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d.docs.live.net/379b74b8976cdefb/Documents/KULIAH/TUGAS/LITERASI TEKNOLOGI/"/>
    </mc:Choice>
  </mc:AlternateContent>
  <xr:revisionPtr revIDLastSave="1" documentId="13_ncr:1_{BD57F1F6-C31A-4CC5-92CC-1F5DF8B9870D}" xr6:coauthVersionLast="47" xr6:coauthVersionMax="47" xr10:uidLastSave="{32A7A403-75E4-462B-94C0-F44FC38262A2}"/>
  <bookViews>
    <workbookView xWindow="-98" yWindow="-98" windowWidth="21795" windowHeight="13695" activeTab="7" xr2:uid="{2DF5412B-6699-4D94-A1C0-DF488642F96E}"/>
  </bookViews>
  <sheets>
    <sheet name="Lembar1" sheetId="1" r:id="rId1"/>
    <sheet name="Lembar2" sheetId="2" r:id="rId2"/>
    <sheet name="Sheet1" sheetId="8" state="hidden" r:id="rId3"/>
    <sheet name="Sheet5" sheetId="10" state="hidden" r:id="rId4"/>
    <sheet name="monthly" sheetId="7" state="hidden" r:id="rId5"/>
    <sheet name="MasterData!" sheetId="3" r:id="rId6"/>
    <sheet name="Analysis" sheetId="6" r:id="rId7"/>
    <sheet name="DASHBOARD" sheetId="9" r:id="rId8"/>
  </sheets>
  <definedNames>
    <definedName name="_xlnm._FilterDatabase" localSheetId="0" hidden="1">Lembar1!$A$1:$E$833</definedName>
    <definedName name="_xlchart.v5.0" hidden="1">Analysis!$AA$1</definedName>
    <definedName name="_xlchart.v5.1" hidden="1">Analysis!$AB$1</definedName>
    <definedName name="_xlchart.v5.2" hidden="1">Analysis!$AB$3:$AB$14</definedName>
    <definedName name="_xlchart.v5.3" hidden="1">Analysis!$AC$3:$AC$14</definedName>
    <definedName name="Slicer_MONTH">#N/A</definedName>
    <definedName name="Slicer_REGION">#N/A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8" i="6" l="1"/>
  <c r="AI8" i="6"/>
  <c r="AH9" i="6"/>
  <c r="AI9" i="6"/>
  <c r="AI7" i="6"/>
  <c r="AH7" i="6"/>
  <c r="A4" i="6"/>
  <c r="AB3" i="6" l="1" a="1"/>
  <c r="L6" i="6"/>
  <c r="M6" i="6"/>
  <c r="L7" i="6"/>
  <c r="M7" i="6"/>
  <c r="L8" i="6"/>
  <c r="M8" i="6"/>
  <c r="AE8" i="6"/>
  <c r="AF8" i="6"/>
  <c r="AE9" i="6"/>
  <c r="AF9" i="6"/>
  <c r="AF7" i="6"/>
  <c r="AE7" i="6"/>
  <c r="F2" i="7"/>
  <c r="E2" i="7" s="1"/>
  <c r="F3" i="7"/>
  <c r="D3" i="7" s="1"/>
  <c r="F4" i="7"/>
  <c r="E4" i="7" s="1"/>
  <c r="F5" i="7"/>
  <c r="E5" i="7" s="1"/>
  <c r="F6" i="7"/>
  <c r="E6" i="7" s="1"/>
  <c r="F7" i="7"/>
  <c r="D7" i="7" s="1"/>
  <c r="F8" i="7"/>
  <c r="E8" i="7" s="1"/>
  <c r="F9" i="7"/>
  <c r="E9" i="7" s="1"/>
  <c r="F10" i="7"/>
  <c r="E10" i="7" s="1"/>
  <c r="F11" i="7"/>
  <c r="E11" i="7" s="1"/>
  <c r="F12" i="7"/>
  <c r="E12" i="7" s="1"/>
  <c r="F13" i="7"/>
  <c r="E13" i="7" s="1"/>
  <c r="I234" i="3"/>
  <c r="K13" i="3"/>
  <c r="K75" i="3"/>
  <c r="K157" i="3"/>
  <c r="K205" i="3"/>
  <c r="K194" i="3"/>
  <c r="K247" i="3"/>
  <c r="K284" i="3"/>
  <c r="K480" i="3"/>
  <c r="K469" i="3"/>
  <c r="K509" i="3"/>
  <c r="K497" i="3"/>
  <c r="K578" i="3"/>
  <c r="K582" i="3"/>
  <c r="K605" i="3"/>
  <c r="K614" i="3"/>
  <c r="K635" i="3"/>
  <c r="K647" i="3"/>
  <c r="K677" i="3"/>
  <c r="K717" i="3"/>
  <c r="K739" i="3"/>
  <c r="K754" i="3"/>
  <c r="K49" i="3"/>
  <c r="K57" i="3"/>
  <c r="K148" i="3"/>
  <c r="K200" i="3"/>
  <c r="K203" i="3"/>
  <c r="K229" i="3"/>
  <c r="K218" i="3"/>
  <c r="K234" i="3"/>
  <c r="K248" i="3"/>
  <c r="K299" i="3"/>
  <c r="K282" i="3"/>
  <c r="K347" i="3"/>
  <c r="K389" i="3"/>
  <c r="K443" i="3"/>
  <c r="K465" i="3"/>
  <c r="K485" i="3"/>
  <c r="K583" i="3"/>
  <c r="K596" i="3"/>
  <c r="K642" i="3"/>
  <c r="K649" i="3"/>
  <c r="K726" i="3"/>
  <c r="K800" i="3"/>
  <c r="K14" i="3"/>
  <c r="K2" i="3"/>
  <c r="K38" i="3"/>
  <c r="K52" i="3"/>
  <c r="K107" i="3"/>
  <c r="K191" i="3"/>
  <c r="K256" i="3"/>
  <c r="K262" i="3"/>
  <c r="K345" i="3"/>
  <c r="K424" i="3"/>
  <c r="K428" i="3"/>
  <c r="K433" i="3"/>
  <c r="K522" i="3"/>
  <c r="K530" i="3"/>
  <c r="K652" i="3"/>
  <c r="K727" i="3"/>
  <c r="K818" i="3"/>
  <c r="K815" i="3"/>
  <c r="K53" i="3"/>
  <c r="K56" i="3"/>
  <c r="K145" i="3"/>
  <c r="K187" i="3"/>
  <c r="K264" i="3"/>
  <c r="K348" i="3"/>
  <c r="K380" i="3"/>
  <c r="K390" i="3"/>
  <c r="K448" i="3"/>
  <c r="K444" i="3"/>
  <c r="K528" i="3"/>
  <c r="K516" i="3"/>
  <c r="K550" i="3"/>
  <c r="K631" i="3"/>
  <c r="K674" i="3"/>
  <c r="K678" i="3"/>
  <c r="K691" i="3"/>
  <c r="K731" i="3"/>
  <c r="K788" i="3"/>
  <c r="K797" i="3"/>
  <c r="K816" i="3"/>
  <c r="K10" i="3"/>
  <c r="K3" i="3"/>
  <c r="K108" i="3"/>
  <c r="K130" i="3"/>
  <c r="K217" i="3"/>
  <c r="K277" i="3"/>
  <c r="K339" i="3"/>
  <c r="K356" i="3"/>
  <c r="K401" i="3"/>
  <c r="K403" i="3"/>
  <c r="K483" i="3"/>
  <c r="K555" i="3"/>
  <c r="K629" i="3"/>
  <c r="K636" i="3"/>
  <c r="K683" i="3"/>
  <c r="K704" i="3"/>
  <c r="K710" i="3"/>
  <c r="K735" i="3"/>
  <c r="K783" i="3"/>
  <c r="K784" i="3"/>
  <c r="K798" i="3"/>
  <c r="K34" i="3"/>
  <c r="K71" i="3"/>
  <c r="K67" i="3"/>
  <c r="K179" i="3"/>
  <c r="K240" i="3"/>
  <c r="K289" i="3"/>
  <c r="K317" i="3"/>
  <c r="K318" i="3"/>
  <c r="K341" i="3"/>
  <c r="K362" i="3"/>
  <c r="K420" i="3"/>
  <c r="K445" i="3"/>
  <c r="K551" i="3"/>
  <c r="K666" i="3"/>
  <c r="K702" i="3"/>
  <c r="K801" i="3"/>
  <c r="K812" i="3"/>
  <c r="K8" i="3"/>
  <c r="K68" i="3"/>
  <c r="K279" i="3"/>
  <c r="K332" i="3"/>
  <c r="K510" i="3"/>
  <c r="K490" i="3"/>
  <c r="K597" i="3"/>
  <c r="K747" i="3"/>
  <c r="K829" i="3"/>
  <c r="K116" i="3"/>
  <c r="K201" i="3"/>
  <c r="K202" i="3"/>
  <c r="K230" i="3"/>
  <c r="K314" i="3"/>
  <c r="K306" i="3"/>
  <c r="K349" i="3"/>
  <c r="K384" i="3"/>
  <c r="K413" i="3"/>
  <c r="K534" i="3"/>
  <c r="K568" i="3"/>
  <c r="K598" i="3"/>
  <c r="K618" i="3"/>
  <c r="K692" i="3"/>
  <c r="K715" i="3"/>
  <c r="K779" i="3"/>
  <c r="K799" i="3"/>
  <c r="K27" i="3"/>
  <c r="K82" i="3"/>
  <c r="K136" i="3"/>
  <c r="K172" i="3"/>
  <c r="K273" i="3"/>
  <c r="K280" i="3"/>
  <c r="K350" i="3"/>
  <c r="K329" i="3"/>
  <c r="K439" i="3"/>
  <c r="K430" i="3"/>
  <c r="K602" i="3"/>
  <c r="K594" i="3"/>
  <c r="K625" i="3"/>
  <c r="K667" i="3"/>
  <c r="K675" i="3"/>
  <c r="K694" i="3"/>
  <c r="K722" i="3"/>
  <c r="K741" i="3"/>
  <c r="K742" i="3"/>
  <c r="K30" i="3"/>
  <c r="K128" i="3"/>
  <c r="K143" i="3"/>
  <c r="K164" i="3"/>
  <c r="K180" i="3"/>
  <c r="K188" i="3"/>
  <c r="K232" i="3"/>
  <c r="K385" i="3"/>
  <c r="K407" i="3"/>
  <c r="K408" i="3"/>
  <c r="K525" i="3"/>
  <c r="K574" i="3"/>
  <c r="K600" i="3"/>
  <c r="K693" i="3"/>
  <c r="K728" i="3"/>
  <c r="K762" i="3"/>
  <c r="K765" i="3"/>
  <c r="K794" i="3"/>
  <c r="K803" i="3"/>
  <c r="K35" i="3"/>
  <c r="K84" i="3"/>
  <c r="K149" i="3"/>
  <c r="K182" i="3"/>
  <c r="K242" i="3"/>
  <c r="K296" i="3"/>
  <c r="K270" i="3"/>
  <c r="K290" i="3"/>
  <c r="K305" i="3"/>
  <c r="K474" i="3"/>
  <c r="K535" i="3"/>
  <c r="K556" i="3"/>
  <c r="K579" i="3"/>
  <c r="K606" i="3"/>
  <c r="K626" i="3"/>
  <c r="K627" i="3"/>
  <c r="K661" i="3"/>
  <c r="K679" i="3"/>
  <c r="K707" i="3"/>
  <c r="K743" i="3"/>
  <c r="K755" i="3"/>
  <c r="K795" i="3"/>
  <c r="K806" i="3"/>
  <c r="K76" i="3"/>
  <c r="K93" i="3"/>
  <c r="K104" i="3"/>
  <c r="K159" i="3"/>
  <c r="K176" i="3"/>
  <c r="K196" i="3"/>
  <c r="K257" i="3"/>
  <c r="K243" i="3"/>
  <c r="K285" i="3"/>
  <c r="K378" i="3"/>
  <c r="K455" i="3"/>
  <c r="K466" i="3"/>
  <c r="K506" i="3"/>
  <c r="K512" i="3"/>
  <c r="K486" i="3"/>
  <c r="K601" i="3"/>
  <c r="K619" i="3"/>
  <c r="K656" i="3"/>
  <c r="K669" i="3"/>
  <c r="K708" i="3"/>
  <c r="K776" i="3"/>
  <c r="K4" i="3"/>
  <c r="K131" i="3"/>
  <c r="K291" i="3"/>
  <c r="K278" i="3"/>
  <c r="K359" i="3"/>
  <c r="K446" i="3"/>
  <c r="K440" i="3"/>
  <c r="K431" i="3"/>
  <c r="K501" i="3"/>
  <c r="K523" i="3"/>
  <c r="K587" i="3"/>
  <c r="K620" i="3"/>
  <c r="K744" i="3"/>
  <c r="K807" i="3"/>
  <c r="K824" i="3"/>
  <c r="K25" i="3"/>
  <c r="K28" i="3"/>
  <c r="K169" i="3"/>
  <c r="K219" i="3"/>
  <c r="K251" i="3"/>
  <c r="K367" i="3"/>
  <c r="K563" i="3"/>
  <c r="K591" i="3"/>
  <c r="K611" i="3"/>
  <c r="K709" i="3"/>
  <c r="K712" i="3"/>
  <c r="K756" i="3"/>
  <c r="K789" i="3"/>
  <c r="K822" i="3"/>
  <c r="K810" i="3"/>
  <c r="K16" i="3"/>
  <c r="K62" i="3"/>
  <c r="K90" i="3"/>
  <c r="K95" i="3"/>
  <c r="K204" i="3"/>
  <c r="K195" i="3"/>
  <c r="K199" i="3"/>
  <c r="K292" i="3"/>
  <c r="K271" i="3"/>
  <c r="K303" i="3"/>
  <c r="K321" i="3"/>
  <c r="K307" i="3"/>
  <c r="K364" i="3"/>
  <c r="K475" i="3"/>
  <c r="K495" i="3"/>
  <c r="K748" i="3"/>
  <c r="K729" i="3"/>
  <c r="K802" i="3"/>
  <c r="K817" i="3"/>
  <c r="K122" i="3"/>
  <c r="K111" i="3"/>
  <c r="K225" i="3"/>
  <c r="K244" i="3"/>
  <c r="K274" i="3"/>
  <c r="K315" i="3"/>
  <c r="K319" i="3"/>
  <c r="K361" i="3"/>
  <c r="K368" i="3"/>
  <c r="K404" i="3"/>
  <c r="K456" i="3"/>
  <c r="K473" i="3"/>
  <c r="K524" i="3"/>
  <c r="K531" i="3"/>
  <c r="K519" i="3"/>
  <c r="K559" i="3"/>
  <c r="K599" i="3"/>
  <c r="K638" i="3"/>
  <c r="K662" i="3"/>
  <c r="K650" i="3"/>
  <c r="K696" i="3"/>
  <c r="K697" i="3"/>
  <c r="K758" i="3"/>
  <c r="K759" i="3"/>
  <c r="K770" i="3"/>
  <c r="K763" i="3"/>
  <c r="K77" i="3"/>
  <c r="K252" i="3"/>
  <c r="K249" i="3"/>
  <c r="K333" i="3"/>
  <c r="K462" i="3"/>
  <c r="K507" i="3"/>
  <c r="K532" i="3"/>
  <c r="K517" i="3"/>
  <c r="K610" i="3"/>
  <c r="K632" i="3"/>
  <c r="K736" i="3"/>
  <c r="K83" i="3"/>
  <c r="K73" i="3"/>
  <c r="K132" i="3"/>
  <c r="K158" i="3"/>
  <c r="K233" i="3"/>
  <c r="K304" i="3"/>
  <c r="K491" i="3"/>
  <c r="K487" i="3"/>
  <c r="K553" i="3"/>
  <c r="K576" i="3"/>
  <c r="K607" i="3"/>
  <c r="K640" i="3"/>
  <c r="K637" i="3"/>
  <c r="K663" i="3"/>
  <c r="K687" i="3"/>
  <c r="K664" i="3"/>
  <c r="K670" i="3"/>
  <c r="K718" i="3"/>
  <c r="K26" i="3"/>
  <c r="K11" i="3"/>
  <c r="K85" i="3"/>
  <c r="K74" i="3"/>
  <c r="K117" i="3"/>
  <c r="K163" i="3"/>
  <c r="K177" i="3"/>
  <c r="K245" i="3"/>
  <c r="K293" i="3"/>
  <c r="K301" i="3"/>
  <c r="K334" i="3"/>
  <c r="K447" i="3"/>
  <c r="K564" i="3"/>
  <c r="K716" i="3"/>
  <c r="K730" i="3"/>
  <c r="K796" i="3"/>
  <c r="K819" i="3"/>
  <c r="K63" i="3"/>
  <c r="K69" i="3"/>
  <c r="K134" i="3"/>
  <c r="K123" i="3"/>
  <c r="K166" i="3"/>
  <c r="K222" i="3"/>
  <c r="K226" i="3"/>
  <c r="K259" i="3"/>
  <c r="K425" i="3"/>
  <c r="K496" i="3"/>
  <c r="K621" i="3"/>
  <c r="K665" i="3"/>
  <c r="K771" i="3"/>
  <c r="K766" i="3"/>
  <c r="K70" i="3"/>
  <c r="K109" i="3"/>
  <c r="K124" i="3"/>
  <c r="K146" i="3"/>
  <c r="K237" i="3"/>
  <c r="K235" i="3"/>
  <c r="K323" i="3"/>
  <c r="K336" i="3"/>
  <c r="K386" i="3"/>
  <c r="K441" i="3"/>
  <c r="K536" i="3"/>
  <c r="K540" i="3"/>
  <c r="K588" i="3"/>
  <c r="K595" i="3"/>
  <c r="K643" i="3"/>
  <c r="K719" i="3"/>
  <c r="K740" i="3"/>
  <c r="K78" i="3"/>
  <c r="K152" i="3"/>
  <c r="K160" i="3"/>
  <c r="K189" i="3"/>
  <c r="K342" i="3"/>
  <c r="K346" i="3"/>
  <c r="K409" i="3"/>
  <c r="K422" i="3"/>
  <c r="K434" i="3"/>
  <c r="K457" i="3"/>
  <c r="K554" i="3"/>
  <c r="K654" i="3"/>
  <c r="K653" i="3"/>
  <c r="K684" i="3"/>
  <c r="K701" i="3"/>
  <c r="K695" i="3"/>
  <c r="K720" i="3"/>
  <c r="K793" i="3"/>
  <c r="K5" i="3"/>
  <c r="K197" i="3"/>
  <c r="K211" i="3"/>
  <c r="K272" i="3"/>
  <c r="K335" i="3"/>
  <c r="K330" i="3"/>
  <c r="K410" i="3"/>
  <c r="K414" i="3"/>
  <c r="K513" i="3"/>
  <c r="K526" i="3"/>
  <c r="K673" i="3"/>
  <c r="K773" i="3"/>
  <c r="K42" i="3"/>
  <c r="K98" i="3"/>
  <c r="K144" i="3"/>
  <c r="K170" i="3"/>
  <c r="K286" i="3"/>
  <c r="K320" i="3"/>
  <c r="K308" i="3"/>
  <c r="K375" i="3"/>
  <c r="K415" i="3"/>
  <c r="K511" i="3"/>
  <c r="K537" i="3"/>
  <c r="K529" i="3"/>
  <c r="K580" i="3"/>
  <c r="K603" i="3"/>
  <c r="K698" i="3"/>
  <c r="K732" i="3"/>
  <c r="K36" i="3"/>
  <c r="K99" i="3"/>
  <c r="K125" i="3"/>
  <c r="K175" i="3"/>
  <c r="K215" i="3"/>
  <c r="K212" i="3"/>
  <c r="K223" i="3"/>
  <c r="K239" i="3"/>
  <c r="K324" i="3"/>
  <c r="K391" i="3"/>
  <c r="K467" i="3"/>
  <c r="K538" i="3"/>
  <c r="K539" i="3"/>
  <c r="K570" i="3"/>
  <c r="K612" i="3"/>
  <c r="K750" i="3"/>
  <c r="K757" i="3"/>
  <c r="K768" i="3"/>
  <c r="K811" i="3"/>
  <c r="K31" i="3"/>
  <c r="K72" i="3"/>
  <c r="K126" i="3"/>
  <c r="K216" i="3"/>
  <c r="K267" i="3"/>
  <c r="K325" i="3"/>
  <c r="K312" i="3"/>
  <c r="K373" i="3"/>
  <c r="K392" i="3"/>
  <c r="K481" i="3"/>
  <c r="K514" i="3"/>
  <c r="K515" i="3"/>
  <c r="K541" i="3"/>
  <c r="K544" i="3"/>
  <c r="K565" i="3"/>
  <c r="K671" i="3"/>
  <c r="K760" i="3"/>
  <c r="K774" i="3"/>
  <c r="K821" i="3"/>
  <c r="K19" i="3"/>
  <c r="K64" i="3"/>
  <c r="K65" i="3"/>
  <c r="K100" i="3"/>
  <c r="K133" i="3"/>
  <c r="K113" i="3"/>
  <c r="K183" i="3"/>
  <c r="K253" i="3"/>
  <c r="K265" i="3"/>
  <c r="K275" i="3"/>
  <c r="K353" i="3"/>
  <c r="K438" i="3"/>
  <c r="K476" i="3"/>
  <c r="K450" i="3"/>
  <c r="K463" i="3"/>
  <c r="K492" i="3"/>
  <c r="K502" i="3"/>
  <c r="K566" i="3"/>
  <c r="K571" i="3"/>
  <c r="K572" i="3"/>
  <c r="K589" i="3"/>
  <c r="K586" i="3"/>
  <c r="K688" i="3"/>
  <c r="K733" i="3"/>
  <c r="K17" i="3"/>
  <c r="K6" i="3"/>
  <c r="K41" i="3"/>
  <c r="K54" i="3"/>
  <c r="K105" i="3"/>
  <c r="K102" i="3"/>
  <c r="K120" i="3"/>
  <c r="K213" i="3"/>
  <c r="K246" i="3"/>
  <c r="K287" i="3"/>
  <c r="K472" i="3"/>
  <c r="K520" i="3"/>
  <c r="K552" i="3"/>
  <c r="K584" i="3"/>
  <c r="K657" i="3"/>
  <c r="K714" i="3"/>
  <c r="K734" i="3"/>
  <c r="K804" i="3"/>
  <c r="K7" i="3"/>
  <c r="K39" i="3"/>
  <c r="K61" i="3"/>
  <c r="K58" i="3"/>
  <c r="K165" i="3"/>
  <c r="K206" i="3"/>
  <c r="K227" i="3"/>
  <c r="K276" i="3"/>
  <c r="K302" i="3"/>
  <c r="K393" i="3"/>
  <c r="K405" i="3"/>
  <c r="K429" i="3"/>
  <c r="K482" i="3"/>
  <c r="K521" i="3"/>
  <c r="K713" i="3"/>
  <c r="K752" i="3"/>
  <c r="K820" i="3"/>
  <c r="K825" i="3"/>
  <c r="K21" i="3"/>
  <c r="K12" i="3"/>
  <c r="K32" i="3"/>
  <c r="K79" i="3"/>
  <c r="K114" i="3"/>
  <c r="K184" i="3"/>
  <c r="K294" i="3"/>
  <c r="K360" i="3"/>
  <c r="K411" i="3"/>
  <c r="K459" i="3"/>
  <c r="K533" i="3"/>
  <c r="K542" i="3"/>
  <c r="K518" i="3"/>
  <c r="K592" i="3"/>
  <c r="K613" i="3"/>
  <c r="K628" i="3"/>
  <c r="K660" i="3"/>
  <c r="K644" i="3"/>
  <c r="K723" i="3"/>
  <c r="K792" i="3"/>
  <c r="K785" i="3"/>
  <c r="K9" i="3"/>
  <c r="K96" i="3"/>
  <c r="K192" i="3"/>
  <c r="K190" i="3"/>
  <c r="K220" i="3"/>
  <c r="K295" i="3"/>
  <c r="K328" i="3"/>
  <c r="K340" i="3"/>
  <c r="K451" i="3"/>
  <c r="K484" i="3"/>
  <c r="K622" i="3"/>
  <c r="K43" i="3"/>
  <c r="K110" i="3"/>
  <c r="K138" i="3"/>
  <c r="K121" i="3"/>
  <c r="K118" i="3"/>
  <c r="K154" i="3"/>
  <c r="K207" i="3"/>
  <c r="K198" i="3"/>
  <c r="K231" i="3"/>
  <c r="K238" i="3"/>
  <c r="K297" i="3"/>
  <c r="K300" i="3"/>
  <c r="K372" i="3"/>
  <c r="K435" i="3"/>
  <c r="K477" i="3"/>
  <c r="K470" i="3"/>
  <c r="K493" i="3"/>
  <c r="K503" i="3"/>
  <c r="K575" i="3"/>
  <c r="K560" i="3"/>
  <c r="K616" i="3"/>
  <c r="K672" i="3"/>
  <c r="K737" i="3"/>
  <c r="K790" i="3"/>
  <c r="K813" i="3"/>
  <c r="K51" i="3"/>
  <c r="K33" i="3"/>
  <c r="K40" i="3"/>
  <c r="K44" i="3"/>
  <c r="K59" i="3"/>
  <c r="K268" i="3"/>
  <c r="K322" i="3"/>
  <c r="K313" i="3"/>
  <c r="K309" i="3"/>
  <c r="K355" i="3"/>
  <c r="K369" i="3"/>
  <c r="K381" i="3"/>
  <c r="K468" i="3"/>
  <c r="K639" i="3"/>
  <c r="K685" i="3"/>
  <c r="K775" i="3"/>
  <c r="K827" i="3"/>
  <c r="K18" i="3"/>
  <c r="K55" i="3"/>
  <c r="K88" i="3"/>
  <c r="K66" i="3"/>
  <c r="K140" i="3"/>
  <c r="K151" i="3"/>
  <c r="K155" i="3"/>
  <c r="K178" i="3"/>
  <c r="K221" i="3"/>
  <c r="K254" i="3"/>
  <c r="K337" i="3"/>
  <c r="K388" i="3"/>
  <c r="K478" i="3"/>
  <c r="K461" i="3"/>
  <c r="K464" i="3"/>
  <c r="K585" i="3"/>
  <c r="K641" i="3"/>
  <c r="K633" i="3"/>
  <c r="K680" i="3"/>
  <c r="K705" i="3"/>
  <c r="K738" i="3"/>
  <c r="K745" i="3"/>
  <c r="K777" i="3"/>
  <c r="K781" i="3"/>
  <c r="K47" i="3"/>
  <c r="K86" i="3"/>
  <c r="K87" i="3"/>
  <c r="K141" i="3"/>
  <c r="K153" i="3"/>
  <c r="K185" i="3"/>
  <c r="K258" i="3"/>
  <c r="K351" i="3"/>
  <c r="K331" i="3"/>
  <c r="K382" i="3"/>
  <c r="K426" i="3"/>
  <c r="K419" i="3"/>
  <c r="K421" i="3"/>
  <c r="K436" i="3"/>
  <c r="K508" i="3"/>
  <c r="K581" i="3"/>
  <c r="K569" i="3"/>
  <c r="K573" i="3"/>
  <c r="K593" i="3"/>
  <c r="K658" i="3"/>
  <c r="K651" i="3"/>
  <c r="K681" i="3"/>
  <c r="K699" i="3"/>
  <c r="K791" i="3"/>
  <c r="K828" i="3"/>
  <c r="K830" i="3"/>
  <c r="K46" i="3"/>
  <c r="K193" i="3"/>
  <c r="K209" i="3"/>
  <c r="K250" i="3"/>
  <c r="K260" i="3"/>
  <c r="K266" i="3"/>
  <c r="K288" i="3"/>
  <c r="K352" i="3"/>
  <c r="K376" i="3"/>
  <c r="K398" i="3"/>
  <c r="K399" i="3"/>
  <c r="K479" i="3"/>
  <c r="K452" i="3"/>
  <c r="K494" i="3"/>
  <c r="K547" i="3"/>
  <c r="K634" i="3"/>
  <c r="K751" i="3"/>
  <c r="K764" i="3"/>
  <c r="K786" i="3"/>
  <c r="K29" i="3"/>
  <c r="K45" i="3"/>
  <c r="K60" i="3"/>
  <c r="K92" i="3"/>
  <c r="K150" i="3"/>
  <c r="K263" i="3"/>
  <c r="K269" i="3"/>
  <c r="K377" i="3"/>
  <c r="K406" i="3"/>
  <c r="K427" i="3"/>
  <c r="K458" i="3"/>
  <c r="K453" i="3"/>
  <c r="K561" i="3"/>
  <c r="K805" i="3"/>
  <c r="K814" i="3"/>
  <c r="K826" i="3"/>
  <c r="K22" i="3"/>
  <c r="K23" i="3"/>
  <c r="K50" i="3"/>
  <c r="K89" i="3"/>
  <c r="K80" i="3"/>
  <c r="K101" i="3"/>
  <c r="K139" i="3"/>
  <c r="K142" i="3"/>
  <c r="K228" i="3"/>
  <c r="K210" i="3"/>
  <c r="K298" i="3"/>
  <c r="K400" i="3"/>
  <c r="K402" i="3"/>
  <c r="K437" i="3"/>
  <c r="K498" i="3"/>
  <c r="K557" i="3"/>
  <c r="K577" i="3"/>
  <c r="K562" i="3"/>
  <c r="K645" i="3"/>
  <c r="K703" i="3"/>
  <c r="K700" i="3"/>
  <c r="K706" i="3"/>
  <c r="K746" i="3"/>
  <c r="K769" i="3"/>
  <c r="K48" i="3"/>
  <c r="K129" i="3"/>
  <c r="K161" i="3"/>
  <c r="K173" i="3"/>
  <c r="K174" i="3"/>
  <c r="K186" i="3"/>
  <c r="K316" i="3"/>
  <c r="K374" i="3"/>
  <c r="K365" i="3"/>
  <c r="K357" i="3"/>
  <c r="K379" i="3"/>
  <c r="K396" i="3"/>
  <c r="K471" i="3"/>
  <c r="K499" i="3"/>
  <c r="K488" i="3"/>
  <c r="K689" i="3"/>
  <c r="K711" i="3"/>
  <c r="K809" i="3"/>
  <c r="K15" i="3"/>
  <c r="K94" i="3"/>
  <c r="K103" i="3"/>
  <c r="K115" i="3"/>
  <c r="K167" i="3"/>
  <c r="K162" i="3"/>
  <c r="K156" i="3"/>
  <c r="K224" i="3"/>
  <c r="K311" i="3"/>
  <c r="K358" i="3"/>
  <c r="K397" i="3"/>
  <c r="K416" i="3"/>
  <c r="K500" i="3"/>
  <c r="K615" i="3"/>
  <c r="K659" i="3"/>
  <c r="K676" i="3"/>
  <c r="K778" i="3"/>
  <c r="K780" i="3"/>
  <c r="K831" i="3"/>
  <c r="K137" i="3"/>
  <c r="K236" i="3"/>
  <c r="K343" i="3"/>
  <c r="K366" i="3"/>
  <c r="K370" i="3"/>
  <c r="K371" i="3"/>
  <c r="K383" i="3"/>
  <c r="K412" i="3"/>
  <c r="K449" i="3"/>
  <c r="K489" i="3"/>
  <c r="K543" i="3"/>
  <c r="K548" i="3"/>
  <c r="K558" i="3"/>
  <c r="K567" i="3"/>
  <c r="K608" i="3"/>
  <c r="K590" i="3"/>
  <c r="K617" i="3"/>
  <c r="K690" i="3"/>
  <c r="K724" i="3"/>
  <c r="K749" i="3"/>
  <c r="K721" i="3"/>
  <c r="K753" i="3"/>
  <c r="K823" i="3"/>
  <c r="K24" i="3"/>
  <c r="K81" i="3"/>
  <c r="K106" i="3"/>
  <c r="K97" i="3"/>
  <c r="K168" i="3"/>
  <c r="K171" i="3"/>
  <c r="K208" i="3"/>
  <c r="K261" i="3"/>
  <c r="K354" i="3"/>
  <c r="K363" i="3"/>
  <c r="K394" i="3"/>
  <c r="K423" i="3"/>
  <c r="K418" i="3"/>
  <c r="K417" i="3"/>
  <c r="K442" i="3"/>
  <c r="K460" i="3"/>
  <c r="K504" i="3"/>
  <c r="K549" i="3"/>
  <c r="K623" i="3"/>
  <c r="K646" i="3"/>
  <c r="K682" i="3"/>
  <c r="K761" i="3"/>
  <c r="K772" i="3"/>
  <c r="K782" i="3"/>
  <c r="K808" i="3"/>
  <c r="K20" i="3"/>
  <c r="K91" i="3"/>
  <c r="K127" i="3"/>
  <c r="K214" i="3"/>
  <c r="K255" i="3"/>
  <c r="K241" i="3"/>
  <c r="K283" i="3"/>
  <c r="K310" i="3"/>
  <c r="K344" i="3"/>
  <c r="K338" i="3"/>
  <c r="K387" i="3"/>
  <c r="K432" i="3"/>
  <c r="K655" i="3"/>
  <c r="K668" i="3"/>
  <c r="K767" i="3"/>
  <c r="K832" i="3"/>
  <c r="K37" i="3"/>
  <c r="K135" i="3"/>
  <c r="K112" i="3"/>
  <c r="K119" i="3"/>
  <c r="K147" i="3"/>
  <c r="K181" i="3"/>
  <c r="K281" i="3"/>
  <c r="K326" i="3"/>
  <c r="K327" i="3"/>
  <c r="K395" i="3"/>
  <c r="K454" i="3"/>
  <c r="K505" i="3"/>
  <c r="K527" i="3"/>
  <c r="K545" i="3"/>
  <c r="K546" i="3"/>
  <c r="K604" i="3"/>
  <c r="K609" i="3"/>
  <c r="K624" i="3"/>
  <c r="K630" i="3"/>
  <c r="K648" i="3"/>
  <c r="K686" i="3"/>
  <c r="K725" i="3"/>
  <c r="K787" i="3"/>
  <c r="K833" i="3"/>
  <c r="AB3" i="6" l="1"/>
  <c r="D5" i="7"/>
  <c r="E7" i="7"/>
  <c r="D6" i="7"/>
  <c r="D12" i="7"/>
  <c r="D11" i="7"/>
  <c r="D10" i="7"/>
  <c r="D9" i="7"/>
  <c r="D8" i="7"/>
  <c r="D4" i="7"/>
  <c r="D2" i="7"/>
  <c r="E3" i="7"/>
  <c r="D13" i="7"/>
  <c r="J13" i="3"/>
  <c r="I13" i="3"/>
  <c r="J14" i="3"/>
  <c r="J2" i="3"/>
  <c r="J10" i="3"/>
  <c r="J3" i="3"/>
  <c r="J8" i="3"/>
  <c r="J4" i="3"/>
  <c r="J25" i="3"/>
  <c r="J16" i="3"/>
  <c r="J26" i="3"/>
  <c r="J11" i="3"/>
  <c r="J5" i="3"/>
  <c r="J19" i="3"/>
  <c r="J17" i="3"/>
  <c r="J6" i="3"/>
  <c r="J7" i="3"/>
  <c r="J21" i="3"/>
  <c r="J12" i="3"/>
  <c r="J9" i="3"/>
  <c r="J18" i="3"/>
  <c r="J22" i="3"/>
  <c r="J23" i="3"/>
  <c r="J15" i="3"/>
  <c r="J24" i="3"/>
  <c r="J20" i="3"/>
  <c r="J49" i="3"/>
  <c r="J38" i="3"/>
  <c r="J34" i="3"/>
  <c r="J27" i="3"/>
  <c r="J30" i="3"/>
  <c r="J35" i="3"/>
  <c r="J28" i="3"/>
  <c r="J42" i="3"/>
  <c r="J36" i="3"/>
  <c r="J31" i="3"/>
  <c r="J41" i="3"/>
  <c r="J39" i="3"/>
  <c r="J32" i="3"/>
  <c r="J43" i="3"/>
  <c r="J51" i="3"/>
  <c r="J33" i="3"/>
  <c r="J40" i="3"/>
  <c r="J44" i="3"/>
  <c r="J47" i="3"/>
  <c r="J46" i="3"/>
  <c r="J29" i="3"/>
  <c r="J45" i="3"/>
  <c r="J50" i="3"/>
  <c r="J48" i="3"/>
  <c r="J37" i="3"/>
  <c r="J57" i="3"/>
  <c r="J52" i="3"/>
  <c r="J53" i="3"/>
  <c r="J56" i="3"/>
  <c r="J62" i="3"/>
  <c r="J63" i="3"/>
  <c r="J64" i="3"/>
  <c r="J54" i="3"/>
  <c r="J61" i="3"/>
  <c r="J58" i="3"/>
  <c r="J59" i="3"/>
  <c r="J55" i="3"/>
  <c r="J60" i="3"/>
  <c r="J75" i="3"/>
  <c r="J71" i="3"/>
  <c r="J67" i="3"/>
  <c r="J68" i="3"/>
  <c r="J82" i="3"/>
  <c r="J84" i="3"/>
  <c r="J76" i="3"/>
  <c r="J77" i="3"/>
  <c r="J83" i="3"/>
  <c r="J73" i="3"/>
  <c r="J85" i="3"/>
  <c r="J74" i="3"/>
  <c r="J69" i="3"/>
  <c r="J70" i="3"/>
  <c r="J78" i="3"/>
  <c r="J72" i="3"/>
  <c r="J65" i="3"/>
  <c r="J79" i="3"/>
  <c r="J88" i="3"/>
  <c r="J66" i="3"/>
  <c r="J86" i="3"/>
  <c r="J87" i="3"/>
  <c r="J89" i="3"/>
  <c r="J80" i="3"/>
  <c r="J81" i="3"/>
  <c r="J107" i="3"/>
  <c r="J108" i="3"/>
  <c r="J93" i="3"/>
  <c r="J104" i="3"/>
  <c r="J90" i="3"/>
  <c r="J95" i="3"/>
  <c r="J109" i="3"/>
  <c r="J98" i="3"/>
  <c r="J99" i="3"/>
  <c r="J100" i="3"/>
  <c r="J105" i="3"/>
  <c r="J102" i="3"/>
  <c r="J96" i="3"/>
  <c r="J110" i="3"/>
  <c r="J92" i="3"/>
  <c r="J101" i="3"/>
  <c r="J94" i="3"/>
  <c r="J103" i="3"/>
  <c r="J106" i="3"/>
  <c r="J97" i="3"/>
  <c r="J91" i="3"/>
  <c r="J130" i="3"/>
  <c r="J116" i="3"/>
  <c r="J136" i="3"/>
  <c r="J128" i="3"/>
  <c r="J131" i="3"/>
  <c r="J122" i="3"/>
  <c r="J111" i="3"/>
  <c r="J132" i="3"/>
  <c r="J117" i="3"/>
  <c r="J134" i="3"/>
  <c r="J123" i="3"/>
  <c r="J124" i="3"/>
  <c r="J125" i="3"/>
  <c r="J126" i="3"/>
  <c r="J133" i="3"/>
  <c r="J113" i="3"/>
  <c r="J120" i="3"/>
  <c r="J114" i="3"/>
  <c r="J138" i="3"/>
  <c r="J121" i="3"/>
  <c r="J118" i="3"/>
  <c r="J139" i="3"/>
  <c r="J129" i="3"/>
  <c r="J115" i="3"/>
  <c r="J137" i="3"/>
  <c r="J127" i="3"/>
  <c r="J135" i="3"/>
  <c r="J112" i="3"/>
  <c r="J119" i="3"/>
  <c r="J145" i="3"/>
  <c r="J143" i="3"/>
  <c r="J146" i="3"/>
  <c r="J144" i="3"/>
  <c r="J140" i="3"/>
  <c r="J141" i="3"/>
  <c r="J142" i="3"/>
  <c r="J147" i="3"/>
  <c r="J157" i="3"/>
  <c r="J148" i="3"/>
  <c r="J164" i="3"/>
  <c r="J149" i="3"/>
  <c r="J159" i="3"/>
  <c r="J169" i="3"/>
  <c r="J158" i="3"/>
  <c r="J163" i="3"/>
  <c r="J166" i="3"/>
  <c r="J152" i="3"/>
  <c r="J160" i="3"/>
  <c r="J170" i="3"/>
  <c r="J165" i="3"/>
  <c r="J154" i="3"/>
  <c r="J151" i="3"/>
  <c r="J155" i="3"/>
  <c r="J153" i="3"/>
  <c r="J150" i="3"/>
  <c r="J161" i="3"/>
  <c r="J167" i="3"/>
  <c r="J162" i="3"/>
  <c r="J156" i="3"/>
  <c r="J168" i="3"/>
  <c r="J171" i="3"/>
  <c r="J191" i="3"/>
  <c r="J187" i="3"/>
  <c r="J179" i="3"/>
  <c r="J172" i="3"/>
  <c r="J180" i="3"/>
  <c r="J188" i="3"/>
  <c r="J182" i="3"/>
  <c r="J176" i="3"/>
  <c r="J177" i="3"/>
  <c r="J189" i="3"/>
  <c r="J175" i="3"/>
  <c r="J183" i="3"/>
  <c r="J184" i="3"/>
  <c r="J192" i="3"/>
  <c r="J190" i="3"/>
  <c r="J178" i="3"/>
  <c r="J185" i="3"/>
  <c r="J193" i="3"/>
  <c r="J173" i="3"/>
  <c r="J174" i="3"/>
  <c r="J186" i="3"/>
  <c r="J181" i="3"/>
  <c r="J205" i="3"/>
  <c r="J194" i="3"/>
  <c r="J200" i="3"/>
  <c r="J203" i="3"/>
  <c r="J201" i="3"/>
  <c r="J202" i="3"/>
  <c r="J196" i="3"/>
  <c r="J204" i="3"/>
  <c r="J195" i="3"/>
  <c r="J199" i="3"/>
  <c r="J197" i="3"/>
  <c r="J206" i="3"/>
  <c r="J207" i="3"/>
  <c r="J198" i="3"/>
  <c r="J208" i="3"/>
  <c r="J229" i="3"/>
  <c r="J218" i="3"/>
  <c r="J217" i="3"/>
  <c r="J230" i="3"/>
  <c r="J232" i="3"/>
  <c r="J219" i="3"/>
  <c r="J225" i="3"/>
  <c r="J233" i="3"/>
  <c r="J222" i="3"/>
  <c r="J226" i="3"/>
  <c r="J211" i="3"/>
  <c r="J215" i="3"/>
  <c r="J212" i="3"/>
  <c r="J223" i="3"/>
  <c r="J216" i="3"/>
  <c r="J213" i="3"/>
  <c r="J227" i="3"/>
  <c r="J220" i="3"/>
  <c r="J231" i="3"/>
  <c r="J221" i="3"/>
  <c r="J209" i="3"/>
  <c r="J228" i="3"/>
  <c r="J210" i="3"/>
  <c r="J224" i="3"/>
  <c r="J214" i="3"/>
  <c r="J247" i="3"/>
  <c r="J234" i="3"/>
  <c r="J248" i="3"/>
  <c r="J256" i="3"/>
  <c r="J240" i="3"/>
  <c r="J242" i="3"/>
  <c r="J257" i="3"/>
  <c r="J243" i="3"/>
  <c r="J251" i="3"/>
  <c r="J244" i="3"/>
  <c r="J252" i="3"/>
  <c r="J249" i="3"/>
  <c r="J245" i="3"/>
  <c r="J237" i="3"/>
  <c r="J235" i="3"/>
  <c r="J239" i="3"/>
  <c r="J253" i="3"/>
  <c r="J246" i="3"/>
  <c r="J238" i="3"/>
  <c r="J254" i="3"/>
  <c r="J258" i="3"/>
  <c r="J250" i="3"/>
  <c r="J236" i="3"/>
  <c r="J255" i="3"/>
  <c r="J241" i="3"/>
  <c r="J262" i="3"/>
  <c r="J264" i="3"/>
  <c r="J259" i="3"/>
  <c r="J265" i="3"/>
  <c r="J260" i="3"/>
  <c r="J266" i="3"/>
  <c r="J263" i="3"/>
  <c r="J261" i="3"/>
  <c r="J284" i="3"/>
  <c r="J299" i="3"/>
  <c r="J282" i="3"/>
  <c r="J277" i="3"/>
  <c r="J289" i="3"/>
  <c r="J279" i="3"/>
  <c r="J273" i="3"/>
  <c r="J280" i="3"/>
  <c r="J296" i="3"/>
  <c r="J270" i="3"/>
  <c r="J290" i="3"/>
  <c r="J285" i="3"/>
  <c r="J291" i="3"/>
  <c r="J278" i="3"/>
  <c r="J292" i="3"/>
  <c r="J271" i="3"/>
  <c r="J274" i="3"/>
  <c r="J293" i="3"/>
  <c r="J272" i="3"/>
  <c r="J286" i="3"/>
  <c r="J267" i="3"/>
  <c r="J275" i="3"/>
  <c r="J287" i="3"/>
  <c r="J276" i="3"/>
  <c r="J294" i="3"/>
  <c r="J295" i="3"/>
  <c r="J297" i="3"/>
  <c r="J300" i="3"/>
  <c r="J268" i="3"/>
  <c r="J288" i="3"/>
  <c r="J269" i="3"/>
  <c r="J298" i="3"/>
  <c r="J283" i="3"/>
  <c r="J281" i="3"/>
  <c r="J317" i="3"/>
  <c r="J318" i="3"/>
  <c r="J314" i="3"/>
  <c r="J306" i="3"/>
  <c r="J305" i="3"/>
  <c r="J303" i="3"/>
  <c r="J321" i="3"/>
  <c r="J307" i="3"/>
  <c r="J315" i="3"/>
  <c r="J319" i="3"/>
  <c r="J304" i="3"/>
  <c r="J301" i="3"/>
  <c r="J323" i="3"/>
  <c r="J320" i="3"/>
  <c r="J308" i="3"/>
  <c r="J324" i="3"/>
  <c r="J325" i="3"/>
  <c r="J312" i="3"/>
  <c r="J302" i="3"/>
  <c r="J328" i="3"/>
  <c r="J322" i="3"/>
  <c r="J313" i="3"/>
  <c r="J309" i="3"/>
  <c r="J316" i="3"/>
  <c r="J311" i="3"/>
  <c r="J310" i="3"/>
  <c r="J326" i="3"/>
  <c r="J327" i="3"/>
  <c r="J347" i="3"/>
  <c r="J345" i="3"/>
  <c r="J348" i="3"/>
  <c r="J339" i="3"/>
  <c r="J341" i="3"/>
  <c r="J332" i="3"/>
  <c r="J349" i="3"/>
  <c r="J350" i="3"/>
  <c r="J329" i="3"/>
  <c r="J333" i="3"/>
  <c r="J334" i="3"/>
  <c r="J336" i="3"/>
  <c r="J342" i="3"/>
  <c r="J346" i="3"/>
  <c r="J335" i="3"/>
  <c r="J330" i="3"/>
  <c r="J353" i="3"/>
  <c r="J340" i="3"/>
  <c r="J355" i="3"/>
  <c r="J337" i="3"/>
  <c r="J351" i="3"/>
  <c r="J331" i="3"/>
  <c r="J352" i="3"/>
  <c r="J343" i="3"/>
  <c r="J354" i="3"/>
  <c r="J344" i="3"/>
  <c r="J338" i="3"/>
  <c r="J356" i="3"/>
  <c r="J362" i="3"/>
  <c r="J359" i="3"/>
  <c r="J367" i="3"/>
  <c r="J364" i="3"/>
  <c r="J361" i="3"/>
  <c r="J368" i="3"/>
  <c r="J375" i="3"/>
  <c r="J373" i="3"/>
  <c r="J360" i="3"/>
  <c r="J372" i="3"/>
  <c r="J369" i="3"/>
  <c r="J376" i="3"/>
  <c r="J377" i="3"/>
  <c r="J374" i="3"/>
  <c r="J365" i="3"/>
  <c r="J357" i="3"/>
  <c r="J358" i="3"/>
  <c r="J366" i="3"/>
  <c r="J370" i="3"/>
  <c r="J371" i="3"/>
  <c r="J363" i="3"/>
  <c r="J389" i="3"/>
  <c r="J380" i="3"/>
  <c r="J390" i="3"/>
  <c r="J401" i="3"/>
  <c r="J384" i="3"/>
  <c r="J385" i="3"/>
  <c r="J378" i="3"/>
  <c r="J386" i="3"/>
  <c r="J391" i="3"/>
  <c r="J392" i="3"/>
  <c r="J393" i="3"/>
  <c r="J381" i="3"/>
  <c r="J388" i="3"/>
  <c r="J382" i="3"/>
  <c r="J398" i="3"/>
  <c r="J399" i="3"/>
  <c r="J400" i="3"/>
  <c r="J402" i="3"/>
  <c r="J379" i="3"/>
  <c r="J396" i="3"/>
  <c r="J397" i="3"/>
  <c r="J383" i="3"/>
  <c r="J394" i="3"/>
  <c r="J387" i="3"/>
  <c r="J395" i="3"/>
  <c r="J424" i="3"/>
  <c r="J403" i="3"/>
  <c r="J420" i="3"/>
  <c r="J413" i="3"/>
  <c r="J407" i="3"/>
  <c r="J408" i="3"/>
  <c r="J404" i="3"/>
  <c r="J425" i="3"/>
  <c r="J409" i="3"/>
  <c r="J422" i="3"/>
  <c r="J410" i="3"/>
  <c r="J414" i="3"/>
  <c r="J415" i="3"/>
  <c r="J405" i="3"/>
  <c r="J411" i="3"/>
  <c r="J426" i="3"/>
  <c r="J419" i="3"/>
  <c r="J421" i="3"/>
  <c r="J406" i="3"/>
  <c r="J416" i="3"/>
  <c r="J412" i="3"/>
  <c r="J423" i="3"/>
  <c r="J418" i="3"/>
  <c r="J417" i="3"/>
  <c r="J443" i="3"/>
  <c r="J428" i="3"/>
  <c r="J433" i="3"/>
  <c r="J448" i="3"/>
  <c r="J444" i="3"/>
  <c r="J445" i="3"/>
  <c r="J439" i="3"/>
  <c r="J430" i="3"/>
  <c r="J446" i="3"/>
  <c r="J440" i="3"/>
  <c r="J431" i="3"/>
  <c r="J447" i="3"/>
  <c r="J441" i="3"/>
  <c r="J434" i="3"/>
  <c r="J438" i="3"/>
  <c r="J429" i="3"/>
  <c r="J435" i="3"/>
  <c r="J436" i="3"/>
  <c r="J427" i="3"/>
  <c r="J437" i="3"/>
  <c r="J449" i="3"/>
  <c r="J442" i="3"/>
  <c r="J432" i="3"/>
  <c r="J480" i="3"/>
  <c r="J469" i="3"/>
  <c r="J465" i="3"/>
  <c r="J474" i="3"/>
  <c r="J455" i="3"/>
  <c r="J466" i="3"/>
  <c r="J475" i="3"/>
  <c r="J456" i="3"/>
  <c r="J473" i="3"/>
  <c r="J462" i="3"/>
  <c r="J457" i="3"/>
  <c r="J467" i="3"/>
  <c r="J481" i="3"/>
  <c r="J476" i="3"/>
  <c r="J450" i="3"/>
  <c r="J463" i="3"/>
  <c r="J472" i="3"/>
  <c r="J459" i="3"/>
  <c r="J451" i="3"/>
  <c r="J477" i="3"/>
  <c r="J470" i="3"/>
  <c r="J468" i="3"/>
  <c r="J478" i="3"/>
  <c r="J461" i="3"/>
  <c r="J464" i="3"/>
  <c r="J479" i="3"/>
  <c r="J452" i="3"/>
  <c r="J458" i="3"/>
  <c r="J453" i="3"/>
  <c r="J471" i="3"/>
  <c r="J460" i="3"/>
  <c r="J454" i="3"/>
  <c r="J509" i="3"/>
  <c r="J497" i="3"/>
  <c r="J485" i="3"/>
  <c r="J483" i="3"/>
  <c r="J510" i="3"/>
  <c r="J490" i="3"/>
  <c r="J506" i="3"/>
  <c r="J512" i="3"/>
  <c r="J486" i="3"/>
  <c r="J501" i="3"/>
  <c r="J495" i="3"/>
  <c r="J507" i="3"/>
  <c r="J491" i="3"/>
  <c r="J487" i="3"/>
  <c r="J496" i="3"/>
  <c r="J513" i="3"/>
  <c r="J511" i="3"/>
  <c r="J514" i="3"/>
  <c r="J515" i="3"/>
  <c r="J492" i="3"/>
  <c r="J502" i="3"/>
  <c r="J482" i="3"/>
  <c r="J484" i="3"/>
  <c r="J493" i="3"/>
  <c r="J503" i="3"/>
  <c r="J508" i="3"/>
  <c r="J494" i="3"/>
  <c r="J498" i="3"/>
  <c r="J499" i="3"/>
  <c r="J488" i="3"/>
  <c r="J500" i="3"/>
  <c r="J489" i="3"/>
  <c r="J504" i="3"/>
  <c r="J505" i="3"/>
  <c r="J522" i="3"/>
  <c r="J530" i="3"/>
  <c r="J528" i="3"/>
  <c r="J516" i="3"/>
  <c r="J534" i="3"/>
  <c r="J525" i="3"/>
  <c r="J535" i="3"/>
  <c r="J523" i="3"/>
  <c r="J524" i="3"/>
  <c r="J531" i="3"/>
  <c r="J519" i="3"/>
  <c r="J532" i="3"/>
  <c r="J517" i="3"/>
  <c r="J536" i="3"/>
  <c r="J540" i="3"/>
  <c r="J526" i="3"/>
  <c r="J537" i="3"/>
  <c r="J529" i="3"/>
  <c r="J538" i="3"/>
  <c r="J539" i="3"/>
  <c r="J541" i="3"/>
  <c r="J520" i="3"/>
  <c r="J521" i="3"/>
  <c r="J533" i="3"/>
  <c r="J542" i="3"/>
  <c r="J518" i="3"/>
  <c r="J543" i="3"/>
  <c r="J527" i="3"/>
  <c r="J550" i="3"/>
  <c r="J551" i="3"/>
  <c r="J553" i="3"/>
  <c r="J554" i="3"/>
  <c r="J544" i="3"/>
  <c r="J552" i="3"/>
  <c r="J547" i="3"/>
  <c r="J548" i="3"/>
  <c r="J549" i="3"/>
  <c r="J545" i="3"/>
  <c r="J546" i="3"/>
  <c r="J578" i="3"/>
  <c r="J582" i="3"/>
  <c r="J583" i="3"/>
  <c r="J555" i="3"/>
  <c r="J568" i="3"/>
  <c r="J574" i="3"/>
  <c r="J556" i="3"/>
  <c r="J579" i="3"/>
  <c r="J563" i="3"/>
  <c r="J559" i="3"/>
  <c r="J576" i="3"/>
  <c r="J564" i="3"/>
  <c r="J580" i="3"/>
  <c r="J570" i="3"/>
  <c r="J565" i="3"/>
  <c r="J566" i="3"/>
  <c r="J571" i="3"/>
  <c r="J572" i="3"/>
  <c r="J584" i="3"/>
  <c r="J575" i="3"/>
  <c r="J560" i="3"/>
  <c r="J585" i="3"/>
  <c r="J581" i="3"/>
  <c r="J569" i="3"/>
  <c r="J573" i="3"/>
  <c r="J561" i="3"/>
  <c r="J557" i="3"/>
  <c r="J577" i="3"/>
  <c r="J562" i="3"/>
  <c r="J558" i="3"/>
  <c r="J567" i="3"/>
  <c r="J605" i="3"/>
  <c r="J596" i="3"/>
  <c r="J597" i="3"/>
  <c r="J598" i="3"/>
  <c r="J602" i="3"/>
  <c r="J594" i="3"/>
  <c r="J600" i="3"/>
  <c r="J606" i="3"/>
  <c r="J601" i="3"/>
  <c r="J587" i="3"/>
  <c r="J591" i="3"/>
  <c r="J599" i="3"/>
  <c r="J607" i="3"/>
  <c r="J588" i="3"/>
  <c r="J595" i="3"/>
  <c r="J603" i="3"/>
  <c r="J589" i="3"/>
  <c r="J586" i="3"/>
  <c r="J592" i="3"/>
  <c r="J593" i="3"/>
  <c r="J608" i="3"/>
  <c r="J590" i="3"/>
  <c r="J604" i="3"/>
  <c r="J609" i="3"/>
  <c r="J614" i="3"/>
  <c r="J618" i="3"/>
  <c r="J619" i="3"/>
  <c r="J620" i="3"/>
  <c r="J611" i="3"/>
  <c r="J610" i="3"/>
  <c r="J621" i="3"/>
  <c r="J612" i="3"/>
  <c r="J613" i="3"/>
  <c r="J622" i="3"/>
  <c r="J616" i="3"/>
  <c r="J615" i="3"/>
  <c r="J617" i="3"/>
  <c r="J623" i="3"/>
  <c r="J624" i="3"/>
  <c r="J635" i="3"/>
  <c r="J631" i="3"/>
  <c r="J629" i="3"/>
  <c r="J636" i="3"/>
  <c r="J625" i="3"/>
  <c r="J626" i="3"/>
  <c r="J627" i="3"/>
  <c r="J638" i="3"/>
  <c r="J632" i="3"/>
  <c r="J640" i="3"/>
  <c r="J637" i="3"/>
  <c r="J628" i="3"/>
  <c r="J639" i="3"/>
  <c r="J641" i="3"/>
  <c r="J633" i="3"/>
  <c r="J634" i="3"/>
  <c r="J630" i="3"/>
  <c r="J647" i="3"/>
  <c r="J642" i="3"/>
  <c r="J649" i="3"/>
  <c r="J652" i="3"/>
  <c r="J661" i="3"/>
  <c r="J656" i="3"/>
  <c r="J662" i="3"/>
  <c r="J650" i="3"/>
  <c r="J663" i="3"/>
  <c r="J643" i="3"/>
  <c r="J654" i="3"/>
  <c r="J653" i="3"/>
  <c r="J657" i="3"/>
  <c r="J660" i="3"/>
  <c r="J644" i="3"/>
  <c r="J658" i="3"/>
  <c r="J651" i="3"/>
  <c r="J645" i="3"/>
  <c r="J659" i="3"/>
  <c r="J646" i="3"/>
  <c r="J655" i="3"/>
  <c r="J648" i="3"/>
  <c r="J677" i="3"/>
  <c r="J674" i="3"/>
  <c r="J678" i="3"/>
  <c r="J683" i="3"/>
  <c r="J666" i="3"/>
  <c r="J667" i="3"/>
  <c r="J675" i="3"/>
  <c r="J679" i="3"/>
  <c r="J669" i="3"/>
  <c r="J687" i="3"/>
  <c r="J664" i="3"/>
  <c r="J670" i="3"/>
  <c r="J665" i="3"/>
  <c r="J684" i="3"/>
  <c r="J673" i="3"/>
  <c r="J671" i="3"/>
  <c r="J688" i="3"/>
  <c r="J672" i="3"/>
  <c r="J685" i="3"/>
  <c r="J680" i="3"/>
  <c r="J681" i="3"/>
  <c r="J689" i="3"/>
  <c r="J676" i="3"/>
  <c r="J690" i="3"/>
  <c r="J682" i="3"/>
  <c r="J668" i="3"/>
  <c r="J686" i="3"/>
  <c r="J691" i="3"/>
  <c r="J702" i="3"/>
  <c r="J692" i="3"/>
  <c r="J694" i="3"/>
  <c r="J693" i="3"/>
  <c r="J696" i="3"/>
  <c r="J697" i="3"/>
  <c r="J701" i="3"/>
  <c r="J695" i="3"/>
  <c r="J698" i="3"/>
  <c r="J699" i="3"/>
  <c r="J703" i="3"/>
  <c r="J700" i="3"/>
  <c r="J704" i="3"/>
  <c r="J710" i="3"/>
  <c r="J715" i="3"/>
  <c r="J707" i="3"/>
  <c r="J708" i="3"/>
  <c r="J709" i="3"/>
  <c r="J712" i="3"/>
  <c r="J716" i="3"/>
  <c r="J714" i="3"/>
  <c r="J713" i="3"/>
  <c r="J705" i="3"/>
  <c r="J706" i="3"/>
  <c r="J711" i="3"/>
  <c r="J717" i="3"/>
  <c r="J739" i="3"/>
  <c r="J726" i="3"/>
  <c r="J727" i="3"/>
  <c r="J731" i="3"/>
  <c r="J735" i="3"/>
  <c r="J747" i="3"/>
  <c r="J722" i="3"/>
  <c r="J741" i="3"/>
  <c r="J742" i="3"/>
  <c r="J728" i="3"/>
  <c r="J743" i="3"/>
  <c r="J744" i="3"/>
  <c r="J748" i="3"/>
  <c r="J729" i="3"/>
  <c r="J736" i="3"/>
  <c r="J718" i="3"/>
  <c r="J730" i="3"/>
  <c r="J719" i="3"/>
  <c r="J740" i="3"/>
  <c r="J720" i="3"/>
  <c r="J732" i="3"/>
  <c r="J750" i="3"/>
  <c r="J733" i="3"/>
  <c r="J734" i="3"/>
  <c r="J723" i="3"/>
  <c r="J737" i="3"/>
  <c r="J738" i="3"/>
  <c r="J745" i="3"/>
  <c r="J751" i="3"/>
  <c r="J746" i="3"/>
  <c r="J724" i="3"/>
  <c r="J749" i="3"/>
  <c r="J721" i="3"/>
  <c r="J725" i="3"/>
  <c r="J754" i="3"/>
  <c r="J755" i="3"/>
  <c r="J756" i="3"/>
  <c r="J757" i="3"/>
  <c r="J752" i="3"/>
  <c r="J753" i="3"/>
  <c r="J762" i="3"/>
  <c r="J765" i="3"/>
  <c r="J776" i="3"/>
  <c r="J758" i="3"/>
  <c r="J759" i="3"/>
  <c r="J770" i="3"/>
  <c r="J763" i="3"/>
  <c r="J771" i="3"/>
  <c r="J766" i="3"/>
  <c r="J773" i="3"/>
  <c r="J768" i="3"/>
  <c r="J760" i="3"/>
  <c r="J774" i="3"/>
  <c r="J775" i="3"/>
  <c r="J777" i="3"/>
  <c r="J764" i="3"/>
  <c r="J769" i="3"/>
  <c r="J778" i="3"/>
  <c r="J761" i="3"/>
  <c r="J772" i="3"/>
  <c r="J767" i="3"/>
  <c r="J788" i="3"/>
  <c r="J783" i="3"/>
  <c r="J784" i="3"/>
  <c r="J779" i="3"/>
  <c r="J789" i="3"/>
  <c r="J793" i="3"/>
  <c r="J792" i="3"/>
  <c r="J785" i="3"/>
  <c r="J790" i="3"/>
  <c r="J781" i="3"/>
  <c r="J791" i="3"/>
  <c r="J786" i="3"/>
  <c r="J780" i="3"/>
  <c r="J782" i="3"/>
  <c r="J787" i="3"/>
  <c r="J800" i="3"/>
  <c r="J797" i="3"/>
  <c r="J798" i="3"/>
  <c r="J801" i="3"/>
  <c r="J799" i="3"/>
  <c r="J794" i="3"/>
  <c r="J795" i="3"/>
  <c r="J802" i="3"/>
  <c r="J796" i="3"/>
  <c r="J803" i="3"/>
  <c r="J806" i="3"/>
  <c r="J807" i="3"/>
  <c r="J804" i="3"/>
  <c r="J805" i="3"/>
  <c r="J809" i="3"/>
  <c r="J808" i="3"/>
  <c r="J818" i="3"/>
  <c r="J815" i="3"/>
  <c r="J816" i="3"/>
  <c r="J812" i="3"/>
  <c r="J822" i="3"/>
  <c r="J810" i="3"/>
  <c r="J817" i="3"/>
  <c r="J819" i="3"/>
  <c r="J811" i="3"/>
  <c r="J821" i="3"/>
  <c r="J820" i="3"/>
  <c r="J813" i="3"/>
  <c r="J814" i="3"/>
  <c r="J823" i="3"/>
  <c r="J829" i="3"/>
  <c r="J824" i="3"/>
  <c r="J825" i="3"/>
  <c r="J827" i="3"/>
  <c r="J828" i="3"/>
  <c r="J830" i="3"/>
  <c r="J826" i="3"/>
  <c r="J831" i="3"/>
  <c r="J832" i="3"/>
  <c r="J833" i="3"/>
  <c r="I14" i="3"/>
  <c r="I2" i="3"/>
  <c r="I10" i="3"/>
  <c r="I3" i="3"/>
  <c r="I8" i="3"/>
  <c r="I4" i="3"/>
  <c r="I25" i="3"/>
  <c r="I16" i="3"/>
  <c r="I26" i="3"/>
  <c r="I11" i="3"/>
  <c r="I5" i="3"/>
  <c r="I19" i="3"/>
  <c r="I17" i="3"/>
  <c r="I6" i="3"/>
  <c r="I7" i="3"/>
  <c r="I21" i="3"/>
  <c r="I12" i="3"/>
  <c r="I9" i="3"/>
  <c r="I18" i="3"/>
  <c r="I22" i="3"/>
  <c r="I23" i="3"/>
  <c r="I15" i="3"/>
  <c r="I24" i="3"/>
  <c r="I20" i="3"/>
  <c r="I49" i="3"/>
  <c r="I38" i="3"/>
  <c r="I34" i="3"/>
  <c r="I27" i="3"/>
  <c r="I30" i="3"/>
  <c r="I35" i="3"/>
  <c r="I28" i="3"/>
  <c r="I42" i="3"/>
  <c r="I36" i="3"/>
  <c r="I31" i="3"/>
  <c r="I41" i="3"/>
  <c r="I39" i="3"/>
  <c r="I32" i="3"/>
  <c r="I43" i="3"/>
  <c r="I51" i="3"/>
  <c r="I33" i="3"/>
  <c r="I40" i="3"/>
  <c r="I44" i="3"/>
  <c r="I47" i="3"/>
  <c r="I46" i="3"/>
  <c r="I29" i="3"/>
  <c r="I45" i="3"/>
  <c r="I50" i="3"/>
  <c r="I48" i="3"/>
  <c r="I37" i="3"/>
  <c r="I57" i="3"/>
  <c r="I52" i="3"/>
  <c r="I53" i="3"/>
  <c r="I56" i="3"/>
  <c r="I62" i="3"/>
  <c r="I63" i="3"/>
  <c r="I64" i="3"/>
  <c r="I54" i="3"/>
  <c r="I61" i="3"/>
  <c r="I58" i="3"/>
  <c r="I59" i="3"/>
  <c r="I55" i="3"/>
  <c r="I60" i="3"/>
  <c r="I75" i="3"/>
  <c r="I71" i="3"/>
  <c r="I67" i="3"/>
  <c r="I68" i="3"/>
  <c r="I82" i="3"/>
  <c r="I84" i="3"/>
  <c r="I76" i="3"/>
  <c r="I77" i="3"/>
  <c r="I83" i="3"/>
  <c r="I73" i="3"/>
  <c r="I85" i="3"/>
  <c r="I74" i="3"/>
  <c r="I69" i="3"/>
  <c r="I70" i="3"/>
  <c r="I78" i="3"/>
  <c r="I72" i="3"/>
  <c r="I65" i="3"/>
  <c r="I79" i="3"/>
  <c r="I88" i="3"/>
  <c r="I66" i="3"/>
  <c r="I86" i="3"/>
  <c r="I87" i="3"/>
  <c r="I89" i="3"/>
  <c r="I80" i="3"/>
  <c r="I81" i="3"/>
  <c r="I107" i="3"/>
  <c r="I108" i="3"/>
  <c r="I93" i="3"/>
  <c r="I104" i="3"/>
  <c r="I90" i="3"/>
  <c r="I95" i="3"/>
  <c r="I109" i="3"/>
  <c r="I98" i="3"/>
  <c r="I99" i="3"/>
  <c r="I100" i="3"/>
  <c r="I105" i="3"/>
  <c r="I102" i="3"/>
  <c r="I96" i="3"/>
  <c r="I110" i="3"/>
  <c r="I92" i="3"/>
  <c r="I101" i="3"/>
  <c r="I94" i="3"/>
  <c r="I103" i="3"/>
  <c r="I106" i="3"/>
  <c r="I97" i="3"/>
  <c r="I91" i="3"/>
  <c r="I130" i="3"/>
  <c r="I116" i="3"/>
  <c r="I136" i="3"/>
  <c r="I128" i="3"/>
  <c r="I131" i="3"/>
  <c r="I122" i="3"/>
  <c r="I111" i="3"/>
  <c r="I132" i="3"/>
  <c r="I117" i="3"/>
  <c r="I134" i="3"/>
  <c r="I123" i="3"/>
  <c r="I124" i="3"/>
  <c r="I125" i="3"/>
  <c r="I126" i="3"/>
  <c r="I133" i="3"/>
  <c r="I113" i="3"/>
  <c r="I120" i="3"/>
  <c r="I114" i="3"/>
  <c r="I138" i="3"/>
  <c r="I121" i="3"/>
  <c r="I118" i="3"/>
  <c r="I139" i="3"/>
  <c r="I129" i="3"/>
  <c r="I115" i="3"/>
  <c r="I137" i="3"/>
  <c r="I127" i="3"/>
  <c r="I135" i="3"/>
  <c r="I112" i="3"/>
  <c r="I119" i="3"/>
  <c r="I145" i="3"/>
  <c r="I143" i="3"/>
  <c r="I146" i="3"/>
  <c r="I144" i="3"/>
  <c r="I140" i="3"/>
  <c r="I141" i="3"/>
  <c r="I142" i="3"/>
  <c r="I147" i="3"/>
  <c r="I157" i="3"/>
  <c r="I148" i="3"/>
  <c r="I164" i="3"/>
  <c r="I149" i="3"/>
  <c r="I159" i="3"/>
  <c r="I169" i="3"/>
  <c r="I158" i="3"/>
  <c r="I163" i="3"/>
  <c r="I166" i="3"/>
  <c r="I152" i="3"/>
  <c r="I160" i="3"/>
  <c r="I170" i="3"/>
  <c r="I165" i="3"/>
  <c r="I154" i="3"/>
  <c r="I151" i="3"/>
  <c r="I155" i="3"/>
  <c r="I153" i="3"/>
  <c r="I150" i="3"/>
  <c r="I161" i="3"/>
  <c r="I167" i="3"/>
  <c r="I162" i="3"/>
  <c r="I156" i="3"/>
  <c r="I168" i="3"/>
  <c r="I171" i="3"/>
  <c r="I191" i="3"/>
  <c r="I187" i="3"/>
  <c r="I179" i="3"/>
  <c r="I172" i="3"/>
  <c r="I180" i="3"/>
  <c r="I188" i="3"/>
  <c r="I182" i="3"/>
  <c r="I176" i="3"/>
  <c r="I177" i="3"/>
  <c r="I189" i="3"/>
  <c r="I175" i="3"/>
  <c r="I183" i="3"/>
  <c r="I184" i="3"/>
  <c r="I192" i="3"/>
  <c r="I190" i="3"/>
  <c r="I178" i="3"/>
  <c r="I185" i="3"/>
  <c r="I193" i="3"/>
  <c r="I173" i="3"/>
  <c r="I174" i="3"/>
  <c r="I186" i="3"/>
  <c r="I181" i="3"/>
  <c r="I205" i="3"/>
  <c r="I194" i="3"/>
  <c r="I200" i="3"/>
  <c r="I203" i="3"/>
  <c r="I201" i="3"/>
  <c r="I202" i="3"/>
  <c r="I196" i="3"/>
  <c r="I204" i="3"/>
  <c r="I195" i="3"/>
  <c r="I199" i="3"/>
  <c r="I197" i="3"/>
  <c r="I206" i="3"/>
  <c r="I207" i="3"/>
  <c r="I198" i="3"/>
  <c r="I208" i="3"/>
  <c r="I229" i="3"/>
  <c r="I218" i="3"/>
  <c r="I217" i="3"/>
  <c r="I230" i="3"/>
  <c r="I232" i="3"/>
  <c r="I219" i="3"/>
  <c r="I225" i="3"/>
  <c r="I233" i="3"/>
  <c r="I222" i="3"/>
  <c r="I226" i="3"/>
  <c r="I211" i="3"/>
  <c r="I215" i="3"/>
  <c r="I212" i="3"/>
  <c r="I223" i="3"/>
  <c r="I216" i="3"/>
  <c r="I213" i="3"/>
  <c r="I227" i="3"/>
  <c r="I220" i="3"/>
  <c r="I231" i="3"/>
  <c r="I221" i="3"/>
  <c r="I209" i="3"/>
  <c r="I228" i="3"/>
  <c r="I210" i="3"/>
  <c r="I224" i="3"/>
  <c r="I214" i="3"/>
  <c r="I247" i="3"/>
  <c r="I248" i="3"/>
  <c r="I256" i="3"/>
  <c r="I240" i="3"/>
  <c r="I242" i="3"/>
  <c r="I257" i="3"/>
  <c r="I243" i="3"/>
  <c r="I251" i="3"/>
  <c r="I244" i="3"/>
  <c r="I252" i="3"/>
  <c r="I249" i="3"/>
  <c r="I245" i="3"/>
  <c r="I237" i="3"/>
  <c r="I235" i="3"/>
  <c r="I239" i="3"/>
  <c r="I253" i="3"/>
  <c r="I246" i="3"/>
  <c r="I238" i="3"/>
  <c r="I254" i="3"/>
  <c r="I258" i="3"/>
  <c r="I250" i="3"/>
  <c r="I236" i="3"/>
  <c r="I255" i="3"/>
  <c r="I241" i="3"/>
  <c r="I262" i="3"/>
  <c r="I264" i="3"/>
  <c r="I259" i="3"/>
  <c r="I265" i="3"/>
  <c r="I260" i="3"/>
  <c r="I266" i="3"/>
  <c r="I263" i="3"/>
  <c r="I261" i="3"/>
  <c r="I284" i="3"/>
  <c r="I299" i="3"/>
  <c r="I282" i="3"/>
  <c r="I277" i="3"/>
  <c r="I289" i="3"/>
  <c r="I279" i="3"/>
  <c r="I273" i="3"/>
  <c r="I280" i="3"/>
  <c r="I296" i="3"/>
  <c r="I270" i="3"/>
  <c r="I290" i="3"/>
  <c r="I285" i="3"/>
  <c r="I291" i="3"/>
  <c r="I278" i="3"/>
  <c r="I292" i="3"/>
  <c r="I271" i="3"/>
  <c r="I274" i="3"/>
  <c r="I293" i="3"/>
  <c r="I272" i="3"/>
  <c r="I286" i="3"/>
  <c r="I267" i="3"/>
  <c r="I275" i="3"/>
  <c r="I287" i="3"/>
  <c r="I276" i="3"/>
  <c r="I294" i="3"/>
  <c r="I295" i="3"/>
  <c r="I297" i="3"/>
  <c r="I300" i="3"/>
  <c r="I268" i="3"/>
  <c r="I288" i="3"/>
  <c r="I269" i="3"/>
  <c r="I298" i="3"/>
  <c r="I283" i="3"/>
  <c r="I281" i="3"/>
  <c r="I317" i="3"/>
  <c r="I318" i="3"/>
  <c r="I314" i="3"/>
  <c r="I306" i="3"/>
  <c r="I305" i="3"/>
  <c r="I303" i="3"/>
  <c r="I321" i="3"/>
  <c r="I307" i="3"/>
  <c r="I315" i="3"/>
  <c r="I319" i="3"/>
  <c r="I304" i="3"/>
  <c r="I301" i="3"/>
  <c r="I323" i="3"/>
  <c r="I320" i="3"/>
  <c r="I308" i="3"/>
  <c r="I324" i="3"/>
  <c r="I325" i="3"/>
  <c r="I312" i="3"/>
  <c r="I302" i="3"/>
  <c r="I328" i="3"/>
  <c r="I322" i="3"/>
  <c r="I313" i="3"/>
  <c r="I309" i="3"/>
  <c r="I316" i="3"/>
  <c r="I311" i="3"/>
  <c r="I310" i="3"/>
  <c r="I326" i="3"/>
  <c r="I327" i="3"/>
  <c r="I347" i="3"/>
  <c r="I345" i="3"/>
  <c r="I348" i="3"/>
  <c r="I339" i="3"/>
  <c r="I341" i="3"/>
  <c r="I332" i="3"/>
  <c r="I349" i="3"/>
  <c r="I350" i="3"/>
  <c r="I329" i="3"/>
  <c r="I333" i="3"/>
  <c r="I334" i="3"/>
  <c r="I336" i="3"/>
  <c r="I342" i="3"/>
  <c r="I346" i="3"/>
  <c r="I335" i="3"/>
  <c r="I330" i="3"/>
  <c r="I353" i="3"/>
  <c r="I340" i="3"/>
  <c r="I355" i="3"/>
  <c r="I337" i="3"/>
  <c r="I351" i="3"/>
  <c r="I331" i="3"/>
  <c r="I352" i="3"/>
  <c r="I343" i="3"/>
  <c r="I354" i="3"/>
  <c r="I344" i="3"/>
  <c r="I338" i="3"/>
  <c r="I356" i="3"/>
  <c r="I362" i="3"/>
  <c r="I359" i="3"/>
  <c r="I367" i="3"/>
  <c r="I364" i="3"/>
  <c r="I361" i="3"/>
  <c r="I368" i="3"/>
  <c r="I375" i="3"/>
  <c r="I373" i="3"/>
  <c r="I360" i="3"/>
  <c r="I372" i="3"/>
  <c r="I369" i="3"/>
  <c r="I376" i="3"/>
  <c r="I377" i="3"/>
  <c r="I374" i="3"/>
  <c r="I365" i="3"/>
  <c r="I357" i="3"/>
  <c r="I358" i="3"/>
  <c r="I366" i="3"/>
  <c r="I370" i="3"/>
  <c r="I371" i="3"/>
  <c r="I363" i="3"/>
  <c r="I389" i="3"/>
  <c r="I380" i="3"/>
  <c r="I390" i="3"/>
  <c r="I401" i="3"/>
  <c r="I384" i="3"/>
  <c r="I385" i="3"/>
  <c r="I378" i="3"/>
  <c r="I386" i="3"/>
  <c r="I391" i="3"/>
  <c r="I392" i="3"/>
  <c r="I393" i="3"/>
  <c r="I381" i="3"/>
  <c r="I388" i="3"/>
  <c r="I382" i="3"/>
  <c r="I398" i="3"/>
  <c r="I399" i="3"/>
  <c r="I400" i="3"/>
  <c r="I402" i="3"/>
  <c r="I379" i="3"/>
  <c r="I396" i="3"/>
  <c r="I397" i="3"/>
  <c r="I383" i="3"/>
  <c r="I394" i="3"/>
  <c r="I387" i="3"/>
  <c r="I395" i="3"/>
  <c r="I424" i="3"/>
  <c r="I403" i="3"/>
  <c r="I420" i="3"/>
  <c r="I413" i="3"/>
  <c r="I407" i="3"/>
  <c r="I408" i="3"/>
  <c r="I404" i="3"/>
  <c r="I425" i="3"/>
  <c r="I409" i="3"/>
  <c r="I422" i="3"/>
  <c r="I410" i="3"/>
  <c r="I414" i="3"/>
  <c r="I415" i="3"/>
  <c r="I405" i="3"/>
  <c r="I411" i="3"/>
  <c r="I426" i="3"/>
  <c r="I419" i="3"/>
  <c r="I421" i="3"/>
  <c r="I406" i="3"/>
  <c r="I416" i="3"/>
  <c r="I412" i="3"/>
  <c r="I423" i="3"/>
  <c r="I418" i="3"/>
  <c r="I417" i="3"/>
  <c r="I443" i="3"/>
  <c r="I428" i="3"/>
  <c r="I433" i="3"/>
  <c r="I448" i="3"/>
  <c r="I444" i="3"/>
  <c r="I445" i="3"/>
  <c r="I439" i="3"/>
  <c r="I430" i="3"/>
  <c r="I446" i="3"/>
  <c r="I440" i="3"/>
  <c r="I431" i="3"/>
  <c r="I447" i="3"/>
  <c r="I441" i="3"/>
  <c r="I434" i="3"/>
  <c r="I438" i="3"/>
  <c r="I429" i="3"/>
  <c r="I435" i="3"/>
  <c r="I436" i="3"/>
  <c r="I427" i="3"/>
  <c r="I437" i="3"/>
  <c r="I449" i="3"/>
  <c r="I442" i="3"/>
  <c r="I432" i="3"/>
  <c r="I480" i="3"/>
  <c r="I469" i="3"/>
  <c r="I465" i="3"/>
  <c r="I474" i="3"/>
  <c r="I455" i="3"/>
  <c r="I466" i="3"/>
  <c r="I475" i="3"/>
  <c r="I456" i="3"/>
  <c r="I473" i="3"/>
  <c r="I462" i="3"/>
  <c r="I457" i="3"/>
  <c r="I467" i="3"/>
  <c r="I481" i="3"/>
  <c r="I476" i="3"/>
  <c r="I450" i="3"/>
  <c r="I463" i="3"/>
  <c r="I472" i="3"/>
  <c r="I459" i="3"/>
  <c r="I451" i="3"/>
  <c r="I477" i="3"/>
  <c r="I470" i="3"/>
  <c r="I468" i="3"/>
  <c r="I478" i="3"/>
  <c r="I461" i="3"/>
  <c r="I464" i="3"/>
  <c r="I479" i="3"/>
  <c r="I452" i="3"/>
  <c r="I458" i="3"/>
  <c r="I453" i="3"/>
  <c r="I471" i="3"/>
  <c r="I460" i="3"/>
  <c r="I454" i="3"/>
  <c r="I509" i="3"/>
  <c r="I497" i="3"/>
  <c r="I485" i="3"/>
  <c r="I483" i="3"/>
  <c r="I510" i="3"/>
  <c r="I490" i="3"/>
  <c r="I506" i="3"/>
  <c r="I512" i="3"/>
  <c r="I486" i="3"/>
  <c r="I501" i="3"/>
  <c r="I495" i="3"/>
  <c r="I507" i="3"/>
  <c r="I491" i="3"/>
  <c r="I487" i="3"/>
  <c r="I496" i="3"/>
  <c r="I513" i="3"/>
  <c r="I511" i="3"/>
  <c r="I514" i="3"/>
  <c r="I515" i="3"/>
  <c r="I492" i="3"/>
  <c r="I502" i="3"/>
  <c r="I482" i="3"/>
  <c r="I484" i="3"/>
  <c r="I493" i="3"/>
  <c r="I503" i="3"/>
  <c r="I508" i="3"/>
  <c r="I494" i="3"/>
  <c r="I498" i="3"/>
  <c r="I499" i="3"/>
  <c r="I488" i="3"/>
  <c r="I500" i="3"/>
  <c r="I489" i="3"/>
  <c r="I504" i="3"/>
  <c r="I505" i="3"/>
  <c r="I522" i="3"/>
  <c r="I530" i="3"/>
  <c r="I528" i="3"/>
  <c r="I516" i="3"/>
  <c r="I534" i="3"/>
  <c r="I525" i="3"/>
  <c r="I535" i="3"/>
  <c r="I523" i="3"/>
  <c r="I524" i="3"/>
  <c r="I531" i="3"/>
  <c r="I519" i="3"/>
  <c r="I532" i="3"/>
  <c r="I517" i="3"/>
  <c r="I536" i="3"/>
  <c r="I540" i="3"/>
  <c r="I526" i="3"/>
  <c r="I537" i="3"/>
  <c r="I529" i="3"/>
  <c r="I538" i="3"/>
  <c r="I539" i="3"/>
  <c r="I541" i="3"/>
  <c r="I520" i="3"/>
  <c r="I521" i="3"/>
  <c r="I533" i="3"/>
  <c r="I542" i="3"/>
  <c r="I518" i="3"/>
  <c r="I543" i="3"/>
  <c r="I527" i="3"/>
  <c r="I550" i="3"/>
  <c r="I551" i="3"/>
  <c r="I553" i="3"/>
  <c r="I554" i="3"/>
  <c r="I544" i="3"/>
  <c r="I552" i="3"/>
  <c r="I547" i="3"/>
  <c r="I548" i="3"/>
  <c r="I549" i="3"/>
  <c r="I545" i="3"/>
  <c r="I546" i="3"/>
  <c r="I578" i="3"/>
  <c r="I582" i="3"/>
  <c r="I583" i="3"/>
  <c r="I555" i="3"/>
  <c r="I568" i="3"/>
  <c r="I574" i="3"/>
  <c r="I556" i="3"/>
  <c r="I579" i="3"/>
  <c r="I563" i="3"/>
  <c r="I559" i="3"/>
  <c r="I576" i="3"/>
  <c r="I564" i="3"/>
  <c r="I580" i="3"/>
  <c r="I570" i="3"/>
  <c r="I565" i="3"/>
  <c r="I566" i="3"/>
  <c r="I571" i="3"/>
  <c r="I572" i="3"/>
  <c r="I584" i="3"/>
  <c r="I575" i="3"/>
  <c r="I560" i="3"/>
  <c r="I585" i="3"/>
  <c r="I581" i="3"/>
  <c r="I569" i="3"/>
  <c r="I573" i="3"/>
  <c r="I561" i="3"/>
  <c r="I557" i="3"/>
  <c r="I577" i="3"/>
  <c r="I562" i="3"/>
  <c r="I558" i="3"/>
  <c r="I567" i="3"/>
  <c r="I605" i="3"/>
  <c r="I596" i="3"/>
  <c r="I597" i="3"/>
  <c r="I598" i="3"/>
  <c r="I602" i="3"/>
  <c r="I594" i="3"/>
  <c r="I600" i="3"/>
  <c r="I606" i="3"/>
  <c r="I601" i="3"/>
  <c r="I587" i="3"/>
  <c r="I591" i="3"/>
  <c r="I599" i="3"/>
  <c r="I607" i="3"/>
  <c r="I588" i="3"/>
  <c r="I595" i="3"/>
  <c r="I603" i="3"/>
  <c r="I589" i="3"/>
  <c r="I586" i="3"/>
  <c r="I592" i="3"/>
  <c r="I593" i="3"/>
  <c r="I608" i="3"/>
  <c r="I590" i="3"/>
  <c r="I604" i="3"/>
  <c r="I609" i="3"/>
  <c r="I614" i="3"/>
  <c r="I618" i="3"/>
  <c r="I619" i="3"/>
  <c r="I620" i="3"/>
  <c r="I611" i="3"/>
  <c r="I610" i="3"/>
  <c r="I621" i="3"/>
  <c r="I612" i="3"/>
  <c r="I613" i="3"/>
  <c r="I622" i="3"/>
  <c r="I616" i="3"/>
  <c r="I615" i="3"/>
  <c r="I617" i="3"/>
  <c r="I623" i="3"/>
  <c r="I624" i="3"/>
  <c r="I635" i="3"/>
  <c r="I631" i="3"/>
  <c r="I629" i="3"/>
  <c r="I636" i="3"/>
  <c r="I625" i="3"/>
  <c r="I626" i="3"/>
  <c r="I627" i="3"/>
  <c r="I638" i="3"/>
  <c r="I632" i="3"/>
  <c r="I640" i="3"/>
  <c r="I637" i="3"/>
  <c r="I628" i="3"/>
  <c r="I639" i="3"/>
  <c r="I641" i="3"/>
  <c r="I633" i="3"/>
  <c r="I634" i="3"/>
  <c r="I630" i="3"/>
  <c r="I647" i="3"/>
  <c r="I642" i="3"/>
  <c r="I649" i="3"/>
  <c r="I652" i="3"/>
  <c r="I661" i="3"/>
  <c r="I656" i="3"/>
  <c r="I662" i="3"/>
  <c r="I650" i="3"/>
  <c r="I663" i="3"/>
  <c r="I643" i="3"/>
  <c r="I654" i="3"/>
  <c r="I653" i="3"/>
  <c r="I657" i="3"/>
  <c r="I660" i="3"/>
  <c r="I644" i="3"/>
  <c r="I658" i="3"/>
  <c r="I651" i="3"/>
  <c r="I645" i="3"/>
  <c r="I659" i="3"/>
  <c r="I646" i="3"/>
  <c r="I655" i="3"/>
  <c r="I648" i="3"/>
  <c r="I677" i="3"/>
  <c r="I674" i="3"/>
  <c r="I678" i="3"/>
  <c r="I683" i="3"/>
  <c r="I666" i="3"/>
  <c r="I667" i="3"/>
  <c r="I675" i="3"/>
  <c r="I679" i="3"/>
  <c r="I669" i="3"/>
  <c r="I687" i="3"/>
  <c r="I664" i="3"/>
  <c r="I670" i="3"/>
  <c r="I665" i="3"/>
  <c r="I684" i="3"/>
  <c r="I673" i="3"/>
  <c r="I671" i="3"/>
  <c r="I688" i="3"/>
  <c r="I672" i="3"/>
  <c r="I685" i="3"/>
  <c r="I680" i="3"/>
  <c r="I681" i="3"/>
  <c r="I689" i="3"/>
  <c r="I676" i="3"/>
  <c r="I690" i="3"/>
  <c r="I682" i="3"/>
  <c r="I668" i="3"/>
  <c r="I686" i="3"/>
  <c r="I691" i="3"/>
  <c r="I702" i="3"/>
  <c r="I692" i="3"/>
  <c r="I694" i="3"/>
  <c r="I693" i="3"/>
  <c r="I696" i="3"/>
  <c r="I697" i="3"/>
  <c r="I701" i="3"/>
  <c r="I695" i="3"/>
  <c r="I698" i="3"/>
  <c r="I699" i="3"/>
  <c r="I703" i="3"/>
  <c r="I700" i="3"/>
  <c r="I704" i="3"/>
  <c r="I710" i="3"/>
  <c r="I715" i="3"/>
  <c r="I707" i="3"/>
  <c r="I708" i="3"/>
  <c r="I709" i="3"/>
  <c r="I712" i="3"/>
  <c r="I716" i="3"/>
  <c r="I714" i="3"/>
  <c r="I713" i="3"/>
  <c r="I705" i="3"/>
  <c r="I706" i="3"/>
  <c r="I711" i="3"/>
  <c r="I717" i="3"/>
  <c r="I739" i="3"/>
  <c r="I726" i="3"/>
  <c r="I727" i="3"/>
  <c r="I731" i="3"/>
  <c r="I735" i="3"/>
  <c r="I747" i="3"/>
  <c r="I722" i="3"/>
  <c r="I741" i="3"/>
  <c r="I742" i="3"/>
  <c r="I728" i="3"/>
  <c r="I743" i="3"/>
  <c r="I744" i="3"/>
  <c r="I748" i="3"/>
  <c r="I729" i="3"/>
  <c r="I736" i="3"/>
  <c r="I718" i="3"/>
  <c r="I730" i="3"/>
  <c r="I719" i="3"/>
  <c r="I740" i="3"/>
  <c r="I720" i="3"/>
  <c r="I732" i="3"/>
  <c r="I750" i="3"/>
  <c r="I733" i="3"/>
  <c r="I734" i="3"/>
  <c r="I723" i="3"/>
  <c r="I737" i="3"/>
  <c r="I738" i="3"/>
  <c r="I745" i="3"/>
  <c r="I751" i="3"/>
  <c r="I746" i="3"/>
  <c r="I724" i="3"/>
  <c r="I749" i="3"/>
  <c r="I721" i="3"/>
  <c r="I725" i="3"/>
  <c r="I754" i="3"/>
  <c r="I755" i="3"/>
  <c r="I756" i="3"/>
  <c r="I757" i="3"/>
  <c r="I752" i="3"/>
  <c r="I753" i="3"/>
  <c r="I762" i="3"/>
  <c r="I765" i="3"/>
  <c r="I776" i="3"/>
  <c r="I758" i="3"/>
  <c r="I759" i="3"/>
  <c r="I770" i="3"/>
  <c r="I763" i="3"/>
  <c r="I771" i="3"/>
  <c r="I766" i="3"/>
  <c r="I773" i="3"/>
  <c r="I768" i="3"/>
  <c r="I760" i="3"/>
  <c r="I774" i="3"/>
  <c r="I775" i="3"/>
  <c r="I777" i="3"/>
  <c r="I764" i="3"/>
  <c r="I769" i="3"/>
  <c r="I778" i="3"/>
  <c r="I761" i="3"/>
  <c r="I772" i="3"/>
  <c r="I767" i="3"/>
  <c r="I788" i="3"/>
  <c r="I783" i="3"/>
  <c r="I784" i="3"/>
  <c r="I779" i="3"/>
  <c r="I789" i="3"/>
  <c r="I793" i="3"/>
  <c r="I792" i="3"/>
  <c r="I785" i="3"/>
  <c r="I790" i="3"/>
  <c r="I781" i="3"/>
  <c r="I791" i="3"/>
  <c r="I786" i="3"/>
  <c r="I780" i="3"/>
  <c r="I782" i="3"/>
  <c r="I787" i="3"/>
  <c r="I800" i="3"/>
  <c r="I797" i="3"/>
  <c r="I798" i="3"/>
  <c r="I801" i="3"/>
  <c r="I799" i="3"/>
  <c r="I794" i="3"/>
  <c r="I795" i="3"/>
  <c r="I802" i="3"/>
  <c r="I796" i="3"/>
  <c r="I803" i="3"/>
  <c r="I806" i="3"/>
  <c r="I807" i="3"/>
  <c r="I804" i="3"/>
  <c r="I805" i="3"/>
  <c r="I809" i="3"/>
  <c r="I808" i="3"/>
  <c r="I818" i="3"/>
  <c r="I815" i="3"/>
  <c r="I816" i="3"/>
  <c r="I812" i="3"/>
  <c r="I822" i="3"/>
  <c r="I810" i="3"/>
  <c r="I817" i="3"/>
  <c r="I819" i="3"/>
  <c r="I811" i="3"/>
  <c r="I821" i="3"/>
  <c r="I820" i="3"/>
  <c r="I813" i="3"/>
  <c r="I814" i="3"/>
  <c r="I823" i="3"/>
  <c r="I829" i="3"/>
  <c r="I824" i="3"/>
  <c r="I825" i="3"/>
  <c r="I827" i="3"/>
  <c r="I828" i="3"/>
  <c r="I830" i="3"/>
  <c r="I826" i="3"/>
  <c r="I831" i="3"/>
  <c r="I832" i="3"/>
  <c r="I833" i="3"/>
  <c r="H833" i="3"/>
  <c r="G833" i="3"/>
  <c r="F833" i="3"/>
  <c r="H832" i="3"/>
  <c r="G832" i="3"/>
  <c r="F832" i="3"/>
  <c r="H831" i="3"/>
  <c r="G831" i="3"/>
  <c r="F831" i="3"/>
  <c r="H826" i="3"/>
  <c r="G826" i="3"/>
  <c r="F826" i="3"/>
  <c r="H830" i="3"/>
  <c r="G830" i="3"/>
  <c r="F830" i="3"/>
  <c r="H828" i="3"/>
  <c r="G828" i="3"/>
  <c r="F828" i="3"/>
  <c r="H827" i="3"/>
  <c r="G827" i="3"/>
  <c r="F827" i="3"/>
  <c r="H825" i="3"/>
  <c r="G825" i="3"/>
  <c r="F825" i="3"/>
  <c r="H824" i="3"/>
  <c r="G824" i="3"/>
  <c r="F824" i="3"/>
  <c r="H829" i="3"/>
  <c r="G829" i="3"/>
  <c r="F829" i="3"/>
  <c r="H823" i="3"/>
  <c r="G823" i="3"/>
  <c r="F823" i="3"/>
  <c r="H814" i="3"/>
  <c r="G814" i="3"/>
  <c r="F814" i="3"/>
  <c r="H813" i="3"/>
  <c r="G813" i="3"/>
  <c r="F813" i="3"/>
  <c r="H820" i="3"/>
  <c r="G820" i="3"/>
  <c r="F820" i="3"/>
  <c r="H821" i="3"/>
  <c r="G821" i="3"/>
  <c r="F821" i="3"/>
  <c r="H811" i="3"/>
  <c r="G811" i="3"/>
  <c r="F811" i="3"/>
  <c r="H819" i="3"/>
  <c r="G819" i="3"/>
  <c r="F819" i="3"/>
  <c r="H817" i="3"/>
  <c r="G817" i="3"/>
  <c r="F817" i="3"/>
  <c r="H810" i="3"/>
  <c r="G810" i="3"/>
  <c r="F810" i="3"/>
  <c r="H822" i="3"/>
  <c r="G822" i="3"/>
  <c r="F822" i="3"/>
  <c r="H812" i="3"/>
  <c r="G812" i="3"/>
  <c r="F812" i="3"/>
  <c r="H816" i="3"/>
  <c r="G816" i="3"/>
  <c r="F816" i="3"/>
  <c r="H815" i="3"/>
  <c r="G815" i="3"/>
  <c r="F815" i="3"/>
  <c r="H818" i="3"/>
  <c r="G818" i="3"/>
  <c r="F818" i="3"/>
  <c r="H808" i="3"/>
  <c r="G808" i="3"/>
  <c r="F808" i="3"/>
  <c r="H809" i="3"/>
  <c r="G809" i="3"/>
  <c r="F809" i="3"/>
  <c r="H805" i="3"/>
  <c r="G805" i="3"/>
  <c r="F805" i="3"/>
  <c r="H804" i="3"/>
  <c r="G804" i="3"/>
  <c r="F804" i="3"/>
  <c r="H807" i="3"/>
  <c r="G807" i="3"/>
  <c r="F807" i="3"/>
  <c r="H806" i="3"/>
  <c r="G806" i="3"/>
  <c r="F806" i="3"/>
  <c r="H803" i="3"/>
  <c r="G803" i="3"/>
  <c r="F803" i="3"/>
  <c r="H796" i="3"/>
  <c r="G796" i="3"/>
  <c r="F796" i="3"/>
  <c r="H802" i="3"/>
  <c r="G802" i="3"/>
  <c r="F802" i="3"/>
  <c r="H795" i="3"/>
  <c r="G795" i="3"/>
  <c r="F795" i="3"/>
  <c r="H794" i="3"/>
  <c r="G794" i="3"/>
  <c r="F794" i="3"/>
  <c r="H799" i="3"/>
  <c r="G799" i="3"/>
  <c r="F799" i="3"/>
  <c r="H801" i="3"/>
  <c r="G801" i="3"/>
  <c r="F801" i="3"/>
  <c r="H798" i="3"/>
  <c r="G798" i="3"/>
  <c r="F798" i="3"/>
  <c r="H797" i="3"/>
  <c r="G797" i="3"/>
  <c r="F797" i="3"/>
  <c r="H800" i="3"/>
  <c r="G800" i="3"/>
  <c r="F800" i="3"/>
  <c r="H787" i="3"/>
  <c r="G787" i="3"/>
  <c r="F787" i="3"/>
  <c r="H782" i="3"/>
  <c r="G782" i="3"/>
  <c r="F782" i="3"/>
  <c r="H780" i="3"/>
  <c r="G780" i="3"/>
  <c r="F780" i="3"/>
  <c r="H786" i="3"/>
  <c r="G786" i="3"/>
  <c r="F786" i="3"/>
  <c r="H791" i="3"/>
  <c r="G791" i="3"/>
  <c r="F791" i="3"/>
  <c r="H781" i="3"/>
  <c r="G781" i="3"/>
  <c r="F781" i="3"/>
  <c r="H790" i="3"/>
  <c r="G790" i="3"/>
  <c r="F790" i="3"/>
  <c r="H785" i="3"/>
  <c r="G785" i="3"/>
  <c r="F785" i="3"/>
  <c r="H792" i="3"/>
  <c r="G792" i="3"/>
  <c r="F792" i="3"/>
  <c r="H793" i="3"/>
  <c r="G793" i="3"/>
  <c r="F793" i="3"/>
  <c r="H789" i="3"/>
  <c r="G789" i="3"/>
  <c r="F789" i="3"/>
  <c r="H779" i="3"/>
  <c r="G779" i="3"/>
  <c r="F779" i="3"/>
  <c r="H784" i="3"/>
  <c r="G784" i="3"/>
  <c r="F784" i="3"/>
  <c r="H783" i="3"/>
  <c r="G783" i="3"/>
  <c r="F783" i="3"/>
  <c r="H788" i="3"/>
  <c r="G788" i="3"/>
  <c r="F788" i="3"/>
  <c r="H767" i="3"/>
  <c r="G767" i="3"/>
  <c r="F767" i="3"/>
  <c r="H772" i="3"/>
  <c r="G772" i="3"/>
  <c r="F772" i="3"/>
  <c r="H761" i="3"/>
  <c r="G761" i="3"/>
  <c r="F761" i="3"/>
  <c r="H778" i="3"/>
  <c r="G778" i="3"/>
  <c r="F778" i="3"/>
  <c r="H769" i="3"/>
  <c r="G769" i="3"/>
  <c r="F769" i="3"/>
  <c r="H764" i="3"/>
  <c r="G764" i="3"/>
  <c r="F764" i="3"/>
  <c r="H777" i="3"/>
  <c r="G777" i="3"/>
  <c r="F777" i="3"/>
  <c r="H775" i="3"/>
  <c r="G775" i="3"/>
  <c r="F775" i="3"/>
  <c r="H774" i="3"/>
  <c r="G774" i="3"/>
  <c r="F774" i="3"/>
  <c r="H760" i="3"/>
  <c r="G760" i="3"/>
  <c r="F760" i="3"/>
  <c r="H768" i="3"/>
  <c r="G768" i="3"/>
  <c r="F768" i="3"/>
  <c r="H773" i="3"/>
  <c r="G773" i="3"/>
  <c r="F773" i="3"/>
  <c r="H766" i="3"/>
  <c r="G766" i="3"/>
  <c r="F766" i="3"/>
  <c r="H771" i="3"/>
  <c r="G771" i="3"/>
  <c r="F771" i="3"/>
  <c r="H763" i="3"/>
  <c r="G763" i="3"/>
  <c r="F763" i="3"/>
  <c r="H770" i="3"/>
  <c r="G770" i="3"/>
  <c r="F770" i="3"/>
  <c r="H759" i="3"/>
  <c r="G759" i="3"/>
  <c r="F759" i="3"/>
  <c r="H758" i="3"/>
  <c r="G758" i="3"/>
  <c r="F758" i="3"/>
  <c r="H776" i="3"/>
  <c r="G776" i="3"/>
  <c r="F776" i="3"/>
  <c r="H765" i="3"/>
  <c r="G765" i="3"/>
  <c r="F765" i="3"/>
  <c r="H762" i="3"/>
  <c r="G762" i="3"/>
  <c r="F762" i="3"/>
  <c r="H753" i="3"/>
  <c r="G753" i="3"/>
  <c r="F753" i="3"/>
  <c r="H752" i="3"/>
  <c r="G752" i="3"/>
  <c r="F752" i="3"/>
  <c r="H757" i="3"/>
  <c r="G757" i="3"/>
  <c r="F757" i="3"/>
  <c r="H756" i="3"/>
  <c r="G756" i="3"/>
  <c r="F756" i="3"/>
  <c r="H755" i="3"/>
  <c r="G755" i="3"/>
  <c r="F755" i="3"/>
  <c r="H754" i="3"/>
  <c r="G754" i="3"/>
  <c r="F754" i="3"/>
  <c r="H725" i="3"/>
  <c r="G725" i="3"/>
  <c r="F725" i="3"/>
  <c r="H721" i="3"/>
  <c r="G721" i="3"/>
  <c r="F721" i="3"/>
  <c r="H749" i="3"/>
  <c r="G749" i="3"/>
  <c r="F749" i="3"/>
  <c r="H724" i="3"/>
  <c r="G724" i="3"/>
  <c r="F724" i="3"/>
  <c r="H746" i="3"/>
  <c r="G746" i="3"/>
  <c r="F746" i="3"/>
  <c r="H751" i="3"/>
  <c r="G751" i="3"/>
  <c r="F751" i="3"/>
  <c r="H745" i="3"/>
  <c r="G745" i="3"/>
  <c r="F745" i="3"/>
  <c r="H738" i="3"/>
  <c r="G738" i="3"/>
  <c r="F738" i="3"/>
  <c r="H737" i="3"/>
  <c r="G737" i="3"/>
  <c r="F737" i="3"/>
  <c r="H723" i="3"/>
  <c r="G723" i="3"/>
  <c r="F723" i="3"/>
  <c r="H734" i="3"/>
  <c r="G734" i="3"/>
  <c r="F734" i="3"/>
  <c r="H733" i="3"/>
  <c r="G733" i="3"/>
  <c r="F733" i="3"/>
  <c r="H750" i="3"/>
  <c r="G750" i="3"/>
  <c r="F750" i="3"/>
  <c r="H732" i="3"/>
  <c r="G732" i="3"/>
  <c r="F732" i="3"/>
  <c r="H720" i="3"/>
  <c r="G720" i="3"/>
  <c r="F720" i="3"/>
  <c r="H740" i="3"/>
  <c r="G740" i="3"/>
  <c r="F740" i="3"/>
  <c r="H719" i="3"/>
  <c r="G719" i="3"/>
  <c r="F719" i="3"/>
  <c r="H730" i="3"/>
  <c r="G730" i="3"/>
  <c r="F730" i="3"/>
  <c r="H718" i="3"/>
  <c r="G718" i="3"/>
  <c r="F718" i="3"/>
  <c r="H736" i="3"/>
  <c r="G736" i="3"/>
  <c r="F736" i="3"/>
  <c r="H729" i="3"/>
  <c r="G729" i="3"/>
  <c r="F729" i="3"/>
  <c r="H748" i="3"/>
  <c r="G748" i="3"/>
  <c r="F748" i="3"/>
  <c r="H744" i="3"/>
  <c r="G744" i="3"/>
  <c r="F744" i="3"/>
  <c r="H743" i="3"/>
  <c r="G743" i="3"/>
  <c r="F743" i="3"/>
  <c r="H728" i="3"/>
  <c r="G728" i="3"/>
  <c r="F728" i="3"/>
  <c r="H742" i="3"/>
  <c r="G742" i="3"/>
  <c r="F742" i="3"/>
  <c r="H741" i="3"/>
  <c r="G741" i="3"/>
  <c r="F741" i="3"/>
  <c r="H722" i="3"/>
  <c r="G722" i="3"/>
  <c r="F722" i="3"/>
  <c r="H747" i="3"/>
  <c r="G747" i="3"/>
  <c r="F747" i="3"/>
  <c r="H735" i="3"/>
  <c r="G735" i="3"/>
  <c r="F735" i="3"/>
  <c r="H731" i="3"/>
  <c r="G731" i="3"/>
  <c r="F731" i="3"/>
  <c r="H727" i="3"/>
  <c r="G727" i="3"/>
  <c r="F727" i="3"/>
  <c r="H726" i="3"/>
  <c r="G726" i="3"/>
  <c r="F726" i="3"/>
  <c r="H739" i="3"/>
  <c r="G739" i="3"/>
  <c r="F739" i="3"/>
  <c r="H717" i="3"/>
  <c r="G717" i="3"/>
  <c r="F717" i="3"/>
  <c r="H711" i="3"/>
  <c r="G711" i="3"/>
  <c r="F711" i="3"/>
  <c r="H706" i="3"/>
  <c r="G706" i="3"/>
  <c r="F706" i="3"/>
  <c r="H705" i="3"/>
  <c r="G705" i="3"/>
  <c r="F705" i="3"/>
  <c r="H713" i="3"/>
  <c r="G713" i="3"/>
  <c r="F713" i="3"/>
  <c r="H714" i="3"/>
  <c r="G714" i="3"/>
  <c r="F714" i="3"/>
  <c r="H716" i="3"/>
  <c r="G716" i="3"/>
  <c r="F716" i="3"/>
  <c r="H712" i="3"/>
  <c r="G712" i="3"/>
  <c r="F712" i="3"/>
  <c r="H709" i="3"/>
  <c r="G709" i="3"/>
  <c r="F709" i="3"/>
  <c r="H708" i="3"/>
  <c r="G708" i="3"/>
  <c r="F708" i="3"/>
  <c r="H707" i="3"/>
  <c r="G707" i="3"/>
  <c r="F707" i="3"/>
  <c r="H715" i="3"/>
  <c r="G715" i="3"/>
  <c r="F715" i="3"/>
  <c r="H710" i="3"/>
  <c r="G710" i="3"/>
  <c r="F710" i="3"/>
  <c r="H704" i="3"/>
  <c r="G704" i="3"/>
  <c r="F704" i="3"/>
  <c r="H700" i="3"/>
  <c r="G700" i="3"/>
  <c r="F700" i="3"/>
  <c r="H703" i="3"/>
  <c r="G703" i="3"/>
  <c r="F703" i="3"/>
  <c r="H699" i="3"/>
  <c r="G699" i="3"/>
  <c r="F699" i="3"/>
  <c r="H698" i="3"/>
  <c r="G698" i="3"/>
  <c r="F698" i="3"/>
  <c r="H695" i="3"/>
  <c r="G695" i="3"/>
  <c r="F695" i="3"/>
  <c r="H701" i="3"/>
  <c r="G701" i="3"/>
  <c r="F701" i="3"/>
  <c r="H697" i="3"/>
  <c r="G697" i="3"/>
  <c r="F697" i="3"/>
  <c r="H696" i="3"/>
  <c r="G696" i="3"/>
  <c r="F696" i="3"/>
  <c r="H693" i="3"/>
  <c r="G693" i="3"/>
  <c r="F693" i="3"/>
  <c r="H694" i="3"/>
  <c r="G694" i="3"/>
  <c r="F694" i="3"/>
  <c r="H692" i="3"/>
  <c r="G692" i="3"/>
  <c r="F692" i="3"/>
  <c r="H702" i="3"/>
  <c r="G702" i="3"/>
  <c r="F702" i="3"/>
  <c r="H691" i="3"/>
  <c r="G691" i="3"/>
  <c r="F691" i="3"/>
  <c r="H686" i="3"/>
  <c r="G686" i="3"/>
  <c r="F686" i="3"/>
  <c r="H668" i="3"/>
  <c r="G668" i="3"/>
  <c r="F668" i="3"/>
  <c r="H682" i="3"/>
  <c r="G682" i="3"/>
  <c r="F682" i="3"/>
  <c r="H690" i="3"/>
  <c r="G690" i="3"/>
  <c r="F690" i="3"/>
  <c r="H676" i="3"/>
  <c r="G676" i="3"/>
  <c r="F676" i="3"/>
  <c r="H689" i="3"/>
  <c r="G689" i="3"/>
  <c r="F689" i="3"/>
  <c r="H681" i="3"/>
  <c r="G681" i="3"/>
  <c r="F681" i="3"/>
  <c r="H680" i="3"/>
  <c r="G680" i="3"/>
  <c r="F680" i="3"/>
  <c r="H685" i="3"/>
  <c r="G685" i="3"/>
  <c r="F685" i="3"/>
  <c r="H672" i="3"/>
  <c r="G672" i="3"/>
  <c r="F672" i="3"/>
  <c r="H688" i="3"/>
  <c r="G688" i="3"/>
  <c r="F688" i="3"/>
  <c r="H671" i="3"/>
  <c r="G671" i="3"/>
  <c r="F671" i="3"/>
  <c r="H673" i="3"/>
  <c r="G673" i="3"/>
  <c r="F673" i="3"/>
  <c r="H684" i="3"/>
  <c r="G684" i="3"/>
  <c r="F684" i="3"/>
  <c r="H665" i="3"/>
  <c r="G665" i="3"/>
  <c r="F665" i="3"/>
  <c r="H670" i="3"/>
  <c r="G670" i="3"/>
  <c r="F670" i="3"/>
  <c r="H664" i="3"/>
  <c r="G664" i="3"/>
  <c r="F664" i="3"/>
  <c r="H687" i="3"/>
  <c r="G687" i="3"/>
  <c r="F687" i="3"/>
  <c r="H669" i="3"/>
  <c r="G669" i="3"/>
  <c r="F669" i="3"/>
  <c r="H679" i="3"/>
  <c r="G679" i="3"/>
  <c r="F679" i="3"/>
  <c r="H675" i="3"/>
  <c r="G675" i="3"/>
  <c r="F675" i="3"/>
  <c r="H667" i="3"/>
  <c r="G667" i="3"/>
  <c r="F667" i="3"/>
  <c r="H666" i="3"/>
  <c r="G666" i="3"/>
  <c r="F666" i="3"/>
  <c r="H683" i="3"/>
  <c r="G683" i="3"/>
  <c r="F683" i="3"/>
  <c r="H678" i="3"/>
  <c r="G678" i="3"/>
  <c r="F678" i="3"/>
  <c r="H674" i="3"/>
  <c r="G674" i="3"/>
  <c r="F674" i="3"/>
  <c r="H677" i="3"/>
  <c r="G677" i="3"/>
  <c r="F677" i="3"/>
  <c r="H648" i="3"/>
  <c r="G648" i="3"/>
  <c r="F648" i="3"/>
  <c r="H655" i="3"/>
  <c r="G655" i="3"/>
  <c r="F655" i="3"/>
  <c r="H646" i="3"/>
  <c r="G646" i="3"/>
  <c r="F646" i="3"/>
  <c r="H659" i="3"/>
  <c r="G659" i="3"/>
  <c r="F659" i="3"/>
  <c r="H645" i="3"/>
  <c r="G645" i="3"/>
  <c r="F645" i="3"/>
  <c r="H651" i="3"/>
  <c r="G651" i="3"/>
  <c r="F651" i="3"/>
  <c r="H658" i="3"/>
  <c r="G658" i="3"/>
  <c r="F658" i="3"/>
  <c r="H644" i="3"/>
  <c r="G644" i="3"/>
  <c r="F644" i="3"/>
  <c r="H660" i="3"/>
  <c r="G660" i="3"/>
  <c r="F660" i="3"/>
  <c r="H657" i="3"/>
  <c r="G657" i="3"/>
  <c r="F657" i="3"/>
  <c r="H653" i="3"/>
  <c r="G653" i="3"/>
  <c r="F653" i="3"/>
  <c r="H654" i="3"/>
  <c r="G654" i="3"/>
  <c r="F654" i="3"/>
  <c r="H643" i="3"/>
  <c r="G643" i="3"/>
  <c r="F643" i="3"/>
  <c r="H663" i="3"/>
  <c r="G663" i="3"/>
  <c r="F663" i="3"/>
  <c r="H650" i="3"/>
  <c r="G650" i="3"/>
  <c r="F650" i="3"/>
  <c r="H662" i="3"/>
  <c r="G662" i="3"/>
  <c r="F662" i="3"/>
  <c r="H656" i="3"/>
  <c r="G656" i="3"/>
  <c r="F656" i="3"/>
  <c r="H661" i="3"/>
  <c r="G661" i="3"/>
  <c r="F661" i="3"/>
  <c r="H652" i="3"/>
  <c r="G652" i="3"/>
  <c r="F652" i="3"/>
  <c r="H649" i="3"/>
  <c r="G649" i="3"/>
  <c r="F649" i="3"/>
  <c r="H642" i="3"/>
  <c r="G642" i="3"/>
  <c r="F642" i="3"/>
  <c r="H647" i="3"/>
  <c r="G647" i="3"/>
  <c r="F647" i="3"/>
  <c r="H630" i="3"/>
  <c r="G630" i="3"/>
  <c r="F630" i="3"/>
  <c r="H634" i="3"/>
  <c r="G634" i="3"/>
  <c r="F634" i="3"/>
  <c r="H633" i="3"/>
  <c r="G633" i="3"/>
  <c r="F633" i="3"/>
  <c r="H641" i="3"/>
  <c r="G641" i="3"/>
  <c r="F641" i="3"/>
  <c r="H639" i="3"/>
  <c r="G639" i="3"/>
  <c r="F639" i="3"/>
  <c r="H628" i="3"/>
  <c r="G628" i="3"/>
  <c r="F628" i="3"/>
  <c r="H637" i="3"/>
  <c r="G637" i="3"/>
  <c r="F637" i="3"/>
  <c r="H640" i="3"/>
  <c r="G640" i="3"/>
  <c r="F640" i="3"/>
  <c r="H632" i="3"/>
  <c r="G632" i="3"/>
  <c r="F632" i="3"/>
  <c r="H638" i="3"/>
  <c r="G638" i="3"/>
  <c r="F638" i="3"/>
  <c r="H627" i="3"/>
  <c r="G627" i="3"/>
  <c r="F627" i="3"/>
  <c r="H626" i="3"/>
  <c r="G626" i="3"/>
  <c r="F626" i="3"/>
  <c r="H625" i="3"/>
  <c r="G625" i="3"/>
  <c r="F625" i="3"/>
  <c r="H636" i="3"/>
  <c r="G636" i="3"/>
  <c r="F636" i="3"/>
  <c r="H629" i="3"/>
  <c r="G629" i="3"/>
  <c r="F629" i="3"/>
  <c r="H631" i="3"/>
  <c r="G631" i="3"/>
  <c r="F631" i="3"/>
  <c r="H635" i="3"/>
  <c r="G635" i="3"/>
  <c r="F635" i="3"/>
  <c r="H624" i="3"/>
  <c r="G624" i="3"/>
  <c r="F624" i="3"/>
  <c r="H623" i="3"/>
  <c r="G623" i="3"/>
  <c r="F623" i="3"/>
  <c r="H617" i="3"/>
  <c r="G617" i="3"/>
  <c r="F617" i="3"/>
  <c r="H615" i="3"/>
  <c r="G615" i="3"/>
  <c r="F615" i="3"/>
  <c r="H616" i="3"/>
  <c r="G616" i="3"/>
  <c r="F616" i="3"/>
  <c r="H622" i="3"/>
  <c r="G622" i="3"/>
  <c r="F622" i="3"/>
  <c r="H613" i="3"/>
  <c r="G613" i="3"/>
  <c r="F613" i="3"/>
  <c r="H612" i="3"/>
  <c r="G612" i="3"/>
  <c r="F612" i="3"/>
  <c r="H621" i="3"/>
  <c r="G621" i="3"/>
  <c r="F621" i="3"/>
  <c r="H610" i="3"/>
  <c r="G610" i="3"/>
  <c r="F610" i="3"/>
  <c r="H611" i="3"/>
  <c r="G611" i="3"/>
  <c r="F611" i="3"/>
  <c r="H620" i="3"/>
  <c r="G620" i="3"/>
  <c r="F620" i="3"/>
  <c r="H619" i="3"/>
  <c r="G619" i="3"/>
  <c r="F619" i="3"/>
  <c r="H618" i="3"/>
  <c r="G618" i="3"/>
  <c r="F618" i="3"/>
  <c r="H614" i="3"/>
  <c r="G614" i="3"/>
  <c r="F614" i="3"/>
  <c r="H609" i="3"/>
  <c r="G609" i="3"/>
  <c r="F609" i="3"/>
  <c r="H604" i="3"/>
  <c r="G604" i="3"/>
  <c r="F604" i="3"/>
  <c r="H590" i="3"/>
  <c r="G590" i="3"/>
  <c r="F590" i="3"/>
  <c r="H608" i="3"/>
  <c r="G608" i="3"/>
  <c r="F608" i="3"/>
  <c r="H593" i="3"/>
  <c r="G593" i="3"/>
  <c r="F593" i="3"/>
  <c r="H592" i="3"/>
  <c r="G592" i="3"/>
  <c r="F592" i="3"/>
  <c r="H586" i="3"/>
  <c r="G586" i="3"/>
  <c r="F586" i="3"/>
  <c r="H589" i="3"/>
  <c r="G589" i="3"/>
  <c r="F589" i="3"/>
  <c r="H603" i="3"/>
  <c r="G603" i="3"/>
  <c r="F603" i="3"/>
  <c r="H595" i="3"/>
  <c r="G595" i="3"/>
  <c r="F595" i="3"/>
  <c r="H588" i="3"/>
  <c r="G588" i="3"/>
  <c r="F588" i="3"/>
  <c r="H607" i="3"/>
  <c r="G607" i="3"/>
  <c r="F607" i="3"/>
  <c r="H599" i="3"/>
  <c r="G599" i="3"/>
  <c r="F599" i="3"/>
  <c r="H591" i="3"/>
  <c r="G591" i="3"/>
  <c r="F591" i="3"/>
  <c r="H587" i="3"/>
  <c r="G587" i="3"/>
  <c r="F587" i="3"/>
  <c r="H601" i="3"/>
  <c r="G601" i="3"/>
  <c r="F601" i="3"/>
  <c r="H606" i="3"/>
  <c r="G606" i="3"/>
  <c r="F606" i="3"/>
  <c r="H600" i="3"/>
  <c r="G600" i="3"/>
  <c r="F600" i="3"/>
  <c r="H594" i="3"/>
  <c r="G594" i="3"/>
  <c r="F594" i="3"/>
  <c r="H602" i="3"/>
  <c r="G602" i="3"/>
  <c r="F602" i="3"/>
  <c r="H598" i="3"/>
  <c r="G598" i="3"/>
  <c r="F598" i="3"/>
  <c r="H597" i="3"/>
  <c r="G597" i="3"/>
  <c r="F597" i="3"/>
  <c r="H596" i="3"/>
  <c r="G596" i="3"/>
  <c r="F596" i="3"/>
  <c r="H605" i="3"/>
  <c r="G605" i="3"/>
  <c r="F605" i="3"/>
  <c r="H567" i="3"/>
  <c r="G567" i="3"/>
  <c r="F567" i="3"/>
  <c r="H558" i="3"/>
  <c r="G558" i="3"/>
  <c r="F558" i="3"/>
  <c r="H562" i="3"/>
  <c r="G562" i="3"/>
  <c r="F562" i="3"/>
  <c r="H577" i="3"/>
  <c r="G577" i="3"/>
  <c r="F577" i="3"/>
  <c r="H557" i="3"/>
  <c r="G557" i="3"/>
  <c r="F557" i="3"/>
  <c r="H561" i="3"/>
  <c r="G561" i="3"/>
  <c r="F561" i="3"/>
  <c r="H573" i="3"/>
  <c r="G573" i="3"/>
  <c r="F573" i="3"/>
  <c r="H569" i="3"/>
  <c r="G569" i="3"/>
  <c r="F569" i="3"/>
  <c r="H581" i="3"/>
  <c r="G581" i="3"/>
  <c r="F581" i="3"/>
  <c r="H585" i="3"/>
  <c r="G585" i="3"/>
  <c r="F585" i="3"/>
  <c r="H560" i="3"/>
  <c r="G560" i="3"/>
  <c r="F560" i="3"/>
  <c r="H575" i="3"/>
  <c r="G575" i="3"/>
  <c r="F575" i="3"/>
  <c r="H584" i="3"/>
  <c r="G584" i="3"/>
  <c r="F584" i="3"/>
  <c r="H572" i="3"/>
  <c r="G572" i="3"/>
  <c r="F572" i="3"/>
  <c r="H571" i="3"/>
  <c r="G571" i="3"/>
  <c r="F571" i="3"/>
  <c r="H566" i="3"/>
  <c r="G566" i="3"/>
  <c r="F566" i="3"/>
  <c r="H565" i="3"/>
  <c r="G565" i="3"/>
  <c r="F565" i="3"/>
  <c r="H570" i="3"/>
  <c r="G570" i="3"/>
  <c r="F570" i="3"/>
  <c r="H580" i="3"/>
  <c r="G580" i="3"/>
  <c r="F580" i="3"/>
  <c r="H564" i="3"/>
  <c r="G564" i="3"/>
  <c r="F564" i="3"/>
  <c r="H576" i="3"/>
  <c r="G576" i="3"/>
  <c r="F576" i="3"/>
  <c r="H559" i="3"/>
  <c r="G559" i="3"/>
  <c r="F559" i="3"/>
  <c r="H563" i="3"/>
  <c r="G563" i="3"/>
  <c r="F563" i="3"/>
  <c r="H579" i="3"/>
  <c r="G579" i="3"/>
  <c r="F579" i="3"/>
  <c r="H556" i="3"/>
  <c r="G556" i="3"/>
  <c r="F556" i="3"/>
  <c r="H574" i="3"/>
  <c r="G574" i="3"/>
  <c r="F574" i="3"/>
  <c r="H568" i="3"/>
  <c r="G568" i="3"/>
  <c r="F568" i="3"/>
  <c r="H555" i="3"/>
  <c r="G555" i="3"/>
  <c r="F555" i="3"/>
  <c r="H583" i="3"/>
  <c r="G583" i="3"/>
  <c r="F583" i="3"/>
  <c r="H582" i="3"/>
  <c r="G582" i="3"/>
  <c r="F582" i="3"/>
  <c r="H578" i="3"/>
  <c r="G578" i="3"/>
  <c r="F578" i="3"/>
  <c r="H546" i="3"/>
  <c r="G546" i="3"/>
  <c r="F546" i="3"/>
  <c r="H545" i="3"/>
  <c r="G545" i="3"/>
  <c r="F545" i="3"/>
  <c r="H549" i="3"/>
  <c r="G549" i="3"/>
  <c r="F549" i="3"/>
  <c r="H548" i="3"/>
  <c r="G548" i="3"/>
  <c r="F548" i="3"/>
  <c r="H547" i="3"/>
  <c r="G547" i="3"/>
  <c r="F547" i="3"/>
  <c r="H552" i="3"/>
  <c r="G552" i="3"/>
  <c r="F552" i="3"/>
  <c r="H544" i="3"/>
  <c r="G544" i="3"/>
  <c r="F544" i="3"/>
  <c r="H554" i="3"/>
  <c r="G554" i="3"/>
  <c r="F554" i="3"/>
  <c r="H553" i="3"/>
  <c r="G553" i="3"/>
  <c r="F553" i="3"/>
  <c r="H551" i="3"/>
  <c r="G551" i="3"/>
  <c r="F551" i="3"/>
  <c r="H550" i="3"/>
  <c r="G550" i="3"/>
  <c r="F550" i="3"/>
  <c r="H527" i="3"/>
  <c r="G527" i="3"/>
  <c r="F527" i="3"/>
  <c r="H543" i="3"/>
  <c r="G543" i="3"/>
  <c r="F543" i="3"/>
  <c r="H518" i="3"/>
  <c r="G518" i="3"/>
  <c r="F518" i="3"/>
  <c r="H542" i="3"/>
  <c r="G542" i="3"/>
  <c r="F542" i="3"/>
  <c r="H533" i="3"/>
  <c r="G533" i="3"/>
  <c r="F533" i="3"/>
  <c r="H521" i="3"/>
  <c r="G521" i="3"/>
  <c r="F521" i="3"/>
  <c r="H520" i="3"/>
  <c r="G520" i="3"/>
  <c r="F520" i="3"/>
  <c r="H541" i="3"/>
  <c r="G541" i="3"/>
  <c r="F541" i="3"/>
  <c r="H539" i="3"/>
  <c r="G539" i="3"/>
  <c r="F539" i="3"/>
  <c r="H538" i="3"/>
  <c r="G538" i="3"/>
  <c r="F538" i="3"/>
  <c r="H529" i="3"/>
  <c r="G529" i="3"/>
  <c r="F529" i="3"/>
  <c r="H537" i="3"/>
  <c r="G537" i="3"/>
  <c r="F537" i="3"/>
  <c r="H526" i="3"/>
  <c r="G526" i="3"/>
  <c r="F526" i="3"/>
  <c r="H540" i="3"/>
  <c r="G540" i="3"/>
  <c r="F540" i="3"/>
  <c r="H536" i="3"/>
  <c r="G536" i="3"/>
  <c r="F536" i="3"/>
  <c r="H517" i="3"/>
  <c r="G517" i="3"/>
  <c r="F517" i="3"/>
  <c r="H532" i="3"/>
  <c r="G532" i="3"/>
  <c r="F532" i="3"/>
  <c r="H519" i="3"/>
  <c r="G519" i="3"/>
  <c r="F519" i="3"/>
  <c r="H531" i="3"/>
  <c r="G531" i="3"/>
  <c r="F531" i="3"/>
  <c r="H524" i="3"/>
  <c r="G524" i="3"/>
  <c r="F524" i="3"/>
  <c r="H523" i="3"/>
  <c r="G523" i="3"/>
  <c r="F523" i="3"/>
  <c r="H535" i="3"/>
  <c r="G535" i="3"/>
  <c r="F535" i="3"/>
  <c r="H525" i="3"/>
  <c r="G525" i="3"/>
  <c r="F525" i="3"/>
  <c r="H534" i="3"/>
  <c r="G534" i="3"/>
  <c r="F534" i="3"/>
  <c r="H516" i="3"/>
  <c r="G516" i="3"/>
  <c r="F516" i="3"/>
  <c r="H528" i="3"/>
  <c r="G528" i="3"/>
  <c r="F528" i="3"/>
  <c r="H530" i="3"/>
  <c r="G530" i="3"/>
  <c r="F530" i="3"/>
  <c r="H522" i="3"/>
  <c r="G522" i="3"/>
  <c r="F522" i="3"/>
  <c r="H505" i="3"/>
  <c r="G505" i="3"/>
  <c r="F505" i="3"/>
  <c r="H504" i="3"/>
  <c r="G504" i="3"/>
  <c r="F504" i="3"/>
  <c r="H489" i="3"/>
  <c r="G489" i="3"/>
  <c r="F489" i="3"/>
  <c r="H500" i="3"/>
  <c r="G500" i="3"/>
  <c r="F500" i="3"/>
  <c r="H488" i="3"/>
  <c r="G488" i="3"/>
  <c r="F488" i="3"/>
  <c r="H499" i="3"/>
  <c r="G499" i="3"/>
  <c r="F499" i="3"/>
  <c r="H498" i="3"/>
  <c r="G498" i="3"/>
  <c r="F498" i="3"/>
  <c r="H494" i="3"/>
  <c r="G494" i="3"/>
  <c r="F494" i="3"/>
  <c r="H508" i="3"/>
  <c r="G508" i="3"/>
  <c r="F508" i="3"/>
  <c r="H503" i="3"/>
  <c r="G503" i="3"/>
  <c r="F503" i="3"/>
  <c r="H493" i="3"/>
  <c r="G493" i="3"/>
  <c r="F493" i="3"/>
  <c r="H484" i="3"/>
  <c r="G484" i="3"/>
  <c r="F484" i="3"/>
  <c r="H482" i="3"/>
  <c r="G482" i="3"/>
  <c r="F482" i="3"/>
  <c r="H502" i="3"/>
  <c r="G502" i="3"/>
  <c r="F502" i="3"/>
  <c r="H492" i="3"/>
  <c r="G492" i="3"/>
  <c r="F492" i="3"/>
  <c r="H515" i="3"/>
  <c r="G515" i="3"/>
  <c r="F515" i="3"/>
  <c r="H514" i="3"/>
  <c r="G514" i="3"/>
  <c r="F514" i="3"/>
  <c r="H511" i="3"/>
  <c r="G511" i="3"/>
  <c r="F511" i="3"/>
  <c r="H513" i="3"/>
  <c r="G513" i="3"/>
  <c r="F513" i="3"/>
  <c r="H496" i="3"/>
  <c r="G496" i="3"/>
  <c r="F496" i="3"/>
  <c r="H487" i="3"/>
  <c r="G487" i="3"/>
  <c r="F487" i="3"/>
  <c r="H491" i="3"/>
  <c r="G491" i="3"/>
  <c r="F491" i="3"/>
  <c r="H507" i="3"/>
  <c r="G507" i="3"/>
  <c r="F507" i="3"/>
  <c r="H495" i="3"/>
  <c r="G495" i="3"/>
  <c r="F495" i="3"/>
  <c r="H501" i="3"/>
  <c r="G501" i="3"/>
  <c r="F501" i="3"/>
  <c r="H486" i="3"/>
  <c r="G486" i="3"/>
  <c r="F486" i="3"/>
  <c r="H512" i="3"/>
  <c r="G512" i="3"/>
  <c r="F512" i="3"/>
  <c r="H506" i="3"/>
  <c r="G506" i="3"/>
  <c r="F506" i="3"/>
  <c r="H490" i="3"/>
  <c r="G490" i="3"/>
  <c r="F490" i="3"/>
  <c r="H510" i="3"/>
  <c r="G510" i="3"/>
  <c r="F510" i="3"/>
  <c r="H483" i="3"/>
  <c r="G483" i="3"/>
  <c r="F483" i="3"/>
  <c r="H485" i="3"/>
  <c r="G485" i="3"/>
  <c r="F485" i="3"/>
  <c r="H497" i="3"/>
  <c r="G497" i="3"/>
  <c r="F497" i="3"/>
  <c r="H509" i="3"/>
  <c r="G509" i="3"/>
  <c r="F509" i="3"/>
  <c r="H454" i="3"/>
  <c r="G454" i="3"/>
  <c r="F454" i="3"/>
  <c r="H460" i="3"/>
  <c r="G460" i="3"/>
  <c r="F460" i="3"/>
  <c r="H471" i="3"/>
  <c r="G471" i="3"/>
  <c r="F471" i="3"/>
  <c r="H453" i="3"/>
  <c r="G453" i="3"/>
  <c r="F453" i="3"/>
  <c r="H458" i="3"/>
  <c r="G458" i="3"/>
  <c r="F458" i="3"/>
  <c r="H452" i="3"/>
  <c r="G452" i="3"/>
  <c r="F452" i="3"/>
  <c r="H479" i="3"/>
  <c r="G479" i="3"/>
  <c r="F479" i="3"/>
  <c r="H464" i="3"/>
  <c r="G464" i="3"/>
  <c r="F464" i="3"/>
  <c r="H461" i="3"/>
  <c r="G461" i="3"/>
  <c r="F461" i="3"/>
  <c r="H478" i="3"/>
  <c r="G478" i="3"/>
  <c r="F478" i="3"/>
  <c r="H468" i="3"/>
  <c r="G468" i="3"/>
  <c r="F468" i="3"/>
  <c r="H470" i="3"/>
  <c r="G470" i="3"/>
  <c r="F470" i="3"/>
  <c r="H477" i="3"/>
  <c r="G477" i="3"/>
  <c r="F477" i="3"/>
  <c r="H451" i="3"/>
  <c r="G451" i="3"/>
  <c r="F451" i="3"/>
  <c r="H459" i="3"/>
  <c r="G459" i="3"/>
  <c r="F459" i="3"/>
  <c r="H472" i="3"/>
  <c r="G472" i="3"/>
  <c r="F472" i="3"/>
  <c r="H463" i="3"/>
  <c r="G463" i="3"/>
  <c r="F463" i="3"/>
  <c r="H450" i="3"/>
  <c r="G450" i="3"/>
  <c r="F450" i="3"/>
  <c r="H476" i="3"/>
  <c r="G476" i="3"/>
  <c r="F476" i="3"/>
  <c r="H481" i="3"/>
  <c r="G481" i="3"/>
  <c r="F481" i="3"/>
  <c r="H467" i="3"/>
  <c r="G467" i="3"/>
  <c r="F467" i="3"/>
  <c r="H457" i="3"/>
  <c r="G457" i="3"/>
  <c r="F457" i="3"/>
  <c r="H462" i="3"/>
  <c r="G462" i="3"/>
  <c r="F462" i="3"/>
  <c r="H473" i="3"/>
  <c r="G473" i="3"/>
  <c r="F473" i="3"/>
  <c r="H456" i="3"/>
  <c r="G456" i="3"/>
  <c r="F456" i="3"/>
  <c r="H475" i="3"/>
  <c r="G475" i="3"/>
  <c r="F475" i="3"/>
  <c r="H466" i="3"/>
  <c r="G466" i="3"/>
  <c r="F466" i="3"/>
  <c r="H455" i="3"/>
  <c r="G455" i="3"/>
  <c r="F455" i="3"/>
  <c r="H474" i="3"/>
  <c r="G474" i="3"/>
  <c r="F474" i="3"/>
  <c r="H465" i="3"/>
  <c r="G465" i="3"/>
  <c r="F465" i="3"/>
  <c r="H469" i="3"/>
  <c r="G469" i="3"/>
  <c r="F469" i="3"/>
  <c r="H480" i="3"/>
  <c r="G480" i="3"/>
  <c r="F480" i="3"/>
  <c r="H432" i="3"/>
  <c r="G432" i="3"/>
  <c r="F432" i="3"/>
  <c r="H442" i="3"/>
  <c r="G442" i="3"/>
  <c r="F442" i="3"/>
  <c r="H449" i="3"/>
  <c r="G449" i="3"/>
  <c r="F449" i="3"/>
  <c r="H437" i="3"/>
  <c r="G437" i="3"/>
  <c r="F437" i="3"/>
  <c r="H427" i="3"/>
  <c r="G427" i="3"/>
  <c r="F427" i="3"/>
  <c r="H436" i="3"/>
  <c r="G436" i="3"/>
  <c r="F436" i="3"/>
  <c r="H435" i="3"/>
  <c r="G435" i="3"/>
  <c r="F435" i="3"/>
  <c r="H429" i="3"/>
  <c r="G429" i="3"/>
  <c r="F429" i="3"/>
  <c r="H438" i="3"/>
  <c r="G438" i="3"/>
  <c r="F438" i="3"/>
  <c r="H434" i="3"/>
  <c r="G434" i="3"/>
  <c r="F434" i="3"/>
  <c r="H441" i="3"/>
  <c r="G441" i="3"/>
  <c r="F441" i="3"/>
  <c r="H447" i="3"/>
  <c r="G447" i="3"/>
  <c r="F447" i="3"/>
  <c r="H431" i="3"/>
  <c r="G431" i="3"/>
  <c r="F431" i="3"/>
  <c r="H440" i="3"/>
  <c r="G440" i="3"/>
  <c r="F440" i="3"/>
  <c r="H446" i="3"/>
  <c r="G446" i="3"/>
  <c r="F446" i="3"/>
  <c r="H430" i="3"/>
  <c r="G430" i="3"/>
  <c r="F430" i="3"/>
  <c r="H439" i="3"/>
  <c r="G439" i="3"/>
  <c r="F439" i="3"/>
  <c r="H445" i="3"/>
  <c r="G445" i="3"/>
  <c r="F445" i="3"/>
  <c r="H444" i="3"/>
  <c r="G444" i="3"/>
  <c r="F444" i="3"/>
  <c r="H448" i="3"/>
  <c r="G448" i="3"/>
  <c r="F448" i="3"/>
  <c r="H433" i="3"/>
  <c r="G433" i="3"/>
  <c r="F433" i="3"/>
  <c r="H428" i="3"/>
  <c r="G428" i="3"/>
  <c r="F428" i="3"/>
  <c r="H443" i="3"/>
  <c r="G443" i="3"/>
  <c r="F443" i="3"/>
  <c r="H417" i="3"/>
  <c r="G417" i="3"/>
  <c r="F417" i="3"/>
  <c r="H418" i="3"/>
  <c r="G418" i="3"/>
  <c r="F418" i="3"/>
  <c r="H423" i="3"/>
  <c r="G423" i="3"/>
  <c r="F423" i="3"/>
  <c r="H412" i="3"/>
  <c r="G412" i="3"/>
  <c r="F412" i="3"/>
  <c r="H416" i="3"/>
  <c r="G416" i="3"/>
  <c r="F416" i="3"/>
  <c r="H406" i="3"/>
  <c r="G406" i="3"/>
  <c r="F406" i="3"/>
  <c r="H421" i="3"/>
  <c r="G421" i="3"/>
  <c r="F421" i="3"/>
  <c r="H419" i="3"/>
  <c r="G419" i="3"/>
  <c r="F419" i="3"/>
  <c r="H426" i="3"/>
  <c r="G426" i="3"/>
  <c r="F426" i="3"/>
  <c r="H411" i="3"/>
  <c r="G411" i="3"/>
  <c r="F411" i="3"/>
  <c r="H405" i="3"/>
  <c r="G405" i="3"/>
  <c r="F405" i="3"/>
  <c r="H415" i="3"/>
  <c r="G415" i="3"/>
  <c r="F415" i="3"/>
  <c r="H414" i="3"/>
  <c r="G414" i="3"/>
  <c r="F414" i="3"/>
  <c r="H410" i="3"/>
  <c r="G410" i="3"/>
  <c r="F410" i="3"/>
  <c r="H422" i="3"/>
  <c r="G422" i="3"/>
  <c r="F422" i="3"/>
  <c r="H409" i="3"/>
  <c r="G409" i="3"/>
  <c r="F409" i="3"/>
  <c r="H425" i="3"/>
  <c r="G425" i="3"/>
  <c r="F425" i="3"/>
  <c r="H404" i="3"/>
  <c r="G404" i="3"/>
  <c r="F404" i="3"/>
  <c r="H408" i="3"/>
  <c r="G408" i="3"/>
  <c r="F408" i="3"/>
  <c r="H407" i="3"/>
  <c r="G407" i="3"/>
  <c r="F407" i="3"/>
  <c r="H413" i="3"/>
  <c r="G413" i="3"/>
  <c r="F413" i="3"/>
  <c r="H420" i="3"/>
  <c r="G420" i="3"/>
  <c r="F420" i="3"/>
  <c r="H403" i="3"/>
  <c r="G403" i="3"/>
  <c r="F403" i="3"/>
  <c r="H424" i="3"/>
  <c r="G424" i="3"/>
  <c r="F424" i="3"/>
  <c r="H395" i="3"/>
  <c r="G395" i="3"/>
  <c r="F395" i="3"/>
  <c r="H387" i="3"/>
  <c r="G387" i="3"/>
  <c r="F387" i="3"/>
  <c r="H394" i="3"/>
  <c r="G394" i="3"/>
  <c r="F394" i="3"/>
  <c r="H383" i="3"/>
  <c r="G383" i="3"/>
  <c r="F383" i="3"/>
  <c r="H397" i="3"/>
  <c r="G397" i="3"/>
  <c r="F397" i="3"/>
  <c r="H396" i="3"/>
  <c r="G396" i="3"/>
  <c r="F396" i="3"/>
  <c r="H379" i="3"/>
  <c r="G379" i="3"/>
  <c r="F379" i="3"/>
  <c r="H402" i="3"/>
  <c r="G402" i="3"/>
  <c r="F402" i="3"/>
  <c r="H400" i="3"/>
  <c r="G400" i="3"/>
  <c r="F400" i="3"/>
  <c r="H399" i="3"/>
  <c r="G399" i="3"/>
  <c r="F399" i="3"/>
  <c r="H398" i="3"/>
  <c r="G398" i="3"/>
  <c r="F398" i="3"/>
  <c r="H382" i="3"/>
  <c r="G382" i="3"/>
  <c r="F382" i="3"/>
  <c r="H388" i="3"/>
  <c r="G388" i="3"/>
  <c r="F388" i="3"/>
  <c r="H381" i="3"/>
  <c r="G381" i="3"/>
  <c r="F381" i="3"/>
  <c r="H393" i="3"/>
  <c r="G393" i="3"/>
  <c r="F393" i="3"/>
  <c r="H392" i="3"/>
  <c r="G392" i="3"/>
  <c r="F392" i="3"/>
  <c r="H391" i="3"/>
  <c r="G391" i="3"/>
  <c r="F391" i="3"/>
  <c r="H386" i="3"/>
  <c r="G386" i="3"/>
  <c r="F386" i="3"/>
  <c r="H378" i="3"/>
  <c r="G378" i="3"/>
  <c r="F378" i="3"/>
  <c r="H385" i="3"/>
  <c r="G385" i="3"/>
  <c r="F385" i="3"/>
  <c r="H384" i="3"/>
  <c r="G384" i="3"/>
  <c r="F384" i="3"/>
  <c r="H401" i="3"/>
  <c r="G401" i="3"/>
  <c r="F401" i="3"/>
  <c r="H390" i="3"/>
  <c r="G390" i="3"/>
  <c r="F390" i="3"/>
  <c r="H380" i="3"/>
  <c r="G380" i="3"/>
  <c r="F380" i="3"/>
  <c r="H389" i="3"/>
  <c r="G389" i="3"/>
  <c r="F389" i="3"/>
  <c r="H363" i="3"/>
  <c r="G363" i="3"/>
  <c r="F363" i="3"/>
  <c r="H371" i="3"/>
  <c r="G371" i="3"/>
  <c r="F371" i="3"/>
  <c r="H370" i="3"/>
  <c r="G370" i="3"/>
  <c r="F370" i="3"/>
  <c r="H366" i="3"/>
  <c r="G366" i="3"/>
  <c r="F366" i="3"/>
  <c r="H358" i="3"/>
  <c r="G358" i="3"/>
  <c r="F358" i="3"/>
  <c r="H357" i="3"/>
  <c r="G357" i="3"/>
  <c r="F357" i="3"/>
  <c r="H365" i="3"/>
  <c r="G365" i="3"/>
  <c r="F365" i="3"/>
  <c r="H374" i="3"/>
  <c r="G374" i="3"/>
  <c r="F374" i="3"/>
  <c r="H377" i="3"/>
  <c r="G377" i="3"/>
  <c r="F377" i="3"/>
  <c r="H376" i="3"/>
  <c r="G376" i="3"/>
  <c r="F376" i="3"/>
  <c r="H369" i="3"/>
  <c r="G369" i="3"/>
  <c r="F369" i="3"/>
  <c r="H372" i="3"/>
  <c r="G372" i="3"/>
  <c r="F372" i="3"/>
  <c r="H360" i="3"/>
  <c r="G360" i="3"/>
  <c r="F360" i="3"/>
  <c r="H373" i="3"/>
  <c r="G373" i="3"/>
  <c r="F373" i="3"/>
  <c r="H375" i="3"/>
  <c r="G375" i="3"/>
  <c r="F375" i="3"/>
  <c r="H368" i="3"/>
  <c r="G368" i="3"/>
  <c r="F368" i="3"/>
  <c r="H361" i="3"/>
  <c r="G361" i="3"/>
  <c r="F361" i="3"/>
  <c r="H364" i="3"/>
  <c r="G364" i="3"/>
  <c r="F364" i="3"/>
  <c r="H367" i="3"/>
  <c r="G367" i="3"/>
  <c r="F367" i="3"/>
  <c r="H359" i="3"/>
  <c r="G359" i="3"/>
  <c r="F359" i="3"/>
  <c r="H362" i="3"/>
  <c r="G362" i="3"/>
  <c r="F362" i="3"/>
  <c r="H356" i="3"/>
  <c r="G356" i="3"/>
  <c r="F356" i="3"/>
  <c r="H338" i="3"/>
  <c r="G338" i="3"/>
  <c r="F338" i="3"/>
  <c r="H344" i="3"/>
  <c r="G344" i="3"/>
  <c r="F344" i="3"/>
  <c r="H354" i="3"/>
  <c r="G354" i="3"/>
  <c r="F354" i="3"/>
  <c r="H343" i="3"/>
  <c r="G343" i="3"/>
  <c r="F343" i="3"/>
  <c r="H352" i="3"/>
  <c r="G352" i="3"/>
  <c r="F352" i="3"/>
  <c r="H331" i="3"/>
  <c r="G331" i="3"/>
  <c r="F331" i="3"/>
  <c r="H351" i="3"/>
  <c r="G351" i="3"/>
  <c r="F351" i="3"/>
  <c r="H337" i="3"/>
  <c r="G337" i="3"/>
  <c r="F337" i="3"/>
  <c r="H355" i="3"/>
  <c r="G355" i="3"/>
  <c r="F355" i="3"/>
  <c r="H340" i="3"/>
  <c r="G340" i="3"/>
  <c r="F340" i="3"/>
  <c r="H353" i="3"/>
  <c r="G353" i="3"/>
  <c r="F353" i="3"/>
  <c r="H330" i="3"/>
  <c r="G330" i="3"/>
  <c r="F330" i="3"/>
  <c r="H335" i="3"/>
  <c r="G335" i="3"/>
  <c r="F335" i="3"/>
  <c r="H346" i="3"/>
  <c r="G346" i="3"/>
  <c r="F346" i="3"/>
  <c r="H342" i="3"/>
  <c r="G342" i="3"/>
  <c r="F342" i="3"/>
  <c r="H336" i="3"/>
  <c r="G336" i="3"/>
  <c r="F336" i="3"/>
  <c r="H334" i="3"/>
  <c r="G334" i="3"/>
  <c r="F334" i="3"/>
  <c r="H333" i="3"/>
  <c r="G333" i="3"/>
  <c r="F333" i="3"/>
  <c r="H329" i="3"/>
  <c r="G329" i="3"/>
  <c r="F329" i="3"/>
  <c r="H350" i="3"/>
  <c r="G350" i="3"/>
  <c r="F350" i="3"/>
  <c r="H349" i="3"/>
  <c r="G349" i="3"/>
  <c r="F349" i="3"/>
  <c r="H332" i="3"/>
  <c r="G332" i="3"/>
  <c r="F332" i="3"/>
  <c r="H341" i="3"/>
  <c r="G341" i="3"/>
  <c r="F341" i="3"/>
  <c r="H339" i="3"/>
  <c r="G339" i="3"/>
  <c r="F339" i="3"/>
  <c r="H348" i="3"/>
  <c r="G348" i="3"/>
  <c r="F348" i="3"/>
  <c r="H345" i="3"/>
  <c r="G345" i="3"/>
  <c r="F345" i="3"/>
  <c r="H347" i="3"/>
  <c r="G347" i="3"/>
  <c r="F347" i="3"/>
  <c r="H327" i="3"/>
  <c r="G327" i="3"/>
  <c r="F327" i="3"/>
  <c r="H326" i="3"/>
  <c r="G326" i="3"/>
  <c r="F326" i="3"/>
  <c r="H310" i="3"/>
  <c r="G310" i="3"/>
  <c r="F310" i="3"/>
  <c r="H311" i="3"/>
  <c r="G311" i="3"/>
  <c r="F311" i="3"/>
  <c r="H316" i="3"/>
  <c r="G316" i="3"/>
  <c r="F316" i="3"/>
  <c r="H309" i="3"/>
  <c r="G309" i="3"/>
  <c r="F309" i="3"/>
  <c r="H313" i="3"/>
  <c r="G313" i="3"/>
  <c r="F313" i="3"/>
  <c r="H322" i="3"/>
  <c r="G322" i="3"/>
  <c r="F322" i="3"/>
  <c r="H328" i="3"/>
  <c r="G328" i="3"/>
  <c r="F328" i="3"/>
  <c r="H302" i="3"/>
  <c r="G302" i="3"/>
  <c r="F302" i="3"/>
  <c r="H312" i="3"/>
  <c r="G312" i="3"/>
  <c r="F312" i="3"/>
  <c r="H325" i="3"/>
  <c r="G325" i="3"/>
  <c r="F325" i="3"/>
  <c r="H324" i="3"/>
  <c r="G324" i="3"/>
  <c r="F324" i="3"/>
  <c r="H308" i="3"/>
  <c r="G308" i="3"/>
  <c r="F308" i="3"/>
  <c r="H320" i="3"/>
  <c r="G320" i="3"/>
  <c r="F320" i="3"/>
  <c r="H323" i="3"/>
  <c r="G323" i="3"/>
  <c r="F323" i="3"/>
  <c r="H301" i="3"/>
  <c r="G301" i="3"/>
  <c r="F301" i="3"/>
  <c r="H304" i="3"/>
  <c r="G304" i="3"/>
  <c r="F304" i="3"/>
  <c r="H319" i="3"/>
  <c r="G319" i="3"/>
  <c r="F319" i="3"/>
  <c r="H315" i="3"/>
  <c r="G315" i="3"/>
  <c r="F315" i="3"/>
  <c r="H307" i="3"/>
  <c r="G307" i="3"/>
  <c r="F307" i="3"/>
  <c r="H321" i="3"/>
  <c r="G321" i="3"/>
  <c r="F321" i="3"/>
  <c r="H303" i="3"/>
  <c r="G303" i="3"/>
  <c r="F303" i="3"/>
  <c r="H305" i="3"/>
  <c r="G305" i="3"/>
  <c r="F305" i="3"/>
  <c r="H306" i="3"/>
  <c r="G306" i="3"/>
  <c r="F306" i="3"/>
  <c r="H314" i="3"/>
  <c r="G314" i="3"/>
  <c r="F314" i="3"/>
  <c r="H318" i="3"/>
  <c r="G318" i="3"/>
  <c r="F318" i="3"/>
  <c r="H317" i="3"/>
  <c r="G317" i="3"/>
  <c r="F317" i="3"/>
  <c r="H281" i="3"/>
  <c r="G281" i="3"/>
  <c r="F281" i="3"/>
  <c r="H283" i="3"/>
  <c r="G283" i="3"/>
  <c r="F283" i="3"/>
  <c r="H298" i="3"/>
  <c r="G298" i="3"/>
  <c r="F298" i="3"/>
  <c r="H269" i="3"/>
  <c r="G269" i="3"/>
  <c r="F269" i="3"/>
  <c r="H288" i="3"/>
  <c r="G288" i="3"/>
  <c r="F288" i="3"/>
  <c r="H268" i="3"/>
  <c r="G268" i="3"/>
  <c r="F268" i="3"/>
  <c r="H300" i="3"/>
  <c r="G300" i="3"/>
  <c r="F300" i="3"/>
  <c r="H297" i="3"/>
  <c r="G297" i="3"/>
  <c r="F297" i="3"/>
  <c r="H295" i="3"/>
  <c r="G295" i="3"/>
  <c r="F295" i="3"/>
  <c r="H294" i="3"/>
  <c r="G294" i="3"/>
  <c r="F294" i="3"/>
  <c r="H276" i="3"/>
  <c r="G276" i="3"/>
  <c r="F276" i="3"/>
  <c r="H287" i="3"/>
  <c r="G287" i="3"/>
  <c r="F287" i="3"/>
  <c r="H275" i="3"/>
  <c r="G275" i="3"/>
  <c r="F275" i="3"/>
  <c r="H267" i="3"/>
  <c r="G267" i="3"/>
  <c r="F267" i="3"/>
  <c r="H286" i="3"/>
  <c r="G286" i="3"/>
  <c r="F286" i="3"/>
  <c r="H272" i="3"/>
  <c r="G272" i="3"/>
  <c r="F272" i="3"/>
  <c r="H293" i="3"/>
  <c r="G293" i="3"/>
  <c r="F293" i="3"/>
  <c r="H274" i="3"/>
  <c r="G274" i="3"/>
  <c r="F274" i="3"/>
  <c r="H271" i="3"/>
  <c r="G271" i="3"/>
  <c r="F271" i="3"/>
  <c r="H292" i="3"/>
  <c r="G292" i="3"/>
  <c r="F292" i="3"/>
  <c r="H278" i="3"/>
  <c r="G278" i="3"/>
  <c r="F278" i="3"/>
  <c r="H291" i="3"/>
  <c r="G291" i="3"/>
  <c r="F291" i="3"/>
  <c r="H285" i="3"/>
  <c r="G285" i="3"/>
  <c r="F285" i="3"/>
  <c r="H290" i="3"/>
  <c r="G290" i="3"/>
  <c r="F290" i="3"/>
  <c r="H270" i="3"/>
  <c r="G270" i="3"/>
  <c r="F270" i="3"/>
  <c r="H296" i="3"/>
  <c r="G296" i="3"/>
  <c r="F296" i="3"/>
  <c r="H280" i="3"/>
  <c r="G280" i="3"/>
  <c r="F280" i="3"/>
  <c r="H273" i="3"/>
  <c r="G273" i="3"/>
  <c r="F273" i="3"/>
  <c r="H279" i="3"/>
  <c r="G279" i="3"/>
  <c r="F279" i="3"/>
  <c r="H289" i="3"/>
  <c r="G289" i="3"/>
  <c r="F289" i="3"/>
  <c r="H277" i="3"/>
  <c r="G277" i="3"/>
  <c r="F277" i="3"/>
  <c r="H282" i="3"/>
  <c r="G282" i="3"/>
  <c r="F282" i="3"/>
  <c r="H299" i="3"/>
  <c r="G299" i="3"/>
  <c r="F299" i="3"/>
  <c r="H284" i="3"/>
  <c r="G284" i="3"/>
  <c r="F284" i="3"/>
  <c r="H261" i="3"/>
  <c r="G261" i="3"/>
  <c r="F261" i="3"/>
  <c r="H263" i="3"/>
  <c r="G263" i="3"/>
  <c r="F263" i="3"/>
  <c r="H266" i="3"/>
  <c r="G266" i="3"/>
  <c r="F266" i="3"/>
  <c r="H260" i="3"/>
  <c r="G260" i="3"/>
  <c r="F260" i="3"/>
  <c r="H265" i="3"/>
  <c r="G265" i="3"/>
  <c r="F265" i="3"/>
  <c r="H259" i="3"/>
  <c r="G259" i="3"/>
  <c r="F259" i="3"/>
  <c r="H264" i="3"/>
  <c r="G264" i="3"/>
  <c r="F264" i="3"/>
  <c r="H262" i="3"/>
  <c r="G262" i="3"/>
  <c r="F262" i="3"/>
  <c r="H241" i="3"/>
  <c r="G241" i="3"/>
  <c r="F241" i="3"/>
  <c r="H255" i="3"/>
  <c r="G255" i="3"/>
  <c r="F255" i="3"/>
  <c r="H236" i="3"/>
  <c r="G236" i="3"/>
  <c r="F236" i="3"/>
  <c r="H250" i="3"/>
  <c r="G250" i="3"/>
  <c r="F250" i="3"/>
  <c r="H258" i="3"/>
  <c r="G258" i="3"/>
  <c r="F258" i="3"/>
  <c r="H254" i="3"/>
  <c r="G254" i="3"/>
  <c r="F254" i="3"/>
  <c r="H238" i="3"/>
  <c r="G238" i="3"/>
  <c r="F238" i="3"/>
  <c r="H246" i="3"/>
  <c r="G246" i="3"/>
  <c r="F246" i="3"/>
  <c r="H253" i="3"/>
  <c r="G253" i="3"/>
  <c r="F253" i="3"/>
  <c r="H239" i="3"/>
  <c r="G239" i="3"/>
  <c r="F239" i="3"/>
  <c r="H235" i="3"/>
  <c r="G235" i="3"/>
  <c r="F235" i="3"/>
  <c r="H237" i="3"/>
  <c r="G237" i="3"/>
  <c r="F237" i="3"/>
  <c r="H245" i="3"/>
  <c r="G245" i="3"/>
  <c r="F245" i="3"/>
  <c r="H249" i="3"/>
  <c r="G249" i="3"/>
  <c r="F249" i="3"/>
  <c r="H252" i="3"/>
  <c r="G252" i="3"/>
  <c r="F252" i="3"/>
  <c r="H244" i="3"/>
  <c r="G244" i="3"/>
  <c r="F244" i="3"/>
  <c r="H251" i="3"/>
  <c r="G251" i="3"/>
  <c r="F251" i="3"/>
  <c r="H243" i="3"/>
  <c r="G243" i="3"/>
  <c r="F243" i="3"/>
  <c r="H257" i="3"/>
  <c r="G257" i="3"/>
  <c r="F257" i="3"/>
  <c r="H242" i="3"/>
  <c r="G242" i="3"/>
  <c r="F242" i="3"/>
  <c r="H240" i="3"/>
  <c r="G240" i="3"/>
  <c r="F240" i="3"/>
  <c r="H256" i="3"/>
  <c r="G256" i="3"/>
  <c r="F256" i="3"/>
  <c r="H248" i="3"/>
  <c r="G248" i="3"/>
  <c r="F248" i="3"/>
  <c r="H234" i="3"/>
  <c r="G234" i="3"/>
  <c r="F234" i="3"/>
  <c r="H247" i="3"/>
  <c r="G247" i="3"/>
  <c r="F247" i="3"/>
  <c r="H214" i="3"/>
  <c r="G214" i="3"/>
  <c r="F214" i="3"/>
  <c r="H224" i="3"/>
  <c r="G224" i="3"/>
  <c r="F224" i="3"/>
  <c r="H210" i="3"/>
  <c r="G210" i="3"/>
  <c r="F210" i="3"/>
  <c r="H228" i="3"/>
  <c r="G228" i="3"/>
  <c r="F228" i="3"/>
  <c r="H209" i="3"/>
  <c r="G209" i="3"/>
  <c r="F209" i="3"/>
  <c r="H221" i="3"/>
  <c r="G221" i="3"/>
  <c r="F221" i="3"/>
  <c r="H231" i="3"/>
  <c r="G231" i="3"/>
  <c r="F231" i="3"/>
  <c r="H220" i="3"/>
  <c r="G220" i="3"/>
  <c r="F220" i="3"/>
  <c r="H227" i="3"/>
  <c r="G227" i="3"/>
  <c r="F227" i="3"/>
  <c r="H213" i="3"/>
  <c r="G213" i="3"/>
  <c r="F213" i="3"/>
  <c r="H216" i="3"/>
  <c r="G216" i="3"/>
  <c r="F216" i="3"/>
  <c r="H223" i="3"/>
  <c r="G223" i="3"/>
  <c r="F223" i="3"/>
  <c r="H212" i="3"/>
  <c r="G212" i="3"/>
  <c r="F212" i="3"/>
  <c r="H215" i="3"/>
  <c r="G215" i="3"/>
  <c r="F215" i="3"/>
  <c r="H211" i="3"/>
  <c r="G211" i="3"/>
  <c r="F211" i="3"/>
  <c r="H226" i="3"/>
  <c r="G226" i="3"/>
  <c r="F226" i="3"/>
  <c r="H222" i="3"/>
  <c r="G222" i="3"/>
  <c r="F222" i="3"/>
  <c r="H233" i="3"/>
  <c r="G233" i="3"/>
  <c r="F233" i="3"/>
  <c r="H225" i="3"/>
  <c r="G225" i="3"/>
  <c r="F225" i="3"/>
  <c r="H219" i="3"/>
  <c r="G219" i="3"/>
  <c r="F219" i="3"/>
  <c r="H232" i="3"/>
  <c r="G232" i="3"/>
  <c r="F232" i="3"/>
  <c r="H230" i="3"/>
  <c r="G230" i="3"/>
  <c r="F230" i="3"/>
  <c r="H217" i="3"/>
  <c r="G217" i="3"/>
  <c r="F217" i="3"/>
  <c r="H218" i="3"/>
  <c r="G218" i="3"/>
  <c r="F218" i="3"/>
  <c r="H229" i="3"/>
  <c r="G229" i="3"/>
  <c r="F229" i="3"/>
  <c r="H208" i="3"/>
  <c r="G208" i="3"/>
  <c r="F208" i="3"/>
  <c r="H198" i="3"/>
  <c r="G198" i="3"/>
  <c r="F198" i="3"/>
  <c r="H207" i="3"/>
  <c r="G207" i="3"/>
  <c r="F207" i="3"/>
  <c r="H206" i="3"/>
  <c r="G206" i="3"/>
  <c r="F206" i="3"/>
  <c r="H197" i="3"/>
  <c r="G197" i="3"/>
  <c r="F197" i="3"/>
  <c r="H199" i="3"/>
  <c r="G199" i="3"/>
  <c r="F199" i="3"/>
  <c r="H195" i="3"/>
  <c r="G195" i="3"/>
  <c r="F195" i="3"/>
  <c r="H204" i="3"/>
  <c r="G204" i="3"/>
  <c r="F204" i="3"/>
  <c r="H196" i="3"/>
  <c r="G196" i="3"/>
  <c r="F196" i="3"/>
  <c r="H202" i="3"/>
  <c r="G202" i="3"/>
  <c r="F202" i="3"/>
  <c r="H201" i="3"/>
  <c r="G201" i="3"/>
  <c r="F201" i="3"/>
  <c r="H203" i="3"/>
  <c r="G203" i="3"/>
  <c r="F203" i="3"/>
  <c r="H200" i="3"/>
  <c r="G200" i="3"/>
  <c r="F200" i="3"/>
  <c r="H194" i="3"/>
  <c r="G194" i="3"/>
  <c r="F194" i="3"/>
  <c r="H205" i="3"/>
  <c r="G205" i="3"/>
  <c r="F205" i="3"/>
  <c r="H181" i="3"/>
  <c r="G181" i="3"/>
  <c r="F181" i="3"/>
  <c r="H186" i="3"/>
  <c r="G186" i="3"/>
  <c r="F186" i="3"/>
  <c r="H174" i="3"/>
  <c r="G174" i="3"/>
  <c r="F174" i="3"/>
  <c r="H173" i="3"/>
  <c r="G173" i="3"/>
  <c r="F173" i="3"/>
  <c r="H193" i="3"/>
  <c r="G193" i="3"/>
  <c r="F193" i="3"/>
  <c r="H185" i="3"/>
  <c r="G185" i="3"/>
  <c r="F185" i="3"/>
  <c r="H178" i="3"/>
  <c r="G178" i="3"/>
  <c r="F178" i="3"/>
  <c r="H190" i="3"/>
  <c r="G190" i="3"/>
  <c r="F190" i="3"/>
  <c r="H192" i="3"/>
  <c r="G192" i="3"/>
  <c r="F192" i="3"/>
  <c r="H184" i="3"/>
  <c r="G184" i="3"/>
  <c r="F184" i="3"/>
  <c r="H183" i="3"/>
  <c r="G183" i="3"/>
  <c r="F183" i="3"/>
  <c r="H175" i="3"/>
  <c r="G175" i="3"/>
  <c r="F175" i="3"/>
  <c r="H189" i="3"/>
  <c r="G189" i="3"/>
  <c r="F189" i="3"/>
  <c r="H177" i="3"/>
  <c r="G177" i="3"/>
  <c r="F177" i="3"/>
  <c r="H176" i="3"/>
  <c r="G176" i="3"/>
  <c r="F176" i="3"/>
  <c r="H182" i="3"/>
  <c r="G182" i="3"/>
  <c r="F182" i="3"/>
  <c r="H188" i="3"/>
  <c r="G188" i="3"/>
  <c r="F188" i="3"/>
  <c r="H180" i="3"/>
  <c r="G180" i="3"/>
  <c r="F180" i="3"/>
  <c r="H172" i="3"/>
  <c r="G172" i="3"/>
  <c r="F172" i="3"/>
  <c r="H179" i="3"/>
  <c r="G179" i="3"/>
  <c r="F179" i="3"/>
  <c r="H187" i="3"/>
  <c r="G187" i="3"/>
  <c r="F187" i="3"/>
  <c r="H191" i="3"/>
  <c r="G191" i="3"/>
  <c r="F191" i="3"/>
  <c r="H171" i="3"/>
  <c r="G171" i="3"/>
  <c r="F171" i="3"/>
  <c r="H168" i="3"/>
  <c r="G168" i="3"/>
  <c r="F168" i="3"/>
  <c r="H156" i="3"/>
  <c r="G156" i="3"/>
  <c r="F156" i="3"/>
  <c r="H162" i="3"/>
  <c r="G162" i="3"/>
  <c r="F162" i="3"/>
  <c r="H167" i="3"/>
  <c r="G167" i="3"/>
  <c r="F167" i="3"/>
  <c r="H161" i="3"/>
  <c r="G161" i="3"/>
  <c r="F161" i="3"/>
  <c r="H150" i="3"/>
  <c r="G150" i="3"/>
  <c r="F150" i="3"/>
  <c r="H153" i="3"/>
  <c r="G153" i="3"/>
  <c r="F153" i="3"/>
  <c r="H155" i="3"/>
  <c r="G155" i="3"/>
  <c r="F155" i="3"/>
  <c r="H151" i="3"/>
  <c r="G151" i="3"/>
  <c r="F151" i="3"/>
  <c r="H154" i="3"/>
  <c r="G154" i="3"/>
  <c r="F154" i="3"/>
  <c r="H165" i="3"/>
  <c r="G165" i="3"/>
  <c r="F165" i="3"/>
  <c r="H170" i="3"/>
  <c r="G170" i="3"/>
  <c r="F170" i="3"/>
  <c r="H160" i="3"/>
  <c r="G160" i="3"/>
  <c r="F160" i="3"/>
  <c r="H152" i="3"/>
  <c r="G152" i="3"/>
  <c r="F152" i="3"/>
  <c r="H166" i="3"/>
  <c r="G166" i="3"/>
  <c r="F166" i="3"/>
  <c r="H163" i="3"/>
  <c r="G163" i="3"/>
  <c r="F163" i="3"/>
  <c r="H158" i="3"/>
  <c r="G158" i="3"/>
  <c r="F158" i="3"/>
  <c r="H169" i="3"/>
  <c r="G169" i="3"/>
  <c r="F169" i="3"/>
  <c r="H159" i="3"/>
  <c r="G159" i="3"/>
  <c r="F159" i="3"/>
  <c r="H149" i="3"/>
  <c r="G149" i="3"/>
  <c r="F149" i="3"/>
  <c r="H164" i="3"/>
  <c r="G164" i="3"/>
  <c r="F164" i="3"/>
  <c r="H148" i="3"/>
  <c r="G148" i="3"/>
  <c r="F148" i="3"/>
  <c r="H157" i="3"/>
  <c r="G157" i="3"/>
  <c r="F157" i="3"/>
  <c r="H147" i="3"/>
  <c r="G147" i="3"/>
  <c r="F147" i="3"/>
  <c r="H142" i="3"/>
  <c r="G142" i="3"/>
  <c r="F142" i="3"/>
  <c r="H141" i="3"/>
  <c r="G141" i="3"/>
  <c r="F141" i="3"/>
  <c r="H140" i="3"/>
  <c r="G140" i="3"/>
  <c r="F140" i="3"/>
  <c r="H144" i="3"/>
  <c r="G144" i="3"/>
  <c r="F144" i="3"/>
  <c r="H146" i="3"/>
  <c r="G146" i="3"/>
  <c r="F146" i="3"/>
  <c r="H143" i="3"/>
  <c r="G143" i="3"/>
  <c r="F143" i="3"/>
  <c r="H145" i="3"/>
  <c r="G145" i="3"/>
  <c r="F145" i="3"/>
  <c r="H119" i="3"/>
  <c r="G119" i="3"/>
  <c r="F119" i="3"/>
  <c r="H112" i="3"/>
  <c r="G112" i="3"/>
  <c r="F112" i="3"/>
  <c r="H135" i="3"/>
  <c r="G135" i="3"/>
  <c r="F135" i="3"/>
  <c r="H127" i="3"/>
  <c r="G127" i="3"/>
  <c r="F127" i="3"/>
  <c r="H137" i="3"/>
  <c r="G137" i="3"/>
  <c r="F137" i="3"/>
  <c r="H115" i="3"/>
  <c r="G115" i="3"/>
  <c r="F115" i="3"/>
  <c r="H129" i="3"/>
  <c r="G129" i="3"/>
  <c r="F129" i="3"/>
  <c r="H139" i="3"/>
  <c r="G139" i="3"/>
  <c r="F139" i="3"/>
  <c r="H118" i="3"/>
  <c r="G118" i="3"/>
  <c r="F118" i="3"/>
  <c r="H121" i="3"/>
  <c r="G121" i="3"/>
  <c r="F121" i="3"/>
  <c r="H138" i="3"/>
  <c r="G138" i="3"/>
  <c r="F138" i="3"/>
  <c r="H114" i="3"/>
  <c r="G114" i="3"/>
  <c r="F114" i="3"/>
  <c r="H120" i="3"/>
  <c r="G120" i="3"/>
  <c r="F120" i="3"/>
  <c r="H113" i="3"/>
  <c r="G113" i="3"/>
  <c r="F113" i="3"/>
  <c r="H133" i="3"/>
  <c r="G133" i="3"/>
  <c r="F133" i="3"/>
  <c r="H126" i="3"/>
  <c r="G126" i="3"/>
  <c r="F126" i="3"/>
  <c r="H125" i="3"/>
  <c r="G125" i="3"/>
  <c r="F125" i="3"/>
  <c r="H124" i="3"/>
  <c r="G124" i="3"/>
  <c r="F124" i="3"/>
  <c r="H123" i="3"/>
  <c r="G123" i="3"/>
  <c r="F123" i="3"/>
  <c r="H134" i="3"/>
  <c r="G134" i="3"/>
  <c r="F134" i="3"/>
  <c r="H117" i="3"/>
  <c r="G117" i="3"/>
  <c r="F117" i="3"/>
  <c r="H132" i="3"/>
  <c r="G132" i="3"/>
  <c r="F132" i="3"/>
  <c r="H111" i="3"/>
  <c r="G111" i="3"/>
  <c r="F111" i="3"/>
  <c r="H122" i="3"/>
  <c r="G122" i="3"/>
  <c r="F122" i="3"/>
  <c r="H131" i="3"/>
  <c r="G131" i="3"/>
  <c r="F131" i="3"/>
  <c r="H128" i="3"/>
  <c r="G128" i="3"/>
  <c r="F128" i="3"/>
  <c r="H136" i="3"/>
  <c r="G136" i="3"/>
  <c r="F136" i="3"/>
  <c r="H116" i="3"/>
  <c r="G116" i="3"/>
  <c r="F116" i="3"/>
  <c r="H130" i="3"/>
  <c r="G130" i="3"/>
  <c r="F130" i="3"/>
  <c r="H91" i="3"/>
  <c r="G91" i="3"/>
  <c r="F91" i="3"/>
  <c r="H97" i="3"/>
  <c r="G97" i="3"/>
  <c r="F97" i="3"/>
  <c r="H106" i="3"/>
  <c r="G106" i="3"/>
  <c r="F106" i="3"/>
  <c r="H103" i="3"/>
  <c r="G103" i="3"/>
  <c r="F103" i="3"/>
  <c r="H94" i="3"/>
  <c r="G94" i="3"/>
  <c r="F94" i="3"/>
  <c r="H101" i="3"/>
  <c r="G101" i="3"/>
  <c r="F101" i="3"/>
  <c r="H92" i="3"/>
  <c r="G92" i="3"/>
  <c r="F92" i="3"/>
  <c r="H110" i="3"/>
  <c r="G110" i="3"/>
  <c r="F110" i="3"/>
  <c r="H96" i="3"/>
  <c r="G96" i="3"/>
  <c r="F96" i="3"/>
  <c r="H102" i="3"/>
  <c r="G102" i="3"/>
  <c r="F102" i="3"/>
  <c r="H105" i="3"/>
  <c r="G105" i="3"/>
  <c r="F105" i="3"/>
  <c r="H100" i="3"/>
  <c r="G100" i="3"/>
  <c r="F100" i="3"/>
  <c r="H99" i="3"/>
  <c r="G99" i="3"/>
  <c r="F99" i="3"/>
  <c r="H98" i="3"/>
  <c r="G98" i="3"/>
  <c r="F98" i="3"/>
  <c r="H109" i="3"/>
  <c r="G109" i="3"/>
  <c r="F109" i="3"/>
  <c r="H95" i="3"/>
  <c r="G95" i="3"/>
  <c r="F95" i="3"/>
  <c r="H90" i="3"/>
  <c r="G90" i="3"/>
  <c r="F90" i="3"/>
  <c r="H104" i="3"/>
  <c r="G104" i="3"/>
  <c r="F104" i="3"/>
  <c r="H93" i="3"/>
  <c r="G93" i="3"/>
  <c r="F93" i="3"/>
  <c r="H108" i="3"/>
  <c r="G108" i="3"/>
  <c r="F108" i="3"/>
  <c r="H107" i="3"/>
  <c r="G107" i="3"/>
  <c r="F107" i="3"/>
  <c r="H81" i="3"/>
  <c r="G81" i="3"/>
  <c r="F81" i="3"/>
  <c r="H80" i="3"/>
  <c r="G80" i="3"/>
  <c r="F80" i="3"/>
  <c r="H89" i="3"/>
  <c r="G89" i="3"/>
  <c r="F89" i="3"/>
  <c r="H87" i="3"/>
  <c r="G87" i="3"/>
  <c r="F87" i="3"/>
  <c r="H86" i="3"/>
  <c r="G86" i="3"/>
  <c r="F86" i="3"/>
  <c r="H66" i="3"/>
  <c r="G66" i="3"/>
  <c r="F66" i="3"/>
  <c r="H88" i="3"/>
  <c r="G88" i="3"/>
  <c r="F88" i="3"/>
  <c r="H79" i="3"/>
  <c r="G79" i="3"/>
  <c r="F79" i="3"/>
  <c r="H65" i="3"/>
  <c r="G65" i="3"/>
  <c r="F65" i="3"/>
  <c r="H72" i="3"/>
  <c r="G72" i="3"/>
  <c r="F72" i="3"/>
  <c r="H78" i="3"/>
  <c r="G78" i="3"/>
  <c r="F78" i="3"/>
  <c r="H70" i="3"/>
  <c r="G70" i="3"/>
  <c r="F70" i="3"/>
  <c r="H69" i="3"/>
  <c r="G69" i="3"/>
  <c r="F69" i="3"/>
  <c r="H74" i="3"/>
  <c r="G74" i="3"/>
  <c r="F74" i="3"/>
  <c r="H85" i="3"/>
  <c r="G85" i="3"/>
  <c r="F85" i="3"/>
  <c r="H73" i="3"/>
  <c r="G73" i="3"/>
  <c r="F73" i="3"/>
  <c r="H83" i="3"/>
  <c r="G83" i="3"/>
  <c r="F83" i="3"/>
  <c r="H77" i="3"/>
  <c r="G77" i="3"/>
  <c r="F77" i="3"/>
  <c r="H76" i="3"/>
  <c r="G76" i="3"/>
  <c r="F76" i="3"/>
  <c r="H84" i="3"/>
  <c r="G84" i="3"/>
  <c r="F84" i="3"/>
  <c r="H82" i="3"/>
  <c r="G82" i="3"/>
  <c r="F82" i="3"/>
  <c r="H68" i="3"/>
  <c r="G68" i="3"/>
  <c r="F68" i="3"/>
  <c r="H67" i="3"/>
  <c r="G67" i="3"/>
  <c r="F67" i="3"/>
  <c r="H71" i="3"/>
  <c r="G71" i="3"/>
  <c r="F71" i="3"/>
  <c r="H75" i="3"/>
  <c r="G75" i="3"/>
  <c r="F75" i="3"/>
  <c r="H60" i="3"/>
  <c r="G60" i="3"/>
  <c r="F60" i="3"/>
  <c r="H55" i="3"/>
  <c r="G55" i="3"/>
  <c r="F55" i="3"/>
  <c r="H59" i="3"/>
  <c r="G59" i="3"/>
  <c r="F59" i="3"/>
  <c r="H58" i="3"/>
  <c r="G58" i="3"/>
  <c r="F58" i="3"/>
  <c r="H61" i="3"/>
  <c r="G61" i="3"/>
  <c r="F61" i="3"/>
  <c r="H54" i="3"/>
  <c r="G54" i="3"/>
  <c r="F54" i="3"/>
  <c r="H64" i="3"/>
  <c r="G64" i="3"/>
  <c r="F64" i="3"/>
  <c r="H63" i="3"/>
  <c r="G63" i="3"/>
  <c r="F63" i="3"/>
  <c r="H62" i="3"/>
  <c r="G62" i="3"/>
  <c r="F62" i="3"/>
  <c r="H56" i="3"/>
  <c r="G56" i="3"/>
  <c r="F56" i="3"/>
  <c r="H53" i="3"/>
  <c r="G53" i="3"/>
  <c r="F53" i="3"/>
  <c r="H52" i="3"/>
  <c r="G52" i="3"/>
  <c r="F52" i="3"/>
  <c r="H57" i="3"/>
  <c r="G57" i="3"/>
  <c r="F57" i="3"/>
  <c r="H37" i="3"/>
  <c r="G37" i="3"/>
  <c r="F37" i="3"/>
  <c r="H48" i="3"/>
  <c r="G48" i="3"/>
  <c r="F48" i="3"/>
  <c r="H50" i="3"/>
  <c r="G50" i="3"/>
  <c r="F50" i="3"/>
  <c r="H45" i="3"/>
  <c r="G45" i="3"/>
  <c r="F45" i="3"/>
  <c r="H29" i="3"/>
  <c r="G29" i="3"/>
  <c r="F29" i="3"/>
  <c r="H46" i="3"/>
  <c r="G46" i="3"/>
  <c r="F46" i="3"/>
  <c r="H47" i="3"/>
  <c r="G47" i="3"/>
  <c r="F47" i="3"/>
  <c r="H44" i="3"/>
  <c r="G44" i="3"/>
  <c r="F44" i="3"/>
  <c r="H40" i="3"/>
  <c r="G40" i="3"/>
  <c r="F40" i="3"/>
  <c r="H33" i="3"/>
  <c r="G33" i="3"/>
  <c r="F33" i="3"/>
  <c r="H51" i="3"/>
  <c r="G51" i="3"/>
  <c r="F51" i="3"/>
  <c r="H43" i="3"/>
  <c r="G43" i="3"/>
  <c r="F43" i="3"/>
  <c r="H32" i="3"/>
  <c r="G32" i="3"/>
  <c r="F32" i="3"/>
  <c r="H39" i="3"/>
  <c r="G39" i="3"/>
  <c r="F39" i="3"/>
  <c r="H41" i="3"/>
  <c r="G41" i="3"/>
  <c r="F41" i="3"/>
  <c r="H31" i="3"/>
  <c r="G31" i="3"/>
  <c r="F31" i="3"/>
  <c r="H36" i="3"/>
  <c r="G36" i="3"/>
  <c r="F36" i="3"/>
  <c r="H42" i="3"/>
  <c r="G42" i="3"/>
  <c r="F42" i="3"/>
  <c r="H28" i="3"/>
  <c r="G28" i="3"/>
  <c r="F28" i="3"/>
  <c r="H35" i="3"/>
  <c r="G35" i="3"/>
  <c r="F35" i="3"/>
  <c r="H30" i="3"/>
  <c r="G30" i="3"/>
  <c r="F30" i="3"/>
  <c r="H27" i="3"/>
  <c r="G27" i="3"/>
  <c r="F27" i="3"/>
  <c r="H34" i="3"/>
  <c r="G34" i="3"/>
  <c r="F34" i="3"/>
  <c r="H38" i="3"/>
  <c r="G38" i="3"/>
  <c r="F38" i="3"/>
  <c r="H49" i="3"/>
  <c r="G49" i="3"/>
  <c r="F49" i="3"/>
  <c r="H20" i="3"/>
  <c r="G20" i="3"/>
  <c r="F20" i="3"/>
  <c r="H24" i="3"/>
  <c r="G24" i="3"/>
  <c r="F24" i="3"/>
  <c r="H15" i="3"/>
  <c r="G15" i="3"/>
  <c r="F15" i="3"/>
  <c r="H23" i="3"/>
  <c r="G23" i="3"/>
  <c r="F23" i="3"/>
  <c r="H22" i="3"/>
  <c r="G22" i="3"/>
  <c r="F22" i="3"/>
  <c r="H18" i="3"/>
  <c r="G18" i="3"/>
  <c r="F18" i="3"/>
  <c r="H9" i="3"/>
  <c r="G9" i="3"/>
  <c r="F9" i="3"/>
  <c r="H12" i="3"/>
  <c r="G12" i="3"/>
  <c r="F12" i="3"/>
  <c r="H21" i="3"/>
  <c r="G21" i="3"/>
  <c r="F21" i="3"/>
  <c r="H7" i="3"/>
  <c r="G7" i="3"/>
  <c r="F7" i="3"/>
  <c r="H6" i="3"/>
  <c r="G6" i="3"/>
  <c r="F6" i="3"/>
  <c r="H17" i="3"/>
  <c r="G17" i="3"/>
  <c r="F17" i="3"/>
  <c r="H19" i="3"/>
  <c r="G19" i="3"/>
  <c r="F19" i="3"/>
  <c r="H5" i="3"/>
  <c r="G5" i="3"/>
  <c r="F5" i="3"/>
  <c r="H11" i="3"/>
  <c r="G11" i="3"/>
  <c r="F11" i="3"/>
  <c r="H26" i="3"/>
  <c r="G26" i="3"/>
  <c r="F26" i="3"/>
  <c r="H16" i="3"/>
  <c r="G16" i="3"/>
  <c r="F16" i="3"/>
  <c r="H25" i="3"/>
  <c r="G25" i="3"/>
  <c r="F25" i="3"/>
  <c r="H4" i="3"/>
  <c r="G4" i="3"/>
  <c r="F4" i="3"/>
  <c r="H8" i="3"/>
  <c r="G8" i="3"/>
  <c r="F8" i="3"/>
  <c r="H3" i="3"/>
  <c r="G3" i="3"/>
  <c r="F3" i="3"/>
  <c r="H10" i="3"/>
  <c r="G10" i="3"/>
  <c r="F10" i="3"/>
  <c r="H2" i="3"/>
  <c r="G2" i="3"/>
  <c r="F2" i="3"/>
  <c r="H14" i="3"/>
  <c r="G14" i="3"/>
  <c r="F14" i="3"/>
  <c r="H13" i="3"/>
  <c r="G13" i="3"/>
  <c r="F13" i="3"/>
  <c r="K1" i="1" a="1"/>
  <c r="K1" i="1" s="1"/>
  <c r="H3" i="1"/>
  <c r="H2"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AA3" i="6" l="1" a="1"/>
  <c r="AA3"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<sst xmlns="http://schemas.openxmlformats.org/spreadsheetml/2006/main" count="3983" uniqueCount="141">
  <si>
    <t>DATE</t>
  </si>
  <si>
    <t>CUSTOMER NAME</t>
  </si>
  <si>
    <t>PRODUCT</t>
  </si>
  <si>
    <t>UNIT PRICE ($)</t>
  </si>
  <si>
    <t>QUANTITY</t>
  </si>
  <si>
    <t>Customer33</t>
  </si>
  <si>
    <t>Product24</t>
  </si>
  <si>
    <t>Customer29</t>
  </si>
  <si>
    <t>Product22</t>
  </si>
  <si>
    <t>Customer31</t>
  </si>
  <si>
    <t>Product38</t>
  </si>
  <si>
    <t>Customer03</t>
  </si>
  <si>
    <t>Product33</t>
  </si>
  <si>
    <t>Customer05</t>
  </si>
  <si>
    <t>Product15</t>
  </si>
  <si>
    <t>Customer35</t>
  </si>
  <si>
    <t>Product10</t>
  </si>
  <si>
    <t>Customer38</t>
  </si>
  <si>
    <t>Product13</t>
  </si>
  <si>
    <t>Customer39</t>
  </si>
  <si>
    <t>Customer34</t>
  </si>
  <si>
    <t>Product14</t>
  </si>
  <si>
    <t>Customer18</t>
  </si>
  <si>
    <t>Product43</t>
  </si>
  <si>
    <t>Customer20</t>
  </si>
  <si>
    <t>Customer37</t>
  </si>
  <si>
    <t>Product04</t>
  </si>
  <si>
    <t>Customer32</t>
  </si>
  <si>
    <t>Product29</t>
  </si>
  <si>
    <t>Customer09</t>
  </si>
  <si>
    <t>Product12</t>
  </si>
  <si>
    <t>Customer26</t>
  </si>
  <si>
    <t>Product35</t>
  </si>
  <si>
    <t>Customer06</t>
  </si>
  <si>
    <t>Product32</t>
  </si>
  <si>
    <t>Product19</t>
  </si>
  <si>
    <t>Customer01</t>
  </si>
  <si>
    <t>Product07</t>
  </si>
  <si>
    <t>Product31</t>
  </si>
  <si>
    <t>Product25</t>
  </si>
  <si>
    <t>Customer16</t>
  </si>
  <si>
    <t>Customer19</t>
  </si>
  <si>
    <t>Product40</t>
  </si>
  <si>
    <t>Product03</t>
  </si>
  <si>
    <t>Customer36</t>
  </si>
  <si>
    <t>Product02</t>
  </si>
  <si>
    <t>Customer21</t>
  </si>
  <si>
    <t>Product34</t>
  </si>
  <si>
    <t>Product37</t>
  </si>
  <si>
    <t>Customer11</t>
  </si>
  <si>
    <t>Product11</t>
  </si>
  <si>
    <t>Customer17</t>
  </si>
  <si>
    <t>Product42</t>
  </si>
  <si>
    <t>Product16</t>
  </si>
  <si>
    <t>Customer14</t>
  </si>
  <si>
    <t>Customer08</t>
  </si>
  <si>
    <t>Product08</t>
  </si>
  <si>
    <t>Product23</t>
  </si>
  <si>
    <t>Customer24</t>
  </si>
  <si>
    <t>Product44</t>
  </si>
  <si>
    <t>Product20</t>
  </si>
  <si>
    <t>Product21</t>
  </si>
  <si>
    <t>Customer25</t>
  </si>
  <si>
    <t>Customer27</t>
  </si>
  <si>
    <t>Product01</t>
  </si>
  <si>
    <t>Product30</t>
  </si>
  <si>
    <t>Product17</t>
  </si>
  <si>
    <t>Product06</t>
  </si>
  <si>
    <t>Customer15</t>
  </si>
  <si>
    <t>Product05</t>
  </si>
  <si>
    <t>Product27</t>
  </si>
  <si>
    <t>Product28</t>
  </si>
  <si>
    <t>Customer22</t>
  </si>
  <si>
    <t>Product41</t>
  </si>
  <si>
    <t>Customer30</t>
  </si>
  <si>
    <t>Product39</t>
  </si>
  <si>
    <t>Product18</t>
  </si>
  <si>
    <t>Product09</t>
  </si>
  <si>
    <t>Customer04</t>
  </si>
  <si>
    <t>Product26</t>
  </si>
  <si>
    <t>Product36</t>
  </si>
  <si>
    <t>Customer12</t>
  </si>
  <si>
    <t>Customer02</t>
  </si>
  <si>
    <t>Customer23</t>
  </si>
  <si>
    <t>Customer28</t>
  </si>
  <si>
    <t>Customer10</t>
  </si>
  <si>
    <t>Customer07</t>
  </si>
  <si>
    <t>Customer13</t>
  </si>
  <si>
    <t>Customer40</t>
  </si>
  <si>
    <t>Customer Name</t>
  </si>
  <si>
    <t>Country</t>
  </si>
  <si>
    <t>Region</t>
  </si>
  <si>
    <t>Nigeria</t>
  </si>
  <si>
    <t>Export</t>
  </si>
  <si>
    <t>Bangladesh</t>
  </si>
  <si>
    <t>Northeast</t>
  </si>
  <si>
    <t>Saudi Arabia</t>
  </si>
  <si>
    <t>Pakistan</t>
  </si>
  <si>
    <t>United Kingdom</t>
  </si>
  <si>
    <t>Russia</t>
  </si>
  <si>
    <t>South</t>
  </si>
  <si>
    <t>Mexico</t>
  </si>
  <si>
    <t>Central</t>
  </si>
  <si>
    <t>East</t>
  </si>
  <si>
    <t>Western</t>
  </si>
  <si>
    <t>South Africa</t>
  </si>
  <si>
    <t>North</t>
  </si>
  <si>
    <t>Ethiopia</t>
  </si>
  <si>
    <t>France</t>
  </si>
  <si>
    <t>Germany</t>
  </si>
  <si>
    <t>India</t>
  </si>
  <si>
    <t>Indonesia</t>
  </si>
  <si>
    <t>Brazil</t>
  </si>
  <si>
    <t>United States Of America</t>
  </si>
  <si>
    <t>COUNTRY</t>
  </si>
  <si>
    <t>REGION</t>
  </si>
  <si>
    <t xml:space="preserve">TOTAL </t>
  </si>
  <si>
    <t>MONTH</t>
  </si>
  <si>
    <t>YEAR</t>
  </si>
  <si>
    <t>Jan</t>
  </si>
  <si>
    <t>Feb</t>
  </si>
  <si>
    <t>Mar</t>
  </si>
  <si>
    <t>Apr</t>
  </si>
  <si>
    <t>May</t>
  </si>
  <si>
    <t>Jun</t>
  </si>
  <si>
    <t>Jul</t>
  </si>
  <si>
    <t>Aug</t>
  </si>
  <si>
    <t>Sep</t>
  </si>
  <si>
    <t>Oct</t>
  </si>
  <si>
    <t>Nov</t>
  </si>
  <si>
    <t>Dec</t>
  </si>
  <si>
    <t>TOTAL  SELLING VALUE</t>
  </si>
  <si>
    <t xml:space="preserve"> </t>
  </si>
  <si>
    <t>WEEK</t>
  </si>
  <si>
    <t>Sum of TOTAL  SELLING VALUE</t>
  </si>
  <si>
    <t>CUSTOMER</t>
  </si>
  <si>
    <t>MONTH NAME</t>
  </si>
  <si>
    <t>TARGET($)</t>
  </si>
  <si>
    <t>BELOW</t>
  </si>
  <si>
    <t>ABOVE</t>
  </si>
  <si>
    <t>ACTUAL2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</si>
</sst>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Rp&quot;* #,##0.00_-;\-&quot;Rp&quot;* #,##0.00_-;_-&quot;Rp&quot;* &quot;-&quot;??_-;_-@_-"/>
    <numFmt numFmtId="164" formatCode="_(* #,##0.00_);_(* \(#,##0.00\);_(* &quot;-&quot;??_);_(@_)"/>
    <numFmt numFmtId="165" formatCode="[$-F800]dddd\,\ mmmm\ dd\,\ yyyy"/>
    <numFmt numFmtId="166" formatCode="_-[$$-409]* #,##0.00_ ;_-[$$-409]* \-#,##0.00\ ;_-[$$-409]* &quot;-&quot;??_ ;_-@_ "/>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164" fontId="1" fillId="0" borderId="0" applyFont="0" applyFill="0" applyBorder="0" applyAlignment="0" applyProtection="0"/>
    <xf numFmtId="44" fontId="1" fillId="0" borderId="0" applyFont="0" applyFill="0" applyBorder="0" applyAlignment="0" applyProtection="0"/>
  </cellStyleXfs>
  <cellXfs count="16">
    <xf numFmtId="0" fontId="0" fillId="0" borderId="0" xfId="0"/>
    <xf numFmtId="165" fontId="0" fillId="0" borderId="0" xfId="0" applyNumberFormat="1"/>
    <xf numFmtId="0" fontId="0" fillId="0" borderId="0" xfId="0" applyAlignment="1">
      <alignment vertical="center"/>
    </xf>
    <xf numFmtId="0" fontId="0" fillId="2" borderId="1" xfId="0" applyFill="1" applyBorder="1" applyAlignment="1">
      <alignment horizontal="center"/>
    </xf>
    <xf numFmtId="0" fontId="0" fillId="2" borderId="1" xfId="0" applyFill="1" applyBorder="1"/>
    <xf numFmtId="165" fontId="2" fillId="0" borderId="2" xfId="0" applyNumberFormat="1" applyFont="1" applyBorder="1" applyAlignment="1">
      <alignment horizontal="center"/>
    </xf>
    <xf numFmtId="0" fontId="2" fillId="0" borderId="2" xfId="0" applyFont="1" applyBorder="1" applyAlignment="1">
      <alignment horizontal="center"/>
    </xf>
    <xf numFmtId="166" fontId="2" fillId="0" borderId="2" xfId="0" applyNumberFormat="1" applyFont="1" applyBorder="1" applyAlignment="1">
      <alignment horizontal="center"/>
    </xf>
    <xf numFmtId="166" fontId="0" fillId="0" borderId="0" xfId="0" applyNumberFormat="1"/>
    <xf numFmtId="166" fontId="1" fillId="0" borderId="0" xfId="1" applyNumberFormat="1" applyFont="1" applyFill="1" applyBorder="1" applyAlignment="1">
      <alignment vertical="center"/>
    </xf>
    <xf numFmtId="0" fontId="0" fillId="0" borderId="0" xfId="0" pivotButton="1"/>
    <xf numFmtId="0" fontId="0" fillId="0" borderId="0" xfId="0" applyAlignment="1">
      <alignment horizontal="left"/>
    </xf>
    <xf numFmtId="166" fontId="0" fillId="0" borderId="0" xfId="2" applyNumberFormat="1" applyFont="1"/>
    <xf numFmtId="1" fontId="0" fillId="0" borderId="0" xfId="2" applyNumberFormat="1" applyFont="1"/>
    <xf numFmtId="3" fontId="0" fillId="0" borderId="0" xfId="0" applyNumberFormat="1"/>
    <xf numFmtId="14" fontId="0" fillId="0" borderId="0" xfId="0" applyNumberFormat="1"/>
  </cellXfs>
  <cellStyles count="3">
    <cellStyle name="Koma" xfId="1" builtinId="3"/>
    <cellStyle name="Mata Uang" xfId="2" builtinId="4"/>
    <cellStyle name="Normal" xfId="0" builtinId="0"/>
  </cellStyles>
  <dxfs count="38">
    <dxf>
      <numFmt numFmtId="3" formatCode="#,##0"/>
    </dxf>
    <dxf>
      <numFmt numFmtId="3" formatCode="#,##0"/>
    </dxf>
    <dxf>
      <numFmt numFmtId="3" formatCode="#,##0"/>
    </dxf>
    <dxf>
      <numFmt numFmtId="3" formatCode="#,##0"/>
    </dxf>
    <dxf>
      <numFmt numFmtId="2" formatCode="0.00"/>
    </dxf>
    <dxf>
      <numFmt numFmtId="0" formatCode="General"/>
    </dxf>
    <dxf>
      <numFmt numFmtId="0" formatCode="General"/>
    </dxf>
    <dxf>
      <numFmt numFmtId="0" formatCode="General"/>
    </dxf>
    <dxf>
      <numFmt numFmtId="166" formatCode="_-[$$-409]* #,##0.00_ ;_-[$$-409]* \-#,##0.00\ ;_-[$$-409]* &quot;-&quot;??_ ;_-@_ "/>
    </dxf>
    <dxf>
      <numFmt numFmtId="165" formatCode="[$-F800]dddd\,\ mmmm\ dd\,\ yyyy"/>
    </dxf>
    <dxf>
      <numFmt numFmtId="0" formatCode="General"/>
    </dxf>
    <dxf>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_-[$$-409]* #,##0.00_ ;_-[$$-409]* \-#,##0.00\ ;_-[$$-409]* &quot;-&quot;??_ ;_-@_ "/>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numFmt numFmtId="165" formatCode="[$-F800]dddd\,\ mmmm\ dd\,\ yyyy"/>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theme="1"/>
        <name val="Calibri"/>
        <family val="2"/>
        <scheme val="minor"/>
      </font>
      <numFmt numFmtId="166" formatCode="_-[$$-409]* #,##0.00_ ;_-[$$-409]* \-#,##0.00\ ;_-[$$-409]* &quot;-&quot;??_ ;_-@_ "/>
    </dxf>
    <dxf>
      <font>
        <b val="0"/>
        <i val="0"/>
        <strike val="0"/>
        <condense val="0"/>
        <extend val="0"/>
        <outline val="0"/>
        <shadow val="0"/>
        <u val="none"/>
        <vertAlign val="baseline"/>
        <sz val="11"/>
        <color theme="1"/>
        <name val="Calibri"/>
        <family val="2"/>
        <scheme val="minor"/>
      </font>
      <numFmt numFmtId="166" formatCode="_-[$$-409]* #,##0.00_ ;_-[$$-409]* \-#,##0.00\ ;_-[$$-409]* &quot;-&quot;??_ ;_-@_ "/>
    </dxf>
    <dxf>
      <font>
        <b val="0"/>
        <i val="0"/>
        <strike val="0"/>
        <condense val="0"/>
        <extend val="0"/>
        <outline val="0"/>
        <shadow val="0"/>
        <u val="none"/>
        <vertAlign val="baseline"/>
        <sz val="11"/>
        <color theme="1"/>
        <name val="Calibri"/>
        <family val="2"/>
        <scheme val="minor"/>
      </font>
      <numFmt numFmtId="2" formatCode="0.00"/>
    </dxf>
    <dxf>
      <numFmt numFmtId="19" formatCode="dd/mm/yyyy"/>
    </dxf>
    <dxf>
      <numFmt numFmtId="19" formatCode="dd/mm/yyyy"/>
    </dxf>
    <dxf>
      <numFmt numFmtId="166" formatCode="_-[$$-409]* #,##0.00_ ;_-[$$-409]* \-#,##0.00\ ;_-[$$-409]* &quot;-&quot;??_ ;_-@_ "/>
    </dxf>
    <dxf>
      <numFmt numFmtId="165" formatCode="[$-F800]dddd\,\ mmmm\ dd\,\ yyyy"/>
    </dxf>
    <dxf>
      <numFmt numFmtId="0" formatCode="General"/>
    </dxf>
    <dxf>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_-[$$-409]* #,##0.00_ ;_-[$$-409]* \-#,##0.00\ ;_-[$$-409]* &quot;-&quot;??_ ;_-@_ "/>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numFmt numFmtId="165" formatCode="[$-F800]dddd\,\ mmmm\ dd\,\ yyyy"/>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color theme="0"/>
      </font>
      <border>
        <bottom style="thin">
          <color theme="4"/>
        </bottom>
        <vertical/>
        <horizontal/>
      </border>
    </dxf>
    <dxf>
      <font>
        <sz val="9"/>
        <color theme="0"/>
        <name val="Poppins"/>
        <scheme val="none"/>
      </font>
      <fill>
        <patternFill>
          <bgColor theme="9"/>
        </patternFill>
      </fill>
      <border diagonalUp="0" diagonalDown="0">
        <left/>
        <right/>
        <top/>
        <bottom/>
        <vertical/>
        <horizontal/>
      </border>
    </dxf>
  </dxfs>
  <tableStyles count="1" defaultTableStyle="TableStyleMedium2" defaultPivotStyle="PivotStyleLight16">
    <tableStyle name="SlicerStyleLight1 2" pivot="0" table="0" count="10" xr9:uid="{F594281A-54D4-4E09-A06E-3EFFC343EA28}">
      <tableStyleElement type="wholeTable" dxfId="37"/>
      <tableStyleElement type="headerRow"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09514435695539"/>
          <c:y val="5.0925925925925923E-2"/>
          <c:w val="0.79034930008748905"/>
          <c:h val="0.8416746864975212"/>
        </c:manualLayout>
      </c:layout>
      <c:barChart>
        <c:barDir val="col"/>
        <c:grouping val="clustered"/>
        <c:varyColors val="0"/>
        <c:ser>
          <c:idx val="1"/>
          <c:order val="0"/>
          <c:spPr>
            <a:solidFill>
              <a:schemeClr val="accent2"/>
            </a:solidFill>
            <a:ln w="12700">
              <a:solidFill>
                <a:sysClr val="windowText" lastClr="000000"/>
              </a:solidFill>
            </a:ln>
            <a:effectLst/>
          </c:spPr>
          <c:invertIfNegative val="0"/>
          <c:cat>
            <c:strRef>
              <c:f>monthly!$B$2:$B$13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monthly!$D$2:$D$13</c:f>
              <c:numCache>
                <c:formatCode>_-[$$-409]* #,##0.00_ ;_-[$$-409]* \-#,##0.00\ ;_-[$$-409]* "-"??_ ;_-@_ </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0-878E-44EF-B02B-0BC2D4FACFC9}"/>
            </c:ext>
          </c:extLst>
        </c:ser>
        <c:ser>
          <c:idx val="2"/>
          <c:order val="1"/>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a:noFill/>
            </a:ln>
            <a:effectLst/>
          </c:spPr>
          <c:invertIfNegative val="0"/>
          <c:cat>
            <c:strRef>
              <c:f>monthly!$B$2:$B$13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monthly!$E$2:$E$13</c:f>
              <c:numCache>
                <c:formatCode>_-[$$-409]* #,##0.00_ ;_-[$$-409]* \-#,##0.00\ ;_-[$$-409]* "-"??_ ;_-@_ </c:formatCode>
                <c:ptCount val="12"/>
                <c:pt idx="0">
                  <c:v>92118.790000000008</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1-878E-44EF-B02B-0BC2D4FACFC9}"/>
            </c:ext>
          </c:extLst>
        </c:ser>
        <c:dLbls>
          <c:showLegendKey val="0"/>
          <c:showVal val="0"/>
          <c:showCatName val="0"/>
          <c:showSerName val="0"/>
          <c:showPercent val="0"/>
          <c:showBubbleSize val="0"/>
        </c:dLbls>
        <c:gapWidth val="50"/>
        <c:overlap val="100"/>
        <c:axId val="325938672"/>
        <c:axId val="473178688"/>
      </c:barChart>
      <c:lineChart>
        <c:grouping val="standard"/>
        <c:varyColors val="0"/>
        <c:ser>
          <c:idx val="0"/>
          <c:order val="2"/>
          <c:spPr>
            <a:ln w="28575" cap="rnd">
              <a:solidFill>
                <a:schemeClr val="accent1"/>
              </a:solidFill>
              <a:round/>
            </a:ln>
            <a:effectLst/>
          </c:spPr>
          <c:marker>
            <c:symbol val="none"/>
          </c:marker>
          <c:cat>
            <c:strRef>
              <c:f>monthly!$B$2:$B$13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878E-44EF-B02B-0BC2D4FACFC9}"/>
            </c:ext>
          </c:extLst>
        </c:ser>
        <c:dLbls>
          <c:showLegendKey val="0"/>
          <c:showVal val="0"/>
          <c:showCatName val="0"/>
          <c:showSerName val="0"/>
          <c:showPercent val="0"/>
          <c:showBubbleSize val="0"/>
        </c:dLbls>
        <c:marker val="1"/>
        <c:smooth val="0"/>
        <c:axId val="325938672"/>
        <c:axId val="473178688"/>
      </c:lineChart>
      <c:catAx>
        <c:axId val="32593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3178688"/>
        <c:crosses val="autoZero"/>
        <c:auto val="1"/>
        <c:lblAlgn val="ctr"/>
        <c:lblOffset val="100"/>
        <c:noMultiLvlLbl val="0"/>
      </c:catAx>
      <c:valAx>
        <c:axId val="47317868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593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[KELOMPOK1_EXCEL_UAS_LITEK.xlsx]Analysis!WEEKLY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Analysis!$I$1</c:f>
              <c:strCache>
                <c:ptCount val="1"/>
                <c:pt idx="0">
                  <c:v>Total</c:v>
                </c:pt>
              </c:strCache>
            </c:strRef>
          </c:t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6200000" scaled="1"/>
              <a:tileRect/>
            </a:gradFill>
            <a:ln w="25400">
              <a:noFill/>
            </a:ln>
            <a:effectLst/>
          </c:spPr>
          <c:cat>
            <c:strRef>
              <c:f>Analysis!$H$2:$H$7</c:f>
              <c:strCache>
                <c:ptCount val="6"/>
                <c:pt idx="0">
                  <c:v>1</c:v>
                </c:pt>
                <c:pt idx="1">
                  <c:v>2</c:v>
                </c:pt>
                <c:pt idx="2">
                  <c:v>3</c:v>
                </c:pt>
                <c:pt idx="3">
                  <c:v>4</c:v>
                </c:pt>
                <c:pt idx="4">
                  <c:v>5</c:v>
                </c:pt>
                <c:pt idx="5">
                  <c:v>6</c:v>
                </c:pt>
              </c:strCache>
            </c:strRef>
          </c:cat>
          <c:val>
            <c:numRef>
              <c:f>Analysis!$I$2:$I$7</c:f>
              <c:numCache>
                <c:formatCode>General</c:formatCode>
                <c:ptCount val="6"/>
                <c:pt idx="0">
                  <c:v>5179.59</c:v>
                </c:pt>
                <c:pt idx="1">
                  <c:v>21116.73</c:v>
                </c:pt>
                <c:pt idx="2">
                  <c:v>14261.189999999999</c:v>
                </c:pt>
                <c:pt idx="3">
                  <c:v>11433.199999999999</c:v>
                </c:pt>
                <c:pt idx="4">
                  <c:v>33727.550000000003</c:v>
                </c:pt>
                <c:pt idx="5">
                  <c:v>6400.5300000000007</c:v>
                </c:pt>
              </c:numCache>
            </c:numRef>
          </c:val>
          <c:extLst>
            <c:ext xmlns:c16="http://schemas.microsoft.com/office/drawing/2014/chart" uri="{C3380CC4-5D6E-409C-BE32-E72D297353CC}">
              <c16:uniqueId val="{00000001-BCB6-4143-A9EA-03F6057AC09F}"/>
            </c:ext>
          </c:extLst>
        </c:ser>
        <c:dLbls>
          <c:showLegendKey val="0"/>
          <c:showVal val="0"/>
          <c:showCatName val="0"/>
          <c:showSerName val="0"/>
          <c:showPercent val="0"/>
          <c:showBubbleSize val="0"/>
        </c:dLbls>
        <c:axId val="324074864"/>
        <c:axId val="557615088"/>
      </c:areaChart>
      <c:catAx>
        <c:axId val="324074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7615088"/>
        <c:crosses val="autoZero"/>
        <c:auto val="1"/>
        <c:lblAlgn val="ctr"/>
        <c:lblOffset val="100"/>
        <c:noMultiLvlLbl val="0"/>
      </c:catAx>
      <c:valAx>
        <c:axId val="557615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40748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[KELOMPOK1_EXCEL_UAS_LITEK.xlsx]Analysis!TOP10PRDCT</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Analysis!$Q$1</c:f>
              <c:strCache>
                <c:ptCount val="1"/>
                <c:pt idx="0">
                  <c:v>Total</c:v>
                </c:pt>
              </c:strCache>
            </c:strRef>
          </c:t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0" scaled="1"/>
              <a:tileRect/>
            </a:gradFill>
            <a:ln>
              <a:noFill/>
            </a:ln>
            <a:effectLst/>
          </c:spPr>
          <c:invertIfNegative val="0"/>
          <c:cat>
            <c:strRef>
              <c:f>Analysis!$P$2:$P$11</c:f>
              <c:strCache>
                <c:ptCount val="10"/>
                <c:pt idx="0">
                  <c:v>Product24</c:v>
                </c:pt>
                <c:pt idx="1">
                  <c:v>Product14</c:v>
                </c:pt>
                <c:pt idx="2">
                  <c:v>Product19</c:v>
                </c:pt>
                <c:pt idx="3">
                  <c:v>Product05</c:v>
                </c:pt>
                <c:pt idx="4">
                  <c:v>Product31</c:v>
                </c:pt>
                <c:pt idx="5">
                  <c:v>Product42</c:v>
                </c:pt>
                <c:pt idx="6">
                  <c:v>Product40</c:v>
                </c:pt>
                <c:pt idx="7">
                  <c:v>Product02</c:v>
                </c:pt>
                <c:pt idx="8">
                  <c:v>Product03</c:v>
                </c:pt>
                <c:pt idx="9">
                  <c:v>Product38</c:v>
                </c:pt>
              </c:strCache>
            </c:strRef>
          </c:cat>
          <c:val>
            <c:numRef>
              <c:f>Analysis!$Q$2:$Q$11</c:f>
              <c:numCache>
                <c:formatCode>#,##0</c:formatCode>
                <c:ptCount val="10"/>
                <c:pt idx="0">
                  <c:v>9888.48</c:v>
                </c:pt>
                <c:pt idx="1">
                  <c:v>9390.08</c:v>
                </c:pt>
                <c:pt idx="2">
                  <c:v>8610</c:v>
                </c:pt>
                <c:pt idx="3">
                  <c:v>5757.5700000000006</c:v>
                </c:pt>
                <c:pt idx="4">
                  <c:v>4583.04</c:v>
                </c:pt>
                <c:pt idx="5">
                  <c:v>4536</c:v>
                </c:pt>
                <c:pt idx="6">
                  <c:v>4492.8</c:v>
                </c:pt>
                <c:pt idx="7">
                  <c:v>4141.2000000000007</c:v>
                </c:pt>
                <c:pt idx="8">
                  <c:v>4047</c:v>
                </c:pt>
                <c:pt idx="9">
                  <c:v>3676.3199999999997</c:v>
                </c:pt>
              </c:numCache>
            </c:numRef>
          </c:val>
          <c:extLst>
            <c:ext xmlns:c16="http://schemas.microsoft.com/office/drawing/2014/chart" uri="{C3380CC4-5D6E-409C-BE32-E72D297353CC}">
              <c16:uniqueId val="{00000001-09A7-4B58-963B-93EC50694F28}"/>
            </c:ext>
          </c:extLst>
        </c:ser>
        <c:dLbls>
          <c:showLegendKey val="0"/>
          <c:showVal val="0"/>
          <c:showCatName val="0"/>
          <c:showSerName val="0"/>
          <c:showPercent val="0"/>
          <c:showBubbleSize val="0"/>
        </c:dLbls>
        <c:gapWidth val="182"/>
        <c:axId val="306025968"/>
        <c:axId val="557612608"/>
      </c:barChart>
      <c:catAx>
        <c:axId val="3060259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7612608"/>
        <c:crosses val="autoZero"/>
        <c:auto val="1"/>
        <c:lblAlgn val="ctr"/>
        <c:lblOffset val="100"/>
        <c:noMultiLvlLbl val="0"/>
      </c:catAx>
      <c:valAx>
        <c:axId val="557612608"/>
        <c:scaling>
          <c:orientation val="minMax"/>
        </c:scaling>
        <c:delete val="1"/>
        <c:axPos val="t"/>
        <c:numFmt formatCode="#,##0" sourceLinked="1"/>
        <c:majorTickMark val="none"/>
        <c:minorTickMark val="none"/>
        <c:tickLblPos val="nextTo"/>
        <c:crossAx val="30602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[KELOMPOK1_EXCEL_UAS_LITEK.xlsx]Analysis!REGION</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bg1"/>
            </a:solidFill>
          </a:ln>
          <a:effectLst/>
        </c:spPr>
      </c:pivotFmt>
      <c:pivotFmt>
        <c:idx val="18"/>
        <c:spPr>
          <a:solidFill>
            <a:schemeClr val="accent1"/>
          </a:solidFill>
          <a:ln w="19050">
            <a:solidFill>
              <a:schemeClr val="bg1"/>
            </a:solidFill>
          </a:ln>
          <a:effectLst/>
        </c:spPr>
      </c:pivotFmt>
      <c:pivotFmt>
        <c:idx val="19"/>
        <c:spPr>
          <a:solidFill>
            <a:schemeClr val="accent1"/>
          </a:solidFill>
          <a:ln w="19050">
            <a:solidFill>
              <a:schemeClr val="bg1"/>
            </a:solidFill>
          </a:ln>
          <a:effectLst/>
        </c:spPr>
      </c:pivotFmt>
      <c:pivotFmt>
        <c:idx val="20"/>
        <c:spPr>
          <a:solidFill>
            <a:schemeClr val="accent1"/>
          </a:solidFill>
          <a:ln w="19050">
            <a:solidFill>
              <a:schemeClr val="bg1"/>
            </a:solidFill>
          </a:ln>
          <a:effectLst/>
        </c:spPr>
      </c:pivotFmt>
      <c:pivotFmt>
        <c:idx val="21"/>
        <c:spPr>
          <a:solidFill>
            <a:schemeClr val="accent1"/>
          </a:solidFill>
          <a:ln w="19050">
            <a:solidFill>
              <a:schemeClr val="bg1"/>
            </a:solidFill>
          </a:ln>
          <a:effectLst/>
        </c:spPr>
      </c:pivotFmt>
      <c:pivotFmt>
        <c:idx val="22"/>
        <c:spPr>
          <a:solidFill>
            <a:schemeClr val="accent1"/>
          </a:solidFill>
          <a:ln w="19050">
            <a:solidFill>
              <a:schemeClr val="bg1"/>
            </a:solidFill>
          </a:ln>
          <a:effectLst/>
        </c:spPr>
      </c:pivotFmt>
      <c:pivotFmt>
        <c:idx val="23"/>
        <c:spPr>
          <a:solidFill>
            <a:schemeClr val="accent1"/>
          </a:solidFill>
          <a:ln w="19050">
            <a:solidFill>
              <a:schemeClr val="bg1"/>
            </a:solidFill>
          </a:ln>
          <a:effectLst/>
        </c:spPr>
      </c:pivotFmt>
      <c:pivotFmt>
        <c:idx val="24"/>
        <c:spPr>
          <a:solidFill>
            <a:schemeClr val="accent1"/>
          </a:solidFill>
          <a:ln w="19050">
            <a:solidFill>
              <a:schemeClr val="bg1"/>
            </a:solidFill>
          </a:ln>
          <a:effectLst/>
        </c:spPr>
      </c:pivotFmt>
    </c:pivotFmts>
    <c:plotArea>
      <c:layout/>
      <c:doughnutChart>
        <c:varyColors val="1"/>
        <c:ser>
          <c:idx val="0"/>
          <c:order val="0"/>
          <c:tx>
            <c:strRef>
              <c:f>Analysis!$U$1</c:f>
              <c:strCache>
                <c:ptCount val="1"/>
                <c:pt idx="0">
                  <c:v>Total</c:v>
                </c:pt>
              </c:strCache>
            </c:strRef>
          </c:tx>
          <c:spPr>
            <a:ln>
              <a:solidFill>
                <a:schemeClr val="bg1"/>
              </a:solidFill>
            </a:ln>
          </c:spPr>
          <c:dPt>
            <c:idx val="0"/>
            <c:bubble3D val="0"/>
            <c:spPr>
              <a:solidFill>
                <a:schemeClr val="accent1"/>
              </a:solidFill>
              <a:ln w="19050">
                <a:solidFill>
                  <a:schemeClr val="bg1"/>
                </a:solidFill>
              </a:ln>
              <a:effectLst/>
            </c:spPr>
            <c:extLst>
              <c:ext xmlns:c16="http://schemas.microsoft.com/office/drawing/2014/chart" uri="{C3380CC4-5D6E-409C-BE32-E72D297353CC}">
                <c16:uniqueId val="{00000001-9C06-492E-9530-B4DA4D31C11F}"/>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9C06-492E-9530-B4DA4D31C11F}"/>
              </c:ext>
            </c:extLst>
          </c:dPt>
          <c:dPt>
            <c:idx val="2"/>
            <c:bubble3D val="0"/>
            <c:spPr>
              <a:solidFill>
                <a:schemeClr val="accent3"/>
              </a:solidFill>
              <a:ln w="19050">
                <a:solidFill>
                  <a:schemeClr val="bg1"/>
                </a:solidFill>
              </a:ln>
              <a:effectLst/>
            </c:spPr>
            <c:extLst>
              <c:ext xmlns:c16="http://schemas.microsoft.com/office/drawing/2014/chart" uri="{C3380CC4-5D6E-409C-BE32-E72D297353CC}">
                <c16:uniqueId val="{00000005-9C06-492E-9530-B4DA4D31C11F}"/>
              </c:ext>
            </c:extLst>
          </c:dPt>
          <c:dPt>
            <c:idx val="3"/>
            <c:bubble3D val="0"/>
            <c:spPr>
              <a:solidFill>
                <a:schemeClr val="accent4"/>
              </a:solidFill>
              <a:ln w="19050">
                <a:solidFill>
                  <a:schemeClr val="bg1"/>
                </a:solidFill>
              </a:ln>
              <a:effectLst/>
            </c:spPr>
            <c:extLst>
              <c:ext xmlns:c16="http://schemas.microsoft.com/office/drawing/2014/chart" uri="{C3380CC4-5D6E-409C-BE32-E72D297353CC}">
                <c16:uniqueId val="{00000007-9C06-492E-9530-B4DA4D31C11F}"/>
              </c:ext>
            </c:extLst>
          </c:dPt>
          <c:dPt>
            <c:idx val="4"/>
            <c:bubble3D val="0"/>
            <c:spPr>
              <a:solidFill>
                <a:schemeClr val="accent5"/>
              </a:solidFill>
              <a:ln w="19050">
                <a:solidFill>
                  <a:schemeClr val="bg1"/>
                </a:solidFill>
              </a:ln>
              <a:effectLst/>
            </c:spPr>
            <c:extLst>
              <c:ext xmlns:c16="http://schemas.microsoft.com/office/drawing/2014/chart" uri="{C3380CC4-5D6E-409C-BE32-E72D297353CC}">
                <c16:uniqueId val="{00000009-9C06-492E-9530-B4DA4D31C11F}"/>
              </c:ext>
            </c:extLst>
          </c:dPt>
          <c:dPt>
            <c:idx val="5"/>
            <c:bubble3D val="0"/>
            <c:spPr>
              <a:solidFill>
                <a:schemeClr val="accent6"/>
              </a:solidFill>
              <a:ln w="19050">
                <a:solidFill>
                  <a:schemeClr val="bg1"/>
                </a:solidFill>
              </a:ln>
              <a:effectLst/>
            </c:spPr>
            <c:extLst>
              <c:ext xmlns:c16="http://schemas.microsoft.com/office/drawing/2014/chart" uri="{C3380CC4-5D6E-409C-BE32-E72D297353CC}">
                <c16:uniqueId val="{0000000B-9C06-492E-9530-B4DA4D31C11F}"/>
              </c:ext>
            </c:extLst>
          </c:dPt>
          <c:dPt>
            <c:idx val="6"/>
            <c:bubble3D val="0"/>
            <c:spPr>
              <a:solidFill>
                <a:schemeClr val="accent1">
                  <a:lumMod val="60000"/>
                </a:schemeClr>
              </a:solidFill>
              <a:ln w="19050">
                <a:solidFill>
                  <a:schemeClr val="bg1"/>
                </a:solidFill>
              </a:ln>
              <a:effectLst/>
            </c:spPr>
            <c:extLst>
              <c:ext xmlns:c16="http://schemas.microsoft.com/office/drawing/2014/chart" uri="{C3380CC4-5D6E-409C-BE32-E72D297353CC}">
                <c16:uniqueId val="{0000000D-9C06-492E-9530-B4DA4D31C1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Analysis!$T$2:$T$8</c:f>
              <c:strCache>
                <c:ptCount val="7"/>
                <c:pt idx="0">
                  <c:v>Central</c:v>
                </c:pt>
                <c:pt idx="1">
                  <c:v>East</c:v>
                </c:pt>
                <c:pt idx="2">
                  <c:v>Export</c:v>
                </c:pt>
                <c:pt idx="3">
                  <c:v>North</c:v>
                </c:pt>
                <c:pt idx="4">
                  <c:v>Northeast</c:v>
                </c:pt>
                <c:pt idx="5">
                  <c:v>South</c:v>
                </c:pt>
                <c:pt idx="6">
                  <c:v>Western</c:v>
                </c:pt>
              </c:strCache>
            </c:strRef>
          </c:cat>
          <c:val>
            <c:numRef>
              <c:f>Analysis!$U$2:$U$8</c:f>
              <c:numCache>
                <c:formatCode>General</c:formatCode>
                <c:ptCount val="7"/>
                <c:pt idx="0">
                  <c:v>8893.98</c:v>
                </c:pt>
                <c:pt idx="1">
                  <c:v>2280.87</c:v>
                </c:pt>
                <c:pt idx="2">
                  <c:v>48850.92</c:v>
                </c:pt>
                <c:pt idx="3">
                  <c:v>8918.34</c:v>
                </c:pt>
                <c:pt idx="4">
                  <c:v>15666.880000000001</c:v>
                </c:pt>
                <c:pt idx="5">
                  <c:v>1493.31</c:v>
                </c:pt>
                <c:pt idx="6">
                  <c:v>6014.49</c:v>
                </c:pt>
              </c:numCache>
            </c:numRef>
          </c:val>
          <c:extLst>
            <c:ext xmlns:c16="http://schemas.microsoft.com/office/drawing/2014/chart" uri="{C3380CC4-5D6E-409C-BE32-E72D297353CC}">
              <c16:uniqueId val="{0000000F-F62D-4CBD-8800-5CBEF5A484D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_xlchart.v5.3</cx:f>
        <cx:nf>_xlchart.v5.1</cx:nf>
      </cx:numDim>
    </cx:data>
  </cx:chartData>
  <cx:chart>
    <cx:plotArea>
      <cx:plotAreaRegion>
        <cx:plotSurface>
          <cx:spPr>
            <a:noFill/>
            <a:ln>
              <a:noFill/>
            </a:ln>
          </cx:spPr>
        </cx:plotSurface>
        <cx:series layoutId="regionMap" uniqueId="{3AA78ED5-2012-4312-A492-85C329A3DA7D}">
          <cx:dataId val="0"/>
          <cx:layoutPr>
            <cx:geography cultureLanguage="en-US" cultureRegion="ID" attribution="Powered by Bing">
              <cx:geoCache provider="{E9337A44-BEBE-4D9F-B70C-5C5E7DAFC167}">
                <cx:binary>5Htpb+Q4su1fKdTnp2ruEgfTAwwpKTO97y77i+BV+05JlH79jSx3VdvZnnIPbgN9gVeFRsNJM0lG
BE+cOMH654P9x0PxdNd9smVR9f94sL9+Toxp/vHLL/1D8lTe9V/K9KGr+/rZfHmoy1/q5+f04emX
x+5uSqv4F4Iw++UhuevMk/38r3/Ct8VP9UH9cGfSujodnrr57KkfCtP/ZOzdoU8P9VCZ7fQYvunX
zyd3edqbu+rzp6fKpGa+mJunXz+/+aXPn37Z/ao/LPupgJ2Z4RHmEvmFSild5hH07Q/+/Kmoq/i3
YeF98TCn1MP0x/DL0kd3JUz/Mxv6tp27x8fuqe8//fb/1zPfbP/1QNrX+uX8ut7u9WT/2+F+eWvf
f/1z5wM47s4nr1ywa5uPhnY9sKke07u/0PzkC+WEI49vvbD988b8LnhHUOFxgV/Mz78v/WL+D3fz
vu1/m7Zj+N8+3bX65ujvt7rq7pa0+H72/33UOxh9od/+IPLG4A6nX14ugiteLA7jrwP+4528b/Lv
83Zs/v3jXaOrs7/f6GdD3/+VsS7wFyFcRAR/a3MpvyAJIc4wfxdjPt7H+yb/Pm/H5N8/3jX52eXf
b/LAJGnd/JVGh0AnGAsh5VujU+8L+AFjT3jvGv3P7OR9s/8+c8fwvw/smj64+PtNf1ml5unx07m5
M0/9p+PnT/8un7r04S/Eeiq/cES5i7h4iznbC4A9yjDiLznAfYs5b7b2feg9EHzfITvTd7yyM7rr
msvz/zOu2Qeq9ViXPzPAf8d9AOslox4l33Ov99Yv5Avn4CyGfsOlba54nQt+M92f2NdPHfNj/vue
+TG865qV+vtds3rqyrtq/m6X94Lyv/QJhmSApQfp98ddeMVHt3nbQ/DXIy/DwJdeu+RP7Od9X/yY
uOOEH5/vWt8P/n7rH6UxYNRfCFHyy5b1UA5p+uUP8M1X1ne/bI3uYu/7MHtr/T+xn/et/2PijvV/
fL5r/aPV32/983owyad/P/+1WcIhHlhZUILctxmb8C/IczEjcsfqf3Yf75v+7ewd+78d3HXC7b//
ficcPtn0of4ehv97/CGQEyjlEvLxC8Ds5ASMICsgKbZ/v6/6Uot9vJP3HfB93o7pv3+8a/TDr3+/
0c/vhsf007+7u/u/EnwI+4KJIK70ftcaXoEPY18487BknvfDM6+h/89u6n0vvJ2944u3g7seOf8/
cA12WNyLXf73t+H/Y8r6nyWkH3Kaf2fugm863CsV6eej34IPxMGdqb9xmHcd9uLLzSNodQJ9u/sv
+tf2K95wn6CfQNar0u+w9GPK011vfv1MyRdMmSRScCE9wgikl+np2wj64kpMqOd6zJWQ/4FUVXVn
kl8/O5B1tvmeS06FyygWkHz6beLbjrlfKHb5Vv3EAmEuyA/x86Qu5riufhjjt58/VUN5UqeV6X/9
DNXO50/Ny+9tt8oF0GzpCgp7wJhIJOG0zcPdGdD+7a//PxqPlDQ2cpSo3EEx64yzrsbKmVcdXxbV
R4U947lAm6av0v2ip8tlLYvy0RJvfnCSrs9VK0nmu17eko2YlzrIBkE2U7n0yotJFRjOM8VHmqth
Mff5AAuIJrFqGDxy0Md5q5ZIGi06I7XD5vhkHvvzLiFEU9uxKzqW3hLExpQoiJx5HFa08ExykZUk
euxSbHudMlPU56JOUnJQD05yyIslU8jh8azLCbVHceWW2qadOUHd4mVqiTNeHY9xU3qTduISlYek
HLz0saZeXe91aZxUmjrScVTOEofnahpl1PmzmfBhneD2wIjIGXyU05TezCbO4lWak7FQTROjKiiz
3Ev8hPHpcMncgaquoVPkU77UznrBsh2OSLr0NBj7qTqRXT+dlUxkYTR48UHXC66cNoqUSPtYodE1
akJOv3bnetirliWsbdH4bdWcOHUnN6xNOqYGl2SqI+W5tYifTq3L9il1NouA2ntISOCOy7KK0yIJ
pWOaMIUfT2ktqzBhtMyUlbmM/awUpPLNzFCj2znp8LXXObK8ZJ5BWa+IAyY9cipG21y/zphvIvOh
buatBX9T5n/8+K/j5qk6N93Tkzm8a77Jyb+Pvf3xd7V5eyF/SM87F/xF//8Pt/+ng38OGvhPkUHX
ZQ3di9fAsJ3wggvf8iqCSpdQ/I36wA1/wQUGWijxXNcDLoQxpgS40HdcwBiUaQ6zEMPbco3+DguY
fAFwEfApliDqwcT/ChZg+beoIBl8ExOMuS6nBIM48hoVPBIXeKKeUGzl7TmqCWvtxsqo3p/8YVME
aZibl0r5BTffgyKAwnfW3BaaLpOYe1ukeoVEDpMZd1pYsw/MgdCFb9b41Opk3a0iXb60Kf7jakyA
Hf+4HPQBBBJbHYjit8ulEiOZL7Bc1+1xkuhFVoGUwwGXsfLmxpd5uY6KZi+nlfKc/nQUVtFyPEXl
mWw2ZKJBOrI9vEgfc3Yg6iPrnZYu18xYjaibKSI7hZNFkXmdydvEfG2ddj0Ue1WXbBiZw5xSbYbL
vp33yoT5Y+/cc5Kd5H0btGMc1GxfDo9G3vKp0sNQaEuOI5n5rcFfRxKvR0s2c04Oh2S4S5bhlEfT
YRu5YbfkjsrMeJCN6QpNOOhd57Ir6F3WkfOunIJEHjo2Ugnt4L/nLGn8mpfa4VnQepM/TxfdPJx1
Q+kvUbtKbK9GgX3ZHZdDp3ndBShCykUnfRopK1yNeH7i5ZNeXKsmylWOheKN0L0UR0kKCFxg6cdu
Hroy1SztT91O7hWe59eTPLT1TY28WBXprJOmVdApPE4wWSWNp+zYBbgbAySjvcXJlZMhFaVfF/em
rdognu6y1lNFVyEVi/6A5qemeU5x0uh+6oyquIWTDwCCSWDczCrbj6e5k/it691jxkKeN0E93xXs
rJVUp+YsjrCK28rP8iQkdtgf+9KvbBvmaepnGYQjdtdVQ7WIL0ob6WFsAjOPfr94ikPOiBPdyEqN
eLwfJ16rrMSx6qQIZIGvIMGesbhuFIuyU5KbUselhWxXXJVprsqcJ4qX5bOcupU3FFgVbA475p1E
zH0cjEwP0qwPcJuqOe0vpqpM9cBrP+7WlWXrPLWrPE6eEUt1Wx827CQS7gHEkcbxdDpFZl3N5GKZ
ZYCzctXY+5i0Oi2dNQOLJi7duIvVsmuP6xqp1paH1h2uIfS1GcugsOu+fCwdV5sUa97Y06W7Q06k
eFUosyRnssipcnkclLHYOPSrgPw6pwcjo6oY7imB0Kqiwzm7mbM+UXZmfjrjo9rxI08GY5YqIQuV
ZzcyXvxCpFLl3uJnJrpr0uS2ZNXG8Pl6nO5mMk6qjsymG9rn0fNW+UDXHDmqxU8Lukelt4ZbshF1
tMogNCeGlbM4t2XR+07ZrQyyurIpbFluRDP7NBHKkcJPk/mCJRBt0gmKKoLzDipv6bmki+JyXtuk
38RIKIKGfT44asrHtXTiVTMav4oiv6QymJ0VnoXvllhD8PiNM+gFT7pZFl+6Zo3mGijO4i/uuFda
pGOWqXaYFHMSXSyDip3HAqeKxI8ZSoPRc4LOK3zW5mcR/GZdwP1qiuOuXK5qVJ2OA1FourZVehZF
7ibBtc6m5Sor81rPUaJYN2s+jsFQlcphkb/0ecDm4ZyScV06AiDngYlL29Xr2emVWDrVDFaZOlcL
HhQSRtE2gyNT7aIIxhLVVc9RfOtMsY4FVWMlV7YulDfEyu0el9aEKaOHcEM0IWUSZGIMk5quk6y6
wd5yOrd9qQB+g7wvQtaIEHfOGCzGMSph8VE0prcdI2FT52d91YeeUxzSLA9TB39NZ3Lc1ylXJVAs
1ViPqxaxI+irb0qAarBYFiQs2SdoVhnPSj3HyYWZUDDOplSZJEESGW2TOGC8UllG9BCnt0uF/Amn
mjt1r62zaMm3NPFoaUttevm1GO2143h345JoNyP+0C3rzk6nSd0/jLk9a/pxj3TLZRQnd87Aw8SK
K1zUh8Zm/pKPsHBnEyVaOmo7yWBqalWlD7lNb9sYEGz0tMTdYSM6ZTxYeBC6Te7aHFixe1YlD0ll
IDLygNtNQq7pkCmK63BKWOA4mXIFCScr121crHuS+nMeXVMnWhmL9bSA55cm4JLB+jktfC9mh7as
W8hB9hZjIKmDhR/IuDFZrSMrb2i9HPUlU21CNVnG05mkcMswpKIqu5tQlui4sFylMg887gFxfiry
3vf47aui6Z3k/8dkDPIn9CKhMUYRfalSXuV+AzafhEFcRdbVOM/BYncYbuVclmqIcj9f5Ed0448U
B5YUBHI/EClKgTC9oRtjAQjVDgtXk54CpntdhHY/1w/tgRemYXSWvTDc/8w4/sA33q633c+rI/Zu
jtNkgvW8kSrpHSH3+Oc2JFAx7jCatyvsEKiurKDy6mGFZBOthK7OpeIP7ND4NLSbeI/5QzgcbMpV
cT3eM7/eeOtq5W4qbY/EdX7uBT/fDuN/KC3ldj8SaK5H4CkF2+731YkhZzdLPM5cieKhXspAZl9B
ZlJD/lQ0JmibJZi8SZWS63y4FTmBcrFX8+IeGTmryrCrGtOwbh6Ek0JaZbq2DCDjuSJSN/xrC1Ei
YxEsFdCL7MoMw6qKqQ8Vsq6TaO201YE39vuCXTNn9Gl0QiLHX9gMwGVCm3kad9Z3GqpiFqvRjQNM
0CNKPD8aem3y+LiU6Wo0Vm2rSBmVqo4TVZNUVdVFg+6oc57kh7G9mdnZQu/rwdNRfyOaSzpNahG3
teyv7TzpnBpNM6yy1gauS3TmxgdZc+3OVo/J9Txx3xTJHpnac5JWqh4BISrit0upZHXSEBw67GvZ
VQrRwc8zV1n3WabHZj5HDtZzMqsxxcC7Ch/VsQb6HDAMNHGPwS6gtlAxBYid88N8TAIAYoDXSntY
XHjRHEproTi/sumGOSQsmKtmcpQAdXGJ8RHK/Hhow4jjw17aALBiyFNFeaSzogg6nn7lxg5rJtIN
EBSVpilAVnHVJ3a9pQA07ffx1B6AYqAcOoV8eBb9JQg7wey2sZJRu54bq92uuhUwNV6KTUaBv+Di
wGB7VpcmUQvZo+2yb3Lgn+UjhmJduRMwwSFeDmZIXNl8mCaXkPSOq646HGmplqFTfTGHvTgb61xP
IlYLzfZo1WkGbN0FNoJdZyVH4jNyD+/MFEkzPy/rPWGPikIqkvcrC3kcDwNk00pXuFLLkquYP6Jm
XaeRdlNHN3NxNgm5H9ksMNO0WubYR+3NOJa6nbBOR9cvslzV6KZmV7yGfcnJx3GmZIegvIZyKqsV
tWnAuiVsMF9xlF/09ajcpPNrdlv3HVCiUaPsa99OTwIv63Qs/WgpoTwYtbdIDSKJX8wl3BmpPKDz
Yy/X3ciDWrY6wcjnzKy6noWkMAdp9yS8UQPJVn3eXnnRpDKvD+fpLEvGNYoylThwF8SVkVdec2Pg
CkXF80RrHS+tiqKTiBbfZi8uU2UU+9yFwiTXg+t8jZbuuBZBgy5NVQe2gshp9xYulAe8g8RtOEXu
WZkOyg5PMj5snUrRCkbrVrN5UoQXYZaOG+zGfkHPaXmFgbwv7DZteIDxvHKnIci7WhsId7twPdv9
GoPLzKjbMQtbdp26x3wagKq7K7bwp8mJTycwUBzVuumhGjCtz2Yv4FN+2HpHWZrBbSfrOJqDximU
mwMvFOdjN/lJ0qu+nlXpRXsUGHkXN+tIlMq43rqbz9lc+F0EUCIuR4evFmfFkKtjKS6rflHCa/Zj
MR3wCOuYTqt07HzbVirhy6o3oEBxn2TTlTBGF/bW5o+59EKDTaOkS/dEdhVVZiUTtGr4hpvIF5Wz
sjFwUeqpso/XkYxXZVMdVF3rt5n0m27w2/m2k4k/NeWhzKvHpJN3Mz51vV45AwoSMqlJTiunHnXf
WdV6+zmEotN2gVc5ygikqjJbx8U9Y7FGSwruGg5sjTQ2wxGfar9Eqwp5qkpKH2dpOACFRl4ZpmSG
CiVqApq0alrOsjS9LMwtLtybCPA1BVyt0yxolrt5wOdDtfg5xM1YyItJkmsLF9gbxAoUS10USDnT
GKKy2owU6I0k5ePQQHmy9OS64A8O1LJRfFNCLdNNzlFarRPP0Y6wfoWuoz7yJ4TDuH0cZLtuqjPT
56GtxQXJqgOZzSvmIW3iUrOoVmxKNMHmhIEu2TvlBoleR8P94EyKT5lOnevBcY/adnwsEALO3ivc
MwXvRzYNGvyf50b8XmqEV0DwQggJQlyyIz5EUIE4E2+5Mn502t4tfhmke7mGnAC1vxJhpx3f/WjR
PwosHFqZ8Bhm20gjWOwsmibJAHtpOAgsNOxvi1w7etR8jwadzj3VXv/8kO8QrDfLbbfzKv07xFYd
qLscap8OUqBUsrabD5bYbvmNei3hSAK5QBypxxDaOVLFhqWOGRyJxouaig6SCw86p9MJqvZccWXH
flVmzZmUN7xDQZrPii82GGW56mYb4nQM3WGTzs896sLcvZigHPPSCynDvKg3glVXCZfXyTKvZ2oV
413glM0eabCmHWRp426aMgqHxoPSoSkUqRFoCrPC7bDZ4jds+wMW+S0yfnbiHata6Am0aBs5kzlI
lmSDxRjgeAjGNNZA0QDK660q4ITVGJ2OuQiqaNgHFrz2JqbzIgmaIdMlVKV93x6VdbMq8tSvmw98
j98h9G8cs8OuJaZu2gnYZrHpj8r99GjLsLNzqLc3fI9DoE8+11mQfhzl74adi5Fg0EABEW+HBcuu
WABKKq4Af30UsCA/zc4dbZRQs28PGVLZyzuH/4bZu/jVitCjfh3oouIDg2DnoIpBIV0hjeLig0B/
By9gCQbKL9QqLtsqv6+XaBqeeQ4Gc2boyYM61qldXS73P79N30qeP8QWvDp3iQDxl6Adwj63xJrY
gdvkuhBXOEgKVoEMF61FDz2R1O8hX9oEaNWcKEKLS5uggIN++PNtvOdAgjgjDDRo4v5BB87mqXMm
MKfJD+axVoPp1M9XwNuD7BwUMaj54NWxgGqY78jbjZimDLobQuHz6BTAdy96ro5LLXUFIt4zXGgf
+SAt3MaVirS5+WD1d5z5ZvXt3XkFjDWf0yyPFgFsT/WzajYssOvieniAm7xnA7aO/eGjE79jVAS4
7wEEICzhEerbNcWC8sGSSajiwHlI9LCy+0ZZTfeo9sLSBzXuA6DC26jfsTF3uee5kkNj0du1cdR4
TZYPnIOKxg7mwSgs90BoDqKS+LFt9SAeizyGgN5Lk0c5XzlL7HfjLYgZuknQB/fn3YQL5/9ei247
Ma9t3o8zFeMAtSjFqtq4REmjsjDXCAMueIqVmqgkkDcfJd13rPC6BuY7du8GjGJPgoLS2kq5w/ls
Bz/jDDjl/IHByTsufrPUTmaIxq4t+wmO2AfxGXDAzudfiS6hmUIvQIzcNGF5Weo+tHsT12WhzVW2
j/mfcP078f1mIztgRUfRUJR8q/uvF2SULDZJ8vjzS0TeWcQljBKCQFtgHt1ZJK9BTi62oNtm132e
QO47nflN12O/TuY1i9s97qRapsuxXLory+cDwNbnKfd8gU2QYefSq+hXV3DdRdGKkv6gNpDFOyh1
ZbGc2zhdy0yEP981fsdHLuHQdQKUxVLSHeAxLov72uQQhtQeggIVzFGpc3Q70N4vnVvisIBXta7K
ThNUH4uUK+yAgMCnjwDhHQh8s5MdEDJjLzpvKgBl03RTjlNYlhEwXihLB3aalXWIogb4+DBCYwwa
wBaIRGVAyq9C1hZ7TZYyqMXvJlA4xOz4E7/8wFJb/+3Ah+u6kkDzEZ4lwL/WeXthh3ImztSDpVij
l5DoRPdP2yxuPL0ERoNy5X+w4nsRBQ8gXCANFP5lFtnxTWoWwDMqGNwf65uTNMh8z3+wGmvkA0EO
q9VHxOHdcJDwDwWAPMDjELnLyAsc0WaAVj30v1Ryka77VXq5nLWFBpBYZ6fZYRu4H1wceGPyB8u6
kkFr16NQDHjerixXJCIql8Klao4a5RkGbwec7KnPIhAFsgCP7caTPLTutIIOorJo2nCnO2mmNvRA
G06Qoy1ioWgqovsoAtbcrPGMoMXHfEOrDXXb0M3HUwutzxHaZgn0MCTU/6kzBXU3HeDlnDhPJTQR
iW3Xo3sF7xHU2KD1nDOorUFuiWvVE6HrLtKkgeYztPmQAYxOzjvx3I3XeXW+jN2agZYygO1EVO/R
dIEOANmDnfuOSbQt+rDPer9GBdyrUhcCWhvTuE6cRc19fuhN92OVac4uF1Tomo96rETQo2QfF93d
VrdzIEew6KmKssOxKHKfTCCKQI8jH4uVkzgK2q2rKTHKI9DUS1w4QQ1PaC4r/IDSyzolesp6PZpl
RYdZT9EVmi6x8Inl0KKbdM2OyuE+xQc2OZATpMcMHnscCQRFTHZvhiL0iOfnNtN56gVVM59w24PW
MeqyPF/mKEjh7KCjKc7hJc9xWYmDTsDJQJoiLlrXjQm9+JxCEiiW2m+awXdhN4ImJ4n30MX1MSsT
eJmS3dbWVW0kVQNdpGGa/dnjlU6G7njyuv1JVvdVA4mKQNcjHaBHxirdNSjRCTxCKaDFbcVtP9aa
9iJgSaHLuaqhHRcdeQwALJnlUdb34Tglqq3gCU1NoCVX5Rts4iPErG6Lah0l+2yAhr930bHkdPFc
kFgnFQHvJF0fsBrksgUun0H+stWVbB3gCrTj0vosLffGATqieMPnh3n7fV257R9cA5jqIhpUUcmg
qeuw7AYFj3n00J4t8ZkT9WHszJrlBWgP0BeusF/k0OZt+mAhuU7kY2bFaZmM27bJ16StVTF6QWbz
/cZbVo0jr+K086N4ABlQKANf0SyzctwlKMoS6sLpJrXFYVYWK9TDyx2Ij0wsfgcCdhN1B/0MtVrj
BGixm1I4q4ntW3TvZaWPqsZPaHaUy5N4ujft4hvxMMYk8DBoY9lNbGqd5vuOSDSV/YYTG5a4X6fg
wjqqDlPr+fDqRg3V2hvO5uo+ofBuIMuUaTdxfT/CHha26LKJVGlHULHPTH4m50XPFUSyvZdOeliy
U3i/BPscNObYTyHgWgavvni9XqLm0LTneeQ8u0MdxPx6AU28Q7k25pSC3uYkA7SAt/L5JWruFn5G
0qNUNipuLgkalZxb0C33OCg+DNrXrckVaoAJsjMLulAhz0cXhF23XtkUrYfscKqbcOqOsuUETadF
n67YBLL9ZPcMPiPkJmruYu+8HRrt0rMJR6ANSmXYZe2O0KLttIkOx/Jw65AZuga2q46E6YMiEkHZ
FbrzrlhUQP/2Er7R95KvuTNCFzVeLwYKa2hsT/VJa27rbQocwbkJNIsnPoax7aDxDp3b4YEP42k7
2g1t4uO5vG7q/tmr8gDb7WMHFGAOfd2x3mC+XsaHOIa3ElWumTupcT4f8y6w9sSWF5YeE/rcTyDU
m1SV4GGPxqsptwoTo6HS11HZgUA6H1e99fs0ViJ2N1l1wvF9OoDfIJpYHfszwAQdRr9bzuOm8uN5
w0FeYwMCXuScV/PVNJADXB3F0GduugcZmwMzQm9ZSIXmEZ7KCe3gPEQJLEYiodIkDQ3LjrvYKmG7
pzLjZ2KCNxCN1B2OwkJcmBEY0uBqWi7hxPNNymbtnHWwLOnqvTqugwTbzcJ70GGEz6vhOI6vehwF
dToHTiU0yUis2h4qzHoKsxquUdmnauGT7wCOUYb8vokfeDXHKulT34LIzVCiqigPi8W7lhEPt8ep
OXSw+aiinoTQ/YLuRV9Au6i4cKb5eKxjEKyzM9RXOiLRplioikAjHkE1neq9jJa32NpjHkWaOQ8U
KJDbyhVzuxXFIN/0DrxI+Qqd7v2UsxXsMXCd5iurscLcPRqa9FSiPHD4tZyhce8OlRKglCcghHrt
4Ftnkzor3uKTeRAKofp8wpALvcpv+bE7r510uDKsDkwNadZcRceOjaF5e2Ayso/EXoqWTZmJVoGu
e9IP7qlxzarKmwsbdaFjhntvotAQrqd1nrNDKuu9nrdh6xw0w23MFz/JHL3wWLfW+9adL80Yevlp
3+BDYboTLzr1qNApuuIxBIUtdJVikLKqwGkekj4Dox7Jiq3xiAO6TX5UarzQ0PAT3F+2HJLs7IWR
ezM6xUECVRuBNyJyuLfZlTun4UIgNMiFLf+HvTNpkhvXlvR/6T2fkQAJkptecIg5clYppQ0tNRQH
AAQIEJx+fXuoqu8tZd1Xsrdss16ULCVVZkSQIHCOn89dFIoUBmzhkCn36qOgq/x9siY5kWeN8Xhn
L4uY82WQ2RK0h008+PzaRQsOHYjc0bqba8Cl0eMmv3KMfBbiCiqfu6bOlH1ZzTNfaA5i8mBpkxt8
Wn95biSmm2l78LyHutqyQD/Eej1D1c+2bsxrcD9zOx65nxaWxdDBSbFWbz3IEz21JdCvDCRsQQWm
lN1XPj8L+01jSQV+t+9dUI74RCZa9z2mWFq6nKTBJV2CMuJmp1aMXMfPlRtQeUzFXJuslS8TKAbQ
nBJKncFZyAZeLAqgj5AZnetyFOem6tCJNhgYrNm4HqdsGOb7lWDqEwW4ph+EuGumtkgSbzc0d1FD
zmu0ZElih8zD45DytnR62rVRv0vBtjgFjG360nYJHoTuuIF6kml8m2OVQI+uGJhd+KyLNeRZRXft
wPJkuacyKud+y5Ppe4uasMXgw1vVV8enPcEex+f0TNIvCy5P5ZvMA9SRtEnW4Hhb4juWLIXzXmi3
7tj4uOGoAPwWLdMeeAYKgCpfOc/19NlaAAXNdRR3rocMv/JsUssT13PGpuEUzGcggFAo6aHi1YPt
MSwOhg+2Iicj2iKa2jx2B25dIbkoWRTmsBrmEtPGsApB5dyN3j6Jq1KDSAro14GJzG/vHS6Vau8X
9Xuo92tyrOnbJk+OtlcjFxQJpLD+Xk0nrs5+ehjJs+fdhQ2GWmBcMB5BeTBgrw6abGXHycfmL+7T
xWRCxRmg63ykj3TBIb69BSlHRaR2nB/ruEW55XIBTHJIuwtr9sLryxVSbPWwab/gg/vEuk90Oc+9
20/2gKYzWzqzG9RXye4xpfNncvag1RpUL+28ns3o7zQG42pB3SXcqa3q3Pg1npN5F4bHeHhMCNoj
4/9GOwBV/bzb+B2n+zV8TdjnilxRZH7fUFPr9aWfTjqVd5O0lx5j9ESdjeqziI/3W+vueETua8xA
7Qo4q1OFjfeSfMIZnakGt29YgLmM+y1pDnqOoDOrbKQzjp8vG03u5/EY1E9ifhpJlDksNFw/f8Mw
LfD3bjwm3kWmLh968GjTvrJXg1K5AQXmb4daj3gMmotpMPg+EjFg/Hhe0lM8PFXdybvVNvVdzc6u
My8juYsDFDpL2U9R3qozG+694KMWZvfqYn1n8GiAcCwtxsi+v51VFexQwh8Sc01Fa1ACJaVr2scO
l5zT+blBHgTowqOPnXpWdwM7murqJf2VtaKsu+MoDiwA5ybuuik8yxoYZDKX6zIVKnnt0/XOG+Qh
iQRYxLr8RWP6d9EADVschz70qwTU/zsNyVfz5smA0mzcudL+Rsrg4OVh1v8W77GrQMD5ZSv8d9Xq
ptrBZABrEAZU74XgzWdOV8FCs2Wnj+tdW1aAccfs05aDesVwihfz4ZcS5d87frTeSZQC/6EML3zr
z/8iiy7pZKKFtQAy3tCL6ofpAc0jJLoRvUXZ6kz/suX/e8cP2pglN/8DnBj4tD+/Yqr7JkxcQCDO
3Q/kmtLP7fJHMMd/OxsIbjrFzzoGpB54CBP410AZvx9HtLre5lbUNPNP1cnt+X45eXuTY5p6+MUy
+fvI5edXut3Uv1y/dRFAKCVeSf1ujpgnfq7PHDcOU77P9YVlS0my8Tsmtuvhz6HUn26chz8+zh+2
kn8R+e9++7+v/zer52dS/wd9/69v+n8O8b8NWv4V7XOzF/xs/nmXHHFz1Ny+40/GH87dhNAfehKF
uy7GDfvT+0PgNgXij0EO2CisePzNn4x/EP5Xgt+zFMNMHxOQm2T0p/WHIjQoxkwkRZxHCCHqf4b4
0/BnHSiGchoxKJEBFj9LCNJufl4vnVgXf2Q3VLEhNn1J63UYUX7MxLLnRvtzdaELj1eTJ4IujVcs
lEk6lGmvgvETrSnnhS9MwstO1ADTUQoALvqweMjdARWwLOZQt2xgmaO979+j3Z4wBvbkEtzBDSMI
OOvKevfzRIbu2m6Jje4mbyD1x9W50MOxDp4YJHA9adEOmXHEQj6YCbFxi+I8qhZzjgbiNeF93Afh
gkO6i3Tmq3gN/ecunWjzss5j1W6Aq1wTNyCsI96F4R7D0dF3j1NsG1EBIvGaLr2LZOgZ/Uw5iUP7
rfdJKmBY0qNLrC4TVTm23rm2T5vxVFVCra/15sd2J4F56vNsBqsOcTObOo+omFKHqnLuRjh7iN4y
xwxmsl5oQvnQeEThB0sQj6zOlqXrsNcF9aaiYks3PX5Ol5RWa67mARVs2nhwIQwrpmQHA30LoGJt
lnjn6qjywI/2qp4yAed4XWpiRRFVHToOvw2r6YwGppG7NST6WzyNUIX8ugY0UasbxKMDnP0fZ627
LScMvfM985cOxKmyUXKSJDLieXJb3JRh19Imm6qkJ+Vs3YyOfp6tz9BEB96tsidAneeyTdvUe2gi
OkGi8Uznyz1pWpQH7RYLjWm6p9yx6pQffPcIzFCf4aTamM6TUW3K5MPGGvZEWdORkqsReMTeG5dq
vdv6YWhw3wc0kbhEyzTTa4RFN901g6yrvI/WBqXZHK3QJX3DRHqHSDBtDxzDMP6deDLBlGtLp+o+
GpsRDoChfo03Fn5ni5zUhcToZIBhhVP6KZxwIeBb2PADXdhMfRZiogIeWjdKHxwQ+yHnPGF9sYio
/zQsfhuBS6pXuYNAEQgwco1kZ9FNaCtC9H2gmCMh9bEJ25D1oO9r41B1zEQ1OeuCVR8jE9u6rHoP
t9xoFlUXp5ZUndvUhtOzv8mqUR+VEpvI4PLjU6a47r57egy844I73mdchps46GoRZBcl3dZ9S8Zp
Sh5cYMB1jWYEqq9dNRL03V3d3iViGOrfV73aZL8RPbPdutbgzPNaE5fch2MwtzJr8dzovDYBBbrO
bAphYpzWYflMa/TNsPxh34v2vpBhXLSUav83PvXrdzz24MxUErS26FaIB1POGg+IUtTVckY5DfsC
Q6nfNsTPgngBFRdWXED6mNNEYqTdmqoHaxW16uVmndKFnEdi9xprdL2rGxmHGFAkkqFjjUGXFjNf
mQGDL6BNDKRvwHdYHaqp9AZW4cxVztir9dtJ79EqdACZsd8AwN5EhG+o6no6YJxh6rdWtBF57W1l
xrrE9jw9JkyRrs37egqCzKYA1PYjvEHqMz7WyN6Ym608dRaItMp8B1NPKcNwWbfSY+yG+1UR+yp4
fI19RauvKdUgtOtWe9NOcQWvn50Eqmk4GZNdJ1wNcL5xuLKRfxOshCI9CPUpbQCCd/oGPm7rNl2a
piHBnYt4yB6A0MfDNV4FXBshsebDJDHa2m023IJdz2hc5Yk/QDdu65bTMoEZc8uabVh0ZuWK7gH9
9ijyLRHrb+3SEJPPfbKJYp5WrC4IM2jJm1r4L1MCu1bhnIG1Yk1Do+GvDEd+rw1pMURe+TbkYxJg
z+7XIV33hFkZ72C+wScOBhCtSe/Qh3NDNvmyesbUO1jnhH+fjs3m3+uJ31qIzYCrN+tWV0+bbeak
HKc0qI7hotbwEgQhZHI431T926xRZ+Ve1/TVnkjtfcOWFtVDlk4LBzUZWwww5miGmwi+oFiAmvV+
77d6XF6jWmtUPwGto3JcVwIN3cbLcujcCuHRLlWDOYygw+hjshFFfZzJoNPDMVTDNpdk5BOsYn5D
x/MqtrU9j2P3uqz+WAaSmCtzOPn2kqkEskFsxniv0w0qblc7rmGq4Lzbr9FEYVlJ0y0VU2bHOOV7
ZX0LQsWqZYgvcVix5UH0IqkO/jQkEYEbV7tUvcjQzdXnAYMBhrZMeXhqM4wTu/66oZebior1Q1A0
Oqg/zKzvDdoY3r0RzEjRrROFZyQLWdKmxdhbq4pQ2tTtFh3w/rHnXtDAYmuUgxCn6zd/I2j/Y2rb
8KionpddstD54Uet9P+rxv91Cwv576vGf6Xb/Ntk/iNd5IdhPEDgCIW1E2PIBDD8jar4o2aM/iuB
hxxG8hil5C21Da/xZ80Y4Xvg+URCA8aIScJuGSZ/1oxh/F8kjlBpUgydb2bx6H9iCyU/94WxjyCO
GxkEeyYD2hHRW6f6lxZjiyup6bjBfRaOu7QSBOIOfB2Zp6E9wwiXJgD9wCW7VV+31G37TiRhtvG+
f6gBUlJJd0NHbLtLBbvSoWoPYdA1lwBoU+anmgBex2/jtuJ7Z+ZvfKvt/TaEuhjhDim9jf4CC6Hv
auDbB4r9lCTgQiKG/uxdBxhjwtxBWMA2r+M3bwurc3r7JdJpkaTuNSFgsrc15mdMo22RjtV0qWo1
X6qN+8CIu6lMRHtox/TS2Xp68ZVa76vBXsYGQ4RVVOEedHeLGdYU5zj1kwutTXJB+lVyGb5KfRga
6EUBq+erbEFEV0TuUXdsfzxp/20TevMM/6UJvd03Shh6BpqSGwRD3w3TxxAVkYaUky90lDtDfX4R
Wmy5107ikHgH3wnYe2VHrobFAoVKt519Lxwz3nZwcq3Lm1z9GLNOBWlkdfUumVb/ya8GegVHcPU6
OMkSiEHn1sOcrRaqPfbEAfVPMD1LWhucY063XSzga/vLo/Nn5/nXAIN3POSPj4bLFSKgB3ofdIN3
d1DPet4mz3a58ClmwrTGvr8weTe3cbVvhiA6x4uJ90sYQ9yH6yEpagnZL2goO3l21LnW1ZaHYTuk
YOdVscDEtke/9CrXprrz54heboXWJfXWyz+/9eDWYP1bGvjx1kH+JtBXbu0cANafn6bJV6jFVq+D
bxQqzrBAXgw78dusFM36OTnrEXIydJr25keuz9FS51oCv/vnt/GOpPnzbZAIKRWhH4AOfvdQW4zA
Rud3wPoMZh9oTDBqX8UI90b4oRvr/lKByr40t69Wvx/2ttcfm1bHuOXxcxo9Nt4EsgucwenHV0vU
VH98VTPo6MHEoEJ7zlwC0w4F2KAhc3be9hIZvL/6KP/pioYMCCxaW9A19J2EZHsWr4Bz4Uzw9FqO
C5/OI32yog1OP37jyIg/uf3xptCSwb6/HtrbGvn3L9tWRee1S202tG2y+7EFoUAsvdmc+xC25N7y
Xzye/2khYF/HdgrEE+87ercQtBtpsnIq83iiRe/BBSWjgBcTZs4lyk+/EHX3TZogPcrKC/cs/N33
+C+2wndC1Y9lgEMHckAIVi8M43d7xLJB+kTtg5wMjcnaNmD0lsB4Q3qkUbgx9C9pTYbMtqTJqqF9
iJth+sXtewcN394CVA/EDeDowy4FOOXdA7G20i0c81kuRHRugpEWnoWzsoWgHQi/OifKfmEd5ShD
PczkoPFOdH4Mhx5KZaufl75ZrmiicjLU09lHAQQzR+r49Z+fmP9wqeDsoMiURNMJ4SR+p5z01BJg
H5iYNZ7DCvdofDUBgdBgb2vEDZchntIiHF14aeSzUUFz+ud38ONK/Lx1YJ3gpaMIqjAsjO9uVoxh
bT8QovLNHIKwbp8X+N6bEG0YUAYMFm5szjAPGLnZDyv0nRKQFjlGGEp7iQwuseX9Dj5rBbNZ6l/G
xOKZp6SBtx/te4pdFnPYyCJGgGF0auIS8THhkUR23EUR0J9UvcYTkJoKFq4ySGv6QU5rXHhcfSQ8
3OAi3sI7YmIvaxfYgH5swwsG8L8IcSC3j/nzZYAWhtMbmao+hcnw3dbFE79WY7Viat6dmiHe4IxO
Z/+usbF/R+Pxmq7NdIyQueAma8uV+S+B6ekH+IrOmzDiFE+Byoispx0Ogfrqj/QEM318HEfh523b
pL8gxX+G7m4LPIa7FaewjxoKftd373db/bBZcDzm6e2wHAe/3bOZIPIFTlR8hvR1Hlme4jLeCTP9
/s9r5oavvb9W2GFQWmCfhwvk9t7+UrsxiSa/C53K59ale9rNcFVu1KtzS518wVvGw+Qjx+GfX/Ud
av3jI9+yzBnCTLBQgXX//LIjxghw+sBRNrdoEO1b77pkV+s2LpYbFaaY8S+mlzePVloKR1cgIaw7
t+BEEgPBhUq02Txqt2Kx9HArc5/teRLG/OI0/g+FBAh7vD8UqTfKL3p3dqArQouocX2amPhfZpAf
dWMgdDj2oaNQ0lTUPPFF2scOs/d8pr7NYWTfu2no1sw3KsJEOxp3ot2+aIx4r4sz8t5xIAQY/o7Q
chYM+ABJ/fP1/Q93FRhsiAA3BlL+b1vRECQ162FSw3Xyxa5uAXVgYnW14xAVBnZ8DNTnpPjn1/x7
xcBA3OKsuInUEcGXP99TF0NmgoSGrA/YNXMefHKDG0+cLI9pUxct0m3gMAEkwaoE4nHNf7BaVeKj
C05iWHsT8YA8oefV1l9SDoENyVcFpK5XymtMMAdv76o2Nx2HCbJq4BCLol88hz8Yx58eBpwvEOAZ
8gbJ7RO8m5Uo3DkPUqXLe5gPX9I+xpg0hV9NOUjIzXpWZhF3fsfSsycxRYRUCaIJYtE6MPc4+/Hz
CGLudfQWsuckcQDXYaiTm38Ox8THnJyPJw8RBNzT/hn90nNkPP9pMB4IwMSoK0WHV0LYvCdy6B+Q
sMSyHvjjQ19LWN8VtBJNxW9RR5HxsczJRW8QmZp+ufdC1+cQUQFOjrG913H5R2GLf7ZgzRC2pQxq
N47MD5IcIMXE18pftvKfb/8PSPmni4fHhN2GZkjxDf/eNFHFUwSfAKGrwxs60HlxWSmXnmwCK7be
+lJx/0byIC9LW55Hmqa7Pgw/VUytJ8OruqQwkgjX1jsEsgA6xI6EI7s9GMMTKNwzdCsID52WcdYt
VVJQC7U3d0oj9WqW42PkhjBLgmWfQnI7UyXQwcwxqB9Zpy8JcORta5LHAVkHu4S69heLB4FK77fS
GH22j56K3E5hFr5bPdOCcQXQoS1vhQekUbHgQQFk7Eav+RhpVO8Rr4NnKcFS6nGbX41ovs92IeXW
8glDk3YgGekTCxsPX0uI3eudTvr1jofIIOoCaIEU8S4PzngnJ73lYTPDCkH31MDaeUAEl31sGH4h
NmmyUGmCdabCSzyoN2r6L9bMr3Zx9p43lhSLmYe9FxHox6T7MKfwM09jMhRyZEXqWwfvsgpe4K5l
O4dbUtY1uEjEdViQbUQ9i65+nmUVFIx23oU2vjoHGKBnbazr07BuAk5hVWWeWcc7BpVyMLDt3r4R
YhXmJ53wjw5/PjkdnELNYapkaX+QI+a5azX690y67bhMEcsG1c/54In01ldO5QwQC3buOjluWsQ7
mZAvbd+l95EYy5QQca2a9SQNqw5DgLM0oksKYq3+rMLmdwIBfLckesutSC3SAboh7wl6+h/VpOAh
Lzbs28XoeQFavAATKR87j5lk0Qi+viJT58chOVAwDGu8wX3rXHs3e8kDZhKsxBGiYJQHncf4/GUd
YUbYMb8G7kDdWa1zcPnxy9KzALSD/7SKuPmEN3dqmEO6FJ0/VGjHi1noHhk10BsGNVVnNb4hBOGO
qCo6TCuIR+ZF6ZsO4JzkK1zA2lBTbHZHNB7Osr6dUs5JBE4N8ZWixrxrbZtTzPLuZ4o9f26ik0EV
dw40rEYNs/1DM5H1QbjwC6Cx+BYDUMMDHpqL16pvdF2C/Tj5SzGFVCDk5+sa6AvWpyySsd+uhNS6
TIfKFjBiwjujhuZRTv7HVrUg4LrULxor5szMPM7i2o77VsvhmrCpGHw00Jml5gVCcVJs2BQKJUNg
19wMn3xsIbxb7obFRECbRyQmeDgBDMhE0vjkA7OYdwFLHoqtEXUW0c0eRYAPY6cYtnMLL7iJO3/n
E3Agk2qGsgpnP1f1zC9tP/DdP29+MSq1n5/+EIsfSdg3jxxQhSj58fd/KaQ6HOygmxBO0oVQHNYk
fDQL1/uk9XZu69ApJk2VVw2IH9qS6+RxgFZe9zTtwqXGYtwGUoxh6VPZI5YGejvzkKGICMQaXDDi
J4a1gswfMbj4QVa2vXjQIwWqzvDQzsnU74LaPG4bdDWMB3a48SnInvo4Bb3Y2dD7Huli6oMWYwgv
zDfFz9itn3oSJU82THAAIxTCJNFU9EfVeSeEkkRHWzWYWK5kLIlAYM42/WY8WQ79Np5dRETGfNvs
0XKAou7uZHVLdnCvE8NGPqmQIActxXLTG80HAIlzOG6ZaDBkSOcPPaJ9bvOz71YjysPOMF9BrSn8
Oh7K0UMkxIx+Nu76e7BwoU1XJLB551l7l374kFTWPj9qEiCnawaWiHpxzGcrGGJtwBQtmzxS0t/y
PODdF+lb7d/indAvFRNcfye/4ocmnGmhejjO7cxeCbZrAEGoW7q4hLLfHwVe1vB6OWNk8rB4oX6G
J/06U9o9xlUHcz+FL8cj9iP1pzp3K7PIIvCQ+CN3TrUPqkOgRxsolQUVvJle6LV7G+jTpBDu1blH
y2ZA4kGoEVNWuX3VAzWZESRV9h3qBQwjHJoneXDxiIFVunzs5PplaQBnz9JVhdd3M24t6vP4zaww
aWPEVy486ot12k5J02NWsURwcp+2lA9nQry7RXCS1xOYXQraETQ+KdfeA8S4XKpRLfd1INZrooIc
B8oX2yM/yENOVSMEnllYEBzQcgldEKUMTMGu8xAB1r+NFVr+1duqArhjuZCqOdoFWF2CVKyEQ9OB
mgD1Fw1xZo1NTtodNwOHCL9B/1vTnNuWd3lsXnlDl5310m+ODfJ+0SiQqNR8j/UPv0vS69wB9KuD
ExJ/QBam9Hsqkie5Ih9M8P7szgl2WtDd66MyU3CtU/yAsV8eyYjMknoavjSwrkZLNZ82/zuL1r5o
CUdwBW84yG0scSnCjwOSGEATVHCM9SncElgFc4QEGgnAWCC8oo/sLtokCDEa3WROe4jaFpXOhD2U
IsRB9vorhi4tsmeQjUGEmPI+YQw+xpTvAlztUxvdcv1AiIUOP6YVDmEdizfn9dJ/letwSOtuxABe
kn3k3EkTPOVIe/V33sa3zBPTtq/GLQQih+18MDwsEX06H1rUnaY9W4v9JF0DWboysg05DNhqhy2A
MSHmzw4laNk0khbiKAl0c0TwsL1b5NHwZSxWkkzwCzBV+BrxDqKhOO/h8sDxDBeHxWwVs/xvMkZc
Deh1DDbLAOfULZKnnDhW2kKa34SrkixmCkdRFMkT2oS1ED4QS9jsw6wDIpCjGC4NQ/rdmvrPgD+i
W40YIBKNIFKiEcHek/NLE36txhRgB/uG4QUo18R/GbAj5SJCVcMlZ4eEo7BowfbDgIOcBAXYFxvM
vuOxf0y2T36wsB3t+i8MH43o8MZOgwORI0J2DObpSWgrxJ6yl6ZfmzPvxoK1gY81GgCLWo8UKUGX
zht2KaZl2UIpUGPfIsQs7HTZhgPCCP2qKapg/IYsuJ0Gj1LYPgHi3T+YlJ9cK16IOrYN4ikoElX6
KVZYZh6mnT4MY56nshSGjjYURQextOzSeShasyJcCLF/FcBQRC/SV0Pxxc1zLdPpgn+ypz0oNX4d
bzuFwuOJueWRL6bNvGXmBQrzqGxX/bbqbspaPbtLOLLPkXVyh2ypz03ze9PxG6WAPMXBYobH5dQ+
rNZ7kAYmg8Ef+hw8qpfFi/cpQWhGohAXyGBCQ6oPDhBY8Vbwl+SoydadIAvD0B51DudC+2QD/1L1
CO1jJnoduzW+x/3FPrgtxdLcsmsi/urPfbDr5k9gMNijFkogZ69NdyhPM7MA7XNJ0mLA7H/cyBpn
JBDQnaYtryIPHIt4grcF6X0NlHqERz37o0HWjS8+y7ZfYWiaXtAxNS/QMb5LVMKPi40uY2UONgK4
Hk8DKYkTIlNmw3ISAD9rqWSueoMcTkwPoEWh+AK2Swq21SSrF7h+k5FshQ0RiRU90nTZy8iXRSjC
49zE9oiB6K10tVmYNkvRcpTsJuLPiL9jeTy0U9ZVnJTS1V/Bms6ZN0m3V/Hn6Bay1NipiNgF9a0H
NIqYk1VRBZT03kf0cIhKrwid+Bammj46WF7mBc3hurZv+rY0BkeAbsNNFTk/+tQA6kMt2h7TwF1g
6TE7ihxeHJWAVMHyoLLMo7l+bQLTFUKBxe3BL0dhf5Vsji5pnLxB6LpN8LkBJjWfhLHsYiP/DtuU
fLJzlQ0E78voPg+IuWjpfWyS6gUy7VFjSIf/Ld7RlBYjT5E2uQRInDRbbsI5H/nsFfCysgxpjSZT
U4iITN0eMWu6BiKSOxb3fcE9duGuUvvAMFdsKt7T2v/aG/R3KTr9hcJHJ9v45hToPo7r4MGggz/H
XvEWKP+eBDDlNkjyaCLEOZn+rQ9XJNgpxCyKYesz4EFGj0XXa2QM2rmsAmdgZw3QS25Id8I/+rAD
a2Lv6wbcDbA3sg8HRBCGjHxdEe6XzUsKn/QaxwfCsN31E/kQyQlkCB6lSytUmiE8Oa/8lRyUU2/E
+12MSPGTFq4AsU60nD2RoNEStgRc8gRp47oFFc5VZP2EC9jn9PYuhYvko+fQ29GLbgn9hBNPgF7u
UEYM8ArEoPVDBvkLpWAxKunByYXvxYyoBC91qoUnd9Ct4vPL3Mn+i5nUcw8dLPMTl2DiGkdIjBzq
sj4pLV57GjxzDlhdqX0N3GIBSk2RD8VgG+vA95NDJLy32n5AWHS9a+gBQBC2tzUJ4BQISynqJAdN
5GUkemhb0L8N+rqJywjxqSwtmxrbvM/PzCd+PgERN96SR3VcPSEHbs3g+FxXNh7geVeoQtLmgQz8
pe+w/oegn8o+mvejvUXBoSYB4gLvYUDWAzEhXINB/XUE/FjQTh7qerjvBewGa1JdUKd97mZJS2b1
FRzSp8k4WC+QtVEbuG0mhdr05gBBbixyy8d557cMdedYyGH76ML1MGtEHgXL+LsLty9pB9OmRbUZ
zeDb5rdKcrC5fOZQVMYSxxgrHZCH3vPCi6ebctHxfTr4Ek8afKjOPyCTExCXjwTQCCZVDyGyH6Ev
vpAVmeFuoWdNGXxZPtvPW9nF4pNMgfvIHmnC3txdKZQj6cfuGtvqE2LB4724gT1q6/e8hUlVRzWB
ojY+TE7WpTXsqU/r5Ikn6kPYkuHYo+4A4fkwd1tSuCgpjEn6sw/15eyywaDQnnV7wCbrQY2h61NA
IHKvrY+AX/UgE5seO0KhuoVRdYoRLZmqZt8FtJArHZ+9pc9ti8TxWoA/cWGXluj+P3G++PcqODAn
EWI6beLC0H9nHJuJxPwqB/T3u4PSuwiJp6M5qAH+TzEVTTStGcRX9Yy+ba+QPg73EcaRsJ57dbmC
WZrx3+IbWcTe9jKH4Zcl8O5ppzMWmP9D0nksN44EQfSLEAFvrnSgESWKkihzQcgNPBqNhv/6fdBe
FKPZ3VkNCXZXZWW+OskW56Alfbi+JfUdx7yh2n+xXLs6sWVOa13dV7lDW0M9aHZ2WJADFaZ+lxvD
nq7kYvuYx+UzHjS8rvawWtKEFWxTN5tOQ2l8ME1ZKrTPwLDhbQGc9x6nnNqnrw4IDfq6a2sqeEu7
Tmlyhti/8vWm2Ewu+oIw5vvaMYMwqPp+ZZP8iCr3kUonfZTUVZ1eGUcVta80JZic8p1GK7UqYoJi
4xAdeyuYT31pHKsgo18jPkJBL4gVq48mkxbP0eSRThBrhqjPg3PEtGZtrcItUcQy7VlVwylSBLHK
yDeRU8i2LT+pEHN8CPhM9yYpty7X175D2HGKxCv2up07mVdMZHdVFupVeils01jVU70Wrf4Dt/VR
KOKmue+TVjRQPirD2HTMerij33F/wBDq0Ht6J3kZ+o3pouPYcR1tOukJeMa/BLy+dJ14TKLjvzMy
a1wLbVxFQXWm84GkLQO5hQL4WDrpHbhbSLA2MWVVvRZ59MInA6Ojq7+nQJrtztnkpvlm88rig9wk
pabWeZS9uHGEFgNJUE8vitKfyanYJ5U9hC6aZPxKbzk18qObp/e0rh/bliRP1zToGLY85n4MuBeO
4yGHLTqn860I7NcSkLasiXxXZpNykIIztq2j10iDtBQ569k2DoZOA1x3+brU6YkrQyluy4c09bj8
Ci1hLJY24SxzA2AuLKjShHknCv2omZG50gwDnVu7KWb4iym2iQ9drz9HlX0UxhAAlS4JqpjJvyqN
po0m5ttkBv3KL7PQN4NrbZXhZMRkrpL6rqS7O3Ln7nD9oRdVCHauFrubiqLPFfNa74OACVPxKZX2
bsxRti1b+zfTrG1p8exwzkXCfs2D5NvTeF25r+8nT1L4dsWK8RStR0QroOUBpDqQ1Z2mMTsDhlla
T8giak8LjlE6O3RlKfB3LsKXxVvjxSl8uKKu19VMoVMq/ZCk6XVit27an7m63Z4YoR1F8aEW44eZ
GQwQFmkuEQFQdO0ub6oNWbUPTSvlPjHdbNtbLKYY8rbDMtAchO1eZWnSxlHq13syM/6WrpMXLx/2
XnyKEnB/dZwQw2s9eOSGsS6gJPs5o4jY9J6mws73bsrcevIKTkmVIk5zyJQTYMsoH5NX226SsJRF
vFukmK0b4Z1jl8TZ76BQyCnXNpyamAPRbfjzQWWkfjhlJbKhxOInIgjjrjnszTz3MFNCl0zMZYeG
D0BycuhpAUxzFEXLtFXrLzY8AifRN2OZzqfokOI8P1p9xJC933oW12NCvmCtQetVsCs1BpM7p4Ai
bLa/UUO1ZEf6QzdAtWyS12ZsqOKUC9HB50tgR9XGKbxfkcutdp2ZB4Z1xIYIiarR+Y6+CixgDlAh
V21QQzEYPLGkyh5zgnCJcLtQtuJAuniTO5OgVDKKky4J9ec1j5FWxcCzMyvag1/7VwBSRdl0N7FP
uzCphKFEYr/bGTLhDFJaFtEN26JBdo+bZsgFUYHibBs8KG5sVxtquH2LwW3V9UW386vWO0aT2nnl
EBysbjjnnfoeB2ud1Rmw/tEAbNqZbihTdbGjEXq2Z+wi3hwIE+Zrmg96qNWZtekGDW39x29ksZID
MUSVWxrdRgZBvNR2k+Yld5hR3rSxCTag02uoxnBzpO0/SyLUEUx8r2y+JuC20IhFBv0hLbdKVZug
97jcRuJRHQ5YxPeDXDSkqh3OSVmiZ/gdPl5UlqHxaVD7uyLNdr2twbfWN5KT/VgMyJ/F0nYGzU8Q
I/Z1XvQBqj7sCxNsROH+VKoAYs5UaNVl8aPM4lsx+ulat5fDbOSiKr1c36Lzf2hLWt80DpM7hfOo
cQxEt2Ruz50oQr/3Tmi4X9Q08Tqt81tdyVNbFrw7BN00K3n1DTwtaNl3wwdWJNpf+DNhoolt3eQJ
srEBS0HW5hqU9doLRLVRnn/I/PoLzeAQtwCzcFYBfBQTl6gWGBQfwKsb6UcLteacREOHC57ZctH5
1HscipMJlCASDFjrqKDRqzto+DP+viJ/UWCCrZxO2KmrwySX3qFBIjXTemcsDPp0mI+j66j1PBhM
B6FE7iQ9B8O+sDI4sJIRtEJikycVEVx+Y/GGo/4VjlaCdLRIilOR9pHOdCrm2c8daJpzN0LX1bbE
SJ6KwIiPqYlZP+67Zk1GBz9MP98GL/nXghJGH8EFbn4EZEpoChdYes/HpzcI5BH04T4pf4q4D30X
4c5b6DiDTCrUR+RQM/kWnf3Lmcosa+JNwz5oPuh0rMWkB5B1TVoeeesG8VhVOH14PMBHZqty7mwK
xwWowN8kUepQRX0oE/uaVtGvNg1i1RR4lR0z3jUaHOLEbI/VhGe8iKlydHSLwiqLFWlXjOUNpOOk
Re1a3g9pd8xE0NHHsYOiIJMwMOSzpaXVkVYvPvUTpN+agH0etWR4bZYiMITZIGHna6OwkCBS7cEd
z6npISJBW9hmUbodugrmRavNW2eigBkmL+BR48FsB3UQGvIk1nnGLcg8WnAd4YPKSVw136sPY/re
VElyF1dq67YyNMcy4oAgNT0bjHty7TXIX1353E3YL4vZfvQMgszMiAnQiEM5jK/RDLU3aiZxEFLb
NKN1SK2C34mbN3rKbO32jFJb2bzIxiINAMklT9rzHGlflgL31gwZbHp9WOtDBmBYAQ5NY6/ZVaPY
w8yBTJPs0cQl/Xj7IunGameAcCAYHQU9MMkq58AzYYaa0lwH/WtgB/qxIfUfx4BYPJS/rNMPZRvQ
VAZRWOhkYEwbJ5wPaIZBfg68ms9U4Zn3bd2+Wk3ywwCbGIWlAe2SlntIC2fjjEN6Z00dr0pyr5Xq
SUQAHILyUGTzi+WIc2Ayiykia76fBezUWIzJbhiMna/se+UZ4xbUAcScgSmL4+F1E279XU1TsvdX
LOqIHDyJLmwoSJY9aXVHl+2qkHZ1142Uejq6bmX0WC4dhgVVn+4KfVah0Xd3rvk+2szFJmNmBQdv
0K6o5oe2WhTJQPtuqRVkiUN4LgVY247gP+5/CiZJ1LsICu5i2b/p56iIuHiJ99CVoQroAY9KzbSe
WuakNflDOxfxmozAIaMpxxoW6Csrg+xIW3rVcqQeRxZbThda77LSsB/gqskVH3MqBWAeBbFvu39B
ywI1s2T5dd2A4ANiQEv4X8mqfdRsjBvCrOkk2CABTd/W19oDH0XqpAl5nefXH1o/dN2s3NrKCNbp
11TOP4J3AIg103jpo9SmdhqsbGc8mPMQkuN99oSGHNS3Bztitlj0PBVmDFF5ZoVW09AXtG2UhUL/
NKNqRhOElzF02QkZkxppwYIxD9xoU8U0wkJvHev+GtfTTh8MsWc5gb+dRFCjwBoNI6iBj6wqwrxA
TfSGuQgzFzaShlcL66Y6I1uI0NOHLy1QcZgm89EyeaYmz5brUdjaltzgD40VpzULHpoi08IsGH8w
OJVPU+xsYmaNa1WzIwD7bM4gxTFvhNqmHvhRWyykhWjcoub6B0aJ125BvjRFcWQnypPTet9cIigJ
PW4Lj9UXwUCAxfedQ2pqx4aRClpayVTp1/U9ZEnxavvUxUl0U032ozTtw5oGBuhRJKB+nCZWloQx
fw1eSPyyduvMu8THSMk9B2jap/WuK4Q/4VjxKjIQumLIN3O9y3rsKV1c5TtQUUzU7PJksPdhNAGe
YR38JARDUxmfR5cnbujSdZQK+9maYCZ5U3nfGRhI/XrNhX516UVAF67yvn2eM5ZgJHlw5FQLtTT5
Fw/JtZCL+6qiDfQj02DioX4bzTiraKFka9ZLKtujnPW7uuINKkyJDwIDbZTMP8V07zWl5EmHTT+X
Rr+K9XIbu/UrHyTqgeI3Xhq20ZTUBTEXX6In1cbwFzfnrnDqdt17jCyagC0lRmO/AG6nyqw4kbiq
2z46V0H1OyvoGAQdfybUCMg3ixhqnecuv9RWU++sRAsrwkI0dYiOjYXc1wrnrh7Hnd7EwZ3NYpCN
IfnRq/G1byUDxDYBT9DhLCbFRTKgUzuWmW2xCvwUWn0ro3qfB1n87I7x0XrQzcMY/Hiy5u8RPSPt
PGEVE7toMK5RZ791ESczI+WFnHeceG4d3q9sssC5ktZcT4N1r48fnidY0GNoNoGyaMMWlKBw+MnH
zwqLkdHokJM0dtx0jKeN6dueWvphtPvat2+t6dybUDmPDDIOEZ+GdUbujtn0fvSy+C5tSpYTLKVq
M/Miuy0HRrl4LIZ/vsUhJTRDbaKhvTrWFtQDwfysf21hbW1cLJVDkjwncGRWE1+ByrfLHJxc2UA6
UV/YXOnMqViOZGo5W4INo9KGBWNNvAmUvh1dpE4/eQgA6q55VzOmEsPOsAttpTvKhgfuP7FPBKEl
YL2T13TrzCiKTRphoegTj3UnsXXVp9a8G7jP6oT7Ug4V7FYyoGSoVPKhDG0I7SUOZuawADO24hCB
Kp/kaM0bG7lrPdDrGWMerV2nvlk5+/QCt+QKEFq9khpco/zLbAi+2jWHjTbh1ym6MaRVBAguS3mQ
GTYwPLM8n263cxZiSoR2RUHTXCpTsSbQ0qN145avKK52aHox4qjjQVSiAV9H4qdAM94rROPVQIO2
Mut6N7cMWTT2wKRI4png0Wu1/sFzNQ84GuJlSQqDtkHn8a/MT4+SjthTw4UbUK5wuEnEkP7NGTjz
e09zNrqW/bgz0wOnZn2CqssTWtBiZPK5kGmO55hpKWO5g9uap7pkTkV0kR9lAB8Xd/Jk65bNuDGP
mVX7Cfua9H6NW+LIm/49qeKA1YNdMBmtUJdtEpYGYmdot05BUFPMiMUt2yAo5UCUG8CySofpk7L/
DSx+2xaF5L9y96YIDt04NNsmQbXKCLDRznb0tCvzWA5sCpvArfEcsj+I/sGxNW8FmooBjpp2MteO
cdSgXUzJZiqyIw4QBr9W/sBxsMlBba919nTw2vFUKqwBXoeFzxb7zEYHjgM2QmqvtmphX7HnDGzc
zIhTe4tpS0rfv3Va9OBDm8Y9qxPwU2KLgZ6KCkDOVo4xG93qjnlRgNtBeAu8uvxOtVrs6StZx27f
IyZOkAIHbFXI/G6dsSiq+x6ZJldoWMP0Y7ScIiSq4Z+MQLgqWtuGHWrMss9mEQO7J49Kkli+ibm7
RZl18pv0H1uAWLYxocWZ4uYGcjhIkRtsyqg2w2iUbNpwnoaIBQNegmHJST34fMlB7zVoJ8sj1HmH
MWJRGRuE1qarH/nQpWRhMz4uAshgnKlXJOhHcOAP5PfAPA23yI7HTcRhTCAZB7ocqRPKKNgigwah
rwamhOLbdbIjhgA+6p53l+ELRXiaws5vn3oKz6rgFp/7PNgifLx/6kDvJ7q+0GdVBdy0nnCRnj2n
InqcXPmZNuwMyqIKcjzBMnyrHT5v23xkdOfCbPHpm6oRCE4CYTFJ5jdnKmmVhP/dVzTj+BpxYAU/
ko1WjqFeGxUZ2yK132pOkS2px3wTyehBRkT2aaNj47Eg9r/pacQzgxVKRb+nLma1JEB+4Og++Al6
//Usn/VyxnSeVS8kGbGC+86dbrjPRqC9YbA+1r0ZQFLiYK4UAns/upSf5fg4CXU2G93d5x1SXV+M
55JHppfPfUF1wozX3WFy/y55OdcCOT23HxG53GMUl9AAY1Zm+uxeiMwpQbLBSul3v+00YGXIgqsJ
0hV7U3kwuh4iYQnGBlTPatBASpnNrx/H+oYJwbbx7DCpEB2U0uWO/Ww0lMi9OKX3AeDUMB4dF0Ey
44omVBuwS9Obep7aCuC6OXw6uVludQ2vHFalFas19RW82neRt499JCDq8F7tNJhFg/ALODt/rU28
sUT0l1+GadfYyygO0wCIKwPraF58OFWzb1X1osocMBY/mzFGp4nMDbvbeP38lNqjEag6y0xq1Rle
AJy+v3nMBJCKypGLcuA4pB0YMbsD++wPBPPSZ6HroV5OGOirx0gxcjIM+enWCImiwtrsOKz9SzHB
wn2YVoM5f5vJT8+oY58z5oxLG15k/cTWr22dYfMoaQQiOgDNuDaRt8/Qeqk0XMq+kXGhr9/1tHnO
xK3RaelPXpmgAQVhORwniINTcZnVYz3SAbne2anKCw5qXD0gWthrtqIHCJPOC9mTIbdd6+5nfQF6
UnBVbAbMakXHiG4V2AX6m+dV28I6VNL76Az6s8aYPx2chFHz7QcoVbXRZhuVT7CwRvZJJBQrbLlA
6deml7iZ9F3O4FD2wR3peaAHS1rC1sr7fPROViyeMsU8P0B0WLVRfnaQS5ZdOMeSFYcrF/vuTjC1
zSz4D0UTZhY/muj7dq1ynD38/+oqPtl9HOY2+pqj5K1P3WabaFxn+jqfuSAcAJt93HtHVf8A12Mv
DESCQjk3qsJkW3k6KxMn5zB2UABUrfsYsfmZc+AFTsTuN4OTZpP2PU4O1eBSduydiJpH1x4hr0bm
TiPAxYvMgrUGaRZCxlaJz6nNDKY+nGNFlrx0bq8duYPzTWMfXAMhrUf5blRpndkdx+2FMlIXPokw
/9lMv1VuXI1BtBwtLY+cifwpRitkevybLIQzzR3e2or3uuduV/STO5clY9cSMtum96wrOzHWpPYb
lDH11uvdyzxk2CBuuqQJC2gi+vvM03b6XKRboaoK5hntcBfdmRGamcX0qPHtfRGwbq+2tHUqlbdK
fPyaKe7Euew+SgvD5cR0ZiXb9isesCNhC+NxhZCBJERk277H2btK1ULsGo4U4jr3V+tAwk9veaZ/
xkFerhzN+B1yneH8YI7k5+N/rcYyK+pipga4W/2S6zSbpmjnjeJtMrJfnW1Cjdfay35J3O1F8w+t
x+2Lq9SzI5hXRYvCPc6ykJ3wMSmwixSBhennCrLAe+dVj7bR79w+g/MmGR/kbLqoHDva9sbL7IO0
lhhP3boInR5HhRFD2MK0xUeMTt0sh4LsnfmrR1P7ls/wmrcqshXCqf2UTpw/KQDJ3uluXVawVYvy
gbnBc53PGh4ksjUjuVz0GBRbyovEhYPgAC6DO7Dz3fzDY8nNOkXRQ2O46T77tDi39A1cDUbwjbZW
2cKzdoyGPwNZQTCJp9hi90htFvvGSgE8Xn4F7tsukzhyHaxwnZW99laB5XlLDGY8Ra0xroLEyzZ9
IF/xtGJQjqqChUUlfkKMBCZIPqp2a1PTRi0fkX91Wr8ZOc7oOesucY9K7+VzmMv+aWRB02a0+h7+
DJ+Aitz9ylGP+ljvpnI5wLScvXmi+40Cj/kjhp6D8i2YKooTEivZxpym9wCnv154dz4/zHlMF6J9
5r13llmHXT0dFw6AMf74wnZOuIy+5GyznCwQEhKadR+Xlr8des9faYq6vm/Kqzk1VH/TN6sKLDR1
3rgeUXL0LWrrvt151PCsMZT2egAhu4HayVbDDg89gvuXkUTLxGP6HHTXXc/YK3HQBjvuzWmdmdRX
BCUx6Kr+MvWPQm/arRV5oAMS+W208qYXX6k7qvWCx+fEm7AwDC36DXOpUuCxy7AMCOzfaTev0mWC
hxCXngwvKkKynAR4JIg5hzc1c0S1DNBZeGrVhzgwvzSjzY9K9+dL5Vb6BSLPozCMG0yu5G4qhupp
dOZnHMwFIzDdxrU5HEvVaAcDYvs+GbIHFhkolGAcOnHGmKcs1VE2KLZjZD10yfCUg2S0qll715P2
URRJODtzvbFmaBdLTjZyEnk/581danJ/907w7kdustHTGlseTc2uMaj0GpmgjFu7UjrdgTwGY9yA
TIrjoZH6Dgu3m16GsV6xJ2+AzDfaFtw/49HQ0EbteIoZtEt1E7yxfm2quzmb7km6wNkU8Y6BNUxB
wz4lgYL5pbN1rplfNYlkRsok5i3HogXwwYZbPP96lOVjxl45kd/1bUK9Dg7Z8VPrqDsZph7PO1fz
oK1FigUjd5xrMWbB4qJeTR1qfj/FzWH2VI1pboYq7/gs4nV6hCp7fBi96aPojPNouhbdx/yqhoBN
h4zy1wA2D21qfjXevKmbyNy7vnYSEoUVkKC1XugoDoSKtYexbS2H+NohCjfQvHnwsQNWd3IW6ZoD
FJRz/t33HPDSKx5Yem9zBmcstDOndsNWr8a84PyMtgiEh9mC2d88jJTER8NP26NT9z1biPwHQmqL
5ppa7ElA43T4G2acpEP0YGjZwtHwWSVRJBsxF925GtszGSH8LnYJtjMIgf+LnXAqQuD2XuX9WYfK
+9DNcu8MEFS7mqovt/Kj3jQ7o50f2BWkn9Kp7FYeijx1ZXQs69HbRClz9VpuLWQvBAWXQ8Ipg6cs
+oB30h7Lfdk0Bz2Nn2UbXC2upJVoA/RVxh5NN+8loOkpnZxLZYE5NWEi4r+asunBt/tdFKkpJM0t
DzCXc9acOK8l4v8qdwWeO63Iie4sYwfuvtIHqlyn1othSlwqXpX8y+ud7XZvyJYl6KfAPw0jpVo/
lP+GIGUNXUbk3sR3srJLDVpuKy/NKM29oaW7ysNNmg4SXwql1aa06fgSNNqaTAnzMozJgRN9j/N8
7KYyuYhkzPlYJO6+Yw8br+yv3xhXvwEOGs3qajD0vXZWm/GAmdbx71uLO349lljFnUhoJzPWMXuz
OHHd5HAF2JWkX2zPVWcg4uGgauPSLV/+/33Lu9ReB+jS8gl02uyym4K6u8sEEM4ZPGUpx+TJkUHy
FABdQoIx01B6nrOnggIR5ZmluK8FrY8BeXznLN96ox7vtB71jwNIM/moTZyqQX7m3Lbu/760HmKR
b8fI3gyCYOe+VENE2Rsn6mFM0xGvoFVf8aDX9kDKbvTjkxb5840Q8yeQnuj+77sC814flfHjADum
XQKVeTQAPJb2fYpW8uwPdc65zdqzv3+Y2nF1yJyzWdlQZ5fkQ+vOZGZsBhZ8E9dczaUE35ml7LUz
zatlRcZVr4uTHTviHlRscYgAxqyTUgE0w5+BWdUZL81T2TANHVKQ1a23QLeT6h0Z/LkfpLeB6Rjs
Oo25JdPWv2Vo8sC9j7z9h93ArpbtZgfoZyXr8aSWmebfl3xg6R6/5xwyZa7/svz6Ehv5y478ffv3
pezss+7NjLz0Dm0wq9Zu6QTHoF12HP/FjqVkb17tRd/1MDWP5jtIr/yxi4Lm0QFuEmYDgWHzHS7P
wwxwqsbP/zbWtsZ5JbvjkOTpW6pTOQK4wqehkstE5bjl7612rjMUJ8diXmgl9ddQ2fm91H3zRRnN
V7d8500sah/hOq3teaBr9pJbyVzh1As4yKLx3Uf82ss/+fsilbJPRdG94s790XGxPU8dIo1BoPAm
i7TatIz+LkU9qNBVOpuAyUH1PnY7cqliB5RHLaLFTfgxHjPi1+tx7EH7NtthBrVWISg8oB7YD7Dr
DBE8ELNutzRB0PWlbi25YOvkJo11Gt3ux08sJGQH4cIz5XM6JeLe8Bpxr2DDVkEXnMrm0Co2n7ZT
kuxYaKKuf19ULo7VWKNR60V7HdmV15h+ui2j1iH9q9nvRQXD2Jw+iJezLQwKwv+/nVPfeTjGHE1/
bIzCvKQLuT0Y52rd44gGU8dnCn8WW0mkzQNDEAP2u9e8+MKr1lrutLc6TzAvAJblKl7jHo/vZFXm
b+xx98kgH3Qhi1tWV80BYlN91eb0RLycDfKlxkDFG+tD4Q47GTjZVfPYaJ90Fng/LM+0+47JnYCV
Bk8oSaFEvRpOFfxDp20Goq+DXnIFGF5/WsqCFSsCZmQid4Cn6/4iVtibwFZqNRjsP/z7pFFvOU+I
J4VtdE9eVtYPoh531M/GScMOBEJq+eXfFyu3wZhMBaGHLGcFdvSqJb75RJefvJijDyBEj9igblS7
sh36bQF4FFJeYx1sVtonw48N2/Dkkzndeqotj7Vov3VWb4a5ojok/WaZrIF4LgMXxisOcd6EVu7M
hsikPTjZHau5QvBnF8WNeslH1wr589Te7obuCWfgSkuWFa5s2Pz7kk9V8v+vKjH8CJ3YgUtUCmia
TL9I9eIr5Wy9lmymPfbtyMagyoovBQoi03G2urTejx5UHKXIOk8utsTQNfQ+hKWQ7f/OYYiE5TEm
b7xq9MLeVWBDtloKnrfpnauj2viCg/93xLxyz5aMYBsHyU7DwHfyFCe0HvQu/YQXUqmWoTbRv6Vj
j+NV6FH4dzgMy6kwA77l0kt2Bo4cR0dgJ53RPHpOk6/7MVBHQDP4S7PmZlYOJqaAgl6INH2LdPj1
MpFDqLl9+ual/rtTiHLnKJP2DfbdKS5rdbKWXyWSbc9kAi4x7T6z6vrd85I2xG5v79je3h3UBNYo
Z2XmpmvZLT4x/rr+fbE8+1XDHXv6+44cER/nONlkHH3//wukGObQ175VZDFJ5da+1+pwWIK7bB9Q
bPfRfEDX9m8tq6NWAn6uk46xNes024TlsJPfXxstHlcm/8lJA96y8ZtspDpAGBpq3frSWV2Ml8n4
cWIM9FWaY2KX9nixYePd9yw41PVAfDjJ1GyCYmS3ZGb/K0BbbpKegeLaGXF3RG1Bpes1xPBYUH1u
atY6DAztdor7HS3Xuq/1Xj9Xyxe24zLZ/PveHqpkR7jb+v/boOyqHXNNF1NGrB76uYZtR5N27J0l
dOXVV0JpQO8osELNorutgDhShevJ00gS48nECL3yrYDx24Kz6NlDfvr7V/rOK+5SF5cKj4NwX9FO
X4Vvqi/hi2dhnDKGAGfX6pIny5bG3vK0Yh14rDCwMBptZwdV5++UwzOBn6KBj46PuU6uZlsVe3LY
7j5tggX0A5XTU5chKaYTQvnQIpsM6u7/Xw5jv8vhIZOmT/CfdblxK73J2M8JWxkMQU1uRIa2rUo8
xXpaBtcykd2dKeirEuJWTMT8V2wWlzYqg4ti4St6PnUtNxDSWsLoNSLlpYanoXfcHeYbhohBgrGK
UUTcCdI0sEGxLh2QrEYqx+zo6izK8fplN627N8r4k+MEgOC7qXc8jdExcz+uBzLQzdeQrYpTaa1x
sRsYNr/zi72p9+OrcjZFvWnQgn7Kc76fT6TH4lXz2tYbBRr7PkBxVqvkOyLhjh0u3RhtsWWxCqsv
5SOrmPo3OehMKY+xySvM70ek+jCpPTgjfKsNBBd0yG87Gj4VPJ6iu4JE1FkG/Okz2g+qN/k2hxV7
DDBplSrZJnDyximUUya2l9ZvnQ2G9K2g4A/qW43Oqui0As4JPXhRX7wBK8sSZzQTdPFqDW/gnNaP
tZ7hMK2br6w1GVaK+tvG/BOblx6jtX9vvTM/8P06zDlSypl5br6sbYbhCb3AMOuTc9U1yRmDn+MV
NMecuWu0YnIq/j8YJ5CsVHUzmZCsibvuprv6K3A3XjDerEBW+9qpPl3KOZltMWy6z3FIAsrVnZVu
cFut0lJtfPwnTvepNqxVibepd6i33jpLoxX/tf7s+X2Ib1vnVnxQZneXU6zGE6gqb/19R4C5Ly8u
difkEzNf2cOZXGNYodYG7d7w5qPMLyYuH3u0j8MoQ8ek0drS75+yTae0sCzAqa26rYvaz+pSrWY0
xd9aiKOT97tmPGENOXE7YfNEadhaFWQXTTCdOdSNh7ekew6WCzajQLPbPizw9sWr4ktT00FHc6G7
e81/Y5a6BOYuuvgX8918T1usNvnE+K4mpowM5XfTlgW+LJ9p145hrVS2zYmsoAb5z2zvnpL4DeFz
cnjKPkv/lnzxwXBgLLLsgYGZnW4IijQ48fj/8GdfjfvePBSnGY8pU5GIFW8//p33Mj4aH7pF6rIc
jPuK5e2E04ZV6t5JszjKjDE4GgBrkbdy6hF3Mb1rKwPLPe5Zy3ubi+zLbfGRGgS0r/Oj/ZRgCUba
0y32RUZbRw+xD+I0gHQ6aNnFSNnsZ7HdfbrEd3ZGFnTk1X4LPpMxCbv34NMyjZNtskyEj5ocVsvr
xpNB0ZE43VXhNKIer1ctNODr+JgTM0im/qzd5vvpYh4ma+X+YAuHA/obWcsZhW9Bu46n9MjagIN/
nOLHRLIfotfGcpVB/uTmeOt0+Mk1Yk2Bf3DsjV3zH1fntRw3smXRL0IEEh6vVYXyjt68IEhRhDcJ
JOzXz4JuTNyJeVFLanU3uwhkHrP32ifnsFJ7bTkjKjd+yhDyZcNDtlOoxJlnpM4+HMyvPruglV8k
XKhZwVSSQscMmt4H35NararhIbTXTu4kJ08z22NPGkGyqgf0eS/Jod2G22j3aBaHaBftwn2kn7Sv
1bKedgNkN2hsi3jTvU/pRhCH9Gb8kLwl9IuP35Mje629Qv8/YGgxi7+Nxd5/pb1p2Vlxrm29Q7LT
Dw2eto35OdyJw7pGLxO9s86Gbo3nUdD4z+/+Vbn5HZ7mLhmOYb/+q7piJ9roYOjVhiGWKs2t2zxC
2S2NPWyrjLlgEyTmlWeAOI8gxOe6DbWt5V+M6QrCVj+kWEbceM3moy14PNbFuSTgGqnOCmkQ+961
wSIwR7tdIthlxcRykiZXnMqaDOtIXPHlr4d+3/gHUbZPaPp5Uj1drqV/IWGYoZlHcM20Vv4pmaFY
lGcTogpPScLqyROr7IVlrmktmQSrqiT6jmyoatvhahpFf2ScsWGBx/SkhmAoa0ivO6TlK0G68WgH
uKZSFZP589qj4LvPalvBi1XJes6OeOYZaywHUwieEM6GR5hY9hM1x3ULZ2PNhpYRSt5/u+7GEHwY
NKIRpEIAYCtnoFxNH/PF1ME/Zmjl9s+IrJiDA/ReeBk6hOt2dEkYQ2ot0qPkiwKLT8wzTgj3UJ4Q
gCYIXJLgXRtu5Vm+OVZNnbLFz70Zs3dj1PdEw+QCvbHNKgmlonZABDwfv1R7bfOvQXtop/wHydGp
STUGPu1b7ICkNHFVDJ1IX5pM7QfsTB95ZBPmprtcTchz3BEN+ZCokKiqvr7g7dIP1Vjbe2+u26vs
h5p1/JQ9x8OyAsmFfQWbAeJDG99KRtrfpWX85yfL72gVy6skwmKHIVtsZ7Tbe1S5/nMej48dtmFM
Rmjc1Tzk4BBxVLu9F/EcGcaL7+jDRWbhE+am7cQwp67f66QUp5Yp6NoBUwuEgpsAmz8ZsTiIZOkN
lyYl3CxipMv0Zrwwlxh3c9J0q1Rm/qEQS/GlcvtpFKP9ZMHbIL/oMWvdVwu7L5M/98l0YDt3KTvk
Qsj6jr36o03ZWSV99EwOjrrVCv8yl+fTvx9wGT4MmWadAH966MIjDof/1/T/6/z//R5Sdxeh2F/Z
i/oBFz4u8iQjtKf39k6WZFvVEOBljswbHTt5jRdHiC/4lCn+w3OihGtuYwPMnLMMbnrKvGumq29D
VLQdC6Ts3w/hhD5q8kF69+ZwG6fG2aYWwyvSxey75g1F4FfGSQg3PjWT2+8jJ21I00QDJudCEeJN
qSm0srtQt9oYz46xrs48r8yP0D9c4ygWFx9tZQgp8jOd233c8G0J2JW3+7zl4UwwDn1KIQ5Onvkv
RZvOh7JLvku7uhgp3ZPe9+IGCB/RUczgOVXTFXaBv5vGGdlCaegBUYTTOvQSOhdXRod/E4Fai8db
CuaME3zgP9yxu3HwNd3BuqmrN7ThKhJ08AVy0YPSWZEZHcCVZsacOTU1rXOix98Zz18vYmtfaNSc
baVXF9XI6mJLudUtOR3//Upk3dHX8+wyySdG6+497YzwQXO1pxHTjZH43PZiRgBip+LeFHEU+Fnn
bOTyy3+/5/eU+kO/wCSmBdya11KculTxU8ZMX7UxlTsLIcL53w+V41THga8gjj15btVNiyVNOSq6
09QpgVrVFngQvPHk1whnJDyUjRd25gGtJ88+YPMWfvlUvvHxoGOqps8kjW3e0rw8hP2AiMVBBDQA
xd3wX7IxLyj3OXWGMygnPsnWMNDB9czEcySeEGQ5lvQshUWu4vjigrIt2iH5KBtccbooEdlDrldi
gLdvOO1TrZNRBp7A2NgLKl+rvOKc1NZxxCuNlsQ7q9kBeMJaJ94m7YgJshyK29yeQhzvr6YEyZH3
02drYsqNamc6xPZoPTi1/5KAG4A1NvtAKDrn+lb4PmI3YSMYmW1nuLDru04qATMCPyffZ6H7FyV5
ue3MyDhhRH5HQIrULu/TLeJjxow9LG67nfXVZIXy0HYgPhoiprgNTMPZFvbV76L5r5XbqJZIt73y
qShkTVLfgy64l6CkL0KG5XYOBQQn9HTb2Mndk8QZyIid/gOt6vRpKi59fzK7W4aS4Ob26aM1dN1X
VYdXMWUc4qLnNid29HG0ciCD+TSdy5CRcujZxi6aEB7GqtZ3YIbQXA4+sXDLz+Bx9rfYn5+xDw/H
SrKmch3w681y7rWzMZyL5j1MMusqWd3sbaf/jVJ+9W+G++/3+0G3dwT1cYdPJXVChQxVJwYMdd/C
9kOdWbYYrP/3b2lD7wc6kESIJK5xBLu9DpdjRltOmH8/MxOT6CvLem3raDr994e5r//vL8moZfjX
wev8zx9JULXWviR/eZkx//vS/n2lYJ60dRwjkvz3N7qEJl6IKT0NcgEAzf2nMDmnMoyxLOmzZBc5
c3yCRz+dCZBAmoULE+Xq9DDn4fhQzESMyS6+harn8p+/KqnkQ2Tw90fT5qMk9PTfH7TjgURonKRb
2zWyowfNGEjQncAF6D7LD0npImb+768LlNu+k980ICZfwnPxnMmmfVA+W6mxb0Hymyhn53gO4Dr/
6MJ6jhOwCeR4UX8YwwFgzgf6RiArFppCMFq0OBZIEzPd8jhzSvv2kh+QJMQV+AfNMZ/S8cGOoofO
iPvnVhs/E1bLqglRd8ttxIV2cW3/HZmUtovHQNWudfGdNNqBMfXWlrHpkBmtayvT9kU+iufJ6PEr
I/yRJCNgk8ud7VBXZ+ZS6XHQU8ZpWTkfxMAn71nV51COkGKZF+0jpWgMnEasxkh9VyEZVmXa2QS5
5gfdyL1gXWgYYVBcJvgvte6kV5oX+B4mFj2ZSUuBJEwSXMOYtMhASPMrBLB7QAmvoYtEEGKgvRkS
Bg7DUB+zJrrXLYiPWpCtYrCvYWQwn2oM0YVOOpBEDK+P0HMaNyYItfZu0pnhWy5luTu/eTYyDttE
15E2R9Yjv6aOEMnK1biyVfRaF7ngzB83k+rQvrsq25jRKBFsNSOjIAdU1ghWynTNDdDUtWKPsgZY
YKwp6tTSlY9YiGKYIBpCpDQ/5nFSsbrAhBuXgMlEcYpbtkuFUbRBbch9GWXfbtfeC+gWwKBukSnf
SA+dH/S2uCi/v3i2dNe9w66BKwwfm1YdJENjin00pl24aiZIK9iJetS2+vDSLatvq0W+aVBHbSBL
1ed0to+oXuZVhLB7GbKudTkNzwz87tGUEEKZTGxC9eHJqig8G5FgwtR8Xe1Hqo9oPNsp6lPQAR6l
NjeWrbECaaCJzY2FLLvLzUuWvDVV8Spnj3ky8TxrqdtBm+jn0omiRykR5JRs3VkDnNgf3roQn1cl
vOHoFVznuBtPkzFZAUf38nSSNBmrhcuvij3TJz2Qlfgr7Z1jIwEeW2Weq6I8zLJEigThNnD1+t4W
WFm0SF3CtvlTtcmXhi193UVDubdj26K7JmGVoINk3TYOUYsJJrO+aYJ+GprdQHrKJku2ODckA6ni
TzT7J0IqcWKhZ0fFHmJHi5FzESRCJgqIQM/7dfrpLxc8o17D/lt/ycJ7H9lu4GFlZ9pMziXXh2ST
hchfgRZwG1kzJluZMsp0+Cr1jyiCeoTD696x6MbzVHwajkcUaDgEo5hnZCzNuEYIGh4QGgaa7H5k
p9cPiF74F07TCcXemjLJw8Ql2e/LuT0uT1CpEfkmG/ewUOkYflDo8/rjkohs5hjDVJCF4sU0iR1r
biFBsmdiwuuDmG8hTLx4g/EwZnq5mxL5QTZJujYFsChLhd0Gb0VFTu22NDzvCi2d+UXn4MU1fOBq
+h9fMYpG0oNRasjBs2c9UfDQF+YoC7pGwCKsRKAVcbr2gEHhkoOD09ntVyYBkGM/Qqs4vzUGiRLF
4ll/7Us736MPJ2t1qK3A78one7Bbwj2ja9ZLSFh9TbirhbTJzZBwsAfb1LnFudg/CSMk62JwNlU4
vluqO/l9sRua6tC3Bde/KgTaPdq7MQUoEKL9Sn1Uu7o3THBkNO0hOlgqLnaJlnLokm8DHjn+DbG5
HpG6lkyGAD14Qxn0sW4SiYksjz42YLFibqNBwQFS4Bhy8zkeZw1di7M1qgblY2wwSSLeMTd0hrOJ
va3pmfte25Gqg8JCDQkD/fAuaxEubk0buTLdujZo18l71kKq4icISZBG/BbHtv86DV2xiko8ut7g
rB2/+/R12rPWP1mOpfZRC7ihQrvEm80lnmjkKvvOus6j+Qgu8UD8SxIIAS9odCk/iPtlNElY4aac
cObYvn3yGEQidsxwXVgPtUm2zRD5aAQYd2KXi7e4AcNVqLxb3mgJQc4tzTx2rg7Z7DQayFtNme5z
g3RXREzpos5FuA1vIkXuxTHGiUF16RB7kxc8EC49CS/JhO9rihQ5IfZlIg3gYnT9Np1EEBnda++b
7HEI3qX1Be8jq2uYDdZGuPZIG2yUEF0TnOrLKravlhDq1oTQMTDUcXIlAxvBxZrjgs6eegJNPB7n
DmWpE2XHuK/lGdHFO5jO01Qy0dBU/eWxQ5clZ91yJ24yVpMk85joj0itYpW5882PIksfshj/cDcz
pZPztyK3aFXUXrVx6+47HHDMEPJ9Qu20m4b2yfSSo6VFxaa3LbmdyMYqsF5mExtD2E7+yW+656xw
36spJjygf65bSaJfZqMAzV3W+6p+8OYZLqaGiqAv6t88zIM01cIgE73BQbeR2oRLvMEgxyh/X5QM
ABH5UNNNy1KbNqdK3Jsa3B7Xu9S3Xrbo31IHGI8hxN3G1rCyMBjOyYDYJR23rm3gPrPSnc8EgoMA
gZ+Gv33FX9Db0QyUMjBkmJ9E8jMxkt+QA3/tS817FK6Bcgq7XjXr/Mq5F5y8m2QQ5sknDgNpH7Mr
/PTbyZ4QMFMwlz49ToMZoVBIYSycUNiqGjOonegtj/E+RN5LolGVjuw8eE3C8VBGfFMox9oRlUsV
a59NTjmZ+hAdrMz8m9gsDq51PIaX9ESp6xCXGWPaARnJ9ffYSpKXCbNApGgH4IIR75LOoE9Y9Twf
n1DiSYmRg6DuRMhDVg0R7yIzHS8HvaYNb5Utm7fWKJ9hRD7FHdM3XmmUhpqJ1z+6xYWYucmmU1fi
PLFTJvLepC6lVdQX6lEb/zm55EArcXvaOzwWi8jl2xxSSg7IaACXupCSv/qu9bl+kMKDAJL2sJqi
hMkyidBZXhZBv/THZqjg4jiEAAl8TbYxfvuJeMyUuvZ2K4hwHT8bQjO6zDfJXROfzpPhRc7dHX3U
ag4MOnpSbh7xMGMT2rjSftAyYzUWs42cBrRQciaYLTvKiGeqbZLgHws4D+2FhIItPu70e4vWu/5S
TqPduIwZb9kwXOJ5hRJjScRtnB1uIRTLd0IcjA12E06K8LVWw2mSrnUkcESuyWf/w6v002fvmaea
INcM5LUD4BvCU645szsszus07DtehhZyg8GSjmwk1EZZMPuEFwk8KRvL63TewtHGbVyyVPZ/jVJ7
K1qYLY3F9HC0GOJ1KWv83ma1hkfd33RGhw2ybc9Jl8AndpjJ6Wb/23ManHI0qLXZA37RUU0NET4k
jRzuqTOPlTJ2c6k/Eagm4B+E3gJxc4MEmAkcFuo102vwTIq1mSEHxlFj7rSQQHFnxEkCGRIlcUnA
VWmdaiv9EhrXJ7i1eaJFsfR3ZYAnSq1bmMavkCzSrb1A1XSrBR6a7Tn6EQA7LPMtTMaajUF32lqF
D0C+8o5ay6BA0DRZedRsk4kUpEiLj5PPvaowtDFgn//Us4dkrkEZlHjGFzJvsepJHten2MU4mzFa
I0omHwIvRUOi6Xg6xv5xyHkznWJipxQzj3VE4r/49pqbqqY4Rswdf/W5jQUl7V+HMN+XRTUe8qr/
9Fq1bsjviFjFr2mvJF8IXqGwsA5INgtCZsFhY+/5qLsPT2eUXmOrQ2cUMhHpjVPZwpXDz4KgGFE+
uMuZc7gyd0U/h4c+mZ/QLSKWTvz31NN+gbBW2zTxwIbV9i5MEerVqfcxORktV/HohPHifkgw7Wb5
oTHzW++3v9VgvMScnpjIw3ArT01daWfpgAzK64+sYl5kz3u/Z9DPMkKwM6Dy0MfHvmZY3BbVMU+K
CbN6siM9RmyxbhXYrhH4Zeg43dj5SlCHb/IwZvDRv3QzgQR1BKW2o26iao3t84z5IKobrItNTqrJ
VH3lJsb7AUzLALuqjvNV/TJjpyonBOWTdvTKgyY9QQZ7ZeDvq94mVzxIvH49mnhY2tk7zFRB54EA
xZ8YdhvS5lspKrzNeJ5DZg0b43OGuMpdiJnEy/gexd6l7cub1BwsiE79Qg3DnF+hmHA9Xlu+c0E5
vkA8HBbO6hf6LuPRSvrvSIO8oLvI35nHWzYn5IHcxgbQDRxcfamJDbs2H9zS+/DaAkV5e0sKNa5l
ocJdpblsRnP90xl/dObKqXDeUsEcnPyn76aqNwRt/GMSPg+yS/A4RM+eID4Zl/g6MghAm2ZneRXa
oO1pUQGRHzx9egJ8syLe4h5y167TRS0+KHOdONGTDfmBjQIAWJFhfqFTqRXS8iks0s1gksVYUTTn
bo0wJsKf0PTNrst5AecJnxqWAbzgKQ5AQtl++ijGcqPcXzGzYuryp642sCCS0dmhChNMFUFXsIVD
ass91ztn58Tnte1QCaxSLjnQRXSHGjuvxMehYVQdyJPK2vaCJqbLKhlEdh3AAHnSPJzR2IJRTbEa
aZjNUrnpcGUE0lPDhDZVJUhnmR06aT9svAKrFqCGwocWpYUgCIbxhOVww3f/I/Hhho1d+qV1chdG
UGFdjMSpnb0g5gjcgoauT3C+1PM3Ha5aheHMP9/kR4dBbwdqvSYyj00ikYm6nXwNCr9glhzjtvlU
kn7F1VrMBHn2BzIbPGZIoTVx7L4683Lv3K76MDoct6hf7omXf/m5oFdUuBy6eTs3mJNS0X4XozxG
WXdurY7svLa/QC+iRjbk06xZgaVVeH5E/xbhIlxNafibzOM+izmbPIOHBT4EeUIr163fBt+6hAYF
eywsDsrx3PVWtLWGdjmb/7hxEvT1edae9IZRkWGUFPWYgcbssR78c26Gx5lQT9bR1XNru69Fi0hz
ZoGDmgT9bq5eHEA2BeOk5A/jcQdJKXtCX6te65G2RlovWqfwileMSwx92Am/b9l09DuQT+whI1Uh
XFypkf2HZ5SP8TQNG+6HI1lBgbQOPnVSxHd3oyM+209qfhVFU2517kk812bxMKGz4M0PaonIYVoO
EIheKaWCtTIbvYS5ivashoiycrH7k32AJbq0X7SYtRwjtJWvDBJ8OLHPHThis4RH6+pUaZNkMlks
Xt4cS/7F0pRaUdo2axXVDJ7d+j76eAik7L7qWHtjKiC3YTWi0xjNH8d9xmkFKKbju4RhTgTLaVHC
jCQsKGrYgAV0POBicFfEVrtnnHpDB/qziCUJX5y3pWmDNNWQprt9FFBvGIjeMKA3o/M6d90zujxA
l2757IrinMfhLZLcR67+bca/QLXZ5DcMz+MivmbId4BHvaM6GtZFeh0QDMAfelnSBedhdNaGy+uE
UXSZz/h/tAbzfdrgU26gQpBUYVjryIMayprSFQ6PvUgeTLybzBaGnTfp35ajnkdcajO9ScrMWLOq
xziCeZXFMW6LJWBQb4pvT2v9/VDaAO1t8a0lrGYylEIbe+L/1B+sH8YwbJRN3J9h2qy6gsbRZU/D
o+TzMVQD9w0VaKk9xiWXINrKKjBpB1ZCzIT3JJjI+3WhtGRTD+G7oeMsixqMjrVrByE2mRt14zEv
+0svrb1WEJ+W+wfPZXZeDx9Fo98M5O0bZO5XMER3s5s2TJaeLR9HM7h0PhOI+7XdY1GHtg4UGn6r
4RHC0IN8WreOwC5TIrFVprH9MWDoBp4JzUvmOE66yZY7ykxSLeubK5pr4oCCdKNuP+VU79SQEwyK
2md5/LmgwUyH2bQzokCneHyeo/IHgyHD0bTHNJwLChx0WQqwogWjkWIs/2vP9pfI1TNNHQydId3A
mz6HTQsYQsOB6dD8wVhoIDvx1GuMaVdFwWumg8mbCLC85jRFJPQS2BXUwuTTd8nIle4OV7WPJ++e
69rvXD5mkId3g4UpxBsS5qmKLq/W0ocU6dfkKYYETr+S9mRt2tK8u3X5h2VBvbH7+ClCdh4RRcQh
lARqjtHoeJF5aOFjpa371nTZZ43uemKhuSlc4yIm46/VoY4cLgmohWEAAAcXzw+aCmSZh7xUH/Fx
JGA0UPtA8p1q8h+s+Ln1bWutl7yIVU8s5+w8GgbBvU0HXSf2ktckLLOTqux66ydwnfXBZZoob4kf
9iszKqYgm3kgc8s5DSFOvAlwVCm1P2xAa/71ey229yVxpBdpF3xLQu7jJBw2UFDZ2Ew54pUwGGfe
OQqGw+xH7JO0ZT2fdW96UUVnVLCgB6leIMSKhdNmj4a1ko7YNa52d1CMHbHHLEjhllO8S/y16b8m
TKQCMFTlqlo4a9L/iJuUqa4tGWWP9l/cV/PK5Xbd8LZvUYau9Vmvt1qNHMOZGXbOPkCQnm0SoCAE
LG7jf1k6qrakuo8O+3uOM/JAoPuv0Am3AWc8nDPMAnlYJPAruevxz+4N0e8l7tF15obAMfTz7BmP
JbAb8lP9XYwWji/bHRCtmP0SQLYqoepA/qFoRqTJ0ed41sVuh7fCpJDvCrxKmPiAaWTMAqaE0Zb0
/B/EquC8ZHOiGy2PRTU9M/irmYka51bUH3U5sd5uULhN/b0i+GIQF8m7k7ce+qxZh0m6vK5t549H
vTMDW3TcN138GunH0FIvSJ4azja5PL3X2Che7Ri8pWrdBhuJDnM4S7wL3sx+JXCUBhRfr5VCwKYg
C9vO/B5ZBpMFJ9z2nf3oighNNnl3fQHC2dP746whZvGaa6n19srX2R+nEy2XzpQ6GbDSTZTYk2vr
JD3G98LRv8Oenprj6sgrgHTC6i6iqx4N3ajORR/t6c0J1529m5Dpl21KNmOaWnBmD9jK6uWrVQw6
jxlShUD5kc7D6m4qFnJXuPUxUArtuympbXwvQETqc+Emq7ERAA1hUNvTy+B6iuAMqHY0FSkUr01r
UOR1ecRB7aTWxu7si4MrDChyxRzZeW5etLRcfJjeSOhAcdY7FJxa1/OoRWPQ+Dbb3bGy15GLsq/I
8n2aK4KL1bZps2sqPeOSAVfZzFmGZwQ9HFAS4wFRr4dBafwkGM1m/7gF3RiUsTVSSvJuGzaLypGh
JSMTztPMzoNBNYxcNIiLsqU5CbMtvdsOH8TdnonxRR1YGaCYuWxSJIHuskSIT4X3oUotOTQtqEYQ
bEhSIqjOLs4oM/YvuJhiFst8pxmJbg0HfxvySaz6hc4n5+nlw2z18ZrMl5kKFg5HHTOMcCNJ093h
Q8IIZ257gjrDWV0n/K12iWBrttq3ijSpIEwWSah2VMo9GeMYRA3/k7qOdSwVGrq81sQXYOw8V0UP
nke7KBNKrJS7/suyzdsYdTS5/QNSvOYQm95JW6peopDmbQ8aZKWp4e6PSR4Q7LzHQ9pdEx6tVDJZ
78mq7iM9PghL/E6kMOvC7tejpitu1foc6YohkQMF3mfSYKh1VkU/TuuEsEtBXVm875tKNd/IQRjO
pSyw5pNlefaxQ3fqReVd+ObbEgRQFT+W4NYxLXdcq2tMVuna5ofdrMS+b7PX1ov0dyrACO9ceG8c
o7vSxg/n0qcyz5vslaWufsm80Tv6C/jNGp5Mu/4qBmz7Y/MDYcxGGtDeYL+z7dDBFSdRjJquezdy
oZ2tWF4A/Tu7lGBoSLw1h7eRBXrGEewvcdnu3LoIzJDOpORlTO9Vz/ImRiG0SnFkbETNlr1EL1o+
6kplh5IUHsVOh84WXBxuh3k3TkYV6CS+cq6s44iozXYEpgN9+VTlzV+z7El994Z4YeDhdIfEGni6
/5zAqGplwR1kac1e93C8oSoJ/IHKrrespzqxdonl+sg2k53P2LGeKvuWQ1h64t0C+N2+NxoOlJyB
qQgMFO5+9ZcQcWpqRhe2EGwCid/BK98haC9HzteQNbKMbDahIGJApX9nnXyte/9iItaq9WsLpCKa
ZPHugNykHRvoX0lEZ88t5y8zYrJgJVtQeNPaUP3IOKQ/GrDfT5n9GisnPdpR5SBPy9jk4QseF4Ua
WO4cZz8Apgm234SlUTFq8moRJG0TjBPHiD5F7kbE8YOdpk/ERzhLgkt7HDGy5YqBphvBxJBN8+YM
bbzh46TuzOqThhxz+WubxtbTEMGzWRyRlo6Gtop/CQM6ODR1gTGfW7ZDu8pwb1XjX4eIgbDoJ/OU
9NZ8AETFfBgkGbScCMSkap5HZVF/KiK3h5s/m+Whr6qPIUcpKAbjCnrC2Oj/EMU2tV0PVguD6Ybj
CoQ3XtRd3eIIjAp5z/yueoUu/BlthAnwmDYI4wJD5oj0eQ+Peuz62MN5ouizv50IXqBamuuYozIW
aAwdI76IGBWbcoe1cSQBl+ZiAu3oYL5T7PhxoyS3xKZwsBsRrbm8/2aO+xnK9J6JqtxOLCPgX8tn
weQNkUO+hldziHR2bNQAtD2mAZbLDzQqduYy45EFidM8u+ECg5mwl0FugQrWYqWaNrYiTH0Jdhg0
I9uOVvPs5H89OVg35mod8vhkXpS9eVhdBt27Y3g422Yit235U+u+vW27RUrDUVJQ5mHA5jSzq4pt
Sl4zBw7v6aA+x0i8lLbDCJLWN8/cs4aPOAJELVv2pWPEqJp6CLQvOwrOxo3dfiJZgeyBi2ozDP1P
B4QtQMv8ikFiBNfG62X02cvs8Ep4jNdy3Pljne9lNfQwCKiYoynfqy6/pY6nB029SK2QlYDm7zIO
FLPlE0rQrVAd11u9TA8DWMDCbkNcjc5zPXQb9vufNCJ/oo4Sdm6REurGtGtaCbJshBNksrdwlX0d
2wQM0Phm5ciQW+n/IdPsr7WILVwL6njDDERv9J7RDkwh6p/fam6eeiLRGpfxSp2TGwDHLIHs+ou/
Cot3580rwe3o6qgY2Tg6lnUnJLnSZbKzLUp0r/4s0FatIfDVvDRTUX/hb/qD1WDbTCCkdf5n9QaF
pFEOExef9zxa4qPotR8hrWPi2+rSj7uyjh5dd9zzp28aXcemDFPYlUYyBvgrLgjsl6fG1uD9sLiI
hPYMKsxfz9q49RrMhUNPenOtb7FWntGgAKhgwYU3qWAUBkm/R4lgqvK3GJaxj0Iq4Jm/YW/+9PpL
Aye0Z/mxdRoiGeLWtzblAKSj0cSPn9lpoHt4qqQ5j5t81odDihjA/5sWj/jJPjMzbxnvnKqBJa2X
T+leYvBmigTCcaQ5sKjxRt25ACzv8+gum/kIgUhnzUN+Upm9h7nDqIkjewXY7HfUwLaZxZCtsSI9
u4n+brF6QfBg3Zw85fJmS57GIKixE8bk/kzjDpTXqorW6GdusZmtZf1buXvyDJKtaLI/BH+zUpYd
UorZbQJf2ZIFIA22h8Kb4XiMh8IkzCKjB+4APGmOhb6inF70TD/1eE9mBvO72MdKbADTirDlIKpL
flh6nbD1gzbRdG1N7tgfSSIt4GP8wZHidyg1wXU9Ca/EPqpwxXfLSNdytylKd1+P3xrHeyTWZztP
XnwwVH0rUZj0/Lm1G7IljQDNOJXkDUzjT+59XAbtjDyEHh2K68BhkAK09PxX4O/tOYw5wUUjwm3o
W3chKTKMpj8ZPuE5XiJvMxa/bbIkf/kgURyt3uh9zPFLBqWZu1+6/YCq9Vi449uUIOerFoNLwmqF
vblsiDZA+7GLXbmJohRYrGNiYGYTg+YdQuuyCOuItluOgLPhpSdQEapMfzlOe9bBga14BtJuMHex
BSKgTIAitjmNvQm1osNWYg8kDoQ0QqSoLDq4/rsFOF7ibOQaDz+zEm+ci0bYIPz02Ecb2n8/UIov
0emxMIbmb65HZLjI6VXr+BAllh/AcC++GOESVE3JDqjiX+hNezVkdzenbOxRnIzDhCQxYmmrzcR+
YSc8T2O+d7t9LfyM3QBa8DoDi5d1ekCnFyGHEB9oSLF+J0rhoCEjNSZ881SF1t1BKZQMuDmVaf6E
NRMuOAwXU4TafpjxDZtuoW/cqRweGGOppjp5aAid1PjJ2ON2UbRnajOuXCaQWAqw5rDfOfqRsNem
G9v0Bejjc/EUpvm1q1HM1nztpcB8Ynfmp2nJh6kbjKCEBXCfCfqGdXSIS3M+5rOtB9YELRRqhhL6
cx1GHeV6PGynUX7JqC32CfJCh9zMHWX1t4lLA8cgHqu2vLGylcc5qb58APRQRcqdF/t/wZ28/w97
59UbObZm2b9SqOdhNXnoG133IYLhjUIuZF4IuaT3nr9+FrOyp1LK7FRXz9MAc1G4QCIkkUFzzPft
vfYIpjoM1ZdBVoe1OcDAU3gOujayaAGMjmIMl6VoQT5SIsgKPdpVerJxj5UcW5eiG3ddif5cx5K7
AFAQO2UeN7s816/g+ldX2gRnG8yS6XBsKZN3xrRlRlzAonOf6TaMNkXTlpaSioWsyOmuzEhXljB8
pykjCZ6xZJXpmr7qWabkiYTQHw3LCMZzmfsT44TF06ovIHXYVjc6XdXiZhKSzX662umCsNEW+sRC
4nGfqdK0YtK2E4qUPB6xA8AOJAiT+rwOwGPWcr4iDMWeITxOj12Ff7vact3wS0iCz6mFzVnU4TpQ
2zWJk9eM+nTg6XHoWilvUtTLM8tQoJ6CYYxc+lRZGmwLlS2YjOALSEDvNL54LDnJRStTxJWUQNkp
EjorMUb6MUfL7AZ564ysG7knRz+q3J0RROew6rdhElFwSibDQJUSiRTcxBaNwz5MniFQLvu2XZEg
eBUgWbd8aU1yZDZr9D67sAqoeDbeCINXGzYgBAy7G5bAMcG599SwUw0ul9F/qWLtEJbkI7TIBks3
DVauG192GehRmffAUQLrTfHyfaf5KlkC8UZXs6eMWIe5RaUaVzXNbxP1g6iVF9MVHajDiHJIvQyU
3EQa3opF35hgd3PvixWl1/FIl6ycmuoqSx29t8+2Hzy7OhFmKu67md3zVqRySC5bE6B0YbwhdgfQ
ZMjdJCmDnjhDYyQpGN/Zq0joazCArwmaARLYhjoDhXyoVIY2FtuguEqZorRBGB/O+X3nDdedFuDu
9J9sD83uGCWwkLHHYYxYmSzgyUU2HBfVbY0lEqWrZWy7CEdapfQHOSt2EG5R56BPbWgZfxJ9+GPw
oSBmWJYtEw2QaVsfEpKzrKm1FjQr2QIkbhZ5gTagZ2/IsxOugoBCLYD9eelV0i6gFrTS8WzPv6aD
N65ZXtRtvFcn40Ld+2u2ZMPxq/3Ta5J9qI8X0FOU9de409BMSscAQOzO/D4FagzTeae7rj0vinLT
WC5MiUnvThs0hUslXO+iTXRpTT9T39lDiRAhk9/y1lMe6pDAITVv03XX04ol6etYAZHCyEN2zgBE
hmzwgA3lQg38zmmb/BDUIRVT9kN5B9GLh5hcnYayIZ79gCwAz7uvWgMCXUU/9Os/+5RtJqxh3ANB
au2obUPZHgm0VXNpE6nGHelOgIhE7aobQpyPElrFuVTH0twdtGiP++7b/wVK9VdS7b+99P/uvWWn
vzJ5q3/9B/9+yfKhZHyqP/zzXzdZwn//Mf3O//mZ97/xr0PwUoJj/FL/8qdWb9nxKXmrPv7Qu7/M
0b+dnfNUP737x5TqUQ+XzVs5XL1VTVx/PQu+x/ST/90Pf3v7+lduhvztz99fsiatp7/mBVn6+7eP
Nq9//i7Iif+37//8t8+m8//z99lbmTSvTx9/4e2pqv/8nRXYH4ZmqoYNmJPWkSF4yru3//zIskwN
KqY1gZgQRP7+G4nKtf/n76r4Q7UV2WDdpREOaini998q3oe/PhKaqZkWlRNFNoF1/v6fp/buDv59
R39Lm+REKHpd/fm7MWVr/x2+rOuqbMqKaZClroKd0flrv30f417whhgs+UoQDBG16WiVW82sc10a
xT4kUqfXr4QJjCQajp4V4Q1maYVwhNbc3MbcEpoRjWlK08O5Bc6g0HNJQSuBKqbLUq2JpnAsSdrm
rHhs9VWrHxGhzKiErC3fu8uj8rZB3+EWxtLzw/UE1CW01wTT27Mdro0A2SfBlmG98mv/zqMc3IOl
HTOqciGgI/ZO6L1XYa/uo02o2uvSoBPESmVuB4iJEIMEbGPCG1XW7127vSI8ckVs/IIE052hrybM
LqUFh+S9mdKVn6Savw91/vHCqu8vLGmWrZGg9FnWRbbNBzhBxklrmHcArn33uH27p9/fw/fj6I9H
mj5/eYLW73HDlf+Vgzj2+5xbaIuTJB5aZffJ3//xq1hIWwwFn5Nm8EB+OEBhIirDjVSSmYfbJWSz
fj1GGNiB92qzSL7x0GkwhiPsjxCTEaCdLCNhOGF4UVOGIEZpodKlIrV6W0HFNdq7hhhUWTmTkEot
yCVcCz8Svx9CaZn+Vl0Me3sKeMHEaqqXEuiohsCMEAqgC91wyLNFRY2oIaKxBNhJtt+aiZ6uLBz5
YKdW7vzXF0D58QpzARQQPNN7bAoxXaDvrrAM19bNkectS3jkfhas+pfQk+d2c9dkLc7PdE5UFMXM
qRtK3hADtmBvw+n9+jx+eh++O43pXf7uNHBrqcbgcR9Cm7Qp254NKi58uDy6Lj55pqa59/2w8P4b
W+8PleVaa1O2ZFgA2CwUoFs6ikr5s280jaQ/OY6hEYrOYMdi4P1xbPxwcR1xZStxQ1ULAD9dtY4q
dZKvSD8v7f3UM621bSk3V6N0xNazqMY7YU8CMK51DgnVXbguDZLqk/WJ/cmpKe9PTasaynch0X8y
dGIfhhcqZnQoU++EWLyqgFcnLaTWu/qf3OS/r8iHAdmW+sHNW25yYcQOxTCECpSG8nYZQyv49aF+
/lj/fagPQxSMkyD3Gg419CA/cc56yeP/3RE+jBx+U8oRdJESEMpjad5UzSdD08/fCJaOOt9CtfUP
L6Yhq1YemgyyjXJRDy+NydPh0VFzX379PX76Oqiqbts6gWya+PA6BGZt9+QzclOmDIh2lTdnebz+
9TE07adPHJkEJoV4S1GVD+93pXuyLCdT2GQZMcJ1y3xgpgss0h7oBEayk5LCjMAZ2UNHXYNNKu4O
L0Szop57msRebn7B33IRdA27BvoiwLlu25rOphGU1UwJ+FGL3UDktmsp1vdJfxtG8nry1VFbnoOs
vZBisPFNtIhZDMv5qzfFHiJLa+wRL/yLXLxKgJUiM99KubwlLKSl/mxR29Cxz2jxDGexpL5W2q2S
zUc4Ugi2Qi1yCmyJLWFFKZqAuOCtkaCVBOmSbEqKt0A2RhD5uB19egsurcpyPBfseNQWjbzcUAdZ
5bkMozUmnexN3hKR/RyU5hdda8+GPl5bbn9Vm6taHLugv2xi80vY2I5PRjK5FWDh5WsfNb4V+kQV
dUsCpXZjVtKmp2pEqU1L5IWVm47RnUpA8FL3iA0cfYq6wlWxAtM8yxP2ut5RFPaCR+SU1JDUKrGP
iteGJcS4BgRYvIDmcZkbp6+AfgXr5VRtuyLfMzUwzjw22l1JfkORPelBcnJ7ioKkYeGagpuAnjwH
w0kgATkui4Ektq4i87O3dg0ujI5oPPyuBe5i+ucisWYyvj4qr4dw6JbwibEyRsCSXouAedeKCHiT
Lrk9UEfDOcLgWTKQrUG0AhqoV6vpl5rlXrN9AdQqAzjylGivCnHINLAAktcd1ba7zouOGPGp6nDt
+jFNsV2Czj0v4MWKqbRl0COlOQcNxTLWkz4EpBRVKu52X85MehWq0GcNFYse/ZBeP0tIBpEQ1sDX
guK154cCqvAlBmjrubYlKCIdmmBlU9RIXT1aZDxRpr8Jwyey01mcyUuuOSlhTlsfNPmvFQG171Bq
CGoLoQHSHEeJl+QqcufEqVv7JmkvKr1zWIfYQ+UQP7mom2eBxAPZkC2OWbPs5JOMJXgsJMQl/hVq
xqWqatTaUQKq7X3oacx+GmIK3jLyvDPiFkovXYpwqv7ajMfiYPtYCmKx1LP4WJraEwTRx0AbL1Ij
O2Zjd1Vh6U1Yysrai+J6W1PXoT/4q7p5aTQb1VN5VqXYcc3bls7AVBXysud6eKP4MJchqmh9uC7J
FjBqDFAl/gg5owgpz2ObcIYTlk+IJ6+Ki4ZtojAo9M84fbOes3BaaZh8MAKtFIOVtB0cewmqEHnn
AizJODj0kheYBvY5eMhS1LukwD0s8kPvpY85f60hJMDKLjIhcQYoDaEpefVFFlVch0nvnM0Mo10G
EuT/8Bzr7B0KkudxNYE3XuLbdYf8hO164RtworvBKT0sLnV4sKzrjtaoK8NhkKlc9eTK62JRSSUO
9VlEGcbw4ssy0TcdYffBgIsIvQBE+mWMmluX3bOKX9cIDcfi6R+pl1POSIZgoRX93h7Mixi1pZ8h
e8kTsvHoZhCrscHiSIhEsh7pRZYIwqdviIL+2qj6VSse285bhLioECJzc/LuWGXpKUgCipLJo1VK
l0FdbkHeYYIhJMHrVr20lwzknyE0hfExFNghuQs6w3UNAaSl/Ms7Vueo1TmQQrSElnRE9CCSpek+
6eJ6JDvy2C5pki2mPneU2TSATyw0HRVJXkcfj/g52jPAKiVn9Lq9ahULvLArNzJ3fund2QxQUlTv
E/FFxntZySffBtaE8EAyCpTbez3wLk14aWrxqAvvqmz6Tdsecqty1IH2HimPg0iXSGVncgpPAkJL
HK2o3QPl6Y9SGJ6pjhH8AfnAaC8UMzmgxZiyquDgBgshxZugui69dv3rWVCZptJ3K082tSb/gTKy
FBnv4/tlV8X4n4RNxpJhzLchdnkjYDAQVATRpdBXW5LABIMJYsmg4dYj4ES2FyTy7CKAYhj6yHpu
T5J/LmHQ/PrUfpieP5zZh+nZhNkWsyArl0ZiOWrpXoAImolwxBZxjrmXdpUsCSJwfn3UH5YeH476
YemhQkIohyrHRNtHc1s710240sCm//oo9rTW++Gyw4xjYBaWgcnh/WUnnVxBdRzx5UxYEY2x1iVW
2019auRygfTcyXp7oXTdxbQACLEQDwjS7JEEt8K697gVRMnmRFS0BPeazY4W0VxH5jnt0WVe7JB4
MOpet1pBno5WzzS2FRkt/kJ+xYjKW2NsOuNcX9XBTQ3ICTH4PKowUCgL0iDYErZWRwrbHMbGTM4I
cSFNwl2oGqsTr1o0JFcJwQ1Q1VVlDEcomyfNHJcWDqfIO/lSdZreOUNpz7qX3EsVEWQjeMLKXsR2
coDktrS97oysaUHd/LLKxWPqjTTdrgxvTGj09LjUxutKkgHdNesUX84A6D2uvauRrYksypUk8Dqz
G0Ns/6XHydLQQKPfj+YBHz84n4CJRA15oXHI/frOKZ/cua9brO92hQyBLukC8fRYHmXGRL+8xvo5
lXGs0SIegdXXudk2VbZi7HXtl18f/of6kSKob03FKENXNP7v/XNTFVavl7Sv0UKtqqBZ5hv/GCT6
vkZ4//VI/7/6+En1UdG5xN/dlKm++a4Auanit9+yL78dnt5VLb/93rc6pPYHlT5SsCFlyKoqZJXt
7Lc6pPaHpeLek+WpRqlQK+Aef6tD6tofmkJp3rSEqkGjnTY+3+qQfCSrpmkBUaQwxCfKP6lDvh9b
LaFYlqwruqXqhqmg+5oe8u8e4ki3fTt0WQzgOl41q2Q1ropNvao+2S9+eFm+HUdVEa7pmkzN9cNx
jCIiqSdAL8OWcaEvEdY44qQvGmdciDXWldN3N+L01/j5fWlOeb9B/Xo8xZQt9nO6LVC+fxhW6QVC
Go8paij9EmNZt5Bmh/wa0RTSymThH9Xt4NSrdBXOPznw9EX+Hs9/OLD5obBS0UPx5enAFonhzPUu
PvXKPkeTvGTtm5cxhsOa9RlSNzYK6x7P6idnQC36Z+cgaO9omorqzfwwYbqpjNEu4hxSIyQc8iWp
rgprIaiVQX1Aan7K7DvNfSPxApf4pV/eB8AEVRXYAOvdoQN6ynpK+dK2Rw84Ub72WsKz9JdC3WH4
LptTX5Ehv2mMazu/G4hAM0s0vk9aTmjnQdee5Pq2maSdpyBlM9MsLO+tzm5z+6InTyJdp8VlWO+a
0p333lESGylpbgb/1jNS8JLFFkwOaw9SkOMxxZGLjxhfAY21rniO3S9x6tCCZquDA4rtj4aIHClD
ZYFke1BC77UhRzBNpAXwWBwnzFfjInVRwmoNK2Iy5nGMQ8MnqjlDZ7FO7LsuLeZ5tR3AMRjaXFf3
dXMIFGlV2utae0kN6tsYa9Uby7rz8lcNPmWP/nS8tUZ9abTnobxSmrvMh+tCfGBkKiupP+LyUPA2
K6Ce2Z5Z8u1oHo2rAs9Nsx3iQ0KqHNWTheJjy6B3S1sWANA465nKGkR12nwSkEUmTkp+EBcLK9EQ
HKqcdctksh2AtI/EOrQvuYiOor1BQyEdDLZ3dyasmXoCikhlZSZPFatLJNxO6CdzKn64y1cTihfG
L3CKXUISTkf8SRXhqURlbp862tntcAe+3qygcapvTfCFjEQSAogoHU9QX0ZuhhseCwPfhbW0wMWJ
Ut33LsLSo43iRpYfYxNCNtIyP93rRIQnWEjdTUrGdzOlamzsoFrY6DjBIKeHPvNOE/A5R1QXAqwd
EdiZyXAciOk0gytIS5fIAi7bynobcFwbuG2C/uS5T1V8UHCx4UxZiOEAYEPTDixmrmPPyV1ghoaC
omUXZ7uK+bDzyIBpJKcgfCHFGFZCCUKR4gxoyRTZR2K2qrhKhoImPjZuAn24htJ5Jfc8olM8imY4
oEEfxszdIacFeqcTxIb0vp9sfCSU+r7mTKYv5MusnYIE6ZmLm4cqUUKggK2cR1vw/L7olPqadGd4
+45g8zBZmwFRnjtXCRxCE+rkgVZ7pAYOmDaK7I9wsyj5L1ta1nlykbP9irDPqq8+uKpYvqqLh5jt
IbriuYDH4D+UChIGjZTqdQI6RyGJgLUHdQoMiO7Sx5FvAX/s1ZNh5XtpdMy23E8btnA4W2qBQ0ss
Mk+DtJzjgUv5ki1k2rXIXwKChXJkjDY/HNDoyce7Gq1gq0JUJZxN35OYu2gtZdFo/i6kAhVi+kKC
gLb4BEJ+p2D9l4hfqHS4izLZjd4VhOoZdQ/HrO51IJ1ZWe1svMIBSELaWI4ckTyioC43q0v4LrMM
lXmAJC2I9W3dXut28dI2JswkwjhRdRXBOrefAmTiOHGnB1U1snlAhmKjhPgHyaNSLPCcy7ZlRxNu
h2iV0B+xByDZvY4cmJAlpV4oHjph+Ya4jwCTu2rdxMWBQq1Ddiks2mvCWhcuWUBZzebT0G9cb7hA
Izzr9aNbXrVNNPfcszsC7dCx/rCOLuUegY1BqhFGFcL2Mnkn4xao2zszcecJb5zWPcqyBw3uNmue
U/GFxKqZ4a2H9K0qaqeiQ9+qCjbkQ6+cExQRIBPFg8c2tQy15WjCTG5WSlkto4HcYaLaFHgiEOqx
9j6J5iTTSEyL24bCYw+rNzT2rdfT5+NykikKPlw6VdK6Nd9iGKfSaxLfKUbhaEAkWt+Jo+cCAAWq
+bQ+ZDngf+MqU+H53/f+BcrYeauLi4xaihXvih60OXyJvvC3fs0GOG7Q1YywBoJ9YOF4GcKlS5NG
VeMnz7prLchVaMCIIomFtyFmAzCCTdI0wXQ6/MXIzYlEbb4EEdk5tNcWfVQt6bNjXGi4HCi7L9gv
JdwhVyeUIgVLGyOrTwm1dNJWOeQ1lApGDIJ0UuJTUhTkYC4afMY5MNKEbNUzjqt8Lbko0dUxhFIr
hmfJFhPZskJgoB3asR7u+qQIAP4jPDXlIT2Vtqkt6a8yiapfoVzlo9si2Ank+kuhTEKxDCSON0X6
jTDta0mcieUiZ10d1VUzAARQA4XMsKJhxyMnW7ULlj7zD5e0HsXt0BVzdxQrmW0eHOmtGJLzaHQL
UV0TT3GF0BBZObavFsnFMe9QkyzhoMw8bd+CXIGyUPY8+tGXyLyqrbsu22iVtaa327ikw1UXipbM
FfPOxL9mESOFiHsqow0CLlV40YaC5+5lVLeoNyEOiZt0yLeqRhKifp9buwmcQjojg8CtFekrnXoX
riUpZMy2bQxCClR3tYaxSDccydatgphmxFTOcOOSFN2FO7UnWomakU22XWE9GMS9KvHR05Gfp+Or
Nlz34A6pdWAM3UD2Ab20c6eaGUuBhu8xZvsOZxUnyHoCIoW9MLPXwL4UPNAgpebTpqfHh+u5CfDu
Z90+8ootcelshJ7AJd7ZVr1s9LU6XMTintS6mcQ74KuX2XBVFpyh/lgTxNvgppioDvigTHHZTbMp
seJR43RkRar5OQtk5mN9HgXpwbTuciT1Oj1Sin2ZsSiTZENzOzMGaI8XEcVU5Zx2G4UWDxvupdq8
RE03xzO9Da39WF+19lmVWXyFs9oqKAkTnK3fG8U2H08oafp0ic+q7reKjI9yO7hXPeLECP88FzuK
Dk25oOMA2Rhz5y1dSLM/yvDuDOBXmjan/zDH2QQkG/IqkX8N8DChw1fK93pN5Tx/ikK0AxBymvSk
lckpjqj1ebe4o7mb97UqPbZmdFe2+1zFuE/8Fi5YMhBXHmX86tj4KzJjiWYE6RFuUmoVAgi8JW3y
XRLcZt5zCd7Cg1flB18qjRR4GXWt/Yw8J0Adm437Ir/Jxhe/Idt5r1AXrtDVKvKTXfYgjIeZWu0y
4l1ZeSx9ZFWQhZnORX8skJfZjNDx3uWxSxpI5OYqVlKoO/t8qFd69DZwC12igHKw0XZqbUXGMzVg
ExMbtzjkwY2sUqgTjL1NBRj8LRPxWvfQZIZr8plYl4f9tSztmJ/XXUnZABiy3Ti0csDpxvMEj5hl
PUfGhTY+qNWjhEysTp+hxq1IOFqEMqn31O5QSqNexi53NqILhZp6UmxdY5M1YoZQmmH/XNX0HEZ4
JeJWpV9UmS810OI+QTqrzRIuFYA1z53cedPFxpTslMqzACpWSHiCJBukB0lkOcaTyDsMaEKK/k6V
jjk8HAqflo1nGqNBeMyjjTFZE+w34QEjUSEUZ/e2dqdatwDVEHQGzb6W71NxnlzJXnLIvAMfj1Ux
s+PG6bNVmD4U+SYNbxUFyeaD1Z5zYlrgrBo8XzIObm+8yj2QBLiAjQMmDre4FnayBGeBktUey0WY
YeUmBNtkpB1Zj8tmdlkICypxdJTwFtQIHr2jgYMqu7Fo2FDQDfqGyiyqSd7F4kVrHhRzo9TXET2P
4L4Oyi1RLIp5LF3kzBacEr4zyT/zTiPmTwYeQZSepF4FvkY84b7rHqN6Y0MUS0BCRrxwuYVtIQjm
RnerMdcKErKIQwjEq9qHu1SGXGCyxai8OXnGEMUj/B0y07o19VA0z1+paJfd9OB1kTN9AV85MUK3
9TbCIeZTi07K5ajhXoteXfoUoWD2yaVtYVorHYkrRo5DEXZHiZVxocsMCSNs6GzXZSHeRBY/ZsCQ
hfXMDOYdqwQdwa9UXrTUCAvKri4vU5SG2MMoqbdPfnOhDXdmI6/L8MyV6eunOMPAvSmMs6dk1Es7
J83JEcTv5oUPddSAqmXe6F9iFXXRDnkzmEt2XUu34j33gA9dI6M0lV0E0IGOHzP8JmZvprugokys
KMoqZkMCy45x8IYvMytb1cmbdUUTr+EnAp+cI/21aYlvhD41jCsCPpGyHFPlLiXZdxT1wlCneUMd
11jSl/1IsnMNHyMbTWou+7gHdkHeqs/tjeR9qd3XaC1oWoFlogdjWCtEErPSgNY2sVjoFnk3RrtL
IMn0GgsgnPMs7MHAOkrypDGlZuuxJwyaoIvYWnvqs8u36sXBLO+1qPhs+z3JEz4WAKg7KLZpUfgR
8ofKQxixfvFa3AK0DFbJguocLbh7GmLOsB7sf1Sk/qvaYFEgNmxaWBpqtvflG5LFldjtcESnOAwz
A+ushWz09ZOKwvtS+LejqATd6Dotf0X/ULxR/IDdU8GmpPLuYMQ2ylXoIhqzGEBII66fXOkq0Hm9
4CgNEViavYU8RKX48evz+FAr/3oeQlFNgzMQmCc/FnW6BBmnW+Mu40SXXk8Dr34DXMNOIgKZfuGR
xWGOe4Wn3sY0VfXzrL+S7WZRxmxcBH78HeQwxXuahGwQnBwtFTT/vEWk3mj0TQ39qmIFqx2QDw8a
HcNyGdkPNmVxMhSC9AJY06xXEE9TU45oxI3CPzYtQSdPHV5VdAqHtMUQnhEoVUJicoQnLWRBt5TO
IxqbnTHehdhvKWk/2MV1mrwYrA1wXNhsYTROuukoj2WnkBSVhF6ix7wTAKLag4O2uusydVedS1/1
3kQbPz7IVb6s9UvU5GSkz6rhWbeOdnuT1pA6QrbceJPv7PYalPrMlA4qhpCA+UeLbpvh6tf35Se1
tu9vy8eS1xA0fWaV3JYyeeiCtS4/FdVl369+fZQPYrBvd19TKFcK+C+69kEX5Pa4IlqTvnrtjEvV
CRauox7xQjvKolxhgV/om0+OKH58lYWCq1OoQlMt8bE4mmHPsCOVL0bXZQH5Yhm8mXMQKkt0kZhs
Pisd/vRwxGVQsZyUoR+/YG576ONjfzpcuukdnDPr4gWwukMtZZHcffLlfjJOCQXp6VT3BdD+cego
XdDdvFAEM827BS7reb+rt/IyXaSr4h818L7dOUYP1YYsScviw52rIS8MQ8N1bJhbG/Id/NtpZo07
WnjNg5q9uJL7zwdGLiIPiSKrcDY+SnqyLB09vQikWdjSlC2WmA5nUr789TX8oKL764vx6KO7QKBp
io9NmFgvRyOA+zsTh2ahLrtVuPQOoaOuwZ7NX8xL3ud5Pqd+VsxYFn72vPyk1CwY81Ff4Zik1vvh
sia1R+ZTTe1eXknX6hKBsBPMxQVQ/TlFwNWnasyfHY/RHwCaRmHZ0D+UtuvEaCjwj0wDC2VZn0hT
PWA5h6yyhD0+H1b6J0X8n15eZlFFE5qYjAofplICByvXjBgVxYoIloU7z510oy2KlTSvZ+0CoMgs
OJQLcwWk6GAtfn1zJ6n3x4mcroxGs4LKr04j4f3cmoSg3zysq2hbZ/ZsdGIHRNazNuscbV+uwk+G
t+m7fFg2aCwWdJmHVgfFN1387xoxJbDYKIMlABL3McNsrlywxW28bd89+vGpE5+8kj9ryGiCkZQO
AUuVHx4es+iMRJU4nnLd3hvbfEk+wJx5q17Iy8wJluZfL+Q/6iL+9wwKF/lbel2Xb2/14Sn/f8Cl
oExLvP/aprBuUu+pHL63KXz9jb/6g0L8YdlYxGUhw5jCqkCv5q/2oGL8wSrSmv7Hys6SNT751h3U
rD/0qe9ry8KUbaw8nMC37qCm/2HybjLqsfS0ZFag/6Q7SKvy/eTOeWk2vUHbBpPNGohm5PvnkghM
bG2pCdKpjUDs5WpOYrZ+rxnikOTFRdpp7iYGodyAEMUck/QMdtkyDpqdBDBkGeSS54RutNUSqL6y
keS4cwj6KCzrJJNjT1R1Q232WKQKfgIUR6kJL01vWOcXOXV0rI9Q7sgAghuALopWgTZAvpYNUsyy
mnixgh9QkJ0oGlKxyqTgJmDQdm0eYilNAYjFU6JaTOh40aIPqJMJYTuKYuONwCEyXVn3AIZn5aBh
4hva2pnolFbkbqaYPb2R2O5q27Qzl1JAnJZva49BJbVrV6Xa3HZgHBNFwEUlo9pJo6GdB1J7HfS3
roYZ3fPgeqj2rYwVMITcBthYd8Yin/V9IWYQT1j+2cEWHShFw5ymUxRR95VTEqUDL3gMOnMfpX63
U9G8DxUpZVMlxAWyWkvdui8Hk4AF4Ad90z1Y42Upte6+s9QFZdlmxqTlL1xzQkhF6QMQD5wf0Vtc
dzdqN6A5GponM8Zd5xuoFFXqu0n/Zk2YPUJ4aS/VT4mbS46t21/YLR15DKmuZcOG6QiKuJBXcujb
Ew1CZ51N1leuyw+jwZ4yRBWesEV29XRLNuVsnDKJQQ3LrgWMXAkoovQ2lV9/q+TwewpgxqjH0snq
GMzkqrnM42CpwiGdKwhUMIWWZIbV5qa3IH+CmZoXU2koslj2NenUzCV7D3Mu9T+aq2qDY7gb2jvV
oMc2FvbeYxqbj1blzzzPChxS3/Azg0HOgdQQ2909p6X6hQHZonju39ZUBxX3oSkCnqn4JVRrKP2y
XC9yC4yjS1OLxbUsJXgCV0InYdSgrOy0tjYvFDLbwlqeslOMsy11EIHtU51HN2EBQxMTLRjRJluZ
vfoYSw2S286cQu8p403BI5GgPFHWJaQDqAh204Jm8/1mpolh15ctntz+DlcadaXWPval/0ZlL3LG
izbDwe62CZHIqtXPhQLf0jcIA6j0W6IUYuISaBdMeY0n0TwjEn31K9BrBknZVPrh3ZgFslYayavB
AGGoPQiZUDklKbe5jJpU6qWFGqcgqfWuW0S4lfvIoLjhKXf0XVgq9sShgxYzcdFTvB3qYh20zTzv
u2fLik8CEqyjhCnqUTisiYCK7BfE0kqvtluMu7DCrDuWMpxRrzinep8sE6U1YH+P4H38zCkLOsZZ
C8ss6KFPKiTSQAk250rSaphXABuNSZDMgcW+xcRGFLUbO8MU2aHaEfVm+NKQI5V8OXg2DATboDAc
4Y3OYRjIRM7HkwHeotfTVfRuW3Acc2Pw261sO0JVz1qaRiTyUuPFvrXoJp1+msiXdZ8+yH64IMKd
dQFNeNLGBx6MysKYYvlnQOfgDtP0KZbih86zkCabYMgwMjxFKFyb0L/LB+h4GclShEIA0YUIB2Uu
WdpoJBw/bVJHD0BA5T5XeXq8+1FxxJhD74jhyyj90awkACODJK3V0Bn10l/S5zJ9eBNtS4M/BTtF
5ycF3dpOoxm11ULB4TWmNk9nMSXMI4oMykcQyBp17SFfKMjJS4HabGg00ou7mB1uVJUUvo1bSa13
UUP2cQslJHDRBpC96HQZ9CuqcUMKqhbvd4nty1phTB65mxnJSMKcGaaV7+q+3fdyTG+tjUy6y6fa
xDsetbdRYDRL6pn6XLGesSjTSoEON+uz4jVo2NOl5gno84PpSxtbiQi5hzfpw4oB+AcfzG9tY8WO
g+gQS/XWWuDfNhrl68QmaXioo3hBEAlRPzh/eR4iWicZTpW27W+8hjGg6VC/5yqSiEFcFjGhmaGN
/T0QFJak4FZNWN2mOZ7rgNSDEUqzMsUs85JCI4Wrdt8KEt6oqsemZPLAvriWSS5KvelScy3VCEFr
XUaRnXT0VzPrzUYO0AmKYlKFM5UtSWVWx7HZSkKHbTUhpinti5nUHvO6oQLsZsBpRa3BXetRklg7
21TEqtR7zWHHcRmpYEUCa87rcm+BJcWDzls9eITmCcYFFbXdzNbFfRRjWbdaNBAWvX6JJeZKyazL
HmwHmYnGolEJUGATuIp743rIoZcXlrdVCraCyXCvpXTkq+a1d6nkdtZDLP1v5s5juXKeW7JPxBu0
IDk93sh7acKQSlUAPehA8/S9eNsPetDRk5785jMq6YgEtslcuVB0O/FRuxjFFRadLVPrS+vx3OTJ
hCVqQmdQweOAAP6RKOc5yga5M6MFCL3qeBwFE28uu13T6id3ZpUM7hk8PmwhOyfNjk+M44Andirf
ItH/ypWmE4fQblX4Z8aevYX0mgNsdNm1JgjdO1LhR6waUYYSfmDwF3Onk4pEudAxwGFXA2dkPAEM
bdB0A68WQ3frxHxBIpl+HRsuuRbtHoCcWZ/hnEQADscg+ZDM5udSXlKdPyKsZu3TmJuqrl5NmsU7
wcvFoLe9tJiBcXSE6367PrgO4OKGgDVuJ7WXNThOwRnLGhTUNLdsIAaGwujRCW2GDiGrhW3CmBwi
BXnWS59Jtfobh9mDZvBPaXQrWwaUEZhf2+VJxDz51Fh8bjbIxqC9Z7s58xaQX6UILQEmgtm72rFO
TLBvEw/hN/vZBlWYd0S9TtFXC8lrIwvYM3GhflIvJuSYkmmZJmYpKWyXfN6nCRjaDE4VysKexXdG
dmDVwlvyt6Mhc1zYBFI1gn0ynDy37Z86yVrQZ0PvStCViSHNfgUVeOFbSGwP63RxrBXAW29egh35
myMUbviq3RPKb3NQI7ESsDrPbGFg0QxNg4xl4NWxHuC5cv63ziUbKr2hjbnYaZLtZ8FDU6VP5Ryv
ZMrbpqLEiL0EAoCCwzo1uzAw+6rmQA4F+SJ9kTw3y8DXRb2Oe8C/euO0zxPrjA7Exb/X3gdj9x7j
k+AmImApGh9nIGvo13fUw/aO/fONlSxPc9gf8MKuMoTgTz3N/J5ZUSQZ4LIkugW7CMOPxJQiu3e6
glV3E9xYskbUUcXZrjXTgWhDDsSAqFfO9G0viHBanb5sOa9+8uRzLTO7ZJNoMac3Ejm+BcaCqsy6
jRf3HCY8pcv8AbCuh63lWjt//STGZTv5U3ITCj7ZcqW6ZnMBXNkNgZzjzGzPtQ1uMo9a1L8eNLhV
Eus7L42AolglNQtRNd4v1pfPSQUqTr7Bkj1rEoooOAbIMVO0jVm+TmarvIExh5l/hYT8EndPMWwH
V1FGBMnf3ENKH3CGxCQLsdSdTPI523zPcNkutQWT0jdAU6eJdLcYWHRCFI3OIO7W5HF6i2FvH99l
IrurVHFs83CXaewnM2XxQlwx1Yeichj7f+zosax4vG65vbVI1Ah68UMJRtWquoscHQlvzOHTjKb9
6MbokuBiZUQl+vn3QnDVZLunLpzfbTuoWf8iWQpclmwtJq2mCMNdEVQvUEwK7++sNEB1/GegXLlx
ANJSux+yRDyHmhybpAdxWtXRKc0VguU1aysEapQJ66bvWnFSdv3hgV7rVm+s0bz3ss7+xK7ez4X6
ynXnbSmkKKALlCYw6zgIuxf8u5/FGvNjxeTN2Q0IVy/cB4vOj4sH2KkUH7ZhhmsSxNhYFfdEWf7J
q/XOJD90hF1iOufbz5dnBfKNLdjym33CoUxxUSZHO+RsbDRz6z5IwdqWK9XI7m69Kbl2XUficFde
TCLDbePmpJn2xDUlwd+pLCc8EC0w2JFrsZvwn1DzFzjMdMHRYNV/gAb+YsQhEjjTKNSwS86Sf2xm
j++kAaPFtLgDyZHiR6lONTk9W7Irir0jflAiYU6j6Qh9C9yMT0qXLtnHN3U+7g21rDurBhYnWPG6
GLgjXQeHBQuVuOjV1tvNME62wgIvTFLkTR2HuKcWOILRxMc0+NYxHToirqYrnGbv6HbjFagmQDMv
mI5+pi+j+5LVAYtbh4CEoTP1sagA4fvR8h3MNdV1Q72oUXxlLJOaMXr3qHzxdzyMK2RYz2bjikdS
Ov+VJQIhq8R/DFRHuIC1Hd7RoES812bFPTwbtFLrf4yr8ik3WAyj8TexfL3HrH6bEGW4Gzs+vKEJ
z2QOQg5rVyLVwlI1hZkKuY4VL0AqjCdzlGzHdAUTRjE8XNhfW4/mUqWQfuvi2RScBV4N9ynsw+eI
FHkcQq/5GDsHRInnSLDR0/bNtMQQliQkFJOTiVmamzTWN24prwRx3mbaeunC6r5e0i+XP2fD7C0B
5OIoMpNJ3jhBBsx23cC7gZn1JjBCbILfMpUCjnf521FLIN7CIeixUe/AWdEitmL8Q+PLOZ3XL0vk
OeyIk592DH+maGKqnoevZNFD/a572jYQcoKue4qZBwwERZ8KVzH2y65B092MgaNOaDrqTUrExDnM
BeelXUN8hL69I6oHxWPsnlZUcLWAvYv5+ZBNYpzC2FJS6RYHj60l0kE32uJ54tbzWFoN4cHvanvf
kcs1afPQy/aubZEkZqkI9mODdHAuY6hdFCIWqrE0IMuS6c2jk8dcBF3Lpr08VoaLB4B5sZ1XvPxQ
Ofe+myFyy+TX4OJhrsaRpgIMtOqQe4az+XSr+Ee+e95ItEKjUkKimg9/oMLpxPjorGygkLDruJzN
eXJpJqpxsbfozVmmTvZVOsxHzBJUmz4PGLBXPBFVZlgS+dBG1VMKCtD2GE1wVy/so9rsgwf+1k7l
m+9Npygd7rvZnApz9TByqLy4bWsMJbwe6slNSDeuackrBB8wj6fWP/K5bzn/nlDTxCT6esUOsYXT
TXsb/YQowEFMwemWoBv0xZWwD8gPz51jPTQWutPBPI7OLulIeiHFqiHRQQbDP4FKOEUWmGfwon3M
/oR3nJcRNl59iWwGOqLWZ9b2ZidEd9vK+KXEphtPCnkV92pZqw97qn8SbEh1nbPt8xgSWPRCeeYW
28iKf5oh8o5Ocs7cCdY47bCLdatgP4elUxb7Zumv8eSSDwClkVbgcfCmayGBdmXiX0xt6yMbJ+Hu
ilrwsQIDbeniYkaDS472gppwifuHdo6hRz7p0PpoBu9+KLq/VIF3QUjSUhg9iITZU5uXb4Icy3S8
jeEwux7sVqOO8OEeG331uAfDOLzhjENupTHGSXu5D8KRwWyT/PHj5TQtFHa6veaZPDdc/DvW5QdU
I76NJ6gsnxq7uQayQR89ye+yDt8dX6Fzcl7aNbwlG0/ap8P0a1bkc2TZG0GPTASZWsarruSVrOYu
b68K/fCafZTU0bH0BvaZPuURWEKHFFfiPF3hbZQFRq2UJYs/G12kX5H2nZYCpjOHepejdeV/UVJn
VycZs1NNZkF5y5Hf7uZwvvHHJw9UXQnsDDl3f4Gp85pJlq1Jj2Bk4toiEypNoC/yGLWl9WOn1u/o
cp8Kzdyg58hbxO/QeTeynm7USEa18chKRTw1Vi4GJ0SKkSs/te9egsT9mvjwV7Ggp0HXs5A6KLB6
btP/DQ0ocEBBhoiHjD+1UcmPict/C/KYHiPf1rb4loEggZogbfipchDkRm7yTKl21X0PspGMWJGj
7oRPPDnRrQC3wSx0GggNRANA8pOx0kcQmn/Kub1zKouQZ3NIBAEqpvY/yas9BwOS6AV6ffk6oVUv
ixwFiuXtvao/zmp5wLd+gijlMhVADN69S0L4NsoeT1ak6X0wbGOcvs2tv0vxEakneEV746L3g1zG
6trArkM/xzI62po05Qiyo2dXM5k03qOKg+S2IToli4a3CXHyLB5KA3ZYUfKnkD8vBYi0BT5aH6FJ
TCyUWTWxAS1NYVaVu5L4CYX0dOvRZdkA4FATb2RcPbq59WY6+PJHAFIPUSnZHNWee+oZKIGM+hcP
MGLbJnhvizjclwipQVMhHCsYBLUJU5ho+hjohp2ooysvphWQScSdnDvU7DFtVFDp0+BAO5UL9Sd9
4iHPZh9ZinzrHNh8EfV13Yhjx7PGenJnmsFsRb0EZ/QgZ5fiYBOTCBUt61XgNUQhEvqg6efIL3gX
TXCaKAl2dTc+6XI41A7joq6ezVeefNdYfbcsrR47D1Fg1MADQwyK3IhqjLFO0UMrYx4Ze/XeLdxq
l5nvfAom6Gh5wwG6Tb0CRKJPbBlQNCbeAPa2iCRfuzImqpzmMwn+MUK52mXJuLfr/7SC10xCF5Q+
1aSuxbAFjcDWscVpNmAy3SVW0O/qGZULq3L+pEH+iKVjrJ7WDIn49buxzbfGanRbVfrXyduvjNHt
iZuDOMSZE4wj/qGwOkk6dvaded2DwDLBBvxFNwFdqM2Mu4TLdW6y8F1W83hrc9M1Ad1QKoP7Dobi
lV7P16RhUK/kKr0Tqbde6OkWJNd4G0R1hLabb0WSOIpeFIkVv467csrvgqKMYPiRKGyrZBfIcN6O
vWk3FZKpnSFgF8R6EJ86e/pNmcnJpckOcMKxnWJz91ZmpUkDRkmd/lN0g3dME2+XLQ0eHN09aMPL
OxDh47bpD37zZGsmhsBuFv+WYIEaZwclt9qKljPDIiFpEzEnGoukvbN8qmeUhpvMpa6FfvM7285L
13FyJUJc6gopGcQhuSlykjkQvoL74wVZShqMIuMOCToWtIXgQw3aQewJxgCWk0h0eF6zyysv3jRJ
4uCC3iciu6VC+5eZtYXOF7GTFYO8hLS+XVYS95vqlt0y0P8982p+R7S1OQOKY7MqnzShWJadtjtN
xvl2zJn+Y09g+EjW4T4m84Cscopcz7zWufIfLR5wDSLPn/HgANlZf3a4kjmYUgar20owGLKYyhxH
jzui0eZo9VhQGnDbtDtooHsHeJoU3zJIjyZO5kOhgfOFzBNt/qxl9gziRf/vIEhv1YtcOMwJQ5/g
/ZGQtOwDpJj1UpGnOWhQqgbZtEuoej0zaugEJpiOJ5LI0L2fyz/YvVHBAvONGxpZdsLLLs3AbkbT
j8iRGbkE8ewrxAXb1Pe2sUE53ESMPkTGUdr48p5cV6gamUsWVszDOTMjC9ou2ubWTAhq1wU0I/Nv
XMmQ6k2coQjh48GUsMGEc2a0fKdYADDwaMm+zBVczSwtduSRVGr4RWFxmzfqfmwoNMehQgQsm5tl
0JdOrwJBQh53BSjUEITwXecb3ihGfPtBRDeNp26izF6zZfhp2vwOy0izzcINEgpUGR0vNaOfIx+Q
6yxYbU9lnScHQUOI64MPACphAuaqePCa8a6GWyBXgkbECU8ni6TCKPSOQ0MsjX5Pm+HiKqRotrTX
WjsGX/qIlTqNhge2Zmge+QWyjtIvuKy9HRwStiW4Seogh6YcRacxPlYpscIifkwbXEuenX5aSO5r
vEEpQRTbsGm34xLWJJKSEt43iJoN1L6+cMwFv1AObteT984intzMSWnPCLZhmOScuzB97ONV945u
vJOQ+iL1RRDIXW2N802NEjGqojuJu6iNefV7oOisyyzI4bi2ghi8Y+zWd5YIkArXpsCaQ6kaRdhJ
klSsY1cPciQ1hNM2R7BniMRS2uNWumgCBzZH8NsRUjw7pFozqJovE7NSzVQVBMyt02MmRmGyr1Mn
v424vXI7F0TeN5uGUIdNStDuMWT4v10oowOrRYHqFw+dykmGIqCuToF37RYnyY92RegdWztFp9dM
x8xaFDlWvKeDAh7q8a6ayvUocBHFxy3SasMyVeXB99DF5lIuZuAH+pYs7bdMi6YTmaEn49pEftkz
W76Jb8krP2I8JJZHxotZ3u0Y80IpW5eJbXjyLcLtHR7iTTMV96UGuRqGboM0+nuhk1tbg795LyZy
s5Asp+wrbEGC4RwPD4WPoLsY62G7NExIpyX/jdT0qtP1JKcIzMMlxs9kDlMb6O0Ut4hRKcWDXn9y
okCjFrDLIcCvqR1EU3Xo6aq8AemQj4feD4dbPAx7YNBqKtKdnC69RjHj5/5H3nr6uCw4OBf4dXWJ
2n7K2vu4ZvuQduoXt5R17OnA2jL727hVcknas4PZlJc8pMnzWX4s85rdI627rCQhleWqPo6RepUh
NMfAeNFhgHEzz/7TLHpSz9oSx8rgHhK1NmdZGLE0jL5yuMrg+XiUyECFyhXmNwpu6YGVJDPf9hZ9
ZL/1ffQwKR07hBG1plNvNaMEhKc9wR7EiyuH9beEv8r7zEdJNJxm1iWN/nAEtwFhvZvao4kceru7
ZG3/p+qZmpQMORncdK9pQgBK5yDkXnxILoOZnJ2i0GJjzJ7SiKa8ylXl3BX7ueqJHYgGkiYVrQDP
7NbKfZ4FTXcjGcwH7SNgRCYdzWc8Fv1baw0voAFp6ZPyAJ0n5+H3LQD/67aat/eUDMmFp65nJFkJ
blewRQmnwaBZSdhFdzSCyisuCasDHO0c2EmzO7DpVfOCuGrXqOcWHqGoHXFra/+vTlW1bfCubopZ
XrK0eo5kJ07owr9MwWQ2CgyBTgkg9aYl8IJ0RIZK4WdHATtG9YspkvsAduBmjF7djCWlP7/G/nA/
V/lTqMjRgeXkjmbPR7C3DdhdgcqPkSrgnAKkUgLeWosnGf7MUYCTKKBDttL0KafgLBvGJ6xSOC8I
7IhBoFDpQYYPQA0DT8eMQx7PQKh3eCaR5zWPojerYlDOBvhV9+Y6LPmVsKcnU9bIo7JDHKsTkORb
1y32Mi3/aGH+1V37i8n2k/H0phfLs8vUHpcnMy1fkPLWMHKFelrcSo/RoA4gQes62WbjIPeN69C4
0WVQE/So/DnNHVZoqvCZG7apffSK7C1Lqsfclm/Tok8qyq9ji18n70ax6dDuNg3ZogQT8dHHf0N+
r+5MDwrQT/mQg+aysY+muWOs+jy4s31C9sWkaLKwB84etBwQ73vTA3ss2Exvm1LTOIr8lIbDDdlV
0Xkb51XNTGas1wTf8EyADwntBRxvZZtp06UqfelIyjGsXS5eSZAc0GvsHEym7p2KZW9taaT209xf
OxVthK36u6Sj0hQzkmNfG+ZdYZ7ugah+ZDm2trDwX4BTlKeSq2/b+to69HMa30lb4J+k90Evcyfw
V5V9P14qtpI4sOeXYvGDOw6Ioyfgnw8SMFIQk66ZEgPMdzNM+7JcunOW68OaO8egllI89Mr5Jkvb
5RgoAhzlCLQ+tF/NJiqd+Sjm6T2cqZO6MIHlXZdPbImWg70Q4Zos/kmwy6Ao7Q4EPkH+Vu1xQkBc
pLrZ1KH9lCv6+DEcn8KUrNcqwARtpe1+yXDb9l0hDsNw7BIWgYzv2VONjFvm2PSIV2jK6R0mHqd0
8KyNbq3vLCQxZvTUp0txFJIJwaSdt6dnT6ioLSMtSIBofUwAExWqBxNpz2rJ3xXUv9sJocveJRmn
TSyiR3zGexA9EJS0RU7G9vBBNDHET3ZTgHaqh7k+MEGqngcb30HncTPbSXGcVuZ2TOI4kPQUj2XB
B6a4SeCUBPFREJrJ7tS0xUGkZGZK2b/DgpTHbIRclkTmsU4XybBoemEpwxiGBUJUEUqkBpQ6RR2c
RJHejI1Ncncl5qvbTCScgC8E61O+1fKvJaYFlDVMkGZpjg5G7z1fGhmBHjFldAsjWPIpDPOBLcEZ
GOHsYuG4IZjbjobmFM3FeWrLfcuNfY4kFqtkCHeBFW5VBGqptbCoTklzwoqEYXvwnnShwQmHPQhr
iF46VMgWEHAxTkdVJMIw2RPyxjx4asjNLZ1N083LnTfUsKibxMVcw22aDU55lsSNeYTG08fJm0iO
v2gD30JrsY+qPg65G64SIaxEjsXUpWU4W5eEZxI99mJ3TKMCxm8XUvq2sZAoqOaCyRl2ImtEpzop
lR2K5Zx7Hm6t6i1IptcxiV+9ATZMzKHuSC9+kppUpsBNgu2IOXdOekJ5hW9hOms3RdbRmISZ2kmq
5FMu0jvG2OY4KZxPzkLvnEl2SbpV+hAsybYpVv+TSyqDU6IXRf548tmy3mQGqb40KLR8z8avn+TL
xdTc/qk/3Wgp/NXixFiqY2MeAjTY2GMZ7Qt7/CgH5o9Z1pN/Zh6mtZx1OuJrPG9+HVsWEEnTP7ve
X9FC/c8GBSK1k9mpW1Neq3DeFb71llu4BoaWueKUzJ95iduG92o4ZKN8ExBxGZek9k3R0JOVXPvM
a08xT9vJebfC6K2TIjsx7QWHtE6oBzc9G1lECKEcRhhMfVbzgJVF7qHl9afwFyDzoZ4XjUFmNAYP
AebNNIgtjDS5zxBllySkpM/uMBBffM8BkfGP8Y1bSQBXoGE83QQUsAYuVJn2xNn1zjVsqoFpanFn
i2TTmD7cL7Y49wM3HCtqKotoZqBsIdaz64ewwRs4Vt+T0+09kD8TW4bZJ7AzCrtTHd14VISIr7rv
Ra96A+V9S4ebuTHW3mmiy+RScK+VYWZl72HwjhuFKVVwM8l8unhAgKRpykMmqUBJDKuxGnYkR4YK
7BsNZFXIo10Orz4dpWYO7uH5j6xp2Tu4pUjWfrTbaC/CNWKO2N4OEGKcHn1HDaAo3OZQBCa7SC5n
VWmsi0zDD1QIr12mgSHjcUeUTC72gHGqYItv11Z8ZDt1MmC3ivAj42TAPsc1wkfIU7Mj9V3tFECE
c0wHtVho/9w0KLeZIWteRDMbZPURl1xers9WIuinaJeDuiRyRxzVPB4TJG4YG61hJ+p5P7bMuXzw
uXk67nrL+aTq19uRtAm7qKKjDPN7BVRpswZDnDOrmfcBcxdGcZWDKdqH8i5694hiZz4kFU+oTbKd
WjTSMCPj7WRbjL8CRnjLwgAjI80hzrOB4NmbcZ6D5wQ6dDuPJ1ovipjsHuENTsHavgdYN29xGmBJ
K5lT9/m+TboH1kQUizoIWEr1QMxYpQcxYVCT9VOwwED6wzcwzDfE+NjUbRFucKf613vBk6nITYIt
scdmSQ0K5UwVMZbaPj+6dlOdvQL1is/xoMS7ExQdDmdmpHnNS2FPPuWEexFtcAx90gusqsCkFN2B
XEhvCza9O8JvbifDjreESHwCdmjFCXiJ/Oz5Be7tISbjrQ5hcvjhexzyFKDZvhUV4uVAEfiY9+qS
pyyMRRUhSdG6PHL8PNiyjgAx0DpECFAKyolSuO4lbp1qVzNGpTztGgRPLdlcqYUMhtVIZKprqesL
/xZqbHXjrKzqbrYeFRXFVpiJgIf4rVzr1iEjpyTMzXccUzUBpNwSVORt3FK9Ryv/z8YwjguoA/3p
mQYF28HpnHtLheY8ohyElWNdG+YlFB76bpgymo5tMuXFZcqz76jAFZtkNLpe7SXs2LI38tPTU9hP
PGYcAXbp27hnxV0So3VwSsYtrg/hwxLyhbpYb0uPMC8NZmJsehBgQl0bV/3aOkzRENbHFHd6mJBo
BQ6AxZaH+qF5mo19X3CiHthNXzzGUts8trp9SDTjINxdb8dmu2Dx4BTyqx2P1m+fs8ilw/+uk/yj
Tb1gT7FInHBEqZR2IRYrUq0M3vo9rAKX0Yx3jFswhEvMJU5aCMadhBiTkb4avcadZlKIoIFZrsZn
n5ZMCCpbPooyzI5VCwkz7dNXp0nkexrhiQdSxw+1Hcw4Hezeq4+xGMisYXu90Invg4mjKcIydl0E
W8/OI3CwEONn3jYEGBWQEPnlF3RI4CpnKsKtqXnL6tzKifIx+3JloZW4lROXc8VDBUdPeaVU6Tek
TQx4zMw2KLS5wr0uNZI0Pc+3vZ/DQ2NjEcx4FVXBgNuR4jiN8b6bbeQ2rAnyod+5Ce+adlhT14kK
9n4tWNiQAbvxFm6KUQd3ZTgUO7JZMsgVBauMqYQro/Su6G1G5NmHswqNOyRTIhhOZEDfWmi1SdqV
93GpyVQSFI16pUfnGZALxweIaiXzNsNIUWKR25dtxKqJ428U1pMfGoN0xnvOFxRjpCkpBopGkMRb
Xx3Vsv3jpE20IDBEfc4J4U1TMn4VSwqwMkdkOsHNbEfcJ3bz6Ms7W7LaAOTxaASlbTG6qNVspNut
RyZDGGcHS/ak3b5VqmxuwpQJiWeK+3yoocqQ63lhYpLm/oPuo586JzfEJuBGu0G0Ey0a3DlHDpWV
1pHVfH6cQax0VeMyf/D2kApeWmbsqJgqRqQ8S5tiAHHTz/JlmEGgzI70kcIQYCac9ljHDmx4XHhS
zunVL4fsSQr9qD3UwzLNSY0iXcv0lr6rbVLm+SQbRt3VVxBSSKQxCTNxyOyAbClH3po+O896/iDS
9Ltj2L+ZInVhhPbdNbN/qdv0hf8+l3UzfVbqX9wgYyDZCfsT0WFeF/Goxh0s92p4WVA9Okge/Nw9
9vakqdjd41IJ9Ml88KgzNyShWFvZMArOPaBKZcbTx2/IILjDokiehlDAeZatUtWpXVZBU2v9cz3c
riUFj1vcxg1u3WBpuf2ir5lkVQzCu9CZfnsBfXYkIBFH3D/K188kKhDQMe8OPLo/hdfcjohSj0+z
Zz0VaFc4CJIaJCc+YzOyi2obtjMFa6Qyea7+k75huTv0F7+WKUmHZ8JlZ7xZa1vvaP/cls3eW/MF
Z5M0G2YqJT1BfKpd7AI1Quna96zLnFYfyleGVBu5D9TwahULcjUnK9BGKHAlZSseCzaR1rTuOcL+
fgn3ofKzF3bwMaJqgpOiRaN1QGEgHGKZQJcunOxUGWU/8EYpPpuO+Mzj6ApkzlUBgEJgj2coLWVZ
HJKhvPWrPkZqa72KojkMAgM2G/ndMqIDZfrhImsBmxO7kIQmTkI+IqdFJuO55PwOEZJBOP3pCVva
TR0SUmNrsvJi+8OybBBDFNQQHn6tsj/k4ThvOyf8WupvSwe/oU0dVlbsdEZ7OXmjZPILa6MU5qtu
g/s+RIMcmvqpW93MZRwdslUhMiMRaIuK4AN4tHXhn4bytSfRm9zZTdxL9Ap8suBwUNZ28/BHkrSE
xtDAf/P/FlPOp4x2m7+wUau82V8Y/sXNSIUJXbIsaYNyMMfr8RQM+l8qkrtE6PnkLhP1QT48+Gnt
naMhRHog9ds68enGYlcqiM7NchoVutfE5M/dYml2b95XwlccY+91jNZAw4zFR1x1QGYdbsm8QmYQ
+7BmocgE2GnOOX0EPypFDlmkL6Sd7e1F3Uq6+rFGke/olHrSC0/kvGxsH7YZoOKMk2KrRfs9g5Q6
LFN/9hz0+qwbARA48ssacUOgAWDR5f0khN0aNAJZrcmMz71r1rS/Sd2RfsBHx/rHuWaF84rYIDxG
unhV1oQB1ZouaADSQ+ex/bYSgBtk3V38YHnvnVwejINLv7WDu2iaz6KwaO5k+hQFw1uMLmuXWzGz
ApPqY94Nx3ZEqdgS1Anugy1qbqUCqvR8T2jat0f8BipGRtT5ZKGD4G1vlHh0i9o+hnncQBZuwk2i
XPT1PspFrYiHqnmh6w5RIRpT+yRnVnpxTR5El32GrgM7ghrcL8WP34NwsnT614+qjfHS4NiVFF/R
2NBDLC+pE6lbNKLMGjWkHDgZpAySrLv3EvvJGlu1B516kBkFjJaYajra1okhGyvCa9vphiUvMyFj
H6Wrzz0q0NkgOZ+hYJT9fErKu6muiP2M/mhXxBfBw1Lz18kUCU6sG9d22772HUNl1/siE1XshiF+
J+YqAwNBtBj3KF50647fAJJ0EmGpzhuWJPN36JuHcpq+YkZFaHjQgwbBtOsCcSMt5NSqDL/d2Vx8
K3Qv9hRlsDbi6ZSO9o/2a6rIOZYHNQdH34qzmz75clWwQAdZ3tM5ZVSXN9vakfOZcJ/dYt0uTMLG
hBc38qB6peNyUTrDXmuFBYRVn+a+bR7qIPyvXuz/K5vd/0tU0PoH/Y98of9PUoAEXsj/s7/u67v8
Sb//V3sd2hP+73/GAHnef4Q2BjpMxzEeNmCa/91eh/HOtm0/WJ2zLiekz9/5b/Y6K/oPFpWxx9+3
iajBRvw/6ZuWE/0HD5Xr4IfDN4nlV/zfGOwIFfrffJ+BgLyJ4ZNwAxdruwez8n/31/V6tgbLpx5p
CwNkR3leWhwGNZJ1i9ougpeLos6yfx0XqQiwEKf3wW1EleMmgIQq2Vzi0rbBW6QydGWDmk2W6q4v
BVOpqs2T6DVFodxhDQmXtPyXxqjdbnyvi+sTO5N5PpkxS8imq1M33WIHIqez127p7DR8N7V3PCW7
UxfVjEgiWZS4iUrhi7jZjp5vTTupY7u9VqyxsoOd8E2jMKjquHwmequDY4ONhy8u2rLbJ6yxqtux
16ulNpfp+zR4rqEBsy1i0zq/NoeW7YNkWdAy8RuDMmwZrI1zdE81xLWi2ZXiMbSwnZgr5H7EJ4i1
W3YpxNMsZfuoRvYZePy06/bVMS9GI6EwuiryWR3n48AKpk/D4Me3hTueUGI1xR0JtxbOQhoHbNoi
7PAALZzhGyfm2N5Mtq3se9nk7XyYXS3YNGb9zArFB9dj8QWbXeDG3u3YZKBFGkw6LVrTevjKbCGI
I68QHFFDKu9sFttEG404MEIzleefrhpqJJlDa5d3ohk9opFlU6cXt0vJ2vXTwInhd+moZSzmuB6r
1bL+jNuoA/DgWoE5Z6wwcjqdPjg3xkga/4r0OExYpdVfXTsc5tOAoxJpcmK3gtu1qGGOx9g51XM3
Z2tfxVqb+taUzZ+1uFqF87ieX+dIg3hEnMP4zhnkynVRNOZYSmh5kq0sPXIBMEoJfZoR7IA4Czxw
N/FMgtufJE0YjagwsgbwU7VtHlLfZbacSwYi27wK/gt357Ect5Kt6ydCB7yZklUFeidHcYKQtih4
bxNPfz5o9+1TOw9RiK7hHYqhQFaalWat35B+6nVNcYHcWbw7C8sx54dEFCGEr3FoWBydMKZfcK6w
B2/tvKn25LAWD+/WAYWb9lYPhABuNkOlwWA4NGk/lyRu9Zi0K3qouBQVRaa7Nyamb2SU6gQB+bFm
nV67ovfcG8awiK8ioNY7gHQq+qYpzKG91+SCB3SC8AhZy8gIrj3F7upDs5g0HYyh0HiejflA6W0e
ZlKgxCegiAs9EF6wJwNmTIfKaQXMu6IJxxdtHCbvIOJ2kZdcEiQ3eTBmM+/GUWtedahSwocTNaOK
ZE+q9aONNEq/UVBGk4/dY9kD64ljLtSWYiBeMpH+TEUy4j7XLLk4vckxl2xtu3Z2jZ4LiCiJCgIa
zkldNaj36SPVSCfT+vphmOPCGu4Vb8TpywMNQW0bi2mcgwNXuLBax8EQAG+Gvn6yWP2Ab63G8PZp
VaZkD0MvhqiTdRoWOUB7okXIxHaM6TIdkqz7GcUhug44tqLE5mYKtM6Q7poYffC2uuiVniTO1PHT
+M1aMlNfH+b2UQtyXEwvhpC3DwwFS8e0vrRLJswVCsWRNi2HezfkmXsIraRTdtqIzvV+7PjHIcRU
gIqCPentlcDpMyZPYunvHT7ueFZVIylHrZkjzA1mEQzRvadwyadWVWLGoIwtBZ7QVYPiLatMFSBZ
kqpkbKzW7CH9uiN5PU1r1Z9A5GHSlvHiJ5wqivZL7SIlu3f6qsgfUycRCKKn9vJCRzYH8+OuzxaM
baV1CV4qUzP9dFWAWp+nDJdCcFEG5pIXWVQN6pXrWfmjOaLn1moJF44g62boLY1V5Lf52MzPs2ML
Ir/mneXlUYyKVsAUaxH2aVECarPC1hgYHwhilI7yon9UOqdt8+9xC+yE2oJJJjMgj9m81ENBYqgN
PABM2qjPrFg7QQIeVsX0OR0jA3xPyb39QOpqICthRORvD7PlWd+HpFfgY2IZw1U/dIql/lGV6pU2
Qwy+jIYkRSE1t3qSs14o3nEUBYRsqAuK0tLh5f0V1VUJcCmPeYt26ZSUT+jDm5i+t6mrIjkSxarJ
5Yi6+H1vZXDCwSYBssnMsFk2dWVWoACMaOMU6A/iFG4JHqJTWKbxryhtIpKrjTM+YYdLAgJDm/yr
5ZnTG7ocsXmLnqfl3TauOpi3k5ZP8x3evdNnKNM2btiWZ8zXCFp1me/y/nUup3bW9R3EbA3RWE7P
T00+LypOXp5WYOsUuyULOboBpquVs5jT25GxSyfdHH2PlGZzIRLQ7qSJyfayLcAoVZxZvIVpVj82
KG8D41OrYL42m5HFPMGuXjRomSZe4AbMXnUwQPVS4h/dXRcFgDT1iif33oFmf5eBVTbuOdUnQKxu
Uxk/lMG0mocZ/pj5pAhSmSRzDYNqRcguxr0Zxwxzl+BpkwP7L/P+vte91r6OlSXTMI7Uje6ZoKa5
Idpc8egqpR3tvTTItOsqCWPgCeglT3dQvnpqVgrJjUtA/qzXOsb3bYfEAdW8eBhBD0VlS6VoRMCr
ruwIJLJVxs3Pdpp1aogpDPSqcKv7Kkqr7qFMAExcmiApxKc2GMr2OghcSO9BX4IVEL2LTUqmW8Lc
IzjVZfc8dgUAHHCVM35HfQcGyrC65l6xRK4y5J0iSHjUprsPUtB31zWWR/OSWMh17EBKyuqqG5aA
EFUjwYZ5Eql2Nc8egowxGzqLUtFxOQjdsu3vTKVj98gAR75OOnakuxk5YvFD4W0y+Rp0LhwTVUPR
r6iWRSE+1ZjS4vbclVN7HVPJaLA1FEFr3ELjR00S3f4A2mFcA6LJDXiBwDwLxMp3hQnqm6cVZrhE
OmA1Xib8IMMzF3kD4NzZ55TJnVLkz+JatcSedzuNHPj5Q15Fu2q2xsoAPtEq/R0cz/Y9TUWgPCCy
uxjXdBpDGUA0GgGa1Nxw8RfK8mL4VEVhquyapIrmb4gkWniO2BkwaEChKrbtLKacG4XLfzAeEzH0
SOrFYVa5yJf23QSupqbYaJc87e0XrTHr4cATGf9tvGsSEzXLicxJHIaZ+SVsI4oFUe3waG4MJGrz
QClJUGmxqvwMKTK+5hbCh4e+TKH0UABfMDVe3zi37ULWv6JSlgVP6TgMzYNoTeYQgrshvlluOrav
uWl2OTcQUek38wwQDATZCHoxC3ogeOZyGjXVNI2fyfEgTTH1FaJ2Ih6H8ncUGiP5JjiB/fWfV8d/
9fL6/1TgZBGPWX+AXRe//vn+0pb///f7y3P+ZarImFi4GZiuysPg/72/bB5ZqvFPX4R/v78M6188
y5A1cSyTRU8x5z/yJva/HIwwYXU7vNAQgPP+KxNWnnhHmjsovJnLj8Jg859vLk8HmAhL09l3VkR1
ep6F+Bbp9vRwNAxPf4v3HJsQINDy4eelJ13iKKkYp8LZNy21z5s2S2DhO2rTvg3NPHnktEYsVTqt
c6LL0y3+U6jvPx2yGOVj8SAvn1O3TwObpP6gJY8692UBY3Np18gsp/l7qf/Djvi4YyvjtjyLj5tp
bdWmQl7YeyIPBYYqniHBRrNebrgXrgyctfz9SAPJ8WpAup6Al05i+N72KLa/dEqhUZF0u2LyOVDt
5iIXdfV31uS/7tAifnPUYEUOdnCWBgcYCNNNGfUB2t3cqeINMal/quj878RIGlJuPI9qB91wTx6w
TL4EcWSAMVQ5Z61dw5kg7AuztbLp0+l1oC1L7O8Fufgm/297y8wdd8jJ29TiCYKUcQjTG4dj38in
BncgL1O+IwM8gQA2R5KcvXCUOz1VXSO7xNxcz+9O/4S1HrMVHP+CLBT5kFkjdDlXx46uYcsdxHWt
cgEep/D+dCNrC3GR7jrqJpRye3RFByRPtM5r2DTOXhhqdnX662tdkLaHzIXuB4jJorYSx+/QCss7
5AQcaoAWZUSzK8ThdEOr0yXtFOCbraqOIKAC5IarMtlfdYuSbWhTDsEzoCLZjIBCZvdUd/PxS9oN
u9MtrwzgH0fMowFssHqtKr229l2pzPMeaHSCcQJ34vDMBqStQp9CDQBVYu9t2HW8ntI0Dy9JA8db
Qn9rPZD2Cj2h6la2FXz6Ujj2U0cVTfnkKKYabuypK5uRuayOoyFCzqVXx8kigMDyYV8dQURXBooh
F1TbUOcYJ/xcknnLVmqtP9JOQVLazIBbBrh6u3N+GButGvDdyMvBPz3lK2fEku887o9hloE7Vgp2
nV2vd1c4JRbqfi7IrO0rQEXTRvCsNSPFf10OdWCQqwByns6fyZtFj3XVNU9tUkaP5/VEiv4xnaBH
qEAIdWWiJqTVUXrrjS6HRcr9cNqY/7UJkXaByA2r1HW4/DaZKTCpmdVHL9TAC5zuxNrn5dAPYqEy
QrbfOzXpBTWZzO82JL396c+vTIMh3Qj6wSlRVrRtf8iYholbMyYLi6AC9fXqvBEypBjvY6OAR5kg
x9wO4HEz4U4LqGYprJ7XCSnGAZ9YtTctU1CTjaLE1SfqPoanjdS2koHnPK8ZKdIdXRjQkzGDCEQ+
38N6rR9aQVJXDFZ23pXQWKbpaDPJPSrjaOEQfKaW99Db7LF6boAQpre8RTz1plMiyISCp6p93mVt
qXwcN+ngl4N0mYXVZ8M0+ZEltG5XTJlibET6yjFpSJE+xaIGu9Y4y9MYPFSp97a1qzwcmC7aHNEA
wJdmE280trIbG1LMixDf93xkrVlQU52D2vfKeJdhPjgsdoax9pBag6PeuRpJyu+nl8USKh/cpZZX
yPEAQp8mkz+Pgc8rJNIe8MaZ279afY6qvTI3pf28cMtD9rkM/R410Sv9VVBVsp5PN7+yQRjSBiEC
m+tvqsAfdpaE+oKEG22n2p3++trVQ5c2CGvophjSr+fD12sAZKEh0FHhSTLhh+ABwm8VhpP5lTm7
hfUwGUAH73VM6ZJXN9UBEJ7+FSt9lO293SKxqnKMTb9yyJtQefHel3d7vbFBraxQXdo/sgbgv5gw
fzGNePRDgdFz42bFi+KWsz/lQb/xblnrhrSB9Fpjuwk1IR+yfvKWuLXyFAxZuLE9rX1d2jtqg+yK
ojieb2UjqMpeQ27moo8xJz0vtvSl4aPNqSVnbelTAytCjIF+DWBA17/WFZyaqyLuwePos12Ff1Ww
IfSNmVl++wexpUt7hwEomHWEFZ7tBjneYg6qQLjXhPX7gMRTtbG81lqRNg3MJtK6t3kcRGGW7u0u
R6OzCvVdpJE9O28FS5uEHXgq5J9p9tseSJse28NCnXQO531d2gNszMmUiQPCT3RE0vROAyouSv28
hSVbz/KKKl0tJhT0FnCSGmHPEJrNeQPzx274aFFpdlWYUxbOfgxz4Xn8Q20cQgV7qbOGRhb4jpK+
q4wGcwklyL1rRTXqA+8B88yhkSLaqAar6tLFuiLQzUsz5zQTKgK2p3/72uarLQv2aHDcQp/dwWFe
NXy9jbG/MpTpPs/DVxOByslVwGbbBwcUp547G9eBlQNUk4I8UaGmjkHLZFeIQimUWcMe4n5mAtAM
ZoADXpdtNLUSdrLXZ4EWLpRNZfRRSXrneQsi1uzAbPrd6NgbQ7iyKf4R7z4aQWNwhoLq0+gbBPiL
15UJXo9luvHCWG6wH2xPmhTVHUwDc5zt0dfM+k+2+E1JgdxXwJkMM3jFCqiHLZNsLLa1qZGiHIox
FMk5gdtlgckqG8PahTNEY2TDdghBwgCEr3t65a0M2yIcfbzwOPGDNNWMzq/LBHh3YyE050RTGu1O
f39l6tVlQI+mxQrCNlVm8k8u2YubDpODC3iQ+G8VabFxWq11QTrUSdwqg4Y5N2CRcGw/BWAAwruq
L7L387oghT5VpAEXNx0da4RCLzMxf3ZAo19kAUJUp1tY68EyeMeDlEDFdd2AUnMWkaBtAYHXHoXm
019ffucHa1ddWj36OlUVUw8Sd9hXhfI9nMC7Dq33WLUJrGpry4NgrQvS+Z1WM2ze1v53F0wdOWsL
sv9GF9a+rktdsNygdyNt2Hujh1jB8vX2/AGSgnsp9QdZy9frRTXGqsRTWNkPvYvijm1jKHR6Gtb6
IAV1ZCJ2osLO30+m/l4aBQVKU5nPOPwcgG1SGKdTniGXxcfd1s33sxmJfTja0c3pn/7RfrR8XQri
qSPjlYmUn643V6bXfJo64D2tOR8gS34DhZNujNFaQ1Io51GlF6WhImKTWP7Yqg+AkZ+sKfkJCu7K
jvONbPGHx+3SISmk27mBPx2NPfxr7WAE052besi21pd2qlyFjbqPBvM5jxGTx3vsvDGUYlwNwM8I
4EH7CV6JmSe+m5jIH00Y1abaJ8ebDqfb+WiZLV1b/n4U7XXrTQmX9H6f2B7IdnRJ4DUivXz66x9t
58vXpTB38KMI0THvkJRXbEA3doeeXovxqhNmG4ttrQP6Pzsw9aDDsODpfZh9OBwqc55mqNpFqHGe
7sPaIpPCHVqwl/c4cuEOKKoXr7HsQ5VjrMx61hCU8qz7HLqSf7qxtd5IUa/Fgd6UyDL5YdBmN17S
aoDhE7E//fWV6ZD9UHB7rgxw273fecZbq8D5bXPEAF1lY6jWvi8HPqjAXAil8+NIeWDX/W4E4TOi
5c+nf/5HJxOryZXC3Yvj3NEKp/MpfaIgNMLcHcroZUByGlajcd6adaVgL9JWaTwXpnwTW/d1A/mH
ZNQjiLlvp3uxNkjL348ijqL2WLXc0fdoSe2LNvgUC+2bbuW3pz+/tlm5y9I6+r4bj6FiJYrwzQDG
N+qszWUaAAWZtRIBiTKJfcSAjUuz6cr7CYb8zuwxwz3d+NoMSfE+IMUYpXzZz7gePgiB23o+IqSp
QBSGLp/9GzOxWndda0cK+r7OEEMNyt434+QxzdPhAq1l3wDxD0/X+31eZ6TAD9y4doa46f1xQNkI
OOBjnuMx4ejVUxbF553ErhTwXmGbcQVpx3e15N1G0v+GDcd5Ot2DlaXmSMe83ukdnhAxu8kwPmht
+IhU8m3VTy/nfV4K9xlWQxJEaQ9VtYLuXJb7YCzfsto98+dL8W6O5jTGBt93lfEpLYIDmtQ3mm5u
nBwri8hZ/n4UKOUYBGGHFSdHn/I8qDVQU3fipQkYtFVBz58epOXHytdpNi1HCndNqyrsKHSF2+KA
Kv7CdS+/BDBbwxqNFL3euKOsTbUU9UrEk6MpGasUJaQ5mOFEYT2bR/vTvVg5lxwpsM1qBFNNkQOL
zeGqGfVb09qYhbUfLoVyJeDFlxWPV0Prrqu2vMq5Lsxmv7Edrv1wKYiRrp2ivueH6+UntaKE7L2f
NyJS4GZe0lRzyrxiiPADi/aH1HPOeKGyZBbM0/HC7GuckgTKGb5oE+3zLCD4J73R7k7/8JUFaUtR
6wK0SlTI94jZPoKW9csuu3VRiXNU9Vlv9fOWvS3Fbqhjswk2WtmzHz/Pmoa2oP2jbmeosnDm0Mg8
b2HaUhCz6msUxbgTYNZSXVLtAzE5AGI/PVZ/soEfRK+9rNqjPcJtB6czLVhYIH796Tp6Nc0LXsTh
G9bk4hHCw75Udtlz82Vhv16fbnQlImwplKMwqs06EotHZHjfqfGbBYXiolSCn+d9X4rlkTqiEEWA
CV9UXcXUOEAnJ5gdu2Jj7tc6IIV00/cq5VUacDPrya2Kn8A27l3bO+9Y+D/oOxPPdICk7b7JjadJ
T39m8JFbZ8s9cGXHsKXA1sbYMYxJ63wPhtKDje/CVY2Sx0b0rRw6MtIugrmXcQNHcWxGMi/v+5/O
jMJMoWB6b7TnTYCMs5sQoBpTjw3E0VVI9QgaCHzJ3GbOdhhmgfQ+ayHJcLtqzM2A6ljnh2b1QxmH
b6NVviLctHHdX1lGEOX+EXsDChcNTHtlX5gxVZHlSEZRtLww+rnbmI21Jpa/H4V3Ew0O2f+JF4Ue
3TWz85Ygqx0U7pfTA7SylKzl70efT3JHNZ3IaH1RG/dNoiCHbLqxf/rja79dCuM+bMC39gOPLUvs
zIWcZKNvNM4bOLy13y4HsaWgdIhfg6/rWAXojfHmgZM/c+VIp7KItITEU9f6phhuo8y4KcfysR7y
jR1iLcikENYpcxo6BQsf788XRE5uskT9XPLzL2t8w/anx3+lERkCV1pj4Q0mjdQeRhOBV125bvjd
LvNfCipjp9uQ3Db/xmNyFZDdE/tKb9MIPRbf1kof8wzvwtJ0jB1y65cxanc10oQ7mG/XFGewr1/k
PWK1+gQRofZzqCAbx+DKUjOlw3xED1StzZ7pivRH+IMviul8bj3j6+lern1+GeGjMOlGo40qu2z9
QDFgdVv3U1VdI1y9cTVeufCYS7NHnx8CF6+JzGz8sYv3jj4Zl0PQPocGDCHdje9bq9nYTVZCRkbI
xbMZtLAuWt+LcBg0xUPunnlLNqVgHxUsJ8CtNLDMBwt2goPWc21DcBwTnQThefMghbyVFlORlhYD
JbonhU02i8xvChaEpz+/NjxS0E8AYTOb3AM7ytBeIcWKR7mXGxuDv7aIpJgPYdNzl9ERBDK1b2OS
vIDe35tKtbFGV368jIeLprpKGzVqfQua6AgtqfS6y5AScrrx+5fF/sFNUwbDQQhCFtHNGn+elOc4
1z/jX/o0FaU/odN2egJWhsiQwjiLrZqMAE1AnMJyKrxHHuUK+cWNZ8va56UwzlwR5PWAJFNjOH9B
VubO7+rdsxaO8caZtNbC8vejSNadQbVQaW98SN2L45J2C1UVGaTEO7MLy+wfNZBPgdJNLbKaDQTC
C8PWHwPo21Hj/TpvBqQw7hqz702PGWBDvR2EfptGhe8G+plrSApgbwyzPqnDxkf3/Sto8xd88j4h
Lv9Y1Vt1ibVlKgUxRf5G5c7d+Cq1QCvNeLbXd3ia3I2I8J03SFIkk3btAntUar+13W92aN8JSv9Z
Wr+e9XkZuBZMOAmHVcKRylihNwjFH5/A8BI98fP2URmV1hlJrSSlV/upN32ZJpx19fS5V7wvpzuw
LMYPdgoZlaaqPA4LS8UGws2Qio4ShLBRj8k/nf685F/+nzuHLsVxknjJPCSCn19XX2Ynf2rc+h7e
50+jVsY9hOQvsaP3l0WNj1qSOj06OohFZ3VyZv+kKB8Syw6QkK/9Gak3DBnMB8z+tiDBa4O3/P0o
wnsF3z5rKnHntGb8+NDjrcvq3UXzfyOftdaAFOKmwDGPqnntiwojBF+D9NjiwWCi3Hh6ftYakIJc
pH3vNpgr+5YVqiEMYgzlLnrY8c3G5XwlxHUpxLVcV83RUyo/CcZfZC7vJrtrMSRLHlTEDg6ne7FM
5keLWApyx5kmiNVq5eOD/cWKEaBXbbyA8aA88xEso9O6DOwm9nkktua5eB/mSdxos57+SMWEj/BZ
vZBBalOMMsk4MVRltPji2bhnpPrLlGlnwG24/ssgtUwvR5SyehRQYEBfLSztAyoc0cZpt7KSNCnQ
cTsyRJWNy0SjMIWbOja4OO5uVefXPi/FscEua6H/XfleESBZ7WCgZSJjXdpbr8iVhSpD0qiOpmVR
IbzgOkXit6Q0m8b9UmKdbIXoUp83xVI8O2muA1NvWEZm9ykOW5Q852+e22684tcGSYrmMBAjWhdh
7TuF91aUo4bCNbJqp3/72selSK4xfUFGJa9gDSjNm2Jr+nWf5sOZy0cK4arrosQxrNIPUMIko6vu
msy2z9vlZKAZumVgLjI+7i6qXHh6XKfFJohtSaR/sPnIKLM6noBnunrpJ4mIFZwcZg2l1KRsAuNl
0StobpUoQP6yDxxXPKHF7lTXtafb1aWGxaR73eNwqaWXpheMwofnY4y7cRRJ82NybbxDCvLdHJQp
SmvX+RiEzU04QZDzlTmJrCejxdAI7zYd+T21S9P4kxeUVndlWy1eETFeCeIwTp4WIwBgtMX3yTHN
4KkzbSX5qYZ22v/CYzIik5fiNfeA7hAE+CZOHHHbGV0x7seqmcSuajTPesHhCW3+AMHN5qAVhuiv
SMPOIV4sQ15ADKgw5B2LIPGuS8fwgpd+miLtVq0DNSDJ0BtuceZ0Sk+PHE8yfjkKq6i7TBf4eJKO
FOV59y1V2sdAVAquh1nlIz3/NkzFo6eFN7hNnndhVKV9bKCENGU6v93qA3aZ7MYpPX9GL/p0kC6f
+WgxLsF7dCOxBoA+Wp5Uvu55uG4piI9OU/ILBvvGIbLWgLSDNRjZ2Sl1SFIruCOWbGHGqLzZSfP5
vA5IWxhC7OhyOSrRpKoeyGMlO0AHjK9K3NHP22pUaSOL7FjtC3Q1fYcyz/XsuKjfZ435croDKwki
VdrIUDwbhqFC1NidsAgHuJug+kKesJ4a/VoYcX3Xa+pGMurjyUBU7p+zXRdxBynIY7BgbV9Yaf21
KWpMaYN+ozNrDbj/bAAHL8QU3Kr0m662wp0nrPJaBxz8nfxIet69x/WkcMZlQ5sVgzVrh7mFyRAO
ze9VH02/HIUubQTGEgD/NzBcGXWHcdIYKFHHtJjZb7DTN5bSnsPswcPQW0bvKOiqfmyGWjglL+XS
/lxUef+azkr5KzfF+F2URvn7nKXlyvC6wapnA8tltqbaw8vVCGOH6qFi63d1OmNzOMQI0VxMxMuP
0w2uDZoU7GNVZJo6YVHkuOUbmjijH2POflYYAsGWRs0Zg2QOOZQNgQST1yN0VimjetZVyPWkIB9V
yPgWumUwsrPsJsKr47ZLW/XreQMjBXmbFLhnlCW7eNE7N1FhqG88csVGWK8Mu4yscyaEDfOWqygC
SNl1X7gJ9fRuC4L48UXX/aMBebRaceDrvXg54NwcVbqseuAS92bE4mvfoWJ21vjI4Dqt0SaErF1O
aFEY7xGEgvc57/Nu44xeGyDpjLZ0o0girHB8y3YG5Tr1Cu1SDcbR2sB5rMDekOz859qEDB0EduYW
PoitLn2KCyHcy8ApdExs2lL5jEHmg+I6g36wO86TGxc3IHETKZZVnrkGlq4fzVLjGNwdE26Vo8CW
+FLJE3KIOa4T2eG8KZJi21aNmccIm1ZgNEl+l06tS5JkqlGjPq8BKb5ntW+gYuuFbxhazDVkxO+G
FI85eBuLbOVwcqUQt1tUNgudBtowfm279Aq/7W8QMv467/dLMZ51uei8fi6wbygQhwuN33Nnbf32
lRUsg+nCesYmJnVyf0ByLtPTG11vN25oK/HtSGd2joJ3OKJQ488jwFbEFPwi0lHXDNHk17+cNTaO
dGR3UdaEKEoWvodqJqIHw4g4SFNshPfKxMpYuhFHxKJgbv1YYHgQqhpqYJ2XfDbdSN9Y/WtNLH8/
Cq82MQssorXc57724AzzbWDrftRv1RbWpleK3nCiwoldIeOTKOaVEUTxFYaW52URXBk/N2Jz5A4Y
XvgmCtq+MOfmc5mYw1Xk9MU5Ik7caRwpek1vgvxfqDmXZOQWa8+9wurrUy3mM1eQFLwN7t5h4MWM
kBmNd27nqTvOIf3p9Ppcm14pdj0cbIZR4/RPjAgSsYfo8XwddYkpdmOmlM7v082sTLOMrUMwKXBt
I2STthUFa8ICg2tsXFWv3J1uYKUfMrwuV+K2Hrw49/Wsf8lKbdd36kuoBfvTn/9DIfzgViwD65BH
6Vy1oQO45Owwpr/SiuGpNvO9iuFTXU6H0jLvhRH8VkuUIeOtfMxat5at6yj6isR1lRQs5b6dDe3K
SDvU6IVSfSoiqzgvwGWsHc7GWq/qbebHPcaYWhtnfoVYo9/FGHecHr21XkhBXs1KrgZ5kfnDnP1V
1tmtroD2FcG8kfxf+750QvcCbaceNXefS7+LEvRYVW+xYzWPc4az7HmHqC3FOdJIQYAiTubPjfPT
ytLrMoo+VYnYuEmtRYgU5uagUkqHUgoxugwS/NWN6LPTd1tIho8f264Mr4v1tigizGv8AR8suAdV
fSMijBhHnM5xSrYvgiI3N1bUsjg/iBUZbFfqST/NDV3hdnufxLiX91i4LhCaCoNsoKKnV9XKiMlw
O8+eHYGDb+JrY6fh69KDfb1wbb1uz0KEujLQzh1GnGqSiH5EtsBUwzAf20pvkFjVqvNmXQbbCTum
0jDWyg5xzam8wTFHfdARkN1ibPxRPfloLpaQOdpAbIycJtvuWVawHHL4pAiTokqC9iNEFc0aECet
cJOg/o5peNIELryqxI1K7MBgv1VZiCWVYyovTji5lLoEyMAOhxZPyV6rUtfGw1iNUX3ZW8n0l4HA
5+2AVxy+L9EAYw//dW/2ohgXQKyn5s+RBlXpuQmiWTziNNaHD2iaKvPOyJWovccyq/EuDT0oh42L
6cq+IAMBrRl18YXWvg8DymiDl3p3o53kV6OpJt9OL8K1JqStJ0J3fJiHIfW7xPraBuqO9feMP/mZ
S1DadHjMilyxx9Q35ra6yHSUcufu1au3Hk8r24Il7TrI8eTh3E4p6Qq01+EPiabbewIsxm7Oa2W+
ceBsu9etpyTnoSVcS7pxaLWHKeVgpeSkFRuf+DE7hNgQ2jZF9Q6K1MaZsLIJyTjBiNSeZjRG6tdV
GKMVqrAB6eKmKoqDPbZbRduV6ZeBgpqK5HLa9KlvZ338Ccy6+Ygd8/RjSjRlI/uz1oT0glADz8Fy
pU737WSk9k5kmKz8bs1q7jA5gbi4sROtjdfy96ONAqxE2A826jdhTHXk0FuTBsoNwkCcz66Ow95m
AWstZyAjA8OIvM3iSIu95O/AfQUmve9m43eVGLhkVdep5u7BAD10zVYC7ePCkysjBDGX0khJYDo2
F8pVpEU7tHguVCx157pDhjrf6xhDTe65i0LaExwjSF0cVb0dwjhOd+1lrXUoXQ8ogh0OmbqxwNfW
hbQ1WHzbjlFpwX+qr+4Qezcv674snjJu2Bv3tpUT1pR2B9TU6jgWlNAcx+qw+9XCy1hRtx5Oa1+X
NoIhJmFq9Frk2wI39wY7nsskC3+f3pdXPi4DB1W70nBpy4KdNsQ3Kv69mBRsDPzap6W0waJY2sLe
WXTGTShTiz9U7Z/+1StzKkMFBUqCcYvK7C6N9dsm6q68+qlJzjsNDSnCwVGqDksm2FXJWN/AT0wO
U6y8YEp4OO/XL7062kJwvUUz1lC83dQjNuwWmNYbimrtMyV6P93C2tYhq+OhwNsEFjI4flE073pc
v8JPfEBS4bmZjEOg2I/4kWJ9Jrp3BNcvTze6jM8HVyhZMC+0nVDBODL2M6Fnh6EMphutZndsjVDD
VcVyNzb6lV1K1spTcIe3zLyJUfo0brEeuA8GDFCMcY+dAGzx6o51N18UeOud7tfaOpaie0pwZ2mN
0tuRj8KNrFiYK2hNuvPuvO9L8R0B1a0zs/AohOPVNVgHYdXfz/q0DCYU0TSFOItF+6xDM7/oC7by
zHo5/fGVeZBxhAMMibkMy2CXV87XYMQJaHh12zds63ZGob8MoscZYwtMszIJMqpwRq2qHfBWInsd
qhhIiP530BS4Jpzuy8qGIoMKPeDeppNa3s41y1m/6LSoPiil9rsfAgxFTrex1gUp7Hu7CAqnNjw4
5zgvpc9auVXvXMFEurLEnWnPGkJtYeRrQjGG2zzFLPSHY0+ARMBPNDf4uoHqVZAyR+p3nlTveeya
st47EHO7H9E8NqbfcUFvzqs1yPp3k1JrqMPgA4KibBdep0ORx4fEyXD1PG8spUO9iOPOdrXI2fXe
rFg3bop95AEVdVjqpxtYufDLKMOmw3VpCKp+35cIYqYBPk949+Fg+26p46GvtyicK5umLgU/V0aM
IoycdiqMKycK+WkSFhdtr1zlprMBTF9pRMYaVg7Wa0FHI0M/phdKrj3oc3wtZu2bp7Ubp+ZaG9Jp
b0Y96iw9ZIBEnw9FMT+14fDq2NY7yZSfp+dkJYBkuGGZurgdGEG3H/Qov3AVBUWbCZ/o876+dOzo
VA5dkaqmYiAGA0EXm+QmfMgco/t6+usrG4wsiYd3VIXxVt3tO7UtLvATBZPWeThyuuYWDWpteJa/
H3UgbjASojbd7QNUD75UcYOil63Ozsada5nID453WfZutiKstvsBoeWGBdq3qNOr1r0eu1dFZV4V
ofstcrbIg2tdkcIb+rcxG67V7mNPyw+WWhSX5He39AlXYvtP7vpooIxRN+Ys7fDzKXHb1awH0wBq
7bX1716Dr5aIX6fnfK0dKbb7sUYwzhFYA2rZS2yHT7kT3WZV/Wi24tNCCNo4WFbakcGIVtrbilEz
M6OmPTaUkClDvWSjkl44RbAT8RY4aGVWZFyiMld5HWQGOlNwmfB5i3DF1jFOOj1aKxGiLr07mhUc
a8wgHhr82Cv9Z5yZz0hd/C6rcOPWuPbjpfCO8igvy8rs95YXOReKjp+xNgfl/vSPX77yQXDIILxM
S8Fc4kB7KIO+jzA66zGOjvo8xsfH1rPmgHk95sunG1ub76WLRyMVDEZgagldwbDhL9T778kXvg66
Ff4PZ2e2JCmOdesnwkwgxlvA5/CYh8y8wTJyQIAkhARI4unPir76O05lpVnftVVXhbuDhj2svT5U
H/KTcn+bdPjTj6L//TmKNdk8p/icQKCoNiX21imA8gaWH3NI6f79x/zpQz5t9aHHwZJvkd7lCuTB
uV9xQelpLfM5ujei+UsL+0+L61MMX8DrYRZJonfrsKx7wfKo7ICqvWl9aP/HXfhpt3tBU6A1rd6F
qAWUGFD4scX9jWjZHaC97+E0/s0d759fP3T3//1aNiZAq0ala1cUfAK4T53FAPp8m7R3QIr9ltP6
lwT+n18Nerb//UEy89mc5Y3adcPKShWDoN1vYNPrdNWlduQve+efd2b2Wa3XxDEHNzHFx8wTq3g7
hOiD9MtfjpX/yO3//62ZfdbpLaHfmkW3qJxAU5wN6HZ6uh9akBhhEHwDWOXHM3RvSexOGGe+Lbp4
2sMAVZchMNpz4sj/tD6yz5q+huKjFqjGgQ2bf6c072Bnp57aKbwqWASm0/821Z991vShZYHGgC+K
fRwkZbEGP0Yun/99r/5zCJB99ssbwihsBjpl+yldRBVPVpaFTZpjY8RyATN0eYViPDoMomH7f//E
P62NT6dDyKF13OBit98axxNQ48N5vKQhl/lfDoY/fcCng0GZfEGuoop9zvLdaKaSk/8toMyKTwcC
rOymGVDd4oMid9i6uS4yU/9Pj+Wzng9wmK5h2YTH8mH5lbcYTRLTkv1lpf7zYQnX+//e97DfwRCJ
H+PaYVogkcMNAJv3BIjd/+3Lf5xr/+f6IgmEYlSIuIY/x94l0V0su4d//9P/mWz6h83+2R0vgWsW
01TGMELPf0XcJj/hXb+cl6YpHkezfqG2/7oofZvqzR8cgLDHSc7D4wCzpN0iQOlzfhzLkC9rxWn8
QIs0Kvti+Jt/4h9O1M8qQKlCgJSXMUNrRfZf+MTRF9zCDQrlcDrHMBR5+vfn8KfP+Vjt/+cRd8Gg
YqAz071QgTlirNfLX9GCyZ1jKzbLrjMin78WH9L/NKz/6al/ChQykJHl2k98x4yz0lUh73ikdmOC
wSoD8ncSYpWyCaN7FdNRkcUlHTaPLIKouImgRZwnUDVGDrym2Kuw7QdR8m0AWIsBktp8p9RCmokk
v5+H0gM+rC1mSjoaXgpwGOXtahobpicH34cJusDEKv4SY7hofB5DqV25RqAnwa+IwJeU9oJMqlrD
eXJq7zcVZm3tp9UCWRcXIxKNphuD0mV5f6YDnSvoAdQLKM5Zyfmmv+pxi38DV4AJ72ybguwCh27R
lD1S3a0spAvHM+zI2FnZlFwBxJwxiuo7h6RPFCIwB5k0cffN5qEKzhJcyXYps1F3Z0iw0oOVMT8s
hOm7yHh0E4cO2vstZwOgFYLCsXbMvNijuru0Ve9su0+CLS67uDtxVmxfGAYB3mSoq9y1e54CO57r
5GOLFbTiQEi6ummoqNKe5GUOYDBP4x2Niu4E46v1kEsT7SFLrQeV/FTa3zBMCFVh5q5gSu6TESMH
zWoPfuWHKSqmmqwaWPY8qwzp0ZL0/JGlUaWnn5G59KOdSjA9qxjmyWDAXeAMCyrCvpjYwUz87Pwj
nG0qGfaYJrmIETcuHKnZUHYLDC3tiJtrgXX38C3e+GGIwNJdzFIa897izhEa/9U03+l4e0+XnyAM
/wTO4Z0G7xj6um5TdOtyVapBVh4k75njWcE4bIEmSX1b15/IKFP3aKMn7fUZfkql1t2pi/DElC5T
/2IKVbPN3OTrq23ZLZ75FUMjp8SJdz2YpBQGoYP2YAB32z2mV6byQzZfzRBsOD52j9D5wuGrScej
KzCI7ILV3IbzHFc5bcZbFrXNAQJsyst04PoUg4Lra6xNzDC3PaJSFCH17As8eKNq8ICLWzxaUlrc
evgNaM+OY/yD+uhkpHvq+yUttU3OQvObxsdV1tPblfE98fk1atavem1ferb+omnCYZmtakwMDpjH
tRjKDdhb5NvnZTb3yYYlN030A0KrdpKz93FLvocyeIuL+N1sxZVnXTV6e1mIq1kQvViawvtZ+OoD
Ib/LJvYlh2EORqLrIZpvOSDvlRHrj8D2pgR5bQdQLCi4TwKoUw2vXQXfpzXBbDuoz6Qzr0MRPtGO
giKts9KP6pFuMLIt3DWJ3sI024PlsHN9ciOjDI2kuHhZLb8WhD+2QJL43t3wLN8lagVlY6oDMaDh
cKJpsQ/C8JYzAUB0YW4N7IeY0XXLyGkk/RGGFrtuyY82dAe4lVxaJsupDy9TO99hUKitx27cLaw9
AaRYdUP3Fdut3Hhz17b+rSGmBkev2sKvhS/uh9XtgzQroaerPO57HIMMkjeJ/90Xxa3Cn1bWlqG8
i8fxOG/AJA5qBx3n/WKC/ZKq2xZLqlNyB+jPzgJUEZqir/XC79pOHxf+K0t/RHR4xZjUQXY5hnMQ
NQ7JOQL3OtXxW9QxZLSspOKkiu4pyqMTUaDdtEirAEU4RLHua0wq3kSU7AfwhIA6xjvNteU3xias
XKL83Yf9Pl/He7pg4lCt9B1W2Siy5e+RUrfbB0vDrec2lDe+6ECmbyzo3NJ+nBjPAHHdS7sd2yZ6
Eg5XKfMYQsRsKsL5qGh3McnucRvBE8YmtBxpovbpQppjxkASLVLMaigjgK7lYDz7pV6RO9cuXbuy
neEvtwRx/HUbGvkEZFyhSjm7rdktSySflx79phJSmux+jvL4qXeuyMvMyuVJhp2vJzbi9Q+aV3OH
IXHf/Ey81pWE3Uha4d9dxqdV+OA+Dhf4JncTcOCHPgixrwUxmI5n+ZAdupiyt1gAJ1JFALIDWgCw
8FSmCR7Oa2HBOi0xlAAf8a6PM4GJetXMZU7n5TleV/kqihYet2GMI7XeYKc2litTYCgb0nGgKfQ2
XzSaEPcNrHHpzjfQE52TMeXfczTFv+QZqmyj1vQWZODgGrkxrhrLEUKtE+DEe+MWHexEWCCcSbZw
OIggmb/TAGrwzMfdV9j4Rm0Fwfb4ZZRs+Zj6j4E33+RNY7u8AmtenliEv1hHjhN5onxaklo0cDg9
pSAlFzdKNOHwKw0SszyGvYifXFtAhxLxgIMKrQL13TjmvjdNJF/zYSY4JlR8cuibXmHo591O4db/
5blaw3oyqrhipu3LIIrgMmeAAO5mMyXYYmtQLDU3OeZHocWi5zgck30zL1Lvez4XOMuX6LWL8v7r
1rAR24bjwnyajRlPcxZ2T3pLyI+2hQEFiE/M0ZtVFNPvVhhKdkBCLV8xCeZ+daLXdWPbod64pCcd
pPHt0LnoJ43WWOE90vHYhsTfdniL3wbIlmAbN+vbFRzRHw2xc3y/SV4cDC6mexGn0yM8O+STF9N0
jJdCYw/GaS6reUxR42ucJsdmdPlpY21YrrHI3zr8KezSTCNuiM32YqC76M95lGanqZ+6GlycbzqM
jdwNjnbp41jo7usHYi0qCeqiP4D1XvZmKUx0mg14DncLnIZdzVdcxJOPAQQf40LiYvIxv0vdaHYB
KGYPzCb2i8hD9xIbkj2PcyjO6AAk+05Ke1Az6/Zw4I6ORZL5WxyY6/d0DUC31ovt62Ge82Pc4jt5
D/3aBxC5ggt28JB4DJX4tIegN8NTxPkRBL7CNbe+aBfKvh57n6xoBSGhvNnYKpIq2+LhtyWhuE96
4+GNvrKLtDb7ktFWVAFjYQWZJa1sEkp8yoQbDBkgy0ELHSjcsn4lG9yaWQU78gxOHHaatL7t8jh0
1SY1jl7vOFWPcAlxQYXpuel9cWtOQHrHIMMXDSezN941hF0nwIpbjBeD7fYu4Uvd1YAghlmVkzZc
T4PromTnJAKcpnQbwCJHh8lsv9swpRWU2+rUfQL9rylDlznjqzSBU9geNunotrKBtG2ZKWab3xwL
1QYl4RufWvhOZsu67LxQKEmeeGznRe9UBDcWwS1EWAXDAXHfwXJMVEM6FPsUPjzVmDordAXQXWDW
alIBW8o4TqIIAa+kj13fR984bZ8SuARVczsFDRLOqXkC12pdy4Q2Kc4+m4ln56JWIgDM23Y6tQ0U
ulvKEgQwTdCFuyzxc1ARhNj8QiXVql5wCj5K3Tbdje2HpCrc5vReeKd8BcQwCb4j4Fn8lYi2iA4F
9KFRX2HGSMY3eWaL5deygJr4ZIcAAxg2NHNxlpEFYB3SIlgob9UaiaK7dHwZsocxBrR3LNU4L+bG
rpG/4ozJ/T7q+pDvbCeC4jwtNglq0CUpebQTs3Ayw8P+qlBKzBEjRisBam2mLwAH9GvVDtSius9F
/711H6mczaK8OMRikmPZwTNrK4mM5BsZEFrUjjVgSwvutqQ2MQJGQRDIQ54pu+K2gGedr2Wjku3a
a/C27tc+dssu9oBi73IsRodn7lq3G0Tus5pZqoejbODxW/tRdr8whrL0RyXCfnrDu/HwjgFPcqlo
x8hSNdjwa0UmCyO1lhgEWCEUktDRAjw5oMe5ps0e476ZqTC6PNJLHM05P0oMniw18GxbfAu2Y/bO
jcTho3zPxp1UaSDKVWGIfm+Bm0+gZxmG+fsUGaJI2VoaFoDlJCn/0ekJzkagqQgvnzCRPfor5mZM
Xk3RGMQgA7KwOHWY1NbPwwYoevXhPSrfl1BO+tQO0XaLkYsWlbW4GZ5JDub9Y6EwOHRPrNwAdmsW
l8xxbbB6w3M76Z7+HCA+Ypc+nag/qFSswZFQZ/1LH9M4+gqJclz8DO3Q3IbjGpyhgdp+FDyEFYLF
6HBL4gaiLkC67RkYv3U7wlOUfuEo4KHFDtRX+iAzx7fbtlPTcuwaKJvuI0K24rVvvQmTD1ZoFlVj
Fg4uLXtSmKEsRGrWcwjk4ohTXKVIJEeeN+Nd5Ai0hFWgPMkRrWNJIbwdoevdMngc3PSj36In5og2
FSaY4m0ncXnm2Ej41PXSDaZoalyRDasw/QJD7z4QKjyTD1+Ao+p75V8ZK3pVtRL+C305eK2yA+9V
rE6GCzPX65LmCBB5TjO2ARoDRuyPBKfUlyx3OB2QPECsGdEpdRdobTO4FM58C3a+E/FzC8t9isK9
h3KlwQmUIdVtiataPODlFe6fCe4plGR4ByXSsKE3bGEWY589WOG6QeY+Z06W4aYsiiM2bbptKHv8
IWwgu6w0eQXVUCPDBc55GB57spgQbF/1cawtwTSTZZ8UUTN/J8Ec9a6cbTwNF+tMy3jpgAYujjB0
QN3NwSihvU1wZvLHol1serUxdebBcKzr0zpvtjgsAlbD9WSjxt9QoEXv4TLamudRqQZFcI+mKoXj
By7gH6yLRXrZ1jEntygJ6GYv4yCazlO7xDxHGsVn25fW0Ryru2s7fhdSzHCfHASD+jradO4wAQ3m
JSLZwpeT1UV4Cmlh5rvETIH8HnUu5zcppwZVB8kEZz+V1Xq8WdDR51Bu+3Z7bYKwnx/4IBJ2i7HC
np5gDJPy66IjMJB3w0J4ijmDgDa/NjBcHPINvS7vK+DMHcKDPIz7M+tn/7FMBI3aEmLyleyMgolH
uc5eRk8yKPIzjQSdTmhgrtGVqA5o5UqHwYDbF1J2W08ig0kV6Bf2F1JGgRMRkMhZlQIzzBTnahfx
H0MkRvsQqxxUzjbvePiUoHROfmPLsOiUBDHys1njZHhvc6ht+zIbxqF7XyEhDnC50WlwtjJTFutT
GKxke4cvMZtPjWJzdLdoApYqDvHimo2zPBlUwNcbhG8p+0bXMW3eiE7o/Each7oWjPBgwUO3tN1Q
61CbgpVoydJw06ScpAzEXZ7Nm/sZgE5IoZcIJQb66qaQXcKrzLZLeukaGfn3QWeqPc80x/AAim9w
RYVdCxPDXvKuzX8l89KEz8huGrdfEQat9yQM8uCZmChvzpPgvb4WXTJsNewVnXrkgUtGju9lwfUo
TYpxgPzab0tGbGl1lqPyWPSLRbJvCswLuLAJyGluDBEcjTOSg7Ce44ZdkekC8IZ4kKJkFR/bxKby
6CB+jeuUsWCoJclV885TZZGDUkfEhBxyYlFRAvPgFIR86ZwOUCr1KrwkYRevd6Ek8P3eFMuLZ6ci
mGHl4cDm54COOZZdRgJo5bqU9TCeTeiGgtaQme2i+DgGDlWXRHO0edqhx7+QxEZf507ju3yIE4f2
OoG2q54RNEStKuM+M8UZPmj9jO65/DgJWo06VVrJiKZ0p0kTqQosimV46wf07sWNXBrti5LkWHiv
ChuNvupee4piC8GdQKuM05G8weHJc1q3c5agcpSlK8d0BCEKBadg1WI9DA674WtCtF33UTbwsMIt
a9w5GNu53yXoQtwUCGXsXNJQivWcc5t3YyVSgX6fhUpqrmkehssxMH5LLmgNZskLoYVaSLnwJlwf
YVvbz6KyBs4hN3EwfXDx0AFN/dtgEQXZSjS8RweRekDND7i5ceHIGQ2KuylKG3pltC3sfQiGew8h
SWIYhxCD4kA15SrV0O6LnuF0x/xPO39rBDdzv0+E7HpZNjDWQRKaj0ImY8lZ7yVY7CYd8jKdYzuR
KjZpYMJSbCjnImcfljB7azZB8zNud0Fuwc0x816MyTLgnUTQgD1llGTR+xIsCCDL2GsifxYry3tZ
9T1y2aZMhIM9RiVhdZt81xCOxLZsaEBRo8LXiAdWYqBu4adsI6z7CZbqx2AAm/MkkSU3iAPQHaa9
3PYs3JJwDwht1z/YIC84wHKpLkhFzernV6S/23KLCRsa1mHhkuIUYoTb/e4wyiXuor4YUzinDCZ2
X6QKGqX32Lt8u1AUZmfEhHmif6cNZiJhWTdjnx6ZzGx4HfsgJ69uDIrsdUiG4hSPiwR4TtjsK0Mm
vn4ftOyyundjguEap7ce0XTWoHTaLOsA+ppeHAoOWMFvqYU78WtusVW/5AqSVl4HqADPoG8UfLUP
0JoO4+u2wiq2nDGGIaqioTy69ajukhFRHuyu93nvuvaxFSioXmaXpeLkBGET6repQCYTR6KNXlLb
ehWXxeCbOCmd4dwWCEnU0Bx0RFWOmZ/eLGG1rQqvoMaEowsuSib9VPlVfVwOYRcx+pKk+ci7A+aJ
mrgt16TjU+16MaSnRM+M7ia2FVbXEwreoi0phm7hgt5HLTTAahzN3pMslXuJXPYHzCeDM46Evvkh
xcDYbpt84/JSZlry1yLNQnHy49TcjG2ErAv/16OOPNqoyGxQXX7wnPNSg19fYgi9XVBNJEJHO90i
RzpPygH0jKJGhBbyvMzWPEQUlUR28aqgHdCTeIHN2eSF7rMKGKLM7MHecOy9w8cTuNBHy9I8WgZA
Iprdtp/OmO1Q/gj3RfpCJQZMrzHO5vbbMhElXjXN+23vCjIsdVvEGTmRCMVVwHhZ2N12Rk8w3Sb9
yK46C5voDiNlIeZiyYhDD+Smrcd8RzksLG7pDss3iU6uiUj6JSE9wKltSvxyS4bYBV/GcF6nrnIZ
ipu/bai4B49n5TE7ZHZN2Bdn12m7Gdg4zHXoFJQipUi7pTNV2w02PmNb2HQ3YYCVV+uYOVysYxN2
9QTOSPzNRaNYKjtq0CpwKMNgoWQ4xNnzuk358trA4Sb/Nc7MDviziBbIe0CVHH1VjMi+PKrD4GxD
ufGhMC96p4MrhocMisBKj0p8ybeRsrsGCoLiJZOjazqwHBK0H2pnZ5yfR9gZLeIwcgbMlFftZh96
SqLiASM123hEIynLvuasaEW3C9JpaC52C9KR7QbfWrHuAvjhpzezxaxHvsdh4zddkYQLfep7XKil
p0n+5PMEQIZS2nTJXoJ+NXbfNpiLe7D5IoevEey5iqrpGB/uJhBr8xfUK1sso8RuOWLRBrmVe0j7
OdBPylAqfyfSgHfiwpaTCiMIwvQlwqZG/twgkktv5Jb10W/NtwVDygTom9d4cMt44yMrwpd1TQdy
3tTs5qMaofXE+lbxpC7IOOEwTjlZ2tdoa6TZyYaA/Lmg5BHdx0gGx6xEfYVmF4zxerW3FL6XezYC
azWVwZpLeUJ3J0WskKxoSWVlzJuhO/VmTv2PdS261JRjZlz4HJh2XI4sthnkEMjtUyxlydrm6GOZ
9bjbArjCvcDWpZCocSfxcB4ZdSvqT9hZL0VOuEC2UqSklSc0LESD+rUv5nPT0YyWdEswnsgalJ0f
EjIqRPdTLhqKikISZR1Yw/HQy2hnoEM1yS1fiC3s1RctGnx7w+BsGO+TrOPuLRAeQ44lC2c6LntE
Vysu5HFLw+EbY4b36NmvLR2uvW/a9s6L0FiPoja8SADFGhDQZmhHjYVPd4XeWo6mCkIGqI1QuB0V
CuxM9ZiDRyy15He8KHqbndCyU2NabbTPtKnbtViIL1HYy5d+Z7N4yZ8xOSkErlkdL8OrCtA1uUdw
oKeHXvdN/iuc02J9SoaOJi8sTCR5Vn4ZwseczFHgYJYJA4R3uEE2zqEfLHDBAWCKXUZrkqRzfrFq
dS3285CnN2G8ddMDUQu8ejgOK7vj3PAJySMhDakGqRZz8V3u+2sWodT90CTKuje/KNaj1mRilNMW
kaN6ZWZMQomEZOvzxiFErT7EIskNY/FGfubhhzbuyKBLzlBMbLxGAZkHCDPzaFHHiXZJvI8AAbPv
hbFxv59l0cSXqRlWFJgVNYldTyiLt0V39ClJmnKGy3yIXAAFMF1pZVpXae4xqoHFgd7VGUXeeLl6
GPzL9k5C1jbcwIp+yV8nHcIaLHbCj7tpmWe7gx+SlDs5eHKD2it57HFW8LLQaDLVXRi4byKYkbo6
i3QSeXEa/WqCrX2iqO4BRuAF6lJF9xi0sViRUkSRRR9NhrSM0KeUl7ZLVnTJisnDn2qJh4PFOp/Q
Z4FY+ozQjvKLj/LBnHEIU5yNaRPNdeotGpkuUgEyPN4mST18RHv3OsKZc1sgjy3ulSBdsyKggjlt
e7clbabFDVxsUg9MgSJ+IxVgBmnwEtnWvSuOdZZWbMY1dBskJOdVjjBgrNGLsU0ZZJ0Ch+JjneIQ
h6X/TT6yjX4cPjlC7KUnKHensHmtSIHfCGiITH+uvGjJA2L3mO05mkdvBcfQ312LLGncJ2hz2BqV
Yom+ovYyLuFLH0UzrIzRS8BZv7UivG9Q53BXKeUcnyTbukyWKIggmTEegtPYF3Z9bkOqPig9433R
FvhOsekze9tvmcyPFJrh7hYd7GyoVomvc9ioacxh6LMpuRlS/J6SWgR5j0yGgS8bsRlyRFMXXG3V
GZmVLbf2iwrihl+HqQnfNM9S5G+9Caayj5olugvHmfCbSbNY3o+EZv0BE3IaZV+BuuhtUzDaVNp0
o/o5wP0YmZGDicBxnLoBkx7TFPgr6lqKH7K5TdL7wCHUqJIps+iiUKSgqh4TuEJXEPgJjLE2NMQh
PCTpU6wy8hXlRNEjwlNpU3KLcLleAkgOy3UYCK7YdSv6CiPy/inOx2mstoxuQ9UYxEelxyolJ180
yRvK9DCXYHGAGB7hdxjskyFFcEamcP0iM4P4kCk0NrIyNZ7hJjaiT6LDMrrRPg3wFGrLjnMYa8YT
kq09w1BO9pDInAUHOFtiv3auBzF562j3vm3OqR3StIaUCQa5yFHyWW0/cGz1TZXG+MU7RHbFeoFB
WBjt2gEAwGszGvzzwE/ia+pnM+yaBPuGE4EyLCQOBG3XLAjQF2UG3GeC+LHY4dpwWQ3z3gVh9TTH
V7y1gVUCN/PPmIfwC0afEuz0Pk2GqIInnZcVjrcGsi+BuL6Kokz3Z18kS/bb2Sm6LCnLcK/IDiUA
yD58+pCvOA3rKbYRq3PUF9ZL4lLX1mZE4LsbfRdfYrjNo2o2jNtyhRs1SCELJemIGnw0THnF5SYs
vjBS0lMW8tSVGcJz84yLJ+prplMe3ymNnkfFC6hwSSnwHxAU5w193oyOs0pEwrbHZAzIe85H8xV3
AQ33MUdfuIIh4TLs6Nyqy+KgMajHOXC8Qi2iuEOzTgSlDbf+16KyUZQDU+j0YpN1P4EasaLOUgOr
sGpG2Ekwu49Q4sAKSP8ex9UQtOyCbCKPVGAcCrqVZEJ/P9QEIDBu4S5xs0SpJ1BB4fjbxVuz8prO
cxjXetLzt5k1Q7+nFKfiIUuD6CdzgMOg/WxN2h+WGbllBTOBgl80nKQxWG0ho6rbdgminbB2Q4KG
VO+CSd51PIVt4N+1jBEGeD/16FCjzcrucMbz9jyGDFebDSOR1QFFk6lMc8dnrJdMurvAdnAqE8GA
nhxYZuu10DAIFLVmvd6+sWyASgruBL/S1kEOUE4QDYsqhFh0/r6g+Jd/eNgACeJAd4AWfVnRHYPd
eKuf16Eg6bkZthH1n00Ele5NtqLqntP0CTpz1NRGMIYlwDFTvin3NXC4l8oAMaTxZZt2prlxykzq
1U3QouclCv2F3YUiQWpZ6jzdugBJM8orfZngMp63EgVjI2QJ3coCDbglyzgVO+nilH01yeKh+QS5
AW7QBz+sqJ7WukVzrQFWJluDsNaUQZL0FwXff6bk/kkz9UnZmCKOE6M0fDfv2yMEqcdiH72SXZRW
8S46IOYr4xJa4sNQr1VziS75EQnfLv6hKqxweMb9RYz3J63fJ/1jwunqjMHXaNovJNflyC4rWlD/
LkP7k/b2Mz50hDFt0XRZtg+xz3YpeqWg24wd2pPgcpUsSM0b2rThKQ+nZYeoAUmJhEzewm1lLDN0
0o/zAKEuzKn+/p0+5Jf/8OA/G6XB4hTwPw8RK7LiyOz5nMfsfsQFgYw2Qghf2mLakiNcDWGFtc5t
tlQo+bKiQpFs/BsC/g8Cvc+Waq3bZvTGdbYfcRrzumO4xLMGOgXcx/ERTdE0P/37O/jDC/5srKYn
401MabrfWjZlT3CA6UUdCpRxj0M3avuXEbM/6Gg/O6yhCDkVwkbJPs3bqJ5hlbWbOtX9jz/i48f9
Hz2j0slqYKaS7NdMoKIbvuZTK8pM+b/MK/7pIX3SS84TnDVU22D0FmykEuKuU1P0t/BK+pvVwZ8e
zyeF5Azd8v9j77yW67iyLfsrFXpP3fQm4lZFdPpjgQPCkS8ZEAmm9z6//o5DqVokZNDVT/3QISoo
CMBJt3PvtdeacyyqdLrmm2rrIV9GFoAj4J3X7K8+/M1UEi1TCkcwRVVFItU2uymymdKnd2aIv/r0
NzOEnDcKJWfujbyVum0MFv1nt/rD34/Ov/AyGG800nonlTOGFYZNYljyl75Kr2u9vkIPkggXUPGN
+B1C3Itac/77Q/7F9bxFrCVmPBuwozSfLtrak9p2/TmT9Pf66X4z9P3J9PIWsGZkq6JPa6z6pWmx
yPRWtVIZkPjndSWCe1TryuL/VKpU6UHaZPfZlt5T7Y3ih65Oo/YD62vidWvxZZmUpMGLbGzDb00n
/uuHztT9v/6brz/XzdqlcTK8+fJf93XJn/++/s7//pkff+NfwWt9filf+7c/9MPv8Lm/Hdd9GV5+
+MKrhnRYL+Nrt9699mMxfPv8+LW+/uT/6Tf/8frtU+7X5vWfP30mcztcPy2mVP7Tb9/affnnT4zK
//r+03/71vX0//nT/+rGX17e/PTrSz/88ydBt342dU2TwOag20Kkyww9v377liH+LOLDUDRJVUVV
/tbotqqJrDma/LMuKwryb00RJY2Ezk//6Ovxt29hsTDlazc8VdaQ1v707/O6/XV8/PoguAu/ff2P
aixvEZUN/T9/Uozr6/X7OILBIkoUICxkPaYlIlF5M3NEm5GbBKqG20QnFiRzJbRVN3cyKkfYIipj
40WYcZxZ9cMI8brbUP3EH/IOZXmOXMC8i1KV+VhgIC3mmWXYNlvNk8bNNbtPlAh6giUUtAgV+xuY
05clX/yt1r1IXTJPQiDIPtMZsCOP87gjHSgMlaPgAKGMkvfbWcnbS6OPD2TNnWob7ZlyaavEZxqG
0VprghxDXYEGhAijd2WF6yqNPXrn2ZteOEl/VywJ26xPqolwIz/o1BrlT6q43A+KxkYZFXD2QeoK
P1okBy8uSfDMbiLTR1RponGQxicq226ffxkoZhDk2jhpsvqkpwpqpqdWHO1kWtwUWGwrAqNADh/b
VZ64yxAdFGE4DlXnKfgmOqJMc9McXJReHiP5M7izAk6BlarDcxZLR703MadZrtApbB1jpNOdU4yP
bRpTKcnCCaG2mr+MFVm6E+neXRQ/9sVj096m9X2ffkitrw2tY+rZtCXKSFHvrsSyZfq50ktHbh6M
9aaJPy3147w8DCRP0P/k5UHJLTsrnnT1Hi6nlzeXiQhJXKmgq8dljTyUV2hZQ+Rs5Ms+pha9fvXG
zuPIrqzuK513UMNkdsTlC8lMY9ICussnIU4eom06G0LjCgKCjXX1TGTi0mYPrcCzP28bd2D9ZVtf
8/rjpD0q2G9LhSaS2GPE/kudWaEm3qZG7UdotNbmVNDoVnrpht2Uys/MrUDyChqunwriLErYm10I
igwlqd8rWnmoWzTXbP+ccaRf5DwU9lAPHh4FLxUb01ZhpspCExqK5AnqZkOnAsqWIUHsEX50TtOi
1I6ezfRBHRWYE1h34zS9gIXeY3Y+KRaKrUnDRyY19h40V2yLcR9MXeWWunKnWduXLI4L21Ducal7
U1RfICD615G9oNtEB2/JFwVqDd5Zr4lbahXUVm0K6gEdOgOjmfnddr5oJAzZLLmR9lqRxs5Lyd6U
vWYKYWxZT4puuDPSrA74gdazQXxS9dVex/RTbN1GFoC4HhwmtNi80Z16yjw8cGFC5a8u8YQr0QMq
znMuW36eabZMLWh+KFFqUhq9ieeZwmzMaAw3EiRZNdgDu4YlCmW2sk5jJDeVJdlWLDjyGDnIfNzM
GJ/XfvyokJVd0ZO1mmGnxo0qZzeyuNsikF8Vukv29X1/Z8b5rhWcjcqW6qzmvVo23pariJRM5UUt
H0wxd9We1Ki6VHjMcjuh0ZZQHGLEQxEELDnv7gur8LThk7jNTmfMD9tmPLXR9NJElWAL+Yp3+Maw
Hje12Mv6KadoPlDe7a35bKm6ra3FUSpCpHQu5dIDcqaBrgdtY9fdsiHWN7x1KoM415DVGHcimmBb
EionMciqR+jmB3+I7tha28M1Gup3SGUAOKTetiXOrDZnUpZ2P/OCF36xoIKWQ0HbVUV9OyzPpIDQ
7JGbrpfWJZ+7S8aP3608fzKj/xhi/jafo1xCHqmruvrWrJ3ocdVJSsXwoOeQNNjpdOjS278/hvyn
i4ZuKchMJVmR3pLDyAJmCSuo4dJF21cfyktGFu+XaHTbQHCYTezZ1RxqpFQQbtDKV69m5ET/Ubz4
7wv9/RyuW5/vYnYcagCR28ZwpTgwp9XrI8X7+8v8hhz4w9r43WW+cZKRPtxiwAqkLcLlcxQ0fuTG
QWnZgyd5dNp0xLt3DvhjmPrHa3rjjCtAQ9aWwX2dHTINmqc6jR97cBbMoxbMbn1beN1Jem1O76H1
pWsM//ZS0VLKhqgZuqm+bSQ/i+h7xFg2XLYk5QtqMSdzdcW2nBY5t4fAWHzn8X0jj/zxiIZ0DWJU
ciZv9lwUH1K8PzQJmEhQMIGGK+6UV/NeGn1r9LH/+LFDWVq1mb1qjGW/tF759Pf3+0/HsSn+fg5v
xpBobos0dKPhDu7sCTaqcEyJT+ND4oNI1Y/CgxHI7hqKjafsxhA3NNa27J1d1V/c+t9P4s0os5S5
K5d0up6EYW8unT2dJTQ8I1C8JujfwQp+Q+P83W1/M8RwPpO4ErlkzaaPq9M7/cP6QPVQekpcw0Hs
Hi4OIjFMijz19qnc3OZ1PpDe/ftb/+Pu6NeRTnQrWYYiU/j+9up99/YWc6eRmOTVaqz4kfL1R6PG
0fP3x/izO6tZpszwYlAb4ltuXhMxwNKKO/ttiDn5RdWcydG5tC6Irvv7dy7qDQ7t21VxQBQRkqaJ
mvqWIJNF0VLRt8VwxT231pbCLtQYQWKYBe9c2o/ZpT8e6c1jRCEvtNPAkXpv9aabeB8fRb/mWb03
M/zZe6pZlqxpqGBM+Q9zvUm1ZIwnjrT4USASa/nDkwSa+hQ/RL7wlPld2LuSMzjNErbFqZH9/7uL
/e4U3rym5dQM1y7jhgtFaifZsUdpIdB9MXyv5+qfj5jvjvTmXSzJRWtlzJE0e3JxkzrbwXQx//iy
+/67+CfvwA939s0zjNSppg2ShI4b5ySN0mzVeA+ZfP2IN2/7D4d4w3LQOm0WKOIYrmx5sSneDLJ2
26jywTKV20yf76RUeGeCeeeitDcZl1otRiHrRMO1liesLf6cvIc1fO8hvYXlRr2pKqZBZWl2Jre5
rfw2uM5akrOc5cN7g+86tt7cQV3SRUvS5euft/lNaVX6OakZERA+y97y1gQ1dpycEFy9907/yRr8
w6HejId5tTaUBarhth7VAy9x0j3Sbue6BnWn967rW3vLP16YYZimRBbCejsDa1005KA+iJ8ku9mV
HjXChyFM/DLYAuWyuuzKX2MX6d07M9efDBCu8vfjXr//3cyfZwWAsF7jKqvqS6pbd3mEdSkqXjBM
2GuBnRMn5aqhcN+0E/JYh+5kqk3qsXSxzb9zNu+dzJsgpCzqojc0boKZ79O2fyys+eGd670mUP54
ny1NVInJJVN9M6WIbavhMrMMtzomtyTkiZCnvX4zu9cpJXKk/yiF/W1h4Pb+frg3g6hTCKm6TECN
OIY9TpW4PjXZewiwvxg8vx/lzbyCrwDNg8lRZkfyxRehd/BiJi4F0+qg25NXu9ctXm6TScKX+Pd3
9HrD/nBDDYllnbwY2tLr5uS7AbSi6JgzzeTYGBySMC6WG6M8lNZ+296jdvzZDkCXvjvW9ZX97lhL
bTUClVZmM9jprOmJk3+KHxBBO/EX+n/4Y/j31/YtQvi7i7uOpu8OOJWY/kWJA9I789B7i6s67Ked
OHakA4Yraow3sl94crN/r6XG9ZH9zZHfMm+xOTVzPDNOxX0apvsuNAj8WfR+vcL/KDV8Sj93yAW+
Dm8Tvz/kim+a1+rD0L2+DqeX5u1P/r+YIjaYPf46SQz+9rVLf0wTX3/j10SxpP7MnGiQBRbJFOMk
5L39NU9MKtjQLfK9SLMkUr/XMfrvNLHyM52+dMWCvqkbinkt/v6WJlZ/ZitHxhk3HGuWocDa/g/S
xD++cpwVWCPVkjTdQoFm8fWPo/JaHZnNJnMmmhZopKscLUWbIi6DPadthA5f//jdrbn9ddh9n5f+
cdX99wGZzSRRJIvxthlKK09jRGEdIyejkQVqTtDx1STvgJn8/ZGUb/yn3wc+xzJFicQ8CyFNFlWW
+h8vTssTpSpHcpo4yHKM+ugJYG/0iSHtuOdpf5M0WvoaiVTYjlaaC4jj5wS3iBbXcroXLBHB41Sa
s+XQvdb8KMm6jgnflBctjMoRcaIdT9qwQZSMY50kcRU3M8pMMUNgSsxRdh8xUSNkFEq500/aJtAb
DqN7k9mYgMEvSElVPyNSa4HlyDhBfFTFmoPPQHbKeRwTv5cAm0BllCPLxcu81jvwIdF5TaQyiux2
ajGP2kk26/kj8pm14qF15keRgkV6XosxqhHEdNLgrnmBJd7Qn8SYbh6JZGrP1CjSJMBIrHXcEqHD
10NnXXxUdqbOS3kCkz0yzRum3sX7da6z4oOyZfrgbs02y54SmdnqjGi6130VCUUZkgRU0AYrLZ8R
WHVJVc5PcqrFtrBUGjn+ODKxHmMkIqNctMi5jtpWr9FHvAxC6siIKdBT1YacP2pIXdMn4LJWsssH
taLiVs9y/ChoAqL9rJP12REKNTXPQpEO97GyDZ81TGiZI8Z0ebNxpFc3aEzL3jE1ecSEkM2NFNAS
p7mv9BytjkG7nMxtpM6r1TXH6du3Zb+n5Xmj32HxagF3w6r8JYrMmpzjgvfdjQGa9a4i51odpgpS
TBsvY43ePJHY35oSmbMD3p4I9kMfR8ilxs1SyZH3NOfIV410SNfPA4b1LKm0syINY+ECiqX367zQ
POGpnU0sfXbeSiMslNioxl1hIXM/RVkd659aTWnY4/bmsngxWMvLQiUpeQYOlojuKsXmsyziYHWn
htLLLplquT3M8D+MW3obXPN5udlVXrHm4vJSzEknPjUlCDuv6bNBuo3TyozCFoNn5uGviWkepEN8
HT/XyLNHZ9gyWpHbWWli1xktXc+8PqWTrFPQ/qN0R3XpWhL8MRm0ER3tF2udpMnWlzaFbNPKS/Nh
srpV2mFOUOujvqnWB85JU+AlabNkRxg9MrdYmgocjUjxxzargZQ2JjRr3qN3UCA7FGav+nqlzEe5
1KbyBlxGIp/reuhJayQ9wlpHoZfd4moFMmeP/qSWCIU5aTN77Lr4bjTBMY0O4pkRD1+yyF23K+Rq
MPBbS5N0K/LXtleEiD23YHSFW4ObQHY3GTQ8UuoM6wcGg/Jqz5YAENHNJ4p3WhVRVLnKYyV7UeQM
SY45ZI8Nb9140bGFVD1gGnoxOFM3p3GApNkcvAyBbHeSe2MESz0VS5ev90q7maNqw+opp5eN4qBt
GMDtKMkJ6guuoCzzm0Zsv85rLUJQk8v2y4jXOfIMC1MlEruSKkdc67HkpckwHDQUmYrdR/nKeWe5
+IHuDNrHjSzkfCVNqB8HsUM4rykgj2y0vNS34kTXb1oKYl+NoVjEPa7odUDeLeYTpaGuLrBCYUi2
kVaj58y7dLigD1UZp2aUQAzC7Swlnda6cSZLL5gMyOsvwzTQ/DsxtPhkYvBbAvRSBT6FZkWxZfUY
xCg9wW58VfHj1y9CbM4rbtoGyOKBFWTpLniQW+WljwQzT0PMg2lW2/KGWHLEhlZq46e40CUFI7OB
tB12So9Us6EN5rgOdG5Hl4Wpu9hS9RMQj5y+kjqtdTb0XSJnYJfrNnWTPWoDxFXHrDpcVU6mLXP3
DMlnij5hlsLmiBPZUsN6rE1MFBN+HhUbaFtYbeV3qCXF1wUkQnIzqVWuaoSrzWqwogzR+lWBoFI6
pZbDCeu1Xu/8TZDqjQEkMrp3icWo07ySuXGZ3U2sxMJfMxZE1KKdRWtD1H9CLOAHjEYcrXZJRwf1
y7gwe+yRb675rSGMpul0oz4sQdXjmd1H3NvWodq3GWQ2hVb3W3HLC6fIcGw44HFS6bEXNxkOvqCO
01dzynD1V5rGko/wtm2Nj6AixOdeqWIJCeFGqjbbJj17BmUyj4EaZ43hyTOGaaylpipSWkzUVrkZ
tFSWDoWgNfptEmXNvOu2mnpxJFar4srppBReKxtKd6wKQ6Rzez/Im2uhrd8cQdQT6ynbqhz57FZM
iVeLYor/lymvYZNo1h1d+bZNH2wDy7ByT6WwTnb6pizWQY4YO6WDgFePsUcO8RXglFmgm3DSquEI
weyzYgzL/EID+mXwI8NYKxrHb0AJxlnKngp1y5Wgx4Bf3OtFnSXUGSNjq27mbJjjQz9nRvQRU3MB
l0dYxGZfVDp1Irhim2qPkp4cwfp3MvGRiZg1t+q1cGKlExJvJA8ku2NaDvEzYD+BedsSEjwQGY2f
IF1bU1ha9AdCaNxS3VZjUJIBynydYqEgo3kEeFRYXmmIzWZR2caOG9m6UeClaa96Yx7DWVykDMZh
1qn0L3DWzaBDq61kRbfAmZnWdVjCqS0tyEBNlzTpZA89pXJbkgCP2KIx4CfSy0aZA5lGo9UTDzTF
ELYuRmFSl9c3oXltu3a1GieHayKwdSkG1pF3kro/7ti/RWtXqYIs4yk0UMu/2SClvJ41Hb7hg6KC
lufoYyov74SE3wDN30WEV3uRqJLDlQ3NUAzxDxzKRTUWvQLrtYtDwpA2QOpPUnzCF//vTO7/3w/9
dE2V/fV2COZL8VJ9+V41c/2FX3dDivSzZpKxt1DMSDAQrwDK33ZD4s88XbY8V4yfqSkaO/LfdkNX
PQ3jwtTYp8hsrH7bCWnWz+ybTAQ42G5R2wAs/Q92QhyardP3O2VifkUlxY+R4JoZgAj/JilQpvBJ
RrU2XbMtvSEWkdhCdQq2CfRGp4VSTufOLHOS6qNSigclkz+wLN3P7WdLac/148qupj1MnXjY2op+
ZQ8jmKI6Eg6xIBygdhwMVTlU99V922l7UaS1JTw6uKR7rTd3opcs1nkeolNbG8cSA2jZs34ioU5K
rPDrRzG5r9dwyDJYS178NUPhEVmHaJ1ORvKwCs+QCggAXN2kb45Z7+Vx3V34ZUhx3SyGihEF4CiC
AgdCmkrBGvUhoEK8Tb5COLOYX4FtHLQEeJ8kOOOehvH7tZkOj7ArSjBabYboZWhPKKjn0gNigVKA
qF6PVWdebhplvV3U6W5Yz2O5m/szCidU9YlNAzJatpbLcSs+Lnw90AixqZzON4FKzME2opqR8EAr
rqDvrLFyLHHwFMBfVWc3SuInlt3vNdmp2p0C9s7mb3pBwCtqPAl6XG5ZntStTt84Zu1Nir1M8VmP
8hNImJtWii9WuythzizzU94y/dWxIxzTBUfa3B61+03Vjmpvj+ppMdAsYR4z0UGg5hnv43nFzqja
65wEufJJjaNjnMV+XMmXsdoetj57uPbeMzAj2e2K4qaUcKCmXjQgFBLmHYeRhnBs1aCKQjB2XN/i
I0sCN4fCQdcgwLGv0uqDeKli6/y86vPtAmGgt25UI/2w+I0BAauez6fFT5vxack/5YJ4u2TmM6vR
RzNoUjGU5ZVOu9gf1QGf5xCCBglBD4XSJHsp3bi67pOuyDeXr8WqnQwAPCt7zFXyhWbwu770hwEj
DJtVlm0vy3qvA7CUxu5oHwr2JZuJiiTp/byPvEP8VLJIMZx5sDNM5NrT1dlVYMSws9jLgWtacZAu
ayAGurB6qmx46SP2S69cO7+pbTddhsCwySzgWzECsUtDPRgjPUxKIaySdNekdxL9RD9IAPZe0sRv
rRhTwRasl0xykXfTYOUg6wIdEHTXLM/bB/CYom4XzymbqjqTvJXHM0m9rzaKX2iLK2vAJPtALaUg
20Eb3ChqYQJbBgQjWXyot+ZcHuRqsZ1+X7YyoTegk86AP0UtfjQDvCvBBa6PEEZeCJrsFDl9FR9E
dgl9CKjS1HZ9/DGzMk+fjVCO2lDZ5U+rCJbt2CzxGfX3EeBJqNI6JcXla8KsiiJ6NY3+0O8zrQ+4
VI+9uycaqjtOVYgvA6NDsxc/mThfEyxpJsuUsYWCnO9yUdltn5VWuMnGQF6jHV6ScYN9OUj7JHbG
ugmqOHWJOT6sq3GHQv6uCC6j1VwsE76ecUyF/mAO6lm/yoNuhb64Sc3+VA6al8swBQNMx5V1PKxQ
fzbx23Co9dRbDM1tXPE8xuoRyb+XScdY73ZNUu/NKT0I5k1aqx+MvHto+2zHDEEuX3qayDVaZrCu
titmc6AssJ0nKKWZFZB2CNUhDdUroyPymzwJJd9IZjeBSRY121M8rY9l1zz0gnKu5VOlCRdZT27F
MQm6UbLlvTvr6U1ZjjezId20Yu0B2XQB2nfrsCslYJ1ybxfGLtbWfaw911lOhV/4UseVx35qxPNn
QXJiUGTnNp2hERDk0V1SsMdEOGaLcbAKdZ+3645o/7DFrmHMh1xMb0ze0GcCQ6FrTxFtAp1kZ6bz
GcNwYKLtI3YLhmHx9U7hvQKw3NJyKJkd8jr7zMEkeBLn+EjvTXs1cppHCLs1cCu9453SKFJEu1LW
Q6qTlJp34pge3Ohh3De1dmZtueDrGCFa2tnOauf7qsNxTX9HmBJeLgKFO0vTeDbs9rEdfjnN9L5Y
dku/7aLORgIVzsm0a3Y0ueatMyGYKr4hYApuJt8UQ/ZKbrYmvrlcDciAKJlzJ5Af+SFv2730ZTBn
Zl7KjFJymQ3dJWUGABDR5S9kNT9Iq3XXH6LzqMBOuY1dXJNedK74zsgFVPMhkZtQVwNzmfdiw5h1
O7Pbi620g/PkT/O+06OAgNWzUJDtMW7i48XNwPrQy/U5HjX2FO1FzeW7Ik/3MHvxfyj3NNZ5aCX5
weQOFJdxwG1G9Ou0Cmsnc5XRsUfDR26FtbcIF1p7qVs4ikE6YcXwNDdWPgFJcnFPYQJDAtQVnhhw
Ks+axPy0HpQbIZ584EY+rcydHoEmTojdDEBHlDwLqn023lekLkkNDbMcrgYO6dkfR6ZEhCRL2t8O
k3kTOSNAPDPuQj0/4Tb16mrjHbuInbRzMydrZ083S2/6mCwcbIv9tcmxALPaf7yug/WQBa2XmCg6
6fNqnLRcuKly4WJFdSjTiRAggNLQ836kr7sWjLIQbM+nLdkusbCdVynYfKVbnws58xPDCNZkflbU
rwnmrgyuh8pNNJf8oX1UlhHuJl79HOpPtAI0C3DQoP7tuK4q1Oc0rNYokJ2hSQ71ubW3uL7fjtFe
z+UbNkaNcoqr9DRo4sEfhcodxNLV9dEFhuDgTbGzQTvrq3Ole86Nq3uXWsbMLyQOMHaPUaVre+Ne
OJJT2c+1ujsIPkqFQE9wOuYpacRLTuPhw8oudOdqLgNGY3VCqTOZmRerw8VVz6ZnjOQ4PNe6p43V
LR2FwXCNu24BfOROqxbEY7lPxOEwanYvHAd/3OvR6uW2fhr0LbCqEqALdcLxoW+z3QnhW7Xt8kl2
JgVCLhvXlsG5pOT4svsZC6aOvmTM7/Q7nT3SAD/WgdBG5Tg0qwLnOAHJbbYyi0zRXj5rrtJBzJNv
AAQQS6JlXX6JVNJu7qEZVB+mkCWNgVmmoVhJYaMwzz/WhcaO0yVvtwcYdDJuDuteZ2+8m3xJbphU
WMvWAFccK20eLt1uM03PvFjN/anYbetyihSWivbEbv28rNnZ5PPnIJYHhskQaFYTYN4OjCkNSP65
SnNTYQEvy8ktbSkabwcmLoAZjlAZl+S+gE+QqvpOUdhsl8oxO7Zi7lMDHGndM3slIZ1OgrsA/6Ww
H36e8tuZzHDqa5101yzaHejyOzLpPt5Hd26ji2o2F1B0pxmnqnpSVNKwzNMKS/GV+TJLYbvrXmgP
Z/cTUakVgtkJC6Qa9F5oDXSxDaTVOglzTLIkVzHcxcHV3yYaSKcTJZTjPBTA8TXbQ4RLSuxUH1tF
YMRpWGBvHIO8R3+FShgKvg1uzdGnZFdG/Y4O6juuRhXUEL0tmUmwH6u6W8PqpIi8zpJ+I1AiqcIo
EtDIzhfdQJCrEKZrRAaAj8rW6cMIayUJMUfbjawt9dOXsRRgV4v+FLX+FRWd/kLa74YsnpNrqScm
sa9nTB4RkzPBk4ZCePfcuauiBPhGQ0mA+EtjIUIkCQKEvuyUUtvVsrWrdjopbUIw4QY9i0mHLrAb
FeFZevik7s2aWvR4kk2wzaDL5aLwpZ3mSmRfTUdPL4fai8YqdJkbmW1RZd+nZnGSvrhWuNWWZ6i/
1AzRfFtYpBJibai8XmRazGGwd0vOt5r93jOTJNjUJnCFD2m0EAgUt2QXbmVBvZ1i43bprDPGn6Yo
CZz4yTm7be6LDuTaUn1QxBnzXr+TYMb1YbzA3NgaULVqMFquOm2ejrd2dOWydKf60nCmpmqddGQh
zwfqLkO838qKe3+Im89ZNe9krb8wj8JNSG5VLb9QDbnrVvMuf0nFXYQUGgvV5o8eWbtTbNSnuu+h
QLcniTY7QoDqJIgEJVgHKShup+OalAepUGldQktCP+u1QBOXIEuLwBclBqJFGm8QPLlevB4sST7+
kisXs0CVLaKNpw6zdzeWFUJKLxlUz6oTP+LWFcQHlbZd11/HaC50IQxI123JuXx8FnndB5efV8qH
ts0f0/Pml8JTd5Se4RsFz/EghdMk2UBEZZUg4qsoZoEo0tG1OwCbVUHOFK8u01jkj/MaZExrxGzh
8DzMh0WwHA1+0LqffFEF8SzI93OVP+Zr8yTvDZ2+vTNB72w90O72YawHt2EB4GE/VIV039x3FmWI
fHtayskvMsPf8v5pZSmMIKojuyeNSTC+VDvKV4fZ2o7rfvFBxfjsmFVXhXqwW/LVL+evCLeP1UNx
mpX0lGvGMXuNkuEgDtkh0uR9JnR7ZUA5gbOkFvtd0iphZ5aMzu020hX/C5P/OGPSsA6WcdOWOL3z
xp9G5tGCdeumUPVDIkrH6niAquFrN9rN1g+7FbGXNhzk2TyIc3l8fu7r/iDv2daAFihOVEPA48C6
kLJTL5uH9mWxpOM8DkczjY/tecJn4Vx34MW5jbL9pBYkJVV/svA5U+9qlj1vrb1Goj/jqjBPPaL/
RGbN1dXb1SEr7oh74cNG/KIrJA5HgGMk1wdd38cNcCMDe8iauIOq7DEMm3R3kyke1fK+jJp90wu7
adl2+Gx2qtHxZHW30eRQFvTQbGJ/rA8KcN3iXtMycr2TY9lmcP1veUrD1qB1QXaX987FPHe0F58W
eiVAwdemp2jsn9cDJpVkH6Yu2iRPihNba+tDwr8Q5A7CFIpDHeY5tDads5navbETkvIDvZUuqIkN
gX7vmAm6KQBsdzR1OGI5nd9L1ikh4r0eHK2YnM6tKwT17CGqYt6h68JPI1gEhvp4NKzylO2oAfhU
Qu3clGG2H9VK8Q8a9j1lPztKZp42Pb6R6+R2tM61LiBYXS40YIAP0mHq7O7KrPLL5cv4FGb0F6CU
GAhJ5FPOtWnMaYeIe3OSzoML5CPAINvVl+gXfaAQux/A/+bHNDGPYjSfpqrfy4Tq1Qbggj2Sld00
MJAFaoXD01Yfu1Kl3AGkeikeqAtroA4VOHO6KdiTXgXVbNDgGtiXAskbxLkm46a3CEDrxZ/7LMAG
dY2A3RSar14Xftt0sK9YMmIDjOo1vb9PAV9jOw8BTgRm0bnFtiEYE0Jc7L8GqcwmUOu8wT1QKnLx
xpObmR3jQ5dCEJWmh+U5t87ipRE+Ndx5wQiqvNurnbDHyHCwRmbQ4lDK68G8rA7NXBdfmtuTeUlf
ol7BbbNTPvdf1yF1mqP0OUqYc4ybcf1UPxIXQBEC6DqPkVs/tkrlquxbaPRAZfcIB/PYyAvIODBR
n9dquE1UR1Vp6vCFUro47Gj58z88ndeO21q2rp+IAHO4FTOVpUpeN0TZZTPnzKffn/bZOEAvdAOr
XbYlcs4x/gi6tcxVaKlaMAxo0cgGhJ898Mt8oUz8bn9XZNMVhfmy1JeBioFj5/ZCHLB+7YrO42D+
tyucm6lApdg1P31N1nilWvfeO8p1Z+nfVdyfzUfdUFzM0q9dwYRUGizmlKycilzN7r6N+6Nsd4iw
9Tq3py1oE+kq0CcvCHhqs8vADU+tgNOI6kVJ98uEm3r8jIX2g/T1574c9JiLm8ymg3rp2575VQsl
vN/lbHgTMInBxTmaf5f0LWeK1wO581hl/dgaAkX5s8xkSe56NNKMQ8I8O1R/Srjb2vbQK31QpeNt
cvcveHhHjuRsvMH73UjCu62JcJsy7UZOdrQK33JJsUIbdWJ39VLzT1ec5So/Mq1RYtoFvb6S56YF
rxV99OqOiVdW/FmkBkDXgYW6MJNAKUjvrrspwjfjWBABcLr/yubK9hphJ4z62Iq2VYjEf2kjhFJ8
jdvV2X8VFCmUIANtLjrKT0+Q8p07B4DuR5nSIE3WQAg0JwMzy+3W0ZRbxxO6zCOJHYlL3ulB384G
iWi9CoFdeMqVIIYjMtKIRDZvA6QrPqRJg+EL08288iKE8TwcCs0fu+GdLt148mIbsK1/ljbFUbqH
fsvjZNPLydf3yjfdn2yePKg6j990MzKXlBFqE/qjKbqvD4eKGTpIHIyMhba4nWG5ZEjxH0wg6lk4
Lh0dDJw5q8C+u/auOqcXZgy/IeuVB9IiNZD4iqAVfOy13sqC2SfEwMRecdDwms1uIhmvlc7LLNHr
nSVS8j6ijWx5zUuK5tFO3+yd2zIwbfZxtKabag53bo6GUt2ZdYJZVnxOhXzQOdkhYg50oYTVXkXK
SqA9syFLQR4qz0zTg2xz1xIyKUOFXrDWAkOnCV0vj97hlah+VYdjXWf8mlRYjm3enOSGqmsYK6sk
wP7U5szCu6txGwj9daXnmaBkXsXVj1fRadP3oSb+iIV8MrH+KAxwok82lZsytVvW6koMNcSFekbe
EFo+ewZDzaJpXiXFXjoEBjOcwFRR5dXLP+erUVuVT0KtLlNNZClBBTstP1VyH4vYJkbCLvbCQRbh
tcTamFgqhZ/SbzaoYXvdp2c5ULSkSjxQwgViNO0g0i1nKpLgY/+p8i+jzC+UVt6kghHbvBFlbxKX
Mx6+sJAO+EHzU8rNk1PDmxbDVTeXG5QbZ+DXxE6aXM5S/SslL4YMYSLFOJIxBgIlMwEuBGRNm28F
x3KST0lPHhOdUL0g+xpImzj5O8IXbrsgE8XQPDuwF145MUnIARMn03FLLHfR/alP65dQIu9L2IO+
N7vvqyABsImt5jJJyoWY5MueptfdE3qaZSDTxT2YlSZUucSxGuKytarsmojW8QXMVPKtXV9R+MfC
SE5MycIrmbUF712Q3nALQkP7Gjfh0ApeS2It7TeenICBDnGo4syz1uk5Zyb0AA0qnoiKYFlOjdgT
Q1+4SRb2HndrmXrEbbga//3CN1RWlFqZ/NnTz4h4/FJ1h8qMCEA6TlN1Si4Oi6lJP5K1BzqVDCPr
ZF8SuDjUkQKekYtn+aEJ4rFq0br8SX0ZJEBWFo/T1VN3kJXZrknG1bCOKIuOIMjVDqiNGM6Wzl0K
yZ0A+50voZ8CzHEBVTWqQOcR59lK1ubMOTZpA4vy0xL/WuV06b/0c0+lsCwkoDtZ3YHgNReVeMPp
ID2HFJ6CAL3kB/BrT6fQwopEqE1gVJ2vxHW0d4GYd9f4vXcc8lauGSKW+R6PW9i0cTDHgTlURzRb
M0dumpvBxBic1D99152X6COr81BfdBDCsE81H5M1Rx3Q20XMX5dIeVOT9TY7xfcoJFcrP1kWaWOq
zaObUr61L0cNBLs+WdwSFg7YRvxdVxDUM6+e5K1D53dS6ptQ+ymYEuVXF4XU9TiviQbSIh32yiSR
X1aYD8Q70gCv4cmU49IX08UXODRUX0J7Mi3OVgP9d4PfIh+YnXO7g97RNAgsNDt1CP4Ypo0ZcuSE
ZYfZEYxWF9ZQIDF6m/DJYb9WPJ2k4qbx5SVzi4t1EJI4MuOnQbE2FmqhYYIzT1hl4YCM46zaijKG
gjhFmJDDUTYDyRkUxZ1fqN3+bGIr3OrZiYlKznWoBopiAHNp0zm2csaG8WZYqZuba7AKvHtE6mIm
nckrj7lbRkC1wqrcRjedhKbtnN1Z6aDElKBZlLB+zZS6dFzshu/DQINEY8LsgaAfgHOrrA2/sg8O
4EfyTRkY0UhC+ZrEpAC+BOUdlsuPbQQHiiUKvppoER+ZKIW0ZpBLyUu16G/qML+VdAQRnkR3jfAI
7vVeXrmvCI5+IjC826W6Hju2XLEKdYDaBZpAdwcRkcLhaGi5u8EFcK0elmE4rDRBpSLwdRSvrj7n
Ub6q590IxUyLNBWND5mZRT3y7o2mcN6F8aBV5NjLTt7JocI/pBSETc8X3L8Jf87ESr9NkvrUV/mx
zsq9mkZ6bwxqZR5KeiOk63+3bWVrcU0n+AKjXtIPR+rEDWL3sYCqVmJrcIWTMXLYy+fF2C/G2Fy7
2brGTCy712cQdKRa17/qHWu717IGcTAHRT4yA8nB+QvZCfMNa7qEsUnhaps6zo2VpDjD0UUi6JpD
f1o67TgOQVaBzrRZMMsnS50/2pMYkdQZAH4FgioHAztQHZrFTtjsmzYtofivuJjcOPVAWwQd02Fc
bQ9LFj88FvpWuKDJuiirea7y7Nw8GjrQFNO1hNHRtN8SQ2VFchuYXjOrfoUYQiUUYRyxoOIuPwhb
RimNGFAPQAwi+aHIzY4MPgDXU0hlCtwLMxJQlaVugRr3QbtBcGnu9yBzU7pVXpJ/KwatlAWVsnI4
w3wIvZdJpVe7o574pVsmymkiZJWHZRtZXAdXjntnbZd7qj2JRT+RPveopua56tNTmMn7CPemOVq3
e1Lt7zk2+7TWg38/hiHwmhAw1wRDoF9eXN8LmYTNQOfw/4gdClndbriI4JE118cHOUo7gZanF2I+
kyltiFzntgIvqNmO9Ez+7dcXx8Y8sF+JZ/fU/z6IM4hqcK6eqM/GbxNcrPaXKbcnVWxY6lDNubRo
OJY5P17rb5HpHGKb18/NNUffd+96tm+9OddhfCdaEJemqsWPltiJV/LZkCwwE8LBLD9NaWaUUW5j
ql7NVrzsjjZjAveGh5jPbgb/mJs4asjhOQ7y6OW2EP/ZuaFrypi+TLznSyhJa2Al7y35kNoOTbYb
fqLMQbY4cz5cG+aBzBRvxjXWR9rd3mZHkcIaDL2SiM3QoG3B0upAsKhyk79IZXTFPTmSg33EQneC
YTuTtXHOnJp6CkoagfbRlJTlUQfUFJz2vVzzd7GaOeZhSChyCeOHdTNgGHcYxsmS/EldfMOCDxxK
P9FMD0vS60uz9QuEod8FTcO15KjKeO+C3FYA9Oq08ERNcXvYiHXbnQUFldK7CRxEA/v61RHzr58l
in2ztL1NeyAtK5uepbKmyP8Ksz0pqnQq2d544c59Mp8ILz6kS2cbElCPYSM49Apz9L5yICsUsZ5+
T0PmaZdqLq8oDwMfGlvznXrG3tivFiB4AdM0f5vWs6+EcFDyiB9N7OS7YM3v2UONYI7CintE6eWw
5x6hsZHuQZcsfm/sRILfO+8/dmqaKozumGxmlO5TtE5m2HRDiInRWcXPSeb9GXsf/mCovU0VvTyp
fTnX/X7oA7m8qBZPeMLOWeohGrgRqmIvzpvproUeoc07x1RIrWx8NAC06fecIHE2VFdLjxnENf0x
APgHMmqnSCLIrhH4Ntv1oxSbT6SGn9txUaf3pereCQ59qxOdE3Pw8vNEEx0VBckG4RpQLOAaN75y
wio6kVyuOKobKdKZg4pBDXM78YbedHUwdC0/qDJ6w3PsJroaUJLIK2vcatO4dfJ336g3rRedlZ6l
gIh5pYuI7Y7ye/U0VBHsT/WNUvBlzbcKzc2uRSL7ogD10yi+bC0e+KXc7wyFsy/Fg98QGgE3HWJl
vUHNHGfpSJzldW2KC16wpLZIm02O2acyZ+GmIbUMJkYJGeI6fsmKF4fW0f8/9Oanpi8gHwc3AZFo
6iN9uzZNX2BgPd3Hu7dvqsd5LcaemKd+98rH3hq/NgiaGQY/yewcidm07RxAlP9hitM1WBoKHmMt
iVClh0T7hanWEXEsBIWxBWAhBwOhXbwNR0lmelCXsAgIP+lDTY/DlahbhadJqU/S4UqnV9gSXNad
0cVfBjiOrqe4YZDsgWhN+S3tu3eZGOQ0lqO1LexVRPaenLScj2XdAST7Y/E+ll8W636hkPGx3Gpn
mwdSSAFPquwpmdk5674J4H5Uv6elPhVkRcwIwWlfuNY+m7af1K1PcLSfMoiL8EaVbnoq4otYVthl
08MQtGgOu7338WAjxtmc3M99rZovSo06uArjffGHXPAQCe3yZidsv2KP2Lp0jus1lreodz72lxgW
RspM9WhJOkdW+eHqTjTjEm1jEd3p5ICOgIyEiy9t2O+kPZiXldUZJ4YHEu+tDE90Oh60VHZUvbfV
LT/WfXNsOL5oAiO0p5cikpon+p6WoDyneevEj3pq6SM0Lz+L/G7chvQX0IlH4oe/TqWvxZnfg8IV
VW0b9fdS7ZwZA3rPivNZTbRDbNM80XiVwq9hbmuZ24KhgPzTDHtJrwPkMPYDV9MSPiRm61UJUUaD
j4O8hwldFUJcPAGr7FhDksIIRKILSy1dEx8K6EU2mlEP7UlsdV7PXkosfGaVAGPzrdzVa+7/lNV+
+EnPRjgdBi5KpTP9cZj9hHc+zjz1AjEc0aka1oh8MvfIGNWuhy64D2gEUl84HTWBX/ois9cU2mBz
XiPci8yeOY1ZEJz8/xRKOtb7uSOLxHIyxI3kXLoCK8KWLxfCSoCr1DvHqfCS7W7ZsfrQq/JmQDqa
qKyKuLi3mK9LTT4kDzmL3eFjcfu2OeVdc6ql9GT08XF3iMz8yPPlPdGTMJGCofrMyWkGO7SAMaxK
JmeCPh/4h+zja9KnsPsHYJHLyHK434TOH3aGqs6tT5udW7RYVPVz3fWnvJZvnOFWp39WnRYlm2zH
SHgAwW25Um1tXSNjRilmVpFqWKGZbqGi/TPK1Z4Od2248kxT1UggrpfwHcOLvwRaBcOT9ZpzRbcZ
/n0oiKdGSDsAmzuNpzIpSlniSVc5BW0fK1dbGoJyhrtVqw8o72E57ATAFyTN8CCxh0mr4JKjHkMa
U+Phmwp3esco2RVEAM0uKEz+4vLZfgZXr/7KZL/MmvimLca1nazTnv0pyYdwKOnZ11NiPVZhOH2q
iJXWg/VNwZqj8tPEjnzwjUqi0s4kziHddCu9JKN98JYvIaHPT8oDa+iCndF0HaRA3DT63rwxk7wB
eJ53jXDbWgR9Rk+tbf7cIH1TRl+Hhy1bdC2j6Sk2AZMhrke7rGZQNyyC6V0nBslCz2RI4AuJI2nt
SdAJxXcxuSTJu9iJ7/R7HPR9pfBIPUubfjalxhlNJOcJ3tqw/vdq85Cm5JCLdLEp6d382Xjb6Inj
xKULjXhSApAPY3XYLKYwvplm4vhPglLRg9tNq4Xo9km9G71iRB6c9af4gp1snPPtmS1f6oGt2irg
1WtHIdIPp6J3xMHy8pUAI+y/shImbwVyD78EcxH1+WPnF3HdsD/1U9SdMnX51Ffps6/3z7H9mzTE
u0NRr+6lEacLTSfM7FB1inLSvVlUPHsKawHpHFryTfxUYj5xXUdg0vpllgWLYATUXQGcbAXZZuSI
baZ6yQvpqjTLbcuz+yKupzi/5p16XwjxWhKEBJ5w65fOlzmxS6H2dbliQqcpJI1kYMiVLOeUhZNE
NFuLe7RBcbgjq5RahXFMOFkSTqdM8FHrHXehON6Bf98LEnoMumAsfQ2GvQyoqPVz+3XGpcxvrwPO
WER3Fj9oHlPPTQBmTETVmsO9i/RQveNB8wpQ/ow1dlITV1gL8GLXRDGYfCBitmVADVQT5axwLC52
SYgWJZSOwQCV5aEmVu+v6H9RKTwsaSRmG/ck2x6akTzF8aRYSUAA1hOvFYNhafxGNvZRk6xUpBsW
kN+z0zfaSRiJXv7Paabct0B+yoKWc5mYJUjp+fUmUveTCsnlX+pqGWqVzoVgCo2lQXzUh8tRSvRw
W9Swh4HtJoJvMu0wfU4IS8SLBdxn3kXNuv2kf015jzCXiMp7Mf3j4DuS39GKw8OQ9xu2xLrzIec9
zF/Bfu09vFd04xzqpbAR99uaYB2HvDzPQnWhpl19LOtyolvh2c7EgwC4Kb321n3sX6qYHUWYP6lY
jytFo6Yfm1R4VMlZtllp1OWUipdZ+B63NZqb+TbrBhFHOQqz8kIjyFkkz3rXG0dyhGY6xnkRXa+z
jL7vXdOso4JnTilaYs5HXy6l64C+TImoCjuuyn6sG/24LL/YG3xMXidWMU6gkES8U/rslxpWMI0q
O/Wa0fiUdvPDDOfAYBOorA/CxY6KuEcIcCKf9JoiMLmsrHF2tLHxTN0b9tajn9OnZKCdPIo+vGaI
uUlnn2qyQK90x1LfqV4Lh34NS0+YWfVK1YOI8LY0dlY6zfF2ZTrdvhJmhNROm9WfahR68xZIZhoe
8zDbNy9nogM2+rPUbEblMzYXJ0bFWU3A5nQAMWp6BqlY60r+mNBeBFQws7+vMwPXxL7V+9pCjrLd
JMVTGvQ3UvBRCSceN+V8UH6B5+rRTnB5PHBXzXZZ6Hxz9H4nCXJJFkd7vDd1ca0cgqOiWHw1IYPR
HcpobHrvCRSqo9gT04iE+ei1iXUM/BujDAnhjTq/tBzcECfhlgksX7FyE9Bp7aJ6HT4FA/X1Noc1
QR1scw5uoQBQsCnSUGiGYB/F/71bXnvW2lqvVIWipgZWR/1ycKbICrb91+ZXRufT5e4lsszNlyac
0vx++oWpHs1gM7nTiJ5O18LEeI12Bx1b6cD3FTcuPLidTRRD4MPFdCvnZ/3/7rEZEcHrHjt+5KdB
UO8ESTyTUT+r03c1jx9e9aFVHKTmHE25HCWNFtETqG/lG22Rb6M+PmmtkSme7u9nDy1yoGEFMbYK
7tjys6CHohK/d34yRDFU3KC8psBX2vXmlXLq5dQNSBiSdkvyaqdbxbuqJL6ECbS9asFo1Nd4LW5q
Yd76arp7e/C2zrtPsl2GxKBonWpln72HiaX5WcFSrV5EePYyJniKf7AvYf1iG6rf8aBANENSfVq/
KBY+9KJ8Kv0AhPFj2ShSTLvbvCJZ3x5cxlsZUJtzWBOeu4WI81r0HGdZH/tt3lJomvV/vyUh2JXS
g7m8Uibi5ied+tQ01DrLQ17Dggd2MVsqWwzs7R5k/PmyGSwB0XIaJ4GYjoxRyUFQkbP1wBkTAGC7
h6qshySOh4s71eST1P2t7OsbVsxgQTc7LMYBJadbjEmw5semTZlV61P3+doO203Ecs8xIpZBQXem
citzxcdoZ6MQ0CTUdXURfWhO3/5nnBKl9ZC86NWKxHoJRqjz3sGnFcFiA18miA2OtJGp8S3p0wd1
3ve8Mc+yXh4N0+8Gmj9pTypb61KHWl6fpaI+W8gbUlF1lWqLJInmblbAAYevtRAzhEaVP2kknIQT
iQhvvTG8BLFLbEalItCbcrBqoPb5j5QLB2CdKD3RnaB6MNOlQ++0hpymQ9Y89dBnu44+rG5+1A7l
bSUs4MG7GbIa5D7dtR0TmFWs3zUFc/clN512Vf6Jay/Z+WI+qE2wlbSmuL541quiRXQeex22uZuk
uhUtC9RL+vRL/fea+8UeaZ0hSra52dwsdKXhQHa2sfHVnlrp/TytFbmKKnbMyknhXmv6mg7Mc8r8
kacQNOzvJhU9HSao/KclLHJk8UEc53NDSirKXYIQ17d0Pe4N6lLsT+LwR+x/BNoPrfiQF2/pq1hg
PFToYSl9P3Q8PEqoPOb2s+yCMXks9hYV2zWlLoKuoY37irjNQwWjeR4TJ/0yOifXT+KxB4Zox2ha
nXYIOpI429TJ4tteenn6YHa1yN6jsvJk0XOiz9COw9Dj9ryIyYZoPsZH+0fdrvheAQY3CCyiQfVG
xZWCA66MYSWnnJasqRHujdGe1vkV2t4f1qL/mZIuPap7WA6S6rWT+EHT9l8qrDyUtQHZ4kGZ0wdJ
14rkvpQDIgodfqfUanRuG+4deezdjnI4feHv3OS3fclwkFcGR/rSn2TEBOKeHa2t/DPHuz8q0+ZU
YhJJOeq4JK18qcLsNZWqSD8K3w/PT4ucdZ4An834c1aT35qMyqFjtlQNZMLjKwNSrd8KMRj65aLQ
ZKcb+d8c4ptQVOpDBl1sbaqhrtvyPmrqudQpCFzx2UvVFW0KkYWZ9Dmt8zkXGlurqAiiVZExp9C+
k6b66ukz1Wp+mCw266HYUbjsTf+xdMN50ND17Fi6kyFs83GyZx2bXYbEWwXl6NDm7V8ml2Jq9Gag
S830UiD87ZQWzwnOjkXgY4oX44Lb1211GXuf9VaKF0p+HerGUAkI8qeEVlazPjqQh+lzlP4pEqnO
CK5LoNCXsGSmszl96KVlC08c9NlBMgSPIrqO5aYEwOpL+WMa46++/h7n/lIn6VVO/m775pp6Vwb9
mlN3N8nflTDEF7VXNWdUdodGO+60BYWWrvE0d/uhYmMWRzjOCY44d7opN20zgeLu9ZdJ9VGJlUxR
5Uz93DR+6YD5DMuPUaFGDhanFB9xst3o3iPfTwN30Pqbwik9WybUMF+ZISfnhD6uw7wKv/oGgWpP
TBHnNeOkeEhLwzgao12YrGAvmSbZJRb9dHabIkkoGJu3JYlaY/epRgXba+2dskP03Pnvmc42RkdU
JrsOiGzdqn48lWl9H4XCNw35XTWon8nqf9J4VAYtbFeAJAmIo6h+YdGYl/5jrtJr16HGKDXQN+mM
sOdeyxIuoVq+tnF+kE3z2O99lE4Eiw6WXSv0bIvWH2sW6s/ZeHn4d10/p2raHQ0+lldcqKoxOqMQ
PchFrbliBmCRlcHrn61c7FEbv7R+uUJsCVNxTBYyCkdNgibVjt08+nM2NId9XM/zn3Wt3lGejV/Y
mVU0Levm6SqNw1LyIArhHxVcKcf1fe5qw4PTFu0JtuowaAmzi0SZZEl8aaePnS0NqTMNyoXeQRRO
+VuM1F3j1cuU7aHUMcrunynd8UDVHemsQ1G52ImvS1k4uqWfZMxU9F5mtiKaOD5EtKl773XDSZzA
RBFT50Sj/tZ25QqueTOG/Cy8ep+N2C6NwFSKzzWdE8zhmubuyYBkCX4sSDdvlgHHZrp4cbFaODmM
br431vpYJXqzSFx/WgaESemZ1HnZ5FovDYgeWNqoPJTkkfR/JOpBzCiPfYFHjfcrRVM6KierSf4w
Rby62JfPRcRGVzBiokTRyj18WeJfjagSNylOknp7rjHfxeyhe8bzDRXI1CDAUWgi0msqaCTknOq4
j0CyBDBjjaeVr0Fm3oQCGGvSxD99AjCeMR4fSio7QX7QMcOFz3SQp2MG6De+J0AonaJcVpirMUEp
Yy5oqjba+9QX/WUZQsDW8SWZvztFTGGloDfX8UtZ68RVi+wws9uSikHm78f4OqINwbbIMcEC7tV9
7q5IRdPts1J/0TM9fs5yHsSpnL4TG92fJiqDbNrIsdhXEsUaL0iyRAt5mUldqNXJuEFY34dmG3/t
SwHasaGgVfp2jkrKFVF/UJ2Eu7mLMiRw0Uy/n9pWAE/ZcGYMr52h/ombxh57BtWHAKvQNTecRt9V
odp1+8tUfono2/X9NK4XUDvHxKlCA1c/hCb3fdEcUb8hlhQdtvPkvRK2z/IPb+9pSXQfx4NcZPuz
1yfB57t1R3nCGA17gXC2XZdPUavselA3D+7goat7HtZt8mchLZr5MPNGLPzuHg9fsfElr5mrxulF
E3j64XdolBeSv+3MWMyfdEsAa0f+H9gB9uEiWYRjJBJFlfqyvVl0dlKYwHGdMNdVzmj48/qstv9e
8b8CfckuMmCl9hJ6iFSWBZBLB3NLX9vq7xllHtMV0p/H+NU8TFb6Y2I6e9j9Ff/KyJMM2Gubwwpc
4VY/8187Hxt/QBk98o/Cgzv48v7WloOtFaiEFiTWb3MbqvXTTJ+SSKd3d8uL0ik1nd9FxLDpEBHQ
kfCwLuiX+e68drt106k3AgF8Wfm7WXqwVxxywi5CnYJig/tPCxVtVnrqt+qbD/vQ6ic6veWOJ3um
R3DpDn3/Rai1XJAsx+6i8kOaFDH+IGATAttJZicpqq+aGczRpE529aTy5b5W3jNBxH1I8pGTVY6i
PEaUgtut1v5oymndvVYhVAf0HphHG6yI+BX88eZgE2G7CAOh6Nt/qUwoOckZxFGU/jC9lzGTdZBK
B0RUC1QR9nb51HUd4neWnlBWpZlq6K6P6Dunj4jA7ZH955+kv++ojVf5r5BxPG91Ud+tpA0E0Pt3
DhnzNpSjs5bUB6lkB1FeZRsaf5O9Qtu+1ZazFrx880i7sjDT/rlXybPqm/c8NSluIlrJphv3oBLU
d6BZ9ziSLEI6NB90zXrhSF9UoOGHQS4VN1WYTxsezRK4JVb2067231wXlUdKDWVFMZOy5tCreV8U
uXQXkossGq0Lv1QOy3DYY6eWGztmdb+bUfXoEz7B+QC9feAPgW2NgZOLAyevXjjyHkroDlJ7Nf1C
IjGVhR4rsDMszhesKPHx3tw5+HQ7jEq5AyYw90Gu0gkf0iux6QdR8kXprr42Ju2I6oacPY652oQI
dvD07jgqMVZhSjXsWKR/6TI6lvG+DKeB89Ek+O+w0lVcu/16lDZI+2ir3HbmDGLK8sh+MGRbFxQV
HR69mKXKBKi8QlQMHI6ukc0I9kVecK3uI2u3tsu+wVZWauxTcI0F945kd+JhKd/3DKCixIBiSMTD
mMxr7TCh+JhGFdgQgnnvN0R69OdW6uBSP1h9I3ZEbisgQqMdjU7DRXXrTcWkNNYIwlRXlZr8PTGT
e2HGG1cn3Bl5GxTX9mN/M+OpQvaMxKO9EDdDzJQtibc6nzlMjwmeD/lYv4xk8nHRnOpV2xWa2q9F
OWbdyRJ/Z7RpN3BRtIczGr1S671lceP1PiNE3yGDsoO4+wv+UiNSIUmrzzJ+F9sf6WvLZZos3xdV
JCu+OmgJkj1OvKmZiQbl2Kn492ZixB48OTuaVR8FgrDY9KviKEEiE1C0fGxV8plkeDdpyZLBlRO1
i/JeuKpWRzNPKZBCWwoB8nsoxuxdTKTkPE/5pc4Jj20zOCYOGfqtg2LsYYip4mOoB9EpgIItTL9u
PVFDLdbWHdG4HNUFWMWWs56kE1iIsgk3Sd5hvXu024zPX4oGSmBgZVZlhYFAG4sD1VriNwur+J40
J0n6luY/BR2ir0QpbuP8oqGqUZA28r/9onbm2Olk+hWYwjHmGb9y8TuPHfUbkTWq6Eq9FfEjR/au
/pfmOA28+sqwm6QOjX/VGxpVmXdpPlPKa3Bk3BCz9CDg9Ul7rX2OWrGDNerAcbVr4pUp87uzDPI9
s7U5dU3WfSYdbhlrE5+Jmg0PeRKixJgDqWTliTtliWIoA8rVMdlIxKyzvRP23+1nsaAcUphq3OxF
9rn+6MbG30+RmV7IEjooslAHZqX0uJCq+LBPrS+n1WkXUKOMBsKdrEyOPWm968YhbFgY3ZbJ3kkS
CywFsIEtpDnFSWnrI/q+eGWr0onmLDfpImri7pwLQ8xOeYY3rduF/5RWE/8RqITIl6Gn/avOs/zQ
u+Uff5/qwr+QyCBbxaM0/IqFE2mbreVRKbnx/Zhv2ILo24SHLgFIrvN2K/Lof4g6rx5XtXSL/iIk
cni1cTZOFXe9oIpkWKRF+PV3cNTSlbpLp0/Xru2ygfWFOcd08s+K3grpJPD/h9UFFXsxidql2Ybh
baRdcopr215IfqD5CGomCCkqacNs9oSZMl+bfNQqCRe0CdVfYZkweN5BWPVJJX8Pm0KRN5xMgUBZ
htIzQMtECsFGj94x0gKhwmY0Tc8aWiPFr9IA0htXpGqcSNxFxLAfe4aKZiDDE1ggrqh2A6ihp4nR
MO+VF0W2V08MbEpYx0L3puFxJxbZ+S61Bu1Z7Zk3tlr87rUV40ympY51zSrUrbXNxtDhbErE3xCq
B5ZpFTCFzKVVNsoMCQdJp56d7gvhAdYy9EOqVn+lmT8Z4TcUK7KAEgIDTYBY5BawaoebJ5J/I1m3
BAPwq4AleqOYfsuTdl5NdT09RTLhMQoczWM7z6SEFEGbW8JsK/vQ1KLbiJg4Q6eJMWiMMyOpokJx
Y67zuP7Sua1Un19SEmOmuNueVvEHNk+v3MiXNzfCaf7IdkleOLJCGqFj9zSpW4fUDXVdfU/vTiAQ
LAN+/5Dv+bt9j/bdWw9eYF1o2xoP+YtxHh4jLI0tjDA663DeF+56fE56ksWxvgV1Olk7iDD2sUaC
HJr9SevyGOHtMtadtHNVVDlcnZ9wbKpdgXkQI2rp7XjExAfYVjoPuaF5xEn9IlKNh1lSkFY7EC1i
J4JOZ2QFGsuv9EsBPLMKnWLv2dquyka/cAC2d2uc19E4bVJvsfemKzJ8VpbzPXYnzTq61pPj7L00
30gbjC/LcSJ56fTC8Bc0msVsqbGjTd4RQDfSb7WEimAa7LQcbNhnpmYkO6oBeuR8lfc98HJmcKtc
x+g/ck8eHX04OuqPyipJZWui4ly2UZ4K90sRNjtUUpjz9j0bmnxthOKAsazdjrFps6nuSU2U9rrD
hcuQbWdriwygpz908/5A6MVmMvVNFYXb1GU0msV/IYPr7NhH2G0/avumM2gzDpr+6Y0slWx1Z5Fc
I/tiPGTMM2D++Y28eL15yBtGS3zCKkdxEx/L6XtIbohPYH1w+kxno8I7jAKB18O6PwpodXG6Eg0p
W66KbJX24wYd1x7mFPOCq9NecnPfxnuIVCt1IXCk2joa7jkA6PSaJN8GdhnbuDX6tZd30ERipQB2
HJzPSX8S2XvbX7vmTcveSTZmG/Fsu39G164MlNy5fNXIgLfjjkNty1hUDJfR2xpvNblH+pvJ2LRk
VL/OEXYPP4UMiAcSyA/qdZH5Thaoxk0vPmPl5IxorPivXEQNdKhW4q3s8qHKe+48N5gE8mreusSf
U4234owzxJ7fKbYV+MsoVXG3hiD/kCPQfxC94uIhYhkQ7+tq26JGUAjoHfQgjpl5IN9Bro7KkH/X
zeXWcR3Qf2th5KtCfEbWk83L1J/KhPxp2rqPSH0fzWuVXCLzbWLpiH5QZvdZf5m7C8sctT+o9V6b
A2faNPouZZDASDw/xtWlo3xm49wjDt4L8JRT+BiiXz09jW96+prMO9w5st+HPcJk7y9OV3HDULT6
LJV/Cpd32GIbbx/Z1K1H+F9izytJKd5MHAUKH4XgQ4hQ4FYaWTZ9TbE+rlR50JtriLHN4rfO7kl+
s9CmLxVXih2xePThK2LzFU7WEXoKMuwhiCKD1uR75i7SMn0/n/KZ/FhJXQ0SsOPvU63+PiXee8Go
0M52WldzIKa7KoWhMHLOxW9IZzQqrY0eXxT9ZQn/aRFhMXjtwSdMvj7APi24C8P8n8WjMfTGryqM
STUWC+xszPYG5TliMdxnnYqW8S9qiT6xsDpTjHEIbFrn1WaXNt1ofQ+DqP2mA/HL32OLFzDRfhjG
q55vCOkVJKGW2vzVL9t3i3gKrIxqIvexTg0ek/1m/ERFQMjoTuoHF5jbf9FIPZbwrZNUvtrfVbz9
0CQsRkGTX9EBQtduij8XkXLcvzrzV8wDP31upi9pHSv9rZ/ek+nYY5RXWEdxvqvOviJN3mA1PQy7
IZvBGaCb+VeawWgHypq1s9GcPBtt41qAqEifYqw2+EN637XfY+NX987m/J6A9i76Z0aGbQGL6FDR
dYznVL2HyVeEIaEDaLzNhju1o8vi/5lmBW027LDIdVApAVfbh3bs+LHqLAFF+kUpSjeANroqtRzT
uqe8RSSMc6Es/57A50dVav0B9bMZDAkR37m8/PdF9PJ//xQOSAG9sP+R7YwHL7VbniQoGPv0lUAr
zI7mLDeN7NuNmImvn1wtvkSeRj1Out8+iQ3bz+P+blvT8KNV9n1eJlVtqZxYsVFs5plJvdPGGAut
zLp1ruung19fI7yVJFun4JzNTfyGNmJ8UDYiG1GVrfJatSv5RS1KshAzxExdwxh5abMtzefwD9nr
diaDOdmP4o1sNtXksjg6IxE8Clr7w+jem/w96wMsL1N/GMJfF8WZhQJmFd6GD7LNElNuq0r1W03u
Gr1o9l0P2DWczWRd5sp5RDf86vScs6mil6gl9LcuYdtnVGF6pleNr6FVvoxuob6UVjDKbec80vls
Nu05VYanjs29K/ODFMdkehYd2kHCuVPWf/8EOsolb6u1r1HgCJKN50dIWFkY/jWAHMvur+8X4NxJ
td56DkJN8OZPXwnCaqVYyAHv0n3OnJyd1IvT/zV4Nheun6G9GA4+++6HK51gYviMK7U/s8rLi0C3
sGLVyyzgr0gqnjyfdcSkjSV5kaBuKh5sbpeYRubjsfVImQ3S+2NqhGMjGRpkH2752y3Mq38isxGe
9i/otSCVXIyWeCzIYOaFTNJvgxCHo2IMxdppDGWfZji941p3ubHZOE3zrK3nETs2mnBx/e8LWfPi
2hg2esmWVVPjRadMxPLKklDAth1aP0E7X5uYLIwUn4NIh6CBD1BhNYuNNLn8909hVl/tgrg7gMHd
XWJrRR82159xyPon9mgz9aR/CA9rjAb4yXlfDJkV4gO2zihvBhIBNrXCZDizaFAn45QSfn3XzGJ8
McO3WjPdV0jQCZ0ovJxR61eI8VXmIUw1Z8vZdZrVn4lN53xnYAqjNGVwMOo3yTpxZDnKuJpzQtEw
h9vMpengcCDEPKQK5nLMKPtwo0wwMyvkKoosDRw79mfVmmh2TQ2wcFh5lJaUUzFTf7S4horF7mCa
IdMiU42faqVXNmhX2CWEnn2QNcJmO3TtEwbo78HNEOH+/5cMRFkSjIgLB6+geKlmjkhlqeDKiYBA
ChsOFMsc7VsUe/ZN1TAQlo1xNtDtjnmoESruTFQloEV5R0TI46xNSPDOwj68KkjXwgrUAFas4twt
XwojtVdlv3U6x96YZnMXjINoMiueaMLu76XLI8HItTf8h9Cueh4+9KxGajUPsKShrw4t0425LFZR
P1KqMFdPKj09M0391jJEzimRazurLCXmKc3202ZBJ6012mTfIa3+3lNEy7JZdMlA4233Ump47dLP
aawEpqHdmLXR2uzTT4mKfmi5kB39yYrGU6hEaFmKKQ+8XLkSbT8EptlCw5GYaCKpKbtRBwOakCm+
Ei4bptAGl9TJ9GRP5C6bWA0iBQJGBupXhrxpSQqAJkT3FGaqeos9F6WwGhc/ib71Jqa5raXXl0xT
DV9L4VHnUGHp1oz4rFYOdUSqvaUqMoeqRn/cZMdMNOHTUuaxcEHjqRafXu15x9LlKaKWQ7oRLo8M
4ZBXVRphd5Q5+/koiSwU77i1DIPOvcRG7g2EDiFT1zepqtP6hVO/cGuLLcxJhM4OsgTCIDdaPa7C
COaWZSO4rdBZ3UiadO5tzoUaz5AzLZpWbrR1bZavIZrfa5Ol/TYiIHdlq3yT6EM4Lsy/jc5M3vM0
fBIaMXpOXFg+2e4+z9wPx6GWhaU2rmwFPqnHxIAUXO2EmYv3dg5LkCgUSVr1Jg7QtXOmhU119Eru
ggE2QD8na9PuEKVxozUdM3uN7zE0uRBYSPdeTNPmsOyAsMo4tUcXUfH8ri11PXule420f1qhntrG
8049YAwwZz0bHl4zk4T/fXGU0vYzFnGwbhRxqwTT57Cax7UglX49U3JEzSJIVKfiGA7YI8F5d2s6
Y8e0bxAdN3bzNYiL3p6x1g3Wu9t8ta3tV5Db0lsNoc1EUQ8FooWunkmycyk3+f8hz3NBXxoGklaJ
xyBJu+nuavP8n8m8DyXYRWzC7+7Ur0pnLD9GGLnbZbvItOmABPPAhFtCO9q3WPiahpGGVO2gR69r
LvfprLNji7H0lnaIl5f3bSXjqsN18z6ojgQQ4f12KXOBPFTRUP0zmoFnUd8eEzMjmbOPWqLrdbzM
WvEM15kPK6kfAycsLXZ76irZI/ONH1GfTOehMr+mMbMuqOdifJkdCq8qVd4y5RbH7SI2DTGAOUzK
jUENimVjTJNPQz7mR8MpVkTuMUnSuzccBZlvMdxJQIUoLD4jBrfznLx6UfZAJ8Un7tUbEypsI1Fr
krPCKDbsTAbU9N4h2qU8pim2WXN30viNk41V89tINWE+ruaraF5nbKe6hPLTjZmz6rI1mUOa+0TZ
NEgyuyh5taNml7V9uu+EeLJaxz5XDrPIJkmb1xzO5UBIq20D0GKJnftKnf1kDWs4V44YKKmH9T7L
tnkRxwz2y3pth4O5L6DHXkwoXTw+9rauhH9TOm3VULKwz1ikEZgbIp/borysLmkTmrtmpOWAjm75
oS6R1XcuqhAu/I2q91A10qm89E4UHVuOTk/BkFEKcwV0lGG8O16qGeeSocykWS5nK3baz7Rx0T/p
UKzbOF0Y8cz0R9xsHnakUHeaax31Z1VM83Gy7wCacXW4AvuBM9/tOo6w4rDN8Uy3o35TEIFD6G4t
+xLq7d4bbr1VTzwWmGck6Xs0/cOxgE9mdldDFl/6WaxZHPkVUmkO8PJqebGO7jz/SKro7tTNszWx
zJ4rzZczW4YeUI3hfkfd/DTU6s3Ecu462kspGOjnOT0+soc3rARHCrfQNxI99nO3Ye4cPsllLtHR
azrhMzo+tkilEjNsp2atOgWwkMBxsXBLangzmwKouRxxyYPYZn/RXJUYZICphOGxsnwVUWfvOtS9
cX4onPys1CZS7lUpqQ2cdm92peZXmN9W5VIu5KP2ayj563UwpnatxxbYlXSLnO/kxh7cMSS6y5Tx
DFachXJZ8cmbt9bTL5PHPWB66VtjzjjMy0ftJtiTWRs2khG1OLsTj+hG5cGRGmw4E5EdWslZNHPs
vucuQ/NhdGckjLjBZjz6u9VY2vcwQiuJ3BwXPIG1qdZNpIzOTeCOO5RU/b0v+oMcpO8004yGxUoZ
MfMD8hhXQeaOfki2qsm5LpDvIoXy/DrFnhxKgDUuy1mbz6FA3E7zNl5aa2xxGrVfCJwjxkwjKuoE
zjQKkKdKeVT219RY9PsrtGTRjLY8n1bYauiNaXwzdkqce5IAmPQ0sCVgVV5EzbqgmSz8Kn8q5Esk
viHobwQj87QeIOYzTlku3q5mdPdmIhwKt7IIAM6vYEmtNOYUGgGpvw2MO1gn6KQcMPV+wv027pCJ
MjcQ+NAFFtlVOfm8jJKPK95GCHC4H/5KZd2hm3mPs/6G8f/F1WtwRmLL3af+FGWuM6UZ12adpH43
DjXHJ/aapVJzTCwTDlTvsUfL2dfULv1wmuzCOvf1izZP/R8VzuuIJVUVDp+CUcS+Nnr/kqxAai3s
5SEyOPsUpPi1axmEsA3QJRgorTTxa7f8WP5I/J4mzF1rtfuMMtZhRk+NX+LJ2xiGBldzStVngYy7
49P09E8h20MFoUXx9gMrqmV2lDJLyLpv9IUwBZ0XAeqCemg/eBl25AEDHGUHbajHqkrsS3FkvmyV
3yHXa9m7zyOgUOnUuzGuqU4RyKU6JQOvkw8PFWkqGQepzFnojzeoQllqm9YqmWYbRG8B+q2ketNQ
XW+TiLmdO6xLniczIdKtgZytWdUd11OigxKY29vQZCpURnoTLyKwl2wNB0N8XB7mrH6xm7ogv5gJ
Err3X2rEEFMkl28PihGidvHS8YvqXOt55cmrI6onPV/sE3N3nBCKMVq1o0+PRZ6K2zRR8l/h+lb8
VrifdvrVNx+O/HYcZpKfpvdYSlnnTmEb6+cqewJcz4YMz4ZrnzMDOlQwGZdZO5bqbgz9Yt457t3K
1xozv8U1t7Pqf0Zl/uSR2fqOXUNblAnvE8WpHqlcnwz4nfp9sm629sTkOVV8s7tazr+ekBMyCJad
C9fWwBZaXJaq1SQ7yf2npHRaPFP3vX02sK7jxbULhuW7GrdS5afgXtHEzr1Pqf5lUNivOrdKNjRy
kR95xbjHRo38QpP2tu/am+uwAJC9MT9G3VzbRvasFIhy5wEplptcbLN9Yf/utWzja48IrCj581Bf
11m3VvX8r7fxaDakZqEOAv4Q7UHMLSoWwob3VWLupCM5hBNN9ZN5w4rzr+rDT9taxFtQOz2THTId
1zlXEA1VrWTlyWC+B5bPbfaVqJEN5oZd8DyXyYfhJvd2jIcT4ReM9t2sCcow5wkhMgY5KrB6Q3Mk
ftfwX9N17UtRaRtotOqdTuNVtRoPdqTSLrBHWLBm23EhescpCutnOPsaQj0NvyBgT0I01nBEzH8c
2PUq0++uV2jIx0DDmIwUjKT8jHut+GAqg5JupNgzNfPg2eyY6gT7FuV0EHVfHunCn+PMIFNz0LZk
m8r70SGQeAQIWCGM5/hfOn2rGCnS3dRuSfSe0TNzrMdMYeXG09ZDuQtLKMDUeC+z+Vp1XwV0HipJ
HA9AlE39mCsvGUIBNGLDvOsJvYEjEGv2Oome0+lM44qAOaq/JVahYaNNP1r+EsmvCed50fzx8IYX
Ewzln3lM2JkN0bvKsa6zSFXUP0W75clGs4KIdHgN9yKreZcIkPzudbw4wrzfB/dSdFcN0Pd0acIP
l21dCw8a30UoP7z886TK7wUnoynfavna4j9Mzg7YKaaMjGg1tuxbIzlY8fOY+7rqc2OI8NXR3/Th
e8j+YhONFxUpBHKlfrd1sdbnoAIDa4N+2yflJkJzg/p2RWXQxa+181S24Ib3WM/Yoqf21+BuGDhi
EMDd7ra/4fQ14HhlVa6j5ozfFjNsKQORnlxtjUVWR0bc07L9eQZrOrFBuASIMBNMWa6gf81xY3wb
KiPTF8UMVD4m9NbJAfvGiLs8BVi8n1Kwiv/yhRmAZexUui8xjW2cnev0zTFaZm/r5h+XNBN48KBc
CFjYzmm5H4F9BPUa0cV3FlAc5GKjK4c43rbtkVPMwPiKahE9cXUwUmRGpxraVoKPLllIoD3iiLXN
rkxnAbBWjYApghdBVjiJEscjyd7XktAZ7ThKFtSnmJBw7wayrIMqaYBy+ae5L+AMDTeAJTkbv2b1
k3sPJABmDvKLdXF1x7djmOsgT3zVu9gQJ/tjpV5VZeNqW0ocWAAmv+78ZDh7PgzN/kqNc0SO/OTX
MJ+WAvCKUhTzfAeZBJH9xDAM7nL4CwslCk+DtvYkGtc732GWu7aEHLQ35Amw0KBtrJGx8LDScSR2
5g2sphNfHP1SA/209x7dbrqPma7jv1JQwgYO5do0XuN+h6BzmA51eo9ZBQN5TV6V8kwTBecE9TXy
20Oefkzjhj2mBkUopqw5oVdJ0pMFlnGGAXtv2k0Md9TmjdtgK2c13BjfZjCRrNzuC20HtUX1TtBa
w/LGNa1Y52KA1LOv5oPwYN7fHZ2kvWlDHxThSm//SXli5T0Uf7EIuuTS9Wh4MDFhTsN/9VWGL0At
cwVQTMAwoM+OCJmc5ok9vvmASYQyBQh/xAWQHnOb6usUt2i6d8Z8cBiNAO/USAJaDXMwNu+FskEJ
1Ri+gtq9+uTJhV+yF9AxIYpeHOdQlxfWVBOUC1BlBhjVJ7YqTRYUcN5MCCcvqvHgPxNloFfvJkpD
CH1m4NLLV8nH3HwtoSLh2kw36YQSyI/xT7vjShbc2Vhs6old3F5VgGTwhouBbQjaB7Hhom4cRnyg
qFfWZnB4q1fDsNcaxMwvMODAWWfjh1MefifJlpLKcdjLkj+MannFe8N6A8UZcUYZAKaUUKO1BbtF
3fFDC/tEOEBHvW9XDIk5uMczP8hhdCsutIdo3rgdvpAlshTeqDhyQnbdNI93ob1yFqPZo07Q07du
ARGDdHO4s/dspJaBDuxqlVoGSxE8hfqbYAEWaeP7VO65IDuFHSM7HL93N6j7wjnAYD+IXU8UAMA+
TuS/4bfDTaXvmb4I7qpwxUViEVDTrxOIh0SCOetRYxWL3WOfMx8p1glzPbRE0cbwEF5zteI49gH3
aggzizFo1Aug9Gm6zxqctIOcfwfj6DJhSDnSI2NnGT8objkV+Alt/ivroKyf7bUGh9XGpYA+70x8
NsqoQTzGco9gGrGnosP3fcMlalnrFgiIcximwG4vOPCB4JVYQp5Hc8PHW0peED7RAAtiipi9uGoS
MeL74ksST7p5SqpTC6lOW0AeK3QPcrxY4xNxYkzY63mvOydXZ8yTftjd2XMPon0TCyvmC27CPL0N
w4sNsmY6gaabybGzjDNMsAWT0/Zro6V/ix9G/pFaPzyBM/PDldsGJEJ20MsfGBbuHOjMeMYRyR27
CR2CsIFlP9PHQ0OLqQa9N/iqHa6b/Gzee64WyTgpc0GX00UWhc6Z267UZmYREFjdvSyDZR2ZDc8h
I5eId7CHW267YmtK9stiCZorXFakSDFTaI7KtfcQTpk9HNuEBKRtFM/zBzpwk3FI6HI9yxo7fDcU
rx4sJ3w14S4mJO2ZgqbncQRkCfkaDKL2NXLFWzlSHBMplm6LHIKCyG1c+66arU05XAbTzfYhgpED
hlzTj3/0vPP4WHANtaX6ORpI/8M4+52H9pOUof1sdvtu6bzVqMNH3EKchzpy9ojH2SNyfm88IR5l
lvFb1orpl/0fYmyIrpDhfZcBycmAU1IQiPVAP8BYACnGnhLvBKt8Bgc6x49Swco8uiH1PKvXOani
h2wMBz0g6cYYb0Ldnu//fbGT7jr2WbJmXGEfR2eQF5P2Qickbg2CguSHPgtq5k8rRp/ps4Gvzm46
+1zkscuPYkWRw6a4jawiWSljJ7DrxNhnJSNaq79hd4G8gM+D6AoLUAEwKTRX3kYSF3yq1PAFqZD5
alX2tEkwNZ8n4sdWVZOVm6mjAWwzRz7FArpDJ59rJ3d+0swG/0UXPLlZBTPdXFlNbQelzXgyyqMY
HJMptpGKLq21hquQbneY8dDpVROw8PCW8RAHYQkheTR1zPgyq+aV0YaMueyuXLvNwOZ9rigRIjtQ
HbjUDNoWd8n8nOzU0ug2WWoDjJsAhcD3OheKinqYnU2udfTPpmEGLXfHBu1ICd6s+Aldi4VpDcSV
uGlOhsredAt32zC6O0i5h+bxDNWH8ncadwPWNN244c1Ds1jlBip2AKyTXgImUtCCaXqL7DXET+1Y
4cgmfHb9//7KYfl755wdRkcjwFiU5mmCLNq0JHBofZqTxTJg6y4Mn8avYtB1E1r5ETdC7Ds9XLxO
7Q2hXcTF5sHpSqz5rAykHrYpm1ZHnf61NVln+FhMFOl88uhMlOd+JpjCDl/yLrbvjqkNu0ImXyGL
nbVi4N6n1wXK37jsWwJEajwMyL5t4GGp2XMx0cwOW+zKf5Mqd6iO3ibIJ/Xk7hqmiVmkrmzTNdgF
W99R82Ln+j+bOfWqdyWhepHebhEZUW15uG7bhi1nbaNVZuCbzdVGpw6cQEp0wEJ80JXZZh6fyqH4
naypJMFu5RiWveWDrPy+mL9KtlB6h7mkF052RMW0SRqXNVWhRX5jYXACgxtM2k7mxr0uoXgRS1Wt
UcifvVwMvD/Q50C23YaujfgFl516XwaxTU1R0INtsuWhEF6nwrPXzOYQ3VXfkZL9zQ0rMACtR15d
14A7bVpw651KEyfV3Idcfu4KashSw85V9/mtU7TLKFiJZYX6CbYdjgJTF6/XnwZq4LnmQavWdPQO
sYkmXQNRf+G1HFXc4djLkWJyY5LCCbGJir74SieBbThnQW8iY/UUlZ4oQfvdOTy0iM1DxIILoYD9
YyO1ZUwYruRAvmFNlkQCe6gTQVyrPxnk+U7vYCYc4RzysRcxGi2lOzQevGqTyLowv1UR+HF2mBiG
5WtO9AD9f4H4bfoWbteh9EW+zvzDQJt/cPO42vKyrpH759RK5iuuKFb62IijgbaEmMlup0wVdEU2
rgScOmAmf6RCmUSh8zIPgvXk1PtZqeC06UYoE9auKbJxXc6PRl1JDfLK4LaHDKwgyV0wOCzqkixL
xLauBw2/TvbpWkW5TwRyq7rYjTVg/EhtjwqaKTfOeDFyRsve0BvoYgoKarOmaXBtiJ7JNbwGUvK4
FxFarSLLYuGXI02DB9pgxbzDu0iPQ9q/WSByJbYTj58qJuMDrfA+Cx1A0B+9ZOJGdBjSnCb0NQcd
fxXNCwk8eh6d/KsdFGuzxNnxYUD0NSeokQJ3y7RIHRu2ZZx+074K7ZceETTzZjrV+WHGs4cdxgAe
H55nQ3Blu4IhMJT/dvzAsEuLxJp+x6ianBSPkCFwG52ot7zSphnBHLsTRNHYxcgINhrOr8O03+1r
/CO0mamlPJxUaxhqee66s1MI99Ecbrzhx9RBBYQUA+gXzoQ9iqfOsaat0RCNSAjhJddNYm20Zlfn
yjplbLdXDYomhQFX6ebINOLFfl83hIO4UX214BS6bWPstMrK/ahIjQPHLSFRXjhQCk73RhHNcxYj
9h1axkY8nElwXfyIWga8Tc35kG0XLJGLC3H5VgYMeCdq5WOoWVDn6ch3TYtfhYkN87rD1ETDk5tI
58kAQhYj2/pP3W1x9F90D7ywiPL53YB9LV3YwbqbHxLBjEmLBnVVRssDIJHLYjYsPh0XgQaiQMfq
X8tMr95lMlGelx9DGGtf2Kse1RJT7yKwilKkV9x6yEjjUZjnQuJWV+BlNZKHQ+1hAxoX8RvxBX1Y
Mpzjm0fwMhpqk5HU0ksRvi6GoKrs9Y3KtuRU9LStDtImo8yvVZ6s58oZLkR6XgCh2ByUDOyztH2R
1gQaqhvaoJZFGwglnrn4GP8O09QEg2KwwGmymNi/kkV8WNO08AVOVHUeik+jI79oZs6b6hYzoqg7
Inc4wICxOIX5YlXOQ+JdgHPBqBP/F5RHzrcyHOAiagnxC26MyVcTE9IXRWyLLpmDVCjk5kmO0mr5
n7MonumGRDUnezfP6tEfBvEOeKAkyd3rMCphno96E5mPzA9ta2AGkwBYofQNZJ5haUJ+Xx2nsvqk
PMhWHdbabVXY8ikxIhx9HSoTKGVHc57ClTkY1sq2TUbMMCY07eLFjXaZ7fHuxJHcLzuNeo60S+uy
r0cRhpA+n0Y0i53Eh1PAwyfYzVvpnCYHmYnouUgS3jcnuyp1+d7PjnLL1SQo3GkAscEqItQacdES
+wfd7K8smvpYYaKex+7YabghrIpKToBVwmYXxhuDmMqZAu4sm+JT88yCMpi9fAeah3Ih4sjrxnXS
IHARUIqw/pZxiHULseD8Lwd2VGuQLhav5YxUZEQsPDV7I5hnGciOtbfWJSe15S7nT8EXryE+2zo7
xDYrT6Y7fBrYtRiFcPY2ey107xqMLoNkm04TWMuhtKJBMKsTaqhdBmdEjd2gzBAm4ZFOgTx2obHX
K52ZbnnRcXmV5ECYBeoQifYiwl3OrX2RUIERIvj9iNpaT751xC6Vbm/6FlY+Ysqc+KVCPDvFrxz7
lXSqu0dnSITCpcZON9UKGA15ouymFGXUJap3yre9K52TpsxvBUj1wbh0nbkzPcVPMVA54H5yiV6Z
mBkFIrUuD7Ydn7Q4Oyja5ziIwBBcxdPwBKnqYbSEn1aovWsehHkZ/dVLjJP2azXtpYEzrrtsiFTc
2CEnkEOr0OX2I2TKxeovyOYoUMxTao+vma7/ysH6bQ0lqOijzX6lGvbNhjqCaOISa3ow6frNpAEr
i1+PG8RgOaJEgKhrBPMT+QGd99UX3guq/q2rsWoxcC7kz57ufaFc8zsDHpA97QYNgejS0XoRS4GI
8UtxmgTBEyXwPQ7MYmS2yk6mh5fnoKUxXrMIfKtmYw7C7givoyIIIdWU56gxr+VwDsfWV7PhIKfu
4TJbj21vE6nTUydAwaEsLxC7Rc2xcqKTptnnqSuZmc5+QfiQGiJVzlOFjTXDMTX+I/qafEAaQpNm
Lm2shQKgfcyq+yRbVh3EYVh9z+nVHFi+0zPXKZ7IynsZBJKlaoKqKVLlV8WHTzTp98xlmNfmj12k
QQ0SanRA2eosQFscG9o+qdpzJEghUVAeRZk/3xtMStWcvg/SIwQonKFZu/tqOXO6RfNgKruUp8nU
UH8y9HNA7Xi485P/I+m8dhtHkyj8RASYwy2DcpYlhxvCltvMOfPp9+MsMDuYnel2S+Qfqk6dYE23
Lj2W4S9yeSJqAwfeDKkANXo90MFIuQ8pgYPQO2GnciSjEOlX8RLXvWgrSJ2NweW6gbtJA+6sAtMW
9ew0TT5BcLX0kxmLozJ2S2Curj9hZdcn6TL7am+q+mKqe/etpclXtkMBAO8DDNMUZT5cAmwym0B8
EGN7aiG4Zk2OcAD4I/3MVA0z1BndVdU0kBNlGd8adjZuR9qYrOogvShaivGksS4s/z2QctKwQowc
0pfQsIWznAqhpNQrwZIkqEKlTk0jeC0W/sQHR1CoYtMEkm2OA7i5jq1YDVNViH6brjoiLNtPOPHk
n9IiPyJu1y2hptaEMQpkA7dI0LHSsqNGtWuAnNQnwRk9WKJvVCNnrt7apYajG42XcRIN7UFKrjML
E/RuHUl5QsuKUjlGToP70ez2ynfEYeoXOOqb43uMfA0/PVuZjM2AQowMdKbLlGStfIiIhBTT3E1C
/TkRlYCfKtN2Dcwj3JoKPZe8VbsNSj5HNaqVTsnOZWLutK58g+9rtM8CR1AZ1R/TMjvHKUJuSGMg
Ga9djcRPEAjtVB2OSsQmpH++mn0XxFeoQs9+n/XL0hrgXIOW0DIK/rz6onNMpfGwJz7gPYPMRVdx
hRkEiIGzx1gjrGNw2c/zfumlNP/H0vWdRCOASQB6sLg5RiXhTWzo4ej3B4pLtyn/ZeoOg7pw/NWw
5ah4iHXaegKRnma41wqclmNuAx/X8VFDvA8fWtjrsfrXhY1IROdiEKk++1I56YJwTTOM4EsqtlUy
6d5AZknXomOyxuR9oKAsVBz5CrRZlglLO0bqJGClZGbZxsfHUllog7B9RhJdapF7OW0fERAZrYAK
QC3O4zukqGsPXluzCuafDDlr3gQbC1KmoB3pHf5FRhjaM5X9RKo5+0qb/M3Up+7A9xLkiEk06aqg
AnKrbQAZtgIhcFIC0owPEeP3TeVbWAohxUGIllkSQSvoimOqDMBRycAdnustxJ8NGrhkFttGiPdZ
UR0jSb7kFoMZGgh9BtWnHcSqelFjxqOwFpEzu4Z1SRg0I5nUvjSCI4u++iyZmupY+ssh8p2MKblA
WTkm1zbbR1b4kKT+T8qEXS3Op7KB7SHeqiBMQKBEOE5/XMy7gtgA34dFPxXHmpZwAbrCATOdGG/J
eOHzD2CckNmW27djSDzz7SMqe01+69xM1dlmfz54ns9nLfJxnwi+XVd/Uqp4KTP8sFLdEiFKspyz
RCr54LQ9LEoreYdC+Onr1g4JDCJzIqQdCdEUpnDMaQU86KW1gpx5QNsWZo0tF5i7YKsstoxzxs9K
pkqigBJi326FiEEMiRo5HCEVGkRvw2mw2Biwm2f5CwQRbBg5F3wfRcAsdptr4w+NC1zok8y79tdl
gUyNXJtWQ0DAkiXBvNLim6jN7oQ9BCEwa0nu7w2dgwF84J/l6b1sXgZ2mn1LpgBKKRl2DoMnlbDW
CSVe2Brwg/JNaRGIkYtelq1k+NOWFK8FDQQH5VCr9MeWOVawnKD6j0qcWzbh6ql/jHwcCPSUiTCv
cQBqfyq6QSkYOdzfMHCzB2zHG6RobY1BMVQDhYDGClPNuoZ6N/WPcRePjBFC1kcDNQbOL4eEbZQx
5o8m5vYyE9WZ4mHGCtnEg6JZ+Z3iLv+T4mwbReZWatqH2eWeLLWeLoGAY8hH/LFTqrgkVcYZk34u
3dIjQNAti1ed/o0oGlKM8yI6vz7z0Bw86F/xySbLrtJOKJ68CQgzqvBSI6+kU480SQfDSDYM/BkH
MDfLwnVa/yb4z6oZBtTtbyN86rw1SyAzvFJRDpCVl8vuYO7KEvvRaMLiFe5ZghtFiBgf0DzifojZ
YfIgXGCeevgQIt+obZzm8AJAwmgiUKXW16XcU0ikUnhYSO8HTs4ZjZ6vvbAjdKfqHQ2Xs3SKBZ9Z
gDcRV+KHJVdf/Rwe8eHhAdPiUIcHA7rxWtrgEp9WjPJ/p8i0U7LsDMEbh02rSlBV+EfzGQ8YjjOg
5OtFxh/sSEcgJmNeUAMS1Rmscs2MwbUup7c5JOtJSdZF2q+YlXvKgNSCLTSkOLUomicnBx1RkD4r
+1mHakRLrFT+gWS8Gi+sHBxoFYXTSelKEJt6XI2i6HaITw0cS6Q8vUEzPkZZcV5ULj1Zrk0MOUAE
TpOcQhbwUvvLcb0YTX1Th7od8QhCUUGq0TrR1LhTWO9YvHYwvLd1BEEMPlZnupgjrShoEW7k64gA
1hB750hi9E53LuCGMeDLQZ5zWgXkg8iYFeRQNpSbzI2YAGpa/W9Lq8XoyWp5tAZWcSW4CTbm/1Uf
SuBSwnIoE+5ANkKU8gNQtAw4LLMv2v5mDd8GFshJ9KiFgQhZ/91oYEwq0VU0Yd/DR8Vkn70w/lNU
cUvC/aqosHFXksNAJkidB0hPfsNeoffIOAdx8VdvAIvQUWED5dolwJcg1UUUelRrAeEkVeGvo2Y3
KK8OqkVUjkdSUuCZIyWs44uptnBoXFGfazYe/EowkxJ6TmES/KITghmOXkjDWIw6M2iSAqClhTHc
GWFEPtQwA5nXRXlvBow69ZBXA1tVTemWgGbAm106iEU8jN6l+YFg+znUi+dj4QkdpGE/dCdMcQ3s
SYWr2L4VwWFQHgUKobGOv3PUN2M9Og08mJ5YykW1PMOwM3DlFd5qEXchQLqpJ+poBNGKfSc0UEz1
mJyIXjT9QtfAyIYBsCG4UkTmkaSew2l8m2TcI+ddrByrGn35MzAAIrV8y1w+mneyJZIa2jkax9/C
K+vL2vFTc2PJPRIeRl3lW4T3IwYftmnhakNkIvbHe8YQjAoFDnb6h5pEnQ5KX3dmEmwINyveAy5A
0X8IEpaaE7oRgTpXe8nk2w7iCVCLr7EKsMpTzMOomnbXDe8hprypT29pbUTQHJPHhGHDGVto2GmY
YoLlTmdxKaEtnRzxrHEHA9414igrxudcJrBFTNbJcNejr9JorqgVgJ2N7yibvjv8AaIiW+m95KY4
EwZlfRgHn/MV/ESVMae/ZADUIbcZZuMC6pPm2USrpl9lAoXpkB7CcoicxOcSFiKOuiBDUW2Z3+1g
eYmQeMRbR8ozNe5ChzsfFtLYtSTDCL7vhmwEvzymrYRJhOgaI+aQTWPYcofzginb0NDsoYWNwuVT
seykMd0musFhS9U4Iiw6Yz3oQRY4pfO5zRt8xYaVT7RrqVbQfdFjotnB9AZGMHqFoVuleoVArMBC
Wt8IRuhm6CsDgo1ATFu8RCA4c/ZiuCE8LZFDNS2dJDlzgmATEDsFlh8WJUb4VAIiV6uIkUnqhjj7
xnBqh5BhDh5HZZPh1tRgL6RcGRCsIlQArXWaOQRBQO1oYHIb48JZuDKaEb0LPTiYQM6LNQ1Bfh0D
GpWQEqJoYi4KHOhqhdmh1XBN3jHM70dEIY6kcUjPHyFuaI3G80LEaFiHlkK6y76U7qZbD1GNbB0O
j0IlpwHILj4EU0xSXEAGdyF7fAqXIod3tnjzsc6Es4yueBp8ZNa3rD0JtGqCMXr5jMCsqFZdSvwp
0aOywWUkfMTOiGXWBIo+iRhAPFHSDSLvRPgjH28qsTrHdl3PS6Z98io28CEBaMGITVIx76N8ElYq
e64RrkYAC2iyw/ymZKh8ccTG3zOr7jSBkr4N6YQH9WPkB5VuPf7HuMYjGUUBqSudaK4mSk2wXUQo
J5TM7XCtrWeGGQFfTUGuVKmSZ87ILBqIbCWHwbARe+b25Xek4NAhwRh9L8xrAzc7vHBTWgxtJxLw
Dlr7iOFyxx0wan7phcPgI7x6NTm5wTMYzqkMjzgy2RCYQuKiGCkrxbMx/hVQQGdldAZIyLK5iRpX
Zo0ZL2mIVkyQlu8+EjoVlBBEufbb9C+KbjrWy/KbKLndfNH5LyY3Rb9Q8sWvWt0h4E0wLhgPBQ4M
GZ2EIL/g7KMYyuIz10tIyqLFmIZ6lpE/QXn5ParfivmdPzzPOH2pfMCjQHQcpu8B90Z/7kIw0c1c
vTJ0MMxZ4hz7zMhkakYq0ZKEV+pLRLGDs88mlgqaVMAQMiXhAXGx6ilPATv0EvE5cONS1OJihJxe
xVQjdmronIzXSL9rvC74WUyywq3KXlRxOhy3+LvYmMX0KbY4XkxxbXYMsHVmfKSEFMscu/KpGsrD
MlbBvNnBHh+jC92esp5Y1Zs+0nfGgReThdsDlesSpBls79DzW/eQttOItnmC2fZqwvEJjp8LVuGV
40/JXLOSn4X+K4frbto37c4q2TO8IaylK+Mnl9+SWDv0BVh7mpECS1kr506d3VX9r8rCexR6o/JG
j7Lu6bLi5JQOV1P9KnTZkcWHgLG5jE9WL9x67aSklz76iHT+PySrOmBIdW0nC5oC6Cm5TfQ/5nQp
i1/T/57Y3N0tgBUM6LLtYAT2IAC5jGMyR5aafvgCsndSp84DAItufRZgLWP7ZflPIdxExKgoByG5
G+yuBfcbMZ4SGYcY2Z+cfnXtNTGOPaxOq3yIIWNu5jsJU8kh5GbCwK1jVcFwgJReJn9Kh/qSiR7W
mxSCOSV7y5Vq2sV2Ig+drqEcbmLK/dnDezmqyRucS+r7lrHvVpvXEScZwCnE2F1PWZWx6N2YwbJ6
vlb6VyueFbJfkXdDgTbbBXpgjxibwOSEX1q7pnNTDO3q+IMSz41gnACV25HCCxYZbX125iNTnjO4
rXT0xZOZnmt1n2nPHB0IsbMYmEywS+C2TN1K4L4VwKFhl0N8Js6ihqm5TmR3wfhRdwTJCgh26Ff5
P1GEsOMRRJ3gXISrivWjclbj95VsykXMWD3zFHB2ZSqVk+PMAKaPOeVFx/wIU8EEeZWnhL9CNmLi
ELqzWewyiUmBaqMkWdVtATkRE9R1oHhKsQ6r34TarFuGIXQAEwQRWaJY/A3xEGJ5aeV+6C8SIxSO
W6t5jNVBo3ZqGb6y0qV+2wAANIKCqpXOhXkJZDAyEBiwEsfIFkEsYpflU2sit9VAsziilCpyexZH
nZ+C8NWJ3AfzQxOvNaTLunqq3a6TH83wW+Y337rS6uMl8iVhWVpJXiMxp9oOaBdEMfqAzw+wh6+s
0F5nlKaq+ENueqruw9Rj6ZtYpZOQ823l35MCIXxZj17AsLERmc4lThR/Cj7kQO1LQn0r74FGW2IS
w38MNy5Vj8m6EcF6Gwnc9QwwsfQumj+KeZkD8rx6Gpj3OWRPfZXgXALQHSniuC+BRspwleK3Sn7g
G+r8p/yrEWPUmZtUXmLsRv3dmnd+Tu2D177xXot0wfsi/aJkp/Hx+0tN+ONi4A7MU/dvYfRiGssd
iQEum3dcsqpNj6ovGlYLyTmnGgWAEtMjkYSFteIv0bom3aYWt3XyPhsfaoknMdtIq1no2OHj07uq
afxQzXHxKX/6h3UN6JlFgAi1JEUmhz/+mVunpok9vXgbgPymOw0ykpI7KpcYXrAtlPu5nFkknwX5
O3wqbhIdDmhjS1iEQQhwsvRLKf4xXdcUEedo6D0wjlIaaVX9zdKbGH2b6r9Jumjowxu3C386tHG9
dByCE6rWHgkaKetQeLDQ4qdvQ+IMcDLDhnzY6IQKCD52U/iHMlQxJXgsz3oHf7bJ3oLPWD42wcmc
XxpidzYRVhbGfMzla16eOiJneM30wIjfAuGswQHujNeE8X4fXeX2LkI1JmCxYVJKhgHJgZ9j4uWp
q6vc9N+1edB5WvkHqdByepgUTzMPc7AjaINqftrJ04vKWxecBAcdaUc6xsOUSDxGpx/7F2A5jKGB
ryLpJxzwCksIn00Mpvq4K7h1jRiVAiKw3hr/bfqpq4dJTmKJlVUm7BOmYEwUHWW4+gbARWaF1wzh
yVg+glUHLJvDWoyHa9ASRe9ZEO1RKpjVOTM3I35fOB0Pd3G4Jwt6Shn3HFISxNaNtsu6f6G872Sm
PDcpfh+1D+Gr4NoXtA+lvJSMRepHmj7bCrYOpizKqmGmQL2chCq9Jpwx5VeambucNKyV8PQVhw89
OacBwwNLdgRpz1DSk01o+iOeoNMiw8BNQ6raVSe2tsgBHwiH0jqW0l8Rf+gxlk/Egc/CYkKmgpqd
OsmOFdhKt6bdN1wayRzB7oOJr51RxtBSjvFTBDEMqg1vN0cyPmyz+r0er2X2LNXrbOy1+SzGj6g8
hzcrv+fVX4y5lB98Q1gaimJXTNVRlSUnCvf8mgZvu4YFIGfIzpsbMhXFPyQh2zz+sIJzWDxDtd+Y
SOjE/HNojfPAeHEIcHVmcZP55kPY7psDpps83Fcl7FNSYenvOL19sGDYEmb1O8PWnMevnpk5rSkp
3+DpCjGSguVJDElHQmFphZKbmH2ZgIR5/pcF7Li9/sGoMMdW21AnNzBwnOnxwEtJQapeAiaUofrW
FrfR/+v198AIgb3wAiG2WNsU2pZazQDgIlT9Vma7lhKzwZi2N90x3Anxyez/FHzpWSGal/OzFEaP
PW6XSfzos13CPEGNvw2mk9W1TOgD31Mun7L4l9cvi3GIXsjc+1dYDVJ5KoqjNjtdcR7myzAhJof1
px0EDJ/0ZieJX02wl6WLOO6F6ldTL9XiDA6seJuSR96SZWT1m9IU9iHgQpZqh9xairJRtmXRMCG3
LCUm3iKV8gdUIuBGR42qoVajZxfwNggR2YKp0zWWXEE9Xc981gLJ0ZAz6v/i5ldjYt9j9akLDw3r
IwtSooxBf3/L8x8l2MUMmrF/ImoIuFnoYW8+jKJ2Bus7m089amwDcEyVwHvwdwIP6SRcwbLIJjQv
ZzmQ5X0VFwNUyM96SVAbvniJgm0p0dg9i6QBTSgPMOGI6fmVfwp6RZhcxJa2N8R93K8YSAtEVrwU
YJEI7Lh5xZmyqvmuQT2gprc2ozpu8Y3FvTryaotQ4fpV0W7HtNklhWf3MsgFk3tgJvk/cNuYP1XF
awrBrbKOL/cew1IWgYxY97SQ6jrCfcQgHZRmCL2KfjLCt7n71xR430HZ0tn8nMNI5d2oddHEuR1w
IT7HpFcDKQKiinoIuz0+55x806eKDrqx+MUKn8l689vPIjK8Qq9tWUK4vXS8uKH3kDlaSog0xG1K
AyazOjsEco4wv8Knq+n8HQXfj5TNbpT+kA5Q67oXzv+qCIUo/xITEW+E4pSV0LOMlT4InpHoN5WC
toBsZVSRN5DLoxamUydMwEJ5W+Ovq7GYOu7BqqT0FAhMHgJPRsrC2GFl+SaO9yhKaI/0Frr3xyQ+
a6AkkUgKkxAd5sNacfFS9VNZTAfFZ5S3zH6paKq7Ut3r6BwrZ5URnN8ou7Ax3QxUU7csHD0xMHwG
gQoo/t4YR5RvKBCAZgy07qATdMmA3r2HMl83VkxKWySCbubvwWkRmze47yOsCIFcR/aljL66bEu3
42ZJF+lwSs4060YjPLXIA+BylS5FwX71FUufWv7bcaV3D4s8eWUvl8dlkVQteV9eaOxH40PAGyjz
FDhLOCak4EKesOiiybgBaNCGekVyrCPy+5CgAJdH8YGvSBBTxoQburd6C5A+KBfckzSgOcIJIHya
CzZFgA6QvQN+hRR+2xZPdbp0E2LebQ7rKgPlxrPlC+ZPV1CFwHdAE/Kj1RHax8CJMTACzuGoaadz
l58nsve4clPSaFehf7FigIpN3qyCDoHLLhcYgpOhccS9mjxKfiXmgKW47oSVX23b5lBy/NQ/S2Om
pcg82DU8OSP9I9iHpUYhzEhBcrEqqmkpkUbhCNjvJ1Kopo9+cof+PZnwM1oUN+a3HB1k8jKzniE8
QkkJtLeDL6Ckf6SU2Eb9k3XMn4ngArBLsV8SbkyOscbDga1qT/AB0WAWDbz0lW8d5WFvla+5/dbN
s1W9DGAdQGU9/Y7Le1og0e4QfRAXy8ddjhkF3EkZZDdBOVhqH0NyqEv6gnsVfIfp3dL2snXkbZb5
vm1uAfaNyaaR/4k1puihXeH5Oy061gHnLt5KWP/IwkqBfJ/tGXsM1jFvDsa0SSm6AWAxAkZKD3xM
+44E7uxjJobeL96p94VQg5uJdG2lNzLpaYEfVrJr4WdcYeGQiMucxZi3ItZo8WZkf9YeDmtkFVU4
qSjvIEhhu5qh4srrQPaWMZCwfObevOO7KftM8o+WiPsNvrqEHLipQgwruiaXShkMlh+CtzdusQqW
0Izh4JrgVcAA4iihlCaHjWcGlx8qDqLa+MAnpbeByRvXTgcaL5Ic4CiRM37xTLhTQrRbLAg6LxkN
gVekHAVe2Ryq4BYmFBa7cd7A6p7eAMz8H2piWGT94AK2Q7AgZZJswoQt6FnZf5/FdAR8TmDYwdKG
NY7sanayaRVKx7g9NOZjju9sHZYonTcDSr4wpEpWWMwVEZiPmHYMbWZeEEnuMeojI0GLN6pJH+sA
sUxvgDoZEq1r8mKQO3+P4JeMprSb3O5mfY+4mj+mlGmmDtG0gn4OWmdsWWwgoKa/4/pu2OGGW8Zb
ireKuw4w7gUdrWfUoC7wOy+bwVCHJJKsx36fVcTuuWiIycaaJMDJVdJ4i9+RcjPGc2tdUv/CpLSt
sRdiJfDtwkeJeVRIY1AvzcE2xD1Wa7+llDmx+tFKV75mRjosuGN50v1dVx+BEZ3/UlE3IaG+qCwQ
yi35rgTorJlQcENBPmvmixncpOYgGKDrLj1lyoTEVb4GAkx7jyi6tNjV7Tdum3ZALhFCnGTVlUee
77ulriQDYzKXcwIXPWp/H0dNQjhAbODb09Zkaz9w5SXb0B2EFd+9waaMikPhIILoyGTHUV/0qoSX
8zT5fbxXaijhz4ed5UzNDouJHlNHRhUTRqEgU67ceg3nkwGPEak4NZE7vRWfIDp+51iTh+gzsLbK
7PkmCdW2iq8u6nc7287r4NFgy5ghttjMBuprIhm5uKA3uclvgW0p5bz8zNn6C5KxgXrTPniFzFDV
2gX8FnEyEjwuhQZKu93ekCjJ+G5ifIskBrMemppXStMARaJnke0VYU3crYQY+tkpHpgWGoQWFZu/
bi2HFAR+v8DJSu/R2cFdfYcjPhyyCVIU6Q0nf8ClzQOjNcJNU24XM7NozTlnIFfEoHR4mJQCzLUI
+v0ki46NOJMzjS2aI2YUUG5CwtpHFx+IDptqZPArnHOWNGht+SQ+ZCl8ck3bVIlZcPpkW6ckcjuV
uUY8voSnYdqJCTZ+Vxs1PFcqnOBbgUbYXwche2iTRjuKTRJ9qS2idjP2Lj4xWN9UuLVjp/B/LlNw
A4esky0+tGyShMo1P1PGCyQlqwSXOhJNPDYX2aLiwhuRDZwLXuTb0jcdMNu8/Q5HLM25bbwBLrcJ
y8MuSQOukYYxqHAE1LzMeHMEgBsAbZqn5uLvQaf3vPji0jFgrrwoWmkqXH38nddMLURs11Z9gKjQ
cVK6ro8Y8T8nWrnpFqL5adA8U2Cuy+z51kvr8I/RPaP6Sl/LyKIJfS/SoxZdZONN6j4l7cLPQZ9t
QsHuDlhIDbjSX3SY06ZHFnzCWOsbqzjwWg2VLaXoP1jdKW8c8BuJt+xVIgxxWsttPZ2lBN/K9azR
ZKxrnSzWbT0+av8E1iZETjMdOKjH3LMqR3mM6/GLOsIZ8DoARvuEGeR1b6CYqm/rksM5g/QoYoC1
qj65EvAGskxmyltmDjyHsLxwVWjFrdOPQ3MnKC4mKEzH3J0TfTfh8h6vzR+OMT6ywZCf+T4Qx0rL
DojYouTY1fsMivIvkTe/aNGkF+C0CdXQxIKWvmXjz7fIX55BSXhhs5X9HeFJxJF3zbIB8mJNW9fn
MbgTWIjx7bcYMSJyVV9z950aHxAa6nRXzx50BZy/xHanlp86XQi9PK2Th8h3qDZ+vTMr3Pf2VCts
U0ay4J0lXC/1NOzJNh4J7Ji9rl2jhICf0orbGPytwexll2LGZJ2B10Mkzs97dW/ejQF11ApaMVMY
uOogmCYs3+7AGJubpmGkRWrJmlAWQuPgVoMuc3SNX4kM7sbN8KERETNItyB4xNNRS3dR52Xpoe8O
wW/2luN8pq/oIPwJNY7zKSPZt0jz/ZPhHx1I3DG6myggsdpzOChPtEesV9zAwBObTZ9sZPnA3chx
kDdA9KtWXvOaOTVitL3AZNyT7YLFss7l2RXIGZHBYR3rzyu/+3UZbMJ432OsSlmPvhf0oFxrW4R4
G1ZivR7uE0D0yoteVMYigyS8DAGlEcJyNtDxXsuTp33pv+EfsxDKaso9/jUplpSj/J0/l4dRfDa/
zaU5D2/05dOdalkWSSm04bWR0FH8oAeC3Qao8GJXFnfxJ3hNByTXsAUZcK7SXb5GBsokr9qX/yB8
QIFe6guRins3/DDm4kf/ZNAxkuOMGfpneZT36F7drlg+T3ShoD9En5gIBLqHcst04maF2vd858//
B5vHFG0+EwOi/l+IpPTGcc+PR3vGTsS0WUPOy0Xsu2BOzU8d/qrMs1kFmWelnrRW7wKGXR9cI/V3
fI0qDklbfPfF97rhjnSmN3wxyZ/z77w2+GKatMnFXRisYqxyO5cGmDw0NdsaWIAG8AtdXlQHBJdg
w+AuoyZC03ybDgTSTUa/hrR+dLIX54qQuc30rnPxYBwNUIm1FlXaUvn4iC0RPn3Ad9S4c3jeho3K
zxj/q/2qNYyYAM+tFjEw5yGup/QF25GwbO5JWMcMAynKiKQkq0FxGfcguR2oP1cadwAI0nI2ytaK
v5f/ImaSlF2Y8PAH4qYCwdLWvvBM25u5y7Qo3mmaPbm1zY0t31+qa77NJ+0IIz3eyC+KXus67YMf
yVgbB4qyD0Aa/FpArOPvcS1c+AUF5NAydZvAtfovGIjQcgzLqTRngPS1zC53TeuqS/op/8YpuMSj
t4RcAHD+gLw5MB9X56hdxvIbRgoNg3bcV4DBiMUJjjFH68J7OMr1BwQIZsEdZxp6XuWG2wP9OQ4u
MU8PwdSwzvc4B1r+AVNnDRlDeteZkbFKfxtqif34x3ieaHn+TOhL5Y0RApaYJKjLe3MzvVfYCYLg
UTiA4xc2Xb7w5NnOtBXfCqzGv+zN+Fb39c4/c8y3HqkbXr4WfifDBtL/qxrPvEc83x1e6o71Jv1S
ElCZoqtmJsP3IgWHRqcjIQ3ncRvpjbEBhp1zEh+d/g/7acZV/CNIOPks7Un9oPql4kvYRd2Dr2hx
U5W2TiAy9sU4hiwG+wiaUD2iU4x5J0jCCyok1zzzM/QztK9yZ8XMld05Bhe0cZawpQdxAqwrCETt
KTOJ7bLHp3wwroyLkrcKhFm36YfwsYExI2d2txQ2C4R0rPGYtZv3pZxzRoxlUg9/OB9jM7LcERU9
5AOrMJS95cD+nt5YGNLo0T2nT74HnOPkH/WboO5m4q7Yn4Fd/CN5Ralwdd02n6wpkMKAQ+k3sZZn
TgVhfM1rzYP8Dqi1IuNu3TuUIzx1/9RsTC+1bLBE52/2cCBxmYD9gZy/aNC5pH+GS+8o6/oZk+Fc
/fAqN8lf55iMWmMbYhXGa6BQh+rFc9WOSP/Wsf0H73zbf2KRg5JpQZbW+kr8wGEc9Nprb+03Byfk
74VUTl4KwIKDr4gt/APwnHgBuW1CY9xKACP4pSPTc5p4TQcdvpcG/Z+TyxsVs14iwz7Ec/ouxI6W
2eJlvFHT8l6NfXTKvIw5cemgHFd4q//mH4MNimYHcsWlAN48wqD6CGwkKXvjGDBfcdSt+YnZ+js2
pFPM3mWRqNt2Ay3wAIg4Oqbh4Qh8MreYajj5wbjXL2GV/GiXcF148db4yF0w5zURuNH67axfkZrb
xonupB5vsbpuCNDGm1U9onmCArsJvDPRI8y4VlrpRl/qJ3u8fUckyewqbE/GCeq1CE9zrbvKje9d
DweNkVEP2ZpsAU/n2Dr3XxxIoEzzTbo1g919JJfuwlFASS/iV4PA3cBWHKqYPYsefEFmSOWT9ZEw
AfUdZjUGfmsOOxOGhoUk3wZpCE/1KT2FTw45jpaRXYdPyL8IbGZrHdn3GG2HjnpvfnWLDszGjZgj
p/6riCbDo+e/A3SeHPW9fTCXYenSYYz/HZnVGzuE44Snj1sUnrP5BVcUxj8ZjIljdCp2wk3+HBBo
CjbeVHwaPKJ5sQzDMT1bWJfk2YAPLVZX9OfltWUF/WB5yFNEc40XZOFCA3OZpxcvXA/Y2GW+7d8z
fLpZUJRbdvWn7/o9Vbb8S7NG/8aES/jXfbC3pjNfI36WIQUUpYPLj8w+ZBQnwIjP9Kldsw+yLu9g
GeTvck3b0lq/T+MCcPCow5QsE3gPDtOjPLXVFz8YtnsJLFF7QDcd+KQN2XxgNrcLLtoz/uq26Dhe
wzb8gt/X/bj4Rh0wfjOoefjLm730ZDyqD6yH0CZjCvwy76knu5BOIDUe83cYsSgansHF2hoH86E/
/Fu44RAxYQTstB0My+41etOeuiQ6G2vlS1lnbnxqHetQv8B/58/4X7nGUmI3EBrNTPQqffXvxsk8
I605mLdia1HZCm8Uvek2Pmiu4kmf6bGImIuxhzTMmF7xyXrDMU1/JPyI6CeBQkGHuTcgmMGRX1nu
fFe/xC+8Oh1MhE4wfT967AamtXr7Q6HnMI40b9223HFP4KSPhslVcBmxT6NTfHDk1H/UQ9279Dl/
attpwxzIDbaGw1KHdDBfLyAzjLyPtcdGP8G6cwDmbabb+Hx44su6Div5LN6Vk6q48i/Laryhnzng
7eCGtnob9pJjXMWVcpX4DnfxkjihSz6Sg+3c7o0cLMfweuekrcOnAUl6h13dKn6/caa+xB2wqms5
wrN3xp3Y2eMu2gZvjetxUb99Mz7goy4fJtnSsTC+eQbr/J3wkNW4rzccEvgE8V/yPYefM5Ly6bBw
hacKCeFuHb6Dy8M/QbN0C6Axt/nM1jQtrny1lmVOa7gWt63thbuTesbvhtXAM9Nv0HBc+XilgoLT
t8sO4Bg/8xWJmkPHaKvX1t1mzr/0vXgRF+YoDgHLDsXo5hYSy5qs18vvAIs5/2s+1Yvq1l58uqzD
Fbjah3lmvnr6Y9JxLbbwVM7GLd8jOM2QbNjFgTs+fNLvRk66h7/qQVV3UN6tyLawfdtyB3cDefVS
7TelfZh7d/hs94lXXsDC3W7FkgIxtjkVuVUoznf4DnkQTT4RuHnv3/S0V+5D1WaQ5iZbEzyXT8Vo
08OGZ939vRkedyL0mP+RdGbLiStZFP0iRWgeXkFinjEYeFEY49I8z/r6Xrr90I7uqi4bgzLz5Dl7
ry3sOIzw5s2kDxD+RzP/8JA4rTlX/nUcFOwstHKK0JZPmuPuym1DXQVJ+uDt+nPqOv1Ztf9GBpSX
Y79I1+YmXfTrjH3R3PGOvehRmdwC2Rn25jX7RGv96S6CHb0ICoiVBc9m+vucSCcOAekwpavrs4P/
l7+eytJagkqLZ2TvLJSD5bjKDBPVMkK9TTGyZ+A5R4WDP/2C8t88AZ3Ul8WenKdHNDv/k7fEHbsO
J9ec5U0vkKWvf9h31rrtX4+IzO3+aO0Kp5hdRmAttIkvFAX03+6Y2pNDc1P2lBLeyXiZX8neWwmO
dNBehPVCDabr+7L24kN71SvhgB3pFq/FQ3Qvfrp/xqM6dPuaSCh1jRLPOLiLEWTZjJvOUXy2RF8D
hQyQeB9MCKXAXGfSm7hRUDR7lCU0du2RRzrgLUyWLYlCc27Z83gNvfwyra5vc6Ytc8dd8GLrt3RB
DLfgZrWXrj42gc/DmJEHafPGSIc6ZrEBcV71szdiExN/COtAQXl8oF9lDx8qB/E0lQ9HrmeIZI76
daKk75nyzt0DhdgxvPcbd6XalU1vd+pBEHxkq6Tb8IwAJZipX8zYneqX+Jo1+ofZ1bLn4aGwxwMO
AGNWQzCZNU77MJfm6U0t7hDK7pBuZivzYfE9HpLQRtklfxBi7sSjxkNaboEpzvUjOdcW5fFMIsd7
dkrfwp3XwWWgWfDA9CU7CxINYj7A21Y2vcLTs3l4O3HNcTGTL0DtV+JiekRKXIV/wc174dE7Z3da
DWjpePbkdfErMrmlgmG+yCYgXrrZQTtzzf1WV7XDuRzMh+fvb3z/NlHy8K2yXzCWEntEMA9uFzxU
K1B9AmtM+Tdtn9YPzUPfBsq1p/Dmc2wW40G38QyQvzXVZ++HsOrYULhus3NkrHgKCEj16tr9MKbo
3zVTHcc8N0vXxhkqP911QCEznuEE4TmXlt/eiZbHrFhx2FHJHJIZ86WVfkDDycLhwTmnsOJt9YQX
X7oYBw6xVbKkkMlqW18LFxCStADn+T+fyPvZ1VhfKQMYftn6J3mMF3OHyZMuYvuPLiT9gTnNyXW9
w5e3Y8hqo5J22FrHmHLIsdYU9mtaOjaFPQXJVNJSZ3O2axwOgh29CXyYXUG7PfjN5ivrY60ZvX30
nbomkZ5HZYPmYfqn7bx5apeG5twcMocjU1vHcxonrPoTjo18S2zNLnSmv/P+aesD8xVnSI5RtQkg
oFLvsK7XzM+GGetHOeQJrhzGwXwgyqGlmvn2NqwRCvIObyQBmUcScCqutV+Ili8l7Nw1U/6DRC73
LlBtb6miR6WBO+bznNvYuvgKN9OwOl0op2mEz5GND/uInjf6Hib572xY0Z76u5E7gXZkzhXROemK
zfCWk4yJOZfHbpbZ+A/m6mlNwT4XP8bN3HFQ0hnj8eX53uDJW6b3ZBFecgeBL4HB82ChH0Onfrbh
zJuPZ24W53JJdrl7ESapnAzn7Xe8tI5w81hcHO3DST7BAr9PJ7V2xmCazbpf9cpSXiF2p1agtFoq
n/Eq7Fh9mBzO1Kkhtcy3nE8X5eqpf4Vv/ekfp7Gjx4FpXHpbXUuXjCK+tgeaHSd9l38PJ+tHPDJE
4FVCllgIy3ojXnnjxSODJZ5nfo50pqILdtVvutJnG3/Pb3H7hhK6Ve1602/q2QkB4OKPGHZbPbKd
tE67z2yDCDpSSmc/zYInWb4Ka3Beh3Q//RTzYfAmhG9lL9qMINTfioNwFa7oA/zXPGDvOpZOeheP
DMXe8lcyZ4Xa6rlxgNVIh2ZhvQTunhumnNvuIS8iXsg4DRJoEzU7a0+1t6eiEvbaBo/a7/T2Gy+Z
bhG+6yPjg2qnHrX9SOzmHM3h2liiA+D8uwy0l8DwRsF2+PBkzrpVt+DNnlPjzJrlpebcj8vFdPVC
kXAIz4jJZyf/zVU5WTcnoO4nKM/d6lA7xo1CIXSEP2VJdM4czfPKZFTNtYO6Q2Wt2gx72FXBNZo7
9eStYbYf3JVwpwiPl7TfHvF2QqVNczhUgjZl943KwFrqfA5Btw122Y4SO3vEb26zG2kubZCt7Kzp
JnQQr0xWNAc5ErO3xfAJ5nlG96fR+3DXhdal0B0lYgEkQgFmbxWB+qNfzQBE9RBe+XliMMQMeswe
6JnbnoavqZIEHQbPYQDNVZZhbUudsa5NuBCBXpMRpVdrkheZ90EHMo2pdw5+cBiDZm9oPeIcEQp7
4opHH1+yl4mU0+UoHtHbj0W/M0N6D40YvXLFGo///9L8yakvbUe/C3EtDEfcPX++lQD9Mvli5ZVk
k2LGTUdj30t8ULxtYeAv4R5t60GZ7Ux3EtqE4TaG/TpPupb5j5LfYzFrl2oYFTviELM1fgJQP4G2
xfvcj0SYClVr97qmbhWVu0pQIFnwZcODXo8kXWp0EQMishCpNodlbAIE6xOCWEsaczGiC7j7+LRd
i0/Ckt2FVuFz8w2xxWCNP/W//1Yq7T/DiLutWkjuLihfrpr+tX7kAxGkHG8KbZ0pMhutoQSLYqD3
VVmpvjWVU1MN3rapIA/NDALHbBN1+tzUXWxfVV9estKIgCKP2q6X9kqMuaKz9O92NA0sSMxnDKsC
6suUKee1nPBTEyp9D6S+/Lh5eTPUrrwnKeOhLDLexajKNOYEWttt37EJlGNnS1Gcb6uW9qRoMFca
k5bxirj1y2w5gNifTwQ+pjd+wR2SyaZXauKmzxUEjRNeoU2Ftd7FnONyzaki8Q0zfyhswRO6ZV8T
2quHA+JEnCump1n86jrRCdGsM26Ru2lzZDrlm9Uhiap2CN0iQmdMdEqZ0a4yDOPpVrVHEanM8ZNc
8GnSjKxJatBETPV1g1crE0z1LCkd+DpdW+hqOjhEiI0rQ+R59yCZ6g0aRWMw7304AOeTip3qCUTn
jKe0dKEk5cgZFM+/DBPz/78vReQ+qxTpuYrgAZcRgQC5EZdrnWxaLys3uJ/gbEx/JwEE8sqoWPqm
HzOPFrkKtcxTAbLsoFtzRR8x71gRA7IQVac1NS7jkqqXih0CipMWvrvOveRgFijM2ORVyd+a0z/0
RPGYB+SECAgGKgnd77Sy/vuS56xGsCPok5Q2QunPaFlTO4neWk5+T0tg7nS46rW0xw7FTUhyh0Xc
WBW9mggqqCvR3vIYsdXZo67U5hQAXVyoCh2VoEyJs4vkv4qnDoeZzJRX8qlTLdoWhC8bR8WYYgUA
xJXVzUOfkfR5sIVHoiMvv/MMM+S1AqgukSc8+tBY9kImfYnhgSQ4Rv8UaSLKrgMibj+XVyasa8Q+
uIUImZ+69LW7nHJR8rqTHtXQ+mvSq0KnFc1i4+s01s0cewh2P/Og6lCbhOkflH69VZWOqk8pQ4Bg
UewUvbHB/55jSDcICS6yhLlB/12JSDB6t2m2o0uiSRgnkAk6bEakAZp73SQCOJJDYR/nwUlPs+pU
lJq20yufGTIWm0CqUc7qTFcUGBz4ksJ/iSx0c7Gqw60a4cnvx9hELMJuq0aEp+VKiCaHcCAp18St
EljJbiizH0EpLklJj7dMCMuTvf7ok12L9Cc+ti2zbUPRaVWEE1tSCXaKIF/cjBGHK6MSKVFZbskR
M+gYZaQr7EZri1h5TK0Y8mEU7JLpDxWFE7JOdVSXbJliQKJlnwaP1EXBnUkdzN7pj0rUxaihmlC1
9d4ncNEvb0lvthuYRa9GZGH7ijBuyqD5EvzKP7Ud2jW/ii+Rr/in0guCU9oP1q4R0RVpEY4F2KZ+
qdRXANv9ivzXcy/LdxABuKE972xIFi7PYR03dIM5jbi0RqirBLsx+HCKbnxCsv8OXNE/RxK2ltxF
mCWZ5JSpU7ZYa6igJ2P/znknrKHjD2dcWM2q70COIN/krd0MiVFiemT2HeQaub7DNMDJanShTbCU
VT7EHI8hUp7jf19G8kfWrTvcSG9KjqYEdwuM4rYsNHbqaEBJq7Y1NUKLGSep+l+8yOF6bAjk7eLo
y/U5EckbbX6HuKUMlyUs+nLp8GwEWrAxvREhxr3W4vKIMYYAaYGGTg8qEpQjg7PAv8SoEuVcyHCy
4MHVpC9OI7A0IYyQiBEQnK9FISUkOQXa0swaY9Opwz+JvfESmqO3qoc1KSuLNofFjbUV+UHQ3GPz
jte1Nx3gS/Tl/HmRPPL0J5/ihmGXi+EmKEFA0FHeq4A7s1uUrpWADocMpy2oHnUtTs26qD7BLW3x
MIIdLyHDc75ARL9IpEf4i3CKfb0C7YywXNJAZ6QXRXtCJ3KZ43ClJDvLXUP0apVTqM1lTo4eubUg
LQiK8+kcvTuF5fdu0CQgLGfQMzM+jQFVfsmyUJVlzxjdZHSn13eg4HwEV5R4KOQkpj6MXZAugkk9
FgjY6Lgnwxs1o79UhF/Sq+nQd8MlbVfJt+ExR9lKxNmIYem4YfME8WZL3OEkJPRZOay76p+vG7bs
cmRr8CvHeN77nt1b1ZFga+wISGgYQrPyUF3oC9OMTkrsLrW4Xki1uJQ+UQwYOSt3tZzsLQ33r1g8
etgNpD2Q6g7bVazWRq7WiKGVa1mLiFV5GLX6lLvMlqAKfYramjrSGiYFsoLgoM2ELlibpsvgi5jP
QLrKZbqpCGHoNCbEsoVnKwwPvQiveTA2E29A1Ao6NB33q6bJae226p/Qruu0PsZJARXqVg0XsXWd
ySahjQ8a6gN9teHdNs9a+U5jzC+YJargq2RMav3pxqHm+uMzM1/iuVTTVSTwHkj+eaDMq/PiClRY
QuAmAKipqX+Hhjk8zDVSNnBlniufNn6OZi2/iV1zK1LG9VW9MISEuCG2WCvN7BhBkBYSNN7tq6xZ
ph1KsIz4tFKfh0yWU1WGv9Yg9vEdMSk/YUe0DSW8aLrfrXWN2bMTtlozAsjKtNJCDCdRvqF18imn
BUF5urIEez/TAN+2i1zXtllz9tApMHs35Z2Knsnzl6kkAmi7pqRtKFynJvdjmGBcWVOQMOwMuhxb
f0nKFPzh6qesqBFu4egEeKbqU+ZuSYZu/b3uPZEky8Oi0nmCcMMu0f5HZCv7h/QVR6ewP2ugJfWm
t/+RlIbpB6kj0BqstcZTln8Ac2wUzduaRYtEGFGdZa66RngkAbgoRGA83KJBYwBarIEHOYCiY9Wv
0hzmAQoQjXdGl97QH+1IfKsselW6mQhkgCmhAqzoSElYfuc1rl7lxyOSd9TkhUkoOIResgEK07tr
bbvsfPxlol0C9QF1gIORcTpGZWaL1QKUCeWyzG8q48g4twQdoOLTYprFMM5pQE4mwI7RqCbzRG0I
URWZrutIQV0uNTCPvnxwhfiy1klT/FhScRZ0onkQwTdW5yheu6DqpP+CTyg/lcYtw2BpiH+6Up1I
i1/qlnq2qCRr79f1uKkjxU4HERkT5lGXKJF0UWW83amySFJlB5sWlyFdkvbDw2hq2CBf5tSS9FEv
k5Zn/sv8I191h2N5PnJHJfyvkaFmha+ufDcwAdIEdX9yUsOzHCWniD4y9nGpX7i8rgCskEvbbozm
xBHMR7i4CruYxajRuEoy3dRCWodl5xDJaEPNeUXFNUCtkA7QjfpfN62doFfniQLPgN05xSghkYsr
/zQRsmRm8ZT3qPQORnCHqZ7XT4qa2P1TaEmGhJ0jVnN/epYbzqFxrQakXoL0doG2Xbz0ABCKtxOM
+VyBsFCbE/9kEpUi0MM4MqBW1MlXUEKI46KCB2sx9g9J/lY8zuLxPZKURK8OO3rj7XSefVZc3zwF
68+VVwIHL7B+sUTKKdMo6X41op7N+4DHMXdSlUBqBA7ld6OskXHjE86ckf23xeTgAi3fhiz9GElD
1mPRZYLubdDFSAjcjXVc78p7em6ISDc27dDOclrYPi1ZAgyUf4h4TcJPO2K1eCsjPbxygd1QFOVX
TmFsEhvysSawdrSHcuO33Hn3/UA7tFm17VUPCsqMhyFg0mOADJeXkXVq/nTSMs/3Sf6dNX8e73ym
bSrDQ0XULri4DMjIuRHnaGxZXgHTOj96h8q3CGRNm84P+TsbLn2DuFuaebRdvBB1ARC/MVlIEreX
i9U80wyn9/SmkLeYoJmw7rqPDxL/IFq1zYBPAQEa4JIUx9nkvmQbcI1zkG9anl6Fe25eFhQgITLQ
Z1R858WrQKHrkTsw8Epd4SGSnsoMvhegp3Qum+VfzfYxkksCyZyfj2TaSG9mfxHxV5Jn1OO5UxRy
WIDxWdJVjPaRtsRf2VlMJvkf+ZU908TwXx5FfZO2dlZvS8biUPsIlIGATEckKmyJSneoSIXbp5bH
MPOTdH9Z+2mtT6OfRf2rZngfTq4JcR7QSmMkFRy1aUGOl0K6iXEMH5ntMF1bhAH2X0n4pYrEM3FM
w/IdXaDJ2FVYHtTca1X/UunPZ79W/dWnuCqwsrXWPwndUeJOCiUl2jB+HXL744eHUNzWzb7iOJZ4
yPaJupQrpNjyt9r+Bu0nTX9K5WDywakHA1WNz8QvxWSKoi0lhch7grQAdMXKIgsOcL1xzvBiYJVC
z6NJW1ldok3qCN7K25XIEWqIkOQau9YRfG+NQttI0VYeWjtMokX1jhhIy8pPOMkUOQ0rV1lk6jHO
LmK57NOlNaxkBUvdQu22HEoJNk0LmylX9ZlMw5v+rhHAgTPRHCJ3MLqnTL9jcsYPQJIUVhbaUzyr
Dnwz2/c1R4PUrWtkwLHGMMwbGjp6vMykVQg1bVHma3DHC3yVVneOtGPb77OOciBA91pdRwbu2wQ0
BMBk+gOAw5q1BN0ePKPqf5UW/Xy40K2AF2Qg/DJBWp/ArIOsKW5i9Oo97lq4TQEmjLS7qsbEZ8Px
x/aGN35AK0A6gSDufP9O9EJtXbz4r+T5V9F2WTh4+mKfpH+N+DS9al9K/0T4GVKwK5Fp57/tcBJp
5IDtkXKshB+5+oPOjX/kkYv/1B6oOA4qYWnhgOuo4bL6T4kBKXg29dQgPOCkAQGNV0jjWhqIJu6Q
kttxCISBE8n8UtTrkCwsOKXDsW1+aI2MPwiCMAWKzNPdbUE/rhVI42tBOUxrj6o75Gke23MSnQUv
4COjr9rdc648iGLqnL0FNScWIfaFpLw2yMlqnjpbzvl1vJD1z4DEKaJdxVxMJ70gR5RHaddNBHfv
nJkfFVdeSrmZHZvkNoQX6B0lsE8fwMeqz34q7jF+XDmD/CPl0UFl5tXurW5FkHmrbCN3bWXb3OuJ
mC6QZ/+M8QbzspBdBBYWZHIzONYqm2rYnBT66b6qoAnL17qMVdn/0zD4I61odr58DtyNgJev2hSg
gwLXW4XY27QxncEupNvY9ZyoPJFjSFg3AxPc6SzmkRjBPrhrwp8bnwuEWgOGEokXIK4E/qnLtypQ
74xuhZ3ugmZ1NHeJ9UUAvZO6/3zZpCn3MpBYNsUVraPEAMkVtlX41Vt/VklVwqZjjfnKiBFKqUys
2NAzOERlsIsIxK7t0f2TtZfVooU0nnpzFwg7CQNORfFHQFKMkzOznhqFsie+Ic+vOsh6TfvPYlMI
fk2Ckf0TLxjCmTH5/8lAhtU7k6RrjCakoguv9Q9zvIXpbUCZkZEqSBKn45vUw5y1MvmbOvBOYjJc
AT8m5Bq1nVRBnz65TKZyj9corAsqMlFqnJH+n0GekDfvqoNFW1yfUmqPsG1ROFn2IADxQ0Tr+UeF
iXjEKK/bG8Wri/YT8d4CJK64riO12979TbFTK8JZS45CCJks2HkA5AU3XcjpBj4faH6k3mZ907DB
xPJHF/fDcPTgNXuIDbAqNWsCVIpvhL5ab1OIDKwknLPUuT47b8076FLx+eFb4nx3FcbD1CSGfjJo
NaK2+C4z7xIPw18JLIim2W8baBdBHaa941+e3mT+sayKZ9+6iD1uw8IQyBiHLZJ/F1StAyWuKZIA
sIj5abBJuHdkvCHK2aOqlzejtJaFBtwJhKye4TVkfxUJVCH9hNmXAQk+OdLUwJECy5Idsmbs53PV
zAlCGLTSJiKNKA+k2w77UKX5X5aO6rvbke2sdE8rdOQAFAzF015JruArQn/VaK+E48P3rJVR8RM9
shkZ2fdPxXSUcVnwm9XtymWnxlqCBLfhAkXTJ/YuMpEcE2FHFFlSksL1ivSQsrdliIU02Tt+/Y5L
AwzgpMfIkH237XcrH3gEauUgBkcfZf6I10zjLp4hOgy9YcUmbPtI17X2TCxNI4CnPXYt19NVaDki
I74WuYY+ICoCJ94tQy4MBCToO1HZT6k/OJaxxZ3waILI57oYyT/DG0MWMYRWuMlcYCzFqnS72cTw
EJAyVyWaJ2zOIk9LQr6Gd7DoDdbJCum0HOwE/0tUYA7AosDrtDTVvSH8DubTjc4dLZj0IdLJtZwy
2fij0zMjyRc1edb1MadhpK0SxDkFV5mFz3rygX9wriFpI9DVbB+R4vTEHBTh0eTGOlAP08t31P4t
8drdnwZAPG7GjEeUqKUq3vvSw2+pgAlZnxc5McnrEPxxGNx9g6Ca3zJ46ZjsBP8gYtyQzD21j4rX
Epdkv5Obu1efpurYQCeS7EbuGeao8Lhj4+I/DYJjk+eKCsJEXGFd5G4nY0vpeEVtykzHh81NHZaw
X6sNgyCQJxB05r109YZLDZTAbD2mFh7WntCeuqq+NRtN7BysUTEo5jTNNsRGxO7GwxOmDSeCaf3m
y59OeBMzBUddLv3pAu35HGMH0fHSl4Qoo2t/Ms6pmOE88OsZHVMbUDu7oUYERLVssVCa1Y/vEQ+I
LGiSkVOz1v9K8W7Ba45oQVkwJA2EdqUIPctPyNtmio49o0rv8l52H3Qep7J3mOgQyBV9XKidhvKc
0i5GhODy4kumLiZEgg51snTqiAcgFy4inszWqjdwv8FEhhBvCFdIo4MQsI2GtlS8fOWg+a8q/pdN
Bz1woJY3QwhTUFevoarY7uh3p7dQ/ta8O2FSktxBXT1ogT2WR3NSpzcf/JZ20QaHtuqcobzq1ZZv
bLFFyzwzirFrNYu9EfkznCFcoREaTnDt1Xns7ZE+anwv+k8CbbtdSFVHgYtkGKpvyU2L9yoie72V
Rac1vL3GxU03iACjiAgIjM+YtYyQn/gxEa1XJcShPpVmEboVyFqVODoDUjzI3iQJkAzH2J0mtu3m
plPxe3lUtoE717iTdeyAZXIptkWU0nPL1tNjXVCCGZwTQ5cuSINMoRy4fPt62OgFOTpISspfrA+i
sQn6j8hsyex//UHeycB64xxthrYZmEqm+1reDlYKCvxvSB+xhhmT6bAhLT24vBrGm54hQQtC2PqX
B8syOZI0/1Nx3ijFw0XXYqzgDLcp5JSGDA3260RYGMQokmvZF2gUsp2GI2HgmhuSCDaXBpAiNG2w
2ifAALIxs9s+oYS7lb0LY82jeuK+WeLxoim/HfpPWr1gWM01S9gYkUF4EU2YLHFcS8MaQpdGWclW
CfYNNw0HaI5a2w/vHvj1+hhMM7nu2VQo/4SLByKqLl4RroGO3EJUvyxh46wHxz7bjfg2yNcb2KbM
gPF/8Fvi0W4/rvH0s11uQKPAwnW2wt8OFXNCmaPDZtnHyU9Is5zNpcPjaFnYG/4M49j6FaXvSxbp
xAJrEMszNWVY0fbZK4aK7L19unG+iHEXj0RCVTgqAvwIdfhSi3eRfafWX1wi83LpJkxBTQaDcT9n
jk7JNZp/vXhPuO81Kv1B61Jb3EzPcA4D7VZoR0AvtPKCcitlZxOyuKbTizsHUuUk1lVGQROtBvOq
tjJh9yYggolhsxGU08ABpXHB51orZzAPrb9OH2dhRIbYugX30L7K9hgYL+ZRs0K8WAAiK2nuibs6
XyDUAS3lXpTkkrT3JHpE3W/VfHrmXCr+eEXz7ZoGSseSZGLLmU4FGP/18Y9nPNvqaIRvoplh2rxq
+RDne5F6348wjozCUvAY9dMyasLv2FzqLX1pmkhlJjs9jsX6UmhUdLRLWSb8OuPkJcSm42pbYqW1
6W0L+T7JMJtKJIX3O0AzZHEyhhiv3ZaqFvn1nZ0+YftSeBFxjP8LGJYLjiDqj7oCQWPLJFG0niOS
bqXD1dfCQIAlYCqL3KWFTEuKuhpdFrmic189uFiSY+/TFfAZ0bP53xKadzVauoO7YNi8keuAYOpm
RVSdhAeiih1dyNalT4eWZGaDvVBEDZPyyXhclAL6ZjFvnorhtmTxGxzT8gCEceoOy+1ZdY2DB9VL
0d4dDcqoRCkcirfClPeKj3+NpmROO7sl8rGkWVDH0d4q+hrBqfVKVW0N5Y3wJVvoRKfI0IoExgEY
+QZA+joh1roMljWFccyuniGKMbmoGXFkc92duB7EMo/eWu2Br4VkWvyoxlsBjmtBYzeoMxSdoYsF
vVfjA2cTHEjOxOsSE1YUN6/OOwVmYsdhsmQoWfvw+wqCyy1wFCYAqwFVM72SglEMXFuzOMs+5zaW
ghIuYL3SuwXhKxhFvXmro4KjwvfxEsc4Saln5d4DZhhhYMUdF3fykpcBTbUM316EKjCL87+RAew0
1B00Evbyet276W5I4ShBWaORm70w+DAf8ORbZz2r+BGqB9i5GbuDkS5abggCMcI1lgx5EO2QHnAK
vrPn0alcbDhAhKN57vF7dPdQB5CzFhjKS8qizi+Se09D1FtJs6Ym8j19N+rD39iIYOnpE7pitzH1
8cuDTxRvJRdwP/fyRPph7sBnyRmCCWSsEeFmJc5J/I9rHyk+/jfVVDcR703YBtCaVUZu8kaQD742
kPotoxyR0bgr2s2j0pIGGp2N7u4z0gCIxYA8ykCKc91nLjEF1Y21estz5vQcP7FvzFre6bQlfMsX
yROpHmKKKEU9lMxn4kehE/BQzXXicPQGZo8IrkKoQAqTxFEt2fypCcht27niV4yhOwoNIF/WpqJt
Sw/jSNgWDf/GFns27o64WcOFS/vLA4mncpGJnU23tPP3Lh393ng33PJbhv0pSLNAVJYh8Q2+izRO
RdFP4yihpSxOCj64P634CFocvSbAOMBLeXlqPiGqKuEJ2h8vWgYZBnXyRNUoWqf2QUszHRr6cjkw
Ae2DEoope2VO/zHMtqn/61J5SKVyrKky9dQe6TE1oTWrPHml1O6tk/SH0OTzwv3SoOFKKwmhLzTa
FoBtzOu20n8w/YJFq31n/jOi9JcpSsRm/NK+5GzcGgMQq8K6QA3B/2VsQ2ZQHdorbpRKlbDjaOsw
g8GYJHSCJOLpNGATTWPLGtxG/Zll2jsNO5ptwTF1G3Lk7CCH1VZpKyuINx1AZFFE+0qmn0bGJqGk
kZWd5Ch8D2RZxF2O0Rd7sGrMKpfPUv6p5BspR3bIp9tNDf0qBkTPo1N03TUTb50qLcW+XfcBfdMg
HrGTgpvjjJBJP2FPaDjl3fwrQytkBOQDWhy3Iw5Knp/hOqi4wjqyMTUyAOloqcws4s7lqiFNKRsr
v1IID2xQobRc0qWVwROtrpIe2xHTqFGiGTZJHojclAVpxcD1aqzdxF8baCaAjHEslUjv+L8C18C6
7WOCTGhHVFdPx8Ljw3mhXMjC3MmFwtYnN5NP3h7OOpNemugx5onfhlAs6BGb3Y6h2X0cunvD5ZpQ
smMkA8pUdnKU//opO2qlWHtdEg4DJM0E661FP0woXiX35jGZbKcXIz4MAR2x8hQU3PzONT8+J/dM
Yg6wKkjQ1PxPGp6kYkLgTxmOxrVrWHahW31r6Cdi/aeoik1AJWOWcs5kAagGoW+NWP5z6TKYEhvi
oN3quCfu9D4mBcrM1JYUHNnUjrpB3DYz3JZmpqsi/YJ7llAaChhyc46xsnopQHyEqzLchAAlpsef
MSaR+luIsEPRCF4116ZHS6T6EsRXjaO8tGpULeEylB9RTZ2FVaCkZ0Ib0yl5Eug+NjxLE/UtDFxY
KgWX0D9ZX4qyk7bHskGtPfmqy9YZFHYnRDt3AciJYlTLxANiYSL5k4K14pWLwjKAJLIZDRV+ShPd
l2+HFOVaMzj3pg+PkleD8Y0MxycJtzDBxWo2mZ4FtwCa8QqNvCH/zin7oNuaOQby71Dj8QnVnyLV
N0IKmMTtFj2JnkN1dU2cKUCFdNyMxEiHNGTqsJunUubUjT5gb0P3lwJGUvaqgEsWZUjS0DV17Vpm
Lp+J5IJR9lMqum3vYOCK8mWdNo4G78wcwmPBG+9i+KDmF6uJM/H2mA/xkYP+kqe5CGh59+lT/UUW
c7aQjFZG5u1QkV+Vr0M+koihFm7ZMvrLZF6Px+E9IUA4RqDdz0ojtU0LrjMh4iGY46E3zpoEvGWl
N8CpyZzHngcFUZwKuhA2ziAETqS/hiHZuszBOex7wn6jUl2GVrMoe50PtF+SooQiccLtAr6nApss
viTuTONuUdR39Lhso9SvZWPYbYVgmfHs2ahVp5HbVeUXtHg50kvmcKFRHQuzWoUcNUQQMBMhpbTP
HrmGG03/l2Vvwh/0sJ/pWHA8/eEWkxDknz+cxozOIteNmoES8cKCvwv8am/RiRMGTsP4JzV8p1QF
nrx86/XwN+WNmuZLk2sOqSx0ffT2V0/Nu5kRyGvS7+LUEtUXgfSJjimeXeIB9Ql4463tvggomvkV
7oaQyqdfWpT7xlQ1p8lbNPOtySGiNThQ0lcG3MoaKC7kGmRtt1SJI62acRm2hhPEjS3plLLk6AX9
wWUO5APX1sITDR9+f3fjdsEl6P9qTcCxay0ag0F8y0zVD5gl4Hb19K2siztR6vYJWiHzfxydx3Lk
RhZFvwgRCZNAYsvyvujNBsEmRXjvEvj6OZiFZjQaSc2uAjKfuffcbsQd5l+WAPuk7Tc+fUm/yDnc
eePZPZNF3ukIs0iJEsNg6EEiN7T6Dp9qlWqS5NSq7Oe1H+ONHQRAOcIllja430pEFTalDf+GdcyC
OFWPEZo7DeYAmrcL8TH4CUfm3vu+ZgNE0BNEsKNDUH0ooMKrEOcbHjnZOIu99rGy6RfRAJHIRcfJ
/rVydiNzjj7ifsLg3aaf2rf+9S7fjqJhc9v3GO2QwU4Pt/0tQ+BpziN4v71J3purwSSwGxUsy3pv
+LZoIkSsrhVZZSZ6Z0JfZQeiC3yFnXvvJPecTJTOffmUNwHrOXZF80KNKJFS45L1GccGwBqwlLfk
j0XNAuRC7KSZBGK6QpGeCMSduQNitgP4MxyDOb4Ki8CRhKQIC2Elsnh+pr6c1y37P6NHOzpnN9uu
Pix4ZTA7WWL2lxC4RDJD0WBXTWYoujaPtKif7IPTceX06b9SLcbATD7ZdNmJkKt+0SAIi4BhfVya
/IKZiJ2hDjQRItvcHiwqZkw0IQ58DFxzqImRMTehQ4aCkR19ycc/tPEZZPi+HVmjW3cXHOX4MSVf
XYd1Zp5IQ7KJEml3oK+5lUr7U7g5LnCyTBDV5DgPSzEQYvJZm9mmcVEeGpDDCM0gg6l2+51P0E3P
ZGQC/+9TdCepv0pxp6Uey0iFZFR+1LRu40/cgnOc08eQc7OjuUuC6VgHEb4UDFSFJGspah880yYJ
bjf+PwnGm3dNUy2ugIyXM+SOHF30RIUHyoooLar9VvZfgprPEf/xsoJedVdgzuPW2nam3MwRU5xx
fHdrz+SzJqfPSZM7erFDI+TNycRDFaGiB9biT1gJHAftxLIv4KO+ltDDor5hOC0+cpsXOsJj6lTG
PsvIzeIANgp6VCTwBvoxn5bKYhDNirpisdJZL4lBW0PDia8xriOwPsayHYCvwjQ1+TbMmzbe7Ajd
jsP+0oU9p0pCcegNRLbrNeZSdbRjAkZQRDldc+QF25W9vw1La+sQfpPP5kNafhQF7OQh3FdxuWoH
sH/IySKLsYPJh5D666TITsN0XO5iZ3SuSdUQoKSuLnhZlyPLmD4zPzyEuVghK45plFCzrgbJT0ew
YOPkR2V8T+WXmQNKcpZVFoE742WKiVGIUxxcSLHE3manmnNrUWAvwOawlItwGdECLnEcNm44bnQ0
wLp/Q+R0kGyUZAS2Gh7CEk3SWHi22kdt3nz75ODHrydiqjA5Ff+/ubZK8jizLOqrAkoPkuMMtO4d
Dd7GLBVjUGps7oraQgE8dA+u4t5I/8vzW9ij2K8Zp7XTOm2MlRMBfw7rkznBnCB0PZv/rxAFqWU9
lNE/O/tpapLQmb8z3zcop0IW32y9k+nDpGaIQkjVqMEXmGkCEqHjH1/iCZQ4x+NdB9bGixpmXv7F
DOKjYA/c1d9K8vLQ/QTwpUbjNXJg0wpYEmxZZrmf53ibSCZkiKtbma0KDvBhdE5T6382OZXYBOOT
L4P4uQGyV7P/k2iFFG+0142Aujgy2CdRwG5iuoABYG2WWjC9Uc11+Wri+04NfY8gEFk9RTbTC/7R
lj3utJ8CMCT3XGJRRdfOiGdl4T+vOuJsW+vBZcDtL0o9HMgzI+PGQhzoGriBYM3tFOPbmXmBi+HQ
sl+j+Oh8tO1+yb0wRH7kzBUonlMYt5HP4+boS5i+zh4mFgAUumE7a9arLvtly7+yW3dvtUDNkm6n
6e/KagQ9cA65eEpU4e9OjnUFQRwBEH3xhZr84KQh4lucPAKVAi+VV6JhNwFsgR5scYkvcIDugywJ
9hYc43OyVb2zaYlwGJvur3VIhK9I5YvnTdhObF6vCdMxzXKt9hgCMWdlCcmBhDGaJsHkUhiZ9XBs
o4Mi3oyhhPneO8Slz849Zg7dBunRdcdTOXu7Kf8kRxbRi7ymxbCcj0hnv6f8a1JPSiE5ZD3f1OWd
v/8iC5IQPnvW/IlKEfZzHxNZkUH7qBIoBK3ajAmKb4RCY/il8HpXCROTFv9XFzEpZsmUiHPJOS0a
sGEMGqvRBUG6TXR+7AkWaV335IZkrUi0jdO2QzlVyvAG5GOMy7MT6ZOn+IdA9Tb9T0l1G7WsDWj9
I9oPTf/MAR7wXvl+y3Npb7CGnMuqv2bJ+0xqyzyjNshslobqootxW4f/rNPovJpJvAk4Qh3UsGIu
XuJuhGvK3WCDsZiY/TjerScRtFTiWrfpUaBBaAFKRNPRxCeU6/wqpHzOM6hspvHpIE5t2ZU0fC9m
DgJ84nyQMxZ/9IUl9vbAS9mR8YCY2PAszstJE+tUC7STTczkvoW7p3usXJQVucR838IlzdPglvio
T7xVOcjbMILIL6jvrLm9JhYxtr6CsOfWjyPZcjVXdeTF350vcJELBjdaUwrQpcUN5priXNGDPSSq
JxWhd8ZtnFc/NosbSSJ7NY/+CsXwOfXsrZOL39rIvzq3R+pRMkgW6ruuFT/uUAFCDTaOfw9Twvki
+diq5mCQ3JUTplj35YWbzhaUeyJEQiU51FwDw40qrjVnw0oiS2cc9NTiKCloVMsIO1stgkPBb7Fu
QyyE8WtnfdpHkxADyd54K72Ti9W+Ozg2dCiP1Hf5mPj8Csvq5p7f8uVZKLYmxffAyBIxGyR14j41
IRidIzHasPEGlemPGKHCb6N3d1Mi36A2ruyiY92O0Ko9J4F5nPv+2yiuZsfQa4k+f5TyZXTOOQe2
lNuFko2iAqWaCjEz/Zp0at4gdu7MKD/AC8LcvUXIpAKMZvNHlxITt24wkws0F5bNqL+j5W6GO8OS
VW38C3vukJ2BE13kL3HlUzWS2RD9F6E8aJjuZGQ2hdW8Vj1cE7jrIKL69NXsQeIgFpjyh5kFS/KJ
WgUIByVHalIJ4X9FwOqCASL6ZWNoRM6vAG5vrXgpXIjvw6blpCbRdvWcI6F0WPaYsAlHHgz8Bkwq
P5r4N1uAdWm5FqxtGoQdpfc4cPVG/7Ke8y1at85fhCrVcv6rbehVwXAzmBQPsfdqZu3JZ4Ar8/8K
cWEpQ8RKFR9D79IQshR/xjSC7jrDWYp/3FqHUPcYHkN6w08JQVQcXV46+24dMKpDYnA41YW3BGKV
FjwIiBIrP1oANy/gbifiyvMjC4bxl40NtHd2SPO3561dcecVwdHF3D5kUQ5rL34CJqbYxbGLQaFq
yCsAua7djr5ea5y1sAwyilV2eAC6vXUQbvJuE+Vo4n5i814IBCKPDkx7GAn1GfmD3W1HYsuoyIzO
eyjBG/tEoO2GEkZ4z69hv3TUCn7Z3zyLWJmn0PhORc3ohACL6sLlgOj3kvMwylM8IxJlfHozzQ9X
HQZvnU03If4biKgjG/GBWAfostOi9ilfA/O9Jb3VR03dAP8pqdERjjlkIVoMwnhfaV+dNU8qBZpG
XqjRyTCwYJ2QxYfM5kIPUQ/b8z6cSCZMrSeTCXxF5lnIUF/HBHbRSwUiPQgklrGl1yZBKfFo36RE
+OmzzzDgHN7qPjqTj/aS4hkhbwZhAjec211UML8OC6noyfHR7u8rlEETk9ikQTWPYU81txR4XomI
PKaDTkHimvFIBuoa5mmV/7rcqQH7JhuZiKL0zuuJzA6U3wY6sBmztFywUcXvAkbNMhLnQMor8qpq
Mm4zWMTleKj4b6p3QgQvOHm6+lWkj/2yLnSx5cO+IH5+G3KMD+EzTScpBCr9KnFyuJVNKfoZpWys
kURY27jLX5sY2wZ0e/Xcqp1HyQkzC0IpML2i36XpCzv/Z1+Tc4wgMTyKSl0Jf/Z1D1Twb8ouiwTR
3YXBwawQXkWXEV1t7aJYQ37gRezax2Rj8vzMVrFHAX2VALOGzEGDiquSAoH6f/wlx2TtMw9L+FwM
8GnGXkTvCYuRQiHcrfOnPgdN6dVrYj+sFk6NGreGE16zgWXZ8EljeajGwwwPIDN+O6qtQY5vLHm/
u9BZZ8jkZv1S6MMiBiFbIeAuifrgWxXqYPmvU4f9gwYMuG1pnoDA22+99zv2xyJ4njhZyBOsiKmr
SDu1SDZNYyIKZnwGC4Mgfbd6XCyExdaktLBwLjk6U+JuNaGtXnZ0MMHihp7ScmuSI0dWTCsRaHFZ
gUAAuNH7Jy7Zp9Bht6Im879p6li1TzsKJQwGb3MEJhkVUk4aTZ2mB3+pCKPhqWnTuxnSqTKrmnEu
UonXy6sA1XPox7URZSfMVs9SI25gr/boUhgavgMCQ8SHiAE1B5P/zlq9GJoTP9EuE9S30qLYLFx4
Yfa4jzsE8RpFc7ssBtp9lYHJbfNng03fg07Zuvbq3zRNB8msLJfMMiwdMLDhBbesk4Hkza0lQvaW
K9kI3kaKjQ7sqdTuiwiYxA03Kx3+5dFww1/5nGZEqPN7Ll2Ar7W69hNbFb+bLt0AByFgXmcYI/07
R2U9nrQb7auIpi4Nvly3f+pDDoKudbE7Q7m1bP8Zva1f2/verRAeYIpK3XPKUkhWNC8+vv3AuGZT
fwom/zmlfXUILOojdERycdFesrBZB6p/wJGykVF778VwYBi/bUygF9G4EYNG7JdvWqJOZ6O9KbY6
c6F/vDz5q9TIloAVacpsNNbbZz0QhtQqMrTQO7cMJEpxCbd2VAHUUkxoR36ijjiA7Nb2xqYVwU1o
/Rca1WulvLtR9AeNCtES2f43k8FboH9yQKbdrGeebIBiLLNvdpd8JwTBk0RlP5k5R2Rkbs1p4KOP
kYimR59nCon+MVHoNy0H1ntFYgswtP5kdIg1zeYUFx+ernesgn+oogsgV5V64ArcE/T8L2+fHZoa
B/qSsCJEtKb/1Hr8SdTkDTVJ/OQUh+UT9BMM4MNHYjL6e9f03pKBqAQAG9n5sYLtVnU/vv4sbUAm
7VtiE/xZhGcngCmg4M7zBDh84zrGVV1cMlIWjLr6MzRCydrG9bOEZzR3Ip+fvMF4EIH7WPb9lzVX
X7nHrndi3aGT9Ef6nIZuxdOfOv3X9Emfwb1p68+8Fkc7yw8mhyoJyQznQgIwE3ipwT6QOGGG+nVu
9WvwbrsanjVmdH/gK0suTFqIuCZZL1PAQON9azg7g+t9Hj3MMgHliHtUjGJVfF4Y7C7aLpHBQjMF
21/0E36+zslNGymOVR/svQGfAfvl5suIpq1q83tOdaQKOLA2iP/O28y9/8Fs9jGJNVqIbyEN6lQw
2f49x6Ee4busFqi/j6mAokjN17GhxonDK9/vNtJwJjiQ7ZRvx3wyKLN6RqwRx2B2mK386Dr/OfOp
RhZhLiHcwc12PlX0Xc/3rOT2M68V3i3XJDkOPKdTQllQsKpwOr/lPfWGAkVoOpdoEcShCZW+gnVQ
yscO9F0BCXXqV0sovD/Ym9CY11ZpHNKkeOrr+JEcsXNJWWLQZyGV9cNgXyprn88kZI7tpnbaZzNm
xpeF83/ZuAcnv1NZ/Tad7MReflCnTWKwXsNjVTns8Rk/uCEOtY/SNbeNk/zEMRcjapWOyYTdpqCN
SeHL5cFyUNBBpLQwBqQiYNISXerhwxrMSzxBVJgVIt/54LLCzYuRmMLsn+GQ9yVPcM4LPZJkGTOD
QyODAX7lLBqZ7qkk8C1l+x1EeEf7+tCj+xS4sTnb0DLRLfrflvzpIVm3U71CUojss6aJz1eKXEjZ
hwfZeg+cH6gpufbQhMn8z+Y1GKPXuXiT5NP03rdAD9bSHjcloLPgagjkjqwBuT9uOtpHhLAEJxjE
FeF/GsnR1N8d0bHQ3yQ+V/+tgoWYEr31g8fIBGDn0I2ghqj8N0YrDVtsL73XdrHSDkpHuA7Mjxqw
/fo9VwRKmEcqnpUnjqEI3pvBPii55FOivUhBnyV0Kh+j/RtoVFN8EEnxH5xmJ2ZPL46zJm6XanC6
AyX3zWPDqYRMkc0HiENKGx/bICN1rnD+t+Qj+G761wIDk6feh/In5EM1wOBpksXE45xgYfox/ZNK
/qXzh5aXxPxnIy62eR69L5q2OXkRxXcev6X+f1q9ky5W/FXdk5ceU3IA2ddEJYJtGh0/f7cRz6QH
J9zJ5ICgP523i7MDz/JwI1vFDc/0E1G9hROKkFtnz54lDr6TQhiWh5E+3x+AuVko+YJtoQQc6ICJ
Qbmrs+Igpx72O7zrmW3oLA5TIviCcOzQsCjBAkQBCJ4VCF73VVTMdGkFOQ8Ps1deNBR9foldk/Ih
uxYECrzCzFBU5F8rDTSGwcEckmc0vJb1i6zuM4JXY4n3Mpyti6uyfgz8m9sds+zdFPR9e47NAe1j
Rvwi4OsIxMk2hGaS2jBwvnqAsI6xtsQ5TzlPSH3OxgYhy6mcqEvQ3f10OKbql6K6+/Vbbd5n55FE
0VXZvUz+XgYKqf3Zc6918ZLb94oBuVgiPv644a363cSSxM496zi9DRvpAZwotBstpMAS7KBZDvvF
6SBrHC3Y53PoKwZxYR6J9ToFKIpGxef/x1LYI0ntTgZ/UXKtCmqJxp0YxucMSBVzLUwEjBicbN7N
1rvfKqZyF9FdpY1oAiLp+F6I6iHAG2VKCvmC1Pv+x2Xn61d/gfwvan4L9oZheM/n9/4sXKbH5rI/
ZGZ4VQrZ6TztffQ1PVNfxif3bEZjLKPryEiLiJFLNII45rlOeTBmcOLShWhLxyUuLswGNiJv7A42
KY6+kvGVSXOmWgxRiOb8EITC1Zn/etasQ4sx3fwFP0D4VMZPOlTffJ6zKR6OjWmtmpYV1qjZLUJv
nSiJYLFwyJagb0uigjMy/PS/wWEX60kycv6msl1pkW90/6/s1V6G3t4Zo3U9M1ocv0ta/YqRpzmM
WyGYiVy0vI5AA2JshprqJgIvP/D9FSC5HJLdMrpSM2RcKREW+CAxMnczYIn0w2cjfRstZ9Wz0XDA
BAy8RPypdhfZD2UTu3Zn8Rf48dqPjjUbNr3u7OJhZp4vIkjcd1dcxUCf+5HVlArNf1Z/XF7WAYJX
UvyF0zMUdB7eJTaHyje544RokpMhTiSmoknE/bnpsfuMvzbYukXZSXqJjH+i4VMMv7GZAbAExoX2
CzPmemRSpbgNfdZN+HwWaeHI3lcuRmo6u8pHMVSebXmvQfBX8LRnPezgUBg018t8w+0+lNs+4JUA
4OsfsPkA/fUfXMZ2woESDFqwey656C3esmzAQlKRsgNKruYmdD2GEEsmHh4D/vUuuXPkSeDWuoaK
cCIBqw/GPOp83I0MLA0GCNrbW4hJnXd0y1jI5tVMXzwJQmi/TEEfNi2x5JBF0X8QUqvNgztfN21P
EhJ5rY0p1hFTw4wf3J5vJOd5UIe6fQfgdUaCzFc1//jUTUkJFdsk0+E7W/D/Kt7XKA5T78WBVj+5
L75k66TbdeW9CRVvxWKrtr+C0MaagnZbcQZ7LPRzvIO2Mt7xYjgtWMW52cWdSTSk3I78uTv8etjq
bPWW2uEbtq0BV4hNqR6O4zFFuDqigkrDz3n6WHRChHAVEDGGv4YoMPvmppcSFz8+50XrF2AAxMKX
QXxPPmr91CIUn1S/dhP8uaBKug8LqivyE6jJSYGWrHitZ+496z3q1q3PEAcGCK6etee+1glxn4Ss
r4L4YMWH0tmSCKz7fWxy62591ERkuwADG2jgdrX9DZG60UeNNLjYh88U5IbDvGflAFEni4MjB+kV
AYw8jAYbuDX/SX1oEkfMzF3vHKLS+7c0BiJ/DaBRq50sL2GyR4c4JR/DwBN3HWLgDwflb2wXTTIG
muMIuoCkVP/emi9V+GTEycpFNd4RiwOwBSPDj6eJgvscxH9NsPeLbTr8yv5S4abQEo5hgI+A9aPx
w5rwwYCPI2ktDes9Hn/y5DjtdPaU8cxJJrksXNEf8FQ4EWOc6P8wcJ4TZqAa501wMyi+UeVG5XfG
0Eys6W1dtcskc96/lGRJZxXld+I44+ZmtD9KAOD7naiVZmKRmU5sJBJ2e5GMQpPO+HwqH9z2dwwv
krio6bVhiP82xHtfnT2TJAOiMqqM8vu7EQUuNGL9MvJxbbYDNULMloZRcLmULYAr92uWV1nfQwKg
HUGNhqiSoShoWrAea18t20H8GJtyuLbJLadU4iSYEVK68UvPaSAJxMgoomT4n61f4vmtTtGeam4e
PP+duLQqvAWkwHKotpPJfhTfc/4ac5mQZiECvQ45jt2En6riiq0+mPiv6ANhdlesKVk/vGT1d1/D
IUFsqLD0SeRGjuPsAxJXCnyUpv9Xw5+MCJfAG5qh7bMwd/Uxqurl9W9BCwlsbUGtyGp0/kO/5qhV
7zOo7vS6Ju6oS8prwNY7IG8bJQ89Y3Q0GyZ12U/O4TEgAk9pd1oIDMjxMeTknNARoLe/bsh2E5by
wS7e0qD+5pNeVFsXm5lCZPY8PnwEtCtxwXffuYjWA5d7y6miQxT+OaVLdctWkOO36ElGnHhK8pny
vmaj1AB3EMG1cOwfjL7VeETKo0Z4d761LdD75QIWO6LXlqP7MwifYh/fabhNC2ZRxvyUoDEk8oW0
PI4pM9rngiIUtb7ffFXlJoRyq+ZnSDOjvIlEkneHCYTZSVc/T92wGSN7NWC7p0AWXUekxtWbPsLw
07Sn532BcKZJ7h5Hf8nWjXxZURMZRpEc3VJg7PX0r0bnx1Gzdiid7eDPGMjCzsJbHWD89cJzGX96
zrtTIFETaLGRqXWRszZyclm6Y1ukqKPjjRW91D7klSeDTCkYRyUj+/C7rRDiM1NWt1rf0IeXqDUk
nWzELEuOLwNmooxtcYQxdDEyDlB7unFxDSm58Xi2fVZGyvTX5vw9138mEODpVdPYAM1hLpyz62lo
vmd3AdQrBhoNAHa8TOXeyS9djFl9OhN0vorZ5jbyucneEgWcUGwrfPfuW9hs3OlXNEAezI82f3TT
l9E49QET4DI+Zz10Pu7WrkMVz5BtXA5spGCSw8aMf92Cz0FfVPmhSpql5bGDFIu5eGX1DKuAM7nv
eftuBTYG0gevfk0C0i/T6NVLrmS8H6f3kCymEs8Y/yZktfWKNMdcWo+eCvFn3kdE00MYnjKmw97A
iD2gdq4viXWhwtkoE3IXdx/bGfylbLY2bXp2xN3TQLqLV7xQHMhQK0RX7hPbpvkiO1G1bHYXVRFr
T1LOkM2xWQNeadIktVDH0k32ldTfpCQz2SB9DIoC8pDwMSmCraPn3YTWBzm9+y/sIOU3Bq9NgZsp
Q6JG/qxvVszT2JauWqy3Q85U1B7NPWc45QgpRGH7L0kxxI4+Zoymp5V2bSvF8S9wwSyTHCoMdMNT
BaC+/AxrD9OOva+rwsamuMuXoHMEzcOTl78ndbYfvEniVGbYnWoL565Vg19ODGM39ig3rcwpd4Xk
r9WlR62EPK4g4XyjWElYwAoQUKqV7/VUXvrNj+erMxHMl7x5TJxp+19m38MJzyg0dB7VakJ2P2B8
MbbA9xFrqdLdRoTFzcTUvdHJbKZp3OXQgFL/HsTQH8pNyuy/5w2P0KqMq1NmeGhgP5Mx2RYYYZ1x
PHdrOyLPPRFPEQWVwpGiobKy9IXIP3+prDo0U3lTQ32TXnozt5Ut3uZUvqa9/TIKFmHOy8AEMwA9
DZ/MwUPmmvU+Dl880j9yTH9uO0Mo/MgHn7VCdERkX8HbcCF7h8QMWXV987V3C7LqHuAmH/Y1essy
abFankikRIq7rQi0058IvKh6IpfX0CAXYwCdYW/Rpq/aMEXUu3KQtIXYK8LyZ9Do1Yl5yHYMDHeL
NwHd7Cz13qCTn+sBOSNQHWDMUGqGJFl39Tpnpd7OKWaoaTvqYKt1ya99x9YFf97YzcAR52Z7+Zjc
fhNO5aZyw+fy4QPvyr03nLv9Udn5m53FbxdNzI9CKMEpu8mVscspf8okuY2KTWvbXwBinc2iP1mb
/qpNdu59t07znASTct1b47qoJLlQeOdq+BLvPV3qZwr4N9i50LqSekuU8N7gsJ8E8+KCFalz0BOf
K6tkC1bwsCny4Cr1EQX1MczzqxGYl5Z8hAc+uicySMZWvFsdGHuPk8NO3mu80tLMzug0t5VlXVMd
X53wUyJCLoxgNxZgJmSxa5CaDlRojPusCfX4Cq22Zv78D0toa57qOTgEZJsbw3mMzLN4hyx10k6P
wKY7SQbg4/7PGvXZSex18NTr+QTnbQV0VcoLwbqErXF65KfE7U9cbp26MuS6dkVwtQhsdYyAaW4+
8YOJ8TK0/jlYxQxXAjQK3vrXpuha2tMsBKcAWjMxLqhME+xmTmRcwCvj486q9K7UdDPi4Mrc8qpA
D2lqZJd9ZeCTqFM0HEwUJIucQGyikZ1hR3DCBTJm4yHgeasjfYVDH9/UyjiPs7+jhSaOl9eaU6jc
7H2eypm6lPHOFdMyNVyH9gHV4C3j4lGEQBuTunG03rIderwhH/YGm4V+fuoF8hHFq6TYLtE1kNyO
e405JPxgqvmmDXdWMm+t66kvsq2Jyrflp/a9Nwv4kBEDY4oeCO1QV8WOEjs+mltyLBuqUErnInAO
nvFoPmvwA10RbWuyFy2oghZ4H9q/nZWbuzbydw0NkPAPwQQ8wziFfgWv29+O1W+AodO0SbgbumMz
NldB5R192UStaaQ5Eai7FPHtGmaaUluPxEUd7mon2jVxsM2EB8viJnr5bNfySRF7JA8gJW+hPgv0
teOY78Le3AZJtg2p1H3v4AkDQky8Go/cGQs4hWArbSBgZJk4GKz/IkmS1nQS5nGEl6Y1AruQ8UCl
Lj2ewvJRZOZjUdqP5ciQIKWIkFtDlLcwdfbDOrAMPI7xvjmbWOxrewItIU9kKyhY3bncpd4H8sS+
TjcaciKDp64Dm/XQDOoWW8kN+FYZ5RetyrNXfUmrwlaQUqjrW30ei+xYV+Ux4A/WrbMZHvI6OyZP
WZcfwlYeItBuYMlj65bfW5dAzrE898MHrQDSAqCs1nywHXPfWjOPg3ngtiEfD8TT/CZc8H5ZfBob
95QaNTAt/1wl5SXJM2aSm2hTvRKfkm56ozqwlj/xNJ2GwjxN03yy6a2NkL8P3+O+PaEM2k0UlbVG
hDHDl7dRozCZazH/dNj0jXLcpA9vLtwAd1PvQcyRBX/wK+94OhUzOWt8RX3HY7YBtkD+AVhlt41P
PlQjYD0sKzCJnnTLX2/sszZY5Yro2pbj1RjZle/aeryGTwh7HkXS8VXpe3VIU3mv+uLOluHWJNa1
YVostyHzlSDXG6FOtUYcawXrHkdyGTKfqekDc2YaQ7thKI+lESA3BM5WHyIHVD9Dap1JQnXsNfLD
CUIDyIT9zCuZempd79dYgrYLFUnf2cpeyCrfLOe/2E3gM+xz87GOmn1ryq0ZxsfZ2KJs7ycQVIhL
C4RuTDJG8+AMJuum6iDvfwbQKfZcTwuZpkZVBdWxVsREZFAtN+FaxYCRy3NudHdDsWC7E5fxmbDU
YvTZVYh8nqLM2/St3sTccJZEKRxY61E065BleZIYNwh3lW42qCiyYKA0G+4lzDykGft6IHLF+ySx
wSm3ZWhcmiy47tNMXys7vDZ1czEB9pxq9NOeH5wcTxJJ79FXkIBpjEh/wktFCneVtLs+i/canYSu
DxZuV99y7/lUMXiwnpV5tFG9thpIxWcPuSri7U+H6Njj7rLx5eTsKNvxN/ODF2fMX0r3uOin43k4
0NiPdHx98OlH+dHRxZGx17Ef0iNWoyF7C0X/OlbDSxdgGsvcfZi8DDQWY1Mcy9Y8kAoBh60GF1BQ
6RM4w9U9je1hYNnPPgFUyq8fndze2KXOlpl2l1BVz1ukxS1aBZMbS+riMNEF45yNwX0oNv5T/x01
azeq7rmXPnYFyT2qe9IlQ3B2j+Zjh5ygIOFTrGaYDhpvZDmi2fCdXZ6Z+3h64FWLkvbRi9pHw/ae
wwGiiHnKIyIlEaxnGJ4ntplNWx6kgaCJYFpRgdChlCdqfdOzPw2iLX6kqB92ZQ0iXbSHCLIFjwEq
K0p3VnIHu2vf3GBljgQIkEmJGp7P9J6Nn7m8SeiHUd7eyyq/V+jfLYvfu+/c6qa+z4lzNyN+Xy1w
pvbfRDCxCHDO6J2cblUETB05Qaj6XYJX0aiI2hPJzj7Wwtp1ANp9EDbkHHhM1zKxL8mYLGb/kb3T
PSGiT1rZtau9M8l4Y0iRz3ITHIb330DmgyAyYsAS7jLWxAlX6Q2em+SkAWop9LF+Yhyzno3swODr
N6hx98NWgPoSf1eE//RYzLv7PHxXbnsMjfyRkdx6RvwCg/OxiKHmJd49bpo7sjjHfZoG+9HGAjiy
WHCb6BbApWkpp/RVp+Z2nPwtQ6VvNNjyaP95ckJSM+5mm/itXq00y0csW2fhZ9ta1DTWA9va9pBa
9UHAXeqZGk3rjOqtNyY4CdbN8hCKeNNWzCTWGOpsC26NAUhVQj24QC7hGZDMyTJSpRmrVjIGGK+a
qXmIW7E3HQJzm2MUV9th52ki7APyonx5iZVz1cSK1s5byg/9OzX5pdo1F38ikphVR7qk0E2/tRp3
djrtKv5QLQJx9JLjyWIKOaFq7rrygMElPuSzh1IbbC19cQC2JQTncwBGAed1mIxNBHYOqdkEpCqs
yjOedFZf+y7N9iQCjsGPm0VbNrQAgMz8lOYx/kxwkxWVp9ns40HudZPAp+sO4ctZ5mrLFDv4xpsb
Y4cNqvi1IG34fxyd147jyhVFv4gAY5F8lcQkUrHT9LwQky5zzvx6Lxlw+8L2wNOtJqtO2Hvt9DSZ
0OB+S2rCsak7ngj2OT4Y2btgHiRTRCqsIRekQlDSDHYUtnbCSHLCwAQRgWP9sctrkOlOV9M8ZsQf
sqeT2EDx8dP7MtIj403zhk0LsyWN2maMEkOJsndyyHZSHAhSMO0KTfLiGqj+Gpz789J4FqdX3yis
jgxvdtIr8OxLfPumsylRdRms/AQUl/rXvnw4s6NLIkQnFVa6FtbWFirYL5PhGXf7A74w5Q7AxG67
EbAll5dkj0OA74iezckfZVoaZIgEo1LjyRgYynYL9VqJmk2+wE670r1eW+aXk1MTUd/xocwLKadU
cjXY2nQ8/MPi1un7XS/FFUkatp07EJt/7G5y/ecf2xmr+Kb+le+wxgJUL+nv2vwmqIRDqsOyqijC
l98MJ23+ZEfzQ2JjBxT5AxsBaTHwEdmeu2VPYMFeiQsCc6JRqluc/sSXQfCRMm20OoOfRYh5HLRE
RDtoKO6O+GQwqjqD27xCzULplzdoBPMYlg9049CGNnyy5fuJtiVSxym8A5RHSX9gIELhhgIOG4lM
s2I8e025jxOP6fY7/4q104gBe63BvGDU7vWSUK58IfqvPB4mQG1sBsdz9WNAdIFVi5Q2XU/JEf9X
yP81Q+2s8eagAm0uBdes09PUpFoSsaRCumbF5l2X9jve0wLLUmzcE0B1O6X2P9Rp5mI+7StuqQcr
5nR25dVDdmLQgaVEnQzC3QYZpuHgtitVwgQ2DpuZCbW4mhzcKj3ZTBr+f9J7PmTetCzXPPWOCKtS
DYSYHK8e5vuMcI0EigF2dT5+frVDCuvyq4YDZAbJkgUHERRwc3IU7WLSb//U+xCTQFOV7pT/3zjl
bPy8UIMcVXwYrOjUnpDlj7wHUqeECJEi8qGwiQgfxSFZWxnSCMMqfOLkdARUqpUiliPLQc3IPVWH
M/8BWVecnlu5DBPydQkgGVFdbAe4qrWz2IftL2pBdBNagFowXnIfUqhvXswjCpSTJf8rGCCkPdlp
LFhwkmVOQ3sxH8svOmuPubULKx4vt7B88tZ6Mw94wMhbJpOC5eian2fmOfPR/qgJvyOhnkTVmgkr
HYsCmMw+Tt9EusCoUAQtr4B8tO2ntI1PMWGOUyo7NpP6e7Ty78TaVO3q7Z1G+DAAkbwHJuIAjU+a
0gN6j/bnqyMQDIw1tZeE0lo6Pqn9yy+xkoLDiFO1av48VwwS6/lNZrXbG8oZPVzUpca7rkn83mGB
o0EUXivX/0/YSri5poc4fA2vSzX/ieWdRUWmwPlrrpqsXRdGJT2itoMyPOfz9Pp91Cjb9NlXEL4O
J8LSunIiAZNUcjbNlUZWUGZEcpfitP3FfC1dThvjeea6IrmpnXRTTP1ephw1u8+R5A6D9DD19jlk
yzOL+6esRekKXeYQ1clyboExYV9/FMhF+KvYupEFZF9W+phJHcNSbyPtUUCD3HtmJ3LsLkbhjeNz
avKT6AYPQUVcMCmaVg+BG+XBrFMi8DUtvCDq6MnT4A1T7VGJeJP4W8CxN3kc5X0JSnTWVSP71SuG
pJG9Qsk8QU4AkTswHOoqHOzxRK93yisQnMyTh52cVoiwhiVR9Nau9BonvGhoNqcsl1jFt2emoLZQ
n6SNl0F6rm/4tW66yG81EbhK/5PXymno+W3Ea6uZf0mnt2bE3Oy0NkZXAyUEQ8MFHwJvAFDXdEch
zL4+O0lMxI3uY2VKkRpMKQbsDDZpXknhzEwrNMR9Kam9EO6YUY7EExcoAxPYNQc+igjSSGVPT+bw
VtE7fUl+SGs8FXN+2O//xZUIZSDZqTDDDO0hq38DSyRCT3g8OLE7hUxw4sKo7RAJW4hzMymUCdHS
sANr8hR2dRJuhMKz2WLxhnv3UDPR7pDPjShCtbS5GxJKheVIdsuc/KUn1e4Zom1xbThjsiLAvODv
/eCrOJ9f9C3zpBCSB80mBiDTgdtXHjG3CGZOLHY/TGx/BgbOUSQIUCHkreKMJhz2huQyWcB26TZ+
ahQhK4Dfarc6JpXfPl5iEiX1/buRhHvQvNTe0IZ8xaMXv/Vycla09hyPK/+dev5mW1PQHcfZRybt
XjoLb86ZOJA9wRGrkJFcT0QbFamPzc6sfIIDHPV9weKWA2uJ458EqXAJxfrvCpEOyyjbaEJcR7Wk
P4b69ieeQ3Ym/JmCK0z+BjzTCPaoetgMsDt4ak1P6tUjf5GzINyWlajeL92JmXmsR1p9pyZeJDvM
e94Jkr91nrvdQ1iEJsmC/5sTDgltAQ1NjIU4YTkbHxmwZ0l/F7ed15iBre5yutXpguKRq6ryhaz6
TftujARvknQTAwUt3jb7wvPP351xbmf6E5/Q6UVR3u8ajJZN/fv6B3iWcGT4jTRzJpHjhGEj/y3z
CvV89EMHDn6dL7GW3LAf4z6UYykyhkjNLSLfgxQPgl7Z164dbkW834Sh3VAbd81ZtAhlc9nniFiF
HWwzJwOhFC8NTS7nQQ+uwdTfh8Ak41pbhxC6Wyvfkji/Ip7JiRNZTDscVBnuVX0bOvWuIaMXTUuh
dkhbEanDeBkZ5km8UaDMSPaeBjabXNv69pdyl6IUBDmjfMJRN+QyeeIzY0Z1MVfXrAuKVYSIXI+T
K28KhOL/tuwntyTvIbiv5WFANS9ogiD5sYzdM/hlzQNu0nNltTObsDj3LGwNVtC/UIghXPnRs5/e
CJOuEIpN7ISzHa40BXBDThUM2KL6Nb3WsFwyNlTp1sRqYevnfDCPJXC7mCx5mOz2Pjgz02Az7jyb
UXCVHSDyaldTYeQ7L1GWfaR9+Z6J9ZQWaIhgAhVZcrHW7oKAIGZnkRNVJyRG9x1CFqfM7PuGQYIo
468iqjsO4RS1EGWtoKzNVtXTuKOmju0oHgRbq/0uiiZFCxmehTM2snZA58+6ok5A4oxDKDCHYLQh
BMgasnN8+JUlnZflCTcWuSHIRPHtaspP/I9MFnVHRa4m2Kqji/lR1m9lwn4IGFxXEP1GIEFnRJrK
Eg3Pxi/d9rfiY3gZ+ZA4XOj5h5H4ADS2Ood9+zLVSNdx/mVxbUw0k2QoHEfpK+WyWPnKLN+WG+d1
b+Q0XqyJGImPRTCJ5yJPfmnVPhMbMkjgIbCU2U6azL5L626FlV/VzYi2llOZAJGNyCONIOssvyDu
bGoUeW+yeppfs7S5CrTS9KnNfdgwHIP1Z/OigY2DX8AC0BTpSUZZPvvzXvqtBRgfxj6aUvbSG9J8
aGFUMKbsaEv0706xUE9cfe8lcyw4zjktf6JEQsX0rFyqH/EeQi5jUll7A3y4jYiWtO18/aY87F1G
nY0LGevlcu+w4/dZMCLlliWc69VlGz2cjDZPT0NDCvPAtelN0iz1FHqTnv+5l3uXZtg0NW9zJ+NP
rUofKo8BXRhvbv21ZcMX385LdrfKH1DmI2GwHLPEWzluz6rNH+YAnTUWl9Kkh5O2oFEIbWFKb1MO
lv0ZjN15PUrSQEqsQwiUnjysZoti/TkZyZsy6m9Vn7935fBeiPpdrLTP+E1qEp2EWT1gE3UP5IHZ
UgfcGmexi/PMDBaHi5WGCp2+AjcS8fUhBZAIC87NN6igc4qiuIHV2d87KEYmoD79hy2/Z4gpcgIW
JJKcM3hWlrAc4GtuPHbuDineBtUMaLnptTOGCEmar2t91SmJ5tM2GHhrqDuhDo0Jq+nFgDhyTF71
WNoecxtN0OBO0+qa8HVLAm9MJXYHmyHeAM+JSQeReqnszUw6lKPtAdzohqC8kr+E+eXWt//ywXKr
rnFTGY9HuAGHKjTLwVFUK9TzG0X8hwTBTN3u+WTcQMEMtRzOMQmjifymTst7Z1QfabF9lBsY25iB
Pd3GB1ptSswjhkm3/tR50TmL/GHDEGvY/n5UuG4RYTYKCYYFMbO4xMRou1mfedvmVpQhytZ4RMp4
Us5GQBk9DL2z/JFDWbKXLynTPhuZ/4jLaPsamm9WDeF+/E4GHO4zDTNvZMWrSBesIdKwqeSauPXi
mEyN5IdOVltjEBP3QhFj4CTbm8ZS2ulpmouZIWwchqs6mDdVzx7tXD57LsyxAIi5iTfo3Oj9J3oH
aIgXecUb8xG/iRJe+d5+9Yr1pUM5nNo34lZ16ytR7jJACKtb/XwsUAzpR7kirmUFm8m4pU9faibq
evamCE9ahLdEtsfxb/TTFpAGdmVLqoIH1EkgB/1Asaid6n4+WSSL9ciSUmYfL+95v0h4+W7CXh11
R0IHeAzasMtdxfNllSoTAsttLIh9G9ybwJCRkbL48FdK7W1No82V8u1j7j6Nn+X+smkXj1Ufn8Jc
35gg/Dfp84ctbWwgwOWqpASV/Q97S3+k2/S1i/FT1/OrvH9dNZS76bMjdmGm6+aub+jJSmSuSNng
XYTlvjBFj6MVaZL4UzLrUNsHxT9WtT4gyc2+kC+Mx15V7xT2tX0iqb1ibRVnwt/NDCjKAplQuEN3
yoDCBuPyx0ZGkaC6qnsFToTl9yLzd8BNmHEO9srYVHosRFLIOsGp8eAb+Xn4sw7VDQHsYn7gNRWv
Dmg6GeRApe3uSQwjEczpWvpGJ/tg1s/bFOwa1uoFr8V2MWVYkjgCjrM13kH7XtdpuRSTGdY+th5X
Ev8PsWxtPlHFMy/ovWGolGTmvWkNeGNNfmcL9DkNP0ST36eTbvTPYdSfuxE/efOeL+5zKt92G4F1
T+G6keGIjFx3ca0bm5/tlV92JDTXNPryV8yenVj1GncLzks8xCYL3XkoIIvw2BDFu5hqkILQ2L43
SDHaa0aBuKicr8AXL6yED6j9J3QzS2AQ2mHkF72HcCU+2s0ndnJnVZBQ22ws0mwxuhxKdBYbB+wm
0D8ULAiAdtRGaDGcyvY+koct4lWttmudySQAQIWPGSGUKHYL7SLkms0lcCwtgtZJpCFwtYABYrAE
BIUcUy4k1WbZuuegsPWznEznYhGhabws+saxKG1sEzsRi5McP2rpMx33SB+Ut3Yr3t+k04Cko1bD
nKlhjLtYmfSzbxB6siXJ7YUpyuMasCjopqfBLsLgAfoutPxi1iw36/XA/s/rJp/i2zQtTzV2n9zA
qc2vbTLdwA4qmx0QP7pjf3+RHcH3oCVHVx94B9WoLiCXIIVepMq8livkiVzyt5bKC9tn174NcfxG
tTvN+Kv75ZrV29WZETdpCKpuxA3gETYVp0qQOjTWg8nMMt4oSzNpfvSmcl/gUTylY22RSiBK1PNL
IDFWalNXecqx7+3MlepiP63DfaMK+GiRyB6CtQPVEg/or2qPnBgHug8xeyr1ZEdcxr+Z4RuPB5qJ
cSRXT0lYluLQZDGqXkmFJO3+eODXQYAwJkqYKxUb4I6kJc4gBiLp8jrHX77JEGKKYjdBk5Tnkt1y
md43/c9OAWnoroUaEoFebExeix4lJ9X5ZdBXc18eKh8bEoaq3o8Z1RnFjSC429Zzc+bnvpCvoAs2
84phtDK1kLPoMldmNKysv01GHGlK/XqX1O+8wAWOQYX0rOvSbldMrKRyQehhDiYHpHQFPaoNpXIm
3fA3DQEmP1WKMN2MN1KNUQIcG1t34/572+l/ZFTgGcXTzHMwh4XQadu/N+Wr0+6jRI2Cfj1qzbd4
KQKE5TXo5pmRALEi4pSoC82Mq7dBt0IjkHGXumzaoBZ2W+ztk+KRwTuRZMtbXIxkLeyD18exK4+k
TFhhqSHIproo6UEm6SL65qyI5Fzcya/JNV8qsntV1sSiUX+TULTxdLGML/XRXR+MP4cq3J+CeoGe
lYBrhUDfOpfcMb0hTpYT5eyxJmpSpzuhN6az6truUk8Apm3hrm15/Nr+aNJMvOdUqoGcZ+fcfGFw
NELw0tA2SzqWby4f7tMXPkF1CGFFNXNpvyqwtvXvYlYjIoSpY9Aa+82lWvzEmVjLsmULbQajp0JF
7iBXYdUXvlT79b6c9W+gqiK9mVpLoOsB6AazRh/OQbyyPC29NXU18SJjda7pYLf6mcTNabtrEwvk
F6OBUZBWE+xZIlrxLYuN9mJ5VMneYBpeveKnui5Q/9R0I6St957rQdZPQXER7XwVC2bFlGa5+GGx
4Tauz51COOj9mUHCqN02pp+VVTqyME93vLAkWcvWFk3EO1kiYTPtFotGPbyMPVOpJaroiOKLhG0q
gn+XbB/YZtwhB5+xPlS7/NZ/aGcbY6tco6FahbcoqjfkMsUy7eKvaeZZqCsPj7ln8eL0Czf30Lii
l1jXAlJJbkvMyF98ViOiIIH26R+6fYMPIhvOssQW3pICK6BNbn220Jg7Na/ObTyfbFwuh37NLtap
/gIh6P6zwQsLF/KgSw4JB8nIrTlVnWeQjDV42uokdXMTSvYgU7ksORhy1q0M0ngy3PRXY/5eeJGN
aQ4rGV1VTSqCXUSchVFlOE2vBpIkhUf6ZcNTJM2LkSdnzODxGK38hBjKvEwwQuAnZHLXWqGuTz6G
+RDzYSDhs9IM6YeUrz9aw/76Z5k1DXFUeBY/kF1MyJkKz+bbv7PpT4Wjs2Up4AAar5kqxxUYoQ5S
9Usg9D4CpcV15SpkAUkWS6bhqcxZCPTsqEjNfco++tIIiX7dlo5LXmaWRLqAQetVlecRfXMpMV6m
j8OKOGCMl9rZ0ea/TLJreqwte83BN55N+/h6QMh592pOYl12U/7EKcOTASntqywK8jWqe1wWD6lS
GDalQVFTQtvSs0MqayT2qfFwbvRLyO3Au9aGCu/JCHpqTmCEsFyWhvrMZJnk4/a38dqusu0q88nL
bNt9bt8VFOGmLykOw3/KVVXeTIcQGZOBgFrzPjiLcjjwF6KRk6F+/j/peKQ5YGKbodpf2svM0LaI
KAthRi4uHzT/1PFGKNvmr2hJ+gWS1PRJpdwVld+AmMYrsrHMwtKbNkAeVjcCMEwFJ8XXqpewDamO
mpQnFp1DdpqGJbD7iadP8Zv5AVOWZ3MJjXE5W5Fy3TmzNu3eA1Q9HCDxezPbeb03/KVeggO5GzMJ
JkDoNdV0cqIAS0YKFR4wqbQfvRyzZ7HeHDyr1K35jIkWk8KKXLy8CzO+C9gAvULwWW08lkl6qLP0
GLvpNgLQKscHlnVTvBmz8aju/Wo89JlBl7sEmiZ4PTtaEMGL3gDY5Ec95AbhILaJr3v0asgXNThV
Hl62H/sDEMDN6O+sQ4OKqIi9Je4ovb0m77YhTpn2Z4OXxLJHQ8vON3VGKpYgMS3CUUaayqCHVMBR
5fIYbirssp7RErcxkCBpRKR6FGvDYZ640sRitsw84zK4KbKNxj6kNUKaDeYVpxFFQe9QpTBPo/XN
CvuaKdgcsv5Oqi+juYGVIJ8am3CTL4EKSLM1r3i3GX8nZ165IAHCk6r1y1wNFGIMIMYEfRvqK3P5
hwDHWqnioGA61IfJPy5/5EwKvki0Am4cJ5xBgGH0yTsUUZXHoUb+gMBoOEkVLDX6wh/cNZfdnC/I
RAhdn5n1LG0cXoeoWaTTljEInL6kmMwIJj7GVnxaefzOXEa+Tswq195lDSFnLLH62FMSNKlj5xfN
yqhS9lfpS8OGC/HNxwj72XZDqMZj6AwvOtqzJQiG4wVMGJuosn7UPRV8u904fq69Mlxy2dnr5cgG
9Wgl97GLHcbe/Eb64PyR/TnLsGnNR3Jk43X6kM6qsnrq6K9KfGoK2S0JLzB/lb6Aj1h9lIKzLlUc
WcboggC0JeVVV/4o+PooKX1BTmWF7SMYOtOL0y6sbm+TMBHeFgGfejCMoYDQVwIYaBH2IdcF0LAG
O1kvC8Qwdi6g98IJhwFGAsy1ZXst1d5NLJS/2tHSpBe27pr+WqvlShCqqt1SicWTW1CGrjaU1oGP
LZLwlXVaNOdcV90Ymf0YMQo5mBsPq0pB/1eBELeSHwZOzVkmmxjA4SqPyJVUj6XckdtuGo2rnU+3
pc3v1pQ6qqIgUkdeT+oBSPhMTgmDL+fS10hUjPFFo75rgawiuJlPhx1/yOlLks+k+56ZQKv10wrW
L518G1unzQpjxqHy1fpO5zXKPooPmukgYfWP1vsuFkyXB+mJYh3xwZtcKE8Q7Y9eau/6XQ9i0jsP
AQpUsNIj7FqjP/7r+8W3UDBXWc2qK37P6LEtFmQGCzLTbpwFIAjJYg10BPRHNqXbzPh8REfEOqq9
dGN3KWvQrkwNVtS8XEa3XMEdgNS/PiwnW7W5ROygCbos/Zbn7Yc0lgwUWe8Y6vswTOfZaXg0qU59
Km8iiGS/YxqT1ikM1IRZK4rCVXM35n3VSbGumy7u1iCd6rXhPIuBuXeXStUvADCuhjxcTfZWhlQ8
0mdDWgP4dgv6rC0HO+bBgbmpeb7mmnjCCCFvaGUz2HskDHsbly8Fi7sUFWM5y5GZk1o6MbkjMncD
ETrsN4gsujw7xdCceGjY7RPR6JBPGcxNS0BbFXSdhDAXpoWXPme9PtWzeXiNcvmO9Bbb1WHeqWhJ
6ol5uU3FCsdCDUWzsiQqQvs/FaWJY+55IFOU58PoEwqKHus/+L0WDYaw/kniu6MOE+/pVJ9FrZzF
fcRSR9si4L0QG0TEFRMyEkRXyXIxfLYTJaCB/CTWffafU9J4VQcPh1BbU13OMmVSjHC7HdMzmHq2
ahvisWH/0bIlNyhhLIaP3U+RQWRLVX9cFsgejV/1lmediIx57EN2hZlkxDwB+RCV+Y9Kw/GwZTeV
LvFFcSZajY1jxQlcMNvTXhcpg8h2nMNZSGFVEbsrLU723kF8TGojamklLNWKbE+fFxRlS6Ac2RmI
0XzQZD+MSrnnxXqoFeH1o8QCX1wkgc4QntfcuGCwJM2Ct03C2EFnWiL61mEE1kqY9kXsMEbCFC1l
lQfaUDuvY3b6BrU0j4FtrkFUBUVPoBpfS0fFJsJy4JE4IZPyifP5I9GEIfs+o51D8kJm/Om1fYYJ
4nUq5XWH4ObHV8Y5X2SGB7maszlnxGskFVXyBznWx1IFOrKpXtr/6aGzgC/j5llOWhFfqsG6JHeZ
GJWuCHc9C6VdOk+GdtYgmGTSeirt6tzr35PZAy+ggTvISCGv/XWH4JxeEwwB5a1PyUhNgRAe9W9Z
bt6rVHmuin3vchR0kr9864LRBkYkMPt9ZI/p1d4UimiEh0yvv9Yz44abOqme/kqy+swlDnHGZFVH
6hwjPyzr+7Gu8qhUklNOFNH3147FrNMkeKwkV/aUCIoIlHMRxBIoaqRWRymzPQ297ewYJFrZwDGu
Ih2+Rt4NW2ojdLKq3V3r4c+4ZL7E/acnqY/V0R+M3jcsRvdOR0dz1v+01hrErRpAXtbOPcUEMrnj
TKzw3n3OK4I84C7IAMrr+p/0AAp4YD4BK+c4RF8yGxS7Zb6FQqND18NOMoQ6xaRz8r6nKGHWkP/q
cQRatggBuHtifWv2lIhe5vcduqDRCGPt1Wh7mDAnVC1tfMmz5dKWZtQJtK7v6oTvGBcI82oVgczC
PK4zb0A/mBHLevWIIJZdwBqIJA5JE4z4bvYY8YqA/8aSVi8iAlJvG5oMAauOlq1L37aaC4z5wczn
O7wspYLJJRF1NHa16L3hH5y/crn3+M1SaXHLRNz1JprVf4MBGJ5l/AZ6Lj8SxOcLW/gKTJkEgzWk
tkDCCr8BU67qNtD5WoYK92gWEJ/sr8xndD9XuZBt66BWCOR53cbAMAy/7Fu/0eGeYamuEIWkvviP
ScXS+SVTXL0sQdUWRwWDWcNmp7A2z14Gz1ypzdxZNh9CKe/jAogv9bpijdaiI3sJ8lpn3dd2fhYk
f14WFotJsflSYvg9jUF2CNQ9/5j7/WM2tQ9Gnx+pK3IPBLabJShMWNDrtIkkY1XvQjXfsAimWpBQ
HtC8avSDKYeduRBGPwJpWWLAecsxydYAlSQBPCkbZvSWRxmQbh0gNon7c4sok3h3f+nIiymgM5xI
HAxUybqUxHNakRUwX67x9cSW8SHvzTsKzmcgTi3kbZ02QaNxBACj5/yi1TMfT4qiXaruIxSsBlD0
wgAoPXiZkh7utc9k2U0o6BXrGz1hIFH1Imj2jCfflY1yLkC0zDo/iWOyJdgtYUZpPnD5wyQunMY0
TrHrxbXmN5XltbXw2AX54iXrOtRS1J3kqg7tdIwqGilVCm1dRIf1rKUtEFQ16Ez/ZRptJ+msWcWj
Mz84uKdKDpN6i0o2AFMN7xAQPTGz/LlB+5fHzadhqZ/Gbn5Oiow6vfqsjfFjNACPAy5ML9k9far2
7hIndVha5cJjZIMZ14nJJszVasJmTCNWPNFMRmY7i8s8ZYBnaU1dscqf2hh1JSqWzvgUI0Xr4XuY
rMtQyMcZMb9iD0Q8nepyuuECXscPOISeMhPK1TC/7gzytH6Woj2bfAE6WutQtfF5tpgPLeT68tne
MufF31AsO7CzjRclCyjhtyKs8w6D0hioMaCH4TQXnT8bBI/0++HO9LcFmclT7GwdJqwGC8WN3xkA
zpx3VDXc1zs9VTcYLPeBpZnVSSzOmshCBaGu8hm3ebIB8ht/WwKMzaGsto+xaj+GQnnfaLhiRX+u
JdHdNkMfPb0XKyhLp53kq1p2l57vYxG/FOD0zUsUaAZD/yNrMO2OdFv8zSWEGaJW4LV6nYmX8HMt
Rn/mBLXlDfwc7ZAWQZRe05Kx0AflyK4skbZokanrB5iLzrhpkV3K0aT1UUy1SxB7+BJobM85gWID
E6MsIokFgVkLh6o7ws52lNTf5u/tasZEKDfE1aaxt+YMFA+umaxU9pKn7Y2f8TqvVPOWmQVt0gW1
xc4tPRBaoiOT3v+kfwcgzs2QR/0mh1bThnGnMtTNz1s9B/SGoM8w4DHGOmMaw3q/sbeGHlUGcZ2c
h59pQWOcvvUqi0hVf01MzuqwYZkQZ2bnvMFUsuILDvJZmu9yATXQJoJInItHretXDZdpjbaIyeeN
Q/K2TeKak0hpots3p//gRREMKufo9DJnQk2fEUYhI9ysdtnJ2CKr6Fh71bc6MMLya3XMLOhQ+8HI
0iuQ7/9eKZcsGMBKsi39RGhCXLNDMp/KtKTEx1dCylzQbr4WJe9MMJkCs6dZYf2Zl6yUbtKH8ZMN
zpVHJIp7uBsvrSeh3Rjl0L3n5vdIgrEDg/ko/zUJt9z+1tUccq5sfxlf9Tfk6NM2hul/ATKvkfTW
4ti02wVwNqkAg1/JhmfiGiSfxr2Th5jtfkzR24F/3P5KWsPro0dZdJeAMw2pCo75wL84XPDCKPa5
dVg8GzEWO0gkFu6qDjel1IbzuISajM/rkJASptJvr7e+72+0KBvIXqVRjsWl+FgSMGqZfeYD51bH
RPZuBVLd33pY8ZqdoRQgiXKNWJrUnX6ViJjDBRrIXeLNzJLtHvAVWYO8k/a5NLDzncVJJIMz2huY
nqeJVibHB8DmCSI4mjJPR5hjAKeyLwBAcIq62qVGlMiKyZHmk2KXTD8VL2XYY8L0HqDtMAk3SmDA
LhYD1mHIYzfhG8PkKWFx1vb0qzHVr/wkjSibEpX5kuylElqRjxw/VEet3RqQ+ZB/iRFtxj8TIgo6
7UWWaf7QVTOY1AgZyOXLNDGFfZ3iTyH6847LAbacb011cJeQSHYMeiu2mvCtiNWrkWWpbIsJephJ
IhcwYmp14O6LX3cf7TEpQBWO9oHSXroKPBpufKKFxLMMY1SNKm+S++uqaRcMJlFu5Yx7/3XcPgH5
ZyAzl9PQV0wnLSdHnwwCG3j1yfsH+e6MYbBrK9iA5FuxN2DopXXuYUCjyX3i3L9sRFvlgfOrR/IJ
CXAO7aFyRqRVbakQYWojd3Y0cp3J2XRH9rFNpbpT9xj4fxtQRtqXRXsdZCNCCxVow8Kw4FAE+K/8
hKowLWGtcqZR3iEOj+y9wlpTRG2SRJ2hhTNZn3mbeor2eCHD4jI+giGT83uvmVc5+jWK2FUk9uuJ
7Bqid1OJLOLh1OccQKOMGpEXmjiG+LImdTRbxaUTujfPiJfH5T6J7ClpQP/M9b31UAM/SpuwuOEn
IQRH+DbPMh6eUCz0STu1HTfxBYu8fjQ0JOvViwE7f6ZwwKdTERh1FezJwMBjZ4Ho9uXimZ6q9Zie
QCzTIlZUnkNqhtMiMxZkbtOkYaLL56uDgxXlQ7cwOcDVbDIgmiwXsbw7t6iV6V+zanFsjbFvw4Jw
INcabA1DSdLT0ebLI1ITDftI7hky0Dt/bferYZW3RV38hcfTGirU5ROd1nKXAH13+3g27E/Ui6Xy
Vu4AOQFjtIZ273zzhCzqnENgY/iBnl2aHJ56io+CpO48yOzZAwVzHPHwxVnCxLB38+VrLZEMDzib
fnKxasNnZqmeKEq+HSb83CSz3nmQnzTLy0zgZEmEbszVxcakA7KNMZ7XXUeDkofZSW35NRi9p6Wj
N2L6Tos/b9mbHrdBO/R4OrjAwJb+j6Xz2nEcybboFxGgN68SPSWlpHTV80KU6aL3Qfv1d6lxMSNg
5qG7slJkxDF7r/2iIYfNNsSCdjd37GhMVYxbRt3d/zquRJ+7EvTTgxbpm5uRxRnwtxfkxrFVb0r5
piswgy9cW/FWc4NLeRICUjOc52pJz7+SuyYYZEu6adY/GjMoOE9Oh5TNai8pqdtYmfxJB6q1SZdR
G69quMwpLoCpYmWdRgRHXKSmv6wyM503Is3bmnvjIPZp09nUUZUnmStFMtmJ4E7Gtrt3S0oE6u8S
40dfprcyCKeFd//62I38sU1wwyb9poKXfVk+SKvuNyjcJrKK/MClq8eGaib484BKvKuWj74pGH3L
rVgllBZ1J+44GXcc/jKxXvOUH7/m3cA1QUuj4RjIwEV5GQxUIbEbGXaoXIj6bOma30DbwHSmMkWu
slt90FZkeXvrpL7jMZGk4m3P8/ferJ/t3N+HD23p70rDtWubV0Gwk0NthaZfL7gfOx5xCl0kRjy1
o7T4NaP+HV6m7rf01Q59NfFKWNxOG3uzfP2jEyK7p9DlACByngmlT2YD+SXWUi5c1vxzy1So3M4t
caWHwgRsIQCb7YPlMPBC/IkrtsYVi7L4YRx9PNjBklZE27LVWfIL3jpE49wA3A0EMIWWCVrrcdAr
6O8sQkAq0/aP/fuwWm6u7hhspXerzT+kHXHV3r8XXMvHGSnIdu441xxF+m9aa+sj2rQlLOk7OdIy
RmEtOwFY/HUf7nxObONJiJOmV6s9UoHRVFCaHVRJR2qcEX+d8cfGW6FE7G1raiJzDqVGJ38XcXdK
/lj/Y5WptY4xKjT6GteYWRpUvFLF4PNH+xAzfWfhV9U98Tb58iRBPUIKU5xaEoGsijuk59Ymy+Oa
7rR5Ejz8Ih7tMloILWh+VBWbuo1oLYbu9WS7/fa/oYRd1YzxutO7N1XSROmLz3cqiLZQcbnLHcvh
tvL2eUKSic3Hb2rbHQlXyEwrTkFlkkqSWBtxRhuETC491AsXw7IuXRD1OovdZO73OBvoJfouEQfH
LY4oOEZtlyUTeEsl7d3mLL5ns3xAsrmLEFGDda3OY6jfy+M4R+o/49EEBgbYEQMsFYZdysx58QIE
lvfMu5gJaa+lV1MjB9OzGPWkL8NMzaGWhi9vYai+7ztjisWJFlzJ5rvT2LGlfIhjPy+a4zsNlStK
YjLsG4PijmG6lnTwlex8uq34CGdLDpB4u4bsJLX7IZoWB/AeFZUZjdoeEU5eQrWSh3jgO0g5r6HI
5oBIs7C5dlzcuMbm7KlLX7O2X7NJC/Rp9Fv+EBntTjNE+tTdlnl5681gbvLr1nDJBnLVPeo37Rv0
OxgtOgeRU3GB/lpRLPCRly6SCA7VkmYS30MQ1UV6F8yVFCqctGtORbOxjpbuzedabVGtT5H4tZ2G
3AmRNLpSpXsffLFL8w4Ge4R25xLSC2JdRiSxRIeJAdHkyQcoiLmt3TGCFg0b9T5uX+bQlU8ykgHo
1MXH0753lZKUK4Op+Z9FV+O5IjdFO+HqWvorE7mLijMZkn3EWfdNOENuKLFQuttclPd0eGWHIFAo
TtojzaVIbVtc+0n9Ba5EEL/HpGsj6XXGwD3dAWwSeig+53b84n/NGqdG8DIH1iWFGJ8MY+BkSWe4
ICdpKyNRkrRzdhhJSo7xRrYnomQ7wQjoWentNpeVr2SnxnJcdvX8Q+XlsGwMkFqkXTX9uEw+pqZe
cm10SkQvzBq/ceaJHD4B/xcyf6lG6kt6XhqxvA9gdLXEfrmVwNEuZgLeOWSucUG1RvJ7KsoP5ln2
72HeL2ISmOtJds2zCyZImYhLIrwqc/0g8wjhRREU0/io5fltM0l92n7lAvVZW73pYW/M7ngWbAoz
T3l5NNh8m/rnKDl0CxN+lQphR+s7WDUG3BUGg3zQN//5NDR8GoXB+7QOAev5QCV3qg0k61KN9k2C
ESRJf9RuTQggeqRn16iWsB04XaFXjLfFmK/FAB5ivUypGRguPLLBxIOM8vYwSH/hbHxjzeTJOqhX
JVarjGV951NifFVMlCVdJD8MRsjOA6UTPFkWTS26hX1ijLSH7VkhC8iSttB5Xe7yDVNExrSw+VUZ
/6rrjH5aJQhnoiScpcnPysZnIRCCDvXTTfVu+M4uitrDoa1PMcs+w934TZZ58Rq8Yj4du/VaTFYi
Gqb6RUg4T2z1xdsxrXdzMx+kieOxhcMFqtar1gzyGO2/Nbl7ZyYvttFo4kU1AcJDDF6xsWW+bAzf
wC/Y8ggpRKMSna37NsPcFjU442StxnCEvVR/pjetyX7Yff7NKjVc2Qxk7lT03iFBozSkOzaSXeGC
lbOb23yjzgnJOgQIaD7Up0wgOPHqMrGHtFzAN8Z40BpUUmqQIV8GLxHRgtdqFahBhVhdf4w/VpNJ
/dfWFkFGgV4waSyGIlR+q4PCWpwhMwypqhG4HIaIDPnFQQtbfA1sL3NJumS9Hc9ASfNF/vqR3Zba
l9gB9Lm7kv6mVSRQZiqjGi1YCvKk51sb5JRxndNHcsbEEg8ODSbeNPHRdi1x7VPglMrzSI/H1wPE
SWLdRdG8oyx96s/03LY/2e+eK0AajvinapTzH+UfuAdq9SMcElss7h/b6zOsdIiIlgEYEaZGQzLQ
Qy1B8bewsYsru2t2v2teRrfBOYFocoditzKeRMlJnqo503AazfnqvBer9UGb1+cf4jzn/OiCgXYs
zrV3NOslbYdb4x+fuZE9kYWlM4AuKRGfZ2Ncwt0ZOTh/n2Ui6g5cMDoPK3K5KY+EAW8fd9MMn8gc
8sixpfBV1J9rtm/tD7xRjXjLKWed9NnZLBLEkRS4lE6uY9Rx9Utm01fAOZNamQCeF5OR3ZU1uj16
e2HVH1s/P1Nx3JlD4JnC9ltel6p563xDqNejA3fySwQWsTUO0bCWmCOawobh2qLElpXGLwIF4OiK
sDdLn5OSzyGEr3U/DQweWh222v/GdbnmEqA9jJkhRlDUpzuccBV8XzXkF6WsmS8axNYKY2EpI6Hf
YdWeggA/tORg3wAV+bKk5D6w6FJfruBQK1PvkAGbUILFUMw7lMzo9gPxs9PYr0i3YqHmuBM1v7To
pXViN2WHblZBNdruPwXs1KO1wjLvQu11Q7cZKGxk+TrmwUaCN4jZgPc8941G83IUDhpc5CUw/qWp
Y3CuxUQ/QtanEPgutSGIdUiAO7K/+cKrTg2DKNPoeflJzN5RYNdcXweHK4EX4YjhUC2ON6SrCCDR
I7wTBGZ6pZJ5zT/DH2Xib0H4CFwx8qpVEommiYdYyxD1m2Hm7Nw7xcniDiKx8000MhrjpqdSnLUz
jJ6nPFj3HYVbDHMT2YVeM67of8ivMtqw0OcZA2i5TfI1BSGH0AIsAnGf24lpL5GVRbRW6nkt56Q/
bBLBuni4k3Mv+ns1rW+rfq5sKtAagCTqKpcJZqRo1HyWGQyCqClfAExMQ0B57tG9tzOxBQvx36ca
fnJxK40HoyvCPI6LCRUzVTN+Gd29cVvFfrSrjpfrNNobjHrrihc+P6avjSefUAV/vIorFvy3dpju
NuWIUnSP4n0/FTg05PF7Kklb0E8O+IAx0dWMnB4lUTMcj+fDkqJ02aNlriNrk0MX/RZJJA7Zqtu0
cM7dDLSjZUEmE5Kvdo0bsofBLTKTsa1YaeWIPNDYzHOPEaU/qd3bqfvYtPpjXNt3ZPZxZf4reuOu
gjDGunTFBnlZkFAf1cmok50sw3EmSr7vwY2mMdwyDk2HVDJPwcgAOJAzYGu06IBhVWMz35xEl08N
lkazlODMZLfDgjbuOxz2rwMf4Hc4ElBg56yld1J6ZwgS5Uc5pwAvJHqOEysc7nXCZ5gUjlC7oTEG
MgqL1VjxsKZhGcOGmSjby9JrjXcuJDQ0f7GlhE6VX3XqMmMjk5WE5FV77iEhHICWpvO+yNB+6Y7X
BWk1sizWdGCaDBBNf/tXxbg4ngoOczz4dsN3Q2xvGn9h2YiUiiie8TlYdKjoR9ark2Y3qe5ug9Tf
mC3cGsxFDVQDC4ZxfRhXxzVKmgLx2I75PZmSY5QxUfVwyQsGkKbn4BA2IBy9Mnhb9OoN9nFkFCMy
Cg2DyoLihhBkVs9QTc7FmkXtxe3bt1FQrJzLCWpG3TyWidts0IjGnMGOvvDcUlIZ2QWBaKLpVrLl
f8Zi9OdcJI0oE0rM2HKHbwkkltjkwBmocjBIjtCYil/1wAlh40kohFchZ8DS5iznKicAcXhmtK+0
OSiTZNwtrF9Ju2sEPAIDpHVqoN+Xgolfu5YxqOR5txhjbBX+qKULB4J9iDknn8jVJyK2svXNkxEu
DY55H6XuwVrnIa8O8bcMeTxVLb4VXXxVh/xZAN7XXguZATarzbK425Gd62/rAObG/GMX6i3NjCuS
TyLeoIJZvSeNR8zleFkz+82CzK+oGctl2R1hM0ggd1QJyjW7ZYHoMle91ODZPgMjbb6404Ks5FnD
o0D/CZ9X8fDQlxankPZTcloUgN+NMgXID1HGIS3O8BHz/sPl9Jo/jYo2ACa2PT0yXGoO1B+VeSLi
I6OhM2cWs2eRydpSw8uIONrmI7G1gA/G+c6IlBZ51f9qGRVUL8MuwTWg5c+XImfc8KGfdBRt46VS
5ER2TX8ZJqwUP8ZTThxonsyRMLlztiJ2ZEBNRhOS0Te+stjaFM3JHZIAc1TVEw1mhn70C7i1e8qY
wEE8YvLb7K0AmP55KHtWSpSZFJ2TsmKZBZ8yoZMJO/XA5Fvi9X1JGH/zsJk49FI5aJuvWoFfuJlh
5S6EFupqmZRCwRQARETZaPTNS/8v7prEWKsrqkH+TXPHX96dwSKs5klgX9v1nx35jVA5CbY4daoS
yXsazXRW+7cQY7TRPNL4gN3BNhjvc071YcPSwgiBLEEN65W4AtA70Azc0tpCo6vCpWa6w0e5h50N
mqs/Cdrspn7k4EunHBJoL87SpMcLyR99JqHZovOpBYlYyAe+xVXjb1CaKjTIEwCXQN6+BBDgallQ
QC/nvq3vW7bdm2gqEBVYinbDKnvjVXkzFuvW2aFS9xyMkCVQa7Jt1/v5SqK6tMM3Q0GVs8ytdzR4
Vsj3xKwDuVbQC87Is2xwxg0aHeoaF8YQd++lF6e542u8d05FI8F7V/n7aiOEHklCA0fSXiiL3qZ2
xNtcu41ivsnp/rYTH1iCaMtn5yITQZX3n1kr0fTIjKOQmdPh7RxHahOhpGEYD31v2pFMIbzB+p6O
SVaml5XFzSArb0xZnC4p645ojDMP+6WwMc3a/WWCoznbTDEnZog1xiq1DFQ/rSz/J7MUvyLWc1sL
t9PpEkZfSdkcQyY1J96OYvFKDeoXYRYDfGBh9K5VwdSTY2vfwWsTkMUmF3giQxbVOrycON5jqiAt
8xS/LrilYfh5aXay0RCdsvHUCjSwfNnLCPKhvVfa5o7dECoHvb1JSMqekb8xx8BVXuW+5oQFMJne
odQGFNkWU0RCeUTq19leFO7YJSp0HhMxXVO1vDoFagljvBgcS07fJ5XMIlv+dvR/NMmJAErprFWZ
Xq9Mr9Gye8pVuardwAWC2gepspeNZYgoJVxN1jgoUnUlYpUT52KP7d5hMoxeUPWa7d9dETdKA3Ql
LM6AdhO03hxHpPYFouUJcWo7U2Xh2JP8xUBTr9sg+6HFsv8vNCsyTRGDKK+/yFr2Fxu0F32atRYX
ML/O2CUEotlFG3VAAzLwhgpFR7tNZwdWss70idVWPEOBF3FrFXEBVTzT3arOo0ysYd+RLrRSk8JS
67wvibFIUgYvEhscsDEju275w2jfWxBw16bkGi/tl5f/e7T2489fJf1r36x/gLBUu2ex8YBfCtOF
VsF1qIWhI+u78WGzTXZ29WmPC+LdkyHXV1v6HC32s4cRzyawhtpd1snLR8MjYUI12a/QXOr/pDw1
bmv1jEuU56jmj6zp4d/L6FeLYEOMDJn5VJz1P6+954a+fIB6qMPvmeWv1zTV3hDyVQioBFg/NRjS
LOnlnXaVNbiqXJw2abP8jDTwR4P0YKqKeB8eL8f2YExMk3f0gGZjR0UL/krL4rUrYvhNzKhY9NA/
JnRFSVZYiWQ1eF0Yuj41qn5ZMmN1HWMC342uvy1VD9OEtqGpIxPPZaOgz+vjlxdl75QLh9Fuewpp
sQMJKZQ2qRBeyjuQCokdvnwSI+RuiBPvCByh8r7gSyajr4PF3gu+NPFpJcwbaTT1MkMCgh1sRAa0
aJI/dChBQY3he8XmPVOcfGLrlBRfBVe2vyredg/1ro0gFEam2iJWiPX1CGjuyKnU/7/5a2uSaFf4
BlKYjjmbfjIzXnuAU/uvlE0PjqQaLhZpKb2DfNDsk4ENak7hJBrykIFEGGhY6AQ4ILuIoxC7y58h
dPIvxgeugFGj3xLBEfYYSJwmzRgNzK6N7iT/QZ/vocclSa7xiNbYTfb6vq3qgWHn4fIKKmJJNJr8
tUcT/40TzlCuy1QKh/E7Q7VvcjUosJTLRQs3Es3aGvQJY55UcYLGJr11Erdx2K/Ms8gAwHJNqKoh
zfEw6Gxs6gi4ga/UVWhIJb+awp32NK5k5sNoYoJoM/qHxVh/0m55T+UOMGXJS5/ccKGFuS5C/pPY
Pf1oP15XCM/t8mesjxCj49US2aUfuRPOoMsblg0lrQULgaz8hcuEHh7lv9WF2VACd+X9AzKTMWHK
cGv3eCO5SQvuwQVRN+DmlyqOFF65nd66HWNs297lcrkfZ4fRNmb4iS2Eo3Cnkak8tDd5VK7Qn6/6
sb+qKzwgIFaT8RAXFRKsVQ2gYuoIBMcxR1i0MPlEqowUjH5SIn9OU6pbZ+o3R4i3wpU1xS8XNBvG
0yKC8tBYYmjMJPQy7GbIE3z2nPYWZN42hMJqw3UBXE+IRYHnSpCv0Fik4uUsEbsGl+3KheqUTKy4
UDcu1Bw0Q0lIe7GC50eAp3dR43L7e7myenpNlatz08kAzfvBIwYEypXPlMFv0aKAocua0q/s4YJS
NZDLIVkkC03ddFmIjcxjjWwLbYdKWJufqJq/WF/5ORiU+kQ2VZbkVWyJP4oE852wvJk5h+EWjFFX
kB18ISYO802jqnYY1I2O35ffTNAdNMjIRg/9quRnfb9BU3uOy/guk/lEOpDJPcCiqGimjzIfsGeb
7/JQv/PMWzMD/sVIsM4UiG6V2YgVNim0FK0cFCzwVaJzVtXfGywpwv+pcslW/0kjgjKZGGOQ5MZ8
IKPtkVTZH2aF4vib3LKhfjNSIGGzAYQJaL1tnYgTDGxedPrqYGjKUDG+F0J4RgaZO4+ZktIAjL8u
UCHM6dF1+lNp/nZkkL6bqhlLtJJad6uM5bP+eahZjOr2yCTcZbOzRguKjR76sVHlp1I5g6Y+IQcn
0PlsLO2bczCb/KwrGUqWccll5KTHciHKOWkU6JZIJxbrvckqJMnEldn02f18+/5dU7fYDWwHFfkl
mTxmxSUgt5GA2zMkdWckDS6nfm/+m8zMWIFK/O7TgMQ9qy8mLvSeY0bF0OVE6557FnMYi7X80IIB
sXdoP71vgJERDwz7b/qFcUJmbswAFRTZQ9iW+rk8yBdz8ojnEG15y7Oe86xnPOvFB5KVCp7fy6+R
yVze7NMcDYYt4Eb80oyIAnV8zK8os+rTRpqoWownUnh4L8uhQaC9AYAz53ufFr8E9vBKaYEnPL3Q
s1E2YxhrGQEy0zAmJ+wpJ19Tl7JtvBqDi0z1X1H991T/xEYFO99nxvHtUPnPgor/+2wagWB3Bpx1
VOpIoLyGLIo4MnIg3cJ4pFzEujFBB0clcPRD2MxGiMzZNbb/CU8S4nOr9q9GGr8tW/tmtjBChVHZ
BHZMIPGvbRp9jZwHI0ZYh+rT/CA9XLA/TvlS1iaRFqyEEUStIpnthti1Mf5Xd7GGO2flxn3kqlza
FGnuxArit+VlpfuESVUSbx3xy0nBOl13GAyvu70ivpPLhB6w8nqQDZnQvRkD/QHNxowP1JHSgqyn
vhd0pW3KswK90bMKWlMaJhQa+RJNsJTRMbTzlFR9nnTKFoNEjrMMUBXS2fGZh2063fKaUNPzsSvs
ZREdowcw8tVvss+jtyBh4sqBqq+sJmMJSy4u6q6j4hF4ynlftwzXT3fDvg2qmHhaVWdYYd6QGxTH
u6gZCzfK02jsh/0U5U3uXE3FRONNdDXXCUUo2IFp1oPenhBoIwO6TN/m3OKLH4FRj9eiqIJG/1/y
mDGZsX7+qGyfPcW3wTpCuf/R2uw5msvduezEF/RkPLAlfy6Qs60Pw/3T6neDM0omlfI8SOPboM8P
aV/e7aP5PGJCZlH9wgticfI+/j1i0u6RY2t7+sRPbkjbM30X0vrg5YqIb3ZJukDMPERmCu0rW1y1
kiDf9jFbeJ8Ytgtguyuz7xu02NjhM8xznC2Yx+9tsfBPISfHzaRit+mrJcKHt2O/lVP0qGj2CrDp
iuYhzZApyE128nW9eDF28ezwW6/ra890aEMZbeFYJfPPGfPxxLTy/VAsyCvpSBQKAZYhcm+CjY01
C9NtXZjZsmHgqzlO+vyp2YtL6lQgMuUqXDWYGaGzYj7nmgp5oo3K7ohG/lZW08Vw+4RLNElb/a+E
2CD28bIWMmGQxoV9DNTg7/xOI6p1PwaZ91Z+HxXlW5EN9gOs1j8kvXxWbf5I451WOYtSFmJV862O
DA5S7s6f/LiZRjQILMzZCI6DpDKQbXiZDEDX1LsDLcIyowVEjIKEGPG0jhqxjTGE1Ozk+e9ZDMQD
EspkIkxR5ow6tU969s9E2VTbWSwZbJ08HEuu6DOCRbHcKm28scTl9zGFaYmtBAmwiuHjpTl8Ojdj
xweondI/G51Bh/k8sG4NrEChKt68ZwgNv7STdmphdlHEA/E8IhQ1eUfS8GmPO5Y1RGdrunRV8CMp
v90+7/ljRCgThMHjy5mZwZbSuRQ4Nhey6IonRLSS+w8/K02y7KyBnLOLcTBlo7GZ2ke7A/I+DSCo
a7mLCFPJO/NSQqGu3ur/EVQYtERtaqSGQkfZRe3rRk2QFEtyBhaNXofZO3ePrf3sBc6VfHhADn9Y
joTEaLr/NdrqzhFKlN1yS0mT3qNeo/iVBREeegCwyQZIoNPdvxJDzEdHco4xWnE4wyFUL7L2JiQ4
XvaXmZke23a4PiyHPZH9dqBlWC/v9M7eGRxzC66xMZDnaRE8TyiIZ0m7M9pgNqfG+ryiic6uC2lu
g6Nc0lPPDQ20u4J5Zy/AWKb+tG7Y+ejKNTK9bIU3ZH+xfHVPZ8K2Gi1S4NRlAekO2OOJV97B3qkj
JGqY/p2/DUSrMUCq5irotQV0EpjQ0V3Q3Qrrh816LcSHFcpCc9kgelwSNnYOkLbe6J26/qq/Qwch
26QlMLJNGf0yriHgEPko4k4pagn+FfNMKLAaw0qLmfWXebKpRdI6dWLjLZHHKskJ6KmKFQ+PFrcF
F8WEoxHWrPDMpQ3Sl99a4MDOH8XUXm0NfTmdep7kpAIa121AW+C4CwZOjQFZLwavYTpmLgcbJ1dj
QLahLrMXyTeJwFs7XkmpxDhAf5d3/9qMWDvtExyb8VsBIi3t+7XdVyCydQ33c6abblOTKdnf5VB2
79CYo6+VdN9E3V/0gaUtUDkyDqa59qxxrsK5IqXdqXvlVttZ1BsfeokTXHfWeCUK57QvZLwodWvC
jLPYxjisRrXewf2RA8zMEd2cBgkkUt44AwroFrbXoXnYIljAs848DW3+N8NdqT5KZ38Hozdkyrty
B6RnFPEQwh8knmOWmAyKf6RMQ2oGWQoYRvbfsT/ONaxAIy4Yp/Qu/F4AUvbgy1Pv8p2c5rNMecQw
/38KY6OSrbR12RZUS4hZuUIImiVZwG+1OhALAkKG+C0BwUfHMIY3cEIpwjd6HnOsD2c8JzMMwxZh
l96dZ+Nf4A8fqUSkB7YLm6z1Cu1UbUBvPo9MrLYhi+EoJv3ohN3Bfa5upw1RJnLxjsYBPNeyEQ0V
34z5uX3Z0xZq0++s0vwIa4dAsps2DHB/7Fp19Z1Ouu7DyfguTqCipuGrEuKbVNUfm2T+KN97e/hG
ZS1J/QNnwwM2YCOUT9wbwnhv7PVpRgD/wSeu4BOFXUFTIBhYjLfOOGuzdZEjiIlSZGg//l1NIzK7
LuKmnzJ0qSlhMw1hqa0tzqldfFeM2QkDYHQxSOsv5E+UMUP3beWEvmeQQEMpV/aw2qrRhZ+eu82s
MZTpi3s2U9j1TYilNNz86ktsvK/+DzNdcfdCNOoeTT5Fw5fKbq/fymchiedKYIlGLGc7/lhU0tSX
/UuBbcsz//oQ3zx9NjI+kwUpaw9+ya9XhK10/OPyJnXb2zw392OTSRxZWcez0soIvpTyxxpKInvy
ZD4Op47n5d+x7O4HiXVKdtuz5grODGwZV7TqD9apkdW4L6AfCnK3FuRfbofy2ZDNU5V9zX9eNOw2
1m1ENcUCvk+/ANzTNG7JNqoMAZUxdzOlIqlW0G4jqhRZgl2JDI6ph+dnJmR7hHyN4XQYYTZe9133
+twKCwUv0KqES7a+LvxwgOWGXD2oGsTPRhfI6S+xdOcmNb3hD2JvCS8gZLnahATbYaljo0C35K7s
WpHR8bhSHWBiR2U7MICwuxJdMEomGqBlMvxX8g+IjACbYsspUGDMJLSoHI7LIPRLhpZ/jaziL76t
aohk1YreybNWUJYwHOylr9ahtTdHODtYpNxO077WxoLIzFX2tGGj8Byxc2CPIw8eeZTWcR9W0skZ
gBPOmJm2v++KL5volH9N6ZSEzsdKJrWGAr5up8sQkpTWs0hgJk/SgAUCqycEJAVbkhNRz5zJZTqC
OH4HW8ZlBOXaMwjc6gj+wwjiah8Kl8xYR10IXkF960Ki0u5dyDSGK1Ymh7v2GALd+ry8J67BX5V/
idNusbEMyeSNhBm4azq7KbjcUUK0qCQ14zZ6/Ms+/M6wHFbTca2HkTkKJm9G6axNK7SDGGMGo0hM
XDEbrpg1ZUVJ0GJWE6+8wxJHoTJEm2mERCiGJiU5TMJg5dhfZq9nh1P1IvjFYrDSPCnPoeWy4rJA
r7PiKu0mqNPRzREPM20vPDNX3ihb7k433Pt6vtsK9Iv0P4wAd9gaZLC5bRDxm8q2HHuZ5WoNiYBF
HooyDx0+vXTlzWPolQaajUUcisYuCOcJs8bxrTG/Dg4DIdt+23H/a7LNaqZ6kiH9vmwae0eTN+zI
gN7lYKVZV2Lleul4GfHgPe+Z40KX0BmiZUhJkVnEJlAQrb1MxnzGlMf+jYXvSdjms/pvsNd4a8YM
hB8UqC/5sHaMDJ79ITa+fr+go0Wo/ux79ellFuhVTh1uMzx1e6jxQcwaHuBQOXdTetOSk/bwMsRH
er/4OokJvVr4R2Z7xIJ4I4L0Y6lOk/P7cM7doVw/NXZRQ4wzPW5gJ05Bi1LampGQevaG41eaXuuc
aMUFw7XrtUyvJiHHvV7T4xOUMFy9y4CnU3th3MgCmMA3zq5nQEEvWweX0x5maCyosUOJn9Y+ZlZC
gnOzCWUVnS/rgAopIy5aKgUWJidn1U7HT8PMIq1aQ9Ud7rB4gwZ3WDcAiXtpM213Qucm6B4bukcj
Z9bV/97O2mNm9SD7qS4hDAcgQRjN+Ddtj6ih+C/J0GZeFdcb0cVE8qU5yF10ltinDGHHsl+RtUS6
6L19GaBe7kqw9rx03AHZhbQCNuQYPjHP6uCiJ9pOqTmAZGZlTb2jhSZ1SdXLwdp8GqN+Rgnjl2Xv
bymS6FO1IJ2DCO4godBim0Nlr87kgV5KYKdg5F2LUIYF4CmsrduepLnu7d/9p9SJ75Houxwtg0a6
kjNOX0z4xIoOy6Ehac8WSXjGP3VgOvJl1YaL9Y95cOCuVjywMdh59qxijqySL2554McPLdyETsg6
UXIVtgVTQ22PXnudoRcUtu8K3xEs//kNUBAOpfOoL9r71Dlv+342QVg7WXtiiXHHMxXlixGq8Lxm
OTabv6/cnLVIr5XU3Q5AXApJrE75QzgMFQGA/FAAvqCWOxezAVhmTsgrTQjlpW9nIHvXxPEYFBWF
RenXeNUILrmQx4AjZ0KFqrn+PLNDHltviue8idaljO2yiRgCFxV+2iviM4M/d8WexWyDDRZ67k0E
qrIHJZj+2rCC3P6VslwibyY8GG+WH+iV8uVyMGUamTKNE+h9B+s1wY45gGk8Yw3zO8Mnn4VfnfM2
wp8WBUMPhPiVXd1sM7uvu/5oxu2NeTarvsa+E+E3ZvIZb8Z1P7MxKL+valDw00x/cziSW3owWTOC
zV/z7dEK6WHK9bNQ62eKY7RixLqU1h1ncJUDR2zvh2tl6kWspIXXBFrlSaVq/o/NZ4voty+eI/Zz
i4zjloOhgfqpmffFx+YC9Ztfm4LAfEd4qmAnNxGYMzkO59QMhyOL+OlMK9jgPatzSvt0npyPUZLu
i/RXcpBFOlZgAEt4gW/dca3vGnk6JlnIuLR8pEnXIR1Zx1bJWOKmezV/Cqnhun+AKx9F/VGPI8CG
/2PszJbjtrIs+isOPxvVuJjR0VUPyHkeOIovCJqUMc8zvr4XUipRkt3lDofSmQAyRTEB3HvP2Xtt
aYUlGZV8fOcLrmRrXOJbtH1x9kNx7ov8TJfjVHUVwZE4zYNkWVdYZQTrpbOmUR1Iq9m4mJoySUI0
VkKpGkujxU9BkLJWM/Jh/WkF8sQKH3u4aDXUqTEY5Jj2Q0/8KzMC+LutHc5Vys3UXamhlilB3yRl
sl7KkSxlg7fOBhaVEmAsxWYWT6zzoK49zVzTC11zsdJy54+lrZm5r03oWgRtoZspdxFs7Yq1tW8g
C+pa/J+0MXDceTqyJ/kV7CVxermTrd9L90r+nDpFinOogPGg9usgR1ZPhKW9k/3xYCicRt1L6klr
xIGBLpNAcg93PILt6G+MXt006TuW7X0NyaO0T0V2VsEEdkm109yn2hiXGcFd/ctzCW3xM1cw/5IZ
I+DOxTislzA1yA3nRxI96kRznuCiwjAJ0wmNBBF+ajUtPoelfiLoU/6UwqBpXDx6KV7wiXCpXa3W
vPdN7cHs5EcD7QRkmZKIdtPpnxUcDHrSA/nV1nVpMcHzoGVEG9+O6DclG7EcQ/9TWVAipooaXeOu
fFTk6DHo1HuDcZB/z5lpyVS4WtOhJLHS9fHx9u2pVAmm9VGbGNU28XBf6wswmoTyNOG61BFc6vFy
HjyOzM9oNraRwkzi0QQ+ONJWCuBkExrtE4JT0Jga2lUMvVAl74SPXhUZ8ko8Jw3a2KCUZgYZrdWT
N+/V7N4sijv/Qa2ia6ipLND4r+kg0UszyX8jRqhVlGVMOS54stXuBHD1QPV9uZOWFfxMftEYyBai
oDvtiJMYzkARpGjYt9I4a3plbhD3nCd0e2LHwwkt9LeCzMGBGnRBDXpcxgjMunuUgg8G3NBe0h70
Z+z1RC+qd+U8Fo+BQiMs2FutzkALw43vDsupRDRh0oNVro6xbGwL2Ezh2oz6qV+2VsSlsO/c9lGH
iDRARCIInXhhh0zmcCfHrKDC97pwgnnRkxJ8sRERlw1howj6cOfWLVRwjbV6FexT1dxlaK/fLXre
ZJpuql1Ht4w5A3IxotYgxMeTIWvFWY+/2GJuI9EkpgKTYhBtnF22AybKieif+k8DWSW+dk52zHuJ
gtvZDLkpBBZlN1iIDeEephWmmja6B6otud3D6DL/su8FSl4LJW/BHyRejbVqqZL7skwqC/wxj8W0
u6CMc4RRJHvKBW4fLpA15pKlMMitW1sLZUBJGKgrwPQG9MZ9smsIHmE1wWpLXulSR3uy2RBXMEi7
bGgPIxBkraSwbzAR/UPjWikwkOcjcE2LH6R2ksY9pXEN3xWqKwOzaYnDoL14trpMntRzRvCqOKMk
dEz4PSEsCmq/GZy7d8R73DWs2aM1ZDOVCm/BFIU7QwuCsPrDKvA7ghXL+P6DrlxOJHT+p9G2UgZ3
yZ3CoabqjG+yx/SL+W/LxNeiwaG+QU2YpuvGW64PDplWQWocuhmy+xeP6oOSg8iiPa0yrxOshcYS
tZ3FInnkB0DvnqEBCMNlx/DZTb+6ch2hwe0pLPqIBvVPzKuJjs0a5wJyqCm2SeluvKGlpCnh5ZN6
Ewi+uRUbazbpDzjXymA3aEx0gP3JOhiCcITdC87oJTYTLgjpZJb23AufGJQQ9ePCO1VAYTSy7pOS
0a8gAN0dFmU8y6Ee3H4Vi11UXevlM8Hohzxrjhj7WXUBRMZ2MwT1GhoHfknFaQsLETREQ1AVCcoS
ZSvPCkTAvvaHD1rAhR5iY/uUSpdrAac6zIlypOn1bFf2snQPIrHW9XOqkWJW+Fd5O9d05xmvJgmZ
5kkj02jYSeBIARcs8GmiQvdBtWaOfbLwl2KnpV3UombnB2Lu2zJNZ8BmSJFW7d50K3o42jzR/Gug
SwSVPZIIeArtcKlLrymdP1gGq972111erpt2XFewLHQfdUX8xGDHZN+NTphWTymeCq9gnkPQIMT2
yGcyp4KNRgWXMG8Z06cRG+cMo23GuW4zoR+xw1j2viwxBHl78AentujOdVpd6BOD2A/mOU32WQiJ
DeG83m58zIQAvDZ86iA2GX/kcdhISjjPWAtNcvq+s04anUL/wUJAXvjJIZ4Vu171T82oosRFDs0t
pXa5raB2YtqpHfSJtuYg16dnmCYIlxRKHoQoHfJCd/ooWfSp8UAOB6nHUepgJbM30GGCPCI5xN0w
aUGubm1yT92IEAuR/27hvyQXa7S7RykNH5SyuqMOdFEdG1kldIlZID23n7IFqMMD2GnYA+OR+/Sp
YEURsqKwXuSLQJ1PSakFbo0+XyNwRbsUfxiXdjlImEt16t7M5ZCCrbgnrFsgMxYErwH7Dd94Oy/r
AcouSXsNdsOgJX242HPl7APMdrpZ7GrP3ErI6wysLYDQ0jld7oVfhPOme02ZRHosQJhGhvJeMsRe
TEYcDyi6/VQPxmK6iNu+OOrO5B+IucOj9Ow45eO63qhoYSJB8b16VkadfnK7VbYkRNTjIRuMA6Eo
hx7NN/kHgIbjwOkIv8Fv5kFg9/QJogNK7LVfWrAIuwujpeNW3jat0WTDAQH8YR1CFSvOTqk+K/2U
sCT2WMPBDksEKrM46Kjgww7MI/MSArgTn8yCOnhrn2yzJnrggmX0nEvTAjq8aL59zpL+rICg0E+9
+zA80hNcqSdlhVFk/7zLiViBSdcV4UZ3UhXKQ7NoenBYbyEi5yYzVsYh6l4kXgAZ5odF4oVdcQK1
vcdSfyys/pQ4zy0zmBwEes9C1WCh6t9TE19aY72SWK4qrUe2ZzVn8TZlCjryRV5pIOgr2vQ2+Hkh
cmysj4kZzyN8IUlBJLfersvcWgPeAz3lmvl+wnPFRxlsmMLl3hpvXtUdu0VVI5dyaaCx4iGL3dTQ
6o1YQ3znQMqvgUMBi/qpjdWL5+VHAwDR8mDHw9EG8gwa4ZoCJGjjDUhz8J3DFiL1hsjJQd92FEkM
lgU7Y8h3uG8NHZscfsie/mqEFgCVRmsSBmRcjJp7J9DtDmGKFCxk8lBEi5POogz7qVmH5E1KwVnB
5UcA60FB+N2qylILkTPlq1rKyEDTFh2AGJ9hUmEYftxFhGsVKCpGfrkSQW/zeTgJcBZkKwjcJNSc
QL0ZPZOA3liYXrYcAzLjsfmUGtUBqyaihaYTkGJiPu1VPW/nCfoKDVC9SSwRlVlqJBCphXlaWPjE
rH2gWSBEZCz0BJir5OhUkMzhcKk9PCEQimmw0UexHmQm37TdUtRpil7Mku4ZxwURgoJKk+0Kbuoz
EYlzWuVnJZJPja4j8AKkji8rVtw9sZ1KxWJuOJSpRa4ekmNUhHJ9Qm56odl4HSXzTtn5tEvKe8xM
JJHZFswvTB+ytip7qu8G690IyCdnRUCoGJ5xu5upCJhqBVE8AqZczaEa+uuA5lxgAxhzdx5tOXNu
Jq8xaiofsJ+RQGsV1oZYhth90QfUXhA7WRiYKL6xUjd4yILFkEcL8xZo6y5iftAOy3GD5bgkcbJn
LvcM9rjPF5ndwVKYl9wXNJn7QiOcUJWhueD9SY11j6VbD0yygSTS/oZkWqORqEB8fZbFS6N1KecT
KzS0M5MONWKzPjE2FaVn2aX+QXtyUkpawTKd2YgT4NVsKP5tPGkWInG7Tc+GeOOTsNTi6WSWlOLD
nirThKjpXnd2QSiNZb0MH2JuesFV0WiuDspJQ5JVlbu6VPZeg+ifaLbf+qZF9RJgCjZGyQktoLVk
MLCwS6Uj1HO4E46QpyCu6pjY/pRbg/HRwBbvLfsTASLTT+Op1n2Ds9SrPiG4ATfQzdsZjZd2WxFq
5WfHjnzCrAlxEU1CQ4AMgYUcLo+ZRg3z30bbl1sF1NZ8MMEhg1KERtdbJ2jzoYp9u9OOKeOeNBT7
LHh2s1WnIlLX+PLsjrJ0vZGLfItVtsbGYbeb7kDuIgG/tNOQDqfEhWOCHGFzaaUJd96hA7qKy3Fu
mJhPe+boC2x/IzCViLVlPKa4Vgley8ODRIY9EKGAmPK6CkFpoIawV/ZdhRk1GwmntxAx5PbFC4er
PNP6+H5sezLLu1kXtGRy82sEdo+xwjs3wl8IKrTq4tVr2mUJnqvLKUghTEIMhQ8545Smd2wvfDmi
TNg1yUE19QMVZjONd6KERoDpI/dSwDa0kNH+0emQY8T9ONP1CbYBQEjGfDVQFCSfdy3MaPmbi1Wh
kqjYzy1Iu5yrnEcksVDXcbFC4rF9NIganDOWgWgL6O5PU3nqTLWuOIIPEww2sbLFY++5T2OroOMh
XmhjyUAEZzXe34Qug/k0asNWrDSH73tZPMfUDn8jawPFVKAYxKzTJQx8UkV756TY0qLvk6PsxqdM
eGcRK2crzC6V5nQjzdYIVXPwidYRuv5LwBA5AqcD27L0LgU9eX9ue8M58T7D+N0I0sKjQGU1hElk
RaJrWPI9YXQvYPvlZ9J3VlFGYniDEUdw70K2DUl59RKFxd6VFjWJTaozN+p3qwGqfpdRKzAOoDdA
pEwBMwxdWptfzbtqQZb9yqvQOHN7pXm7tkIN65xNzZ1c1h54fulUwrvEtXVVojurrY7PyJ1kBToZ
wU0M1fK27AsWoDPNUg45KMyQX7JB0rLiy0djGtTC/KgbAZDyYUUX0Nu1qg/jqUW+THyG65EaPO6D
It0nqkJ5CKQoxpmmZsFJu9Rn4Wz5Ym6C8Sv2i4liabyhHCcBdxMiS5JoJlQV+jEZBCyNhKElDSGZ
hegrJv9Fjb1zhA2ubkOfulPkroeBoZ2sFtlYl6WKJ61GE8uKb9HX5eyTvq0Tzpih36YSc1xGDrVa
mvG2qPVNp9QbEIyb/KqRB6bpLCOzRdiO2xUQNbj7WdEDXMEVNjkFN2jCb1VnZsGL5g0QL6ptUhH9
Ke5RW5ojTSXi74Ka5S8Lspq1fK6jGDTOVXFPwBpXdua0dCMIPOC7D3SSsxA5wXa/ePeziPLkb5Yx
ROZQZBoV5k8uMeHM8M0YQRnrYbjZMcoVJYTq0mor6rCbi+hmU8Y7iA+wzkAjJW33FMyYKq4SzEsA
lO2H34yS8mnh4xsPywu9mhLy/9NvmdegYEhYS42ARcn6soqN5MhGhtwA/ohFuAUygmwc5h5ZkGDl
uK7J1GkWS6xAwZ3LWv0awHLmjK2jpVEsi2GmHcqlD91WT44AbnUIYFO+4TFyXDDque5ohzn4f+8P
ZpTqYofiIok/e39wRXQ2jWimDJGn7zjpXiSlm82Z+LfY2LeXKJuPKjmEksOtiqxdKggJzNNVS8fS
jNEmEkwfOrU3uV6ZDFZ0uzy6mKE+bvg7JCBs6bwOq7lyKBbKIXILB0Si01JAskgCqAmEnBLKS+w0
Hp0v/tXjnXKwkNUph8mKT145qwTHVZuZii5oFAtzDxqO1lUZUjZPn6co4q5ErqEyqQKhSIyHWSA0
ntkyrKqEjlqfpjuEadygNUSnAXFm/gbuieolswlmM4JdGsDdUI0pVqYP9WPBCn3AxFevYuJy0wze
1szs6S446kaKsTzum1QjLlWsWdCsG5oMg+XNmoi6gmhY/OPOI39Z3hhDsm3R1FkxqjRSRBAruvhg
6/6O1JB9rot9dCzRxkv8yRz/rJsG1USoCI8azhGDW1Dse6T9YF4P0OoWMyVqlj1+c5ByApkKAxXw
/HZQFhHFjJj6q0z9NaQjWyc5bI6rlwM1n1UVtUEXJbA1bEwlYtFZEQm20D+pA61KE31MXu1paMhh
tAJPsLTvPdmpQvWaC5Xfvvo+kiWPzqEJmWXNKMfIs93EZPGcxksIW862roGLwkfO9jiJwPyAfLph
2B1oHrsRWFWIMgMtVD1f9fxOZSb8JngkuS2ckJq7wjAY69zJFDxrBCs31Srh/BIJU7I/4nE8pEFw
qDB8FXW/G31tU7yrPjWvntnTLXbObvO97hkHt9gCKI5RoqIaanJiiSYZT9ThPiuQ/UpFujQ59Y1Q
WehaQiYsXiOy2FJ+zcWwipsXhdHJJx8nYPoVk9+uUxqrEU+69GncAH8/Mh7moQt8K4333pJn3uCp
SgXFulmjKotA4vbKxWBmT4aGYt9yN2b9kDQbw9/pgM3tsFsWrNIiVljpKNEbwfxGs7ymeOu/lpZ8
7pke1nq1Hcx+7oEsMXrvE19SDBhyPKZcHCYzTh89e24dLbrZQidQCmlYgKa+8KWCGkZz0CPu/A1m
TQYDdMQZxuxKjvZZWQBmrI72QfUgSrRPchudPE2ZxDjXqq/vghKcFLFVOkU417YOUobksqfvLLyT
K7tnisByp8GMEaQsjqxhu9Wvv/zXv/7nrf9v7zMUo3jwsvSXFCFEFqR19c9fFdn89Zf8y/bN+z9/
NVVLVznJLVNXFEtXLNtm/9vrNUg9Dhe/4cMwpVHv5QXsjN1wqZdxRQR1f8pjhmfXWklyufZM9Atu
uUmIMyiQnzD0v9bVsxmT2S1IkALJX7r7Nkg5abIDlKyFSofRFRMwn3EQomQsZMSY/baykq1n2ZuI
Bnl5P877/VBbFNzFMsNRLjFnoxc2QOElzAABGjUzcMTEpYwWHTJOZkSE3ngJ8IdUJl4HmopKXm3b
gsyG8J3VwcGPJpijv7Eg9PjuRUKaQfwhcUSTC4JqaIDJfNGq1d0QjXd8HdweH6nj8dTlh2XN2yfX
3swvQBbPVOtk/Bp841EOScZl+McSvFLO4Cx3RErjLNsTezGTyIdId+ZVay/GWbagjmAa8QoUkc2l
t7U5Kc02d6/QEGvbUtd5p26QqDWUJgFDsNbwSHADaU3fiDsis5IM+aYuc+MbScQkMCWQCUyBgx2E
CK6smFwyeSRWqW623It02z+UPgXMSW1XZfsQb1hn4Q5BtEVvNOeSbq91rWylQNs8+OvRTPa5oOlf
HpW5iaSkRFISCmrYdIPpk4CXxnqeLDxQ3alSUaQ4tIetOonxsT+IOz0HI4BREySHstZzpPb1ePWl
5q7Tk3sMHlVwb1rZPQvSIoKA1kRHM70KaOp+pV9R3F08Q5wpRFMlVz3yLM1FjVlLkWcmM2B0HztJ
U+B0Cty76Xpqe0prca685GzNdhrAidKUWHhjez3a+0uIWKzjlhFxy1C5ZfzNxaFof744TNnUUNmr
GkEQqvLjxSFoTobDOBn/EKEMLP4nGUpOOlpMel5K2AQjmU7xTMDn1lZ+l1LOusSuT/sv34ic8diB
RzLFpjMLKvfzREWrdQJpxJRdAQOIpmBzKIbwU3Icn0tFO8jUU/DuHUO8MGnYXhKLABGGQztIL16E
SZ5FfFh2J0/mZJeJ02J1qh5EiE00HHcA+7kFlZsQZVAWVABS1Z1MXgiq87o5JzVFHg1YkmI3uwR9
g492KMcg02r7cO4Kc1uHYJdi/ckM9SfRt0/SlUJePtnWy4M775jixk2/H/t9Su/DjrtdqCKeyrDD
PsnnYGWT6sWV9ClYaXT8WkJ2hvpTRtPPGOj+Xn3KSz3349glJawnFpk2VcetAGR35e/3oAcg+5hi
6yinysJYQFU0dtRDyZSNIlIoForyDsMOiUW+DOlE+ABbC4CtKi2AKRNr5M7xzOK2NI+iKk4x1US9
6BhHIXTPq/0EjZeXC+UrjtqWYXWQHoY29HFciNg+t1V9NozslCrxkTy/LN6bj+W1G7KtqeERbw5I
NzYM5DifBOMEkrC8GHZ5bexF1c/kCG9+6Z0CjVzgWDvjlAY8aB0rLLIGtIqsVRyPjpx0zh9cSDU+
HaZ05t25ckQDqvsdly79uQDpJcJmZGA5xUd4DJybxMRhQpkTC8lCOy+iY2Khj42LWdnJq0RQQ4C8
B5ZGNPIqBOvZx8RAPzCiocDvAJvOfSrpVAezBE/C7y2wUhv8pb0297mk/N14Yug/XjKaquqqaZrC
AKWlEFpp/HjJFBA8PUthSl2XxU610ctRrjRc7cIE7q6y+4e4f4pJD8lRq21Uz19LrJetGnNd10zk
bJQqdUq+RzzBj9faUFwbgLCjoTBjt48t1etAzo6yXp0PAwG2rOwCXAbM4peQ7IHmszI/uYd8HsMj
jYhUk0V00S6qm607HEJWP9zXpf0Qb57rvtybp+ecDKKBnlZBmPfIakbZiiGlP00XfsrEaPptx6Wa
sMom9JBZwjNf8lJ2q23EUCabNpZ6LnM73ZS6vrYqBOLFH61Zz9qNUrLmWauFubR1MHGKtUiwYrg4
/amkrprmJcaXmdPjRHhUKu7a6kpqRmJTj6zgo3ybZC3r/mHbmx2E2y0MjV484PV4GDknxvgQldE9
49dBK6ODHI57pDa4VhLEyUvNokw7khBIm7rmCzBwelXnDixR8sycBnXzfWY+8gvHNAbWJh+hkQ9r
F7ER4q9lzvVmUV/JA9KYWQ2S0rKIEVDD4wOMOU3KVgCZT5LZX6Uivtfd/oF70yNoPkq6luM0PTi/
KSPEcdxSc1x8koGEyAP94dQWzGraa7Qjmb5Zbr7oNBaZiUUy4Bw3cV4a85o2PQbkRQzNq5qvcku+
dG9EbMsUsfZGhdTDitZ7lwQNQ0VbThikgXJbeTNYw5cBX9JSGpNTnjanmG7EgPYtS7qTUlPljPxT
HctHTyF43O8Wr+1rUFdz14mD/GDJw94PADVb8tbfxevG5v/tW6xZ8618r5CPaaUF6yVKUoyRWNAW
oIAXA6ODyWSDXpWG9tGDXaqsIVgA96LNsowFIRwDZhjssAFe2IFbgMwXmh4ibgJVfPEa+rZryk07
+6wL5UklOwyDz5MoxAM4ZM89CrrvNhEwcNNzKd0RXjJLLGPeOO+TVn8kxbObKOaEdof67D+PgEL/
8/RQ0XXF1nVZ0ako6T9dzn6vZ4kJwHChqeO+7YqjWszHAcYq50NN6iwkyqX7IkqSaX2Cg2kTxWQC
SHcGevhSo9pLzSPFcFZpKSlNxdrgT9EV694C/xW8+h3JTwQXDCQmGjDW3BXCfiJQ6uEYt+KAcXqv
EZmXxAUglAuYpcVo03RdyNmwlmI42KoP2w07RAtl2ZiBJWI8yfdBRTVmW5jlMZwHl0Gmi5ns8ni4
0Jev/Se9HB/JRvc16Uqg1T3LjdyhB8bJcxo7WugaRpow2zU+zQedIIsU66xJnkmwerP2bckkJHHI
EQ1olycu4MGgOiSFfuwp0OjA0RGzCZgN9Jc876Bf8BQZwSWwlXP6OFronmsw5X54574VUXupeu2q
2vk1Ogu/uyu9diHUbCFlORMl6RSZzTFHFlZ2+a5DpBb0W1J/6hLivLs2zGEjY6PJhcaNifame18h
8rUTaZfPDBz8SO3hcDO7ajs6vzL41fFomfkxj23SfOqD/5D9rpX4tkc4Q3jh/JVCBwSBy0xUUGT2
9h7J47ZPss3jPKhzOM94YIpdubTXNSjH27n2Xz+sRarb2uQNOnYZeH7908t/nfLP6V1dfv5cH17z
/5ne+u3QH9/4r0PwVmZV9kf981E/vInP//r3z1/r1x9eLNI6qIdL87kcrp8xO9T/XjVNR/5/d/7y
+fYp90P++Z+/vmVNWk+fhqs5/fXrrmmRBfnuu8tu+vyvO4+vCe97SIP68/svd/Vr/bn60/s+v1b1
P3+VDOMftimrNn0nhlWWa7/+0n2e9ghT+YdGdJFtsISzSQFgAUfqTu2zuBP/UHXNVA1VsYTCO6qs
mbYL6x+2yuVs20IxhW0q5q///sd/XTJ++V7+egmpih9nyZph8ekkOgpmyIatki7z45APsKkEpg0I
sCCMQE9l9aEvYmVO1RIZXmsoD51WKPAjSnt12ytb2Cdve5UyVb/sjePo696/eu/HwX/1XmG/Bl5G
e6PNi93twYrjAsret9d2D//RnB5+2oYjDwnDl41StTfSukcFR+zsx0Oc29+/DDQuL/gudmGrT14e
J3sUaWD8p5fFkMqLrvMpWBqF9qTgxI7Smtk60lvCRUmaKLF2j93woufkW9bCfmphYumYx+sJKjdq
89gd3d0wMEm9PTNAg+yoL9MG+HgduULdEtziRIPsLTQyR526VOH50ygSuz4WRHgKDRn77bVvNNgl
XPn3PEKqPYQaCtyRylE8PfhuT5iWnGuzn3bcXt4ejAASJt1VFry3pzkIyC7a3/bFPVFXno+s3EME
s+zV0TqGVdkuvdy1kPDybOx7iqE2+bPIvDII5Y+2XEjnOs4iWkkgtYktgbE6PbhSxINZDEC90g5H
Ruc1uaMlRsKai86OWtdH4dXj0csl7U6wwuHO5jJ16Uv9zvfy7uDl1UNBkXcu+7JOGkoEUronFd7Q
gYrLcX3l3wE1MwiCL9tuO6ZrhQUWzLLbSwN7OPfn//tNtw+KaYZDWAaLjXQO607QAOmwou8fbtty
xey/23Hb1mr5w9fv3FIJfkJyJDrCh9TAv3NdiXKoZqCd1gz/rq/AKwMaYc6hoO4uolrdCVbT29zE
EIp5LqBeFBq0zcbsqvSWCgsi8p+imEJwR7Ntl6cF6CpECzN63uHj7RnKpq/Pqk4Kvmz7eMYqWFmH
sW+wKEL5JcwpW9R3G/C102ua4voKy4C3bsXQzNvRL0iS7Pw7E6PMeiwZ371etq55RYZtKyXhO7lg
rPH95AUqn5gG3eCg1zSePTWiNlIj58qI0XWS3PUExgNqa5z0SPiJTjn6A91JaIvZcZgeChPlRm+X
1JOnHaU1+ILrhj30b3XHKvI3s+nR6cYvSph0Pg36AkcHL9O0bel5m4RCqU32wuXJP+jbyzLVygvI
CaGiJMfdrtJfiDSEQmkcefM6yuoF03w0aNPGL/vDSvxu5OT3mAnln8yXDHKNpBCNmPQm1Ul/iExX
PSa9PbNCMx4fWyBRjlzQWSGi0KsJudaJO/H0aDjb1N++PKRIono7+H7LRG/GaIPsRuPQHo9fr2FJ
iU0vuGRupjjKUCZvQNrWxIb0T3pVUnApKN1xH7k9cNdD5D3dR24vk9vN5OM1X+DJHQnANEvAe3Ur
koPPxI3uqz4+o12fJtzGO/PiO23Ug6fEog8q6264z8YyOZAV+vXQNh33oZZkT98NhX9RoBRC/WFB
ieZEthWNNEvNZpnCQDONPt8VKE2RBI1v+NbnyAiwHdgR2BEFF+JWyo1sW0cKr29Pf37986Hfvf7T
05/fWw1jNJPqnmq2OsoPTeFdC33oT0kQhA8Zse1IiWduNiBCmL7m2wPqKY17WAKBImbxcvv6iRxQ
sQFxCCiIBMw44v7bcR9v+/aOj+26MuKEvL3j7/+OIi0PRQpLcbBoOVdt1l0Clp571/DDuW7U+asX
tVuvV73HxJaCjWYhcfZKK39tQe160WuVZBUif5BhRhxVj5JEElmIaXSs73pvTIktqfVr4gMvH8zm
edDxYY8GGdYCmOlz2qLbTMrKn7K8gfN4psCyIIjooAr70rp0hRIZLH+bWsNdEhXUTtleWb2/kBMW
ukWgI9Gjv3Hb3tihifUZApqbRP6LqE/d0JvP7pCyfmzKye3DZq/VoEnkwYNnW/Wu1sZo7nZe8KIi
yfubs8+aKnwf5XHOPtNUueNpqqUyw+FU/PHsGyFSV4ZsBO+hiNRoQg+cQzkaXzR5NGbdoDBnyF2V
xAqLoTwbXuTYJsTBq7FRVoN69T3paeCCXYqO6BjSASPyC+gMJHn59dltm2Ql5ygdvfVP22/H9g2q
Iud23Mfu0CjOJCHwG/+Lj7ttk6sQkm5D9LlG1GPTdHvok/oEkw5Jfx6955qkHnO6uHVkKWR0yE+3
QxUfhvTt0HZUvjs0M2PzPcPrHeaJeDJc+ksiF/689GsPB7GkSWOektjZbbgkl12oQQWZnsmxRpvO
QxP45dmPe38+TuqDZR9lvOPH4zKrQjNSNhr9X3w/0jB+/2DnYkMsZbn5afvHsZGby2BweauhZ/u6
T9wpU2losMX/+eNu2/QsPSkdftbbW28ffNv+89sSW75KEUT+PoMsN8bDPYNnOBOWKJ+NoQ5QIVrd
715eH8bI8yGloPQNAqnB6xsABdTt8iqCpKSLkD6g5QwJ6pWVh2+vRttTaUAXD0o7xTxMr6Z9t1cK
I9XHkf+v943T3/DtUz7+Po+/4fbq276Pv2/a9/Hq20+mp7G5ifIAVpUI/IOVk0Hc6woZO6bmHW7b
bs8+HqLbDo/kRkPgXPjY8dPBfu+66/98JZs/FjI01k6qqqFEUw2h2dOi58cLufcDSfFLVXoPQvmu
HksoJmYYkonmtggpuKKZErw1GAEvTH2CQ/Ftu8X26tv2dgy6WVYow+343gzs746/bVc98y12X4PS
vtoAIBH9WwmtmW+n2Zdn0zYZqzdYSwPurl8B3bmdY7fdt4fb2XZ7djuQ0ZGUIsD3jXPb+OXDLYEj
rhjpfUgZk+IijlBkIzbfFdOkOMlUOsKyOjkceCmnVnypRfjlVTZtUl2PvjVL/F1ARhbZspY7APgv
KJZ1ENdmdRAlb6A3ZqFr9C8J02SKdv8+wtDfXX1btZaxoc2LaUcYTLI+Xufq38wGbuWm7NbFnBbS
t29xWuwqCvUoemU/f4t5M2Qm9yDrXfJiAV1EF1Mm+LSKpMkSN4p0f3sRRdB6c+k+D4zsLhhe28Tc
uVXoHQyjZFb47SUIUX5gfPBf9tpATi8omOYy440+Fspe1WJvXeWystenZ+q07fbstu1jb5YDQvk4
7vasC7qrSMdg35mkaJqagpWOFMJTRBDAl4fbjqyxccx/23Y7ZGSQnd124PXpdYeMluokpo23j7kd
fTvQjgbb+c9XivHnK8VkcYjSydYIIWRN/+OV4ultIMkgKN71tMYiFwRi33x7MKqAM/X2uq417qY0
59U6wKE4HXLbVKR8MXHQqsjKdLAFQaQdoypGgOlXeKcb7ahMD7ftQUhIMBmq2uynHbe9PThcxJAB
hVabwPJsDEzkxllLUU9Jnos+AF+Z6dWpwjp9Uqdn03biNSHG3o6NQo1QBtKBW61VHkYls8+mGeyo
pqkPajRY52lfQcv2Y181vdK07p4GEBYsRSpI0cUudHsWdsPXZ/G3Zx97P555nRliW6zK1X/+boQ6
/fJ/vAAs0zI0A0+vTTlIk3/8cnzTd+NwkMv3qP5fys6suU3k+/uviCqggYZbSbZsybJs2U7s3FDj
LOz7zqv/f2hlosQzz2/quaE43QdixxJ0n/Nd8hkamyzhaoSTdkhdiOGI/92q6DwkDR/cdd4tmCbE
1tJzvGSreRxspt0g69spx3pIgIjvt7CPfruNmlC5kQNdoy0QOvbLGiP1YtbebMy1i7JGXY4CydQi
ZFQH4mE08+oLcNhgnbZICenhPF7lhQYvotTjWzPKq1vXCQWc2cS8Moa4fhJZHmPCEQZfljuGiQRG
VN9hoZucXBGi36yVYtUOVfYVWsy2GofpNeoz9Os1OezQwfMfVEZaO/QrYriMrfq4Lh/P0er0O6k+
s0MFrMMWQXrd/Zq5JBZml25E0COoOAgEIsdilcIKe7IqL3zC4AJ4mOfiOLKM/cpoxyrZGKN/qpb9
oz2H+bUJTGDTLKEai2D5XFceaz+pdpzBrzhnp4ZeO4lqTPPiGLBY3Dyqicu9MrVxzU1rZTRau7No
Pletm993sOju1Zk0s4IiMWgnowquPoyrDDW5XKlSLxfZy5X1cuWv26oMNa7STCBv6rZq6MPlf962
8Yr/eGe7//iwY6NluajZOrbDI/9j+711Ij2ektz/mkw5OhDSARc2V+zQdbbpjuFS8l7Cyqbebtcw
q4qZPeFKTX9IjN1QokWo0lXSuNxDZV7S1S1VqG6JpsoxNUWGBBD9iMgSJaR7P6Uiv1cj8yCm+0QN
y0WGMaA3tALqhd/yZZ6qLYoYMgXoZUR0NdT0z7sYVJFQrsjsqyJAEcLtWiomXY2hQ1FlG3WqDo2W
4mYXXKkAQFCNDuev5EvatMyEuEPssS5Bc4rbqaHzqd9FvICk8FFsTYtDg6rBdcmafSWpvdFpYUwd
bCoLMAyW2B3oEetTDZqqDX+OXRJDr/15BzXmlba3+4/HnfVh8y9129NBXiz7f55Qwv3wuAs80HFe
2WrvSYPbBrULyLzoOWB+2Y0QO3izXN4lbu+N9+4XNQDkkFT1TsFsokJ0cv6Zr8bUlXM0j/c9QFx1
18u9/rz/+R+NYvlD8iFAwqF5zJZDL08h8m4P5zXDsnBgC34ZCdwseUC6D4uk9cjf5TFpU/sJiWHM
ZSwgYoHv2U/5jICQU5mwA5bZ0Rjtp+UCy+c5oIaouHLBgJQIkEIUGVnoaF6CPK3tFjcqDLKq25ip
UcB0Zxb4389ZVXm/zKrKu5rVl+QP1xpAIV7okuKoWI4/4CJkD6EeIgi2HLSg/zaXiXGrIjXZuWmP
ukT9A036/CHVTaBcnin4TbIiRwVCBJt+WTnGPRZ9kznZx2rSu71s7PLKbvzgy+IDVSN5/jrP/ibA
hQzpgg7vzbIOn/pKhE9gb668oNWOamiM4AyH+uJzY8e847rBvPJaLPZCLcIY3ECsobI8VPeXs9JG
I5VqSnp7mRgTzzpUcJFV2mVc3aRrUVS/TFArxFVR11hsRL417/u6orqRsJqLy+IBreSvLWjB16kv
gDca4Cidspxe/a44Oh1yTEkY/seDUC4gvN/f+lTFdMvSLduQtG2E86EG1g2+W+vVPL6PNZV+fZWP
Gsqe1oiYWCgeCxv05lq2CPjDN8GcXe+fKNtCX5UZqoxLqA59+ezgKnRSgRnxubFwoIGmTgIMZPsQ
xPajijo/75/6yP+RpBUcrh6fCWqr1rnONU3aVTFA9lE1rHOtKnW98Bpl+wT5z7/zhKpieZ0PB8VG
o2CnFmEZnvDg6VIdcB0rreLP0Js8pHJleU3byz6ItHhSxX11KJPsIejr8l5FPn8CALjSuTp3A+La
ueQXxiRwemqtnRWPYqPOMmd0n6tF+nCp06hxa0qsndf67nPrgtP6c1wMOsuhGF+CAe8n/79WcvbS
Ffvzb+pIyxG6AwFTWNQ3/1zJuZXZtFPjIImEkj4cAvCVbdbdx+OEAv2Yh+MBOb/xoM6KJG9uwbXf
s59r7J1KXsJs8ONp5YlTqqfy4BURClyeF+6QuswOMp4houXZ+MTLwoOIHGV/yWzcJ13ZsMBK3ZVE
O+AbSvcxmq/2PeDG8kARP6fC5U70lViRVLPuQgVIp/whl+C1JHjkzDexnzKT6LtJZ3OTT2G2npdX
z+XghFFz5y6Hy1ifl4BxUB6TJuZiHsu79oRUEXLN9U1mjuKzwExoM5UWDlKpJlB3cGFY0Bnv0mk4
xS1erk2efCrlUco5ueNHSe7UmTq4cz01EMzbfdGkxo0aq72eDhGaw9vztpnG03NaNv72stFWe/NL
6C+7dLXv/pWrhlSGA9bYt/sW0fJg2l8Oc19OIBRQRcxa8wbV9bJCK+fvlHMsQxpWDtaadjxYxxkp
iS7PqoNYIjWEgkS119vxoCKeMT/H+0KP8AFBB+0yplLo4XyB99BsEZRq6/dYQAIb2tG5FbnD9quc
grdM5GJN7XKCyp/lnw0Q/2q88PElm5DKAKodhG+iwEIicwzvaGW584j/yYuzjNsUSK4TbwSPr8mc
JtIUoqLmVyPE734cnKdcFNFLuxBCKFhZjaECVT+yQjdcZlSQLmlB/1taEF0jsxNe/e/VgtD/xJ5Z
0liejdJ0pGuycnCc5Sv3W6tgxLwGRuYs3rOQ74u0dBdvdg6aCzawmtJ2dRmzMD3AQotC+DknT1GQ
5Jtn/7pK5X4IVT50rhxsJb+SrNqnUJsRBuo9CqPLYULExLJYiVyGnKiBwVmZOeYKhXVOC4UDi0Rv
3LUaE0NibOzKQ9rQW+wvxgYBkbHynitH068cUdLRXcJytlAkaJHeVmGM3iJuCWWLuhOznWvjk6Fb
BxUl4Vw8B/b5QjWCmioapojtBF70NdazfJ85FJ07a/RXqgU2LRuQD2P6Mpb8mXcZ02w61+de24fr
OuFOmK6YEGO14K1LsuRT0/caMnYLLXgKsAWd9X6T2on+pqOdohud8+3P1ETy9rGWVLvq+020uLrj
FijpvPThvbscKp1yrq6H6zBKw3vHrjI80pYJFWMlcs9mz7pFLhMunhrzeju8r7Wkhd0Cdf236yrw
5NsU9a+7Kgwx+JzbLzjb6p9ih2WalVEcU2FdDhbi2WF+pcLGTJGlc5FVOycD/12bKY4WKgy06lUu
DplOUBufwgR9bGF/7/yOZqIt7KfJrqJD6Riv6i2mhujN7dnfRkdZePIuSCxkdAr6nGpDZmQzfjAG
taTLTu2yLVOzZkVB6cN+TfPRuxyNyN15qMbBVummeFeBCA9HBGFj06XlPjV7sRyCrGxoGHI2Fwkq
mZDALkPqTKWpDBWqg97KZu/7WBTRdUfqI0CexPSlQKYvil4RnUQ0b55mmOsBHiDTMZR99KpjgYQH
b47t6BKaHuRi6WAipMICnjjC5f4pruM3v3H+Sgx07QLUl3ceQr0vbZju67SfvqjxaBk3Lf1fxyWP
qF2kiXml2qGj4yVwRwhVT1R1Q9XEpW16Gevm9qacsTFrdHHwcQG/5uWn0/QmvBy8X6Gv29nKrkCL
qdmA2sd0zq4rMz7M0a2PHvoBsYvqKhiRfBKzcA8j2/BVgCb1G4WDeR2FEN17KpMvZYeJ0hhVb1ai
wYIzQfc2s16+VcDFI97sTy6KAufL5yXtw+VZp23UOEsldOOiGJqiq/0GfxBFGa/iTIqdgj+wEjCO
zQxbcQFNTDlQVntmleh2QXKU3UuEupu7YlfO5oBmIz6eGtoz6BU+qDHbwSvTlC9eh4nUb2m5/ZoM
7HxWYal5sPJOM8W9Ym14ubZB3ytCxqsLn3QPfVMmqwX74PfO8X+/IQz7QzuPd4MB/9BzdEPYjs2u
8s83hMy0vOrzvvxS+la/zlh/7XV4KxhdRQbH87nj2/a+l6W+NkPsT2w1dU5QU+dDDbkqHlAOpflZ
bfsMuqDaVJVL6PLZRKpLFy8435TbQmtSuHJAoQAq/pyN+wz7Mb6qCr+g8AzqrGu6l1p20e1l/AKF
GP6eVPkKE3FJ8/ThJZ6bU4E0+Zwn0UsSY6XbZzNaVSnfqQhpMMDy06s3zOPKo8Z7n3jDOU2bZX/I
RuSU1IKH1QWagrYRnftjauyyEvrQ0bgkf1hOfQgvd+Y9FZ27GJebmiOmCiJ2j3jj3qu+ZBYNj4aW
DJ+t2q4g+KTtIljj3WFIG15pWoyBl6jvQZhOf3WqQJwHCL/6vEtXBqrKRwt5rqcBQi1v7elVNBiT
NVNNv2AJVZoJlAk2DKqphY8ALxWS7OHyWQ6m7KUvRx0U+PJhFk6JegRWa7Av+birQ7uchU7x0g2F
vruMX3LVPc9fGs0uzveLiynCxzys12xSkxOVaGMzNjbu7JDST+pgZtGXObOmvYr8wXAf/ORVBeqa
UOJYKlqvASzDNf92nzFP9P9YYtkLavCPXYsJmNCjKgPISCxluQ+7FqR/m8wPi/JLG6ItSV0uPKSW
FxxGyLXrhM3Hxm7svNmowX+bVhNtab81jYVQ87LRbL1j5wT9SQVJjVqa6bvhVoXa2BkH3R9P501u
kujfq8Xwt69d+2YybKSpxtFGENfrgo2oymIz1Nh8IjP1OWLrc1VEIQCeefaOtjUYCJbMmEHkFpy/
ZcxZygXxpNGLg4mqohm1pgVrB7ZpgKV5mooC8nvuexbSp/OV+qEyk8qDnjjhldot+0WHtgN+G04R
DE8qo7ZSGjh5WtyqsIKBtwN+z0ds+YUNgddmhYD4NrXmHJAt8n2slu6dcpru56qlzohQJQoWnYaT
tNuhNaimGk3/4pWI8k1eMK9BF4Nsn3Jw8+NonELZ9JuZ4s4pSKZ+My5n8TJW+JDaNbVsl4nh8Y6M
aKWnkF9DhD/EcmiW/pIaZ9MHe5tojvQr+tje3nUS+TBr/Zt6dDQFHgZ9qeG2VePD3LUxPCJYXW06
NgcFWWtNrNBDr/ZXzvJIVwct8x+TRDY4wTN0yVCQN3XVr3uojCgYJ8T3QfZcnovqYWcaTXho/W8f
hlUoezM8UKpSweWRqZ6Pas7vvl0eluqssg5949bO/fL9Lt04uRP06nbsGwHDxPZw0I0CsIybjtT7
woj/VDv+1IVYgmVtVfxVZe2Dl1r+D6d97/MJ1WoNG8kCBOG3pjW+5I6XvwUJFqI5DY9dabKhNjUh
DxOc9kMsW3mI7Aa1NygqbpKLGWtyxtRE7j45IWvAXteWDfgYxOu8N4PtpTQ35ul14fUHPgW4wobW
118n2LOeR+K/T5apFmUZLcTV19FTF+2MpptXQ01psbO1mq0Ig54BgnNTtX55jZxq9BjFtr0rdaST
wq7V03Vj2cFG0xP0gpfFAU+f+jGejqmGIw8gtrvL80/yv3HNei9bnx99Pdmhq11JA5jlECXpM/mv
hm91713kZJDTafbYltfspF6Kq6qmhySzZqUyis6INm0NzSXrOnkPmahcJ5UEmO8WvHRdz96X7Fz3
9XJQ4eVQ49Y5CKzjLkOdg1ABFkrR/Mmom25LwfuK4lt4b9KNRHhXiAcE951FMFdue2lpWEK6MZJk
laOv1bS1JEZg+Nl54MQaVfHWjVJUk3vhIb2KC6iR5fldmrTGdWfUfHgsy0I/yZefK2l/HWc7/14m
aN17wPjwH4HLUNXje6KBpTC7xt9MFMVXbl/UTwiarzzTdB7Txq2eirhDzKhLEuwBmBRRK4++hnz3
MqmGAgNpm5aC5K0KNR2Wnh3YbPCHpC2p06QvaSzSw1yV+aa0weNeV42eweuhHYIpWraH0E4PRZ2q
QXVIlunzGUQRHAtzmi+XHBXyuHW2rjVqu8QPTSQyEQnbhVH8Ohajd/SrzDv2y1llRhp0OdT01QSK
M6g11oGGd+ss1wnuCfsOntYrqhnsZOTnEj+IfTBiLZRT4qkymI6f5lzHots245M6BNpL56P9qFF0
PrV2Pu6Nqf5ymRe1hStiiQylGjP15i+3gIuIkicAs206oa0yBOVfrZ2hmeSY8OoHHRqhMaFjtOAr
/yWjREHlGpGYV8H27BRQ/4SBar6oKLaRrfwVLXOsNGg5L5mFoV1domVuwpXre0YRF1eoLn7owMyd
v29VStF/pBL6Gxg5b3rUTQHs+SWqE62hfbLdZl3Xc49ZQdOfdCPHnLDQPlm5Pd5VIjVWw5IVlwNG
0lUIuWuZTeOw2YRNCbq4BEKgMM1I8qQPRov5xfLtVod+6Itt7UMsUmEcCBSvgwRP7cQVd1hdn7pM
zil/GTTle4dWrzG4zUkd6Jfej2VhX2Eed7QVcKVu6JCFUUvxfqm0nQfTCb373qSV6gcxrzBHY29m
JvkD9h45UFhtOMbhrRq5DF9SQ8POHtREmhnjkqpLzdv2JdyIm6jQUUUJRbMCXZp+bwCXGYX/XWZu
RIegbV/s1AOyb3Tz3VgaBrYzGEKvWSRqmzOYJ412njP3L3og610fuL+NW6OID8VcvGdBJk68fNZ6
KrxnVWnBSH7tRUN5UlHsy1ej95FUXKo0JkXQdd9VxU6FfdB6Gxpx6VaFkXDabRxJE4ond3OmetpJ
U5Mr20U0sTcK9MhMxH1nv0bpDLPKYw0ZEwn+Nnznu/fYG0nwYgleYKW5CF1HRXWYlg4Xu+ltU2vR
N5kKtHaTtHvysUDbwnJCWD1y+lM6u91KpcQJ1RZQIF/SQeMv0oeA18ys/48auPUvi0mpwxVFFYKP
jzA+7MYEuM7A8Mr0C9ZQK5hh3YMhtOaUtEhmlA0mXaCW2pMaK2Vj8NDHa1GFamLGwuvDVaOGIFrh
tdqT7fSrHBvV0cuSFQKcv07AVmSPYlHLoRoFJECKttmrg5/B0yxs/a9Z0xp8NiWuOaY0m72+HFSK
Cq285Tp1ern4t2vUfcapfvuP3asCdxS/oZ9MyXsI9g84aJCp//j/amq9gTAnhjezzzNMvdAzFct6
wlgO6qwMU17rkd6e6kjGt2osWhYVQ2UzQR+g2UpNxCs12CF/fshMIe+SXrIFKmC2Ssc4fjjrzRRX
hWV2/HX2/583mPV1awfzVvUpMdZzV+FioKK2xSoMrDjZqz20ChNrjH8L1ewl+XJtW/QuQq9/JF/C
oEGzAS0dxFZGQ965RVEc3Sm5yRYkhzpQrxfrDO/ZLQXY8CmdvfzoSJxokQd8r5NJQ5g6bx/haZg3
ZcImMnSthH0Bytbx2DvfEn/V8Nf+5iSdhsLPGO9Kg0eyU2J15I5p/hpMPPK1cMShYQnzUT5r+C89
5ibNONB598IT2WuUFs0NQgpQDVQYz/PKGfzpMMQ4o4j8e5zN+euQIq0jLHf5ZHMvmAY4G7t6s1Oz
k6UhNZ7XAEb1ke0EP4G6mZ5FARJ3/ATn0PKeC7fPHxFErU5Nb99nASLTth1Htx3Aug2m39gTIsXz
EMULRjapone+HG+RW4gnocc4r0ZGeN3Ycf3Fle9aK8P3Dxf6nfH5f3/+TWfp9v/++RfScUwJFsQ2
ddNyFTjqt/r+LHhqap6TfXJG1iKfLMO1rpswdqbrAAmSvvP3miP8fdhXiLvDJlWRGqezJuvVJYZN
Q+UdGNjNMFiotTsxe7zQKrK1NNEKlP7c3IreHk9V5ZQPhdOtgzqdTmooL7BY7bW83ahQTVim9+TU
HYDB5SIJOeeuCecXFanD6Btw0n2qKj2Q36vYhLck50Zui86fkUUAKskiM1zXepve2YARMN0D6+Bm
0wtIuuC2imW8Dvvebhc41Lw2Lelu1Jf4/JVXX+WoLbaWhW12h82EzWtpG3sz3pA0vc6HMrHMlYWJ
0W8TaAE3R3WFXK5QyXnpvBvCd+DPlPDj+qCjOeUli4Tr32e1mlExjV4X5xVXfh1xP6CDQaI26vet
7jx8qAOo8DIW4bkAiu1OjRS8jg6XkkFrBtizUKfDQi7HT4Ttwyf8wL9YPPuPKuraY2oV7ktm+tmj
LsMjbSftk9mF417Hbnld2532CZIS+qeUWpsBdOoJAk6OoqUWPzb8QcJEt5+0mANi5KhslHGFgyph
Vnrbos2mrR+X/V7ztW6voYe991LTLVeXWJ1dchBGYXW2HNj23aMED0HNGG/Om7iQ4sUu9MsXBaNQ
wAl1ZoXYN48FXr/JVLLZCyglX/JsBIdXjYYQlDEa1tGIbHvt1KygxBKqg94G9jG3yscF0bub6kXZ
su0T/1D3/upDWly10+rMjtNnBN+Spg6P6pCPNf4O04MKqAZSdqay/KnozPk2n4fMQu+GXBktzSfL
oGy7hB4fpr3bxgeeOPFpbNDULAaMLJeodJKM/kW0PI2wfFoOWUqLa4ZfxfLi7zGrDFnLl7Dakx7R
2Hr61vi9eEmc0lVRGcXiJdbm3yJ6bueoyUzzJUGn6JLZQ4raUHrNNkHpzDsbI6idOmuHcT6fqTF4
mGKlD6gBRx30cmm75U4Uhk+7TXaYRp7PDQueIk7H+UrS8751K4QNxwxXMtP14eNpk3/fDdl8pdHq
PBVZGS2qne1LbmMt5SOY9jb20feY/eRXOzf4OI+IWcRRvLL6iE1HU9crmWCYB72ju8sqzX13wuaH
77Tua+7hw2OVRvZSwBLb+C5kpP/9QP0Hc9cVIKrYPPJQ5WHK9Ad4VeL4YT5UjXwJW19H3QgA0VB2
1Tod4nSnytejBlO11PV0p169ahYx8Z+zOhpD59nLtWrWtMfbzoTE/m/Xq9upC0IThLFd1+a0z6sR
XEuLiICiBVwYAU4H5J7NMPop5yKWG3vDnWVGi4RvN7yUtV+vA88ZXjCuW3WAXTUNKVUrKj/PbjQj
n1EsHVlCKoX6lRuIiYckoRNIoPRVWx3m1sCG1C7W1VSl285uca5uQ+cG7k+1tXvTeelm+6Q2glM7
Y9kA4PkpHhD8aAK92gZtLF+0XpwiqFI3gR1aN2JEsKAp8jd78adHbMs4WCJHRdczMYwvnP5T1jif
VJX7V2rW5D9TZe8b51TXGz8XAw6zMCblwXKhJW+MFO5UXHT71gtZ0+EK5R5MWrAH0Q7uu5nNJ4cv
5bsuqu8yHJ03UWbdysv8+TOsNSiRuKK8ILJoseYxu6c0Rsmg6ihS6FrbX7lVaB3zXOuvAQaH9z7y
P6huWe0d4jPyxtRGb+e5eMcLHNhu5YAjrVtVxc3kQAb0oiLadmMpkXu0tSsH46IHE1gwLcChO+Ux
3mpx5LaIFKArlZv58IkHl1h12Wi8RlJLQU0M2hc5z6/8JvVXFgAHOVfyuz1k11aHzFBA0wb1CH6d
3spTjKqm6jEvq/cxFsabEVh4+wRGtUsaiJBGOqzUeDa2couj/ICOn9TfwsC+QTkofB6648iX+3b2
0BMvoUrDlGqiNU2t5KtVIQtdJd33qVo095yufEFlNrjG0FTs2yoPDm6AxmuqV8HnZHA+Dd7cfdeS
GMce27p2injReY2SdSGS7pQVvrgWnd7vJWhWHohBed3VYfnUZDGPy1Bk73Y1Xxtl3e6TIkoxOCrd
PY1/eT6o0GFLzhrEDjdqwpDGUK/UqZ7FnKqk86m3XI63UL5Pot9uo5JdxDox/l280jWv2YyDXt/7
OpopnZOb1wGoxWcAjzkvHCv/LsK3YQ7nrzkv5vVY5/qjWc35jRZb7o2lBeaDFrp89SpZvTcB+uDL
Nbnr/uhMvXgpMyu57vjo7W0BM1szcgmENxwpR9c6r8U42/E0fIrU6mM5iGWVosbrbn4C+flz6DJO
V/JJRYNvQopAduN8j//nmLqJ+hfGPn1FvS5cO5GL85Qugueur5r7FvsiU4vDZzXk2O2uoZl81Jch
16szCJQ4YatJhNUy4GQ0A1TomRP1OGdrST1u1g2WmnDm7kU6t0enxTUS82okMBPKWEaf3lSGLa76
paoVZB5mO6bXoLwvuicTMelLWjeBtMy8zwJRVESz00OGKhJuRZVb34022DV1UGGWTPz9bDvfUD7C
rsUogocYXynbp16phrTB/iJ0r/05Njt80YEBVFdqllVGuf/f7xPqDH8u0F0IIy4oT1qrfDkNQ/8A
wKlEns1FnJsv9D9pxlzzrC13A4btDnW3x2p5kc/YfUPb/Bktc5domVOZCNiaL+Mfmf+8TmU2yz1/
/Qu/rosSDUmTOsfyrPdpp+BkQ3vFu9ObHswkqrP3akQdJkBRWy1OkSL4c6JxUnYBqlDsupm+8ep8
FyI1dwDPGJ/4ghf3du3fqEgdrCbC7NdP67WB63YCAtFdnD/caRvmxnoGtwQHsPOOcor8XSTixyiP
vaMaUmcY+fabLpg13hh/T1DdQnM1C6b72EOFJ5vNh2BZoU5ZVW6cRKuAneQ2+M1Y37N+SFZTZr7X
1HmfI8P9Prdm+FIbGO1OuY/Ntp/Y95YlQhDDQXNbIkR7RTUK9lZrn9AKLJ+SEvPmzEFOMx+wUMJI
daXCEbwiTy3cAeoxLz9PsxmtNXR3CrzutRSVfWpSJvj7wuFrPmBLFtRXs9EAGW3wqmAp0V71GSTY
7TRjdGcWw2pK+vaKyrT70pXmSdBs/Zr1tFDGAkoI0CDnJhV00v8lg/plsWl9w8S8vcRmqWxpapgZ
zp7ZXF5lpZ594l32DaKI/90037q2ax5SmMWYnMk6YOuENK8pU/thSItFLy5Cdpyu5ateatcIHmVf
DVThzxn89PpuIZ1dSYf2VVPiDBJmCUvwBfJLSR0TiJq9slkCcgFzGmkudmyq1+aHXXAXTePdqAcV
fqt0UVqtgQ/axBh/TIP5IzCse8rMyXsNL3jVA4X97JZVvmZRmjxPfWRsMDfUH9LIwzwA6PjBDrPp
ZmyBskxRH+59xJkwVCncA+VGRJNrJAH4iyHKIGgoT0HmNNesweeDqLAQLMxC3Aa6Nr0mI++AcvSo
mfv1YYR/sFLjlt/MGxHiuqWeSGM1/pamJ+gTt8sTTJty7tbaP9OSBIp34v3g1Z58tvgvREShfguQ
O8Ct1A3v2riq71Mj8RH87cx3A+WRQHe+RrperOc2oQkbeOauaeuIH9asPidFdp85ifM1S9PvuTbU
z7Kqyv9a+tofmAU8qjxDWKZBOU23LehufyJBWhyhZdoV0wtoHe9UW59c0fHgRS5jZ/cejIE0qd4y
JDdXjtZ2x36oxONoGkhrMJ7g39hPA0rKtbsW5Yjj1/LEUmHU2L+HatYp2n0VlY/e7KZ3vhEN12E9
lqe0Tur1SLXjTWSomipcroerC2YpPxqn/EtMqftZg+KJqYORIesY/WjbRt9rekPzpiunLyHimg2K
QU/1Mh4Cxt8Elpi+9HdV7BfHAaG6886/SGb9epiLYK32+6ouQINrPERmiSdwKq12axc69rG2iBEL
7llZQhynV+nm9c9iuhyMDWjp/k7GecACSR+HOxX7QTHcBaPd0ZUYcev8c0KlOKiOs9peEluvHq8y
d3xpLeRSF3Shwh7Cck/vliEN0sBjWMoUiQl32EC+1A+uxCVb6stmSNdLJECi8VsbwVw1A/uHdKtT
7LvaK4ICOGjEtfEwQ1bn+Y8lzOXyyAczpi7nf+58uWMH1g+sak6zmIJjZ/nDjYzG/NhAK1gVgZO/
1nXUXrvSybZa3eSvoXTeOt8aHqJqjp6wBdir4cnL3RvEE5D4WS7KJ3Z/lokmrhXq7eeouLGEn716
Rens6RKj4LWEozY9wb85xosgUI6DALKb1XMwYA49GKLfqPEgRwkYOctn0U6b3ENOXMcd3mpbluCs
5O8Aj/9+uIzpsh2Q6MYlRaVcJlQIUhRFY/oSm3xoJgxUsvTRq3LviuUGivce/ghRnFV3QTUVtwnL
wh3yxhQe+YLi6NB1aITgTKgHvQt8eUauL4vHU5piNVm6efOStIW/Gg2je9XDJlll8ST+Mv2lB1wW
3+uyucZZGvff2cazFizqSkz+CjHvKFjpBU0YX7ZfuyB6Ev2c42MOmOJWdczGhr6A3yWP+tJNK9xo
5/N8e1RzdHTOc2Ihxf+aU124f17nJbhX9wMuwsGiJeRZkQOodNHwW0CZcGPFrihDyFkLRxrfInx+
hhQHpxWfyO4JnfNblvHBD5iKt6FfRG/UQgweFGNyn3q4nepI21xnsSmf3JoudoQ0y3dMOfj2y2+1
Uemr2cw1rJPnYtuyGNiNAXJJQcV6szLT6a2ogn3kpe2h0ROxlVTyMNrRgh9ATrPcEj+0El1Vmsuf
ZZeUG0xp5qOQJRa5wixvETrHWhiHmj1KKdF1GjbGXtRGhIorZmKAvpLPYkg/oQPQfQflcr34v/+F
Cr/BznBC7z0eedLg2o5bdS8eZYhVTDWZ9rscvrBkhm6Q5mI4RIqm4Iw4/y79yWHhK6gJEEE/zyxj
GtE3KOaVPtnOQz+0b3Xpja+9i3irRJFvay1ArNawNnqnec9TOlR38Jqitd5a0WtXxMDV+HjcqNCb
60PXBMOp9tv2cSiSJ3PJ8grs2bJ2QpRmCSneUfnErzC3h+6efsLisgwZ6QKSmqNJ0mnG1VKNqcPU
9RsNyamjimQuo5s6Dbf0CgRW0COEi0B6W6tseDLoKf6aRtc9J87orPS6H760QfkY8+kIVqV2lSRJ
Ea7yuNxPog/e29mA2B9E1os+358XBlrylQc1AoSW+Fy2xnzTZXl4pULPw4NC0/imnWf5tYY8cO7/
9zrd+ce7zxGCArEJgt/w9H8wvI1hhiLtVNrz4OUG2CYh1lM19wjNZsmuwYD2Grpk8ewXLEssM5Pf
EIpdBy1f4kvuBK8RR997lgWkR2X+jC5yuioL4VzSMx1FKnXrFILr7py73Npe2CSN35r4MS+k7nz+
P9rOrLltHG3bv4hV3JdTUbsl2/ISxzlhJZ2E+77z138XIbfp8Uz39NRb3wmLAB6AtCyRwIN7aYHU
J8lNQ8b3V9Uox6HN429N3elu2ETZvR5XCGOz7sBNTonufVijrokpwbcURjbqo9dOXW/hAT+A05jA
Tajzk6AwUhSpfZz/5v34AMGrp7hn83d+goi29xKK4J/b5n6gXKz/IisDZO7zQgnGiYaGgQycTkZa
5ROMjvSNpwMntJ40tnbXcTvGxUtieCsgZvEOoFh9Y8s93ExxWrVsRzbz4dqS6aPjiso+qdmJnEZc
hlOcemUT+5d3OIw4+4SJ+VTse2NEPaIxsTDl53PQ265jAt7Zj5aiMum0u/ZGkUrr1MQmXjpIazwj
VeKv5lXQr7Q4IcZg/BSdUimkkxW1W1ljzS861bHPzzKwtWcrKZjqJ3eqWgQ/WxQpbbXmV1L6OQa6
gGFg9323sHP96igN1nswPx7kMYYWG4dYvkS6tId/iPk6IstnA7jAVp966egE+pfAI6GWALI5kaJz
bsCHRltMqvunDE4c78p+/OUBb250viDg8cB7dNFzHzvGJnSqt04kwsNrJ5at5XunUSAFMPaFK6WG
104oa1enedl0vZKnSv2T7JlskQAA2nW6k24ygJ2Yszb+d8WwlVOvxVgJFpHDZJcsY+0xl62Hwd/r
cw6y1OR8ZZSjc81BIi+1mtebzwX+2L0MflOSFPNr0f2uZ5x70yJWXJFP2dtGZM3VpRbl974ef02t
1EMeDa5uXasvyBh6t6JKHETRSZMtifcIY3tCl3q9VlW3TTH0yMaHuNXGm2AWQGQHBDLxfLYcRF3s
d8UevwOeUHbHuk1+zOIZcJx4xkmZM8iWCZ5WtTPzpM6IZ9E6trJxqpxHvxrqg5rG2ks8OVs26cxH
ebCCS4X2aTKTwHK9dvZKGmNqPKkavpboAeVFle178u9r8avFVyjbO7MauyiK1tQssBged0bR/Eah
fvw6ANTfksYxqaIoRcq5BP/54OU/tdGSTrUzWmcxwQ2UbWjJ5fk651Vts5nIzqvdmuQ005kYdbde
jlBPqwPQ1UzVWGX6a+QKglMRBemjMUUf6ydWfUNmpI9zvNGmzquunpIRhD/669lz3GKkJu4oTIsD
U3/M0LRO3psT9jFZGkyrtGnscxMH+bPU+BuxzhyzFplo8sNuH6vt4zgEBarIGmaZ80ahF6faKo11
5xTzkb1k0X0hK+MX0GdPVxAMWC8NRxkJgf8Ic9LUa6Wz3TUsL6Om/Go08b0/5zq7qMDTPDNe+3jA
PJp52V3phd7BkTBtCn1Hf0iyRF3ZYFV+NpjlYdOawXV4zfIHksE5JMI/TyTpc83Hpgz0QrT6GJOV
jfUqQ+4TWw5gX+Y9Iot06/x1ymq2jNRQ8beitYMmWebjD9tCgpe1use/04VK0NwmoRWfWiMP0V6r
rdc2rTZ10ih/pHkrrxwlni4JkySAgCZmEmHvPKdN9yQiqjRkwRomz02RlHj14aynJC3K43PyTURY
CE8URjeeC55p62bWG6nmQy9DppGDVFnbSjCyrjcjKi1Tc5PWip7TIbzV1KS8Fy+fnBIdinvxvZ3b
llKj+R9K7/08jy/i37/9Hdn69/f/DLdh50dho+7ftZA0Q6olXx7Gp8nBQkLp20OYgklyHL1bd3lk
3ghihDjzW48FkA7HaR3VGDT1Tedt2wzZH8gp8PDJTdyU+mCzey4/xVbsbEweVbtRb6Kt6WVkhWcw
sQAZR7PGTZOjT1RCWAsRNboxebJ+sXTnS2bH6p0oyf6wwiDmKQ7J2ihm5h15bldrP7OMVxjXPy2A
cpfCqaXbGDe3VQrD7HZ0JHwP4+ES4NkM+a/9ieWJ81qRWQO70I0vkdaGblgl9/Ho97d5BAs9tO38
tnIsbx8pfX2oWJ2mrCE3Y1t2j4Mq43UQtt+USe0exzJDW7vp/K2J6cGq4F330zFrPIRBG8VKJOF0
2/wYK3TgUj0t+Dx8bd0rTvVd4deeqYX1oqPXvIMOnO3MsmgvgVmcE6C8rzg0rMW+ktygSzT2eXBv
ReWll4IIc+/QvPEyuCjiwOsThGJeIrc284RmXlX3G5MdGYkneD/O1yCfnY40XE5sa2zu2BLjVdqG
40YzhnJbxZ5+V/F0cnuvtDGUB1GwgrWNahOubg+2J99pwOC+KwBmVnmRI+ZtFQULnnGby/ZLYGTd
Dxv7L4x9sE6OpjbamZWsuDwB+hfHxBut0lFL96HDV37ZB6tWe+oy3fltdBJS1tm+YXceA0EYC2Os
uk2jNKs+DexdrDfOTT7Uw960paM35dlGGWGxJ/i/yaCrX6asHbYduLht7rWswLPmTi3A79WADn+0
cX9vs9n6iy0ncjaW4/oeAvjIBTXHBFiMYPsR8CctMBunDtpCchr8ILqIQ1nKCh5sQPjmqliSKjdM
bWNTGLly7q0R/kFffB3s4r40s+IJ4O2TUjnJHSJK8nMuKV9yX7Fu1aioz6NR3UMEANKfRhFLuF+R
3GYnOfQfHHjdB99KQx0idq6fJBLQzmYKzPS1N8kaF61cbUVRGs07u2B5aKpdf9uazbDypSx71aUo
XFdyG9zg33EGpmmDf0ZFTDBoAoezEs0mpOP9XTpiUCvqxSEmiUm6Zg4RZdTGvklWnq07b3xmZyS7
K5PomdlJfTsOEb+kqVeOfV93X2SbJzXQ8BR/ze4n793+ktqddh4Ga28kehC6CGqR0NOBoM+N8uj1
l26wrGMxxT/YYySiRyHh4ITokl3LIYq4qxHWJC5pGKwWZJa/MI1pN0Dvea3NRVMzHRdDm/aQoc+8
DZ1idPumlpB/MbXs5npq6S3LJGZcWKLOtbHPC8pWJTfob4s+cI5ZPd7jrWLc2WmzY/W50R3tZ94r
zPCi5kevG9391KSFq+Z2hV/x61QB9I1Y6YxtVP/u9cfetvrnOg6cU+lNcIfLBFpF3EIiiXikI+Hn
7eU+TFG+55meSm1xn81nlq7cpzz0b0SVaOzyOt31vea7ogi4Kb2VlOpHzJZwXlvGUxXLGGPWZuWK
ohX6E5m3+HskZeYT2sL9Q9rmbjKXihzGZuh37WaQB+k0zQfQZG9nSax1uy4wvy9VS9gS68AoZmuD
q7/3tMz6BhTvbyzC7eNQ1tHBbhG3J3+Z7kNd8c99GNa7oNLiW7YSx61WaOXdZOPZ6aRIe/S9f+/w
Zt7nKU7b6BE3x4Cf/74Nc/ukoZS6VUd5uhvKBl8ywB8P7RQjPa338lORXKoK59rEntILutbRvtMr
XGx8p7kbwzYk75VUr6qXYY/DLz1OwBYoWf0tqlrNBamX3mtsu+4BUuHwWrSxW+YqdDuyqAfFZLTe
kOZXRl+6tqUp300WFqpcmb/sIn1UmEO4NVnB+16TNoiLFL91SGUBz8JXv+MO+yDO740snG2lmlub
n9IuVu1+NxhgZWTLJrdgBuqLbNQ/VDONfuM2D0oTgQV+zPcme8+vVqAVbtkp9QNyL+22TJr8ZA/V
jROxJ4ipYn0Pw6h1s5qdgDLHMyuvkl9ywDLLyZiTmLaebaEX5jfTpBlnFRzJOnB65avej2dyIDYb
lY7CI3tby2b5PQyMadPbcnkkTWk9ZHX/C24FD0p27VkR1+YlrdvoRgt9lPzSbsQ1dl6+GMaPSCl8
aBnNuFeCpsWOgSkSkkWXFpTuHw4wuZWSpePDmOo9CPNK3lZZ176QnmCDhIhwnjjbZZ5e1L7OwQHU
e9nyk4M1OeZBmaL8xP8y3o1yY945ujCzn+WqhsjZj2o4nrICOP4QOt6Toev1vVUNxxhmaq/1K61k
u9fHNO0cIsC3Ywe52Qhwl89nuTb7sDwI6FeLsDlIEbtB1AroV93aqxZN0ydZ7rIH2ctJmTbGjVF1
iavpXX9oW8XfTLaSvULE+MWuy3BfOlA7ci34Gc7PXCN2VkUn4XylkocdHdk8dGE37oYuzh58tXfI
V7b1H6ZTIebZKr8ktixKObSeS1nHVEiJX+0Rf+o805z7dD5AsO9XasQX1TMlVVqRCFLWU2XhYudV
+ILPMY5j6jssTJ3VUoeyG/wWgwfLHCHCEozisCgT59fBElPZ+aAaun56GSU/2Nh5gVuuTwIQfiDz
505LTk7kfLNizTmHGuvroH6cNC101UlFsNaB5V55R8uxlXMBQcWd0NcGeoIovpPU6iHrkvGumA+Y
eoxptmVxHO4LVgpr3WzVF+ROv2vVMPxmf24CqcxEhdV2JeFZWTdOjk8JaeNVkeB/JSU8qHXJuAw8
R/byKEXrpDSVZzPyrb0XSxkijXi0WEryFcxMsp7smgmXXIynyQM9kmJqt41MbUAPKM63tjxap7xs
2w4lpfbRyC08hea65aDU9p8hta2SV7OAfzEbQZGwrl/suq9XmaWHXzpE3dddamj3sROwRAULAZ57
h9ExFAEICeB7EILs1bJfTWFz7iuNJSAZqkesuowVpOzhIOoUvL5W3dRAKpZsfJJD6xd7UbgguI3n
2w+YjJJiV+XvsiSNR5Cn01GXYJpg7c3TfZxTE6XUMxGMv0p1mLxizwFgHTjQDFy2SYAHR1DpHQJo
GmbPg11tTDD0RhCyIemn4UkuhuwQThm/h0KW1qWFH7IWON7DaPUPvumf4Ub7AeJAEgmWuN15SpVf
yKdBSca1ER5bA23cZNYEpbZ6NvMRc2jyGqRCmuo5LnL71on1J74/5tM0wuaBDv4nQ9ya1WIWKljJ
Km5ddmwAC4K4aIjK2rttij9EwQywasqtPl5bVjXdx0hjrTSlGWAmaNP9tQ61j52a2GAv5hDRwGoB
jRQJDRhq8OyNXdnImADPAmqDY+Hs3iZvZ4mGhyOykcZKCntsZUXM9ZQnEd+rRO62SOaji2ggOSnJ
ULtTxfHO4sDXwDm0MK00tEXORmXyAkijS1NiYCbnPBaZwVoXZRoQR+GTORiVYV1EXWPnRzWup30e
2SoCUzC72sRkF35ADU7G5Qp7p1t2nbR7eRwNV/MC/xJw17vRGpO9xNKyVP0JNto4pxDuQLCuO0PW
eU2D3HQKFS5OpL92kPrOQfdz1HI2Wtux2Do2idsijK1j7dXMxeYzJUY+51opyuLQWLfs8o7brg2b
DWlTtigKmJC9lLx6cRB/w0xgVkTBh5rnveI2kec/gkUJN3pUeXemzJcijL+zuGIDvq0A77cGr5a5
KA69o4KqNRyyA/DaaFIHyzxm/VrqE/Veqx9CvYbYKJtIr3h8wEgioJwsO1Vy8Ey1h7+hSKFbTOQD
9NhI1uEkaRdxKAMogcy22q3iy291VdO2bNio5WFIKv0a1yvKLRt65inODWdbRDNO3MIupwnJtDho
WD8pgVk/9HW/khHBfdKtbuPEsnSZJ+peWysvGojVEwkC71o0ihRn5rGPtqmKqTFauzhgYIEn7ZBg
StiLzf+wPbyDoqzvMeUh09w3+nAxUNKYjTKnneF49k1cSV+CKI9xl0tdva3qJ38cq6ccNFKhNcpt
4UvVk6P1htuhUc0TliIuLN5OweoWzwTv1sgBVUHd8m6zyPypTFP04qdRdQjlgB0hx49fTNgyG73H
f0m0wohAuzPQC9ArtGIzgcptLD3Kti4/8P4AxkL1YHXwFoPcXJksNG+wBgUw2Bna3tDqZI2KiAlj
KsaPGAATJq25+ZySSsC/wpbX5PVpHWVlV+S83qXYMkixBOh3AhPdiL6q0/m7QinazbVvC+iMtz15
vjmYGV69zSeQ8aI17sj96eNUXovAtHhhjYO8FcFZn7C/OejIGc7Xlf0421QtibFr32Hw1hYb2rgM
MrLWNViLBrZ3bU3MukXfIi33175hz8Zbx5aQ+BPiKZDwWGriHWY8e8NyursO6fttGk5YX8Y3oE/C
J6l2O0XunyTF6p7SavgCi8o553o27MsO8qakDf1d2yBBF3YO3CEpNK91jfK9nNBTu1Z1iBXc6mw2
e3KBzm3EihmgeXC0e7u/E2NkVZigeZKFOzsb3NTKeqZ4oYVbdZTc+D7Eb1hvf2Qkp74XBc7uoDyM
u9Qzon042MemmdL71oifWzn2X+Ajq0csLFC8dgb/pYqbZkuufdyKVsADtcseoXMUrblePaZ13t37
oa19ab/XZerv1SCX10VvVCiGmNUa7/pqV0dscuJpgQySU+AOsokM68/TZD7VlbRU3Q8BH071VCm2
MQZZWGE8eJAwv+Acxs66Dox3cPwvGt+2i5fkR1GSjF6/i/zxQZSiKUMCNev/EKWKPxr6dliy3VoG
X6YK7SB7YI9OjBo1k7b1QKasI1PS7kZPfjvgVGlJvX+3VDPhL46YVD6LoKU+0VtlE4zsFH9qyP1I
xsoatsASLELIR7DWQcesf7+c17FgNCpFeYYPvw37Zny1J9NbTw2g5lHJ5LOsku4CO7220XqB/14F
bjibnYgDvkpvZ4lm2Py8M97hFv4nolV5P0vyFLPNDkLJpwYRLFr7VvI/tEL2wX7F7GuyEuRer6PW
tb1K6gngXgupmATLOGVH5MLeDhFThWMyH8TZ0rDELQ2f4v5ByDL8BCA+Xonxl36iuMQsV/oHIZ+G
Wvr+5V3+5dWWO1hCPg1f+zMw71Pzpystwyw382mYJeR/+zz+cpi/v5LoJu5S6Ua8yIPwYfkTRP1S
/MtL/GXI0vDpg/jfh1r+jE9DLR/Y/3S1T3fwP/X9+8/lL4f6+ztF3qFidqjlLgIhTO3C+WcoDn9T
/tDEVhS9ssR+63Utt3qcX0e5lq8dPnT7j1cQlWKoj73++o6Wqy4xMvvO02Zp+TjS//X6LGZYevd6
xOx8ueJ11Ot1lut+rP2/Xvd6xY9/ibh6AwcCF+Juu1x1uatPdUvx843+ZRfR8OHWlyFESzL/yz/V
iYZ/UPcPQv73ocDUt+sRh5+VHo31bTsE1qYCEe+KYtDNkgF6VoPcoRWMluHKJW7Hkl3n6i6pMfWr
K4cZ5dwsAofRBxMHeOUESb06qjmeTWvRjJOmrs9Gl1YFg05UdZOT3JR4qQIJL9SdOmrWWmdTyYX3
57LNAPRytmu7mrkJXzdh6QZnD0lPcWoMUyy5i9Gbar11XKoWKzjP0yJUjuvkuxfW0kFH8tnN0jTe
sSdFPkpO8wdQmXu9zJpbxJayB4nsy8lwmnvRJqJKfrlbx6yGNbTw7EGEqTFWYgHJlqMIUT2ZKVLG
1JRRRUBS5GC49Aiw4HwR0fAPr67a3b1lqB5J1P9wZWdEeUn1fviZRgYus/vzBBJrXJlof5xFGbPJ
wB0S5615adDfQ0xdIiQfCMn7t26irziIOOd9FKOMg22uQ97FTh0AYhWxCyBOxYEsISKlS/lDUGzb
Z9CX4+5DH5Cnf4Z/qEVcMbHdQZN7ZPrQ8MflzbztlNC6FWcYia+6LmvPn+qZEIVr5qd8hz51GJrg
1MU+ag1/jiEixKFgeYsKlNntljpxFiRWt4cG+etTvRikqO2bqpjMo2gUVVbSb1N57A8leHswk+wT
YuRk8BFZbmZWzrVeNIp6cbYcgNeZN6I4CQE8cWqzmeJV0Vtf0a3WQ28dalWD51k6bIEAdG4YTaqz
Ql+vvl+VCkkSTI0kvrVAqEnbmcM2cvLmvvfl5r5SCutodfaTqFrqkd96MtLGZq1BqDikwJG3pu53
7jj3FHXXa4iRlkpxHdvyx+t1RINcTF/TvKp3gqYrztCBurzxdT9RdxHhc4rVte16Lji7gr2LLCxo
h2btoMsZsId7lBtNS9A1L9P6KJWSybknydW/nDeKVsmuCPeaqhtuGkU1V37dpes60t6407HUOjbZ
DdjRy0ErasQ6yeaLqg8hn5nXot2PbOjYH0I1yetFd0HERr5gFaLzj3EaOWtdgyhdJ7Z5E8ygCBwi
5W9pjjrQ7KSxRASmoiAa3KeuevgE+olTwOdbUWnNbqHwXw0SIOv8HRuEptFNZvrsHM0ZQH4pDyG7
qAhX/imQhyB7iq9c011F8wqhJz3HNeyGXeOAWvQbVE9qpOOK+jIrFGzDporWAVLvgQtSMAMOkkbr
3nOqS9GP1UXUKXNdC6kbyyFytFtRFs2fxhnk6K5uPf/QmXV/6mSjOzk9O8QrUY5Qob+x1du8zYds
fW0g+QQeYLDaHwHmNmzcqx36y36xXkZos+htrE91wTyep95+qjblUNpJ6nBp311CP7xX3lxEK29y
ySEoH94w19cOW4A31xhR/tDz+pLpvVB2fUBPLgw/9HEldkzTJHzp4YXtstlsThyS97NRmMotZdHc
9fG1x6d6UWQF3e1A/n+t+9aeViQ+YU05kJhTPZTOyyHz6rei7jerFpjISTSK+mvfDjaO60/VtFm6
kVX31l1RKu5V7RbT+QwaVI8YoK6FISBgpdxIVv2qjW3qH5vM6k9ZlLEwDevyEE2YgcdaYssPvUHu
QB7szBUx1RwYC0bC6ICMbtl1Iw95K6rsQM1dJqM98iC1Iqeuo5roFQ9Yy/OaU+4gs6p34izFB1Sd
wva81KtYt51S1UC7iFBHBlS7UobC2FncNhQ/KpcDaT3+ElDf61BCxPraHOoOUpXvVxPR9XzJIZfY
kuFqyw0EVVafulq/Xu1DfZaUoGPwxesn9TAlYYnGB747TpsiVCl55k8VO4+gTfsfdpP1bgWp/957
jw01a/oU21tfKy6TlOgp+wpbAG2NOFri1KSTMn+vodfUX5tLMyQjCdLhrS6HWJUPJQ47c49rZzFO
H8xJvTKwV/XcUqFjpqzFiOYQ7EXI5y7z2FBrQ1Tf6SFac6NcJ6plDeYdmPVsY9cIDfOvM3+aATwR
JS6/B2aErodRJ3dlFeP9i5nh1oDn8iRihVzLv8bK3WSwTQP0QVIraWUpvJIEZ6DG9QAyTExxhhHj
s/7WKtgGotWyATqIVtE3b9mHlB1NdyrXYxxXZ598Vc0uB+TrycCX4KeWomgtZycq0ZrmuMpUOoCm
WkHl12lXupfUdwiVwOCZz5aGpS6YW0FwKDszgq0g4sShR4352gB34+fEDt/U92yiLh3EJT6NJC4x
onaCIjQDi+Dl2sl8U6Cv6nMJrEmz9GJjjsDxQnOIXuFBYQcjv/p8AGwWhkgN963yWhoKIKtifBzz
Hn6eFCfshPvKq5XJFpufsnf2k0nGAJEv7NxdjJo1WXUYyPf+s1G9QUUbQ5Lw92HyeDB629gpXgcz
G3zWCv2w7hSqof8SFNPBL8n2N3Y0PeVl7g6zMBr8ufxWbbGN8ucoSIvMnU08ZkSrE6slfwpDilYx
JKy8/iRaQ13+MGQ2ZmwUM4bd5D/ZUkjYYXByEPRW+yAjOH5o7cDcYnZlfpGm8Fa8h5eIBODnoQgt
YxvUBqLLOupU/aqajHIn5slTFGo3upW5n+bKkCqZgU+yrN0Y0VvrW51oCevqQ8s48PpZXafqbPjs
tbx+jGf7Ri1JUNHR62Mj91J/+15kU9Q/i8OUWQfI0cXZlPCzY6B8Xyt2+CAODgCPIgaLJ0poW6jn
Um9utE7HACYd02GXtn3HQ5YOE7//BytNGnf239rlSNFhEtPIx6JprbMIGVWvvzXtabd0UM0p3vME
hVUvOkBlNtwG+fRrzPW6U3xX5HlwHURD3vEuGNn4FHdhAcPHtt0zViJWHIBCJ2uwTf1Wn4efJLtw
B1wRHqVkLUf4ouRt3T+OfqW6YY/xragbQNyeQEX9dGa9V1FV5jpSQal8tuaqHnT6Nq5MZpFzsWDR
96AZX0WbCNcjeKROCmWnkT39OKbeK9oh/Y3j+/3N6A2g0MWpOPB4lyR8Ld4DPkeV7y0iRhS9vPHL
lSgjdRZuVGPqrmMuMWkejZ679BbjGtX4dh/XIUS5SK0nua/83acQs5Z5o/rOc2BUOKm0jn60OykE
OzjJnIrDUhbtIlI0W0hlvUWKsrlEXptEKBsSo6v46IyIIDGGOFsuiTeBpLn/8WoikjVqgOogyERZ
rYc7C4HBdTQo8UYUOyegrtOGu86erFWPBsX2U4PXJz8D9lsOn+vz4RgUqXJTZVViYqfCIIP9qI5F
f+urfgM4KbW2DivLC6L21cqrpv4giuIQt/aDrHfRSZTKKFIurTGsMwyE7vK55Oi+f4GYuXQpUeE4
t62x98Z6Cl2nbVAZcNLvCvTv0EXjZeInoiL2J7rPFx70oN/WYQpOqaxc4D39pbLk4BEiALhK71Ec
tMhsQBAZ3jGZ6+waoOo0SZi7zEV269u7zFePpe68dVA7IAwGRoKiCipaurGmDtnYOR7sbXbqcuv3
Eg81EHiXibvdHFB25ej6XTDuRXFqihYwmhm6oijZifaQFV/SOHm7GqpIJelL0zpoSRODusk1kjb2
7FuGlmjEXxb5ayTWcSyb68LcAES8lPWDBlEOrX4CvDlARImiOGihGYGjyf31p4aliHeLvg0ME4zg
F02x8ckZNR+rFJvNpgEdewPg47rp62nLLjzS9XYYXOTQXkVjkf5bq+irY8kjYhPN9h9Ff8j9n/uL
iABx2mvEcoX364vGZQxAwWj5AkJ3kPrfGgEaXnGFhd7KhLxztqVmAzPDR0jA6P+omsg/RjPGeiWi
WzO03DHQhntxaFBNPRdejax9M95nJiSPNPLSnbgnJKaxZDCq07Vks41WS8awisXH8d4q7i79D60J
KbEPfdu5bz9/dJkcG3v2qn0YTgnUm7iojsAF0ZYCAPswBG4Szhv+c00uR87RHLLfoukaVHntJint
cLP08fs8WY2d/zaOaEDM+P/jOMu1h/9+P203ya5moFBWJoZ2ymt110WqcWg8jflW0nXaaSwZhqlX
op0SU4uOAxRgbCG1k6jqRes1RoSXkHI2SuPAJZm7iEgxtihKA+4R69JH8KmJy3EjKkXz9YoifICE
tIF8Va1CO4zfntLFCM5nVejauMcTY4P7Xai7JDX0Y1imBtBtnvmNzysPiwnKjni+i3ZyOaO9Kcqm
2b/Na7whPJDlk275gfh3dpvY2yFvNLSO/6yT5wb872DmVOq1PkN5B7PkOQQH86+dahQH0V9UiQ4K
X5813xRkUeb+oqHvUvtkqqO0jdIBPkdfnMBKlKdJMYrTfyqKBhEyomptVhPU2v8eK0ZKQv+7ZaKI
VpmPhaRJrjjTAa1cz7K5rkgkzP/eW/8+Dj9YCVQwyUw72XzSxhJFFRivlIUAZud5nKgShyro/A82
3AnQgsTTkG1L/bNi+ZDP2F/W9RSM86BrAJijR22u9tI2Po6spV1RNEqo92gkSQCYp/xFVUjCkwVC
cHQOZkZ/HWNiTnMfWcGjD1nphUPMz1ZnHoPDhZni97bLC+uh9kzcJJci5JBD5yNospNq59rqI1Z2
iUzdOCERPtxPyKQYo9beIII23ns6hzqUUMEuQ3VtdQUPryEy49Nkv3UQvcTB1pJrV1ES/QcjjjYW
UJp1YZcJuc523OVKqF0KiFabtiBPphsGlnpznSfpjVvkZn0NEQ0jA6xQZsuOhTr+an1DOZIa1i6I
mh7lKJDPStvYoZu/jHDFLs3cNLaNdFbMYd9olhNipJ2Ox1hSf18jdchaoNP13BXXXG4m8dH6jgCv
FGDYb0R90jiNW2LxsbsOtdyMaBY3GFnJ9UaW4fIXxYmtQxapPoIJLOy0eT1ph1K3B+oPb0tiSb9a
KpVxAncr1osiHMw3kYjWX2OWIZaGpW4ZBrefaDXxO8XrfvhCCu0FQqX01OSjsctbvdg3aZU8oeT3
QwX4+Me/BgwhhheVT1pmFtYYRhmejIaQlxADlANTW5tl+rGoz0URLFpF8FIUrZ/65ibw9AaMtdu3
hnZOY/BAg2d/Bd+qeEdfQS4dEg8qX1UhjaRpIv1Mblc7i+h6aNZxpfU3efM7yQ39GCDxdAOTlH9V
KeFTCTM0rxARoxYf8+GGlJBoHecQcSYOVQ1J6tryuWyGjXY0uz+wNDPhRc9xYjhRJonUQoUuj9Ho
I9fux10KDZqDNimBtB9KEvYT7xG3M8rM/p0kenoDGrgg9Rmm6U0NIsqNLU9xRafaTpxN2LYhc6vM
kvQzXs2w1vsRBuDskD4XUY0a75zAazEhd95aDbmrLhPWAGcIeC+sOvOvbRpNKyUPvZe2BY6kdPn4
4pWhsXKaOnvxLGwH89x3cFGopZVkwNltNRhNbBs4RwV32itPW48i71pUhNQDajUfikur4NX9075J
4oeu1bMkb2b2p9YCj9GqUGGu4Fhnc1Y7YfsMFPvInuFN75cbUTcAuZzW1+a5S9rlyqaaR9AhdG0c
Ra02diUVe+RT7E0MbfdVjaMvNRSDi9yV6l2flslK1Gdpp69TGRi5M4N6oT8zNVO+elPZHPkAapxK
0vgVdlu9qn3HuwULOD0UUnMR9b6altvE0w0SY1wkrJttqwMnatDZfAm/aUE0/OwnH7sCHmuXrmim
Pe4n5V7WU/+B5SAYejMzf4bf1Ab9ExGJvNl4MSNkYd5m1uhNwnzC03GNhEUCB+rdfl5UQjVINuNo
JWfQeNZdVkqSK/kGb7P3Mz8jVSrqwvezpfV6Fg35uc0Qxwp98xIwez3wXdRuxQESu35rRB6ujTgH
rj41iOIYeZeiSO2DiF0i0HknE2aAOe0S/wFxv+xRqZJo48nA/vMa4lgkFYVrdFbyRzNE7qSPwzcf
d7HNVMUfI+p5i+RvI4ROVBKFbhoGuIn6EoSPDKnNHeo2Kb8iSQ7uvP/H2pc1R6ozUf4iIkDsr7WX
a7HLa7dfiN4uYl8ECPHr5yjxdbndfb+JiZgXAmWmRLW7ClDmyXP0hkPw0F+5JjjBZhFlTpsTX29D
yB/F6G8wEvcQgjO0X4XaQd4wD/CjyduTMuoWTSF6T/Nhml4bNeDxINpTp6V22YCEr92E9b0CMHEv
A4Ntxqk2npHBmiNsNP0sCgXiIS9FS1SJ+rCl+dahAv4NpWfrAGbd7h48iuoM7vOdXeJjL81KVRtX
MbmiWDrYZv4NFHbWgUZNn0zoqRx24HMXd9hcLoepRVkygpgbCeV2Anm4ykZ2ZBKdevJZuaIWaNCj
YjsMOZUVdTkHzLcWgeeZJzQoLnNuDcZDEim1But+5aFTBrS4dOCead4Yrj4Aa17gLoJTYGsdhpaC
/nuBeyMqBdpD4bqn/b9OyxgikC3aYdH32qjxkuj7Nci+XNRwchfbejQulL+mqCs3V0nPCbhbqPs1
0ApU/o7sn1U/KaRM7fGQK+4sJrBwrCiQHNel6CzOxDZ9X+pTWBbcGqFViGQLyhWWrrrCXXWdV965
dY6NppOl25Z1+UqwBDtNM0fjfG9CZ9Rpv8u6CDdsMCdIEUCfmrSrydaFw7QcjVFcyPGfNlPPRYcf
WlOvMTQlb4Vc9mq0VlR4vBJEz2XLD3VMDvWiTSTlE1UtZ/fMHf3n+VzedGxI0s2c033Ve5uh6p+C
ZAXyy4XLxvwk1TDwdWag1dMv/xhmusu4lMjQ5UO3pdF7aKd7kVt9eLfTijQiO0W8x5Pd0QJJ7/F0
SQoNX70GBEy1Zq2mQ1VH3loM7bS42uhM82eeWBWCxpZi3AC8hOjXf5vXBRJNQRQpswZSWjLz11WT
fYy5rtiBeG2LatRPKB94N03jnue/Bw3BeoW2aPwBrv8iVNnmMDIFpY8qwPvUeUieTzZkfL9Fcdss
LCbNtehwZyN2gVrYPwGoH25jQIuBYbUWxEEg4qY4Og54QimKJvnxAPYFzVDw56ROZKe3UomVWFD6
dkq0u9WZgoYUZJgXWe2NJxrHkMfZDAqlRLIZOuZjILqu17hb+fNsciMnbKGyiPwbsNc2iIfSXw4q
b3ujVPYdHaZu8Fe+FPH6amvRXocSohkvitJ0sC2GVLvUImF0QLYafKstct7lGIHBUQuHcS+zIUb9
SgEfzP1gbUBnWyzJdl0DOTngnoTvz2uQwyut8MRivGrqS/Xv1wMKKN9MkyM/O/DO8QOl12F/XbwJ
8TOonR5fvpDtwKAEShhNqwZSw/Ziswp91r5zK0qo0EMcsr3oADJRAB1S/6OJQvVEgJXdeeLva12X
/30tVXVfwiS1bgLGF77nvqnIpFYFxXsr6t90bboKpEhsCp19b+bd/TAU4d1QcJ2jgpaMjKGvGpmI
nsdIXKEWX1pv0T7ace4qbGU+R1+vRzNMvT7ZlDOGdyPWp1FfWy9JwV/GLPEvo8TrXpPZfE9Dat0J
J/+ALjRxoh6eIg3jS2odaEBBHMz06GV0HhPd90N2REfbbABqqnXRDLbsIZ23sgR+OTSDYtCB/Hap
61L6Uj6SuJDdxoexuopfohZ9fnoNE51XR4nLFKGubJlRuYlNDpAFcPp3vBjO7ZSrA5noUIPVaQtR
bAYyR4Qh8wgu+RRxpgvwQGb4zU0zOqkPJWHIbu9oK5HRI45O6QAOx2jVWZa1oG0K2WhbQmdX23XG
Jxst4KDqtzCDql9zNIACMgS+sA+kYWgW9fetmR9mOjG0u74RhlWqXbsuA0XmAHHBjYH+yU2rC6RT
VhcbtBlkm0ZXU69eFbMfowUEDUp6yRJ9Sv76E0yehuStUXKcvVeYPMHpUaXl89xPjnkp7c0mfJOh
bYjsFrqIoGn0PNVg6oosMPoHg+U+Rz17hSBTeUvOvmMLkOSxx6Zow3vF+JbMvIAQny3RhzuyxHse
K1PsS7POVuR1Y2Gs4zBFHU1fIIL28XyBecnR/3QBFBM/XCAJRLABlSlQr2hz6Y4uz5YYIu1Cw8IF
oE9ZbJlnww0IPINjH6lkJdwk+d6gkWNi4D+FEJyzkazyQGpRZU+j0V4oAABKH2QXsX17nQl5QP69
sbAJDiPnSz4V7gbiLvhauWCtz8cC/DAaszJosMv1QLYSwiugty23V3uYtHLTACiJPBfEwT5NpaFB
YEo9F3260It6X1jdpwm+TG4ft/Wi1/oUdPCqHokqOm1TQLA6fbi6yaammK8miUQQOT4vMa9TtygU
Iwu9slnrHa8H2Q/iZqgBXXq3x0AjHe0RRHurf0/RcjhM4kNM1SXjNuvC70M8VmdwJbNTa2xoAGpo
yDx7eB2f7U2xJTtZ6KzTc2Qm2AnvNldzDEFJcNqhyPrboh/Wu9p/WzSGINZQiiTwlwydU3pPQRsQ
Nwq87Thmr/MWhQon+vBp/4FG4S8Q/QKeVjuBL2ObJB2RLf491terNTx5nXdA5J33M0MjVwA0BYfU
LhqkdMr2QeRo4DONCc0oReODR7jxH5WHznQQ1vwDCbvgycL9Ezk8KzpOadsemA0gJPSL7Af8zeWC
G5350+huSedLz3Eb9jYnsozoKOIE0txZpdaWVEtVVNgVI6P92uH+vBhA4nLbigF0HmaM3Rcvplfh
g/sBfJFqmQtwOfpSVStUVNJbQI/HvRcoY8t8UV0CK2yw80Eflh2CblmTh6lE3o2DYF8+TbK61gDb
qlNdOs17ECjm7x0ZqgKqE3iBRH9Q628yt7Sfs3Y85yrIf2R2hk5KvL3dg1+zRY8pIrhh2s+tHM6U
P/tbxPsa/xmBJrZgWaILeBX02RN4KYo7Ajr0axPVrWdXiRYNYPyRABUVN72bERxbM8yhqG1APaGG
sbFHsFf14Nvd1nY5LKvKgdq2RkKkZTIvSvO7FS2qgJakRQlDgcZOf160t1S/TiFaAmgxXlNMX97F
ZlMeoW2AHQjEyeYhidQTb6wFE3InYFjRrztk16Y2NcsjLfG+Dpkg6Ln0U8PCnxn0/R5Aj2i8AslH
fJw8lt0KLaTXc17+6DkQU10YvqrJjFY5NlpzhNuZw4IDpBMCabfxRIoGqvd8KugAxG1V5xYckJFT
lD+9Gl3wYEPm0sDWhWajaNMsGDgf9AM59lbVOCG9poritqjBJUq65n2TjgBU/eloPQN7Ce2IkVGb
Z2RDiG+xdsRp7RyZDR7i04hUVVEJUzy85Xek7RebEQVq0rtbRYMyv3XZC5RCix/I9JnLJFTT2QK+
6YgGdlCEvQWUQ7JucwN4PiMNtqrrN67Z+QdPRa6/Qrok25QgUgTKCBrz5E4M5h8S/HtAPwS9yhyt
d/ucoYmd/mWAWa9toP9f+hFMH1c7uHHWTp7xl7/Ee9rOkrACslGAi6wCvUeetfiV6pwkjc0gbhco
G7sQtEPuIqytceF4RQfJ2MZ+Eai8tB2SkEgOnHnb1wti2QTPCiitDPAd0tDxnP89qbEcgPNKdUKS
qgL9rT4Y4KkEvBD6Gd30r007UsiUQRFGAvZkemsFduPaCppjKpS6cH0oR3ct6grs7npEBwD+nUTg
pVNbwqI3b3vUimkESkfwcQDZB0nk+HA1pWNbHORgfiUTHbw+rPaBybp5pkhavi9b9xckevoDuD8h
Y9SP2QBx0KpfggjdRY1J1si3ayN5KJLO5nAaO3Hxq8xNE3iZbDxiy2Stm2mQC8JaWhLdN3gvh4fG
FENndABLGngLsuPVDPpeADjrvn+b0ApIbDeTeZsxH1JGRhf6uCcbDH+5vo3WqomDVZrZ6lEMHHlU
N7wwE1guPtZgD/Us40DOSZomGiohtE7eAPRPO4hWR0vyBnjUnDzlf0NnsXp0wQX9ADmAqm3bflm1
xm0jwS1GkZWL7uxGleae1mEtfjrClWpNXiZ6eWOh3xVsmPhEwHGkdymrb2hZigASEoR9RnNPo6QE
ESW2nM2RVkPOqgeJfaNAo+VBb9SBHp5rDdiGTZw9RWhmRcEjAU0UlEh3El/kvQ0a3RO6snFrbuP6
sQE5xsKUUGar8EeLkPCJIRckVmacjrs+LgG40DlVbKetZZLwBqx4GBas4vYCaIbshIcS+FpqB802
huOv0i61lnlU/BbIfYgARE2xMcsGKsC6BGfoElykS3M5ckDhMHZnMpHTEyCwMUNHbiiCHF4PIiea
T7brIpbbA6Nb9Geym8KQkKSBZhb69a1j2zflrubRJZoMB9RfRGkVFwxEVhY4Uqco/VHgWQ5yFe3h
IsQptGCyjQft4AUZwd2McDqdQ0FdWa77HmUpyFOvwvCFV526vaYAlOGgLSBKjB0lDsiRCGeEELZo
V7jB2nfkyJlAzbuyXkCQkd/4VVXixheyrVP04bnuoGtQuAkEFaJpWpqtn750MqgW/lRE35qgOUuJ
hPxinF5rbPjwV606dJAMza/MKZ5dmZWvvYH/WvQvqyfsB4oVL3Nx6YcKCQHHtU4BH6ediv3+pjFD
CVVe9seVq9H5eGVXX9ng9blWFfIsVf6Kov3HKw999pzWhblMS2eA9He5AYkZ2Lgnx9g6lTK+2RLf
87DPGMiw22ANiv/wiJ7/4QZ1dIgKytS8y0BotvRFU39xRf+iQduY/w+ojVDpnLJvhmWYL/HgZyuG
H/1dnEfGFv3b6U2SpeI0dum0dsOpevR5BMJo7ljfIaTx9jEsfAwjiuPvvY0k4KePoabwj4+ROEH1
28do8WJzsvGevOxH/J4bCfkKFCGKR1DBVhe7w21Fj5zQxAFYvtJX5ZlMeNsSq1DY/ZaGNJ1PwCrR
sLPHeTr6un2x1FPRGIAec5Ai+5OTrAabuw9RZRUXbLUATOjcB+gJuA9DrJMwEEE6kK2NY4361VxX
IDl+AMKouHjR23RIgqGemLjIJji9eew75+0g9FkG+LtnDECX6pGXDBNyK7mNxKn2gJwHqj2WuTfB
UrkiXQfHQnYBJZDpCDZYaOqZP8gMdVFIxego0qmhqHJS6lg35gXvLdEyqWvwYSrptMdBs6zQgXXD
gPdjkEEnoH/cXx2QRkC0+R6txnZdddEOcp390kb+bE/FuzwD99XgogREdM3kBed1uKfCX8EmyPEG
oJf1omg9AwcmyfkiimSwrRKrtVek925pIzQVgi0Ju5NYPJ2Rl4HFbdFpb9MBO9PLDqrrIAm7nbj9
yIilVo+UZz4ShS359Ojq05Hme+Tv8yAwPEfWdmujkQywsEi6ap114FCiV8D5bZCMY1JDJ0S/LFKp
nA5ztNPZ6PJFaf56CJWh1qrG26/k3i51DBsghUS9Ati1qvMwe1FJW6PVD3bips2SEEwWTT7bA6UZ
xoJIvWr7Nd5izi+8vkncw5B7GTVjOx26jKFbRPYJ0m2wXb2xjiv8bgLYgXaLZV7wc2zhwdV1Ep0W
yh+/hGEUr0a7YDdU3fGru2lS4uVTlPRTXVu8ybGDvxj4T+ttD4WLIPGdVVByFDi1MKu0xXhpFP5L
qawxMOzZqLw22oZ/yR3TfgDLztrA8waaKW5/NHLs10iphuUWXucYRxOR1rGB7EsJaDoXB/J2uXuj
QFtxH8fcoTXIPEBa9MgLrEFL2siDAY+UFYuCVxkUrHr+UKumAf0OgEqNnfCHCsT9IGsJltMI9tll
Yw/QNIwif9M43ps3w7aappLpb/N1BDl9NNitXWjSoHeg9bta/1PETGDuV05zxD9FzJzlpsvbI3kn
XRknL6rjCObgN7966ddEQ+6zj3P/Fky/NdzVsqM8lIk/LksvNB6NWP1xpkb2ZpPvZ5/ijBRa7qNo
x60oM/vAxwCkO/pLCxzEvapH9eAOnX2oe5VD1RBfzhZ03zZ2Lx/s9GWO/o2XKbhAp6GSnrmuPR8J
IpCYHCbB2UGxzltBEt5ekO3q+NsQuQTWLGje1W2Xk7fqOBSyPzksvX6OJ+6qC2xIfBkWv6VDUeWP
6F/1gXj810Rn4HULl+CUz9cV6WWSsU4FaFO8ABRov0cnHGD33Pt+NdsqTq5XKPzq7Qq+C+yWZo0L
lyzm+ZpmXIM9o3iIZbE3DLBsonspXTTFmG46qHxCSy5g+24ym7OpK70GL8KD2QNioCu9eNKKe4Gc
E2QWGui26ghyFMLZW+ghmyehvbhfCYibKWuKzpAj7RZGHtZfuxrlSJcV/FBEQ/0CPbLZ3iqoFEGQ
yFk3Wdt8rfGuallVdW+XEdiKCgWksbYPejo6oOLr9AaSqw+x1z9D5KJaQXsve5Am0i10RjapbUrb
6Oz/T5xRIb1QmuCaHkduLUN7At2+vqO522lQ3ReHcXVQJjDLZM3ywlqOEneUmtvQr1j3E0iwQ4jw
GCDI27QitbYkdDH59tm1KvM+K8bsLhHsJ5kpKkgCc1s6jvqio8zQ39oF8DCV4TzgXbM8WC5uAqjH
uw9kqzhfjWhyvNgu9ElSCDWvfKCutxRBExyFdKcWgH0gm54weGBvnfMAAYsTgPiyNVi7+Qvg0u0+
Glq25jr15cPudu5He4Vt0auO/5tdTjnUZ5towUfen7NSBpuMDdW6KnnxBBpDewddynDJo654krxF
07If+wsjxDCdIiQlatBjUrBlg89nKOSZnFmdTvcZSMhivDpJ6Gytirhij6yXyUX6ndwNmReYSMN5
3U2Nh2W+kFYc7R17a7lCDD/JYVSguzoUbOxu5nDI9kFvBiJUQE81YGGZ6vHsJFX/0q280ZEvpiE6
CE6N+YKGcd1rhkkDMrDaC1XSGuIKaGWhYTFCwSx25QMq0+El6L0TmfHXBUNRDJB7nbVYMoAKWgEh
mB15fUu9Ro7qNlmO/d31cYvsSK4WCTIk0AL48Bimp+314RuNa93U+yGAfJwUWOCcIPMyP6tpIkMO
OgEZ0tEBuzv2kJbcDLrKVvRjd59M0abreXxLpt4MoHfM25/kI9N10tX2+6RunJqD1cufFP//Oinp
gRYD2wM+Wi8C5En98TZMY0A9aiHt5rtq44OR4m3zoYy66rHMon8s/dbV+G2yCPAyeQKdoD0Pvd+H
5L0GI2MlTtehzNBxZuVxswqNfeTozuLRDqY7jGLqMx7+OrL9slzI3GvuAQlhS7fg7BIwS20gK90e
QQQ33EgBsZzQD8Qt8sv2ygBg4mlqIKShqqb9HjR8LyzgbRcV4NzgJ4BQaGF/h/IO/+Ixny0zlNvm
JQdD0z765duScgJgqZfu25JoKT/G+O4mnZBfjIoNoGbEmUIP3gI6B/JLKXBNOpPa9te4yp5AExuC
sHQ5dgXfkNp3hLTKyfNBcdGAOHlNw7ZvIRQORU5SCiPNsLpg/undTtJiHhIYeBhnKd4FT0EJ2eAF
TpwIz58FpDrmk4+u/xFjAvBzM0yJvYl7u1/xyY/2SRiqLz7krHtZ1c/CqtJTDoboxQhdjy8UliSZ
sQdHMHQ2HX9RsyHcpRmLthzNiis0JjvrRNb4v67zqV/ZVQ7dDxqrzulBK+I46xGiQtAF9aa1bfpb
YJl+Rq6K98RbD9BVd0tn7/arieyTa83xRHFPJlcDRkbY8VSN92QnEzn/r/ZP6+M7/uHz/L4+fc6Q
EB3va0vmbkJ0tW0sw3Pwhfz3MIDIVrH+ti8z8L43MkDpoky/t7YfZWtg25H/aXuQjOgJc4w9pRB6
SX2owqS4S/+51NXyvtw8PQWlrzcWUAjXaghO5epvkaiXoRXkG7KRdkIP5tOzzM2FPTDwYuNRajux
tUdp1JxxYzLInYUrgv7kg2X+KWnstwdwWr+FzTAyHRZ2VX8Ca4j3lP0bNnXjH6v9HkbTqyjGf7GH
b789YWMMBabbrnahSW83/iURiXMB2lOifxhf9Mo85h2YLShSOHa38zw7AFciw6ZEx7dTAqpD3oLr
lmKU4XqLVgBNx1BjmWP0FcC+7H64grmaw3MZTUfQRtxRNC07hrhv2XNxyBTjzegDteJERrHLoYP5
bNYoSUR+FJ9oCKq/bVt0yYMBRbqHQtkrpXtcs9xm6HoS1YKG02TZO5Axm7M3HzmAMGNZ7shLS3II
bpxoqJdUOTj5aMkS9Dp5H3cnN45Ai2KESFbwJaO8iT6ItgBMHHJwR8ql9HE9QRMviTc0tDIuD8yE
ZtHQ8PIxRt3owcnnVAoFtA0on6/ThWjMZej3a6uzoVIYp+FlbNCqxrRaaC0H0E74HYDG/QD2hz8j
ZNAd2hGP+k8RQE4hLa5LHn9Zw8f+fTUmNvTh8c5SsDWQOEipeLaD46Rp94fU2BCR/myb/SDVB8l+
04IF1i0Na+s2DqoSDKymqIM1R5+GKJnMQ0LYEKaGS3c2XTE175MIrUNR7yYaUej7RIZ2hCOP0Uqd
suq2z7MD5Af9B0CD/QefsWe0cbUnkMT6kCxvgjXy2+OanJ1vhCeFlFWnnWQqy/xc+TkDKy1mZ4mb
rtFS325oemAKCzvR9vs8W0+ClMYW8P7kjkxmMOClCsTPW/oE4xD0Bw494AV5aQ2GGlxpsuFCJlkb
6CCSfrajjwB17ebGZZ4JAMi/nwikP1D9Mu7J0pkFVJ+m71GaDHtKwAkQ5G6npq/nBJ5M7O6MB+2F
nPQlQzUWou8pv9AXjGcd2j5+ny6Kul5xj4G+ucyCfYLnALC7wb4Lm+LRZWn5WOA9yR6z8TZubHzH
XeYsXcbFjpxASE87G0QJS5rwPh33qwIkrspfB16Vnm37gUATDA+hFSC9E9h3wHefNSgqt3JMvoMG
95vXQ98HRCPhvuBQY/Tz3HrFRPLTRFUbwcpNAZopV4aZsr2rIfiW0agdyuKWhl6IC+rC7iKq23wT
gLVAQgbpS58lNthOc1Qwcq0kpaVctB3IWvbB/ns8aoYnFra836N1eQSENQNSQWf+PuUAaz+pl3aC
gsbV8SFZ2FIm0Jdg1SwT3MOHoQKXhowuUPGKLp6FKgtej8PtABnbCzgCkPP30Polg/BIESxKrbux
/zYp102Xecg9TR/+K/Klly5dzQ7c6iUpltagJd2mhWafvkIzMCRve6h3RwOa3vTODvclDzJ+cben
YcvMFQcr7FOCnQdeW/4Mo0fF4EJBOyy6v4Y1ejUCMr+H6X3MvBrZ6aJG74jrRWm1fgCj8pBJACcg
TLbtpiw7QBcsPxSW4WwVUAi3XFaAsVdW8NBHSF03zK2+soR/TbisfzUp9O4yf+QLewQEuuXVrz5s
viqDl1+LpkwhjZP5D4rhx1wbPL+FQMXbVRpr/HgVz0nSNepgLeiPXxvbfGONgdK0PACzRRwxH8zQ
hpxpZf5mo0magiOILUhshME6R+7tASIx1Y2Lkg2EeVzngWyx+NJJZ7iXFh4HoQvZ4XYCF9Y1HtJX
gDQKE2+prdVe5sPL0E0QLa2cO1eN3o2tX1Y9YDc2VqZSlLEncYti+wi06+/GWTyejLaOTNfOzSiC
4GeVmUcTLCfXE9+zZkv478lvMVUaqueka17pHZnelulFWQ0QmxeRuSe7DINbbgfAPuTT1z6G7MA1
vUtpYG13GMTOHS/eUOeBks91DKUKSEVYqwR1RkjOpdPZjoS5pAA3fM66xlnyEs3qrYjzpZjMeDMl
rnM2gLidD1bI+DEUznooIqS3yEEhEnJLyxI/sg3ZBvT/rUw3iSFM14vbQYIupHOzcVOVAn+/pjKQ
gBTqBi+N6gvYc31IVLrGTa+HjG2acPRfapDXHNwA6n1ci95bxeQvewEK/8k3SjBh1b9qZRuv+iTI
6rcTC/y4mYAgiGuhulhaufXcBF234r1wbqUFbYGsTYobFAzA6BBN4bpmUEVIrahc5jXId2ItT1fq
sz4A2htAHoxNC0W/dDSt9X/HUCAd0hRsJ1xHXxejM158K8suxHbLPtKWc6j4dMeM6UgyZFnK1J32
0Q6TfC3Dt0VvTt99/2se+FDAcj86ry1kGRYgPuIP3I6CjQqAsZGgMTyxNEzWfSOs58rovxXVCDXz
BDx4eKv7AbpnezHqSQb7dxLAt+MJDT0pmDUN83kax3kSZFXnSW2FhBbgJkY0ZIekcY1lPsl0iZxT
doijESTt5OmiVL2dkmvKTCRQ3GK6sUcU0ErdVlkZaARPLAivQwssOYYRGDSMQrT3hpPWy6oW/FUV
8tZ30eu1GOS3QQTdL7RM/cMDN3j2cxs8zMHo3Ga+mUH3SfAb/GXrU6ZsthZO4D+wVLwkUbyddP2I
DrJSIbA1HH3jNM5tlIszd7yxqAL1IebdzQOubmjUmVCc71Q4bQkSVI3QKR9aZPRmhJCGD4GS5e82
4YGBgkSpKZjixve5hDqi9SjuP9dzW7yjB1l3BP8G2lNM31hdMyyDYz6CJR2YG52kKR2AAivXA1WZ
RkfrA02KoO20vtqmNDxbxmuDbfdNEoQ1dsmmMeJvGK/m4SgL71bJIkXnbhIiXQDipEQfyAEmu2hh
uyXffojG2/KqVflwuga7vib2zuqHD2EQck/Wo1u04AJ/AUFMeBJV7dqLDvmAfWhHLzVj0VkJ7FtW
gN9vPBsMZHMIeq6mRZpEBu4uqlgBTwRRg+v9aWR5DTLrNd2YOrI7qnfOZd4VK6mDyRPlqMAtTAGA
YCrm4E83P1q9YLYFskW0pWu2Q0/TI8asRF8mnZpEfHh1kVFaqQNUH7AZegpp4H2I44NV8RUFuomF
9iC79u09c+Rsm1ewVb1rIdPm8EVRF5CbsCznLsmmZucmXb4vbVfdThCChEZc2nwdIffoG7HxK5DN
zquY/9r5xbikSYWXNjuZW2AeCXt1a2PJeVJheie6Izhlt0OOyJsnRcC13YWpWjMo9C0K3ang6U4F
OtRjs0TSKjzZjrSAq9Fbe3BtcNBfofUAhIxvcdg1gblE1A3w5kj5LN4nm1Uit9BHg7wxyjm3wAyP
t0UmmxPzoFAvWOFBfAcUKGbSqpsqNC808rSJzsBbku96T7cn6Km0CDlKI842Zg34nR+15dsqYZ53
K9Yjk5pYQZSsSwcbzTFjICS8Xgq1JXwaIGh2tNqo0l2UpuIsQKqwDgKZrOkXVemflZmUD1ByY0ca
tVHYncqmB+8ffHQIG1OuPSAu1mkVvtnQuXqJKiOYf4voqi1P9WTfUjz9FEEeL9Yxl836upCMxJ0N
2eITrYPkMOg3lJ8iyQRKlVrzX1lZ8o+QqX/nDhDvFhFY68kuPNdfWq3FDm1cjk8s5dtOBdbXXFpQ
si5btaWwDCX03MLGvp0GdvNfy07MqBeeBA0XLVtEsryxCRbYGr29Q9dgtC7cqdsQCxkNU+TWPwy5
HhJlmdk20frqjSSSEmb5T4zHwtMATaEbkeFfSUOHI1teeQEaEbQ3dTVHJK+BS9RDMwX2UGiafhqi
ZJCcsrrL5mGspHmKa+PXvBIqHuc0Lr/RKBauex4689mfpumpK0V3a0BHjHzcsvldm4dn8o1ALt61
ygZnAK4IRo3mghesXQSClafEmAxgitSGfMXArHsPhIE0r3f79kF1yZJ89RQnj17xT41v3lamwLr3
UTk8yKLMQMuVDwdPkzsBNmzvUubU0NIBX9Qcgm6axnbdC43SMmfAACbWhoaDBQx3mYVnGtGkEi/o
CyQIhgMNaUk/6C9+lj4qTXuSD212b+isbVlzZ4sXjAFyN7zej+jdP1MIijL8DA2K/XVCVwhzi0YA
ICj0InToi0TMi8RFM+xtQJcXYJgIUcquvUXahEAz145jLJjhcohsiXDl9FN0V+dVdIduyXyXQN5o
YVJMw9BmV9b9mbx0oGB1U4axdzcHZS1uLi2+A/O6WQimJNPN4t110vVapb6MlYLCNsxKd4WGK2BI
wthkBxd/nPd3gUImQGvT+MPTf0xUvu59JMHrztymfT7sPHQLPcTc/cnTqfhRmiEqB371VIAu7W8B
Wes/haqq5wA8eIddrbDp0ivk2Czd++CRWSQeNO1LK65Pfm7YL0xspqhIXupmbM5jEgOnrc19Kfk2
A3B8g2KU/XKd9DbE23qKTNY0VYf5yTiyEL+RhFdo74M80odDHwHwxgcFlV84Wv1spTPIvPtnbHgS
ewxXZAkZw3tOVlXbKC+hhuc6IWRdc7F2BUufRIFXwaSLu58VclUGc5x/BMpYta/Sr26HpEYOfDZ2
2j22h3j9vrHqFs12enoEsZt5+hSY7RNKHsM6zfG232oshKfxEaJ18Lj0+zONfBNsClOXiaWlLOA7
tLcP5Js3jtEu37gVEFN66vv8MBjLjRmCwTQBhTVyAWiEH3SPSm6DVgU/kAfU7QNwRWEvMPjMfO3l
I/kjcLutmB1OB5qY64kdNbdM42OTJ+rG120VTReUZ1ef0TD2IvxOo+FoTdDaBgsH+BmbSh4pjCIm
I662XQ+y2D3AR/0ycIsGFU9lzL0BUZ5Wi8Qy5Z01BPUZ2BcDaFaUTj1ZV/h+1lqc9N8ZdpyFFxAC
gsM8d374IhAHejj1bRKeIYO27Tie9MuWxcMGTHrt6vqqpyd4Mu8OZJKg6duYgQ2QNNKjIvXG1yiv
9yDeMX5ZrnWEcOn0VYBZYOmj3/8WvFnGzu3NYYf2UqA29STfRd9iajb7aeTV7RQ55SJTJT/luis1
SwCPlpAEmkfvdle4pVgVsrgpbXApXklmAAuFro/R+2BXNcsbcuT4eq2r3EGNn0VQcu1NdWrAkPbS
/1NLq3+J2RiDIxesaGET2i8C/F+b1JLjhoLA2vo2h3mN82L9cOJ8J5syufSNzR9YYQMYn5ugr2rT
5CEXVXvEHecrOSfO6xMoqk/l6OVHW2X5Csq4EFjUw7DHE3BBp3SIjBS3MO1RYwaPD+FOLdTjrck4
uN8BicsvjvKbcw786KIbQvMLb0djVTWs3NMwQ8UC6pjyKbP0Fgw42wUHM8yXKG1GYCvMYO/zID2g
69Rb4nVo0f8f1r6sR24e2fKvNPp5hNFGShrMnYfc98raXX4Rqly2dmqltl8/h6H6rLI/dzcucAFD
EINBKiudksiIE+ckdf00ZkF41rXBA4EuYAAQkm1WWu4Gh1w1lVut3PSgDM+IV0ITLaiQDAMKawUq
m/BAzZ9uhpoNYDFwoxGoYKzeUNkBhq0if/U4YuoqYh7rVQeklXQvvSfyEyri+OqnB1ISKAGIu27J
lYffgFKePKBJlL8G5ccc5KFBcQ5cROBIxgNJv2uQTFuPJWpA+rw07lBKb9yltbepEKW8IY8sii0g
Drx+gegUeHadmI8LPG2GPTnbFmqy66EC5gpDaUSl5kQ4slrbeTdmy4Jrm75lLyY0tfYJ6JgWjWKG
YaNfHKkJkRrrkcn6oxn0Q7SJUKq86sua7woBwTDaq3P81bs676IVbeSpl5q0W5+d7abzjwjqxAvK
ajV2A6rgWLSbqHI1gJQzeahtyz3qQG1N2bHEByVXjwwrDSA7pc6qoY+2AzBA00zzgN/nRKQIqoSr
JMSyx0wBdAuzNrl6Cd5o/ejclr6ACRiCY2+6X2dTG3NIIthZtwyaVMZLJ8zqVaw1yWZqF8GoOMsj
az+1DR8v3zIXF5oiz3hyHXqJ/aEaDLzdNH+KEluQ1PWHNDpmQZecsNr5OIxuDLDP7+0wL9pjVh3J
TiMa37NAo6oT1Yx1cRTYfGx9CAY7qKW0fM1ckI2pDvz350sBUNR6pgGhM4TRkUYF0i6MsvuRDeyh
rwGTGaIbWWvsgSyWNu5BHyGvtTK1ll4u4kI6R/IQyEisqhpKaJVWcayoUCpZl+CQoqEhpGQPKMby
FtRESaxx+Q9XcqxSXiNAXCpk4T2ZMlRKj2V2bNQh6i205RBmwAyN2ZHOqDu3ZQ9yYqsHb+PPMQG5
Uz95FmMBPp/fT6lfq9pyDSmtaGunQbIi3fB9pqrDCvxOVmald2cJAP6ZpWmySnXTOvY8/177iTwZ
nfw4BLEtT2TjLvj1mJ0eqXNUHhJsDYij/XShnh4VdKB0Bq9apt3OaaqxdcKjPpQv9c/KchtpBjJR
mooOWgOKSuVFLXKlgWPYTAOnjNZfc83T/zoX2X9ecZ7L/OuKNLMphHVELTYen3gYlQkqbwnB6/5s
YrtjPsYNHitzL5YTn5vUi4R4mJrV2WZad+7N2t/j1XZozBiIHbJNpy4AKvvYMA5ko4PgBeqZ1QFl
BiApfQ4b7CDA21U7w6MG+L0ba89FU+ZvwnKfXfwQ3kAFPZ0ATzqd/NKl+73zBKmMg+oWauR/mOJ/
3AcSYKjyAn/3mknGTmXP7QURPWRhGm4q6NRO7BCWA2WXotDZpcGf/GS6D9FoWs9/GuS7ZjWxQ/x9
UB8X1nNg2dGpEyi+lJnWX+nQRE4KrczlbBkRiLvySC3Ik1CJvuqKzVIUxtaIsEflnTF8GprKpeaX
uT9N2Rrg6tB7FZRQV1AxvWvph8Y28UEESzYbGcpF1TgC1KCiWLeoqd/7Tp0+Ddq4FaUJUKuy61bi
zfYuyD/sDhjb9iXwdU8sxx7yp332/9Wel6hfo+zVlPhS2StQXkKTeZiSZSVoa0/Sqx7m/FnamuW2
ZW6/nPNnHVKYiMJG7mZOikk7eEkDuz+SabKHy9xHRRnl3EbNT06hVTzMl5Z44GzLMhyW8zSV336e
mjoGI52mpol0UDlfJTeXo4EKwZqPCAymgKRc0oLzpVbVGeoAev8y9eAJNexR1/KYKRv5VaYPBUUg
SLY0wzSWJvg5Swd2HxQ0qUl/HrA8nWaaTfOcZZRs8b5xjtQJHNhdzFJ5alHGv+ozBytutZCZVh54
8RWDjdSsMrngmd7l6QCqLtWk5QoTAXJtnZ8cycZdEBwAFH5DnZObmpcjFb6ZbcL8MU+rDe7naWmQ
pyGYFXd1gn0UlkE0bQtGa+qkQ/NzWr/GVmEosKrqG43tiwYrO1rPuAFwENSk9Qw1udt2KERCamJu
Ui9q2XC/JCc3wK6nRQXx1u/HV6/Blihw9PYEQnGs8ajtKCOd0SHyBSRik2pLQ32wrOO1oYZQe57B
z0Hwb7XV3W/2aeZPFxlSL1o4rug2CHG0+94J7k271b86EGL1fBZ9y2TcLqs+di8Q/G1OoPFAOeGQ
e69GeSYHBlXiZe6AU77si+IsoCOyog6+taAx9QZl53LFyy46e2GQXcIR2AOktqJv3HxoC2N8tVCU
voKOrVDLZn+LFDFiDzWEO/HOHb5mul0vosQKrkJw+0Id2AKgtkJ1aCixmzoKDfzLvok6ir48OEYI
akWmIFB93d2RrWsYUHZDO9yViAxurEDrbvw0NG+MSr+t1aI2RiqJWl2jhRsNjPlQBIbIY+A45gFR
lT0VtcyFLtSEujM7gPx86iR/stNhQGrpwCK++92upgU7tHbIjWb3yV/Z6QLJqIVHFORMnb8NR/Uu
8sd6N328ud6G3ACJFMexSLfztCYw9efY7ZalVvdnzpHQ6YHJv2l9vK5RaBbd1YkH2G8OxYa+8sTS
sI3i2akrlPF1VfrVdYEC6DrxzUtAniS4/CFtsUqSzIF+6B2SQTF2KWm9LDzL/4HUGWDcafLWR++o
0SsfbSmHdYhH46nURX40kF3djK6NRSXIBxZB5jbfLDNYamOa/QAH95Nkg/3saT2C+4i8X7im6/vc
Rum+gz3ZbSzcdtk1uvF1sNt9x430h+6MBzl45VeANiHQBfZDR9aLsGvHe90U8da3y+RQOnVyY7th
sDK8tvsKJP12KJL0uz6EX2QaD09t1w/YfRri5BnSPuHOztdO6+TPjkQ4ULlazbiPHDc8llXElkUQ
S1Bgs/oYucZ439TGPXg62FdoNEPNybebE/TDijvQtL2RHX8MojJt2Z0FaOtuqzoEkDpyV5qH4joQ
YAYXLRPRuTRCbPYtq32r2JrHkfgGcA1kspSDWfNhixrKcB2bibii+EVccx8FXgg4FIjXs+xqQHvN
XRQZPvGY3pAJNVwaMtOdZ4WLXst3gdbEm06BPvBfrd2abhotEDbuDpZ6700dPqoFRj+/Uivkfn7O
zPA8D0pzvPWHMAKJ58+JBBLGK9xM8UYjiAgW1B8Tk48TGvUic6tvRPY2Kj7OIpHDsckWginKt4n4
bTqSDx0+tYs+GI81sK7ScA+QsFkwDhaPPLUuE2ZhhDQGggPxhjAOgTDrMwo0nqiTTDw0zqbVfvjX
QLgjTRawo1a5bEl0FHZefckj27gzETQ7/cHeluKzPTabLyytP/xLAICWxF6B380Xz4/Nuz5ANdUU
yRJ+W3/wuyIJcnI4uEEJk0Clahn4F5qqAfeEb1/xxeSPLSSZdg1KuDfNYBlfRjx4A+mEb3iFgT6l
TrTTINl4A5VqF0QZKEhWI5HTzR97NbLOERgKeDGNJAfmowiMRlpAVNzIGKLjzl8j6Zq6A4gijWSh
q3+pAT4iB6z0UHsRrLOgsu+AEI83+M/wTl0SgW8Y4tU7q7YK5AVCC2rhUocetQV6VctMvkG6aDMU
zhigJjFcg6PL+BbbqCwEYjZ+YqPerTyzM2/yLtC27dg2B142wwl5doiPO3l5V+Ixj/K8VrxgGfHg
JwD3LsK7UVZgDCucQqmK2C+1povlnz7bKK2/fbag0D99tkjTILKrar+odCvs62xZW2FzmIqzVBOo
+eZAZV+1qd2hjqTeF12SdAtEVkEhR+E6t3LKtRWBMWAycqRt124faguksQV2rY2z6SFmtgx7H986
Ges8wjs6YKdRqXj16iCk7mzqAGLnTtFvrd4RBw2QkHPHZX+mMzrIOAdDmc/5au4oS/8tqnV/kVVO
v7HiwNq7ThHeuYMqaRtA9QvkyQklnsUzeQy2ZSK/aT2i+qdbQo89OPR4lFhzWv9TjH86JacRTpQC
cOKIbbo+xLYfbHQDgrvMcVGD4qfrUsGKa6tuFkYDZGALWNADZ4BI28n4hdx8HTSnrCgQgWux14ii
prk0yq0NUMunhv/JrcedvxWAIkLGypGPVZZtUcqNvB7uvI3JwnGbqWaXFssYuiHPiSj1Q2JyyI5r
o/6is/77EHvuFYnm/gZs2qhYV/6W4fFlLR1krtS0mRRb8h9i52PaHHHj3Zihsh3U2mDY3bjAjC2R
XYz2tLWlZqHH8X7a+KpeVGxEn5qIZUb7uNSRiS5RXeoScDWIWLswjJatPeHpJ0ZoV7wkWr5Becb1
44pQpzkGDeI06Wg2JxSZgF4iA1H1CQKdvrkJChSV507fbaifDpoTvca8MLe9MCVqWHCIRNCe87rM
UcqfMjDIuLxfkDHK6w8fi0u5LOoa2V/lTR3SCXrwX0JpISmQvIXWujzLzgeYEPpSyyaHRGOXAM2P
1D1OsfJqNmB8axYuQpP9goyV6qEzF0iZfV46N7O9MExQf0y90loZBYCGPVYGDK/xY003Gm6h8Nwk
Nu45Og3d+8JKYyicIW5OB+So0g4h3b/aDfiFBHj9yfJpJLXHJDKgWb6kueYxEBJCKF4dzMyx1naf
8vQCerBmo4ML/FIYvnXW5aOh4F50IDOdjWFnLXk8iHWElYqDPYjvnsYgW5JLQrbBExX0e0J7Pc9Q
RfojdichaPpcKRYaVMkOnjrQWZCwRoBJgcOI/Zy3JmszVjbgu8qLOTaUzuthRz5ksln+12iacm6T
DzXzPGP2cu7hhpOvDA5ByapDwqgT0cchRjSyQr082mnvliAcCr5PtpR6yJ1VTr5pM+0HRSA/BSmT
KILKTwjy9AZo9hP2jp+jmb8FN2mwy4JHLdKegIK2zqYGfsDOCgcoxQ/xuRxSAe4lqd2iCM1clk1o
IsaTBgswRor3PkjWACkKYD8iCNcwP/wu4/ItD3jzpRqQt9d4qN9hweOCe7LW8f+YJ3u8tFqw4FSo
5neSNcfLFfcDE/gu4m44TaeaJbWDUWFNJZISlUSqhw68AzJrAC1ej91gE5ko2gMdxguAl7cQ66zu
3bHwTigWrJZk1yTIF/MqLG8S3xqvHuuxflEDQnAFIGOUs6ON+uIHN4ecbqeLxyAfq0UPRr4THYZO
y066Osw2aspO1kuWmpt8BCC8E/W55kH+6AEFe1e7/lI3qxC4llXFRfrI+iZ/ROQV8MZC3pFjkKcX
oKTcG2pVcfXei3KYJoFeHWhV0xD3oZozVxtaPIi6PTXTkY0rYIHsLTUbt0B6EAHuDTWHyK+xG6vc
laUuCq7QaI/shrWkXmTitUOZg96Cel3eRuemwQqVevXerG4QMrilTixdo0XBBn2XaZo1gm05qVCQ
UR0aLA4QSsoS/4zfln+mM60rvoAvu9uZRs7GhVn6LQLwA5jgjQwbwwzKzOqMDgFUAQ5+hMPc/JPf
PIxGkAsNm5v//anmS/421W+fYL7Gb37U4dSd3LfGvR9CZFmDSki+oNP5AOIPtsqtol9AKCE9zh1O
BEr6Ms/+GkLtudtVM85NOvv9AmmDjKThgOXw308Tlj8/GF2FPslknK9KRl6Vdr7gtnE7ygh7N/Uh
5iHUnFzolIYURfwM5c1yr1lRfm0gDcmQCjoJxdhJh2JgQIFofrEcTOvD1tFZnGw0iBqdB3UHABst
600lE9RK/BxLI/IYaLneMc+zfdRRuz2meBLRVeeOAfQ6He+Si3BDrMxl2PJ1UkTecrriz4kRpULh
Nji8O7p2KgV2yaURr6apaHAoX1KnC2+mqVJpFOsw0srJxdO8iwUSoi0YJuSBS10epjMnbT/O/mAj
l961nRQ3NsbRQfw8m21cTTPPSh2zrQRL6DK2cceD3s27K1oH3FQhmNSp6bPEu5MmJLS7xLwJlUcJ
ebVd2LB2SZ2l7Xp3OeItWdnp52lQJ6EUiCIeRL4AERWyFjeuZV1Ak1K+FyO7aFwv3m3pXEIHJwIW
14/rkxOl4GbydH/vVP0jAdIJhh4oLDoiAZN9NpEH2bNyvEGV+UIfsCFIWXwFgZ59G0exc8EDaU0t
Omgj2JxTq3lvhyBBpq8BIq/wynrpch8sBk4WHKvUVvv5kr80P8+S2Piw0Vmb2vwlDId0oeeZ8zL1
Blvd8O4TKZNbxlhyC95rfqqb8UgmiEMktw2A+Dc+nmVQzeuDJbm17W0IMqYredGhqepdYuXdmVp9
FCe3lcifc0eASUPNTKa+BmcF18xgP9va3KqWbqwnW3KhjlRmKLrIUcRDNpozLCEnGjR2spqvGjjS
2iY9GKjn+QIrNfeO0QOvZbj4wHE+ukebN7c0jP4k4CJKKJUWn2Y3StDwxtNHmP+EBDvKDuxfl9kk
/Orae054mj+ZdPxoYYAmETWp+MLIt+aVv9A07nz6q0rTB4zUBF0VudDBG8EBUhu1Mf1VNKnTehDd
yzK5nC+rN8LdaSVw6/Nf2latdtDd7sv8xSFACt5/me7nT9cL5t3kwQvNNf0fen2hoq7DzdQcC/sA
ho1OFdN0e8eESIKWZ/1rXDcPZpolDzEkGw+OrgOhq+zQs7O0vLmMWIcD/OnWmwZURns3K+xHCaI7
ctK5aSwbrlfnyGLaSmN5tpAQ4Ltve+OpawZx7lSLF964AVYEzMmlZ9xXvK+uLkivGjcx7snUGqD2
CrIgOpKtb4Nil0W5vpwGMDO4742NL6UBJk5A9LCubuM9TQ5O3OSAqIixoCYN8PBj0bjR35KpHRFK
TPu22tLkqDbJTrElvlMnfVwtMo5I4QY309UbqwPaLOJrmsx1ku6i28WF/OngxfFrnjjGiVo9lodb
3zFb0IngDxq1PrgFUmVFnWTKIZG5sCu/P1AzGQtr50QI1pELfYQOlXH6eE8GzYHGi1eO+o4+AGg9
9EMge2wlsafqomc9strb0XbktRi7d7/zvC+Qdh/WUAQcdkGPZii1FUi3gNGMPe9UVBkU+FBB/QU8
hTYocbPmWLQRoGvm7WRuocAnyxJ8IYjRLD923KBQ2004vRmbnyD1cWxFsfgE1LPiGmLihnWn4WMX
gf9M+etAF2+ylvlDgSTbTtaQ+EGU1ntQDpTaxhrwza6/aghyvsUMAMiks38kVnrTpIP5IuNmgB6o
KW65FbVbtzT7g1/yBHGKRAdroN0/JAOUcQUEOr+p4dAotX9EGO5kCAbjJ+pvfCvFTyPVUZKg6sgj
VwOzhZGg+CwN+ydoVIDLGfbZrVPV56nnII2IgNrkxlF7T26ojviYbVBu82xR/M0nogNIHg+g+UZ5
h7bIhvfMCYEu9cxnyA6XACUa2a7um+SpbO2TUxjhG+p50mUBePRFOqZ+zo0BqTVriN5+juxSiFHQ
yJwHgG1blr7S4hgJokCkT3QmAp5MZ90fbH/yC3RDx3OzSD/l2TRuDUcwg+0+ZfWmHBsb7jU28j2l
16ZeB1myNdNKlJn8zNGRM82SlvWO7H2cLsSIxO6laItiy0E/8GxmxcRnxVPXWCeWW+2BQoI4b5pP
fFZYS8MeNyDQNj3tSfm7iJOhSg0wBTbk4FE2i85cK+z8MuQeeLDLMPkX7W4Zy4UfSf/oJZAdAVQm
yS/ZyJBwMboVdSBPmF8iaAhaq3jsV8BQ+cfZzR9YuBmC1Fn2Nqo5OwA1jjJr24ewM8UaLGX9ZmqO
IGKzeYWPZDrtg+yMEQSu6Yk66dA5IAxDUdcttWi2PjE+ZrON7mO2wNKCTStFg4iXayYL4syC/NCp
c43qQq1aT+td7GXVkpp0QJAXxJxBfbFLD4BN5VGDQGxpKykRsv1hjslDDfh1jj9dxSqh/Vq04J4M
B7u41xLjSNwMPtRJdwlqrda9uimg0RepWHR3U0K0+97uxqMO8dc1Ho7OMayDcNm4o32qk9x60kGX
PtHWSZEfwEJZrAKg5r6Qm5+W9snQg61r5i2K6vkb3TF1DeGKEjGL20bXm2MTtO5KD5LoTWbnvLS8
r20C2tWxGaODnqXiXg2k/irJoaFjAi5kRQnfJynm4bXJ3wMEfMKw6d6QLe2Wre2F18Q1DIi5jmAZ
tfIRIsrJhy+DIouEHKNYGUietmDoBfeHra96OrOwVe2EdBEuwNnUq86s8JU1PVTcXZQJqQNIMWWw
rQHo3bLGRlJW4knUYBkBfn9n3Hp4ztyWDlLrii9t+s8Im2FVcwRd6f8yDdv4FspySoPryjydfU3B
tQsxxe6rOfb6UiZxBy29oNs1vNV2OjKdNx1KwpfIy40vZd+fiEPbE2DvjPLuq16mkINE/YXWxdmD
QOk9SrdxFlQFZEPxSH7QYvlhm3vpTOh6ve5EBWYgGw9KlGhkB/rIPk/TEy+r1+kTqz+FFyD7Io8s
lDsoFsSPXlac8lzzHmIQPh3wRFF3YTd8VfZUx9vCDEP7wB1QpfxqH5HIWORGXe7w+OvPWPD355Hx
DvrQdr5NzCJalHofDwvqccJoXDQlC7d5N0DXTIMOguupoJZqzjYnSYcdsG3VbasONYj1kb2AjZrU
Mdvy2qk3pW+2S0K5Ed4Ne+Bbx+b+nvBts11z4nGrAzu8SImmdVa28qzqFrm1ei0knh6BZpg3ImHa
OlJnAR8+zsj2p14AS0GfA6zkNsav5+AidbCpR6d4rCrxbiHK+B6V9QaBuO6rkfnJCvip4SJdF5E9
I683InX40hSjtvDdzDi5xIhAgWJqM0TksM4JDmSig6OiyHSGNAW0XIsRQrQAr25iR6JaWRXcEYiL
bCAAgP6Nxc8I5OQXTz1+hTRfzLHRd7HN8EgutD7Z27qGt0SZQAO9rQMbYjpG/O7jrnBNzl4LL4xX
BmPZxUt09xiOeb3upZCo9Ua9ONQ83+06+zHkbfPghlGz9f082wcZg1Kamow8RguK61HNXhHaj1e+
M4qVo7vDDhSChFGngydEufYdZq6p2aF4745/ONgW2/IsA1x8aO5H4aO0P4myPXIaKDCEwsMtlEE+
bKVz1vx4L0K+/pNmhW/hVas6R5WKd0SorwBZ7LR7RNfwLXRRUKyo9j9B6mqHXK+JVxhUnkCkWN2G
CMZMNmpSB9Dtzc5aag4IEFq7NR9RBt4ebLNQ3NQuwocVpCHmJgeBIr5X6xxbARDSLveWiWIYh1Tr
E6+r4N5hTXpqh8RfEqM3/8sucys95ZaSZ0IEfg0u3xSihMUCt63xBr4NCcy/mV4dyQdwveA/ImVR
e6+7FQiH1KN2CD982xCMxpYpw7vQAHm19JHIwt5w/GrrUObp5fAMuZgPOwExwJE52cl/FLG/DrQR
NQZNk+zsLgo3SHIgr+eOeC4iVw52GxSFJGm6M5Ks+UIeYRPZ2xjifAsstrLlRD3faHq//WObiOeR
L0OVDHO9nclBDRfyGupn9JXK6nOTehHx7/b0/ZdR97fe38bOzq2aqnQ1uR2D8dANSLpCCr089ogA
bERlWPcCkDDIHIvxPfdvir7zv1tj+cNirvsoUwM7y6D3T0CBV9MYmRXaWgyoVKL7TR/sahtrYY7Y
k1oDSbXg6dQh9UZrqeuvc830XFddgExin5UQ97FRed3xrIZA8SA/KrFnP2gyYG3eZo+2Xuv4nXYV
uGkya5MygIujpCzOKIIXa8CeyqfKMb5RaaPGv+GxlbzPY/RoDFeaz14kx38mVa0BYVxu5qZX9+UG
8sjhJnWC4MQGlF6x/pnQ73neQpou9IeLa7vdyZTYyESlb7zWyeRg9fd6byyQLSiBEMEtkWOFibCw
XZxIhiZTTaaa1Gu1qO2kXuwVzUfq/dPYhIfIXGQCBKqauGCZgHUlBGjNsnePpdSx1FT2ruIgDBia
l1K6ufVDJo57Bz3aFRhug+w2DFQBg4xOYOpm9jeBGuIVaDXsG62A6t+gOcljkObVGkpS4xklX+mB
FwnfjkVuXa24YMuW8fClNcVdlub2DxT2A9/oyfew/Gu4E0rAN9rEBJE/3hXgR/AQivGyE2taH+iB
/oluf7KbtuBbp6gm9SFvMLMraruPQkAYaRYkyoqw2TIZggx3hCDR3GEUNgQ/tCsYbMBEVQC1j+DK
omRRd6RmM+QfTSo9xNvhc+/wa5N6Yx3lYf9ybD4Co1OKbAVq2xOrHbH31AILaEQosrllFp6pTQfl
4uej2MeJE50MLD6JzyCW3Xef5eGVd719p4/JhcgQLNFZW8BG4w15Ddn4HVV6wRVr28mLzOZgwatP
4aVWrj/nAn/F5CXqgm+kW1trRCgBEO4r/TmywA2H+9q/FWENPm48/M+okUEOym9DBF066zwCKg5x
xNq6a/K6WeaG6L/EnvXaek7y3SwbDFd5KJaW2CrpyTv3ILTaB0yHIFuAezqowY3SDUiTtEZ09g3t
NdV8e1pQtomRnfI4fKVlGm0QXFS5LlyrTQ60WPNs/AZRDF+sic2LeL1k76dnrcKrQjF/kb3pJUo7
lN3u3OXsSnbIdKZ4MXjlAoS94xZFM9mzA3lxYbjhW+ajDNoBF9slTsPu4qKAGlCDJnyLIQ3AdHBv
mE7kb38dmRjReBWZ9SywsjmDgkmcseoVZ+xA4h3rtSfXiqKjFUebwMzK+zSN2ytPHABaOiiD9oi5
LCtf13fUq7WsOQWB+3Xq1Qf+XqP444jFEXYt3NYgeYkIGfnSAcR1G9YJ7YZaUenx1T//8b//3//9
1v+f4Ht+BYw0yMU/hMyueSSa+r/+yfV//qOYzPv3//qn7bmWy5gNDgvmgX2Ecxf9317vkASHt/G/
wgZ8Y1AjMu/tOq/vG3MFAYLsPRZ+gNq0oETo1rN3lqdYFVBJf9ckA8pwpXTekTpH+lx8a7XVtI8N
ujA5omJlm9AKq2Os3QFqxtILH8Ns6xKvHORS7UU4lNF2UhlMouaXNuqILyGAMPMyI05YvEI2JoNA
CJiJ6BAk/mcbOZdZutLxGz9AnhjoWXVgIuvPljr0cVNtcjz0wMj0V29ayS8g0892rNWxYmcZr4BH
ctvJhcaSM00ANQV98e+/etv8+1fPuc3xy2IMOWhu//rVgx4v17ra4fdNFw07JIEDoKaMcZ3ZWvlS
JUiaqOVEN6IOunTt6koeHDVPKNXWARP7s1clfO2Qhe6neTpd0WxYvYRYsXZgrA5f0qgyV7GVdGcH
kpjHsgBPxoDc1NMI0md8vfxduYJ/Ghhv5ar7UBoJ0uFEt5lRDTcyjK2DbZt45qKkwfkPv0vP+v3L
sXVEffHt2ICGcMbZr19O5yalC+i8uJ8W6bxgqMvP7SdkKPJbKMq2tyjVf6THYVQLbUOPPGoqL8C1
xO1QQKvYDL1XxIDlmrNMgDUND6ZQ1BBrYKz5Ysrq7Kg1Il6KdyLW82emFZAMKjq4Drl9rJ1rqOXV
FUD7DRL27D5XbPoluG1Bd5D4R7KBMizZNgX4H6mXBlRRv2GKlx9RM6jWVpGNuj0rWyI4Fe9HR4C1
3xcoeex9cGZYXVItax9VhGFzD+16dv+br21ca27uXSh3/La0J4U5UzLvoDpJfm5sA1QndQh6YPmr
nww7+l51XvbQqAMihUXFYhCAoZFFvF20KD08ZF4hHkxpVBvNGPM19dLorkun0TnIe2+meKNdmPra
tJvkE7l82zjqqWw0G+ooTT38D78I2/vlF8F03TXwj0Ex20EZsmOp2+nTkwpPFnMAlUxwz/CKgnyc
3l86A/TKVGcYlU+GV5uvtAiztbY/BczvL1roYYmmVZCCjJMzqcpOKrEkHjvJw9Jp5RVFsWiU2lsE
ECC0d8oY4jJJeaRB1EHNf2mbJgv0xN/WtQuUzWC56c7pRuOo265xpDO7T6xyIaIBaCskivSd7cb7
uftvPpPBruT2Pzx7fn3sqy8TBFDc1rnrmSCi8/ivX2YSVrqRZrp/5/T1gFRs5i0M1C9czUjzAPrO
jHWbeuIl19ma1rrkUVUhqvQ6uwPDLYhnkUYsXNQet8WuRp5BPWcr9XT9dECR0bmV0HKDA5mh8YGg
kxEinBaMYlklBuhdTT27NbwkWlCwhTr0TPvoQHYmQpQAtO6aLcUyLgpw2fheesuBc/n334rn/O0n
ZtmOzhzDBOWublu/fStYUdmBaFJ+p0Mu92wpwQxQmySAsCmVW+JEDXgcr/riNuJjuvpEvZxD0IDo
kskG/jwUxrqgkidqZd8ZgIPrebOqq1gDF3dWLwkKmDPQc0AKOTgyhRiMg60jC+d59qo50GmODunG
ToWGCj8GKUakBTtqSmXrXFQohYP1Nxv5FSrUNDkrP7INtYultq29VIree+EEo32PxzB0RcwgBlMX
L/fUE5XQ2PIryHBR7ydvz65rCOTa3imUpvoJDF/xcyo2sVmPO8EAVFF2Pe85nhEIKoI1BTt+EPa7
AOMzd9HWXn9vqgKSAoXISN1ip6Raqq8boKCUNgjLQSIsDATonTvD30Pcu7jIJgLN/Nj4RzdzvqRC
NndkyvHqWqXIYWyoSR1GihIq3Xj9978Rk/3t1vGgt+EZEBfwmI1duOr/9BwaPB2vu8Eq78LQUFFn
8RzXVfQmOoAO/Z7rV2R+IsDzAAAGv174VoARA/l9/6VAWmkD3VSwZDg8evh1pFe1OjYww8nLtAg1
ruBi4V1cISYFulpqutG4Dgs53rehA1aRQGwipYhX5Fp+Bk0soKaqiR1Gs3MdxXKjmlkF8tHSZf2O
mig0+piSmpBCXv9/ys5ryW0kC9NPhAh4c0uCtmjKqlS6QUjdLXib8E+/H5I1TY2mo3dXFwikBcQi
gcxzfhMDNdu4Bt9yyQiKA11s4tluf6FewxZnZdQ0N+IQgar5kJlQ3W7UaytHSAInMO1GvcZtrrwG
hvUL9boKR7Hphry7XUJeZ4KYA+5bT50PXXe6J1v3wmvaw38dIfF8GJ2OU7iq5icQCs6rFtaHIKq0
D1RF2i3P1GAnuyUJ+ucVua6hdcE79ewgZL1ttt/v0xrhTAR4GS6nrboyJBRfnURnzuBGsW6c6j56
RXPdBJ9DtK5xxGESZASgFThr1C/iP1k+Fat8roO3tJ91P1DG7FqADd13Za8f5ExWSwbwPtOg5uGz
V42Qk/HJ6oNxrWMaR3AabrK7HGS91bTTRlhGt9bs+bNONsh+I6MMVTVuc7jxDhMrcXVDIiiF2eXf
EIA/SmfINmkfrHH2PgAx2uvEmSL4E9inOm2j7ceYgL2mGwZ34Obf3FgcRVC8QWZIryqPw6eJjRGe
FxhcW2X/Sp4rxM4uLF/LfBbYBFT9ThbtOusOogc4LouYMBuPQqjbpDPKJyLsml+qmfOs12V2VWtn
p02j8yyrxjho/UAP5q2x1OlmLXDuuHUPhqy46FVxkMFaTINQN8zsgwwYRTJDttS1owM2ulchhLNY
cpFu+1AK7SluLIJ6pTgYQVP/7PX0u5HMLpxXEazZppuPtWaInZkJBTzQjFwDLM5tFXfl8z/Nk6WH
Ma/qHQGLflP3WOIVcfVcLWwUYJC4JC9ElEIpMW0UWcFPijp5sDAOkH3tmaeUG9fk5Mfpq1uW/jyV
01uSQtBwa1sj18KOndWtCUGj5EW6iBtaWeVDLBqPQ9M2ZOCGfkjPIinrtdBU7wl90mhnuFWM40w5
nVKd6DyQROfF1kkU2GXk/oBTtcny0PwZdt5D35KRkcOBA3hPZhjFOwBN8/bfn4TG729LVg2maqi8
GGxN03im/PeDkDBU3eqj0mMYrxFiHQLSS5IygNzUoxd12h6pMCIisq7HOypq+9e5tWsMb1DJt51K
e0r6gvXAUOd/lHwrAZeZ7/ceYPhDEtVBvHcWiRWps9Ihssr+p/c2UlSlWwxs5RkWjhjjrkMh8ts6
wgB9vO7MKb10Uas/ygaVDMjjv38M2u/r0uVjsFTWDcs/25Y77F/eB844gvN21e7yiWl3vIVJyk9e
xfkYES/CAIY+o5d5/9FnoeGbo1H//jCQI6oMkL/89UcVenZkypL1v9+yqf22znE0V3Nd/nIuDw/z
f3aeME01jAbj5HJb0M+B06CEHsbfiAlnS1AetZ10V3uBuvtPtXzHNxpQqv+tDtFtvFWrRhd/w2rj
3lskreNbcV2g0bSRYc7c8eI33ULLpcw2UyQQDibl4RepFj0rYf15hhGC6Q8dNI8i1Ex/Ws7u/Qos
8v4v23G5f7hHQize6WyDTTYWhu2ZKuX//joP0zzGzWyl+ymA6mWtDUxZ+hmrbYeFJgEk53mYBwx1
F8LJ0KWPgN6aL/cegWLO5If0cTWEAa6NOlSGeByxcooQmM5458ACLaMXS83r47C0yqI8hCSCJ3sM
T5Gp4lX19/hisFJ4wpr2Qx0e/v07oC/Rhf/+7/LjdR1UQkzdceBk/fd/F6pFPpHJCvc3DpdRrW8R
GWL73lkPCxKXaKg0yyGdQ4EOOPX9VMBpQ6B6ldqoOIZdjzCf6hC2DnVjN6HlHLFfgLr7S/neLjlh
bvN/+TbzRzKWaMAv/xlL1fmfeJ6hE+ExXff3KJaKq2/pxJHYZV1qHjvswtcghUCwDVb4Nc49JPAA
nrtOA1PSHOOVrAcB5GzRYiQBHRfRV08tM8yOLPuikXN4y8mLym5FaRUPYUTYRRZLC1lqkQwqoo4x
q+WxrY5kzH4Atkp+5tWFRSNvpCI0yEgF7sciNbwmMtg9m0HWbnO1rk9t1jtHksjDrm3M+RFudujz
KNffl3n6Noh/zvPnPLqC0qNNMrGqLloY8QJBQbK/ALQ/u2FaHnV+3doSHupQoAq786y8NehuXGQv
WS2LU1fPe9jP32W9rJKN8jD1deBrLPvXtyvISrFMKbSxX3VFEe5k3S8Xc512102JePilLu+L/NSq
tW8NNX6Tcoi8lAX5a6dnTf5rneyjWE25eKD1BCz+966xomZP6KrejpVWfQhVVBAzmGO4OGrwM92s
8GH76dYpqXTC9akWIJPXKf2DLJduGa7bUItZ3U6bLBA2rmpzOq0RUOaNYrf5i9NFznk2g6ttRpSW
qi4LtJVoVQuvECsnfxOaD4qZ/7z3GCz1JyLYDo92M2W9yEgScc6hdbBZlnN4y0QIpyNa0Fln2cPM
6nRPbJwA9NIo64zU3BC6ih5vV8q9aZtP0+zf5ohZ8SZzcnWaXSxSlOKWcbpwi43mac7mNkMZ1E8G
/pb3SR1tjn2IntVOzmrOVXCJs/DoWqpVrqED4khRBdM+U2/XacPAPGHd8i67y3lG0vqrFiHNoywG
kWsurB1wncstyEMdoqeR2fpJjgrdUNk3FX8TeVeyztChI5Drvsj+sRkjzhFokS8/m2kMvhmliE8u
2nA8Y/qtHpnmM0KP5rMxI4WFn4S3aW0rKtajkq5wbMmfZBcwBgYUNtxIY10vN3pitjuvR01YZN+z
Icu242zGB1PRqy/ZHLAAcbLvICCFb7el/oDr6Pis9P0PrQ7S7+CiWEoUrXZxQy+9sjq1V7KhsMef
fe0oT3FQpqdZtJkvL0Bk/MFd4IxlP12Q6kPGfuRPIS+SBa9l5Rmor47ZLqsGbydMpfqK9fZ6Uptg
q2cCaqlHGkdpH4akJvfQEQxc83RJDlrqqHCs+ciIPKqraozVeh3wEAu0sHiSrZod977Nzn8ni5Hi
gWfCePU2VcN3uCZGc3G9Tn3BECPeBjqBPFmsi0a9Qmnc3/q2I/xsrALKbSCMP+RsTuUoO0x2rTW7
cO1FV0bzOTceZNutpoAJkYN4u92qq7TFkT0LVivLnRsZ+ytERKANCV6axGM/73mJiSYk63byPrpS
NU+GWXze82C7V+DExe2el6/DFm2DciOvmlkg2GfHIZO+XGA5yPsm3jzc7uvf7lkOGoXyP/ccpg2C
/eTdrm0xbgcltXZd4x0qcnNw0LoKYIfSs7SQp1PWNcBWyYlUsWPtPdniKiVsxSLD1u3Ws4XUkVhu
iGvbggtZ5hhAVG+D2H1PjQgjaVmnIi8aneTprbbqdXUF1C4olNSPYl4ARvqSiBo+R4PKG0uQ7AXe
ZfZS5zhSDt6T7ABowNioUKk2slipqf7MYNlRDsEBzPWHaCi2sk64JIu7eG21xnQo+2z9OYx5RdSC
y+lqdLf1PntRQ6u9Tpq9u/fI66njv9mVezlXN7femU+k6Nd1VT3IfnJoE47YsamjOMi6YlSH02Qm
H3M9dwfXqDOfyG6yM9vROqppkZ/DsWGlPvpBUR3ctMTeSi3yVRZV01/RvM0KR/ycsvkPdtD6F7ck
uZA0QQEmHOG7WZhsLPU2fBoDdGSKXs+/6ZpLrphBAGbZ6bT698QyEOJv5/xZXnmcSuuYJKN9QBpw
V7k28kL67Dy0SfSXMeg1aVIFcUvbtc4xb42tWYUabDoss6e09tZqAOZBEZvaRJgjA2Xx3Q3VCxLa
S/qTqI078iEnAAWiWC//VLrwjxpn16/2qKZrc5iCF4E+pY8NgwrtY/68Niz+6vjbdeMudJ/gQ0Cb
i6LhCyhhCM4aiIL/uh4W3fD5SlFtvalCwRz1822DBogfZFjoFL3Ggnvqte8Q81ZBr4sPT0C1j1CN
26vEMr54pn2s82XWxtPW7ozRkTH22rWIU3I5ciSxyCCqp5fA06qjg5n0Rg7Ii92sJ+43qCUZBjmD
OADTd19nz36U7bOdENPV6uESVYTnYTfid75cKfdChL5M55WfXXsY1Sjd1noTfAua7W2g4fYbvZvL
o6YS4cLk7+vtRkDNrpSCDy5lQ3DWyd+sy2VCgEvHMu6KL7MbTXsdKvg2b7vuI62mleygGPDz8O7L
HxBfqp89F/MpeSlhQd4WrBoeQzAQJxsFTF82KJbYejw13zvXMHcuUqW7KB2V99LkL79cE4m72p8j
NyOFC+IHj+T69nGVGKuvwLuEz7aCQ02wmAjLEU0C4odA0kc72+FunKtmjwvJ9GUu8VlZPug0R1cB
Acz8bM+KBwQv0Vczr6Q3klVv9YSDRwyeYF+GKbZht8Q32W8L7QTiWTapy0UIRjZoofOijJhzLm/T
Rkms52o5uBlru9pIlI18fcZeT4P7R2SP4vZCrfJ43pXo/qzlINmrB707sZw8y5I9dh6uGwOv4bLU
dyxztSMMqpUDKuYtMxXlKQ2rBy3ow/fRKflwIHveYpFNowFzUvNxI1vtPMx8hdTdQQYfQZL+zCpX
vcjSMqMOiuKtWGZEng5hdeKXVs11/0MWzyL8JiGFnMCeuqfO6lmd9vWo7wenu+pLA1w3SGS/NCtj
teehbx/mKsHDDlyWewos/T+nU2TjsjOPf4bat8EMEfvu+pwgmGek68iJ2rXLO3JXG6qZrrFj3Om9
a1wEfJPnuVGjs5Gr18/OhULCb+xy/1bWiRfC0KxbnG6WyUSBD6maPGWxlz2TGifgH3l/dXZGm965
+UZvBV8zeSFhln90VattQKKrG/DOBkpcdvKehYq9yRWvxNiGYj0gyR5EaXWSxdHQ92DQWEWVgfVS
zNWmnIr0PYwaMhmLqRcL6fQdtwR316jBZ2uSjamPYtN0kK296nw3y6i5yqFKuJkNFcZCVlePBF/e
5HXywqyP8qbyZX4o4/98U7I1J/oob0pB4ZPFQlrvgmlWTxLlecN7LsWCBPgqYCdzEwuQXW4yAr8g
Q0MlIMC+dHKkmMB9olsnOWe8dLLyfPbrNtywpV8DS0pewIHMbwZo97SFHSxL6lCyREONXZZczTgY
s5reSlk1nYywHB5lW9B6V/S63Kss6aH6UiMteSuBqnzvRke7yLYizH9okRXfVMNVHObJjZjD+XYJ
tclW/DaCk9QGR2C1WRXeBCBkubmgK9Es0DL3QbYWvOdXWm6Sp5Gt+L/zm8pA2nah+mY7XrbO1XNr
N+mB1Fj5OttOsksVVfNlMczU9uw2wVdHtWO+xfiUhhNqY7JRbblUaQjvWAilfB3TvtwWCSF62ToE
Rn4SE0+029gWnRQ3e5Vd8wKpcgL1LNyXi0bd0G9wfMjIvjORhwLDEfR/1gzikhlYC2Rprvnk18XF
qvH5BZTDaRKBsZhwbNjeKuvIo6kW2mOS9+aB0MOEJdwyhwoQJDfyr80QHcYZjDriiMWL5g35pY6j
i6poSglYdGbDphnYCS2tVizah2ACcRbkdfki6zC6+mblOkCspSr2Bkzjl43QJCeYNFgLeil4+jJ+
1IBOBRHmjrIoR+jVNkp79VnWaBFrvcnK0q1si6Z0eCQMcusuewwjhtddRSRJFl3Cngj398+zM35D
Kqc9yepWAdbIF7Q/ymIoahOmEXQBWZSHodFfjTbLzvJK3gy9IubtBWWJG5UH1fLx3vD5omSPgzmq
G0Pt+g1PmnpbtKXjy4F9qSnPw1+3/62ovdmfIJsDy2OWOTH0a5olOz2aihfZ3SpIzOrqrH/evhua
7IGsdy/Fb2oNXxQ+frjG2Qllb8cwHlNnQWYr7vFeJc/S0dmC5BvPsnSrwnCDtOE47iDUfg5H598A
Oj71a5QODlE1OpvMhOcwgYJ97BM3vx0C4S6GC8HR60pkZnKB3N04Fp/9DK8btp2DsZ8XVbE/pKF2
Jp/dnkEC5n46ZtEfwUGGme/tqtn/a7scz6s5Z/OXlVuyXI5fkyJ66Fq4+dId/V6UIjr3ItQh5GeW
ztAU6czy++3eKscKYJl+46njwSWDdRWG9lOmhG03QqKtaeydTAmzajtPGBE8t6xCZa8gcd6mAb3i
MB+87c1DSdfe+i5unzzTq58yI/sikTBVErpbp6q8bcerk5TsarKhVUIyLnd3na1MafJTxLYlTeOo
AgX0ny5SYysdo9pHCmfcTEOZTivHKx7RPUwOEiB1q5MwKXtshX8zd8PzG4BINaKAbqsuHxpCytFs
AtktIM6g+2e8yVYsxjA4xtchS4dwO4bE6SplQE1T00v1HKXeRiM79mgshwn1i8cwr35MepMeZUnW
u53+OVTWyYNqK6M/sWm7WgZaxzHi1A+TI/pXK+3Epq0jsR2WoqlozsFOwngtW0sz8a51Yx5lo6yq
+t73DFV7kiX8cpDnnfLyAQ/2X2dTtW0cNvYTTtnts5KeO70YnrTF/nzISaF7QauuZJuss0MFG6t4
ICC09Jd1Xnpum04/9Ul+uQ+0p1FdyeJvA43CIi3OIPhgA2GK+fNKckCSF8G+1F03uxSsExBd0Ahh
hc5eUQr9oQgG+3/OWOFvNScA/dUSPSKSRpRiYSEADxjq3jrJUjcq1gPGGN9lSR6A/E/rBKfznZEP
CHX3bvjcE09dBstpgrhVll937PciRXV7mbGNLOs0DEr0bEeApLICD8j5iy7/Swmy1r4Z2S4SqHx8
8pA0zUNmGMpZlqYBHu04aF9kqXGG/tSU7rzLyJyd4jDCUXI5pH+fWbHX7dq0/pA9Mq3+7CGLU5at
LbNKsCU0WyRoIQHNWNauPNSyL0OdeVd1aciXhtIEzIogLDT9cvCukI0/R8B2/TlXOnQdKzv0C0TB
0GbzyUT9ctbFc77AFBwe7XtREUaRHWTdsIgBKWBhb4NEqZhPjrctnLNtjWs71WPA0oV5kYfBG7Fh
w0N322OoxIaehshdgM7T0mLCXxwNQmqyn2wFXPja48q2l8pahWdjiWK7D1JYy9PQ2F/JBlleWpUg
/APMJ/z7CC+hwhv0l/tZqEyRXy11SkirmXq/tt77jaV1wuzmRzQM9QfBWdIh/Pkv5F3155pspKxv
8KAnbCaqvTrG9UfENikfK/tL37HgQYKTLfdSfx9e4FLz0ADNfmx1FGtmfJze2UgggL6cNUudPJN1
slX2G/om+r3V9YbPsWUTNGtviPSdMhuQ5NoIkSSU+I8AUDay6l4vz0q7Dc+da4qdZ6Xzq5kFZwWT
jj+XEyCTgzzBFP5W4zQ4+d6syAP+El3SRUel0R6zgD1ELP9y8lR4M2Y97jQQIOFvai8H2WDMenT0
/jPC5X96uVGBHIxbwHgYs6+XY7sb3Fp75U+p7IYsLHxZzARIY4uwzUoWxZiyTWOlEDax3q0NRd8O
Q5KAHWKoB8JxVfPLe1BaQ3uVEzdJTWB1KUY2E3sFsfaACC86wZP7iMDYpor08eIt5KB0xCJUtUK/
h/VEKjtoTeMdxTAkDdO8WmteZr4rdkG0VilqeG618d5U4mOyjOwxJP75+g+DFG1S/aLU7XOBrbai
JClrJT8MQV3yi/FjeTLMPm8se28btrXNFb3YTWC8iY/z8pVFQ5jsrJaXryy2+Kmu5zyqn6YpM496
5ilrZKCmryqiSeu+s/ITIZf+HUxaYeKZIHtFlalAN/PGr56LaC+CT/nJ6BXZSw7+p16GAhek0OyI
aEjav5vKWc5Qtd3nZWXxt8vSS2RDua2VQfPJH+aX+yEx0IOr1PO9Jtd4j6/AZK2bxqpOsgF3keIC
+b07qQj7fi1yfsu8Z95wCbP3+VRb25TM59e+EX62YJYSBxODsGrdU4IS7HXssTy/gZkYGTRJ+pbV
7edILchvI2WH7O+RtZ4bt5ES7YTF5NNUtvsYr4rvotiNCFb9bHCiXNVVb79ZqHRsyn6Iz02tpA+N
Mupbz7LLFyIt5Lac3vyjm7uVHJWW00cXzfF7SzDeB1UWXSKT1KpmEb+DBJs+JyKI1mGe1T/iwUXl
gcxZGvBGVSrxdY69Gs0WEV2Ri+wPblN+sOjP/Xo0iUVhvITe0+R+Y8EJpraLfy5GJymst48i15x1
UFrxo9YG+t51U3tfGhpJIvD32PQO44dpl9jY8G7VlOCj44XQaZZ3CWqtfO2hEKwrPEL2mleWryqp
Kuie3ryuzKh6HaZBvba4JfK7K19lD2t09+E8ZY+yym48sU5cNzrI/nPYW7s61zJfthLEby/Ioz3J
S8kqNxp9rHa6J1lqI8ODb4SPiZw7jhtla+OpjDQsN2OHRgkItvom+45l3lzy2ILxHSsGZjpx/kro
6tJnRfnNiMFIm0j6HBvXBVs7Q+oQWvltCibUPDuTLwVeHl8r9Yfsrmhgk0aXhb0sosvglO3wURpd
vcdZT2xlNT6mfmsmOVyKXD+UelRv5KS9Yh1LfoyvdtFCyTPMAxiy9DktTXx7TMDdwunxpyr7gFdh
zbuaaPJz1YIyiqYeklcxpGs7bLo9Kl4KCdKl/P84+DbVcrV/nEALcQFN2hL1lUWxoYXZj57FW6Ih
RtZplbWS9YU2zn4VDsatW1OMv3Rr3ezXbjaLpYPKOvk8xdISnCTin3HaeivhaPgltLP5ruK8W6AH
/UVVvehq23W0mpeHKOuDfufBzdjIol1b5OEJFJxkMTDe+tBuv0RGY17GPExJYzJZb1uQiTskDpN+
ZZPz/wM2u6/qBcEJgE0PieZ530wDNzmsE9VnxFr67Zi2ykPg1d0D5G53a8SV8pRMCL5FcLy/WX13
0eX4OUUGaoibP6sCi4rRaQcUWvEergKvuDjV1B2QsZ72SSDaaz4pqApjRfKFBNFfedJHP0N1b+kG
91Fr+pubuSNuNPz2lIVkliS1toMZ0B3baMattS+sTYz256u6PCjYvY8/FFugZU1MDL/Ifp8aarCf
lCb0W6Ebb0XcuvuqJgghixOQsn2qpMmtiMmpsdc9kd6KQ8ivNMf6zFfLxHzL1JFsuVEUvF8ptlYy
UrTLW2eHdPW+xkjx1mo3Ybt3iAjdxkalwzovi7AaXMZWNtkTMWnYPy53Bb0nxzZO6W+tuQWRtHNV
VCiXVs+r4n2oKdOtNfMCZRf2mnprnbMk2JFih4yxzNw4JEKwBDdurZaG07OlIzgup4pi1dipLTqq
ssi7TdvNnUC2YBlbjMO8060A05Tlulqvjzvs26BqTeIg3KrdB1PxhvfQOK5gWYqzPPDn/TxLjKsj
5vH0ew/ZLYLyuiKRl+1kUVSYDBeRhWnSYh+Zm7p79uYWnFEVXHn5Gg7iKHa8rUPET2Wl7CcPYZn8
cGKQpbIkG20F/ckuH7bJMv7eNcmIRWUJubB7nTxrdfVVL7A0vc8tcGZ9cCPrKOKAN57sFiRwbmu0
cnw5sZbz8FnFsMdzWNYP94sFJfYjtVI+pmzIf7k+FA6ByFGRbGTf+8UcPT1YrqhO9/ouVPIj2tVf
5JXvc8eF7q4JjGm3OZyXwNGgii52K/KgxDitRB4u2dPCKvtPdZZFVruSZR2rjL9PLVJp6LcgOWAo
ua8CsDjdTmXXtsqUVdTixydb/mW6Not3ehCSWlguOS3z2GHHrkiWzUlxkRjx9I2WuKzN0MH1Bs07
1CHfclm0rdRh3xSVZ9Xywi8NHm6yXhtd41A3KstYwFdfNQEVzBbAnUE5m2850QBZn+beeJijEXKg
nBxbHnIk4AqJgbCg1UgFyEPVJt6pWQ6y2LZWvVUDiOKybqhrktTk+KuVqqsmkanEOSdO65zTTPid
Z8wPvIRNYmNLgx04/YbAF++VtGCdLTvKFi3GtnHpHS1j7/XyzAu0z2GyeBvbhNbRLNFc/VFnYjdN
unIC0pC5Zn6Wh8mMEaxaDvJM1sUkjHxw0M36twakxiEgLmNl50Tpd5Nalcff6mUPOZQ0ebBtWC7f
rvhPF5Njtcb7QQBxicwR+s2GYNqqiz3itBzAdX0eKmmgmEErOdihumlk8d5nMEJ1rXrKsNOFk6ws
zYoxlG7Cg1Pl2W6IwuxLHKRPklIyiyDha9H+2sMDjP7vPQKlbv1pbpGH9VAQ9bqW4FUbFidddTam
gdfuvcrJEsQR7uX7iEZPu71R1mfoMflJ1t86O5Pq+H2Oo53Vde0jWvMwW0wcO0ZiJx7pvsbZY0tV
rurJah9vlVUhdgD6FiFX6srlIJos3rDHVn05za1Bc/CPSVHTntXFxmnxdhqVSV1nWdCt73WJGznO
rVxK76Z7k6Yhp7qSI2XlL+2yLARaGL9N948dx+UOZIs8yBltzf2suxf51fFil33cosYRZptCQPM9
Mi7jqgqn6jzixkhmp6zVhxpuimpEFGVLFwi988O2gVvJX3krK+3GXkxBJiPx0wbtU2MQz3Ws8izR
Y+fgeinhkqFJn3T3q2yTNSBOk71D5HF9r7MtfDziAjadllrNcwRW4Ll8lt3lITM8lu2q69yuIevM
SE0QDYnEXi/dYa/lKhiYPM/OBOOysyD2sY9QgaiDUhv47rocZYvsA5azBY/do+O89JYNcCe1bdkb
SIblmX4srbQXr0GO4a9VY4XnueFLbsXjh5aDWW+svCUPXWNKl4UAJAoxHacaUj0Lx/ARIU0MGhUY
mClb59WQm9OfEO3XkFCGcJV1A1gjwwOzZCIokMXdqxKQxOuNBukOB+ltNUuTg7Ksu+AulRtjnMbX
SgAmj22U9TU3PdxmwuiU4EqA4GPHzy/Li0sw54iottWDYenkcZ0pq8gO/acsz+RBxKLcm8JA7CkM
z/bfB0JrcN9HHmt57Oo71RUfsvFe/1vfeayjBdv2j3Pch0ap2x/x5NvIue/18uxeN1dufIqRzV7u
4Lcr3evkzaQz0ssuLoR/d3ULM97VdoHQVmiJM8KwGNU7obEd3VxsmmQGv58/eQ5ETqVs3deq0B8r
7JeuKonUV9Fp82p22uyhH3LvdQ464RN3cfgMaDXFYG8Nlv8bfSl6i5furADBkTMlfaPhGxN9l40W
UkHPAT8X1tynJrUqbNhCfup4r3MMFjlbMlBgGWRZniKTPhxBtC68j9F7ywN8vrNxuMgSVM6XvFCH
660UmQS23PHxVrKdfT6X6pMseSkREhvdgMJw3sGfQxse2vkqDzpA2E0RGCoQBeqK2vxsaEBUYrni
uptWtTobhv/SgqjKKuQJtb/PUKMTcE3CaFdkMWb0f88MOd7bFAboSw8TTuhOublBe8x+bAHdPJql
k+wn04FZ1ldAS5aDQVTknGM9rwfsRliVUtcZ4c5o5pHlKSXZN4lNfdXYMXR17H0eO0yTEmU8qfE0
+DmRrR+o8NSa/aNBac9X01w/GUrlXKaetJpsqGGb49upfvSDBYdzbv+CkOXuJtGWxxyzBkQA76cJ
8OwjaV0xr5NQL4+tZuPdNSrBAUsHYs4QKm2rqV6jHhg4b/jmQHCves1Z4OwarLB92ZpDLjw3Q/6F
YHTWrrthXrldLJ6rJamKysy8shxcHPvQwxQAhhS2Il2hHoUWzLdDWgy/Fn8os50j9KuED0SF4KUs
Z8FcRr8UZcNvddnSr3ILLGjlEG1uNzxbrH0DHGiMIjIeUx5tnEhtYMXGyZNmNTBhalH/EL396o2q
8Zp2o7lPHTPYZlUfvCvQCEagND/qGcnRop/aS6Lmxnkk27mum7G4jnGkil0YwkQrQHmhhzEEB02k
eEUKPXjUlwO7pvoyLES2hHD/Bgwsi3Qx4BpDo+zGK/ovwtfJUc4hD5EdAwIPt9BSwaVF5oy3OVKG
pjF9M6oKpU0S6bhCdcku7kGEB70VXRJ0HC5lHaH5KgKbSATFe0O0FHOzBfpkYMJ0b1Bsqz4rADed
ukA5txDOVyMM0FqOGufBhlj8PnQ/7KU6wAPq0C3BQbIE9QoEc7jX4LqigDUouKPaygnysLkZwpzE
z9Ig62SrpbHNRaydPsBh6zUahCsln52r14IQdx0z/qFO2bOoa+W1Atq1F7Opb7O6UL4WlrKWHSYc
tv2uTs2THBkUQHWk9Qo2I8+5ppLf/bSCaK2Mt11qXBPb0q9EJIdtmCs4iPxdJ8+aJKrXSzhjO3lT
D4eQnVE/jS5fTMbKg9Vk+sUrX2XBKHlArHJAf4exdP50mqlLN6y7s40Jg8+/j6qX8aFR9SsxBc5O
NshbCcA+YOETIjK/uGI7UPGVTkRfJjzfr32lhSsS+gScm3naObVwNrKbG5AisE2P9+7S+v89yurj
+q3DfEkx9P4RcaL+ETYCUh8GPslkkk73+i4uSBTPs8t2kG6yIc1U9USI9SAHyXr+v4g+tMMS4nKM
K9luIuyDa7+rlvpViuok3g7dAecvJRTI92tu9cURiu33Hvg6I4zag8Axag8yy7halfgczSf6FfTw
TyPs/mK68HzT+ZMKgM4iTRNZuDjFAYaed2lA2dD247XIUtXXMw0wsHDPk4aqmlSkSnp9F6qxe5Yl
Wb9UyV7eHAW7W+JXL0oAf6YdvVSTHjwp+TMgYSgvy2HGkslP6jHeyiJw0cVGuZ52dTIjbOl2J6G1
09Wac4QsybqvoVTNB9kYO+O0xYW52MhW/G7Hh7zAh0e2NjmKXhM4Ltkoq2BaALX9P2yd13LqTLqG
r0hVyuFUImODMcbL6z9Rrahu5Zyufj+SZ8ZTU/tERbcExoA6vN8bzOm6tqwQjCFsnkK2N7m+WfKm
0yVOo4dQukkhpAdr8yuv+jPoZm2PyzVNpbTBmmmtOu6INlqb7q6LbaeuEGTKkne+K6h62EyMj2lp
rV2qrr9jE5s+r9c3/GT3xMQz6yxXuNCIbr0wAfB5MQ8xBSYbMMV0YnR0eSEeiyXgyOhTprdJtVk9
mvKZupS64Q0NN2ztdBa2PuPmbaz7EnKlngRTNpG3p/SkBHQfUWt5L8nJZrC5OWi702mi2ppmzt4E
Xd+5jmfvzCL9KONSgaRvK4GgPHmgHHvECFjevJDBXUOj+I8L0G22ODRrumngcWGOl/WRYkE3qkoM
HHWbrzVWhoz49nIxPfYC8CdmaaBYkDOm5EENSTtuQnPjFjoobrIwyQ/OeJu8ZUXkYe0b8fexwJiK
k6HXc/DQJSpv7DNO3P+jD43tV4HF3mupGtExcrPvXh/9EHHk7UOpeYckVMC22A4zS0p+RfPDklO6
txc2g9uMx7gu+V/xz3ElMcWm5U/YSb2UKBF3AtuDJIR9XmlvnaH942m666swwjZmF4J2Ko5fGxSI
1AnizxB1QT9w94AS5GROtcR24Rmivnieiv05dUJfnwUCIAoRW0jPDsLTcmw2VDq2w9AxL6tpfB6h
LfqiaJ874PgIxP53YuVYzFZGu40KrdqVrZL5gwnBVE/7AF9JiE7yu2Z384+26vbkFx6b2boaZa2e
vQZuK5NTv/VknfuanP6G3Y86x32Zve8frLD5LJrvuAzuYy//1meQSfSyQ4pbvOqw1fyhJlxeV75F
eRJYdcW0UrXEjwnzR5p/4Pu1M/hkco/QvNFp/qgsEzaW+Y4aoDpBOWZ3QtiLb8Y9kIGiDIE+5ykE
K+sfXeozhG/WlJ4sRMAF3xGTbsucCXbKCJuqyuQibZjVc0TdzkrIKBiLbg9b9Icy5PlbF/6tsNDd
I0J7KKCjrBPmSzkCIGVyMZwaUyaP2dmomn6Bj8l/Mle4MgEvQJEc/qRxVF+0ySAMLX3r+l57GM6p
h0EZKKF409CFbAqcDTYjYwCIp3kkXvxizuOpECpJXEl2GVoynzQkMts54cug0NvvJXzSk4yOXtVu
HZ3wxLCoicgxh1unyZrFZ1vtpY3pYN93L1A/NmY9DbCQzZNWuIqvSpnBtOvuzlxQsJyKedOFeX0S
8XCsO7i5WC1RmoW+rnTqYRjQmBVmDvEVXhe29VT7pUOESkmZqO1Ii+tJZZChfXEdaM6k5oiusvdt
J/HOlGpgw4AUWC8c5hkdg0kEkK+FuXZiW+4GQ6ewdA/rIxi2b1btBItDPcWeQB9eVVLfVlPVnLoE
4/Tr+rBC95b6/3Vu1lU68sLu943aHYsSoAt2JM9aX0VbT3++QERGUBzqfjbOwx6xR47a2ax9ot5H
fDTm5iQ8qe+sTr2qelmdIJLP3GHSJS6F/fGmmSCZdPr0h7nKRiYze7dGLG7yrAx8Zr/oZOuYK+RR
EJYOGVSp+/uVPKfvscsGbnIq6ef6T9127iLsfJ2a3jFCq7p14v5X2fD1CG9+KU0bA98S72Yq8EW+
mGT33rVOE4l/MMGrtnjL5Vxt0w4ict39yRw8SyDqOtimluV2VqR77evwmM2ucg8x+A0nedaM7pFb
bbHDueR7m6fK1gkbvjyMHXH/6Z9VW/SU8ClUa01xb2T/T1SbLU6G0t4nNgWVcuh2YV/nAe83OWfZ
uPckH0hW4tmiZ1b/XBV8WFoq3rKBur5esXUJxT6Js90MoHywRfOUZQXWPknxGEo1EEs2DDmVxESR
mUZFM9m1RfhUl7hKJNyMqta/lKH2IXUHqKapzyr7jaCb+36LctE6KboiwOwT85gKTC7qtvortKLw
yaQ21PovLj2xP5ox0eRNSmBqdGtzQzvg0FtHnbXBAblwmruaivfKVKXvGSNbXze7SMeOdrUx4C8c
wU2tveyoaywSEjf5aGtv9rvEnQKneSrb1HftyfaFlxP4npXurqDcc+mgLNZR015yqwPNxY4EMzV0
WK1Q8aRsugeYfuyL3vowighFFpDTVajeYUjxPHGbU6FMfzwH/yvL+24NGfGfxnDMqTz5UlAuZnIe
g8mCzlfonhsAQ48Hdl4p1TXcbNKsOsdDyxjsjuaO8Azd75akTyPV3hF0j3BX6ydzcr1NXPZkZySI
U8UQn9dDL6z4THX0nGa1jXTYzqDx9nc3QWABsuRntuJ3bf03Nqx3a5h+1XpLDUyaT5CxzyUqRGcC
RzRtt9rgg/CtIWx06+TpG7bi1mVkuvfbOq0PZdRkL9kED0+R3U10s292WbrNWNRtdIRZmGLFJHxp
A1zazA46jWTlShcGhkBucqgzN3oilibE7ceQ59nLrGPISu0kZKKd4sFAoSnz+VzEyXDIMUF+ghpu
7DUhpudeZhGLWWSt0GOqXT8QjEitSduWceK8ZG0kt1H9XHXIekxhU0wlABLvDJbEeUXOocT8N1hY
kEGbqNTNTSjxlhDWm214xAXOono0zaFXbPIG8th9tBTtg9qxOtz2JR7DHTQgYyKSCYt89dtcsXPS
qr74UCpqol7SjsfSMq0NktfGbxkuP0YLpY9E1/KBrLiFnAz3AZ4qqX+dMD6YwEhWRKr1MdpdR4av
UMnWtMjPABf5iDBE8RnWhw/wdDZsSdV/aF7Y+xksqQ/PwgrJmt36IyoYIvAxrD6QkI2YamPxFinG
icBB/YL/pAcg4YSbtRmLWb/kCiqiUX7MbVIG6JJMON1Ru6vMkUnWNE/SZk8cRmZ/aTFxvTT8r+fR
rXcQztgrMwFtSi9Dapk61jNrbRAl70WZa+WtTfjIBjPobd4lFkMJVt7jgEcypjBdZCwoKG4+UKOg
/UYk6NmjqQU2lPGdqioNwSnND7dPKTHjDYLGv7hT05l2PX4iG5hCdkAaluH3mpFeK2tw/EkkxjYB
AvYNq9/rReKRSR4Pu7m89Ek1HbomDi8z/4sS209wFh+pDMULQGrn40nFlFUr6hUrdBz98vnFNicm
7KKeAoAE2HU4d1OYYier9nEXIGZod8YSgtrlcYAiPrnaQ1ccvZmkVawdyWAp53+KriBnpJj3Fal8
26n03iEHb7p6iBG+cP+HM4zfqXIF/4oNN4TA4XaGre3Y2zCRkR+mAK1NjQ+O4OEujpEMiRCPL21I
X2wluejL0B2lAFd21tWbDu9QBR82Jm6B8AFAAC/W0Ao6L3N8NSsoRDI9tHFovw6lB6huZbumM0p/
KAA1Ci9yNwkBcH5DZXnbyNLeTG7dnzDqsJ9jocX86GZ4Cw1wmWYyoOYsoa9OET/lRgVJ13iasKbb
9tYUn9F2VHsW/hbv7IpvWnXQcMwQShOeW25VzKHKX6YzdwSxCevQY0UjZQyEPDnatm3DYl9EIg3M
+NHYWvUSTaPug6j9w+hNhXkQ0ym3/H7qS182kXK1y6a7jPao+Dnl+udGDCLAs5l/XPVOkuiNvADm
Sdr6BbQbckMH8aeocaDMLQK0HU3DmR7PSx9TWlfVkgvyxh0/ifHSNlQbiVH0TlHokpiauc8Yue/7
SEn93lWvJoDO1rCnydda5dR6xUMI23nKW+VPPfJFjZZmPJtllW+bKfndGPB3akzFSc55Kbo6fkr7
YfSVeHL8kZSBlnkfVwimFdXOTgR5h9spJD1I9CiluzAkdA3rDuEof8zRHM5mCH1rLGUgu9EKGsHv
pCv17KSIHgmoATA6jcXRnXqSQdyiesJz7KLWbKkMqCIGkYg6kRuQZVmRicw+16NHosvI4kmr+2aP
yHYrRwXJWiXmQ2alDdTK8q1tipuiQnjDYLvZO03zXROpHhi1ZnKHpdx8nnmduxGV3Bwd3YjUogUT
7XqZbLGDZgUfadNGZfdRelKc0CipVK/mf5rGgCvHsmDDTYGGgpz1YB5H0oc673sa5qbfOj1YBzZN
Y4o3dGNfKZWOlxGSIZ5FzS51o3cHs5rt6OmkmYp0O4+RzWa45wPqe7Gzo1DdCid9JxBo3FRAZlss
V9VtKmETFkqE0YpePuUjflhNyBSV2abhO1jC7ZS4d4I2i9tAhHIPBpeeEqx3bVW3z6zxnwi7bLEx
j18MTVP2JTeSH04vKQSOIYvFrWE/G1kUmg2XuolAV9JWDTtWtdZZ6bOzK41o3GelrW1iCDa+cLGT
ja+RGC2WN00fZDAkN5aT3KQnzrbl1tsWi1zq1pm665HjHWZH9VD8YnLCGI6Upk+yXYfx+9zZBXZe
MVkM+KnvwkndNo5b+8iV013oWYwkoYi2uDx91/Dd2VZdM9y1DFgoQ31T6TpRX55HZqmB8VcVxuOG
8Mc7X5ULxuL+AP5Md0Ih6WIyNk4KRyYClIOt79QkmtQY2ulhBs1nFO8SfAada6DADYTU3tZBz5Ji
V1k4mFc4QcAOL9rXKkXCZVAI9Kj51yMM+nQ0J19lJW12RIMx/vzEZmE4izi9KWE1B72qhc+iMb7b
JnX4uS9PcZeIYz4xXJsKdK6CakbpnB12mUhPz2TvbjRS6IKq0nBEKkKkcyE8paQ5tXoOyWtM8XSM
Kj/EYHWvKuxZ+sqqPw/WDAvCLDKikWzrFnrJvEOjSRhGgiC1mxV26mMWQwTwqiORl91pHER/Wh99
HSLb7E5ZDHUKTQ0ztQPcDr99P+Wpu+fLLU9GqpYnG7xr187FZcLs94Ql0nyKMzZtHrqkYH01t6UY
0KXjvqLAiA3NGfTC9YH6L0Lz6lNS5e+1mwGg5OZQH2aZsUX2UDW76YQtcTedBqPDy9xpyMK1tSzz
LQt3Fj03j72yBOKV+3Ga8xOzSM4maAy3Vle82xJWQNtHBa8P1NKQs5uZRaDIQrKXcsPTemD5yjpU
JhcL2H0XKmp9mrsav6zB2tcMh6daTeAuSpalflUXb3HS/mravPv8rNZH68ckZwvv8ymcXZxfOrEP
lzTKdZ+xPnKX5hLNx/e9qct85E1zsMdwONnRA1FTyUC31bD6Z3dBVdZz4ncjj3ItaNQqObbtTMF9
3mhDctMULybNnn+M4puFDSVOEKzgmyYMAwap5Q1U175oLonCcIGFbiCTKcx8qYbhfk6rw9BUGCvk
pCLG8ji06BIVFmvQYEfjtL4DzDyoCzvzg7JdSV6F4c7B+rDRZMn2NzR82UKixCoE+fdbkXtsrQYT
vIZAqhNEB/0k0JgHpYOOrfrpzulPcBeXTzbEQ67XLZfdMW0ysIhBleK4flelPhanejmszfVgYubB
z3z5Kv+/0yFB9P919eB4zW4aBOBivtfKISBs+Tubky5oTFzhtrZiYjCSJ4e+yjyKOlwQleR/F26M
Wfrk114NP1M4FZQ7Dj2Mv930W5ApQQVw1JT2KUw7eUyVDDv3a0dM4K6T/S0Py6eEceCESzYJaWX2
Azu5CKC8QabVkTE769cGb3jgcMXdOkmt+BCjKSdE8fwaVlnO2D1nO22Ibg5VsTC7k7v+qFXX2PcL
TKBaVnYaI2wi61o/TxrRNnuECM69q7mHvd6FL5kVb94qgyR+II8QUvbDUSnshFvHnS5iwpDNcpSG
VRM4o4d5Q9Wnp1AV+HK3CssqxFhnPpojXjCK5c9UnX1lhKTlGrqfeJF5x/EoL8vk5BXzb75s8mkg
rR7NISdbU4/bjaREpg+tdxnEbOwBlUtUY0HMFmJj1U1xVTNEjT3bqECkZex3aVRcrZiKM0ZWmPbn
e4T284YqjMdVGD4bI862ZNzo7px8wPqvz2EemwGRyPmmUebqKcE4w9AK5b1kmN05Y+0eU3KJbmRn
UpO25vbXmIi9M7dkz7fm3XFEsecWyA8hOPp7kYc4JsTKjy40ywB72h7GqEgvisq+p/H6bZlK8SMq
5QMkKSCB2/zeR+KGIarzJxPgacwLeq7Y1zRk+ZJHceXXKrFtZmP/BJl3wQIYoxy17Q6AJa+UBtG4
dBVCK9CSTRE1yVHHcX7jZOZ8wMV03s+UDjawNI3NrLTNluXjpiiHeK9WC97hgUjlIK2t6OwLRH/i
CkX/mqMnMeJCfg+V0kYJTjFBvyelWiziFblVDXt+bQb1e9toH/nQVriTI5ik2k8dhqyW2I09fICG
fIPncnITcZIhbk0mBqltO2XpucrK4Wwt6N0E1Xcw6urg9bXyIPp6KzwDSBXF3ibs0u0YxdEDpuBP
QdDUs1nrypuhWgrxGeqwdbsMZqNVyF1aj+73Gvy69ly49U04nQE+o01qYqfUU0E+4Mi/cXFy/9F4
gxE4iaNd2QEYx7qUzb5Be3aXZovqnUr4nxr7YMuLf9cEErOe1oybV6Tlkj1iHjyjFzejCoE2FJH/
Sss/2ApIaqSy9Ofa9u6wjcNdJB0Ew9VMxtaczFcght+T3h7nSbT3oWndW4exhczhMxM0Xe9xAmc4
WuvfKW/2tNa8E2ppqf/V/jy9Xrl2ru31sF7+9eyvvv/3JdbT9hyu4zxmZcoxAvlE/bGEGn8+LAbi
jtf2+midb3qpctHa/q+HX+e/Ll/71sP/9K2vs/ZNWptvDLUcffZ2Kd5veV4yqS4PVYclDHDqv3uN
3mRBsJxPFSi7W/LY/tX+fOrnUUyUARVL2UWJqE7roVym2cEsMB9b22Yz/buNezWryD5+KiY9erU0
ldvBzYwAElH0uvaVmc3oHpvDfu1bDyradFUO4dNnV2YnLxHD2NeTWpIbjyZu/p9964m8mWvqO4vX
8fLin32x0via1qvHrz52nAFm9sa1MFNtK90y2lslVuOFUlkXtTTVS5h5kqlvbH/UrvaeQUS+66oy
nuZQZFubAKJbMc1sn6LJx+Kt+C5hXOxjAiAPFEZQLaNOJGRvo+lev+nrFCwlzJ/tom+ezDjdu8yx
Z5I8WSLNSXpEObZP2PKfcyxb95i7PPI6dS7ID9WtwraLYSWyn4d2jFnhq8/J2J4wQ8nOpPcKInUg
csOimreGp9mEnmT4xxXzD+FgO8kH7d0B9J/ztla/47eWb8Rg51t11l4oN3dsMTtsGotkDBrcDfdm
XVDpUTFk0nSEciy9N0nfq4/KGSCMtsmipgBJSsmHIoIqMj7i8rfRdA07ZQiNXWS9z4NZbjK0c6+p
xKSgHIufYPnTee2qI727eGl2XFvrAaFwtGuQfm/W69e+ttMfntXXT2url8VMhWl8btvJg6fWik2R
JcNrLsIcGawctko0DK9rnyxY7EKOuqwtj1TOs6yyP9jQ/OuCecSqGlQSDsryGush0//KwRK39WW8
cpZHlehC/+uCviPuwVTq9Lj2Vdy3T60SXryGGv5UbPBLjF60OVMJ8UymneNGCzzBsL32RZa8ZTkV
1LXLKnpYt2nxax3X1y45zFOglpq+X5vx1BSvE6j45yvkRGDrEJVWzutKcoUO+hKXsXOIG8ZXLFv+
Tbr9vKSZWZ9r4bev/v+9Dog/hw5p6Lv19b4u7DV5H6nGsbPJhgAHp+IZy0DzaIyLf04lR3/tWw99
oRbP7XKIYgU6pz7Ni+cT0pz/nPi6WEtm51Dq6stX1/poSsPi+avPjbM/qlez+qml57t1Ez8XOiVj
QVjv56OvPltpIRHU3mm9QqHC9HlZHlXpQdEhw7Q6ruNxaRKGombtIwII2oasGXZrUxNFRhpCh+7a
sZqHCMOF5LNghcvFchDZIRYCUvXSHERXkhgMzwSrJvZewn4YXgq/rTBBmJemSVH9oDcw99uhsx9j
Xg8HobBiW8+mY5Mc2rqcNpGJVr5vbecU1ixK7AR0TlU0gUlaar85fc4WzBPva8vKtOS+1AnWlnRD
+80wLVyS2uy2dhVdxGoiK+entQljygzIcPxe4fOw0cfKe7Nkr2AJJpWt5Xnum8bS6KDmLOrWZoHV
C/5rLHLWiw2GixcUDOf1ZAij4+2bzs+6D4bJ4L4qyxd1edGkZbnbel7+tF5ILDFruqkjGYngQn/t
G5h5tqLBhcpjf+/JskdEw5Q3rhPbOje5uhMCdy5lnLZHLhIYtj4fnLTZCadP4X5Gcp/jFvIWDbey
rLOdpxAMnQ6L7+Vg3wEJLIq/WrctYGU9lKQHnUrVb12UMLtPefawtHFinc8oR2hMylrccM6zRO6M
j2j66JWRYosXvmMHTQTHiPmz15n7tVWVQ/3mGEdGR7m1ybJ0YAWdHF33kG8lWFHnoXg0I0hWWlGS
QkajH7Q8cgJBTWBB+Zygh+mylanZ7YCxFmzMZTmf3afOyANTz6KDp28wH3Vf7CUPZj3o6cEwlauR
1986XSGKx62mK28aG45iBK9O2bsoBrLImOJxENklUkMdD0Fcs4ofbd6/hGGlvpFkuDJu/Nr0wnsG
rpVUrNVVpeLzmTTYRcthfSSWNYZdmM9RHqWfXdoYypNi9K9xk/4qbdc4NMRYXISFP9zEEvecVdkH
a+/ml2uKSz9m2h9iNnaJ11hslq7NNPssyHNq2G0LXcJKfA9z5W/Rwr8Wee1HZGM8zLg5Soi8v7QM
YzjlJSXG5FW3izPOvPmu0MBpcyXOt+4QlxS95TcWfdW+dxEyiNYT+NMn7YvZFzVAgC1/1eKHGs32
3mu0hZ2fu5tJBSPMY1EQnO0C2qowY+1Zv83xkL8NXbyoC1NxWptphd8opIknlPf2S9hN1KG6oUKr
YYwvsjYXfVnc7GAFx4emwiPEUvIDcU+EOKR2fQD0q7fmIitnZ268svTnz8/UIClQbCBBbWOFQj9F
rdSP9VYC3ti+qd9IHXyNZkYgg6F2F4V6Qdp3DutL0cqH7rR41mb5zWK39uhnV7u1jb5bz2F96p07
MrT90f7dMTg/TOF496zEnp+IjEdvGRMp2oQwL+dGjODAmkk1XVoqfouvVQ9yv7R6isWvOUm8aws/
4PK18ZKdCEvr0RYVYbt5tl/PdZ6l3pywPny2SrO6tcN8NNVExdZCPyRVOl+y5dCqw3mOWx24hlbZ
Nf2udxUbLyPdvoy65rDnnTIfRAfPgLXTWM7EFnPMNGXnTK/tizponA2ndt6aUvYY1i7t9dR6oIBJ
zFN/WRufL5VVjUVRtQBGzQZxGPoMWLIRBKa5Vi0QDOEctjaL5Q9QBLB59kJ7pmoBnYjm2OpcPbvq
fOzE9PbZXM9oddmfpJVcsrT/MIu4OGYgXpe+r/51wAHT2ZIrVwX/c2JQvfFZ5618Xdsajmb4zahV
PgRyrEWWV5EtYNCoxxgGmGF0NRJ33IkeMaWWqtGVOwmRgN3P09OSYbT2rde5RANd16ZbmS8o7kAZ
lud/9c9Vg31RbSv4MkY1S7lQ24gpFChOOeRxm0MwRmI5pCVF5KVPmoyeGAFF0Dns9i2z8kcZVuKy
tjxvChdqJYnky8mhjZW9MtgxG+m8e1PtXH+2yf2AMdJCeuGKCloqm+P72hA1NSb86uentam1UDkQ
46X7tVlOeXwMBw/m8PJMbDyz6zzIzz+8dtnWFMg6jV7XlpUNQKwDnihrU5L9vrXNBYheni5sqzyh
xbD9tZnqjvVSI8FdW+v7ayP9kNpZ/bK+92zheY1WrJCnubzvhVg06Vq5XZsl4fL8NHPSbtb3ZmfY
IMUYQS2t9dVk2L+kJRAvhWVKa5aWq4FSNfXJplgAkDxVjNVm0RxUm8pQRPjnwxmLyY+jyPkBgfhc
84hMOu6nxpr/glu8TyCh38sOuQhFeXEn55upnqWhT0ZneYHBkR7Kwg5PrTGLcxgq8kAdMj8UmHhe
9Sx+T7Fn+91Ozqs5kdfuuOXvPCtsIpeT8aSVhBq7MewbsB/5+0ghvgHBZ2OgRW58Scc8hokTRWdK
pPt4nN/sOTd87Dihb5Sp/dzOXTH7WaXx8+ZO7dPsuh4U206voKFYZIc/HBwegz5Bge4OFfW0qOoh
XEE9R0On4rHZoWLx2vEMWX4+1k31k9hM5Whp2fRmdRU/u/FFIw/+ndy1X/nsBhToce4uw52wxZ+q
y5KrjCW+tamj7JDpq++lFWssWtud5ur2Q9h7SmLpN2Oeh52hyHjrKuk5UrxfLNfVk1nLP6Ysfnaj
MCnvVM5BgzFKlc0lOAujsbGOUxyYED94wkj+GSgSpZPlQkWqKFY63NhJNXobXVBeqiACvBbFHkQ+
puRH6Hmbx4S/4E5MlUD7Vs2Rd7A8Kp8Q39NtJbDHNB3ISgNc+KbpwyfrHxfV92XItVdDbU4I0Suf
KlS0UwsQMQu7S4CXEbxXZW1eO8Z1HP/RSTwxbkVru4cp67A/HCEo1wE4o3LQFOpqaJqqHdp5HXuQ
0Dj9guqhXlIQsA3+SvYmt/MlR3Y+Mj1isWlH36vMre+zzqRNl351KNxD7nYEiCkHxRzF0+jFv6ac
0MVxwDuXqMW/MzKYstU90gCjJrB60d4o3mp7q7LEKbJyUHlZupsoV413mJ8/Bysu/5q4YFIL+iO7
rkL8LQDrixJziKHtfBWTuiPJfcOrWmjypYKlsrbWQ2W12g7hPODYcsV6CEsdpsvonUPEKq/YqGjQ
/uID3IhtTBbDtddM9T5RWt16OrXutWlhpHjJYrzgl5M97ML7YCDGHu3+ae0yUB/sHWlXm8ZNtLvX
Gy0sTwhES2vt0gwLw7c2TU7rE5bZ52gwM7N2kYdCCxe3z7K7TyGUVlOWt7VFJlW0Td2QCJ3l5MjO
hnp1e1pbnq51d6mkMAQcLOnXPp2MkGPv5TYqGp6wHliU7Lg1iBddnhC5yrRNqkSFjcAVrKrjl06n
+rCcVJbDOAD8KYgGjusVQN3DKSxwgfp6ychNT5ivJp/vOZNDEUhvuk8xcMdkafq9CYlGy2txSjPB
TFe08V+7tfGVZu306gj7NR1+l2TivoFpBpNhjUST5MZbOZa/RILRxHoOiFYNMKf0DjBGzTdbI89Q
6b1hu16bG3p0qoipCdazg0qlh/h1ax+aL8z3JWSYespOnmAFgRRNvq4HzFGKbZWExTb5T58+ycyP
Kg/zbluXr1M0wvIKPby/zX0qpHF3i864J7PCoA+n5bg2Y8XrjtoMPWS9RBts484ENjmZ/Lw+bygj
j7i0Huzl6VVU76C7hxiio22rlM55XQ9J3DDaNcN4dKLYeW3xRr+MsYLMXIeAVpgR6mgSafbrxSCC
4oaXHHuasM0DWL/Nlg9o3EJs/tfr1d3fIlPCLcp+iFHEpryipdOJuGu6z+ba15r1ptaYz9YWIabF
fq4g2H029ZBnzdk+hLhxXbtGY6ac18UqsR5VdF/7pjk8aTk3xtqqW6U/tFZdcAV/dD309nQtIYc8
f3ahgiTRavB8w8nli+Nym7d4Z9mTbvrUdqkUG0P0uh48VezVwpgva2sM3eYia3df6KlMgrlZUOC6
cvz1bCGZ5VNLBzprknj31Wd4yR9PVZn0+rK5aRJV2R+HbNGxUV/XA78jHDx6qtVffaE5PGqpjk84
+qivfRTGT7Vmf3xdkLBPwXmjafZffS5xZe34+aJNP2BYgY1QYI329KTL+KUdvezCHJhdKKGfekQQ
p7VFUKat+utDLxWvWmu2x//qW59mNcXPug2jjVZWGSSf3LmtB7cGJXQQBKBQp69UFUi61GLqYZOg
Ub3XcVjew6QEXvNiuV/7MpmDVcZQzEVelMFUharPbz88rhebBhmtBS7Fhgn9p1SJw0oZZrdRJ+t7
PZevLUDhM36v9b1IMLk1hRIGKnJQsh6Gs9OZPR8AJwX0qQ2FVJhSml3f1amOr03sHteTaxc5Yxrg
feMdtWkoL5M5nu1a9Hyfg/FozKE8eWPdwQqaouy5jsptXm4VdSg3TePUG82KZohHYbMzFcN57hMk
GnEfJkv82JYct2+NERbo4funsOyfrT7CsV1Qk0KX8DPs4p0lMDxILHY6BSsAr9Sqwyjt37Obw2Cr
j2ofoZxQBJxutdc3LWuQoGH1kXvkC+mZP8MSDkapICQNmc3Xah/8GNT1Jhx0VRlOMCYeWu3IfcSE
AMCtQkmHpNz3+lmd8ZprNcWguIA6yVX26ai/s+9isIG9sCkN9ZJ16ZEwauWp6sr/Y+w8litF1nZ9
RUTgzXR5Ly25UtWEKIv3nqv/H5LejbZO94k9IdLBkiBJMr98DfTYtrOPSQsBTtNew6oLWf7ZrJNB
eyatbz+PiaGcBna0iXfUBBO1bJWkQw1naiX3OOmiTsz27YAbgJO30aoe+UayGL7K7V3xK+dxEuEb
IDGYQ6HDe/S0i16F8k7CGGWVBW/jOL6wI7QJaiXfZWZtn9sENxgCASSXw9ChAG9qxRnRsi8gLHpc
6Op2l1s+Pq6q6t7a9BeX8U/IrWgrdJ+7taVr7NxmknJJmKsmRi/ftZgrd0Uyng0EZz0fkEgiYbkY
qXDyhuhQKV15Khu33GIf2W0qy/IusV2OG7lWv3g9/gEgppqtN0LRkMf8bgD/uBeq/iqFQXFIUGu8
IJMIroRvyjaurPqSZxlRErWDvzW6a68Y2gtAgkNTIshYl9E6LfO9k/TOMdWGYhMzb2BppfsrDTet
ddk2B6OYEIFeo2z1zox2AIR/INX0fTITPejskq+5W+0aOFyzRp2NCB79xqwk4HpRXZ8VjugkANdC
S4IVe6PxtddM2DbyjyJSB3h1ennuABocpSngoVV3MaNWpmk1UxS6UcM+SOwjzJJGSEYEXS2/qsn3
1pRucQzPF3GUdRzeQS//GW2tOLH/JvMljEo01+TTkBXKkw7DQ6fbs91rll0E/sYq1lrqB5cmLbyT
1zPDSBTe38HHlyducuT2uqn35gkhK6tFk8IKXjHqZYIZEUM1i7Lc++bww9Zl+9LbUb0mFFj7hEJn
sAPeauwtmdbRa30cITzINEqKaVlWTpGSLxAB0nUXBr+qJMclO9APfMvbCMQK8lbljhv6p4yxiOkJ
w7P7gClHXRiPBEbUVQi6bOOG1bNjV3DM7Ar3N1nLjn7JOBhK+nrs2mqdN8QEyvQRTVP50gaBcqmn
g6VjWGlBwozTla967lZvQOr5isoKRbIaxl6j2npRZK8BZe2CzPslsfOAEkOAohChjJ+t0eVvNbLm
fLQPTYqNnWXDaVI99kDkHnqqw/T46lUAecY7K5J6zb5nkes3bM2TFW4Ar3Eo+/y8ZUwQ6s0Aufih
dwiwl2ozsCvsPSGswuezLkAouXIDDl8PLz3IyxW2WcwqWBQ2kQyHR68JXo+xtzOdSX22aH95tpsg
UKYBb7TVGBCDngI8dPf+iFWjCmF+1ShQmerfHaTBANjvtnKA85WmRdTZWulpLa8Rms62ctaAUG4k
DFgUWUI+Er0Yz3PZWMjt56EYnnrfrC6EGpP12AyIoiX1A+zlJyLN1cpAT/7oDCooUNU1jpZpnyS3
dU5S5NonY8LpFGHzvbKdSx4wzOqVxDAWF8VhRGEJC9VvHUDUfdE03/A+0OAEm95WyqPh2uFVdLEI
HmcTgdiL1efYss/gHwZm2b3LHey+9azaiW54wJfCcKtqjbuqMkgUSVgQqKg9nV233DgUdpGtjMis
90DXM0BxjgHoho/BDjLzyUrZlFIzNLeQjn3OjcYmypMpmygM9/lQ6/u2LJz32HmBy9TItftzNMsN
nHe+pc4EkZF+Blq7To3EO6m9hz9iIVcbVurOoQV4tjfAgYI7YUtKclm8NRDuLSMj6CHrG+aMV6c3
use4Q6PIIoeYTLStde8lTSTzvByKLrPmrMnM/2iWUMSw+boZLnNHpzPAMdoJQM/CcXau5zpr30F9
TWHoW7NkXqmyx6vo6tp5LEO2TZl9/IpTdZt60XCSR+SbEIq6K6H325gcoqDqXNAtFp2R1Rkf4ukw
iefoaa9cZL2s711bD7c6nEZuck7u1fcyYKpblPE+9yzZX8cWjxFM2FGqWX80bczMwwjeolhF51DP
Hg2tN3d9GrD+ng6ufR2dBh5arYTbqrnHVhWdfJYHp9i1go2WQQCAjR2cDVO/q54Ge8Pp6VHYPXYg
rojvhdtOKu8jBpUE9licNZPAmZIcBAbMnHakoQoDS9SNyesKBObfB6lhv6hF2zRzsMvQfCS13Byk
Rp84NWEW/BosZM+njQBpVLeqi60rhltwJDADdeBYey1orMHrBlacLucSGrkgKH2ko2bnSh8eZX/s
oXa45qZHlWY9TFlkCoZ1q/Ow9NgGaGb5MbySBunJUQFd5OjZGUTGoRtgpABXujV6c5dq/J9SPYw2
Kiaa41pg5vyJwG+AP9ta3ZDCKRjtWx8rClPBJnlw2Jo7hVXxNgI3esVrA7Rh9t3vgvhVTnGJcepf
dubSuUWUwJpCBeWostKJ6VCWYytXcRj4hAGwcqSNK1qjAY69Wi6OEmBPF6TAUKb6SVwG18qXoPTS
YxLmDNl9Y20w7AYewpYCILhsXGcopgVWZvJemGudIe/aKVB6S4AC+K91u6ji95Acca8hAdZDNPpv
PlJwiI/uBqzlNpbVQ3Cf8EYAtDeRwtNF/zeW1nFb/mFdU5/rLtmXfclnElRgZGFpLUeQhGp4nGV5
tPyvWZprX5CQR5Gzf1IjzzjEnfQ0EgSY6K3yvtAn44Hwm9xoh9DpfXbrN044Okc/MG4hW2nrWEVW
qZZThP80EOPm2dbV4aLE4Usvs0r1Cw8ZRR/K8GTSVLjo2kQVvwcU6G1WgPCSstmZbHiD5crNWTgi
Hv40naU8A9u1kcaWBhYCOuO0MuHq07itNllsOo+wAKwHeXgZQfA9aoARzNSrdkUYfcmZGCBfGQCt
zNlMFdkxVhPmfHkCQFOS9lFj+8yftBj4i7FJvUZbF3nWHmBHZC+NXlaHHrbIWmTVyKrAG5cGfqFS
dWW6zP9TN+ZGzb1fgykN+yyMxzPCH4/tCNhbt83owUPK5cGrlJKdYaQwrdaKt0ZpFvscGrjmwc6Q
IiTmEv68ialhd0gFWz6bjJm3ssY+2bKKftCIczCKb5LkofEBi31PzRdMy+pjMmFm8glX54OwOOrW
QzDhRkttkI8AI/wJSSoOgxq8SZLmbsO/i0S5aJ5Mr115yj3uq1NDp1slWcxRAD0rFeS0Uhbext0N
OEIeDP8lrEAKuM995cU7DzqvWWtwi7r+GaFy1A3xvJt1NQRGSOCGEp0Fgx1aKHlPghuionFjSJL9
j8GuvBO4LGPcMlnlLxFJ8UYbBVyyg0hGIxEkWFj8e12Zgfa1axUFoVzaDxOkkLlscspa4NZehdeD
u4okZYojUOqBxdqyq/LVktJNJHs45P7S2w4U83TjqumKIrXgE00lksetgCqKwn5MhuQgWgZWzZ1B
FtH76/x6uohopfjysDKtJN6IvzJCa5oNWITPJle/vVfJe6EwYjlrSO7dEQznz2Z6fr0eWIcUNWqx
BywOkbj/IhmyRGZLC+M7kU2SYu/nkor/zPQ3peA+PbwzDuInxZ+B87IfFB3iJG2xdfL8lzgv7j04
5tNjnJ+wKBR4qdRl18WYSKNLWZ+rzR6pFTyZAH3M2F/RG6DdskPdD3G/ldXyu8ADi0MHjLop4dcR
T0VyJCk6EzOiwooZ4+1qKza9Z5yXL3vfWpiLW6fyeaImEqK7OqqexbM3I/uhI+6zG0uNYd3oAvT2
mLqzvZWdYovlX+2j2bY8NLDDKhDqytuIxyWehkjleHxGK5EUvcDwVZd95WblZG16wtfRAX0mktMB
IgJ9Q9oXeL0ztnTRCBABmDNWwxiBfkiKsy0cKUAi21p6mpNj3IKGMoOD+L2+qohRV5uwjr6MvXoS
d26+S1BLV5kRDxtxr8VdieqM9X+tIL4yYQDEMxFniJQom7uDyIuDFuMYUjU+EE1EH7vmSTz4uWuK
W7P0BlFTEvlcFWDYN+JWiD9SbUvuT+1l6poIOrNco/hRT7YhyF3O91dPrXYEeKXtEmYD9LpnpUhr
mLb+Lh0hOtfq8KROQ4f4bCehae1HbwQJjB3fSobOiRJuhZ6QEaXZ//PDH/4GkcT2CrK76qtzy/np
oSaDQ2mrqRsxBIjve4Pc+MEEkNU/xXB555s7wyk+vDUfQBWf76DGNl4WwJocq53mp8q4DW3/m9Qk
8na5wwyCJ9WyoXQvg4vcPiaYWO7E39K6xUNsjvIOjcZ2XFeJf6k7VQLmMY1D02stzhSpfy1zmnxE
OMCPNqIntGG8YwrD0mXqCGqPtJMOx3rpPlMDsxhpoKvrDgm2g+jBfWN0hyE1WJYU29TqMD6yJ3Dl
v/6umcVH1wcr7KQacIUJkLL0vTG82uoEYNQys5zkbRjepmFZ9CSRXcoyoj/TiGSoo7V1raIDsxI/
Wp7EGCnai8Pytn7oonNS1I+F0x2cSl+LnjCfgq3AXnqrKzYIxFjIgr3ao9B9XN7wpS+LMpH1pl4o
t+2uAqS3961gJ+p00dlFi+X8z11Q5MVTE6n5HJGfk5/qRfZT2dxt88I0/xp6sJVjgz/Wjx5cuVUM
PCaLAbm1Jgjn6cOhOhBNPZWF6qDu8KFgn555gXjinaliDGo9pGN9t5gbsD68qEQsRjnDYzu6p4BS
urI5GxNWdezze9rZzU7XR6YSlSpvZC8jdtMiMLNig3cneAdDOtlF6mNXbrwgf7AwL14evPhVkZ1f
pyUvCpdu8umUrIvrQ4v9oOiM4lBOw7VIqRH0JT2E8yTuvrhIBp5xALNCt2tdaPVr8ZbAaqdUJD+U
drb2nhqIKIl1y4Br8BZS3VdTcCl8blgTSvGRODjUkHDCN/SR+hq0wN2RMdmKeywO4rGH0/QEoVzW
yEP8Ix3UkxNqyU4e+3Ok5wiUOc1BDDIKo3YNZzdHPXfjZ978BdDqX5Dyk6O4oHjyIsVIX09sGDPo
fo2d84hZnD1jlt3IfHbxPNulokcsg4GsyNaR85a/T617ZdMOEO+Xu5gnFiNpNH1mEjsxNq4BXUiQ
SuAFvINL1piJO8iPiibsrUE50dBF6RVjO+uYickWeN1iP9jWcQCYw37uHnokGsWBuU5wDJtnV/Mq
KlC8jD03VZkHYbjUt1KLtJ24vvi7XDPoj7X6MGppvZN17S6e6vJoRSptmp+hNgSrPstQ+odC/tcC
bRk4JPHtF/l5YsfyNMeRhuUDGP+tkpgp7Pw67a4IsusHoGnFSbB2uqApTvSFP7mfJPPzFU9iGWOW
B8MH+ncMPVMfnHJjQJBGFsPScDjJeAlsRvANCoHbnFsmnozo1p5M7NEAHuxm+Ib8PZiLBsuIvjzJ
uUNP4/1yE5ZakRJN/v+XYq7Ww166LkO9+GNEdp6LL3mRmgvHANsPJrQIM4iJrtSYBxmPRdFE/Ow8
5RJJHDZ51eYk+9p/wernD6X4Oz/MMuZz89ReAwu4sCGIPQYfejF/ZXOE0LV4TcYMOZi1N+jf0Foh
nuy30SGrfF/eiuZz0p2+oAFgkMaL53mc6KliRrcclrJhTNhyUFCKVICJTZMw8e8shxklKfIf5rLz
X5+PPUyca5+h69aSroCn70x2qcY1er0Zm1A/bPGH6OVJtVX5KKZlYlInUuIwX3qaFoosG0FoXnsQ
QJbGosmSFanlsDzGpWz5jU/nBulrg1AHYxhjphg4G4AA6UHkxZvHHY9Yxk/18x8/5kq2CqRO/jCN
FI9w7nnjdw+i/VF01wAlXUDT0zPwmwbJDdFT/jkpzp6HKkA51cHO481nKogHU2RZwn3ihAiCh6hd
KpY1oKgQh6WdyHbuz04p0+P81089eSZ7LO/MPJ+ZO7ModdS0Yf/k7/dOpOZWIvk5L06ar/qh1ecf
+HyWpLCxUZsvyojUrBhXltmDOPefypYmonaeZ4vkchDPY8mKlDjvX6/6YTkjWouGn37qn8o+XfXT
L3nTgI/RXNn4MPqmVxwPZ/YqinFeq4oXXhwIpUDOhEbE4n0Ksy2HpWxM8ASFfkebotZIzo3EcCsu
vjT9UCOSru6BEGILfu7R4mUR78nysiwv1b+WLaeJ9060+6ey//VS7phO5P4sBO3Xb2wc2pjWTnNh
8eFaDvNKdsl/iFX8U/NPZfN6Yrrs/AviOp/azL/QRc5Fkbo/cuP4azE0iDWoSC3faDGGLFmRWiZk
S+NPZZ+yop3bIhjQ/lRKJBGizITIx8vJ3jvTW9GF56QoFfmRUDbL6qRIdqqTPS/DO2AqaONLXhon
GrnIi5GfuZBHRMlIDHsOHbmeUY9rMTwQ/UeStUIZ+C+62jxomDIxBDG6ZPkICRPxt80/DbdLV7DE
on9ps3SDpexTdxFZUdt7VUzIwobp1cmjvmksNR7XYv0bATAgXBT1L17dBbv5jRc3ZTnMw+qSF7fr
X7OiYnl1RdYjkPLX8C3yn64gysYkAjuhRLxGy2A/T6znevF8ljMrvEpYvCVHg8CINkVIPqwcl2bi
XHEQE4MlK1Kf2olBdCn78I+Lmk+ndE4hbUftCirwsYRKgWuAaEGkXFNAckwfrhxHvPpZDF1uEiXJ
QdyZPGrT5DDK1qpKLOMgXvblic7v/odg5oepwtJUpMTjDbKWiN7caA5ypRaiJ1oYIJOiopXdjU7O
dgxqLspwE6/oHKcUPaAf1bB6Fy/yX1GtUva2WGezdVKxOZimyTFCIhiWOKQ1cSgrditXS941PAn9
M99Y5ZPusDUaGJAxIC+RD0NVvL2uumfB2TbYAAhktGvEXRXPpUygMqlF9pKH8EwEn1ydHvBYI7pT
z/HMT7df3NQPj2heus53XaxZRHJ+zQM2J0dHH7biLoufXQ7iD1iy4sZ+KptXdaLmM5lzaSmql39J
9X11bWKtt8LGEKs4L3Xfmizs9xpCgFsVxixZqGcIkGZHfCapNVT2zjQLmZ6p1nGAeapRhHdT6T0H
SrJXpmvIUZlcc6+sV6LV2CT9QRpzfSO3CSC9rstWVcCrLg5OYutr0wHgqYApusSRvZMD30i3SAZh
uMzKfktUEtTwYB0r1ase4GSx14xoLMTzxMK9KJQvsdu/TIj2Jw8Z2Cf4N+UG1bgeVQ6yoixB8CiJ
2J4oe1QgQrOIn0LHQllQb65DiBaCBWxhp7K3v3cMd3yMi+onfMdDqyv5W5/quGrF7rc0Z0pe4gN/
cj0ZpHhSvbTOaHx3iNazs+t6bDgoNeo4XbfyqrL8Uo5gelmS56+qHJtrFHWAVwXIdsnZZAugE0oe
U6NAv0mWNwUSwShD5eC4MWIsbv1UQygJM4EORwE/UvZVZua3cYiKm0iJQ5JlFrpnaYqwMEF4Iwu9
TV4gP+QO3VedzbN9LU9SfolcaNiRoMSxmQLAK9tl5RZmIarXMoRPzcVIVEbBcFMnGZggp+5YD1eZ
fQKpwfaaQ7C9RvVraIfgsZsOEF2CR1eOviGrKR1FUZ5g0o3uIqpcGcJnmsFujeU9VqhhP8rshD7G
kqKsh773WEFQEZoO0KrY5F6mWIriIbsauq65KVHjPIzToUyA7Zn0LdjVtFgqfDWJ10pu4YrWsTuj
D5jN9b2KLoz7e4iC8TbnQHOg/GvR55bzi8BwHlCZCdaFX6/QPdW2lmLom2GoUjTeANNnmqKfTAuo
M7BWZaOaalSvsIJHBgMH8Nzx80sB1e5STYclS//cRxkx1A5pIxNuWq6e0lGPtbWia8pJHLLB+09h
1hbSenBguTt+TLAZUYOX1gUwapt9+zXq0neNrXRw4dD9ebd0+MwgE0ErZAUqMe34m+3OL34aqV+H
KgKtgCDOi9cnwK7RwXoYFfaSjSEyzoWdtie1DetDHIfZjUegQPmv5aeql+hcSaxfZa19KVENutpB
9NCZRQX1VSqfwpaNIwuxx63Iigq2Ql+RX0+3Zb9qMe5YDVPzUIkx5QvBck3nsYNNkSVBu2XM2Hw4
2Ui/WfGon8WlykpXbpbjHyCH4dSZIIu244NTbJa/oPaiP74/RvN1S22sH6qm3qYysjZrF4vl1kue
MSocCdpnFWtlUz9DtKie4J63N0LHR5HDaLd+wrQOMlTSI9Y0tRBllpZ/PimyX2QbPS5cAwFqQ/sh
YjElJRh0F/TT2kvZEVbOY9RORIWFksURGcwINBu3QtWleo/YprIWWXF7kliePlUWmLDp/ph9D9Cl
mCZ64d7s/8z/Thyl7t7MSjhn0/1DdRpEXjI4+NPTZ/pORzlFJMWh8EYY7kte9La+RkLyQ6GoFjUN
5I5N9wBwBgSe163AdWGpkBcMSmr5Xpaef2jNzkPj3S++5flO1IedX+5iFdWmYpQsAtaSjVs48cBj
5QXepZkOXYTuia25+w8VbRtjJ/PmuWa4hcIQnvM+wcNwOoiUKNNZZWPZYKKoFipBhd/gvzQUp8yt
l7ObHnPA/+WU2O7AV8jK/vNl6iZD5Pbe33KZaOD6018nWosfGbJcrS5xPfEo2HbUjRoGLIqU12A6
pAhMXEV2cF0UCwO3g7wuhwTXp+pcRrl8tTQSKRz0znz4GvaROTm0iar4eeHgiTFI0sl6M4Dioywl
aj+dKrLih2tURw8WQuDzqeLXPpyRqPq2yQFofK6Y/qohDyE73sfMfI+xJwW5NNrxuR6K+Gz3AYAT
BeXNJmGfUWa3YhtlvvIs5353sdXyR+or8nNnZvKz6pe3hgH2xt40TBdEB/n6tRr6X1ZZq2cTaMmb
nXApNnPya4yawVtQSF/gI3sPolLPvaubheajqAMpvI0h1D2lU8u+fIs6RX9R3CB7VaKjaMI3J3mW
qwr65c0v4+HSekp87acD4n5qt9KjkqRZjSvGbNB4U1a0gWjKRo5r/5ajDvdSm9glzKX4LXFKdLQV
rV6LrNZW3UHDNXWT6waK+CvTaNonbKyQLjJ6dRtAqHyrWmwRZPh6+4lf+QYULN+YiasfeiwzH3Oz
fwFC03w18u+jXdlfDMmuT0keIJ1kqs3XagRIIVtG+oiIDlq6fvvHs8z6K5AtdTOGuIiblfuiAD5D
w7buwHuSCv16O2INC1/4P0XQIv+q/FSmGhao2GS85J1TbvFry1GYs7KXRDLMUxU3A5rbbfaiwph+
wvp9JSolYGwvIDC+wOSVr6LIdCv2F+wu34tsj5rEUXGGaC2yZWjrjyO7dCInrth08lVG602FEX32
hhFcQmb42rlEKwZadOmiwmamV4LuYbMBi4esJ9Ky28LtrJOoaWvX2epKZ9DvcDsZXUYeBGOCt1Yu
2jUcn+AkslYgm8AUgvYssiZGRPhAqu5FZEdp+G7zzb+J3NAmj4zX6aMWgu9xe+/gB510j5NavgYu
NGLfxa6qS4tHgD5bZCfae+7Ur1FYy2fACt1dVWtelRBV+SKyL6KBKEcXcZdLZXITReKgo3IUmBAY
ykbFcDXDPTYxvbtoHkJHe0z1e1VlO7uxCwwLyy0y5vnZHKzsHDSQ5Sax4PwsyRyqprCRmZWHTei0
iI6bQfXgKxZW4IPxgkJY/FU2CmeLbmZ+EFk4OkDq1ewt13skKbUWLMHUTGkHd4WmH6iatMddWa4B
ihfxV1DUyR46vrVT2fv4ahraObUl41n3E+uaRwYAi6lZPci/B9CSRz5typVpnYIbESl7OoxK7K6J
4FXgd/9TtjQRKUOqfxetquz/6Xy1BgDTmOFD2Y/VrZcK4NKZjfQdqC6dL9HvVHZf9b4z3yqrRx8o
VbNL4msmysZFDCKuG7+0hX0XTXstvpSB5ryXVSpv7DI0rnHuYMBSlqiloAv7Ch3pp4T41TbM1jaw
oYuc81LZffi9UQCIGZpdPTh6450k04r2QezLz6iqlCtxeWt8l3On+tmwbwSMSA/RYRy0AzHbHNXd
3Lg7JprjvO4WwpZKuoqSMkMZF42qS86YejFzf9O6angqESf/q2JuI6rzpRQeCeBnZPw38ujJ4UbU
++AeL+JqoWVTaBbQCQtLP85ZUa06StTveLWDuaWnqHdDj4y9bHZwt5dLGJZ+NoGXnyzfkLaxkqnY
UnXWwQDve8Trproomm7tzCgZHgd8XDZtLVevvI0y0B/b+sbc+Y42j/Sncl7sLmJK2mfG7v5s1pn+
E04iYpE64zy9j5c2iSxIKt64LYuivIVqXR50rehOgV0buPu6ObYEjYU+FmBVBj6YmWqOLJbbul9D
r3+NAl36LYG0nH8oSRWk4jLj1xB3331Jst4Vs0pQO1bGZ99EG5wpivcAhdreJ5OouCy58bmNQ2NP
OCB+sKECgXGuDOJnDGSmO/pfGYC/QT6UfqkePsigk5hhMwmPPFv/naCMrDbti4c1R1U/tQ2YZXSK
qxenZk3YtIXyAG6jAZ6DwxK8K2tDcM11D6qq4UHVW5OkgRzjFqc0yVmkLKtkCxAJhGsTIeuCf82T
YnXOSxo778oQSle9dRzuAfK9pR+XJ5FtNJTnUitsjmrYIkylMC87NjlQt6yynVcPQvqq6Hz52ha5
+xqU41fV8NSbyI0TAtxSjQfR1FGsc6AY7qPI+a23r+M8ftIz1X11R/YSM6N6zjXLenX3vZtYX0M+
lfu6l+u9VXfet0zdl11pfstBZGGZU5SHzuuyd2zu1q0R2E+sIy+YPGS30pUQz/cgbzStr6zmsqki
yNhxxll3YrL0e8SOBl4ihNe0QPst7A4NxNR8y2telwaVVmqbwmyMXYel4K2ZDnSMYVPhjbwRWVHB
hm12q0bctrCsPgN24pe9pgDdgOHoithddtOmg4kU79mWtGtqFeMTUYD3Jg+Gb0MwAT1q+BzoQCG5
F6vv4dgN3/oyMNb9VB5M5f/d3kZyaWnv2i7XAZ62rjwbwbf/XH8p/7fr/3d78btq0cHcdvStnhrh
umPBfs+7obyrlq7uzakMuYzyLipSFr9zmWiCUGR1z6eyT+fy5UTOSnL2oco3URyMiW3pFJW8o2ck
f5XJ2Ec7qb5bmonKPnScVVnCN/DyBympDQiTcL56pey8rcW7vmnRsdkkvZI9iEOv87yy9k1dKVWx
Vf1IvngFRDwGKZFBoV2+1NNBZE1NgnQ/55Ni07JcQ+vxP7WifMmKM0QZ2nbnNADQthTNV1ryMYPe
2NsPObfre4v9B4pkztcIPhOdKk+PjguXVO2tp8Fsne8aAnREC53uwbBtDEcj9FayWA7YfYVNDPH4
WOXSTlOd8QuKDN2+4apC8PQNWtZR/IafAOdri9q44oTt3NxGYaNrujbmFQ8qd+0V3IiB64Cm7dSq
7k9q6aPZPRnuCEed2VzH8DPIuSy+RIU4tGh1b21AVjDRW+uox3qOuE7t3hMrku4IRDcb9eBgIxaN
I5ouGtoxiJBb+oopCLyYsC/3UpG0exZ/yOJrfwq9/obESPclCHGCj5q6fQiqVjnIYZ0c3T7Wb76n
4okh5eNb7Md/AB0mfzjZxw7+JOk66lhY/97xk9lrfePdiqyq7tl00GSmh36GXOLUQFMnKlIFZMOo
85sSw4tHMlnedk7W3ER70QyDpy2mkQMGaIjTRJMnO5B5vGTb6O4h1oGvWhU/IjqEQYSBMZrWyP0O
H7TyZnhNtC+g1lyjBFKF1uvjxbJBFsOON89W0gXHDCnjs6MHxpGwR3ZyhrE7JUXfHyU5yM+JlmHs
47bBJapcJJ46y75E+YDXa0mQJGgidxfWtYwDg1zubCfrIboiuowAVPvI/kS+jUOrubuoPaEbDHaQ
EQc0UNG2z2OD1Q/mzv1LYCCP3OirtvEJSnmZ/FqxB732e1l7620bLW90T7/gPdOuimDory4+VEhQ
p/GmGPwAJSz04/g2Qfhw4/FHVNlbFz+yd3avK3RtgolrPwbPYEn/BKY8/pAi7QeBX+jlhkeg3LPV
XVLzcXY7fd9OV7BD/DvAgeVYPPQsqMwBkU4gJj8ycIlqo393wBqwBEy6M9qo/WOJkfqkxj8iulZe
HWNokELmDWBllB+SSkFIBvG+/hai1sKkvD+kuhS8uJJj3SwFNq0wgvf1Fsqd4XaHNu6Gd91k7aQo
3oud8aYoQ5ohGyD37wEAwK2Xd+1BnKWG0bHUOuWUWkq3IZaYnWAEhSxVJ2Sw4WDI4daruUgfEEQU
TUTqQ6E51YjCzzVL8z4R+oT8wHIdUVYUNjw0NvDWCY6BNyOvsXKspeatwcDy1LtygnwFtyRBb5u4
ZQfTY8qiaOdshzrD53LKqvoAaUk3sqPIunGprGAnhitMHiDJmRaLgumgpj5+T7k+5OfeiQocLEiJ
w9JGpEQZTuO0rlQgSl0KGut/OG9EMCqHoP5f1xbZDz9t4SNwZCa0+lC2nCJ+vw/y8ZTE79Xg+y+M
ue4qCy3jqLpwK9pUe5Ydy91rnS+tx5THbDlZ+GgW2UHkxEm65jzXTeJcDUM6IF003pymglJYp/WX
treKldZZ3vfak14gFDm/dEXZpTbDATrga09J1YAGiPI2SfiHYMYD6iDhjyIoQz47Vf0+2d2vI6PJ
r8S5zzIi7leIAsU1VQp/h5zpuIp0ubguFaKWCdZf7XQsebLaWsvNGxAZnJunK4hTRMMl25q9tbK6
kj3Lv3/k06WlPoIvpLpvMRhVBDOnH1kuILJxJx/Y/ApPG7uTrEvTexgQYR2K44vU+lBIVOtRR8nx
MTan0VfJQBjovj2XwfTFUim2DxahgqslY1wSykj9z9mpDKfu7hpMB1EGBFPZ4ovGLshUu1SIdqKs
KOVkp3e4AohsbWrpNkAWZtOEA+H9ovwRQFxwMrn8qngD9Lc2H96snEV7OVTuczqm7QaoWHtXmxA1
TKtPHmwNUZUQEbfrYLTdIQNVi4JjAGYf26qjETtogkyjeGfJwS2N5WKXsNZ9lNHaJWJA9Do2SonA
epa88tf5a2Le9pfIRAHFGHX9G56i724Vmz9zwz3JBDI9lHDgNUVlxFT6NctrE/k+ggxsaDR/+sG5
uGma/dSq8LukE6VmtARAD2rIMFrcsHSkFgwkPZMx6V7dsqvQNGcBIWp7y8/PfgIVUNSmWHhe3Has
VqI2jP0Ez0s05UTtUJvxrZT0b9F0JXY80oe4LJ5FXajbxJwQWmJOHjzktSzdQpyESHvGGDyIlDjI
ifd1VOXiuBSJFG6o/ibEx2c+a6mVrcTah2xErUSZVfnITdoVvFPEQddLu+V35C65VnpmntxRpe0Y
4koFE+m5j5ycLSKXzRMlVs6O3ShnGR4VnPVA2ccjUjGiQhx6G9WgtTS1KSVpKHbLOYor/czHHGW7
vy/zoYlhhXDIxMWXq7XYdKxba8g3/8fWmWw1DmxZ9Iu0lppQSJpacoeNgaRnokVCor4PtV9fW85X
lW9QEy9jG7BlNTfuPWefv3/3+nSYp/yL/3rlIjXNJw5LBJb0MIKtf14bWyyCOFj/6xevT/z9l9c3
GBd6uPOEePn7mHV9B//++exl7IKh0+vHLlbB//uZ/r36P3/X+C4iuA1/38O6Fa73/uvNrm/u73u6
PvP3n/Z1cZcCdsUqvreVq5+q9WXXF4Sipc1zvXt95nozXzf/9a5we9AN42+PidCt1o87qg3i1Kbu
tsuSxm8JsIgSrGZRV37aVTfD0EPTOOhHGYfL3vH6P8hy5yAHrKgnX4OZER0pJHkUHnwwb+yPca6+
2yL0dtRMJxeEadKYSWDIeUXZel9SIyI77Tday4kc0KwAh+969Bg70q3cNnthnXnAhPcsusHbDBx2
cD3mpzZsEBf3z0Y08cew+UHEzi6D3p2dFP9lg+qJhs42p7tVCfMzrsazxtRzrohEnEEw1OvAr9IY
OmT4fQ/4iFmmetkp0YyHVmXavZ6y5K3JM7pvwpOgFiFebn1onAZsUnl2+/cxgxCXzVKNxfHfb0V0
8oKiBblEbqp2f30CD9qnWnBcNWrAyrk8ds1jl4vxfqQQUk4LC71kST4uSEaAl6W8kehZqwlZISGH
2IOmdyA7qGkzYTUVHnpDO78MxkQC2Hoz5+FDO+LjL6qTE402qn9uKrrFPh6zaWdWsMauj5UQGPYL
KWs0TP/3sX6hkABpau4bUvQq1w7vivUGHIVXO829kuCacgUXZ6KGuV/WmyS36oM7O/Pm+iNnEOs+
hUaBYaj7+9C/xzspXhNbWTfXh1ytMeGSTQtxoV21vT52vbHM0GRMBLPx+pL/egJinjV3f//x9WHb
rJjvzlV5vP7j62NhPG6kp6xAzS0T6/VNXp9MMr082RIA4fqQTVv94jhaMEZx+lDV2wpD8L0yjOSB
mfnPlDThcTSsW0Dk+XkirOr+euMusP7BWtm7f4/l81AS4gaZP9O1VMPSGFpkXvc3mZ3Z9zT77b+/
2ydyu1Qh6Uex6kjRclm0hTkZQ4tdu/u/P5OQ1OzaKhc+Ol+ej2vbPK3Fc9q5d4tHdTAsDbOiphf3
npdpd3ZyitYfrCT9z81kt+89XcubWeTrshC/D+l/CDP+vW7KoBzlC6fe6x9y9EqSXZHcE3jXX+pq
Dv7uUUudRGiN1QYqcndXtUX0IGiSPZhp9ViH0XS6vux6Q0lmbogFqg/XH6+vNaCsB3aDcvz6W9fH
cFTkWBKyW9Zwk+/pkXefl5Z3D5d7ubGs/iMKWygh6+OmUwwkSaWbMHVx/l9fBgHzyOQ+vr2+gsrv
Xk8M65Qs7H/VnKiDFnnyHrOoc0+CWLM1Ypcsg2lx7q9PGAq4p14znLn+eH0CYIq4NDkFI8kbGuTY
WDFKtix/SDj/ZoN9/vfamN4pYWads8/NJt25M4oJcJbxQ40bIiCeJdtaDmQ031FNuLM8C3I4/JYH
UM/Jg1Ad3lAro38w0Q91rZxQoTXL5HpD7bKQlkWap7lMVBt1RByeRlhIuJL6QsDD/7m3/ghf77VU
ZPmRreGhv1ujVULCoW+u94hrLphf36jVJdSvEsbrvevNeBVKrjcsahFOXh8EXdvvPZOJ95QCfKnm
p/iv8GrVeeuU3e2bbi60WRSr2NX48O+GGhmrw/Xn4up6GETxKlbjUb86adr1LZBNhPNIXv1HdgPY
DRokTQG4uzfXG7NR00LAUbvyN/7vrpl7X0lmwsDoSrCP16eHYcEher2bgp0B+Z+ljDkA5zO0g7L3
d4u5MxEkGZyR1JWMEK9b8e/TwF5Oa1dmD/uEuAMcZtgXxFabLQ2LXf9n7sV3CC0ir5r9RPxXYBuP
EbmON1U/vDls1lNCHNhOGeIjnoW3nVZVbcafqbwTZ5xie/28/7b29d71G2CGFW9FxLbSSEk76b0Z
tFkkDoqgthtpVfVRskjImrTdaHq/H4V8zvnUtj3h0MfUofMNswsYLTW5C5B+0ewgbTExr6a0clVc
O+uXdb1XAG3YNmBBuO4Oxk0H2SJqJIMuq4bEl+XT+b82DBZltpv0OhCKjuFrWhHS76fh1sT2lyhi
bWvZ52psp5suluPfG0sk001orluumD8Kw2xusPw2N17ZAB2/3i1dbzC217vX6NXrvetN5oQNaicP
Gsaqna/WOJbaajDoUHT8vztW7TnlMSkAAawe0fVjXm+uH/jfj31hQZYxyM0MVw/TsmoUr5ujunpO
r3fVQsOrLJw5+PfNXPfTfz9e73nGSLwVBl5O3hWcQG6sVfb378buRbzvhX3KVu39dT+43iTrjyMj
jt2SdOfrQ3VoE+4QuVQj11iD4ZpoILWB73eoql+50bWkj1olHrDVNfb3rtOb4zED8oVJnm268iEa
QYzB9eb6Y5pAITYS7aelpBxPBEOqzdI5A6koWjqdHLcKLGK6VDXNm6ggWjcmnzrQ3YZVjKmHe3o/
314+PRn1CtalHiE3tiJwDiv9zOh8axYDvtHstqiaeAOjjEHpUsdniRbmNgp7n3l7txnn4lIYXCJK
r7EDD8rqSW+UzymjZoROZ7Fu+iO4gXVpu+gPuO/NwzKSICRdMmmdV9WqcicYwqBi7weyWLpolyiC
KEW50YaC+QgywYALLieN9E6YhvRnY9a2oaaIhRnMHex/8HTLsyXyY1nX9O+IJEo68d6MDZmFc74D
v5RsbYx+lerPcdTqGy6OOJPjqgo6DBlxfwb8ip4kZaSr6Yxeo5SmCl4qHyhbshubNSNaWahwaVEw
nPaX2hzJN3a7oAZR0bn0Gofpp3PYMO7gEZXC7y+Dd47mLPUTArbCMtXhmhJRmhi0qwcd8K2VQscn
NLMZftIQR7aOksqfFtvdh7ButFodlBmzEeDQJUKypUWMV7wbBbqY8cVz19YlQZDUY923w6V7PbcY
BuwYRx7LbG9pM0ZgDb1/P2p7KorFZ/74QfEcb90Z/36tyQw2ETIdd6H2FHhzXPBoyDf54FHpzYfM
fZhAIB2YeOpnxLSkZ7gkMOglX3SNSxfPfB8BDHYjVydrqxcwp3A9xdqPCsmWaafbdQ8yU6lu83j5
Y/OkX3ZcKBsW2ZoTXiqz/2oK6Egmh6hvjANhTfPIvDF2SMzRUxHQED1XWUcCrsQnhoM7yGknWAJT
+JLpuS/VihSBtbyZTPUacr0IoLxuyGUmH7RghOPyv2TjJTAhlsFHlTND9LJv+0bbFVEXPswQ15fG
/V3npOpFevQ5D9pOuSwER2MI1gJwkFZ8Qiu3s734W4PDuqkmsomNaXnzGhoWNCAN7Y9DRCJcIys5
WgadPC/VHyAuuL4150EYD0+z4e4IwkU+EiPF0oTOtJUVkpZ9ZY3R75Zm6oM5zuud5r7EWllu7LQI
t21e0p8Zyp0tteq8xPzBUdEZTAzjLppSBZpyPvb6Jyv/2PdmZ9j27WOXEdXaktdFP38rvfrdUAN4
FgBJrkXosRpeUORawI7S2CfFs9hQDRr+An914xGYulHzVGxSJz7YQtM3A8gumYoXQGKNQCQJ5iun
Pmr0oExJX3EhhupGfzCsyOa5+TXyhs8walqgTtV3urwtZgZ8LY+/EOcWQWc+E6H4PKCXZOoCLXU8
eSBT19mGmno3oNc2zb1DywwRsAzNH9o3IEzkezral2piaJ97Z2HyssIYby2d6p9zerodSB1WdXcO
l54A2XLeE88rSZct48P8m+Rs+tVPWdl/GD2B8rqa70VK5d8vK663ohFINDqDPsEZugQy2aMZBmwY
sU/4bdUDBEs/BzbSpq0JBdYs7VhPFFmxMBpf7dn2epA7NPyJFDhZ9a4t7PCBbEO1ZbST+lPjPMup
CKyy50SggaHN8zcy7vPA8Bh4d61KNl1XvKIXxeSoWENPWUJeEupN2RIkvObEooyetp2WvwDzfwCd
5m6610FCoGuSDN/9eHQT87vSsu8iMb+6xiIssIXMr7OGosO9L8d+3rkFw4LEQMvu5uiI4jl6M+iC
TgWwv3GuHvW0uTRro6qc10HsH6tziF4YecMxUtluEBu4d+120uRqd67vhjjdJJWkW7IKdZtoOlYG
F4UCjZAE3gfrhbOmjPzUOLZFcucgxNjUeXUpsuqnsJxj08jPLmHhNYn72M2LQOj5AaEK/aBQkdcy
hvjq3fFGkWYWgaoOGhTo295KIfKMQxZIjTR6U1PzRrPLKQgt7cuFbBSHA0L0xNoKQqVM5cj9PLVP
xLwxhi7Eni7A3l7oZMblcznpO0Gq986NJfphNCuJzW6mVW+eXqU3gx/F7soQ+zVYMbTx/GVeVB7A
n3mK2+WrmuSrWc0Pg/TNQjY7GU23C2jOTEKe68ifNKS8rcBYu1UHZ7AymaiJ7piFITJtuR8TLXAT
su7f56T+8KL8Sdb9eZJoGvXxJVb5oUODk03sE6nqdiDZQNMM5xhwIII2wGhtbgdZzQpcawOr5fiE
Km/nh6arRpq4M8w4+NBAA8iuiOyPWU0fZFMXGyfXnjsXkI1KzPeuyL5GcHpWM73jL/uDbBddrLVf
huTYi+Jpxkbu53r1q+6BlydwmIYMRTXb41EQIravGAOg+bPoHXXLngEkMLXuGPX9A5lGZAi69MdH
5fzpRAeagissGdtEvZcC5C8A5Y0mRiIv9RJsU342VfmQgebZGMtob4Xn7SfpHd+LDkAftKFjNdkK
3n6GWH5GHhGTo0ka+4lQjOqCbxgJnwM23eSIrEM6O3SFlf2lF+qc6eNbz5ti6feaIMKA9Jm/eK12
4sz3iLis3vS9w6aPLgbJ9JVt7lU6HqYq3HWHbix3HZuFkwQrf2aH04bZXkL9P4ICdupLQpfqoMhT
0zuCxSbvnFWwPnsrY55S7saEo3d0wz95ToRyhj6tnNpX2auz6an73s198hweahV92AXrRixkRDeM
+buDpx4+aTX4jGZIeRBEfy7sG0wEwMaXlA2tMVLRTFvX0hEY93vBOuPosVquigvRoy11QKLTq+Jw
6V+loqm85O60gcNzl6dTt2kciIC6QHBkFdFTJfM/tZraTaHyMWi8nsRITIdtrB8H3fvlWBSRcww5
u4yGk9VRZdd9+NErjrulN3cSmLfTDbcW3TvIKVkA4k5qOdPQJgQlinYK5O4rDEKEThEtNIveYTtY
bGSHzUjkycIJ3SiC3nQ8DP+uuxnSsQiKx66AETVkmr4zLZgNXZv8IgBehbDtucBRST543/rU92cD
EBmrMfvghupJEzPYTa//EArS+Kwl6F76j7bzdtEAUrRLyCj2Mi/IaRG0DDhyhPFBqWscPBRhjUj9
JqIj0Ot6Qcc6OxTL4B4JmXx1EuA9XMH7of42FLXxPHJ4VvB10uQstIqEuRGGYsru0iS/DE4/Ae4k
VE3k9yxJc46S6oeQ0XgjjJ6xkvUcdi5BJeVvA3Kdu7S4JAwSwcLEJZ+zvO2j5iQpFiNVXgaPoSH5
IqCubjEQvVBrv7gMLXw7WrMizOlrtlkBZO4wXVyPS42cg8zt14RBruaSAKm0g6PavGZmw9Ex+rJd
9Dt7KCaK8TzbCJcaTOboNqLkZ6CfrU52tRKy7Ane2zQ+29W4NUx7orAiNCNxYDvI/l4bp/qYaNm9
FVGQk0lbmna5t+hMNc0yUtDGwx6TttXJIqAh9Czj6Dd8K9ipGZq92Gg4AthptB+afp9JlR1DaU0k
AyumlZeiBmMG4l5sctS2h8WO2qCDiOmNqZ8u9m3be2hT+z+2dkPU8jkhmLWkCQ3wEe1dVm+xMt6n
gxA7vWzegSzc9OUC8blaEc0fjSC4evIMzPpV/FwLh0oIDZRLk2DT6BF1Z5WAmUSCXrp7REs20ZDO
6KcSc4+ccYXYn2kPAnIYZzLbpbkT1vxk6vLcpByBMVs4E4RKMJX8YzvhEOQK4nCxjQ25T+T0sUw3
KGeecxSpG3JBmm1hsJ2IEr/gxEA2srBel3iV1Ly24O1XDTLfqm3zoYe8md1JM3aSwKONZ2uPohK7
AcDtepKqNnBQsULNCKj3K12O9I+ME5tmnUAHvg+x9duU2rwLzQFYMhZSiIYsT/McvB0Voe2x91ca
3gEKE2ITY/wr1PgqiWEkZdaPJVW5kRPtfhtqEudNWog2eEFTf0hc3YQq5wQZKacbzWMvcWzzk4bL
HzKU69OQMbU2GdzPRBVlpvELYF8RIJXBQGkZgZ5V9voL24QecWCaDPbdbC9suLTGNB0cY3CpA9La
BzXXQU9Rb6nRgKNWJy1hb6taseny+jnNS+xI8gYwZrBU1M+j8kj1pUmxkXm8H0kch9q5XCQS9lp8
z4b3VRdLGiBkq9lN+wenHN+dbvyCJHpY5tmXpvFRTYkNLXkE0Yv5IpxaGz7JWPrMQfRaPA6Z89B3
LraMtLgd3J4BSqMzyPbeU1uRaF9YT6H61QsdVDcMURLESNzRnTCY4vI2t8VZGJJDN1LkOTHHaHXn
rmbVMVTlGMSJfk/gyLM5kIrp9eUuiudfcWgPaAGdBwYqBLikIczm5c31frlSQyRiriy+Qk2+UikF
NgUm+LooSM0qmKHYEnO+GdqeeUO81+rytsyfweZ5DDvDA/uk39axtZ1Sg5XYYPBSMym3mikt373p
IoCdNP3QLpAN7vVoTkpnOzb6m5bnjFp6cx9OMPemkDC8HAxa4/R+NKivuEF6b1tH6ouuzCkwRmdj
U1Wy+hrv9OxIJW1DHc5JqUo836gGyb8hDyH3ND9Em1s2luG7bvo9O/FbzJxynvvC1wbYgKlnzkdn
fq1Ekm9Dc58LBtIlPlQ8qNFWkgNTif4tK6O1Q83KP0z51jzZ+lwQmJW0Bp1W8uq0fYqJdJbZ8zRx
9bZJ9d7VIyXHIBVjwo7xcExItOd4MJS/65CMjCyuLyqKdxZBIjtvnk51Zv7ONQy7cQr5feUNNeoL
RdIzA/Fqp6FR2TQc8VtPc1gbehxK49hdynnnQQGeZ9rt6LmaIMwi6GwVtsAGJ0LOVCvt8P7lIb2Q
JPmuwvysOxpQ87QmWSi0GT0l3SEGsLFBtORs2sr8Hi2wU/mzIZ1yH1XGh2NoB2eZ6J94qHms+ruq
QJ3C6/6GN/NJRT3uGjO+LCCHIftmmU8aLBSC5a6NiXC9n7iacihiOCw/kcQg/R5+yLe8hB4Rywnn
KIOg82JwXjxjOs0tMBI4c2TJW+3d0IrPki8LJMpDknnmXlsjl+N6Pue2DvU9KftdkrBO06n963p8
4RhFBoKofj0dym0bzXt+jyl4HwG+jY/ECj1nhqkFJGDtXzCShpuxCVEPfXvTa+Nar/S2n5yip9pE
mGovKM6IrsY6ccozj2Uqp6jQouDl2ERkS6+3aZHXvOvS/GgMtFQFmgkatr8qNt6mHK0HLc9oGQrr
bWBuaUTjEJD+s/JUvOgc2+IpWuTByCnQRUQoH2cnKgBIe6xhXRN2a9NbCI0hCdOwuvfi6KH+w4k3
ZPIz4qyc4uEhF6zUZIufJh2JRRH6W9wS1DCbFXlQ4xMA0nyHhus+dYYzYwWMflp+EXmkAhaB53El
t87Wo/EZle6n03cvnc6OmdkvZF88mrIMREROIRHAUMAJkp1vupajBVsXCvFDZ+lvvbJ/a85AXxml
W2eRXZfqNGNSrv/Oklg4JoZj01+yBg44JwBkcCu82XgP18Wrq0XnBVIhSO1zZsqFxl33VTfTrnG0
l5xI4o0TW6M/VhTeuo2aIWRvoYrpy8rDKi70jS3ymypUv0uBhSLuF6CUyJ/a/tHJxckqZOebWk9N
VSK/1wFUT6mmBWLN5+09Y4sVnCj6tPqKi/gAuOKmTeKdntnfsdvSp2qZApKkSpRisjfn+pJJAkXb
Jj/WA5GpvV5vUYV/ZkaHXNQkodtOtmnG4DlV6N/CEnCwveUtnPr4zklKRMLjudQM+E7SiDeYHsPR
+hUqLBRh+LOU2pNJlNAkq/hJyz5gJpb2YvpapKPGGs3LDHsssJTx5fTqaHrJYzUyWccB+K3CdWPH
+cdsDK9Zia+atAXoVxWfORkvczbeVinyvDD6pIT4JFg13jjVsLPr+aOvV1+ezoVcKzwUgUsFe9xE
bUdtvnYqpz1TvDiwZlqzemISAG/STYg/PJtEiqwrz0VOnFJl/yrcUTBB196XaDzrDQhpr7w1OYUL
x92rqnL9YgRyV6ptMiZvSd4K/6ex6y/byn+HdY3W0qweCmiNyik4uciWtCVbgcc7LeW4DcmPR+WE
V9uoT/iMHk1tQJyO8xeXxWEewRLGZIOmqU5Try8H9kY054uwAp2ZKgyuCC9IOfq6r5YpJSkxyXZL
5JxwUH5K0Xzky3I3wPlirCZvOUJeZQatTesDr6zQYLrR3mxT3xl7BMcaaVHpcsG8dAO1dtk3trW1
wRtw/THIo8x91+ToGhZ9OJDpAEUfGfjk9kDW+VC15f2aHJo3Dv2UjUVFx15c3lr5Sy+ygADV+zZW
b/HACHzdBZeZiCmEJfoukuwo+CcuSx7u6Yi/hY660Lm9CwHls0rAh5Y3xpYUolMuikcVm+/FJAUL
vZiyFj+V60F5EooLY5k8XqUCkU5ThuZxfWA19kio9lut0i9Wv0+4QNURbD6ZyksY4Ht5s+tzW4fv
lAfoMWJKlJBG/VljkNMahK30s51t3cI8oDKirZfOFiVDE5EPqZ0rp9YurDVfp4Le7tI7O/Kyy6Cy
5ciafvJ2xQKKZhF5dijb27LSGBDwB7Zupn2x7t3MeCFEErqHadHwTRYgKwnJiiY3uhmSkUUj5ARm
+5pfpzaxxbO9n7vCuNFyJlgNTgQmEQ4LNTfWsWcY+3n2miP2uGTTzmQwTYZV/NLmDmi8k3X7649/
HwNDn3JcdnkYOFg4APHXJtcqRdi4U1RkGazpT9ObKxJg3ARYSGea/cabj5WDJR2T04ekj2wI9KeO
1WsHPs9uMShUexHS6QNiz9LmZcnbbj9Qobcj17ChpQGZqEfyhT97la/OLq4+izYehTF4eyf8ccjs
9Ofc+ERHxrWmQ+6W6iIi5zh/13qAqpVFaS9H409Yuhw0VNhFGP62UtH7tIjcAGyA8CwgznrJZ5Kc
ltzmJhnXki3WTrGDhi90vmLP/Bo65NszJ+GwD4+QmAGk07FSnvnqZUC/7V09a7fN+u+SdQJjSeRT
I+R7z32Bnwf2sCRZYin9YU7Piy5/FfVdnYphk+bjYxkxfc5d99jWgpamc5eZuMkd97udbCD+UXM/
2/lDuo4OPK2gbTi1J6FHo9+1FkeERwo8rrIb8jHKoImaiRm+CiiuRw5r61gOgkAdm9XbwYpiAWwC
ZYcuIRIYTg0TNbMcCI1Ru03t+q5Nh7epWIMWp3TYh1bxMyZLd6sgbUS0t3WblbIVeVxgZ4v5gGVt
vVh/S2bn1ot+zM5iJtuSh+ay4KwTt+T0mD4W40toJdCFXNZocWRFGyzWm0nBcpiqyXe9lLWzY48b
Zqr7NNGN18zjbA07ltUtLZapIB/KSE6ip/siB3Fhjf0k9eK1K9x8q7UiQWgRvcEYwcLumnvcTLqP
0IPT4Co6dIgdonNIk6r317bndjAxq5t8x+Y6bV00giHtLNsTZMpvmSeLWdhOd+XngpO/GGlVhgPD
FRAqWNyZuI9qYg2nkbvklrnrZ1IaOJqGJyMHCKhbIF+GqkZWRcPKrr+ztIH9Uo6HfKbPbOS2dzTF
URWq38wRg6luofnkONlnT5OPq02lbUpED11exccoHdYC2ny3sbhs6FZG4E6m9l4vCgYrpv27WkdP
4UdDh8U3Mo3aVZ07epbIZNubCGtgTzHyEEr2yrKi2dnr+E6Gy4C/zkejUm+90oaSPjP2kGtiTd/Q
8UuWfmRexg4DGSHbtzGUCsq7zdRm/UNDZnrQEW+0AvlP9OVvI7vx856+zQRRwxhpa1JL1cd0aCB+
cEWIGxH6TZ/ot2rUdwU15WZ2cE4nC4nlQr/zamHthd43OwiRx6VJnY3Mym1sEtiyRFwcokh0p5F+
e+YicE+z6UWWiEx19czUjO+/XJD+0JENky69ySva6qxb4dSmkuiVYQeLAYpEUyZn5TA/bVqa9rU1
aZhi4UHmXrFdlMXFeOzeQPRsS3utPyuscctwtDPOpHlSvZRysQ6OWaFmFtV8I7p1JtQipyF+Aw2f
k7XUtTl54ng3tiJmt9BGgQG7oxHIgcYyS9ovRd4WvmOUoQ9ypUTLieu1Tn0i20oAUOsheZdP/Its
5hC28tb2hRBrnkJztkX6qiTbNjSUPKRJhoCJwx6bz0sr+cSNzb/ET0QnJpKc1hjJSHd4tT0bYXFW
nEF9TqeoetBpobBHlZuQb2UbZx24765lucf/Nup5R9DIwNSZKsth1rOVbl35aTQcBAt34oULIlZ7
Ue4ZFlswYnbecFvFhLfglf3UpVC/CjPcDun8ao24LgdneO5CvJ7IgNp9SRANp2h1NyULL9J+BClB
tHWi37Ul+8Bx+5uIGSqNQ88EjBLNtM1l/Q2/mU00p/eD3muET7s4YAaX2I0SY0JTo6c16dCZhI30
JGyW7Ml2CG6NAwnXf30rZsXpZirNI6CSaqGssNnnRG18T5H9qZs/w7R8g54h3AJQuN3cL53UIeOE
9KHDT+Bb/LYw5U7PcVAwMoRe02Eyoe+hjcNlZMYsSfFJ42Hbxdq71wp32xstgWtJVt0y+XO2+eKS
jieY6TD28nWDSod1DuZeKlbWtXvAPsKHiZEFXLaPqRXONzLUmW2w9BElkhwnqqadBgseHfKj0nJ9
17r3MC4oDPX5ZZiMw9LpdIWn9lkNTETkqHwzKjt/Gj2DQjFfePfRbdyp91wyIrN+zCG5d1ntswjm
qjgME1IjlgP9xAA69jRq9kOLb/wuIo9EqwizJtwpGDvtu62Gdysi1ysPb7MebaXov0eXhn6d0oJH
XfmkaAqQ9+bB/S0lzQ/reQhZHqbQG7YYdD611b0WO/NpcoguKNL0QRM19Hx7Zpdb6mpTIUUJjIE1
n7My8bu6/KNb42816FQscjwYnHv2K3R7rPLfaDdIr4R+yryXlbHptL/4RCl7VZzSfrHzfQwCF7Fh
kGnpodAJdG5D677pvPSm6ti3rSaI2MibufaQBzIENxrP3sZqHC+1u7VQzwbuJEjb6D/nubrjCptS
BVsbUWOfa6sSHUi9m9PVsKtYdxDahkB+qb9TTFYsFdJHU/dCP25ovcaVnXCPxkkeVf1dKXHmal/0
2scPLTowfdVBO4nL0DFmW6byy3FWNotgadR2COsGvhVDX/aRt3R3yXpj030rUNLeXB+SeUOUEZ2H
OpN82m6NoAmnQ4H8EU2uybmUYHVX86D4t8Mc1A3n4bA2ntI+SdkP9NcOvERgmKbjR9bBldIOxOK9
RkkscLnR0666Yty2IQuZYsQHkW7aqWqOzdQ9DU697M3USrZDm18mJGPMjpnOWW3e7Dl4CDZ2+wyO
8MSslkkcJRznWFz6YCroDm+ttusvQ+3+yks2aLnkm6I22ovyVE2G987lou/WMFkU4w2oY3dtONPk
p82o4un32BtQxB3G8mlvvFgSZWHdfdQNJBccXZRCxdZrnbuCiVhQL6LzKVq3IdbBgRErzJw1aGP8
k7ZzEMpBEV94k7X9tAP8jXIxvHhLdBtJ1iosy3aZWcf+qGX0Y4zxxiB/gCJn+sMpF3iU494bVvvQ
9BltGBm95DPzT8F1KYIg3Wrzz0R+cBpaxiWxrSFQZRHttJxkhMZwfxwbjWahXiY1hBsBBtl3Zt13
upnzs7V8i8k9tBYx2emPI9lBlyL/aia8tbqjqP00QozKOTqNVv3cZogpFDuX2T3h4zh5LQqfKIy3
YdJC8ejNjeOJr9VxQiEOnaTzTMsPTedsorzOmb9sh0gePSQ/NxgVn401ZjyqNabtFRvAEd9djtkS
H1FF83U3hS5QmzR/8iRzatMhowgWyI2s5rvBYnpgi/A9vkeBwlnFD8dl25tI94f2du6zfI8s4zgP
4R1xIVhf6EVkxoRUx+FvRvP8WpT2n3aZboXo76hSwRbHpyzkFeydGoKgbpeJnr17rc6Yo9zJNBaU
s11B58Q6NLY6GhM56MX0qM2LcdujBTLRAe+q5FC0lLjKs/6YmdVvStm9apVa6HNlXAzYbibOzAbR
U+vGJ8UsjZ7bpymUOhuExaaxO+80pbygWyrfEzF7S/KQQ2bwI871VbsHq3REM8mlPNNN/P31Ry6J
Ewsni8Rp7U9k95+ZyH6rNl7Y+8392PC9iITwwv/h7LyW41aydP0qHfv6oAfenJjui/KGRRa9pBsE
SZHw3uPpz4ektkiW1OKciWAgKoEEQLg0a/0Gv/WVOVbfPI0gZBhOdPqQDJqGx5Oa2d5cR6KMCAMZ
W4Pb3JbtCuATLewurMNbnv+V9VjmpbPwiBcQpiXoXznyTOqYVhnec1/1V5VqPedxfW8P1TVZCHeu
hhI6+RbGWQ6KUoXLdEBXJvQOeVQJ12BTB5KN5YE9a5KxYMovk3W2XG2PUNqj4nb2vEjBiU3ZrLSG
ns9MLV5gu7NtexPxh92gDWuLLyj1snVCw+2a0hetCV4QN0uJPBf9OpOBtUF/98vn1Kru8ZkiGp1m
F4W+Ulx6Ttp01JWdTaK3qB+nj2pkg03vl40dAKmT9RxfBnin+WQ/Iw0A7Fzlu6U+k9C0l/7oHHog
aYtUQRoB6HVQyGB6HX/XG6MyCwP/kGcSrpVacmbCVovSIlnXgyEvgc0ZjC66eZOaa6XrPdTG8gIL
luJK5cAorPH5R/quZFLqwejE3dGHeO0UNS38esjDZz8rJtGpequlEteNK6duEsVheMskbPJAG7o7
ZfSdPZGNeV/hPW4bgbLsrfTGz8uj1mAEgUw1/0aw6BKwrjbRcvjexsGMmAoVpMvnwSBjXKVFZ2jq
XQL/RvSvz8lY9SQxesydQE6ti1rKl11+UY+ysk+TdtWlkrcoIgZlebXJUoVxKzHhIA14en26tP3x
ECQ0QK5fpEs5r3eejXG7J2O7AOJIcaRq6cQSdOX2S9yXy7KtGALU3lFSGPR3afbdI6FXhJhROp4U
LKRBfTDr4kKX603ixMOyVhjvxnVkEg/SIAvFKLK43bH2tMdc33sarSY+gRbpsBcHjEOmG9DcW+cZ
j5QHgl96Yd+RQVn32MDBadlrTEp9j2FE76kXEFYu/E6+CLoGtIeyzb04WSmEB8zEPPaqM0F5GI7m
BUaKA1jXvFTvqz64AWHJcBQdKqNuIWqk5nk6ateuFl7ptCkr22rWUTmunVzZufTkkEXnTUaCDGvK
ZRgSjcSxMwzKmVr02gIYJSXbY7CTg4upEqLmcLmDzF8PrbKy6ppRCcFGB8+CWS7FZ3pffnfD9ntU
kasIx5lSXMVF0/DRQPlzsy+qb34PeuO5aTP0+tWFJsf5GvF78mUDwgoFs3bTfyQkS8I+T0uCZ9KF
lo03vmHdhVa/kVVtW/gMVaVaPUN+B7qHDkanoUM0KruZnb0ourQs5JwOA2mI1tFXRkEPK3ePZYps
YPSoazo+bNGWoO6laRGJi+vsfnSdRTmM+tqvlVsHH9aicL76zYSID/wzqQNIAdAOF4ikPzMSfE8z
lQB3Yt/KqLg1bnaB4FEL8qq9LlpiMbUHGTazzAPEMQzt3Pwqgcgwc8bhLG2cRTAauChRhYzJmYZO
CmlWe2XY5ZVmJA9lhVeZJFto7QNIk9sbRye8rDnQCgz7uqsVBmzGgiaXDDQaCcBw9dsIg07oJsiL
GVr5kMrNQgKlWuAa2gfqhalYeIaiGxgSc29ydzN1eeQF7sc0Mma6n8JNh+rjFsZloVXnRtnbc3KN
TLsxrZtJhXaMG7NapmB6OhvkY1/v1YZssEc6pZSeUHLA6pHY6qwrUZAEl6paPNqOfHkcK8xLrS0h
eNrGQMnp18Z1ozR3iUwIDFWkiZG+liB2V47JoISBYgdbZUoDoicVIDshewPBAUa/bvWtsJVVU+pn
jWWhh5LjDBnRZiNoYWUENJv60OV6fVCyoDkQgBhJ63XSBvhIN6ukvN8mlZ5fhboUXTGtnn6LFVkF
/xGdIrpN00UL0vU9ZV4acrX+sZmKUt8usTUsLsQq4ADkIQz969tBws4LacftfmmMVX5FHKa4Ai52
ncuId4hVGvau54Ujb14rTLViDExX/Lf+4u1ABNJh6XeqtBX1AFv3l32Bff10VLGAW7LxIVSStuY/
E+sqs6rnIOwMZFz+XhcH9lxB1OdC1EC7awDtEhLQNqLuQu/bHwvmdpe2nna7k/U6YwOkdDoSWn/X
VwoTFQv9jDypev62OsZa7dwDYSQOKtbH2YD1lG8cmYuscrVwjyGenjeFC3Aqy7t6J4qmk0WTB9y4
DPqwuXFKL96rBbHE1Osaeo7avsQDYR5Dv6nnqdUfOpnGV+w6lE419wDrbUUxjJ1wDbFBX7we2HO7
M7wKCZpNpy1jVOci5bWqOJXt5PdkXfSDOFMXYNk4urZHQILqXVMkG6bT0lwUA5inh85Rb5NC4v+Q
5QutUKprcRyFPQlllMWZOJCRAuorUsddia11aMwHML2wauLsUiyMuChXUcmnhVSW788bM0Prokuq
udgMojm75ITBpsSDmVZ8qpMEow/qiqTW23GiauiZD6RrghTqqq614IIQu7/Kuj4+koKfkAN5folE
nbXIvKC9ipDUXFSoKlwPZWHOXdg3N4y9yrnXmfFdTfSN787o7v0RPTsrNqwvaW+ks1hqsm96mT9j
Kgtdskzv7TZMnvo8hTYYat/TESB7bGcvdc+IIiGnQoYjm7dyTsMxyke3Z0QzK8+IVgHJTVCh0c0Q
+AHWxAx3WmqP2donF/JMImKv1WPxPS6tSwuE/2PQhV/t1C8fZOYEjN4q56tK7nYWhfGwCnIPaxRH
KS4xk0dXM7ZogibDZbHOi3IolaPE4KctikuxQfEUi0bCzZeiKDaUAcGh0Islhjsc6rVe7vVLE4jZ
QhTr6QCZpdrLtrdR1Pt5DryeM+DT5NGMrsj8+Vha8krSFFSIpzri+A45wXVfGO3rvyo2pJXbrNOK
nJaoIo7fSzI4/9Yn358V4NlgpG/GNsIukhToBW5ByaYpjBBL0Nw/8JlJy1rqw2tEDIJ5qRj1tySW
zlUj7zxyxJej7fovRWI8APB27jtTtbFArqHNdlZMVMUp9lKaaXtL7ewVk9eW7z9RyYtr7ZfObb8Y
GVIuvrGEPcADGqPxMrVy82tvqtnc87rxylGCbOWYCXI7SdXuQPfba1yb3QtsTauFVkTyHYjCEMEk
/1jI0VU6quq5licILWhmR2qCXGAT+cU5Lw6JIi+LziOmTmsNrYVDFOnxuilQSYlTElxJ1A2HyNDq
tZaCKkh1kv+NriQHpRnUNco23kFxVHPNh2KdRRFEgIwGl69slwI6WedQ+zeaEfqXjEYY0imW+eTF
O3QlzO818/BZVXvDlagaGKNEVObvqn1bnVTVoDlfyXh8r9vaoPVtomvQU+EZ3mfrzkXbFLVlwhli
HQHPdVvknb/ssAtd5KVM1s/tLhO1wlk5dMelGozdpVhgL2vNNeQkVqKoTPWUFiaup+XGOqdpw7g7
JJaNqo+3VYOif93PDwkq26pb7kiCfx9x80Ooikg/WP9jnTvI3sBTYjZobzJcVMBYdpCB4SVcaqgK
LwDt9Euxrsts95LRPRh9FDfJCVFPrLM6bdENyDOJUue7yTkSZRtREgeCn+ZsQtzzgDNzDLEwdMPF
uJlv6G0deM6SVK6pbpuf9ch/LFSk7S7EqtyxUyTdyk1WYqHex3G9kNUOdAUBlHolhTrPDjtIfwkb
ET6mNEbEstTqwqJbAAgwrSQ2Gc1fy1VRIsBHHPe1piginE+oaVq8HUJsyAyvvjBJqaM5bSMD01UX
ijvIGxG4T6WYf4IX8z+s9AxT3kgKIX6xo6goFmIDPFTSwdPO45gDH48cc+tNE9DCL7XzlvjPhZcU
wFpQDfxG1LAiyWNkRzVHqMIY4eNkDQlHzUqfUzVzLgMP4o1TEE8X6xPLuUbuQ752puFuUUCLkfyG
+mm2z3JUoYwBt2l3SIulWN/4zIi6Jr8ni2MhTtRjrxqSukwMLGcVv5P2lcXbNBM/6wHn0rRvkTI3
pL1YVYYRW0X59adY+7a9dSCuxYn0crJeFE/WGaqtbJMiWnY2MVR8r4a9rw4/FrJcXQYN1zrq4MUT
3zK+KCHkAzmP8m8k7b4bem4+SFZ6VytKvdVNTV/bSugvnURD9QMN+Ds9U0ifwfBIVZv21FPQZSrj
4B7HS0yNaTBBZUjLShv2Nipb7hBqC1DhtH9pfz4URfI85Ih6NpX6xTMqGQRpZjNj76Rdd79RlRZZ
UZnU/UzuNG/jJilT6xpql60mD7mjfMWfXLpCMDvbpyoyg4E1Akjom1WR5PF9K5NEG6RYWUlQuL6Z
7pwDJMvmvi29fKcUZbySIYhts8ZL7uxh2BKMTB+UTstgPbnuPvHb8MrVvRdxulG1eYJFn11YWdKe
ux5Zhn7aYfo/QFCS0wrBBqamp6+Rk3wMkSQ9iIWW9s2h0BvgtYaNxIHELL0AIHnQ1EDvZ6IOXM7p
JzBtOHD6/kfx5yFE9STP75MkzjZvh441YMG61NbLpoAa0PfjFt0W51yU0ggCmtUiey+KYQmKBXjq
trOrc4uEYL2tiICADpODeVZI5f3QklcNU734ao3krYM+rh6yOLkH5tE9YdF8aBiPPletCSUr9XCw
z8ZZZkMTmElM5KdwtOPBb0l6EDK2p090+wSeeA1PeRKXy6wChTlVyWcB1tJrUXzbEMVSgg8yOMuW
cPdFcCe12IhrCFKf2aZfOKsqB+Lb9Wa19bVmJ0piIaoYUz1RLCZ2kd55xMtq6zLoZWmb2vC6Eljq
zNJbRBRUyFeLYNos6pSSK8/jmJhoaRjUoVt9Ykov7V53UZV4XqqecfFamed0ruAsYZSGdQlhiIP8
PMfr/p2blLxZnKMCUrDv87pbzWtw2FdelKRX7jTlCOQSrM7PdXbV1IuIEBjQHSThYK6ox1K27bNC
DcszuCz3zImNGxlaFXpj5jGvLCRlQ/DkFi/imdhooGq/AAeSb+QcnGDdavk6tcC7xrXm3QZuZi3z
FnEENezhUUHvxDynherWJ+bNGIOycTJPel6RX3Of05YhqVbWxk3CsZYAZKOz3tD8RR7GEIhAClwT
zVz2HOuoGZpxPZYugVNLZYYJyY65OaLuml6HM7HV0sh0DrXlnpGeR2A0COLzvDLLcwvEGin0Mngs
rGRXpqFxV2q5BafCQw5kTIL7XCKAMFWwPu5JLrUiqG77j+BFXvc0abHm+VCpR3JLRNytIr7pYhhK
CHgGl6Hrohul1Bkpkthad4Op7kP6COAwSUNGO8zOaN/q9ZDI1rnO/VlaUaRdZjH2d4EsWTf9JFmE
Hu+sKHR7XTXuOMySyYOhsQblQKozJnCJ6ta0KgXBf8inxWu9utQzvC2kH3uILfUw4JDc6S4WhJDb
yXEvQSQ2V6bW+Ne5iWZFgNDbUhTFggq6ZTZXjOwnFhDCQ28VxDoqKDrhQCIg3dZ1Gh1n2tbbm2lc
Hjq/S5ZREtd3ahA+iUetaC+B0fnfQ95VgukDRhfTPjZSRXt92ie2iCmUoV7djdqUPujcZz193Sd1
YmWm2smPfQoTXEoUp3soVc5eqQdnT8qT/FankpAowtRbRfQNJW7YbErFptOfDIK1hdQEq7gvkgaT
Ah0eH666s4qrR+UZH/XBQ4RhZsg2y3Ra8bao4wADYFCvNyNE2mXT47heBb12lqVqtAyMULqHJH/R
8RZ+N4L2qFeddg9vISUtXv1S1U2aCzF01f3+mDvBj6onR9VHGY/1rIgIIz6oZardym6Z33jtu0LQ
Piitqb5uUZx3W073yZ28W1elCwhlLFqcxSu5p4+F8U9CVNaX4mekIAgQTIvcCVGYtC9kdLv2ZTTN
18TPFA1aCU/Vj2tFGWX4cjdqhKydQdqlhreHMqKvY1LFO7Ly0k6sh/hO8FSsVJLeRhd5qk3Sz0ln
olZjKo2xERUqsVb8FIvCNsiVWU04y1HO+FFfbBkU71vjlP5+oJ0/enwam7gnMKckRXp0UyU9il+M
Qu9qkqm7t/W96ykbWyNxL3b9WBe06Y+6Ndq9MzQOGmSHbe8gFgZCn7xHib60igTtkrqB+y1+vtWp
BtIdp3XEZlM2EGtpMZYJgBl6NxLi7/s0rWXi09NPVQLxJX6JReXRdwFP8mdv61rVHorDWzkyx2gV
JuiYiZ2hOKLUdHIcwpUkaarKpLmyyZG9OwYDJ2ueDr0MviaHq4VcX+sER4QM0qMn++mxiAcLjrir
LZxBTd5v2NQtAn5va3NNsxZkWrWF2FEskFZOj9WmnGqKFVUHPsxkyLGGp5HgNHM/km48YIZQzEQR
KlO2rjSUlkRR1aGMSnA1z0QxMIMFHaR6kzuqeowS/Uas7gK0W2sdD7lwSIf7SiHVyxTC2oqtkiFf
4KQ5XmKUrV9X6fh6aCfWm30XNjl6SuxExmNYoivEfHT6t5QYNcHMkLTzDl+le9XFmeTX/1af/luG
Yf6KTFJ///bfikNG/LdJhUBzAUt/LZTQE7qLVZ154KInsfRXdfRJT/2tWFQ+TDQHCI3YKjaMfUzL
LsqxnH6NlTjdiNKQFHuaSig+sbJ0Qsa60AKD4Ii2W7+oiGcv+8oagDL5ydxFqOA8YyiEdZJrkH4o
kc8StV93tDQf7HRhT74ewdGQquAI3sxjatFdRvhfnCEgv2+k3r6XVU4/OD2sI8c5Fm10W02rUwee
TRmRTq+byL7vay2cE4gPzsTW2gzxxBiiO08BPV3rWOz0nWTfl5DGVmkZ9iuxl6p2hCObMDx3pNi5
G8MzcUpbauUzlF7JAE6ncsOQRG6ZSmtRHKLh64jvLBpWVX5Tee5SnNKpyY0pI87XTRurdzqssSiw
D3WskfGQZcjFGFkdcMq2Dl1hkHsJFdMFF6pfD0OsIzf0c3MvgWF422Ucx4FGFIl9g65VM2Cd+O21
5zftNUZLhA5jwKGuRxHJGwxkuuHhrYbSuLddqMUHUR/Xk2qttRAtRbGcDjhlcadjiX26MjHmaIo4
a0cz1nUzlBd9Ct+eAQBQ+1Lia5URyWw00/vuXzZ+m33HwykBJ+hNXgM6bNuxtiH6d+GtYVaPjial
3yNXBf5iFl801SiWNcqEZ0QjzUM+KgUeSI71LZSKhaha2OT51E62r8YYb7hBDuhJjLK7GnOnnYnz
mZAU49YsHtwcqKJU9AzGpMjYV5Aql1lg2vcABw6iah2qX1tbhoOomgr/FBEdcQ2Z2xVzi3nU39cQ
MYd6vYYsYUwlrqGENXQbpMUj8N125RaRvorlaNwADkgWKsIet6LYllG6UH1ZvdXr6sfW0fG0d0U5
UosNSaNkBduZPIkmhXcyPukLeZDLc8Dw3bZQomqDbDI6olIQLyx0874MQ3sPBFp/sat9FUvjc13Q
TCBCHkIoZ+/Rccvzinhm1iC40GnpQ5cU/hq9rAT5u7jLz4jMYRk1/TopNog8YzOs13PmAdQuim6A
HYENtFsn5nmsaEu3l4Iz0kb2PCbuuhTrC1sFCwTROT3TjGyZ1R2WEV7DHpoTYPzi9PbrAbqtZum4
aimTvZ5lyWe6DhZ0KhWhB4onK4fXjW3pK8uybFEkmDaIKmKr06rZngQCKvohCSqUwFZx6RkHnfjm
wZwWoujHnbkfMZcUJbFe1FAS8kckfSyUqdMQ6vu0b5fhceQbycrH9WYuBNhhut7mCP1fBx6AyUoB
ZyGE0K2xujUdO7omne6/rs9ja94oavUNtQ3Y5u131Mbpw4C/XHq57m48pIPWth+n11FHkqOW5Pa7
1slzBKCbBxnVpgUyjso50qk4oDVxsOoLqborZeXWK6MOSR2MsobUuTdCPFRCxYrOmrzo8ADRBlT7
B+/IHAMydupdQivvzjS1Ni+NaaGr4BaN7HIIA3NSFGsOQDD38P/AWpZ6VG7VkWHFW/2mqoKVXDNl
E+vEbq0PCn8ImmQtimKDHJTPyNYbu7dqFkgqq8qSC8ib5mVcuNWF3UrztwooyzA0C4ent8NUmlWs
6xFSn9hJbGiaoF9Ese9CueBAYp1Spz1m10GyFcU2c81VGuSgIWS8cRzPuLeZ0u07BxCAKFbD4C9R
qpE3omhF2W1NuusImcq9hqG+qurGuM8HDwKbc6X0oX4gdYEEvye/AMOS12GZM6UR68QiCNLqDM4V
tGXqymOmrdyxzLd1m34FCwz13HHVhSLb4VU3pMZRVx8bYgsQZ7Cr2CJjBuV12piVWXQl64G8kMkO
LcW61w1u/lUbVGUvSkgpGkcnfRTVxZrAUOQtg9b3xwnjTAYVUUvL0mpbiKR19dWDQ/V6DCYXwLWL
8SvkF3teOmSmQ1L/ytQABei9Xr+VXPe1JNqqHpWLt23th9LP/UQj97Om2I+cU3etduSqpwbwZ83X
803bJsGd3+zn9B7oR6/bet0QHWA2Rgcjcq+aZGg3yLFEh7f14tfruqInYdaBbKD62+q0pKWfiXI1
tk+xBzAff4aDmxjZQfwSi6oY0FRR4wYDsb83uIoc9O/KuhVsMtlLdmGHD+XrYd6O0FbSsFTCSbtv
Or5YiGMxKGhnf/3jv/7930/9//Wes2MWD16W/gO24jFDT6v611+m8tc/8tfV2+//+ssC3eiYjm6r
mixDIjUUk+1PD1dB6lFb+T+pXPtu2OfOkxyqhvmtd3v4CtPUq12URS3fGuC6bwcIaPwWkzXiYk5/
oZoRTHGgF1/dacjsT8PoZBpQQzO7cQj97SIx1k7VtqWDAV4rqoiFnRT2PC3B+xYzKegcBiqYBMQr
L4z083I0tNdFMirnOk3rjtww9xq1JP0cVH6+lhSvmb3VExvIuWGgmQVIJucBQVEj3RSp3R2MNOkP
4pf289dUA+WUlGEcuFOfqcnBVZVtHTTZZR4ApXX14V3JSeWt4TvD6s933nBO77yla6ap246h2Zaq
2fbHOx8YAzg+L7C+l9i4Hkw1yc67Ro7PcbeYfsPershvTGuKpTHgTAZso0c6ZFr8WB2WDrKBReUe
JJKbi0SXDQRv+urSCawSCQXW9a5pACeVWx9W39/lvCmfirhscJ/x7wrg+hcB2fA7Wb2Lo7q51SBN
XUVgucVau6nDg+JCMRTFWCGp0msS4vnTPgbcg6UXVyXk/ca4A2sRz0crjfdia5pF747f5++OL2ny
tmtKiJauguup69aIdVTtgejzn2+0o/1yo01F5j23dFuB8qXrH290Y6c2A1YvfSYi0qEXw/0Td9hL
HG6qgZQFxD7U8sQ9ftvcZciiVmm6e63nVw1MYXREd74+lmeEdeDDRrxwiTk0mGZOK1t7wg+Ln66r
Tz8t9Uet3DCf24JxV+HlzhbNKm3Z2vX4UNezoSIePmIQs5ITtdk2iW7fGK5yFNsTZjlEzNUcJqdr
npfIG8+r1h4f3Cq66Ykx39AGnBwwBn5wJTsaQMN5H6NbOhr9sbUs/6zp8oMoIRI4HH+sb4/4PKPA
1+apO2s1lB+BuWgLV3+rwq61nr7uqkp6uRgZn2yyEJSHj3QIEvZBfyW7xc3QKwoGby2xJLuersWT
vljWcmgM+auM+v8GsJD5WjSH4DyFw3qt2ZgEBZmRYJjK3r876rR7qaGFIF6N//rQ/FWiOXzK8qEM
PL8+Kf77Jkv4++9pn591Pu7x70PwVGYVIIE/1lo/Z+cPyXN1WunDkTn7j/9u8VA/fCgs0zqoh8vm
uRyunqsmrv9uxqea/9ON/3gWR7kZ8ud//fWUNaRFORo6LelfPzZNzb4yNUY/u4np+D82Thfwr78O
dP1PT9kvezw/VPW//pKUf9JXmIbjgClXgUFr9Cnd8+sm65+KrJuKg6wAWqSaQ6OWIn7m/+svzfgn
8QodUSNZJ2FjT59hBU+HTar8T+DUNhpBKITYpqJpf/197T+6sNeH9vsuTVE/fO+2IiuOpXB+RbFk
gy5tag/edWkdsrCyp8mP1RLNkbkClWluHpX1uIRbR3z69R368Aq970GVjz3oj9PZmkoUGUi3bU/b
350u0WK6QmN8tC76BeIZc3+hbpOtupD39vLdU/hNZy3+87fOmlPptgaXyFJsi3ulGtbHUwUKvYGZ
B48omS/GRTVHX0Gat3P4BMvyMj1Y3/8X53NM05Y1QjE89JNL010LI7fAetAugvP2jMzBvN5Y34YV
9oHLdP3p5f3y4HRm97JiaorGY1NPT+cOcdCnZsmDY/yzCEGvzPRFu8R9cB2ujc8ubupfP95Mzkav
QDMIxI6Myseb2deROhR2+djsmqWxipZAzOcVI5Jz96ZcEpyYQ1L7Ft+a58r2z7f1Y8c/PUUaOVtx
DJa6zZf08cTkFk0/lcZHfe1t8FFedyt9VXKFfz7Lr+8lIzveSEe2FJNG9fRuIqtXeLI7Psq7YFN9
w3F7DrtzWX5L5+78k1P95sF9ONW0/d0n0IdeglTF+Bhv1bmPR93cXSCTtYaWCidiEX5yuun+vH9w
CsKNqmbZqqNrlqzJJ/cvlS1EpqzuOUlDgnw3DnoaVr/78yV9do6TYTFZ9xEM/fCMFbeuXKBXm3s3
fz7DdIRfrsIwGHVrKHUo+slV+HhhWqDQn13r2jA2Q4EzFVi94erPZ/ntdbw7y8l14OThKYMmP7ct
ODBnq6vnem1/8jyUz05y0ixpQ9nlMZeirpWVusSEUt9mgIe2wwoBRIQnjUUHQQkE8ydD6F9aevEm
mAptrsog+pemV4ZOruP9+xxu6y2kQftI83SwdvpmqEAtzP4XLx7nsDEF1OljDPvkkUmQD5RaU551
84vVwIydQOQglv/8xH59L0yZM1iOJTsqX/DJSboi8coq0V9yC5ddBBqMWRNai8s/n+TXJzY1sjTo
Kk2tqtPhfvhgI6spTGwFAKPPe7m7zjW0gXv/k4H3bx4PHTDzG4Ue3aDDOuk+el03wEU0T5CDt+oS
P8qt/LWi8wCdB3fwk1ZV/+V7wuFM1+TJ4lE26Rw/XlLYjR02msOTGZpAMBE8/OT4ymcnOPmUkFCF
/t0OT/K6LRf2burqvV0012dNuQAUNQtWnw4tTttVhd5wGssoion6pmJM/9K7djWp6tFNy+FZ2kTn
xkrZmAv1eljJi2QF1fuzpzU98w8NkjiZZjomT0o1rZN3YoCK5vuZ9xKfhTfBpliLkcUqPIcjtAwW
nzUa6vTw/3S6k+flN4Mphbn3Iu+Y0WgrhMJ2weWjPs6rNcz+ebZ1XoqVnc3yXXlb7qTFZ53WaS/8
em/fLvek0ZJl4Ngw/V+mtiPZoUC9dnbl2vrkrfnlpTm5qdMg5N0TNCSrwMrMe8kVZ2bmNy5E5j9/
yb9081yHaul09LJu6YZ++tgIUPqOb6gvqL8sHGCUm3bTrKxdjtzX5y/kby4H5Bv9icNXrdqn7YYS
2GbeJ94LOmTrYQk+/NDvp09Amatn6eXnXb1yOkibru79CU++AMJOToGE6usJzVl5HL65u/KiuoWH
thhfgCQW2qI9+DvkNW8+ubO/NJIn5z55Q6FIDGTvvRfjYqEyhpq+iCf3ulmg5rzYoHv6WTcq//pF
fLjWkwamDfTCyXhX0PzeJst2A5vljCnLIvrklZne7JMv78N5Tt78GqPKXPW8l7HrsBDb4s6GfNhW
HpFG+uzt/N1X/uFcJ+8/YKtikLiH5Du987haVFf5hXnXXhA9XuAytzIeCpwV8pl02d/hCrj0Fs0n
V/tLf3ryFKd24N0XCBvYktE+QgYBYa/oqoWr5JI51NLHP78uqvrn26pPj/fdiUw3f20/mb1gEIcD
/Izk+k7ZJ+tmNZSLufml2+YPKMWtvBWk74O7/KxNVT55svpJhwsmdkAuxHuJ7owFutlrFMLn4QLN
5UtnGc9IK9+Y98Gn4/HPzjrdmHcX7kHMNDVbetZ7nqXW5fduoS6aGCsrM9r5qfL/OzT/+EDNk37K
bsahSfhM2vBbVt81zg6Y/ifvzH94bW1Ij446zURPPn3Th702tXPAfHBOh8s9PcryiFvAypoHN86u
vUIgDW39bXGjn+kbeV991h3/pn/ky3n7F05aAxWEojma2ouO1qri+ZiWeptIO68g7XR6tQr7707W
raNoGod++fOr/Euc4bXVfTv3SQsx8Ws0hW+mWtZnMWqqEkGNaN4TTJwZDyg7IiDySeP3+7b27Ywn
7UTSV6i8hPqLmjIAMK4lNCMC4+GTy/rsJCdNgeYQ5sRi4Xu+cK7VZJ9urVW4mjz0tqiO+Qx0sDO7
+Gxc+tm7pJy0C4TeA2SzGGicwWHeGhCZ1qB1N/oRi7qjs9OW6v25spMXKC8sqn22/+SiP3mPxPjh
3dfZJnU11I78NOnQqfNqVt2Cd9yFm3xtnv/5VJ/cXjEdeHcmAFZJ5IbeSz1c58HXiXqWh5+c4j+0
cD/fk9PYHvhN8iZ8mNUyewjbuWwv8LrB1WZOnnKprlR/jXCrvne25afhKfW3/bNq2AoTDYS9tZOv
QknDOtUYi7Sr8AiX29dmyTJbO0trnpwVW3tV32p38qbZFKt8/nk/9utsilHXNJNXMJpVdDAUH5vZ
KaWoDjri9IQ1gcKvy/vorF0qy2gVzz8Ljv3mUToG81CVMK/qqMrJl2I4tdoXFdT+8TBWN2n5aA2X
f35Zfp1OkVRWGdwZxHCQGzwdShq1V0qVpTwrF4Dv4FHEC2+XzMdztZk5l9YLam1rJfykXf/NPfx4
0pPhpGs3BaJYynO187flNl3Z2/4Kt6NFPf8fzN5+vYnTyRzmo2T5mJeedFRaZNeW7yjP1jVq+HqM
ed7MnPsr79a6lb5FxyJH2mWWrj+bNU7P5uPwzpnGzCJAj3za6SAAdcgyNHz9Idx6G2XzPw0v2uqv
cwFnCr4xObUMJt3iU333uY+GJNX9AGMgHpxhH5UuPnexq2UOUiGZ5Hl3TovS3cIIZd91tW1uJn2M
A7bVhs3WjhLDXIPVy6WnJvXs+ibsNIk9E9ydJGdbG4kHqTLRUoQLZ/+PuvNqbhtNt/UvwhRyuCUR
CAaJoiRL9g3KlmTknPHrzwPvOefYVO/m9L7bNTXTU9Xd/oj0hfdd61k6IKH6JZTTMlPI1ehp9YyH
pBTEqTXtYSykUrikClqxVc7Tx4RmDVXXSLmrA1CvBxepVNTco6SL26cmr+ovcGSn+GsptUn3WFpZ
mzlzXgwA3qwa3IeqAU7azoU0yN4EfpUgIVCihOgSulv6pVUJ2raWakICKs0aJ7dUpPYY660JWmpQ
WygVBtETrjEIio86D7o+vzXEyxJl00mUK/KkTEg90S4f15tllmaVedzDYAuCqED4LVr5CzXiFnVV
MwffGkj73wtTD78n+dgDB5an7KQina9tscnGr/UIWH87VrWyV8kDa20NxIVL8g2QW01Feks6gTaC
oDGXadkgRS32WVcvDkKYeJdKZRHs06FKDCD6cyrsokKsQBEDOrpLZ1iCXj50irnpelgeMOBgik4D
sVLeynEKnWbuOJCRMfw8S1JxUXISnTWKZwJDTy0xVUoFwEWgDDlEnggLLryPDeLtQnAMM9EDCEtK
KlH8mAX4rzFnWauCmpka/LixRN/2JYHb2mzkZYqcIkpBEyP3C1F9GQXWhU0R5XT+IxCgoCFa04I8
FSVKsUkUVbyAdFziL0ESADGrwmgCnTNgMvZLPcof6mhNeJratE5tU+3b96VQ8kc1LswP3Sh5mBm9
FoK8+n4mdqYzkx89lJ6nAajSG34c6a3ooCZAETEWuMa5KMXbpOJd3oDQEgJ7HCX03zQ0cZtUYy/t
4yCpTo0BoQAAA8Y9S32kW0z+1yaX41awOyVv5GNQlhEIm3kSSDcvNICfKf6pOngHupXm557kVusM
GWqSY+JRByEgtEAwW0QWnQRMXIhyQrfJgJpVu62lJoDGV6aFbxGpxumqiaXivYdH9VWNkME+5mM+
SoGtW+B1g01l5kKzrepYA83fDjmiIyUKdEc0wLzdtxPBLPeTBM7HnYu0K34GoarIdpwSKI3pfgqU
TU92OOw/gqU6p5pNZEtMuY0JVYEiIcbtECfGOSqJq3X4MmfjnAiRFr027YKgVF0KkRJurue8PBT3
YS+rel4lPzRcER9Sm1qxX84tvjZOAFhEFRMz5rJppIAzXVPNpbxr5VIYz6o0dRpc1ygFNKrqdX4f
xNKYvg6V3lbf0DlZuFtSOgwuH2NbumDDBD4PZWnjLTCa5iwkITA+kUlBPXAohtjUheL0ViXVtDwE
mmK9t7JcwR0ieIYgqXLos3ZHu67vvi4LKQXDBtNmVD8pMpagl8yq23yN0hzYX5pt0ALJDPBgXxRl
igtPNkNdSfgAAgU4m95ntfYUI+/K4Xc1c0/euyDgLC0qYrQuoqHAuhmkolkND5Yl38fgI9JdVMV5
ZBtyFmuHEWbX89DkNOdrCE0gqQSrBWVUQMfZajHIaOIwwuYUQnXttqmAE58AT8FEkGmh1JHxiowE
VQLKzakQZAUs7yYo4C/KSHj7V1IK0iQmHifD8LqxJnXq420XysJ7SgxeudFnwEmwPLsOwgX89fQe
DBKsDWlMClKuepJC2lUoSuDKQZl0CBsL/jcF+ciuQJa0CaCAbwbeMHTb+l7oq7tFn56DoLjrQ+Ox
6mKC4APpoVLywgkrkSPRpMdbeZEwfhvHCM7fRpOFp2LAXy3OsnkcQ5PyNpR2b5LVHUL7o9lX0aOG
9z1o8x+s4D9HA5rdotcW2bHJcIS8g2OWltomU6TST2aSTtRphI1V6WLptq1B5hyJeRaf40Vo6mdD
GgEZaru0KjBS56RWasS7a/eGhs5TKKJNr2KXRXl9HHnJN/UAo9Fa10uTRB4FTNmSN9DMrQ5RLfkr
OXk0Ua4SWI70Po8z/n1D+T7N3ddWUl+HntJbJNgFx26abaJ1j5G2vKi6UG2CkeAPNQg/zKA49xVC
5an8wXJwqoipIHWujVaqD1zgYTEBpLaXug9AGVFC3BMQgdRQymmS58u+V6Lsh1R3wV2ikvucjqlk
m/r4pdeSM9FC9dbqrMYVUp4VjtYEHXAHd1wVc16/WoYon9aYofUvSc8631tOKRHV2+u+GINfNWBp
bPo504F9G82HBRpl26SC5IlGPTpy3SmETSlz+tqOYrYfjOJrELRh7UWQpveCSaQKnhzi1xCHEbQy
vJdLIiBQqeVDLKXAQMO0VX1K3LFvWn2OM9fk+vQejjNiUyt7GkZySDEBSjEsLbVpHpa+0iEpySkk
Icymk7+uY3wrgMklaFTbkRQCmSBGYrwXMyPNCZzg/K2YpmbbqVG00RqjcgItoEFOnjP8gnA5oo+v
IbkXz61I9FhRw9CqEsihTRROm55dC55PIKxDmKq20GCftaCAkpdTmK+aMvVUTqqLpUWCuMVlCgYQ
lPpzUoa8R7UmQI2FLd7h0iSVoXUSJSUffjO2BcCufAFMW1sXJZ1+dFLWZAeygfVRI2Sibu4wV4NW
79NkL0emsRejLHrpFSv0E9GqTf5tGAsOvakWdDjkA7BHw6aasGDp+XDRwuR56eIfSJ68SRNsyF8P
nQR6Z9K5fONEKWgXiU+AWNzMCGAckDcDHwUeaYCaMVwuvWGxhvXY5SvatkgAsXbLougAPbaJsfge
jnxBBYKqLQ6696UxoRJpoS/UKlG06bzPRyXaVZU0omrOvo6wdOmb5HejnmPIYspYciNEemTYIUwK
XcacUcrf1d6qtvA8oGnrsjObya4f6rupJopNwXKSIWZcyT5sU2p5nwvmt4CsL4zZyIT7BXFwJ2/1
sHf0fsxeJBAp26EgSaWKZws6rwI8RHgxK+nYtx1Ctq4St4UCGz4lhGcrkHrrKO147g2oSVMs3PWi
6sl90WwaoNa/oEil7uTxUPnMvPyaOI97P5ZM2HlG/XMUC3JM5syagJKYOUTxEF4YcmN2x4tq7KWo
9fuEVFYrbt510ri3S1lF5Hoqr0Rj4LUULdV4TfhStl0tdhuu7kuJY9nJtDh04kRo/XYU3kQ23St4
OP/I9ILYOa40Yxc9IksQylNRBUe9LeyuyU4kgopk7vUXdHOOpKX3gGrzTabn2LzL5WwoIUnmY0wu
U6VqfpLE4Zkoj+JtUqEhaUPWeJIAk38SjS/GoOv20vagrhQYZCWI4DxO0Q9IYnjQYCZ5NRtbn8Lq
+zD32Td+2I4V9cfcGJK/hN0a/Uv819asm5mwo/oQRwrJri1zSzPIPzWB7Ga4Nzn8glYnxJ1nlg71
er1bzSBaMlc8pWGrMw4V4D0J1FQogqqzII9v1Uk2PctM2g2ara3Vdi9M0KRC1xW+1rmDo6sCsqWu
EvvSLLZOVJckRsASVFMOLIFZvVWdSNqmRIRSGXegNXFZbiVzLD3R1MiSVcNgLzPf2MDidhISeq/E
QnqO9S79oki1UW9Vi1icfoo+YmHJ7AZjl923UulVa0wjYLsu3CmBHLpRXFUvCOmHM9SvPMFPkQny
Zspa4xmh7XDPrFSd67TAFxUGBgzuQNiVUhrC3hLS/EnScN0kmIW3YgzKTZdK8VlQp8KLSTL0KpzM
C7vfbHAFQW9ctSm7rbEwWVoNcZKInzAmTyua0agwDU7tYA8FWU4tBX9rFGHwNsJrJJkPyUx4Tjqa
1lYVjBRRuRzZXTU9WmV2KJrxKTLZqKhtGe2igKDJ19aE872ResTtcRhnW7Vqw3ZfqYkkb9NsUPq7
CRjEdwA561QQtfo21ICyiWIgb0s1mUbOkFkTfciKknZn+ALZQzSpWPwqrZvfiAbO37VS06qt3BPF
tE7AqrEd2TGzG2dLbsENtCf+2Y3QWaO11eMSAmiKqfU9ibqk24+tQNRAVcmcNcgqgz6gBcj0twUR
o2xHkPjL/FlCF2bRsxA10TaNIyHFNzAmLUeasIu3sxkHxovIgyyOWhBp43PbmmZc2vTYZJaCsKBH
72eiEMuLiw9QGQt7CNjO7kdp0aIjz71Md2NGbC+MN9IzD401z/IefqDSa0xmVcuLp07RhMgURKIw
HWGlxeDDQUTPJPdhER2oS7Rw9wEYNarArocEIIvtpCKY2g7Baa3uKrIt8gPGSUUFR6uSR79NzTpB
XxfjZidPt0lVMubg4hjD+yANOKM27OOSdidkSVmQ6qsJ32rI16ndh11ivIXGgFHaAy4HtnTbNOIA
MbPTROEnxw+tyTeymIMjzcjFbg85EhZ4iAJpVj86jj13C91rogRplsE9z2RAmFRCAqinE4lwULRH
IVAfmzoECoGAMY98g2yy6dSwgTceZTkSgh9srUgSpZWJ4zabilSwa2EWpFMttiQ5EixDbOE2achN
fqJ2OtSgG9VIeKjyPE+O44zayRmMsW2/DGYv5CtUc2o9FnMof5tgyct5Y0lWOdmCzuHBl4jbyn5O
A3bBcJ1jrfEH7LGifq2Rf78PolSozo3a2udW1J+lmatqet+HgoFy4PvapuW4ULnTLt4OzvRluETO
LdneX9WBTFVCkqVzcP8kvCCSqUn6pf8Gx3U7aBPfoXfjcj4X0iwKWRSZkOspn3WBRS6PwzDI3yi9
vlXH+KJuCXl1Y4+HqBBt4aku9uAbg34u2+uGpsiIigAuWth6r+4huPx2ElXlW/Ma3imu6iSPTWBb
d8tBoN89Od2dQTVkC2kFaCjrxcksbzzFT43L9QcYgMqpw/J/fsnaf6uvUVsC4k+UbxFdxugjkN+F
bLGtJbjRTvtcE70a56omqkJnWQYudBWVrnc2sQHbu6KL/NErdzce5aduBIMh+6HlSmvNMM2rwnIa
CAARzfR75ovO/By5FuEldNFkWyBp9p/2lNax+BAMagurFPKqXi8GcIrAzH4vQTaBvyTgLtvnhXHj
Rfmsfrsa5upFSVKZI0fTf5fKU0ZeXOZ2L8rF+l6+wi5aX5C1r3NLK/CXbydwTs6mGmpH5VqKpjYg
BeOu5wsn5dLO7Eq8cII1fqxtkMkhHIeatrcDfPpe9Tbe3ZttpU/fJFeNglVWJM009E/q2TFsU70Y
xu9w0Aj8xCB41LfZfWAXB9ZU/V7Bs7jBinzr/flU3GaOoVdAF2bVl9OK+bMJYpTJUhGc8f2Xdnba
DAf13bpgtABVY22zn9RvfNHGnqfaVCCpBMyWfeMN/vxZmqohyvJa2Ucn9UnunVR5K3PhHZlLuk0O
Qn1X7rH1klt0SY9wC+LzqpgSbO3WyJ9vOQuWZFEb1miY6Op1nz3tqgKQIM987eRBVbkPncAmAAtZ
r7ypttnpH0/tWMN+H/Gqg9GkhjWUUvHWjxeh2LdCcasf82ntuBrgau7JQEfO6mJ8H1ya205xXz4P
B+0yugBON+UjkRbly43H9+kmohhePxl59V7rhnjVVqevn0TToHITMSrN9LPdVW82VgQdboXTqk0U
X0jXXs43xv20JBvgjWQRKb0pS5p+/dogrlOrUS3eWifwuvvEDezKGX7qrFyGL/7jLimDqYyHVpXe
k3w9y1qLVHAoat7SL9ER0N/RcldbQvUiXRSv9jkInHHi29PXf36NiElpeuEnXBuUV6+LLMglZ4b2
TbufnV/SE1f19XvMylsikW7c0M/PER7fb2NdvTlxlmR5LbdvbQLURoLzv57m09y5cUnXw1B74Hnp
rP8aBghltbr8rm1RYqPSYrn9CKdv1v1iSxvOPFvxXERbMQPXiDtBcqqbLbxPa/KvYWWFOUaT8alf
a1xCTjUqcP+P/Odgr128X/ILuLvbjsXk1jr5qRX7azTUwKaksuWgVfnnRYLNCqlPyh9U922ycT8S
e9iQK32sLuvmJvNurV5/OaCKp4SbimUG/fGfA44Km2u1yn5yCPeFe5mUUje5D44C0a47GKO77HRr
yOuJZr3E30e8el0sDlzRXGQ/s9afSY8WKSfdeFPWZf73tuuvEfiwNQ2foc69/POaaiVXrEpqPzp7
dIiFcExhQygpd3Kk6Wtrd7NLjBCOep8jj3Zjp/OX7wucLWQJyHdZk66eYF2XA83V9qM4Eny5TcxN
vtVt8XX1lQDDeL9xqdebuF+X+ttoVzseMcvKlprkR9oeTW/V0Jicqg+r2j8lgv7GYOu78Od9ZSIR
JfYZSNYxc11dWi+Vc9UxqXSvBVWNY++t3pL0aGib2i/t2L2l1/nleP5zQOwlsmgAimMaNeSrLeok
tY051N1H91p/Gb/kO5I6Xghqat3RDc/dXbGnM0h43o335/MLuo66zjI4g7DQrRPRb7v9XqmaOIv7
jynF+5QTKazfWhRujXC18s2A6+nadR9l47bWXYXElMK1sKWJbD4r30ofgM4+8v7+6d0a8+rhdTWz
jSB3H9AOf1gFdZVBNm7N0Z+naO4conVRlLHGmdfC/wjudRy3w4eJwDMWn9Jadob+xtJ2a4yre5fg
gsyVYfjopkfixgbzsRtvjPDpGCEj4/79Mq5uFWDNPF0IKl/16Fr+YOqs2eVW9Xt7jV5yJi/TX25b
t653s9ejXn3KMZBNvee1y8LvKy4lI0lC3AHD+/vX4ObFXX1TUrmQ/q2NH+s+j4bpqv4lL4y49A2B
Xj6IT2pDuzC6MS3eeGrKlfIOHLoMB3j4iGBXGaFAsE2xC6XlfzAKK7Wi0fMH/XXtswOhmtJcwY5G
llZj7onRw1b/P3k72IWwbUV5+fncLLRNVCVkIHU2yewhOdao3gLfcIwTOeZp+hz80k7fWjU/CUHX
14MsBOImV7fQp1NeVkhC1ujjh34yHgOv9+hXbJVv+gYWtP0fbHs+z/V/DrdOJ79NgrMlmFMcTUjc
aN0uNDi2hIHgzCifZuLYiUx0b17h9b5cxptL9YoznU4UGz6bP4eMIrHMk9l4R0ZhlxdlB+7eE11l
u7oZ/qkU/Xqs9bf8dnkiVVmOjsb7JB+RO23HrgWGRMJklds3vrdbV7Xe6N9G0onzidVpvarRqS+F
m3rdRqNOVj/evqrPL8nVLbx6aqLUgTlUjPfET+8kWznEH5Z6Xx06hyaQEwdf61uS1ltXt373v12d
zN54aLm6tWI1PK1XhwnLbv36/j9woHxawq6u7mrqb8nzqHpeEHIZtyW38iJsKTdsvgrecPoPhvu0
t/o1HHxp2CCo6653H7UULIbOcOJe3pIxw3/WD0DwZISlf/+SfL4wPDz4C/Hcs63i3f/zLnaTWZK/
zgkqj7chAPzhxpx168+/etul2SIGqe7e0qE9kJfjLgjR/v4K1sXpj53amqv52xVcveWwnbKojru3
pLkvFfwN5nkqXEm1toJY2ZHy+vej3bqe9e//9tYVtMI6Ke3eGoQIIgnSevr09wOsK/z15SjUlCii
axpsmKtFMoyadmzr5S1DKDqp4l60hl02acdwbUJToL71Gf3VBSkAURSVkpokXZscrHwC3FyKb2QS
bxoVYPJQbiOFGKRkdiysHBy/US7Om4bimgGNOVizsMg8srJbC/UnabXMk/z9p1x9ZJ0V12PdIFIX
cP6R+CuO+zCR6XJ235L520JTOJmJNFjjFbXHMs3sWJq3Rf7UZm5G6EA1PbU9eYerHMP68vdP5S+m
tz9/2/XGjExWXejFtz7agtUN0VS+UCJHtfcaSLbxc3kuns1bvqm/eDRARGmlY2RVFOXaHC7rcGpR
175ZwckyFhA5zY0d2V98OrpKiQjfOXJJVb1616CnqVMnjG9JWuk2Cly6hd3XRpPvo3jZC1oJRHJ+
vHEjP+01AXr+NqZ2tR2TGiWtu3qiBDZzQs7cqGictouP88jzhILQ+iLg+ZAgo2AXWKMrHP/+B3za
DjI+iz1nOv7CVvtqwktEna50Ib0ZA6mvFBleVi/N3w/xSxh/9Q3/McbVpKeSAFOgxHwLv5veWpdH
gfNoflgviQvYf9t9IYB8fuw5nz+Oh5vNlU8PVUekolFVkdnLaKRm/TlDIZQRQGoaOJSNe/B7TmEv
qHnXwjiNiHCb3QFndyFFe7eOeZ/rD1cjr7/st7lRiyOtpM35thY/1C0sDa/bqRvLK+3i+Za+/fMH
uQ5mKBZdAOpHNJP+HMxMjERKRZ336L8qLZXmGZiT1jVSQDn69d+9jn9ECfrPEED31Ufx2DUfH93p
e/W/gAOk8on+9xigbRRnH79DgNZ//N8MIF3/F4wWMD/MICqng/XU/X8ZQKL1rxWpotDfI0iN2eX/
MYAEyeBvAVAwqTMytUki886/IUCCpv9L49U1CEL9RQ4CEPRPKEDWOoX9/09RBygEIITfwY9ke6Ne
t//0KjWJPJpHv9XtQgYvR/5Rupm9Rg0Qr+ytWDxAcjyVluUIMOpDCc5H7mQD3kwvO1pt7RbdxPKi
u40huJVExnNATm/jKb3lVsekn7zkiQTK3pH3YpWdcCmcCokUMNK62wBPcl6cijI8LUREJ8loc6TJ
+kunVY4mGnZxnr8nsXzsF+1AFD3ZiZOgU/kBbkjsMXmJRZU5uUIUsEHaQFa72q59KNDY5M6M2JQc
AGcucB5lh34RN9OM0C6eXFWQ3bgIiEpOPNQjnlJVnlb3nhp1XmOMXlP1XiccUMQiN2+8aWdZkpd7
w0stJE7uERDJMUvYhFKw1+ZxP9XR/uMDketBcOJTazQPRBidY+R1EsGWSdCe5N44oFHfawLRfqV+
QslbsGOYSMCCZrIjwpVo0cEjeGvXG8uuVlI/LRafPEDXaI+T2u6JeXxc2nrXLPMuydRdIui7YxqN
99nQg3Mu3dmF8Cq40pJ42GjzQnSArKKiSr0BSW/bx14Zht5XJRXvgk1fjBeTm02p20HCjr48v9dM
/QS446g2wZ6clH4wvMyxcA2Q4uVEPXHNau/2BSGocuiFbeVJ0uBRJEYc5o6lgRiOEJU02Rnpigws
dmZf7swCYw0JgLuuHe7KIr+rIXyqc34QS3sZ5eNgBQdijA9K8uOXXFdyxTVI/UfiLYt8N/XaqSB8
tzLW2Bd/WZjBjlMrer99ruf/etd/R1NxWv/0DSiKJZFtIYsAnHAi/TlVVuQRJMuoT76sLEfKfJtE
L7aV/aVeiE1YWlcg4GqsCec0/O71Sz7wCMzId7NXPLibHMW1Sa+qnPZj9hPlsDGl9+i6gm9gPh8Q
pz+V2abgMZdkM1ZbxDu+UC5+nttDZvpWFu+bstxb+bBRqtauzXYvNM1eN1YJb26bEDEneRMBn2tP
jZKcmlbjoyqPAhDoIT3E2bhPzQPKasphEAYa4cw3fmcm+ima3BpSYKzUHllBm7QRz/piPgz1fq71
54jsenas2T1LJC/RZCsRckdYdmE6nqeXjhiLJaKeGxKleCa4OhF9aZn9SRr8Tsj9pox8uFE7PRmQ
smY77VKJEdZ/yazssT8RJq9d0iXcIj8+lHkDNVZHsnYYNI301nxXS8Kur1RilVSybhdPE4cdsrAI
GWhFIEPc8V4SVdqDKxXrO8ilC0GvS0A81K4mD3sqPspjbginoRzvCCK9E1LhTnigob7MxB/Lbl7e
Z21sz6bgLqM9t8JDJmaXqOmOlfIkydlFGayHLu8eCA85R2lyb+0XJE2H9ql+intlS1Zs0nQ7S7zv
ME8Wieqlce1lRK3V3eBKU+h2HaQ0ZM0pOtsfZifZshr4mqLuw2U8NHV17BTrGCNfRmbuqtQVqu9t
Hx66ObxkenlhVrhISnnpm+CBtJyHeSRMXuYpSduxVz2pG7z3B7QFm9p4eMfhZ3ShB9LYtcrOHWLS
Oy3VgXdtE0c+arGzmIr9918FyqR1h/Dn0qBo6BagtbG9liip/flZGLJgke8miv6M3Wvl3o4BuX3i
V1PuHSLLhfp1Fr/mrBXWbod54KSV30QFylqDqk73G2lxgUaCufW1QXUn60RkIDme9XQqxfhefpAW
3dGllMmjcluem5HJLrYZt6CNV0pOp6fe4hpPaRHcv2t2hpwfdj6Tw5cgMx0rbJ1QG50k/wrnBnFb
5zYUg4Ws8DJz8QZ30FnLcAqgEBT3Q6x9qYzJVvnGQ1F7JeMDteqM1bhMCrcjsp31SbifwuhrEUdf
tVctGJ5xTiBX+okt6mkkRbmEnK7J5K41y7ktacQp7cly1VBwM2svTYudlLJnqi04/MifaxGhckqa
horqoWpbt7iHRe6JYujFBIhUW0wE42M5yfZiLjuk+pTeNm1P9E2tXRIvuBhyYtvIwal4++H0bibD
/TC224FIP2Vp7pRzf5CTp9Amy/2uSqxTG+Wnfq6Pmh13d4OlQSXeyhcQ1ztpEHfinVVtYPk/1Tsj
Nh+mKD0HlepphEVrcXskJ/0+XKpjdNQqjDB46fVv0rnXkyMiwH26kax3s8crEOkH8ngPpBZtCO11
9Lbep63kS8pmPQzpxd4yJ3YP1rHUYycR3tqwcXo1sNtK2RCiJiXmTvQatxQnfxjZ9Sbixkz2rIx+
1jog2B9ErXfSqWR/UcMR1091UN6piE3r7AQrN7U8kf9Ww7pJYNs8617EtlZJRG+KLBJr7EIAfCuk
3iRa7tLJbm8gxhVSt8OfVWSjY7h1TMZV7Fk5u2INWEmU7yrB2C3m7IdVtc91Yz9RvbUe6HL7lVbc
F7p+n5A11WfjuUnmcxHP5yWrz8FZHpzgzAS4hyF+wj1+7Ov2aNzV41Ofdk+A0v1w47cXc95Ievna
+HFoPepCcJkwGYStuitr6dyY5X1FxE9WZ8dhSv1JcZLXmA0NJi9HM+D91LP7BCVDh+sr9sNpLFJH
ryp7ICIyxVYnubkSEvJTedGE21DQvGkKd3lrODLLbtHsntJp0xiWF2eCl/GOxLnT9PQXSB2v7swu
vQsy61S2zQkXADSVIPeFNth17GVMI9tXS7oZ+bO6crNO40XlTKl61O3w1KWC2yijO2LwHmI/SunA
E5sQA+Seva6odwOkwCBXD1Hd7cX2axc0B6JfHa05EmRHv9DICz/TZl9NIK4l+b6vN+WDWol+nSX7
ufgRm6JDexU2CCEqYa/v2ihE0F77g9nycc1kHCJwrxd7IaW0ZX0KHS07aWHhm5iOAC4f07A66uf0
OVmyZ5wUT8RgPmQgy09yO5+qVIQ4Lh9x7R3wfooy+zhi2jomNOTXYUAsex8fMM0dyfY6dYJ1Er6Z
T9mLO2zmtHVM62fBfqA6ZD/iJnezwnQgupuV5cgpC5iwySx7rgRPO5QPTazcj9Jr2817Iz8ZTX1G
Jr/RBHUXxOWDlvQPtfrIJtzPuQoN61/OjssNEhvp2FZfKNrGBJWdl5dxVA9D2uxiLB5yf+jJCFTH
zfTCXOtI2SkQyn3SRXurU/1Cbn1DBRhvQ//H+aJsUoVUsAh7Uy7AxZDcpV+TA23BcJtDw/YU0TD6
ZK9hP0ZmIaGaQ+hOs+zkCVsy5SRhcBMTT2JH2bOj5OZ4qRa4YoM/EOONpmMCJSc4T0nIGys3mwH1
Ogv/S51uETHBkCbM9+Q0529WlvlkaUoDASja5GHH9QiVOeRs+XnpB3rIMVrSHJrlgdk5cXER2eOE
HU/0xpJbama7fg3q1sVd3eo7WRB2ib3E8nkI9bOkYrBMBE+MxjMrPbmO3UbMuntrUO8Mg0rRlqig
cxebd4uo7uT+IRsxRG1jb+60k1FOx3SL/9C6i/Bn1SfrR2+ml85Q73LlkH8z03Nm5N5o9AeB3Axl
tA7xEB/LPj6O1GiGzjp00rYM8AX0tL8PBJ1YGNW2smqHcsxFb2oz3lv4rjS18lUiB2OqlxZ2oJyP
tw49Xr81zQavLvJ/j2+LCIbNiP+Ze7qRfeUurI29VUh+KGxwctu8NXZO3ISS7EmM3AaG16qCGxbE
Xpebt0os7yhgn4XnTdZrznkT1xxgOCXI2lapFBJhYlfd4GzLZKcdEjfKPxRwkVYTuz0penXb76xv
m/ms50fuuxG8vgUxWeTWwQjao4UfPIs93O2egfcuXSRk5aUTWvdasgv0/kjofPFzDQc1CEwTSMCN
AFO9LntsE08T1RatpRptnSzpSQ+6U0j+qLWJldYN2QgImelOU+KVFalvc8c7MnmAOj39TUoaphcP
zPTUL6dhWE5j3p8qi1Sb3lcunZU7iR7Y5rHb5Y166Mb8oOstM6Ov1ZLfNIeaOUmRc5zViYcwzG4b
Zc+hzPNYcU1/g6vuEtbhRUyckvfT1Eh32dZG5BYvlmspbO5E4VjYiYL18SvSJpminBFS61a8fFY3
GUrdOQt9RBq+mef7dpL2rTc+q0nplSmgKk5NTwbupvY5cWNH+bE00119GjP5NFfWqRiMEzux07Qr
Y9HP1NYPu9IXdWHHRPbA1iHqLkPwVeWlW17MWDxPLEdtjHOqSs/CRSLpiAarhZun0+90nAqCvC6Y
H6UxHSKy16rpbWzSC6mj9HlV+4Pz2cASrXl1Pm3F8J18hYjdmPwyLf0X3Q8wVgz+FKc+SN1duG72
Cz+QZZc8LEUcPWmOPJ01f6m8QSOWxCic/0PYeSy3DS1h+olQhRy2yIEUSSVL3qBsy0bOGU8/n+5s
Zu7mLlTayBZF4vTp/vsPvbQwjVueqXji2ntWAbDWgB1MsclBOZSbnJF+t7zKmvomaPL7jKussL/o
f1ZHCYoOy3orJFRL15fH5sNZexk6ezGXy5Zn19F0DJRKurEEUr89rXADV6AGgmIDkt0vVZldDYgh
ih4xn0dHR+BNb5K/Zw/jVbSqQJB3x4CSikYs1gwrMrczKrcGV0wyx4iBwXrK7vtka5xeBYcUDO/p
VyfVHt7tn4upJNleJdXnMuVkqbZx2diDpnoCf9ARxepqG53ka+bor5NN8HzSVm0McT4aSyEWvkN9
yMgR4QDL5DcnZ3xq2SMnEFbLHQs5NokuL70pOiP6LcJfwkrUwrzjuymH5bNAr9P2c0hmWij7PYV2
UxT8xb3UVtHd59l7ZWyvoiuLS0y+YyGb17HYL20qxI7qW1MfaTPVTkLuJ/4QCVhBtZ5mkaIWIRLV
kI19tItSPJ50+m8a40uD23i1+TK1NhenEG1kOGtP675556iH+p6GJDOHqfgb9bW7UcPyRK6seJ7V
WCjW+JiquFIlTyneZSqdYJlhYfqQ3EKtqULL2ANj6B21yQJjJAvEqNxZTdKtCiZdDdRpDOEVhwiu
DcNXxBoQYSHzGt++Q7QbBEVl5WXNd5WpCW4dw/xR8BCdr41uvs67/qrr52sdTJKD/z4eGPHIbZES
mK6U61XJ/wq1/oaVw3vriIAU/VyFRVHihopUjJQYoeY5bGBQbYRTAkoR1/W2Skgnyr9bQ6CLnj/y
NyOaJOF5K/THZtjlYF2mfXbbpXQyGomCRkIZW0+xt4d6aL5srUG3t2ElDHaPUjFH5t3KXgqmNjOm
SNS8gwGo0jRfFxlyxyJIH1Yt2oSMR4bdRiPJp7LkXJU/qYZXsH46+ZS5TfNqdQRpp1ZgtAAu0IHR
UJPREixDG/TUSTIZiDQgr2YOcCQIanSF9ekZ03wp97flkioOCjbzfNoNkaJvP41b5ukfFBDCQm6F
KD8ZT/I4he0PxnZZUFxcUANAtEAnuhPMTa88lnTu0QmusQ6ePGmuuCBmx7ltG/38Xb41EtFZgB7M
8mSqicMewO4KGCcVshjb9yLCFeZutp8rGib5D52VZT3VPACaRbgbib1b0A+LT4BAoBRkAStOwSg5
ntcm0y7ToV5z66lKm++748Q/5PCUbLmNB1m3HOPG3WD0y7gsdW6dVwE0av9Qcv+ua06eutm5JGtm
xZVexwqXhmZ8nodb/07zyieWnnz5yRNVsqoF5t42Fo0tuQvOZGrRaJEZ3GnPndI+BGO5LWLSfddA
o/AP/TtgLJn63Zdfyt85XWHGO/VnzRlHJttcPLEISoYjcUMq+Ks+9EtpPsn8eGfeNlm+9/L8TIps
rRS32rZ+gtF9F8+yiRbd9Cb1ublYP6Vtu5iYZNBP/ftRp5aHIYFbgRmmzRmh4S2Cb1+GDAiXCF2U
zl/pRW6JN7CCbI8zvYv3ZY0aeQ8VhFgXPePiUougTTBRvcz7rd2UCKloIU3+/ceZrmjPUPvN3kqu
3Mhvqw48x2tbFjJ6q5Zjg+R39wVSCw5/3urXfFxeU8TWxsdGX644yPgBl3TbwNwD45S6Q3zwQXZu
LKLDhZX9Xp/OIlgxDGgsH3I50aTAUJSnw5Keznl7yr5TrnDQ2N+xs740an7ZVDnIhhtB8/GJ2wt9
bEbcsqp642nYY/dSq5Vn6Kq7EQ3SE481P7KRVMCujE/DiPWc16RhoIbu9VF6SoWujQkLsHMEHZDS
qNPmuH5Upa3ToKY6d5GZesZfuZC9Pp6W455uSLTT5tXM1bdssOLOGJ0iT39o+vIxiucH8cXFMcQ7
ke9Vp75KY/WqN92LQT2oKrBT5PTfdjn16Wv4JGSoJ/ufJm04kLILsph0ghbP9RErJo/m7GI6EUr6
HhJcFGqrGCC7k5/yU7yNaSjMht/JPcCJ867J2VUT98Tqfs55hl2JpwNgLke4M9SLDPXjFDeL8qTh
ZHk7F0KUajiaJgEThWU4kzi79UiUT7ZcDKSdm0g/0wRDiHjxFL4eRHuOpewOP8TS0dF0r3tQDKtX
6YvDrSVkUqJwea7j09xa5ALZgr6QB4qZioyXgi+uSkQy3BQjU/O0lh6jCTrplc+RnQKP0Ig0Hl9d
OlPeFPKhGkdjDIf97KD4dNLWjAtKRA+CJCx3vEAe4ubuVLl8bIPdYPg1e/DQwVUAOUViI2uadJmS
rTryEFT6jMhHUnkMxQe2YfcphLHuy0LhJ9p9ZhRZ2KHbi/wrq4mFFs6osDhxuxFOYUUpmcwbfvVP
iMlLPIiQ29vdnNtTBcLUKl4HlNM6Kiptk9hJHQQs7U33eJjtO5HG+D7gfnPT57cVsxztGEOEKb8L
d/2rHu3FLKSL2YVjYUVi31wPwkLG193oXrOueJWJusY0Mkm9FDplpfVJuRoxNnnxvmFhsUb6aoSr
iWjB8ATpZavOYP7kQyDZ4bZlttAqISGbAYrybfeOTYzSIvP74udyOPOhx6OCXnb5ZWRuFxqddjWL
cC4ntz1Pt2WiKM/ZUY9wBN+S03th7c957ctLjbtB/YKgxxWz1ZXQw097MJUyt5KIcFwPTEUILMtu
iv0+keAs4fGZOsY0OZAWWNpgMOBzX3ro4wnAcA/91SQOGtWumxEz9G2MwaBikmQ6jrtvEc1dvPOc
sH66bundKrv4G0cftiwaDf1Op4n1MS/ASsGQVSOQ+eW18q78aTs5ytNbNvnqZDw1Wv9sCvOzCfJb
EMhNmhkzy/hIQX9xGb/54r9SqC5Nll2g+dRTF0/SmqxIsc0P0hSvllZe1/JXXtw1l0D2UrySh3dh
U54sDpT6p/5nftLNyL/zquNAfdUjzXQhBwd7kdzIQ2WtQoGdSHt16GAcbBZsefBOzc21OgIGcjmv
yOqNKC/LOGRJdY4Jonji1OSk3tWELCfqN3L6RkrSfkvmnJYN1/gwn6YLEVkXM52Sw9DiWgZJ/Ibj
siXiQQ8RjAZSpHsIF78Ef9g5dIbi616n9H7BgCvrn4NQXVc5u+HvcB+0DwU5PXGVYQ7gwquKzqP7
DnWP9uWGmsTv32bYjTfwi6A4vvTFfGtppEw2BZbQPnQrf1Rk8sxjdtdm1yreF6N/TEnpGSugSF17
nTG9jAGJC6HZVZEws4A3pqhQ12hR1qjvlkhqMT4rqRlB3jnT1LgpZivSmgXtafja51dVNuA3+2U9
jeSU8yR1rHu/ir6af1J9kjWvk6G04tSTrfkxWuu9E5Zbsza8cUGLGUE2eIipbKGmhBM/ss6ukb0D
ZPwv+Pybp/Ff6DljHAwKiGPfLoH/tVRqqczruTd7JOU/i/3WqedlkwmsOu4zq6LvBVKvcqMLySlJ
F8wTFox9BHZ/qR5CRGEnWIAiN5G6ltFaEW5Ewh1CrA++1KUg8lUIUc+HR49XTwXIm45hdxQhuSEB
zk/6EC1i5k3H2zz2YUVLVVFw91oEkq9B7lW/9ysLIaZxXbfz29oploklFNP6kurypRCrqzCLV0ML
8JB1mxrTmlK8p6riVHrny8ybvZCQXxSfwE1ruNuisL1jw/S2dzzL0ksvvYn7d3b8em9PKue955US
TQs0JrcInWbWu96wlL66JriqecTXeYOL+d+sJCK9HfLMuMMZ5Tv+umZ/Unb+dt43EQdt7fSzDDmF
lPodjTLuucEnniGtFk+6HvezGZeLGW/A8ZArxNYRCAaX69fUxMSunJ6Frn/UpnWDyovZWetkhXU5
CaOkkDg4qWOvULFSVkmm7gyXdHPPWCZPKRVPTUx5J8aq9VUFAwiNqSWzfIMV8sIKedPZE4PKYThU
mFugyIZfvBQz5tT1Q5xOrqANRGah/cXaw2oDta4CXTN9M1X8kyaE98SYH3tZ3fHmxCDJIJge9e8z
oK80Oq2GzWOu+Wnr7rTGkvG/tPBI7P7/x5WsBhWyCKsefitb0P+m1R2YkbWmtVuRouTRQsveFa74
qGztdcRDp78eR2Seayy21k0U1IdmY10VnIUWnGIJ3DyEi7eQBVzw+Eq1EE5LGZ1+z+2MfXzQczu3
OOKm86XhZrYYxc02D6wDigAMul0iRvbvLpIJxCM8T1qg60wr4uBK2RNhvv4wQF9tuHFXr1ALr26d
TTxi3ookn+RwZ1gy5ictWeTpUjK3EnrZqidR8c3TaW9/U7Pz6xswD5/QZHfjm0pJ7ncmP+DxqcfC
LDtC4/eYg/A9FGu7arVwLWXKr+mNMp+3yRqOobsb3sg16+vlMhe+nvWxmdbxYmGuk8rRCt66afzh
yo+twO4tbUJyxYylSWgOFV3xtHL2Ki33ZPhwqS/jP6fabdJs9tb6aeF1eu2J5+wNNEIZjVDGzTIR
zA5CB93RX9Tzu+kuFa5T+ukNy4tpcXDC8YVJ8REy+jht+emtf+/mJsRDjw5nDNuN9i3IBWIcDZMu
xTPVv8Y+hHVTh/03fKJMT+biQF98a3XjtX42t+lGn/sEjiNbQyK1xmXEMWOxxBj8NjIWMSJpoHgZ
9TVY++56yivpZPstH7Z73kK9wIPErMtwKNfngtNEf4KPirThchHp2lVYVZs4tzflmN77VnyMcnIk
GYwLjJe4LHFLEqYAF54AkCao0yKgwqVYauVv2qep149RGO+YcGgyUzqY3qTCxSguFrtWPghH08xQ
vs6fcia59DRzv7lj2f6PvSis/v+rDP1/aruhIhflHePMoHtUzf+WcOL9MdczRPkoM7imjCw0Ri2c
hznaa2ehXdO4fWHJKPrvMhKNJXK741asb1gqvR/1ee1H7WkD9fkmh4yvGYnN5Q9mlYty3kHsHRli
zSFaYca/hMEF0kAE5hKwtsPP14ZN8ME8orApPUqKBeO+Zq0e++D0Ufzqzdrng193LZS5RcQziwpu
EPxCI04dUBS3Css74yDlNlaFy0E28/dqA3OPJoHxdwQtbWo24/XC0AAh2VOs3YPB5C089MMx+tmv
6WxxiOxdeSzcDZeuQub1jUuM8gyiT2atHyV90zRgNqJcclO6aOtxaafuYpFbbu8dYr8KMmoTamL/
gh/V89Jrd7FwWpZ0dX94pt55+noxaC6tTHQ7esOVYpx3nJDryoFfzjHamow35fw2qrFr/4r4Pjaz
j2bd/IXtg5gyxFu6p03wYARWxUrlzYTS678gs3S6v437I53n+z7mt7TdrlXYmbLb7pPbi+/W+U9e
RXdosU3u2HLuJF8RiXYCslqOpbWJcNSxYGGUX7SuOmFfuvnKyQQqYwexC77YzAFBkMQNb9f6juDw
pgEM2CnGQB27yDWa+pONsRbJZRpWIHCTfdOLUB3LuOyq20E71oXZTiHNZnBXK6rPLgRrwYQyXvIC
KtOYsBva8x94CP7ALSbYSm7TXHiv/nbZ3wZB1Nrj6NJJjmYNr/owvKxD8Sx/Wj06/JwR+ahDOVeC
qasD1ZXvk2Q66teKkSxua1i4nul+Lc/uMhVlAp1XjcmHt81fZ7RbkmP+0o4TgkUX6KUesAUPR6A6
cVmi9vhLTrSnSW3ccXEcViKYA1aDZ1K/9It6gcpymN1rxXiDsjBcf+iz5Zy4780ikk91JRdOvCJF
8olE97UUGMsUAxMhXi+6JytDmZZUN4uo9i2teBLAzcWdhUql+JaZ3r7XF9ri45Voq9gM6vqrMQ3v
07X5KSzYGFsIqLSVRSMeuzSQ2up3OT57mR7tG/rr1TMb6wqSFO+wpfMTyxs1u2A+lpQ6+8HfcFEW
JTTNPTzknr4iD/92AnNHLfhzuEwZue2Sny4PYWGEyAFRJyvKmjYJeq/J39ReQxlZOPsJr8G+b1ab
6KZ6mfK3gVEYWyQ71X7/OR/9jl6CH5V6ltttlBuuNurB8QdADmxkUDW7ejuaI06bjpsDa5VtjvsB
dHQN2CX1zLNFbXioPli+dzQVmbcJ3DY81g2T3c6QD1DjHBCR1OWaXUuJ1jkzac+Aput2fEcu8n49
QT9aM1pB0BeiLnfz957eTNWKtu4fPv9tUT72Srmnwe5WE7hgscX96/Eu5SsPVBOQ4eJrs8dt7n1n
/HZb5uubBEOlx4Jj67ZQW7iyTSma6PH7+Niv/rTCLmPPXRk/9q2IBOyADgUP3oEAitmpNxvGUPqr
azGkq1xj8Rhu+8yw5Sfoy2D6LadN8fGVC7Acei8BOVJvhkPhlE11V8Xy1v3IKnK5vQnwW7lqXx3i
YqxETbKW4OqDZ9az+9Uk2mtll5uz4PLk8Z1nQNViwpud4VuMJw9sPJJvZ9s0YAZsZi9b/g00akoE
n9DNg/ccgGFhOz3gNRvgTWmk4bii8bH+iiQZZynPui2OTrf447K4VCdrgkEJvJ6oCr58tpD+4W+V
R2cYeY5fK0ywTboormsRUIR1ysTCaiI+bLE3B687jOVMDyxZkxEuuXM13XEr4OloNRQJwvGi/8dJ
cH4Y7j9lVF6arHqpnel3O6lxHWj3fQ1lUJBUmfFFrUIV2E3K/7TH6syr4TfT4stT6sE0QPVia25n
JQfkvb11O6//U+v7k3QruiHUrxs24W4OrmMZgSE3rgRyiIuDX2Ntr3zpo4JLINn1V8559rKq4uuH
cuje5L1/fyOPytfxmcusJ/XIXOJb/SVjVOmnQJcAt/9hmstVRwGjngJHiYAFgPZtoK1Xg2uvtMNc
LaJTKd1UUd6wzXumA7oKxfysalgtsSOu8v1FWJQXwa3l1RHu/9SiuljtaS+D+WZFemkELS53IDfw
KIZg+NGdTNQWY6szJMp0G5KvhWzHnTTyo7IfGawXOEbRapgM9nl4POte3zodcOpqu0mpyFHvsscG
983lF/nJtfJ78aN0JLG97ggiRMXe74tzTJNthVO8W7qzdo/8YrHOzaTDlQd4LJhtay/9ZGAGdtJH
4A3M9avd6pS0dbUP9LR7w5H5XZrEpLZSO+uzH4i13418ey+Fm7YmyvqCIdy1Gn+LO6ssd4TKaovI
iguMlc3qr4VOUJT5PKWbrk6PYWQbvPeeili9hC9r2aq5QKsCweQnz3UNDJNePk1KE3prNtyXs7wN
p3KdW2fFwHrXR3sRNI8P21Dco/yQvkBJnbI67dV6hhnUgwgKRBP1P7POzaeb4O+fu35hyorq9Avb
O/fsf1rtW8oJkUn0YSynsnVqsEnsrZ4WnKxa7C7ZsKT9C3euVih0oGB7nbuxyzTwsvxteoPW+/r0
JAL3753op/tvQctpbWwJwlGPK+k/o/5lrU4oyEV83jmTmPm1h+DJzzNlpoMqA80YY++vCYPm6qNn
CGuM1/YQIXx0PLGsO+R1dxgeGYhEMYb5UKiBYoPqVNufHKoV8DbomSb6zfx3OebQ2O/n4lkCuT3r
SzsOpAitaHCgV97WzE0XQOniIozewR59OWEg0QB1+bOp+uBtgHMixUHsmfhhNH6sG8c/W+gQVJjU
ZF6/z1b9aZjD5yKlH/LyrBx7bKnYAwdmU74Q6fO8teyrSvXWZfMTOycYvnMJ4WPXE4rzcbgslFT6
JHfIbNURCjWpkjPKKNGR330beMxfjVbTlHNIqiXsy8w5x45zGqh0ohJ2valfns29FXl4S0cJWz9P
/WH5udAYUmZ6dxZej7ejS/bcFQQ/z+hwi8PLzrA9nihl3SmyqLFHkEQoByOUg7oz2X730e7jnF7m
bzO3Z34xBMPWU/Zsv3XRsM9DC2Stv2fQI8w5tcUpI5A9e7Kay9bPcd4RmCYKiXhgN9XZQiy9i+rO
2+4WqlNg050SIyks82V/3yvjMqwd1p17UmQ1wKUHFysfYExJe3AKjbOV8kXNg2wjYE4lB7XC6xiv
1gOeC5rKRg7OoQ3nClPL9R1fwDjVzqRyVfI96yHJxuqy10+62QRIhO0GMq82KYBZ5A4ZdTibfdik
MwbzW7gOb2UV/JMLVhHDwi5MTvLdYWSSwOAE9WXJpSf8jCkren3T9v6WV++GtL8a3aVftedG6RxR
ga4L9LtB9vsUSjdcdkw1Ta7gXY36Lcz8TBAvZ3testsWnicIkFJE6ne32OrhkcvhOk8hznh2tqss
fkzyQVa4Dz1thQUDc6CtUJlnv7YOQiMakqHL4z1/T2FmCimPB+xs6gUTXdrurhSJfDSlQ+UhEi1Y
qiJsSXaRVwEPTCUqO1v5KuibFjhXWup+z225MriljMgYMPh7AnnvoAPPLEsV2Jnefs/pZ6yQf2DW
RnSK/lztcS7poOOJ1pBvMnyI7ZN+hLXkjn9oFZQWqIasDNH/mnL/gFSjjKmzfvYT97OO2P34EIzW
abbSFp9bCQ/vk0BiKcJcvuYm3EZIQMqtAnZ2LP0ChS3F73aEtNMTbIJJc3i2bI9/G25lpO6eUf2g
bL9KzbN+jIEORS61ID07+fBT5b8qTRg/7BpzfrMmvcht454UxfeBvgaU3MSTmd1gbsGGWr9RfcX8
V2OGzVvZWW4yFoYHXo6rpV3WcG2cI8MWHMLkesKXi7MiAmcUZSkRZPqDOeg/uLC3/LWw1iexS2HV
/rFEV9cbX1aTo/kyrSyAth5MLSQAZAda/xBaM9SlV1NgL1Qwko+2casvhhGZ03M5eWt//VgcRZww
QNVgC7UB5rnB5DH2staefS0b40xL8toMXWUaMHWp3bV/ZJoIPyV/bg/f7J1zHnwDzcgAcNGC5NWc
CFg+0v5j2AxnqLdA56tSj0Dkq9zYGbdbQF9h4riJ78eJCb5mVrdMZ9Qz2QfIsW41cWrp0UaLDePs
Z1+xYFglj8+o61aUe8S087t+tRdiqJNCPpKxSZO87S4D+PJDLqP2Mh++HNfGnCijmGDey1RuKmhX
UhQV+obx7A7btNOCb+fxcjucbSIse+fFUTL05BhHXhRdOKtg+WpSz6g63cSO66BD/ddjcqwW1neW
R7gUdairbThoNLSD86F9EHyCV7YMr7AJ4OkU5uEqzeQ0FhRzbKGP1l6X7SFK3Qt8pVdrKd8nwRmv
XXZ56RjFk3QW/Il5PBmN+2AVuKI4M7PibKZxsz7NIySCGj6yajtm1qFNaB56IkGd+jlImzNDXBqo
7CK0ZdaYi732Kd0YLdhfmEJsEdaIpa4FobRlOZF73Tbe/qHw7I1A2KDrFGQhBIaehxNkDHPtQopp
yG1XuFo6uP11OLCBbH4r9OUVS9FZ+M/sHIvwiVXIpeq6sqlsIiOqVk6Not1dGBUKe1EIzDA4yuII
qnYJmroPDrO154LiL/nCsr+Oe6BD03LcpjeubATEOsfOdg9zK0XKs2CT7ovPa0uo7kTE+VgG1ijD
7PB6/QxSHiY5CPEwFsEVkS7kxfvOgTeLCXq/4A2Gjd+Ur+0dnfC/Ed/tnGqEk7mXDr/HY0fya+vX
SawTOSsvNQzRAxglvaIdocJJw0e1dN8zkJOk1n398yVKht18V4/ZLYca6ISP69q7w8Hyl+m210JX
hgDOPAczTVm1qytBKlmNNNnXNLYu0AahZUl4ttjcDIH8LDC/LzbgjA9ER3uym6pX0aIMjN780GQu
NJEEDPSZJwCwK+ZNKuWoWH4J2gBrYX1eFuuWsTz12feUc1hHCauh/3StKVhDwQTCzk5mowlJ1iVw
0TP44/Vry9wxAAfle+k3tPVcwg6M+hKp0gJfD/J2IMd0BvVpXhatu5blcgXyuyofZTO99oAMT5RN
T+4Sa21C/3tJOyzNc95CwE+JwtZmgMRLXgMnO6UihPJzLnPvNh1X2RYM1mYbY1zlM/ohCeYjNkcz
EM3PzWkrXx18pE/KEVdCcRnH4aowElZTUhSwQqr2rvEXGyxcivMhb65urmHb76EqHeEgH6HJl3Yu
cJuGcK+pU8ZkY2asoglb4XNCo+4Jesh11TeNgwsV1UKXopAilSWUPcITgxvamLuhVY7Q/lSkKumV
O4RdeS1J2ioZ3q3Ibab2YmRCInDODe3AJHp1pEaKkT0paRpsbHXXQg9NB7bN+5dUVU+HNl/k8YA4
D8t9+ABYgLm4+LRE2epvDpkeoAWHogSyukA2mb2pAfaejyt0A2zqk7WfLmK1JUqrxgygAuwJChfI
Dx35yE5G7Kio6AjQ+0HelE6GvcYWjpPrl776ov5MR8gx9vvIakbgV03jb55Q0u54d4IFk3cxTnbu
vW4AxVV88WnlP+A213LRLWCnLhnpyRBVZ+f7saTdVV52ZsWyy/0cYFtgC33EcgBTPzrzOh5dsl0c
pSA0+rA/Zu6K848UGZCBupDRJ+cGYQuD987K9kh5Gd3qR948l6Wnz0YI5KRNadyLemLm01UIt7hk
vlQWtHrrFcJbUo+Rogt+qxCx0dT3w+FNmjeOrUK2Uh+mf7WJzACgBPXnJFyyTIsLHWh7LJ+JA33Z
P7SXNWvvpmAGWlk62mo+b7L5whvf1fc5O+/aHxGUZ4iUjbxcri/ZcIsOHvy52LubD9QjvX3WB+nR
1PlD3eu7lNc3w1fr7doe2mV/nc9E/cUxEU0HGQoG6jAOpyy2MIMvzuhMVcQaym2WzEgrt6juxfiU
9USzXenWzgGfU5tpvhUe54pOcItMaQWhmZJU6fng4Y7JcC1E9boqw9P5kWYZ2JT8zGmQW+NtPKy3
MuU6g6XGXj1SY7Di/FierFy8Lacj1Hmo4oO+K3IwDRuwSaj46w5bDdyn7Qw/NcldhoszItLciwUm
Zu5BwWGhlp6vZg+4hmd9MQlJXZgXLKiuiopVmFzZ1Y6wy3ll4Nm7lw2kJSlLSCPm6k9oNaWGz/D3
gXZmHtDQ7DVSqCHwpXD7Kx3jrW6Xh7WlDxFd1Rmi13/JUYx1SA7b4zIpRqLJv/RPEz5PJSUG6sPS
0uIRGoVuyJG+E5eTfq10YEziQQrBSq+vs22urzn8C4180jcRKQemopEkSKjU2E5FMDyCiQ0ECnPg
dgAdy23HFb+D2m10gEzwc/AEW/78OyANTN0SWaxWPloqHQ1XPeu3ykEj15xgiVGwHrBBy0cmyf6R
v3ccyip/Pz51ZuoxVMRfEm4qRBp4c2i6qoDaVu99BU/7noItC/DJFlv9OmZXZnA9hC2S4QbpS5ip
bbDOtNcsz4CjtOY+qWfQDYfT00BrO23FprO4OtxDeq8PGwHwMMTqEqY02ULJmqLhZF/JjIJQzHvp
UMnCjXWwzDLCAPp9hrkAPSKxKK3pQAIWw2nqqbl0lZWvzIxEZFVgojDLeeyTqW3vPawQA4fGQ382
MeNdyVugvzEIlihPRo4x3K0OQLaJpQfr4K6MpEB90Wf+37MN95mNV41RN+wPsFqpDHVQIjJzTji/
0II1+G3Krf23giOV78tnuo6eRN4KQXLH9dx253wcBl44MUR9QQkXjstVJgEHW4e/bXEir9xv6stp
bN5mUIVxeYa2mJNRBgO5g5NegUNJ3ZeZsrqvemALEihGzqQDNttmi89c7BDxfoML4g576UnVccu+
sq+y0u7d0t7r/8PUeS03qkXr+omoIodbgoRQdmz7hmqHJufM058PrV17n1puLTlJWII5xxh/AgWq
K/FyST7KmaijWLCbyrSbKPMXZd5rSD1mv8sQN0Um1ZR6CKip9R2d6nBAiVjWECcAPoegWeSDhkG9
oVGnwsBQ0QCEqMgaEwree1XKz61ZvyS99pIShlHU2kH9Iw7LCfRvnZRdLRenWDWPwn44ZZbshx3c
MsaMehkD3P2FdOO04K+9ThSQpOxae1ST3Swr3hQfs0zzLCU5D0S1RVDVdAETlqsC7XyKxIPZVgc6
K05TI7LFRYQrpe+SMzE3+7HRd+ohdisEbH1L0Jg+PBVVdKteV8V8C29PJfCfgPoBAnHS2CHK2D/j
kYSlNxK5xiq8U4Lc0rY4x8ZnIS7nJHKGz5CRyvI6fIpNdC90Dd+h5rMp0sAwp6DbD+htVLE9ghDV
z3EquEtDI2jP2uoNv+WOu20YnaSBc1tTL0sC5fK6MnnQD4rECIF/rdgH4W1sCa/VxpOgy3zF7lHB
JajgaqQB0M8ClVkg7eOYxof0y1TsCEOY8Cc5x9DAB5pxgmEQiJuhrwITyCw3s9j7vwRHJU1pI63l
4Q9Tnx+4tg9S/68+yi1hNtY/gVwRfVvMO471b/quMeJIMKyUBgid4yJeoto8KURvwSrLAbunkx6K
ZxlssapsUIS2LU7SvvbFm3ZJmJQpgmpHU3SBF/kh1ttaOuzEg/yTAxOQb+kaExt2zat0XUzxfCos
OgEnqmyM2sZj872qvJrkfrzGEsE/0PmnNDs2CkN8eiCmea39XWm8r43i5VA2UlSdYeTaktXdlu8Z
4HCG4szFulwt4jdShpyaCIUeGhHRaWq+y0zyNTTHysKAyIRg1n9HVEOqkwrzmWSj1aErBPmz4/hY
humlURje0JgimGPCdeka6kTyg3bKaLdR6cp/U3wCxPKGz0Y1OU09uimoS0pOOG0aDYC4opn87IGb
iUlB3BokNqLa4iiI1vHA+sp+ToCXR2i8X48xUg6atcQKmi+cZUnFxViXP77dS+qlgvYOe7Cv20OD
uHo1hIMREmjw0b2bjJS1jzrpX1QugWTGv0/r70urX6G/EazhVNACIH6tDoJ4bN18JnfNVzb+RjhW
x7VXfdGghSHsXvVaItLYZMEkFe3DFpbxD2u6WkCZweF6Tm3BBC2C9WPtlyJzdMvV6SLJXy+fIpUR
777zjVsrlBfG/gSK7vlW/Fpn2Y4kI6p+G4S+afY+oxn8djyCtc6dmjjaARsUkpMG7ZyoExMcIFlq
WAca+o5Ih+XYrd/iF+5sRQzde8nfJqR6Yua2iugXEqo722Rwkl5M/rxVPhHW7BmMVoh5OhXjeoyo
Msv0NS+b54WiMiVx19HcdrOE70c7+UrSdQeTpouyfRj+YSySyeGZZbNF7ry1ATRp4BGdOrlU92H2
L4S5c268ED+Fymo2oOTc1HDPqqe+eMLKgTTD9sqsHh0HIGfsxPpEcp2twe3uKuVk4PqcGHdoME/5
CfR5/CPp4TM2oIsgvOiZ8UoGqzUNPgF3vsS/go6hq/6ZxYaYo5JlMJFarW8apd/9rZcZE4l6Dzd5
j0P9Tma6JCJHJfCM4uJrhq4snVoZlWAo8qgd41Na5rJxhQlJY4n3BeSjzpn2wJSKrJ6UZnyqw+JF
LOfXGoKxZuwEAw6NIu0SdBszV57X/OZL6OtQLirdgZ3R2xGca9yYnPRZG60jaoG1L9wKGQJCgbZ5
yz4FbcKWAnEtzjeRdIm8bMouo7YPhScc621xao/S+E/rTI90DFuZCVSyAUI5CK1S37pXuADxxMrd
ojwjgzEYS+aN8kk5Dp/93J+ns/WeNMK+kjt/et2VbimZXta2O3nU8DojOE9BHktOZoNWcgbnFkbc
eIgCgOCelfI5dQ9EUQZPZnKTc6mgEOHcrhvqEKpY12qPqn4S1NZyZmNExiqjZe0SbTfmmRNRDZnz
ajqRZf7RFG05DTrLmayTLW0cJEmVnb5G3SqhXesR14jRzjAiCGeVgkme8i2Kb3q4U9tAZpaj9eBs
JV4MjNyWHJ1k/D2LrwXiPq3/FdOvun5fkxdl+arMNxHuThl9xCZ7/Ay+AxHUineKYfcYRc8sFK5e
1EFoGASctQZhp8XE4G9mFoudO4wpyPMtzIkVcWeSHAYZhwQstBrRTrHzikkaNVS3L7fKOpaYoqdT
v7c0I3LqZITW3QTsQRVrSaUnQScMgZLeMxSqRVwRIdQHJqBjL63PFPI76s99PC6WP4nMcI2ShX3T
kWnbDSJdwEihcpWq8kdxep5X61ls8CJF1DBaZFyp0rlHOynMCMfR/IowxJO6PWXScsMIrXQVhQn8
qhgfkjrzXGoedbiFJAJ8K7QHZe5gYHQm6AcemLZrCBaLSDgVBXrBBKZTWCHXzXeJrJAjA2ZmkGZq
ld9NhHCJ+oDLdpkbmOggEKU44kYSCMuhFPcQEUJk7as8pfRcajRTR25KkGFyJJyQC4ZrLfzQZVbr
51ED7qmTFndyBr87aTnH5iXVsauYcHobheF/bsTt07AmeFISg2Y4LORoOYmpuWt3KRHVV211isi0
OcuSNQQL8OmSzQ6rV32MRcgNNTauMueKVMmfcLm9hEZSq4wglGYjeNwTDAZKvYWe04GBm3t9BhlK
yh0rrG9VpV9Ko7+pcnmW1PDck3YZWWTXhiGS8/w69PDPRSHugseNYaSY8aSBAGdr7YJm7Vscd9L2
DPMIsUlpwcsuJr9jVkDaqqV4CW4nhto5NRqefuoSaMcMfPMPy3zHpQs8tkHxlRDZKpJdygUb9kGR
t6Ur9RnvBY6PK7oYZLrrxeCnyV54CqNVtlUObROWJCnqE6NNJXvU1wqHEDbxuVR2FbMP0JZNEg6T
1JHaJ1UdrwQJf+fFTxEaX+rwMsBMyVvxx2qaX5GxkFG/xQUm81ES2TFrmiRBwdj3cfgHT9TD1LZv
W5JsKKXnTjNP2A0lEi2rAo11RMk1/IvZhmcTcXHZ78SbLNSEu7mGA9Fbx4TT0Fw7E1Bd0a0x73uW
TMuj5CGelq1BeDWM8jsWmz90QsqK0mTVrb9Z2P2LSUxLzd9YQUFRjvqhinDAW0lgRZHaHLPe+Cum
wj2Kk4lOQXcnCSBAW5+VcjwivOJUkRNHVb6jFrx6iMSRKUnxBoFJIvtPjwou+fzWNox1Jc0BIrGm
FMVKDRtrk2GlzdbT4xJsEPQ+WQtJZRJFRBJe9RbGPW4kf7pYFdyxR5lfGvQOSse7Rrymkoz5cWkA
6OQGd50hStzMInxpiifS0sr0KMTcDEmYHKWUiSqmBFK/DP/f96R5ZFGrq9rt0vxpQZu9Yzv3Cn8V
sSmiriW2+a9c6fhFDYyJFkulbtLQoG2fDWbZBgJrMaSqUFRBngbmxXKsPS9z7y8SpZCuRZikdbdw
QME55w2iQCH1pXbxEqJHfX1BX9j25IrInFdJtwBMbZ8mYnguNdaUtWegbmombH5U6hF9fSVIVSAP
yjmdse83m96r8gLQT9t+77+7Rjb3dgyKlsCp0Mc6SPUodYuK8/fx6I8bDf2SPcHNJuZuLYPHTZ6b
ZYA3FHs2LGHq1gaJ6HaTWW4T9ubh/37UGkennhPRL7ffeXx9jVh1Rrhcj4dZSkXzTU1AR8TD58Vk
MdXdtqF8SA6PB318A5Eky5VKBfC/R9GtrSPli+hHFROP3hosKMNaEazrkKGISOyqS3jE7bjCus99
g/ZK4zBw+6/gc/csqL5KSpMkFWWgbDfkrxWBqeO+VOpwDref0qs+dXVCVal5Lo1ozIfHD3U6tSlW
2f/93uNpo+KnlxBfPb7/eLg6MXhGCYjx8TVjFdjYFk4+yVBKCNREcI9aF8Mi4bnnFLw0a9/EYgYB
h7+DvOrTahj9UuDE4y1Mb0u1yYaV/Tr+61TjiPQ5Tz4g3L5mwvQq0tkPuCHRZOPAdBNE803whnB6
+9WS64g02szAePI/Kyi9kbXXVoN2RGBNU56GOdBVgk77akWbytWuKuciHO+wrIANGgd5ZtER8qZe
YpgZVKJ08+M5HcpgUZ7xnNAjuE93q/YWHFxkRNyYNoWjb00/Eys1god0OdVScl61z2zZc0KzIreO
in1Xnr6tjCfWP/0XPx1fMXN6neeE+EhsQqTnbs7dVHCEZZmcLjbdwwAMs0wdnKtJ/C4zsB9wLirr
7GWxxhNOi29zr4J0wQ+iFmx0EtUVP8ouUfSvK6VjWa87PcZiaMiChf+vPTSN5VtPEh7+hzida95i
zpDeHqMzDXlrnz2NvGBSVHuCfq/M8kJChyta/yq6Wwi1+07DF0BmGUlJwNUbX2sQkhRHxIXo0C8r
V9aSCffUQBSU4RtENRfqIFjJXqiJ8URlnO6TMiO8vjtWMFxMmzxjRhOx3yJ9MPhnZjC4S5Wh2s+0
OcCE2i75mU5w0V4x/kFfLz91jXDTqj0zKcROix0X9T0uAHgX5nlh/yxYFvM8rPb5mbSFJN1iWReG
uxV6VqfP6OedKjlpcJhi4VQZOnRSDKDarxgouY3i/fDHeJ3CT1l8I7fWyVjTwR6ZcHM9OaxzEIjW
2Bmkk8qULHdIgqyy0Rm0r7UuTmHJHF4y6JPDU9gcui49Z4MTx0xcMQOy+vypokg1m4OeY+itDSeY
X166pEFByinDBS3fDfxduSTsw4gG37oyNqhuUa04gqo5QveUL5onZ/inhDnrhg3RzM5NfDYdDbMf
r58/W2VxV9r0nPFWh6xCMXlvTqB+XX1fM2nPYSWdRYEdQV0ByLVshdjvmUdvrGuIol60uCIS+D6D
g5uKVzJnpO9hKXFtAzqcTB45yHfRO0V3FdVuX9NyJR2zUDhew2FIWgZ40bVO/dx6V0iIUhCH7Aom
1ivZ9bABYMM1dju8LsDIgjwGivUOiDHkLNtbaipTLNTTtFIqOMJi5XaD0jipX6SZCmS5ytKbZ86X
skBwQV13p5SxXvPROmSRcJCvyrIc16w/dW6SMkXQqX8RWddvbZVfkDGAtr3GeuGsNDeDwoCs/Ojm
98nAb/WvnJ6WP117MAoCsiWSix0EEEEYQYsgBENrYXRwkYuLnxQOmWLsg1Z1KVIEFeJNnd+N0XSb
kwT3UoCbcBT72BsIItG7ydZSlKjyv5Io6pp3p1yums6ZxSJrViZZHgOvunLXW9UbsRdW2GDLi5X/
IooOS7sG9tdyjwEz9J/AgkUgKVemb9g7sW8h2850GgdI4l1q25g8ZMl6GiLpyLro6D9tQ04WYKwY
chkDpdQ2QXteP3TPbe1NncpWBwAwx9+m0OzklDdK1jBZAfVY4LnAUxBz1j9WqKykO/tUD10ORyq7
l2N57QgnXiJAJuYMUQNn+iooByFkckjsKZKGaHoZ8ZTACmiPnMxm2VsQFjfvFqKIKT2GwoR6DDcZ
omKgtcwp3knNWu3qWN4bCbwladJ3CjYm3eLW0pc16NUhHkIM1dgtJul1seLrJDytepBJ0lsDmNyZ
d0Sod1O7dUVO4iddAinO2lVWjV1UhLsEQotdLR9xfJJD8vdwhVL0fS28yPlRyJuDoI8veBl6Mewe
VcnOcsIeiPV0+DLXvP3tiIICza1m+KaeHPCZSou7HFYvhTK/rO/CxtTgD7d8sPhzHOu3EjDfVATS
2JqTUBF9bYX5XYgjIEvUgyLQNV0yJ1j+nBT1qaTLP8fFvYoOphAfBUG8kD/v5tdkiW4immbY76oh
kS+P0DnIStjT0anJv5dCQ3vOaZHMlM3asyUXLxWkeIEKOpT2WQai+yZMZTA245fJZDci9FPdC0N6
hBUcSPkfphCb6rsKhKimTDbclmlX0U/euH2OuOyc4CHQiPlVNc1DIwletP0/ng/18M+yXFQR5xgF
kAh3u6LSSF6AGmLox5iBjMDjIlWqBe2X2vh9AZyMIk/G88ZCioIGR9YOsyb5TcEeDZGPlTaRYHpb
aHHDZS9BNVuYUkf9Ys/94UvXKk+WPoeOARGNUw7LgwkgzkuXeB7QGvDHrW9jcWrmkSmSesRMJNKZ
kgBCL9oha9GtwN7FzekAmotDMY13NFp7inszQncJr+2UFtdVdkSm2rVyziiYWBEXEzvLhMDhfa6d
TBMxMOO05pqZlT21v/0wOmS5E2lPAYQYQXHZLz0BqnV26srwrAZx/YE7IrOM1DalFyQieHXbo/lX
ZU0crHdrTn1BxWsJ/z/43AA5psni+SoSEK0BTxUfPVZnG60KVd0SnxVUgJnkWdCER/V7kWFrfIfG
s6oeO9aNlkVzcRaBbFDCl2QZJMJ4LptDOMKZU6JrhOxCbP1Ewf4LMqL1myF6lkfL6ZaKjfeuHHrC
lpvuEpqzs8jXpV4OzeLXyrdEQnrCO4SECZ5DsXEp6PZRtdtGV3ozWj+BfSE09w2WAiUyv86j/aUu
/xsJFt/bjzgF6UZ0l0BrDV4cjfefJPbFFq4lPCkJv5cG7hlF2GirESF1TFHLBa0f2x1jabeGaJT6
8x927+ivFHlt2jniDMGcdVWKBR86R9Mop2mmZhtkCE29sxQxRJtjipuKUJ9FhONT+B5nSTD8S+fn
ahOeeAqhz5b8hspMwgNBlVWEyO78bfDrffmh82XsqnPA89ss67y4tpHBYrm2PSHB7KMz7qzwPFld
MXeyJeus1i004KdR2CXss+UqOR2+oYPqbqyqXD71TKpZ8wbpY1Z+NKVHvqU5EwjuUP0s0kcrv4UE
ajIByUhc/e50OEZSsGbVDghUNmAvY0tfQqPA3ToxnUr6EFmCK0xYj1Vrc6rESQpVHWcwffK291+u
vmftq+luonpcp9bT9NdJ5AkPa/401wZg9FcunWQrOSktWcFwhPkls5GdYWHmgrPYh4kl5UI7m3zl
vMXjR/KVobZBhYOlardPlctYLG6l0U7ULuZ3CUtw5pgywGY8sftQ2AFNTw74EPorm+K0UojLYucQ
YV6bCdW4gph7cPBMUNhvLBhDhuFUk+qYQDBAMq2d99QFFnzsOWVN/q1LXHos0xWllWkHhiUQ940C
9yepe+qpWgUBx0kMcpmkW2xaGbZTZniMIsXtQ+K7YRtNWutqOB9IimYTVH3ssLbpjlONtUFMZ+lJ
CJGhJVs4AndlA/djdigS4fki2m4gUmeagWAw5xV96dqZ0VwEL3yX6Z9pj0FGkXKh/ZYoa7efj6Fo
yqtnWfAFQhWiOFYS81zsahM7P+OQ8C/n4uuAsAVf6znjKlioTRDySCb/Ng8bXHegsxYFjicwcefR
65lh5EgjZPOlKrhI8J7I69c6snwBFQhQZWK3fb8zzV2Jl4+sB6kS+7Ji7VfjlEIL7fvrlChurqAo
GKiNQlfssKSNfBHvR5XpoJne5eRF96bwaIGkv6TGhNTel1YK0LiFlOJlzGOFwactGAcRnMdTAQ7B
GuLG3NfVq4GtwkKtqBov0PcixG5pG+G7A3GSknESMECgya8dQf7O8j/08LsOC8pORDmeXCs0GPDl
D3n/IU49EIEENO+KPQHgnJ4zKv5WuxUyKo8cHdZ8MmcsczsyX0xM+vAhioeDCMdcwAUCxK0FcWvq
vdylQaLuFiQXpXntMjPg6jI9If6OJAQ0bHcpi9L0rWMehZHGWKIENjzVOipYGynyhYmcAqTNsqgO
LVzsSwKnpJ5SX5yvFhoOzB/8eABN8akoWHRrluAyqnZt9TJsSHX8OkivmtS5+RwwvNhLRXuoUCAs
kOA5aFLvPTBqw0O0amNzyIj4wPDNyYZ/YRYdp9LX4QYMIQpOp1Dr+wwjAEaREH0P/W8zpjavKzz9
pJl8RXY2fnooHdDarCrT92LaqLkwK7yVwnrbcLY9YEGAsMq/OtTQYYYTpVC+ZUEYDpwx89XVWlSJ
kaNWbzN2zeZ1ab9a6a1FHmNXJjR9eI8w03iKrMGuFahDXm0VoVh3idOvSDlA4snq9xbzHQtGrMVr
VzNmrwXS7GAaDdYxZyoX4SlIASolWJWhyUUm8AH/f2RmV4tYYsjYdCS4/eIcfQi7WyL8yUTJK4Cn
xo3htFsYIev1bHd15UvqzUBCMLDuyMmAhpudWNwRerrLUL30xn5EHQmLmLjynay79eREyOjADyWz
IQgG06fx3gs2Z0VznBASfujcpF4DIJxwWYQrpVJ+M7r2MuCOMo4AHpFrGhdsUNXiBw5x1l+TZL7M
yW3Fpo6zSsFpKU8wuTn18vOKbxFURtw8kEAMGWhO9CEPO7AzrHEF6xcVrIGW5MsqgFRGb4U7VlWu
HkJsFeG7Zo6MSDpkDdWSt9AD2cuNJDAtd1ATRKc5xVF9SVN3mnO/jd+A6mzMBlwFm8+kec8hpcl1
HKB9aVeO/KnL/pj4dojxFXBk+4W4/xiFfbK5xWFistJkwoWg2YcFEXfiHpegUKXdFJnh4Sa05G4D
YFzX5TFKZNzHY2dToWxXdARPEcMtp1qodS69OXvwut9YrHAawvPAxvkwVWb3rfEkPAEkPDfcxoM6
2DioJgY4NNQovYduUUJIx9KiLD1EKeLn2RA+l9pRnofcraA/zJ5VnQ1cR8Md1yb0asH8J7IIaaxK
8GySrKfwOCvsVEl7RBdivWgxmzTcA6b+kEzvTEY7MaNv36E5ksWv6b2bfmP1WQW8SWnfhdHz1YHY
I+FNBLgnByXMZjraa6Vhr2IwoH9R9eugzB4dWazpl0R4SWXmPBq9pIItMQyi7oaJV1RlzxCfZA1O
1eTNWGQkWOciUS+61cc2SkqZtxYN2JZ0aLDkHmI8f8cCiUAEnC7jx7YPhwqZA04dYoaDLNZjbqQo
eM5DQmhVsw6mLm8CI00/i5h4iG2dGiAzTNvN497jhvQTr+0L6FG0o0dGSIovixONXingjL7R9maI
Xc3aiGdpjsSzGW150pG+OI9PH98YOUMwTmaQV0TtUZiynPKxiKpDg5IyFjkB0lLIAnzXxdcEcQXo
QPPSrRK2/UMvvQqFMMMFROyeN7r0KvP2OIbUYoYSUl4WWlNf+iIt6HC7egqYewNHHGXGrzcxbhrB
lkHiIrXBLUk3O1Bcw5ZysQ40K6kDeW7rQNxuRraf3K5ZnhZFx0WrxiKrlWcMjZO6CmIrS3P7cVdq
IeaNhT4jE6gE7GJ+mshwFuWSpeV0VYr1Yxw0JI2R2N8q3CicJWzYzkpmNH0CmpZnAvzQLu+gDgg3
gHyTGQoqUm1tx9vjRhLEZyg58RGP5//5EhdQ5HQVf31efokV5nZRP93aXJ1uZmpkLC+MYrcvyTLe
UGJNtY3L53zLNGbG0YAdrlBlgDMtF8nymAQjkaWYIvLKYTCmcy4ibxBE/VeXhtIbtsmw/hg4P+6K
bZEHBgZdfBmeWhk87oX6W5QuLfTCTFy5RLYZuNEzRDblCtdzVLGPr6VGkR/GDoDV0GJK844pey5W
3G2wsEhFOfI1aTH2IuujVcxFUE1o3R9HKUvlZVx0eSdux5wq9bhbZPxDt8+WcZb8Tr6U1fvjFxoE
064ObmGHZkJprWsng9f18Phm2ej8uXGPXE0S1p2wTbNzAc5eNiu3x4M/bvptLP64F4nYc/cwqJzH
IeUpUvaeTmpNQ2coZYWqkyN93EQYNmhqnPqPZ3rc/HcEBRZlNkEJr/0Ufv13BI/vro/XfpVj6Da5
QujM/z7U417Wmj9DC4s7JHCItWY71tqM3hUZI6+xwEjE+7/fgJL2blnMzXGXN9XnlHRgdJIq/NZg
qk6ttodXlMR+lV3EyW9i1D7f3XSQaJJxkqPiRSHbXcPir6yfROxyh0NXOot4bIQDe8RsOHUa6MK9
xfUh33/DSS6aQ1sc1eoMH0mN3vTErUJqmF3VQ0rc16Wv4Aw+QKakd8Y2DS2eA1+abkaeUep54uTQ
91YR4UU2Q40oCkAewMVrhcE3wnc/7F2dtIdPPGjXjaJgSA6kBInxl+7gQ4BF4QT+3jv6W4yyLwdO
YRkHCHXotZYEnZSTiQ53DHaY1c5hZN30xOklGwcyHNLwN21pcXGwZ+ohORZp8Kmb45Vq4WLlNpMD
PCeUQGD28pNp2IZRLe1uYH1xzCR4L7yl7+WRYS4NFS0DH2sToNQyZE8f3Il8+d6WvrYr+j367F7D
W0/OJTgi9B58PsCEJqfApHhxY5FxLF0AjarNfEN56qFb/4Vr3sEXVWh27Ph9EXeW5TBXTuFKQnhE
8MMwmR/mXaHDAQ2jrRic6btBR/rN0HzLSaQ/XZhCQl7DEc0FN5yi/YBlF9xV/U8DJAbpB6rPJh6y
63ZnLgDKP1MXrCoipcBqEV884Q2MI27KcAsnQfHeSnRq/rR51/OOMtbcpzgFTO+VdRXwYUQFInPY
6MTorB2uGg4XMgt/S0XZGaKR2unQf5k0j9QCQQnPHk+vBCNvlJdYBmBKhszIxeDGoFN4MbDhkXbb
m5Ey9UYUS7rZZZVewe4QceDCm6VH/Kw3S2temdBtqlPKOr6dUX44HgTJy60XNfJLrIl0+BUed2r1
aiBY6aCA5NC3gNclQd/TR3kGqQo96sGUNAtjyqFZ1php8xdYME+pLMrrvFxWvJRTFMJ+Ul0G2EnW
VTEOmvrd4ZEZY2tobTofVbMLPCcBmLJnAl9E5ibb5MNGVB+TD/IPAWJC2ku/JxzEBCFytCtGdg3m
x4yvY7SkDpEHCu/gP2JDIF6bn9ROtO7DFiLS/OMZlsJrpL1AINff1cLcy6W64LO4denom9UvDJcf
WRa6WzoCpGWuuTgA0zKgDieft6L7puN3mQsioIIWxUAnQqidO0ToYENCLgm/wOEgH0wQWi3IbmwV
12YeNPRiEksw/5X225NNbregU3FnUmLqN5yPIv2o35XlkucsPtsz8eIxcmmWqyCdeAYO2NqEKogR
9iK8n8LjaNOcysjG4oFHIgmFMQ41mGDZMEQGSB0lBG/3v4+1O1Srh6yhBN+K8V9CMOrEBUQrjBR3
ZhYM2k5E0ABThMBVp2rwmtvMUMpoD8exI3RIwkcC3MOLYxKCdvgSRfKdAVEO+0G4KZhdIYZKT6P2
nckfa/xU5zsehLejjXmlAFM8nmds6Vd8rH3l9SCXsGB9A28F8vbokzJeSk/HtYMYCAjH5nlpsdG8
WOZ5xkNuvpBRmPxjDIZ8/HFOSNB7mvMKmlBdtPDcrpeFWAUBUwfa5ABzH5MMGcgxOEtAMm93+CvR
g4hct4bfLpez2D0RMbIuF61+SRW8uhgEBAYvaHwGIe2GUxzvl+HE1GBzP2d2AfNKYO4L/IJKg01l
bwn7rSovfQ0GouSIIbrfG0aTcryjU6iBICsXxJNNVdAc5OAMIUod5jH2LViz72gs2Ak7eH2ukboq
EirykLg17BmRN2TVZC/ppxKSkubUXMdwdxS3YG6/2Mk/vAmQrX9r3/o/iZmK5o2hvRa7hfZz3Pcj
ojeHgwQWIVlFl/YTLXu5LzUvBj3jDf47XMRfrBgAjduYdpINgU3UNmh0ChtSQ4+4nCgOvCUMj11m
7i/p9DNnd41p5WOjUdIXQnGE7D5Nd6k7ipHPdgg5hNoRmnBpN59rbE9PdQ34ZIMDxjlFNMezPR2M
4emX//MZumYmUjgXWo9th61c/VUbW1XtDm0YEPZNZU4IWYaRjM3w8PH7HZzlyQPQgim3/Bpf2SeM
ZB4Px5Nfdjt0D915+s3hpcFqxorqi50EYgOb4DvzkyqiawKdhnFmF5/G1wRTstyejltdpTFBi7Nt
kfGfFk30XyC0SnTo5BLsQhO0VC45KebqlMwU2LppCfqdLu/L3ocrxpky6NiLeVm/o+WWsP34wTEq
Bc/EKhppBMDMbwaCN9sZZiXjIVr25ohLj6e3n7H1YsIBxpoQvbR27kMX1FtgtLi6iKby0ta+xFf5
V5xhC8A6ccuP9mcN6bOYaTsdNgw0UDhM8JwIxcfMiWVoKyj04HEGa4vqD6OLPZOKSL9pBIilR1Ol
UtiPqzvXgcraP2NO7BvZfZRfh+m+RIHJ1Ca9quQW4IaxIkHyOyqL9JLCWgVJRfoL8VbBSHXXIhvo
8Og8iiWCfTyG3ELA5dODWS8hslL3GzfMxGnJhfmtUyTonPbs6i6nTPYbfqSovFVoYFBKGSNj0WJX
Zzxe12TX8NTiU40lRX4v5rvSvucQvkZvq8omX1QvknYuOGXE9KhsfxU8Yq8a3Lx2FXRd8jHdITfA
gI+PjcxJDYSMpD+i46aUtUpM2Xd8bE80uDzjMh3wro5gomYu7K64dmfIvMcxvUKqpCrkzaA44c2A
JtrC1/pN7nwyTT40wFJFAIejWRATSjK4wGHKV/fKe85HL6C73XNmoeHnv/a5fd5gAGoazr3KITig
yTyTFmQr7/a85HXnlAyyseYQEX4fZl4txYY4FmrUYg58wsw8ceBSuP2pAFqQs7RkV/C6ws7Tb0Lo
8CKlsifVQd49R/N9Xk7onFy6XurCTobhvaOIJWFtFY7YyUjmnT+ZQ8k04l8cRXI4W3hBcsGJNHg7
ThtudSVGXe2445ytVHv+4gDa5cTLYik+Z9Y4XMbsBUc4a31K4iChWsz2JWEpJvvYXhKO/EwynZGi
wnsGTYTHoVNnDBdjgCx54/3DYk43TmV+p/KI/x9LZ7akKhZE0S8yQkUEXgEtFUFxQn0xHAFB5kH9
+l7H23Ft27IsRTgnh507d6rMNlplHevT2Dw5rFDMm8SfuQzrAqX0jkWFmGUrlVaM8tDTjLakPxxR
lc24T9sp0iPMsOLSBgzieZoaEzYGJn/D9G11XFKQQ5YpnbTAsv6MemryXZXZllFqcFrSgVPLS7U+
UH3lNdVw9k6m8OBaGPOM3OKqDGh1pSeeorExqMzm0lR6bkdH7EgNna8/wrrIkLjJHWfDA6VHXl0/
EePTu6CxlR5BpidDqCeEbISvYNT0NknvOVJRWSImWvwbeVFRUqXxFiifGfaMqUKPmjKDAfDGykQO
DBHPqKUEipjc+ImUAzuamBtSDBcL/3KTU6KYEednwPnJ9aYLDoayOEEhzBXzFY2iSJwj9iI7MiZ5
gECYjVa8VQg+/m97Ip+A1UwN6iosGLaX/9ZPglL1h/XqYxyoBqTjz8DpK/TDTHs04CcGIGr3CRgA
SdQA+SEHSK8E4nRDqGCXNL8zoTQ2a8a3MAOCv0DWdGCSNiUnkAZTTbYdDfh13qEs1gKm2FXvnAJw
i4lpZv0LXiEKcc7fl6+XLBj8Nm6d6tYsm2lwGD6UvUJ4CBeEHmKand4W/i+R5gw7gs6GR0RDgxcM
ck4rCghizG58oLNuVxzwRjAfi8oIc3SUDGDiL4NTYib3wV/U6y3Gm9mMfDCX9JTp8YVrycCafj0h
4yC/aVHmRBoNfahEmEB+VaFrAie3mVQDG4VluT/h3m9GHxBnhSBuxCyQ5qVXH5PAHYIriYp2Zujx
B79Z0C08Qr8R6kvZM8uYYMpgtkOU6uVVPn4W8GESWUcEklqm3t88H1AY+Lu32zsmVuxJKzSqqqeR
XJILjxg2EaZjEieyAtQbuDiYZ261DPgCgcAoNJOZZCQUCW0PoVnmsCeoogJEjYZ9g1s2YdQUyx15
UtJPUokOva2wjzSaB2A86OpNvSEaT6eb7BQWnXmJxx0/Nlz6gSk64LoGB/AFgEbCAYXVl+7bitMZ
Ub2dkOxdojsLz2fEgEq93giZqsJeyZlcpZ8OgUmUwo7K71wCfDhegstRp/QsE9Sg22WAvevQLCSc
ii/8CJaujkao+aMmaefHmJ5vKEm5cMhfeLhv4fDRXhnmbFq9f48hBQH2+QSNRkZRmjYxUmV0ODIz
6RsiHEFTmBsdf4lOaYq05xthu0kRDX5UPHY/N9mLXNLY+s4gLgIZ3o5TQtPNvec9118Pnkro5vcn
rE6GiW2pY0LIzzx+gOBLPxNpmzAHrG2KZq0wDf+eP92gAszYwrR3PWHn8kqiGnE66nv5R1C7Fm7w
bTCcg+PhsANjYJxm3R38YPSDErryH808WJY7ynsUgZ8vUfdtXyY5Q0GONTAa0qyQDBhMx4xpYHUY
PZYTApr0eCC74U/Ip/4CAjfAhFbHPDDiBcF71h4lxdee5Dr7GIWsd956Bw0w2GIPRk9O2kODlkqp
F3TmA1oQyx1Om+dleGNtsCyHt/jyOdCneVM3mELy+Sc/D29weaSVGBXFUn4yz0PPKEHSoEMsxAGD
WrxJqWhqQTaD5NiA8PhViPiZWKr7ktHt6V3fRI7C6Pd0+ThYgEgu4JiTaQfmCXSC8j5EIEpBKUVV
PRjq38doeIU7YgO9Td+z7qK/eLv+nE4tj4+F8FMe1DloISf20S5p+ZoCZXjdJZ0dq9iLmeAB/Vhn
BJTQIjACAlEkyp/iG0KCwRvw61v/9l299vIR7AH0joauALKxrsQQD6AqMOenzxgzXTkqRwAKtLB7
aBwQPNo9DuQ0SSbd6WCjbuRVZjUTddpxiovmqMtmMo3uqmjNfd0JDqK75oTbAX3pXnhvPKIrOpvE
FqKBRdhx4t5t4zWeuuw4nZU6jWy0ZJ3CQ3eI6B+oma5DKEb4KmpWhcevLuGddnWjuAwP/j20s4vi
SHAXAVrE5eKKtgnew8Ryxwz5QbGaFAnJWDKWknRUXDt0xxBojRXxDAAZ/FCsvogRkZfD5D8Zo0MT
v84rawni9lRCHQ0jRMJDKRKuB1gI5qAZ9YZuw8A9mYoZk1NoTRp/US8lHkWbNv/zlTkdejCdGvKX
nrgGmcdVgH2FucJcozPEN8L5Y37RfeF1RNgQnvDKPzRkgGoVLWP8BQKN7C8shUpTNTtaWAxYbH+S
qf6ptrJWFWqqI+omyNa/uXCIbLDGE9wNxkX03KNbyi19kOYz+xW4H0QErF2l1YLRviOeBl4AJAB/
EOyHPfAEQAU15fRBisvbZDADqSp/jBcrYX06d48lF6dGB3GsJqQsAIv6cPtdnLYBK5iEFHj4kcMc
+t34qdi3M1TljHIUz3lfIIxXK/CQFJKjyKE/rD0+cdfsObwecgh4Svp6AoPq1XffuzJsdSjrKIZy
lEAkoBL/gAseg5I8C7AxE/AGGKWRaJrRo/PnIWhwrN99ufvkRg+VXtCZR7YslmSDWM7yiBGm4Oli
wn4WRG8uIuEEBaIczJA2sDl6Vw8sN6HVaGQ4V9Jl2PEXH1tHllehE6bjSz1skIY/u/NjZLMwEyN/
MuLKZOthQHEzUhcZJ11DOC0T6BiOuQscWAlEkNVHTBLCOqdowARe0coCKgZgBkOMXYpvwi3So8Vi
/dwwaJlM7daoAjwFwhiGeEyhDcc4RNQbWWk8tugo0EaIGTwRBiWeIOy5tUt8Jl70XYhnAR55Me6d
xxwEqzrs6NTmwe3Il1JCxMvzIkE77xrYS6ohf5GtHt5Wx9cZnexg+E9Tdfm2vha4ivXZap7iaRcc
F9a+WOSu5nUuxaJLbtHaxTpby97LJStut6UdjsIZacn4PcE2rIbL0IZc6WSeb3cPkpMpemfXW/3Q
0++qPWDqpFVvVUxOG1ELwotfugdKro6/DbdBMwaJJcLDcoi4lggV/0xJiLG5r/trS33gj3Y2D+9L
ho4bxs/hp0iSsDvB+m01F0LbyhOXESOmjYbLwRTzD84MdYQsFnIizRMkOqDnXIHR+2NiMJ4ep+UN
psm8Nrosf5ED1jZi6tZzFKA2iNBkMOZH0OGePONHXsN9fBH/VMYZwDdjBgjJUTOC3kC/dpyNeJLb
G5EWDX2JMRaN4IQjgN/EW/17kt8SQvGYkEmDaCSYACZD/4SAeC0GeLUd/gSurbD+uG/Qk8xjUQ8w
lXRKxUTwL724cAfAwhIGY+mMKg8DyykQJ/CiLl9YYIHZ41s5XV+idCwPZ+yS2z3veyHK+e2a/H4S
L7XVJcgtb4gxU5eDg2AWbCsLe42Jk326pk83sglCNVwSstkceJKawkofAMfxkxFULph4EqHCWNVm
QWLlxQQnlBITx0Y7QI3FCM6QcBDWaoHGGUijgk7pDVak0NVrdg43HVdda3aw6ym0jAB7z7XGzK/l
gWk8IlU1KQOItVwYDbtLQViBUIYjVG9sdvY4hzk8cDbY1sJtDSiAMzENs+Afw5k8SZGH0zuXFoDn
F7D174MtE/UQ7XUgHbbnZqPOpHG+KjbFsl3VLl0nM+As2fvcs0U0y//CWb7F3fGuJ07SNLQZfeSw
nvobjcC8pWtTdFATuACSiWiC2J0MTBDnNZnxz3oIaokUQLrQTl6uTjkRqeApP4mWQIV7OqfqA8ib
6gqkBiobDC5mn38m7ZvE2qQWh0QsLVXsf+1jc76pVz87KDibTAF6A3STm4CmPif4fT6ZTnNaDuAT
7dJ4zBnnY2gWxayAIL9MBR8wV9c9Vx+sCT2QLRXqUka7ZBIGcCD8TrwSemfkGpxrqEdIirBiMSsn
dLxMCZUDhCNf6LzBzBzjhhVN2CM6XCRHcuJLrYxSHHC4IFUJKhSBUSISqyeQkLCYpuScnQkdmLhY
Ji7gMVMMbWT3JH41BdcheuVGwhcgtZtMuc6+nQ5EgYaohxCPPccG4p6lyN6idkDMQDjIZmc3dzOc
J60UBlaIx5mFIMKWPQQRhUCq8CoruxDHbP+FN9u3Rw5ABkwaQA7K/Zf9gZ/+VYxyG9tjo003qUUX
bbXG5QCZbZHHH+NsJ80GYiM3lGRa1Tw9SqeaZsv3tFzJc816r087/JoZzp4LUBnpQt4QueK98lmz
UM+hFU34wsv+LlueZvEy5a+7I7qfDTg8p1xHf0WZAD6PhKAKIORnoBcR80ZMVBIIHTCPYFv4r2O8
kKx2my2KRbtNFtExXjOvwvbd9ByuEKYvmHMJK4sfynPyEv4ULB8dm6qvnwq9t3+daUOgvkHknpES
fZjOa7YI3EJgZ5yArA8ZBQT1hwIHYD2zSXDzvMVDuvI/mfoB1ZMX2upkkdbJfW4SRHIeudDKIVs+
tWY3gUNmosIMXkbIApxKXmC+tT8IR6kTL7u7akM68SRtmWe3stQT0mB+IF9AcjQE0RbPMEcyKpAB
g68PywAGoSgmUmGMDyi1TwZUrt9kvTTvk0cZJB1fvklIgcbMv4ZgH2ow7bnOOk+Ct2ebzp4qyByy
vVvh3sRZC4+4Fexk430tcU6jI0ke+SKI8pAJbuwQs/NFnWrUB4rrg4OP5EuyqICmIz1b13b3TkIn
0n1VZPz9+4crQoV8IUITIis8kklATAQS3vHAqR3OJI8r5uROsvFXoUM01yC2qelI9kHjJ6bS1q+d
dOXicC5Pf9k02aBLNG8dzkj0Yt6ernAiGqgahsLQVkjHyBPq72m1yR31wSlBJXrwiEo9OJyoc23e
zHH7GhnKI6HBEx1Mxq3dxbfcaTbDHWD4IllITGx9T97ea1t4hddf/tydJzKpwVJehVttVVyY34HD
tUL7ZFLvMeEwePxja15EJgqazKRV8FbGBv/OJ7gQiTWe6EuK8M9+ck/2kN4x07inF3ySX/QGvIFz
U0gE9YzMgED7HyjAvh0cUAoSoiTek8WOxZlEFgNzZp2F6qLAGurKuthHHxR0ddhJkFACzmNCDGZU
h4GtbgfHCAQkM6KHv6OLmYIb6pPNPtoVlBSv/ll1mQwfoo2ik8Jy3z7G/ipYJhtouc57zsn87LR9
NfUnYs82U0bj3aqbWI54GLw83edfwP3XRBm/5zIMWJzbS1RMWGmLfPf5iIriE9Lc/mTLi9eDXjYq
f4TQFCGHtr/Lrj2YnMzbreCmmsU1fFTXdjb4Cx317+W0O/QUgaTymWxl69TVkGpYKx42QSjjqmQz
Ru7TNW/W23iBNs64s+p3dHYD53IZ/snOd0UuxO0Jg1+vD8GlJT/OJr59AiZBsnhW/yXYMyS6WGTf
EC1cYm6x3Dp7lOn2KbWS3XdeGuSVE/7Eg6AlwozhVHYIi4gEMMsEO8Qy3CoKTqgHUUY/RIbsnDaF
xRzWpTrvnAcbQtmS3uOhId6iEsELoQdpEvuCVYWR/pIFysJhAFIwWXQiOeocT0Smx58OCflpMTH6
i3qvrtW14n72mWo8CWC5vJJ4UCnmgGu/Uxey2zniFwdcaNpoHuTHz0eCm2ao2FXZaufhPPBEFg5x
f9Qu5VLv3/ioC1MVxXxFGu9WTDEkNjpN4UGsvxeqCbAeCKZ48IaKLIIBdjZRK9sbPgEWW0iTUyYl
lRN9iDnAI6RysD0adxAiHpAQjLiR5XLK/j3Db7klXmFNfZuwr89kTOiLmTh/wgX+wke8WYf0l/Eq
fADoBiE0r+DVpxtnbHAoPGKfLRmMABFpj6X2RhvnQfSxCJfGtgTHZ08SArKFLNo1/hi06rX3Dp/e
07kHl9IusjUYZeMc4/SiIoGos7jvAWNWJFzxAVvsQyyU9OSQf9HpoOKLUhadQzoqMP8cIU9SN6Rf
kqDqecCWY6HlBro2Pw1wcyGfQM47yRbYznUN0CRdXqTDHADuDNvp9SYvFxEM8oz0iNElhvy/GCdZ
ElGc5tXHz5acZKFY1UKet8faRQDdeV7Ve3/7OcbX2n1e3+tqXf8VC1wi26RYB+yqo3ahQAKixX33
jtkW39oXtTk8O/fapXt/8+yFH0nOO5f+/ZdgkmgSNQZXkD3+GGSPAJLnBndMfX/bMBbig5qGbKGs
8Uev/rh2T7vvhpNYZeKWkXjs8OSnXXZ4r9Xdc//cx9fh/blXz81SvYsD/zjBXr1TqyxAmj4UrnRf
Ft6fAidhgMq68g3u+VRe8/Mt4mu1d6Y+MFKnG1HqgUIAwGt2+2Pla/I8z1CXLPIRVTrQS6ovGGYq
lkHH+FKvEqv58vbSO/pMzEb2WJFkQYCn3JOsEn6xKHlM7EVsXbNV0WqoTAI76kb/cCme5DEZEfuU
P2E18wzL9R+8KHBZig6sYN6atco7kuvwByLjITNlB0HVRfQJ6h+5KSn7hY9I6bYoYCGB4owYL6PS
AtKYCV0GyAMRGSvGCe4zSwK0DQoqJ4gV+uD/5bVG2BMFf0MB4vpFw4w1hQQD9jVcfxDP12ESNoAT
mHjE5zHFBET73h/tr39fV6TQhe5TZiSUCU3iWDphSaRhy5BpY3l8pG24oET706/gBdVMaqArn+9+
I/Qn6ybRB2kCTwSyJIRG9YUous5NpsG+hyZBOyAjMOLbRXlsWo8VW/rjUBgFrv2OlzamjPGEPkob
TG1BSA2RRyMsxD3PkB3wnSRCdwL6R3VipLyYPsop4GQhcgAeSQ2EZgLEpTByL+RgXNmNd08GvUru
YC2ARx9PRDDH8jlWsdldJxPqBHPEsiwuOmB67CmOOlUckUK/tgF8GQFWsUqsHuYiWWQsuAzPK4MR
sPguioWQ5YSWttFrlJj138t9ubUdudT/CYdeRwSYwRWChYAFQyACLNQSb7Oh2fL2AwSYL4g/KA/d
ab6noaO/1kOMBE12Nl8BtHJEKgTmO4RbA4aUk03zrTDl5V6zh2vyGy5ou0c9daa5tOpOA6u+Rft6
Sbfk+8js17VPgWU9tAYTZHqlXO/dy3XCbBn9fW/uQy9xmy3SQOWauzbQaa7dql7mMirPeiHMp4sH
6Vgd11PZOOfLYNKcE6eep9PvQ6XkpLH0jKih6s9YJQN/80JXgy6YB5J0qO5zDYtH8dCO+d6nAYT5
AcRaMHQQv0a5HRCOWJp0lM+PGXSGO0rpWv66gN4ss/eKhYZTGuI3gWRX6fZN5kPyPgln1NdG6ew1
aZ3SzWeiet+5UISgzsBNozgcipSfDPW1XQHcUmUF1ce7AhrQycdwcfZrAkSZ/WWADyUAnqjUkEfh
b9m++N7uzxWrCERRrBOmhOYmjAu6AyPAB9gboGpgAe3ALDxei6umgAbmgZILmADVNmAVUnWqVcBT
SkKFUSDnfTqxsl8/LMlDJFhpnIJeZpRXBWuLT75pZyIT8FvYieyr5Gmw/04SlHnKmuIwsS894hqs
TGUSchBjcPiCoVaCu41IQ3u0sjKeRUaXBLL9NO9aZKtxMCZ5RecoCOAK4ZVGPYRL/4rY9GnToHEF
TUhIcrg9CFOl2Fhg/0BxPA8mh52pKD7cQTi4LtgBUDaB4GUCUerfQCEETH3pL0+3wYHzwpwGipXi
7FBxIePtGSLv5LQyZAKQgRjxVz3DrnLjmeeFBLXn9G9Pr38TF/3wXtUHII/d5/a5YTJ6x68L5heI
ckjv2N8wlRgmmtVzGDl6UW/ExVhOQo/nOlkEV3neH33O9a77GD7im7p7b7Jbs3nP6zO9NvCMYJoT
mXI7PUgPzskSLaNNvapXHTS9gJJQHBDEmHql7tpjQY1tIfJYBQ5YrFdMkiGmLQkGg1t+LneUduCc
azS+gyaDF5OJpCLh40eQWtR9qADR8L+vfslnu+O3PYzbL1yga5IKKX1i5Hzqg2pSGhqp4zOHGXOt
GmSpqNMTRoDsnzno9kwIIbrKOiZpT28eTbIDEUp7fP8c4nfTHlH4iq/VrVpmlIb7+pBEU/xdIWJZ
EiCyHcpPRONkf2TApEDxBhXXPb/lvAweHFz/gdp3/wGPjRfzoerjs0ud9+a9SQ4c7ODMHW2VBDux
+JnPV+8ASL3NYNcS4xDZ8wGcEzLPk4h6mJtFMtZSZiiM76Z/DgCbgC5KFNHMLDT5OpxYhRAdrZ0v
mtaEzJAw9GxgyH2zjScBHdTwsEhhOZuqCcWOGT8dkBzEFVAhhgz3HdG0GUmzXjmBg5cncEMhj+qk
1/5XpyVIJCA9hk6xyyma7KMVv2x+QL1gx1F+wG1gYIGs4It+SLZJ3PShYgyPXTxYbCAeD9KPknDP
BO2nnXKtHoNQlAUKXGhsVFf1CGoA6l8+IA1qC+UarXInW37OfCO+S3eHCshOu/Yfb05PX+9cOcVc
V5ZLRyM/FKhCHw/WFzckuQen0VPA/3DK6JtH7wuGMOyGMRy6HmNNUYek8aFvDikgcJZDnSXIVeVi
8vURcxqwchDsA1iEx8iEoj2ZHJ8Aa4+0nwwaeIN2eObeAkPwWroHwQjyM6tY2jchgumC94myPhkh
A92gG5aKmSsm9QqOqpIMzadlCYNohh0qwCOVqeacnMCsd5HDaJcr7yHtRemzL74hH8g3bB/huXel
CkJaT37PaYp2pyMJ65zTyGWwOJWywjBKZFVEgaaLSSIhhskZkFmOaJfhMa/jSZ8Boy4dcrt47jvp
DprqAFmy3XOjXPm4ePMkWc2dzw44YYmG8DxfCVypdgY7QBCb3ajwvfriy5dnNBSXpVM7SGEvhN+W
rWINzuV+veqi+CKKw76SojR0hyPuV4lC3JMIkBK7zKRcE/ibZAbMGog8Y5IWoDkyE6YcIYTyh7VD
cAlLrX3o1RT3jKMm8iNOJCgUUDlG/JfogNwWILjsDALrVpRfyFzUgw/4IlOJgOXUvZfH/pZQWD3D
+csJxkCCuKwA4DeQnxs7sdoky3TV3bHosS7ckmVyY8Wrj2rur3LsISBXvRs8+o/nRltoa39HWQ2Q
IN4DELQ4BUwqxS8sOWknhZUOGQ1KwWZAhQ8xrekA/Im0lPAYB5WS0f0FjNhmiAEVU4Z8p4gCGmJy
FUg9c0SC8SAdPSuTdwrQlWKGZDpCe+mDIiycmAsTqrr6C7tdmTJa6RDzqD2hqtIgXjL7goairw9d
KwUqgpr5h0qjggIFgfVAlw+vLoxNJLNpgaY/WLwNDxCMLDN6Sc0Qvg9Df3DPFB7w4k/RHKdS+xEJ
oVm0EHEguJhfNLU5iRsrsJ92a0ULupgq6vxe10u22uHDTC7jCR4K0O3r9UU+pETpfBNOjq/Lt4Zy
BX44ROkOQozozaN/kZEYBeEyGPGtpbHIG2IwVxqt0YSWeniJPCFYrJ8Is1tBO+X2vVHefC/UrVYR
NwiSdg1M7psSVXb46riGOYPH/wY+ETKKAoZ4R4q+Xj2pGVnJwZUUI8BrwUE9DQyYb/pE7Ezv3L70
NkDpSc03KwqZHL13kA6p13c6FrO2Prql2tW178bT/ize9B/+CluAWxg8gg2mgNFhwLmgPbgxUoJz
Z92QVDC8heE49OERt8GGGcMLj4bMNhl3SN2KSUnt46PTXAd0A/QkeosDSm4mWnh8qyfcARrtGA0Z
jcWsDhQjBuLWgtSz0fkU1QD4U6nMUxXEiGGLY/1LtXbvO6hnjxgDNCfHc18iISY3li+pm7s4v+e1
JKtVKMtJHhRZsmjlF35379k6P4JHwvi5p+6PBEsuS8JK7koGG+xJIqHEdi71tnPpeCLFfYuklx1H
SgwviXxYuWiXFCj5uc7vpAL5kAzSyLc1oTRLRODjYM+/HOG19We+S9wJpvdcE656MPEOwZpfhsee
96LtorRToCvtQlHRSmfgreZnyxcidcjGdIZty2PHQyMKccpm3axL16fsSTzTTEMrXdX4FChWG3E/
AB33GYREbOJmCwTiQdOR0SYwjsfUJ4+RW257cDSlSxYZEryZZJGsURcvKcDq4O/gZWiCfODnUNcB
Cfjc8yNAAGlLKw7IHQBZkhFQ83zNKvADCkDAuHBQRyWfHI8lU7JE+K2R56czRg38RdZpJxB9kQV9
7JywnHrpnzyRrY73sflb9CRgBB7zWbsCwXOQOBBW+pxsXo6/YvnNwlUNfL0DfqQnbJ3uKJe3j2we
nn0HKRycKIA1WjVOyj/fYuSOma/458jzatozv/P+WX0wZBu07nkr6bk5d3fUtfgwBnFPIWzOccir
1+qzgxq5/M5ZTlYDdBJNNEZNQXXhv8jlukZutn65+ZHF47IsLtU6W0AjddRZsKw5jGouDKh0zTm4
bP7daxzr8M93cJsgpl/h+z4P0OoI96RdVTffUYAAoUcLgq32Oqdn7apc8ex4yifAqj8ZGmjziDoJ
qeYGPZCRMoGJsAaBKdbgPlt5gjDOKuQ1odVMTzMEROfV/DsOls9N5LzO8dT/gpciFQmWy108V+1s
PzjSzEtQ0z9CZCC+8R+ne0Ok+UYO0MDU5yK3hiunFxIwh/mi6k/X2RN1APaw0aXlhW4HX5h76abd
MKLYsVbRo0tF+H6Q2XfkHwecBO/C0DT/8s50wgR9SJ8MLgxE8K0new7gtMVvJxAhKOWToB+L/XfR
uvy2UyLPo6tbf0d39rG50o4BZ4MtT7g1QMWwZxIOcY9BONn5Q8MowgoBpqb2QsTEAgk20hVkeCXA
t8ebhXCacaVNRtYtm4UyYXn+Ncv+qP1j5vWkB95Wb3v8nwXM49exB4wcryM3ZLtE7NEfow1k/YLS
tsUe6Xk5eza3Q/c7YUTzlmox+0pAdeIZimJ/IK4s8dpu2X78M1MXGeI/JlJYLP1J7qLuz8gxWrEs
eY4O9x81YLZMcchnkknBdKJw2XM2UP1HpCNeyeai9RTsWl1qzgnhoQhOAcO4KbUqq2qSeR1DWZHu
FFbi0SO+yrzhVCIr++VA/UPigSZBfptqDpD3FjCWAsYlEg+IaMiRCg/xFRtclKo5FQcH/fBLem8u
vouA7oySj9u7SF44eo4BIWkBoEYeAWPwzXM4CMDeJlw5wZ0QfwD3AVHyJ5bFn3EWj5Qlxs9x6Ioq
0nMBhZvf5TYwmxUv6CmhPvKrINuS17O+k5J6E0WMRWlz/jAv3XtBpUj8o47EWaSyxFVCm2ssnoO3
PRZ5v0wtEIiR32ecb2HwRCEk4QzWNpZ0LMxhynmHqsGjYi1boAIYJaDJSYqxlKyST6tpYOBzMZLM
tqaqjXqRC8XCTrd8L45T0C3oxtlKkxbj1ZtEsx7qwfWfAsDZ43qXHAGBKeUCYdgUzG/KFcWmYwLT
mTIRK67lCD82plJMjh1FlEzoeraUMdp3endE8QQ4+TQT5QYM/CScfFm/0GipYtG/M/YtYeSUMa+n
OCpWTzQR982S3jeek+bNunZr9wMGUrvBvnZFMbbUv6Y0FgWaPrnkaVbwiGIsTqOZS2OE0JbdkcwR
NJRY/302xQ6C4HTVbIgi81WGaQyt1vlOh2dy5zXjwxi5N6TswQdOOarWeXO0zBXgHyTnicR7Qcvm
Mz8jZgNixovpcFZgntpRPEWZan5yRV6gXE9uNY+c3riaDymwnP7obZkIukHBsTCP3sJd8CHijMbj
eEyVZsFYVLHuImidkFNxY7kt3BgbbFat8SacXEY24VXEKajd97pdnXbtSngYpHpHTHT/O/1p++ct
dYJlsBSBjibSBPL1J5kveZh2lffk6v1Hen455Iazajo0yPT4zl1bXMoW/BwN7z+B/+U22yAFFnxt
Kevh/SFVuGJb4GrX2BXWBp09fJeBUeOifMaPcN1X0Qp9jZW8J67qPqQ9iCyXnPPKgkC7lPJrOElX
/TOper7iDsr0nKRqjOTbnCKycB8oGG/wKL19ugs2vX2wURavHSSzrDaGbneG5iHfr9zVvNRfocg1
0/YiZ+4/ohWMMTBeflHueDNcTgqdjML0jtPgryJnMOvhTah/LjN8UY1H7j7ww+RtvJwjZraWYLEq
ezKm4NbMuVi74FBSDGzP5ZkPIcMmo+YmgI/lYJZM8x1vwCeRuUZf43UeMnIpnmprkQO+aK7CQxFB
kgdGu/d+4OaP9EGkiwDrzD/XDxQ69ieXYeFMj6TsR4cp3/czAkmZvlaiEvdaCUP/2SFtuKM0ybRK
MFFOhGKS9IILUE/vw0DfkHr3OHC4t2yKvoBRhrMKnu6Ha93btxTucZm9a80ioOOQgQQ4nV/my/17
X446axYxZzzdvXZkxUO3Fvn998oUrUUXBTQdtwpyIEqU2Z6pgmhB9I/hA08b4VapX5zxpLjJ7rHi
q0JTBF+9Du1gXuz93Wmb7YEa0kKnLQndK1iIs/einckLZRGemfk2+60W7ZpsmjlRz4qz7RQbacyk
XlE8csRQJ4pZs2JRrSMMotgTOCIMW4JDk7zynm8li/2yULDn0oQy05biEowJ5hCWgtrMP5Zz78L+
+rVBhbPUADnlG7mCYXbkN3ZEeaxYa1buCjOoEQ2VGJx65bNu8xWAGI63PZ8enT3CNY/yPB48OlcW
AjdkVkn/ISVUU7QNzlwKamPVhv8HlINu/V+GDh4DfCl60QUyou1BvLT96a9mKcebZPPjbSh74qW9
OkPjxsiWrSPNI5ypcJXoA4rjzbdwkkja2Z5r3FVp/3MsfN870kXEcoxdMAej9/SNCa0dJKJGNIRM
PqPncvAo+aDXmcgMFJtF+JD38WY4e2EJMJWssGYqzDu1rWN9LBaaVa0R2fJEfPuxS5x96TZU2Soq
bES5GO7+qJpW0xzTmyyrjWCyCMpCb1zMX2e2BR+Tn5Urq5ZtySZjm5TnDztKFAa/83SGJRPNc0Th
fMKWIgIkd+GRkwXV7nZbrQm3yRs38SG7QX0QRclqWbvtMQSqsJ/XnL/GUrII4fBMfteWzkH/KPKR
lDUBgh4eI34UPi0Z400xQtB06PPgkjqnv2D5cuR9DnwqMKIzDfgfcdScHGAdTky6AlmMb5Q1nXwl
zYO9sMPauLsVacQ2wjfmlNOHh9dWoBi/kvCPDr2MbKiN5MF3AhHYExAnCktyEuIX6tuWNoKKSaCz
CczGw8YuoF+IgASrKuhHIpURcYSIG+g8WIvYixhjLGI54cNfM2kiWTFxAJGBjR0mekgWtU3GaUSC
fDQKRzy7FUQmJi/wrj3KBGwPeCs2bzAj+CMEYKTvH66en0tWDi/i4/h4u74LmkpEmJD8ECJOHq8t
+SACmhH7CwpMj8CC9yEYEXkYqiqWWDcVDFIxsvY7TbH5zaJZ/EJFkyCHwKWlZgr5xWbvEtaIYFHU
aoUjCd2Q4Oo7eV/idbCAaU54cpq+qSW97NOS+C1YkF4KZjrMxbt49m29ti+bYveCk+cRRJrUnlgB
PY+vvIW4Z4QjSFGEZRRQoPLlfEMsxUW61JwBMtd1czktqXmtmE/tiAsg/kOh+sDlnAreC6x7UYsB
8FlGd5AqBWkASB9AJOgIQiyGawpXkuyA5tsf24d7SMSevwX0osBG9RMADPSfSijgGpUAWABPalE+
PHFRfqECB4Gte5Bhz/EanpchxGeTzGqXnXP39nb7i3in2N1rx+5fWypMm2o3GDfnwbgFvL9V5/Cm
7ruUFDcKZG/VcCTyH/jXYpCT6E5IG2iWam3EAKLXL/gGKdgqWEmz17RjxzuogtTeKDRSYXt/DDiI
lEypTPGjZlM3lQAoIXjh9D5GfUUnCA4GGrEvTQcDdPOrZKsBuIeo9lD2QSyylhBPgBatIJwgCPl5
S8GkPVAtTThxXvcWeL2vXuBwVrya3/L14etyijghhO8zsbJlioz9LViFeo4ycCwjgdfDZGLFGFC4
rwQPrPvWqz6VOJPeGuxEgKQEMhK0JNL5SbUb2PTHyvhXeOFjqKvBhWYinyBT0BgARvQVhV2Kut9V
f0MbxprKFGU56o35njoVkBAFPsTm6Y/Stu1SEFLFBBi6lfgrSsM219HfQpSt6ZWjzQ4b9auTQcBh
v3PPWoC6u5XgQ3dvFHI+C+7Sa3dKgYd+NQ06gds7tr9qLixaWrMoOlGvpb5LUxbfdU0pSrbf9Hnw
0Re4yyyhLkkSkwpJ4YsbfKTbcBdZon/341BZiA/yPDt8nDdYCmDO515vs7U/Q590DXWHWpoiGj8h
wtMQGt5ZxgSbX4yn5Iny7Q8e+dwjIk326PJtIrTASMyu811+Dxmwo+VfiitO/USavg+mJ1tEup8H
6T+9ccQkkYMLH2I8KbNQ/SHkwpJiRkOHaIImgG7BwHb9SUGgBmGLztrihWdQruUu34EOPDcFwG1L
TM0ZHA/AMkSgmK9CSwOGaf/+xd+1K2G7FaJv5i4vIycGEMCndIlzCZ1oJt+pf0Tc03gpQlsBeJ9m
+aoiYhc5hgifuzYhM3mNMnnfcECOYG1dX+cn8eSTWLMVSCD2HxkIDpubv2rmAnrSxiVBSII5UekS
FcRj/w7ZJ7tAxcku4Rb2+turbeAsL7L65/hAtNDgEJEH2Hw3JX5EBDTBTd4T2baqQS8Uipn/gk55
D2DCQyJIHuQ7/v/cUMSgDQIUm+6pM0UPiidA/0+asM7EcJEqpBwI0JjXyxvKVybkcrRgBO895Rou
EnEWqKSgwiFcCIZtgW+AgfBcRvWhAnA0Slmglh/FALgEyvzSIfhBQxXd1xGPB4oQ9KI01KkMmYK8
ECgV/DmgCkJGQlquJfxPjpirz3fpPzjYHl1RHLKG96SR44dywnUDyoDeCOhJAaq5go6iLHZq/qPp
zJoUxYIo/IuIUEDQV3YQwV3LF8Mdd9wA/fXzJR0TXdNTXYvC5d5cTp486fD+BIX5puoDvAAVvykr
C+jtALU/4MtTNGBgdMMGYVfR+6tocxDNVJF5sSmbEI3KpPYLLHwbXTGDSZQSiVoCmjDqGICV+gsg
C1WcC5NIkchFQAI6xqaZ8oN8MAWT+0cMlZe+lBbYNqqRRcsGLP9SvG3ZQNBI9jWS5/y4kgzqPdbi
NmeuBIm7/VFNIbImvhYQr0EIUwkB9E1PdqNn0DL3DrNtPr4OcwqiBLh7BrZQk6Bli5iQ+l8NN5PV
EIuzqqQE5z31NcNw3hcIizwhRBo+OW24zgFeDEj00r0YgUJuxpzBh9d5RveG3zR99C6QxEOo7faK
mPyoPRwNa3l1270WPBTFQ2Pk/AueT8TG3Dt0BPA62ty+dFpJk897c+McS0pWEMhBryTULEad2Qug
kxeekBJ3Cc0IfhpTZaOQXErJ6bS99LO/TyK0+W8iCbQ6NabC9VpGypyS67+Sc7m6be9D4aZe/j5D
GNXdJd1m7b83PE+xjjhJaEHqH4Xx7x/sQV16+aD+jekABbojcF5Ls9h7XeDsK6R8SEKlYiU4q0AD
j0SZI3zp6tNnX47Zm3j5npz6D5I+zhMGCOUQLNSN4tyH1IyIlK9hbTjhYjwI+SgM/2NH1/VKfU/y
R+r0WVE0fEmV8DHleHHqwDr5hBoBu55zQPcS2WgT7A3aQFMsG4VCGpiarLEpew3x2eqJFgg1I/9y
ih/0N74incuGDdL2z6Y0PHE+jiuyW052iQSulBXJ6agk8nJsDPLEj/3mKOGd6dmdY3zv8B3r/Q6y
yDGSAyRSRDRVc1E2oCNHAQiypsPCe+WQcB7uNFsQHYML8f0b2+xE6gojG5LDG7yRuEPmwd6aDiK0
BROINVdRwS15ZVI+foQXpE7JC/FPzAd1NHVxmC1XDwhEkBZfkvVVGAjo4ZxsEhTI47X9ISG8fhGE
sA4gQot8w+9zxRQ/+aAUx9VxxcVcGV3JwnkW4MjT41DKx28AX75Qw+OnMY+NtT8mxVz12wvoTnSW
oTgNCX/y3rTSds8YYI44U+cV1rtCA0jS6BYUd6mTHobmvJzmYzSJ5q+Vsc+2i5qYAGmcfJ4kn2if
X0UHk+1yF3K8EBp4oBsSFnXPXzwRNhFGjR96k7dR2zb2kOs7vO51yABagPhL/7Jl05/kr8aUvy5b
6MP8H1bBd1oVbCnehV/iPaHmn3BQB1IRMyiwFgx0YEIiYB0kdFpjPSWp26smMLVoU+i9uyqH5bbm
XIzNIWAn/7WGh57Rh78S3SXcXfwof0hS/GXEV82RKABaVUAvjcw13+rwQpCCJevSpyciBij3yekP
+CXvCx62jA6EFKe/xgpvOZaGBgoNXhWaniB8gvBSECEwkKLxA+48aXhKDuVfBdQhCfzFsKWnqIeS
JsE7r33u5Q//N75tSZ7FAw7k1aqRFj/7sCLEIgDAMRhw25lLDqZsoDCQFHPklgP2A+6I+Kcj/g15
ts7FxsEBYkjNHheKrhD+pPaf9OcvkbIZqswmkvYAmoUcGAHU93iGP0AmQzjvFFOwSt+VOlWnxEp8
QGNlvi+YJLz62199PRD5/o6EhHyZy9wiIQoR5EMGLpjgN8lp7m+OpXnokxjT25+6qkDPcq9Is/lp
w8J3s7mUsV6Uu66BMFLBDpIS80i1A89RUbdhMZy8r9u/eBlRw5kuI1qRAkDNIZgjfPwy0d3MKU3l
73I+h0XnM1RPiWG6dIK9Z4SbfGAWiT6IMvn7uKOaDtNLQ6eD8i5klclliba7bTDZnAmFxKT0ov5g
aCEJIqV2PshYMKO/NX8BfQgsgq6HdUdIphT9ngo+MS3ZdDIaVFdFSQRaGFT99yyH2fRz6KovT34L
iiffRF0XgoASwBND4Wt5cn907hwipgegFMF7oeiQA0syM4Da9fq6K2gSMGw0Uk5P/4Q65wueiU1S
1RGxXCYGSMesyjuaLt+iwrhorvkxuvJbkGyp39OsSyH01HBgwDLRmr8r1aU/g8/Lu31dnEYE/xXR
LpoocukEoohXIy5BiWTG9RwZdwc7Dk1uUq+TDaUbMOhGUVNEVsKjCPzwBXr/wVkQkyHLExT/Tsp5
4LWb6+MCUiQlT3AK4uYczL01uy9acKi/O31XkQ19hL+rVpKiQM5TK5tOfiTzDoWDFADVV0qudPRL
IiO0B/IUeaKwEKDGcj1LEezIaOSR/ryM4sIyJNOl8HDypJRATu3SShlIfiyAhpT6yKQjKQkgsNwz
Z43JNeDAglRIAH3u6jt1V8J0HtEId6cEAExC1YeajtQ5uAPKWul1R0J73/H4pX5LO6HAFsgnUMiF
N70uZo/di5T9saC6sGZhln0UkEb1L392LYCEx2QZghCjXjLL0veafNqF5PoGA1wYo3L+wJBjD1eN
OazJ0+o7/3AAB7eVCtVn9V6d+8b8NMxX7Y0y6AwOY3PwBDnbK4N8dYOz87Hbm+f0JUTQ556M1UAC
anOZdgbG5jw2n5Yxr1aMGJoetwpWf6/P75Qa96dVtaf/ToFKg/HuWDS72bwtP9/ckzC3weqSYtXZ
6xiIsQHLeH/uLzdfSbHl13pcPJlYThM0wfJZWMd36oQQyufqh1muFrkhYrNNcrXTHiKxOTnBYA6v
8/v8CBJM0swb1L/M9OMcNsCXGFwE+dAcIGGmSQ01AOjFRJn8C5kjGqUIdRUfak2DKBiCBzNH1sb4
88cseUiUF7jCBN2LhrQx8Gok3vf5D2lKUu+/f5k3LwqrEw4lTQM6yg8NuiRh5dBMk6+pqPVJU/mc
j8PuQAeuSmcc6XJtQOB7UyPlX7DdUeri6Jhu+40gtdWqe5ekR0MRxQ4ojv+IjvQ8CL/xxKwMZHmx
BcJJ/FeYo4WV8pz6B9sbUIOfAg350KL/rntFCLPrr3D3fEAT528opNwxl831o2/wole/8lG0S1Sg
+84GX/Ddk1NKYrGBqgfn57ZF4X/VXrV1ITfAYaD9qo3mhpD3oeyrE32FpLFYeZqmIGHCQdkgdyUn
oU17p6DGj13WFnyY9i+OOb1KvxmgV02mQIFjYMDP/yYqYO93CtwLJQ1vDsy7/1BWb0yXexE/a0Pv
px+he46OA14K7JI8+rGgzYDrgF9B62Bq0CgeN3EcRMrAqi9g1W+vBcQpHXuCPFOB/EFrEWNOP+8i
w8xo69+sWp974FrgYbfRBbTtEFVrTPd50u5z+Lu83XkAoH0a0RNdYYz4H0wMZqusKzmwHEwOd93r
UTJaN9ucNizTl8gQeOCy6dQFKHjcsLkZvU4RTjqBNK9d9wJ9CMPadI1sGqDBk++2uYDkXg0Fv2mE
t66+bSbZrJ+tYcRnM3CUz19jC8iTzX7DbP0kqIcE/LJKLFu8jJtouLzpExdYFNMBhCi4JTk4VbVr
UDdUxpJ+/8vm39JHVeEdpXRHyMD1UZikJM2fBaQSMHoKn6CJDDSetgBHxRqe6VCjcAxayATOFGE4
COtrWUYosiM4DncEA8Ai+6+h94HcitGk8gZaAmQt5SfEzokRyWJbdSxK5iCIPIg1EdwLUp246fuQ
nrAVX2vRIWXsG9MnSf2LF9MnPGjGq9YknctIAMrOcDnW++0tAGB7iz4JPQLrFmR4atzDNzQZjPvk
NDqlkA2hslBzpXbKHCEazCSjkoIksE7/0KX4QcUwn4kz6AyV4Xly3l13lLN5Lb1/W4MoAjzd1vlM
/SMYoKuC80QfEemUWrcSkU1x7EAoOIhEEM81UcN7dkbNIxvxYhwUUM1hvl5uLzN+kO6Pxh9nlwiD
o8wHv4N7gkMOagR2hA14rkHqllsVQj/vgq5W0I71sT5W0TG5iEoPr8Fl0bH0L7c7TPIZLWL5mm/B
fa5TvcusTu/4HDjL+KtoN9BwZFX4oKpOu+A6Gx3QHrn6V7+YAc2O2NC9+66uWE9+uGSClFldKaWr
fSbNQ/izxUeqByUAtNSjwXqo+kLdcchLovpnKZv0EFKjaPITL0XYVALjcZPknWzWzgozzp7/1+fB
CmC+uGV+7r0GK8M5EjjQFfbHQeXfBAU7woUJfhTgPKCCP7kSG4gh+FloTFBruPJf5mF3gZOJ1AGs
zwtzDc8IbtaMwsbgjgPmtMJHADx603zJ+cV31rwFnO9BGkYFr74O4PhTyjdnbGv4RVRoU9wtPA3a
hGiapPuGJwyiTPi3ExsAq1uaK48Tig81MC1Xj+oVDWdYWMBQLeExtcenmT6+dMu/bCaORpc2jf4N
oZZ2uOzTqTqggkAZDHoVEc5nJx1kcAmgPoHJkbioVGfkvu98nzPWkqtbQ9xEfJciGg/jseBmKdH1
7pCLbsQOr4lJuxWALYw2BZPXEA3HZ1v+SX/XrrGDfcQTgOv2FrIWgQofp7YoQGD5uFsWhFslpKUt
lCnvDtua7QjMe5zI9ub12LAoVK0JbClWSLUHChmlurxfV5qNFY23kTmrRhU6AXNjV41+YQ2dXrY3
+RHI2u/tZ/iI9AnVrxkpB7fHIEJM9vNPahqtrvTA0JEZM4UMP5CP4cdTdk7e8BQasDooG86EqVCk
zXFJhxcbLj0snmv2Eh17spu4RioPJ4m46dQ4VsKoE90p5urRC1avjIYS1eI9qjDUkN6xrwtl/WXx
aJ87AxtaNCRCymHv8Ut0hGPoWWlYgC/64k4bZSZd69wgdd5Jo/emie8GSSzbklGLR8WISZkVA5YU
cHRaMUsCP+/jlxhXVm7ClsM3ITMF2in0F0gzADdV906lqx1mnqSojIh3qTcxn0toNJKFHiIoA7BW
rlAXS0hxJowgaV7FstW5oqROJEKUR49wPQRtEpLZEQ8A66O2gSC7PDFhFEm3oKycRsT9mODm0HGG
fyAUhDNqzgIJYfBErejqL53zDgsxkUKPBMVncKsnTDfSLSypWNUnSHAeXuqeXHquseSScfLV8YeS
+nX1mMp/giUfIBAIeZgOBnySOZdu4KZ3TUTwioIs7A1hcRyCCuaK/P8L6YKZKTXv45CguAe94M07
ghiT5/5iuC3csWwdGI+wZoRUgemlvRRTwp8foYNwdEj/CUlgXEG8bFIHZDIYKlnCCZJmK+F4CZwo
Dlq1pcCa806HYdt/x0vf4Lry8M79FHER38ZZn7plYkRSSH+TwN5BKK6g2JRda9KDdN9LdzPAHG6W
zD8QzkYevuM8lBV4xs/4Me2khq+kTa9VU0vED91JVEHkIZozvZ01ZQgt7IfDUElpx/aF2SJPU9gw
wnt5xpUnRNoK6LTmEUBwBT2jEMC/+ISPTJVawE8IEnQoMJUMqPZu9QT82oPgAGfzHb7S2vAvIFaA
HUB+MBgCQbYydBbI3UsLgIYdrZLsC4L0j4iRgerV+B+/0NmA3PD/Z91cQJAsED+I3lfehzfhvf/9
Xe55s4986QWBv/6E73GJfLm5aW5ee64HXI7qxdQcHaf0R7QXQuQr5vAYRgWdEY1BFjcG+fy9eW6M
hb5YTrRRPm+m2ki+Au2P1otFa8QUTBiAD9Givn/ByATLes4bg2IDz+LZEVwWpJyvg+MD0/FP0LcD
K0Y9gla/fSFQGl8tNvzzvOdHwMP+UTT45A6mPn/OW1wirOd5sdEHDV8f6H6vPTiu6EOvH8NRsDKK
DNwi4MkeWIqPD/jYQTMgYXeM2e/OlJGreVcJ1KoUGe8RzSC6d4L51EAcAw8AbUdYT+pACbTw5LeH
px6qhcEnqrzCgdtFWbiuPluVUzjnKTrZ3GgWI2vuUGtzzk7DOfafU5N8KSwd1UPT0Ts4bRe5epf6
Ez3wX5tJA74SG8kPffhe7p89Zjg6WQ9auZ48usf1d/iJTjF3NkQQAsLcYUDvYVSSvEZ8MtH7pxkx
KQ2OjOtAmXShunS7xyDnoRkfGjTZWhDF8Ryme+qZ40ZSpcZCG6m9D4JF5CjdV2CiM9JXQkYQpWYf
OWb/7S17asTpI45sgnzdE2PPi4ZMlg9+/WYfQj4zSk69zH968hAXeo/R6wRS/cfs4iNnZX2dS5LT
gjJYenmg9lvuzz+GWlRMr/2M+KKrRI/wHprRaYgwvnN1nv7NhwLvPdzCgUo8YPKv+2GR7t3GkNl6
fuU1sAsASQTuQOJdQmcHojnff3Q/XYRI6W3sLYfZA3I8s0E7cSP5DrSUHfyeq6gM2uriN1KHR/K2
xGRxzlPpOFEClSW+rzvhkWvQ3DI+9vNpa1CwPQfoyHVpJ2wlNJXaL4epN67mIuAZXp2j1wkf6/v6
0TXcp/NxxaI0Ii3tBM2wE8Puf63LgNl4tuGhdB3dY9NnXorfiJ9R4TcCpX9IXzO4/1RgoPGHTMYK
OBQIJDMvzVHiV3Dw0CllYRoOGk1xFeWu4Sj2qa7fo7Rhl57RdOgGDBmA4DBDxrtEJzf3Fcd0kGnm
dcywPbz1GgEyf3SRlpS85w8GLVi35DxuRYjpszsPnhIXJ6sTv6JmytGOOikFOewQhU+/wlgyJ7P3
41zcu6bTtj/d3Ec02b2s/szo517cp5/3znjhgUo7KtM5nZOfO1lYOLotDKMm4ii0m8TMh7Fvfjn7
BCiGh4e12tMvLs0kIYK9IQmIMLDLPUQx0xEpNXQvvpE2+vr37slnHRxAj8gcdBZnNszPfdsKgRNP
4jOmdcOif6xnXK1XwJAat4SbA7ObdNhnqhbcl8OwBb2rjO5u2+2E30DtMrPUvUCvDd525t58nkPQ
ClEsxhhRIpxqqe7/CKyPuOl3Kk5ag7pNCofo0rtrhAziCg6DO2QVsj9uAWAwLP5uJ4dTxmM3w2W5
PYyU8OzpM1ngVqj1HwGi6rQ46dDmkLafv3WYnE0PAdRBa0Qh4hSrHCPE/XgoDSevHORqg7t39m69
T/c00frqsJFQWumpg8Jr8KMZ5uLDjkiUWB2a8dPTWLFjcgRNOARNC7q230roOdUSpE2Qc9KSd/Du
KonkY7TTorMHKdxfurdeh0fGTLruKdYhvB8TnM5r2tpoG3ja1PGY+wolPvzxQB82CxAcfDnIyuQ+
py+HGAkY1Wp6mWjjUNT1mCLkI4HE8Ga7uVW8ttsKMS7hhaW+eiw370qXDD+WxyKCl8eUmnT/4Wbh
KUYkEOLol+OPTiHDCaLc4ZEGr2CZtBgc1aW71vmkBeYx790ml55cuIFh+EJF/HlS6uBVDX+5eLkI
kEP5zD3EsM5QT2EA+bCRXIWGyfHZZ1ZArfeJ3rtd+veBzr9+PI0nNpvHRdsRO0ILkQNPkFNzD/Y3
lAP27X4RhOVgYhHC9ss6rLF3xV8naHAJy54y+uwPCWJXftuVi23ZB5txqolYDeT/3CObAv/hPoIf
W/s3euJl3kRWWk1l0wLy6jrlp+1jxGgwi14yrN8negSZb3dCJoA6SiC/8IR7prKXzBF10NaolbbS
JsBdDwvCcWYbfrplcIrevuZ+447f8rUBvecJzgdvpDgXn8mMAQRGQ46Ec0jpnQ7whpj2j9sUwrEN
AuHSOGVfwmr+jTj/8n3/QXs1vUuv6O3JEdHgxCqzHFwKerIetTYUp4gPY3Wg98rBr6/EWc/s33p5
707TAoawS0OZq/gMjIyq6LGpTAZPoTdaRUaqRXTUsdQKt/kKzjPxfKjOdIDOqZ3j+npmuhxILKtB
/iS0pXvJe3rHmZ4sk2/AWHsXCcTkHl5DA887aEYVhWarmJpRA6OObYqeNnVKT2EfHdKjk/s8SHYP
0tBOSd8JNaqw4jMKxb37viBykYBG6X4Y/xTrvQttIcsBDXfwuiEcIoRxJi4u3fYAYzViCFjIPAwL
BSlPLkHfaFGFmZLVRpmTfSUH/INTbrNujNN1c9rucKJ60onpLct8k4Egdu4DO8hLOGJJaZ2CVk0H
jVvaNIBjAk5+2c2iLLr0Lr0rqSXPgqPGOI+UoniX0hD3B4Zh/exzXERqqCUPBzlPr3AZ5uCANs6a
vTJlml3w9M9pfreVEDlpG7syUEb1tnJkCb6cBRStiLWPySHJQgbN9jO/ZJHfPp7GEW5VZwBYDQit
RZrNrMheGZj9x/q6bgyvWBKTuPopfBSXISrBYVJQt2McKsebmvS/kPc4NRYm8B6ha+3r5GxTk/Uf
sb65hq3oFaqsgkHhxKHxPvz6GrvcTNWn1Ur1QUVIdgh+Ts4ldmjebU8U7xV8umb/FWj9I/7lO8ig
Jy97Qpcx5+dEjUx+7xJro8P+2n0EF9by7BS+BssKg8J56dGO1+w3Q5aDh8RAAOw9uhHDAuztCC9X
887QlyURuE6NgdH7RIZLe6OX2zdXicpY8VXr7Nz8TtgKH8HXx6JxdXq09IWUg2KwI6GT4nXGTYoQ
yc2/483pW5spNC9xSI4gQynS94gvBuJFn545YqKyr9ot0ippdWEcSKj+oWzskjaBy1XOLTQJymGZ
iL8vCcd8DCz26uc2o+c+W71ihhESqmApw+PsjfI2kP+gherG6IVdUbBKjFcP7zF/wlf8CInELAYB
uNg4V6KILCQcVwdi098etXri1SYEeDpPrJZDI6SDkpFNZYdBlU8PxQWbYqYj4CcD3G0i3KAz/qCG
oo60kElhPMQyanBvdyJOVqEMcvw3Yi5JJwJQdzmgnBd6k13U6T3yKpwJOi++Gf/6HFRPCNzSbSD5
Gjmj/XUNv0C69e6axNqZi4iiq0i5o4JBqDpPIm1OC0Fl1kNyPfn65eBDnNPw71gzc3x3Gz7XE9HE
/PMqXPzN+3XBIX1Aph+2zm07BxxH5txtzWH0g0PvL7YbR42W7HFqPpxijr2gk2mgkzlWDqNfIsbt
xKjaBj/4UxizC4o3+Av8dZDFWfjhitv+rc6l0eYdyRxCaDoZh5DVYjaI1ebS2hx/NCU4yNlKT1Fk
Hh1ChYlozlcCPQz4q/tCEnhNKyjPIG4ML/NyoJqYqwfyNrGGClcZ0RRqMT0mYZYiXD4Yx33FkzBa
7B1a7kKHplh/6ktrSTWmEO4YfmlTaHZzm7DOpmbjPB2TtEY6Lm4h/BKFDanihlo8pVtP4f8KT6jw
LqGSvuCQsNfx3kADr4TkiTNaebT1E9UcHSMwPMZ9YO9tsYufoI1JUzyT+DuLm2yLG9PZNNscNaKC
tW6CLyru0W656LoPtMHHy8V9w/qleZi3aNEQIaIAxFOV93QkCWhtm+FvBOWijE4kP/hNVrK0Jiuw
N/cYvl0EhPZKdCWsxpUSoxd/dKodSJDpcSW3zm1WjfnXm+WiLYz+zYlJQiPCaAcSi0Xly0OQxT/o
NnKh1tcixyGUzR04h4w5+kJC+NF3CNMVry3H5RV9fabO/vOxJHORWLgDD7V0Sq+RvjzDogxsPW3m
MxDkPaBe/XVC/hBQOUdHtZo9jQDbOLNeqM/b137l0hvsLIOXV7EVVEw6EoB4VmJMM8z8jKTtExWE
MTwzAqyG/4q0MRneI4CIw8YpfKTXuXKImTGhjcsEa4UzgqK9w3TEmILkx0Gex8+oUcXa9BS0PT0o
egwQvqZZdCAv/ASPbsbz1n0wFFAScEfK/RDTuOOHq4WQt/yn37Ip8bnN2umSxxLzYPIwyqUaNIak
m6ZjDB8BGC2h+jn5eV86/5WHs+x9QJo6UNeO9A5+osv86b29ZmoMcrJlWRPOMwarDF5dMuU+8YE6
bP4xtnZdIiVGEti2KWIG2iOgJwOwm0WkiAZzkXZlESAtTGSYOB8yYrGD7s6ZGYKMdGPgUPH7edBa
PNaKP0dr6SDT0NWdlzPLrVnHFuXdu70wuWSyGwJY2GxYwHV65VtL5h6hGajYyIVbyJuyGxiShSHk
ztgbuHXnQ9kwbNulrQNmIXnKdUJ/YzdQ87QP3BMUJbsky8EYOicYqQ9cpfQT0WToNq0FzGReCX1k
i9EUFMi5Oatw7hbEesRwPfRMbZiZvK0YSQkz1uCGNvqS3tNlFpX38h7ODuEKwv5vlIXovNsUJKHS
wDkAwKAsb72tjWJffWSz3DEb2sNGBx9bElvpW/ra0+0qt0YAsATZD96Y66EoiqOTxQDHtxT7zMuk
X969VceQP5YRATZ+g0lWWJ01/cc9KtFWrfwADoS/QJLFFl9Owwi3BvjhHNwzhIY15SyyhAYxExOK
+B2Mls1APjrhfl4jAmwYvPYqATDKsYSfS5i0dNYJIykfS+OZyj3RLkAzgWIzmPmP5IcGTMVlXnKI
TJiVLoDRIkkSEGLhshjmTZfzw99RavX6FJQceZTX4DV8WLkHMRgKYQM3lPmt8ZOzBV6mo22ehXlc
x+8MLLjQjiKdeqghYANgqLkgyU7bUVzCCOcEOkO9uuPm3WeATCUpiDzECpcmFhKJaGcLYRGktcki
3H2qLHg4ZrDZSE2ReqLUDcqA/ASHnLDDpnZOxAlV1oLxEuL0rS0qCPOc7Il2VEuNCDOnWHSes7Td
dazpxe700Y1C+ET6+J5sMXHXdBTyHJEM2d4DKKVOFYs1K6PrftnT/YrcTloM6BXl7pq0aPFyDvNF
yU6aXPrDVYgTMEA2p8z54vuQ9nw7PDy7k+h/gOjsyx9+5cZ18RjtbHSix4eGDo6HWO3i7xUpwQm8
oKLN8b4AHuZhk76R3j66TXJrxiGFtNS7eqQOTiy3Oc/HX4aWMIINuagzl3ZUPQpEVPzI8BjAw5O/
uux1m37nsO2w2r5QyVCsxJ3T5MtZOdcZMjsjNNkRRtxGLYx58GEV0D4CW4gKDNIVQFZUGlV6XHgc
bDuONWk3Kg+4J+AHr+aUhO+uSVfuuUfbCgcUQHD0kWuF4n/yKFNR3g4QKKQZFbdl8jMUE2DdeC8L
p8t6HoMX25H15OL0bdsR1VFyU8n+3JsEOKWrc3YEggfmpocQYByeJk8O2S08sewK5p2y6xTsFrrY
QIP/DMIP1w3lHgekhahiGOwzOuH4sZYHOY2Of2miebD/Te9E4dT7rABr6NPMU/SNAZpMGy6DrVsd
e3fi2WQ2m8ORAgGBPb91tebbkq2DUp2dsy1ko3Ab9sHXwwazOnyEkDhaC/ZdF240h/QXF+MzraUM
LCcaZpQPlo2eZCkQ83rMCMSuAP2i7Xn0l2MIXoRdGZtNsWE4yK5is3ErwAlaWGOn8XtuYi4huvQk
Ti7IjMXkVmSjsk3Prs6VAS7R9W5DaA4US6o5Nw4FzZ+cK6rT3K80bMopeLkEuHhKRhO6AF21tZEb
pYXDx7pxA0gNWekOwtQQ6jzbtGEbfgMjolg7xLOwWgIqiGHWgQMq4ilp/JVmJQxrvS+z+rum9WB/
c8h4trLkNMVyrxmPDqYNe4gSg8Ro+IjFAtqGtZ5DJ+XoE2NzeCUCF5slArWQrkL5CV1kkQQrVQls
yc+DFmmQhL34/UCyOXqUsUJ3v2KbP4NmAundRxmCnVcjH3yWd007d38RIS13vJYGA2kpZuwqtyer
zxPkCS8+rJLhLjnvdaIpOa6HUD8+QLWptHBb4pcQIcRPvdBphxPLtiOVAW+F19q7WykUNl+2PFMH
nQ6bZI1UrcSdLewBtjBEcgGzhGQsK4OegJxQR+eyOBh+ZW0g8odPF14qt/9jwdBqrN8TeJ2UBDac
NZeHdh6s/21ZPao4vNhW/ojdvPgCZIovWYyJMe13F3lrvPsY2JjzcSJro3LhiAqDao/XiHHhwFvk
CrnzxuS9nYV4JI0dJC7rwUMfV1Z/Y1ilR7nd2nFDVHL9Di8vXpW4e1DYCI055rANYHa2h1Rgrd1u
9nKM9OXAwsNDycPYHa11T67zl0Jw4FF/7E5gxmdrzgvhshD2cDHeztkaUDC2omS07TJf05IiFDo4
3DoUQ7Ypvn9I0GhRALHaVh9vxiWJZ1LttbzFfJrzGvUb4CnExB95ebJL/s/zkXVkuAm+Yjo15V3f
6JHAjGZ3XsFJJNyDI1w7DZJXu01zoRGRLXO84JiCtfHMCN0PhOrympBYKZhSsFzgRmjqo18N63y3
UWPsdtyzT6kV90aMAz2N95b9S8cvyOTFR6GJ4IjOK6otNCuwMnSU4CqpqFiwfrhKBT9WEY1KWGZM
niwBftJiuRT3jIo9HW7hkTAoD472i6fT4RyyuUFXbSL2qORGUnReCVzE1BnWNZbnQQMn18e5U2tM
UNaDMIWoleuyCygnZPEaF9uw1ymYMFZqWO8SCfbECsLwlRWwxwsEiohxlIDqDgYbVYx6+5GgsEl5
IuwD9wiQfLfTOUggqRK8eAc1UWyLJo8xc55dBvuxOoo1plLAd36eQR1kQSzF8QmRn+X2Kv78/VzD
a7oo2Nttnrzc6d2XPkZkGihjy0GUqOwa4P1ET6aLi7PygGFlNrrUtOkLjYSTaW/o2HDaYJfIQVkU
zrgRJhvzLaC4qLBn0dG57QSA+lpJgU+FoopMtuKqofhQ+ZxbQnLhYX987FIAROYvxIR8SAZlgWTJ
2n3mTxAQyBP/2FtSBPs+Y4EThnyy8TGrPMZUvCJTSt5dWVOI+2PkBtnLYiMFkBYn+HQ0cP9WKPkA
2pzWIj15KFkk0A+uZO7GtuMW1lhMNMu569OU5IGCziv3/1yKfiROMQ9bHC4QgPdYEbHISfi4xb8g
OwwVF8IbTmB3WTPjyhrD7LQKCvvE5WLmUU7i/q7WFOqZldvG+mttuy1sZlF/ayxbrA5PMAOheDh/
o4783XghMLyE0XTseIAhFDL23alslZ8nDf9GZLJCcsRTtmk6Z9CE4GC48q/ABAewF9h3pHR7BpRx
pFlhjpJEAfTGYoORZhHnHFfOVUyZXMZGd4b0kFpoVHNUZP0ebjO8SohOJYbXEDdz8bHHNxD1wiNe
p8LcLwAUj1w94RN3qkZyftTFyd5md87EdDshqw1P1hZScO0RdbGJLLyEuDRS+VeLk0IEhgUUs51y
R0Okc8iv/twNdk+CxH8PtD3oWGvxg5TCOM6CRkh+dB1x5JilA1SCLg9djNzkkrXk4NFQOJPQhrYP
ngEKYJxUrPzk4H2tCewtOxkxC5hf1hkuzDvJk+KVfGyNHEI5W2Ui69szrfN0ESKls8ucUJZbYg4c
W08C5Q+fsUgDpDDZxumYu0kMB4cUpgJ6pcMdwVITc6/YbSesj77kxJ1A70HVd6Gq2gh81R6KhjQ6
+8SL1AGQtzv6m81ZLIbcuEnwQu2CpEhKWRQ1Spf2+zo2utu0T/MIcqa68LukKB58IeYm4L6BqqyU
FlEbQ4FCgssEOauyNzt2rsR63KwcwIcrIgVvTyJBOTvIEvpyUQ/8mhzOppMOJQSVRyLlqX9+mRoc
ZvjLvYXn9IvtHUC9wfCS8lsUkchdyi7BRl/yb8GLqJ1xca8e0D2BrrzSgqs6+0N8LKtM2je6UJwh
pmk5dC2w5eWJfnpAO+TTHU4bY2yxWYdIyksSaHVSskTSI8m7H0BHLR6gCprbSik8xbe4jCARfDGr
xuCQQKGy7ojLywpjhiYSJahsd7oRrwkMV0azEr63ZnKRS+eIEds97LTFM5Syamfxdtnv9hnjKUZT
gjEyTq5bVFx+nCl51SupB2OlcWUHF/kcnKNAotSq8V5yeQQL4m8ra6c7zMcl6RHNGGRIrOGRJ51J
pstx6v8k8Q/bXtt6OBuaSolaK/Kdl/8LlGG1JscYSF83LGO7pvLAxpDGkX0DCHjpYBF1EMw3YGnD
pbklrDz0vP3m32OWEQrO15Bx6HuXkwLvubb9qI9rfCIMGzlxMOStk4+snQtCCNFZqjwU3LQ/AX8p
PlGLAzXg/Y9A+VhhC1ZYgESS/+uuTTJ0WBkvd9HEYd57ss5gEhV+hQyA6YKsrbh4MkjOJtVxoDZ3
jFsiqi4Q3JL8UReveKmtvuRVXKXbsTXK7Ua89MjPksxDHABGWulLfYaGPooL92m5Rx9rpQ+o08pr
s+8JTUjgxVfBu2UoTu3Un4AJ9JCTTX1diq40spS+MiuB1CV/Wq44AZKt/nuIxCNs0kk7lMAlH9G1
4Rhs9MGZslkNmgVVKtGfzZBLloOtCoeQBwmpuAFIQndP7fzXEv/TuEtkC43NUSa0OTuHyZXtdJMq
QCxSVhIHIbRHKfU0IzcFw3n5dcGPywK+AsUh34xhsWNOIKqPD/47KIJng8xRrMMbDV62GwUyLiCF
2uOYlNgFrGE5gB4sgorJT+ZddDuJcMjI446h7Okf/CwE40i5CFOC4w4NKnsjWbqBAhmPj2UznBYH
gIZXG24w+bOBYJW4SPmlg0ueHGsJ867CX/cDto2P7tiM9EL6m74xLlcctAZTg0luXCBY+lDvQ5PV
sP2QXXsb1B79DwGvVI/f3X+VWIGK6R2hdSH9uKlMELn2AIL4I45A3bc++KMTHknz7okQ+uRhS37X
IIMSuETSVSTUJWfoArqQyYvKAceSTjP45V25yHdEmATHv23dPc2uqJBo/jm+BRK5QMBFTmItHlAK
b1PZ9bKpZfQX2qhEqQo96eK9nm7pZckv6vRyl65hvBnoBATnOtIiXzpgveA58erk3P8iMRb97IrG
iyzLbw5mzQEgQaLN07+kJIjsTh4Zh4sgJwSBxlXq2INftEwZgzMQ6gf7mGAaA8/0YnIysC10K/B/
Ek+J0ax3Ig9JmHov0ephk4RrzKjTIjBn4pgl/AH8HqZWI2bBnBL/ctx74hqFWZPR5AUXlhRW6hxl
9CKJw01JfioG7riQdSW7dyoIBRIIECFdp4J/LbGQhRgLkChwZurjLUBSasQLQFxCEF/eFGflQLMW
POQhhrl+1YmsOvsXFIPJ8ZiDypPIDhPSFjlvKdSLnJuYK4rzTjOliEoMLZmOxIK1WcHUMiL3HyIg
bBWqbSBgXQlZ312GqWFVAHcTER0UHKrJ6v3LKw/AArwu8YRB1UKkyBj5NignZtB+WMhYelgLYNjD
CnlurLvYykaiE5pC8KKv6EZ6jyxMDBwDNgOH/ynUCvZbwX67IJEm8oMv4mrmg4ZfUC7K+OD8kKwA
J3C6L4Ad0ctiWKwP0nYQzMtr9qmiASmQAHTxiCTbzILud+K8djsFDYkNFwUbrAe0cd6LUeCxAM8Y
HRXewyGBPggRCQ9CuyJPTqKt9ddVI1o7L2NOVscV9gZEItKzVw0v8QQpeEPygTtxCfVBZyQlxyaP
C2W6LmCMLDWQyhP6mYDHn0hMzzH5j6bzWm4cW5boFyEC3rySIOiNKEpq6gUhShQcQcIbfv1Zpbk3
pk+fmW6Jgtm7dlVWVqZYJZpko7BmuFBBLnOCHi4PiL7kwGG34IJPAoxEVgjHLg+YU5OLJnSwnDgD
UMVDSp+NI6XlQAz9DyzJCXXVAm69vmTCQr564KtAHTnAmKr7QzLA+9jxIAPVzFiZhJ3Yhy1LPRni
/KnNtXkz63174kwZTsa6r1rrB+3I2MZHuFDB/JjcIuIiH8dJxswgfxIuomUPWF4KJiGxAi8WC6w4
YsoLOjChSjsOLxmzvDhhw6iXoqv1lS3y96COrGIWCCkhu3Rlgbj3Qb6kVXSw0CAZ+DCFclewAgkp
fBgdRrl/k9coi1SALjkQgERId5CZYRfKiVVzaIP+BqIYgtwRFyvxUOpkKt2V1Il/U6kULf/hVMz8
cdBgeIoRGIIxweMN4RiG67A2IlSpS9N3xIDsrwaud5eSdSP4KCjpBisxyiURzbvv4bZDWsckih8L
dsq31gEWjLCetAXZQ/YpinoiMYgTNpMDMsCoYCYjg3w13QP6pYzxXYRFAnd9Ka6v93V80Y46Vop/
IjMH3lPgvRnbYo2Bjkg8ke9IuWJLLboQ8FV0g9BzZYHClppcmBShySFPRf5TKhzXtyhkbr7BmkD6
SXTreH74s86TucdzkGfNKT/rOETlqLDWAl5wbMjnsKIB/Tn/lF3FiABGBApdfnkpsm9EYJKaGftF
8ZAkgZmGAdcLoiDLFkFHlm8IQVzsClA+RQWhfJEzCECR873aPL7g6ELZZbwemXVGvKUjQxEm00fi
1ieZFOgwnyJGhpKaSsYMVoAaCUIOd5gmFUhajdGVzo9AOIi9UQH9mgDbiBkhBsSaWd64F7JQ5i/k
vhgSghEuYZUDiFHKkB0uiUXH8S1ng7Qb0BIkFypLalnJJ3PUie6ccxLAwS2pMAQog+YNWVrSqX6u
AeXRKtjIkMnfiQM0zAwpZ7Cgx/KRgkmFW6Foi8RXwrNB94hxBIuLQr8ANpeoZQmlm/ppH27vG6FT
IyH9kiL1LRFZgg2nOKmTpKRMi5M/HCUBfiCAIABCDoWCxjRs3GLpSNQE7DWBJ2Gn4TALCYsfg2kI
/z2gQagF0fG+FGzFgJfPlBGA8w1QgkppJkNs41s++6SjDZmY72At8PrIPr5sLktaXSIymAboV07R
UyT/E647DSWuxJBoj+aiANXwr0OeDl8kEqLUNxf23lkeSLgC5Afa1VcpSmfJEUYaB5oghewM9kjN
NYt8mHweN776RzuLMqKfG3jZo0bJEC2akdqmZkRa/tjksXBk0YkRaLmdCWfVfcl2MTz/fMcns/vx
kdkgL/COpq4f7eAXrGgXcOQhNrh88NoPDliuvVJBYtAVnFcbA5lAaMQGPP0B3ad8KwlKzeuPIQPc
ua4QTtofoL+S2MtEDLcI+x46AnI0DRAGx6kL3cx6HeBWejDoTWAl1DjZPrzMIDk2HEIXHrwP5ZDV
Y/M45RBlthCSobcXfmWD3Iz06aTOS9lNgpMXF1m0ksOKnOV/VUccdCCIckyUROucCTiJSuYh4zDx
juj+kBmjuEHUzjfay31BAPg7gERw1OayUMYC+Aa/ocXi/eGAmAeQesXko81Cmp4kUCBfgm8m3HCI
rZjNEJuItTKWxvfRsXleciTDoHwSomK/WzjM+0nI5BKIqGh0dfzc+0fDX3DiLJ47jCwWph/S+mOr
0qQn2fhrSpEepv41404Y2aICoO7/qhaUgv9VLjywGYNSoh4izw1DRKgwqJk0/yRH4xzmlEXdDQE+
WUMUkSsySJB9eSQRvwO3Mouhzrx/0vWgnMSljzgneqi8X2B9RMpEc1XSEtnmyNux1ZkVZEJFfAwF
HjTZB8J2GfzyXftn0vBB4G/8YnaSiJXNVUbaeBv0S7EUWXDQE14lolCYSLa4hMiIcpnrF4v8399M
pbuRV5JdxRcQTVles1SKssYkHv2VBRzHZPuL9ihserTdyAwYe5PXyvKQk18m3YjjLJQQZQj5ccYi
mi29mX5m6I5mI6N5FS1eKaSkz8E45RzpN2o1Znr+NOeY7JnSEmA9cBfOTha23I2+dE+irEvFsGbi
mzAh3y6lB412uWymiBk027GKGGrbhvgtxxyNmXBQsJFn/vJDmG1SPsl1y+knLexoDgRziObhxmW4
Ha1uRKqw9kPDTlsMlwcrSX4Ak/XMJLFIeS5iPQ4Yy1uyueoGLRgW4e7BUcQdS2JzMlhUJgePyAC7
2LLQTAA7xm5+Q5iWMhAYisYc7xamAuyrOS2OHog/OSIUNqUpKduQ1cfzB/51qJGPw+LKuQ6MAPAJ
ypj6y9Nelg2D8eA1B8aRz0C61H1b2SHgEwAZgt6DhdLSQn7uKaeKbEhw6EMYHMopwVfAFvoQt/1R
vlZ6B2AHb2AGHxJmPuvJtpx8Rsfnv2SnTvlPbXH6K7rxa6bixamDtfSPiY3dp0RH5h0YNxTAi2C/
ltP0D1XfQ6BmiTLwIu2H/T6engCZjo+peQi5DWraKetEOBlMKGL1tuRattKJU6bHFqw1EAW1yZWU
6VNGugSaSQFU+GtavqQ7x9Tn+8mDA4XwkFACntCCnwAwS9GS+hUC4nJrkqE5R9gPc4bRzeWhBNWs
SQ1p+kyvRxgVW7K77RzLmPW3tCAkXXdlqO94v1yBT4OcA0wSknxuHviCWYor/ZbkJpmdup/iVR4e
IA4PMt5Hq5MkzMbi9P8viSj2nPBfBtWKQMs8cVr1byfJkZixAqumIbwXIA4NA1Yor24e8VQEFET+
10//7fEfnuyXcByBjEEcSKgoupvJkbtd8RiJb/JQ+GgeK64i85O2WNLPZqecqEgfDLPKEBcj6JRM
0szIoXteu8lVmSL4d7rKCro6BKeMwHnsQYkIvFvi3SIZpnwgo6Pd4sBtfMjLl9T8yPafeAFXTY7z
V7+asyN14haerkDyWkBDEt4Rmk38uMeWd858y1oCq/ybhmYm6+zv1UeT05EX2VG689yl7ThZHgua
KoxRByfpUvD0yi3KlrTl5vf1c3ebfIfB8GLNcHKc81qlRSjNFjEG57r4kaLAupS2ljzNI7cBGyao
1siQwG6gXy29LbpCf7RBZwfan70pxxMsAhJ+FGIgT37J2crDOBx5SHR/qELe0dtkEzLwBaS4PMkN
b48W330iu4PjAvWU2KgteL88zuxNNiPMEn4MT0ulqU3NfGTR8BxRz9RnOtRtps+k4kXKasmG2+Ou
I9EP5UrKrUuOMqyEV2/GxLJwHGMfT0uEHaVSkXQs7XmSJxYAm/vIAyNcIJosUMr1yOll5BPZ/5cb
Oj7NIgyuVFgZC564IBGeQ5RlCo2GCjLbgs9AR0LiR4gFIEi8p5CzmEJoemISVt6VjDjS6edPkJii
L+XMvnmv7A+fVfaYXynCxgOqWWCK9rLhYm6vR+EKALcvl0CpRPfUh8B1KqeMnTIreRLtW3pod945
4WO+/IvsH4Lp0H8GXSXx4bvBGN6ieUJk4NM4hoQtcyT9J2cEvE0AYj6GFZGNvm3O/MNjfjqK3Cas
5tWRGW2ez9+aJ7UTqIvAwSdSKUxozHN9GRCXyLvPr9f7optqwCfRVt7a6SSvAYglyLmBASusaH5s
mHjlZ0hFRYUbgWPzcfYB7cwjn8zHXeVsOp5yBOxz6gg52kVKnisQHwv3ML820eRAgJOlkfNSpeh0
gk9J13n0ZKBc8i047oVXAaTFlCZHYbg5mCehuNGBePJkZZ/cghPLkof5nLB5GBT32UbPJWk2R9P9
4xq/Sug6nSQyybIC1dkewyXPSJ42m5VYDOdGOApcOXfMSAEWwjsRY2VqmwYLUOOabcTfcTCclvLT
pKWBNtQ1n1/RI6XQ2wJPzo9XFkI5RVWMWHzkJyj8o1PpXY8EaPnxCDjtutclZz3nDzO94kwJgs6L
ly9OL4Seq0Sfxxa1ZEvU4bmw6sLms6gz8/nfIndoPPB+t0diEn/Dx8vrQ81nzcq8cj6JYuodmh9o
IV+IIoPfXOQFdeCkHwk/Qernl6PwtSwIR3KVAkx2k/mBsxHl1SDfXm/rRigCcp7lM4BOVjjXOLuv
OV//IsYp/8SjYCKtW57+sOaEZk+vCQcICXBVnGDzhMP2Y/4fvH48HaO/+5GDIP/baE881OylRBcP
rsr1iDQZn0fBCjVHWg/ywyV2yVaQhUpKgpshd5bM5fUd42CPByzbmze/JOqDGjOJoE2fbhCby6YU
XSREfFplgeyRwrBaOE0yP+xm+LMirKO5gcrwOrRSOgepBIq+m2nDpnNPqK+ECBIM0xvbhAqU2j2d
k+521pYPvyUBCHeVBK6yyEgas0kFREXDjQEJOLdUBB/8GQsdX08UPZtJwcOIEHj0O8AkxLqZOUdc
qQu4CIRnUeboEPSABQU//aOnzYenGYa8uFXLX4DjlIjQ0GCllY+SQyTCLHwJZK7rAwAwXXuen3y6
BwcWJRgjysAJqkaDNmUk/TkhYV4nNyJy7BugkbvhgycUblDLtOlvAS8M+HgFvEykml41RXzPmWBX
gVMuGle+N2cNUd67KOSKUDu/ZNDaId35EmqcyG7pGJkDJJvTHtAZJhhoEMnhRv3t3z10O0mzmIUv
35AbgHHLSub+P7wg/L0ZvoJW/RtFR7YyFiEkU2a87fcWQezokyV16ccVfqqwCTDnTagY7AgvUvbm
+CbC+LgtD9m02iuhiBTUn3htIJg9flU/CR3QQz/PcH1K5npP/ZAsbj/ow/8yeKyDH4MkbME+okWL
Sg17FrZzOUmZDzoVcMIfq79LasgO0bk7FhscuyMSRaTjkKGHefELRg5DRw/aT+005NOeMT0mlrBN
2TzJRAF2gRNClMuUGDyEnzuKT5r9+8cFD/nI+JQwWPnK1fALwUHGMQF5YQ9th2oG0RuWt9O/Wjzf
emlCN6gmPWMhUDmj7aBsB+Sbfm7VVh/pOJSQz40V2G4oQ8P3xIdaOpy8D+vSo28RRgHe4vdZ7orv
WtUsEnWannXAOVpUj3n/xUc/yZVHtoH4o1V4GI6BCQdEmzNcrJpB8w/BeXU1ZEFYBgw5t7bPHEBD
Tx99+chnMPqPSwm2sm25lz0T1A7WajqNSO6CbqS3Gt1ptLtt6KRSiq/xWau6dZ9Pqh73KAYslDW6
om0oVl2ZvsiGo7YvIfZb03o9toEOeQ0FQPUNQjS5FMm26+Mihxa9PXnUAc+gaFYFaI3OKDaQ99nb
F8s6Z8Iho/YHTdbCbQLmZALQ8cqT6IUvwF9gaf+Cv/8m9BA2sj66TZvj6EoDV7jePZJ1K56YGr4C
7Ix+Aq/wkA1+VjNAmHwZ31S6KHpCU1U2KDCa25SihtIFDQj6xdXivmkoZxzE2IAf3C3Tb1GyBIYe
ZmikOtQ325yVeJthOIV0rzVz9vcNAwF8aryxmeFipNRhrFADNobQo095QRUoBMbMCJeICAHX/sYW
VnZEAIIbyIgz0Y5uz1bi39f8abbqXuXrxD568dCDMV48iFUIngmywzYun2xOFC5bRlIQXUS5Npli
qZ74dbYsGJiCq8RoNEM5xDj/Gf0Hx6C0SB86UKzZfYkfYjjHEVGQuDah9m1Bwq8EjbacEOUoVkx6
5coOKHOlc0JhLQ3CXE+RKWsmljatP1NmMz6aAngYSw6IPcCRlY8VmYxZ0Cm/sWBomkvhxDr9VEvY
kckiNibPP4lpcEykX9bcEqEWg1x6XGsHC+YrlvDhLy9UmcmbjubIC8g41wZyL6QhmoW/iIswq8Rd
L+vnBBFjJFLoimDs/V5TZCHJhG2yOQ0dv8mh8IQEo2TWfyFn+Ed00BiWx5tgNEXUQ706ong/fnIf
hMIKzxN+xN1bsk3LZIp2JkoQaB7ypCuUIrCSNFcmArQuPf4CiQh1nDwhUyVgbCzh8UvkGmgjsvhA
vzpa/Ln8ew656k+9ko8xV6KAusruM5zKoAGJygJSjLH0JWnRWKLpgJUR4+QKlQk0ElFOpd/2wu5B
omJVEp4JU78e1JCLhi7Ls5tGhBiOZXVandlo4ydE7jcdbwj0uVCwwt4A7hb/vqnO7Z/iAzeH9hcb
qkfMHBWBHwhb5/v588EQ+cL9VdEFI2mQ6ojTAslzRd4g6+mhr4rKF4kMz5ubOdhatnPdKdu42dCD
wQ0SW0d5Ti77l6noX44TDP7Y+wdR+MMTDW0VD/nBzAzyFDJRlohuYN1381yPF7rhTgum9QwDMl2F
PbBmo/+2yvDnsEXSjSmmAYHVvpGvxo2ym1YDimyZN+11qtLHqU8v2bCMmJK9f1nuuRq+c9ZbG/7k
6L226CV08d4Oed4cOaX+cePV9Och6iedTQR3NnWKkPzIR0NvaF+d8NTHzI8B/Dirtt+n9rJwEf5B
p2pYKszFmy8Z8e22uMH+1dJzAeM1/srurw/jJX2ue/f9pr2FeADeqoHpH7j0GV8DsQO0hlEUeQks
vRBLF2XRx4zJD2fF3tvjqi2+ClaTntCpTs4Pxk4iRL202m9idOuMfWl8DCbK8M5rGx0HCwtU3kqr
N7M76UdlFdMSQ5boqwhf77h5Ozm0Zx2PPfg8MXrVTXgYq39lhkWlhZobQ4KPre0sx2oxoAO8avWI
4G778RPWgEr/afyw42Otv0c101j572hcs4aaIkRj8jlMI+vYmjQqGQ40mfR5MBihoITQRcs6va2i
TecdYgzte8juCfIYYbHhbIt/ne5XyV5s0uLhlCHwcEMtPspJi97V/mKnRgCpK39yLhbDtBrJEZp+
ildpgYj+i8m5YHCqP2sMiuGPc733Yh49IQHjvde7CB4Z36P7ddPOavuiQrcYkb1/5GSIzJ2PvjJA
RnFOdrlQsw61PljVKEtEPJ5G3SbuXC8XaTFrzd1dPXrpKa5eu3ant/uW2VSMf7uXBHkQxSTeIk/Z
ObCbld+uZ/d2uEuW86ZltrFhkiq2/fCJq1jRkmHagYdkxrOCcm2xwgbnZJL8MIr3E45dkOZPLKAN
DJ3npf6jcbA8kDcZiCFZirJY9JXa/zJG3z0CsJ6Q6tDjfhovLqQLry8XrX20Qob8thVu5MXPA98J
yK7MvjTMnjqvtob4wuoeZ37ZvWoO4ubkwuxEVd+p2o/7BAm0gh6JVyf/Ld1wUuMVEdbTXn0viQ61
dbGdrycZtRV/ZMNKNQ7FR8nwVP0bOST9JiOm4U9qZIGHxFRloNa+SW5HrXAmbXWulRFFVa7ahVgF
IJaOUAa4usT9toyXmvNR3VZlc7bVEhUqlAOVHfqjyp4ha3WHIz2OCTkLSuuYJSo5O3CMS++/STjv
AbHS94KJ2uy9ohfHmTBtDT9qVzXaAeW69O8WRACysPynw62rumjPbflspqH38Oc5aRI2PNXRxeHY
5Dwc4929/ImPQ/vVB1HIGeAcGjsYy3P+2NtEtOdGiZY6yu+v8W2te8siOwwj92XFU9deRfWyiFdO
8TsY4F7OY9qiZKc83Xl0Uy7PEXXEloHi6iNBrfk+O0T43uK5TAqYbMYYsVIzcAl2I+KQbvuiEJ5C
a+M2MLyxiNEXOaczmiofmfFhE8XGlvFMxnCf+K6T/Q9WxWJLAieFbFh9esNxdLAWTZiZ5f/zApaQ
ScJW2Uigv7X9ctT+ORB4buF34X5zyNloaeakgg+l4EB4NePfvoStF3MiigptDzcy0/3edCnHHKIU
xxcBKvfIcnk55WdohpMSGQd9hInewzuuzw2RdTD2DTVQ05EwHBoslcwShUhEMvN/VslPWcsSd+pj
36Ce7y4eHcx4sjnzmjz2+n3fFekkdxb24xQz1/80Thrzz+aLU7/Z9fI5fmbmT0i1c7uv9X7VpSdT
7yej5U4dc19gwtptTc6sMoeVwjToeC4RRa4REuW0LXRABQ1yE4dtoSQz3WC0toG9S4Wlt2e73d8Q
T8EBcXi+u/Yhvp1ULDRpWJTUeflJy/a2HhT1R8vm8k5KdO5sJiZvjDd2r7H64iF2a8Y4yFITeY/f
pqumbbaJoq9b/521OGN1TeAg0/lw45mN16piQvCxEVoAjGi9TePAlkVvXNdxu7VPHEI3k+V0j3y1
GH0N0fEnzspeGLJLmOjLX1zPQ5FVxWkZa5A7/egGSmb/26L4kZ0091xrBcHvUqPZqdIJIbyb+R75
VWNcVjFND5OZggSYbSj9R8uJIKeCsq3Tr2L8qsM3F7qJcmjUZRHu0uzDrf+xTp+HNv2sHTD44OHN
b+6uTjbEm1C/Ks/tHdWm4ttiJbTOskZox/2Kx32nndpyeW++mAox22leMYgI+NJQGFXWZxT/PBA3
7z3Lf6LERObiNqeOSs7AK+m+/+iylXJf2/0rtik1uloPJtJYPql+bsutVXx3N18bF0799cRSvCKc
3ysYulxCgvZglD2ChwOU3IMN3fAlVKcqpB51bzUXrIDVg23C9XHRNWAFZ/l5SFf9g5Vk4O9BSLM8
C4l1qliMWMbAfRKBHM4NJAW8V4OXHMFYrjcjbQJt1URCzpXPUapNw4CwvTYYYhz3NtH7XgejB/Gp
uihJusk2uaTMKi6AOYWe6RIK5/arq747b8rTmQ36Pgu1Ke/MQjmWc6/TYNxD6XJOY/QN7JAjQ8oO
1EK/RhbndqzVajJURhCLeGPLzC3mByHhPEEfhZzmCd0pBrJ4cU2AGQYssmBAYTOetc9XjY7lcsyO
Sv2tWfXMymcaWq4P1GYeHidWYBbbpkZvC1fwpuHgeO5gnNxWOq7xCTbJI9wPaM+cvCrqSOrQTL97
bK/bem8oWOXBIiVxuSEea6jnDNjE2j6QIkxIURU4QrZftv9qmUJ+NCdVFCcgBxnpAmPkbJkixBb/
GxgLUFiChTbPwMxNtEfcy115jfFXm4YIMjx+ZwaDbA4X5z53NvhmhTn6IkdorpxF6o9NpxoHn9pa
NNekWDT5yrPui7Ki7GXzFyWrxznFA6499+e0y8JJ5rwNCBRS9437u9X7ZvTOi49TfWKpxPAm95cJ
Oc1YfIa0aNJ0mhtcVNT6jsZwG0woRCRDpNMUk5rdQjSkekuj21TrjzFKQJQ+mX111H1FHy4GqMTj
W++hRqiqf+jS5/T743tYZZvnSkFRJd5Fh9uu3dx3xW7cjJt+OZ3O4rWOxlO1GrbD9rG/vdxe0pfk
FfGXw+3NOTgHC2EU0f3I1wgCbOL+xY1PT5JovOwwF4JUCxGUZcW8K2wYxkcYatGmt2GqOrgYzfRi
pv55YjdvxhLhrrW7u22jPZIm+2Jb8U+zNdf3VbEa5rdFvO6XIk3Rc4XtJt2lu1KUHhCTGlbRUjWA
p5tjN04yRvsxOeHlJNMHqnLJtAwnX3e0QikSmYZBKhWiMEpEHpFo1kUBb60Ade7mlT5PbwuPub5s
kSPUg4qINg+beWnN2o0H/0SbP1ka3lyzguQZlJDL4RqdRct6PLWH8TX6F364l+HKUZKDWNEppy3H
zST7bA8Wszb5p1jZC3fRL+VmeMj8c9vd/m4m3v13M8MqpAehL4tFtWZmZltk/27jPVDAIs2H4nMF
5TKpVyqHerG9QQ6/701vn6iHp3Jw63g24FyUu4uxus0Go50etB6PbT+v/DDyEV4gK3gwP/s5fje/
pEh/0jJscENUtp1f7/f5lZ3zs3oaX4238FLzVkLeyn0r7yTb6+tme1vZa3thL27/dxvFrt84q9uu
5q2UmzIPtDrIIRvyiDwgIvCMoB0Dh1GQlYYgA/aoUG+hk7KR/+nxmzXs02cUaK01Iw8btHqmhB9h
501sDZ8tp55F7FCtSBbWDfWJeN1WxkJJIeba/jNdRc7yMdjY129LpfG1ihgL0Xp4zh7eNkoOasal
wM+w/qXPb6ehR5SDZfHqHmnydodNqISzQaPSsnYqhGbn352Su803Sdy9PMZ0Z47usbmR01bGtcvQ
jRimSqN9GjpcIww6Gg9e4F1f3grwv9qv6gMxt9Mo2Kuxfe+pr7PU23oV9Jw7IcVjJFElyuj5Keqg
Epof3Xg0nfeahV2czK5cFg/ODGdtu9eoP9nO3C5se2P20SW2o9usVu3XoiqUn3RH+pxqo/oaOsso
DOnXxAMekpaB93JDEazelX/3xMbTvGrtdfJgXlQ53vUv57b10JBAHAQYkAZ8sYqbnXnfgPLeAQYA
R5ODrsy7bHuztqEWKKgKuLOkX8aQMJFK6JYO3poI0XVbwz3bA7YB8w6dLHj3egC80vfkf5Os8W/0
qZ0pSQ+nAg1ipPwJxpThppzGmGulPXWer8Mi/Ke/OnQDEFvpffX7gcslXTPQxlJ02EfEHKtJuL85
/oA4TTztWcS0Tc2AkyVjWrOY1dmaR5OWvoPUiuKP45wT/cGkCcUFlnvec+YyJav4+Iff+kB3N1p2
gjEJ9fuxSPWLiiUgpxBCIOYyDc+VvbW88y3dF/pb0m0t2N4YJpg43s/g18ESRwrWmBBJCykNpuDg
4PTRY6pTNjxm3m3mJYsUcj32TQng9Uo7OvpeoACeTDFS6r004bpFwhNiwM7sF3a0vIVBmy9cfV6g
II0IESTD8dWsUlh3eXccCiqDQ0sy8PQfOuCGyxTTewoUDdBdxi83bxHdXxWO5bTopvnzM39cAYdu
1qwY10+ENJj21I6V99IO27jn2cxVsB7FutbmKRreBoT/bewcH3OH2FIsB+zKtZ1Snptw7kIArs+F
gYnpKkm2UYni7ler7s3wtbKucoUpaARTalBokLCzL6N3sJB9iSN3Eiufmvbe59eyvljwR+kx1ac4
xIFtBzJYewTUrd6f02yf2B/ZeHJv7278oqi71Lq6xbtZX1TevdscU90vlNVAI8j+HtyLjWoc5nqw
T2Avcju3Yx+dsuo3vX0NalB2mwHdlOerFa1LZ124cHOM013dqeHO7bGwPd5BmRHSvX1kxa71Xuuc
fhKpjNWvXRxgnxzDxzH/taXbEh+dcVeEe/UO6ff+09PqLY9pQ3G7KqNXHYkAfo9+PeaIyk2PpgnN
zuqgmy8pdMAm8JRtHu6ehGYQtfs6Qi0PiDEBQzO0d0r2AZH69758z+LtHWmqyM/MtYdRib52qg/9
fqRn2tyXtzaaqPF3l0I4y49phyiL9z4CAkTmzoDJpa2zt6ZeZ+0+vx/t7sSfuQjkIWt/f0qGdjbo
SdnImBcfWvdOTTSwr63D09x32A1na4+Bd3PzCDcwLb17u1frO6PLaf9iGXfw+k5DtBT3HxPINWkZ
kZVs8vGjcLilXkSCjRoM1V1du5P+Ts8q2tjsytT7NAvyyAeFMTgzLAtNOd3R/ev20Xjqs++hoNfI
/+yI/dNfLSaUWxdgAsOAmvvN96P2k7lfnots+D5Tlk3zm3cvz+baIO2vUi58OSg9GjCDLx7aCcbR
qjYJPfXkJaalaXwqd9/VP+L0dC9fY3Pu3b+75EP3EIO/k7U/dp77qrczBdl8990TSKT9Ufpv0yN7
fbzxkKRaq2hlWN27QkLcI2T8rNHgPugV7PlhavN4zwlJzLUFDII1mwEz+i4sNESVQIyU9QjTeZx3
1pwok/SzcpzXcMOTACsVvjJBaEoB75317swI/YqhAaa4qa6lCbkAHAezo1FXCHrJcpkajKGhs8IQ
jjvjG/mQGv6TOuHXA28WGsLupOYPrxa2lUQz5payaQ+2jmQ1kjdcrdiqSseRb8P0oJwkdGYvyFKT
JD6ugzrJqOewyOzlLyK+BRmUT7OfLDnobNBNSD299BjpK+LEqGK8Vsxu2gw9UVwWDZX4OfUYHlED
owzq0k+YWqOeYV7+7qeoc978vvQrLDGYfIaXTl0IyR+SEtQ9mhg0uVHcZ/yRmUuk9YjeYHy0NCm/
0AsvJsieo3f/n4U8mJRO0stAyhmAyUF7/UxLn18pujmplC4PCFEfmBvwaQ4Q62/+z/tSrvpp/AHa
Ua7jz/hzw2Xjp4Kh8258Jptv55NVEYFnM0DJU64mXAIXxaUlCBGj8S0LG6BFTEHpwT7xPfsz/6QT
C5j4E570s36uLuL4VHyARoQbHXqHeRoP+k8sngv4MFxAELkyfh9/lGv8y3n33Kmvxuf90C1R4tsU
J5ktEBthA7mc/OgE4oEufHCD4QsPYow0dXQIyOKULprSor0lYiOsGeg2yvcDHSN9mh+fTHPIYA3W
Y7t+Lq5P2RpFb7S8xfktWtd4f4vTIoDy7dB+0Q49AcwfEJyGYh4thOMcrUUOSXpD0C0gY+NxNB3o
LvEn+MZiNLeiUBMDG2x1UXpkwONN1icQyqXGCP2JRP7zgiaFuCu8gY1Sp7iHDsV8ghFev5jziOOv
GAWEh/wt3leYLIh3LOO+Qflm4KHB1Am2yc8LzDY4Fsjkixy+fbYPzpEzmSXAr+haXYhsFyGYvPAb
ZBn65iwLaXJd+bGwE01xzTQu/ZUg//gz+hDPv/FafkoBe8VaBOt2LDsAFRHrYbNd+rf+zUO9vUTB
H8oatwWZ+W8HgWYaF4cxgU/rgr7Lvma05cJ3Pj4dHJfHNxylArEzQBr8Pum5DeuD6u4DvtoF2h9N
EvccXZMr64dfoOj13y+2FB2FKQMi7CyAXnbZg1KJXcZfUKdCYLnAawKFNc+kHlR/dOVJpvjFbh/f
6it869cWp976hVYZbs/YoXxK8+FTfUMhHvdkY9Mf62PB3l1Xr+jhv5lXvg/B+mY/vI478w2CVL8b
TjiKIQeGt1VzemK2YeKcmJ6ztdyTtUg+tQ+eMPVocyH5qTDtyIWEkJJXwRZkWhnaGbvVohPw06kg
EEJbKMGeuIO/rxm7hdpPwRnwuzJhHSLjBUeC3y9EGt4fnxqKA47OE+j8pCCA+JTvNg0A2MEcPsBj
3H3me7iheLN8WFRIpRQLq5q7PbEo8NLA9GY1E299wO8WE4blTI+mDtQVrCOxy0QBszlFNLJxSoUc
aE4e8A1BXeQVg6DNyIMVJoIe0wIyd+irWjCmvvoIHHJWk8AlDlp4X9WAe3ygJp7hae3T9SNJKOpF
bM3CcZZaMxpWaR4M7iJ4uL6j+3fEB8jPqymNR86NqvZ1EC5pCkwbe9Y1244hhSjo9TkgfsaEURS4
95nmgdSTjG8869iVJ6N8CZnh01+M4pSgQBpts+ZoZrS89pa3HbBS719LXPSQAEGp3tuq7uuobAZ3
f3fejPGAOWH0bqcrRdv0MIdg+z0XJrzhbNVrq0SbJ/Ta6hnkB9wQ+T15TmtIBt8JANxvRFz9In0h
dfS+Deao/lU45DiL9hOfKjwQWG6kwjRvaeiyx0n3SfQ5O3As4vjgndYIhqE3QceiJ10OQJP7dPYw
/fwRAJ4pvJdqeod8k4rXEk7EhGjtKENTNK1HP334MF9aDhkVG0RU5/0SQjq9lAVsGpYNlhqSLtE7
BmMELPsUUs4nWxVjbPY9b1r+/3nBU2zHWUGM1s8aXTbxBLYPYvFCKoGLl/hSR1v9cPugU76xZZqS
QRzvGG0bvL//pieZqWImeMloFNIzeHSubWaBhLvmQuWjefch9tNwxvlThzkhiNNvjPJg/ffnXeLs
0GgRh+plQzRwdlDsj1wN8QDhNXg72MCQeuK4hLd0lU5LJn4+2Px/F2wctSPw5Eb7fO7i3+eLtU02
FJdbEOfbO7AHRROoUfHbwxZp5vZzVreX1HuLmssNFFMroLDY/zonZTf+88x44vC/RkFxZnztn58k
9ZZ5NcI3rThbxV7V4B/Q7Q5fWdwjvmWoF0ISb2euHtwa3GelH9x5ATp0FtgHupakK+3CQMewCQyX
LpdviYfdrGXNj3PNXNDZGkE4zKWprcd0HTZ7k3kUVLGGeYlqqLnM+kWur8maUn3GF2fxqqBOg/XM
bEXyEzOD0G8fBVjCqkRJCsxnBIyZVU+aG4vCXFD+ZcVcJb1GisqY6495xQxnuGf7uMWu/kq1A6wQ
y13WNJixH1MXOmteE7rMDdkvBsbvsx7MCPWufCHd/Wo2pEGBMqSOH+s8NHmqAQ3x0Zgnt2WLgI5Y
3OLuEUTDLC8DBX2EzCfIGqChoO/xLEZsMlvaCBpoS0ovhx467A4o6zlIPTSh7ZAHDvwD9380nddy
o0gUhp+IKnK4FQhlK1nBvqEsywYhQOT09Pu1p7as8c7OeGwJ0d3n/Omk0LEFdVscbyVdLadm3Diw
RRpmTj2bVw0FKjICowpdE2xJKfeO+a1pPy+Z2sQh4XOm4v5qZ6O0TRxupvKdN6xO1lV2oXNLH5uE
zbWTLpF9G9Rlwo3wZBE8Qs70V+iqpTa1pAr9iw2PHauvkW5N2oCocgu+WrghKb/ninUfn7RToTQi
+Wij1nUUzr8gC/1+aEgPl4dy+nQeH3qil7voGZj3xmDpm5YoLqv2TZcLpnB1MilrRfdc2A9b2o1P
JnHXmzpbhvGU6qz6lu9UWghV1A/amhvaVlWMmbU9zfEkdWGiBztjpuVQYbmbWJwBLND2AsOivNqG
a2qtKvbUeKoEaCXZTPimHE6UiWwZMAmcQ602Z2ZbfOMYajlvFL+0fUWZ1iPaCN8M5uw57PRIvtjY
qLyp4Nk+ngjJFJSBkxblXsCd7TqlO5AwTa4PXTQVAEcxBzI/y/4b2S2RA44EOt5xOoIetIFQEKqc
hWgRPylSQuoSvjPJIqAiJNd8xjkzGXHf9UfuxCcW502piKFkcC0UJo99bgsnI3yfcQEP57+OvqAN
4NRixswRKoMjCdnUR7fhH1H813xTntcpZTAabEXEubymS3mPSODkZUBL5ohcjKsnMuUhtpbFOfwa
SDUQk9QnJbEbTA5mDuqa7R86Cx0BOPPzS2WSHrIkHqQODBN9j8AJLdhI0gpfgUDoN9grDOWWGbjK
/M7kLspZcvOpJ8p39Te6F2/DF1XnGZFLwoBmvsb8lc8NFrHxHTb922AeNzJLlSALhNMYj+x3LFNk
CGo3zJ6XAsl1OusZaVhsmk8q2+kNewBSV3zQmMqxx2ABau8S+2v6qQT7pJk7qc9aCFAODn5neeAJ
mjN7yksJ1xzxnpzzGWftrH1t5de9rJdIxtBwdcER1VtTr6NqUSVznVAjDdXo5hkv0uexeu0c5pZ1
FxOg9/F6y4JllL8T+9r2fqwfJOurKG8IWUYvengK2R4k5DHBGz2asuD61fQa1cEo2BVWBfH9sXq3
9WaSKD9Btuvst0FZGuFXE71355DppeMaRSSaRmYWxffiYPjWNbqjPwPUBMkQl70rJxWQWc6dM+WY
x4ENg+vw1hBARhtAwisqBwLzFA9dUEiQyIAckR8rprXKDC4mz3MQ5yxX3hQDs9IfcV6pC44jNh+6
aaYUsra4mTmMGA+YXTjSOXdZhe2FiXYcJvz/5dlO4xv8O8eWeo/FCLH2MmKbfD1oRbjtYHXJACfS
O4QDnihsJGdjPSAF06BCXDZAlRQ7lDtwBOhnWZEowF5rFdagnVKQcb8jK2ekaUJHHECCuHTfDw73
eCZlWJGojiUil0GzewZu4u4zN1Xh9/UU9YCGz1idGdWCrZn9l7rQAMAbmWP4rlP0FvK1Yyqmc5a1
twcuvInMOM74WqMyfy3ldqEYSxvbvrN6PWZdMC/avaXPIPSoFPmpOamXMUpZ0bXS2MkMyYHwgYj+
ph6mJX2QdRZMdUZAI8sl5u/XOjFvkndcBY7hursRcy4GNwWB35iMDIdfOiJLeBF0c63BkknEBh4i
JdHyLAaGk3fzi+aG875HpBKx1pd8Oxuo9Nf5VCWfzVDZm1uVMNHjmvx4ohO54a4g8A8GFGxjvBRM
pYSnhpglJI1OA05etNk8Pe2z8aNzSxIRkbbQwUiWjjwvgz/gsiJp3I576aTs7WOcXKvnzRkOSk8X
3HxAjwctsujVM6IPq9+q9mNMNnq8C4NzEK9KY2ZKc6e7o8dRlVWAqmw8PMi1wgDNxCdjFgIyk4uI
uXGZ2muADnASJr0aucfsL8oAdkBgE84c9lsqPQCLjJuBrp9ZNujRCPbRyQUYziYBJw83uef3/q68
Z7vm4MCnkUHMnvYSt2B1xtGsk4fjTLTvDK/Ib0SOArsbTRlF4jvCIxoG7YYTnJ0f6BcbLwNioHpR
+LJAyG/b0bAAZisWfSZnK2eQ9ilvlRiJsmdhAb/apP4RehB7POh5KPjALT5QXugf0gFITOi7kTVO
C5T3TNpFOXEBcqlv3Ou6DhI4cQ4cWti531ImD0pTAy5twg+lsE6FpDvaAkjTf/HDe2x7bIVvZC1+
FWLk09LcsW6dN9ZKADih3/Gg7HkR/OCTQohKcKeXLEUPhzeDqAGO2yfvk4fHHl9PN+Hz64eumW74
sTLP1cF6oIJEIn6iteZSlwy95q/xaaCk4cz6YdYlJQVWMNpbSuoWFZ56ouftGfsnHVjEJgZCRBo3
msSUFX7hySC1S4pZns0DTP0IzOJ5iWWVNDcWA/O1cXHm54wkjYJGaTpou4q4ztennK5HEgad1VNe
dYxHBR6iqZVdyoMG3pw3hfiwWkxC5OqxVdFyiJ8lzSgFgGCyOWihfQ9/zDvwgX2nz24+hg/z3h/Y
q2Qi0YmhIS8R3TpqF/q9O2857EU7eJQenCJoFzskoxT/0VSLPKdB+snsajP17NRDHBtFs3b0G3XG
/yrVwqnm1YhG1nPIzXqIG6wlaAQlBmTKawEy6EgrcGQ9WrbqVHst2nJW07NS/mJhYbq8qKKVFsUy
N7SGfmj0Yx7SUo0XlrPNgk0NmUUW3sAmt8yljVm4DnaYaDYGs17z+sDvooUmeyjTFFrp0JVybyR2
W8iYfSPyUNuovy3DCQKUBl4xoj5hXP38iXUFbR8SLZCIqVD/V67dsh6njIemVlIVP07oWOdUT4o2
r/UFehhcDhoMiuO3xVQj9afGMzC1x2mJtyf1U3DAaEXbi/wcBwDlo/nLvGxZXsAccCRLWP1LTtl5
M25oUZ1irjxAdMUf9kynG+dUH8wJ57lm6PwQlJ6ZOydGORoXlQT2k5hZyAGDBhXVMEUtA1Rrtz0K
Sd6+4FZ4N3/ML/On+QGu4QHOicmZ4p26Lpsk32BBxPWK4Yc411Hu0M62x5j2nqnhqNPA7BvEORPC
VOSf5tC9ofJXYa9QryPM6jzqoYJAU0MMjyoiN7sqQJqKZ8BuURsRnER8wzC3MeFbLsNgOKEVyZe5
34nO4LsTfY7QkGrpg9mESG9DcBUyF/CK0WGcnWBiET5D6n61aJJ5z1Aqba891zJFCsdGucCfz7wI
9b1w3uKaNHAkH0uNwRbW3EGqzvQvxns8lyanwG+K5Fs/9N1Ktt9i7iBna3SXF8kO+Xs3bMfyGsVr
M/2JooNkb5/5d9F/qtndik7Z6z0leppMLpJVwZqUkxbc28dKz5b6Y2/wEns/WafYnlke0Ywu6Akn
91rIwpNUtZsQfSmKKeTlWrKx2482X74Y/+H4Wr6EqwDo0TCjsnk+Xbmft7EvJ6sKla2+ikkEzRdx
N+NecsgFY6pl4BckE8jcHwulWJZILPtFX3kJ2fYGFPCMbvQxLCmnR42/WjbtPM8W0UvcrhmTb/oZ
Jh7CGHOcOph5yWymTCOdLLl18UorZnY7jxCKi8J/h5It0rkvZ3ngDUwmJ8uEsOgX69DjuMGrEwBZ
0pJxFvDjCAknqYbEdWJQnlPmlUf4B/+GLbP9iWaIx4IdlBIJrI9Oh0aGriS7sVvBc4g0BgTdMCzs
9eUEMQ9EHreXRCpj4vJmW9y70x5hFjKgwVewkAz02jM9mDrIb2jJR1dI4ZFRR9PHA6gdbmIiM0Mz
Rf3BGG4hI/J8HDbDpx66jLs/AWFZ+M/ReTEXonLLG0AXeyivk1OLqe4G+gwWf+xxOvVoOLivnQla
MtwdBQF2tCGtG5AiQrvVuWU3GZDfAMuwh7J7ksdPm0lYq6B0Jgq9noySZ5oxkkOeqAh9LTr2acLJ
k821zG+b9ycHUbaspVkpLSTNU8jsVecWf8UYI30WhfOYSfDNomt8m+lgWPH/fp/EDLNn151XTBPN
PKtEeeZb1axTCYBZmdpMqV2kzBrdY+tqdARw355Dqofs15nbkxpluBHRZOXfZ3Xe89Ni8WoyolUJ
6o9dXiWfX8akLby+gQGD+ccV41JiE59ul/5wyv12K4jEG8cmJx9IKewK6DFcS4IhM+RsIG+GRlJB
30pR6NKzkbxEDFLz9uCkOlOfFMh8MTexxVGptFTnARJoFGDwUy4bIHV8inmwmvL7DAM72VlfVe9B
+/Z4AO8JPAjetbOKZA12GDF66WpkeT28keUlearjIuMPwCrHaYdRBXMP1hZnVoJUhCwvAJVpRC4k
Gg0cAOMisuaRjeL0MKq/uXqumMtXXaN6Kb92FTCkueKvlHKukb5RL4vmUEubQZ5jvpExO5GNTd91
l2g38pn+mmnOvOgOY7UpnfkDolzFDIO6zisIlZCmHG51PY+ZjSx7dGQJEYKNF9ooQcS64kqpVPnI
5owJVq4cc0o6h+pXtVlARYJYJvM4rhCL61BeL5c7+okZgbWH/JwgDtWll2bLHoRJwm01DmKPbqjB
bsEZiGSI84SGCGEPQzwKFAQuojZudTw53O0hHfHgtrROUKB/Ix3ZwlM4kdyl+UWnoiieBFt0xVvB
/cCeLtq7cpLgXaa4x9LEGYAgHxsS9fyvdDS+mQvH/9KccfOkZ3KuakZaCx4mY9Bni4bvzh0hb/z+
qK3xM3BgYSQpj/IPV4LYIlg9rop2oRBuKCVJk6AJhbPjfT/CVEAEQlmAXbAxPZ/c/JPixJFIv8N1
FRziSSjDwGlPTG2GlWJiLugFc7r495n4Fj8oZgYu+AlehNIb3xtB4VTcvZsfLQhGMbh5+JFuzPO+
MDRrG115ApyafDZuww9v1PBTH6v9K59hmOFGxJXHTVksoytnsclTXnVwE86qOdhf7TY450wrglAm
dO2i/sin8tjsOW2Hn5wJq8qNJ0WD6YDS1+5wava8md1ncJZ/jJty4/WKMlSQMiAgLC9edH/DKc3S
4zpRy5KEQS27t24Co4bR6YqJ4KBQ3/y9XArZjXahdgAuoaOkfODisWnDhgpu9MRiTeF2imW7axnO
ypkvXV9v2hV4fLxq3+zWnP4lnduxvuLYUngRWA1RoP0+frVjwPBQNOnC9oV7wrU3pNGytK8k4uKW
EpNoafsm2To8Rwvxdai0mFQpcnDIzmUCj7HlTuLYYlqASOBldze+pW9YBwQQG2XFFiMGz1OXA3yX
f0CX+UH5SreR3UQV/NbeBA3FcGHWAr2TsEFB1hWfsHgUeIy0TvcC62LE0Q9XjL1pyaRAmJ/6Pf4o
361r8RUMGNtM1PHv5pl3qeMG+yz2Yq413fAhf4/5c4v8Jb57+gNRzuBqQC7+SzvG2v0DCfILUCRo
G6X0hX5f3tBS8BBDpI118sE+J+EDJRYIkwfm0GwKkUKJTeEYSxurWljDKgl3trIFBkWonJlb4/Ex
SIdQQ6sLd5R9acSE/IEEnFgcV5ow7h5S2PLco6XEBuQQEpO5RetWASckBAcqzGkKppROVeZeDK5J
AoaG7pe4WctxX/WsCbEA03kx2WqpxUsD82XhJcPUsN8a5rKB1KC8Y6whxiRjJfXTqp7Vuh/0bwWt
n5a9qfTs2UdQLMLSs/NNNe7q55EekR+RjZtW9xMomHqpBVOZEpe6HaCdQWSguSA45BWStMtzcybR
F7rXVHPphVAgy7DruDBzzhPa+lmfzx7SwnpNU8PVwEEh3mk3B+9JYBnDlBmqxIhCZZopUw70lOlp
2F0foCEI4LCVuEHrPmpm+wi+pag9kNEMC3sMOeMJ4ovPGduvH9u+2mywBxRIMW0f+ZNUQn9NEStL
r6lG3KE5R1iIzs3GBRp6IIjQSFf0FFwK6ZzcaNMwJpv44AkyCIV0IdqqH8G9w7sxgfdpmBoC9Qmx
idsB+OBNJ3OWTCEyO4hGp+XgeK5h0fy+Whn83Ibi2qXqEuepghiBbssFHRBkDxsCbnBhXngHeeX7
cGvIDC/CqRCv+I2C1hThfD7NQYIhmoim1me8Xh604h0hqqTxIdQn/Kmk53BxTijjJGB4EhdNEjwN
XSWudPYsihpUC3Cz5Iq80Xdah8cPZ/tB0LQb8fLgp/9aUb6AchFRMg8qg/QHfPrxw7It/3rhd2jf
8ZBdHpvxUjEHXZ8yo54kQIBfITiDcKTlF3t6BSUqqgtobbbz4jPZdiftwlWiyWZ9QSMBfyPWMBze
O8Ee86qBSPCwsyZpetgi9A91Vy+NjbmtbV4eF2sif7eojs/SSfpxvqoPGTToQzpHF+lHiPdQ9B/T
a0NVx6tEfrQzBDQREuIL73ZDgAffx3UXqCGYPGIHiPh3JBO880QmQbWSNomBDmKeZwHjKTiECe93
7XhpTf/CneihIEFfYt4hBwEIFObOSMiOXC4LkJRFz07mFFn9DhpvF3QtRq7RiAULsNaTTckYNpKb
ukkCkkEeCePXAhddxj0T0gCeWKa44vVDHw7c1lw9DzpS6EkaHz0HCwMgB9wxMWY1EQHEpFjihbB7
YdeHmpQ7dCkCFeBr4N65hR+fiH4cGIHcbVAz9yARvk4KBsGhuQ9TRRgq0nhzphHp8fRSDnMT8wYL
bm4lLgBViTy5dfNA/MbSXFGrI3Ck9rLdgkQ3ZaMmc8NZwOEVoR+bU0AANP0co/WxfVIBIoN0k0Zg
+HhQU1IPhhVYg4l5Ql93+apj2kw9bVBG9dOc2tdguc5wknCo0uTiOCDoiMHjGEz54YAYUDpUn7T9
/JCgp3KjhZ7wxbzIyhBcCKZ/W1RjEwtmb/egTLXZbTwV3BhN1VUCgCBoWVqG+BTtuVRByW9ykk2I
fDKh6vwm9DNnbqqzEmCClYQjmI2HviH0dXluJ8u63MQMuyWdkaEQ1KaAJXiGOrBzH0IdZp0mmesj
bKxgeGtjLZ/kn4S2muk1QrzB2SUOfIy2SDaoKxQRDEcbZUei3hsItyYtLF40aJQxdxOw/3qTHmvT
fuvzTUOg4u9zXMTZNsGYJ8/sYW4Oc0q8lq4LsBW38ZWmiu/lIE7G1A6cS2BjiJhyqg9TWv+29Oi9
cnWCR5JWjYqPiqD6fSWTnED80BtJwGMci+GT+k6NSNsmWYsY6JEhp5KfUogyL5Z/hyOywhWx0Bk6
O24CeRmHh7ich0xrwxDPCCksrQEY6VyOlyMtGH5St8KKP0xowUNunmBqW+LbULGG6bQkJ45RMoAb
jOhCIEoVyl/BEgRTPPYaIb1beBzKUsCBAQeJ4nGlNEp6e5Yy5TWaDp3HS6vVSZpNZaTFqpeirGYE
7OhyHczSz6x5kQpOhTKae4naNSQWiuv+pfcTGcoUKAYrB20J6rSnh1IgIhAEIIrFBCHSu+D+4FLx
N6BrTLYFWLqG8pJCDX0FRSvF7es5E+hv7lnsiLIHzRvACROXgcwDfiAU90DaiOSOBrgWbV3vUiIA
69Ds2AzCsD2lnjIUrSftlXEuLQjXJbS9uFnaz3nGDujQvQRvuSOmEeFVb6OpRWIVnCPGSNIcyKtg
3LPtklHAO51mM5uccFYrt9VzCTjFm00DHpI9wSmtzELS+/BuRF6vCl0IdDLtEAChKGdYXawbZgjT
2ZOL7Li2OAo9jedauw5SFfYSXg9LjitHCCH5HKTDP6eQeVwwmxgKzomWWtmzviVuFM3lUXXeAwxQ
BFwGytImU09AMNMG9xx7HKeWiCbgjQEcpKtgnatnwHHcdF+YvYuz8x3SGqu8YwQ3euXudaDga3g1
HTcDGm3RJlV/L51mpU9oQnmC4L5eVfoMIWVE8OByJz2oEhsUGhNiPx3oJ6KL0O84tDfVl3ru3/OP
MZvQkpnsruRODG8BkDF2Xc4JqCmKagaOohNiQ4MKo851TTKVqGk/jECYxOUvoMmU0pDulREaGTIb
Ibxh48JjzjsGgFbj3yclKJoCioqblj/Mpk3lg9byPmT1FMqRz9SUFsUlquLUB1bV4aF421O/JZ6S
nEDGC5VuRVRX66oVIN6EZ9PQGVyaEzJO+oyQe5kiS+jYLOIMGTFL+t3Tixk+QTG+4tiGKQY/shFO
/pU7CGHCH3QwsNKUGDqfOQcpIoB+OK7E+U6fQUFEqwInzVeTvgVGhF4cpYuGG+9A9ZDfyI95/lAD
VPpEA8RCcxoKJlc/g0/yDlIzIzsayY6q/Eaed8myxC1K7i/GWUQNKMuAF3AJgaYV2CC/B81v+nk2
rp12N6ClyP3Q4ub2qtpHqtCC5RFuz7CwcoMenQUglktzIGwgZHfO8M3MxmoOBBnVU8eag09wvIlQ
TUgWuOAS2x3+2EUp+eykwQCR6Mq5G6MjxFXjTF4c4ySt4b0ARvlmUyywgzC9jQ2KDpugZpOjaAq4
yp+AhMWYnSNxQ+HXJ4WEzZL8AjponyUXUMR+snfqexIwaKyhQtVhIgvFEmcTT4Z0F3YmNm+aJxAU
9mlAFBvijPXCt94l79wtIrCD3bq9gtkG8OPfDc8Q80KPsIH9zMVglTGiRHP587YUeGr1nNdk0doM
uZ2xtp9gKikbksfeXsdA4YAiM5kNgir+737k0Kjr5cgopAGFykwmsJN5QwzBAg9m4K88M7RpVizU
YM3nUPcjxD3zUfYZLt+w8cdzLTq1kl93mEPeLOv06jwmzEPkDuRcYQXrPCNEbzxtULFk0xoXzgP0
HD37PCbBHZE++b75+oVZosf7+xb0Sz37epwilYkFdtxtHlWAE72VyEAJYcv0VycoMa1jWFX2dBZP
8ddZi6/saWhARi85dW01Z1ipXAzTv7/9+zT0BtjqwPzbprxl1J4mCq0xvwZo9/AYUDJpy0GZC7cp
ERyPXU1Qekpliw+baBZzY1m1F4Wyb8qMpi0RAEQQnxairnxv2mmMXbP6KVRQa8Omhu5DTdqlchaD
cjyGVWA4xUqvO8LEW4eMZr17cHw8rFmDR11/HcGPnwSbVhuH9xjaPzVkWJ1TaR2q+tuU3lQiZvsh
xpXmuEZAPE+NTrvaZ931RcIzoMFjw7NG1tPhJxtYsAkF4Fhqbqb/qgSMD16bbXANxRrn2HNT05rK
MU7NCE1Ltn8Ye5rYyDg7z1MUH1oSM6t9oUN+JNvoQaaF82kPJ00BURrXoXIdnhYc+ZcJGtD9mCna
HLEnkH00CxYyHGuIWh/bbUUWDRyNIR8MWpF6vNivn5xNMhPC/s78iMaznHzX5VKBPDSqy8N6S5gm
9To+DGlSBotXeumSBcVq6JwNOJU+vuYc0o/0oy7pfZ0QpXbqjQ7lED7fkdSJH1XdFJSHBpDdcxv3
dJI6MKn0YyagPCRxpNktKRhj8vaygOUfBOmzaoMUfzcmHoVrANRTjeR3gsWYskrbyZJHYVGoCDxv
Dwk1g1BtUiCZGmpuM5rpYJNZiSHv1g9MImfctFPAwbSw1ijlIoUBDxGn0nDDlC/SPZy0nhYVmYtP
wlTejf5W4BttOoTyj4sZ0SUapFUBWj1uz/Ga49cyHmDyfQq5z+XVOo48MhjjfdUta97njgK4khah
VuG/JfhHJ5ui7jCFErfHhpw1CCDoIRSdqiGeJyHZOKo1KZBDmMuAwdhjS6QUG4iakPMu07kRGjNy
UorfPyju+5zZGJzRDVKEPD1pa1u92jgni9etLEiworexQyaQ2IxBo5MCWLMfS+3h4UORpZ/CXlfF
QdaPlPgPAvaHldGvKC37fKFZ+5CjCst6FdIHtb85tdgTHWqH2/xhccoDkdbYqopVG62ewHWlRRIM
AglwJYse3ia1aFyNBbUZS7FIzpq0aYDHqqp0Y/X3Je8pVEckbzVe5ZrbrsTn2Q8a2+IyxCIb9Fs9
e3viqCyx9jYEII3zVmd/cUCv8n5eg6inmeMWdJNZ/tE9yRG0fkzr6CTpXLMg5rH1jTJRvTXjaoNl
htYi4MzPrGxaWkRnR4VP1oIUAeaEIytc2j0UTtMMW73ESB4r9qxoBmGa02YmYvOJuBHGayrKNqVZ
BcMH5pcnLGo02lNSsN9R6JL6Z8BTQ7NE6I/TmNiRmKun6psWMUVZ5zjc0oWE2VnRurlEI6mf7IfO
+2u1n4XsEJCZlgmB5jHcqwHpjc0lVcnfgdfzIwkF8aQOIAtnGcXsx1OgAdJXTQBNDRLv412txdNZ
qBqWwYnB4GRz+h0Qq197tg6DuoU571MYLQ8XjTIVPCaYKnJSkvpRNdAK7sy7gcyfYaHWrG9BqS2/
epxf8HV3fVHqM+RppjQzX35+y577XJ8NzKlcl+Z+4EsIZKr9QH3Dg3Tgor0U0iNRvPVELEW7WUi6
W3yOkv1CDpdoFaKGXOGMzpnByDBa6HXM+DtRv1T2gXAJYRxkLkxboF3iBo0qtUwrQmkyUHWySNVD
ys8F188GilSVAkKf06QDXcbawkpmuPz0Y/WA0F719Ruw1aATsjUDG0gG1+CesbOPiq8mQ8B4MK7x
cbCSo0EvItJbMPMQaHhOawaYoXzN+QOKphgTnV1uBvpzgo/YgSRgkyZY8OxkaWkQEUpRUQEofVU6
HdDO7MGhMm1eoco1iHkIH9/AAi1OLGk4VMHvc2HQ4FvB9NWtdBwihn0Bq4iMxCNuBhO6/ZUbqxxd
9SlEvz3Pp69repXO0rn5iG76P5mUeQeWADgB+qL047NYtNhbWOonRG8A8cUpOzao+fJjfiz2RNvt
mZ+xQT311vFR7opDvmO4xZqYeBRjCuHaQvgvbwY+iv1rn/KLThlAXXyv+Mj3vWEAuj0/EdZ9pp94
GG7WxbkMJ/mE3fCNd3UlvoP492DFeCFe+yff5Z8zIz6G++iYEgZLsvjBebMO5e2PTKhvWDV+Wvwf
/W28FXgrSJXmQ1gmILs3NHASfpXRA1dwGG3AoMy/B1phob4HfYHB5c/JIv7jUON6VairpBaP7O+R
k0JKojQhZzhgtxTcf0B4iiXFIKfKmnczEdrfE9Inppg3qNtBvlmiFPFA1zrhsZxx9CLQECTrRFdq
TAwiuCWIUALzidmFiGcQnQiqVgO1EFhuK8K1eNChQKjSLHWzEa9LNNF/6FU5CQVJs602QKQbHB8r
muKlxSxWJoqvwxWHOfPFk12yQw66I9pvJ23DQ0DKnPzrfDvg+dK3iTQyvtu/HXac4Sv+kL96YPXm
ML53hx46RLrIJ+mCaYUP6Jpb8wMjBHEO14KClFfIic2DV4hqgdMVcIiHAnPi2V/D5/BJjMP3/8/2
HwwEJ8DDjJb/HmWxDDFozzWmKjWzbkaa+tzyLbK6apK2SgLcmA+D1kB8xO5cm6xy8AdjcgaCY2aX
ybxa1CB8iLh9hGWrlrdg9AIMTeLDJJFMYF48UC5KtIqjeFCB08OZy+fhJUi4v26OTtCclIyThwDF
Y51kfrkdNjUOJsKQVx23ZrnL+XgdxKhOJrcfxIeYUJC8hwdxZZ/Zk+KYJhupovxw6bVNioWHgAN4
ADLwwPLy74GXD0apkGlDP8JPXHL4XFgVF6xBJ+sC2bXHJ3Nst+1WSDDjjx4WqH9vd90BlmrfHiGy
WDXibYFMYTVpwgLFzf/6YRFgTGpZEiIDv7zpH/oHyC0PpMKwVjSMoniw8Z5MULcJAooYTABkALrj
v1sW8OTf+wTIAXjCbsUDtkbjzPl70G/+e6oM+yGiTjzVav/vyRKIs6sO7XtxUM8M2jlL1wFy2bqm
BkMK4I7tbC4X3ax/T7jd4g9x46HX/Y3vJuLd6C59iwFc3KFs1+Buw+/wC7FJ5suv9q18W8A/Bin+
sYzOgXOkmnYI+xKeWm3m5CSgMJKnEY2N8tGhkZXSj1R2sIGqVyUhkBiAVm0h3tvQ1b/0L/MrOMfX
+Np9Elj0Xb2ZX/Vd/wIfEBBBOIEW4kGjS8APTBQqGVgiHqCnclSs9ddfVqc9QwhGK9ejiqYgENJb
2vkeFOjhUmM1kDoIWSvPQAEcCXrplQnfcphNAU0QIHUR1IHhzCW0yA6yQkjBy2ifHuq70h1DZY+R
xrE3jrG2OBvJwbA8QDdQuBRTo6AJ8LKAUUZrydZnVrZ25FUrLfpmUVu04IuyWg66bx2tddutxm5F
k2hszb10DPbFuTon79k708B5m4oDyaTcaTL7dmxTyv9ECtcdoLOcFWBhzJlVfZ3l6Uzp7OD19W4x
Sl5CiIdJieCHJFuvxZsY3fORSSCR9IaWCoPQOLwpzlYad520C78ATUCJ0JPQswL8gSIRCAZ4CHII
Wog3QOWMZV4wLBAk+8Cvkp2xffqd7iv1DGEWqiygMApsqivaxkbmNS5IhsT1ZEODmkbpx8VWCbF0
r5tiNZJ1Ha0B9NjrE7o+bK8o6Vlqwi8Yfrb4YcyP8MRsgMMr710xYEc6BDtmgB8J+l5CL3AIdRxG
zooJORxy1VvGnqoxTUGsfYDS9+jd3ltbY2tvzE2zjNZItnkAr9bWHOxdY+zgCzGVgA7QOwckMxEW
AkZFAqAq9iEUycBrwBN8dGIOlJ9r6zDa8Ej1dwJcM9UriXH9u8O4ztxhI3NdUGkxCNGemFguyb5H
b6CtDKRuMHWmlyakeU5xssQdEbrG5fXpXFihxxZhavuun6MPCaW99F18Od/Dr/E9XpUXWUrQXu01
/Hp8Pb+Mb3FOSN/OldgwwDQdOK3eNXvLISFxkdcLTV+jMX9i4GzWRbPelOXmqWwiaaMUmyHchOTV
JDRY5B0C7FPd/o1g5yCzCFvkRAPmgi5GD4nt+PPJ4dKdRBVQsbs12Ab1s9g+4juC6HXzxr8BHcDy
zT1J0/srwxS0qeqTbOd3z2NgwpaBj4wg1AtE80904RsnXlcmUrGVriwVa6E+FkU873JA2u/qV/kG
Kh9+wWrYZ9hxzF/7N7ln9+TDPHcHnVMPuvmzQ7oXWTObUNd89kznr2QBP9JpS3xJ2NHw+qfWKn+u
G3kjyxtb3jT526i5ek2M44v5JEhCLEj5vHG8JxgM6XgotiFaEUj6VjNFGhSHQKXTCnS9J8hiWJOp
O+UX02jF/HQx91Qcc0wlZJwhs0c45jQfLpgJOaLYIgCaAURibMBoixMZWBpFFRVuSHtClDGmJmad
R3P+Co3KgJ0UPw+mQyZfccNReTJwEEj24bKldejzwTiZIQNqz/AnIDJUKGQ8g7EDxXOrAn6iY+ZW
/ScWBAto78n3AGHzV4oglQArb+9tSmL+H+oKaYSLxEClRocjgqtdVF0h2nU0tEjaCG5+0GiP1QXY
oaUj6T7M9oPnwIcCPoYZztohrGCbwWgZOlPoLpW8WNVHXyKmOYqpNWIKCYQ2JQSDgSgicl8YlkUJ
URN4WjPAJ+dDzExSlyhZibDrw1kdzpBNtgQKo/UNpikTiQY0OYD545Mj4rlUxwXIgIo8uJ5hrjDY
pivdGxyb7GZ8S8xsDytf0qtZ2a7SlvYn3xTV2nGWjrkgKziTFl25Shnnrm/k+s3ITkP5WuV8Y6Mu
oYwA4gxPf05B23NsXqTYqVAmU7XFg4V/S9gM85cnot+pIch8kSYp7B+oEGbhUECwIPWPyfadN5WC
khWEzqWEP63+SnFlXd/Lj/iqI4epj/8cHO27WE7S1blaV+f79ZV+Kdfx2l/bq7o3juOWmUeUUhX4
DbmynG/gF4VLuOXwcKloWKn0VRAGVHdUeioD45AE2aKX4k2Nka3/SVjQwaJ/BWSDTgj0CVzMANqC
jQyhL8SDy6xV9/8zpqajQEB7Yhu+hJ/9BePVxTqEJ3Un75Rk9FWyj023v7xOojJqTgZlBoXGXz1U
UmAQpyVekL529HULtHa1SSSrFpk9b54LVZ7XYJICbUN5wo9C/VKoe5x3iGBfiNq3okoRFUq9jRfO
BGX7XYhOrO+UnQ9t1PVxfpwD51gkR8yuUr6PnG3pbPQSXyuYwJek3kPRfhl4nNar1SohiPzpJ4MP
J4KqbWBMAVNzX+9Ek6xyciWqXQg19OCXRHuWkm9YzFPGZw4vlKNXAAYp3+joe0i7yreWtAHdLYrv
2vmS+8+n9u4oT2yqhExBZA0IRto1lhKjnaGurEkq1hdYeR+hH/EyA6rvqnwz9FMULKBsQIvteO5g
LQCvnGCSVLzWJm54qYGL2auyGb0O4QYR6DLID5UgtT1NCx0LC9v+YZ8FHKItoRth5dOEcGCxF6Dd
plzG4LRJJ9fac7Yc8duINiPevYjHLd5EC+LEX51zLcaTYx9kik2RVDqh44Z1YfMB00SdDiTFzsND
I1rYhRZndHevMKUy3HQIdoINUhw05qSvjOUGLpVHMc7NusG2iDenKF2TX2OEMYVfBo4jB2BfHwB3
Ub+mJi3cjHcnXgePhWUt4KrC16qkjesFXFVhaHnYudiKCX6A0/byGGno9D+izmO5cWSJol+ECHiz
Fb23otsg2JQIbwn/9e+UZvFCak2PWoYEC1WZN68J4H5g7RZharfyrYkJqaCeq1SI+YwCJURLUk/D
jrb9aG57tJLd2m8ATnAtmhruPNMWiTKBeRoAcwFlFLMmnDkIj4cxGJ8BCSCauAwOqUgI6ENNz2R9
Xq/4w8dwVqysRc0fmKFsGu0om/ezAmYfRdASNLybyrP0BYt/rotA0qmOyRgVP2Ni5HULZ56/0pe+
UTliD+4TJni26mfSupySUo792JeHaQ0/Ult85tL6M1exOUAsCJqJ/nLCV87dX/fprOGrzuMbHizp
SyJC84MaeMb3AMEBSb1ASXDcnSkLHlT5cn+zebHC0/GfM8/mH9yAF8aCL+GtgiRLki30XlRSa49X
jAzPCnR19lmh213w3FAg5/xbtsrmRC7PXdbHFFs2jC+/ipXDc8/4iD0JAgaEFGNl4f4qPHhjka14
LNm8nFrrKCRXU5pDkm2X8CTbpYEsfx69w7WEnb27MWl7h5u7iS7ZW6ToVbfqJa2Cq/EDL30/nLx/
1hnhaYVN1D1HVpN/DTfAYxlnmFPyrJ/+3cNUWgM5+lJefJbh/H/8OwpYBtkwLrOeZT1yf8WrAUoP
kYHlhNYLBWT7xS5EN5I+tN/6R2dMjXiQvp9cJcQ67hcmrgePGdSpfKSHz6k45YfkZP6LTuk334i0
Vrqjv1X/5d2Xuiq/+QvW6uxr7Pyr5tBtw3lztH6B5QERv8pnwIa70a/qHJTXXDVbf2796uuleWWz
0tHusJa1r2xlQc79wpAYMOuf+FHiv+1JeZbmF7rlfXECPRyUMJzZx+gqH+VHB9uU7Z+yh6h4Wnhs
U5A+Mje/8/LyklZ37cerUChAeebM/kqw3UrYIilJxhmuawiLAIB7dM74IHzxctbyMmOoHY8r7BoR
fWHgL88+S4z8eae94UsMc2LjXAZ1rJ448pRb8VNPDYA5WN3MbcEBrYlqTW0yXQV3itsVzeAkNkZN
Os27qV1M+xzwDrE/dlxjMWJTxmzUEcA0aJ03KVGyWIJygP8bM1xm2EzlqIEAAZjtchDS1gmlChaL
3RgQAR9G4SprYwg5ZhJAM8j8l4E2PA2T2o4kC2yIehFPUNLcwG2AO2qO1WacfBUkb6OTfxnlxOWF
ZMahjHlwlIcWedPhqKJ3YUXAWYKs2c0sgrWhZrIhIQuuKeXGTTYFEwywlcumLQR57gZlyuLSs7HV
LBw4cZCE7K/014dyg7CN4xkSfDFjtMWL0MAG9aekGfDzXGP5ydnjRgrJgdyw8UYymAKPIwKEUigw
U3YpBgkDH7mpBy4IbmsTXlKVHYIxcTri0TUo6BzQtLl/ZowaL6xdtSZfqni2lwiIxF7WW1CYi0Zq
JwQJ/F2MabHVxgYsGlGyiuAegjEmGoYzaIQJfQzmwqLenZUAP+6yWkRzETZeLGssaJxpcSDsdUV8
5KLEtP6re0HMV4WklWzrm3fMnuG+Wkivz8W4Ga+aXAu465xXL+sF8fns8Cc6WjeLY+MciQh7AkIP
yYXpr3TifuYZMKqlO/Oe2aV424/ggoseax0WC265jHastfxIb/yv+3Sfxo/1Y26jf8ZZWSgnpsIR
0ZHZWz3Is2GHRftD5EmwHWsndgYIOWQZvEWXiG88Tyw7dgCmNY842yZH8USzY7Gtn86tvVRrkT8M
H/UJRpX+FW34sR295Cv8IZnkBxbwUeB0xXEsX9IzbH3aSA69kLno36zZO3JNoAezIo0XmxaT7f/2
K5S9MCwEOYi6Hn9+izqCFBGG1XCHIXU1Ykz9X3Pq7+V3etZu8Tl5inYGZQesWQCYhHl1LNgOmPUC
V455rOYMMS9fwV95GPwIWBuw3LkboKow8uau4ibjXSHookfqLmRV9R95xC2nEDb4dnAeXgiozdyF
4i9bBvHQ1WxGOwzPaQZo1Z5cgmrf7Ozf4TwsvJVMS4qR2bODw+6+fS6JuDACrAmEkkk0kDQoYHAC
35Sf6Q/d6w8FLXyU9gmlg7lUibvDF34zCFN5fzMIo6fjlnZbRj7it/8HQfl7Hh83u3eU3/m5PDcL
6RbM+0uy9Y5w++3356ic7QtVOKgsDHPKpmfz416aHx0KiABzeUiqKWQWzLZjrO7RIxPbgW0e3m4Y
haIwIlJI/WJz4dGxv/TdWMWrTdTziEmRhrFf/MIIwUGIZgsWi7L279lW1GDb7DK8BPDAIhxeHEUe
j+g7vxkn8+A9i4t24zl53FnaNEHCzd240ohQjP8g7GLz2UQkXBQX6BF7c1QfmDdsPt/A23OSBFfI
t7iPRXQuzcJUVHjI9vFmIphBRJr+gsw/smV2KCG/tVTkBQQ4/95f3Fm27dbtBTnJsIZ8CE0bCdUC
tHRrkqwqcllFLCdS5oOy0zfcJTP90bzUQws/HWuEBXJ9gn9b2n/58gF3je/Q/zCH0tYfkr23+Vl6
oegGv2J1886qYxU5J+eEHUBziy6fN/uDISImWN/diw8IJhgpC3LQzfqPIof5HTEb0PrQMMMfenEP
MBqFyuEesicDHdok7iTvyKpOz/VFejVrcZOKujbfY2f19cGxSL8QWnNJjgKpSH9IuAnv/Ic5LNAh
XjXAF6w0oHxUz8noc5HfVA0hZ8vFFxL64CmdgCJuGle3vig35ZY8e6Qa1qmjLdNOCD0GUW34++jp
PaO3+62dg2tz7/Zs2kv60yWEJUy8pFM1dr+7nXygrrk5p+wdXOplf0hW1HWUUda622ln/dHtul17
CK7B1To7P9o+W9GeHvx1RjFVr0wcdSmo5G16UzfKqaa2Wg3aZNjbE2Xvf/ub4iqd1eNwV/nCiIJJ
3VbhV/DPfXZ7+chf+TX7/hhclf2wT67JVd9CDjjzq6mLvqO3aE4eGKWeYN/wirBg/zZZ1iyvE2ky
7Jck1iB9IcBHgpjG8JJemb3nBRuSZd1yQ74ovNjB+CsbK9szJzqiGQgyWUlhyxSXIoUcCH5OexD7
NkRiSEpUrKlo+2zUb6lATaE4UFzwG6ia3d8Pp3A85hT2KQ4A999oJ9uc02AE8QwmJSiz2oNICM4Z
jCJYRCjQqH1AkvnRXCeCBphVQh8E1HuzqbKqMl5OVpZ3ZCtmO+cccgT4xyb85qzhAGPNmbOI00Z+
43zxuRRPjYPLPEQ0ng2NeSf4SRk4lfJKLgYYXXxWbuyLGQDNTixQYzosCm5Y+Vf+zdFzdSSdDAvk
AU8fFBZMMTl+noSwPIOtzlaQvNObhKLHHPO0uS5cImr3AssPkj2+xO2n7LigXGf3W3/Y3/Z3ectv
1snYVTfOs4f7yG/mxruwsWyUnbLzLrogHEimHu0k+xXJzVLfFNqw7gpt2Vrx3o05fzBbTeT4msXB
zWjbbx3UBIbPyGOgCV5nAyQ4yPRaqPOtRjNggniaKNFSINYh3ESZcfCOVssoSNW2nj8QfmIs6eLj
mBTF3LxqLc1QmMxMKN2u4o2bzhgTD1SkrF3+SAMqFjbhNx5TlHlwsLIEvd20DRc06UY5V+yZVM3a
VjBlqeSBeT79BAqQhQyjn/BdgmJpTB1AIPSt4UJWlvWwoJ+ulSVZXZ4yUwmMczYSegxGEfoU8lmQ
rmAfWLjw2Vup3yN5jd0ln4TGXk6ocdEwwrOq0qnrQKWcWJiDV7OUxNtyGvWT5LMmmslNVhLRcT38
4xnAIBUlkUPcKJAv9UnfTwRtO+ZXzk0SfocFsBTCzBq2ARFK9uyjzHISy9UxVxswNHbxtZxBBLPc
Jf9qskhgkMFlTCZOuWjNFdDl0F0ToA4mmKz1bN8BneYXWTkMCHOBwtRlEc2hxg32Imifn+JS45Ko
uFA58ajHC6BBtaa9E0QKtk/WFuauAX1Wdg/BAX0czYt8qyszqmseaSHtM2DZjIwhO2W8viwBPZwZ
fGtmAxiYmTxozOTleSHPPRM0ZfVo5G2t4RW26OCYOIjQF7a2BHuOo2OvQhuYuNTkuBSZI12durl4
/8Sz1JoVnF0azQeA+rggo4ooXGeEYBfTNvxuGCxIJSygCegnlQFjGpSBRjUh9qbxZ7I9TrUxAJZn
cPDCfCe6DKIQPExMe2VSywhXmLlYMuHDTOgYnWcHO4eNCr0wISEzOFp8J2irgcAIyj3Hiy9oncxL
O/vLwUWERY/dBCUzszB93upCB74DyBWMgngGgx7WKoAMkzrAU+lPYNQFU4IC8evkqxGW+S8mxz6d
AkmGGJmBYSDp/AV9g/KqIg1lVoo3FHae7QSJsGdALJkkrZDL81PaFg39XFA6GUA9MKUpRK2i6CP7
j/NKTcK86r+RlQJWEE8he0K9h81sv6nBMFRFK8c4sAP3zQgvRK8sJMhM0BOy5usxmTAqv7FgcAEx
d1pJ2CIhdF5m2hRpACx61JWq8NbbNczViRAhrVlaVWw4yabMFikuX/mSH8UjhHHNdVFsUQnB1JYQ
otaTTMN+egbfME2nqDHhuOAljAUfM6P2gR1YoS4sFwoJTQK/ecbLkGAKxkSWyQO9FnF8IbAWICvG
APUkD8aM6uDlmhdwsgy2+p/qE/AL/BPACvISQ4i6E3O8yOGVG3/+JntONUFYyvchLaBkAyYrUU2o
Y3sQKugONFVH+TqC+Ut5R90Jdh7fAeCBa/lyxsSYf/FVvDNlpPgUeUt/ww6qCMYkfI2oZj9fPFYw
M/fNVwGZUeciZAOQ4yM2YpAE+MV8kqnlFMXck2UBucC/td9IleA35NZSVqdYl/nYLcP+8ZcaU/QC
rHmKYh5wkJeJiTTwHNcWPC2imwbn00dcHxkuOcynn/iHx1Y/KZMpXbMLw3S0tjx6amx+M8gg7/DO
eXSUsGzy0BZE1iAlbzDmy6iAwYFZrIweGIG7vBDfDBsf7TfTCebMxJZt7YsMIoJzDWXIM77ryDSp
qeVf5tGMNiCjixnDv/L0eXwO6rd9YU7LBeLSKMlIZXhLZhokavH/4n6g4Aa4NC/9oz74ggbFHVOj
Ex0x0gblZDn16FPzMRRkSO58hP9NFS/YDPAY1FELL95AxwBMP4aJB9jO58HbEQ+gBeBb2BS40Xj4
aFV8VUiFQ1UsVL4X4YHYDxS0pfovjQhgMdU8yyRkwMTD5lO8YoIcJ6pGpC20IiwcLjRLjKvF2lEv
pQ7UyChZvMpc+/jnI852gIt6RGPEtIbeiCg4kGEKTHymuTOpjXhFaIxxcqCRoOv4g1vFjD3+YXkB
ZjDGoSSd4pT1N9/mhmc58rogiMX7SyUt5MsDNbSESML8bTdIf9HuiBudWG2D4faCUK84W3gsIvyS
rCUT4g/gIHkePSYIxMssB9BkH0OPJTNjyZnCBsb5qGig2I4Z+gx4ZTEm+KZTwurONsbMCjAKYZQJ
u0+OFw2BzTxtlanhnKlmLI95/8TbLN7q0Sy1l007RYeNl0D7YNSpINH6jJtm6ZrTDqEl5TZCn/g7
lK+qOWV1Mr1Q8e1MViJ0k02jWWbqgv0uoRtwp5ieuN2cdx/SlzMxyJVPVhBI+fEewphyov6Ch/ft
xG0XTrWycK6BBlqJBRlixgkgiVUQFvQcDBgrI1YWqnfxkRcfOO7Erg9lJ3x9iI2G0PSfq6vEWptg
XIKBYG5uuGipPi/8ZQvQm0/jZltilsDuWCPnmBT5MXHWeFzzGPiNLFsT0+dobGC3RuAURw6McY4n
SIvBmOgu7q+sRA0+bv+aT5aUyf4Dqzod65h7/t2tXBU2F+4RXBfX7cPJx7wMzEu4Q1B91O0kNRaY
J9rtHIsYiPp9REDNYrCWobGIT7CoOn0Oh7osZ76xYCSFFopb2I5WKfkRQALwcoqJYF8hU2j/JCWo
ZLCixpuj5syDRoBFoz2pGeXxzflYPF9/qUCySg4Ynaf4azTbHFvv7qDnax6MHu3xW+R4xzj/P5Kv
2Z2JsOOx4WHXsQKRr6jIRYXeB9EYjq1cK3T93N+EzIbulGNb+sdYgxXOxWOR986kdQSTIdcmfjEv
yyWj3kqbMEvjysX1pI4ZGovryrnRkKyIrzT+Nd4Wd8OCVC5aGIBeJCvGFJP3QN7l+gWr98icKg5e
jXMUN2a+deR9nu/4PCMXvG/Q+JQcSsGXf9cv5Q/DEPZpYmFxIFGEtcC0xMEG27U/RpVNgoA8Lk9e
vGKSzz4DRac1xiEp6lj58MJwzqLQN2cJ3nYo2m0wuhEnL5ffMoTTehnBmz+l3hoWK4pBFmUxzGyc
gQtmEbNkmLF8mROX8pidkLM1fP13MvlwStmtGAOxw8ljTm/SArhX8QiKGg4+aCxiUXNiBAzTtAlf
qVK7ZA9eR6eZGnilQTUyRUixh4/PFQGLjwElShW0RQhIIMXBjNcxaUBCCocX5SsF+ojbX6+m3P4S
XPcM4cIGQ8zwxcYgRsDdCE8h7DGrbBP1eN5y/84ovnQNCBfg5MvBaYlgScaRYg2w/oiyaiQMgWds
RyZWocaOeTwWGLJNeULk3Ya6A1tzDAaYT7vkKOFAhXM5axLAEpNDmhN31FyRwCiFCKmosRNDp98I
bmnwixMWktt79w8FIM/J7Jdqu/G0FdeZggpqHvc/dHKXJC22CWvGWks4OFiFiMhi6J5iaWIkQw+U
PdhMEpJtRAQpM3T22iYTtxUMLbYB/pFDi/AC6k9o6JinqN8sUmj+bJPUNxz2zQ/lJls2BsYpgg7l
i3EbxRcLiJKUO5q7g5+CDqKuxwiKkKoTn8GzgjxVxZs2oyLjVFy47jy1CY+elekc2/mwP7qYldRT
9hn7N7xzLHOcUKoA7ABX1gB9An4EjOHASrjt4MaOgcS4KWRUKXTOOJ6h1AwQAH7V7EPUNvTsbyxE
0A5JLw63zxHncEKmgA7JpYNKQ8DepQU4Z9HTTNdAs/5If4CqHvJX8FZ2dK8DsVFUjxvvjY8VbSmd
d3wL3vjD0ODmL9yG6VCb2/CqYUcEQp1j7dyHJXBa9wFCBIZgHrqbBESGcJIve8vLdC2+ghQOfgLO
asex+8RI7qc/YsAiH1VWHIMwGmV44zq/UgcLlla56KgTqJw7/guYAZ8ffgWUSH4HzTPPABwjuIC0
8jzEIwEGgglEs4T6BcACXR+tP4gQHncvYFj+HfRAPdjYNzQv1EAGg0yq9S98HNJX4DMxAa4QI5cU
UHZEEFtyZaQWhhNmKrwnq2xC3ubSJgLlRIMvJlwqJmdinsU4KruqW+vMpMaTYURjNTRizOmyt/GE
BYgR/CsZuYEIPIBSYEgqXybwEMpPhKBWc+0yIqXvDrd+KD3oU7OE4hvqy0xixeWb+LMEeSEYmKaW
WQaDR34AKlFeFp4HmlBHIxJknOLEShoWnjY5wSiwu0S88n+PgEgurHqYGAbcAiBLOARplCp4kIn3
gL7iw5QCzuRXXiFor7aZcw/BmuOIFhQNgiak+mySJEL4EzkQ7CL2KIuxHoSrzGMnJYiUyt6KFhU7
TUaEFmdgjx/bu0XJXgziVsU+gvKN7BtOMzBuBl0JYvGuZrOqoYxK+rhOh3mlQUwjeJ1v04NoEafR
fvBOb61YMzgeM+8ax5NkmkyjaT4Tb3Sj/HEnCGV5A6T4wqrqi5po8n8eq2CyYszBRESbCoJPXB50
1gKsORjjnf4jMdwpYdBJOGQjcZBxdWhpInDQISrF5R4vKU60cUVYqN2gFcyvHX7+4dY7aZSln+5n
0LcWqkDpprR85QyRb1MBxYm4VWZ3JVrbaGm7HCwYqlY4DGiMniEhqD+9mSNjPmnGv/KVwNwhWzqI
5io6F7Wa2DmSHOZrjo1BDibmxiN3yi9ZXYTaT3hGF1hp2KCCOSl7eVK531LERI6eKqz/KsEBcExb
J5y4fno3KtYcnHlnU5nzz+fVMxz2FXZTaePilx8gV/MMNmzMfoJNFR5bZ6uq/Kh0XbpzTJG0vc34
MevzVZgf4g5zhHEnr2qsS3EhubTp2++uff4TVP/E/M6+UctDaiH0OIkJbv9gwYRTkdqTBi+yTHHV
VQ4aAzrduJnpb1Z/d6xGFbe1T4/pEpXMHoaTu4zjbyl+xMq1gBEdssPZ5bvBNdCmKKd/xGCdLROR
AbLzvAWH1n/a+thRfWsQQVIFh3TYP6TK5KLTi+GwsDl2Nsw4FVBBxcZPhidG6wA244aEp7O3p3A7
oJ0TLkgqm/4IIDT1jA6TmIDlcKJyBxCe1EAgyGlKhGqrIXe40uat38/kgLkLsKQqHc2anYDhlqTg
XVFv5eg10FgQDRUD0JWSOl44ACNNdjVwJcikn1aCuNreqVc1HH6Dk9TcAjy2IlWCHMbGQUcie3jO
MihHgyeZNBjwuw1C6RQ0o0Cc5i4lZly+ynhceT5CTJ5Lgjaq/m7wnz8bElaQar4EPfPltx7/IgR1
sGCtbeY4GqZizCAjZEB2/lPqv1ghwgPEFiTcDHj4tegt0G5XL0cGEfKwIAKgDlZ+SHDKx5i0yMqs
AZY5jnQpIJVKPU1upTYy0K/F5EW0WwXWvPOtg/ABoyIkoxiWB+wKi5nLQEgJH4RawTjSHHGUzWUr
RQkFQdaYf8x935496VdL59Fvq29bSX845HC6joTN4djE36nIH+JSOz64imFxXqLUZRqNc6nV/kSB
xitGo8f03YcIa7OPfdpzGCMXgPVdoR6jdyVdCbN4C9ZnB7omYiFXMp/PWxz4CNVC6IS2K0Hz5p1y
6HTmNq7nSng0fdY5R34WvktxBEUPCWyZKWCiQouiGNO8bGLl9j+tAIiAn1TjBqsOkLZxG2x95+B2
IvevGtlJO+tzaWkioleJKu1gL2qI+AXXUbFhCsX4lAaY5qOpT6lD00ZfVb7F9X4QQHoiuvWLvEdw
AipDXrBIryc+ETJa+Bh44eQIb2Gx72PP7eN61cX3BkwuKC2kLsTmOBaYJneKeS7bJQFl05ArGqhj
H9J1QwHhyuvavbfFVbP2NZonPmV8dk7+0KqNgYY+YvEYWGX3abJoDHNZVEz9Qij7DGQUnp0aX51M
GKQt2uIkFRTWn52Bw23dw3oApa4+8SSiYHI+DgCgOTJT0tEr6iHrkhNtxAggd2ECftqvjDFNPqNr
+QxL3bu29VqTrwFOPhrkXEyfqY8KEVFjMgUre7aBGGO9dx8vetwuQEVoz130tBKGB4hrtLcXvRN9
mXiHiodfsT1XCmAKgIpLeaZ6LWniTIqUq0G52yRgDtRMWfAyWVMq1XgEedS+xxG3iwGH38iwLPX2
H+ZO7bQqS4S+jLjYh3Pp2zHfJVNPObj0SMs1daH1WBFfyPAteMYNUrDMoVTQninETj89aP46Z5ZI
rWGo9GDNHUvUMJhmParfaVoua/jUeFDG/Qq0jH4b18xO0r6bsiTI+mQ2B7vWl5YhKvRgOHufx2A+
HPORyq+UQ1nf+irZ9vKMaCqcxhTUSiKYMnCkBSF2+sc86zUPnfGfiKby8Ryq6+zZa2j8oz1O/zkb
YKiCsqnTQGZr5mEGwzKl2PkE86jB9X5HBoBXPszPDucictMsqLn6tq53krkJy6WpAEGPbW+hzWGd
asFOFxsmrixSchsM6M4rqHPOcI+GCusHYr3LhS5Pu0wI5jqC1WkN4v5CRT5QhdigU3r5TdKWpj3j
fm2btJKWPjcSmhz5GKFNK5u9Ve8LiAFiKukvC7wocei0IB58Hk5IQnpIiPqMcjyRR03WT7x4r3rL
0th1g/idOR9xHgLkbdIx6sXU9Ggo0ZTXRKkNAtwGIVWkg1LB7/yuMmOtdfj+R8lM9z+LWpn1nb2S
TJ4MtigyxrWIWecalVR8QhzcGI/Wx0ghuLv6WJXSmaWDoubKxsuUyVAuAifEQEDZpVTg8YrtR/dY
3ABn6bhJpn69lKkvO3bbtvi1g4iiagljMGD7WOXMfPNtyaGh+xs5u+BD3rEfsVWGIxyau48EUIfK
XQowpmDdI27FyHPogy8lh0IQ72jX4aPX3cRlCGBsO+fctnC2Wq7iKXXxPbDHZTId5L2uM7B2aJ8t
JLIrIakN2Tk7ibwUbSGpSMTXFbtuylwVOmRw1spg+7HRu2Hz1a/T+KwBRmCQizw1li8GCFtL+Qk6
BQald/cgXGYyVmvGwm+2kXojOpUliJ//IiEfWxZG6c00ts+f5Jibhw+OaN1LAh/OUdQ45Uo5+sqz
66DzpJhOzofmnYARAtNHxbfenV0iJ7g9HbBMv3nHzS93OSnVanNuihNRZQk7lkYl7kO3FopWzvwP
8lIhuEIjLdkUddkNoBPrU5jp3Ada7y4+qKN7mWtgoc3HTiEAfAUl8HZDRaZchyCa6BNeWR0FP70n
PkNt8fR8Nj4VeHJZ8IJJ+UgqN4OzCJO1Hm9LhnTmwonfropHDpyZCoIE3Ypd4bA0NaytxtQbLphn
gWUDEViLUJ0bKkbEK9tcNyLE1Vs6R5s6skiPfbAvTAyYsSfrjxpJhjw+Bi4WJwPtGt7FHRK59K7V
z7J4+fmPj38IDg1N8WqR5eCmX4yxEMPXHYdCbmV/OJbYklEZauQ7nuX4mMqzMifj5Ry117B61tNC
f9kfvCVRQ9Y3NbubDPDKRQnPDgNYHDsM82yll4psVkEXKIgC3cbFSRbzZKgeCU7nKplDzZzkIcat
E3ssTaQJAOPUmxA0NSO38O8twW3ZHAkmP2XAH3ub13GB9RLuRR02Cto4MekCRB5I+52gkVAQrHRX
IVmZHe2FfjeO8l7bmmttUyunRDsGEI6pnNKt6W+t7/qu/5g/Cg5UcBBh/DOcg3cpTF+gRAs1V0/R
kbBx5ojQya1L7XsfvEoW/4cL34YV3DZwKtpHobX31t7a5k3dY8R1JP+KWC3Bzlau5E7B5W6FYm0n
2F3ttjhmsEHyMy68F+hUvNW8tZf+Up7zPXYfyKGgHzNbYvjG1A8rUBRBDDWRQ/0N0ClPmKGHOKSw
vUM/F0MVwZkBwGb+gSirRKeFdutFROEfrJ9FXwJZRfuL0iJdJim+iZ+D0MhZKOqSBxd9GTxQhbio
BJEdADr+JdVBYwd/AakBP6ITYPIDWExzAtrBWQPpilHCH/GZmQysZ9SC7D5M4TH1gHECoYqunU6e
aoUXP30NzalSLolxi71nav3roU1ZoB8Nf2QgUpspAC42wBvEIxixoEdhYQLxGUBfYCZIVQNhUMHJ
zlmBnxGuRswAgG/Ba0F2GfAJqND+YvzQw7UH+MbqUBrVzQR/bAzqKo7eP3iVwSIeMUCEJJAybAO0
I8sKoBwzVjZVM4FVSPYp5jXCdwYIycHF3UEkwnWBsfj3o8HQFlNwJ2BU5pAgWcDMAH5ojoBDB0BR
Z4QWydLXlbetCxDrXQwDXNmr6hLLaOXDWGVrcvwjSK+PTIyG4cTELrK2Yb4A3zUAufzq6g+II/tn
Qzckw3RyUBkBnh7TaM2IX3GXZrCQQsznArxYjNtQznFnQVWESoGpB/AScxK2YIOIKE5fLC1pt57h
j/9DOeO8WL79WwPf8Z7uo7oZ4hPOC+N9RK98GQiseUEQxShJrBMhcP0QIJf9njGa+/LIclUmegNY
NhnIe8WRv55iSliHM7q5bEp2AFJ6xQBXhB0NKiUgAzZrJsEeBGEQF15CVs3fIKahX/8b12AChOss
A24kDrBKcbcy+ilaFJ4wiUGfJzbPKRk8K2Y5j2HMwcBPYS2IuVBAbSdwMwe63t+KmZQLeeLNiTsn
fYTNAlpVNIHbxRZDNsksm/lT6AMTlHtj8++tGCOOVEY2eIo78vAjpfnnhhqH0igmR0kaVRJrjxL2
kFMflsITliIadxJuA9FD/tiYmf8n9snPGTd5jQhcQ+5d7kqE2snhP5l3hkBbOk6pBnP/Xgw3lmSM
Fk2dVBy7wLLMfJn5kJxgnAT+DL/0F7fQf/EUSsO0PJERdxBOq7nAG/MfMaWiWcVu6I9HZcMC4nxl
CvrHBALOS96SOUet09K3wR4jOw0IBULwRGV/FRopQTcVGql4ihxu6v+9wXRlX7bH2D39vRVjPDaE
nx4YKxNRMecqJufz+b+NBQMkmAzZn9+pfe++qOZQy7ticw2v7V09ZzfOprzaexoWktSF6xJ6l0/G
Spy9Cvb2gr4mpacOzZoMFqTTBXUDJtA1oKDH7ouuppV4fqY4wuVqY9sb36dvAvIGRKXUw6ZzLOtj
gxRERGcIzUWk4mY33ew2HDlCyirE1qqYlHLaM+Bkf8calb2eR20YG83YtM2G5Rnf07ty7k5C4IYN
6j+Qmb+UMvpISmvehaRevadXvg9nRU4Ni6Ofpo2yn2f7Tzxb65tK8EVsdpB+V+kF64FhuPf85Lld
nYk0r0wRb07IeZlNbKZ33cQYMYbmDSPEsTKCbzOCTzzqeKNq+sKNZET5M8JvjLccx0i9Re8AlFNB
C65mnLwa+wDEqSEBFrEBW4NVlq4HfZMHO+x8NJImuLfz+lcO2XXxVDEOGThojj7K3xvqLvZ3+sl5
SA/1pb7M1/BW3t6P8Y5+gnuTgnbP4nQWeDOlnHrxNEMukkwyLFlJDeiRx8ybdKGkOFgsGn1Rtfwi
/sScPBy/SJbKq3lvrg2Hs5AqaRw3PWbCFfp5Qg7p8omoxvGD8VaykVX85Udmww3BUSNvP+ZNJ4nB
2BfZumA45Rhw+qQvrczmrUX8IYV2hcMGAyzlECanAQ9skbmSruPPCWT/E26YS5Bz4bh3pgxGvuB8
8D0YdcpL697MXNzwErIFATH49YlVNngPw3zm9TUyzxkKzaojTcul7fcuvXszmHTa8csSFb/yUyM3
GoKt4yOBWVjKKg9mHhCSd2BmpnxOn1+/+w2QxaJQiPqn3Edzr/hlXx85lClOcLMl9MyWNy6bcu1E
3ZQ+IBIJYY+o+ocPAQO0SvstEUwUiCdC9fqpMkYX3N+w+D+g3TlUjNIG7MYljbMfobBFsmn4IB/Z
RhDRhu4kGCxOcmtKbyyVh8qY2xJrcJw9gngvWwiadVib2kaRt3oHTkWLptt4F2lLKELtsAya3ae6
lMaPyigv55ZRQMczLPQkkI/OoVll5aceNxToRlv/GN3WBhbsADEsC+/HclWUJ8uhxFJ3eT81jJ8K
HJECyH+3x/ah+ouW09qWsV7T35W675ujWb0i40ycNQ85+FwGb5+bkwhbhVj/h/ND2sKrhgyGhKeC
Ad2xOzEHoEH3q7PaW9iaXlN8IhKYpdoN3VJn/HjeQVYWGgQawiV+62zdhxQiU5gwElEL3zZPvARZ
LPqHZrKXRscUVULg4oVvcful1yYCPMzfQccAxvrRpHuJFASuv7d0vSmC4ryduc26tVaN9S+GcJn6
2I0zK679OdnjFJSuvnXURYC9pTM3+nkD+tDCqaQdrxKg8k99/+hYmIUWyA/WlPnM6ujUQHFmOlmM
K6aSgJXc9FUzDbInWJrOTkWzc0cDKMnsYDU+85SlYXiOnbPDctaB6VULYe1wKRsCE6AtwTmLhPSk
2Z4z5RYFvzH6219VOphwmz4rk/PLxrm5/A7jo8nWpdmMBYQWuTF25DqQP/IAHAzURULCt7/Hmq8e
JpbHNy7OJWos2uXkPBhr+EY21McFEWiYJ/Aj6e4cYh8p9GExQU2ZZjfyYmRl1eZPu2Cok5yJX2nf
lXFE2d9Le+S70N28RaauIGUZ/8gpDOW13hEB9mAF5zADuwMZ3Gn7Y1OdZ97LCK4+XY9bLwqL0qLH
4XQdeQtD+2acV4WwY5XbR+oglX13XCeFr9UpQ4CSchvIA8Vxdmy9BTUJKYLd4tNuHP8fcJMaznRp
HoiRIGMTQQGcxd3bNa+VsucxGjW5F1voEqq+xOc1yEFAniRhOPZclpeW+T343wFRvNAquhxPAlrv
FIFJGiPT/lRnC8uoBr/efukYW7lf68FuCdIt/fTSWdZ3vbYrSbqPt7a26KRZX5JVztyzBZKEGKJF
2w+RGoi80NUbu4T91DzWCU0WxRM1UHbHaDSj2LenAyBCvClaaJLL1OHYBTDDHDSc2MiPPs0+Sm7J
1a7en+yKSmeaYofS7nqki5SUEkaPb4net1+Wy6KcSPakE1juOs/ueX02a+Q48ttnGMHaYgOwuX4l
rnuLHH8dG6rDbqiXlvPdmbsCF8N01rk7xaI/AD6ZKPpaN86atfEhkEPYS4iNLMBOzlF6Ysphpnun
32OPEHGHStxY1MEhIZgMqJNL/XmCpOj5JWB06gBF6Oqu+x9N59WkqLaG4V9EFSII3Eowg7ltbyht
u8kiScBff541u06dqTmzuw3ASl94gyGhK2dO3zXS82PvCcicK5UTIEv6t9o93drAHVxeF6hSmcCw
PhhpIA/BU4VpNVGOiJ0X8nwU3tt4J3egMDhyULc/pLTF0D7u9gn7QxEhXoq+eIjk6qg9UOYA8ZDI
24azLJ0jRpBpNzSRhs5CcOlJayxkmDWs/4wJfU3q0s8LlTToejjHi1oduDmFVVCPPeAWvFSdbCtO
Tzw5s8RHDqxINpQSSVNC4EE1SsjuAArtqfpSsx2Zxzam4ddjYI2Ew7owLnmvI7N8i41L2O2fz6sG
DuXzV7TrULkALgmd92TTE5RiLvGGfUX5vPhJIWgpEksW29tUu9C61PuvsCBsKkFMon5J/Ut7IYiI
stabt6S0uAyDfumnRSCF/rp0e4/WArqq7LJyo5DVKeoFHKSKI16CFjNC8lmJ9TdS/O29MU6aSCI5
OcQBq0GAMeqHBhjGoJ+mX9L8TjmUQnBNkjx6OZPoMImwvFjGHBX6B5wKbLVvhVqIyuEmBcfkvUWw
qxzQEDvLJeKeQWlrFUXgFhokFbUCEHv/RhyRIH1sqx8qCeUaKnRfAwIlaZagHyGPbLI0cuoVMTeh
rLMXyseb59hjugfZJhwc9EcUtKTHD/Ishc55mEBxSA8FkuG50+g3HQJfWGcuqU6lHIzmltROWiyT
ZJU91222xAAs+lXgkr67v5QXvYe1zH994u9C4maTfuuaakN9W5s/gx7x2M5mSwxBY7fXqASKizCy
tNYSgDlk1zoqIfUb1UPA3zEZu4Q7nRRDw4KnmAtl0vin0RFMWefV7PVbqHBTJXOvIaGtPiEwlzHg
mCu9aQZrXpY49CpfYfTdSL/PNw4j6yQOoBGeuwmBvXZv6tH0DAl7TDt7RE05XDTKOdExOKD+8uwW
oYBUmYOlo/RTuuidhOoSVGQGmSNVNHyU7fBF1t6f9OSUDqg3o2mvdNQy9JXSkubWu4y+P4IdQsi0
cTvUYUEtwlR/eRPkKrXHtYyY46Mt6bz2xcoJQ+we8WS2mtKPtPW7MgShKqMVScyYJYgoE4EoABVK
WtpiwsU31E6yCWkJxZ44vDxLWmKQFtGQU8AnfQhrFIBPb9ptPWwLmcyki1Ds8OvXb0jOkO5zEgEN
4ZwCOcptqzMe2hqcVDdLLsh5x9FjBBiEyLulIiLf8pYaMoXJfs+BH3BKjRovfy/SsTfAm5YIWcuv
lCTtrdzyz0XJvRFqeB+g9X8SVUcz2HXUlaHspJFTGtuEXAOk5SSd9d1v1+HuSSwoQAk7Y/wd5Kr1
zq5FuCuVJdIifcYz3mj1Jmf6i0XtGm/mxAdIkIqOB2PdFVsImF12aPC5C8ffKraZJDz6ogKVRD9M
q3bBzEQbN0vX/XgNHCR/bXHFHrVoMqKhauGRW408qjDJZwUKT/0WpQlVpVxL67dju/usM+JUnWba
oH1DWuhyT6JJG2l/kxpBQVGg6gLYsq9pPmyMqqBhr1kKIM2Rsm+onEGKB0gDod0cDkUb0zsHwllu
KhloEUkWsUwSrXOkKp9UvxLQoZwFAN+B29Q3s4mXQfajAgN5TSZ+WlWLIkQIXD5iKCYblPq6c9ZS
xYnIeeE7NCbw1pSWYsVmz1T9NH89lCgJX6fctCMZoghA2SdKP2CaJWAlcTxnikuvY7snXJBRCcw7
CoXI33ato1DmR8FfgZiqTj6zF4W6Cg3haXAIDtlN+VF/slt0exPPg0T9MUbCblK/8jLWr3aVD+VF
PWDS0F4mwt+xp854ka7aDjuA7meMBfbEjjc0sVZC3CM6GNtgO/mu7uo21zDVoEv9bE9ZHp1DUzsN
nxsBdzveyRO3FS0Zry78Gl6UOutyQlT4UwXu3Si6x6KbctS87K5sX6tmNVlMtvkpXAqRH2GGJFTp
yo1wdWOno5SRO0KMbDwHrwiQZddtXn6Jhs7Lf/m4nd/zJVUB/d5imfB0U1qRmDpkFxmGT047mDYD
LL6xQSu2pRJNmSsLz6/0pHbkdfm37pvAl0K7+SEKB7ZEukP1kXZGhiDI9IWJxSXHbRHUkTdBaor0
I7NwjKKLuOM/AKzwW0W2dkiwMlbkRaKn/JyG57EvHdS/AuZcuqc6I5hFPHWMttAyo4lZkcHb/Js/
EJsA5cCyomiMakCD2ioIEFBWoJgQGiYSSf/GvGsNQcnDwHYl3XFaGAQyrcCnBbzJenQEWa2xo3aR
hhIdsn+dbr2oYFRpaBvSRZW/62TxNq+czLp8Trtoisbesh50RKpv79eVJtxM7y4ha6OohXp9AgOy
WBqqUOSbT6Aj0X70G1feKZsOWi0+To66e66hs6zVnXESNP4MexqVig808jN2MBAVFUjGY7cFR/4+
AjaLvp/bFIJtgQ+3+ZNsU0/y5QGCHwnCPuCdcKnxiRVUxXBen+N9s67PLzTnom0J6V/6MZbhXBDs
jFkxfXIoTAV5uIb5+Vq8129hUowRDbbCr4X5A4HPFa+GQ3Yp+dLao6QM5Rk8SLnv1yYcZgrfbreZ
WMUSK0nkAhWnwIEY6ZAv9iI3s/NZsSGZRLRjRTS8ye7GUZTcUfy/R18Anb3uu98PvsTznGZMnJ1+
GvzxRj7IjxCrd+TDXTS4tpg6nVHNnOk/wmGZXqEHrXqn4OuTLD5I5qVeMIu26rI9Cxlq4bu8Zlb6
/+hp6RleNT5ws+Ev9hKE7QQt+k9Z9pduGf8Vzvtb9RQEAZh+xWq8ldZgLL6fl+qiwQhToHPK14qX
Rmvxk+jII9ln234tynFCje//SjydA83DjRaAII+gof5JRRgeJMMTf8/yL3xbPLiJMwVBLbQl5pM9
shDAl0DGztolvVnKxUvisPwmaJQeTDNvMivOKeotmA/uOG3Ra6E5CMivgGtJzyxhSAW/vBAczhg3
JSqp9W04Z3A5ZSdFNlFfCa0pMSqEDF6yFQzfYJYdG2Sv3lva2RQQx6vu1EPY1twahivwdHi1E7ym
Cx5xvAfReNQvkKFjL9oWzB8oH8ZfdVTOpQf+pzpKlxL1sOaILgutBOVP/SO6R6fw7/UQIIYjtc72
hq4NYnM/7FkEedxjcnxCoG5BowulcgFlQ5mH5sNZYSpXPIIJDYhjAkdV+eNN2gUwED8n6MUvYfij
YB7GVnJkQG89Gjf0kwto6NGjWmuXDb5ODBOUSoMJkt6qNdRC/tc5r3V+jm8ssF18K/6KP1oyYBNR
TeC4VHfmgf+ofsA4ntVr/ifv2EpWgjWqXJXdZMMWl555x+cHDCSsSLabBEcKkIPsNBQMbpToemTd
NKuGiUnUstEO1YX63vuHMxUFdET9aagAQizYjzInWv+DVOo+jRZgA6cJZFf9iPQrdRjMWBHsk6fm
w9hLDxBoKXjdf0oXkz2/NB/lFy8gVoq/BrQ+JidxmUil+/3P2M//8j8V8bbijy8AiQkNNT0/1/+e
esxukUPQF+62xtKEbvlZ6HMxE0TPQFv3h26P5OFhQCQSnHLHrhOvXo/ayx5Y0bM+9sEy37dsJHSO
uttnLajDo6OYYv1aYTGkzJJsMb4wUQ20CBAiApHKQ2DYIdGb5rTCTwDxY1D5Nj9juAW2bID0rf+A
lSnOk1l/EdBVze+WWDGtxDpp59Gpnmvb/A6fcoUxLES9b5DonnRE8CHYl1/RqYCiax6VfXgfHz88
eIaUxc9KQrOOE4PWMQYfKOVjRJKZgmMLgLNk+vCl8Y26u7g6+LpoEKL2DK8V4QE2uX9U7NHF2EHL
PrNXji94oHDdKDFIB17Px6KqxMQkTzzwF4O4fSKHc0R1BehnOrIQvAD6qR855cDhDjvQiSQrNHH/
qQTQRIM5z7NU4cLWN4qLTHHth+sJb+quugSn54WTsCJWQQSbUtkWlRAEazRbP9JS1o9vANPf4+8a
EDhtoi9pAcDruaz6abZLD9Wsn302VDYQtZu+z/25ub32pDB2tDJcgv5V+h2stHN1zXbyV3dv58lJ
3Y8XsKE3stftPnCex0ft+Emm/BHSJ1hMpk4LXvyXkBA1DYQzTGLnkavSducymKk5akFQ0HDnFnxk
gepllwO6KdPHFFWAKQIbFFQQ2+A9KHPUdz4BHGx5f2MWxYeJG2KuTxDvDSxtS5GyvZN6ZSeqQN1X
9Mt7zC0yLzrBNAX27/ZOH+LdWfyNsgeYppzWGsH7N1pFAg5MHC0WSyckwG1T3Az/pex5iGMmDPhh
YnfWU7ThHXyth8qmPi2+xD8ghoPIv5tHcShEG1R+pAcGoYtsMyBsZOyDfbIJPGkR2+1KWiSbdm54
JTN2tO23L7twZA9Fo7Xkfnh7iTDQeJHetUU5V/aCnQ5weaFvMRqaZRt9IT2SzWSPuk6lm1YM4UnK
0cptU0xRlgglNlVC8VZUPGTdpYdF2hTJ267fhBSVPx9oPED6kxz9lCCeAbtBIAZYIY5sDdhAmbqA
JNHv1ordW3/NuhEtMsOv+2tAsyaGnPZuZDepKcXQuJlQBVDoF1cB6Lj+1hgb7IjYfDVPYuYPjAWI
iPjF/kNpJQaiLUH9zoJv8/MrE8Ab6VbTsJ9Mv03IfQN1oJcKtEN7AIlB5sQ3D8Q2xTYdLSNiD8S2
GvyEnh6LSN0MS1Q9RyRNSzYGXGI+aEgMLn1yDjaONNRL3tZbRDcoeLPtvFy6nHf6+T/JpabwOp43
hzEyVmSx/JlqfoUfDRhVJPOA7NN5E4clH0FL4clhIPkIdhI7vd5T0LKeusSlxYDnZede9PJl3U49
01eF3u6RNKdvZw1vwcCvs5UlLTsOxCMRBlI7eNzzKaR+PyobICs42EniMIHz/jPBZZ6wBYwJv/eV
JV+GHA+3V61plEbmLPTgFWQIveAVBefuvSWZf4v+OIRCyIXVGt17whvTra/pkna30dtJNwNEiH7M
FeX3uU6bkwogcWy6q2fvFU15/pRX2MCAqmC69bTDZi0EyHm44kNbIjK4OJCvwiVGl0Iwo9yEiHZR
V9uM5qNj9YCdAgD0NwSfNicRbq9ggjWmJhEijyf1JoPDXTaLEt1NSFk5sYMqOVytiB/gAgGAKpHF
IFR4LdCiwZ4ZkIFHmsXq9J4PAyaUwEDEngEzai4eCe9j2oV7yddhg6OKoTk03Ykduj1oNmp007HP
oTvZqJtuifoVgNCdsUvFoN3UJfUo84Cl4ZqXcAhyOIPjPlJzi+f0WV+13VBAmpnEskAP/otNNLR5
oi1f0CzyeTwX9TlmqQ+/0Y78uJzGwnuxhm7rjujLP8BK0H7HTZTXBn/Yvwy/H8rawq4t38BB+Y8S
Qj9bXUZHmTxaeM0+F8wVlA28zxE2ke4GS3oFwCGgJ/67XQWDU6EIvaY4JBaD6oSRixMQGh4kvx4S
TqHHksuFwgjzF2GmNTEu5EiceThPKQhvcwJa5qKYd8kRG8wl41KxQtSlKninb/Qbp2gBGNhErqN2
Rp4PMidZYx2A7B+H2E+475b1EvUs9kx6HkdpNcENakWMQssD/CeHjrkeoX1RlfbI//jJmh/yW8Ij
n1k92bCNbbvVa4PmABYl+GJsY5/dHfeQD9uotlW8D2XEbx0zkk2wVz1eAtT+3/Ehal9sjWgKrN6w
B7YVhUDVlea0fTajbejHfslm09opfFbf1KzAeypuCXp5/9lSSyAbB2hCQ4nqJpkdx6+0MjYxjJUD
h7vm/1uKrMx/6SkYFWWHUCDamS78VUdh2gCyFAOEEsGMaDoYzYrX0kKpAAMV3P8s9O6GVbQJfdTC
uI6lMldi5IKdgcq1Z3gF6iJVx5bkIMNBMap8OdLR5G70o7YFarWSVql4aiiS8OoQthoBnQ45j0f0
gZ0ED0cD8D8Dfsgvg72BfSIuftvJniOJE2fVE/BwGXTIiHI+wNG9QJ/yaEe8hMOSc04kyfi6YHgv
lpNKzZR8nWDqDGGHP2hdiBEaszCU3hlIOeM/fvy8EIQivMxaol4vIZjy8YMTJBnO62iTbRKKKtw1
AyXDB1vXq1IcxBynYBoLlxcxoKMtpcpad5U9RypjR1FihXzIh94BeftHTA3+fCDsWdGa7yxJ7cyN
HOO7bn8OI0oZFYf2VJyhZmILpVEr2XTIqzC8wPpiv8BaAEYDNx364pLsegkZoN8qTDjx7HOePmG3
4Zmo3iP0goPiRtS5ew9XmGW9gMFRBrZKEAJof4FQIQ+uQlsNa6gtP5rsM65q6B5v80GUX4M+Eb2T
unBehtAZMOy0xu8U64iUeRyMBlvo8WbUm5/6gkKzPPrOS89Qd23mDeWpes1N6Tia+GbiNyiUsjVi
YvNaldnXS9u3FUwBTbZMmuSVKFyUZ6DPgoP8GRCLBA5hIHmQG0hYXQA4TumYUMjPCAo7ImcETIhR
OSPIj/6iyka9BTICpBaWcv0RptEqMJlciITg2qVwOmHTVDvU3uJsOTRrs9xgXc8seX88rWMqKJh/
gtGO5qlGYFkDdM2Xn9V4jiY0iv8ItC8mN7h4HBXvx2sL3qd6tHsatJDzuj3l1Z1+11YgLqmxjr+6
31J056gdjeGNjGjmzyYVLfeQRChEwjB+g6MUh1bZc4BI1qig5JMRoNYQOlQ8Ts3YBbFG35H9F2wx
XRfkfmE0Pn0QbWgvgAJuPnaKumSHEo5Vsh0AagHRA3O7t4QuBAAfwFxg2x+xaYfkdGCK4RGTV0Nn
p62E1SfUZnYOUBkcbBQzKS/BOt1ASOCKUGpmc77z8+5XYuHjpzy51TtOhRWq0o68KXZQiOvT8Duc
Rkfci32Mk/1h081Am3jdnq3cbdY+tWw32EoeB4f3K1n7330+i6/jFatgjl+cgwzG9EgiYqWOn9nF
blFPfdbFNJ9vwvlGWBILNWkO7O/xHFe++VFAK5EzmYJws+6mK13gOOJyDJHLOQ7ex2ZjPrwRUtan
l9q5bOhNefTOXZYdk+qf4pjC3Uy+WyI20d+p8coK69DNVajpQD+MKtrX5UMJ8KhFxf8l0eY45vvk
SJIoohdgSOlZZGrUNC+tSJZJfc+kwey55EbdH04oaBAI8+L3wVzJp3T+RkJjvDbO/QEBFzdecd4z
feLVeI3K+K5YAqn8pTj5FO0vHv5wMlCp/ac/0D8UfFmRfqJqDvEUU9Z/wgi4MXVgfe68RQfdKwPa
RrPjNLapXs6U3zHFJyp4ocOEow3wPnTe05U/08qfWC+QEkR+x5HNGDrUJZZUBN4/YCnouswJqt1g
ox+SBW5lKCdizZNhRNagi63NIrycJCS/KAhpCZD6krgpBekk9W8oL/kUyDKgYb1CUg1VFYqEQLff
HEeNBlu7pKA3ZP6QvGYh+gIvcz3WAYVr7bWT81n10YASxcvU4KKTyomH16auu7mWcYQX/bqfRN+5
uc3zh5JA+9XClQT4KDIzxwiUvwFXFs4baqUJxCh9GlLHhrgxtjPwIfCuJI5wsRuTUTVTdc8xJh17
Xil6Gbb2zSnP0UL2TCOCLDX4QArtyK9oA4Px43UoM1LQfYwfxPFwn9jq4y+OOO1BSYNMLv3i/wcg
gR/xIT1cUlLayan6yVDX4iwKbhM0liITWsA0/CI/lSEBU5Ht2+nwgr6po+KVnnUf9aYlLtezcpYd
Ir/4pU7tM+mXiPEsUsS/n4jTMy3cfDk6YppBqVJZEpWvgOzmXxyH6b0XkrNTUr45O/wHGOM3fKD2
Hv0GXv3VfZE06mxWX/o29fEOODWnaJedIFmi2WnCTPilq2Sidyg9OMrgYe4K3mqwwzHvvgMArV98
HL/SH+Ip0PL/po5NfEGpBpmtjHOIxPLlkFBW6H8nTo6QDZTIxEk5MFvHQO8fiyQuC5MaXkwiSl5U
0a6w0nv+BYMjezvkymJoWHR0ZmUrJMz+Nw7v7/eIBwdYRugyjh/0ZmCQFl+kzogZc8ufjv3OJt3n
fmABhOgulKBHpqGPtfcvd8gYk8JGtKxbJ3w5jHTIhWI7hZuvZsmy8wG70aOJ5BjlKqxWsbZsdbfv
ZvJrJtMroXTZOrw+0Z0BsaHSVuptKoPvmMSgcalZwxAt3t1cnVDYljMrAGvc9+g8SXRHl30PdnUy
oyEYqpe0uWkyNKTy0fc0gYTvVbwZv5fS5FGqR1NYZfOYOzNaSqh7ZGUx7ymnjRhUs6p8tXAlVV/n
sbHT1dBpijPIvDC/PxkqTKCMwm2GfRP7o/FJIrLuwxfiZ/Ps0JEBcoDOkuryAVoGxkeX0YtucBEo
/lBdGtBx4zmp7SMrr31LIpI7PcUW5WjSDWmOMezzKnxzTlPhaVSqSHcFAaHCwMgeZILW0QszvyMk
6zRqZo1E9yIZYDrzypqsu/xLzQtyHANonuEDQyNaD4zSIHeuDuRSr5bNB9Dqm5JnZCw0lB26PplJ
RjrLPl4WodZFdaUdY24FzD8eBvcltGgSaT55cqCNXhBcytXQSMuOma+p59eR447t71MfzHo1qF9v
sJHd2QjnqbICLfmuIH/SdUYKQZziqNWgIABIHBklDHTRkmDTDcLQoedpBSK9r7/SBJ5MynbRo+Oe
aQSV2Cy3KwPycWeyNMKrCcnHvOqfg0Z1s2CZmExbFUYTtN0pvc1Gpr+FtbuQcoDW8hS+hasEJhTG
yljOH7t+2fW7/MkkJ0oYZbsy9Z7UY9AjeP9qqoocNnJ1fWtj9dIgMzAuUP9HwmL0FSLnM3nFK6NH
jp2IIRRe1UC43hM3BSjQU+sysdgrjc+1lya/8P9fmla6dRsvaj1/jBDNlZP4LjXZ6T0ezaSBRn1O
fVl7frCcrY9JAalHX77kFHcOaf7WIFUzrMkoX33qtxMGSMy1zbpK2o0aS24rC9vZt9uE5EFYhPa5
E4C/ADP/qlu0RSbLYsDbkeccgnuWcxWLebDcxu8ou01wuZWywXlBfA3o9pYlEP0ygJmIOMQr0bfw
WhEDvJpYsCYmUCST7ts7IeCjS9Obp1jTHLPvZ5wN57CRZq+gmiv4aGdeLgmD1BZbz86dFFSUUGIE
h2ngNqrLdPiCwcsMLKMbJK6eUDDRqO5qUv4Rgs/vXrUKE2fSCW2/TAbmGS+bvtgokez0H9Pqy9kY
mH9R0P9N4llNSD9UqRcnSBe8Voqpfxcgs5o8WoUTcx7Gw6yTjAUIvfmQEU+AEIEUjkXXG8Guz+v1
ZUBq1lDVIzBDRYV6A6BUpcut0ShwSpMUdDgFBU4gCmIygGwXCEPM4XyHU0xmbcQh1uAIYB5Q8eWE
B9uJyQdioxYda7peAfHTk56Z7srn94Jqyb20XofPqj4ldrD4fGkwV0DikloThpN4r3v7A/SO/9Wb
GvMmfrOlXYYavKjZvFB6IFbwOTw3rYMor4fe75nSNzEaQ+JHbnESQSCsFMkDmUPlKfW0S+z1SI1q
+BQwkGRq6PKfw732g0tc7tBjfaMc2uCLEaDa6Lz+2RegtbsWVrA2y0v750hNyEX/NrJGU3rvFtAG
ESe2M/gWBEjigkfEPZSIpti+T8VNpg6tlw3Vn2I3bPoDaji0hyC0TFRgYZZ8GqEfb32I4XGYQFp+
FS9pWH4VG2wZfiObBe+zJ3yXG9i0nxWFDiLZFc5i86Jjj2WxOyqhaL+uecLUWQTOHRC4k/7G18LC
iH6urXBK4DsjP7EJZpj4Hth9K6UZnv9KHvpSLsUWO3rZIPX71ZgoZcr+KLrY6CL80st2EhvGg/3c
9liQIdBBMYavpT8cTzWeOSU0nruJcVn5284iiiktCrpNMIM1IRqgoic2TVeok7nQUCgQ0gijp4Fj
QeZq83ZG0YzwlKlEZke2fKhn9LAshAQB/gj8hYUVBDjgE0hWymEz5G8XJYrGCBStRRmJJWQjGZsi
CsRpDxGR4P51QMGLXkiJfGr3QbPLdCsqejBhxhccl02fviHXjKYdFcGLNhcJAcwXWuBLpedbRKEN
2ufLprp0CM48PBqnwVpgyJVvcy/jAPjFjm7BnLeQ1lqQc9mvOyoJ1nOuLFCqsVB2c3QvgDlNtMTj
bqgdvF1M5iJk13nkCOExPH79+/RFYtJtaPyXFi6X3fT5Nd6/VuAIGB38pW0ZE0TxBQmqASjU8WSY
GsKpCEUwuz8QsaNSBxxqBTGbZ1Vsgm4a/7JgERBgZ4LbuOiBHdMNRDxsSf2KZh55jihp1medfEaQ
MWxKmSRtYvKCOSUxKE/lqbDSXQyp3WJoLQArN575guj239/BUr2FKx5h8xi8dq86lEMt0yOJw0NP
/s7ueJzTAyDnIjVbI39PmW5JCraMnfrUnV48AoogBzE1YQNgjgd3kGH3iw0pKHQRFDm+kGybvbcm
304Xh6fDMcoktsdf/YqVR1la0KlYI7jBEAxZ9UkIY43nH6z04I/P4akgpyiWjLkizj2x8FhW0NXF
7OI7vwtrNG83cKaxZyJJ7Kjv9kdukpY/Owm3i3n10XTHc6YY1zoGrs9jbfzRccycYYqID6A9xyRE
bYhKH5JDvnCj41ViT6BYvcVAbFttqwW0E7+0QnYGsvoPPoRiqwBlSwGCX1DyjZfiDsIrGsl8QDqv
jv2D0CAxpgv8dG2GcxFvYke7yHi3/1EF/1H/RCX84z6PstWjVm26COKF8CqY7QxMsRMTS7uL/aj8
TZfjr38DACULDDbTX3cJmxqLHpsrLpiNZRpfsaSjDBFsRwKZ0Z7EwiGoI+NmlxFvo0QHCU/gVCIS
aAFTMC9IF64zm2bQZbCw0/Fq0fsEgGuRH/jo7Xhs6cAEdqL1tqdi8tC2hJyOAYObHfztIlww8uP7
xENLaIme/gY7etLsnZD6tjFlYhjCeUdWzm3azHlq38Yu2CBx7CAiHntvzh/db+zGRUnHRnHMIkvx
Cw5tupy63zpiZ0cImUtj2Zg0N6a9Sx9YlOWMDSBpjhchgto6dEmZDXjKca5xb5TSWSkYUrHNFTdq
QIgQQZASWBZuzOc84hLQCybV53vKM5LWlvaDbTh0w/KsuyVliXLfzRA2IdsA8tYAAQF0pa3zZXBm
u+YrQT5pfI3Y+Uqm4kA5599+lPN3C9ADkWsJQhrTklXMox7OCGZzpibbcA+QYitNy6XYoGDNi6Ux
Zyh3//A0rMcd14lbEXt256B97nUMYXUUU0vs4ZwrNocAO0Z0GX8xmCf9Rxzlk5n89+YpT5adQx9A
95WrYaEuY2mgKowNPbU/0g8kto1rftYP2WXiyFeeNuMGsoaO+4NKJWijySbv1oMY9Q7fATew+BRr
sh9tMTlAw8ev+C7V0lnd4J72Oe6M6pmqUTfDaZSFXW0JhP+o8VP8qdgnVEcI2qNUd6TvIIYcwIzB
fDNw4BB/C/b2koCOAhZzf98JOWNaJL1L6YSAh8xil95qZHGAUF7REapsmX20o4YzobfH5CWU8Mck
x6CYSgdQFFLnTBfq+jwMgLmsF3Y+eqMMX8OEiB5izQX078U5yIOjF7N+but9teg4lKMfDh6kDzn7
GMnEHd9fB7HxYOu0ITBB4eVrNC9PAsm8Mda0AompAHwMLhE4H6D94I4FnoYZVf5V9ljUcllXZzGJ
JzPmO1UnkAUf3OEmaAc7pl//MVyXFvrXWWJqihnfuzXzq7PEnRk7Otqi5WXscKhHOhNLF5x0ATW7
xhJkSevQ8fiHetF/BGxHLGKA9G5jt5bCI6YJQvsNlAUA3G+NtSaGr7gBoaQYVm3jebbVLx+Wi0R9
UrG0db3Hk8kxmEoUxvmxOQUnk7kD8EC/BnIFcVKAaQxKpQjYcDyJ5gmnEUcR8cyIoHcK1DzmXKJa
skYNTOAa+DiekvHXnsnGsm10FI4IzzV9hQlWLPQdMDFErV2gHmjnxF7DKYenEVAaqllEbiuBtqFi
Wc/oNY3WSDjPRncTn0OYYkvCDxp8Mw3PUHY4Cg5r2HCibTlM8/3oiCau27Jtx1dESeBcc7wc8uvn
C9E85jDJD9Qte7RCMbZk5wUefe8fb0K0dKXcUmJlFZxOd0b/5wNwCiV/OFDMECI81iKUL+3envC3
B1UxHa0Su6VTNkZCgv9E1MTH3Xbar8QejOivMFaDSsaZcOeLRBSKwvBJRFfd77ChBSvqnavAFusb
p8EdJaYTaoAmn0GB1NY4zwBm+pSOxaZP7EPjlXND+eO8g+TYgliExp/ZRBIfTgZ8CQj4UAseE5dy
n8EWKt8mtV6reANxdMfz7O9ASWd3qPAEVG8U+QhqFDpfi+EWcdugsj2JwuaIU8Kksj46Bv/mbFdx
MEx2ndOs0S8U+ULn9ByJvJwywzoixxDLC8Feirvi4mCNpmyp9ZQkiKtCMhClCuSuBJ6FBc002LWO
bEXvGT3kHHUEh8if3UTcoEgwRCFLvTULBBPHLq3AEXvXLxvu6i2wm4t8k9Npzuk4A9+jfreM/BE3
2SHbt2nkKa1YTkVWryD5A/esCLvmVEX7VeZSnWavhFnyW84+q4oiqfg5v+x+R/PEN+/0ySmQ/77c
T8qmV89yR1sx7C9kdcts1u3L/cBYEJ6ZKM4W3lNYTkCMmXN4XwuuS2RN6VIXeiGE+OiGAOImTueU
pnTHoc0LiY/SZb4ZEwyVtJSLDRdPX25JEB8izWKho4yWhxDs2RR0wx2C2u0EBYNVmDpv/v1ZGTS4
Fv0qRpRsmW7IAmG2Q8TSKHURzX+RYffirnVP8lRKkvtPYPFcUDYs+dfEsMvSpS6r1RK6+QMs2EmF
w0s13ktIuYXKymCX0WV3TDreEuDByIHSP2zqq1AluqIHTqFvjz3zFU0Yk5tZaQLDFFyxuCkHG/tO
0Q1ECIb6aGMhChfeEij1bF6GALGFSGYSgWAm2FrGIOxQny/foFOr2KOxhagOMuyVOYVz+CaXi6yB
/Os1Gz3dkPYkezTYgBGiSkJlkIZ1x07qvQ9EOrQnIDIn8AH+tfHb+h9zGbJYZAFEigcHiXZVdaGk
VeSXIxtstNzZfByb7Ki0wYHgz2PAaFNtitGGtixBUJHtYCfQWNAYc5zSwdJ9YB3Mng1lAPwbmMq8
FaiUjQ3BwBdR9JwgCgBHZYqqeLPmVAOUeJZ3lCpxXdKnL/yQqNg9XQrFkLDRYngI8X06Bm8WiebS
saIPyDdyPUDkwN+og02RWjZRzpkJBAmNvOvoBxxJr895WnCdpMk9ylzaXXQtDNLijpuh92hnVELQ
VWDrBkWHyAcoJ4B/lW3sBLgwt1p5rrXgJVjCAgLIEsVxgVIqDUjE3TJ8tKhmoSNC0k009ZoNygLK
lRl5WCuRbU8wbOKpYupCOGAgtGkDTkNbIHtbwBvQTaCydwM/ikzCEzceUlKSOYwUMIbnE3+i9fgo
7Bi4Q8oEsdANDAMHD4cBrXsBbKHuPu3Y39neKNmPgOn4crudYC8mCuqYZ6ok5LQdnqywGzVhqu98
Es5KvFsZqGFafFj5sgxRQHRwYfskzkDQ8xQF5GGwcXLjmDTeiIQIO4mSgPQW7MBjFF5FcwdyJkMM
JKZ2q8BnFuEogv0D85kpwXeB29JxQkIe4zr56g7BPblG9MsTm4okoJ6GZCpxGLaisOkzyFcK4lBY
x/GJeTIANEJcGDgnSCMI+IkzetChhTVZxgtUtbBoo3FA5RsEWD9y8/EcTBPzhgo5gpSTJ6w/YbSF
XFVxT+8Awbtkx9zgdiY9daAt0RwPjzK4ptFxET16bplOA6DKBsTHjuhYg4kuf194XB1uW/hmNfaD
6jufGrRuS3oGCAFN1PFCzhd1vtBjO1Zn+N8FuvuKt1waHeKGqAKAHf5/EJ6OUSdAEDx2VilNLxGo
QOB54wJmgxZiesQ1mlDI7YpnCMIdnz2WmKFwb1OQWXppB+Qn+uKJJ0AGTvkZCssA1pzwT6rc4rNg
xlF+jgOHQuwf+BX5ZeHdybtUNpROLE/mPsAFBhTIKV0WFCbrwW66JbNFvlLUzkJHKufEjlg2hOkc
a1js4lrU3gvq3XZQrkYlp7lL0sGeoY0t4iG2tveFH4CIvaG5jT4Fih3U9LBHYPrjkEdjmJ4AhmXV
ZD7qhfMXPJHYIxZK0IohHKMpCGh2YDAPROoNa0ERMRp4U2CR4wtFLjrOiuZmjcN6NGZ8C2BMflcR
JCAECe5rzMohOCaCJ1nA6ALzjGSu/5MQoe+NbyfpptqsU3qXgemN9XkWzoCPin0AlShdWCyrE7vj
SRH8gDMwFvzW1OdYmVFYINmh/SiHLoIgyLYLqQrD4lLZp4VO6Z/5FtORFQkO4JOheAxZ2qLYNi5t
1NleWIfWS83w+TfbbBFswYVqPAj6sZg7P0lNbd4lL4Gzke21FhcAkBhWGBZRALxAdSJ0gdJUQC7+
P5LOrDlxK4jCv4gq7UivaGffB/yiMmAjIQQCCST06/O1U0kmyYyNtdzbt/v0OacZCrm87sEjyzUm
H3wBvULKQOLSl7rqnwiYadgLtK8t75gu/xsp4a/Dx3AxPA0i2IcBGS6ZJo6j3DQ/l9/nC1mNgIfs
YgI+V1F8k2NziKQUVhbvRnK1BFN9bPixt+VroVlDPqJYK4SJy5Omy5v9dtLtK2uPkEJgIRSz1O8N
ZhaR/QwYJvuwRvrZb0Fzzj4etdhVvVI0VYDecJK96kBDjZmQHAMXhkByvX/2thwinIZMA4fIzVpw
jtjccC313Bw7UA1I5xa8HUoGJtfjF8NZmk1h/lXCWYa8A62aq+AulQ/fW64RtMrMMyBQCnPunUcp
hxD9JKj+EMeBVo/cPB0HVlViUNdDTqE34isfGnJcnMcd8QA7sl5OJVQjOmNRXKpp3rszY/yIc8a3
zysaVB8iKbG/bnXIlmY1JJaQhjkzCG0c1y0WTAMofxRuFHoIvuBqmoi5M79XBAitUBxxr7wAjkku
krcDfTPPY6aTUOFTN8LWYEdzPQxi4adyaktbDDwd84jU0yhUAaSf3r0/epp+SR3CQ2K9AAwjoYr5
hYuES84mZfWz9N+AsDrqJamwIIexu/ly2TNXD/cz3qHS99i3ohkiG6eY0UKmh9wygFfUAsniNTTX
jOec98elDIxiFbMsoExzhZyxvD94lwCuMOBaRkYQwffIgnFPIad9A4AxpuRDEeFBPKPav540MBn4
bQrZkqvCByAHRhDA12AWftZChYEpu4+KLmyKjQ6Wpdc6qosgYyoKv3b++y8RIbziJ6MyYOIdMpda
NXk5Yf8cGrY8DlYWkR7uNQc2Kw5NkRwsjbydpPUZqc6tE2NAaAhQCAYI0zz9rMeYdo/neHuFJBJ6
5ZMfoBwpODQDqGD8OWRw9tQXL4/3WjI4GyHxkGpJzB3hJmA6dPVppeH2SopeMn+FANKJC87fEqRk
Z2FKOGHpgnhesaPFHIbcz8MWmZyGlQtvlylN6cXXT3DCgRg4uxlTwGCHO4JL/54GPd1Lisi4+09U
R7kcB2Qs+baAgM5AXzY9PxnK5Q0RZICRKVpkuhI0LHFbR/+P1bq6BoVovnlTvBJ0FSw5shWOSJhh
kIFp8JC2kA4Rfyr6ns6AyvX6cpHHEr1ItVRCHFaGbAkm8VK3dMKEl6SwRBMY3qDefQKVcqoO72pI
9O/mlTJpzhNSN+0DzcoldHE2ki3yYAhBPEpW2vPEyOIVFBwkaeNaCLXSbYG3RpD7owfQ5OiYYqO7
nSozzThOEuDrz7TldAGZY3AVY44h6EK8zUT9gbMB3qEWlmksCBsT8gFQAttIiKkEX07LWwizNiF9
+7WRweIDE7JhHRGhtLvLWI3NOYnOdZMJMC7MgDtMbzI3/W/2JxUe1HUAM5ntqUEpObKItjwGpiE7
yZD75e7ZwSw12wh4szwkNl09fscy08I56oR5elqwRogibFomV0BYLDxyaZ4q25JRnRglO0wNYVRA
4JB+ov5Hs8zK5nZw4ObhrLluNhC9cd4zO+tFiWrQTmf2CiYMLjTaFI4tTxrJjZDEBjR4TcItqky6
XzyqbxI8Tn2WAU+E209AwNixRGJZJfSEa2p+i2oFkQ7f0j8S2VgAFhl3QtXgX+zwXQ1JPt+5MItQ
vNBJp+KwmGqKzJkMhhlUltiHwX8Ge2R7CfH5SLJmb9iSpDSkCYj2HBI76hSXUYtJ4vNMAMhKXmHq
NSQRFPxAXdiqANbpYYHaMQ1qkFESxIu7yA+wLgoj6B4xcZskk0yYlcyi5RudcmJxSUrIychr4A3x
H4Rtdhq5eap6RIWbypkltQxiow9s2A8IrIhQSDOabbq3vnEXoWbmmmFSbN7YvFnwsu0JLyluRqTm
5tw8sRnZQRQ1bHK8zkjPeFXZN6e1vM+P6z05snnXoCZiozIgLFHskLJi8s5ZnJLWDTT5ydRSsv/Q
GzHyDIg73Tu73oxR3l/PI4EMgg0+4oR3IgnH/vPYztBhzKt/5aS3lhHJ5lqSS8keWD0TDn6CF7kN
4A6Ea5INqhRI7tQtj292BUGOPca8WB6OPJnVHX0CIvbevlK4L33/gSZ9uB1p25O8JTxElZFKUpL2
OXi78W3/nkmz8cAogQqO1ko/NJv+6LbHO3+pDc9be4PmiCOCKbFIytlx3OmSFDEhL8Jd/Pe9ZuA2
wzxqGrFJ0Ou5GfGMtbfn1ql05XwgjLZiANfZA8AycNT6hJaYP684FnBdw6N/SfMc9fuCaJx/PX6e
/+y1dtKIfIBQf8MMMENk1j3oQwE7Lxu1a+VH29DCoQGMB03uXo6QxGzxFgmKNsIJq4ORSxMNcpwh
IBjNE3oe9GxSjH6hEeDnf/OYpcWmmRBWeMDghWRXbGSumsj/+QJsg3fGMANmPzwwgfGyBaZf/8BG
jJ92rbM5KY/JcpYGbblTQ98S4QYouSOD6DncCJE8Y+LGzvpiNRLaiJXKzUc3xwN6ngiU4kE4KTbc
FtQLwHUs/lB5B+Y7iYv7v7dxofp4zy4XFjVBKum+GM9RwZouTH1tKfq0dBbFOaO+tUPd/DJVoggu
nRd92GF6p5cs5se/3geLDDsLH/rqQSZnnX/7ZnjtvfE16JBbe9anz5QMxkU279PjxbH5hD1lb5qX
OdJIZuyCQeD/XpYT9xpeZv+CmZceSkdLBYmFEjjGv5KJksqW/1q/vglpcFuZRbm7ITQ1hoj7eAQk
gNQWNP3/jNCIDyg0CRto18ja8Xgiq+HxAGtvwF2RV1Q4L6JA3aEmIGnecypa37c9w9Fw97krbv5B
uc5DZ5oEA7P4u0B6EOmJzJ/ixehkoU8UQgNOcwAgVgDsR1rxNIW5+kUFDHmblSsmJOFIZR4wW2yx
rZD1Qi8YWqkMlPkBJgLHrL4Q1eCMVdbMy0GKkh7tHxFd3ua3OVGa5QJZQ4LvlmPptibIluvzSBg9
JE+VQMuoQH/L03udI9akmVfPla0KRvhei/Pfl0OqnH8lhhAcoeS+lhymt72oCMjoCfK291pic3KE
auMcaPBBaDB+oLdiPmcTNMUuTbl4NeTbgzPtY5ZWuedNtsGWtl+ICZqD9eU7ws1z+o74nSK05230
CFHG+MVUJgrrkBUeCD85bHLGxd4ZhfqOdcGhZ3TrsYydFZBl+yOTzuJjof3Usy6W1u9ni2gYHROs
h2pLlHSOUq/ssKqPHNigNRTa6kskLOSWEZzf++Yh0CHg5eOnHfHROXTuSXJKgesUimC3p2D/QvxG
9+VhQ4qI/9Z5b5jCtrR4sbqsT5yAIPcAbzmAYEsHNmY8EMGQY4/9xu9UWpjW8e06xmrxemqZNTIG
PlUPELBpmd8OHx0mKHsQkR1ZCN3s+8uDkszfKeWzPYCQSp//8SN3jtsUXgwvL8GAAD90A9CaNMTt
SjEkzGDK40kIxQHmQ+3xt64zewhTJYyEXGxbGYqEhzNGanYJRRtvAq+gX2FLv44THP+aSyVeiUhP
+L9MBrVRSrJ0WU34hVYkAtB2GB7Ll9BgRM8UEy/fNhYUuIV6JPkl/ikkB/SD+A/ActJxdFxgkqaP
vy0HMsUCLqX5zSdo6zsqQjJgkiNSFmCj/Bt2y3cXVxNEMQeAVyixUC3/pTOIBPc/6uYlMHx1Lb2F
fPn4tkPJb5hefB7VK+dfsWgMGot0IP9p0LSf2Sdg0/T6dtq6V0wAm6tqhD0DdsKlLu+I+6xRojuP
uaHajIi/Ft+VajOE8olYs6tUwDc+5UIciAH3ogINjoL6VNt+8MrcCh2E9UVPh+KR0boNjZRi2EwI
+M8Z4qVYJlJf5gh/+EvmU+dLVDdQStADoZQX6XtvJtxqRg9P8a1c92bP+IYS/zzF6RGQ/1eRybUI
1PLfyxjR+B85OpmQC2TbfKsNndl9Sy7hHB9bdkzIYr9/I73Zyc8r+Fmi4Cljpp0iqoZhPUeyP0xo
ABsLfeZE4gfwGXazXvQMipG9we3+ubvE5orxO4t3QI8YFNNE39TDMCD71wt66zR8RXBmaJK93MfI
8u//nNMjAua8jGuv2Do055OFBMic3uahRvYGrQt1kDWEITPM8AWLTf4sw3SxWQLw8VfnId2ao/Bn
EvN9mWHIKJJqe1iiS20I3iIixyp/Yo4wiYANU86KYTmDFzN5/agYjHb/zvinDO6T97/6X/bFmYWP
brmCWD9uJsamW7M3Kfmr6eX02spwc9ovqLgYwko+JU2+bqcfdfRIt3WB4QMGWEvq2GIKYCmYa7U1
j5yRZNm1Z30Zk+uuPCpfoKWwZvV18k1xriP7bYY8PfIvUcb86/ZIhGFRpcihQIxG0MVX6YoAQysF
J5XVe9aHII6nbzbgxdFoBRfCmcqRMoKMmQqfjIbaovgm9sn6QS2zEyfWalpbk6apgwpFEDNDBa6q
OzJ2uubQeKqi9XsdMZHE4P6cmunZ1dEJXpOn34DFFcz66GnUmD2MqrGXYIw3nPV2RT/6y/gxI5rO
9HJFI1biZZAyuJwLk7G69EE4X3ccJiR3/Kf2S91JsUoeQWn+XAOwWKSz+hhjOGNrbOH9FUviBQGQ
7pVJRsfCvHn8qTiRquJ3QabzxH+ceY2MEcfji/+l27tgMBXO9pyP5EPPPfP8gFgoPU/UGSRG4q2C
VYeMLy/3ZCodvSSYpKuz+GYM1Nxl8haFqI2v+gGloXNIj285FBhyLq2VDbaSG4w3rVOzv/Gf2Q/H
Un+ZxDqV1l4DBd5L6N1AYFKhkDgIDBRWDCHmM0B++SsH/kkcmY3vds2D2igT7gUhGBTwL0Pasxw7
RDyAA7JPVn3hX7HXpKNFcx0fYAUgH+JPTu+LKRFem0KhQOB1redGE/UugfYeK/eR82IUkaN41VOG
7GAACRKYMmSEMVekL73+5E1+CP15/mV9Xv7HxAyitBc357FMNSM0+8X6hUO91ZgYsg8tKvAqAeB+
64z4ubexqV2jq93glAtK1mWxiitQUbB5epaffs4R5KzG/Hdpq53R6+a3u77Eqb+zeR3vVDk+z9Xo
ojRjI8kWKg0GdViQ4Gd5Nbta5fj+sla5/vatG0mfZc7v9YxZH0GlMFnHWbzJQNrzmwdkjPNeEr2q
mSaKqzuwLaWoll3of23b5OymV4YT4ujaKcPs3IqfuS6I2AcKw+GNW0Qa6izVD0MOM09HDWGakaNv
Hs0jtK+42mjLhAFlfcbsksZkEODfVHnOskxscKUHeIUJFeoMdbTFdu1DjRvkPTN85/SenO39AioC
vFSZyVAmbvbcB4E2C7HbTZm+/gR3hlA9/CDMyot0sHNoFUIyZerEW30FraKPEue+rfpxovUZBLDM
ekPFPrxh4j6NW1SZOBWVUOCxAOPYqDX8L8UqgKM764JSBb+1zr5FM6trmSQKcepm4ktDH/yOeCLx
q7Nn0CArLufhJeuHWfWIkzNpzOsVXpoWKjcRt/zV3gddnd/7lWexvzV9zezH4gLYazJFjCkGfT0y
LZXpc4LyD6kna1I851wyP8fiJH8tWvv7BRh4fb0HVnNdNk25fDb0u5i9VBdRpepj86Xsa6sZqVky
0nrFytJffr9oh6r5+X0TDm6WQzNA89+3dFwbc5WZyJ+2/C56z7hL+0HXw35WrelFcnAqzHnpdWOc
ppoa3wazT5KlMazxGVm9e2gY6A9y3a3wH7rQMsqe90jjYG6vha8hkEFFpCU7J4kNe1o3EMjTsMai
z7ismEltv7aA6HCPKRne2XmZJFgkEs1NhYAJY3ypmTgAJL7S3CLsFVModBcFyJqBIfnEruc9mZ8H
WGNisp43SCBeeOZ2rN1tTeF17c/OzGQsjJF1hRsJOtc36EHWaXyxlOFjUQefYRrDQqbxX8awnoR2
lUzwihxiDBPnKEH1oAtAnSOAB9r2ZygTulBFobBwGECyaiCAWUICC+gLeELhqiIc9gMlNNCm3MYa
Di64Nfsffw1lb0UZ/vsO+mN7Uvyqx/yb03j4QMZNcSMmNvD8PGUBhWxXB/cojTM8WToSkXpsCg0q
YF6gJ9SZcl65D0wXWwTnGhMx/M/vJa4DDBWQeCBh0WM1tifnh3uDngTBy6XDj1jGWlzjJyPncMoJ
wSHgTXG7YU7V6Z59qGFuvsFKbnILLjM10jHY0aB0kUh1PCegGrIaa4iJJw+AjiocnHv0CR8jxMJc
qhbKTLk2eAelh/L9x4zpibtPHgkq58D+wiSH/7c31hcfQybJzHgofuch6kJUtiUelMhwq2EvePjK
UAkf0WXCPOUxQY9LRnWyS8c3shUqftgSPNT++uxpg5Pld0dr0s210Bk30XPT9x7RNYSa7tbubxXd
QkYIQhSj/TPLtzjiu6VL3T+glek1zHAX8tINFh4ssVUzzLfZFCgPWf8l1hbJ5gVDjTQrbKJV4n4W
QLVe7vViTjSeDP/gP5IszTlNA88R9RhocWj5TUTBi31DyjK4jLf3EcaKXhrbm9Me9HIIvhPS+nBp
QrqvqMdiwLDT55qXZnwNGQ0T8PU77gZPxoh2RztnArhr+S/uK/FxBPINNE90RvgEBkX6HEi4xg+M
EQYNjFyjQyfLkKXx8TsPNApqDmaTMYmNSyuR+/9FGDa3XZgKXsYnCAcOX/4BRVNYjWwfhQIrnoOL
tZ24v6vnAPNmvrbHV0PlDOhaszWv4wf/BuLzsqBY5d5lmHM/J76RDcB8UY+5Yl4Vnb1tLyC0BrzL
8OZyTHOBiYsUOHA8Kqpx4nL1HkxEn4JjhjJOroepccyFCGnbeo4nj/MSqvNn8Az0AYkhKbHistuC
5u+qmSIUMBednVewUGsYYHTlkNnzAFw8YzxcmCBrkuVFiBcGu4atarE5GRU0uPAQ5f8VfuUyo8b9
LB9w8WipwZZ70ANAD+vqrG0ixrjC6EmoaTDq1ujCceJKJtj/Q0YCrUfMTMMY1hANAXzXKVldsmKY
flrIO6yPIOtPj2mANHNhtbsX1olQE+RFauHDV6GuWb42AdGbvQNCi3sJDq13i42w9iZkoe5BcY2Q
JJcnS7Ti3Qawfvy7L+xUxZWi/HCDDMjBzrYSdhRjbcfKkL52DF3Ol0CH3Sa0zz4foc5Ae32IG/Hb
U4PH37OiXogYxSF1A0xKxrXw5wytJfaVHoCrsAnHPJawZn1eQhhz4zognZnRmGaxQWjlAX5cbUha
jo8PyyhxF/3Tne+uKF8AtHclDDowcjEi4wucsbY0T3emAmJ7A07Ks4PZSrqvhSpWKPRIJpQvvI2S
yAGozB0bEMsAuV1eMVWTjANAGevSn+WZvqFO0h8gnRfWJh1LFkMbYIvupnye3ALhmiECJeFE4n4L
4xisje/oxjiZhaKwxbiLAIy90OCgRvRR2EDo1eAD//+jsQNdwEEY8NJXf5EZq32A7SibkP75a0jP
43qHexpRBP3eHxdOSNr0D90Dxm386wHZEi4TZxEG8Hd31vHjqfn5XehlsNDgibGosLHkwoQDnXKz
xpBZInwvGLv3ji5BtmAxiLhF+KYWL0AW+X0pc1WcAe10PoJpp1CPORz+ViYoAgpiUX60EWzckQxM
wL6Xp0Es55li/BekM2Ho++Qz7BkAe+ocDqVBGuSTyyznbCihi9uhebRRU2QQu5K5jhnO5OIdwMlP
uJBgCcfrgW2YDXv+ne+FID1lQ7DObN/iLfOCfN1Dzc+l0Kv16jEJFSsCCTeD3pAm+NjDjvtuFvKX
62yqoM8gGXytOWexZPNaVp+QRsH8epEG3dRg1gE8x8N1Jb9mQzIBIl0BFxnZ3RBL/kBf6bP/V0ob
P4YSC4UBn64e4eFD7HgQqNgFLDvYK5yusihonnPaoVCoRMnAAj/DUGbeHC9D2egRFDBUCk9grCs/
uwhLXiXMRQYl8uy4s0i+DXM+lhFubyy6LoBG7DMcwzendJERHL89MCb4qeQl1B8NSiIQPQ8ir4+k
gTkWhXtkOoNPX1YkOCQcCn3RK2RWZj0RXbBjIRERir2sWZgYRCrSC/fNWi89I8ymyEhCmuWSxfRg
tTJthf1aRXXQHvHPQngh1FNuCmJ7uXt79Hl9xppGGIwOy6M2taYpJy+bYHv/VgguzFBcOkT5XlyN
tOmDonqmhJjVTftjgOWLe3MLD9OKqOH4Azgn6H34B7iNF5DiPMImhHp9j17EL7IonnsVMReYaM6p
EL9G+FoQCjXJliBp+XVwdTPvOnxPyvBCGsAxsxX8w8ZeqRcnU87yALNFlg99sV+scDlKHkiiQEmw
fig5MJRIicqQtgfPhNIgvNLT4z0uARAw0MFKhgglhf33LSZ0LiAlfWDuf5Av4KfoUbQOoA92MKFv
nCQaghTEKnG3RpofogsTkIO3RScMFSbrjVVIvM99SIq8Dzlm+jB1q1DUIUCxoRria8wC10dOwCLh
1DhP22Mb8GA4muzwRqi+If8ownYUXxCxM8aDTQkfMswlrrCsgSVPCq/+tSjnrBJiQB1hlhjLLmMG
WpiuSZ9YolBz2Zlq1EVUtRBIgYoBVCLuGkB5Kt6QEFDZczsj7HAuE8+jkh8HeBpYC7Y2LAjaTWpQ
grMUOBn+LTmXNA0PnWzbHunfkTVvqYe6nQVjW9rDQgsPWi6Crjr2gBJzAeL/zkWZQ8Ke8xvQomZ7
izlZXyBl0LaIyvhRMsgFYnlf2OKT99FanJfgKuqOVwRfATY7+0NHWgE9fqhMi1GK+Bg7Gzh9jLIB
r5A0ULLkmrkh5Jp58AxJFCb6gBOXFJwhFjB0qwWI+p/W7zdfwiN2mdVHH/Dr8cs/n4F6FH+nJ14+
JMg8LiS8WGpKFvHk1CI32V8nDuv+QaJbsXM59r30pEOOvrL5waKDNnLAJzK06RLTKv8yfg2LX6w8
kJzYQr/BT1yoGS2fjYJmKBE24Uxnx4310ydkxy1AuDgdrnsRLyI8cMW3FfE1eBk9eq7oenrjTtqb
nZf1WOfYomdMZqTH6eTPXe3Nmb7O//XH+go3H6LjSgqP65gae3xnSDLMpORLzm9SGldWTU7Eoz/H
ecBieHqP0WXCjMFAiT4RwC+vmyV1ypa4Sw/BvlRAevydWCxqAH/dBplUcD1smT1znes7gZ/wTNi9
d5ByavpV9GsvYz43ppGMBEuMZSHkc4rjXMk+Uf+xUIP32Bhe43YnsfSOOsEOnT+HU958CT8Tc9fh
df5YAnbjRY6ZlywEFuIWLBJ1J/on4cmDHrI6i29apP7VS3kjEGjYhmL+STwBVPhScDftzTox/Xvy
7P5sUjGzjJvQYNWzklUMLM5TyUvwvYCsb9KEXYnPKi5gKxwCqVScWSm+Sby2z5DOr9CLBDtCFgAN
DnruoPqV4MHy5RnjHjW9jtOxsmRiwKzcUVBaC3xJfWf0meLejKcTMCtnFFzSeQdRGAtVhC+IQDuE
NBREgzw8T2ppoczgqnBmipUVK3N4E4Fe2IcgTdH0r6DdcDAjjFXR89CNpx0Gyxpe9oJRLKEZFPBc
W1YyaFaE5bhnzPNNMYGa5tHfKJaCkdvDx7fJ+8NEBt5MtwPljhhGNCkWj/AWEJsW8Mz6x+obrnzM
Xbr3L4l9JicaYPuyGD7C/Afy/UJOMSqzJTB/wdUIyJ4PL6tz60JORzknJR6CJa+ChN6bMhLx+Q+Z
LWnPedSO+6yJbPiaYFKGndd9CnrJ38ov2PsaYaC5S0+4pA3e3Ev1LTWywilNw5gn06HIEltcKvax
w6IXIJYYFybiK0mqfB3LwXEfKaE9URBq3FiQ5VrCrcyQEqVnQVLQ8il8vRxVbDJkGtfY4kjOyI9Y
yaADYt2YUrET+/5YeN2RdriGZxJoMujBkHX5LdkGUQc2ruew6bTpZ9lfFwc8BTF5mugreuhA9Vdi
khweFPVBg2DJITlmEDavGdB1wJE0eaCRvWJ5ASRJnZFPxcX2jd8r2N03pq5TDaVpjdmaGZxH9Dt8
efgIL4l2sog77zzCqjfORjAn2FGUD+D0GgA3LFGQeUTLtOdzzicI1DN0yJxSDldFSCzEQJn7e3Da
1et2ja5paf2CznR+76hjb6ssPqG2/CxgTzwDZ6z0BWd4HB4jKZud1Y5wAuMx7I3AMvGmaoCk52Dt
2e9tl7QwEkDgxVfzBgxBAiPtVA7KapFHJOUoL/IRLAUQa7rpEE4zig26cnSK02M9v5xogD+2AO9Y
3M6YjMBXa9vbCVvbpYmEqt2JTdqaIoKX7sx6u2IqT6uNtY3yE1yoF1afn2pDe+qMwvKEwJxZqicb
RFsw5+ehVGG4DhhmRGujPAFbK9iO0HfkGoMPsl7rV7pkI+LdCb7obe3IaDWg9St9eJUABuubMAGZ
8c82rrfLRs6oXGn0588bhQHVZJf4rZAp4aAQ6AcGzL0WeKVuabPBuexRuC5phXzR4e39e8fmDJVi
hYluiyFZNlQPUBDoJoOZA5GjRiOBrWJodeaOzeIZP2x+mr+TihQCcABh8pY+8KsKsnJuYuHXRdJ/
qgeI+JJsolYTlWEgtgc1iM/oJUHyiYoqeFnMK4iUlDGhofaamPchA33fFpO6Q9wHKSaROmqBQtHy
8vjDTkeu8K93ixU6eNf4jo1B6/WfcU4Ypdoz4fd6tNuFmvTnFWcxIB4TtMqDn8xUEcgrae3XqMR5
7ImXkhfdcAOnUr5h87l6qYtGmSRAW9U4rUONqbz2DD6/c5vhbZFmXqKFNkIA9BOpT1cHN5obIA01
fRZi/3BBp0X9d4UDDRfIWGK0yiQWxl2Uy7c16Aslw88YbnCZ6TnGbgPMOz5G9ADnOweKHb1R+JJ6
t+5DjzBcwJL0coEEHUEz6jej5zksnRhxflaNFXvKry2SgPu0tJm0gDmhmK9MQI5hP9FZgWRqGcHz
GUFgg8YGkCkM9EucIMd8ISZG5QWglZ6924m13/YCC6ZX9zcSkd5/50JUbHocFDwtWreQDpig2zFd
Dsp55YlOiJkFOfyNUO1577cL4TTteVhkwUXgMen0iW2voLw5M87PvYDe0Dx+u1BHrS1T6SAGXElf
aVpZ4BaUgQiSIUNAp4EBAk2ndC8yGEiWDjRCPta2ICtKvwc+Q/FjzB0+rvSe0FtaDP9xDHETOAbg
tv9o4rBePrnXf/jlil7dEfpwY3nEQUi9HeLRzKd18viuMw/GZJ/ScQGX6J7jwAED1u2mucO0FlGb
sjWZZUGrG0I/TS3mdCzo65v/8LKe6qO3kBkg2zwPH/yVGQ0JWyNqUL1gXkyeBHYJv+/QHjASQDWT
7orGp/2MkE7DfwbwfMCVVntk8fOORvCVkw7qJM09KCEIu1evZfUN/QQ6lXm8ngrEkcVPf/rZPyEX
IIA/w1pjTNuA0KJ8UzNDTRcXlQMV9N0WlnptInMZKD9CJeDH4TSHakn6+F79q0Ic/pfMkUJFWByj
ytjCJSmiD2MRCdtfr18JAA4sIQQgC7xetg8PfHbBJhjZvDloa/sM57FmQpPsQUzDjmfPw0AYhlQK
+eo3XEsJTTM5iJHZwuySjil2eT9oJeBWdi/ErNLxVBHMDHDY4FlkY33YzLnKqg1hXWjfnebR94Ty
SxoJ0RKOzg3nlRSGy75o3PRgze/00Z1ltX8h0uFzpxoAJeRCuGV0yHU4yH8KJ6jkNt1hBrDuruve
kRcKWfi1LOM+MlDGBw3eBz702R88eEjIWEB3j/dj1TC517NPdG9AMWBY06hGeBSTCI85PL76NhMj
fOikGlj3Xj+oBy7aok/hfTDOo4xb6h8IwN4DVimtWGjinuHdf+rV5eBgrfQQx7fKbbZSVplT5u4w
yWt3nymRFfSHzdgMEVEw0yANHKB1UMRNwdBJ8LJigAFP3ASvWAtat78kcEGkwaiCiZoTVZDJNYY7
S3L7ZTonMQZoh/azYgToDDU7ycAPzzqJ+ov31ji27rwewX6jrQP/qJle9s7I3j8PMp/QdybG7Omr
/ntT/nQTBokM30NjjaOD/5xxQEKZB04yp1r8R72mLrqQTZxo/xqUNp1PUYcdKCQq4kt/RHXIfDSS
vd/nx738GrvPrpvWiFoSl/Gf2YYObJRtkviCiRqEKUTS2kQFGkZCjsh4DvGAgUSqB9ceCsSSMmGu
0g7Ih73pbdTb1iOTky+dWXN9eT/aMC09pnGMbRSfKXgJLJRkzGYRUWP7r/zX2zBTjRESX8RTQDy9
YdCl+xx+YntwjpW9vmw/g3aJ0eqGob/T++Qqxg0CfDIaNT5/JfsntoSvbwURxeImWvXuX4UpBznr
72P8WJdwyyHD/2JvCrbywDUEg7nV+cf5evooCD+TV5hgmvEOlBd0ahkf2ztIsDu7/YOyT6cXpn9B
qYPZHWh58GqDW+nTYSrJ/VZF+Bi2J1hLdrg7RwCRIFpSvcE0JKNnP2NhQYoPkooKL7zGlzXTXIKv
Q8ogUpAgX4ABcg/XBtHLJ46PDQ+uGggUqdAEOUvdP+jvFu/ItkCRGoBJQE8BJ/0Hf16RLIo5he3h
bRc9I1qHCO05IUQszHFdAS3yBbCsUdIXYMnke+6hGhzWuQvVymdIdPB2uYIw8XKSQHUAvCy6dFR1
QDoA9MA0wPsAw88YA0OYmAOFsg1GI94MAnCDWOJCCBLJOAAAOlBv8DBI9IMfPHvd2v9OB3QO4EK5
xyMUMvpLEPFB+gTC0rgb+GTc2cs9nQSo0UK8ekI8B4KdDaDE713cLT2LLeZ0wKJfGewzQU7ZJJib
JBFS0NDwHLxPRPYsbjAQm7g+mWFAcQkWwhth6Km4o8CwZOImsZOnDZ4yKUeOnwSWp08vByO2+P2+
+x6CNspn807eQ31ieH3/FpX4q9gsPbSozJUFQ+Gv0jcG/+qBjJiVL3Zc078O/r0HPzkXyK0PsFuL
Sb7cOQ4rXDLIjmT2a3FyOXwJLgj4BK4EjAgSJ3CeQMSY1wDDyJ8++UucGwl21OvgAbyExt2+Brvt
dvF/0whtI70c2z2dAzJab/MZNECZaQjQDpgpngqCyoiZjJSWpND8m5nbAij5GJ0A83ajOz+WAo5Y
KlDG1UMo5lue4NJH9MSDdQaE245sokzPrwVQ4lP+EFHATYnEPS7PATSVi0ZYzwbTgaVkSYCUzlug
FAEqOr5mO5J2kQCIZL+DD22mheWffhE70r7gLQM6AabBOQPqECE2hgGgTPTfQg2YhAyTz0/d2UEQ
NdTlYNcZpbAeEehYbXl4nAuSzloP5Sq5bgAUm6XR52UhqeJuCaMJnOTeUaERgIomPeF+kg6esPTQ
wAM3UV8GALnpb3+hf/F0xjkiSPHVwuoQ5yxhzKe7D2fFPbqUQ4bL3s9uWwG3YbwNnQHBH8z887BH
/2np3JDW4XzSJ2p80CjDm/bIn/DvJnkp2cv/Tx+Ycuw+7oHpeOoHvqb3QM1jx4/Kz84+Oc//jqck
LNcTeMdF89odbNezjRhk/rj56NJL9OW4m1GTUBkfQAMuWOez1At4DS6f2cxe8wwTnUX2Y/yQnLea
90cBFXEOPCdc0zcVzVo2IfKsg8wAQpqM+AUvEXi8dH5p9WC3mfsmrwOfQGbLzs8/ZJct+TpjCOnS
YbFQunw7pygJxx3G5m3PeUwKixLQybwOX2bYFDrCMuHf/dG6n3vjB7Ik/LvHT9O4zJnmV+xkGOsL
UxL+9/P02ZoY5SObZEYdN/Dwrw//g40NkqenxzBoA50QL5bv+e4zaUN1hVu2QYUMkarhFb+ErWUs
mHP4hIMbMSADFjFeQ/kL1edgeW7D5oLyhpzNzZ9RS5PQhMLpa2dfI2tghCOFHaQHlFInPJ7SX/Iq
E8UAfiY0BKQYo/KrXyGC7Ecf5cYQoQkKHmCgTxVgaYABgixBI06C/qaMbiPGvlFjqv1BfbDj8qDN
scun+QLGl7DtboHEL7i1sRHfRkrc2zhf9uo9vI4sDz+DyZnEpJlmI36ohq6gDklFUTZxDjMBYn/F
/EmUEAjFAgeHYsezaMep5GqeTiuA0uAzzi/TXr5jBGHRRDiu6cAR+oyBe6keG0wE+IFp0XxzlKln
tIQDo0Vlh06ciXIskZpO2tmDg3OnPVqH+OnBs2U/pd4H3h4iPZERNB7KiQ7bcZb0ZcQmUe2AHaJ9
A7DS9sxV2P0RKhZUpDCwoL1TM7zaYfmJevrkxWGnDJT9c4TaC3ToPSr+zqRzaI+buTU2J91CY4rA
r8FDKXb3nTW2xiWhuY760zZa4qo01EcVxEMzeix0cIUOGwzMraIyOofpP31yHneL1+61y8f2yprZ
SIqO/Uk2VheGhwVm1N98mCr0HiaRuih/qx2/PzvHj50yE98sdarseWNLY27srX2PH4cRweKxUeGC
M7x7Ql6P/UZULPIFZkZkQuVKplbjqwDoKS2Byxz/uL9GPPg95NgHPYQkfnOndizk6izEWiFOInOS
RO2wP7nCIGMBvHbGrD+hCXbUVt20XRon8ur9eZJNHNjY+cZZ5ps2SleX1X2CtRS3LNEP+wa4mEjF
6WTWsQq2xqwqyI06Nj8v7BqyIYA1D4x+WXReZIsuamkZEPun9vw5ysN6lP3gIMGTLUfXf8q+HBnM
YdKnyVoOwTx0lm8SWHuOCwPWFJwNfB8mFIfnv4JmRTvixiKxaihCXiL/llgNYZyuo9z4ndiNR68L
ddgtOC/Iu3FQLgPs1hj1/f+88iTm80ZMKydHfAKC82tke3bs+Ll7JhlXw6ffDcm7GardD4u1OdSC
17jxyu+WB7e4TrVdf8FU0qE1630ZM2t22WZxFluz/kLSdVjdfFAmLiGh8/fsOcMtslTTf/KXGRbj
2gel8MRB7cyrsb0npyBpGg45Yv72H01ntqQqs0ThJyJCmbnFeQJFHG8MsRVFERQc4OnPl+7/hL13
d9sKWFRlZa5cufKxYKqN0qGB300/X9oqoCWGfNhNWqPN6ZdACwVRYZF9U5ROnFY8iQF0L0xqnhl8
+xnjlNC0nnYpoKwCWIN+gM6hbj6lQZakD2VPJiH8dcXlcDqi4IZm6uDVfXbS8dmrh9eB1au66SAb
7HyrR+VKh9i/q89V/z3MO42BNjHHDQxQPCYsGOX9S69kqimdM+kKHDHEyBCWQYGLtEWXmdGjGLf1
QdtFMlSSJRW9aQlCoRaNBWAlLcr/Oci1II2yIyM8HcJMRSFIllrJGSz8B5S/u7vuZRwPvkPbVyam
/z7dlw8gcP++1H17rs2urGh9nq2tBZZ1XAcVsUKDf4aXr+6RvrGCy+S6MKclkfF5zuTcUt7yIOyl
eR3mHDiATR82M5psMVRiJAM9+sBOLFaHutGJo844pyg38omIU8FG63EBbetNp7AcljWNNX7+WEzi
XpxHp/Ps65jeHW6erHcxOrVHj7E5ZmceD2ImzXVwZZzve7orHz54wnge+7NnzbIxIaUycSYfboze
xpSgWoKv2DMCPPK+OdA3jmdOZZ0jEzeCU0VFBHLfeNHikn0BceXWN0Nx0lCgbL8hnqud6CoBBU2Y
ctBimDvTOzQwKWyhcROyFXtlrsxNchxw1LgdbNMcSz6sOD8XPGFZfnKz+Wgjy6MwfpTzkIWE77tC
hnNA38ppNaX58/obaLQpLDF+xsSaaD3ddfg8Wu86kInmzGz/3Sk7TC1X/OO6h/Zr+zK+DOqhPNhS
Brf9zo+nj/HNewyu08dA7zpMyOug7FiT5szAhMXjxvwzvfcb3PVyWPcaAwObrM4bfnE4Ly/jusdA
j0t2vHJYDmXyQIbuAmkN351ifAkTb+dnLEuDq5NkKtXKP46A04knFoa5RPQmRTumiagkkQAmkcX1
W5JiFBEaYroXtDKhdIdUA6gJvndDRo0oS0T8xG1NeEiwhJOLEyqyZgA06EkJTSgBWpdGfBodLoRp
T86RnDryr0D+pLD4J/y0Jvy/XQ/QjruBTjV3gwcsugvm9cwZ0Pj7759wPYhjCA/kHomhs7yyTwzY
EYMjC9YcM1rsCZfxdaz6uv9lrK8DgyXf6KqMr/y7BUhfDJod6rvbt77dNbt6txgUA0Et1K7S07ta
i3ZO/RfPyesv08RLPLmn1oxmBBNjprHRaTNlYU1k01P95KTOKz/m3BaW8cK8KfvXHq0pZUfGcBE0
TMSgM4fZOuJZuigjhQIhy7tMTBYQDd+ZU5VfDuOBPRebq0zSgTbUhkmgnZ779zL+S8PPWOk12mo7
46H2bx21nwzzCQXEoxiAsA/j3J2fO5QuuxR1tWiiOCaWH18HzqTuOYtd/zbKmLXm+DtrsDnbuAJa
QLH79I2Z3k3f0YOqlDpiec8u28uWMaeQlLrAlMaX1JwgzZ9S2UBCffraF3ucqmK/RfzEQ8StB/rZ
C9CXnDxX5kCdynarb2JsEXOsz5nwzurZ42ADUx6Y0CPNow/h3xcHeHFbmX9skgGuDLgOIrXcVcMz
gcUcDBNP3Vc6CrEYmcbgMn6sTUpB57r/6dZDseLFuBizi43r5T04F24aQksObb+xNv0Ur8XCN8j7
CPUwzuaASLTH3SDPf0M3DEEu7EYe3qb3UHC1ZEqqPaSkBKNRry80wXPm9VqaICL6DCUgxTQKQwCe
yQTsceF48SKPduFtpf+JNVZDa9GYMxdwo7nI31eJggTiMKTEKfI9NA758uwps2wg3TSqQek9hzX9
Qtxq8GL5PwaPgXk4e4114/CC3AbdDz5j5co00yY3BlEPm0G1AeChURQWX1wZ7Dyba3OEDzX69Jqg
sIgUomEp8mqU3gjlgCylidnUWrA3LEnAoAx2AFIiPnvt7VNNuzl6FfJubQTFCaeITtMbe5OvDGKc
0T26RYA3n805KlOU0d3zCvxybRKZ7JXjl9uarWuWRDpOx1ZPllnd0TqPLtmHUTVSpo486M7rfqJ8
cabhy32YD5ORtk/6jfE9sCgqB6P4K/RW+med7oHSs4bx9NOWOxwP3pi1cmiOb+zFuzG7TYhHgPGi
IwSlLwt788aFe68IIIk4skV2jNnhEBOlXzNlKbLXkbahniYdEqZBiriOLCqdEIMY1+MH8j1Xkknm
iUak9MGidI2oMSHgbY7fYQH3Ig0+e5K+KJ989sq6oIpH2FAchyn0o3IxpWSTkPCjMQdq9pWFsuCm
07b+gD96XhbrYi3TtvKdhbKkjTtb9m0l+22C757I1+7PnKqEDEeGOyY1IPtgg9lk6kh/xqMnqTo6
eK1B46lhM1bvKBtydRNuM+n7N6U4oMWC84BEFYIwd9CTAmUhQAHKge6mQsqru8CuOEXEyrhtAqz4
SCCDLuSQoqsfJVTYx68htMXWmopQ4BebQ+Co/MEtKvbxkugQiFSl4BbRCpoUtA18LSY2VJCQ4MTW
US1y1XOLFxHRkIFpmG5BPDe7b57o5/4KyQjOVQBeEPBXm4wD0LmWtPKIuUahDtp9Aqh0s0kYNt3Q
b4LE850Co3YxAZSL3cBuH7NejiPsdCepuwTsMtw1qBCMF7oP4VolITxVVMegaPG8sFrhzsHkNMDL
moPZyRj85e0lgkiuSEc+IYKqvUcHrAz5QDh/WttfvzrL5VK4vWhGAgutr+7Sbi3pWXpZWjJqwoBt
l7QHId7nDBc3CJQWvTEEgaHdKyAVCU3U7QxOLZdwdYU1TOdSWsxwGlHNhO7c5iqJ6+D8CvkWoKC1
BblM2mHoSxR8zKNe8I7O7UAcbJC1PqBkL6TO2Z0ICoZW6UEYfcpICxkEGHNrxd0KlzR1q966bG8L
RjDkynBdf/Bi7B7LftpiZAt3u5URqIZrs8VPy6r3R5Ecl1OAW9NWmFegSgzI64d4qu/+VJxxmTuU
nFO7GLu96Wo8nh5DmPStMAgZlC3BKh9t+XH/ZkoXXNJdgh+4L/d0ac92neXoBcltWXRA44p+6voo
4Gat0IdKtebdWnvLWZekWaGz8e3VgcTPR1pyvNPsxWghhf8fcCaSkhUhmngakch2AyAeER3Gm07x
So+xOw3CLbPjCzYGk5VXXNwITqegsn9LbrwbCREWPhOExIjJCpNetIdppAiHDkybD8W0I1kGULcG
6wdsLDq0UPlBr8J7Fhq3XI4QTYGNuXvSPBIt+iWw0A+GtHuRzTTRobE3541Zc6C5ZBB5Cb/7wE/0
BBZazKVPQAAnQ3iUeLMi9I3qstwhDWe7am3pnNYldfKLGqoWBC2kaHjs4IX+453fYLInkJGQAiX0
iL7thxuxzmXKUg/DpAeI+7m5zBxgVPlkTC7xA58wRlHJBJsVaUiCJsZTjgm1glXzgnVaQQQEF6Ie
4NNaw+Zm/JCd6BB3cRQgWSihzDaoacwdWQlSIICQGQArUg08U3MxwpkWDrXj+jLSSuso/o5g9g43
iwJf/Dk+9UTARtBtVpQQhRhyBjLnlgmh8TO6dD8ckdN3dsiC6gikUM8BQArvjFHDI4Xj6nA7gLrw
KYWZLYRkwfKTrj0QnJ86DawZJbbgi43/PsCl45NC4UO/+g6UtYQSgQR6PVCMULlJQsCK7jprgfBp
tvTDoyU6wvVlgkLOhekMkCrBEDA9hgu67ZZ7y8TN+LOwO2eSgpByAwXfrOEu2EXdC0R2tN6grzxh
cUIEdqOqxZwfWQIeAy9w1VEkdTJlm2Y6vpQFyATgxv6byyDEoBQ5saSNYyIfmh5B+GUJyWgkEPRl
dYQv8wz1Pbnepk0PCar4Cf3qBsAhFX3Uy9w5CyI03JBjCQLPEtpxmDMmjHMw+YS+zR+/biATBpVv
NzqiIkBm9zKiMyafGj+cMPDGcR4sAAQ+eK9kWf5Jd8L87qDCRB4XogIGVV5huax9NDV4IInH3tPg
LUIYZMVAR/yZY+G+D+QvMrA1BzaYPHQEmioyfY6SjpAHUlwtsT2MHdwkynOfnJl2Lsw2Ei7YcLkW
4Q1CqPz1hk56FUUHwuEnB4ZplhhSSjsoFv49LxkFOFqtiPCGIMdE7xRRMCzUP5sgE0pjRkgiSXj0
UrwkispCykZVTryKIRr+MMlhHlExJLiEDpEOwuQQvvWEtgN9KUkS8vIOwFzeByeaDUuo3LJIxMJA
JOITQ4Zss7JMpPAVUkMkQABDBHdBeBJcU/Iw/yKuZnsrzClY/t0zPoA6o+CStR6hLoUAbHTh9pDX
ZSFYjLbcFuH3yhwv+naHghVmfdHXQHtlmKRkRbJXJkejXgkmPDSTwQsKs7ATb2MI3tRxyCsbQ1N+
WgvnUH4vOtJPG8fyTAd1pRy+ia+qrmEN6s+IMsMqm97Y16GbMENY7nQh0L2nMtplY2rdHmo3pg0J
NblJ1zL6NuAhKMsDbmB7FwuxBpJGQoUH4AqSpPEw06lUc1EEyLN2ZSFr1VYg+dGkbH7P+9crfxwo
936i95/NVskN5Zlz36YpCoA24A6NpNnmyaIST/xdHq6ddEyO1QQv75ua4LM2DlHRemM3qG3FoYHw
1qTqFhkN5OrPsCTfbKFJm0QHO+QbJKx0DzCgCOrfQ1J34G1O5/Boa0BtzZ5GT4aM3qGXyZM8Y95H
c5QNHm+VKFEsL54OkexzFNA1IO4EkNeDgAyBMJ3wWKmCoEadxReyX6tsBSx7WbVB+I5id1AtilYY
skpAxERd2OgPYl5OjwlmrQtvvmiZgykHHNAJ0Q3DAL9vGMhLwCJbnPcIK5tFhCVH21eY2+dWCIOl
dVQA4BFiQrxc9oqA6HrPVn8kDcdxyM/0QaExEMK4pHazP6j7QdwJH63AZ91pkDPpvObDWBRXwxjX
zEBWRC/E1ZDdiQpEF9/kx9XE1ECb/NVq4MxizeEq8q+EGi0M/MZQvBR7QjlGNx8QRWHsJJUmiSrR
vJUdmtRpOyTl0IEBKluy5P4QHmCbgiLZkV1Fdjcp5IpHwgJlp2NnhXDFmSS7/KUUAN4EUuPvsXjJ
lNyBYUh3VOE2rmn7xRYkFkkq+SUfiG6G1H1gcQ04gySHeMuNMqEP2w3JHEZRRAGa0FI/HUmoCj1D
PEupkxOdczZWTiAFkUKVTuBL3lFFkKqoCjxTXD8hLos2shQQvLm87YUyRCneQfEYBimVoZiofxlP
YXMyquLKNHq4lpwPw8YtuA1omDaoDzBxX6QFpZhNZkQC2oXx4QVYceICscwUSWA7UQLjgoWO3uSy
JChg4yIlChEoJicqJGtuWUdQWmq2hKUCgCZ98+DDQuAWWI4byI4JideNZIWA3JA2lc1EANp/BULC
OSUO4Dk+DwUYOneCO7t3KNySuqYvDOAUMqZJDVU+FsqygKnQfcGRxEcSg/ZDhXi/gK0ArWwimDhf
ZsiuJ1CsQBEChV86WPMmd+yHBoOfPyBnPBawa9vpLKdYgCLYqThcguwL1/6FdLyBhnRKfOh0yzlC
RCDU5GWHUqvDlsE9lUJVdgfCFKJ7khKUNQ3tNmAFTjocvN8CZ+/qFhPANEIZOv/Ce4q3Zx9cf/ID
hCZ2W4MrJDxlbAHd2vC9ZA0UHE5iOCkv+jDI4pEhfI9bC6IyyIGyPzAPHnhM5K/w6GXZ0+7iZ0XY
ISYWUYIIkMsRSD3Sw5jUAdNVOnOIe7yDLyFVGJLCeOD1PRgpuWm0YODOm72UYh2D24zJQ7hDUDmZ
NVfWmlg7ZNRHAtWL/dtRsg/pg/Owy3BIPj+fKWCT6jGagJQ6+QfJOqQ9c8r33hOTZ7NQs57j6YML
Cbv36Pa7OGxcB9I+OYovI/VjPwOxcMFg/ZKVBgBsp1yoYNIIhXv0q2ZV4fUwxmLnZLVRpcGxU44N
GQFbLMjBpYV9zUc0rFxdF2ege0necO0TRpwZAxdvJHwMLAOfmbCPeSR2RdIRIoUC1sMkkJlVg2Hi
CWMCCBv+FSDEAR0VqBIQm8DuA0peA0fLwgS69FGR7+4Yj//fDLaJPkAluZB4IbCY1LN8JdkFgK0Q
LxaIgov1RoamT3YHbj0sALwDZh5bPWA+eSRxXm2qa1DAJJ/x6qbj99AmAVALCnQFA3munhGJNvBP
A1TxS1WVrA57+B2kuOtiqIhGpCuCcOcplJ4KToAfQ16GNCoTENeuV0YiMgIVy+mY02svj0p2LXrW
AHBYQTlyWuXoiq+C9ffPc0mG6Lg+xDDY8nPXbpecl34sEAyylkalzxcBIn4/PpCBoi2h5Ne08W1D
XmFobowA6HNxRirkwXp8j6yOE1yGFHVRfwin0RgJM4o9d4xoKLseFDOwgN86YW4zOPDipTRCEGOJ
QeOOVPdZo8/k3kY95QdM0+xH1nXMEpHOGOxyUPx5oRQJsLPiusKD2EJp5DhCsRIWiZQD1kRi4pRi
6kkyCRFDkjlSpINf/m/GwY/m5Ww2nFIMqmw6En5hH7kkeAs98emk6ElgcTlEjaP/obRWIES5mjeZ
QjARrD20OtgZsgMLW0SujZsH6F1DOJMVQ4nk8D4nOUFhOQltggPx7HZTOYrkM9/0FuBMjKU9hSrN
ZEPqg3qyFZNuo3gIf+j3FglYms2UIGWkO9voHuFPllgDkvqMO6CtrE/Jc8mqAvZpsagpLMC2nJl4
QtbBrwBwx+mXTBjUaD6XbMIYWkyJwBPCLpG8Hb4D9CIdM0WOiMRJzpHxijwwKXKTksvDxcFHOfMK
rMUEeRJJgtFvcSVYMec9ZosCTkQvIeHDuua2S/YV4JVUBDnQXy6UXDJkO/PesjfffklJBD0OuGJo
N4JbwvWGbLba/cmad+j/uQMawE3MV00PBultdV+VqK05nSxBdbgFtZvKf6uTTS6vNtdjBVAc8P4c
qbeAhm60AKpLSnqmLzivsupgW0JKECmVrC2aN1SVkS+69LRA32iYIf0PRi0eJQQNZPobRPDvzo37
BQEAXXbLhXYBiQUw7O7fRAeQn3JSXC8glzspLqIKD+mCwccr6bd6HVFANHqidiB90oUkUbBpiNWA
aEs+lYwq3zUS6ekQZSY0hIyVsbKomUGiYlBQcFJtodGU/nuObBQ+CqqA1Ngu9H+ub93G47X4dFwx
7SxB4enEjb5iKaxMvqBIfhv/sfDPGNSfe8wPrGtU0HLoxDTEPabbM8oGCPfh3SyeG2Fmww4/obWF
iA5yWvW5jaj/W2tpzXZJRIxZfAkojTgsHEuU6aRw9ia9mN+ilYDu6vkAIUaku5D++bpc9/nw+aIn
I91s4VCrcevtV1uVD4ZeIQ49MPdTpLw4n4amL0guRQUhx8SFacKNQoCBaBKtjUpASmpVP6dGJZrd
vO72U/187BEBQvMKkdfGUlkjjEMnd4ASCiM0qa94hkCwnAGVIXSecNJwZYgySdFC1vijVOCz5AUo
NV6Qpz7FSwgcX7iVkECYBgTHs91+d3wB+cXuG6L3l5KqjkIBv+YqEPPubQ1W0KONFDRqMeijPzrn
cQFH5CnqwcKDhQH1GzM+h5pKWzu0ZCFOU6Eo6pAQLkXSjKoImNtoREPEgkVVIepApF50GX1IPiWR
stUu7r361rWS8Z0GcVWXv35I4uBwN3tUElzvv3iN46CrKjTOFu8qMQSMIGP3G6IPQkuUgyJ8JxJ5
57XcExAGRIq+8iUMo6IFUawBm5qiAV2IMRbieFCYkTGDCPSepjj3gHR/FsAC1XX4VOhDiqZSCxYu
8klsFfsY7cxltUUKibcU28fVrY4lc/AnHFctSj9nHClpFE466ylx7eXH08Do3+F5Aw5NzRpCb7sT
YqAUsWGyoTKHgvlTi0JByuKDsAG+Ktw+3WVvux5Z0mVkbpj/COGxuOEtqVYngeSN4D2QriVfKqAP
exwl16A5vyCRAvAUrS6WSob1qqN/eXd6ycQk0ljply0rvkCI7/Hf/2ha8WLo+Wynb6x2Q1Ylyyk7
FmTRkIOALWnL4oIWzUKjCSpLlkUHHV1sB5NDdxNGgfw+x0CPfkPvGhQUOc6RDQBWO1fLp7DpTgtV
SpdfDcRkQF4o+CDx8JGvWOnfHqgJhdfmqGh2X7jaZZsnE54EESMyQLAeTZjYrTb6htgYx/WfD7uT
9FyAsR2Qgpn+Y7XApukbq3RLqRtsthe9+lCQ/Lv/oZVFcuWxJxFVZsIP0w33DKcMcEjjE7RjMCuy
Bo6sWeTtRd6U+c5Mp1cOLHvacVUuetK8huIe6oZ5C0UZNtP/hfSyy5PPnxru5wQKwSR1DixJQC7n
QJLrBAGR2jrWpXJwDo/9LZROltneOqR77VCvMQ68G4OA2GpxQpSI71C038SL0CtRx6RM8flTeaYu
lT63qJRjIJb6pApq5ivjQ84GCwnRG+f7D9LeNcp2rcKSZ62Q5y8rgzAKuvVjKCkOAxWqdGZAeIfR
IIkqFEjBfYL4aAVs1uRBKUFhY8EIUzdCQA5ylrEpxg/3vWLyMTk372i3YcoxJZgy9QpK1YoefEc9
kx57W6iPnwVrj03lDDq9clZKlBwQudIxajmFcMnUWZMEFOtHPYnjIuH7QYn65TowFCpp5PE8GBgu
0DXk+Sq5TSbIHgTHU3VqnEQ77bUsRH3yg87W7HV6LCmERxcvC+IR4qRTBHBowUN+bHSlNa09NeUB
pUP4QMJ/yoi5rkO8/RHlV7R/pFxROWQi+IYhoywWyTS1zW/cTGYD3Uaxz/xATQZlX1S5MVeaWuuR
yh7yorqCDIol+sMlXY2KDsL+6q6DEHSCuBo0YqL303eMCMOc6syjSGAeGXFZImgfUXSB7aApNfcA
zxbWjCFuuAfsi1YeH5G5FCP29kd7sPBFY/qnTzFIsRW+iLW6o75Nl+3V4yhrExyKlUX8RLdofK6c
/tzugzUoiVI1VMPXRtnXCD4xV0IyX3gQcotxCKSzKasTnImn42O8uEdsxeaGK2Ixc6cNXZ3cdkir
5wThCYTVku2kRrA8U0cljarPz1Vspf3njr0m3pj28l7hg56/nc+z2bsWWuds4ufket6jjMpskplC
FEur0mVusDi1icOVZs20V6WTs4FuNyqRLSW/dRx2a+32njkauigNJDLYt1LIn0/g+ZT9ybz0EuPc
csg/3McX9T1UdYgwJHSvjD5W+mJECZVgyPHYZ3gJ3+/w4lAkbRKjps+hhXht6j9pYXOjyK5xXT1e
+48o38G9bmrt8wXZz8p73J4thVwwHGCLUl319qT4htpYo1cm1MV92J1pdbO9qXlHxSEG0FOMoHEt
2+aF+09zCPqR0kOpXDUML/5uMs/S92cEvt+X9UU55M7qCsXvqQ118zo4vwE3P+hLcD3vyunBLn6a
NMmJbyimT1QoG1TyI6KW5sDoFH40YTKdK6KKp2Kx3aV9FaOsU0j4fV4HDfPbcgq8ICvrPbW/m1Z2
NNvq5SaZDNr3FPPMmiaPjVN/UT+rKex7j/QrHhVOadmo28jCq3q3/J7H+QVRkrcSFajVpU8CNprE
apWfWNX0ru7mT5MO3mAfzLwzSfknEus1lXc19vOeeI5Jgfe5uci1kh6lGQ1lUCE7d4ws/ru86cid
wZ2B/mo1l3e6w8dwF0ot+lLdd2P7a5K110Gn6Y9l599Wzs6ha4322xnESta1d/NPMa70S8d4r27F
a3K1z5Nr7Zdfr6ZxUjpOnGXzSx/GtzYw7VUV6yQwaNrwrOKcWx4YD3uc2PHoyikeDT/LoChVVIZ9
oGvsXm0VTn/m1+egIFFHFqhCpb1tx4gY5p3Hi5FBhevDhKcA7maaoytelp4dUPqnCUli0kFkeIP0
9QVBybNByZyiW8oOONcozu1GjOKJGWlPtBPRJb0hmFCWPadGBvcDc6zwLwYNLiIHMbFvX/mAGK/M
NzW3GI+NifiQGRRXBKmaa7vZadLvA6Gy2zwmA6lnyM71bHNSvKYxHaQKTHDjXXN46nLqW4DY3yCr
7KVzf47U2OzQ2oYOObQcNxvQ49gVsqJ/LmkQZNNcLo+7qpFSAEWKP6ZoGXGYJlzGnJQHEYt1AQrD
SlKCaj1n9cceozbn3hysqLJufD/95ErxwJMGBIPbTW4eNWN3L/ZA5a/UW37xgdI4p4qz88YKf+fv
ZKzuxtkdl89xzefyen23lUflKcbVp8FNlo3qOplYujlqWsDszZUOmaliMcIQb/HD9USFor5levNU
Y0sB8/2Az7tozIy5NX8fvutHRdtpRFfZQstDvm5SGG1vzS16rIdyTXad3BuOAi86IQab4Gv76K2B
W8t70hOV4zzN/1LKdl3iSLBz8wbqI8lRnS5Ldmju2mX5OD1OzQN/pCz7dSKaaB6qYYZqBScohdPD
r858h1Dsdan5n6GD/LvqXVa3dT1XtwUjCyFnZi9GryEXR+egU4JjsS3X5fp7gMpG3bqgq/ex4+9m
aDqsPychDH1/wh6iQGtPdjQxvI11EUWgsSgFOpzK8HeTz1BDctZBY0PzNdQ73ut4H++tORvt95Cd
rPkV6VtmbfNAgCIqMtWp2OsnnG4kr227BXOe6j9KI+zTay9StNq4gT60iGvDkJzjT3xXZfRvb8Nj
YEfBShHFSkDXcMWJxfH77VAvUDCKRxutZ9KiGLHCaBASP1v2n/1XY6+RIqWM7r2StsWXBdEgkaEk
SNjVgK0i9k68X9xLLWtzFnYqaTh3hnIDxuB+o+sRhWMI0gXSts+5Er19VObpU/NFpjseJZtnSH7r
kP4nWZCEa3w3aiqRDcTNI6NOTzNN/DocRZuWstzsy755aK7rNeEYBQafU84tYM5ARWQ2rZ+HEjUQ
dUYLADy211laFnDX+JUJhNFeSpEBBhE4e4/y8E9GT2OPr5bYnxGR5AJC8kSLwLZsGUMGLhZfGXoK
/zNwfEh2d8aB59ml+eQMAnlGenZZbvFplRR+YSlx2BQY/25OmIB6Oi4zeXGybL8NnqgBC7qT8RVq
tqxh77lSKKAFeMQf0jvPKSoE4Q1pd/GkPsEHj6Pamnv2m5u4cF8BCmBlonEBeA0PXpxvaloBHM0p
VCJ9I4ROUlXzeHubQ6IcGavrTI4OqQvwloK3FRS96WWC64Hz84wEKSFl32yZUAiYHNR3/D4vs0dm
DAWl0Q9AyqP7yghuUbK6RWZ4i/ikZtj48RabHqWik6LL9u9fuDu4y9Rew+WsOhkePqoEtJWo+9QD
3mkDRJUoImi0BKK8jx4uvP7wWFtbkmULDUJt5ddQE/VBAof+xhmfK66VTyVAbjz7rh6Ty/ZKoQXc
qIt0/gRzIMJky9V+ERYOMQQwSnlfR3AVOrDzF1y+bwQhjA+Gj8bt1JPOS29TsiJ1NHw6bp9DNhou
BiP4ka87QB4YiS6R2Re2ERn8pOXkHVKPMTKGUEAoLG5IY/WLgaxKi59x1HEsAYyOuz/quJ8RpT+k
IfHr2HMYSqYOPhjTgTiKJfimv6Im/+/+bCnkYXkxs4g0GXhW1nfFsYHB+ATV0YleM3w6JIPxjhCS
9hRErX5W4RYi4bxOEH0R9Tdlno8fJ+pl6ZvF2jF8NB3uY+b8ZVkBJJz4qcTgYAbrA5EMIRRLAjef
1/IcnQs1PwYvIeGFJ7BMT+qMd7Bw6AKMoX6vpSGFTz/EHnxVIQRiMfBvz1HjL/tQUkRpbfiFlUAX
y3WOP81t2VR/zS0/fwPQ6gDe21TWwx/3QKbvd/WOZCCprmbdLN6Ym+uREWcJ4vR+V9zJu3+HeirS
Gx8vBQEPzpssuKOebXSTTTm4ocv8Cpog8EUgMms0rx5fkV/KgkdQhii7jUEBqHvnq9pLv7DvwNyf
17lfLASGR4GFwB8mvIONu1BqhGTbXAmKI/UdI21ljOirs6JO5TrTVjQWl8Aq97PtdXaj1TsUWczt
D8ljchHlS+zPt2azVUspNX+NmZzwI7I24ALgH581PfIOnq5XcGuJ7yUCvBPZKXD4eUSX4xUOP1YU
R/AXwl23ogNOYBK3yEYTKJgbrAZThWX4pwV6+JlCDRX9kZZCs046cF27vQZFkTQ1pKcX8FnXuNE+
ppWhk/xspffWNziDg5aWGP8pUcqb8J4C81cHs3VHfQQQkEJ78sGYBZBU5KwBbmKxFkxkvs6oyiY9
DCDGATuZMhD3+etoRZT5FV9CUABBlufX6RqwSnT3AR8BpzxpXdQuoSzjoDHreTsRCUdmKiDg/xkU
C2qsByA2nyWgGyb+i8qM3kGzI4ZHSAWfCWTRxp3kC8gOPOumtnWccwJDiljObToG0kEGoIwZ+6QA
DjeNRjbMXmi0FMWjYE5hPUKqvJ4abLQ2oeTwA9gBXAeVLYxQp6VSU0nboZcUDPIDEAMvBrDg9VSP
1YcbSvW1Tzf0uT6JEVcz5vFSuO1QSURNMIV4e+mTSYSGe+3by1eQDmnMu8Bi1ZKQZkYzFg9AdrDz
36AwLoQs9a8ZLTBPGv+AHyiaVGxQIxKpx09QBPcp/Y88OJUFsWjOq6D0vJ6tHYlrBn1mEwKuwUp1
mClYP7TVcATbPyiA40in3wjDyFRkWSlEoIiS6G3iT0EZDOAGKv7bkCGAirgpFvWJKHsC8eftZk1z
1hbV4/zP1GZWMwO56cxkvs5zotefc8Cqplpjs5s+jt9VM0IZgEa2RvTkO5o8zOTLjCd4+jdPFsn6
NXsEd+HbUm0P0NoEtKWtB4w7Ou3hlvxAWCkfVduCM3J0U+oQkdJokr6ixRpNa15bJ5K4kfLKjHZh
sjfqx9cW7gh9b8AXYyx01z7CgOLv36s0lAGmVI8qkjrf1tVq8ReUYVTAMb6AV+h4Mf/Onz5ldo39
aw8SnIdU/6snACQYrCrMTfAOynB77zH0dxqzOesnyHHa0qhr+UNq59RYliIY//Huf8xkRzi7O+j4
XPlb3BtiSYCtWmsB5AJI38eGLypIHx4ak+q5fiEraE7UnskEo4p3Jn6mFFGI+rA6tPzn+LoXChwS
cuvYu/Nbk6YG6lD+3iTbfxuICKb4oLFXDQ3S4kKlM2fZ8g7Hyhb5V469WzwR/lX6BaqHbX3yGgrU
fEYGMENtMhs9eChdbWD8PfrawAqd8SXK6IdghSCIXtVr/mmhg+ah0z+Pv358utDNjqc/DPhUGdX+
/aBPav+2JgJQJ+biM8Ofruf3g0Zv+eea3hP6lk5W6vYzqwKQb0Tt1BktFkTeby8F2MjZeSBL6RJu
0no3cWjZoM8MX5/ps8aMhkvqDJcPRvScWMCY4+tlFS6eCh2XFlA/548fCCiIy1Ddg1Z1kzAB0Q72
vFjaQbKw430tuiHpCW9Rw0bAkiBclO8czNyy79nILv0CmgwdED7R+8Dvi+acX3N+pU0E5KKWuq19
c5FhWeTjxid+kqde3M+GfCgqTsfPtc37aJFI28e89c4pgXWVkdJHN9LnnPio8XK3iJfPQ9ZRRl9/
tycGiVcUXHt17ipja3xZiS72l0N+RHNRGRXD11BBHQvh5OtJ7kPtN7x63hxk/WxkcVeU0X0N522q
TrRQC6uA5/v85mUIZ8md4/yjcqN6Tt9ufafyl++06tWEJsqoCr7TJveqGH5mXK3ccmSCvWyUAyIP
RKHLCFUP/yWA0zx6Ye1X1vTe23mf0Wt0mxAjbnaBw58+KNHKM7cJDMvBDjVZ3UM2VFprcBoxpPla
h6DnjJWu7lmh0Ybx+RqiO4ZuoVwbL+NPch0vBKd5jqlbz7nGPmgMj2eXn7uAgK7QqE3UjFNmLtq7
yD+b8FcR8WNGi36y0VbQw5aH0qVJXbs5aATyanRGPNi54YsNLqQJCAes/6qg4cUrGdAXp0YdU7Sk
rzROQolmzuDj9oAbhqh7biW8JT61tzhOzCd9RvBGhJLuRYgPBIb4vKbVTxI6fnNNXqh5yJYak0JE
tyjLiPdSYpLLqpbGHc11A31c5v8+XQK5pkspQZEt6ZASFwJ2YzSIXd5rmxPn6/v6M7ta7ttoWSEz
hQVYpK7xp3tKqKJ9s7otUNJmazjanhmkkfVXE4kEBWxX03tEFhCkNGE7L0yvuUkj+iUqoRPWGx0G
9IjhCoyNsbE5ULQLlIGzqUb55DpvRMksmamj2+w9AX3s5b2Shz5K/Qqebtx2UOJ22kwB7zWyvfNR
2xSjom96RZ+zKUi7ZNFj9ViBdJnopSrhNdI22eqBevaZifDdKF35pwYZzwhVEUF0FFi1KZc8Kkbn
ibaxBnI01gVEgam8yBrYnjV99ZEU92L/dvz0IS0HO29HRItCtuhhx11KULzbIsapmsR+7N8nHz5W
ERX918rZ8G/6WiW43rFre8kiOZ6Pt8ll/lmdZ1U/X1Sjqt+Izlt+Wl3m1Sj2G4zuZ6UM5J8yVTjC
bdJ/jYpVsaLZMkZfeMZsx7CcgNepWUBstoO8EindR5D/3afnTWNPPso+/XxT+4RO6bJgq39OKw8Z
rNFrW8wqL1kLaUJZNzkadY7A2I3J23+Q6EXfaIVozyrx0wWu8owe8DykmppkCvXc9zmaLX4510a0
hCJxRh4hei20qDgaK773xbll10tndBdxiFDO7muBt02Nvi1lG9ctWSbUDorji3eSQnhtKZ0hVobh
gcLNneDyPhdVQ7rWzVVUJLZapBFr4vkZzZa8Uee9vwPg7j4Q/5Gjktd6LEh+vI6cSAM/z2ZGJFdH
Gpe3yLU0JngzRr8Zfrb28T1Fj2+f/z08Mo7qMpGkHryZtdZVT9qaDMbFA6wy1hUCgaG1JvPJRg1C
cvW2xtoGC1jyGhLM2f6xvHrpPgmv++LkiBCyPtN8cwZVr43XQfm14lFBSzhuDywyAhDwJNFHNGcF
YB7PyArI5MsrCJjNDfkMcl+wmzxwAXwm/CBcctJjEsBN4olk/Ukl9u+RuPUcpwnMT3oa7AALpwtm
cMfbV0F/ib7aoC/qlJfYU1Ij/TxE3w6CHQkz0te7GXuhaCuy9kmYG0TXS/Jo6ZL9/he6vU78ileL
l8rexQ5W4vBCNKxo+umyH11PTxxZ0SvriPgQrspb+hhDY0LXFf8Gj4Rerih1IXj1L3lOGlx0O/5Q
ODNPCfPyTvc05qqliqOW/N0QmnAOON4cjAjSIKUPyssPnNuR7fTFWTkD9ipvZeRw8UmB6k5gaTni
FP9j6byWU0eDIPxEqlKWuDXJNjkauFEZDAoIJKGsp99vOFvL+mAbg8IfZrp7ehDInFgmQXpYBlnU
ZDHkkNDKUyNHkNMdOBtCdtz8yEOJ89nt31u0NJpHeU0bO15LvvP8eF3YNtHrsH0jmwHcwW4B4Q5q
Lc6eupEDf2LSV2PPcXFxwIKSG9wel5KjgHhkHBAPENkXBz6LWKCV2AIwU4P/uqgr2qDzDryEZIF7
8ZYn5De+IXeWVZjuoiQNIWOKn5FGk3BHW+0AL8UZlTfcuWCf8IJ6Xw9rw2ewSYR7Pp/9ggPishQH
70SE8ppyPWlw9b6Vcse5d3tnwcvtGffUPLm7ZsEuFf5of2EymLCUV0c25JbsrR0UaE2olJQOocXR
6/Wfl2YZIUplQBLrvyTG8omTCFPoZn6jpZWNAuzC3uHfCEasgpCGywVgBguY4JUh4dkbV6O5JWkO
DBYh/J6zy29sRxw4v2yEfu0LwjbNoEq5JT35QUu760BuObEJLWW4EeaJMRBQkUpWyr14Q7v8/QOh
3hung8HFDeebWjJuB28vp37jkvE2mMDSWh2ZcSz9xXlCD1UuFmgGn+ue3GbItbFPfOF7Doibz81L
e5wXd5CP4jv7xKkZG97tdeCZtWF+VAe5D7/hL34nwmiG6xBUAQ+BG73E5tUUtnrvrx9zoYqzfX3T
pJ3ia6os+Cfbl7fw9/6L5S3x6buy3ER8D8hL2J3cpF2WdwJxISi3KT1vDgwFnPMpyxTpLUwk9qDo
dEfRkg5mOI0me9ajxWMvUT5i54M+fgGNt8Qd7g4j3E27bsfPS7dhNtNP4CJVI81CPz0P3aJZOFPv
moNgqwDtlAAcjAXXidh40cMajtWP6RRsC6S0wtna39m8QEtUYcn9+FRn5ar7QjGELu6xisWBYRdv
WJefm3xXsksYE+sMVf3ZztKFgXoaDQZ2kgHqvHRRLct5sgaXduhESE4ER1pNHQBab8XkTacGTwFz
xzVteFaC45I/MelA+6j73/Avk5rghinKj27QtMyu8JcBZq+aS8Sl9Hb5d3iTVlHfpCkHpgsPfs/f
gW5VBzJ2SIUDM5q77O3ME6uBgPb5d/dno+446Kd/w5Zgn2nnnjAk5ji0C3eQtfSd+8vHUw92u++J
9xlTzGHenh+ZK3ADVgghDfjY6sDywejVFiwx2oZDe8/fjoYT4S28RbJ8CLIvYXhMTAbPxSz8NbYN
t5EY+hLeINW5MYxTQv1TfuPo/9UXaxfQh8de+AKyuHG4rhHe5nvxLwDN+hDr395IXIqpMaH6uvoS
jxJ6DFG4/MRkHO0h/lEhanQpwfEnOs+lSpufTaS3XL6WryGQu/Ss674crF4aLLurL2kcKnqyDB6c
YfmYx9t6aByofcaUmtVZwlCIEhZvxjTztLkAtsPCcMFlYZDeHEWfZ/ebfbrfmHHawt/bJ20hVA3h
KRt6jwknmV397WwEQOxtgEhWvGUz8nHnFcxSjBh03BrKveAmIbJ7b/xCWc8miLuGhE4tSnllEWLJ
jBUcDePwPPRmDePcZqqoTJKczED+Y4eTBKGk04ikawVMjXzgnXabATMNv23e1cLXPORK+FFfynB8
fkBHDQr8iumLGyA9Q2TWYlg3la4fFMOMU+bZayRteuSkxe3/La0fUTCDmFYOWRqIiGRPR5n6pEr8
bS6MrBaBHmYnIpgX2aKYhch/CBpRT6ONReonJiJSOCSKbanfFt2stADMVhb9Ho1PjJ7RYN5XzEX0
rjVOPfi685cPGnzKLL2v8p2BlDrlXYgwaW0nhsVSz67e4m20pSnUij6jrLjUgEFBORt2Hu9Erx7y
4QVYML8h6YWKYoxCUME1H1ir5SY6m39DIfwlglI20jah3DuHDGfAm8dOumwon5amht005nm7r6bK
pd4T+Oo3vtzn4Tre3uf1rb4ppDgcg3ZhBVDYcGkC+N58pZiIwKHFOenFZofYAhIItQdqO5t93Eb0
NQTwblBC4juwvH8qtNP7pXD7/66Hydrcv5YhylkmLetRtvZu2TomPFHpY5tu0XwpNMTFoQm7Y1QJ
MTYmBuZqJtwZ8Q1KAMBEJiKlNrTq0+U5rYip9eZblHS9Sy3LG+GRKmcUb/li3kB0uLJ/9W9CU8ds
rnI8Od0xxSwlPnbE59UWEofCY9bYfO3uC4yOw4kxfS1RB0g1RG9Us/Bm0D0J91kAvteCUbJCwUpf
Yu7zdwaXRzeDxX2lfTbnbNecH1cAZPRdAOPAiNAShNJgcd2Z+Pp+EubjCqaIgecOYdASUki4O2Bb
MFsHI0w0w0B/4L9n/0SiMM532YmQHq2QvqtPkF/zeizTbYJWIl8jJ0DrAqb+xbflWtr34gzwmS7q
q6hdkhNCUzGcFe0qDUmvzw3e2/wn7AxqJljAhbJW1o/dY4d6pfoRNyPR6yKvXQF644/Ji59sO/+s
gNRd7wfM7dReBV+nQAgqBxrucUL6xttVCNwxkvgTk4V6iavpJWDs0odg4y28Rbh9/j5AEDfxPtp7
fDiQU9H3EV9HffqhPj+VfUAEgPSBsBlNCvEG4DBINpwdAjlK3lQ6pQ0I3xO5nNoZLglHXHIRYEVU
Jjx0TOCEgmOQtXPax22UM6ZsJQCkvpPevC9cq6Q9GeJySINkp6yhb174Ojlrf+dt7T+FUkqSaFz7
8PDjE88A7vmzj+0srAk6ZJ48DvomOyiEyURWhJnoOvH1A2+9jPMjVGK3RoZXOR8WdlLy1qQnb/ee
ZTfxV0K6gs3iASfDg9avuMd/+CdSLpB5MF8kKSjFYBkaGFykapwlLkDoM9VrclKv2Ec/CbsoSadL
MsIcPuhPmzKrsjUhPyBo/u7eCRF9I/gCd5nzHwgp+8a6gtbc1jA6VwLPd/RJnFhdYNo37J6EWDlE
PKhlCOsKmDEyLsx/Npfwl/WA9IbcDVifGeYhk9+AkSLbsy7VgHUAXLjc3wnB6N7GEgVVS5zxXYnP
/jxlwYlJSeysj+MwNwbjAYDx4JjBjFEGi4G5dch+UQ/iew4z8O608EsfbCISdh9mPfi+Leo17zFE
38phkSHhC8nwEEGDfOVg1BvHx5EB45AmcUz6jRWBpYmVSkFciIgI2S/NeVMWH8yH5/QaZRGn2/Ii
20lTXy4z6/XE+anXuBVRKhl8aZtuA15KBK5t/FsFrUvJ5yEP+u6JnZWogwuDLOutzvt3jSRgWmR7
DoIjQCS3j9BUukha6SfLvk8XG1rh0N6EEE37SdgSKsxn1CWDjXEGS6vsjXmAP42+qC/xvmDpdiEg
xJXkhaCClZMdgXCfosUT/zI9mDBq+YG5X8j6ubNm4uiE7wg2uRipLF8/KRtn+NnimlFNUVpzYP46
/uIw3RXHzQMNA1JPkCsbbUTMVtTImolo4bmt6Xkry7S9N6baVlTu9q+AHL1JtemNhBSoOUNWZFLQ
lpCPEkMyJIbPmvvlQcNQqP/+SOfCv9wVhglybSS91JZz0X5ff+Wc1vB7aRVeUHMYU6wAXwEfzuTa
ZDvhzNH3i8hfOL8HbLIstYJONH3jp75yz4xzJi4i3Rl6meUWVobv5HUgIkAaLugFfI4hi690HeCX
jx2siqy0P7jBYIm+hBYtScngzqDZev/P9XYZnKHd/BmlDsea5QfvEnxkIH2uzE7Wc94w2eFBjakj
39H3HrY7gwM+m0fAATADWGpWgQjRJ0vYeU1ZAigDDwQJkMnmkfNCiYEKWMgZ5jWoZSMUI+/GpsEx
3u/DgnagmnCJKPlRL8OIQ1GDVyB1dssZdFCOsSRaACAJmPHqs44oAhywmcBVo41KqmH75o7emrAP
DoHD4ayCM1AG/97xf30fZQZcAtMdiXBEKakIFuZd6CX620KqJ4P0p6S70Qsr7gaCuEWV3kc7gRLx
ThkpNT/hIDM+KPflUQKD73un/KKdxNFPo76ecsAXZVHtskZj0aGKHLDCciioUzhWnDvxtfUGnCN3
X3G4Q1xc7eycRZ2sX6NLcFHOHbfypG17P9nJoB19bYoBOAOAByQuO8I/yotNC+aKi+nw9oi4T/hy
Y96ANSF+wOQPtuibWShpkJv9JrgRE4VYU2tKM6PVm/Li8kNwJztujHB9Z6h9FmKIbu4I+hogRzYC
9PLUYdB7Uf0QuYFodqTYgvsmB3JCCFAseiOIwCWqFeYXjR8KXBT1Hc18z6+FlObLfs3Oml/Zz3gz
9CrIV5DxQcxxbeDifOmjwCnkp2KjzrqvCvwtO2Ur4Q2R6Z+Un3oHk4bC9U2tISLO/T5zg32YPaU5
y6EepVwEVQzvDHWLvvnKblShjtEIQDBqjxaQmcJ6Ix18a0tgG5GXMC7fJ9rnpQQzCO0ZF+kZ9ZGK
LWufuwj3bP9Z7UB25YLhrR8ZXNDPjGxAM96FjZQC8PTMKEcey422FTbasfdnT2s8kajjflwr5C38
TbPq5t2qwYeO/+mIjH4dBXLzwxaY7d7uVgsuPweRsEsyU3ig6yBcCa/02AbNvDLXuWI8Coxw3poQ
5ogSjLicKGVcBBAD+y2X4die4QjNCE+Yh8jqGd6UzSEGSFbOJEVy0BKBsqEWSwfry3KnnJ2f7qtY
wEZGtdCWrwUXXbX7BP7NBxfd+eFfgWHNd1kAgwCbbZQn6EnppUn1AWRlItcJTYl8PEpzJtirT0hD
3ZFFES4lvSw/GDUifeDucKO26lt8wiJlAePifY5iAlgZ3vW9wxPWsmGGHxZ6fKh/4lvvhkcp4T7B
fgDeh+MXgTWxNMqkksA/X0t8a/9WS/u3Byicn0Rp3jszlPT/RxB+nj+cDaFiAhREcUPz/vo/MRwv
pHiWgBSPE9ap3f3aWyNAYjAxtFDK8JyLyrXkW34o69Qbl2UVeUmPBO/P++PM0x/gWSxGBT5lsTHx
oS0GrJMR4z8dslpx3lwp5FngryWWIDXoIbNKlouAN8ftFWGpJ+sqm2V8tmGf54LTLoszzokUMou7
Y/EXSWgcHyHd9R0cMhOGAqR3HMjWsWoJ2cOVt6QqgnqAlcsTE5daG/NP/U//Kh6sj2wFGu0Lcon5
eLA5/AsBWeVc1ia0T/kxnrhTkYZRUQu6HNIEhTMFp2RXFYUj4Ngbg3NX8JyIFwgZCGJAzXqb+w1o
FIyCRnUrDb2OfRJq8eb/luRf9Q2fvRtb6ONXJ5vrYdZAugJjbZMKiYdbRcWMSjNC5SCogvct91hW
FOrNMNV3PqlJoz6XKhEswiQFpRnXJ1eHnYXi5vAkW+QpwYqsmVCILEsXE4lbx0CNMS2N+nxlteAJ
t4gb1dYAqAKI8y0XnN2MLYDRy/6BQwPfEr2wnZh/7lZfCsreTShj/lcditNJRjZfTB9z5xLReUiQ
LsHOtIs3I/AAyqFVjmDMfBPDBcq/dI26gNnt/V/abhPDQazj/bECGKqgpIsDl5BXPfZc1vwGEs0j
I+B9R2I810C13w9wGyJY7aJsxHRd/GEaekFJ+TCMBLtC9dVgZlWcmZj3a3i1ecq1sI/hzsS72JAw
XiUKIJja2lN9q51eUFSIhA4O4Qkx8JUvKkUoSE1W/IjQIaEmJP9guyNrUa41IC2pce8DB+mQZgJo
VpCoA7I3Iw2CKB13KtKWESO8tPoKFpMYxbLjpEMWbdkRzk73sfRRtmEOch/dacVojsr7iCbiDQXZ
iC7jgU3fhEx+wkeQONl6PwVzT/v1Utl3c28a/VS0uWUrJ7XxtlK16awxvSVGcak3xRnvKDqo5kw2
dGb/5PEOg8sZ9VqbFzZf1mfNyvhYAXcwokgmOfUFHYTOJC4rBtHKk8IHPGNnuKXN7W1OMda8/TO3
vd/kouOv163iCRfS3ZJWxef4zHrPmCLuYuBEP/ymPUbn6KwQRR7dLZsIiyIviM71kfeK3jbS7DDG
mrn1mqhHbf0OXkxyTJ7yNqQ2y3ufMWjMU4xN27/c+AgIksqhHQ5I2lJcj+BccUJDjePING6X8eT9
JqinCGUI/xi+PFiFSflYmrkjgUaxygcXj/fn43lw4KzU/JADZ5n+NwFI99DjqmhceBOgCUVKsBxC
7mjAu2UUZbESsYhxW1kJz8UPkyzYeMeQPf8voFqLZVkS+GzNt0d5bv+yeNWExTVm2MAP1CC9oO7q
HQk3zZp23AIUXNku20X0gaDEdy52zQ92QsrKSNjRkrIPclfxh8SmmIWcxZrQRdR63pF4pUAURrEH
8lRJL3nBvz2eAccWyQYF+vD2EmSqayjWlF/9j5NT/7iOXE3lyhhn3GcXRjxpB1nIi3wIEqAd5SU9
YA1QwA5jpBgTsopS8BzTKkqN275vjUjc0Ib1qI2NNyyIEGS6sjQdCheHlrd4GCs1mLV0Jsn0MaEa
zKC0XBXptKx00bHahhNzX7ImL+Ojtu228j+U44wWF8iLnJ/k5JxfGySADYWuPONaYfXDBvpDYvAN
crHJyaGFtiTiIQzLTx0iJ/gV8NirhFnsFPCbaI+EZkWtxM0q+hRKOmckSc6Zmi2QBvjTWGXXEg0S
L6qvzBBRuTq4jRDV3Acp/RPQLPlc5IHGJzeiyYKYRXpal+K8zt4Kt8pXXpmxM7nySRwzGidKfUjw
OSx41Xelpn3NTvVdSiqx9TQ/XtmQwJBEh7iNSJVHfuWTJBF6lyWyyguaYKF05GW8hsWeqJC3J89Q
5J4nfD6V7ESIxCO1pBrEgQwQXkPMx7igW9MPweo8YaH/6qYUIOQSM8v+81wqB7DpCdwv50skHtNm
t9yBa77Lin3R9aKTJI7menC0oiUjIN301sVPuJNiKcICqWW8suaywTCJ9COTjGCRacSs8jAbeU9K
CxeLf5OMgIKIk3lMqx6MusiGULkQX/HuJAt9hLvEeq8z35OckR0R/3E2xOO0J+CcshkRObeDk4Tt
jjZS2MlkweH7LNpqVnscKvHN/NHRZBzpq0Jw6+zIYVpYTFy1MI5IhmEtWkz2fp8jAF5/yRorK70m
CU8lKRRU2oeXD1j43arf+y1SZjyl6H2knRpv4/RT3G9kzBOlDxQ6mlR91J48R+1J7RSz698rZZqR
yhEuYviI9Y5CgQNlMx8RqCsRukWLD+Xa/oGdEYc8234iadYKGIAdgGUvurHfgEfxSxrEGCc2IPSm
HKe+JapEfR6MnA/kaat4Ksh/RR0DeymhCaQtXC0E7uNGZSG0K/gRJIhpjhxsTPA1ZPdVRnylp9ks
KoXYpfSr8YfQK7yUB4QMwQ8MCcwwVYjQqtDFqD2Z9Y7R12KparZoHFqRnUkdKV9ZFlgQCn+cpuFr
WATJl+bj1hNhmldxCR6WsXml8Kh1tdCKJ6BFQeyvhQnq7Ix+aK79pA1c4y5CpwAHLBGD3EX8fw9G
pqvUqEfDGwU4u15kDlVLuZlatugFZ91Dbpn7VB0SaoLwFcBBNzt3Ryyxkb3IsDQw3N/KtM6eFXwa
WbczdXxDDWPtmvk+u0Mscop15V9zq1t7pX18qlhRg8znuTroAptxpiRfsVcsyqygWE9//FkeJi8u
KZBVH+zWPz9j9pkmIajyM+DNImox3YKIjgL0CZ2L4LVytL6ajJLcX5vNc1c5bCWBph89C3nYI0UO
3kFW+9Xq4UWr+OEc7MonNFLg58l5ymBTGiQ4xV/CrhAwKKxa6VvuiJFo+wPVujxY0sxHOTTj3zrc
ZcD3cfbnOsRyrghN/wwonxpRKVWMJTOw1yrfRsNer5aAYIRWKXiYGyx7zjaos2/96c1Bf8N40jGG
1PuyNQGpchyiOnvRtTgLBMkxUNltnef4GlOU1PWKgUKs5mTFUM/zaaRrwyavZ2rnDHRD/2w8lZ4M
1lcTA8T7s8p4DlIdu/dXCbarsZmrQfyt9uAT7WJoes44xjBP6V26iFVHj7yJn1j7rqS3Q7s1n6cI
oCN54VnqzmkcYlE4nlmDgpN6llwRfZq9tpFxjBngOoF5+cADKX2NinJiGj6KEWL5VPswn6S7xM9R
cFLVT7f7UspvL55bjxVoTAammNzCcF08xiUGDoScrDjPJmc9NEYVeU2M7002yp1PsyBMWmkFjky9
+8CkELksfBKE9KvJmmHPMoaJtD4xUEVHezUj3LaTkR86fT2D9zupZXwM7Hpl9KLpPTMnXkiGpNIK
5xkO9UwHjzhn7a9vUHx7L8dRg5TLobQ08bdOke00OmDdezRXeaaXzKm/Uu05KEyXvF+duwpdG/T7
VGnp1xE/v3quAiOejyv3pJS0nHB747RDhEgdBiWtX0a4tVIcuZ/h9BXHsyDH71xXvgIvXekKvFzb
Y8MsZ3VXglq0v/fImhoBPonZa2A1ICM59GeUbIoOrZqmjmsNJyiLHjUO5k30S+xlP9pT+1WpTDQp
WM5odeNgX+uUbEn0aM+D75CAxuptH4+foM1mZZec7099nRbRPCUY0V1k3GwXDKXZPdC/exgpqE80
ibWyZjuJ4vuf7jA9lOf9WJvpp0q7Qi2htxVIiR2ieMlIdwhUMGiowxvmP+wbukmqSpZgbGNMqrVx
RRwUOhs3Q8A2qzJa4+qYsbi0FWuKcebcR4kG0sSmpNPDBugbjqwHcZ5RttrHcKMN+wlGcXCKOJt2
H1SN9eIRECyP4DHqYQRINbU1pGeNjw8atrjB0GCmwnzpYh0BzS89z1CjsJRShyXy+ZYglakieRDL
FM/RL0PmAVBXhvyWpBQ1EkDCG9VXFs8tH0akdSy2xlQcHKqNtvWAOw7mrp2bexNJl+YRr3o3MDRw
WpFYA/OiGYBDLi7CQ8Ln/9ORPEhioS3B58GYSV9RU3OYnAfIBIdMVScohXLhbBGHtb/oyo/VHxru
FgiX6PVQw8LhRHCp4bxa+vkQTH9QbABWQRBEnMbxva9YjQLqZrzxZJricZHUByvvoHtJlQEaMqoS
aO4Do8Dts9CO1gPPHtRUmmcDH5WD0zewmLyPEKz0ir7p9FU2aCzosoFuU7fehw5v2N0QH7Flo6Gh
5+tBDFy6HzJE9PMMkICxhbQV7INtGQiMkIwml+96IAYlgBW1E4RYEqT9i7iIrPiWftbEibw4748I
xQRQQa1PfyzAD3Mgon4KqcE/2oHER3VfoiPiC0xxaBJf0YGUDm1jpTegJiBPRqC7Uih1H0rxEsV9
NKIClHyTS3CMxDpYN0MpEQLBNRENcWQOqT0lHfiwUPkeCadGdgKGwkNf4oVzVP/iiXTt0fG2tgf4
9H+2S28k3RSepFweDTeMmQa8a8I/3e4Mnd6HCvVCUg5z8PGY2sB4AHqgj384Zx9B/MTyioB0x1Tj
fEHlN6QoXBiCUEBAMpAzQEwBGIi5NHkdwZeFifrr5m14S4feU3BrzZofk2FOpaWDu6Uof4tH0RrB
H6UM2PlccRiiDQVQDlI+wjmNgIpzPJM2cijibl/8YHohbBoJ7Jm4GB3mu+fGjHAVVAR6QbhQrMrR
FT4poCMBQkB45LqAUWPZBYpfCKxFdjS31u6fto7Pr4m3pSBpreAuz7CQoXBGZkhpkjjOp2d/B38x
f54Br/iztX7komsO5RfFT28uMFohMC0QK8naEsTz7FOZRG6X7URvaQDhPL57ON/n84W4lfq4qmEA
j0qEwSh2dIg7+QqrhCkLOIv/GS2xVcCRTDrLYLO1cHF1Ut89b+70a5FiRJy0vpvPB25OtMk420uk
kBznFaO3gY6LPFTLWkAce1n98N9Z2gDlmLKLeRYt8GgxAg4h7W6gkKlrxBxOrquYRIjKVPz6uSFv
QEzHQoK3X8tXTPVwjmMJoLxtHmwxtyE8tHpCL7IuITSDgUQqBqKT0uiB+lpRp6E5oqW8FJMiQ0F4
kJMpogKMxYEE3RI/QV7N7/EnqltpAAnsU94MWds6vKotrNhZqZ5bkLKLXJ0SmcFbfYp8kl9k4iBE
UciW4g/31v6yOBce1vHpFqVU/ss6BQsmlBXpjziTgL2+tjBp+9ex2ZAgZqcSCRbD2F/5pwYaSqNq
5z3JqaRhxZqI1uc+KZY95CEIeMHEjGkPpyd77+5zooIjmX5A+SJA6C4/Ab4+YOuFo7avSX591ea2
QJPnpiAW6AH1/DENtWZplOWhfuBwqf6qd2dNfccfpK52bFHJgF4cW4pccWmrho3/aWN7wyoCriQb
4UcLkGENVG/Qan2n7vMrA09SEqh0yF9ZWGdVQ8eigHJICJjD6OOayB+SvMIUkEWmg4aWJ/c+UTfv
FoC88z7PPl0zNaHI+4nzobNx9Dyb2rbnoCr0YUGxeyv9ysU+90kHEflPIEBEb8By932FOii7UasV
gu6pVNHQ2YyKjABJT0RVttTbYGg0grKmSXO/HSdDGpSvxKpXSiryb4IjZfLAs5eqfmBCAQrjqTo2
8fHV5+paXd9/nK2+zibW0lhGM4v/iQARs7vzfBKNHczec/zOFfr2KQMRwz/HMTL5cBQOlC9ECf13
rcRn/fnk9NswH4S1Moqr6Ms8xL/6QT+EW2eVsaMvot+EnneX/N2BVT94l2qfbJ2byj7Hfr4Pj9q+
WHk/zS7ZPDbBCnF7xJYGH0fufr1D4mKASuSZwpPrwLKN4YyIAunLUCHZvy/ui3RH65B4V/74G6vu
4yQSIWpvf56z+4LubJ/NWNpSUJu3DSbqVJ8G1E2vsoU7MZBqbL6zkTsxp8W83Gp7QuqcLjb512Op
De2RPi3psJJ/abOAnH+c0pr0nn5En90pGRWzBwJ8Edmnu/ui2iWLYqdPENF/Ocv8bC3ttblGXtAc
zTmFGkcT6oxV8tm3jqjzlT+GJMUDDbUoMBrH3h+DJrgmZ40xv+79WX/Nsjo+D+klPqhiRkBJRMsd
a47akZby/CX1Dggwfix5Y2+OYP8c7MhWyVmRJZGfYh0AD3LQMCzQLrmU0/Jzlovy1lHpr2xYIbpD
vrcAn6XoH9j51F0yRITBNvw1Ds6lFZkAIDsJETJR7cIf8Ocde5q8OYsT4VKwlaqkPQrE3gaB2tZb
aQfcyvbGRd6XGpEDARjHcf8Fb0Y8eSe0slD+asbYBxkxW/UvehFn1K59K7jNVuCvy/bS0XjQuDOk
6cr6QovxiH6CgthxW3gHLyVusPKv0oGY8Oxx+cKZrWd9m5EzNkNzFJY0nf5OglWkrBrKRPSFk53u
aB3ydmH5YwN65I7rmhOirlSOqvHt6MMy+Oru1K/auDMglgfp0iPp+jBPYJecmdNtMkJFl17WtCBU
z1W9zBw8AMGetdd3zwUjbSZWEw290h8axWv9UjSMhsA2UEpEw5c+cuv8I0zoSe3bgwTvErfVRt7L
pjUipYhePsuj4EsJlgmpUMDaZ3q0J4ucgVfS77ujnRQZvgdwYVibRACnGr/PLpuYXfEZ2d3KDBdd
yN4ZGbeqrdYRGVhKVamKxUevxpU3a0bt9+sVDO2H9W3Y2tz3wk3p+MQ1Tr6sWqpMtebTTTHMzot5
RdfzGFg2Z+PwRo+qt9Lb7NMi53lU1iw2mmUXKlP3jixl5mFWlxUn35tadBQr9uRXFe0Zwlmszo1m
0zWbJlu11gTzDs7aS+ngoiyf1jrV2TrS5+bh0Cbl4WGxHTE9cEqCH648s+9UyG3ur6XplUON3CMo
kIWoGqpoOslozih/dnvHrxHdPmsqMADLyMFC/HUiQXoEs0sFMq8GVlf0vR68Y5STtpVfaX6fayzj
dy+aOndj/LRkE+sB2iV2+9czib1tLH/ocI7rLeW8mUEEFz1ynI6J45yyTgB0xlGtz8sg+Il14G9F
8a+uQ7VDUlC30Qv2pVX8PZNtbfr+oGmYinoOr2kgYH2ShQQGIYLJrq509VXVXQRGphp8nB4mfdIf
dGprHtO7nUx6dTwtbFRRDUZQ9dXT2CYNb1SAQ1Qt/Rkd/Wq/tFvWEYY9Cgqj1Jlh2USFlTWPcmeR
xbi35O2X/ao/caoZO3Ey9R/OvNTqQxn4P13mznqvr1dAwbhK6GixFtuGtsqSHyvJjp5CXUfbYOui
jio/mrxKB3mWMtWzH097jYMHjrne/dMvtFH2wjVLiTeu3QIRZXgF3D9S4NbObum8+pgmSrSoO1jp
8tHMfUdBPhnSZEwxh5X1nJmVg5UPZJF7PwfNffuytL1jaVtfwzE/YwHW6o31LJHFcjKhlwAO4JfO
rmw79Twug0vZtJeMw2hMGrtmxqanWDfDSQ9tcAxqbdckydJ27svU8I9tk9H+nWZCyfPA6vkyiGSb
+jGye+bny9B/X7XxXcYUZkUodwcKzTF9+34L4vCH/P7b7oqdQizk4Athai2V2tHa0hP1Q2syndSh
XfbUx8ztRETWXRPu/4eaBtuozBfuSyHdiMOavcy9uiWGw1k877TopCp0w3LYzkuN5p0wKHGLADb5
Suvk08rdr8JS16YZL61SmdapR+kljYSCepJEkw4oorTJxJR47QTDKnZQbNYzP4lvUccRkWfeXdRP
ZZ5Okl47M/xsYveeqzqtsMuph2WL9Jmgxc8QcrgjmqzSkhpXLPp0g4voLUqr3g5oVcOxo3iRtm9N
6P+cUu97eouqcVw1wyBGb67oQ5sm3+YmpYMzEXgMhTeok9GL1ubeurFZIkd5/aVispqN1Gqdtzsf
oQy9NYMplyG6LxJMrSj7Vdfp49DhsBCvfELF7vlV0XEblbc2IodgoMfsA5wvwqAheQ3Y/TmDhEtW
HsXKnRSRMxwApUC0M/T/6g6JY4p70BnEXWSRxQLE3iVeJkduP8Be1X62p36RK/XEYLEVp8X6OeyC
oYKfZIMZG8nsoA1myLdSa6gA1gYD80YTANbO6NlXIATKKwQCqQqPYAPKr1NnRmZOQxdsiBF9qKg2
MsRHMHceRdZsA6PemqTvib/p/YSBwyQ8sXZ9sl1iWdSNWFEV3r8a5PHwid16LrVgbLCPm4puETYZ
0D0d+niGhQPsxdDckbkDNVM1wEsxSmzGr2QUwFmkH72tfsJQjk0c1AORGzCJv0ZAyNl5tHR7DBER
sjGLVYAhRUSkGAHWooR6MN9gFcxhyg60AepB1e3zh9kTvfyYAiiDFBcRFLlRbwDoQzPaV/79BAb3
RoIaEkWRneeDxw3qmhoo6id4VO7uhWBPcT7v6idNjO3nULVHRUhq/iG7HsgZBv6Q8j8NZfu4LiBV
6T7w6EhJt7ioycm89tIB5qnPo7vvqn6LuJr7dst+UWOzQ2OWAJ4TgxNRDDbqjD7/4p5ggS+MQz4f
3+Rs4HgjKp4pofFbYdlFLUlrELJX2BOcUjhnsN1sSNcFbiKcoOeIo4CfjsJG7B/Ij+tqqJnjrhyh
znCV8ZV0+m71saXo0jGSjDAam84QgRhuA0DJwWuIPkaNh50H/9BvcVxFIgk6YIvsikGHSBvBtt8N
tXbkkKS+8Kv6DPG7HTfNXKU5HlIKeGxzpITT2PkkCcRQIle/arePfyCQjojNg0FP+Y7aSaPMcuPY
NZNEoYHvgL7EMA7AdGJ9hUaVIU+tAK2UcI6jIZM9YkzjrOq4Y8wJ/ec4pbQinXXhFKrD8nFvG0JD
lDir4vNT9V2q2wl2XKSjgyftWzC+6z8r6Zf8yr862v49h9xmsDVQJcMn0hmSk9qYd1sESp8ikMUG
A5EdfDydf9jEaDKMAVv9HVCwoG2ycA+Ew3phVl/KfeVk4yocQQ3EC/ChF6u5XDZuE7NahUMEOuZI
aLwD6fHLPUTIyjXNuw8diEvt88TxPrymz8oASpfQ+wuV6gOVuTsqcP5oB8C/mjJWSuz3xjx5aqO7
S8CzV++HBvrWevyWSCyaEcZgBWISDU/AQUixdu9bb4b/XG+ZjZ0xD1heoiEWZB7LGqEf1ZNkgc1H
DxVhNClBoGDstD7BPnmhmY3JPjX80HFJROrME5YodCR/FCmnMKyLevMi4GegpyMFVTVyPSAbBBKG
pAsPrV8DVC0hfzCSS81BAaOOoEv5stSJijVKb8DRmbEcYOeMFdFHjHv0U6A1vDI0AWzxeH8OXXDW
F7OdN+nH9PwAv6TAJNUHtEmLHiPQ1MyZNJS/e/PwOTT1byUfYmuqa2M3n+K71mI1Xg1iyvLY5dS+
dy1gQnC6hrbQwVJllCJSzvGDp1Nmj84joNGE4MhLB9AgoIjcixTTakxfUROh8mK9+HtVw9AbGKyW
5uD1rvij7i7xhiDOefdlZYM4H1JDByqiFePyMTZtgtwBC44eDx+PL+5TivyZS+hTVehvwo3ylZzD
c+b1JXMiqA3ZPbx+gx83F1UbWuaAe5VQCw/WByWMRI14Lhw/o6GeDHE5SMiXYPhgI7DDB+bmD2lS
AGrw/Ky0UcgtxZrQGebhyLZm7NiOf20ota8+tXL2MpdNOaS2z9FQo7xNY5mJ9qDwB3o7UEkv3ZFm
9bl4HVwngnCVyorRq+OtRo9gpri7VJ82tCLkzheD7thUKy/bWM5UASsqu7UVToh6tGLmvqYexgoJ
LgwLxfnSe3MmfpUPWbv/FcuydHjdTKO17GsU0qjcHTPln8Uwiz/9HmTrIClG7nPY0wcVWvBwoINF
48gBK6k+hjKbWYviQUdfR3p6vqaWM/6PpPNaUhWLwvATUQVKvJWoYmjbDnpDdbBJgkiGp59vn6lJ
Z7qNsMPa//oDXZ+B/E4IlpR/WG/HwaT6IpH87ivP9SJdVzhv/POBriTGAeRjv81Fj5TFiBMh+xAj
bZEHeenijfK8fzxn1k+nboJmpgVjN5i7s6gocF4cgRPDIISQ17tQfoFKQQUhs9JI14hMloQlOtkB
sqCfzt8Ay3QZ8IwDHIS9RPgFXFGKUZ6gIlgWEJDg5LEBz4BSkw8WjTwQjtIH1IIZkxWYBICx6D7x
hE+EyIFzl342f5MDfJFrawpxBwXFVcjZwcoEIiaiKUVBgVKHRYff5y/AyXXqKYqrPjwIKJjlvFGt
nhPNFWdlDlws2YgE/il3jE8sYTG+Zj0X1wZMnpbIZiTKY3KzydNVL5k8AEAsfHBT4CFs5pxel+Rd
IrvXOa965RlPFmYuQCL4Pnsg8w09MiT/O61O4SEGujt+g8YD+bKhqr8w1WAHUFJxJfgbVJ5HCMGk
sCHD3V9z4PjC1pQiG0iaUgWwlywGcEGOGN4d4gH5dldOyhHwF50bnJAFGsg5G/LK/zpi2u3srf/a
BMUX2ywyLqjvID5MA/6PHbt2Yq4dZTuWedTVMRQH//6rBaKr8T2DOwmmHbRGB4Cejge3507qx2iP
vxnxNDBL2aBhR0cYrboMhHhw+XMB+TkW3BLRxoXgTr9fE1IY+Bb8SiJ2rfNgiTOUhsyHlRl3TsIu
fSh2dAWmmxYmv+nJOKj+4w9dNEVChsyLAvFu433Cx2QNYlsUJznaS9SFQl/JfQF3xX8Zg/H/1ftS
R+b9qiXIdoGrk0ut1bxzdxCX0doqHApKQ2Cy6VfxJeycqfEYQxp27l8JS75MV5gOkW3l7G6B2MzI
rSi8hQwVbq3N+0e+ftwDps4j9jQz0CWxqouSgBcfHU21gU7b1F2i/qDUldnTD1bsF2QiEKwJP3fp
U3ItdT+f/T7zKggdRGuZ6I43jelOqPCw0kGwid9k/mPGYj9ekpwHjoGpKzwTdhxDeM8J5gnmq4ln
GR7sNJXIm9bhicnTxWELOks6bnAgh+sLoTVvD3Ttqey0f+U5/Rf+TGcHrj5Yyi+PwFiwSOJrH0VQ
rqRVNrJUyhi2qsuGvRAbX+wJMOFRU9TEnOF78/6pgz0P1AORSYbDgyC/4qgV1zo3fEjn5aSHickA
xhSrfXCP4avmHE7jBRLKaLGNx4309MGaqIlYthKp3Myl/Da2lINYisRf0oRUMit8LfqWnlWQsUmb
1vszrV6mfoGzNQb5i9Q1Y+if5rGKvnM4szkehM/7MdPc0sx9ndxqAzO2Z/ERtReFddBSWDIlBn9Z
iyivHANvRN8Ru1aVVvTLCkeWfgyFHTZqqS7XPaejYXCfJltcxGrYU6OCiWrP0VGPRXuYuMTmZr6H
zQJlQ4M7SLErjdRuksKVaNlq3AkQc8gfLGUy8QRje021Hvrkk3JJWUV0A6NsPN1jgpiHhZObym75
7LdyA6ePKiHWmBjIkVlAu+RrGRVeaw1uo7SuCedBG35j7Lce5Q+qrXI8SW2DDuc6DHiAVrsnJuwl
PlyPUIKz7vSRBwBec9RKWBFhc6XTS23AAcJggM6adn6CosfFydIgCNFP6pOnV9f+cwikpT+pCYPc
cp4aQpGi44BhuHGR+gm7Ssf/R2jV+21DwADtaX0bR4tA71CnFrWjW7QQcXJUK9LJm+U2kYAX7zMQ
nebUi0DSaSOSZEgTYFKG1R37abm9r5dVESpxGyhLaOi82fCgzYYN05MkjzT3lvh758DWMOnT6GsE
uIZFmW76+0exYLuZgif9abCfcwzFnloh/ptzedcalfNM98BVznNxE98lNyl9YVO9yUisv9tmb2IE
ITMdx+8BfYCReG3lcoUE+bzMwyKmlm8az3zP4wgUsIUp6NL+LXJXBq4wsOOKHms93dIS7WlRUq5O
ogV9P1r1u9VwvOS7R72dyw3WbaQ11ZrXdSxjzV5TD4oONCf85zhrphwvSBrP93epcA1QPRQnMZmR
naNNp758OIXYa5v3h37ph9aNuH0yW9abEh3YEbPlrTImIkIEGep+6cVhvIWUE8x7q9yXTVhuWxpv
+E6qBWcvukkpMDT8T3G8EW33t3qB2xE9OLUz3ALWeYIDdESfv6fQMEWbNl6As3AxTAcySUlqFV80
Szg4g4XGzWEyfbXaLa0PzTqy3mctSDRtIUOidoFUC3YMJRH9lWOG1Uw0Tky0KQ5NXLbEYwA+ol3y
2I/zyPHnUMovepO4Y8e5EjajSn2gZ3xJzt1pxO652CUzbyiB94WzXPsaLyBLJ5N1U6dopYQqvmKO
ffdFkI8IG1/zcavPXnUC1w0WlNU96qDHRSbxffQjIrgKP0Gna5UjrWpX4zyzdFq8PTlt6Ft9CQO+
emksHM9KVAOyV6RUkEULrQSMuOY4mS5OeSwHBcd6jehC3NNkf+oDtTnI9291uOQSRnL4MS9xXS7S
4xi57SJQyRjXfD25RdoezkoH/UJGGF5jTdEeRmXfl+tu8TGOh+r5Uy6vOc4Y95GuE8t7QeRMBb1U
y3bRM5iYcp0PkaZVdlkBA+SsPg51C/QPebiNGABOKgVdth0KfNNMjEnxoE83mvoxYIrQaZ0Na8lO
ZefJqU7CNCJby+PnY4Qtq0s7FZGUXj9Cs3F1VLIZR9xIxXQkl1gksVzqgEvhAQAcCJ6m/jXio9el
ojPynkJDtuYnk4Bznn4eaKOoA8yadDgKohCOFzSKRPaQP6YXCgopXaP/GhV7KcOAbpNfg+OkyTUY
/krpEtX7nBNNqXqjYKqxE2k0DivrtcldyAm56gLOSQko6yp7NyNvih2FAxAVj/KR1OF8dzkW0sxR
2bVTyZ4RzTB7Wkp0A+q7sVLja6UJxSY8M3miCEHNpS0xPMMJJVksfQ3zlHEENVg/GsgTU/c1F91N
t27pTMi4RglL/x5UIlE2kn5eGCFEy6S66cZafrxUDGNlRoPcDkGFTqdbokBBAfExWWMgq2xqk2fl
hL9N4VCUAeyM8qOcVj8S7m/gbzgmI4aCPo/oiLMENvFAERnVct3/dXHw6C7xAkCYeBcCPznHqrSJ
p8h4kR7GzgQ8mp/t/k7bHaJ+3kP8aonSfJmUW9Fn+75/7NQJK62xfS0U/fisrTBapv4o62uYgttl
/8VU8xYzhbGEM3M0vhRqFxpLPcz7+BhB1AMzfOIEOU7loZINlnYitZ4jVyPtwoWero0HoVpAB3UB
k96EY7LYDHrj1ssSTcDvwyI41rCtZ7yuU9S6z9mPeiuM2QTMqfKn0gwMndBLOPkFOCj+jrO5MWbt
UHQWR6LHffecC4rmFDT9+Vneb1Gk7FKWu9x8BL2Zvj6t8bV9tG9hr+CjoHasY0sodNF2WXaXtMOf
PWqH3y67wo+7RI8uMItyKxWWvmpN5WTWHA7gGEEsTOR8Oz2MYDkg6c/fpiQ76N0p1z8qJdtmCgel
5QC7sZ4E0Jdw4nqGTWyEBkKrduouDWByVSkQ28Qx21wrnOUeELPTNN3pSuVlJWNvaXZvYxW9Fo/B
l3X9TXqahycc1HbCuadV3/Ra2yTpPUxG+q4xdOESF6ryrdPuLw8yDFWvVZRwaRRvmm6drdTwau3W
PLdxY7ilFMM1Gn9jownuKg2M++AW0u9Y6/a0pFHTks6Jz8W8Vcp9X2/76JhlYIaq8tbPCaQ1jPu0
/NTCe3yyuM7ALR2AccIe2q0hd1vfuWFT9Nb5SQZarDtl9ZTjTSH3ME/Xj5ShQzQYRpppEa2Ao6HN
Kd3mDoYBhVCqXFXzltJGf/722nUkgVSGagIPbcTyeelROKi9m984oS5Kn5l9LMdXeo73+UNRjQBq
01xRTubstmHPDlCiS2noBxs6R5HWcrt76USpvJ3Ktzr/bDh9idulyGdN2VjTOptOWlftzIKFfD0z
yLKNVXdbDdicVS0NRUBS9rPItlTuqRxYgtyTh/GIVWQGN6nYFiWG/MZgRzn2C2kaNvRJ5QjSdP4T
ASMXHLGtUeNEHNsawa35TzbSd/nNtY+oOyhxHViTakfQBuk8D3QUa4J34dcB8ZjrhDbdUOT2HY5m
1sIuXKXdEqHDTssunfWp0Osx0CjBvqiry4DYZtQ5W8AJPaLhaXqo2LRFTH2VKMfemIPiARu+PyXx
N7TIp+L5A6o0cfUgXu8SMwuyFkqU8mLN8rladMEC4aZFoy/Jwh5x4gzpkOPCA3xwwH306dC6LGEd
6D5njBh6VhZiIpURcRljwG3+9aPf46mnUYre/Vk9dsjskBAbz/Mif23KvfVcs+8MI3Rtr8T4ivNf
3+7lyW+Gl5IWRbfNmvOdPlz5JJ0REdgig80+b9Rhp0ccU5o9nt+xvqqm0pGkh6+XbwtaLJm5Gcyt
adIFHy4LqNTqqaMojVofhS/V3WLUKLahrv82zXtfX7q8ORoTN/ih03GVD3m2Mdrps5A0Z8KQivOP
Dj9f51Onxzz+k6Ip2i8TiSp7RiD7lD+MZmsOy0CRJb+mobjoMjCZ7qKwKCZQ2RJmCjeqqdHCDstt
lfXheFdXSQU2V14mkMWEnng8rO8GCP38u+hGmNjoAjmRJVpYaQeZYTAXO6OVwmdf70Bm7iok/PTr
SZhIfZyn33RBPjgmFl3/tRzGgLbzE8D5kb9DJa8PnHHvzYeFyc40vhlou1T0A0omY49GPCzH357x
VQEExdPbWEcsuDo/BhLWiK1tiKa+c8Cqga/i+ZRW/YfSwvSBi5uF8ZCJ2giciOpzkUemo/Vb8bfZ
HODFcJYaMb8fV+zbpuy2rVOgoWRbAxypXOg+IKy65fBz2hg0QtI/ehjxPt9Xs2du2jWgz3Leg+Fk
eSgbjlUH0L61A9xOqKVYKONb3hD3zDEHQyTiEeiE/9PdjdT6MNPp+9dr0Ln5p//3THJf6zXELnov
6hRgkGVoobq7h+A8vBMN/xrhBJqF1tU3tAwgPzN9mgCxKzUH/euKCGYDB+kQYq1l4Zu7eIl2CiZF
0OAba68Q2XugcTCJTwc6uCT/NFRxjcAkwlzjjkFlDG8W8tWGtvwyABqgDU6PjKaK+iKMiqyDpGDk
4QGA0G9is4BS+wrOwzdZJl/FHqJtH8IzBW/iR2D+0kHfZKlbEcXhaqy6E44R2K9P9CIFMVc65O90
k3g3hTBT0LrhVOyjF3H9VBeYq/lbHpQfeGs5bCjzhfYTEQshBi5XuoKYabMm8x/Riq2dJWXWS7on
z0Od3O4dSVU6HyB65CeWb+i1OqG2FSZGzDDLI67plC59EBFQlpmoc4ujftCHi9muQ3wCl6Rs0kek
h7EQBDfgG1E8XjlQAHul25KToQDTOAPdEbhszC/BVhOiaLoaGkmxmwcJBYihBDj2z4qkX6MkjmhT
rYVrWRoDStIkWJVYf+AJwsICK5pvKf+hWB47H1yMy6rXHrcrY1tnKBC8MgXmDigtG7YKuZr4iZNa
bgRpKWB9eDHcew5c9+mDBjggXBwARY7ckfUAMZqEwpDbwtVOjlLsZ62wzQIn2TTogZF1tB1R8kSs
cjiih504fA6uK9Xa/RJtcKEvGO68GKOMEZjvI0JQIc7Q1vwCphXgY9BCV+AzErCsRq5ygE0s/BCr
d0MPBoA37tOLvuE180D+it4XX7PmMojrC7m9PxNGvtDbwqhw+ARccYGDnRhO0oF3BIlgTWdn5/li
4JuNJ9VO886vopcx5OHmhnGc1FjeTXIg2IrYb2FhIHNgWnVfjGIeqmVvtD7xM8RYfVqJgdQ2Qh1O
16Nv3ceexy8L+7FXdNdSf8FR4WD+j1oyo1HX+C1nLdxqk7d8r0K4HnARGq5T9Dkjz5CD+5GLxRzV
seek+7TnU2RHw6PTxfiq8TzZm+/yF0AK8ZeoyCBr/bUh1ywYieymTe6z8zPI+B2ceVY2jCedeA9h
Uy+3TAiSEen2AZUzvZikfF3uE60UgTWGQIgRLEIPRmhv+v3a8ioPZ3H8ua4JjYOb0dMo4eznVb85
6dvchOgdXxdUkAsPxJd9h0kIpLdF4JhD5tl0Ohaba4XEExp01nek8oShdGjzcSFZKaoCizUWnWix
qYEjv+oL3PSSdbWwkdkP7/Uv9FvmQQWySGcZxC0Y6SS9s8I89vQ5ufaAP/QZYC7ilQnxXoxTbm18
orBK94zUybQrjEzF12sZmIQ88TA6nKx2aGpwkGN1IQbgfdGeAFupucBeWSkgN8Iixqxe5AOzUIsV
KRIrByQUijhmcoEBW8Eabh2yjpd1mC0gUbRG+yZ4AofTpYpeWHCaz7bhIydnixMQlm0Np2dOyneP
L0FfVd3w9iZM+Q2zVxj908UILCtI2boAfM+peO9octtwur8yjGHUDm+c5ZfIz+mmRAdumri7iY1v
HOtpHlRdsDRXrG5+lGxE5bOi+vAZPTPxbM1f+nBhi4bVudjzCbgqsU/vnFc0IWDiSAk3do8U0WKC
s4xNjWjvVk3wuCM98pt8zb8TMiX41FitMzMNlt9moAflEna2Z0Cl9HbZaQonPTGCM3wWMVLFZhbs
bw+MyWryGPm6dIiI3qsOfD3unVmv6pjdZsUUIWP9XTqwapobHlyveYS+YSHGDnJmRxNtCKzmsfzA
Fl8IJ+cQOzvSue+tmyh75YxnDXUD85CraXSvdJSVJmCoAMiYjlk4DI3oj/VB37AdMuuBwcRSsa7w
EJTJOSYJEDu8cV2fl+J5zYkmdU1ojEhvswEBOOipb3TIB8bwZ/PwoYTE25YxfTI34OMY9EdwyQGo
oCBjH4O5DxvuAER7bl8TB9iKxkD0vlxgr9dTcWLu4EoH6QfSSfd1l3aPwkGxN/1ZnU3BwUY6u9jo
H01hBWcd9LsT/8XfHbbwXOr3HPLor3rS98J5HdPSFrsNMqbxYATZ1s7yqZnIw3OWv5XTuOjADlXj
sBWL240jr05Ec5m4VbSr4fSiSX/HblQQBow1XRXrwNGkdx7Skf3ggbOn7sPRTDOs6HXrWP4s2AQ3
cD+pNH4RFzM/aTlRxTBtSGUVsw8ZkUMDSli+slnzVeGMJuCuAgpExrt5IiHJdhPO02iKZebYM2Os
NY6ukZH0cGN9CgwIJYNypuBsK3yR4A+lqLcG3MuZO8LR4jP7oVSFS1LgPpt8chRs0j/Mx/R78IQF
kpbyOpt7R71PXltoUOof/vnwtEkk588QRLit8/YMDcFDu+FQLNh0LkZIAnjh2fD+7fSKS5vdvGFT
Tnw8EeguyuvbYVx908N6zZzGZ5Ll7pmWJvnZyy3r//ZMedDYa7a91zOtXke9jKvyuyBwGSTOOY0E
hp44Erl1kL+dCIcgrdqLXbSNJ5HzLt50RSI9Ae6gKpjmKSTNC/lB6dC8/Pf/yvbM6k8M/fiBnIIH
nttD6Z3xLA1E+PiZyeay9WK8ALPIed5S9/x9trzvM9nZK1Zknh2vThBKVunuphJsfnraBcHS5zP/
NNQiJdbcfAihVkaus7JszDvYR93bLfang74mtQP7IPN4K3gNzGAcg0j7E+8jXhgzFj5c5JxRxJOc
Lb4IA4fMal4R+2kqLvav4PzY5IKtb5/Ea/DPdo0x1Yv4quLDnOf14JcOH4j4KV7+doS56pbBbd4D
ka78m2Vb7q3CqqDe3spv3innvW4/GA+kduTdP6BHuz8f7WZ8aTz+n5/SdmPn3fyQ6OtCSHHz8Bj+
HO+r8PihvwJHwTAK2W/fjRdQ6Rdrx7nIATJ1wt7+6BwEXu68Gbww/Fj6RWjsfsbNffWzOPCgTeOF
H5oLJukqfr9Z+pd8Lb2E8ZmVOKQX6616F4w+jFb7ZK/we40PxZtOP0WIxZZvvMy2uYpWl9GWPWk3
2tZutvflnjbsih6xI3uK/Wb5F/EG6opPPNs/kId5ww+dlw4vIc88fqT27eZrey6NZN+ejuIf+830
yz3ilLg7ipjzgmt0vHFY55L7qQ+Gvv5AdXRrgyOR9sePp8NneTod7K3gibMCzIIV9BL/8Skuw+YR
5uswe//4QCOxzteqQw8mPKV2tR2x0Njlfh0ceXeIkPDXHGiwfkF4O/wJ7i+kNibAuDodb7cqAK7Z
gpvfDEYXndV1ujtK9vEGQBmvbjc2UMtGKQ7yeNbX0IJQ+PDB4S/vfZQu+DGAFppHob5Jb6cfYH0A
iwD2yib84MbTWDlqfudAgduFx5phULtEm/is9/w75ossDvH6yBePw4+f3j4m72RgcX4Qs9I+Qrdy
j8pL4yAJj9FhxeFwxCThSBCz/RGvMUH0OM4zOLjldFKDExTkrcQ1NR3Lrrc/kDr4nqQVb/vV7Xji
O1ruz+IIesRf/NIn3YxHnkTC+7EPjicaie4SEdIJZRRXC87ainm/GgMxG20E7cS4i1meHOYt3hQi
SOe5ui5csWRdObzY1UW1xQqGgVxIu8VNjlf6gisZp1jqA9wtWJUcPI/ChU3fw+mPLCwfLCj45OJ9
++/mNKvrlc3IPuj2k08v2SewrVvmjFtcxPgvkhkS1rXvzFG2uXsQs5yAe+4qAimKDLGgJs5Rc7n9
J3QrrKHr0w1FVGHf0AsGoO0O33MOMlRUfKn6chCW/IAI6KuQCztFUHqsKX68UhzNuy4dDasd1iIW
UY93O8ebyMFF4Kavj/rviQHSXDCysu9wLB13f3muY/tyucybxsF2ZLk/HcUlTv8tE3uGjo6u7g6N
bRX7vmXH/g2vkz3YP85k4VF3DBvVeWg6FCG0xlkrdNY0HtWvWPaQKq7ZnVbCgkj/pc1quYx8/LWU
axWw+iwuPyzprPB1UG5vvNrRsg33xH/9yOPAuIcVu4v4qduvxGU+pNsDJKA9WMNKdq/zurEP58Z/
2N8HLPa9an2t1ij2XeEFe19fr7JbnKBoEB7nsDfgUmPzNQKi5bmph7M4XFGiJHa0Qb7PlawPeC7a
a3FbJUYnC/3TPi+DAzRK+wAZg3tFKUgA3t07C+NdfntmH1ytWexB91bshqy8bBYc21mKz09fpOuh
qRT3iX2BO7T61pBdLdwrRixfICtYhCR2eURoRrgDZ3r3Org0Xib3iiXPCW7WuvsCgfU6936+HkgH
dmRXC9lkghLN0uDuUGQ7n92XuelQvkHOQQMnrg4lNeeag0x1bKyIdOPU5t9FeI/fpvxRDFX2ZSpc
guKdM8Puha3dBhpyCrLMorUYsuLXDTs0mXfshHeHzdwnc2J3hr8pJuiJoQsbh92bGYa83FdYzPB0
Cjq+L095ORTgCaPTUTYbq94RH3XhiqsfB+UZKgk/s350fCOQ6oJuup1rcOJceod6DRXjDDkkpPQ5
qxumHwUTXwQzbf+O6qp1CD5d7fie6/u6XA8uv8FH7YWv+SKL/C0xBoAfQ6zkXY5kfAYsFfmz+Gt0
ihOP753R+zRWTFsm1N3LvNOJbyTslR/MpXXmPHC/O3MkfDmIjXh8FTWFKF1yt2FZwCqblWO4UTLg
aePmMIgfYjysvp8+VcL528LD6bE6XKON6maXhCfnGDSL6T+vxO6NJyrvxrDuvnh/h+dknngDdNYs
7ciQeNvz/G+NaFj4ILKyknn4ZjEaYQ26+UvuPn1iMd0Tz2aNY9uAlrM7n85irC651tS8fBybVYB7
t4tdT4xk1Z49cbXYB16AEfdEtXFhwIL2GC5zwpdW1yVroeIsvWhzvQplHKrdfx/Y8vglgw4r8fCq
8pDvhImxhcTKjeLBi432I5ZPAV8VAVjw6lqvv+muOfVF+IJfY374rQHe6RtxQRJOopMbI5LpOzWU
hmiddbrbAwwo1toSRrtyvMsibLrpFmc1/WRSsqbMzzhsF6FU4wmtYnIyUbmTGxzTnZa05cpT0WrU
jDSaOdDAZ5lKPkxokSksV7QMnx9DjlAT/GUfF2tF83MoVuGiRHKfbOQC5K7IdxM8JcsS7bNl/5eM
OPI/o3WJIKg3THg2q6WaO/cZCBFVs0GKoQlJBPsc+t6zNDr5SGlC70nHbelhSm4rc+mUfD1Hptuj
MR+H2UsifBJEi/akFDrNhOxtXvyANENXhQ8sZUF+16D9kbynmCuDCO6SVmYrgUzh8iNz9plHf566
IAdYrNtxg9jCl+IqGEFr8S6DR1c88fJTcNMV3J9bvTCwkqK/Qarwo8AqPP2MaflrCtwmmHgSxIYx
8nG62DZ1BzdxARnwmc6WZ83Nl95kFpGltw42VXSdqp9sPeAO0UrxNsFNyZKxF2g5K5GWXHdZEJvY
+g8AqImrDKB8Y28/GqTjee5YloUUyIKpmPlJWbllhDSKI3vZq2tjLP0OU7y+Cho6au8lOTjn6flO
Q+03anC8WMBZ6t6T5GcR46PWYFrZEP03v+hPTpgdqQEysVKYrGP9sYDSSqULWqi85tFR0o53X1oY
rzU65RmAzoaLkXWO/in48d9dtDVIxAEqucMYeFWWeNLgflZT15beQ4LPn0IfCWhqyoL2WcLxD+vk
1EMe6d6y/vVZucUykGnXS2RHn7Xlx6R36AgW38qApe0dl3I45bQhOAj7ESVzDttPF15fyMsLsG0J
ly8THNxCb9AOf7rac2TnAr2ZTboqorBETqlnZFlntzyD0eNm6Dpshb74/T7uW8idieZPWFnHyy34
vDpAFTtGHZzML6YHBE9o8zFejuzeJq23TRwhn20F9Fq1Tm0gm1BoUGL8yeXPnohuuHQo8F2QYvzf
3zmc6xukISFpZsAGoADId9yHK/tlCKFw050Az9pXMFcqvyAlPBRT/j8Mll3KjyOu89vupJEp3A1B
4685InGAEUxAFw8EmlKzm/zOmJxWx+e+PFekW5AlIWx4QYciktrQ1661VzIEMNhv3gqXNRUlPxj3
Yf6BM4K3/3ILaQXfYvMr+4SIpqCFvSlBbrcu7gIgwtMOHkWXCgAN3qd06D3CKbd4EbAlzjN+9DEr
FtQJ+oUOiBMwDbsIlG2Rwpiy6TXEImEjJTyZhcU/sRkR+XfKp/r33E/7Go/m7NBget5AL8X5j3wm
jv1AdGx3YNNnAMg/c1eiF5/w1p86KhLdphtOrUvrXjkVV3mxzQlAkndAsifMX4fGgwMEld/6yU/d
np9hgl8WWASOmLUKw7F5Lb8J6REWRW7JMtwQNQKWfT+PS2JLc7ZhOLCULL6yFxJ3aHstPrnf0olR
fK8cbLqweYC7KRi4N7MPNLR6nNTl3EG8g2sXGibCUqkUTUFKLV64vbcYBcQ7rSDaO7gNQzmpPtR1
4yT72hUCfcmeenHCeNx4a6xycGUXOD094A/+O3/DLwiV6/17GXMIyTGLh88KBpxLr1yqfJu/MA5N
1lp5NV1aoNgz/gUtCgjBdCAVHg7pFTqptZXd7AjDVpRMbL07nkUjj5gp8P7BFbofekqbdDuGA9zA
xpPf0y1fdfXcSXgd6L+IT6Ogd+Mj58nr4nU4DtA/LqMYk7A5V9xvH8tamaJbsBhOnE1c2cuPz3Dw
psPid/7fX+OQb6ztuB7erc+WSjQWHEsaoPGGJXUwXSRRV5D9567nLEYnHHuk9BYdHzuNwc3uysZt
nCCoyPh5YSbGOazy5V/5iOEFZrbprsfn3uRZQgYWndX14pyuzVe9W6mvi3MUwjrczdsZq4WFDe/b
1X0hSDdepdcWS7R/FQ3c1W38Vm2roN2Qy87ZbfGq/i5PeDxgOpMhkrrA/cKiQcNylZCsENynw89P
2fYBLdUADHOz+Cnf87Xxkn2B028sjmY18WDZK5c6pUp5gzyqkW2m045nWX9fEnqBO265TdeseSMY
gvR+3+YkVMv4kPFxsZtbaZRi1DA3A82CIEHDkamxyIxP0pv1pnAoTF6hlGev1Yf8y46/LLaLV+XE
Q5HH1XgxJt/8dMJMRvWstygsfKE/e16hwsRv8noEHPssA+4x9wlTXiwkMQXoDvmt+sAylVW91Tby
gHZyLayCNZh7YOoOFLhYaMZgOgnF05A5y2UAg/aJmg0+OtIhfBSHf7jOyFiENtFc4BJkf7wIBUTZ
v9PJNVMnoa0E7oBNB0karhw7LPIKtRvKeIhZs0MU2hsnIW75o3Xa5LCQPTzXKowiOIjUG7PxeZF5
EfSqL0MTQDNBWcctZnvGReFfgDisduIb+LQYr7DpKzBEAfsgRk8eryPd/TtoDWV17Ld/Gs6X0RGR
Nw4mwtsDQ6+ajjGjmq1guhFMfMLdbYZnCM6HiXm7ocrA+w0rSR0tDfo5y2MBaL+F4g+rxM8UiRpS
CNh7P/rP+K7BdKQz6i7YcWtX+sIhJdQP3dr8YaRiI7dgvMmvOKQodMU9KP8tpOJsy4dnzgm05A9K
lfHYzn8GFSG7LpkMGJUKCOP7353DvlqoBJgnWB2gKiZAF6IOMVt/I+gqRei7GvbX5iy9pCnuj09m
+iX70yZbf62RoS/tDvtT3IU4QcLWsGeSVl6q9wGU+xCH+q/+Ox2gEJZYN8B569AJ4v1HpQ/vq1ol
349PlHKTha+yDQT2vz8e4kze36DGhPL5KW3ugRrQ2njPJLeHRSHyB/Bl1Y/3V+tDF1x2oGuuPhYr
CYFSYU8/tbPT2OcEXnxS79Euj/EZV73MWOFgjR6AVYTRzgg27q6KJrfdRDR+e/J0V/kS/2bxeG4Q
a4bBwsyhCKxiQL/hWRpcDWGs94DlUtp6R9cJcc+Kle69+nrQbSFdjZ4ONMRnULDQYmnGav1DUgRP
hdQDM25Ze8BA0g2pJMRyw6LttOrwgr5Qak2kuHl3eKhEZbGRQt8soaHDRfAkOjfwwk/WFyOvfH/8
ANHuWD1nJD2dw/zCrJ3tQrgQMflJnGBdA+xi6kXhgyIZXyhs4Gh5TnY7rZ58RTKefu7v1d/iIB+K
z+bSG2IeFW/N251z+jIsaBvopNDycUnWhLytHYhCSlyNjIjRM1/oEZBcRMfZ7wP2m8VlecpAw7RT
KkzSH+QqEEKCW011LnFNqc/xlv2YWfra7arXB7tHur1f0mCh01pmd5Lxr+b70lvLt4s3rL4eYLV8
aU4kMA4ZerCf6FmPDsrCCi9C3BSIHITVzlZJWgakNxPiK8kwroVQIoINhbOTyCdBGIOwhhnKkeVx
zX7GX/XLpP1EEWOySNsDuCUcn3+enZAhy3ZLjrKm+RKCXoBMyUYVX0mUKwgohdm6ipcBCPyPkroW
1xD+APcPT9JfdLlkF2NwFF1M0Wgk+YOlmrXADOFWqzhgs8I8bs1bf8A47hNVDZXS4wtVbkz3bGJ+
01116UcNQEfAvYVd8/q4YXWj2OJhL1LLwGdcfot/fRgUuMj0Y7xXaG0IAJtPkbGOzngHiC/GA/AU
rUmEhpUD4IKvGccgaG9XugD98Xla/NHSfppEkTsFTJQKDagd0+JyopfHCXnDZ8Z1NlHw04xhBou/
O9xIuyucJlpU7P1QN/B4hX4bjUghHIyzULcgxe3+DHx1hn2DaDm+YjwLpxyWFCPzIt2sLyzgj3gk
vZG0SVAIPV5qwQQgixQK4JP7sTpOexCeG+YEDtWdx9mMiosRc33sGOCkNo0BcuRuJ31rHzj0v4ow
nokYTpPGO8GT1YoQbpJ7jw98i+NrdMFonhuHJBkv4JuJFz01QW1TBpWPgIoKPyxaNg9S3sBEKEsU
u6J1QLGvj7TF3QbGFdI9gp/RsXEewtLkVh7w5IZ3Lhpin+25e5FvygeFCWOOi17ScYNDThoA6T9Q
iyonp8WD/2KEygPWgNiPus//WDqv5caRJIp+ESLgzavovbcvCJJqwhGEt1+/pzQb0TOj7uZIJFCo
yrx5TcJWBquf7ePIfhmhSERfNa02+aq5yO4ABhiGYjS5eKrO/YXOM4D+GWdI+u0f58E3osqA0ZWT
4NkL27Aa/TmCFRbcgd0GjnyM+Rp0gFf5RjCg3CuGcHTpPEXa0M8XSrjiaOMsi7XB50Eb1L1KJszs
0cow68ZhzFPwY62qW8YZLlNUIzcfggFwnlUefCf2Li7hJGfzZ4qyjY8yXjgJGT/pm4OADg+6oQUX
BoMm9jJppLFe9vG2A/Jlnrs3x81GOfMu5StSBFMaf1n56HvpWcAsSsrMFS2ewoMQDOxNt7GP/KSy
G/GJavZ5fwjnNJ6YwTJLjhoDM/Cdngd/oEN+xpSEO/3idHJQ6xXDzN9yOBNCwDmHmrmhq8OW5YaL
19G/4O3OQcrHU3EMRCOUoqj54cwyhb8ZpxJVCLUDfx87fE/1l8K5FTgvv6jV/rVPlozY8bjbDKWY
APpCo+dhvJsMUsw86BENZvdi3QCZQCuGnHYHfOGtfRhQIz0XNp4wsX5qceHcg3lk8naQnuTCgyfU
B1Rd7DukXbANZXceayqxnpkg9sMMGHBsM38rVqYw0tVvEnQ3sVGkgBpijyD5BGXggdkuHOInGzDC
suJk8OBQoJQ80dDSkAZh9y09eYhOxU56Frts52D9nTLZc4gfIEt2CuVnljEY0zAiEYAnsT3Fg24v
KMReEO1r+lRvHYs0OkxzyKVjW3vAp+KrH3UeP4xX8ue3AwGJA0G7ktfzEt9Iu151huxLyB38t3ob
L7Ltzsm+3Oa3EGLQBYiJ3c+/cilwYrYRvB2aPXueT/0D/sLDQQcEMqsLSWKBvzNPHvQV/Uds/94A
KpXybJ8sDLyBcViPRenJGuDgRS6BuouuggqVyo8aNIe4/BS+waiPKIqePsNLgoDXwQODIU79M1o+
jMxy+AVnyBq0kfabELFtfSh2sqD6AQpxx5An4LN8D4Wgm2/F2cNbI4SKEEbj2gONAjmw8z5CPL/9
a34jJ+RXxuoaQYh1Va7dO8RcSJDLPri5BfNkRc30Z9bHA88tFxlbOUZ+4iuqA3b1/1Ygy76+OPvo
RNoCFTBfUJ4H/1iDpbBHLi/CK5wtsLwwlQpOOnZ50creUtv/AyugAg5tOJHCOBpWsS8NWEI0sdqT
0BEWyT/pCcXG/Nfsu1W1YvLyt6ZYMcayZu1UK1zhsWxE70R3WB44tLp/HeVZMqBh5MSqGE+dRKIJ
NwpjxwHLUvwAXM05YoERL/x0gH4+ELU8UkUOUj6WB6xCsymCfPh/jacIwdKkAWAKWAgqVpkSuB2Y
2G0zR5PgXIoVoV0+Z2kVL/21seMgXzU0WvoGTt7AGBlrBFUrYy3s75x1ucDtb+qOccY/xle2TkrQ
5Orc2ZRtqu/8Efxid1ODJv96v9q7PgfHov4J1GH/lq/fB8Vg4P6kj/oRH9O1v5d2zu7zYPONkDhe
m2uwNFbaXbtnw2hJmchehVszDS6PrSbSMqBCs87YOfjU/MIUkArsX/GPq8KiEaXE39XgT7m3VA+U
9emFijIAjr6AaLGjo/Wg0AMHrcADoRKjoqDrIoiFp4KN7V9K1Cvg0z2kgONas505Yo/Pybl2fv7M
l35sjHypgiEWaHDif8wDWKWNogkZK9gaZwjbO5A/oiAqFOyBzCG1PN+GDVLmt7DrMCP+pU/jaClw
/V2xV+qcELCcXmzVFsYYH7F/Nh4a0YH/5sjhoGE3V6GRcqr8FaNpNqBTMXF6oJOA5f42X4DS/buA
z31t4dt04rV0GnzB5kw/lL14eyVGGG9Rsdf/f0UKK5BjC6LxUdS9MH+pn4HK4S8fPZKStBHvJHL+
iniH6zGmXudDybCdFJiQAz67defScI3I3qJc5htS/2fFiCuRYfB25Vpw4AmvKgyBvREfgq8/GP+K
C0V13r3yN/8p38rfm6XoFk3RXTpzH9p9v+fOdC97Yx+aq2LwJZ/mc+b989nqd/hA2rHB/OFdLfPH
d497nDH/fkf+vrnSC0MOYJRNLRWvzFu8ErEV1N7c/ebWr/VfAvQufF5lzSvocDjzWGe8wPzNL59L
dyPMAkbJqXj5b1b5SazG4oaIBRUqM0Lab1bcMVilF5qIcgGixZEJPBLihhk++zVemuKwEfAO/M/j
5/KX5yI6V5YfP45glr+EvOomI+v4kbfyDWzJYDQUiwSKIy0Pv/6CHJBIQSlvwwGnKCuX98t0U/6l
LkT7GP5k2k+AqggaCN6f4O8dpCnQYsTfQzriHn0RKzMeGDytSy5d/aaWoicVr0PdOAzP8fJrDekq
WXxcZIz5zIO4Qdd+x1NQvLqNRjiVjPBmaFNUn/hD0jr4kfJBOlknVpWHwe0uvtZz5R5fkysPjrhi
7S65ejOHBAFUToTAUE+xYIRL6cp/KPPm6qz4Wc7qP2SGLl6mcjHuoCY7nkbs5rfEO9144N2txTQF
dI4vwVB+RRJWN3Qe0r+CZjNFYS3WI72sdWclchUkS+gsP2+JqG3s1v9WZ09CuD3gweRJycgUf1FD
UEXxECHGyuA0nKNfYT8InVM+SSKniMT5O5kdWxpO+xg1ohphM+Jw4d2YOoWlsBng7YEi1BeqGPTi
1DTcBoC2f2zX7MHgJRwHG4TqwtknPrGHsXXlT04kVxKursYz2jkXUlFBUqEL5r9oMKoHfkLCReXH
gA/GA/TAcIFjENqcAYTwx1G0XkR5ci4G/SgzfypsgmFlsYVx2+juRSkAnorHAScqXa84LcjVxEGX
FpA4TRYhjgX8m7kSzU4qFPEf+pdoIH7hU8JmJSwNijulxD3G1wrbBWKQOLKtp/Hk1OBAIiQA1I0i
CRSUV6cH//q9qQ/eRcNn2JfH9AafiZbIEulReMOiznCH9ZPMmwt6b2vhX5Uj7eUblDP8xZIdxhTP
zFrEfNRHIOS9/ID912Fb8NuQyVecUxYv/m5/vaBx1a5cm+IB8XBMyxu1cCN/BL79C7Junqt1tDCW
CUykagVcvEl29RbTqmyeb915DlBKjqsI0D0aL2ljOKKtbN4FWyeVSyeSzUXir79UV02Ms4rC+G6f
Xcx1dGm8n2G7EXHM6l05CJaehxcqxs54Orfb4FIw7vwlbH1JaPBOQPkQVsfG9S+maP3njxisiclm
cyRVEV+vDSIUFjorQmfqcsufLJCEvJJgR2IZy2fXrcJXd6eOIIzVIFd326yx3fplt2bjZrf824R5
MP2LTBCDMQBLZY0KJyzRyFG+s60lf8ht0wjMDYgHqIWSrrFGQEvsLATetTpuIUNaPTLyBDiEDJ86
/Jeuj8Kc9S6KIOoO4NhC1CUsKBY+Yl8AEDAKg6oXzvwR959jtqfQxRtWOdYHQ3gVY6YgEDM86vBz
IRQPKcVfS4Evsyk+BRsEZwG/eBodf0A1wCZEUKjqDTVrwE4gUFJLJGFQoUlrdlsRmOO0RNAMObAp
QoibqLth78CGHnRYMwmfgQGFEag55XoAPJJOWBQGQbj4Zvmj/u8L/l09GrHEiNoMcY46B6zbbACN
FSYujTn231hi+bStHEnRmFToROhvf2oeBlSNGigYhjk/3xcR2A0YH7glph2ggRia4F5hMx0dYLDN
bMDZpEuTPg5+M974AG5QwLIh362mAJy3fMRbBSq0YgkRMXmGC4yFBJqJ9gprE9tMqLh/6Z6qsNZN
BNva+0N7RBKy8uoFPNK8aRBq8XDwagASVloGfpYN3VMlgurLKyRMAiuXztWj/yJTdBufEZw09JS0
VA9T/AvHYJw5h6mYdsHANowI/DaS57kNpVU1dh8on1nzKAv0Wf8kyt9SFaLh65HDvSfmPjq44fab
xTgJMEDx5Luk+JPMqMee743w/xvpUTL6qjEE9xy1vD0qJMKhccbK+s/km83NTzD2lGCo48/flMLT
jTMqKk6mZs++n/DZfrdeSDaKzk7qeJuuxnZcNraxyMBxRh88G2K+YdbYqzgHMLdIj1a5sbb+o6Je
r2A1f7sWqyIoGw2y/chBUm0uPj2kCCoprOdaRgzkN5TI55Kgnvk1tFEDrqMM6O3A39PAUxKaHSbh
HUvOgh0QmebUvgcFiGC660VLYEIzTI2xLL3jMppqUjDuYtzT9WZuxDmixh6QBO59AY3KfOQtJiXy
xLP1ea7AUAqzcYcnppdro6qsHq7kbW1XZQZK7mIIMdSoRrVbjD+pcOdECIn4tGfaaztInSYSyLLq
6IB/xiCn8gjQcDPP6PAN7EzkzcJ7Sp4gGQOMykeuo00CLO0SB0d4CQp3AwcGs+QMCKbxtZEgwqoO
O4cF4KsHQ0u3x1YhlM8sdk1bep9+blnWVIn7/df6THubUssC9ws0ihL8Bvzog/+YsqwBTUpdHbvQ
4b8rKBKjsFWXAUQGA/Z8HdTzoncmZa9vcFDapVK+/Tj11kut1acSwtJ0lfrOelH18rKI64WjEi0g
2AMImZqP+1vSZks6BXELpTjrijUS1H1ZdsvCKXZ2Y87UwhzWprf5xjwOLIKA7pXsEnEXk5J08SxG
O+ZOFDR0CWsirNp5WaooAquxyw7pAWJUOkbQhjey0dubeBUF2MukVYJfiT6OdG8sfu97yarFB0N2
Z7ozLbkPWkpL7MHuIIEhqYXOTp4WH3kVpi2jZsT3iGGUYYRCaetsPLy+3RWU6x1eTQzo2Tq0QkjG
GKPOarJk4fD/mfSRZg7xfRd/Dha0bVJfN6QpwOB2d9gXuqxrsYEYRJ8X2IT2Kw63/GhMjZrRXPZA
kxKtPQ9/y0H6i8bme2Q1ce62M28B5QL1E/sVUpprR0fD98SP4QfpC3wN4jz8lwvmjGYEkY41BWH4
bFRz63MCgBdTDDH2htwM5YOcpGDYLjWYeP4Q1APSFeR0modOyG+0eFDcY9q2KZM7f1PhtgO95h4g
QAK4qVbCVclBczqUnmUz0f+JgHkqBmS1cCDh1BFPBm2HUiMYuud6hjc491MbCUzZG+g2tDgLe3/7
B6tgYGu1GiZzNDXwxxmrMVvUnsUKzKHEM5B1ei/u0Zw+mWkzg9JqggEUPLo5oDbMqvkX5zLElXgO
Y+5CwMIYvQIqEnvgsT5Qo4TbeO1xpi6F6aAl1G6BOkE1pr6TB7eC2b6Q+MRrRBDcTOmQlxMzW0Tr
cqk/9JHDKIq04GoSzaV9jGnL9D9020e9pE3dczFRsPfE5WiRYkC4ACFRplwtpDqk0W2Lbl6A8Ahx
D7jyraFbEQ/xpJaGJJgf+Nx/Qc1ZNayhX+EmsOCy1D1GQ1Ah45WYfy1EMuWAspXfSOtspcINNtY+
/jI7oregJonMcvLNozlVJLP5eiFhPzgCAGoXwtTnQC2QrBpGd5S4IHoEqeFjAcVBRY81/wYTVcQO
456FLeaYr4oVUVrPxJ/aybhm4x2Sr4dvtT72ZoxRkXoCH8MPmOlY52BzTKYAbo+07OFTW4OIE8Gr
htgt83PE8JrbIseAbTFub96Y8T2+R0JSZvfCv45FXS65w8UkPCgLFUQFE1L7R7nI7awlLgAoTPDr
EQQjxjk35+KLLFSMNxHcAuWEAY/oIOFbG8N0XP+m6DcoHzqiZOO7FGLdMKgXZJLhiSPzuhUiSUIH
KFEFwYLDMy1xtEdwty/uqHlKjOAp0eShQaGEyx5HeLlkZSjGiJQCH+kTBD4FphEUe+MJYGkFY4DJ
kPcZzPVkz+3Tu7mx6LORw/gTBh0vBTuLIBGvvgxmWK1kx0wEDDrhen/1KZ0IC/qLuGjc6AvGHAg9
7CWUUZQrS9prvFbXUHbosLEgpcAKmM4D4Gv2WIWFw5iQtlYdscKURTNR4bTDt5yEL3gpuPTCaNfG
otuAFgNDd4q/FGKND09D4QyQXHVk7vIsA0rllw6eLaMbf877AssCi0o11v0XyZ0yCxYwZIgtJrPM
nzglOZPl7IOO+pjfkjmLihaD/Frk/gvnCa0HmgN5CjwIHyKDKYKiPXUV4qUMXfoi4L7jVkjqS3Ys
/zISYizz0XxDtKSeozQLznIOUcd2R1i8Os3CgS/EJT8TycLxmQ+FAjcbZiPv/XV+qNKoojrY14cQ
/vu5oCPPhiUWV8A6+GHTFwRCJfwliuRK6abeMWZfo9lJ3vx/UBj//kNBhjz1TF8hSUN1Au11FzCc
5QWI3Ysp2wU5LIxTdyCn5hh7txupCoaoUYUuEfEmw5YzIy66G29RQGuB8HI3SLUSs7TGFHs3IDA8
RnboI9I1ZEgwx9z/W4j+VyqqgyyiEV+ix+KcqCPsgnG/oujlWmBfRiGqi4RzUFvngKKO6JkHzSjG
TFjFUR/rb5/t4eoj/t8xcqt61Ljty5yw2xEV8ZKwO2Ynnhdwr0yaUfLa/kkX1EA1eW3USDNSaOol
A0sWiQRZi+cUxd8vP5BfvFP0il9pFjW43HrqSIp3TcBm7uSo7stV7xYkB3l7w8vWqShiwOWilAKi
xOSxnQQqtqZQLNkTtBbPLf1ihq8mKSiazh3DkvRhMghqu3dncdYSFWUMA2Zm9ZrwbwWTCndk5vNu
k2QzzT7Y7FNdN27lL+f6OA8vMlLZbHCz0enpo6S4OvJONXErGIXWrqaq3Snd0kVwJQvOa2GsmTko
UI/VWQV0vJakpSQXI6s6xToqvzUcAT6MFg+1d2Y/9XKuGIuA5wCXSWmaaicNcWl56TioLW52D+Jg
J/uUMTfdRsephObe/xKxdklpbjEAgKPo4ii36EnuzeQBaB1VkpUvkw8+s9aOCthUsP/8/nAU4tiV
g25grEYui0dsCGLa0cfcqb90e/gPFxUlxlIzN+JycbDzKwdh/xSHpr+6ydI1tklxt5wbNh9TBxMo
EbJD56pxxYZEdUndRrefSYC1DsKL8OL6oHGj/DtU2HT7H7pHFmX1IFCoGmDdnDQzBQsrZYQfla2t
FfXR1KRgTbGDYJ9g98VtDm85A1aswBk+9fjrM2Qb4d6EhxhoaEX7TdhD3TCbuKV8Mhx6dVMY80ra
KoEbIs0apm4Nhk/aSC/mejFLnIkOf4JeyhrRkuBeF5XOUqrOhTvNVLyiwCylUybdjeidhWs/Pdju
NFF/VXrfglxJcaBTmIL/brHVCpqZYc0Vjat9aLsxnRMlrFLhhTyKRVhA8azIBclrkF+ZsSR6joZe
BeOuaXbSAIwynN0xWgGBH9n5WyYf1r467gaP6nLGGf5RR/x0ENcYwVY3+pyLYgSWKqm7r3sImMuk
RxkIFlKtp/667ripjlG9wyGmQPDxeX6s3ZfC15KjMWGL6oV13uZLbB17sAphykRJqwdbDEsiiWNu
iiGZlDKCj8MzY9e6WKTOLQIgq6S7BaCSHNVqKmtrS9twDdJykX6vPmIMc6PpS/N7iQsfJzIwE07i
EudcOTj05UEB7dWDd8MgkwvS0PFc7Aql7UJypnz+QB2b9JmhqcJwAX8qyW+qcXHA/9XU8CJ9fKu3
+AvbBfmrgHyLtZvcg+pYORxe2KYECR4yO79YWAXmQWBB8aNsI0xzhCfgLUKcRMVig7BJ2IM9Gjgr
LSiDz51JjiZugPHCyBcMAJJ29UFc60xj5m3e3anXLPssOlsfVtrlI5zH9HUdHLN0b5WL5P6xd6F9
jO2zhGzs8+i1DdRhG+iP4praj2qXurl+4IKiVYtYn3sUZtQ49EvCn6H2H5z3pjIjQa7CV09bfnEX
S0x4TWyIvjHIqn1iXWdtOpP0mYRik6vnakhN+jk7mtkev87OyC+hixeXP5Uk4cMlJxOl3KnAzPFd
RZrMdsu8xzDeBjkxOiMP9drBLZaMR+FeW+PBG9MDuB7RS48m3Jpvev7GM5/Bjulvq2bWpEvEksxq
PjtJPaUQU9Qn/HQxhiK+GKjyXhKy8G1/M2uk18ePepILNoTmiLujzJyl4QE+sEADff99O6sUoBLx
OAWdykw84/tXIUk4w9K+8X9XFJ/20S6PBBnCIlNwhainTrwI3YtTjksT/5Pw0MYQsZjfGnvXfobV
8oMSEAMTohehahVPl46hPn2jA3cDCChtzjXGZ4BEbTzqi6VFxYPHMmbv3iypNyhJ3GXmXNN+0TH9
Uk85h9bXRdP/L1TWqTmS252t0FREu/TybX7bClAVhtTHRC5t/3y979jMScEppk13Ccqrr92S5FhV
u6pdu6DtJRmOpn3OKawzuBfUzi27uQYs/SWv1MIQDnFz5e5TkKuCLNRcPSnao8WgzM0e3FuesLg9
qu1K9B7y1Zt/2nPKpLBlQUBItg6NN/Pp79W8gs+NFQAQ1fwTHbV2qWTjqLrZzOQkeBKNIw396p+4
3C1GviaYu7ON+62n7xV102112jPF2gGXJap4qHlWPcjk8viJIQQnWxANId0aSjvqJJKUSDDtI5ze
KZRayMxUuZ9CJv8I9jxmSHHdrWQv2Yof7tgqJ024cPx0UpTdKo5xIMr6kXTVJXmmcNWD0hjXKm+v
DlH7JivZomFgx3BrPJax8szCdOhLElMWGmomlpzx/AyldKcYY05Mjl+51sepC+Tnd8OQ+1xKyjTM
sS/l5isWh6NFBAnmWYE8ywrr8nEyoia1ud9nS73uRr3dTEoZM3F/b3ugi71Sz3qbqZWkuszRMiJ7
2yleRCNZlsckSGwjQ/mp5PZloLxoasDTGBS0eKnSJawzttWrlGx88xVIl6RcZv0Uh5uW/gKL8ZmZ
LnrEcDG8jU0rrzvv2uYrPXln2rF1Hz6GPczW7FOXj3P9FaTA8u02a5Z+sLSMZ6m8vwaukMYiBEh0
5xbEB19d4ovyKaZoIGj8PtIQdwYDjKJZackM8CZtthJ24fLQYr0emmhURbjmjlEzKFTQ7U6xxwbl
KiZEkXbAhxXrvY+0wH1dDideO2mIwSGPeR1mmPZRc0DjPDjRDrujQvqnGKuuXvU8znl09A9tPU6i
RZ1PdH/ek74jE0VAmgQYyZiTLAYwofjUlrrJ1jxs+0XrL0ipqet56U58f1GY4wq9HgxHhKLNrJSH
qbykcMSPEOZCTr+Ok4Iz8qJJaQvjywA3viE8lSCkHCAsY1LYPBna5lOf22hlymNiyr1gbRgMNOJZ
jmlvuFbEaK844NCnB4cow5w4FSCFGb5V/5oRwIPSlciEbHxUs5MRbMLiEgEoSdCJvGCOAQF2QRZQ
tPO9Jvw+vZbJvcLYOt7hVHD0YGAYK9N7dTz7PvPXL3C8q4xpwoTiFNKEtWdTjeuhb46qeIquA1sH
J9zIGN4SK/AZMZmIAM8ANuypLDo7e6bCCHJYV2oNfO8dfYvJZL/Tun9qs3K0BFqR/9PKLxtYraMh
ZiSAmxv+T7Q1/77NWAuFL79rL5Ti717oC7mdauVCjyyUWWoHuaOf198d113WJpG1MIAuwMhLoFzm
jhZBIAlnavtdfiFWc077Ce0om/wnT4lgWOCtlOq/gbsm0Kcq93ZL2DHv/66RtlUj7vig8M5WRrIB
7kRWZNqUmQ20IrwPlS2GneQGBPY296HTxM9wU9KBsfloGUAD7gUj1xtDnOviCc9732CRtcY3wi73
Ncxg5PL2wEcZf4r4+26sB4yIjHKkvXQPBAPnC5xoW5BZDNmfLE6/o7XJMEqkA28qHK1OtQ7uZKKA
mpnfZ9Xs3CEzOyscF8ZRda5qO4Q9SZYHu0OFGpDboY70QSRjzsvFnrA7f4YwM458zLI74LGM3QUH
b/3bH9W/jyVH6lB5psbEsuZ0/p96EXxeuXbKmR74KuwUcxSlcNCq8SdKJ8I7ub617Turl19v8VG2
fjvOQlD65Anf44uJRJQxR/k5Jt2cR6h3Tnr9AJS1lDNXoLVOrY4qm8GJHF7Uhpx2Qi5WvcJDBPnh
kkZ3c5L4KywzomhmjOkh8a1IAhz3Jx93E3zwH5ymzJ/LfeKsuW+qcsvIuUq2TD+gOxKKqsdk5Alb
b+kppfMg2krZIfMYQMFX+xggw7ReAWPUFNUjLQsm/pG5dhF2YuGLX6876dHtJTNH3zSftaafQgs7
1CnPQKItKod9a9JiaW2ObRUgfGh+JzU0tL0GeQSsrd6DTDJ9JkAVHF9ZBNqlriEuOBjv/3r1rILh
KjVLzb40xe1L9RF894G1bD7PpBml1lwDyMHBrl55/twmY8ubWvmi1DYO+2v78mExuYvavvXRKiUG
eRyGzDLp89xXzg5Rw/gFzS6qXZkv9IrNdUj3FUTnUp+V1Vqvp007b75LB9cidRZCaEzmoTEJoolc
r4rgV3hLu4zHS+dmMsHuq7WSzj/lgg2NLjNbs+uo3wmPkVfjojitsAEnlRUbpWyJNha7ReasOlqw
Nd+Oo1rf9Bzh8tpwZjZWGSTd4mgVf4RFPvzYVBUwCIVxfrbNhYoTEwoC6zdnIu7LrI4P7P3+YOln
P7tlZJLLKYHNc8yv1GrfqyjcBhXc2+9UTua5c86lfRVulHRpgZ4huCruXbzr4qtbv0mwSJxbYh/V
dNSH60+4UKRpjSclTm6lfG6NJ47oajppUd5ebFuda+RsMdQHy5FPMXAc3Rv6CSrTQfvdyIyN2rtW
zLtJ7EAGZEieQcA5YAFP6CQlMy5lzL1NTK6mbf9PhdgTOrMmhDRZ7zFW652N3CFa24Uo6OODC2FY
ZUxW7M3k8sUklvcYbNMEHo/JJVTPABE2JAR3ZjClBPL2d8DZrLBQPggTai7gl0BnGSfXFxPmPLkZ
+ZHAMRARw1sHykbCeBDPMTtlwx7j0OTrPqEHbzzmoLjmKHy7xaeetNFylVLikxyGXb+Xg1vM1OiA
nkuv9nw7yZ4GmK9iBlkMeEiqsxesNMzjS4b/ZBUqwAhv7fVhRVZ1xCf4we9PVlcyh/4q+h50uCAo
7/RJkZ49Igr94mpXD4XtY5wZa+k7DWFWl+Ne2YbZPLVh6y47wQYpLmG1k5p1acw8otxx5cOisMH3
9qwCR9o8ktWmM/G+vWgoiDAAKWBeSRM/OjCqjYNwoBDX/MEhJncXjASBcv59opWWHwqo4c4UpS+8
eTS03sKdu9qcRdja07JfkxljJmu/bRhnlJgvUzCpr1CaJAXA60G3OZ5Ai2b0kyX+mv30u6VeDW8d
QkntpBvryuSx9JYUFHT5b1Oe6gBR/s6tl6kPSTAdGiTcgm07yqgyLnG0IDCriLCg3n55aPQZ0wkS
CoDqO2ctYdNjRBK3721nC8cGY0jbSadWI781URwyRncvcgxm2APnE6bxajEKYlIt0D2G2Dwn/Uax
nur808N2U4+9PYGi0X7uqjL93khpRtqtLmBgfDZcffCukmno2OE9dCNZO/oSnCwOy9I5fVk7LpOH
dW9gMk25POxMdObLBjswcbQ237cF4Y+Nvcpebrnv81Vs6Ez1K7AFCHE6CjHeZQ+mH8fRsPyc7jW2
f8I9/iqXS1x6iBlQVBLH74W34+QIrWYAibxzLkW+6L/LEGDG6q5Bt5RgAdTI1ZxdU1x0SNIJGVS5
CHy+Re4oDqcSRI2EpWbGxKQ0h4oyAUO6PlrCvdSGdXfxJRw2fx17xiDJMPdN9ivn7KKsp4XgggJ2
XID882KRqSCLU5mhOF0HWNy/GB2x1DFZWpvpkgkHlRi3+BNCrlFAzmFl+TV5PMQaMV/lcAYdxyit
Cg6yM/LBYzV3Bu7c1fdMXbn9JKheibcLcKQNtV89fUkAzAC/2F+nzsmGCCj3nBkx8UGHKmc6O0nx
4ALsC4DoEuYCkbJqMV9UTXq3gBrUYg8q4UG05HhQVdX9pVVIyzbgWyWTBoaIzj+ZvJLceZIskmRd
W5PguyCp3UU0E+K8fHVwgIdKoAP5GWNiy42WbchdhDkdK+RMjNCi9giZHtDVzN5JcG2YU9qQHVuM
65yrkWMrfyNzp44H5pup1BgXZS9wx2nYDbJ+jjGWlWxQGUj+qLRfzN1/QmPPfNDCEqpJGyIhGFw1
4JCwzKP4F7AUm9abZhEZuuqkbfdlGFswaAG8If4nJe2rJcdN44mDh+Sm6z6dKVhip4IrBw7H06ir
90YbI1V3rGMXPiPmvTId7arVTpi22+3O61aNNgEWdYN1SUWsdIIFDImYCrnLW+IOwMauWnLFXhhj
TlR78TBl53ckG9E61glYDQR4nq6TjvKXvW3ZypdcvphWiwBq4zkLNXmWyTWnRmzxGI/VcNe48iL7
8sHHX6ZgHeLG/Duxi2dDKDDhC5BCS4Jy7km+TUg/akxvrmHS6DlbW7qkxSrwKVUtY5CyWnz2AZtx
LnuPtpb1LV2ADC3OR/jhWyDaPSQpFBx1QpmCgNkl+seB//dJN24Pt8tTxrqh4TefD9Ly6CnNSAA5
uPGSu84MAr5Hl91jl7GZ/+/L9crgzEvVqo0UYHHMVuIPWjw0wh4WQTjQZ+YSK/ehUrMNJaOY2QTD
fuZZiJqLYqq42rgmZclp0Mwxh3Sxv/sqkCfg5AScxxY/xR4qPfSydypSJpJTYy5rpmMfFw1cWg9S
hj+xMu5RwzcGJt1BM6wcd9sgsjUg1RmVT1MiGIqV+7IYpvlg95n3AGh0YLKVHizMklkF5qhWjuGw
zEjKyKcI49RbCQie15ya6Uo2gQvaa+y820YZS2m1rOUObmuQLKpSXX6dZhwxwkkwKEvSZtVZ6EVK
+Vj+tkxag71IxHnDfLde5psTkXHTngrB/0WAzYkk0mbO5Uwm4wJHRWZ1GU0bBn3w6LhtN/NR3Xtm
viZzYjXE86gJxl/P3wQ8ZJD7OB8OcIaAP9GIqAhyubJYIrpD+GuINpMJ+kN43i3R8MYQ8hPsaQae
3FIFjyokjUhs7tYFavuqW1sXUPforv5DbcVMVuO9TZu9dYHpvdPPn1/c23hLnJQw+BgD8YlgsWHf
DPmPQ5i3z87CB4MkxqfkxXwWItqW5VYVcxnGSVOk5cyu93zkFml4P8IKEMeBXwaYxZ2WrmJ+3glm
NCQ/2OAeFCvI6VO6ApRehcisk9i8IwYNBO0xdhE0csaNLeSmbfqbq6xP4dJXcL37Ads+ByZzIJkj
C8cOzn5GFIBLzHipYxjmY+FWoeUHwx34L4gZOt5XNC7ysGsH5j9EYPI/jH35AVxOMER0VegLkN8p
T96f/8vQG5pD8xnyNDTEBsJC45pPIQDFLlvRwG8GBba1yD3aUQw3gqQNhVL6h57T/3uNxdECiQp+
5pa4NcCuGnHsRYc+i3wJvpgQq/5Yv/2tvtknuFCvAAUZ0hU+JJ6L8K07nF9FAhHWGWo8ggvFHybQ
0YSBPeFwUA7GSLe5VRSiMa6beHDZdMJDogzhSZBrRzWN0R4vZsjI1NKCc7mhp1SeXOf62QuaPcgM
8hBuDvCDvILfcMsv1JAw5HgNqMNCuqAHwAD1BBiZH1hLyCUX4S1AqXDo/m4llIU/R4Fy86cZYPoc
7RoWri/GpNoFwRmL8g5RQASRTyB7gjzyNwzek3+8peofc1v5xN7N8eCRI88l/DLR5g+ErEX/sZ7y
CUUWS5shHAIROKPoO/5i2vlQmOghIHP2iKphmrIWFHw/hEpIyIWE6R8zDp4sWuMhjEEkdJ7N4TxE
lcDD9SebCO4upIOC7fVPdnRRnsUpPXg7DIk5Vxj9P5k7W3v0Rok+7G5wqvUbKVknjmRrCm0TsQsz
Sggq9Bny22ZsCWscyQwSpwcgADeNyEKyqZRpf+kv/uFzSA+862f0D+ogUD5X45TzCYjQ3RAyvylW
2SkWDAVy7TDBZfS5qTh/Dsk53OJtNMWc7+RDHuBxD3YZEnf7Zm/rCz5DF2XanfBdOniUd4jfL8oF
1wWatednwyW7R3fuzD/5H7GmI8YlF7RGe8YWPIjRydm7/yPpvJZTR6Io+kWqEsp6tck5Y3hRwQUr
56yvn9WeGspjX9sYpO7TJ+ywLwA01PdsLpi5Aj+pAioodtleKCkgYoPupL0qTtluuPnQ8oCAcOeK
UwwvvjzWR3vVf6ITmOHT6Ew+onyqE7N12EmQf3rYzJcKgbH2I7baC85EfoGcCRKYO8FKpKdLI4TN
b0lsH4Y9II2n7H8WIpUXV88JxjwY/0PugUzPj/G76Qeq1h/ZAnxPckp5tfGDzJTVQeYPyYrn5O/B
JGXh1B+uA97AgrDBWwbMqgkYMAuSK8kP8gAZze9x6fmEA4RQCi7BpMtBNIbHm3wHDNbJRlvBNkQr
okapDKc2U/D4wLGC8eTFsnG8HWCueAMJfgMKCcDzhax143+gjzOEZu8k9/yIhtPb/iGCVWdB0fJI
/m5sFcI0i30JeF0MrfV1/WChCWYO3K5Pv2UPMpxGyBhp/Ajlb1hjoPhXyQ0I2hHE9766yXftbt3j
DxnkiyVsnZ13RAtGQHmrFwGOfEA/Miij8scG5MWCBrsOT9n98LW7BOx79y8VmQfysXTnvwT/04dw
426q13AjLjNBKD9Cz2P0EoShlnfXg1hqWNgsm1t8iHbDi7OJC9CsRiz64BTt+k+xKz9iWZUfLn/3
Yjt2rND0A6j4k38G2OwjFlZ0Sg8Jz1PPsl14EBgLVBp30haViSO1CveP5QKikSvNJ2hUniAlnYgp
BB7UQuo/bDl0smLnXOWN9yNw8xx85YXb6nMYEr3g6ZxBLq4a/pSNYEkPsSvbc0XrAyva5kpnvODR
y9kPL/OVMckLEiRAWcSd7wEg9JdlHR210d1r5KUvZceCDp6e4JBmKVs7W0oZkiM4EatK8qh1qCap
oq2Utll6+Ga3lPJKx4ZzvbmNhKwYPUS0uCPNXEgdzg6vbLDOapo8TDf6JD3K8p5tfTUlmEhmGUEr
39Sm2+aFgiV1uaxojfaA4PBvby1sMLNsobbJMelWRQ+8m5q7NAJaqck8LrMFFXDl57PYHZYWXgON
NtrkOI4neT6Ra5SDCb4RB2HHE+YtKgfKKh9ptzKNQZ/bzibXHxUW8hSlNGK6pdFn68RxdzGVsl07
mDLL39najpHCSKzXEOYno9b/+XWC6sLYrnOcbvt1Rd2cmuoswjJzVNjHuqJPMkQ1aNdd6jY7A1r2
YCLHDkfbppVT9Gim4HnU29IijpGeYEpig5JQ4nCe4EKGZdTMxzLRjC1UXL2j0kkzjCrdUXVECWui
wC8OgRGnWBJF6LBJxj+a14uwMPD6tk8GiYNSSmsXTzhZj89an22CLthKpEJGeIsywEb0FtL6Io0Q
zSW0dGsXo9Hc37W3IWVaiHyP6kxSjLnjJYjczF6r/HpabKSKKZCkTnNkcnNWhJriPrB1Ucp9DN4p
GAmSXsBIUaf3QhlmNKgsBaj99iESBEyS+3gR+4vKv1APad3DTbZxC2APpzWUvfNFNOxBaLq9u1Tw
bihh2noYLFdMXzOi51DLX3LB4Dt6qsnT1xaFsgLgxeHvTtVoa7fL3tqWsDGEl9JRoU1bKkChxo7x
E3Un1YS1Vv/40U0r3o26lqtnS9ArjLVlr4SJAaDYzpzm5sOJfhx4rukktExgn/uekybZJEbClGeB
PXtRwV5oSyY/m5LZcMoELoOz2nFMAgcOlctA37a41O7Kjk8jCQ+sdFM1R6m8qhSVMVwblSI0S+cq
TNCSTFLqzqkwHTvU/l0HXCZp41K++Jr51UJdirqJjGwxU399cGcDjlkSOPMhnZP7LxOcqUYeLCsE
ylwG6KN6l6YQ2PJuXBWjrwKXEZ0ZMgbq1V4PXlhEp6qMBwPDpnNWByA40GAuxghvqzb1K7ilHoOP
SOYmoAqIoLIjiSbhqyXTSejd2Bljz2pbOUenmuYOL3qPulmsTiNvZdXrmCfIa6QC3a1r/RjGT0+C
qSufFDSjepbUty7Y5c8wiOYGR1YGZ1yBFZ/e89Gj0NdK+0opuWsZamG+G/UcF9lv0vz4gGWrtaTH
48B8qRWjzW0r7ROg5J1LOX7QqncfUUuZd8O4tyk+Ke6vFaXjSr1JgQKl1oWi+6WG+mxkPwcqf13m
GMLAyqRhA727qtDYqyfGCLV6Tg6GvxgutyXVApc6wWAsmxnGxmnXvr4cNBjYNPzLZt/W01zdxeho
jBjNtziDQxzyjoF3xOa1Si36ebcw+rUFjpdpdt6rGMS658hhxuGheqI5U1SoeiFb3WnjTqXFhGCF
tGzjed5vlNGi0X7V7uSQG0J4COXN0KNt5VtfZRgsPPR/WnMud+sUhIDirAC2h6WzUFAF8+WZRoJX
I2XlIpfPiA/9tcB4Oc4kSUErf+vU1FQeLaGmn6K5bw1zeQCisk9Rdu9u2q+kv+m4aCKJOCj+waKp
6+WTwFsTJzKK2R8fLhei4xhj4/BiLRCFgElFGUMpRWUF8BhsKBeR6Y2P2kFxCdDJwk3NXZvWsu92
dBZpzUmTSNk63RJoiZuQ7la3ZFrtuCmAfxqNUR6WexvbOyLMVQe3sFhZisypQdXZs6OQ0cI1rF2P
Q3+ntWvJn2joD4JHBbXtU3vKEdLFkZjNZdO2XTvaz6hb0aJLpIe6a+urlSxVaQZMc2bu6VZoKL2T
ItHB/IKLiYcYozjasu5UtsiBPaGYKLcXeCLkwnyR/+OIAOf1o/XKeBXaJx1XXnGNO2RTvJvUklxx
xABLMjEwp22u/vb5tsHeOTxazKqHUzVMm+jBZXOSmfyNwAhDBviV7da23oPxjorD4EIujR+6hABq
5L7UdUHn1JhRiZgpWhNHD9sr+YcuctQyblnQnCYxh80zxTpCjKniAfAi2OdEYu/N3YcKV4M/O6Yy
sAI8VM6Lc1w/DBRA82PK4tXINKJAH1cA5NJFRS0HRqKhi0JJDhY6/VaAlxaPwj6zfW70goklpX7L
pWuj7/gLcXdYwDlKtb0Cvine4G8UIYHaPhDvwspcRjouaBhEqSc1ArHvRqN5mlVzg8FomdFfkGD3
t9ZF0up5lCYLuwWCFo/gyqFPtB3JyxFZtjpvenOTSeS01i6Fy9xqTBqR5lRnoTdBRikv4I8X5s5X
kouZxje5X0om4hxavdUtIQPiURZCeuTQsUE/773oV6PuZWJeE043PkbjCkyosFVPqfqjA3kjccGk
e4+YTVWFy4oq18YdSxruFp4V0kagCwkvblEsYqRfPOp5PTwPdC8MmRYWSfDInZW/wHD1amGOsDuh
oHftHrmEAeMM9WuhRjqwsEUG1q1BwceRxAmNpzdOqDnf70HmEXgp9V96/IMojBRuYlTQGclYjTpD
g3LTMg8lp9bNFh8JjXshjcOsnuoMpe2kP7hMNkZcEjihHgJG4IXA0sYmOwYRmAoPI/PsQwNM9wBD
UVBcYVQ2a7jkGF5qbHDL0sYWmInAKiaD+7LSftYH6azSwqXAyACpcgKqGKQ+at9cqEOM9hTkOjmf
uU46s+V+nVbKyrSqrdQM1zgq9wHQZ0kBZJwG81wtkc6SD37gbcwg/HHq4SNI9Ga09vFwqwONs708
V3ZC74oOWZYsxNNKfbKULM7gECkCCP0ZM3DxvptwoOco77F0PWX0TWQzn5edvxsFJQNvWkp0MDI1
mymNCT6ayo2dmmBCgD8pcFmNyREmOwq2C7ZC02Z0K+x3zvBXBzPgzEhFI8JtSH9SoQodELuJ84sB
as6Ald2aV5Ktr14oPEAqT+tDd7TwE2qXbrXLEImsYLxvYulk+J9uJSRQ+wj8JZ0Ah7lzY9C90D4G
R0MPQxhb2aS4M6DFoK3XlgDv0VmrwK51LJ8gWRg2gxkE0MqVVk07aVd4D7PZKi1KaO05MOkiuQtf
W9nVwSVY889kWqW61PtV4M30SgeFoKx6MC2WuXXyVetu6gYA7bShdZbdakiD4ltnX9vY1sc0r5HP
ZcWRMwbguRq1K3yTKNXiYCbXC8XsvmpaG4MM9BEqWiHyX+uAe9V3SCOtj7eJRRNjBC80SJl8ohfT
6BDa3rIyZexOI3anAR7pj6F9NaR55DDE5bw+h2DZ6a6GYGVl79d31mZ1sNwzw6hBZ/C8MLHrFMjT
g+GeZWwSEUNJw2yZjI7ZiGUK3N46+PreUU8Vk/Pa39bOb2/BrQtnJQyWcBwnSz1C1HOCY5LP6HCQ
p8wDwDLUG4OKPJz40P1jITs6E5O7cCUhUGovO31O333gc5mNsXTT16Cj2bNu4KEQpfEDRtNtmqkT
F+22dhoFOFzbWC6qxXeoQuAfilmPW3Mz1fUHWOYU+lrrIEVoUpw0aHxBi0mQrV2H7lKTFgPTf2DU
SQFBJQCM6qwAEgcg2xnAp+1y5DEgxTC93Qcec+5d5dmTIE9Z0ZvIninMUwRsynFrTLJkrkiHNc5T
Yh7WqTTQRPupjym8l35+DR3wP2QB/QNNa2mXCGzaWA63oKKtDv+3SQv+qDI5gaKFErhnlcFl72JN
YHUTmxaXW4mbgIqMNsvLh9Aj1Te8yCzceMz+wcOq9Fxrcy2B0pPSeWlPCPnYxEHXkrNtZ/4DyqS3
e52ppcTkmTZgTMYMD8lSlzIt6gb9pGaGB0bo3oLhHUb/2ggnU59CFsWXhqNh3DKAD+qLQc0jWpzM
7IoeiFy0HAWLXLIhkGoTaH/w90ZjtIGlD4J7bQyEYT6A49b2o2oLPhoakObNKURjeVLkO9CqTffb
d+CBlR/ibGuuw2AFMqIOZnQOwhZ31qmrf3WgjiEphdZXkAmvOX/s4wOMKx56pFxIUulvyDFOdPWG
U2FcGXNz8vYwxEoMfGmwXPIcaNi3nt9MNngDdWhj68x5zZ2qz8N2VztrzhDIooM2V2Q6UcgKaRsZ
fojmXuJ84aeMBwD2DPKlla+hvwf2LVszt+qmYT91K15Ju2agHJLEjvp2PirQC7Ws3UDH+SwlGB2v
lPw5QLnIqGpVslxlNQAdynWaD92npDXlONE6KJmmu1c6Eg3wRLXOl3atnTuwX5q2FcBlq1wN6eip
tUAjVUPb8lRUMN5RMzFHLtjD+dbswlXAoZbYeCp57kxL9iWcHYdy29FAuBFo82JvoExs6hGhI8de
Do9fyZm7brvNih83XHbl0qqscUQ3o8lr8mYqsFb99owXmD4FBoXak6TTTmuednzsavLPiWaebffX
TnC1pl4qpGuZ0liWsU++pQgvFK75lWmIkAB6jQVY4p50KN/eOphf0tRhCXvyb5gU9O3QopDRWQm4
dl616TVtVXvRUyvUcwj4UciBtkdlr8bDTLWs30CnzLRMNnbz6k1UvbFcCPah1KyJG1lFx04W/dtk
nEXHr6hYqZARHH9cd2i1jjBWDoqxk5nf5Sh9Msm1HZKQH3zWfhNk3ivkiwgHPDgekPKBqqOiZaSh
uF3h+UMzDoAZNpswAuFlc3Rd822whxHCFdCROyqvGtL5zsY6WOjbphNGfLfRXt4qm35GKFzap2gR
b9GihfVlzumt71hfG7xdp+7cnaMeBKcckzNnV1+lf5gZdfSvx/oUEU2ctywEg7Jzf6UNwNuG0Vc+
B0Yp1hhDPwDa/C7gD4oRigdI14WNOSiYXtKob/0HMVxGA1BpGGtLJ/zWmhJOL2JWY3U0xqgQPSeU
j+CS82DDYYlEX5r8iycCM6s8xYQIFuKFwSeNT+ooOqM03MJwAh4k/yCaAIlOyCL9Nd5Y3dXL2JPG
CLFNKpdHTJ77+psS1IdiHx4ZFzFJ4mN2dmgfoTh3ta7VPlO/kkw8iEL9NnrznnhDlELem5fBu4YL
K77iClAP4CaHLgwjEXrqIM7+yE8BqCHS7CtnNB58jU0h/xVC40Ti6AiGzv3lM9hD1sN4QHqCwfdT
g37EhE0Xd93+x58p3oSB7t3seRFkDdnbx5rmCMqJyyeOfgsY3HcYj3NTzFTQD+eaMhAyevFaueDM
XaR/PcAmegCQLKBvDEyGxxs3GVPAukiLabh+fuHvpg3fzKloFBN+PhAJgYKh1Mqwnw4LTXAETCGr
ve1nxbECDKXF2BFVTfWY3RwEhiocd9G5+IYPSRu6kEXDOsYs1EVmg+7IhI8VQncSUgjjCjAhLIX2
m541UghidkjbkykKkDd0CcCQSGOJzoTFbSIsM+SiJXvqaY82O7DQ8+E8Wg8L+veLbJ/tizOWf2tm
fH83UkMOMDyWTxVpKzYBAhIlUljpUbv22/pgPf2VwWfiWeSNUO/15xhr/W2BEf6BGiYLwiOtv7ZP
+ZrtvbtyZTLI+BQxdDAdd94Ajf7oFH/cB0cEn4v6lv8BMof+JGSymMK8GkYdrDZa0uJbSIY43+h3
MEWh8U6LnkY2xGgZsVb6EozWGFpi7jZ8RX+KOuwbyGVv5RvO2L3egoc515yVv9avchWfXB3+YyDY
nJSP/aIPLMEsDUVRzoMuMDBNMa4iFfKwpcAhBWALguAUGNUXiYZBDU0DGRWM4N6d62O/zWH1Asj9
wEYVp+BH3rD0YwIVJwUXrjlnb+hn0Rt83P9jVabFUBTtfw7THiFWxsRTYeP8xs/+VzhdoeUNkg0R
QdAZwtKSyEWFbVFhMwgVP0g001AeE1GiEaNaPqbH/jqg85kj72H9klAUZ+OX3qb9k/L1sIYXytga
jC3hgBEWv8pHnpXtotMaQ36Huol98xdKJBcKPgKRsMdAXyBrzLBOGG4hz5D5U1SChIRpyywWIdNJ
G8ww0RUzB/IodEQaIWvHbMT/IN51jF79fbSNbs7anxW38PJFXXLQbzojL6io8/jYrGmT+NuR0I9Q
f3hRbDxm04jKWL/kOuy35F2ciSrVGY2WbF+dozdw0OzM9ft101kRf0dvFhn5zigVM2MiuPDGI/Bx
lcQtgLpAzc3UuRHzSDEqCqRvxgvq7W8sGDPtQIaETSojFHMeHfFnQedH/TKYmrEkWZjsIzFRZ74B
Iehvwbmf8MIaJHVkcIhaE30lLokqRL3yv90NTp3p5FF68iUncc1UXOh4Yz3bZkLPNqUhcmeUZLzr
Oz9ECHnLe4WcFaYGMzVjMqQTj3vAoJN+q/yl6IDUJz3NRnvMEAoNSShsZjZheMNUk3EZRlmIPAsA
o6AjVkiOonkCIvQmPrzAIz1KpNuJFGjgHF3EX60zwgk39hI0Ot4twyL347ytdzZHZwi8WXnng/FW
heYJHlnMinGre0rPEsBF8M3P0PZGM5i3z4u/ZzeWBaNYxk5MGnkdvIj/FaWcNxQ2Gm+8HgZxHdMf
xn3Ni3NFqGezwTle7s6+eknb7kVQSNGrg6V2C1FlFzRp4lf6kP6XtiOEnZpTcWISddFfqCW92Iqz
/gOe7BAje0hLBQBEsa8w4CNIQemPxUD6Rv+YcKXOaVV9fO5jjMSNe0h2ozk0eLyIyll04u7u+Muc
iBsxlsI69QAWHntBKts/iW8xSyRIMTFH4c38+4SA9fmbTbpoNQXMdb2Tv2RYexF/xH34B0xKVipS
QP4KS7s9YhR77N/m+NaMkZhYYReIsZJQbLSn5hSg8VpG0N9dZXyvI46GR5DQW+kfngPAIMTRxSlG
Of4LYEu0oTkr+YqTnQYyBD8KIs4knE2eEG+jfUpyoq7Lbc3H6A7Vf53zL/kW5tEZUdtr/0ze0bs6
e/eEjzJKjoSN9in8BP6UItur+SMsCZ6Emwiy7r/kXPNPInUqt9492LdX6YdT0LiC5KHHg7QfNA8M
n+s/hj0ZrjGaduWq75YAp9Nq5wZ7x9/r4cGTVnKwSiTY1/f4kgDqrndWs4nTY+wtdX+KdH2QzRGx
YutaxjcUX5PJ/AiuHELfYlrKmhg4+R4MncuD8mHsFz/UW/lhb3MDuxtxKPyw7Oxj8ar4Twy/Hyw7
bgtLFJdn8QsADfRXTDBSV3xNv28hbPZo0+39DboeQmStuBXIDpoTZ+29krl2Ala2TuZYUK7Vo3M2
ESVs5mJiWd3ws0NG2L0gUnhj+ntp5vHFwRWv+9Oud/b2lmHrh30HHpMtB9YNhAInIKhXgo0ktio7
Ir0QbQA+jF6jV8yRAom9FIN0Xp/4BpujEwNOviOgC2IH8B+Il4vxUS7SiwPtliGxW1/Y6WAP+B2V
gTIzXGj04mmYdvoPdZUeWHE3INWXfmt8C+/fdmtc62Oxb1gNYvG8OTqSt/ws3gxRW6BNT4WDrD1y
p61rdEdoCX8/GpNsFC4jgx71xSy+/vDSwHegi89kfG/tGUijnNF+JS9CKm9dg/dsfjGi5gEVmG8a
f5xgIB0EFIToeBBL3Q0iDNlXwz4DcMS1IoUR8vjyHl4RIlsrnQhW3YqbanKLed7sRfjiUb14YnQm
GNeQQ3F9CTqAfUiamCITeNC1Igm5iz18JPIURJ6K9iGkWu7Nhxm6sUYpjiv9oz74X3dAqcC8oIIo
n9SH/rBOMZLuxk5Y16EZwX9wYjbtXju3e+hsZzRWjmJIr+zdC/xXXiTmchug/beQj9aCDuUMphoD
cxGAvB1eUxt/GT8EMqvZAQE45ksKiJP9Sh/qS4A6ohMmH0uYjssWEwVCUcmtZR3woM3MSga6cQCq
dkEAi6Mx39bX4MxJyn7V/2E2Sx7M7iUsUE406M79UuG8p9zZa4fQmU8uymU/+u4Xvkx36zd5p6if
AVngmciigMst26d3FxlgBLJ4hEnX6Nw+gn+Milqk9S7eP/mTH+DvkFH6SJG7q/zo/BJCzB9K5r+/
zHls//OPIQlKCpkC2+8OXTF0KVi/7cV+AcRUALcxlwNWoL+wyGRhsFbBkO4IoX+4DLIL/8NG4Xgg
zgI64BuPfFNu+CkukFh5KuZ3oGqIp6K7Dg4dzypkYdGE+pK2iONthld8ESgCdzmIMxHCr5ionZWj
shlO/UFFTU3dVT/UESjOBIuA0vFHO5gn99n8mDuYZVfeFgNCbG/ra/o0/5Eh/xv9WAeyogHm4MO9
Fj9CtU09yQf95F/Bp3uLYF0vvXV/tNeos++VjbTy1tk/9yp+rD+YZ+lsbMtbtSk26TSijfeV35Rt
ucR2daUjQUUD9FNtGnpc3HOOTbJ89kLFQfCdvuhIOBeAaUxUKhu5e6x5vqiZOBbAzVGKUVZSXw44
WGMESFrsixKQIyQg7Ivx27PZNTv4gz9/Asb6vGaJEWhpfjFMIZ/dEXbosgPc4bqT1HEA5pf8QpAF
uRNyP8adELIREay5kdJTRoLZAj8NNAPAh3pLdgTo6F9NRR7tkTu7iiPsL08TKsPWofzNf2X9S9TX
zDORQvthvOgt1JNDTHsYGyCz1Hcg7F3aPVjT/oNVx3sEJSWoCuTIqijfkCbC25dSjv5qTqQDkP1P
WfYk19E3GkdAtJBQA7CHUBo4XKyQ5EeZYRb0nf098MPNkSpCkpJCmfr4wR9nEpjzDwiUIb6G7ikE
enJjd/K/2bzz4DnJiG13wgPBNbR2SM3J5MHo5U+MeBF9QAcNfeUnGbci8nVkNgAYw7AhnwfAp9EX
FzxKUeAqnPj2KvjpTjJpCgUJxQmFXPupLwRTbgUVCKq8ICepQxg5M4/iQU7CUQcQBkQV2oqY3wwg
/rMxCBPSW8GKZK9kU4pFclhSRG4hH7lB1FPcMw5Hh6xL7J8HpSB2kEj7XZVrta6v2aK8mizt9EoY
Cc7OAQXoH06Fv6XDWsrO+O+c3WN59fbxc/SDDxSXnlDjH2WEEk3yC+23fpp0W4BvU9FTZ3DFePAz
/xcz1PtIgPD+0SoB685tAkdPkV+otPi/Wco00lDUFLImmQ3ACwTxNzefTZn34i5xO1JqfRL+37FP
XdXTVYj28nN0Tu5CTExMMyBug7Rq8J5QYKO/gFzRqBLRBiIXKDGWGDBysB4jQIgcot0bjanuTYmY
8dv0VN8YBVyNJ2jFgQbXPw2cm/Lx/nUn7eNcYVsfR2eiJyDvdYJZk0ShRR29TreYTi8Dsq/6WT7r
a7O2/wmX74xmEdoqL/0Iifzsbvq7sgdqdfE37sUmaSDQNav4km6CE3cOe889kQs9/j24kwWHBi44
/se/GOA2xeHCU1xEPSVtqxt4mLuL0rRzds7ZjcEFmYn4fvTKbsZe/Cuqr9GN6c9KxvnSOkM1g26W
3fp7f5f3HLhC4YgDmJ/AflJ5U60MR23Mv1IlCBFmjrS78xanrrFHSfZOqo7jsH209qKO0HhKwd6X
9zwd9by0DU7thhaDaBCsxLERroazxuoK3hiooaD50z7BRidvnbYDp/cdUCqQD1kgRAUwC02STlTf
lOHBmA+g9FjfzAQStOEY2qEG/ucWQXBih7ATQKexF3bk6/qtOCmX4m59DJoQ9bag+s4Q/Q+FsY+Q
idwX72QfUM2AbaYbgCrKANMnP2aYTYizTXRKdJJEYGH+IzgFJ3Cy5+jmvaqlu1Z22g7+QPSEr5o8
q2t4hnML4jx61lDnvvhWBTeQY7dADZYmvP4N9HI7urHNxGGnfRgHAbPVOqF5WnOOMkmBhwWsljcu
YLaMC2qxGL1/LLvq3Zx16nP/S74mb6R5tiDM39ndugrwZcq5z4ImB+BtJ7t4maOBA96NDYVS6V/4
obEgjig2HlU8ccx6EDo5q2AMseM4npiG01ggGLKvfvmx4Yf+MCE1otpA5ZmDhD5F9I3ZBX0C2nSZ
GJ+jsT+pr+pP/PTAjdtiC3MEEgN5sLtJNoh8wdsiaFCC02Nq4IjAdfvSvmFhD9Uqz6aFLbR06CRC
eSuIbQ59jm+yNg4UQE18omhjmlxdPhtyBitjOAQedUEzQYxlGOFgIQwaUC3bkDSXtHG8f5QKPKgE
uHkiJf3Td9dfNDopCNAU5WtN1G+cYyyn5kV2hqo4i55ICKz2FV46skGSQvpvBuufpPDNV/4BgQVU
WbmhIhgV/4ZTt5O36pnZZHXvj/1ROWpb6ex9UGEApkipQvPnVgXI733lKx2s8nt0H935pCGJQdjq
rFA1/uUf0ls7gv9Sjvwowq08o/zQwE7RIyAzoRdA2c+VIMa0SHV9xy/g5TmFEC84oOcNeOU7F2D2
L3iLNukMJQQrh1MYmD1Z+4CSyVyliMHHgL/CE+tfnHocbBIDOn8eoIWKD55K8/OLVKJEwbT9goPp
I1f0XSPSDvsK+iC1L2v8H0mGThiG+UEPrEf2QADYWUtCoRRGF2MeQOuwuPG4HkHDG2uoHhLG6UsL
myv8RloOSe/7b5mFFu0jcRKyVkgPObFZS3vl19vLv8Bv5F80qsC6s/gUeFNPXApoCMe/8sH91Taj
U/bjXNJfZcaEd68utKPoy9tr/ezekh9lo8yMTbD2FunE2vZz+RYc5JW8Ck/9ql9Je38n36S9+C/b
JJ9kIy1wKpw7W2vrbIML+RYpmH7Pb/aZ7DC8+S/jMjrJD53G3iH7MTYdqYVzwPePbQZHdpY/q7Vw
ARh+3CfCn724Xu5v3i/gEQxvC20YBDagBkB0p9lpj1kBggqQvtJbvQr/Vgujd1ZBd9ffFbwnzmgo
HdV4wD4OJwpuNEHu5dF1ROKEegnk7klSv6JZeePejrA/QtOD9ZqwPlx6LveaNUax9CJjdP+BsBp9
+MwBeY1/ZvVt3KCEWrfuM/o0hJtHzuj0aF+Bv62sG1CfgpkLGmKckq/qw9c1eOnlADHoK3s4L5hG
zFujh/aKEWIji/h7KLgm0Air0Bj7ImlNX9YxfcU3aU16O5WP8cp9yQ9zbc/TeTHVNgBdFsoGzMEK
iaq1ukjn5jqdjBZMlO35wB3NV96mvEUz/e5dzEW5UniKnpbZvKHIg60wT18lf0PsA1qRR+fonoJP
9unn8S49DRfrxmzyUW2CQ8VBuuelFfiEvoJH9LFhlX+1CAf/lr/kH6yu8sptzMnmdSFRS65i78jW
WJoEPFanyO2ZI/5Wax3/K3RwrM6W1qgudAYR24JDBvCqgCNvczhwimlGubRjZcG78eyvKkLxOkRi
Hg0LkENks1kzDxN6kPytpp266TPOnplKfZlORz60xLFRj9a1QeihCupK7lzgwMyFjJY52SwbJbhn
5gvTaha9hn26qu7bkbs1e3fduzDzIGs3QktK5jQ6Rxwz9HfInZvk0VsqEO9Jgv+lAC8rtb9O8+6e
5zTiwwog7fBlD7fMjFd5G0OzhWSZ6ehloNqplf+60Dpkg7LVIGiZDTTRWFpKMv2KeJKT3GlwrPyw
v0BGpJ+RgYmW0DYP7O/G9BbghvagzuhdPnuhZFuWy5FgaGAzJ96P1dG7R5s33bvFVgFDr1Ukt5wD
qPR+mwTdVJ0lAyMfi2pHxtCgcDaZb+5jWaKtVCw8LV4Vqr3XgmydIr5ElsC7QHtmEsdzREN8yvQW
hYwJYCbdvhjF1YVip1SGaAmEZkhtg654MjfSqSG1l8jBPaqxGDzUIJHpfefBwU2reUKnnkKoHglI
EUQbwJtJbNzQCz7xJL9Z4Fw9Kx5XZK2JRiYV4lStBDib0QTvlZlixd92w8Uc+YuU12a36DY8DEQ0
Q9RZDQPthTyZpFY/VfWPQa86sOehjGhqFK0K4IxF6+y8zCGcu6uhiwFFYHtc7jKzPLSdhZ0bZLmo
2YRBvLZ7mFFptOJWLxQGUzbCPj2MM8vrZ6MiXPYkVn9uvHm8qgN8iPXrCEu6QB1rBdoP5C82LeSK
TMTpcf9lmYEkn9pQzQV3L4VLj+gCrThwGpoCVLgGej3MZEb5Tq8dym5iFiqQ1HgWMDcwfFiwOo1r
SZ21HkrZhsH4BvKoA9ag9lEbfrcpTVUEb40gmSpD+52bCJfAvk9qgYPtmJ5zoGoR70Nf95I7M5Ts
yVPOup5R2pB2cziklkHxHreLFDHKIke0uG7GTRVNLHkR0lRX0HTM1frslqNJnjoTi35J5mwNa2X6
2Aa76qLmbXYvLZK+sqZdNj6d+cFLLm6hIpDYfZQeqcaIlD4gzZJoFUJjJh47MmgbALlFpUzzDCWx
nmOHGkUnSFaQEWuGEk6A5MJw5bp02lUsdpq1kHVVpHBb/IpCvZkHLBo7AVnBxiJ6d9WPIZ0SfTdS
9pq50oprZyxyEhrqPVSE6IW48T2AjoL5ICP4DaOByAElydR9Tr/K5wQqgfAjMHKzsbf1t5086bVj
V65HqAxWM9d4d9rdBC1rn5xp5WhfHhAc2dkY9lJIVSVbx1lk2i5vzzVL0IMDB6+9RY8k0S7q8JaT
Y1g8DO0kOPs4GKJ+g+CdP5oirm6WK1UoQDYkeqDplVXY3I30mCMNOle8N40GtIK8OVzdLjhrFI6j
CFkfcKUetRq2pEHNfpxiF8DeKX3CJs2cbkY+6GLPZWwLfLOSNcYTKUVtC8+1IbjLry6F+V+y96k9
BLgim6TlxfQoNKgzi5RxiN0BgVuP/GPbCVcLBHw0jk1QEJU5RYBeM9e1OQl0GIpn09/5HuLYCxTq
WSFVuQB7G1QLtG585l5Ns02APzbaos0XfbwbITIpH1qT9Tjv1a2Eaqa1NtWnEuy17sfLX2nNa6xh
EtE+ihir+5c+wHtp1TBdzM/psEvBVVZTr1up+XwoScQyNCDCoxzPg+wHFbbWX6XM2MxlAODen1K8
V8ahkJ+xrCKEG6BrLa0N9EP7b18ifZkwGGV9toAF0eBwttQ3+OzJNKnhBOEDAgQTR82eWGROG2ZO
yW8IVT+Z2WjCY1SI5hltEXeWOluOtaSeefbMiJYeKrLOVAb4i4VKDzivp7dAOtQsBx9ajDluVHBF
25H/kOWl7U8UcIT1DIFZqx5jh03710XLVIzf2mls/0fTee02zmtR+IkEqJfbWJJb3FN9I8SZRL13
Pf35mB8HMGZSHFuWRHJz7VX2Vu4POpSZSz1c5c5vzG2xvBGfbQ/POZhzvF7ST0tzcA7d43mTiTZH
/CFPTM9sQDwtv8QZlIPktUfOAy0wCzASlJCSIFRkA9RCfFteO5LcdIuqMxG2UjZ7/lr0kjmhVEo0
JIJ/UfaBk5eh3+XhBCM7Tn5C41YBoMKlGFIQldi3Y/iV63F40eYHUXPmtpueO0qGGCx59AY0QNO3
jrvLcGrMQ4UVu+N2/8rwxFRom+wwgaR65dtqoAKANgRE0yP3JJqzLK6heXZkltZPzJqk/ghVWEe4
sKTmfpYIBmoUT566T+KpGUftmyg0TO1fVaP9y75GusGGwhrT67eCm1wjhUQxLMx92ZYs/6I4PBrp
sJas+Oio0qUr0tMYDy7zGZBVBXA2nO1sWTuZ5Y2gyo2Npz2tHrwcFZK3EO+XObSSj2jEbkZC6qMQ
4T5b+S5qLiYlTqGEt4yk8OzFUOpDqoW7rk6YYRLPyWLmp8x6s6buNuZoCnPUbl+WCbmwKW4zewm0
L5tS6aCa64+U20Oi2swHgugTgKDrrCQ7Ocrep6DZ6EW2r1k1JhnrdJkKlbTokHCmqNgNE4w1zVpH
cer3gen2tvmc5tTFQ7nLHDx4IHL0afVa9B8O9JdQwsg2BwAvFD+usk0OCy2rEXWQQmnp00Ee28NM
wGrVL5uKEJ++wiOh3FR98FZZ1rqda4/qwNMsUexwG/SxW9R0DZt452hYhcGbk38z7laNGj13Aj8u
41dZb2Dz1ZhExm6rgOrNoIy9FKx1mnTCQh77pXF8KU0VcxFkHIGGTa6+caBeJTLuyMLLuzrWUNC6
CafLeDyLzMxeITOw2Ldjc7Ao9irY14htGir9pUQWN/bbfIZQjwgnjEw3VGXPUsdzH6eeVpp46Vfa
RcXwIgQTGpje0y4GPjCWSx1bpCBY7xZZLMlUb1XgTxnHCL1iLzt2iPIzP5SbfTxWe7huAF1mIG/x
w9lJmX0w0/nULsp6wPGgzbfykJwkm05mWmK3SLS4wj7Utj57MFZl3ipSDAX5XZbhbS1IJuk0qwvS
Ctk4qbM3ZOWvhRtFZrPbi7BcR1XruK1VHuxRpJFRvhnLoUvVc6A0R5P1ZLH6I7IgD0VbV69EBWuz
Q8czRi64UEwOcol5e/tbhe2LZCqeOSObiCs3bqvnUZLXznLUupgoWAQ1Sby1rPnctfE6lDVP6ot1
Z/4buvI02flhNOArQQhesPhShqNeSusiSE7ViHhNwz2qsneFtGwmQ3luMGuzAyCyUcbrrMJzDlJR
tw2PNTZx1oQJpkrcGVC0NC1I604WJF8KmXXVwJ+ocbCLWWD0kXQFaB3KuGkWfd/K40FapkNXhYe4
Y0pTs58qWViIpiMSNy819a2mNltu0F2NHM4Cih7n4mSky3Gcm/XgaBdbopegpb9Oxk5IwpUtPQ6L
cUz65jktUVCZl1KaIQaAP8ot4QJSsmtG7qJ28ud2+af1E/5p9g4EnpExOPXRbo1dmyWcIwdWoHRN
w2QddIs3m/NGg0zewZuuC0oNDt5pKPmV0NP0aN22aB5H/YAF6Way0mdx2mNDfcESZdCnG2orf5hA
K3o8A/tc+DS4VpXcFdOLatIjk3/63HvpAn1qWA8LtkPU5e0/S9sYIESxn0bbhm1NCnyOqVoTVK6Y
/wsoGkb/E6BkMWBayGeJZBH9ECHUSPZG8mJVwB5hjxifmcq4T6WrFUdDZg66kIE1EECBKg03pwBt
A4sssQPg+C81bjNo3S3tN2CzWb3YzjGCAwYc073jtsWmpLFB9YubzAXRYrw96ueOVmSEtYmnzdu5
9GO2SjTiAmwrZXjD3lNI4hWJOwGD6LQE6znzatA6M9q28aGQj4j40mJfAEKtmTixdw3i3SAfA+XQ
QBm2Xdn+WPJXm1tk2o7aYc5vqkl/5ThkJ7NBTrI103NunnVlE7Z+bu6TfofLabP4o74L9CP9Agz+
aoyE4lOTOcxXm1YFyQveLMRUI4NnTr8L+26XD0ifDVuudCLYYGtOCA9I7v6W6Z9DZ5OVfUUCJnOY
hvvQDhfKqN5MnAEJUArbFi14zkg0yhEffdrLR0t/qC+/pFlflajUJvBu7Ff5tz122YfW3Ib8wviw
WefwfzEw7hMGZ5q1y1GwYOOc07Lo621i7q3qW3HOPX0LA4ElWjRU6NKvMf1jGBkQuTLchQzqMWdE
t23c+uxBGLQDKJFTvVQkYEFqLMKPrv1e8ptl443zzc4ixwtCwisiuTu0F4by3GD5h6MiRUYAGa+L
DrPxrx0+Jm1XacRDY1Qi16RceCk7UIc5CFuuuzafoiBzs+jitMKaSOW0JFutZh3nY2FX0QZuKEAe
+lUlbrmO/DVBGTDkS5r+ywJIBM/9uDEmFks4/5hLViYtFNgBFY6smNb1B+rVMNzKhdfVngJ3VTqq
shAjcdMU1o6oGozcZZpv1rGeXq30S0JA1wNSxfk5MKaVFM+uqX6GXMs82zvVcq0TGaCAGATFy8Pf
NJPWWpG96sFylkfrli/O8xiafl8FB/G/ZLb7ziIy2noLMn2XMMYs/IhMyzoHEUFDuS9h/iHGf53h
tTDglR0mKN4WX0KFUGiOO+SZlywJamq0JRB1rd3QW9sgwZkrBUlmdciVZjN081YcTq66NnbVMwTa
QHQ9WS6soNrKOlkX828xtn7dFAjLnhvjzYJWXDuG3zAXZxL+kDJ7ZY3ldxhfTD24dqm8lpCjgFCW
uXFxmvGlM2Dvp68xNth9QvaZ9VTG+kez6TrpoxnST7sIz5lN2xwSaBjlHgoUlncgbcnDKypXD9ri
T8C/AcSaqENCkFzRcQu/BDk/t7TKpeeSdMoeJH2QDhU4I7D2hHZTRgZ2cBxAceCD9KXQNjBszMo3
QXHk7ZxsmQ5DxpESduxprhGlSJDfGpBdZan3C/DsWEh4NNbP2P54aszUgHVBJj93c3I12EdBOF+V
pf0emzOmU/3aZkcrTdZ2Kgw3DajyYQFIvX2QQavqJN1FRrbRSFvMuuJPoPgqazcHp1XMriSmlk4i
Z6M6ZkpEzGfXnhJ8E9Vy2QaiPkLEanGYLPAYnfkp+2TFhF4h7WrjJRcBCJE32A91onmQpfe5DnzN
VlZyOCKLpc0aG8/pbL0sg+PXUbsFjF5O6l09VN/Zx3RSD/J9Os9raT98pu/1JjpEB/3ab6gbNmjO
vMZHv8D/CT+3r9I+31OJtjv9ABq1Na/JK9AwjLRbcBVIvn4Er+ecauTGPTnn9JbtCk/zbJ9bfFtd
bb/0Uz+/pacU5BHw+Mo2y7tIvraV9vOF9v2FTnG/i9+tZ+2fAH6v+SMG7H0O3+W7OOARXgs0PzL3
YAsGK1Bf4AQsZBj0QP5g+wtW1oqXBu5U+kPpz+h2dZLMvLbirlgZsAHH1Zw/aZogMlS6qxkroOXR
QoQtGgjs2ROJFvlTCbZP2PywEQ0Exm69tiNf61ywZRoV4MwalJwOvY4L7KzPrsTARi5RoC1d2bzR
v4aQSpqhCSWqC0LLSpAj/518DL0BGrAUjX+BLzChEd2iUTRj4ZPCQAFeDe7aC7gtL8bhg1Tz4STe
FooPjh6C0rNaeHG2OoCG+JExS2Khw5vxAfmz4ZPvubcxYeeN2NkRcoGWQXwB3ZkGCTMOWHr+mBhJ
Flh98BX+0hqmKcytRZeCbgRP7r5nsCCCwLHms9gLYuu7ChrqRLdKXMwUTNQxFjOouNwVrCTw92TF
+/Rgf3CIYy/HspYdZCPOiPFvAt9uV8DxEdQsGlfjajMSUw1LAt4wrDT42394/IC3NqA+0P4dDJMT
p95Ff4dd/ZPy+dcq4mzovNODRg8ACAVNgp4QKRRU0gSxMgezonHAUf13GrioaM/o4qQ48pA3qTBK
sCR6SumQRCuAq2IkblK0jbhluZNygCTCdRQ0A0/Yz2b6U4FcBaM7OqrABKVbLihzVyjPotQDR6el
hAcf8D2/raE/i9JQdKDoLfCafGxeLSTNvhCHCrZV8EwgcHTfQHORCCyEoAFhAqGohdp4xRWC7oCc
CuM7qIvibuuIqQD4JUOHgDAJLoKbKGwpEJQ/cXNTRxBqxwnDLkR6all1MEJEAELcEze+S2waB2Qk
nsFlG7wpWZv8fETkgEzW49NyEpfO5RD5lvfjJ7wSgwk3b7V0DYaFItplbH3ooXBSOCPEjfFDjRPH
6w+eBQWHPB5oFOwzU08aPA0ysyl+y6XW+C3lI31o3GL+OmwJ3CSmB05TwGTpxn+DlTPOrc5V5Pi5
zxg4dHW4qxiLom2YfXDWZop7eluZi1Jfv0NNoVfQ41nQ0ZxzHdObG6J/KARWTA2McNp/2LvxWVPo
7+2q0d1m8HrI17OLcZ6kuUbhFxbxtm7NOEswRfWYO0ab0n3vDBs6SZw/xjx4gWzjzbwWfUFpE6Uo
Tw+F6idMm9Jm7o8Owi2DXdC6RVBsIGxw88hn+HBgkUiaB6z3ug9HQRCO6famyfwMl2XJ15Vd7Bx1
BPbyui32+ezxBBLmLHsdMPHaFKjrwgAYduEjgfRVn6pgIgsWeeLNBfctZa7Lmk45RkUt+ihf2Bsg
mtEAS7H/hSoCItN6NBvxBM6abUqWTOP1mRujdxG3v9/KWKGSvwGeQR9yFWDJQBxN4xU6SR+C4cMh
4aoJYUez13bj1/YKjweoXrwmnBIIVCqDlA72LKjw0KiQhBDTU+YuDfD5l8YnzwXkQmmDYAqrLunG
RAfxhO4lKht6RfxL1vg/iFez/snWrL2zWy3v9UX41ljv8yspedBso3NwKH+ZzCJ0x8xVdJve6I3y
KfJfOFB0OsMvruoNAQBkf7whkAtEdAJok9BmitBhCxW+wonUcA73Eza4rTsFTI8u5Qd+CZiy9+mW
EABCz4nCxE8Gt1KBBeaC8YDyNJRBMVe0CYQ1HB20ZYWKpWRymRgFTHZPKSDWiUATClqaJMCpKim5
XJ1gRZCCKgJodo21s6Ai4XGsennl47xRzzv+BSmO8GKX8EPkFHtxtOttj9aWxZVF5ArJhcqGCZHZ
FZCCUAAhZ2Q7sZIXxBYiPsnpdpReXCou2MSlumAEbXVrJcFkeR0AfCjrMSEvxueBYMdRXJwQAK9A
ecxfzlJJjUXvnIkyFPZ3eBX80duALHtoQMyrUATetQccARhBEtMccxyDisgZBma4EnEGEDXInM2+
7R92r8tW/oFhwQeAmMseDw1AeOfu/RMPWJAw/ygHvCqP8m7gr421e0nGnIFlkpp6xQ2m5h+XeWU9
rAdEFfTJ7xyLIjjw3PHItAFroftCYfnjc/Bk5R3aAsBMeOftSkGbhxuP+Ap+dbqKTn884RoOKflD
ryWkoJTgeYPPe8Xea2vDGYpONc5NWGZdMLleI1CBzl4LpuihOVUw6HP48ngvvXIaqlu+s97HV2yY
vJfipL0v+0Bwd8/dO/+D5t2XPfZMG/iAxMVCd2a5PkONINIeBhkkDBEsnENt5WkbXAng2dQYdAmL
s+qW7sgVO2BpQJKs4+N/Jbws9pgubeIdGOy6Pkz7GmFCCq1zep/2EtxptpOb8IcdZQVa/sPboRaA
y9n/cLDWO2E4GGRVglpYXqyHsWlu2r67iQ9n4D8sPk126tfCgIrgOI58wY8tO8ESghKN4xS06Nvy
mN45kX8uefE9vNevhAfCNWfZFDIKkA+2v+UPDReYO4J9hNKgOpU7oS5ACHUdEP/Ib8ITDvL0VnuW
DyXEXQcubnESp0m8CyTVC5GMm+gkeFLiMtV8Sn6D81V8gUtZ/jG7xbVO79wkj1F8vpJPh77hv2zm
+MI9wTsD0J6qU32Pvofbsl1eqjPaoj95DM5if8TOGJ3UXvZi2j9UGW/yV31VwRiv6heeifD2Fmih
s5AKoLir6c2oT1idL6oLGQvSP7TQRBfTBVON9gHdAlYiexH1QiEVcN4+KMDMA0sW9KHpm9ly+Gby
6r75VqEMpxRRhHti9Q1NgmdJuNX88RthVFK523f+om6oG5/SX4oyGtLd9/CdvvHqPLqP4YMQm2fm
b1gbdBN39JrZNe/mXf4WH+tfEaM2fWTbiLxZzY8RVwbr5CUmsLJ5Tl7SY/YC03AlVGcx7iR0+4Q7
JR0//iUGGFpX9o8pkbnU+RaEKJRM9Nl+MfEzMh9BpciwoGhlfQE+YsZkymA5UF09d3XWCCYnU0yR
PJg0Iawl2pMNRgFUErtVjCs6BCZ3IeFcFUJS5lliy8YF3QJ546tOoQbFz8tNLczRxfyXUVQ+nHcm
HjIhRdyEIswQcbevJwBtCiRhaMnuHFqiAaQLSQAmDrZgHfbRbPDXBeY+0Zp8ANiKSuvOdGRMbONB
x8QcrxLV9PdljPSTcgcCAEoqxCN8sgZPUmKFVlzc5Rv+F7UyV0Mwh1n7KhSiAKcutFa+4FmQVCnh
mVpB1VjZ8itcLvmLNQRlL1xVzD7d8c+hERsUUgxJK6S5w4yV9i57TJiqEPmkx3jkjBGiXbKSFt4M
zc3mJOma4cG/kykORd1AaRQH703+VbUZdvYLne3yu3OsdTD1q9DS/ylq/hPEwWGeh10qR5cyH/dl
XW6yLDrUZUpgEAwVC7GFOq1LJcYE0C8a3Q96wgmG5s3igsrNeFHK5ivFNWIMbzHos6HCGIwrQlrh
V9c5Zd3MvnKUObIhHb/DeZvmGXmz7Vrri0OlYwGXdGdJUtFA237RIy4qMEvgGEvdfEkwoqKsRsAA
feCRaSkUdsiG1CQNtDVN1oHtNvG8sXRc56EDr4dH1aC8p11l61epx94qeiXTqY7oK2f3YPJLZ5uP
aygBDVyBmdQwelIf9vCiStEumAE/gGVhFk3fvfRTLmuQZwxeFhHK8ZENmP70MY4zbP8oGEyNXp+q
E72ibMRJ0u2ShrHsQ7qjg7SXJmUbkAGklbjMRxnuS6tcxw0mmT86Sf2MaUrGS/i5cOAKlEhjdNOw
JBEndTPnc2Ej0XARCDoGvM/WGn7nnFZfqLjTSjmrBi7VVDjZ1YrrvRnqZ621DlGWnGcgwaqUr6pi
Xk2g0BC3mtZZ6ba0HwmPU+yviU70PBqnDFm+NC77HKvelFZCNWqvgxZdsrziDmaPYCXBLjN+km84
L6CugkwqiKaAf7jaYrxEdcPowIUPHTWjQRRQjORK1AhUm+1d8AZxkfwjXkOqtB4QUZh2mY1/EDTB
QsD9kKWf0czGAf8haCo/QogDSwdWtfJof1BnCKkYSkNeJRUFAks7UZoMD8gsLNyUHjwbP1w421Dl
dSgEhvAsNayn6oGGFW4iyqbsO6DiAht+stQnqmVuXbySLNrgItRphR4rv1LpMEtBnGMan2scQwg7
8oaIPGsSl7ne7p+0NKRPqq20yLU0+Jdiameam1F02L/zG6JRSklWApYBlgf9jbMg/yh/AkdkB2za
SqErXB4ZRhyGS7UCI9d5zIg9xnv3jyHCmVO/hjNpkJiH4ucJ+7zG5BOjX/bRosRifcbZj8qJiYBl
jMKIk8y5MR4UTWKlY8HgTOH2JqyCOdNXNHyoUe6SqM2oiNJ7/cOLUcW8gvme0CdcFYR07XE417t0
D/MF003tnepq4vFY3tvDcCNbAAFUeEF99FK8o+iJqVJIoj3Y52afPMhO+hzPgMd/Ykue8qcsss8K
FwHancXTmZDQPVL24AUKSR60QtR6lGqUBLAO0lf8XAEJfgKkQ9AP8ldxeXF5EXH0/SvKrXfKBioi
Hvw93Xr4rZIlbhO+RqjJK0F3xW1KR/X1Dpujes/e7X/yJwcbdU/X+dP8Z4jqKhVvGk5/7qT4+bEn
Z/X4804lCOvBKacu5Jig9Me6EJLxenQwg09+zF/xt9ODKo3+E9Zj9BUghBcPobVE/MJH4oOFd3LU
Q+oQ5eE86st8rD5xWPvB+/dP0sVVEfP5xPNqobFhyXIeYqA8qFi5kPySc89bcRCUifFP/sOp4Bsu
x99yIK6v9U6606G+YEp7iW756/DgHWl8JBzd8IDrKw4R7gf1C4UGMjduFsbV+MMAZKsw/2gP3qpn
76QiNlJfx6v9Zb+11+qz+8dmhYKnO/dXLYYX/oQRzTviouqUbyh+KGd39c+EiIpXbqlu8x3Twyu3
zSul6ENDg0w0FQS7m4QOtnrXhJBMunLeMNhnoN440AkRZ3hB1IZ7MgMep2luhw8d2dx4HF6aM3tL
0nzhr1/ZZkBy35YUtRWarejG/cDZJdW4Pmj4Q2BBeiQ6+1l7AcIB/XMgYd3jXwi2IASgXIBF+sFk
Y7h8B3fYgfbF+BByCpsS65u2j0M5wE8zt2SNbj0ot1qGAQDpaG7TuPCyWd3tWcwIFEEofRCbw22v
zhQjDO5W7IqKT4oj5A34ysI+Zw2H0Mz5bK/8uvjHRMJKz6YTIQ3EW4pAiH3jL1RuZsqWind5af6h
BOTJjH6U9V/mLx243/ZL/61e2HeNX+w9Wc2ys/SNBwfHAp+cmuFX+6DL+0IR9snV4k2Hm1AcMYVy
kcw3VPRkED4pH5CRXkFPr8OnfJViYbQEqEUbVLnZd0pH9CEcU/hFLOMHL5sgw4KqzNRlr3hT85c3
/VPKAz3Ov+MvkZjQIuBapF/xF2eLooezJX1byHGZacN7+6pRhjErxZdpb35OCHrZAcPZBlIaQTKf
+NdAl3H9GzDcosMDZTKSPfGH7auywXRx3x7Q4yAcxgHmc8BOl0mQcc7dw86ZsQ3S8R68mC8FeguG
4MAssCHxeGD6of/1VezNrf1M92GvHJmKGEs/mPtyjrh1XhUUVNlNexe3Tn1FMfGGfB/5L6sC7ZCI
+AVcIATT3oRnb/6y0gVC9o9Q7199td8a7v54N+1pP6IM4e62nsxzKDZTSCKhSV3J1XrvDy0bsGWT
nXByQvWcXrhZ9+OB7CocStgqoGrixHH7sR0vf7kEo6gdEROguaLvyRmm3Va/Kd9oePgtbBeeABBM
aYnmKvwtNyMQ4GcDqQnEcATTdWiwCtruKAuWsszpZ3PDXM/G93V8ZK+/LbMTey+MBP7QO4RuxKwC
bYespgjVAS34+0UAwBjW0FsWOxFGBvhQpQkCOhANh/yfs/rS0+EDvOlt4S7CA9EZcKlJ3w4Hd+Yw
F4MFnNb5A6jAqCHAfwDueUjdyr4DyfxHagdAKlCbOeKXFMvCqYvbaXTBbgrAfFG/AtozFbFwQL7E
rgbkle4BBOVr/5g5eIrBH+kzuFK7zKDNWFcAB97HywiRSeyzgJsYraIw+TNoAJHRRAXOqGf/BcQb
4fylucDJhbEqUU4LmH90cC9zJ+BsBh8UOsjfwNzMvQ/tH/PK8JG/8aL5l/Od4fJBsVN84h30xUov
kA1KpIVVAEwYTZ2Q6H0xrIVlBfcVUa+lkMb8VyCVmPWPT/aX/sWE98UUAGYk1KPtlRogeNNpHopd
J/86kQeYk/0T1dZXTmnF/cpmFe+XbXfSsFnk3vvvwYLIoBGbaxZ5dsmAwNDahGU1aBYpTmKF4sHM
zbacpY+yiVKAL3hQTICQgNngcAL4kt6hRnbZTxQbFgvtBZ8UVlxhFBzgay30HsvDBrOyRRFWSCvt
QfAdWxS4NMBXTAC0SPmWNU3WBRikspmZnhjXvINIKwCADunvusQLsCCx7bENF3QPuieFID93am9E
/A5axonEpBnXHKYDiGYEHKS8y0qecPhYUZiqIAxf5ld75dQwRXO+q/PyYr/ZP4voHIuyCVWrWPX5
WMJuG1LZSWZFxiOLeZMqlPflIRRrmLeC6ENxEuUVf87yp9nwsYVyDVivLtwIEIOiDpN5nOPPqNgP
0mGEtPGrfs/OE7w4Ws+05Tp2lbiMRK5hPH3WzOzC4MZ3uPUBH2lifZjPDWkBzEm4AlFaAJssuOCS
gwTKTUQZw5KWIhAJg5YyGQzLFh+E5W95sBek1KFA4VnUK07pUjbRXeKGYsGlJkO3Al/tzynir6oC
ZKTI6X8QlKu8NiUORbeNTkioHP8rmuXEpTLjJjE17noXzqkzuxg/lnDPLJ+AlxATR5o7+ppg26Df
hMOmJJeZPbXjAmBSdhPTjCAcjjVCcaSSSbPOCGxp1iT/cDdw2SKKGWqx3B8poSNSBKAsA1eu1K/2
Ajwt/yBQE96KxBlgRmM/mZRfGNr/iOR49v5/+CO77wFli+Gx/Qa3ZbZuVKbqhQJWlFB/ewHOlDh3
NMEpgsMVHxoStbCh4Ngazre5MjsyNUVxxGAZX6XHTO3NCs4WegL//ayPYkH+28twP0UC5iB+BXiD
HQJzGvi00HZpoh2D1hX9KxxP8HNMKytCgOnafXcfxFiE7zWFb4lAlSsuZLK0zeAi0M0B3SlCj54O
0fMGschYzpq4gbmk7vGwHXi7xOxxyn18xOgVGLKvyx69C/qPPJmmgdV4JpbqgAmwgsFScpH9x7wR
sk7oeCIh8YJsTjqiqAaAa6FFs7jFRH9YrkxoOo5WSIscAcurfwAWQAYPHDE4veyPoDgEuXsH7QbQ
AbKx2ZuyDeIl5I2BO5gNf1nIQc2fCu4bQYUZhsRui+lq4Tax18WQLF2wkxovYOgP8sr8ChHGdWLc
14bbktgeQsb3lcEPIOESu86NOK1C3D5q+PR4UvQuvniaIuSJ2DL8qUqlBwUWHwYsxvyD4afICyfx
wahR2IvBYuW2IJi+EVeTawgWv7wArGTfnBcEglSafDecGck8C/wE4oBY/P+PMjG2m098bXsAPgAW
trbA+tyzZMox/ud782lOlOEuZ3aCXHnRqIK5hYT5PlUtsyoy+AtTKbtVSniH2Y+B3a0onjFmtZlk
uAEsen1Cj2jhRKE9KPZBm//K/elBBhv34w/lPUSHuygii7P6hkvPb/kFXm884aXF9aZJkmU+4bIo
C4tnoCRW3izyWJJZ5iQkI0BWrHq0LqjtWjFbMXMyf7INZjjgfcHczwM2OKJmQiFCDGFpL9wgYXEV
Iqz0bTHtgD5ptCJwkUeExOzLqLJFGAzzJRt2pkTKTuhaAIA0aRRGQ7HW4DPN2D6LZvH0jZ160nro
wKFnUgegYeQyYayI1h8Mge1xjchZXy+n+Rr80MK9KicIj5f6Lb0S+EOa2weuC0iAhfjX3KVHc218
S7fs2cQzLvSrtbO1tqQ6H4mJ4w9jThHP2TXb2ZNO8TW4WB8YZ33RRzI+hIIYah1K4urcHqftcKp3
9YVmzCsLQH8pzgEwJ285Uw1S9spv/bE7a8/lTqOIS3dEJPJHhl+9pBsHf44CFxwiPTbxpl+L7zE9
wZ4mJm0h+BReCAJ4LnfDSQfL7t+KF/tCxQAAu262mi8cY1jxua7zF+8FfR1hKXwQHlSh4Kg053CT
Gj2E73RhYGtJimuQCxxBM1jBv0VIitMafk5NvuIC8GA+tByI/QKzGE3R1mI24FV5JTBGKkol84t2
ExYeLJH+rwvU4MMWeFACp2ZTzH4uwJAVPcck81FCTeE1nsadnRYrvZ0vaooNp6pvlI45dNqGjoVh
Y0KZNBIg3+2c0Tk49JSqip4wnRBC7sll9ps52ZBE5xaG6cdL60lkgDqy+gywpbTheWQropmqp9Dh
6qW9jR+y1Tf7QXOeo77dpV0PG2vcK075YmTV3ir35jzxfpOvA4VNyB8cA2FynXnTop1Ner0thPyF
mL4qvCmyb5oYGwDBNxHg4WyDsUkgi5u8YN+uVGsruOoT6WMcbDPsA5xT7SXbjM574vwrmvakSDTv
VDiaTfgt5zDdo1ah9OygChsVFgTQvPXMwMLOQts3gUNrteGHdNzmmp58nJBCPss3KdHvxVZJcU12
GJEBzFjMByliE7Z4KRWm46yJ+iyPqbIF+Faes57E+rNlsmtey5JnO7c5uLXj6xgclW6H0YE5YSEP
l3e1GN44nyY8ccgoMq8anijSe89oH5pti3AgIEFhVzmPkEBQ0Kz2qak2yOLi9ChH/yzltQHQm2G2
Dc5nq70n6qvBOKRqknA8vsIgzIXh60tC+PAAMd8Jeja7rwH9Amk9YrEv0uM+i/RVuOnH3pS/mMYx
nT47nU7dcArUg6CFsb/LLPK7XcF2dvRvPWOa1HuEA9sg32EvihrDIRoMRorpL/phKaHXepa5RkSh
KpQ0CF766UVOzh1O2AXFnFx8aW30ZMvMlO1nE53a8lVnjZMG8DUmWpsMOelesL2XnnsNk9xbq5zz
+RYhGHPOcfAv1b6n6ZrZNyv/JaWPCKzP3v4NaUPREkxoiaFNLGqRQx9Rqarje1Ae6n7Tzx8oWDJj
a1vnaX4L2HokAXNxhbIZnCGVfsIEqIpptoo/TW0/mG/otfrmWBsXVkNHfdghLBd2kt2prb8E+W5w
JHZqqAJTbMdRWKmI+hkT/fJRSTA1Kr4kaDbT8G5j2x2oVCV8Wh9L6rY/9dUXR4+ZK9z0+rXq36v4
UQzIqftb2b3Ji0edhZUURt7f2QuiS8wYtRurfWyvhu/gEG2lm/xLjCRAJi6yhJcyh2Nn+dZtATAH
wwuv9ReKROZ1XN9IeJhIymHluLAcszqb4Yp1X9NJEhOFkkPTHB8VWj2sDq5KyKEMT8INDB+eAlM/
+8J+9oQ2fvKnyU+YzJjSJn8Y9ws8/sUnfovY1ZZ8THkzTXs13ZG6iEKGHnWPBovk0C2LnCiw2Ho6
VH7o6nVlPReemB5ptdDy6ndTux10VkgPLwmPVRa2Jel6xKWjklBit9dwgXfjaiVKIqQ75bOarFno
fBJlpMbF3MXcEdFJNNv8VukrdhjYikwuh2HMvtMR/rhmi1pNN/pzhGdms0+6QaZ7FHQ51GrQQ2fH
BtcK/KgjgNYv541Bs0VZd+lzzwfJ16rpmvp+JL9KXxfdqdS2mCY3qquGH70E2jfPPgm3Q7e26L5X
FwKb4Q6G1bkC7kIqIXE5Gx3bsoOFa576BhZQTWRqrpUb0fF1cLYi1JMntX6k7ZVxh5t6Z23DYjN3
e+41Ojuw3nRnb8q7pMbW/t75ykTAc/MhlhQ6Kupzpr05uveQ5j0hKWJbhg4Mm2Mvb45V9mxVJ5Mm
6ToJj+BswS0/muquzja0r+LmGCU+bPTYdGNxTzApkAZf6jvqp8Dr1DNu0fPiAbmPYJBJhEX7ZkFz
+pxFX2lJvuPaSZ+X2MVE2ZEIvXw7OO0HkayG9lzoz9KHYW/UN4mFLvKyfn34iNhBwCKTV8CtvWtC
6aJMW8WqT7xQZ3rtQE4qexvs9HzN8cFKET5XH418Uwvc6P1oec5OkXMZmvei3qnZsdbWvG+q7iCB
0v0TtXR97jIfyAMksO6uqgaW5KveYzb9DOVqdWL3EXWek/pm7XfR2Q6eE+d1QtDQbiTpYNUvSYhe
bUekHFP0vDYtSOLXpv5oWLfgogGv6KSi1Dfq+aXd8Gkwds6yyxM8mIoQ8ZPc3hFgdPlLHm2z9gBy
MEFBb8+KcjV0oOP90B8X/TR/SqXXpvvs+wTuYEguzzWaCx8ITnqSnvgJy5JuuydzeqUcY7cyY/jY
bkgi2bJlqg9Q/5vuogxC0klGBub0kKifoaDAMCFyk7JeN+mUeH4/4c+6afSNXvoUh9bg1zoRkL6k
n4ie7OflXCQ4S3a/Sb1W5mfuiHnZycB3qAa9ejqU9M8QKm1ZmXRLsJC4s5vgi/m+ghm/fyhuX+9T
ZCuJvYEun2xjYK3QgAjr1VTUVruOjDNUcWYTdivJGQaSfjH8Md3qrJL5jaQW1sQQBsqivtvJh4nB
xCiDDR+W6Iz/NKvsPQU9pibazNX1Jcy33KRsGlr9RbU+FCypKE+Li1QcIIPryNfqZyPxh+LSshpx
BORYDCoKpGNmvwgHPPa99nMp783uc8ALPnjpigOUlklaWTO60AsnBhO+9BXdBAnr6JLnaNOUIkKV
hqXsrEzjdnokJKmEJ0yu02VtQX5ddioDqbTRISL2+mljZrfshLn+PFz/R9JZLTeubVH0i1QlhtfY
AjM7Tl5UjtMRg8XS19+hc+v06Q4aBHuvNdeEbhuq2063f0CEsR81dwrWgDfSuNlkyi9WPK48qGVL
WT5AsiSjqle+h3jff+gRt985LWCVXArJrrEAYQoaeamGs6HELePNmVPN2i8JNy/vUX8z3jsTkFoh
1oTwUGVYL4KSx72xjhSA6ulyXBPfkA5uX10k2Nzt8v0zcyNLWzBWj15CNrxU7zwDQSv1yYxnKBDz
CqelAqM66YuNJB018UhkvTVcQDypEeiVIeTp1tK6FsmjVC6Gsi+NO2/Fx+xPYyLxnIYNL7NozxS7
ab2kTRWSLQsYoTLIFgNxpaq8aBjT1t7HzlI9W5dB3vJZbzx8YgkpozEParCuYeBvUl/kCMU330p1
qvfA+t1KvrfZ5RtbKZGErP4SwqOptp3160/Afv2rxOFWvObBU5PvifHAqP2j7QD4ckhzDDFLVj48
0feQvoT1XH3rm1pzijuscjleTcKO1wBH/wykQcyCVXw11S4alkTxmAbzWYhrp6FYcQ2mzans0I48
/GExL2X+tgm2IgI6eGDvjfzMUG7mn4mOkOZDgqHYDBD2j21wrbN1hQANY4qAFPT0c5rn9MU/TQYA
8w/veCUCrryl69C4jXELg6ceeyYcdAGdCfHMTpOADTPwSBmiDP9y+nex/2qyB3WQvBnGl8KHC0zh
E6QhzJWQq5o4KZ+y8drrCKHRK++RwVTaYex3WXULGO7wdip/xXCnsdPjZHpp9KQ8RNZChx5JnvBQ
RS/E2rTQrkw/IxuTIRQEtcOGlza2+b73MBJiVmLtL2498BjqeqXaDdPlO655r7mdKNdJZXiGbWi5
k7mSWs2R3/c6+/euz7p1JBdLlFeyvxXY2PLtO3RkFI34vmKKLB9mB4oe+4VLXq+mzEHOk0Se1lGV
H6bOJa+BYHkj28lwZ3qbm1dJcE9MD43/YvngFZXpgbMEzMZUW2thas5rZhrs4Z9ONt/h7p2W6DzA
nngXZmtj9doxqBPuE8B5tUJezLsAV+oWUArkljSEvzIs7TjBvvrtJvF+eF9INiija4CAdEYfWKOh
wJTEKXd7uvJSOpeY3KKlrYr/zoxUrN7fgJhm4opokd4b4A7QLEHcm+Vebbeq4hieCnrh4y5lblW8
t9SLgY+esLxOJRqoZYx9BPZsziMcPpXAjpqt5O9S7Ry6AhX8iExj/aapbc9F6kmmFwzPbtgkwlF1
ubVz7Z+S3HDt4sOQ6uuDqZJ4wLKBYiI+KNNyRX4BdcPsywqYw92GPxDlKwwqVgeWGxrbX37M/LLG
c4hzsQXrdGPEJ8FGwaslp9bc9tODDYq0J7ncEg9SSSARG+xSZSxup0uu2+pdg+JvZ8Mq1laSv6rg
2+kHrZiNBobIYdprOanxHcs/EsogsN6monYEFk0P5zrwUF7JRN7g9YCz9OS+h58o21f+yYIxQcmP
eA3At3FNayn0p668FZEDoCdd1G45Rqt+sFPfa/q10dpduxu+zBox8vGd7AzBDaK5RyPWBPpOpyz1
J6opKpRBu3XGrvp9g+UWKbEzxG+/VAHcPF8l7cFnZDRoh0o8k56dEIKHYZnu4OM/4IVY0det5vj1
zs5xvCWcLfolaULt7UZd4fBNXsUchGMP5pdM1SyCWM1pHtAQepOsjWWy5uG4nsTbe2L2gv+DV99A
8NmzS381kVlSbgkewQdpsEvg1Ohc1M53kzl6uwSxBo6Og5meRlMU7xWkgv4yJhw8jNzGd6UlrBXE
CPoZcStiGH+yUZ41Mxwiwwf+yOz4vZRvhmZHZxgY5UoDqhqrXyndMhR25WwvMwD9MUdUsD9Ne4zU
T4OU9cLTZeKcV+/+TAAYNBvuU45L0O8GfaczRGa+8aOh/Z3YAGbi8/s5PieoP7otzYZ/MsYDhlPk
hLD/hgTEyjgFHJGRv4G2m78x3rcB4gqFAgN5M5Hqri/QlZ+DdB5wMOkQs72lehQJzEoSfV9a0MAP
aB59eotkP2WPxL83FtSBz4kgyf5aXfhVili2VWrndbmNsLCrsHhvtgS6AFL5a3/drQDXQG5LZ85j
+0ghPmKhTIgn+VEHaw+Vc4e73Q6oZJNnDzqZK9rJPNsaD0KhKEktD85yX2+Jqc8SCK9Hbkd9tGV5
rQRuZKXLEHp97VN25swZ4U/oUHgSaGXpN5k9tH9B6lZ0ETAaP0P/KgkbDcdtbVeoFyptDbXbtGSd
ace5fKITNGJHZIu8gSZGTDuSbw0FSVH85E4GREjLLAa4OnkoMFlnipDYKbfFVUpc9MTFmNRqQcyI
Wb5GsNTMxfRmmk7XpcC6nEF8JNVkwqQ/HdfSxKDyO3ZK/aAWrmwzW/cLOm1WtQxvNkBHYiEG0+tz
Ox83ovpl+T/yU2R8qNWnOH6G2Zb9hmQlpTmxojQKJJBkZWb+R76qrB9JA0UWjhKTL2KohAu1ONY7
Z+cdHDQcrawTByOztghKA2tbSw+quR57mnbjg3wwavjPYzmuP7EroIq0jH8xuGtYnPzpmhWfkXbC
F6+i4HnlsaN9ctfoIlEkc4waG3j1SbVfd/PIdvbsBxOT6osSOyxnVOcMUxmsTgwfJCBDidZjE/or
i7lR39A24/vmvWG7kAVLTkDxL+lYqm/KeLHMm2S6hFjPtNPMzaR1VT+QGGCMQX0GjJ2T5s1owhvD
NcU6kcsp3NX1u9iU0VnO3bmDQ0CxpAagBOEcsW4hVoiUdffeCcHTr3+E5pEhZsqmbyvGSbdctHhD
R99FupwOZYAM0IX+CBhBffSmGqXACj7+IVGAFKSwCXeebmzfpMOU61L1Ysz2ojWTvZgEUppriQH0
VpujsYgOXpIPVKdug+ZVWDBsTEsvVb20WAXvG14R+F73+XPsVgkigHjmHNW9HSgm69VVlnCheBlM
R5WnOaEgSdDRPqz2T5FvCSCLjMNR54N037KxpLD+AQWTVJdVkK2VMHRkevglZYUdbFi5ugYHIE+Y
kYeVEDstoVPDEmEFRLE82ZrvFx8Mwg5zJDr/kE2umPBxWqFBZ2AhI14UdoE0P0TXuQjpm3SraTbx
FxD1ZyOO4Ra2685aSY3Ng4op9h50O54vU6k4XBiFfhQHdhXqBDwi9qwsWX+qqo0m3RTjZCBHKM4x
0w/dZ4QfXQvhRYpTH98DxZFLh9zmYMUOkpJeRgMBr0gPfzkMbECi4gzMUw1UIE3wk0ZL8UZjshhv
lBF0N1mxJQ63hSfMMVKnBzHSpeKJht1V7kpGnJwck2RvocJL0NSFb0ebNRUaK8ZcHZ+Rz9adbaZn
0v24AzJq6sbTgGnBpjxNZDOz+7u8GAR0iA6im/QfIiruXWk80ryZgH5pYJcgJBhvLcmylMDnox0T
QsOL8leTbRXtFhOmUR17aWcoW1PGhuvIBEsZN2XjhfWJwSfjT713BZv+rFhX6oruVpouzIDYgyiT
B+smda7mHELmbuuCWpUqZ4PachjubKexyeGds/Ie8Xtua0CXMmODCbN0YK6FssOaHMZgrbzR3zdY
mFJMRzBSAM0TwCfoh6atKoGDu83xV8/WgAxQIORjZ3xb8o1ZUFBuqRJZVeL+DwygT21K/VHaCQcz
xJ7d8AAVMhz5OzwpW0zZSsIae2WtBc9qJE52GcEErgCocJvHoeiUVThFQbzS6ImYeI14kS1B+QRo
TY2Lvuqj1F50Ysn7brQPQWJ1YfetTh1F6SNFc69cxzesPnFuCEG2GF6G2+zDI9ZYgARbbaRoo6I4
DKS1Jm9jeDnvaSexcWTibcJH098QvvlveontfKZqYLYB9Er+Y9ubyZzwJATl3ElwZ9pnSfEOGKDV
60jGt7DgsfJjgdxiBCk+KqMT7fHHrMWVT9yyf0utW+cfLHZyLLW/A8mzQKtG+aoQljN5cDQ5OzqV
DfvSXqaveo62ThoEpimBsbRiJlrpP0lfFdI11KnRLrj9TcqniB5C+K3Tx2hetS/Gw6bbKi7Drzzb
seJaL+hXBTRLFUpEEV9LxA9je8yUucpDdikNjkKiH5t6i/mW3j8bYSer11rygETnbAHmQajS8AXC
SkAVW5R+mFkxaZ3NL6Jb1JwBwhRrFaCE8HfN+5AUNgQkBkNW7YmZDFXhiaWGX6H2vU7hs2fnmo0g
VOlrMm5xubP0m2bcxOYsmLeRZ2qgnISQhmL5b0A1ovxF817H10TuBDbexrwJg4NLaWUQc42r0q7o
yRJGgJeq2anOY1IBfVfL33AAtqKyaqy7Kj+r8E+bIylIHhzSn6H6rubs7NTN0FqnVYmaTV9hDLKv
rUs0IiiVfwNMmd56uTXFr3fyF5bYtQzZIZ93+ok7RG5WQ5LdRY1sGAuXo5QRMlg8NKBUyG2Rh31j
8JVAiQz08iTF+Ada60eAKbH60rvbuwbNqkLCTsl9DcK5+0L1bjHpFenjuG/Me+Y/UvNfV4pwwBkX
UvbK2kUJ4TtxUSoNbsDKrqGHkSrNtdScMnr84jeXHVTbJIuWCSx9RfuToSSN0Myy2At8LBa89/sS
VZ99kS5kvPpKA/Mk7bcgi0/AvCCJ2bV4I+TQUWUyWg43I9dgCytJaFzVGDfQjsvRYED2T4v2BcyL
hElLS4JBS6egUYzUjjS5WnOINEyMSOBOkCc2Gja1ZPYyOwOTAyrTPkWLhi3THcMyaD+NQ6KGEnx5
Ze8je4isTVuZiMs6f8n0s4dAReEnGl/V4JTDGz544QGzrdoWhoUP7ImFQo2FV6KWs8kJvZl4jYr4
S8gdo7x1xYn82aCHJYKJ5gjJjdByyeRyCJkXs7/VxNdoBKQNOpLqDkpBKoCGcsOiyw3oQoAdQzt/
a/iMBW5uZadhynF7c1ThaMD5nH0lFJhGTOqNgC0xli+NBgsg8An+M2xj7vF5gW+y5aY+tKeQOTGs
sWTwLPggIyyw1mec376XIVLEHow17tulHCbbuC8+32TFZBBTGmndwaiYUjpDtb20urEwsCTxZ3JF
RVZ9LiChD4QL3lI6nsQNKKdutTAnUOz4Wvqt0EoIKXeYKUyvge+WOD8FSHyDOHlVRn5PBOkYTMiK
/PSnguefqwJ1THXujeEWtcoqT4Mjot1BSC+iOl3EodtJE61n062s6CcWWBSFNnwWGqqeFCLRJJeu
pjeXQFm30/tvMrjtp3f4JWEe+JHJ4bE4h4V2UzQAZRaopD2neb4vQmumAXOdTwN7Km0RxV06Wc4Y
QfWOwK5bc1XrxKBVFnOGCu3f+6xU6j4u6Mr7U95amyGWtvob/b+Ykz2Pc8QYPOIp2AVvY6tj5DAK
w3nCz721Ctdgydfizgl5pUWuQv0QbdXvLq0gHtNrkosXTfI/VblbD2F3etfStxZkL45nMUw7BqKD
sg398JmX+dEa8/PQSfuyj/clFjk6NMIcEayVtLspo0pF2G9UWLkU5UoxrHs/pLtK6VeN6dOVJddY
Se/xiNYbUqQv1gwDEOFG0V7tegSt7b4zy51RFcvxjcsjlnCFvy4aXNdaQP84uKgjIn10n2JqcGt3
rqo38H/JmWxD5adS57YMHkTRF6ua2ZUipg5OhKw4zTtZsdJ9B2r20uVia3bFWVN2YeIfCkn7U0zs
3ySBHIeg8jQKAr/kpY26Z5BNq1oMLxSkkqK8jwfjHGXqKX9LlyKtnCL0qPadxpTduBY9K8Trceht
c1D/TSPOi0O6KguELmZ/wTHjU9fjP+VH6HUnB89J8uwyjcqZxPSzJAGgt8khq3NbjyF6xZoz5dXT
6quDLwDeJIWbMHELqF0xSexntzTG2RKZEHKywYKIznzYW8xlNXUeL7eeNBLSNxHolTMTE/JVHplu
l8T27JlW9QnEAcqDuLUjsaePhs2jjt78s2UaAAuo2XCfROVWpuq2hPtmYBuYD3AKJItSKnBwMHMm
SCVKrbkgQ7EcHU0t2clitVMTesSyPmZtu0ryYJW2n2kSbuNR56I3mKpp8jKmlvTNYJVn6SqKTlrQ
gdkW5IlP00MOIrAkBOhLBSsJfO1JjSWhuFiiHlENmwQ/jFSgokFvihUb2o8SbqwMs6aZfTQTqmgA
mJuBd2TwsZZ8xWQ+1y0AEBmp4mbC5lE6FidjIQ8LgsH5wIDTVKw4Wp2wAMEj0hValG6hnXPJhuX9
4ufNsZon6qLDPR5gVH0LHw22cLMAx8LwPfKqY0fGIQlfV3Nd3+u7+BcfIf1grOPjkT9zS5iqw5q3
nP6fttW2xgYMhUneRfPe6+44/Gbef3oPQmn4UZCs4GPcU+hTmk5Va1Cg8AYHK2qW/jdMuQX0nTXI
zqK2+wXr/oJB4GH+fP5s/hzLjAXvYtcvuiUr5qJZ4pSxRO29gMzywWR1ASTh6HuTzy2vXwie5eEu
xderJTbX/Fa1NaAyldtxAai2ZBn1lMf89Z9hiah6CQuabCRm4jz4HO6kOcwo5Wd+jY/aa6bSPyCx
oSof/5CRQ073v5kHQI5jTgzVl+1Bw2Qj/Sj+mlc5G23MzGZI1TTFsKsZTvMHUZ70mJV53G4f8Jho
tWHL8Q0d21LUm1R+MHWgCMW/gJkInXTo+XQM/T04F08YULCMsera8mo0Mlq0l3EQDsQ24GMNmSff
MgDgESBE/0Xnes+V3J/fsMxg93a/zKNFiEfVtX8OV7Cf+nvcFyeR2BDrszjRBHfHbsVPmjM3aVYD
QEzPf8kBpDm6dgdYEZxUUoS6C9yJn/IXK0WU8/9PqXxNEPfvpFARdPnnu747s5yeMB0NJ/PaPVN8
GG/aTKpkIGE+3yf11hx5p+AjPBlEEYrDq+Yk5+wMILS3HH8decNWc7qt48Nn6rbtvbf1NWi7rSxL
R0F8PH1CKo6XCIQ9VEY7hC8utcOm3YnIRf6vAYM9B5MO3uAsUYJta23Ch0GIDUUpwwmql1mQLN4S
W9u0Nwhx/NF+Wm1ZHViILiVaJAUd8BzGBCFnlvV+klBA7IqyVe1xn/Pc5gqAM7uBpcD6LU4ZkY+n
8Qa5FC4tnYf6b/7h6pj/RqTlzVUHHBfyEzgyc7whnFMsfAktJfiC7wxzstcT9gZtIuouqFX+Gukm
THJ0nX/0z1Ai6Z64fA5cQ+DYOG6xyL8Q3MqAKvp8RXUPPjMuG/MbfAICvHLwv6WX9MD+bWb8Myo+
SQfqCzjmgzQ7kkAaxZmb+1HjzJzbTbsRse7vZ7I+X0/7hfQfcR9PDEj8w5f/FOsnv6nfzAH+vPTL
P6x0A6kb//Hny9d/34GEygOXrwkOHxM5UlaAP77VcsGdUb6US27NxHjmcMmfsJFvypbu55gSY1T9
6ndWiplLpM+ks3S+Nto9VaM/KygIZUULx4U3/KeeQw3IQS3uMvkxf+8nHDT6DsR2/AwsWmTBqCyY
4xDpi6SGH4b3xrGcH0dFxjcnf6LAFp88YfM7XWGaCj/0GzOtHHHChcsEiBcu+4sxFmJxbdscOwRL
yUa15/QduH0E2s0pJd0BSRPfa/iM+2qn/wvIU1LvsMSZC7GItgSLTKsSth+BI6RBDCuUO+f2DM+0
gthfzqK88peXxHTwl9Pfyi50If6dE934k36pw7I9sVDzZMf6zMtumIJzf4cPJsU76xM6OXbL/0Wj
yP+GCysxasS7uGPlBXzToDgP6AlnGrvGDJfCHXZAy509rapfUve+5v/678yr98YjP8IiM/943jlX
Kjtz5OY8xmd55NFkJFztHo8PztIzgi/1BQ0e2SM3W4qPCmhApKauGOOI3oZrqYlpYTZhjwVigVNW
LO/iiG0cH05GQpoJDP3WzqrKjMPK7EhNEJlmzI0lR0uEJdxqXK/dLKBhN3AeLqn6+RVBzjYlnbk2
jCsLDMqapR1mvQorn/TN2RcHoNYIDjXmOo1c2V1hnKZWXGuTRDy1uW4C2SmVgFeCXGFpMBTW+k3p
f6v/GX4VezkOjxNAcSEhwCOiYQhAVAdKhV5eTMTh1mvBOsfpsDB0Ozfd1EAQjPfoMLJm+z7z2GYj
q7U3qa3TqAFTo9Y1iIjVzK9cfG9ro1+pmYF8uVpVDcMbTtwMcwflGWa+wuS1Hd2ol259pqxCqb0P
gvVZYxBYKjNPr9iWJGgYwrCIG+VGjf1Qpu7zHQ331FexfNMPTcCw2fhMp+6Ik9gtknvajLreIlcM
xdwJsp8QE/AQu8gU5mXs4USIe3GGxg0zksbCawzzO0Sss3dZWsxrjVZ5vcpGBNkjgVHhXwUAQKsL
0cQfLWsHWBtq4wnME8/eGNQ22EmN10SMxRiMm4pXtNcM/zNTDzehhkwZF89JGbZ9kpwMPRRxkGKr
C0+Z+Xi3yV2NehfAAsuRcGhvdVq/dD1ctrrgGZxwbHG3zbpuDQZ3HKcOtDl830zduBh6f6lVA43z
LksVtxq6Vdokn+YIL5pMC/iQY3OXuOpl6RTR68us94bOQhIg9aASbHGWMWscpCtWx3YXlZY39LLj
5/LGsvrPQCFYLAv2aUbPQ8ZF83Z8gnTNyXk3Ps7iXqiLe5x+sRmUN2Eus82IJynFoTBPs896RF6G
tkZ+w7Jk7k4QmrxgT0YJguEIIhSMljG7lMxZKgKQxlBJ/4ezAPNG0Ef2EgxB+fH+e2ZLsRp8QKoE
hyN1ii6B78L+nqdDuA8wpWVChSDQMfES6hC4eGgnBIWx2wI7mIHcUeJ8YxsmNq4k6Bgqc44fxtCO
55wSZuHANnNZ2YlLPuYVcR3wLBSTc6FdOlDrkVugxgGZGmCgsxDgftUAKy8HKN6am5LxM6yt3OPZ
4Uwh2ICgy7AOzQbunjTYceGByTMorMFwEbdpxNcuqo16RBOP0A64ZqoWvrLMKOqQW5YuoD5/+8IK
OQhu5H5r813sj+F7QsBHJKCBP36ICA6kpUSVGCwFKAsl7hm2YixU2PGk4gKKWXDC4D0vwFdR8b0p
wX9zXhSzVUY2FcoEpAPzU/YsC+Ii/VG/kHAAQ9Epm+wO92mv7aC6cCpaHCI+clw1Xha76WU6Cbdg
K52kk7HLKKIuGNHelF39pbDZkMs0/2r2GA/KTjl16/El7FqEV0cRjSUcm7PNB6RM3Ie/9C4fwJ7g
8/0J3xVgMfAII6d9jcDrAngaP4Nrx9Pi2P0nQ6bG0RIHCl7N/LTjQ6YMvKuv8cEvZduteQmf8mE8
yJewhDvYUFwYny1mMhnJhcUuhAL3kV+QRmkoB8ddcyShl/Sr/o6qU3tRYvBvtUUUkNylRzuS7yae
0Ox1EuO72RZklpNcox8FqAtx9L/6s/hk6PY5C+QYsKN+uQq/8xzwB+3c23tvjF/KAqbkx3SX7oJD
cEh38U05GtfhKP1GPwjj+APJNvgBkw8+uQ+DH/kbs7R3hgc5z/uB5CX6A1EM58KiefjfGsWIsdAu
uJH0vKD/osp4pa0dUj+d1LkSfrLv07fAwJrrAfKWn/BSye0I5xw3cuimF4IHH7VqiuH8XKTD573P
1P7yShTSGlFuRW+Hfdf8+8wDRSSJOIJmyzn85j/xCtU3BFEk+9QloGvIWWZDkjNFfHY2/+o9+dXz
hgm5DgosYzsEjT0V0AKlR3/270iDLuzJKR5pjKWjJX0lQ+qQdo1nrYjQnoeV6jOPbKhEzKB5EIZl
88yHidKVcQ6MBmix8p2UZUp3ekbG27QV8O+J7cn+hln2yfFARUl5SOwTf1rw1QW9gvSAk/+fI1N4
8bWZ9/dRK/U67TQvzItDrPufRsRcXRUw9tWuSo+k511sh7paD2W2/Be3joQXXiADbNHlk6mhqf0D
21FPBTuoahB9A7QfPpel9U7bFLABc3dIha85xmFM61OUQH3BZgnKY4Wrm2h0p7xElwDxMMysqzp+
v5PPIWYNbDNq2BjVpPUZVDBOQeplX3sYCk1CZu4HkVmqbIL+26YmQjpTvUILN7Vpok3Ky78kTr8n
A8vIZMKWdWY99+tQ7T4N673zVQtyXHi35EMCOXUoq4M+mj95vRHeooXi1NzHJnbZergWVDyZNXiG
RrCWhg2lVlvfYkZMeUyJiONYh7rzHecHGeyuxapysFZ1vI5SUiMa6VRl/rETvoQ+vCVPTsc4p+kN
Dzo3gONdvkKCa1yES7klwtJVapvTuKXcd/0T2pT5/CFvu2YflFzOT3qgUF683eryxjsDcRmRxakD
QcZGjHjDU/g47sDWWVzura29MA0azYXkzBoRjD1/WdYKt/lkKcY8CVj7Q/qENosKGm1Xdpu87ifH
WHcR/zApab80e/yybLyH80VgM/rU7DlojvHWxndAMnC/XPFoXuOVP51n2JWXuerKXKn04kw5qA9d
KNbLyJ68YqF9WviOsawMy+Ac/rIM2sNS29IOWdxsksOjO9xc93CVz8vP3PphlG2PC8YUH6gj+Plg
z85Lvz0HOX38zDF9KJOQKh2sC+D5Bzzwix954Uq/Na+ePhx7Ijz3bd4OH2mH7oUCWc/ZKPAXZWHB
387RdzTswf39h/n2R/kAsHHp5DncUMvt9v6NtCg6T04Jv5Nui9YUV4kXcuSHcAivwovxD6+TQMGP
H4uXiap/PnOAFeaCLMg768+bm19zmML66+/5BGbw190CBhdSnDtaC+gGNpKlD4HGR14gdKI5nnie
yZkYzNx9t76bLm5rEiOpYelkZ5FfMdfSUnEU/od9hSkjAwdiIAMPgpAN6v2YnPyqOLxEHorRoTc5
aO04HHfrpbuzDMpfz9ZMoOEzwWTzPrE2IWVTn3jDfLWuvkjs3n3Tm+Ddw2kZrvoi8OAsQdqWQNqw
l6LhKJ1sDW7wqW0wANHnUgLPCIR0Z/mYLDSumv4IL8R9U3d8vDDEXVDWL+gdF6EDF8R+L6hRDU6m
7/Z256jucIBZtScs5xWuqHggbuEfxv9wuxbteuaFLtiINIQeTrjVb8rV2k6/Iy9y3ZL2ha0qv3FH
fsie8ACCQRLxgVU6m6jLEfKI18KIijvrWl4f5YqlUQRloUecT7RW2/64qLbkw7qE6fEI0Ksuc3ap
3cBXXvo7Il8uTE7s5D57Gsjr+XotV/Ppgs2MdBCkhUAZJksYxmsP39X/sPo4c3a6LWBezKKOUJe1
uFmznjXyh7lGHRidEYrUdxgLjIG4ReU1GrwBJrsdHoMzu4q8SJ4DKBbcynUXuNmTR2GLlueFg4wr
COAI+/kc0CCYwQbjhXZLctiJ2A3YtggYfqr39FjWS9OlRCPREccuu7ffz/i6IxRU9JgVQdkWbRFf
Ahm11gvXPpdii4PW3xmEFk8R4ojN6XFoauZbisTPhHh0cmqzJQISAAkO2VAtg725w6ORwR/bDiGv
f0Dr1cM6WNG2tXGcjYBt7GE2ACDZ4g7Uhzvst+6KqtOPc7odNHHRWhrLCs2vjYvA22s93Z60hXA1
rr5d2D4txAeqznxR2A1uN/gBUYte/dAxlj0si6X11X5Gl6pdDrtoWWPLf8yW5Y2wsRtTIgoChOmu
dY2cAHL6J36hVbzBZBgkkOUP1iPKmdmqgfsundFA8V4eoWLZ+kKVXeZVCKS6D5aCK/KWwUme+Bsi
TqOqsC7zSMgW19BpiMJjkcMNDSsLAmQ5bkrlTYnzLueCRvCxUljnL79bCpt4NQMibNZcV/g13NNr
uqJmEf9GTpBw8U/5VnfB5Tm4r+wuu7U9HRBr1FjLw8+0DVa94G5dEItwRngZmIHMq530mmbmgg0F
jqsdqU1ts1z+se9zUnqbtn7czysCa5X2QKaTH1k3qHpkOzmXV8lJ1UUHyOLMVmrgdfBcsE8TV+AD
pIBSH/FFbqr2DvrEz9VP0W64KNAGdlvKd90BqWzvcr9kcrBlErhl4gwRFUnz1qwYPi3YjqoVsCfX
DSs/MlMUpwZY5Ctdja52UX2uvYEDrZAEAXRGPC/36SyhhOHS24jasI8DIaFOdvgy6mHfDa9cjSaS
SBZCIFR0oGvMdXhrvJWrWWtr2AquZEpUm9WrHLAVq/QtUVSVEfQfWqreprK4RsnARAMSqo4T6xCt
WsuOxnFp4UxWWEx/pXBTKALhGhP4rckEgUyxPrkIIat/0X/nqXoWy2w1yl8ZGTjN6G/+KzCo5AY9
+lRUcZOaRHwJn1Y2E8rGD8FUDmLv/3sL4iPNxXOvhPsMQbimYxgHw6NOafnq9pgo1qkphV2d9Jfe
V9AgTXJ0lRV5O8bisRRbpy+HBWZolM7jjHRF8kMwviPRepQyEpcU54703W5GKMD/zXwKA3dyDaMG
ZcLXtb9LAt62AUWmpQjXuLZ+SmZ/QvWSpekbkneE624G4l3YIzycRoQxoeRrYSI9RRtcUVY3gw+J
MZBsNax3xRQdSpYliiJ5bD90Idz3eINr0GN88kDz93GqcNrI381GG7OzKpi72sr3k0jnGrV05Pws
Z3+Jd961PMzh4FhZ8jd2koSIz9p9bl7yhhaQj9c1ztQnOllro/wkVBlgsIhcYLRgomlt3m7pFN/q
P+PnXW7pXCdchIij9bCCZhaFCm/wtB8UrFQhZF6Bc1Et0Ce72oNtHRUmO4dMtQIcrtrlkUhafDLY
78srLRMMiSWPBSo9gqeTZbQ1nGGpLzAyBbLL+FyEG8IiYvvs0CEmlJHXUOUEG1BFJz3OG6q2Jc3b
gXjsdZRQhm3Zzc9cSCVu51lYzFBY/Vg2pdoXwybU7liM7vxV40nFEpF14WqfGHK60XouwRRihbGw
sjgIqaNhoknLzkFjKVwpP4OHr+kSGThOj7d8mXB00IA7BDvROiASYrFDpXUEbMi4wZbE8K70O9sF
IGFzGC7ciiqS+/nNQM06dr8I9talgxupS7ITFEzEe5lLk6/QyAcfkZu5+U/1g+H+RvokyGZ+d4Kd
LWAI2Ymb/EP44gXf+ioIvciNneQf7hPRCfslu9hFdvE9nxDgS5xDOWde4Soegqx//i9uXJGtcPro
XvFROsyvFzW0QegZWQ+cPo48JwsCeo1VNVdJ66ZOAecUbBc9Nr7Zw0LkzDCRYKU6l7yP7qp1i+pg
fFJOu8YPBwiLHSTyrdsdEfYnG1zwebc2gkav56KBHrHEL0b54Hnmo8FDJdYypxRr3ZpLDv9UH3zZ
hh3OX3sOm7Qs8Ef6QJbDLMT8k5y58NLX45Pdda6BWZtr2qsDJR57d/ilZGj1mIiYGCVVs9kbKye1
3P9Yuq/lRJIlDMBPRATe3ELTeCMkIaEbAmTw3vP056vZEzEzOzuSoGlTlfm7lMFcnWba29FjgpVQ
fEiCuVaSB8OQtSFJIkpzbpBYj4k4jPu/Eb4sE4YITXP76BSO7Rqv43Fj92W24IVVgURFJXAZzMLe
v6k/jPqizC8TZueXtd3vHcmyemcKqGM4CvtqPhIXIcFb4ptevXZxTVsYebCnKPNpsQESWryT8a6a
mfrhd0N4Wb/XU6fX46Gp0ePUYgg7vePVC1I4FdmZT0HRou7sAPanVC0UYzeO9PKyvftLvuxCWJDB
DmyPhC6vF3DE3/hLMJTa4o5b6KwbkID3Y8lUmxpzqzR1ifGlttFlbDN6j6W8+LLZFXGqXyQWIK9Q
HxpbvIvSnWKVMxuq4PSOq6JPzc+l2TrHC7wAsUaV79aA05GJtFXzTV3hj8302c/1S1GqL02+eOHa
jA484dDVX9Noq0DlQiPXGJsfUs40lCugKxRgjKYcHerJXVOVMRhXLvVHrRDNbxUiVvSJmG5+hDeI
9V6ui1jVdM08Ql7UWZXTKkzDiXieTDKpPvVv1QKN0CXeqYxEBu2jRJTpK37P4DOqydrz1fX9PLJp
RfeR7EzxQd/JAUrHfuJ4YKKVQvQcLXg/agthJUJc+oe6KisX2fJaJ62i5eobDJTDIXfy1HD5ai5m
Uji/LQ0apBmte6wYMP1KT0LX4q4m+xOeVLu/eQbvb56EvYEPWM1HCBlIBY/jM1b15mt8HvmaDIY/
+EyNLW94IgV+ywVledcwzXX7MMANF56xiaUIxh4C416HN0r0sYalcrXd+1KwjKUjyAhMVeQfQhLt
+/s3q7YHa5K6xauHQsZjZ+RJnIqUuXYsC7cYyfRZCeoo9FyF6FysSXFatyWPH4mJl658unaMgEtS
JTomHn/6Sj643czdcyFq935+oN7MUHCUF9NSVKyuawrTfultNa6Ye1At/MiOGCtYr/da5qZEvXyE
75mbizhYiGevz98xa6nRvGZejRfcn8NdoJLtw8bou6I8Ba/WzeA11Vl1N9CoDNYe72f5+rqeRZTa
xeaq/qheG5dFpVjLGD1b3mYi7T/tcj7bDNPHKetbkkUe1ee5yqdRVUMtMm+ytIjfN0PV1rJ/UUCd
RJNCgWrpYH4Gx/7hz7Ztq5Du2471jCmpKP5LmjKpM8xv60TzsmoWJDdMPG4hxu4Yrx1DoaGmn+96
W2NyrF2lWqHwvTz0rqJ+qQ6kE6flyBp5cehxJikhiwhjHEROHkbztpA9ZAjOQUTRS2b8Di7KfS6v
et0Eb27lUmghccpr0n3TYFFpK5VLqSpE8pe23AyU4q1uqbasz5HwVqfZu3xEGDJ8OfvzzNZ2+fbD
TOau/3+euslsPz1aynebbmZ1M5Z+5MdlGsuPTO5LhFtw10c8YudxJT3ieRU95A5fDANQ/bGGGQmp
Ml2WWEw6Bvf0PDNYBzpyNC5VaGVqqM5koSvH7KBfzL+o5sXbp18o0Zyl4qaVSnzdtyNpZ4tJYSxw
0ZyaIbe8uAwhP+PUKPvyXLzvS5OlNjE0vTqC07PBtDkskAuFWJ9iPjIFFZuVf4deWC+MGsgk44sx
y9Twr/fU32WPpeoXSx9GWIrwkFEsmIyUh1Qpfrzsi7USk17B750u38y1f+rNvMk811KviCZ6Ni7n
wXjXJ+EX3J4/mvZev2iJ1OJLsuz6lX9k8WFQgAeFoGlcpfjPpYb8rxIokqvmrdTdJBunrG72PGW8
zWT+ziaYrepPXkWu5aOxwj1i/XUR+R1siRs2xlx1w/G2jMe5KGU9s0XQ45ViBqr9oWnfMDgH+3B/
tp+7xiL/ISCv0E+U3paPn63J58lVl/PVfKvD/eWmfEvHuUMtfW2cGUq2gwsP76k1TrWyy9qKSBEq
xZCCDaFVPKIqW0wlR4tYsUqfYm+WzL/OVVm0M7Q9BOqlSolcwLgHZhkJ0IdqkZfhXjku45AodasW
6n7u9qzhY5gxbpnOxqDhjEkc/6LHBH6xAherV86DfV2aCfej6IF9vYRt+7Fc+bX/ge16wDMJcn8G
6GC8wzwnVfIrXMq/YPtf/qJsOpaVo3q9GgBiXlBCeKcwMdVcZtvYJeopja+tZVexcyO6lt+Prgyy
oG0QcvteGlBPE0IKalsYJgLe2sVyeZ7T1JNgqF4YR4lnJByLhB2qg2iiWxVJxBxw/SkOEyYd/sCc
PcmEC7hkKUwpOZoS5S4DpPJxlLC4T7Klym0QfnBUHO5xw0IbctlKtjoeYsa/7q+P7rWHhTZEQBUm
2b6Z/eXDyP4SzaO08r/Bms9QdbIoluVzL/Xq/8KlntdQX3l/RwQWP9G1gMFV2Pex4MSkLMpTF+Gt
fHrNDy01iLPsr6vgBUxIAJdrSrGKgJPkv3Bwf+cJBosAK3QoYJtHZ1EPlfC5d/vFxEqK4j4/ySj6
FUaxfP0nOGFbJRlBMX9eujtYocE/VhkaJFupKsgwlJsCSUMayQnEOB7RYsA89loeSURgJbGK+R2T
TeOdYPIGYZYwU5J9kd+YBEBe9r+FP9XGiRYnNICiP0P4Jz2EFh5GJdfxGvkjbKrYConc65CSdH07
/yw/Vb5MAstv99KiTmvRD0jp/u3aJrWBHw1o36BFIo5682KDNIoaYuiS1vAI3+mv5/eyzTH7umys
G2kYj+IEx7IaEl6K/KoMr3H+K01IYj6skU/xTU3WEndQ4t88f8/+znHuzFpFbpVeh8keyS/DUnxy
S1sJqfgy7mQIzCoc3e+p3qM2Gyq7ZJJtjoNd3d6nNDM5s34dZcp/6S4YSkJhlausW3pzGSscp5A9
ZFst31H9hKOhXO8pnDLlQg9YXHZKO+SucdKOxpXThd3MR3DWXAx3Jf4qvM4JGMvzfiGcOen8QMHL
X6FHBTbrXonrIFqlsth6/x5qamxh/843V6xtgW6AwRD0eI1pFZQzgHr7Y/ii1Qu2SEtcUcxu25sh
jxhgsksJpmgolBmSHoGYyvu773xWciBZ1NB025+WAJG3amxngnmGb8UxNwIY8nq0DYtzDdH54WiC
eG3fgLX8q6aean7f7QT8IMdcnHStdCkPc6+J+q1pZZ6RbjSc/Nzrtn1rhsP4ZOkpD9GazpMhkTTX
PiTFa01FtiWJC4dc6oW78usz3J/pJpiz5wM5pb1H8/DwFtc4dSnjkjrosmf8ZXlrsl2n3g7/8uXl
UyfE3qpYgq5LPXjpPoapqBSLvwyzCjyt9/YhIESQQE2MXESDDZoISwoLWi9qmIA0iaupQjGfzpHQ
eLcnTqRt0G/vGe+Gu8k0RQOms/7XuUvsDVKdbUw+oPmXOKbP03JUaJEx+Kn////5NRM9HWdgDoBC
6pbYiUdMVxZ1K5VoLS2dALfREwFxfxs3bwPGhI5RF/bOesKT5HtxDlY6tv3hYuDpOw2lhk0Wg+Ob
H63Mmoxy6DjZ/mVMfLE8bhggUbkLW6wI4zaVpXP82NQA4p7Lu/4YU69Vr6xR+x+zMgciLWZ586WD
w1X/i2veI/6not3Ch9vG82+rsMO5/cp77eSuMd/iPDbvdhETpQ9EwtZmgIe7TL6PgKvnE6D18zNK
dGfNza8XhyOMfxCZuOjCNvretpaF8qMHmu/OaoXuWV6rerC/n8PqrZPfzJT7em6gk7yVv01d6ieV
vN01b9tf6uVeucWnuHiurFuJSrFx9QnkJlS9YT3R9Rk5615371SvPurOh7XB+Aii+KPSp+euy481
SSAJtjH6WdNOSVAFV9a5JFy7S2dTNU3+fRtrKUKO5PTSQRhNfwVURKsXPUflIBY6uk81kpqzdzs5
BOQA/VDF9qQHugkOFSfK25PnaUCdKsVlR6Zu0OmRS2xqs6as0Xt9+VoczaoO9yX8TPjJBS7CmGYZ
oEZf8YGGW+lUk/5u59ZuvMyavLLRkq+vkoHNq73z2B34PsFcFFYaZGG4JQ+VabhwaNB3L1A+vG8q
z/q48e/08JX2V51rGf5RSVQWtWID/Pgx6xQbRd5p+M2m3E9U1guzAitzg+ITFBC5SopiTRbosWUQ
NTkxpBrd4RxKMlXxY5dlFa8q+3pSY1LJDbatq8ykonDNcpYhUoh4gF3mEai+iRKIsRDQwXhVM009
ORq3U4Nv2ZsJN8+ipoEXX9/4pW6tJrrnevENnV1R53qdf69QPrcoI5TLy1ggwaz5e2+hj/u7mpjE
l1xrG+30CQAkw6qiR2cfA2kOTeVcQI55coegjiaKQptxhzh54mtnpcQzpFtwpmgU9JJCUvoEyhR0
lZBlka2eBrm28/3oUsvl2tD4SXooPR/YXl2/WTOAzZn4q2RhsyViY7pS8CKsklumCamBdEAUbm4r
VxNC0ZzHp3fQmQcPcGXpjnItoE01N50WPvwMXvd3qgpD0oPJStCU3OeXRRNufjEramaYiZyZfujA
YOsN755u5pvHtoQFKtzKtl98Vpg4/8IOkbD7Yu/Qfz71ww1jZV10F4PDP9CH61wNM33opG3S2KmV
L8hSKtMJWnmmWyN3HI6b0vJRPbzfoZ2bX3in+Ts1GKfpPepAd0CD73OQmMeGzE6pXGqFgXqg4mry
wkJglpWMv2YEtzZKFWPbp7P364dQ301H8rxxQtH8FdgzXUb3ICiSZGpFCVn49/AgejyxdVy6lhi6
W6yxBa5sfJFn2F+Ulv4YJbrwPkGKFTfqLjrua268tqjP/rbFlhsEOMNvJuU40RG/imQsuzWryc9k
nGuOFLxO5KEyKtQ+ePHWcWrbOkODjo21oaepZsqUUKQMyct7pvbsUk61C9Xw2/MC+W+ATOvXlpQs
QKFD/gBevu9YT0eGITUC3hhuYuOJPKODTc2qXDQqKSyAx5aBcz98UtUkRFVvaRn2ac51Q2Dq2ch/
a9dWOBdB4Ft7lpc98Gnv0LHk6zeZPh6zxjVdTegKZXw06Va3eIhcZbYP9bs/laVSSahvQgnLvSz8
f2Ucaet2ref2tTw4YiEaopJWzy/lciJgt5FUereDHRS8rCxH5e7fFK0hpzlCx1UBtZ/4DdGPfQQ/
zgMxBxDDTEttRB1hDE+BAymUROKUcz31omFub5TF6aYkKNsp1DG8KO5nNyg2c6e6+xaR/BmU2E+w
NMFL8i+ZEioWrSYXB7Bs5LGB1wvucd/ABKFUZF9Ug7qVcIWaEEr6rB9HaU8stQbYRvBlSOknMaPl
3ISJKyTWt3cRD1l8MhWSvXwVdl+gpGFTJNy3W1UrsO3d3s8SlLVUWgvNn4dz+uiiuzqrqkx/cLcw
mXirk+KQzUWP7qa6quZ/Tf4TiOu7/QGgJdI+vmq3qvcT3Pb+seWM+GA0Dvj36R+zfe0l3/87hICK
P+uUeAFHnyejpR1LKk9YxVZfp9rO8VFQ4bWr+5g2PMqEHhD/UGoBzwkbNsoILu2DA9pUb++nGgXx
l4it+PqaqfNKUDwseSNqmy+YxcJ3ub9XldOLdzBwha7dh3E2/LQZjKXqPV9TyXs/7aKDSj5qRkkn
b7RvAk5aerWSwWwyEjgcigHaz6k1NMi7+uyFF814nzTnhyR0CQCWDTy9MReCWjj5j1rDKum/uRR0
8QoOuJqXeXq3tIRW0bikm+dUFaZp9eBz/LVDpOyu++pu2doeX5PbQUFUyP1FTk2aZ+jcYr0sHKoP
U7Bz5KGxfO2Qoin9fN3PbV6Kue79WNvdpItEHhlI8c4AmV07ta+ud/VNscq2sqkLIbiyWR2CayVE
gmnId+y14LpocW8qTx5JLtLG4hz2Qqo9R5Q41G4uHmInJ2kvfMq1H6eKvUlXa4SIoWI5la9B+osT
4XsbT8+5mW3OEiw9Xalqq1UDpcn3uitGEiITn9tDVCiGrHECyuOeXb4yX3cKDxGzFYWQ1NqgU0ya
TEkfa03bcx8uasDz99zgtqx6gm+jO9Z6XdsrznRpmX4RyzLafM4/Fu0kSWDpXWVV6tiwM51ZLf+D
CNuM68/BQiUgDtsY7fasVnRL27S3le9kv0hJFM1qtxt1zXJZARlVDtsKwqvrP552R68quEgveU02
Fu3rUVSYZc4cU+ae6u7zEue+jtW5B/slWz4/yuj3z1NMDBdfPj/wmkEuSTmo16193L6P1dPn+Vj+
vsWFlzN8vfxR8EeyV5p8h0U107Km1HbKsVlz1hSoUrN9XqJFk2t2PJrr502LY+SVM+5qTG0Wqi3/
+iulJS4myvfp5tctNVA9IH86474yNRTIRZWY8ScBy8hVVp1sn71TSjicIiuo/Dc/GtuZDuirsIVt
p/m+qtI5UHoaLsev9XrqLBVcRkJZnAMK04CBPn5PYZH+1wuoMx3TauV4F01LjyVgKh46TJe71hO+
Zct+TkQwPaCgTh22j+azHpQppFr/Ys591O00QcbiifU5ytnG97HuCnEZuJFURdmfWacwuNt93DTf
irY6ceo4Xk7zjbRcNCoGsAW+tDJ+E5YVrltX/M6+Pr/EK+X1pqagR+LZrzHx3ULVDZB8TXVLk321
9E6W9q5eNwAHqFEufeFrRHGX12U50uXHz7kULZynS8XWCFS1wdYyuvSysMFasZeMPVjVHXqplzae
tJ98dTfoD7Px0xjzsvIxMVx+lCqZLgupd7eRMEDoWIqQEy3NTObwPOaHYYoNFJzw6TobRiwBxws7
S2Hnn86skxVp8BQT7gLZ1HeRf8LStGWyMcI/2XCrzk9l/qq07Of74cTbV6fS0kO1GcrL2XvCVGX3
3Llu6cF19nN8+0ZfFBuG/UhmGnznGwXLReCd9nZnxb7uJVSlxGtq/fMHM4EZGfXf84cSqZaZ2mLk
P8yE7cTSVw0bVZkeRzuXN9R/qcDjuamTncDa0bw/9Rzz6mWSif2Nq0q7TcmD61wMtLDT+QIjfG9n
dP+K/6FCNfSGoYkvNpV9hAY86OWvIN8RkiPeM5hWQnmYT+CKQ2W66eoc9bm9ooB0ZrRxLdt8BIIk
3d1+Q+iN2cg1TMNNlGW7R8XuDQbCR1Znlw0zhN1KNOMarHa6cyk/yoepeM/ggSvzvMnLQPQs21iy
83fxfV4Tmd/Ndxmxf4QvlTctKd7T1ceOL+7CGfdzgr2QVG3+EvER3xTEVbuqclnfTAGXK3+CrI5A
pCjnZc0+fs12Vo9KhlaOvrd7jAN1pCiNEu0/fp8o1cCRIkbk2H6MB38OaQSbcMhGkuseHafEx0qi
7SNRWPsB2QRRepBp3Hw+uHC8/95+X5q76lK/H96sVHfc4dsSsVPQLLVZuOq0/J+QjQc0AieHmzHR
Wt8m/zV+NNPCzSOg1rJxj69xoQeoeDQzvfBh8h0BmyAcT2KHeMY1obrrBVBn3UgFjL7gFQi9TPRY
K3RIqohnKXb+A2VORD7HULKr2+WNJ1+uJUAU3Y3CagWiQEbzsqFvXNWYSu51SW/mKu/+8v4l6DsP
f/kXPsRm8T1dky8Lnwk55JnvWdc8RCqyQg8TsxoGrs973Gl3Eq/gHnfGtrHoJptmgfR80E9j7B+O
dNEtyCOniv5zntqJdnZWfo6evWtMhlkTaTlMUgulXzYwqFszh9d6fotKjubtEhgtW3PUk90k46ou
JogGrQ7VHQSA1mM4DEgZTpPacsi3lemVxIaWH03fELjL95xUMTcEfuyr9Lr9zEVXoyDe4FCp19vL
puVattymhjf3T9OLC0uS1/znBruZkB18Yff+YopWRVXmXt1ikqXb+c7sj3lyHxXO//ycq79ih1XV
hQTl/Ttb4cTuP2WQ5so/65Wrm3wZ3nlgxcbH+eqmVWojd6t3Oe8cZcbE57sXCq/37btS4nf1uoiz
H2eT2z62L8rkFyFdvVvv3nm8FVvj6abHSRw/dNEvfgOFq0LWao/yJkq3drHUw9rq2zYW51tqJ56R
yiK+sMZ3hGdEO2a/8rz695f9yH48Wvg/zDJz1fvfo3UUnVQvjP5MBawmPMxpU15zbn2Sl1LjUl93
cNB2yM7P31+pMe6qnytkxrSi0/nL8iXd2ptsDzslhS+W/27T0mi8i/727/v3W71ohPS5XOxmRvN3
bO7PvffsWxBqJ+vxwEMH3O+a28NoMSj8ePY5p3w0QNSHJJq/pFReIrRE/X6sBi649FMcYK6nhQbD
Dv4y8NgCoaa5RqYv5JKoX9IA/taO0MtdqqT8xHin+uwDVZ6LCPBELUWJONHGOAcK8ywHmoryt9BY
11avyqGajqbjY+f6qbA+aFU92MmvRCxRffORrybeSlFxQHHY4HRGtSdi/Poo8YYtrV3qvlY9y2Vo
7AuY1FwUwvmTAy8wKIq8nXcUcB9FyH+PTsDieO9Z+ma97LGyhZ8AsevrqwFVnlDJzry6sqISs2h1
jIW+LPavQM2tkszP+VQ1odF8ipucO4ykMdnEcfoRFGmggc/xzSTqF4kXxffzZ84SDQnUlZqu3Tl/
MiUYNbRseIJNHNK4mWpRS3cyvecs2sM55bv9nT+htalDIwSmhMXp6RNfJkHRt5t1gNPmegPF/6Cy
lpt0qhakYZkwDowyaxMfRwy5arsYvo+l4r6m57iHzsvQp1RDVENMuEkI19X18VM3tzyjX5s/dsL3
gpXTwprkI6tcvz01h6pFljvGLBHv8Khkm2BuEQKJ/vPb99xjP7FtFBVwV9dJ2DWRRHz9ZHpugJmp
YlWOaGqlpVEhWonq0biRR2OThuH0M6O1CjRnomBExaqYGVAZLD7uPXfmup06EBB/WsFpH0b5QZor
yHBzGomiqeRGpFQFNY/UgO/Ll0fLfLiyXKbOYfoyf7fOndQEMGHi+fbTUdlSXmddhxEGnyoEvgtK
uegM1jTevWLp/LP82tYh3GblCIGnuHqjROjjDAel76QdhCNEpNnfZUhFvjBvErpN0LhvpD6lwv2t
YPwA9wuu/diGzVMulr4fw9K/gQ/Xt0t3Ozq9iLpoQjhbpEPNQzddfTYcGgWQAe/0xuaWwo83XXN+
AeAHdBlr52bwBRFY1K+NVBtg5bLtunT3A1HDk1Sbs9T8xM7j12uoUA4a0LVWNoCUmRZsmHhNJPJH
aXrrahxbG2ok4qp+9j052Q0AX2DJMA960VzHAS4PUyY02b7nRvyfbm7f7u1Q5oTf2zcfNT62/2FS
q+6+kaxeo3uE+0H5GdJrq+wdhnl66UV3+wbDJQnbvq3fbE8OOnwe6b5kpEQGBMSp+NymZY6B/2Rw
jm4UviNBpEUU12B9MXyP7PrZDr/X/SIJHYnyoQuIIFpXOokXSBKsbrFWBFKf27fA3ewbClgQGvyH
Wx97MLkQoCKTbMGUp6sJCzSSGvO+G9qYDa5jv4nPb7uusHna/qvjUp1xLanHPE6PyYoxKLzibUiT
9ZmuEvQdwCAFB8Bhr+DzPDTuhPLjM9oiQCy09ABfdOOEhJsqEKvT+E/2vW+QpyarqfZ00Qqqk5tM
0Fl9/1OIzz+Hwfbn2WaO767oq9SRkGdXugTY4E+PDqKZxAB0C2G2mQALZ3s3Gbt5EY/d/PARwM2f
ZDVovXbdIPQPwOYVX0ImTh1cOUx8fIvLW+l71zWTvXmiCSM973+xHU1wCfpNUh2A4rmBfRIg51WE
O/SCbq5+MTfUFOg6cSUv6GQPHAXLYLQl4RnF6Ye1TqYY396525v4dRVyZPTyd+AbZpBeq4/0e8Uz
wVh8aCZ/s9UNzd6sCiOPgN0AH1OkGyDFj+A3S7COpMUy6KWOZIClwepdY409QK0AU6Or1NQwlrPu
H671ZD8vRi8qGTyird3XTzaQwe7su471DBsggKNcHBk6/pHo3rUT3m/cWHzN41k1gPqbd1INeCmb
aDOBy3jEm4as/NcnmchL4WWLk8KofAaD3Fg64sui/QE1qPb3j3IKNNnLwClDf1Wo5kCC95fl8BGv
ruWPXFOCZW206C/eDm1Y5eJtf6j4QuFlZU5UprLdRNdq6k9e87o7shRV73+7dqlDyhI/vvOv6R6x
yyuL4Nu4N3trL7zlvZLvLRq5l12bm6rmKAo2569bzOPc9DJwm9djVYCUugK+PgU+ReKJSCuvwg/C
x00MdGKvwPqq/yt/j39glRWxe6Xu6t3I2jIaoLL6Nfo44Pu/+2noOQORsJYzZms+U19HoWkF6L6Z
7lULUG54iVXn4ilqGYQYlZIVTZZzWgNOtcjsteJnGtNNpfjTP2Od9LQaYDBpy1uM6w+QTHnDWeFT
yGrvHpGCnTVIYR9+JSO5AK37MPXnqmgnB4e3wrZ2iRJilt6ewxTtEqm7E+kfSwIMhVxVzpN95o2L
am0WbrR4K9QKtTW0kw05Fa18lsnaAtBMSnaq3wfpS+NeILAJjlhd5FOeLyl3DbJQqM5TQr0r6w/n
S67UI1rVOD+3U5RKXvrqW/k2YrHWnkvwXWVx+OUHDrOgiy/79+vOSF2kzOw33058wU6uf9I2//Kv
Y/pE1ez3MlWDovwth8VMleMt5kPNdbI9gWKqwOGinXtZE7xHp8/vy/dWQlVME2RLeVlOgo/0OXDX
v2XfzJNJ/wTT1dFT2AYYLfSIDc+O1rf4Jpm1nv8510mUKlplv7hqrRk5qBToQN4sVGJ3K199JJOy
mvDpfCT4+TEax48RSsjItXBPzN6LDYh4cwFStYBLOLi/hRCAtCWg1Nq8FD6sEZ3Fiy2mPmsVJxJi
xBy8FYkB/24GX+EAzb15B7fgJxLWl1867FpuCvgt1J+Nf/vhb+aDtrZx6IpysOadfRh5OFiQeR/j
Hgyndsacdb4gvKE7XfYFrNeNkrncMT4KnQC1hm1PtKPs3VaqtWlyAcZFxufo8ovNG/dB+9Os8XEv
NK2izMKFu109FJldcxN4NhTGB3QUa3id9q9J4Ebgv0BM51QFmFSqErtefjfNR4dq+DSLRSbr6XX8
s9b9J/t7zyCoSEiStrSnzPdKpi1h2gB4GL3sbGNJhOGxvFburyZxzSDRcI+wMF0NB6a0CaSoMmpV
Xb86fuV1l8npLTkkSTGGJ0mdmOMzsmcQsODcnG7kQibwYDIpFojfCMBJF80M9H5KN25flvXHb1hx
nYRzqnypLT9luAQNNOBhsJuowRuLCSForDy6KgFZB2cRxWyK5St7izIhNORT5cfzVlPKHTVSsQr4
kZUFW31kW+eYYmys1m2SkD2lj6qAKdC2rSS30SOkWB7nQbFi16XtZzA5TLKn2KQzdZGBb5QSE9Ia
nOhMZkCbEEMmTNVGZfaVYDTcBbnKpj3/Zl6Jl5/LRO3hR+kCjyGXo/R50trRg9IGEyIkslUTYpih
7Hw8t3Hue5YOc1tM9WhstrViJxRkzIiUa2Gc7P0N/+JVmOMmwSeXBwFSgG4GjoJE2jG5D/P5Mk0N
tdIwlGDYLdIlvLLqRbJGOpQxgfwYrvvEQiCcw2A9SosyfCU+Ekdpo57s+7lTtL/+Z7BCBj+CHAk7
KcNEvLyvQpUOFRXDxPuynxQUBPkKI3DIhzZs2FRl+aQGBNwmQUev+pzQhJQ+/RwmUeATUZCnQ3Sn
B8ytUZycGSDQQkPJ0cor2mkBJ2oQJi18w5+BqPMGXy/d4aybpGTZ/WVri4IZ5q0xvsYgcvB2g76T
S2ul1LSrGFXhHtlMREspjfm2lMa5oG6h+Svx5P1RKD2WTaJokBApo1GE54Mw0hAOA4uCRGkox7/a
nuIXlp3K7V47PwdFzeCycvyX3+z58tCJj6bxzNihROPsOuveP8/5zeFh1P4NK+0ryfxV4E2dZnjX
dVVW9SAKVOrcG4emn5v3GCzSMetu11jndyLNbL9E2wcgXHSuHwEszjncSF6xFcBguXQ6hv8jNxCl
wRnhGd+8YAV7h3vQtz3ec1N1DCyN5XUkXo9sg+gwTBuHfGK30/3FMsq3UQ1ZALsVszbOVc6tc4v3
gsZTbHwjzIiGTHd44XqJKRzcgR1bFmk4fL59KJUF93tajGyMt3UhBnK/Fh3UgY3z3KIJCb+J0Puz
TmYw65xbNpZFx78FInLWAX4DvVOtpz4CdxaQdpg5qBoFoTDyMDZkmHWEcnfuVvh78z44jVIyZuvJ
XvZ1xUHtsT1EN8qV9gIKxJjJfd/JaLqavloQikF5Jxwg1yl10ofINwQOwVt73YMZf+1N+zquYg12
7Wyv2Et0ir2UeNbuqi1uoG3u6OztODkPc3957zXMNecDySuL/nayZAf7y37nhIj2Ftjh4H+rKGQS
copyVdv6XRv1XWLoVal2059zUzTURNt6lkCssWZfM3KnfW9u63tOzJmNb99SquQGha4rYeLytXI7
NJKNuZdJ+Uir9hxLh+B8lSWtovJq5+GmXYTJkvA07Kv56KzPfXl28S/SDC/Kb6igDnYeZUvli+bw
JfHlHA5mv1Q7itA9SjghmDfQ4KtfwfOKJ1ZmtqXztNAF7ksMHmw+HSFWoKTEnf2ur3FavTGw3Vxb
Cynb5tGvOoaheNZzrfXr0Q3YKUylBHlVoRKM9bTb0XgUIHPeFpqTaeFcxtQJ/ggTZIkPoO4orn0x
eDHCrYxs/zI60e1N/7mE+JiLK42vTElk+6VpoezMwI8/0NtksB4+ZLUfUriPIz+tJ31h8928oGxQ
Iv6kEsI9uP+NTk9SFDBMyYO7ETaW0Tc2sjAD9mNRSw2WU5j/zNyCZ/2E6An2F7YvT4+XBS715t+h
v1x9qUdkuoRR1eePwiA3oD84T1Mfzw+h59NE14iPTm66e8H4tjLhPf8dEUqGlMsDe/gyClYJkujd
IQTpF87QYJc1m/hNDw90X1Tk0OWVj2/i0MQ5pI3usXYF+YU0hsxnAjRLNs10jeX4h6OE+LxJxj9v
kNe8S4TuWcChJbAf/DYNCUaTy+DRNTv7Zz9afh97ly8fqhQf+9Kq215X/IW9pCFrbRi06PpVr/1W
6t3+Ln/+ynAZWrdzmwmRqGO4mUCKiSiD4Tot2tPC3qNo+9x0n1Aj9l+tm6U4+bdRCRzbNsbL5MDB
rss8SJy7E0rRe64GAtUuEzvWepSJDaZiuwty16QBLqpDUwaKhzAilTnAfic+i6JBa5Evx/OR3Yyk
NYefGofcGBoWe9Ml9Ir2NuGBQZ9HyNufj2x9uIrQgzIQEIQLj+AYUm2nI6EXuy4kxPmHe0Cn/KnJ
du5JLIkOL5MThaYI9WV182HSDyvt/lrfzpoZMXpNqM+VcNP45msdDDQmzURBDgxdwtN+LVRcr1vV
5WKQ+yvJ8P6cl4hhJYbGx5RhVzXwbW5lSFV0otROMMMSli1Muc9Ns8XX27MRnAep9mIDOnpNnJqH
TY0udUGSemwuj0hpjsOKaz7uZI+xUeFz8QWbiIeZofB4obSuJPbRntXUh93xFlU1tmawiHN00rY/
BeF2oIPDEJDvVzKMgyLrraQ+jWRbXypXL9Fj2U1kqsljLJEdnQwish+rE9c/2T+QE4pHKknJ1sXf
Ib9QG72O/JLLhrWYn6obB1/QnUTmkdPNrszr0v6wnvyZgvHp+qhAr8eq6ZOkAAQU9jVi8CBho1qQ
3ZUxA08FKcr+CXNNVIy/TlJAnLxbTDhHXoD7L04otoWkL/QzwQQuj2ToNlC/7QiaeHADKNJlKZuo
yaAzEh3ne7vOQcvvsQ7pddfXfS8TFSjXVULL71tHLZSenPuKNvccAo2I0v3UXYSpOU850yJUPo0D
2/5QaqnG5j9gD6wFanEjH8G7qLS48LcmglV9S5CGBu/PmD6Kp2X7Qzoww+j082oKEinWf7oLSeDS
D8d/SyEyBn+Em7Uwqxny7Madbc31rnhhkNJIZIo39bqU43MrOfH0sXJv7KC3ZE9a2191ptrDYft1
elq6Ti+3LimoPsabqbiU85Aqn9cDRZRfaO3W1cIHRUGKk8gYhq8iIA26H4Q86rxy2lHeRcmJiMEH
vHsFpwiipI1Z98cgqzvduGJd6kZzPSKTyaCjX0ofj/cTO2+4CRNF+FnFzVkyvgheOqvM3D5Gzvtw
ZEaa4XSQtc2ZMDPoZtOoT90QVEi+pbtIfUjUsKUU9fKVx29x4ug94tc3Z8G3O8EX0RtClTh/Rvkh
x59OjhiJu5DvZn+u7jKGocZjz+Egx3QoDCfAvpU9B9mhCgAKwp2TlP77j5d1bZ5jTY/C+V9XlB1a
viYWNKjzItk5HiOLxjn3qx+weFmHVHfL0bVxBTqashlwRDgX0uv5TStdePUHaiu4iZTQ0MY6WP36
LWosfOsEx/P0umEBh43LMljxOMK4RYf8m6zsUEKqwpgHUmZZgGftCJZoa/FcTui8KjTVaurGcrBh
RbTgleAJ0fZqseic24m023r8t/6R8+cG6CgOeUBtvDXgV/rX3yhnSi0Kno9wd/wLzyNxMeH91RfS
v6VprnV/m9VZG15dtOPr8fXa98Ta4489UdYvl85lkNBJ56arLwqIr2JjPLJbm8xucgonZG4aYLRe
Rof3yons525M3zoN5836/sj/89lxUFnICVlP4awDnQduGy1pkFP79LJ2bS2ehS/P2WNSCH4tX7ZY
G/7odLgkti6MtFGfoAQ12D9QHMGYb9qQXMvtz2UgPV72w/zH1roMmsrxi75g/ALw9N9wWT79QW4/
cQWW/eRwNUj/efHnOrbt8qjaO7Q9HnanXuNjyOezVLOV+IvBMAHvfAZx2qwYGUUo1PCcCZMf14Qb
NoVcY35obsD6pZfZ+jtPAJd5EVVf3NX2QmBXwbCztrKxkOISbvUcucH3ed41j7MYKlC5rbI0HmqC
Cp9Qe28u3Dm2ihaf1XCfr+t3HH+icj5RS9L+5ZfDBZsANYiAwudg9miG/L0PT9NzujKmTLJGc01a
Mvu6060kBsvX2/ujewHi73Qlt+H+bdZatDLRtcdw0rUASmu90ruFT78aFL53g0x71bIyuIuSv4WW
p/5msaCNm2b+R9J9LSeSLGEAfiIi8OZWNEh4J0DDDSEhCe9dw9PvV9o4c2Y1MzLQXV2V+bv8sokr
9ShlOVq/FGjFAIEqHM/ggrleZ11X+amGeId8ihfkAO8oyaBZ8V9xdRtv4TL+Jjf2mf+vNsG/ctu4
P2Ax46LxqbLumCb66WHxc0Eq371pTR+aXj3WLczHdswDY2JSZuT8bD1KELUswl8VQh6R5SIPZ/ur
ulHjeNhWrjDMv7z5tszsIyAtuZiUEpaStWcpWSR+t3g8i/Bsv5t1KnDWzNfueXLtTfMhX847WvZI
2GBGh4Hd0y8PXnG05DwY5n9OmYo9W9Vin3EOJ/72r/Tf4HjYixchjUIVI8XGMeKSBw2wVaWx1zoy
BDngvw/fZo0Bv0uV7M/Jlvyol9z2bqqR//RQFT5CoK4n4jo6vSuybKzz/qlpu4GL4KEZCYEjglNn
MkwUoPHMqg+0oK0I32T7nlnum/fMx1M2q2BiauWwVcWzlaounEuEcZy9LwsVq9nkE/7j+S/ac/lr
N3NRV2QVMhEmYoILejLEoQaTHOcjOdmXIsQt6szvHMibS5QEe5ngIhRF/8niqwPaITtoT1/oRPZf
yG7SeWez8t2ukdRBiFR8MZanUyI/exgSUF7LrA9q1ZfDvRzfAXfR/wltd5GimdDNbxuBwb+EwmbT
jD/mn6WBEg8D9pmalZocqyjkhw79U4kiQNarxptePv74TPu3qJ3t716pi3d8lAsd1ZKL+OgdKQw8
ptmXK0XtXhwZzL389AGPmaXv3gtx3lTmGtGQL2gSuAkgxoswYZs7W77wYXV22ZdN1hGPQl46l1fR
Zl42xCiXl98ml758c/K+l0alnzRZnSppHZ3gSEepg5jWlwP1kTSgRPlBD/CTiPLT8n4apVDUwFIs
AxfUKsTMuKxpPBMcYBL/bInqG4XRc3TqxyPQ8855NvLb7Vm+E9P+rr8LVkk31K1c3p8JatZU+FUY
GfIjXfPUZ5Wkl4eSyFSiXmFIvpQvBxMIyrH+7uvMrjop0EmIHMRQKyz+rknq54pJvZSz6p2P2Pti
PBRGNVoIWoXx/rh+y9n8+pKzazmRcTM0N7Pjv7vhfKBsRxwWyxbs9BvcSJ+/ssRp61cX7Jmu5hkK
UmXX9uKC5sVRwi+Z1vd2FYSin/t7/A2FrlMiOFaXv/xZ88fLkezwX5EbzaPVIf2xug4sl/3tOPGd
+HeQO09v+HJoxXinzmly6Z881lxffp9cBw7YH0oIir3Opm4Kkrtw/0oprLC4oD7O939nROeFwTJc
iaRkgCKAqezVX4qV8zS6p8KdC3d/Xr6mygmSQc6SvzziAsthsJbh42FTiUZsglR45UlPkiw/NvND
eWoc8qNcyr+JNSE2AFaRmKCyrc6POzDDVvUxlWl3Nn7kzSRmx6lKy0HyTDNFhtwkcOEl9AOGaN2d
8KtZ/H3r2qwkiUF+RyePeDFY9+wD0ghOmQCvmWJzmU1/PDCeussqwln7gJrGj4158vSLBmlGnhK6
HJybSz7RKHh1JAyeMFjsqgmYtR3ZUm/qo7/iCnZney329JRCdBztPtCThew4NLwdaGlzKutDsjAb
gqRSyIT2bU4f7ptt5G5Y9QPlPqVKE7gfghp9iJn3fN8xkAAGqer2BoMUEfw9Qqt5MYC8ooM0sd6q
Rz01j44MY+Sh9nt/uQwFmQ7csaEJ/nRFN7W4m6mFVMdY1n/Y2xaCIWQ38XDObr48RzOgAjWnMkoK
eSecmlZ8Z3Ku0uD66ydxZNqlbGK3f4/es5PpJBkrHr9OJPuyfVboGrIA1MXo4WOlukRnVh21Kdz2
Ibzy/qv9AkRzV7PG6cNuMy/5+uuK3uGrys0m5XV2GAKPXcXpJNMpDJ6D7OTwEc8sjDR4yFbo82Cf
zsTP05250zW7XJWPkbuZbP9toWVZDEmCqGw0TZaPNNJfLqZXbqdOu+K9lS16UV1pgH/s/VYeJUna
yBRJD0DO0b6S7f2J1UDUzE8WRKKqGKYvO/8WjpEPvVmDvZwvDiagiJAWB5xdp5ppil9Q1j5DidQQ
2qQkLbzt63dYodS6jK1DEIPmPh+60QfMo3qmKisNFpKd5n0Fo0NMI+U4VaxpmH80W1dQFdvPWMVF
M1/owmU2s4tH8qivkQdjaPi1HA6/LgacQIpdZVPXxmkjHMgay0Jn9X4d8fmguROzZVtpuuqien5X
3ezIUNwOTcri+zHZdNY/11VUIvhcdJCQx1TDQU+EWZ5GfBcNBVeirMRT+QTMSP6DzNzTa47xiBBf
+x6Ev5riay9ZURaEnP7g6mxzfTOa9HLjKx8N7YR+pJMbKzkuX+a2VgFdRhZ3aCrQcuNM4/gjHGde
Ue7FX6uOSa7FSuk8YB1bDEzg/PHPZQdOJzW+fT0b+O4ACsB2bBOLLs24AZ5vxsgqR3bPqpmAatup
mqkdfKP7z1tz877orro7A2maUhv7Yu1r4mDgTtQAupC4Vvzhj1JQaAV3gYRX95fCgAY24x/NhHh4
8WosOw1uA0A2hXXj2c/0knJsyubV4BiJ4weHUmTMZKldaANHmSgSr93DPpoPT1+FfqYtqvbiWwnd
W4nufaFJX31dDU3gRPmHOkx2c8ny/l5PG0zaj3uL8fr+En5JeTSk8VHefiTMh2uuT0bhVdeJVzrh
7VBRC/du5d640Rcd40xd4W0wkyPk+Msry0qiWF11mOrvQ7M7NCyR47FhyIT/mkI+YTU0UXJAt4/E
IxbIz2vJoXecafx1QIb0TTazMzN5pumrL46nkGkuhEh1LwJ1ZJon+JPDsC6uCOOj6f9WKoa+6Q/p
OJcC5EHZa3jekOVEk1ZqyLW6tuNllA90BI+iHyWLMN9dME2ff88Xg1ixpd58UYm6qBQA47f6RR3U
OzXmLYnGtWt1pQjsZVo8c5kglUYu5/pTQZcMSO1L49Qo1vJd9MHzEZ0c7gw47WkzX0tRlqo52rs3
av5u8AIArwstcHT4ZhlHIWcfa9cX3GXi4hpN6ncOj2NLNPSic1WYdLiNji0RKzXjWM3S01scSI0a
0y4EOOgoeDH3Qyau0BkwyNzIU7afDgjo6XmkQKZt1kxCDR1nZiW6rjkTTT1IruRPgliaKCS7eEu9
b5mZLzX2ImCApM6mHpuKpPCWeYMusegcNCj7ug208LatF3+Ksny52afVeyvjIck0siqMWWYptFYs
gAPBdKv+xUiSsFsjdt6SPxm0hjbu5uBnFiMA6z6kNsiOepNETPHRAMFceXDPIYIf/h3ea5gXigUK
E0YMS5kr+hqnDnNs6JjXk5ie3GEzmEb7Vqm/qOaFRus2XnKPIHPQ0e3YU2H73aPCSBfWCH5bbwmz
EPQqrJocDGBzcWVCu4J7bv4H4Zdcn8jrRNehXzxje1IJptNSmyaAO6ErSQHhPO9hf17pWsZgiEU1
eTP4uMI4wr+hnzfQJG6SFFASmKs6tE4OlTO/w/uKumCHl0dkleBFuXII/WLHgywpXC2Cn9tgL8h1
33ay3RYVp2wszNO8kpmDwb5zr9w/SSBGtonuLQKvLCpO68LMJDt06aGZFRr0eujSXBnwkawAxOIa
gAkmVdGpb2ThySqTxLMlinbIZHuqlKRxa6HOU7YY0PRx5tgPkySomEeLLnqy+PsYFU2RvX4+dmHY
9vKFKUKmI3hKcMutJNPUoeIbo4j6j99gmZz3YTPiR+nr8uEYE4fowNaqP3wD/zfzBh6d54A69g/X
N7N031b/nlG2HDelb3VsKb0/XwFf0PFnwYJrqeaS0SVsIC4WOUzr3ioEUkLT3AYpgLmC6E1IWENz
KTP9MxCwRFoE4oInjpNdp/AFj23dcxFm5eRI8HkOTgBXBgD9NyPG60vMcAwKtrvROyG4UERV6mPx
Hn+s5iISnlVS0e1ow6N4NUzgWCGklu4qlqWVz4ZnCUSIZDkyH5//gKU3buV6AHWFlSW+II+vhErW
lbWXGxfG11fIrmUIdjRlsXPpHJFH+zrf8aZyGZQaWmJ7WcP6XVZMGiEBPdaJAlrBYOH4ItduLCsu
xNh9PnzfacbCzQlX/h6M99PeecQvK8dR73v03gSCAhufgWFwon07rME4sJSbkgCKRpAcnru9kM4l
EcYROfQlTauznbiyj7KWmwRojLsPp8G6Pq8AstAIQuK9Pi2XBic6HF+L78XvTDvdzXZzBc9XosyP
uh6mcbf6YoQnyrW2iGBCns5VR0bYCgA9t7Pdwodg11W09UmLDtZXQtx4PXw2eKORFC8kWo2zCVvR
GYn9WqhM33Lt9Hf+W7lgAuhLqikjDcLbnTeC4X9FiqcwenzOG88IUAB1hSEkPkQPzBup9wCcQP+X
r8mYM4cUTl1Uc2q83+EdLmhHGJxhG+yIFqABBXeKTzjL3UEoxw6kO9n/lNrLB78WY0xwkJvw6e/n
ZP3eA0lMM12eM1eeVX0qQOEfCkKBMrwOvANSjKLSMnp2F3JzewI26uTxQV3b0V6IbSqWlcbJ9Zsk
36hopjmgnASDyzgECufL4lIO5ygp5vz2Mrl/nr7PWsLo2n+aawQ9V8hRjRGhVO+vycApxd+UJPo6
4Afxbi1dubyvi9F1VJgpF8+jS7ArlGR6bapJ2Q7ziCJazdcyeq2mxZkXwrgj5XRc9b8PLr2RelW4
ayfbu0RqW2DShTjsNesRf3zGzXjLh8MTo+F4AxMCNiUsNvOj4KdZdOPobLYS2aX1ijQjoqsmPpKf
qy5r4ceyGG2+72RfFUAk/Yo9z2eGTWXxbk8UhuP+qi5ruoDGraMV9zCo9RRx84oZDosoPBZyBBxa
1xY5jfQEibCmSpv8UMHnKyfp6/4yGqLbGO8JipvXLUqGetzr1yr1MkXPkvA4gkLmNlpZhioJiTUI
hkFmGSRd30WF8bYeLrIydQjte7Tz8p8r1lKwnKZJdv4d24tueOVUG4UZNWlMBEv584uybD9rQdHj
5ly8BztH6ssRSUepntq2mFexxev6CW/lqOsptLA0tA2tMMIeZ3GobIfepeQE2xlFVp1MKMOLT8Dl
9cA235bpNzTgX6rO9BeiZlXPAMr1GO2quvJjHj/hOimdvYkAORZpq1TbbeT0ouq3WHCpVzQPAsvI
8RGm5JDe+ZB6Ss7hcFs/51n6bGf71p8C1Nc6ZWRcuATPhkvLNerRJjrjD6yGKh5FzbrXKqk/HO1B
mxGuX0h3FAM1zr3x+lbMct329NEhlSMiN55s64Ux3DBkIe1wYx50JunwqFtff/qerLUvTbsdnnKc
QlATBYtLrH7jTzhXjsw9Mrzm4mpSj7bO0hk49c/ZV11pXD2GWVqJgTMxKvY21LWKod03OxgmbY44
FuU8y2Ur+99i71Zdj3aG81WEgHecbmmnTNyUI9VGeEQpj3wIFZmcP3Xoi2/SnV+oOSApJHcbdaWL
Ak+zqb3dNRtuHaYEc7UvVMm4RWVXyfFCCq803zA8bJpo6mYvpFnQgtW1fPqg9prdqomG9nLRTLEF
8a/goU0aqGZ74d1e3YBAAUx7WvnjaC2r6+3xW6DwaOtXMOdPEZfhqHYm95HscQT7f1U0FnsecRnV
N9fAFrQfAYrC467O2JYZ45rX/rmf44kkIwDoySQlBIq/ROqz40lhhwINjDiuP36M2urdWaL3k00E
yQ9j73RnUldpGcqatJ9niFiI30tVR+6hu/n2bJ3+eW6I3RuF8T4O3yy0Ft5zlRImlTHr/WUxACQX
u4cvao1wrADwnbSVu01OEEhYpkCfiGLCx+H/qfF9GNe4k5dBB/Zs3l3Zq61pI7097YbYqtpq4TkN
s9WN3xuew9MxQKIrRGrys1UFWPFpL5EmTneSysBZNtJutSgY/rCRQkF4NsP+7ZuGv+nIdaQ6hJuh
Bprq9NPh/6/ZFkB5/bsSirx4D6x/ScZF8RO1eNAgFT9zb6kjj/aZZDqIQ7yUhMo/NSbdsC14LJyu
8NLXxPjeXzrKwPogXAyCWevtv00+CK2eOtpQ4h59JkLw1t2+AUzCOYgN9RPp8T5vnIzoUeIyQpqG
7CtDXRLRZvYsBoowNw7tL7VHg57AIg6v0xaeed0GSRaULvBfF1Ni3rPlcNo4/MOlM3mrcX/NGods
Ys21hxMVgStbjX25p4u3gy4rMRd8pbivrqpB0XkY2EyixSD3RY4eHdtHdwXFZDFqX5ReSOo42nQl
Up8j4I1IghBIAFQB4UEwFn8hWq/bdnokqhspTQtPXLHwmNpinV6zzbuH6A9DMb5vy/QkrxBdBjwT
VGVSzD3gd1Bs7sHLObhKAHkQboe04ZDn+vUPDsq2pi2g6KXw+hDbUKiysJkxcJXn82DwfT3XF63g
RNs2gEX39JvozZrwzfjfEoAJ9wRtPCIgc6a7at3XPTOeiv2iJdTeiB+PX59ZdczrQTJWZ9daMD42
pu1FvQRrnZrb0FsVm6n5W6lbqE37qcRLrlC5Nwgt5p1Fq9S9w00bbGKA1PShDu+9i+x1YNQ39SWR
A7HPppKeN4Gy8Zqr7dFIv10e78m3DBz90Czp0g8SX2sJe3cn21iZ7dHf1NM+SDd2m8ZzkvlJN26v
BWa/13QDRp0TMDFJntvnBp8PfcM9XQsw3Q6+k4Km6Cd7oGRx0Lsl839lU6ilTsIomeBytX1S0Ee0
vrCoCS8EUuZ7dlKo3HqkabFFTXuMmJ0ERRq5IR3AnSurem5kaud6Dimb6RwbpS7MTfDavnFLvEzb
KzqnenZfu6Yry45rkciVs33Y+uJn3lm1kg0A9aK37eRzrzuqwAWNSnnh0gjVXskkELu1rhTbxYJa
qLWoJwXVrBtA8jUBhYJzVvgpkem07vq45IvxXdDtUyv9doCWCQNQgyrYW2Ysk8ImOmcEoCCiNJgy
RfJT7FHMHEfcmj2DjAU+3qXiTOtnMUrWGEBazVT3YTyPoMCpDjw0cCjyRrdvhWS19JZvn72iaH6t
LuSYtrP9hLZaxwlPaBxLoJ5y3Dq03GF3+lJelSo7R2LrMIdOV8vbVXVTn0pUxqvaOW0vyIdbddVz
JQ6tFEPkW16/lOBqL18xsCTARixqLo7R8V711pgMr9z3+JvGNl8v9ld2Ioy02AtTQKw8pt86qDjV
yXU2cTuxQxAvmnpIrrfi1KiBisTJ5v9Y6tPGumtck683l4k13tuXI9jdNx7MioVqphbHr0BopMhF
NrjdFedxrZmBVqgUS5F1n/Fp4Q6kstGZ0sjg00P1IaO7vxOqWPcOZEq2znSeETfbaVMlzxKoj4x1
Sf/t0Sgpmh3xbCLaEvOKpVa8Ryx2jlaMOeh/WgzH7FxKRGfZBrXfWTkLgRAgNbCLb+m7bkGrBYIl
Ur+9gpfkrqpjBUuQnhiUdI/gG/hhikWNQ+FePR6r80JgMFUhJA+PF+9918x1giKMngY0+m7cRPie
MFEt27E/wZRrjAWf2qrjSNkcBL0eMDPZOJLXEjhhdYqWqVNBErjR4RHS8b57VT8fz1WmrE060njr
8OakiGGkUaoDxzYJ6JCtJAqv+1X9jxjEhhQra5C/s7OSiF93P6YgJE1oEw2caGaUZdyoabBDey3n
VqiyUNuvc6qc+3fIlfOL6u0f/DvciJanC29zWIcxC9blpvzoT1tEY3HotfRN2shzH41yV2zg0Gr7
Z+UYcOF5/0Yc+n5v7ScXd69OsJQelsbFH9Cxy2obXywjwUkAh8+T5kjp+pn+jGkRgs5alwD38OvV
o0VYOuLupO2jPkHQOoyx0Ml7NJ1WUFsQDC0YLxs25akn2lY2NbZnhqllg/j64Uq7Jc8PDZknN9yP
2rXle1bWcNPwSXhlvojWeglQUOpTNBvUt2O+DKaj8Ksjg82OUVmkyxAIg3f+Utxic6kikGTIlrPI
XIMAaPhmtE4LueMoC7Ie85CaaeM44gisI0KHhUif96ikZmkj6XqP373M3WNt0cS6moI9Nf/DaE2g
zX1d94rd4dwgKda1vH68sCm2kqv6uR5Mpxr5Qi2djzA1omPFT2K5hDMnghf/O9+OHV+GDHeX0woj
L6KnvVT4Va6pylpLle2ajZP5xnfgisISyH1T5hwq6Qfd3CAQgvLTd9Vke9/A8mZqeQ8Is2w67GpI
nsQbkjt7lYv7ZQjT387gRFBWUxcMDFuSm+WzOwY32/IW79cQiZkxdClQcoz5eEc6TfnEnUfPc3MC
xJY8CHZK3yo0zYi0mfe7aUrY3fHnX+pihwGcGQOQ0trXvCjF8J2sxPbzEnIOlWhbE/5GFtXlHb3H
iDDtocwY7/ePyvphiM+lCWBW2JBK8yIVlYhwLJgVfYt7BXpeNtZvl/PrXJK+NkzIa9uEeetlkaiX
Oqtuob8Y7DqCTBZGEYbmy4wcw7Fa05QBHGJmKlesbUjG8V8q8zlA33yXAcBRBuC652uusmXlJPgu
Gi3IL2hTHRZiy0TCHit/rd6rsdG6wCQipMcZojqsFnlmhd3kXhmWyHY0FFyPBm1RyAnADiiRd6NH
aqp7Tbk3Tkz4eNdG97dLqNpEXMyrtHBABCRNmEmjRoTvUGEKaEPt1mHO1LJojnkfoEQ0YigJgyhQ
qRDFUmtUWZ1C4Q2ZuiXv4gkpHHvmVy2fFR87BJkTlu28NCD/XvzEfNTNJvftju0AHHpM/jCBMCd6
UwlPP5e3/aW9b4fnv34EuiSQUJv1v+TSSOfMqrE/X972CWXutiBc7BZdUlgXSg/b720Zv6dKxf7x
VOqdVDel5jHD6Vd6jB7x8SO/nCPIC3Frt57XEo96Nn2t5pOZ1nYqlGbnbV0d7+lc9zrV3GULH4nb
+FQEIC0NMnsuX3O313Xp4KtKs00y1UzGi25WznEqNYiXc3HBaef57t81WxxtCqX+HLi9XwiGO+++
1+l4kohy2VN74ycnc5f2Wl22VEMmH9lu6r7tJY7H2tIUlgSaP74MH2lBiMsVdHbTS2bJ90+570Oh
8LrMCFKRRnZaThvp+7mWLE1bt82yvHnc2pf8pjN1JBUfz9r5UJilr3RVYS4rq8Gcfipj4Oc0E9cK
eRapx7MT3vX1tm2kd0ajZtANe6L5ZzW3ykv2TQcsJGVlbp0glyJF2mGYzd8a08OhyxCYu4/Py0Nv
ezg01hlpTPNxLrWoZZbZhuEejflu3z5eMmYnde7T6ev68GwnVp1zstTcn/aN85G7/pilGr42zle1
puEqh0Xcvh5l7snEvezExGxXdalZ88PlNfvErC4q9+RpUEo+mqvSiXDvKrTmKh/jcE9/Zo+Hn0KB
FqIY97ObdCOHId4Umvld0exH/MiOjzNhj0y30pvCW27+aO1R3fOHjIljvpYV+RzvXchnd5rfQGh3
9ez62k5cnpXcbVefo1FXpaW5PbGtRk2fPFC1p7ajdWI/Oqcvo/n+Cu7Gt8GEM/ImNNaP4rmdKc3/
xafkKC0uq7h4DMP00sOqv78/P7eFpAe/MN6lDDS47aqr1b6adHrFydVkfcp93mMjxu7TZm55ah9z
e3VQZhjvl5Miw9lSzPM0tQDHCjBY3WWwYIPy90q8u9dutxKWs1RbXLJKBArRW7q/WqW/7stN7zTV
vd3nteVt2j99xP+SqVw3e54dD+n6aXfqneYhZPJ87KyWauc4P0iUbu/3/dmM1UzjekoaXltszK88
JH78bt2dH+7dVbr0L5teVtOEy7nbqrsuqS487ou9fntKpPYwZWyZNbx10zkclv+SSNztctmdf02l
2N9pCSpT5rKs3bRavF+H4QG8J2+fyfy9e+MJTdO8xOd8Owl8TiRSrd19/no5nF4fg3vt2L31bq+b
er6RblzWL8VG/m3Xy4+Lw+Sk0My9P7uJ5rkutp9V6dmVkN5PCg82Qsw8r5ByfJktV6nK9bCeLWMg
QNw7LB7je3LfTNQv/Ut74w63i2+PWl55mdQzbYZ6r/ay8/iSStBZd9INytJOvvFsne7/pk5Nj37+
2V+1MuQP+0bm3QH77D470x+qqkfv8q/QTLef3VRtKVEj3ZeDMlZCBR2No268E1ZyHheN9hs/aJSo
cr6vX37UmMAmO6aWOk0Ok9MwOU6O3fjkhRxq3aGoSY+Tb1Lc/amIs1SoT3EY/xTuj7EwhXXn8XZp
IeeGhNKDyzD5dmvFrVUl/bbq+ca+YD04DZeSV/4VxIF7bztzZ1/mNIUYKepu7NtwPrg3Et+LHwoz
uh0l3n0cxmtthn7AElM6SDZ86v+SHjW6N5Xq5t6LMYhjOlGFhEJN/T1I90BX0uwf4QTPt6x7Kqpf
Q6o+/sZyOrhyH0h8Ug9KU+Kbh3JHV0gL/AsJz04Iz7aNuFscbprTiRpJoSf1YbsNRZ+TDMNE+BLw
LIUPEBAWo4wYBa9GOmic1BGPR1krb/74aaazJE4pDpe/xVsUtCGPMDvr+OslggV8Lt3/ZSbYegSr
IcvRSaxC6R6Glqk+AG2TYqswMIIUpT7xJb7Q2xIBYjydClPzE1pg2iJiP8pCldkhCC13j6oXjW1W
vATdZPg5Wr8FmcfvbqbcWsrp/H5+J/vzXxEqbA//RB99KVK+Mnflmv04yAP1vVsttFROw1KjpzvF
95os+30/Xn9lurx583HcTeN2aAnnf+81vN1D0DIqCKfGPH2qkFY6F9cqF+wKrpHXqKlQVXKEenkg
kD1oVPCXWJLciy4q3Up9r7/8vO0XtWHqHw0dESFBlt4t/hd3zA+pPweUT6lush93kr3lON32Yp8o
8b/om/hfBm6u8v0HEPF1NGCx1u78orA7bysAGB2ce2ZJUDLhKBOP6iVX8UeF2Pbz/ruHCLGrjPa/
NDuzbF1aav/xKUiDaQJalOJl1HC5ScFRCVwjVg0BXfJkv7MjVQziqnAT4Q7BB6KVJPC+EIP4r1B6
/l9tGLonPbq8S437pxfTHhjAB6Sj66Lt+Fsblxm5lv41XFh4lrz5P2Ec6Q+RkJviTbldXXE6zURj
GrJnXEa/rJH8JDCp0x7hOY1wIFGPn5mPwgdWkXxBt/l5/t3QyCgq02FSq5LYqFofP0LJaxkF++bv
9td/cI5WXHHiu3plWgd0zPVXBealWnKFgXVl5WobkoVg4nQT9Q/Eaf7eqgsLVuNO0+1H+u7n38Sg
2Fu8BwEP66lm5ffOA1viW1LzdURQSVBPdTKDx2uquxjm+6JbzGhcNIMONJ4B0P5nhKwkOCjcODXz
CGdmbpgXq/X1EHstIIGoODyFqtsb8Y9ZGI9S/UOr/QgjyyJtY56zX42TCYpeBR3MPf5+vptWNUmM
qZ2xMfjVZaFs9MJmBpAkG+Z8sC/GLwgENTzN0j5+SV2Ip5EjEviWP9hG4um9BMPnmAggSB7cadbe
UXJEvw1j3L0/o/snKjRuFkfi97n/O4/h6k+5TUo9HenlcLMFaxHC/bEWErL9xB3YpojIcrP9536U
mS1qBRfrQUhvHzv9mdTIlKV1uCu+EkHB18WsLJFM+Y3N+AyE22esFQSzuumeSvUwgixImacjEAK7
Cs1KPMDiUXIzZOCDc9weKCnmDGkRcPS4EtRC+cg8BVXKdfO65fmXpao00GToy/Qz6UrsKJav9oxC
+Lg4A1A1q+4yDHS6AIrmRMCBVUlmTXoo+91X7SelLzxP6esxUZ6rzVGGga13o5aRi7ULaH22sgya
DeR6Hsyk7xdK9K2hIMt/gG45pVEYOwPZIhazwHm4jIFoDrL594S4Frf4+Z4YL2YXyd0vW9HA5CFg
zaEffe3xV1tKANw/AYHlQpmpN7tQa7BT/Un9cqnI7MX/dzKIMEXDHojzG2JqfGnGOLYgXBPAD5Uv
kuIBRjz5fx6VpBVARVj8/bOJr86hM+eWurynGcX/FEWBAvhcN7LDR/DxpMWacM8DlByPJLiHEH27
mvmTCRYtK/Rr2zsMCHhSY/YBFxQjRtRGNCKu5kIfzlwa3h/dW/ZfOsFubMqzkedm/Bm59bL84SaV
HTA11e9l98UuvPzJ0Sp/idgeCqVtYULWED6JB3+rWx8ZPMFhmYe28jLun8abr+xBE1hWht0gORoq
cP00/EpTOvu5Yr91pavyBqTTeLTOPReZhYvCjahfnqHVvZPJwzbe3XQ9G4f3Y3uPTJYM8XXzKdfP
xbetkYDQPXFDoFnFX1Qbr5Il4gLmR7t/TKwDF+gxTP+kh6LQpf5c2SOdyx4ZkMt2lO1le0FQMe3t
P3cil5xH28+dORSN+SgzuNfno2LLZJMOxquX6cwVA7YNWQS90iA1UyTY9UIJkZmFI+OvH1UAeNLS
vyqJu6Buz9aDQenQvbdZyecviKgh3qIwRrUMQtD/lUKQ66eXZbNPGrJbolrMfCTlQVmg3mFytPte
/CML2QXzE0sXeZ6yGKeeHZaqVzeaEoOEH+U5wZ0Osz9hARQaONhdB/XF9bPjoLtOEPH9p/GC6/51
lLPiJ6ewyXp9nnyPAwzRH0sfPBaiB9w8Pq+RkdKd65APZfgcX4dIl1sH2/b4OdZFTI3OfSAkBYet
8vHJNGHXNEXcQ8rLg310fDXCEbPtW9dNAUC4xKKQcg16f+Eek2d1w60Md3hjnsHmnb6lUwjwp1jC
4JHg4PCc7N4X37vuGdmX/7z20sNbN9MkrgiCm0wzIGhHHRdXBXxrZ2QGX2g7KV06/C/7W5gxoW3f
2KVqy74hXV3JvmG1vSLA5WHhx+tctXW8ZH9jvYXI9HnflZeb2YeBW5oFoIv5g13AxVvg20gdaAZC
CJWT0/nef4wyzZyggINoqcU/c0I/vJydXWXnZVuSxz4lDEfEL0GCHcc/PpuQSH91/yyFXdZu5s9U
CX4PwRUaPXE90nS2EPNXm4yABFvKIh1BYIunKnQZNIf03Rai1aa6hM8hlkXUKy1I8SV0z6Np/LJ8
qGheMu/AsoMELBFLpSjwFZ/Tz3M92wKcK6g0J5nv+eVFVXT739ohON1+IPF/JWRKAIQM//IpZ+h8
QMzX+BEnAVQOC2MDgheqKRWdh+BE2aGvPjwgZ9pwM9+h0SOHviIyPUEXEzIXJ7JBJ0FnrNZ9hLqv
MBPCYoFbRncPcpjYU7ASqdjSkcM3KPb0vtlwRf7fdp1eAKTgwCyYsBfZU9XehOYyI3hhH1uJSxUF
TI5uYB28siT4ht4+46pZUfN7VDiJqqmd1tVCplLI15LHqmDIq6Bhnwzi+13/plADypzd6373eiTE
AuVnK+xEgNGF+PNZYrAUmZeliaJsV1bEs+lksQwVtF8eIajyWalYDMfM5VJJJt9Si6ARLvh9XqWR
iW98oGGwk7PcabnPR2bTH+PKxvCaa2UrqMzYgraAitzLbWDqIzI2K0RcEiqPpeQg7oxHmGAq+l3O
xc4M9CeCJjoZSCFNBp2xC0n7xW+77pzY8C/WfTmU2UAQ5VfY+P8pSor3l7lIp7BNHJgJE19OFrXG
4iPX9NP7lw4ZducwWP85/qlBmB7AhoYMIfkkEolkhdD4Hq+7xp6tpy+MoJH/R5C6bjkRhHAUcA+O
FYtGkqtGgj9GXI4LuayUEtHOZGeaq2Q1Iz9vDn8wtMk0JlVkupxlJQZGCgaIgwgb2JlcA0zLCI3F
0QkeymXZ4sR3qgRDV9N/nxxKJJasc5QgobhU+HSj8+btMO8+5LefI9IMWdzKg9X5FcgZFDUyfDOV
k7D0S3nBfCRSRzKk0SNY4VU1l3srXRtK8jkJJ8XY3hDespmYTub5vLo0zRM0b9ZEmNUbLaScLcuF
U6Q4YZJ3cBO4wICsX4Y8egWcMa6FjAFjUqCnKkRznHPNOUSRTgyxYQ2VD/lXJ1hsFrT2zWIceHou
/EA/YTxg/JF/vTTNC62avDBxD13lKXGztGq9GYc+P5UQP2kKaEECguyLqQ1KUfwGrbqyVInqLlPA
tlYy+vJluglS3xPuLagi5j0VD/hYmSBsQtqURBAy0ZUPVtE9G22e0XMfUbbuDTDfqXXkSTvXLYXV
lIMqlA++2r8cUuFcT/oeKigSun10zkbJS+SPWS+a+SasEwvRQqGCsqIIhxUVk8z43DoPz0MlmFB4
btSMRR2XV5LbCA80PEKwCuZJBEX5s1DOcwPSbfSLzfy/ZS/1lfxxRFkwz/FqkOgvhwchJenBfraf
lT5Ln3dVyJcVqzIRo2XKr/eWZTSANJxfTgQjhmaJ7PwqSDrWT2VYsZVsRrGUTy7I99Rk1Z09kHWM
aaScOGtyorROa0ZLLcIEoWVD3EQn2nAzpwu8Q9GCi5h/Zf6Sfc/10946fxbN0blsTEpQ5VrbJiJJ
zUVTmS8pRWZXJqUPxRLL3P3lLMqAm1tD4un1hHxR8Poehy9f/2T7QAizuP0sfwohiybx+ezn2tmu
FC6TJbLfcmBSbeBit9Qvfm++jGj5IrhPtc8U/XrMru+Y7wpN62+Hl6/5z+HLizl9JfpizSciqwSJ
jG/UjkZYNEr9fHdl1QUrqpEw7U0nHsdfjMT9mNQ7/uZAbhjd1zoNDlXzSziWzbG9D09KHGrX1v5n
/fcj5r3LeD6sFbvPxqIjmf0fpUwHc3VTHh26anA5E0w9NZg8uQUAQAstjynkHJKM6YA/SzOF0cfi
+1LTM22drF4ljdVs0w2Rjef2tu18BbSP1mQvVzNNYlFXQYkqSuD9/JmtZz4IiTpEst3jqNgD4+QG
IMPBqqllXY6MgQ8okbZwOxL1hErQkNZ2zXmbuIAC9vl+6VL/2+QaxVGCLWv2fLdnaeVsVhO9X/oH
Z0Kmp/U5JAXIhX5QPoIW/kOJyF4E1kGf8nca1oiRVbNAij8LWPdgy5IQEsgnlGDGNPLgSv+fi0oM
oFg2DY24bwPW8XuRv+hYzsz8i0/Vvl/vHM0m94Svh7E4m0AnpqLB/7Bv4mjnv47h9OT2MZ08Fb3a
ECoXNWboCLdhQgFalF/7uQj9kdbwCeTqeK13Je6hubUb6efnX8oFuMvOwTK897IBgXLJcKFeAgTE
54PCcjOldCoga94iIkMtK6QWGjl8Dv4m0p1mEB2vDE53+XfeBtPS81vO0+NU5hLj8QMhxbqJzMtW
l6Ai+b5auwNViyZeAQLOUICsfw8fvk9wg4Lf/tAj+6pr5tqGdgspQcR2ipC/OsD/WDqv5baVLIp+
EaqQw6vEnDMpvqBEiULOGV8/q32nrPH42gok0Og+Z58dCHYdqCbgFbPDciXQYURCEqzBPv13QHHw
3bgY9pxY5D9ec1gt4L0G1QzrDhV/PyplKJeUu5I0Nyw6JilumCTvBl88ym5BngaKAJiwOt10fMsj
aabZyazFS0RvqSUa2lHGduqd/WvAioW5GRZ6CK5tXkdDq2DPo2hjeEyVmKFR5KbSRtVdkuE5odD1
Nko40Vqs225jdbAIngrseb4Imf8yhimbeFH2Jb00LcqzXWsvqb/X1bFoNw1NXEpvVrJ16t3RG71P
W40eWlzNdG5AkZwcTq0EhmeQsfG0xUOh/iyV4TNy3NOoY6CW+zubyUWTntWWTTooFkOwkrvqEAGH
KxLAc4BO1NQhTngjtYBhL6zsGTXp3tBsxBcQehKcU3389Vpz28vAwno7UdIC+ZjO4AYUJgqW4QhK
Y4ZIBh0VF5pm30oNFo1/7qgtxbgrI3VDpYWXcjav2KzXeWreyZ5JLBqZQou+Aw13rpH202yWtRfv
k2AbliGV4pwPL9hLVv/huncnvUrFAhSqDKYx69EvpjnXOHv09G2yigtxQuSfVXy6oDx6G2yyLtpa
jn2To/7k4qiWSubEQ2JTMAOr03HbE5A5NvgPmv1uLNdJ2U2GKFkFXbszQ3whI3jWev7QPfwvrPyo
AklJYTwZ3GplWu06y7KbosOwJ68oCHaOwYAnbAg8t0IOj8g/5F34jBkBBtpX2+tfeu1sa9V6dkN/
qQJzPuhQo+t2VrHjyCYxwy28qQzJuzQs0pQi18L3THLmJmG1qi7PS0mfNQlQCIt5rOud6yLyyZ1t
ZDEjiKP5mJIW1tSrzssR2uBAyEnUDas+bTZub93VrN2KVRGZw9qLrGsgdxtAnQwhlv1POoJ1Coqg
L6rR5P1f5WhwyAujJ+3lKEiOPwiJ4cinYiEOCUNECJvgEpSURFYAQVzbdf2Cnku8GyULykfkDN0H
wSiclMAMEPmBMChMQBA4TTkVO4kjOrzLRD25s3IhPLuYJsHGP2i7fJ0viD+fFxMLvZVwbBWZ4ebE
nRlTd6bzt+NJX9JpEeAU7r0jNlT8v38m7Q5rNZHtkyzYIQ6w8SE3W2uLjPqO0AaUCxrh5K3nbKw8
nFl1spOQPzYOlR3l38jMqK6tZeJLa9v9UwocTex30nq4akJmKze+ipVMU80TjYqtaPBo6zZ1y1hF
ieayJM/aErtFeRlVyhMjycXJn5yAJ+YnsnE+LidozGRNiIgR5M3TZfG5v3Tz5f4yfrzABfDCAtPG
FvhZLwUnWZ8+MefYO7PLiyNnxl8t9uK36uOCm9Ginzwpc5ZPbaJP95glQhsWvwzkTePkqVz2KOI+
LpcBkqo2e5qfT/GvwBkicUIkVTx5aiDqJlBZ8EWuJ492A041fUp7e+4SsY6j2kk0zaLbBngBJOE5
0//YUCG0ClhSMO8Byrp/eOxgf3I2Mdj+c3443e0/Nm5zJfMjgVasBx7Jy4i70EPP4TuoqwzsoN3k
SxcbUXtFbNUm/41/KcUFN7bCiDFfCsp+izW0wUtpbvIKsvEOoywMkZNdiZcj1EqSJp2FtJbncJNI
/twSbgRGv8BUbUER3n02K0rjxXhO7s4C4mS2Hr+iu/sW/zCemeAjULDYz4mfbsf5EKmXDNE2/791
dXs/9gmCfW8tu+TFqyxPjzjI6uoGsIVzc5qGwTEo6nkmUTdWhLYl0bLaBetmB4OpWDXPdm9sQFZo
cOybcLTw5M/4C3Ah/VIu5k25tJfwgZ0jcBJgkLwl7glg2SPZnKLoG8gR20dISUsIt5MCoruxaOZ8
6gx4Y2Fs+C9EOxDhWfKxAHz2on62D1ThwivQOdFk6F/QE76EWXO9t9YJ+TMT59Ug/qEQvAcw4suz
sahO3jrG9jr5JnD6WP31P9UfJzFWmTdMpZiWgC6xUXunELI6ARbnmJmWc+4hKoLZZzfnHN0E8GZu
gxt+8Q9CrG8c5s5ZIEN4V2Pg4/xwu3hX+HI/hFsrVwlZq4UJNIZw045kLSD2OazBWbvG1m5LzOLe
PdQI/rxjsIrwZyabcaVA7I7Jm1MW4lcwVdYikDF6SzBqPgSuqbyEUxzw3Fzl6Q/I0MI2c+WswR9J
Rqt2hIjCg+dVGCxHYUQy3P6BUGKFwXr4q/FawoSdBDCFLQJLaQSW2PZe9S9rl96dnU3pXFyTY7mn
9n2qb0QAV/emcxav1DcnEaSXnrOaJKN/QVKQl5GCoGRoiJxiskldhw8BcPlLAH9vWj7RP7158aIb
4K6VL/vLPrT8bHhjz+oNzQ0nIGEESI76PtkKKcSVPR6qT74XxTo6WDia+4Ah57PeZ4BdyQIR5gns
8qL+lThkgdJdQMYEDtayZcSH6iYe6frfooK4iVxO4IvKRqQhp9waKnThOy481BnpLJs/6uhbgDPA
WX2WIvF3TwbAtiCyw975IoJ+yUhUWqjzEYcU7REvWRWr8adbKWdwGougEXMnXaxltY63OPSfvH31
kpbe3voSARYMnvOruxvW1d1/28yG1JNzMU9UcC9BaRZjYvnerJtFRoBENnUW7Symprf2zp7ClQo6
IOSEYaR0tn4KIEF4mufsxt8LldGDjmD8qR/Jn8HipHg7+ktqYfXIVrCV1sM8WxuHeNvdyZfgh0gT
f5uty5lOjghsVJYIVEryXUt4R2CG5DbyF8wM0d5AUF0RwrJD5HZSV4xl4aXsTVJU4O6KlQ+3dyXP
w419HfeQR8Cp3dW40Yiix89jiqc9U4S1AILRhr3QE/KrPatXAOaZMOSv2LwZ36RfGExtvHV56H9z
suVqxjsb6VFwU4lEfYjkSGtPHbtyn+qx/TGv6tMVoQ34ImA/yIi8+av+RuaG9jEQIyeuSbhkwjel
lJj5TBmlhYwUJaZR8nbOvp+lxAuJDJhulXHJKOCYoGcjMmzfKybmtwyIiCSM4RAH+1t+O6gP1Teq
yk6A2ZQHQnJDf+geOPzbl4+dOjmpjETPEQFrIm0pf5lfyZtuulynjBto2qms9SXt8vBV4yH56/7S
5NLv9mjhTj7TnBCq/cfIiBXHD2KxX/Zvb5GmJgoLtLS007S/lPQl845/Ew0QD/6JHrt+naK3aLQb
WF6fITRTYK8nIqPgDe6C0JZPw3eWr+UPlCYpWjVKc+h16Ggpc/IJ1rHwpcRTOxIyI94fLSKlmvES
Ott3ca3e8RngInkyXWze1VV5gZvxgc89jeSL7nmtf1HE6wI4AUNxPIH6CFt1pIlf2LCfxct58vQW
V55jBbQeeyfguwxJ5Paf5RE//d8/Y/pF7YU9FXpAxLhfw85CEy0gQKFq6q7dVsIfU7rL2+5UCsD8
+19fHpL+0V+aE/POq/8gMp2l9W9TmRsv3sYT/ShfZr0wqjsLZX51RKjJNxTGZfTAmJRB6njRKwMO
qG//gbqGa8CUAnzKepXn+pw8AeHA9IJnDwgB/CDuN9tU/8HrR3VT2VN0c2x6+IrSqTBDxcUJBAvn
ToxIZWOi5BMVhI/v+mU6sLxhcKPVQl7Lj0C/BqTIa/AfJTKiX7On7xLeTxRpgKoNGyhyLAFucg9B
W/RfCcio5FDicb2lt2LT/30Gl5r+1vlIITbfPNpAEO4Eob9w6GmFU094cph58wwz22afYyiLuQd0
j9uIJxkM6Y2EXyX9aTWtSD3hWlBeofrAd7H5TBmB/xiQJFDBAwBj5Hj3kSDnHxJCuTsoFPiV852h
LvlxkL2BEsSfufGhBxOHEplJIHAsPraXDMwIwgMLnwVPkczbV6ZgdRTJfPD9mi+Nh4Wp0xdwGlrV
8cO7htA3gJ5Q13LQ1NDVkKgIgC65Jm8WPHavQHLOLgIkEiQtAUW5v6xDynYQ5BHvJ+aKQM//niZk
75y+d9YoH3wGKDTHEf0q0afmFw4BVw8hjrJu3kym6AFQqj7xIduGe/uL267dUeqdWxY9r6F8nbwr
v7Y5BxoOBbi6Rlf3S8BU5d08uL+8Fu8KwEUvvqObgPr6BtbmmHvxknhhLCLIqy4XBbEiz+OzOuJ7
yCtCMtZNWVngx4CjOlgp4se3oILDklVwBfhUcQD1UIxz4n6iK9SC2b9twAFZFL8iTlrhxM+Ju/Xe
vFb1ix1EvJ63OOcB9NhKQOu8q/tLe6J+sSOduAjeu76XvA/w8fbFyc0rbOEU8LyLdy/mqIf6Vd+5
loCo5pf5xde0QtSGUwSEKT5FbIn1ixvGNBekFuSXdZuPE/7ArBc7gABoF048cCsgjfFJ5AAyU8Km
ee7RssNe6ETnxQ7FpeKZ4mcrd+XFZKF6M+ZDMswVFLsIv2mv8RU8eU6rK4WHv1+Od+B/RrvUhACT
TBpYXv/dd56fHqPBaCW05DzmMCcquDGQfkugNyAl2Ago/Yi46cCtiHEHAfkPoAHU41gUoSgRLiVb
AktnATB1iWJPZ0R3NTb5l7Fh/E19qwmF7Ih3xolLAgbOO+Iy8LN5+aidVYTR/Qcf/k/zBIVLLEHM
6J7tWb/mFMu8qH/kAKb94Iaw9INP3Dtwkxswp/NYsiD2NBnQxsAAg0+ZCaL2GERx+n+WiommJF6S
nrZH1ADwBfwlRkDjT/+QVwLP31R/7YMyx35aZ3uLoRVIfvsDOYXPzP44UYEdIKGNPP4gZ8Ti8eff
HCH8ExpScNd+jV9BzxvPpDed+T5w1oEpbTSQH/+JxhivAe/l2ifkg+TbPYIFgrvBEaJ7Am2LvoHg
Wk34z8IIoccRI8nqRNLPpcPXJRVOfjxH/4gAXD8cza8cDOO9e3Pniy0jnuDJimDEH5Na3S87TAfx
s78BCLoglnBJYNQwTFlh7X6CWoFeAsVot0uQl73Vd3flpOG5qrbDmzHrKlpXDF6ZhcDfVr/FKNbB
RCN7AghQ0gIOwPJmP/ARanzgOE6BCwJu/hq7rvtghEAFANfsWr/Yl3mK/ADZyYdA2ziv/y1hHgMF
IJ70cFqidMnzxxeyg3fYzVhT9kFWaaGjKPrsOcI7dDtzFTSNzfHX+Za1j3nLif1iEMByYoMkFJYf
KPYyvNlYZdYHQzaIO+wmxZWTgv2M/6pfQBs8UxzC/5UMjDGoVHgtPHf8E7/zmGVbCPF8N6gXFA5U
A1hHcKBxVnbvfwc9CRcvTmg2weYqrFeqqxjSPF0MC8OHcFOiICceIzmij0TJSH8nIiMZqe+EN57x
Q9OESvhBRw2cXN2yb5WOOTjhfIQrgoBiZ3B8oDZxTsGCwRv3BwkKrC7KN1bkH2NLlqf3l/8w2sVc
iuF9NunEySHmwbDjIjawXxBBk1vPBKr+sfboPfhGgMY8wxCGRoDOP7gD8cWes/aYdDGpVgmV5Dhl
hvXXl5gMfAIIy6QiMc/H7+oPy0QfaTPo+S9fzqMG3G/+YRstzD911OPTERkw2Ny/7UIsbaB+bEgx
pRZpCGggDoItgqPkQXQqw1W7p2cNRgXrt7um5wizDgxRntwnbh+3kttC2cS5xobMB1so2wV/CIQL
xD9+i3c1TiHbpfDO4SxkEbFY8Fnngz+PnHKg+oxNCA3lWGV1ieHqW+44n+o7dxgCjPvlHbW79kJM
Cq5MTWRQhFGbqJw7tHUcnxynVGO9WPCcK4xEKU0oPDQWM/AstS9ADmfPi4OIh0P89Z2VMVzZvyiW
lUtzBHFJMHPboXaVXlRVLCI+gylpS3lDdcpnY97D46fwbtnXhP6p/q1wMWJqyTid4ah96zDOpa5t
hMMni6/javAoCh37Jy67LEiKIipLUWcJuhCm6wrmhZRQfPjCE56hK58LK+uIOHnTX6gPsViAPugK
VIc7pTDhKMUfwNLZ4S1y6SiWANJhPcBrQiKHyT4cqYFiB1tqMTLgExi2s6ERJYGjHabpzEXYTRmX
wuILEjEuZU9jsg9LU2O4by7Il2hnBfAccn5lXlZTqKNg5HwRBwsKE6LrRL4VtFvUIEDE5sxLVgi8
yVvGsE3w3/AU4UXBhVMmLbGcuIsV4ufg/cuPgoXaAaZjw4ZLtT7rdZgFH5ADxPy/uHEqsIszwCc+
SAe55zuOXguu6i8zS5uXBkeua8zHwlnVljovfXnh6RcVVn0wms8+nHkNOZKJPisGhzCDhRMnW1WG
IoOYxRnNWRSz/2vGVvKKNZT6mHli05RzP46BluLP0cZOHN6F27fYG47zxIgeRVBdM7v4NAptp6nZ
tgIat1PkQpW2UGI8zcp6W9tHhQasrRiehtkqtsixrvNT2RE8aRIAEEBtt5BfeAAprTZRKrwfBiCk
kT2nxjmD0GlPITR24Jz2llmvLVqmI43z9uuCI8mKt4Vt7xTomB5KQin99pvq7DTkOZnU4j0lUWnu
e4DewjopCSIcbZynhoeHuXtwy/Sr8BhHuGwZh9Trz7ZiwSG3K2gCXAXms5KDsLtnZ2NKKGf1ouvj
rR7lG5mSbpca47KF+9Wg72pKxg1YuUVrr1smFadLp5gn3ySs07O4jQ7Po+EmF09i+Djg+pWop7Gv
IWULaXoIRbtxQ+Rczp5Rz2XAO6OJ/ZNXZ3MnxuQ8y6ZD69/lTp74MYiSsrH9aCIGG5WCS5eHf4bD
g+LmMAAk7hbKnMH2Zn5kb12ZvY03GTZfYfQssAjT3uzWeCSk6EHMlaFBdK6pm3EQSiBKoVMZym5T
BvLeZ8DSZ2z04zI2HOb8pFwZyUau1FNrMBsZcpxFrWlXoJwj81eTZdSCZJ+3zmKg3EsIY0ocstfz
+KJDwIlVNH2Ou9CHehPp/fI2EB7VjSaaNkZuqRTczEI/12Qqbps0nfUptPyw7i7+UCxLncQQo3k6
7E2WJ01j32bZKmfX8pbVAMhRmff60mbB0tPieR1ipWUDmKW9+1eVRBL53kQdr1ELa3/QmgfPxFV8
uaE5axtHpFg6N5nyVDTvN3ekWcXyVALcU2P7qBkR/Z5jzoK0ngXM21tj6anaWdP7WZ7qe8s0EJeP
B7vu5hYIQJbDlTf09ViO19ZN1hLuOqpWLHyNKt/aR7l2aRps8urwZIbaZUzyx4ARjU3vRSdpZubS
rMu1G6SLPgmnjcs60wg8aaR5UkBaae16OtB1RtXNtaNro1NCjjnmooOrfumlvS6mVtSsBw+mMglG
RpjMjOro+MV8gNai4iRhWEy4inCVOA7TqpTEoYWvkoXKFNSLlGVpK7OhgLuUohKP81XKlR45XYuI
teUQfVs0O8Ufl6ah7dwsPtppvNDlYSZl/iLS5rUWT/u+mCkevWEmI4FKj0nR7eI8W3mmfxqVcuMM
jCUGm1B764UZTyeFK1AlL3bOUpj8yI4Mibu4BIG866L8qNkw30Z7Viao7Kt0Yejdb26e4qw8DIG7
CG1929fAf+XSqSD9hQ2DqmJWY6bL8O+GUVfIkoOam1EgxeayMFKyB+gNqqPs4abKceD7c0ffxOqh
6igjaRyVk2tBeO0OfbLN4nkF8A8+lrKzW5BXePwmERJsO/mUKB3CU0pznbXazCjo46MVPLAiW1N0
KEyj0dPCuXLio6JSBVPrFJj8YpRlbwJ1HREnSxvtVc8qm6ntOUaxE2DQAiZB1p27cFCtjJy61UHT
55JxrGSIpzRdevhKLcpmOMjfBl4q8dTmQlj2jG9TQYeB+hJZWI0CYZJxVtB04PRlNRJX5RxSdtrZ
t0chkHUUluq3HhxIjlO6n8IxJrK91ZuLnG5SvEKdzyZgoC6vwmyhNDifmSsLKTJQQ2PcWyGbL0FV
yEFmzF83MzlCbkuxPypQ1Sq4hRoaWWrr/Gp6b4hlNaCrClU+YUyRNRg8rvHxMOBWaf7cN291M80y
8gq/4pZ9kf5/oPIOcuE7CCTj73o1AlHbhdHJiTdFuSm9tWQtIgqniObCfRYpFKmfWnoGsHDG59ij
LNXfpoXrAklOfRdPyzicEJ63rx8dQunyEd00TI1T+5qhX1ffTrs2q1NB0dGgOPOLoz4s45aaukR+
OH5EqPOSkwkWH5FVBHziK7cC7zfTnprVS5Ah4pnOiqseo87mfjfNRxk/8+Bbqx+WFCEJ3XbysVoZ
xaK1XkVyDj1ca6q756izdHQZH29GGrkRbwHgEPq2qNhpGOuwlWYlCN9fVP825kwT0ldK4sDFiZ4A
6eqnh/fabExlmw0x0R83pdgXNKxG92hhQ5nVLKGf63xMLEL0svE9V/qVlu9979AIppO3z5tVS2NN
KZREd5PDx8i3tU6RUVxSqJAY4GBNsSIag/VMxJIlRBUZHaRlb0cNC1ZfXZeh/JlmXw7wD+/A6M4j
y1layriDRLxehdGktOXGmB1JBJAt4d2gNj6p6TJSGMgtjXBt9Lg9XeN630IXKMOdz5AomLb20pJ3
tg0L0X8UBblDq4w8zuCYYEuHT0OMnf27M+V5MHWDldWuYvb4yNuqFM1FfLY5TKJdqi/GWigZcDyQ
sIJkh6mBBg1nr9vrPt117k/i836yaVMsJZI9qnVSUEDQRBdYmybTvlr4CFL9+pJUN53BHu7q+aNy
H5weKXNdEH0339jZid1ej7AReCY4aVTngU3H6m+lciL+aMhOqbwx5WWnzPk9KndtuYd+aOn+R2rC
J7Bl0JEf1T2rMtzbeA6ko+Qri4kQQ51ib/bXsNzyiksk5vpfgjMmqkCt/+yrY+2vR3vRkZwTz1MH
V1h4P+08NxaCx6lOtGph0XvU9aXLX0n414mY1HLTtZssucfSvqOLBhhcku8caxpi0FWvUFFmUETK
VzJuc/UWy4e2uFQ6PozDU6seg7xMih+HmaWjTUweB9VZx2TbGRyfF6sUFccu0c/UlKgoqrsBWZEL
INdPx1iw4NxxmTKezHeqvPWMNZwaczHQbEjBtUNk6EF+IyKcwY80hc+a1kvdXIfZXlYYl+6LHFO3
jZsd+JtQWsVYuTcpdete9PzhzbFW3F34mXZ/ROcb69cIz8ns1Vsrt1u6xbUdfppuqUu3yt2kzFlx
t3S3hgVLoLj5zjKIlxpggzkhs0GkPyZvKAymRGNC+GuBNhlMRbv56p9EBJtRkbk4nDpn7UNJbFAm
JNAqzhI3FYvc0r1m+cFhhoJQDKMtY8bBV8VwNuaKd6P0bSHSaO+WJc5GptO8uexs1cpCpCUXt7w6
egsFkyhS1iSIjYvCexvGPHaPsjb3oAnUM61acjmtZlWoc61e4Z7cG6QQrQwM3dx9A3O5ltPpWFz6
YhvnF5P4X2g2eCyHp9hZxvbLtM8+L06fpng17AfviBmQmR3k6urLk/CBfVZMs8J2QMy0ad6x6jLN
mcOAxbHnCO7KZp5bp0pd4U40QlVXJqZ3HDwxRlxAsvfx25lr5SIRTtrJOZL3qfkbggO5DAeJLqpW
mrJxrR3s5cDYDTnlyjyJOSiuRnVWaNDiFg99681upeZ/EWTtjt2+N8zpSAgOrZYz8nqol70LbxqR
TFjT/ZxMSEljB/jnPdyArTp+zmRoTtJWsRe8/GKc83xp1GuqsuDiR+rcGNY6AFllP2gn22ZVS6u+
PCrEFWjDOcvXGpxGfw0P10X8qP6EX460z2lZGCwUDd4jmKisEXvHgALK+GNIawPXeG9ZAPuZRj1v
pe047jLICx3Vuhmck/45gP+EYB2tl3xU2tFrTx0wa34rbZYqJh3iDm6B60x9HlXrYvhxpNOQjDOn
TmZNOs7l7icEuE8l+n19oYE7db86xG7ePq3vCD8/FfRk7Y+nRmriaSVBkqg2hUS4+oBZjvbHfl/h
tV+b4hA+dTxT+taM573DDCcj9RbElmMmtk9SdYypMgsRTXcI+QHI9plKYISrysnU4E1ofjcx/e0A
Ny6Szi2aPmfpsaNJ0UbF9KmG3Y5/EbyN+qTKKDuwyqRhbk6hPbfUjcpW09tw2zDyLRYRmIHDnCNJ
17gqGep9qHceRm8sMhx8WOi4EvQ+Xjq3Tnmm1kmmbc8znkOKu5pi1axfGlFsDvEALD9s4PqXIZ+7
kFe39+CaE0WKu0Z07dydo/8miBO54k5xLByd6o+0wkZj+ZUvOR+oBWgkVFl+mEW7bpXwqLrWqrMU
tGIefltc6LBNsLNhiZY53S0GHWb0W6bjdWzde5yFjxalQ+V7m0FhZF9FwS7W5Z/Wrc9OxQ3OHnLS
bfSwfUSt821Y9S7HEKke6m0Zcu+HsD5pmvOp99WGnmJiuF9G0J/12JwkwsoLBEcm4SmRADHkcaaj
jKDim3ocmE0RTQwHkKTBuk8F/gp4U4uxOzgd/j9Qic2bk3xy0w0JqCmAGiUDTETcb65M+Jsafx71
QSNbHNDcPRgYqiJB1aoIm4gh3diBf0lS61ZV9l+IMi5yx13gaTeB/eX70XAuTaafA7ZpP602scNc
2LZnSndpK6q9iFdkltZb77JzoSQXR1dnShHsMeNyI7x7mstgadMmSp9DoP0pkQpRNwveMdZqRUI7
HfThsoxxiHJbNkcdrq35UcnDr2mP29Zvj11Q02EsIy2+y3l+6j2Ji1mGc8Mp90qGzC7LMI9KwpDA
QA3KvXpWixyNvI6ZiXcxuu4LvEavg0lW8OzZAxYbmLeP476tssuojLMytT/lllIiaGueQ2RCQfFT
2iWX0YN+SmORVFS9bdGvnSDedCE0REm0ZSA5tcSjZebVTwBKZrdfuiPv9QwFmR/t/djbR6mKgXgH
0FoUsPsYKMqZDDm+5JCDL8oEoYbe+KEZLThl0ttME6sCfKtEwtqne7VQrlXbPGTMNyLDuhsAdA5+
9hm6PHqsr9COaOPJaKJalN36d2xItkm8s9L4V63DKcMsT0YNAN7WjOqQYMI4tHIorLFs7TUje4w5
k9e4ObtNtfSq/NahbjZTpmJUg1SFZdDv0tzeOVYDo6GcZU8tZf/DBZ+ppC4Rujk+yz7bj8DB4aBP
nb5nf5VvmaT8oerWSGpvcsI8iuBPy/ZtrP5aSYtdiHKxo/WoKUvXJadslDdFc6kl/yL7ziMwqLti
bquS4yROIy4bhB7z5/Bbac4+KGNqEMgjdDPKh2kdXOxqGgSkbRRPCyiNozhn3HxpxPk018mrSYm1
r7I112ltA4G1WGb21lSJGG3W3awKpak8auh18LlxKU9Gqha9+cypcKUKZhCyKOJs4sFEp8ljr1Hm
8jRxJKVeu7QAK/Usn0YUlUXVzzomSZWLa51P4we2nnY6CIQjJqtSipdVqy+zFo4TYp+haqZNqC1r
Bdu0QZs5ajgzPefgBli8MsCQevgK5CoYxbgMewNLUDCtDCiFMYejYeetEIXAfFJinKRgaeS5Btaw
1kyVcrzms1nUA1ElMBfMpYZoISQKJ66qiUPkceCPeLmR8CqX01RtYTkQ8zJUc8cspznSmrCeakk7
KwEQFYZ9Y6Pci6SedIU/r3syQwgm7eqTG3Co2RZeOdkyH2gTJegsyGYCx16GRje3vxoIFaPyPUjl
Loi1ZQjKpkHVGdNnPvaLAFOwsPcWYzMuag85W/BX6/BnOAmDDBuLIZDmueKgP1F40y7jIwL2JAS0
o8NYNZzGsNw9j7Yy/8mrTdaSl4p2JlnX8kv3l3m5KuVTCeNNdyelUsz6/mB5VHXjNlU5KXMc+e3q
GXZdMgukEbU+cKtW7DtbVCbuBM2PwQ9ty3EWUlL7bPmjHK0a/KNwEcXOoyFqoPSHw9BIULgSvMbm
qsf8MPDwFHGK8RBFYGhI6vUM0pYolGoXo1cpxY1AawH0eSRjf+EW2Mjrw6xAHFF7AlWWrWaaW9HG
SsGlm2reBdYmZfSkI28KK38ZF9Fcs4OJDTehwUlTlj8uUmPT2yifGh7YMtMmnSiZRinmFSnxugKo
k89LISVCemL6DDMce+LWGD6AGjeI0RkT+OMt61DXqcZU0ZtFq+nTiP9OcnUyODV9Tj4ri5YFjp1u
vJFoXo2W3oNoukikBPCImHo1lUKyvsFJMizIFQY6Qb8MCyzdX9agzGQMURSGpIYXLKUC8ia4TSQU
efpF8yTcpWI8Awq6FQZr1TkBP29jYi5oewbEdmabLz1yqZyami/zJraNwFYlmg0spy8mSmbDWUAL
6eNKJxU7lX27xSlhtPxPU7D0u90AyUejrm3cnYKGK8v+VCYpRU3yEYrcPpv0bsko8NhoK5/sSGvP
+ZH3JKmkd0m6Jo79Qc3RdjurxYgRe09rECwhCMwbFdIXN7cTEws2JqfGd+OY9sRqxDuPJLi42wUE
2ODdFALFAheDeJHw4356kjorcgysyAgq75HMhEx9Dh7i5uaBHI1F4RS4NUrM2hkmWUaPTt1Ep3Cx
4XcnECQiMOCcyX0ixejnQQazfKaOwyKKnU/b2kVmww4GSN9sImYyGYSTngviW9E8shmFZMpUCTct
5feoqIsI2F72xmmZVXMVVYTN6apqBvlJ0xHLfaF0gbtccGWJMQjR4LBFAajAXWcm76GRODY4V2Ta
xQAU7b8GnyEqyt7MOsjexVP2Lk9DGPFEsLX7/lMmNG9kCob6rCQSCfAYqBMR5dQtD4r7nVQHOQrp
S1DmM5S1Gez0zlKnLm0ATvvo2THWq0Toq2VPBxZi2zmzHODC52p2PfZc+kZhg9RVwPx9ZYiwMrAB
HuTUWCZ40GS8vka/t+azM8iaQvA3IOsCZ/d7/qHPmXyhgw3xqFGlp5R3eyW1VlraP9TaeKaRdkjA
+hJHWTkGsdsU41JZbnInPFQGRDDeip6wkq2tT8SI5zmUO4j+i3ylGSC3xJ660bCQagLhCFDQ8ZZS
Wt5HvhloLhMbq3ZXPxqeeWcFwBZjE8F6qEwaGf9Z98OSUpKisDOiZ/VmMkSbFkAwZ+iI9YFBrKsj
wl2SbZPL+EAE4Ex1Ae/DNM6hTNC0J6bMHECWZG10wmEVwV8x4n02rLi98yK2PsOG+bWFbwDr2kcx
6d3rgrpUIjf7FcVsVogcDNp9+ykjgkv57j23tg8dts5ji+kb+WBlTFA2m4eGMkDB4LXHeBTfGOeW
688hxB8f+ps8Mt/9c7OUwS+E0pY+ufYWKkZ6dvgq+9/a46EisgdfcmgNDURSb6lhEWM7H5b5TOpu
WnnM7fhfQHykIV8dO4BigX37SF5GTXqFTdVNjyJLZB6TKmdBgKpxD1ZsjAXIzQYyQxt6cV38OpuD
ET4GXQGk0ieJZ3JyfDvJIoE0Gr8M3FP+R9KZLamKZWH4iYgAUYFbGRVxNqcbIj1pMimjjE9f386K
7q6uqpPpAJu91/rXPyxVhqz5+pm8EYBRzt2QsUtUXOaEkEaNslIAaefJTld+xKvPyU1MwdfG5Kt9
3Iw5owMuytC/5cr1mWm2uoAHn/hppFoafCwwV8Ac1LSAMD0yKXUOvbDKt4NcnDspW26XHKQjLuYz
+GEmf+VGygbF4wpM/wVuqSHBMmeIqJ72rLH75Ubt7IbOjaMb/W+8mY3bF3HhWEYFc7/BCoZBLebw
pLGUzus63RdkvWZWPHhKb5P81uFeB0aITC3zR4M1uUoRj+6TAia6kw/eYnTb1p4Za1ki/YQwzJ32
3MzajQ6LbbIn8JGIcRxblD0o+5zpcYFjIyGejjwcOADDx3GRudEHzx6QfDna0NOQPNLL56O1lN/U
4YutimpGr70mcmfsPp0b5Y5EdDZKCRrj12muu2nmIQKa8KjLWNtrSQE9OZXGLsag8u9qhOjZ6GV5
9RzBRKvTAZ3QnlSS06GU6p5uGxPFIQdP/HcE9OFGYP2N02TbdssAavkvfm5kDGMvMvQ7TDjk3QM+
av2mNA40vaixMt1DkdGm3wUEhcLtwfzwKnORY9FKF7A7aBszH0pHrDvqidM8XayZlCcBete8tJMA
xeYj/ehbD643Ig3Ye8U22sa7nl6ssXqoMkT0QviEFo6fAOYh05PkMTfhYd892QtiuELG1Uwaj+Wg
40PArKHfZziLkI7YbNPC1+OSQLqDHAZG6vXCSOkcZeRQm9omOvTtx9K4ZpBC0vDcQrjRb+3o5DnT
YRvKojz4HBtS7bRI/B7vAxyW3EWRRrNLckG4VgELts9/OPdmGqCelcx2pXamil5YzGEelaMm5x6O
drxC0hY23kzkTjuz+pJwubiLKe/Yrbaxsn4MVhVbYiVgmKXK5pCsHyz0MiD8SWuvGsCMarNW+uc+
muGJijEA8buL0xNQq4SIzVNAmnl10feVuh2Lzwee5WHQk16MgzEkAHAUttDCf+xK3JXClapssphg
kWt8koC9EPwzAlw1VLjPbTu4MxoG+M4aPfWe6uCxcJeMDC1+cZ6c0qXTti4/nmfn+dyuqmNr0C9r
/uJ1injRcNPR6FNi9W61wM9kVXp0/dHCqg1GosTLOUXvyXOMNeejC8eQ4IE9jElBgMKAJSQ5ZmCS
OLeK64BYbYXQjJofYTXMvLrcSIrdwHmSvJas7JcDHQbzOv37JRFLICMrp9rcEHkGjyEbr+xNkuGp
6CqZIEFr3MxTt8hcaLT6dyfcbqE7YhALya+1iuzQBljz0Ioy25rHkPbjkt8yUTJSk8KCI+0giM9k
PAnTWGQeZ+KWeflwiSELUS4a3ljyNj6H4wd/C2tFhr5O5UFaDH4DCuk2WM4J8QppcYSSRdMKVDPy
jQx1RrUjQEMmu+GUnDAGbnbE8KInxLeBqFowwNPQCmRQwjdNJiJ8aAK2cRJFgF84/bFQje2UTwLp
g1LiDzjGkUjExcJnQtelw40XIWcad75bVRpRBfVa+4BgKAxgOt4P20/hQIqpBgogCqiNCDjgwYXX
GkXEd+OT8QbeIq9jfUXZjED5mi/cqvfqxOF+kHJGUE7AYawiJscgHnoNZDN+D/IPfXBP8FqPWOwZ
DAVKMjhDYBuzQxESQY6g3stSF1YRYXIvFZPUlz9b897p3pi7szWkJEg3T6KqWCXzuaUW3pNgcXUV
Hmb5t9qsWgaJAfMSZloBu4hYrXxqdnQm+IE4ekYLfFGWHBCJhDh4HL8xrsB1GZdhE+E6okSocoR1
UW3UqFhSMKqddsJ/M3SYVba4mJYWArdzdIT3o38XG/T/RTDrbANP+9plEUEPHbGD76HzcLRjk2rN
QZe2LySP4vYXHl/C2EFabUQ4AP+fMrn34jN0Y64Ocv/wRcGyavrNQnMiQsxo/cPEVxSIXbw1EBnc
kpRctZ9BBvrFxxZDXFKZSfLDRkb7M+IiG+xV7xNsJsjVhXdVsA9TcyOA2yHmZTAxQTUjRvswr3xe
AlVKYma7Qsh3AePRiMs8wh+YPXdPh9X1OAzraRs+NgZLMUdnD1CMvRbRxLLzpPRekgdNz2DiKTWC
2AvX5V63eLEJXtFR22PU2b6BXBJjmEffcImoc3B/4PMhM1fd9NCtHwdAhDoGqxZK7eUR3DbdYp6W
vVVvz92i3dS6V0BwRUSBsWRuPQsbpyw6TcBvEcIEy4pnUiTEPxEaIZvfqIxM+Os7dCG953GF5p40
vzzHfK5W9tAG6uRrlT/F2/KIJe6Aww1iYxE6EG6AFI2nk/7wLsIPQz7xFLNTYKbqwhZkTfPMq6jw
FZ/dAl58KCJk0pnZBKqX7zEJHrbGDp1aIVwbWA3ZtYMrhGuzHQWchTVpdLX/CP205VLwlhbDYV3d
QVbv/CQgpoyKrH75nJnSLjrOCkcPT0xUkFl0POgmK5s/erFhBclVnouBeunPeYltOPkDocal+fhN
Hg72Cf2HQlLWK8j9Ci+Eg2j+TkPu9dTlqD2RcizXi5OSXHhrabSSgBfVdjzYKVkdmQUr87Xc0ADA
+DQCmVBLj7KM+mSprPQz5w4YaxhvK6aUEe0XatATx3j3520y7aLCgeEAzyZ3VJ9OsjqiFWfHUC7D
hZ0GBXl3KEtP7A/wnsNsp3rVVfV5nAA56soeKnsRrquga8z0jEvGAOnwC7wLcUJVuEz7TiJnA8Rn
eM8LEeF3Q38HVRA2GUbTbBBYfZSn5EhnCAkdejgkW55aLigSFEje8DNlYa6if4sBGxoJwvf0wzPe
jFiv6YINuPBUoAc2DCznlmbOofWODa5eEnzRMEYEiheEQcj3BbOnVSpZmerwy80gxLrQFx97YnWo
5gh/ozucMBz28tabIXm9DUiKyovGNJPM2u2kkgMlQuBPwE5U8PgbQa+uJjtDEAT0D4EaWedRsFAx
9cLIqsCPjQQpwnt2KiLAqTxGOF8Rpo3f4uKDVjZFq7hbPjw1hocvPLGfXg/vGIc8O+xtzLPgWU6W
tJsgjL3oAFfsqAl5SxCc/ZbUkAcMCo4VHvQCwd8zYM2z4BHU9JD9CQzjPmWWht4CjrhKB7dKRL+j
sSF7qoi9TIT7C0cwXTuKHa4OueiVhSNWAKki3nPYC81z6Sy5SRtlfu0Y2vg9/lC1y5jwbTKw6XzN
bRI6EAAHFfD4Fio4qvfOECqzPVqQNWEg7BrRqdQ8zj7YhF3jVbrF+oBqgKBfz7ypAWUJsl1N+tRk
pgem9ozH0p9x6dTtZsxh7vnUfFi2l6OzxNeKeCF2SFpeJI8jTTOJrNe8ctvOXq7Rcsq+cHvTbCEX
z2iO1sQ4PgP6MuLPznMW4fzA4QPnCZ515b58XYI9LJipxH8ifeQU7Yi1E0mII4mf5KfyiIFQBIRP
HigptM2rsrkUKTmJsuBQ0Utw4JFA19XwI03lvUe/g/HDnQVFMsQmrl39QC8mvEAgm5JeRlE18vjA
BppAKyzKpgsLlpMLfkV5WE62kH4yWoZ2rvzFrz8O6szCP4qKgtCBZ4aj9apEi4ABOAQVtKZ6aLMT
Y+3JGHKxj7dlZMNBUeHnh8H8GLcuXAs8mOcInEMwCJGPPj9CoOeGaJhgHukYjS00piGyMeBiEJFe
sAwD66fF30gvP01cYjV0qzqRyDa/Q81loM+5gvfZQzyweAuBWcBBIuABHCwmGgaKK9NH7OfgRoto
v5icWh4JOB1PCr8DHyIW2RV5HWAexQb99IqdtIcqPWJAdOK34KKynEYOJ+0MybDaQaqKD8mukv4y
HbaIuoTIk8d4Tm4GGw4LnieEezsnJBTGMtoTY4fYnWcnmHhi5JHgsmY48lAlx8hWOgeoiQPdONV+
6TMSZkGQeAEdPxDn1fIgS6RIWH1/REo7rDi/qCZRtTUEAkoaVCu3roUlPDoUfGLEk1oFVCAP45N3
jqBR7iKoYhxG0ukBK+EIh57CQgp9Cmx+h9kKJ0kW8LeI6iBPwfrH9YFFNrco40PZ6Yl83qq7ttjm
9RnfG2RPsLYHTlNqF+R7KUzudY0ZEbYPK+3Ei/P2+oG37omZXrcLFhvH0YkTg3eI9yET28wZUeus
eViwQYqO4UEtbdzzGd3hGIV0ml0TYTTn1szvW6FDE8mr+gFwlnEaq91wqgDqwb8n0cT+8r7gQcip
PiIOyjXVAvUFFQfBl+hiwcFoexe2tH9s1crSAxg01HHb6FRLG5EsxwpZOAkTNRHrsWu/Xxd1+/X4
NBxIX8L9hvAhYEPMPAHQCB4CQv+cCZ13dVI75OHTBb44kr67eqt/EGrgLYqtMRUD+hGYQ2chbP0H
XZrGTSLGtrYQk3wVuOVUpzkcWRxk+AFk+rRSoPUPR/gcL5xswSZjqcTCUVsZ7kiZj4PaF9ZZ+DYd
qTIArh6vc/TYAcjBjejg+lR2Vm2BpopjvFizTriaggSPVwKCBvg0COXLc4e8n02GvQI9N+1y5HCu
KA3hxWTUNbAuVgxQWnsSwdORTIgHhSLsbrk6JB4Ck8nBiouughIRdk1JZilpTTyUO+FJ6Gc+07Kk
s8YvUetQAyNxT47si4ZDjK8ccAam+2x+HuozMqf2yEGDoUdjPT4rkgcmzoL6px0sFYuh+oDja8RY
f78QLot0WIALsbccN+yRbFfsesNNZherbBB8RGYZyEiG4g25ZHMQGyI9PAfzRM2AmvKPvK+gLuGp
GWMOqll24DgT5dpgclJNDELE4YYc6lMsIIQHqalw1CBkOKIqBbdlFINocBSRuBxd1Ms0R2yPiT/8
tCSzuHQ/PsYf1Amw+PRDcgTopR54zD06BekE4ZBDka2X4F6fwikJcm+OSVOY2k9gJVY5phgYFQyV
W+j2A9fiE6pTgsfnog9mLqCvcevi54Rgvrhm4ulDrVra2k7n8VzwmBsIFjRHMij6NlmxpXqhLeHh
o01Cf8QWwZM6uDxqpPxxwsA/4tv9yfayACsQ0TrELJjUxWAMeWHbQQkzGYiFxE6BUB07cbDruF6b
4ctia4shNBCeVJjde0i+Eu2DaKGomNACoiNlureIMPgTIbTaP4wVWc4YUSwRBMCUtKjtaRNyIWCH
MsRkY6b5VNo5oT01TFpmaxZCLlxocG16YiTB7puOjoGpIILm0etg12BOWDtaSYVlUckMhqtrkL4w
wrWwKNQIswYfqS36VW4K9QtgAkmR1GKEKxJnTbmBsFWADKU1MVLY8czAM0CGgd4FP13SanzEUw9t
k2wibTWseQ5IOUeXdRooydgXijfN2GfFLsYXCdfmxXlQzU4kBqb1GpojJuFIJfgQ2NKWoEMXBX06
Hgfb/EDUYLdGiU1YgzAfjLkZE1G3P4SpwHduaMWIZ648jrgHbD2egsnnvmM38ucugFlhJ0w4UVFA
IAVSRaF70xEYCF/2B4ymEW0HAJ5Z9Va8JbgLA2tji5OhRZQt3DWYq8M+w8CI5lanG1s9OKkZsZiE
V1HePLMNAWkMHCmuKF/s6G0E5xfJL96APF6/Vr8YPvJr0gQFEntWu+DylSvJ0k8yNX3IIMzG3JI4
Bh3ZhzAiwYnHIEOOYkO2i3fuEvdw93pZ+Ggrh4nSZrmdDhiA8HPPyuSuZ2/gbvk/bDUfg1txYzD0
9gyUajjfC/4QoyobWV9FSfZ0IfCFAZZcc45zQ7hZSRhAojUrVyEPKE+9tho7q60drDTrObQudkpy
vLoz/q5mmjk19k7CiMacfbOB0YhD/Njhw8zWiE0XWeokDcIG24fIHEsz0L9Ki3zJN/KZ8OkmgEjl
ofsRnKnKonwhCY17OLGsVkBN6CjSHyEpOmE72/v1v2juCHoP4Tyl7FcL1PBO9zmkkJlcLgDOTKwc
lvgCMiCO7aRRruSdQSxYyJpYxdf5LnvvOcOFlFElcgzelhD0oAv5x7QAVsC0poNuZ1C92FyNffFL
As8vXr528facPBzEMPkQkUp/LuO4CHxwLRhWsZwFP+ZIeDKa7p/4Z/Fw0sPUeM+HRzshAUWS6USr
PvgtztP4WHHqtUeaeEJB8VzBK2X5G/FFc5RFDSor9eXp8dOFfWEJxpTeVl6d9bYiYVYKuJCXtT1L
nttXHrmRUjrPJXynhTNrZX6cXSUlO/fxlU80NNs8IROeKROnRINHRAtJsahgxsjvDXh+W35P2F3P
1zJ6DIN54bBEj0cMGl8zok2vNdS+C1RxGEZqMPSHcC8Vn3MKS6n6ZNKYNbCFDC+FcD1G+0lFZs6N
h4qTJIbZF+m6fMmQdJlwjYndFIh3jAUTHvRiRZAPTjvd5q/vHqQ1hjduqHA9lnhU8yCMOpGCqFwK
4qn03n4QWo65BYKwmeSNmYahW2WNXcDs1uk0TMLK3eIJJEYORJuiUssza1Q6X8kkeyaSetkMmuJX
AX8PaewgsYW1M7ShO1dGJ0t5e9z1qwZpKp6ZA7CJMc4dmadWl2G8T5OnTgrODfPDA4Mw/A3IMNa6
XzkB8GfC+NDL9Yy6jIGX/Yxpx0kokMjkyQbCdojjWj7XioGeCQvX9oXTcWYEEqHKhKvOqX1fZWg1
QGUaXmdhgxAym8PAw1AaTSYSX5m5SjQ3VgMOmIoUOctKtpKIxHgttcbFQWdO9ZAQ1zEuquJ7g4K6
WJZeiG1WPp4rvD9PBM3D3IFaUEJtKP1m+KZRwxL0CVloyYij/nyyETYPN8P5BZ4GXetQfyw0DxSI
E6WnDou21Uvm+TxlC5w/cOrVxz2KK1Y726+R0X2sZcqaGIfY5IWKb0Jj3n3GSrOeePehm7sTmsas
B6xEEbc89Ch1NOHuKFI0qltGByPRLW+wocnXdGtVCqRsEIokXzVg8W7+VWQE/BFvQ+5pjfkUb5ag
q477HUdAxQ6rw9SBOoUjDQg3tdSi94r6mo8/hnptH2uKlTxxpsW+eh6eEzZ8omvm/G8YfEAxXPRv
YbFVjUs5XycZJxN2Sv0K/sus8vRGw+zgWM/24xKXx3YtRZ+SxqwqJ3GFEcxc2YLSt4UAr5n+iwYA
bzQgY6PdzIhijPgw90fKH0+uHgka7gzALd8oTSCrZ+rzxYir7LrpTh3QyotBEYWTOjPM5bKhEcfI
lVhjnoKaixsSyTPm7/2zhaWgbNIKg7ERcPDJyLk6lYBi+hKywpJg04mUXbl2hwQZI+OFkVhhghUV
yDllrWJfeIhqppFwCBrQg5zsw4Ex7AzD45JOI0SQ2gOJyOxUObbX+Qc19/MdxKRe3svFdzFtugmr
emqArIGJAd9Xppfr9PeyR7ZZnZskpvo6KuSjDKjhVYZKPftb8gxtCb+TWaisHqQNSzdIfnhId9wd
V4p6drVNE8NY4ABVlJEGsOc5UBm8Q1UqQJQeP+10rOk3hiejDaIyX4B/jAHgHkWYzqVQMrIKq2ko
sEhUhlHBwfFlTmpqhzHIDArxbuBLYHuMUs9RMrr8X5g5DCwyU2suT6EULb8fZK5p9MUaG6Imt05C
aS8ZX0qVmU+qtiJ86xHOVZzfDQ1LyT6ijb+z/jPtdj2zsrh911ESomayjEUfGGWylvWP6PXWicnn
p1Fi0EH/r6EMisPEmmGpNWcxF/QZosHj0JURRlWwk8UUupAlHFrYjqk8irQ2y4Zov4lOqWCYjrUx
HNcRAuVcBX6qcL+k4pdY/ZOKaUfzA0ltFdefDZTmx2xnAN3VVCYDTdZC6gkwqBi8Ld5wpO5bEpMX
UJVGFEeN3b04ifAFTQbVNmaUKDRkhYJQCcwPrjYqeLzbILUsxnfcFFdPZkHYeSbc/aigPmlQ6yQ4
RFMt9xCccKv1NMvHz2vhEZYrcntv+XkMwL6sxB8BJTVf6PhBhcmM7/k5/sSZmxzGrsipbolJn2/q
9WDdQPpMrMZhk85cFN3ryfkYLCa5pBmH685LXJdltgJ3YdJk2CH/Gnq4jc7LfzgP60tzNIcxO68o
onuBHIG4pj+jtpiEXRHbPbOFURwnD2c6uKzFdAJDLeE7B8LjChevJbHGlAJg2CoR7UyMmO/gGull
3vxNvPLgUX67+hrqJBSu1JnobgSYV2F9hFM3Vn25A3QfkJS8Rpmyad2liWpmxb8nYzy0yCzlC8i2
4hC4t2bMYkb2hX4Mr7sW1Qory048/X67UHyeaf4A4jGj8BlVO8lqD8ZiCnc9fCNJFAeZ/VRwT6s2
F/FTCfkea/RKCX8swpC/oDrz83jqYbK36gPVwogdnyz+YytchPJA3W0lHs4jYnbmCD8+2Q5xVsgP
rzXDrA/i200eZocTRiCe/F7vUn5gd1YRQR9uiA48id96nUEeMK0nZrvlm81EloSjuwrXPsf87nHJ
t7BEsCqdiCGX9jWuU+gatvON9vFa0/SsZRtEyYG779Y4tRVviID31KEY7XE5bBqjK4MDjvngwpBi
A3wM0A3nwhv8cI2gxDkNHrrOPcYePteIKMq/+02k+DXftyya/NywNbqXie1wT5/MpRtWIPTgsI/z
4OEBeZ7euW4bciVQAONbZt5wTSXNnP8DurNC+taclrkhT/ppz/Fj5Hp6yYYxp4eGz088jBYusj37
ri/hr+oM2/5b2Y626ogLgNKoXHNd2HBFNUlWAEYfo53+PA7EnGtbZY2/93uDAyCjdZywwuPiI8bw
7LEmWfHCSIdCU7idMQ5eK1sA8eUd4vPEZQNNad4w7uZywwfDM18Mqegc/9IR+JUf0AOA8PwTHxkf
5MF4B1ombZoLlYGj4uzQBLMr/Oz166yxBjR/ykxHfa+uZF9/seZs9AlY8vVXNimPokLkwi/xBnYq
7B4S/Lb43yn+bE7DpT5kPmD0F/HOAeeBQAVYy5WAjkVQd30BbS/5zLGZAKaQeu613zyKO/IX8axY
c1TN36QP/Eb2J91ST5l7uusWg9A9Zuk46GXHS/Z1R0wdmzfMHZdmc1TeEyhgK26lRYY7Ny+xqYav
PBt4Y4Ja5GcWDQCGAH3MwmW2w9y6MmOSt1OMGiCTcKv5eyvl4RK3PnUGTOvQ9XjI3vyYYbTYE2hj
VrwdOxaeqjwOPO08qifxSw/nBgTCP11YPUD4F/pMvKU7nyB19gpifBwmjG7q3IlNYWU9Xd7cojbj
5TAYB+oXSzV3lNU62Yg/4nuw3gcf2l4gPglk0QCN6jF3nrxLaDFSBXvgdUCq3OkW73ngUa9bAktN
z8Dha/EzL2/y8eJZs5k6zLqsP5/B1UX8HwaEoDq8pH2DD+JcxPO9J2DdIyNprVgQp9gV8UFyRjt0
xaodbTS/FhkiJzyveMZf2O/Va3Xbu+X+AucIZEhs6cxg+M9iW2zkoMM+MnSLHdYBLLWSkA38kc3+
hDXXNv7MD/XhRgSw2MFWJ/I9XKiLXnhwThgn7o0TnBSuFZcVTMjGF9EVVwTVuaW8i39dnhc34T62
5w9XkgncgRHS/Q50IU6HL27iXsF2kXQwLph4Jb4r3zfBsZQxQ7a5ZJvERu+yv0cbfEJwq/UkQA5t
R20kmWO3JoBmzxPPxwsPXEBCCFIxlF93l/Ebwx4RaE/9Zc3euoOYCP0OHGIAY3x9i10dWPC3PxHm
ww9Gp6XwJcHF+yDsCbFvhQnw/GKbui18XeXqLPxqQ/AAt53xIqiTKS7B64ZhiMTf6p8szv3zC0Tb
zAJI48AyNpEq+4JJmzjRWhcShJXvM/vPQVEMO/l5dur2NDe5kQCGDI1aEhXST2KPMHXiOBXTqYrq
H683KGo8jjBJXqAU74CTIvH+gSUjDE0Ona8mAKfZE4B4j53YgVfKNMamZGGJCZICa5qryuF8KP3a
B2HHbQSOA00xwNr/K1mgcuzffGMeVA1usa/exHegiiX7mKmA19zxJGNzRVgAuYkrLdbM4p1PYlIc
2D3/IxHbJg93tqqBYbf6RjiFrwUXsuakHm3QRuBM9tzkVOzE+cb5JVxdxa/Kv89dKQXQMxYf2U46
k66J/uxxiXbsxqN0oBeOD9iE0OO7MFsgiETRCo3Pc8AScYREgikj+AH4S79hXEYx9dMe8SaBb8q8
AS/9ltaJ3t4Nf7m8/FNmL3wp48goNpgwVJq5oI5moA4GC/HvR2CdAUnlXhQg6FzCczAFCqlRBjv5
LaZ2UESZugLFfPkxgwar9AEPAUCfPd0Trwvg39nTTWbSyxpl7OGxwavYKzIC4A6yeQC4+OMVVDey
WUjJEZiRcb0ND1e/o8i14V6YpILRyoKmwiAjc8nOAubfLx/0EuYGNmDaLgkwCeVWY8PV3oGYJ583
jMzmS1QpoMh87edXgi9Qe8qNTX4ABcx/EBhBlHj841q8cPccfox3eLKNOV3mJrYfsD0tfW2YhGjm
XrY1xCSemTnrPnYQ5KMr5skW1jnZvbiX+4yPDiOGa8YWl5t82SV1HRtnMlrGO9h31cPrYVsF+eUo
5xPx3MJXOfZ8Nm9m5mgfGWyxk23AOIYt9IdfykmsBBFTo2zCVFmwM38YqNMULk0himEm2NxBcKOj
nqLmtbLW4sFjtSPiY2hJpG3G6BswlE6GJEBzeeAS3nVaTjyhSht7GUZN7NFcSWByDVaaXUIdKUFd
VtXH7J9xlI5zEEjOaKZIVmvhCZOu0tvjhlIN46iDvH+ARJps4dxPQaRZCcpfCoHMNrhdoSWLGRSb
FdeOcdrskPEZFrED9QfJ+kFZbsRM7c7dbni+gbK72maamX5gVhTIV7oEphx8tX1751HFQzL8obq5
p4606whqDniqIR5xGh7pW/i6ArTG+ilz6bOnG4wcrAVyyKsmEzH5U0PrRxTdevlDpESl8f1jhmri
qNOt2SdsuMKaH6qUvceMAn2bYnNEqwez+aYfZoOL/x/rzxQo/VizsyAjJvZjbvFNW4cpDxWAsMvm
ezJOS29KDXRrLtVVrDKlwQuL1nSl7nhJLBeJgTECWMSztbbjEGRUfGBVS4zWAE6WB+qinbjS+N92
kh/f+PgSsSvChQ5RPS35llvGGI77mcOhNE7YucERptM2u81sr5+7jfStXZmFHAcTR4g5tv92t4Bo
xMNS597zA4nVXkMX94PLQBYYWCsQD5L/6kBrJtR0g9cLB1f/kdfFB11+lKzCmfn8gDsVr5b7CRH/
qtry00ZQbBU3Cdhm7y/MlPmYLPlrJh5pWG/RMd/zoYESqyuXIrvy8R9WddcP+W3wH1TBmodWgbtc
UX5ylCkcfwtfNAX40zXwMLAprO5FZlfBX1HNzANLpZwlkZOfAZaCPEq7GVxwtFrPL4UqA63SAVMA
dg341swy+I2S+0NbknMVq3toobjezC76lobbuPaHh7/Y5T6wDqQxUHszvi1/hF0fD8lOZ0lwJ4xg
OM3EYs+2r81gwl0u34VHegM0RyD2+3DqTHDQDUs/bNxovThm2/kFjjoaht3ihCc0rFKXA7wXTny8
OKTmAGIOex53/aU7zIXwBpQPUGgteCmYKEK0UGxQBbJZzrkvTlt2N/y6xD7JzrLhiKleDoKAL45H
6uzhZ/He3IuglsyFuCDSex5ZCxQzx+6c2JoYzHLekmfwuThlgQ5/Z0dbCIWmYiLBMCtSHXHcMxsG
EgVXf50f/9KPfKJl4gZRXirMUdhzRA8HY4F7RUV64xfTM+6iq8573NSdfIYlBFF7hrb4H0vvmv5G
AD+C4MwQ2YCS60jDKn/aE4uRLKovflzG/hmcZL/4gpTH/lPjiLXtTOB/grhWEGazLXTv+PuBy28w
u2Q8u62X+9CbkgCiVO0nqUWCC7KYZEugDGhyqVnVFtgG0TReKRaGN/xhtyHToT/MfkoPZuqLbfrl
sVjSCzTTKGBb2pGVZKUc+0h2A8lOc4b/sDgXZuYuTp2HQS22URtRHFF07pa/kFt9eksCoFQoHgpe
46DrlDKUqZQkAjRA842k4KJYA63E8FNs2I334ujDoec+/OQW7h0+Zy6k2S9xabGyC0WmZMRII3QZ
0lO8jd8wR+nucH6DbMSSrr6KDVxPmLTGO6cIB7c4JzmA7ILKm1bP5ylidxDHq8ARqgCLLXwkoLsu
bg/rQXUpStSBjg+7uM6S9nPY5LSzDOeKt9Fsbah7va0fwfmdBrWfKVOHLTlEKF+K3WR1B9FtdRxV
XAGiyCx4Ofk6OonuccD9QaSh0CxuQcckSiNWCNsL/4UjUdxFm5Y6LeJZZnOpBUjEvu9zYgEb9MGM
+kqUmRCwoFahDqYlRJZPeSgq/fm13huSpdwY/NisuM1rU9N8UHIH2R3mDdwviCXkDujfzG0XcIhN
JnViLgftHVbjWox3hx8CbgDMKNuaOzVGQBAalwPdNm/HCKQ2a8pPwqF2hN5QPhc7Sq35L9+J2g77
BGaA4qQQxAAFhCAjeBwLTLN/g2grfqbCDXsJtAA4tpkcIvxwfLTx79tiAee10BgFK58ITT4bmQ9U
rMON+7VqT7xpwe/rjPtCXAIBJGJI1jBYgOikM8wbBlUZCsj9xN0BotgTq3uWzrIo9OBhJ1bHunwc
lm/wywqWJZNJIBhKYYait2yT2UCbfDvSQjHDxkF0N+LOTjrhffZWQAdlJhMGtWBjusgMu4/O6u0a
XwXKSj4XerHF+cXEbHEGcg6DxsZfzoa15QCQ2wy2rzoenIrkMJHEB8YQyXZzzQy/l8wV7R7cI5BS
Gy8rCtbVyKZoaVZoqgfdjJz5DqaFafyQY7Wf6BM2s+PLUvdIUMWbYotIOnH3b3DEO8JTwvboMFgg
oaD+oEa59fghENIGS8ByJudRa3bd+qvZtQzd6K25KOnHcBGPLDeqXMeHjEudHgBMIcVQdw98UVip
MDgs6V/kD1sKd4l/EBGJ4gF8EEc8QDricfgjevzZiEa6sOOj3o4PXPQLV+z1j6H15IRHCHoghoiW
NmLl0oXjmc9TsM/gAlGr1UgKod5Zj7NIzqCX0yhl0ZySb3wH1qXMZsSfifOUYT8Z7AHunOzHaCSS
I6cgdox4AHxqoDvjXeWgzFCq0SlCnaLSPTLrho1DoSosNFMHJ0XOYQ5BqEF/HbmwKqSkPkV3WvQj
RYvNeXjgCAKrUFiIAiwgMA5dHWjRV+os+Og4BVJxLXw89vmrOJbBD6k7KXxeHEXvqJ6otmjdDwQI
cLbKnzAJeOp4TPHWC5aimT7RCn03p6cHNwhDnrMAIlvI98IClSN9EITAMeCgMXwo/T2fnikvB9nM
xntv38M43kMGVf9m+U5xfcgWYC/fDmpdIaj1oDL1Qc9tyDv1pSTewlcRRHv5mYMwo0iGRvI8MnyD
ispPs4uRJUUDhiMrGBNnqQw2MLtD9UhglYC7QXAGClhyE+HOtCr+Iww7idK1291TUCUrYg1Pfxwk
eJusnm18iRnooEq0YdGdwcI1QEFMGP+nAmG4qMztMEScYMtH/GESdnKQtTNIAyDTB658dAr6nfFC
Q0l3ASB75i70REbu5+qtedN/jcbW/iEUqZEPu+UWukTMiPD10TYOQB2NYHUCfOcAMsQ3fHojKBjY
AFE9G4dWaAxmsEVugPDcTzZj2Nc3wV2j8gISvtEiYikrmDUAxXuugwASa3JhJwADCWSb5Xfi+Rlh
FLbf7IgKjOk5Hq90sJAqNs0KoHC0RUZpDddc/NEqdOsLuWSFTE7KA5YReSS/7ZvqCFdc4i/SA0gq
oZ+7nnMkvYj+GXImDACxCYndh2Z5xzSNEwvYwOoDBeq1sxR25VNnZkRfAS2AnVBjDorJwtegEd0m
sURSRxx9rBpElJSQ++YqEiDe6e/v0w22M08fK18g8xBJWKqigPqaYGUiEhaotzfdGvozp2RruwoE
W+INIDaQcHzP96Sp+gLlBtYkmxq0w47/lWes2kHF+1O9X3jhp76l8kMVsYMVStdCj/zZfmKWt57N
BX4ilr2ADaCv9Hf4nOTw/aFpIcCyF9kaQYLs16BGfBO+4/xT/lxeSPCr/f6z9sbPjlonCNnZ6cPw
Oed7RXxKdgxAol1ypYCE4wv7jYIXPhAHoRV9kUiHSfZ8Yb7eZTh4mJnaGqIBxaZhgbGimFBT2QcQ
Llt0E3SwaFk/RbtDs4SqAbdR9BZXmVqLXgGpiAWL1CRGiD6y4OiyR0Yua7jjiB+mI482fTkFXw9/
YyvKqQwy1NJabqsPJFsEAfL3vAqAAW1YRdECBApl9LDgsm2WfILo+OQeErR9KyAGglTCg2NgQ+td
31QdODw+DyCt9I8gOemZrRCKuTAel2wJuBPV3pEtbANoTHW08LDLNxSesZYVwDxesbkxlPb6gTob
g3xB04XQz5ZF+8n0lp7T+sMA/ecxFhQwjm1RmtDyb3qRu2jD7hSTFNV/fg0wOe8AAdIuPGRXehUY
0A+6b95OEEvBi6iZqXyYp7JR30gIErXhjR414csLJFjU0sXx5T3d7Gu6kQsadLKZvs9pB+ACirJG
rCUafC6ibkX32ad+QDpHTWW+Nlh3Q/h4wmLhJKFPgG+2Trakox2bf+A1trj+CGV4ckwsAnfhFus0
YB1K5v7zgSuOACzoPmmEo6C+CVBA/mS2dStvOtKUgDE8fRoNGmCKcUsd9QbBnnQ1HJ7ZHHZsiAzN
9G+SpUjjsgU4r74njNrwcb461Gp39nEptLhLZOZY/ZVTYYMZJZg2JRuADz7lGReA/Er6EESCPM/c
cSA33kowzcFHQAKhPQq4RbsVG867aR3/47ZcwSj9uBcwOf8InRDcFdr74/PJ8fjcMKhGEQjKzTkM
YshdwiS7xCr+ANb9H0v3tdvYlgMB9IsEKIdX5Zwsp34R2m1f5Zz19bNoDAbT10FWOGfvTbKqWLSg
53UboNA3UDRSf5fFpKu8uiw/fI4TtYUfQbbmg2Pn8Rng072iFnm4pNOX7OBaS1Xm/fxA+77Rtf+O
tWebWcHfa6U4OD7K6YHurmOdVkUFonwuwQ3uLF3dr11Xi2p3Osj+u9b8SAI0XEwKI81fbMkf9Rva
omeI0yDnR5r7q4ne2VtRSYYz/c49BBtJTwL7kjNkxumJgGHJKKxB9hWdEcy+4+Ahsq0CN01X+kin
ogCD7fGYsjgCf9C6kRuDQhQb3cQbtNTJV/yOj+kYiMkfUdKXSBLz2/phV9fUNa/75JPEm95iimaH
yi8S7EIC9CvefvWkYySKtud/1/+UgNe2Ak8VXD7WLtV8qnwgMAgoadU9yjyrKemZREHLFm4U2nL4
yModlu++ViiSb9YX7ev7/itejhJ5ZJusypl3fsA1pc1TfdtHahgaIudILpXWxei/cfLFQIaVbVMa
a7wzmzWdczUo9Vvwh43jJLwCjUc5/Hgan0NRLAaufQrgXmc6yYzzXYR35aFMdpTE4FNbKCagpOQY
zajDS9I01xDD4TjC0J0IHj3DVc3DYmjTnP8jv8fA2RVXB5NiLPelhplIUp7BKXzLP7rEtgu4Pww4
/MpTgIne4lbj5zZGFiYr1CYSRvuAmL/kU+PAoOjMA3U2efuIFHRTxHJpHtDEaBSWnISFm2b49Bck
RqvRw3SR+cc5/hhhM7DcwTy3yrVZbMHFHQ2g74qD49g5v//GDorX/z+3E75vqEIsmbkNQ0uy1NgE
3LEECFrP7xt2vE3ce1xne0VTZka4SPwuxXzgihX65jhRcn1mnDFLA8Lip+CvwOSp5AMgDGDVoWg9
ur7TSdLxBI/Cp7n8ceMLYT/P4OOFJlvJ0wMr2E0ct5722e7Y1MgnVtEP3Mro1Wgack/CU0gaRuMD
XBmmP4N/kj7+/6CFRPWgySXgR+Jo57sCXyIH9AI60wKQCXla5Ue5Gk9QUE+AL4/PAwVuM05g+o+K
ZL13rV0+z21whgCXd8CCwU9VBtkGCrQzmUa+mp7AC3UUlBNvIiMrHOJaQZ0FOa4oYxsv66dSbbXm
TPeL7PU2qXos4Jv7XjL85lBLrmpSM/joqiqM+AQcPG5NiI2/SDtgO7N5y6Szs2lEDqeWvMh3KqDs
fsjeqo/dWRSrEl3oMZXRznCCQ3+fKmcliL4dr8Y7mALWkjxTTaz5SUqdoff9CnH5rIwv4tbGPAJR
m081cBraqQsdddO0cWMwVUFKaLhI0hBV7/kWi0hj6FiYzXS8r9iHK6/S/zEI3jQT78rwquzxlDBs
uvpk4vbkas+zJQzrsxr/blXKS6VjbqDIBkq0WKquF439N60tzpYS2ETxmemi/2SOYFjoHv0JqKem
f1aPx8fW7uFnFkJBMvg/y8meMCvVW4wPfwlJkM70lcffnmHNQwvF3ZNXcEUDCOFZalO5f1N+5Miq
zRDIvZfepf+hYVrFzOsDbYKescfr/RvH0knWngaAOvGq+4m38qwWG5e/QeRkBBuJMZuUfCOnNiYR
uFcPb8SFzJGgKsjxHZwlvl/gmP5FnXimgaworylU0TwOa1dE0anmKCYUprgd/9SNUtVIsB2m6BY8
IkrOxD8lcPwRXAJWoaVOrs+3pzJ/sf4tU45lLUUgG1L4OPtc0ItuFThs7isEyb84XlppZn0W69Li
UEyv0OFb+cYP6sx271lvDRprecq2qlcBsIT03fyJSBzEhoLMkDeDkCK/WdteJ2XiqZf1rIbkidZM
3PAw/PEVou9WlDHPlbs/ts4swsOY0XEfftkHLOP8NnjsEioyrmTyTY83pK2af5sPzTXY/ZdUVyO2
LnAH0gyy4sl6aCDCtUr9VVd+H6tBv+UbpzeqybgdKodP7NpnqEiIeLrxbP7XxYv+vYx3hYrmAKUX
CU2qej40g/XXVgER8ORuilrt2CWg7mUGm7/L4ZSvgZhQA83cvA7ZknaQU600IFfOj4h1QYz1K4AC
AIR+i44UDWbzCeWw2qmeqqsNYWU2z0KZtpyUTC5Lt7fdZ10rbn/9WXw79K+T9WeylqG6+F7AMMVs
12v/aW5pvwBWxFjbGjYMZcO9OkcRcLU3bqUPiDi88ZDJ1nUJ7ifPiTFV7xoSKUee7Rv8YP8CTbiD
yXFUMleRz5AENbqbdVY/Cc3RVLtH2RhZntvX8kMnI5/nRg43IEl0Nu+Wwzi2F9FXDac+OnV1488R
xGT57jvV2h66CVWL7HD66VV6D+KG44vVE7SXGuLOONThH2Qx8ig7VDNgPoPTbSkiIS0wHWfVtD3r
nDH9BxaYwUlq1OlenzwVyvPPDcqxKpAeUUTZO3mR0FgtdKi0FfzEextb7krN/PfG+reuhSOjVskO
gx6UOhm8EsYDmd+BfYET6XthsHPQBW9TFdt8RMhPJs/uudi0tfGwILjUpaHTzFxZu75/NU+Oegh4
IagLt/uaRCTShyL4wej3H0b1clqbZRODHtPYVBoVlwDOqaw7RyFWy1xhoKH6+qVG5OWLV8FYIztk
jKx0r5e+sn4XIb4EqT7Ax0i2LzoJ0vbPvfxo9juVY25WNlUMyEQXIWhYCmIz+3Zbz33ptbSHN43N
q1y3F0I1vSClcam/RC546UHmPfpvbGdv7HGpJn80tf0E963hY/Pn8XodPruBMt50FY8MddifG9pF
EvWiVyfguUXj5HpyqeXb68ny243jjUsDNzEy4tqlyr52zV0g2frWJIFsPbdM2MzAYK+6J1ARPT2q
xbSGovJqD6NVc833LS21hQ4Mu1hWgK0HsYIhQMZJmqpDK0n351JD7vYT3RrD5ZD5pT6rezSXkCEp
B7Q8/O4OJlnX71zT5Z61r18wcCci9dqtlUx33C/E925PywFB1wV8qzkyr/WNtrpkAqW4uDU16jg/
IVruLGryHhw1NLXQmS8a59bvQtBHptHeUbNJVrTII/fvzv+uhfSU3nbuJv04uVmQnz51geABisnB
aoz8h9VoR00XLVfmeOhPmElEtPFystm8kDkncUoubezvf4/f2RxXUSSmjpMe1PQXDHJas2Pa4Jlg
TZz5yH08LdN64t/xXOtFq+Xb7u1cbAB0nUJXuI1z8b/dX+jl5m++kR3RoechrPCn/Cu5+dVYwtxL
dpQeUVs6n9btmEriJGSbpyEnYtZ+sp6sxsF4hE4sNSm9U1OvjoCqGJu6nsSJthqD6BV/smACnN/I
6K5tJ7kPxzRVoeF5SN2fEPOgSiq8+CdK6UCfLn/kqzO9Hfda4l0xOLpq8/kqxaysg64udaayDcmu
q/ULpy4N7UM7pFafs5GNZ+yYR14JYHa9tcgYECeiCxWfJ6GvJ3fgnizi+Xmtzr9uQKRujnaQDLqV
/Vz85IdSO0aVmrGwcmKeyoGOwTvo5LvLSD6npmq8H5t7FVCwsNLdyuxn+Y7tmtczfc+KZe2hG3q3
fwqeKB1WihkllxELqqIMJvBeSavnFETVPa9qWWnLawHh7hE8GW+sQsliyKHhdYpxPZLxcfNxpCqx
2ZGL1q6UNrnQuCzAstFVOkXj9z0J6C4qMVqC6XegHwL+FG6AVeqgctuwgEp2opuYSoac9M+hWuqB
XxK9DfOY2nFTvVVnk3lfeBou/2bLu4/cH3/QgoptmIFs2nv1BRCVH8pXWuqprNbQ3Lm8GiYEBVPQ
m5SFSgmkYzsIbEBtJQm3rr50CqjmNRkqhgom9JgJbaqchKKZ/1nrTA0J7s8qGzk7/n3fUXEDlVQl
08ncbfZUwH0dPRA9IUaCEYJdDdi99Re1k3RlVnM2bhqA6xItkb/JqZDW5KtE33PjvIP5qa5uXU3U
BKGeIrq1tOiV+vuvtX63YW68MPQtqobi9/49NwVUuPsLxab2BehEbUkgrMgDds9I8DajgiSFxqmh
iPxJjJWpbOXMXXPW7irnVNyIutNmWbeMFD/6yV2Of0t5UFw2FPUP/EylLpWfE7G+4qgjrCqzQCDF
MoKXzEGOJXKGxMRYeL5W0mHtS9oAVjKoEs9o/1FKypMkzxVHcT9Vlxav5djEm6HwErme2mGBqpGL
2PiB38q/10OJewzdNa327bRAWkkf95MVrC3Z9BRjlIqMexx5EbYM1TuvbyqKzU0vMCo3E1/l7UHI
X+jjvkjxfCgUx4WFhr2B4YOluW8alOGT3YOa8Dvgp+B+a/7R4F9ZGvr5K6MQlAxR1nApc/1NH3vL
F1SFdT1/8QSOYnoxNRDsHES/rptUpX+zc0NdyWT/JnFviBocpDmLtWRt/6yvv+ebeiDVroSEL2Y0
xRNaXLk+Zj4b+gsoZqmvy9IOBF2CNgpyHIVXHCrz6jHGB5rfzNwivqholyxKj+Tr72Z0dgpfGQJI
AQGHQQA0K9XOwd7SS5HfTGZ/Tg1JF7cfHMuucfnJfd1+kH0MNEM3mSdIgsNfpAjQ/tdLHkB2kDJr
7e1vv+WmZDbSXQEJ+8sQrXZ5o441YMR0vV+Sqb6dXFGD36t+5LoPFk9E40gyJuJcWcamPSTqGj9r
t3CkK+tfemWXJNF9I7pPvcxps6k76kvecQ1PgKDDMDzrUlHtVkK6gHFSdZXT2D3NcbouRtnGoWai
NNZgsno7ov+QV5XkSKNeSxyRcuPjhBfRcP25/VyGsDClUMnUg/I+BgWuJJt/u1V9BdizLjdODPwT
cVrmjgz5Oz9J0JnOIFxVSGB/7XBBcCIl1Tohac/Ui29K1bQ0Xl22/vQLCmNKuLFIybDbBRhhBS+y
8WIjikG5QMLE3eu/bO/UzuOxqRs7SuCUDD81SdaO38Z3yFluipA8xLBgACyLeaTBqUIU5mM8/l5+
xXnZissfs1/VNI3UROtaJe3cM6uvNk80DqOdZeBUhF3yHALrFprKRq1IzOegMbp6h/wJQUbManuF
scNaFjoms+V78ptnn03mRPz1JN/OEHKewL3iH+tvVgu9k3hWAjssXkNNNe3G/wO+DcQyIKjtV7qV
/FyE0cyFHgJkQiEV81ktZi8TatvQ9+onRjxc3zeeZPZ6hBKDYFKVGQ1BZfVK+UWPzqTDI0MxYE3P
Rnbx7tXWnw9sBHQ7JvFLUNg1zu/xmADiCSoX4LjZ6Po1f6E5J+cf3V59sOI3FpCVk7hLGgKYKQJk
BLUAsvedp4/ozV/QyfajlHf+JbKuKsXJdMKP0ny5fS0jygYAFJQM85qvX7Er5YxZgxF+C3iV7OTw
AR79G8EtouHvp/aB+seQpLrWcj5v+PRD+BB4oYwgNM2gKk2RVXnGn5PK/oKh9Hnqpre+eGb0u5OA
4EOzZ7YqOJxhtu1jwTsGi7f4WcKD/FX1AOzJD/w2SylnGFrrIg9YMbFLvly2FFVi2gATe/6C2kId
mUyDGoU3zJoDKwKFa/mT+2Vnojmk6I7nxmSUZhlVI1N3wSJHeTZcGP7HkMhQiiWRSL9yNR4Z5GmE
BE6pm0uV/EQPacwSdyu7DyxnJ5RKCgKmchTrh0aAu05kojIipsrl02VD2lX2VqA1uuilP1eNLEG2
WxVXvpW0jrz0b/OIpKK8aEAEv+bxW+whcUnv4ABDFUdRE8jzNVWRRxnwuqk8N3ikRGX9JRcqANTn
VYtTFfKObNAz38lX68lWcjidoJZc8Nmq41IFHq9R3ivIyKcM234YUog+frLpiYwapUemJcO98HFx
SP8WpD8UZ5agtjFxmv5x93N/RweI8yI2R4WUVCFRi21n9VjjootAazXj5GwJ18QP5iK2iZNU1J6Y
hVNwQ8GtXSm9uTa8+jx2L8CadJCFjt01AqdWJZ/KPGf/k9Pfz0NrgmilsrtxvaX6E5pYbYlPY5qY
bYvCIDGgqDHvtLGGz60ntAcEJo596b5jPzFIKMbremszgHMKjiA+HTXiBZGPrsI8GoqM/P3+UiJJ
AcwhD8ab8KoQ+6aNx9vpL7lRtfgfHCCeHfr15mkRyMxUAAfFBjuV6uPtTj/sUGTbOzi99TgNfoAe
J2AEQMVHsREIlb63c1X/BDdxWhaBwrt+VO6lcjRt1bMCQ3604wJdNcittnmbjgLEEjoqrMebvPln
plC9oM1kbPzd3QwmDmCoHXJTt4HUIchNrmU1uT6ISforGVC8BuMn3Uv+UIn37gJzdTMq/pXtSHKI
l33eLSNx1DDT3vg42QKBjst30hx1cGSnnxXuY7dq4d9ywoTq7V5s5U3lYIQb8RQGlxXrxC2foTHr
F3iYLFqHmiax9jZXERjHz2FCkz0+waCQprlTNHljLd1EBh/5Wkr7u8awRSe7KU9rmc9lQ3+buDJM
mF62+084/M8AGlqZpWaY+7/Df9nRreIaZl5Wb3wfSN7+066/J8ub5Kpm0akReruoCGqP0Y4sslZK
Vg237ccvC61izanh60TnUrkdK7taZiG4+w/xMw3h9401YXXTyY6Lusob+V5M2j1XU4NTLf3HMamh
r7crVXXrHaukNfpjT9y5q5dKsn/YAI+0ox+2zZSWuFRt04G/Fum/GTHtOtlTOd8/m01Acm/yZI+P
MaePR0VSsZpWzP/zefPwkc7pa/565/u+r+WGpe78tTS5StK/cql6YZhhxDXYSMQlt7PqUxDvnAyC
edUrPVi8rF/n+/rq5eqA6i3o5YpmntSuvd3AVKNVw/QwBg+z1izBIK9c7OQ7pZ/9qKSM6ixeTNtB
a+sIWndKXHo7O05cLxsOC2hQCHPVEIVVOU9o3Cxl6ufevff8c/suqan7p1YOq/9T7F8W9YODZFnL
wf1fvYn9a7qzbd8b8X82sWHGn66tXhK7erKzQL26nM7gSW6S7UFCyBNSkWFdzTEYznuF7xmZSTUD
0KrPBoXh5X22a60IKkkStkyHyZyskK4hJMvXYsHc3EpiWBxfbfOXK+Mkg11f8r3HSO/zfdt1P24y
1f6eB9U49VmY7JpvF/rpnJybXHRiLXrg4n15aCX7qeF0fHzdDFb/Hi1WxJt/xQ6v8G173ea6u1a/
KMAG29f9rbV+TQwv7tbsUJuOd+/rW5mNAlWKft4TAE4XccfKfA6ymUY21969p3gfjeev7MHzmdZd
CY1o6xU1B73mhrOXxOfpfdnLjs8e1U8bAAS4Ihnb6bUaPEaLt8JRA0Ql0UkNLP7dvBI/y7zkN/3L
r7kDwwST6PKjxL2f89HPH+eP0st0lHgpbpxWnD/yy5Z/tT8YkfkYZf/cRqnPTJoiupLte6MxD7ax
ZdVuxsm0ljU92uSVk3L6cwnm2Vdu+WrhZfaWY8JatnKXqarPy4J9r792eMk2Si7kUJd+fMJsv9DN
j3OT1NAg6WG6d6Z0eM33mWDgT9mVD05fhVS92DcH6rPULY7z/UR3hUvWCZf5zAxX+iL6heGMjtTa
PgzSEpkisKec7WwGh1jfieE1Z4FOxyWzNxAc149ib/PmugDS4sOWA3kxz40r3cMlW2LzvvkKPIfJ
sU3PIlzy/qQ++sdu43ms3Y+1fE/HdGbwHByl1A4Xnh6D+aQ4OrABXfDbKo6Msko8OD8kimSZv/BQ
NDzMjajenOsS4Y26lfczsoKjWoe3ymbXAOgd+liH5XDT314bjMNwbm8YG4YM54Cf16kX3HtrU6ol
ewSWP4t0k7iuGyBfgnKhSR/1hKlmutfhdXL9XiLE+lrkhkwmrYBHZfqaVTgkR+bMOAlJ5yTuOe5h
agQAUe+oZT9Vy8U2ew4zw0I3DQ5KkT+pT3LlZ4Y2FdRlTBxxsRFqBrqW88B57vbFRSs3SLbFaJeB
g9loOkqzlBlgXWhbR/NiixNNYbDBYA12b6VBbuApR4D7jPN35DQude2w+7JmJZs/NCj2HQ7z1917
omsr2pAOjPKpWWTrZXIuB/Fy89jb9jR+LwazwcJpVijUnjJQIxbLJe992s/xN7c7HxJA0yR7LMcx
jn7juxXpxyDmUn2c5zUwppR8hJ/S8EEiYLZvX1X/58o1Ictv2eyzEBl7Q+WkAXrdU6mSoy1UajBX
Il479e+tu3EOzvNpI0e3iMpCSTay57d7K82+6G3RdwVfMq4DVS+nG6K0SepD2CwSsPEZ1Hn0tsYX
zsaZj9y/zVtuoPArvDwHPC8SZMq9dC/bSykAu1bcbzzg2OM27N6cHvNJHFxpLX6PMiO4NI7GQ5dd
D1w8eFioIO3M58D8mNCE7lPVE3Fn5iOalYGDexB/GxlU/AsA3oSjp8Hd0uV2qjTS2MXM6ZXTWqYj
6fEoK5YXYUcbaEbrDwH88fQZE9eB/4ZEJnvgQ1CBUUmkZWwfMOFSsBgfiWNR7nUzzBbTnDZxeKjS
Q1s2RfIOttJBEuy67INg0J1OVpIY/qaLmpadtZYSue4vxn3vog1LF4nWpr9Cd8J32Qi1PLHfGDQy
C48yk8wyH6V/CP4hePix7KkJn+XlP6KXc4Uv6X3OnsD5x0yi+Xx/kGZCGZh+tNOrqo6X3poPZSfE
oQuTB8MiDljfuTSA4wDxUy+rytDCTcxSCjNaKHcz0qwRq0DtEyFlQMsRK61I0lfh6Ahjjz6hqdUV
xqtPq29m3nSe8dGqHyJF9yzdBSgzweHgl7M9pq/3f8eSEfCO0Y7lsJvWIkStzQJjNPJw2+NO231S
UhRy/7msHb4yw+WrSazyCgfWshCpTCweg6BYAWYG6dH1I47jP6kB5IEGspseSSeLf9I9I/Mc5nPw
gjynnXjZ4Qs+CGzlZ9bgC/sHqJVDiYSQp8u9tTvXGUA4WGJ/X3ad/YTBG4WBBTVBdzMc3FRXfa3Z
f0tWmttoqZ3e5N65ceFSyXzcu/AxjOMw9wGNP7gimUruH1R81t+88a26/wOPfzCC+pjxkWadNF6A
JvDGDJdNKwEtOF4HtuvKKlhvglfOfIT17XNwHxS91r6WXlYeDjPiMhHn+W0oDCejTdfVSk2b4Blu
QPMuzbQeX0AXg4duapjur3RQLSun92n/5rjoFp+xtdK93CDrP6P8aP8hVudY/Va3nHPfij28+KLv
qrlOKGWpuQZnLsfk++wZWZ71Mv8KzsM8Fwk51ij1kv/jyr5F1tEt0Y6jTUalwflBtVzQvC2EvFH5
JwbJR80RnR3RmptXCtkw9pZnGqnM0aJ7JUV4OYSPVQZFouQJSYX+FRXKevC7lI+fPIzByyibPgX8
s2YnLjgTNop/z+yj9HcrY7Ba3wfjdcuXvtYVmMoSGrh/AbIsb+R7uzuaaDuwlGmFZc4kDsUeo9GO
OKa8CjpUTRAeP41UvnZo79peejPKAKd37dyilkE3hByG1ZvtjkoU7q7d2xudOEvMvp4Fg6LvIMZ/
rK/PRZuE5Ph3YzGcAfcElIz8sQUPIzvsQbTR4fq7+fPbrQ3qg0UrXkJMjbEyWns1IjLVUFJQmu5Y
Hy5+eLaBcH6hkVAjNhZtTCxbEojnHZ3+vmt7Z44XzFgp2kD2A03WnZJLQd3o2w7FUpEyb9pFz2dg
q/FT0vCX/JC6Zc8NEsjq9098wr52fGdQNyTJyX+iCk0xj9+S6nRO5+Bt+VIbNaKgRQ1Ep5nZXv1E
IE2JMcEJLies3yHSnxrEAg31UqceNYAiN2B3F+NeoUsJxeOzg3gZmA1lEAf35cBcqJAGXNh8vTO2
VGsHnvWaDsZz+zLl18Y283pssIOA06NpmPbwiQ8tCwLAympQXA9yKMqwWt65jADvAYaZq5sbEGug
6Z/8z3Uo/TiAkoUKgGyu0OZC2C4onEJcU17/w0JyD3xQioVEt82TYfeVXyln224Am/kvpJ/mkuSq
6vnCPVpTk1cAQb9oFWTGnNcebI7YdoCKgQz5nNj4R9jMWl4YGG/SQ38don/XAw3oK8xbIzQmIizE
C333RpPso2oWq4kHnZDjks8peseAttBaXl36vBppzEqccmkeoEh6iBNPt84dk6s0ic1eS+OCG8hA
3TK4Ni+pzpmF8bblPvTg76Et2xzRyzpYdSyEx6u9sROIWH1HeN2WrP+SixA9L78xItPBdsqG1Ulh
9qSt99rOzjuMx4MA6W47gHrC0lLfW8oOl9LjIeRobh9da4AhU4vLSadIKyl1NQG3/Bh6k9E8OA2X
z6mKItPMUqWClciUicywK7i2PtxksyV6qtECZmpGElzboKr0pZVsIaW3DFPTreXZTDkENb4ep9WH
0WkmWJi9IlBWHpy6qBXl40MXmYWi5qaXGfY4i8wuLmvXmDTxUC8liDmhmgtGiMfOk11Tx5Sa3v1S
vyzxhdUCwStPN7lCxjvM9bdfNJJ6x7iPtoBpPOphnHZ0ziIA77ysSbv1lxqE/rsCOwTIIRK2XII7
n9azFHej0+jxyhf8yOs4FqVwnNHQb6nZAIlHl8Q1VMLzgSHjJHabVxeX1cGLy2XLUDB700XTcMs+
5A83eR6GpBgdf6wxqelwZCdd0PjitOJPNEE2/0eGpH842FQboLOmUh+sLy2uNQtJevSvXFs0r9G9
b4HGRtPnERbMXs8oFkiA84VChAcBQoPoZ7QD/aPaQFauTit1o63+Vf1qUl6MUk3pEcMF4jobgoYX
CaletmvmEpGs9IVpiSvDoVPJ+RKYa1B0o3OuEUdN9OTqe3EusEFxnK8Hu9fQImoxJO5xmY90Qq8u
gmXppPEa/viVJrd3mTWz11quPye0sl9y/RVdLmJMtsQ58c5YxwTtMsaPfVaqaTQWUZ9mXPvIcGgD
zar53SsR5WNJA2p2SJW9pvb/nhnGdAiX+nNM3KIt13LIGI3RnV1rOmhP5SJup5uDax1o1XPR6Lvo
hqhdV61xoBLg7r1d6D3bCyLR+X8A4uSAbdt92WTBnuhxpStUqYQ3x+o91di/7boQYn8eAtdsorWC
2+eHM6oLQkzQyHpM1UgEIJHJYcDL836otr3OoWqLTEFNlF3dTG+BuuskfkpLwyDKxUnp7xMc5H45
aE7RbJzpJ/aNWc9XZ9bvZLTBuWk73jdzm+HsOjKJeoytHOP5glW1tJhhBmdhHQDGe4nY8z+Pbd0u
5wvs1TueeN1BAycFipT+es+d/dyg3s8dFxqIqxl5Z9pQuYW1QJN3Zj16nvicpb93M99n9Xs7oaGm
9QxF5Kqbv5RT7Xs7O6AE9iF7dzN8XML125PJf7n48hyp4nQOuM73thE1U2iEFL21h7BDJ3q5P+8Z
P1VNDdaP2plUUAmoR0iuuGnkes8RWBtQD/VvntteY++mtD0s40UzDCxA483zsmnqDIl3pn/dtqfd
JCu98uFeX/+X+KsplN99s9DPtraWW7p1MV9ByOHuxw/EnLfEcDNhTDxMm2Tfn4+jJTU/YC9lqEyL
LNXr5QfTJpAhvtgReN/b8z4vN9CnRbdbe6C3w91B3xnKA90XoPIUpMf5VQ/xPRz5tyxsK7OWbtWt
gVDVZ1/HcVIg9Kn1sjbyA7p+Eg1LQjNsUukXnbOXUzPTLqjAyHnbifacVUr71l0ML92lARumjhju
4z3P4PJto1y8e5bypQYRuslA3YXsdXQhew29d80BXBjjhr42KIdQhSN/ip/Cf2R5wPHcDg2PAODx
oNsB7k+o/5NTLusxqTsvycaI6LtGRYWuVloRjR8OuM/pWX8Ydj0EUInx/ith4GIZy3LshLQcLyOR
Iuh2RobCm1Dtgg44oGZ4e8HnLTQnM2q07uQsbcqlVG1GmWOSHtAefErtQRgtcXgpDvdf6d/xGoq4
17BuvwRxTdesNmGIRSvuHUCh6bdRMoVCmXRcH73ffIosOIcIW5J7Qt/lO04btRJplvjDeqBH20sw
wkhQDzlwjC70A+uj9xAOYXKsRVt82XUTvUSvSKvczQ5So2lzWrc6bVjLvp3ymEa+pHc1HesF9tJN
wn4gZQaTWDy53qn6+Lfo/jYZPJjLsr+N9vNjDL8KQ4ZL92ZOE/tAntZmyqybOyZY/Q2JEbi1donW
AhX8qDjI0FIOiosI3vVjZ9vcpUhdaU/O9qqAiq+RSoSFwixSI5UnLj4vKSsME6V6zLVIVNWYWlQq
t9dLrrrPmLEm2AgYf/ARbBb+iIwLtY5jlczpzK204jJksbOPOOHWXw4Rgyam31vszpdInh5uGaOx
mjs3HWQnExurc7Nt7/XE25I147YdPUc8Z3fVY669AC7i1ijbcOH/cn/sw+exvP8vT+85xW3ZFaVs
G2OEyfmNq9hMuh35sdFbOgvdWUPOWTNjiqINa2ht342e3EsxMIx7orzOicPyEq6Ij9WdRCVgUXtU
ppm8tyUQVOoYcFNlGfmefXdSxrDNsXEfOKLwkZG1FK+T23ZMj5SXca8apYQnEyIFXpxH+CeTv7xY
moIkJTeHmqaLKY10zW+z1jkXFcPp1sSSxIyRRD+DAJdg+wvYhAAu/O7F3Oift/KUj+l+UiuipoJI
Khc9BJr1rp//howgrTS5ZtZkR60tjuHK/U0/NXPlGh0DeUUv4krXTcknGldO9dtrXWUQkYGL9XD/
rB51oUMvW6lsY1msT7/Dtp6CVIK3rO0PjeylN5b21Ypdj70/6ZbM5PQPb+ZQEKPxJGSsXqWrRql2
lHqgB0Zbgs7vpKT7vlkshqzdpNB7T6Fnd7ppMfnHcriBwCPEaZRx/lv306Zu/nzWxKrG1YFXKl9u
HWflI0UMIkWTRviMB/e3mOlj89CRUUaqPnpXct4EFw0pt1nl2+bjrFTzyKjOSmN55FanjcSkF5yh
dTZriqYirlePg1oewff04t28T+su99GeETP2D8d4oqcR4TkUegzXeiZ721RDlN9dKtu3M5rp0rDz
Lc5t01RK24B69jFUCib6lqNv9oYjWTne2NXd9iaz12bOAjUNaDdr0oKtTXE1jvJH8SPnsVxndR0E
F3oAEeGBdRY7hSapg8YNTKuVSeJiQ1v8dyXwSpP5H+rYmHbyk/mVn4KZ3Py2NC/VeeT0i4DZPDYE
AtlhNjfkm4JClST8hFBN0JNgiEZmVxXKloOCkLQnRerqeFZpEaBO5TjGRUbjbfGv0ssxEifI+kX3
udG4CvPVGERCyS6D3RZxNrUTYVehM6UiPE+N9VFKhXDkaYxD4DpS3FPfQ4p/H3+uLzcI1gaId4DA
ZUIzWoyck7TNrjZLhB2p17w4lk9y4aNjCSVkEggjGhzgwdjjqrES03ZRAHvWiRFpfMcaIpZcgMbU
kiZmad49aUWLnxvnvR/qVFiMNfgu8zVviW0tEH3K+XVeg4/zt6feSfFOp6e2+dQzfHOqu7+ndbPE
qdyUo3WLeOrQ342NIDNPazGrUxc/N9HlDytHj1BSv4IxAXlQQAiDepIdElZ2U4Ut6RgAwLBUYFd9
MvWycoX8jou5+jJbye0GN8KgkCFDL8c6/gFT8NttqHC9nQJTXXITeX4U7tmhFlDrIM5Bd4xcy9Ac
9hshc2TGU7QrlmFL42LmhxrcBLvefIq7N5RT7d85vhMekFc4aSIriJr0ua8lOAg6kXLGnATkwH+H
f3VspuyQyROzRiMn2LH3iXFPWlj7TNOfHxB4wBlzQBcbGLogSIcK8LAnenXLYx678pWbXtO0h9Kz
nn9Lvvn5NReY25j4erNiaBwewdcFm3G+w6JQOaZ5yy8gKHvGu3VecgPpJ39Jc5ccV+l9ebV0SjT5
15isEaMxWkVqI1ldICfTIW0Z2wgOzvrpbrW98M8I/NayXagdE5FlKC1WNWBHyRneLNKdTki1jR9C
cfgEuQ/qWCLbzES1RWe8e9V0p8Ex7LLBH9Bq9desYxHMP/lm7D+VccZ1W9i7ykWlqhNV3IQnUbZe
69O3lCGB/+XNkSAX1pKmTfs9p9b6A4vWqDOLpEuwqKyw30+j1TgPnoFmIy8SUC9oin4b5OLuFJ1I
NG/KYYG+KDQlfstQuZPPcK4UtI++s+dRZ55w3LlGyE1V1vGuOWbRfrBM06unRcwepZ6z3fTrPRHP
5a3+iYnXezgrG4tHZUPXqdeenNZVlCswNvj0AWYlx1cV2OyLOQ8Yiidy13uVCJoaXlIRHsPuYOfA
atwi1SL1VxMRrwY6R0/1O54JfKNX1+OK5BO/ve2moF2h5zNSWauHV78hDh/08uKSRQpksxSdgHLU
qWoHW6Z1jUBYY9KmbkHlHi/nRHt77wRXxqqh9Ko9CBR+WbaAyLYcFMXA+YQcyqTfdIttvJJ6t248
mIgU5l8+TGDIWj0hmqzttRDlEdvN9anJk231rGSKLS0pi/G09IIbyWt/yvyYOvN4NmGtmXSXIvB+
6WAwHEheC3ztmdixBxCt+jwxup5srl/HGQu8AfRU48Outk/1T7nJKtVacNlIDub5MYcWhC2IN8R0
eoT+Tk/mU1ePMqF3N5XCxcSWua5Qh7VuJp02bjZtKoX0eeBOuybSG0tPde6I8BNld5Tsu5g1YhwK
O2Ur8Me9MOZZaegYvhnnc/72Y8EDeJZY1M2quezrJ0jrpSOqJ9lgp+sRUKgzjyaK14qPxuNHQPAE
pz8ls/hQdYzHGCJKxDflxa6x3A9cAM004oSruS01XInzqQmEiDUCVZgDDgVrmqNTyEoTh4YPsj02
zrPu03GvePYgom7OE5xo9lE4+AihrLKNQ63QsJ9BNcBC8F02++lQZyZzOQ6za8q0dvEvyEyIcXz6
QfLQWeZfbybAFcsGZXNNmrM74y58MYdXA3xrthpOz4Pbrv4s1m/iwJGleWN3Hix3zS1zkGL9Umrf
Fbi0TYfWo9BQTKZNzknVrzjDXGVNJ2foRq5hqqUc7XnqwKtuy47kIz9rHh9dUwjPq8mjWDvvWoVF
PXrRMs3canT0SE1iVKrp5jTRSqSbpYLhBJKLbbZe0kF/qG/4/q+as2Lrsuzmns1jrn46NU/a5Tb1
wrK1ZTx/qSxz9eeUA33DCOzcAlpcOf4ndbAPyGHuteyhuqKXfFA9lG/pbtL4N6U1/itTlp9F2SP7
C7QGTr58kTzJugvhRiCGSEQ908PQE2mc3xD5Gg44/R0+kvUQ6MfyXSqp7sg1SiWpHvjtZNao3XsK
L8YC1C49PJrvOWtaxPkWYfWxI86vZk15NozmQKMyq8p3dkwd6CDbLLvTx36GbtQs2rG4GI0I90g5
LK8LQ6K2WATeeHbFCimINjPn8MSmxSNjbM7G6u5q+NNZp/hzGFncUlXz5JcG5GIpzPFYKXNgVZg2
DMIT7Z39cYQDjBMiguhzbxUZ3j7r2JErwd2uxivknudW7SgowxjezsMDI/ugLrXCjDb7fgZlo1F2
QZkViiWMIccetkD7c0UQtBj3w82DHRQwMablgmi4qalswgNQmmQWltCj1XJTEmX1KU3bywRuNKGQ
iNRL9jPrSGvkK2Em+agdSwYKGYIWuUXWlqyl2/hzDWvH+kFFt2hh3+6GaGwogevL3SBJZjoqPfrp
kdFzwykxmN5aDqbfTmU76/Jjcd6/2MSjfaB0BvXADI0/rClcio/26skMn0LP2w6Y9Ii46cAKbUh/
bFjWPOalcvUXN+RT28nj7dnC+orBeYN8WmaH89brXVM6EqKzXTmVvJr5pka3xQFMnB75p3bM9ly8
7o1Si2PNZNFfV8n/kXRfy20kyxZAvwgR8OaV8N7QSi8IUiThvcfXz0pM3HtGEi3QXV2VuXMbgycv
xu8xAX32x6PSzpQc6jAS/9nr1o/OXV1wCefpU7ibeuhctcZ0J0S+bZWDnsInUVYveJnRMCZG0qxo
g/JxTCqrLpAwi50+GWU1nyHqBEqSkmR6bBMcPwEmaTG98lmxExZqp3SIsBQaGlObrJ9WykXKl+gg
dGNPA7MVLatdy4cmrKUJrYms2vuv5LHi8YgQH3g6mM3V4VhhG9TlBVNybEPDL00c2sVCVXxX8ZPC
aJXuG0jDcJn4C1brmTobgcToxOD5uG85a6VxZsa1NE6pxh8VFZBzd0k8xZ5vcaj2EKMHNb7eOAvG
FfTkpkgS0AZINTtWFnirmTAcmh/LpjaM4jNtG/H4VnfS5388bRia3Xhs9BK907xu+2PD4jRfDKfP
jGl1jPK2ISOt44koPXrTTcsKMkLz2YdUEH8YyFva1Xfd6zmwaDGE11B1nAstfSRxxqHuWdyy7LQQ
nTuhNqUUS/54lHQfHklnoudC9abc4rCr7A3F4inmQugRhNNXR56wkN7Yz8+ywkiSiEg9lZ84vbXP
33qLW7c4ed73BeydxN5OG0D2/p2KJqZCuy4/jy6R3/9nqMKDGGUYzkZS38kDHXvXJ422zQ8iy4QT
jJmLfs14okFn1Lum0fa1mDwJOrMO946sqXnn1r8l6rzuEnV8nIA8u1Ac5y7cSMF+rsaNydYsIPW6
Tn4RwyFVLdtOAy7iJ5mjh/bcm040oLO388siN7Cgc7kWGrbBStIW7v7KeQYloA4bdGXDbOrKGZZQ
YMK7UvOu8uXJsLT0++4Po5VIDzs3lXGkZYX+eGiftcs6OiUJWlOaLDVAqGBZIjmH1m3kltyxjsNa
eEb1V9geX2zRHJaDhNINOio20qGHaS9uWK4lgyEb1PDwlss2sXAj2pDdQ07MaWm01W2o5/Lzuod1
+uwBsiqfTRZezQdjiOnWXnGuXre3zuFm51bOX7/uX2CUNmPD5b76WGwYJgNlZvHzPq+RzuesgKoB
hnl2mKe6jX7GbCjk8+EYtjBEsSfvWV0T2UT67f4P6lRDdG5bOe6ZIsWxO/Wi+HMMVW/72uqt8IyL
9CA75bulBnrRurOL5ENhzsiqnku+cp1NBgBYXRTas5EJ9KY33r3RExaPnfnL/NTSPEX0lfaH4ntd
DxExVn31gllfvCE2LHaD4tuX1Wn+A5lESw2jZQfdbdXKnv86g0To6aE3qab6pmtppEt7+Iid8hgL
RXdg1c77cDuwjUfHj1CylZjTycfYGilpUPOTPh8BKlyKHh1tBBHm+QyUfTm9Sz5d0y+YnxowRcZp
GEX9OdPp36oXQt0VS+7ViPNwmBhSrwhYI39eNqWp1K+EHoS+DyV2tozgTOGONuxITPSnA4DAxEBf
Ly5rJpwF2zNDiApGE0NcBoDbsJQi9m7uVFl+61K+6GHIQI8eGOF43KIaD3n+PUht+MyDbP5JUMFl
FAJvWqhv5hp4UKi/tFD//4LwSufihf3Ae/QP4zzqE2/kUBMtbtJtF9NohVsewQhiNo/elzR7eGV1
k8nVadW4fo/FugVL29smyKdoDBMb9cT2OUbK5GvQQGHA+hFePkNXzof+3ZNEJ5fRlubHNoX4RBWf
lSa4Ga1G1tf1uzCtZ22T2M8p4u8gVcf/ShDsSDoY1wEV35SVTNwhlKCTnu8a/wpe46pfRCETY/DH
S2fXTdKtPyvUvDVubdrGv4KcV50UHpPOroSdLmE8oXDynb/bXDUk8Le4CB7c3/l3JqhTOj8sv+hD
HR1hu3D+ThKoeTPq61PXjre61w+G+yvsd/pMt2TH9zuc5vkagvAfwZ54T/GZ8DmL/9PdwXSKggfC
bN3GHP5eq+p5QP++aiBFjHHYvzPhLxa3iymmhUXmwGAz+4ax+jIt711f4sh1+fbKLKuWs1woxXQa
t1fmXD96hNtrGONbLhcCPvNvPUprxWmTdo0xwQV7ytWxYrJcLE1QwVm8PTkvP+z7lpG5EZR2nmeT
uot7r5zI7HWOtOJ1f6B7hzNb/V5ztSA3oJwpDhzQQx5oyGuvtWPpafc7RcUPwRZNV+nfeNh98M9x
0KfkTn7G8onMFiqCC/itqQMhnQBejAAY1XMlaGoWF218iO85Q8LpYB/qa7agsqYeaxFZzBnRTRB5
tKe1FYv4bsC4X2FUY5MHp8cIJpxnpawYuWonMlAem2uIkVme5A3iVfBniEFnrQV9MiRf1H/01U4R
TjGjyc4+e3yPER9MNG/g5/w0rF2gqRwilzTaTXyUbUXVnfk60e05I8tay9Bu8OrK/3Ge6/vEYHBi
vnWUPpwClfqD6bPag1CmB38vxG5mK0edifGlQdhyXIZPJXq56BquXxSxV4jp/R1+z8kIIiPT768j
fvLXWpzryKLzA69PG4AinjgtRYkTKvLMgQDH1AD/b9PT4uMHzvDoGaTgE+XBaDOZdBVLXcEtB8CT
07MFTqE9bZV25AXYz5T8x1p43Z1fHAs8/r9PPRGIttst4x936fYJNeS+k+vs+4gBoXxAmwo3jJ04
mSPeYhA2cQtjnzLVziBqTAq1ze1VkMu93M8LaSO7TyebY9q9ezXF0GVEC0jpwfgBFKjbP32KR79i
eQI3Of8BVoIvuhA0go3EkuCHK9qJZqU0dtuVnpkdqeoDDww8pFBdHPuPQUgRCWUSlQQnsFHWqU8U
lv+zVX6rwXDh8TGQknoMz7D8iD4zQRcAj81r1PP+MT2GKZorHmyIRhwjjqiNebItOy7qBjjccwEB
lDoY8I0PKTZ5/LtQLrw7Aeak5JfyRuOIY3R4yi4a5w76MYUT5pmzFW840dc0eTiIA4EFH9hsPBR7
QT0uYR87ojId9wyEuuodpwEilP7tOxiDcj5eGHWKexewtnnzk5Qtm942X10f5fv4HhdTKOvR0qev
qgNc/YJEoTF/IZ6ZpOzhETB8JW635616hX94Y7sek/YkdRGf9gISMThm2ckPb8PcM47e8HQLjUx+
mMLD84vvH0Y7z8Ut/SWWdn64uGHUpUw4+iKus7X4Hnzk9PDG5OPjKEQmuPMI8sGSLoosQJo8foy7
2rRlZy/wCw+Q8wsyAuyo7HJZo0DSKasKVFT/1g47kZowM8gjo9iAUMfDfY5nL6sbuCEnFbi083Cm
QoC2sQ1BquvYc/SX3Gs7t7sdxSaIPXccizQOSpXJjtr8MYk6PQp5kFIwwDRc4B32oJfaha5VKWGp
aNYAsZhjnlKGeoHOe7Cd5cPru/BqdZYSP7HhLZUXHESV0zsEhS99CEKnGzQbKXNg3HGtfUB+zHLg
Rsxf2K8gq04r65fDmyg9xPebJBaDY+GIKrWz8xLWJyTeYpti93mcIP5BfyUY59yHtzLpOIYhoX8U
kgpzruThl2j38Kput/pmUYejrvUo6hy5IM6Fa2O5c8Qn0tXrt9OLiSZ6D2sILDs7I5i5NOmfg2vw
GKgVEU/0iDbHp2vIxlAIZh0UBtNgNsVeYyl88PWBtsx3Y6dL89R1CN5i7yKAi7K+5fu91GigpDK4
+AG57XC1gpNUWjfBK2Yw4wgVhxfZgTNtW2/43Ycbqg/iDPjDUxmuGZpBe5Pywa1uSd6CRDRd7DF6
vLjvhW5fQnqaYPawDlsbj57tyQK5vs7yPJVitDBgsOGjm2SzMG7xn1CWBig/IbVio8v1mdlaumI3
fFCVli6852j575CpsQ6NZ36Lj88OWYjaCbNYcHMh3yykJDXi9bJRFsAOPE1QoVkJfKSqZ1mzq4rH
ePkCH7RsjUXg3kkkh3V99ZZBZkUoRphdtaWKXqm5nV9oPanqHdN2XV7h7N9VeZjGy86EhJLLMu7w
PQBTFXkewPDkW0fjdSWRIaxK9tD/89CbQvWMKmkfVEKod3s5AoTEizLa03CpE32004QiGecpvUup
ExKUTsFMwjb7UnrxVbczAVBqkB9leKK9IO/SUI0y39lepp/q2360Qa7o9sVIKXY3y9a17DyI6adZ
ed/0CDpyVLtqboRX1plp+jizB24LBnwYjpgMZuG6WX1v0CR1oYsYhF1YyzWC1WeQr5ERR1oxas5H
ZLTqB5/9AaiGzN7iM8lz0KJMPeiQ02fDe7YFDoi/hfZ5kOxqbKwhK8iC1xv5J966gb7D1HpEGnqs
MT9f2YGX7i+AZmt3hf0TdE5cQwcIxX6Q6fnEl1hvcl9wQNz++gFmAKWvRTxdl7o2ao0LNGtYMKWq
HYaxsPX+in/vBF6McOzvDDxsCslqFLPDhDNoxpMiz5P8dzzcFCqWUClRy/S3yBvoP3aFIekChNwb
QULnPaKj6Dh50e3Hb9nPEJpnLQbklmPV/C5VW6Xrpk3hA3YrgweZwZfqN54YhUr6Fyy/iZMi8YF/
/pBtFuuk+JO0zLHxdpD/ZayQLmdfs2+QOU0O8UbYc58ri9Xz0tRxlE0BKp44gzcOW4xml8d7DoKg
/YS1o8P7Mf5cy2J9u7yd3jRDK8Tw6BXj4EEuRw8e5MSGOt9YT4LMHMhaz22MwdSrs7L97lKscAfT
4ZgZxhkVNXXUEfQ7cfR+Oy0oQ7xkA96GzWDrWkhQ+IOJnZc18bm3pKQGWBhYd/wH8y20gPAWBV5g
HqjHOgX2DO/bQL8QNNYsLhSGg2zTfoZ8gIBIQRnyg1XDtNn25t4rubt60dKHwv3a0dWxhEFXOCJP
1CDxp6h4K46aqz4Jz9f6mA39xzcBAJwYK83XPgAXDDXRCYL4+KQwdVd6LNrzf5M5CuNjBmxIY6nO
SlFLBefcZoQZ2wIMlkZQ5u26+f/rzGhiba9RGpNmw96yFTCjihjjoyBMTfG0XpI4PO3V3md4infG
DQaLeVbTO4Mdr1ixPgOeskfH0NHjaBK+eU1sIYhcz+5Frz9GZJxbkPzLstp1goFo/M+tSbUzjTRd
I9a7CuUxG3VXnXUmyDZrFaibzaPOqHcGq1hVYpJciA04o3RlluLWGwxetFHb4GGr70X44Ascyxen
hs3BwD8d8JOafP6svCsWOjMuqAzIpaVA8pkc9P2EZc1SPF5qvIvsNnke9yw8wK6pprIN6gGmKGmI
HMFu1QV8wRS04a5uEYRM+TpOV8gFjF2pV/zctMaXJolKNuaAdg7bjjFtP/0jPtH59qDfnwKYZ+P1
7UR2TYApMT5UXh9fUueyz2Gtfhs2sZLFWuW8gmlvu0ihqpZqi2NNF4TX4YaNB6QxgRUaYi33cGCo
4Xs6+DtGlo/74q25VZaQctRLaVzwaOfIJObGKy5TT4lpJbUqB6fA0wWeQH/TdIFlDN79f8czCZ7y
L7F41dzJ6aT8FOlNg7DdRoNwbk7/qWXHb/Y1HwQzLIl7oEmZtqazn3hPf+bf4LEOX7UlDoRDFY1h
+v2oHP1gp2ZJwPiuXERs8l8phaUnGrecwnDbyU2qYPl1Z3bspGTSSSHAW7APHSqnZEPJv7Rd+SZo
W4h3KDSa/89ZXc7sqwl7G6WALg8fImjScNHts3tgP1aZrwAKHsWXYwS6Nu0WXooLcDCXuFcX6fos
1XVRJteKbc7O5b9hsWdewgj9c9L2JHrD6zjYje7vnVOmZYFoSJOffjtDU1wF4ETe4Z7PV5ad7PB6
enIUn5LlS6F89TjsKsll5e2E00lULPN13rkk9T5Pm8ZVn9qOhiE6LwNA/cQ124DainxoT3c8sn1w
wgorSMs4ZK2oDmnhrgeZB54VMW6U74WKl+2JykfNroww3b1+pO8NF4ohRkjtCv1btBl8qyR0Tevn
jhp4bL4DAuPN2Lwb4xj5wsQ0tImKxZR616vyaBvGEGLOmpsluCP00HWIYVw8g+fRYkfT5+VzRnbo
8kU/c3xx591zFzsaxkscELc8uDOaRW2GjC5cWVhV7NCrnpafnO8aLyVFLuRSkjqRMx16WzZnvnEx
Ot6epXzB12yZoufJmkYo5oJBlya2Joy1cYvDVtsJv/lrRG+nyP4Qm3yE/6z1IUjvx75wk377g38g
TzVLZ9e4vF2U2d9+bKyvu/rPhNTL7gB5ALwCxz81oRbANnzcXFe90fQs6r5iXTweDLmP4yf/iGzN
4/PpFbwYdevw9FeseDFeh7+5iMF18Xy7e1Rpp561qDdHp7hGw4cI2sbxmA/mfyajuC/BVA+bL7B6
7CfOF29AD2EuAIjUgUzCswS5a1MZC2aBWBtRpv+cv7D9eVOaWYRyAAOMmCX55zguz9ad7fvadoEB
fWmuXnE11BqnWaQHRLta+oiDPYm3UurrvKaDmiP33GEOuuP1ZAOWoukpRKN1X9+scBuDadmhun6Z
v5wWzWyutvhUghgv5idd5e1Sy/o2DlScNquI8mklfLvmCjsz7klSeVdB2Ac8JPo4SA9aTOpDWADd
89wTWagkV3WBmsXmGtDavy0JfrND+LATI0JAnhWREDTy1yf1dHq4I8qMX9S+lrr5JbUYkgCfuOTw
IDkYkUJyHLroSFXlfRYRl7wXdjoDW970gEAQaK/jQEQIhYC99fzuFiz7zO6lVQdRlPRFwZmuMTfM
NpJpDVREBkRLLxTzWlHYTVXgUX/4SWK+15E3eMAiY2c4fTp++8/Y6MtYv5b+mXPqtjiMMRiSRn/2
8B9l+hvhEA95DSqLpcQfqWsGmGq7qxiKF5HiWg17m2t4cfAnK4drVYXQcGXH1/AVXfS8VUtIpzIf
uPQuUuQxbK/ti1Fgz77tEbTk4t1D00ihGxawf+p5Dz0hwufv9bO2TBEsaPyeJZ5RbkcaRgY1zNM4
GeE4yTwJhw3CDFW8K8pAyV7unyC+Ca3gzOm4e4XtXrqboYSftvXv5GMa9RBZGAqrYwoNhp9M8r/y
PznPEKTzVR7pJOoDPqzH56Ot3b4Pa6DwY6eb+4gm+exgrt0ZHIbQEcoBoX8YDSawkEe6nENv9zZ/
dNDeq63D85v8tPrmA0/w+k9c80CixZ+HLk0TfJzVYvi2QxMQ+9HK6+s4I5T5maUvjXW6OsPzIALY
4WQr7bMXva3pIb/nh0+dYeymiTGFUyUjrfgGVCTZWDVBd/OvTYE9b7OghSpVlIwpTAAS8shBIss1
xbcT8i+04DHpessB5p1BPbY6cIbA2dJkkwLniM4+DrZbpu6A8LbYzMu66agvPULnDlNI7+0x/Z4P
Tmh87XPT3XqAAWcAJAXNoeHOcclaVWANaixQ7ufq+jq3kToTldUhcFdoeYY8Y/tlrTh0kJi/KKqh
PAE7PArsWc+zbyUBloy6ej5rzOVDdvR7MwwhowpPr2QqqeG4XpUqpvyqnVtYxKCUiK0VAEgwNw9/
/EzbujVolE2tBEY7abu904ni6da1eBLbSuwVbef0BXTRhHTPQtrsOpk3dPLHWkIxMXg8dOGTzI9T
hRBSWafEDZg41uxfLpXYhgzcSP1HhzcPhoaahnvc1ZMfWqljfasYHa5fNlvcGZczQitdRaTJtE1F
BlFPSkcGtmKgoyrCQ2hESup08nVtYiVQhtiOFj27iknXQxeLmLju7DE/H6zO1SinOdW3bYYKkWR3
3we6G2/4fSr+7XPm/dYba710aTwjtBioZOiuf82GaTAndoRrx8GuWaYlnb8c7tXVurr6LC4a7qwC
xr0v7SvZR3EEGhTzS9ZKaRxhVSfi3kN1E/43pf7Jdxiw9dkEhJi9f72QwN5aqX6JoWa2mnse/9zQ
9LgwS18Va9jHSyVaV/qy3XvOFyrYJna8QhsK+iCXuKR++fLFls9O7+3/vZRIP6y3TTXT9+baDfqf
7nFqOdQDUlm++DbLSVIVhDbnrNHpLRsoc7fu9PL0FTJm5GE4YSA4S1d6fjcFuHdKjl9n8osN7NpR
ZFgLfevp+FQw8u2umMhnnLLxgdWrEgAl9NL1jwf523mnl0rhPOoSngk0T+K3wHbxhVSnkCPH4WyY
XWCUEGnxgFWCP2Nm8j5Z1c6dhIcUCXpcV2+gNIbtwAOJ9EF+1yhvOe48KazuRsmp9Iykdmnx/Ygh
aLwHi85DYn7Zm4wWTtmMc37JhjNMEHgIZsr7/D847f1WUwkXJHev26482gr8VHUsUc6J2/9gbMHO
7WFBm+PgcGjx+ph2sst66sqg5ClLJ6u+7yT01sdXsFCpkZe9ua6tNXo01tfBHkma8Wl3ptntGFsX
pTRJR0NLJjZP55489YWKF+2ELfU54Z3/XQTxLJ/OH4V/pzeJXzszWyZrHMX7dl4wToLJb8VHr5Vk
2bNiQqW+kwfECoBnKnAsCzqIhm5NkG1FsdgrVE6tzQ0+VXrefsCMwdSYogP3fZkMlFtV50l327Ua
fmPMHB77lBZicD0R3x+jR1EyKAVKm75DDvvQ9z2k6YwvlB7jLpSPvucvFX2cgJGh5U8nvZ6uiEXB
ofXaST/6EkXetcIKmfavYyNkwbyqQaTUZmALdGbbJoxYEFjUf1hWiX486aNzZ03uNlRgb9SvSofL
m6Pq2LhwmrJQR46cFXQX1feYZj5Uxb0LOlL81LW9OV87FKPpNc6NX32Y8JhNVYxj22e/XpsiYEX7
8D3zg4uVo1y2tp7UVvd/m6Zy9psBl0wWRrseULJwq0H6VGQT0GT+3vDk2+5+E203WjIGFt6IQQcb
m32iwbRoPdqfm7eH3p5Bz+Z9ocY5MnnJ97JZw46n4rqZ3raO3a1W3+PoI8vX4qgYhjDMQfgHEckM
+MgkBux81sNVf0/h8Jxu71+zlJDleTc9SqHMjXxJQIiDEzpbukHgf0OHHeWu9Rw20vaVIU+/CEXp
7WY1vyObrWcdGRuRaIf2MfF0RnriDJD7k+/lN5Vp94AUIeqdw2Vf+xZOok9cSBZEG+V1vrcI+m/l
io7V2CifYGlafVEqr97EvuuzpUI18TIR0eWtlAaH90W2OdtVp8Nj9/gzRt17X+sPvpgTkerTLD5P
RW5i3JYvok7ICbqnU3XlAWuVfpJrDrqV7MOr6e9VXXepJk6oPeVs+2CTaa/6B/kFuGLJ2knUZrqc
3lZWfZo7A/DhhDvIrrnIV7eW/LZ89O1YYJuGXwzddgwCIJ8PfS5P02sj2z5K+600lq1ti6/TsVT1
ce8xA99MDC9oSAWfbySmFHD16XD1PHvee7vp2rZbGmSRVfnAH/9meVq5V4XBetrI6uxet4m32fN8
WIgvyVM3ADzrV+b4Lp6X+LrpzyflMbh+VJJamypfTWqbc5OVzlnlOH9KY4fiOv3kG1nFbXe3q16+
VvhA/enwwgVycJjVEuQ672xfzhD/dpYaqlsa/7Jfulk7mKyvm3ON18xEg0uNHZZQ+9e1qmp0S7+e
3k9gaEDv653s530+V0vHHfCt2SxSnFdQy6ar8+H2+qQh6rhMs23j5JQtdBMXH5955gu9Ff51oFHN
U6bq0iXT5XPXBTt300pReDzdsyr0Vk+w39vWzt1r4m1vkD+vLZfVZKJ8X1QmiGOaN1f7x59Wx9px
QWNj9vu8nZT3HKZgT+bsz8de2nb5u5MUyClOTfQy+eYj1Zx8J+WC6YhdO3iPybIW/3u+Lxd0Pr/p
M5bf01FnTIvzz2s8fafs9AZD5Bd7GnFKsidJs3udvEefCc70KXUt5794dGVwAzEDaBBZ9q6bBUYL
1/I2XUvCnzfN463uMdlx4ErX7gBxa8z4ZiE6p+wS5K7l9bKawBeCXN1aScjDtHUiZWRFkWgkU9Xx
ops+Doo7+EnznNEc9w2b8iXpa1h49Tww42b263iym6e3b+PD13L3kl28pzKdXKKVHz+zJb8kGzeG
gUVxJbyEYc3wn/UZHzsMeZFc9A3/zzjUA9M/6iqO659OD98RHeetZhYWYWu+3cDu8OkweBBHN8EX
J67BUkhxUGWt/XZn1vTEwMQhC+Rgrqr4YtztDE2bSQ55g4gF372hKWQ+or5F6HKQgL1+124Ne2A/
s3fec9Cs3n7nhK1ctWD42OZaxyFvmMnbbWTCkocIDuamniFaqoTdifbyznBuYpZYTQ+v/TGdpR9Z
YTM1e9pyqK5d+zzkme2tqrhf7clXrpJmY/q5qTq84diVyXuugr/eyGK3VtNdDl7bCrM0frbu/mCJ
rV/RTwdTwvtiPuPkZ1vrRY+7TAjr6z1+UeRtFiWUHF+y4v+cxdXVSGXPtuHdtDa8k1OddOS2Rkbk
/NugyhvhGLj+hn6p31osFI3YtftpAFZwljTKKDGYMJWJ1oE1IkqTH7yloUX0mU/rq098j0xt1pg1
8rg599r0ZefGDYyqOACFj+3GDDisE09sp1xTLJDwIPQ7ImQirAiNKC5V+HShwgmLFZNbB15w12GG
85d8XZQBdhRL/krqIystovTMb59rE4oYi8EdKEoxG2aNplyux+oT27zDSkqlmv0t7gHJuY+sadod
tcd4V7wUeg81URuAwkt+lPw0CHHE95ysPJ8/M0jmDuSDYFAvFbJYY6Uj5NLvKsrXyNY3b5GS6fWP
h/5CjMLXEiFGuEQx5iPJ8ocX59NTLruq5m98h1uURsGrmv/Ry8xD/Isum0IWHSzqhk/0pxwz2bhS
9vKHxIUlx0NtzA+KTTaxvFxvNuAQ8kVwBDbT4KI77Ni3qvkK8m24eM/MrGDdn6IbvR17wqcSdXqu
r19mI8+WIFWjxPwT56eImZAM8jv9DvbZyv+YX/LxlKyyHuBh8S0Q39Ca19iUcAM+/RzqnEOCtJQ2
L8OX+XOvGJtjEaCLJj9Xo8OnARNyFQ4G/hokxA8EM7Pu1Fv9BczDwyHDxk/HTPXSNelCfWJy1b1m
WNacsJLYjxprkST7X8tVmPLaDcbGlPXTdQhgrDzyU+z/FW347lXnTdFV55Ad2x7SdCQY0WMimzJ/
+VPwNxsgMwAlbTfxaUqNviM/KyxDMg2srHLiC+9aK1Bo7J+lP4A1HJ+oI630sj5RUFsbvmjszaY/
czkVFt7b+OkolmbJUtv19GB7i1zDNLicts1yoNhhUL0OyRpwEK9slqm7CUtO0P7gt7NkL74eMHR2
yVdRbg5WMSsOC+hUNOQ3zqU3lKfZCMeO6A3OAlSBbHwEmNNQ4jXnf4IICN/+yLesz+wDbcNmv3sC
KOXgnzp+Dy2LH5k5YYt+raDI2Yj97P0L6hyAtwLy9DDbrhCU0qJjLAjaTUsZPd5TyCaKb+pnbDdL
dat0b7aEY95LgmZq55qSfWbJC/DABJtJRIjXTUGEnJY2XbS+mutvPL3/43WX31yKKum3+Z9k1L8s
D8tK3liit8+wvk511t8LnbwP0sNhUCqmR48Wf/xrzeZ/Ia/53wIPPQeCezB/EMnkDVXtFsW6/VBL
Yo+qrZupj9SpzFNPvwJS+Tf79NQCILtrquzWSalc3fPu3nMM95ZreRvn9OXqIvn63aLhi2dvNuyM
rXw6taFmPkxdd2VPx/lpiiz8g+l9kuR6xmF+zJT/3v7Ov3O+9NBY9AR6Gn8OLlJKQVS6fqqxu1S8
yLFwP7S4ivtaQL0TjBRkOIffobYYlU5+g3sBT9McY7DYO4JImi5LbaonHvE2d5yPKPLjjuJMqQI+
7G82M4o+XuTZ+uItW9+isPRyi1d7vL0fv85UFCjzT1cVvz5wf1cldkqS4q6zMlOs+1Dk5hTrjkgD
2DhR8nUbLgqoX6Wl3fNjjYDjApTAZgFl5MT7g8ZC1j1NMKN9Oro+X5HAe6C9dLhXDOBS5HEqqIgb
w0gUrPoOMtCY7/uWyZbfHUePhimTxOXwgmROqN/cvZ0zYJvxkA0wod8IOOAk8KZtqIk+0zKCjsc1
0zKX+kGZKMrxSDwvO6BB5KJlJ+UsvvHcBQC2dNYZ5KHM83JSdesT7e3Hg5/Nto1z9S9iFY+1Nw2T
q3j4TbZKfUiE3wcwHX+6IpjYxYg0MqHKMXJIr6qeAzt7ltFv6fnwC44GaPdT4Z54haXMO9nuvV80
/GdyMYJExaVqoQgvWve2Yag9sGTLu3UpA101oA+vK4gD/rqUJgm+HPsAWuaAQL4H+Y6LUWhebDZC
Csa3JzuF2biNJzhPKWAhZqaQWQOggEPjikqGFS6DMEeRrLJ8Lgq8diUF3Csd1UAtfJVlw6TPUB3o
t4Eie51kh9sTzpQhkjHarG4ItHy1ciA5MZUBoE0HoL0YJOElDVyQbqnI/hUkCOfbrPlKxWu7oa/Q
WxABsyM8h8GgkYDvDHxj97Z6gySIrqK6ud3Kus+mSVh2GP5r5ubV2dtcVkt1rM7uj3/ug+tg1b5/
J2qp7wRj219KkOFlOP5BT1EPfavANg3sk3SdMX8lowpnFaxOqxSrhUq+FxQUH0YOGByI577ZPHIs
zVVuhXAQLnWyIyaKyPu2vOridwPzYg+crI9f97VUf595mmyrV7y/UyMz4LS6eR33tpva6n2ji2Zz
2im8pEfWl46mxZ8TSeZkBkCQzauUgbJZZS99qh3a+d7uffqaE7fYTvv10258aaIT3XWBY22+d70o
7Zjh9oq8FnuHVlFkV28crsNhhLd5TyKu732Guc+swnmiMq3Pvq6DjazP8uILz5Qfwz+zxeWilqsc
9p2cJ698/lPwF3kHpzLS3b6y/FA8jn9Sz0Goo5X3aJfxD2qckGm/aolGWoLBleP16nOG/4HGC1KA
5oQPXkFdNW/aKH2JR/P8z2Xa2kCvtXQ9yyD7OKk/Hpj0r0WZ/KXNZqltn3GkLD4nq8r23+Rr7IUg
BHH9JW85VdCKdJOV+L8J/uvrAcVy8lSEJ1YmNTbCr+PRpFYcFXx+9pXWh3ALHnOAtrD/FDlUT18V
We0dc8C4qQVsI5bEotN9iS6zONoI8K1ocSvF8jXFzhfWdXpHQUKb6FowyV5WFH15R2Ok99+0x6Ni
b/nqB37BM1y4/mQ0H9SOnZ30vmLZoU0aF1TyXT2Yrq6MzSKKzxy/mxEp3b2qdBYUZC8voOBoNbM1
rpDb4QKYka3NknWurlFf4fhgiAMiZSXsGob/q5ag7Q0aR9FwP/9WFJ/zlWr7yGWUNUj6XtwayhD/
xjE11EFBunXTk0CGE18ZAxnV1ru5YipfRzfeaVWX1dPfRXs/q17gtkQu+8HdbNVkYJBpz4YmE/Na
5ksqGZLEbNI07DDQ3b0eNqGX5sC5qPqR5lAx8SUJMXf+ipkuTU1z8WOImGUYAxdB9vAhMGjlkOsV
c+9Z2z4a0dMjRyqZrjGTeS54tAirU2wcDRc5oQ0wrHe58v1US1OD/jnfKkyW9kGAvM3rKlsGa4m3
lPDRXeV8q66spY9b6WnxIq8Qu2lVybJImfFQqc5eZoicnRQcH6SsI5zWl+n6HgNjMDs/nGHEUvYn
L4dOKcffTGYCSrc0YBgRQwDkHjObV9FWCUzrCbVWkS0Xx4DuelbLjdtSUHiumN3cvu8E3O1t48pp
DLaL3YOL0+VQ4S2oxtuhB8MWgy1va7gFi3bii4wy6kMwaKGtc1m/oAr2lkcTwE3PVBdcTfpTqi+2
bR2vJKnbI83Ljt5xzEEaY4JoVlL8FIeVKWk/oKarVDMqj8jOwtv6yV0H+Z+djVO6wa5l+ihEaDMU
IHT4yXBHL1bn0JBz75hrbjWUQ+SR+7prXVweQrGMeXT6B3MzTycGObk2DOCCM9mcSN+MkELCH4z1
hYitDoYWohzA+CyM2rxfdKzrwGOhl8w8bTcVIr8J3oIipdC8utRGB+31l7K99GX5oXALrztUijiL
6bq6Fv+QCewEpYbwuLwfHHoJ/K5pfRqdp0cq61krtO/FxuzUmRXMfyDV5rTEPwAB504mLEerUjXH
v/K2NuuWkQ/ejV/hh3Bt9vNSrCvaxVPH774f+XlVkVUyp5bRzPwb+/f26UzOjfSDh8lH6cPPvP1e
hEvqhrA4Jcg3FhI6x/Xdrn1NvCZlDsYctzybf/hR2c/cirtoA11OGXN73aCw8ZUwHcjpMnKWhkTS
LLuZMBIS7KWN6GpTNt3dpZvEcOUM6voaG9r/2mJLg9ATBPJ2Nl0Lj1uU4fyAD10oimPmintr8EUc
TpYlmwIC2DfoXxZRsPg29FB3J+cm2bBI1jVF8S5ST6pzCRSH9jZcDKa57jTW+n7Tmr1mesm1sPM7
PQOxZ3H7lENvN7gmqXyaeUFbFjncoGg0aTbzc5yvfIFwqZYArb/qOSMohTUEIhjiG8rH4kY3idwc
dKO6VnboGWb4U5yzJhlOghNW2jQoA1+vasSvnckVr2szNdKGrpHuX7a/ZlvzU2NyK+/+ziupXWv8
Zt7pxlL477/36oYe5pwkVrFfp10QrM1bSS11kxE8Re/Pxi9XJl6by8orNRCSDIpc0iBe3pta02tn
vHo+HGvnQemLrAgAfGwfmFxkG9jNMlJS7wKRmBJShKVSZbcil2LlELutuzPXiYqx+tJqs+0bPjyB
nKugcaANd4v3aQWvglqAFSUWMh62HbA3h0zTYh5CIIYTs2llDZ+20TwLqDLxzBRaCr3Ftp79nGyf
ZeRJUgUMTGqasxhsyKEd+WuuU0r0w2jiZTGi9Tr00EKSyBcC2H51VgJndZzpXx68cg4I2ZcEA6yI
m7jMjG6BZqZwqJK6RgPJ86m+vFoSbOjt+RFOmH1FA50lW3cp37vgJxZdFQGIdO7bRpqi5tWsK/0q
OJMJWU+ziERvBlJcslcu63dDNwbbEfx5LdVRK3MfPriW9LYK6um+WDc6xghJtEx7PLm83UXFVFd3
WIkYjXDoNrBG7x7O728pigp2eE8QkeKb5u+eqTjHGPfmgsd9e+VAQHT9yAZBs8Ghu5EV3fb+NM5v
KcZzy5pzV7s31gvuNu1kruZ9K3xVpdN7bbf24fRw2SF8+HWUh6lFO1Xo4wLMT1VOHiw9ADjRxVfV
2ONFYzUCPE5PVfxjo5mgWylSnMs8V4qYoF7NblJjFKqw/E4T/8Qk2naH1Il4WTmNZsmXy99ZpmaK
6Fn2CJ+lsmzV9sbeZ/NFyhmj/R6XF4NDGelIcUWteOlDC2iio70FKR0aQa5QsEOsMpmyOaCmrm+q
YxQfnzHyUpSIUhmQr6Fu7L/NQ93MfRKzXk4dEAgV9PqNJnral4+oBpk2xpO9B22xiIshL/7Ak6GR
K06fTr2L64cOmxLKdw5g9qA+itm+Uebizd07vamF8Ny2s+pfmzbXitXIL0ZrMQ+f8H6LTm39giJv
8LctNvKHWsqwk2v+ohnKDLiIVclRaNZ+aEi33P8bKUh9eVFC7V7cKhQbm5GBPoYu1Zq7g7aWrI5d
gJaq6CZhO4a803r+N5149mgYfq8q1oGIxtx9gOwxmXZ1czp/WWD+cuePpaRX6cblyr6x0sjQaE64
o/TxW+b7KjJ3DRMy1dlvwZSN876a6VBCmbfP/5HGTgx+RP3+YVhUKN/+Yr0FM5Pf9v5bw7R8HddN
8uDRBohxCFHk1FhvT+tI7duXw2fx9OX0wmmaabVOUQ/r1xPPs7cZaFaFU9MjGrXO7FXG73NTArlk
rgpUx0RVZsTztuLzmZ2KP4pzhO7dpeJxOpvhP3KSVxHBhDXSMrJnilJN3oSKxaL/nrWvniInX4U8
C4gWcm/vHwPDBT6lu6WDDvNpm+144dvcj3JFTPZt93bNvP0PrmxBXYcmVrKTeJpFv9b4TS+tXOOo
DctXTn+lVv6wfFWKhpnJwzmEa16mDrQyzphWgPkxrU/Vbm+FJVTK43g8gs9OPbfVru9bRBEK3L23
tL7xoFQS5ye1yuKvQKP8Xxt+qcCmOCDAnpm+2jL/U/pi3nJ4pAA6KS4R4nnYPSws0jI6ZX/X7x/Z
i9Krkvmnbr8cYsoQw2Dk0w4SojkDmxoefoeKrZBO5vpNIoR7YCCVIf42MUFDCUvYFAv8TMPhbQ93
gK1al20HB9vsRg0davD9fyzd1XJjWRIF0C9ShBheLWYw+0Vhl20xs75+Vronpqeq2yjde+45mTs3
OMtCm800gPLuY8oacLh5vmCH8x3DxiXRazj09psm9wR8LaLFef36up3VisAf/i3nxnTj6ZJKwlIk
xcxAYq5AQIkKmzCYKzbZq5wYiyShmgnNYNNRjrs39hR0bwxDyPHqbquqeVMR1VgY5bkrRLS1E1gC
aEktXfWvM+wqqk9AgioM4wdf306HXb1f1VQ/tHW3HkCGEULpglicyDXHL3aRWfX6aD+xdrJBegx8
bqL3OjbsVGqp7IvnRtm1K0IvSc3QiE+fhdQAESPTUcV67u0Vy3c2V5SehTbM8/Ic9I6nJS/YJdf9
QBDt2slCcA2Nrj0haDnUBxYayYns+JBLozxR76Uq4YbPd5QmpbKDNz0X2PuMGMOzSXnVRLM5wR9i
7unDvXEvi081LxvxjkfT5zsTnd6044mT7pquH1pXLqyTqmPqCMIpalJlvhZhyOyO6pMIfyoev4pM
7JZkqzENegMvzkmcYaycdrwFT8j+yRh8sqyuH12rPwHvW/5nIQrkdG8tztJwymdmCi1KDmf/Uues
QmcfwE1II6bGHNmwwYLZRehZKRq3T8jCtpLxOhIuTx+ogst3e1w0BDN4esXwoPjDf7K4lxx7kmrT
zxQf8sYqE3u3rAdcojQjeeU6SVZVRyK1jnne9TUx4hu0vYsE4P1WsZrnVMJwIVuTQ9Jhl3hzkng2
pu97uRYO4iexJ1mxfqHbzjyonqRO35+QXBC1NbkzWt7qYbQq1ED7t2QDySN1aoEjmeW48e9pR6Mm
Dd/p2KCSnmxCQTIbmfktB3YVQzlcqsyhMdY+E5Z4hEPG7bqGANSP6TAGYNvlsc+Wj9/b7+TLzcSQ
z8A9Tu7873KwPFZTpToCIGY2OD3uGzwsMwkIWIpXJgYxJjW7lamScYtzzWBGUDywuSpYYPJwfjfM
M8WhTqZ2NlkT7tU3RvyPF7qwH2AsEhvD4PA00D2AkYh6+R/ejVjNU8RdtHzDAQPcEQ7P55I8MhNB
z+N9+ELY66biFIKDZn41Ht5+UWmm3VVvKul80gPFqVpEY42HoTubAT9L0Mn6lsjxMXGw2ecirWV7
7/mz0M+uqmtJ6g60lOhjis/drXqAQoalHCqRMszEC9XDzySzhMV1hJVknKgxLZs2k61L6/pmlfuv
ZMsL+Uz9u1SPIP37W5GyJf3i9bCcUGCg8aJo2S8DAc7923uUd2WQzr226sWsq2LA+N/cTgCzcxXC
OZe5/HZpYdYsqrNq7vXUPQhou/1YIj/AgzmGbErKWWnbilzTBLwFrYDE30JDJyVR39QNlH4SEfon
Zp4h6O6Hse79NSLurqGknAdDENlVDLU1zI+DsUekp+2eud3NCWYmVSOvac1MZ5au7V//TEDDYj49
aS2ep6HwYMr9E5GqWwzeMN2mfQ9dobyT4yPq2vQt9YSSqv489C4jgOy8tjfTGOaN6KQl77oK49qf
6z/Eg7Eu55lI1Q2vjAAQcHe1pVVw9q6OVY7UGe/AJEv16FtLKeYMU2juDk6bMVLNvpw7/BBjmuqZ
AbZ0c6T/F/ZKYlH9r2DvNFm79PBg7030TX4P4k0q6Wr6c/0OzD+NLj2/f1bHl/RW4lri+rRLr5cP
NTy7AfeCKka+cLjVRtZq7otnLXjI4bau6CPdHSl0nm8aIwxy06/2Tvrj5efUhT3e6oEIuC/pZ+l9
H1Q85YP8dkRyPsFkmn7c8RiylI1fYB/kCsKyjz9gEN+9qRCSjcAfxV9MF+J8LmOXz2sFVP8ilVT5
HxOEqdJg19MD2CU5XN6ewU9Qai/4TDiZnsVsyH71G4Ott9ArUkmkW2hnTyBmz1UxxALO9fHv1teD
so3c3osv16dZ+2TazcMgWQWaALLL1+94PiqbyH4s25g0GHpO6Ali1UOi6Gl269lrgLkbtypxTlvd
IomqfJVfA2AwNDFOxxbYRydjIuLZsTerc+bkP7nO6cONsGepZe8gF5TlGLfEfv2K8VwvvK4xEmMg
mzvX2YT6mgFLnr/37UGzKvwmXUjbfjeIee1ysB8sv2PuPq6vDFTX39NvxzxKRAzW6DNixuqxNLrD
sH3auKox9YtHGrae6u+qDksQrU3D9CY/zNdnL9kP1rbDmOVca0Vxh4nHvxg80NiyuniZOYH+6A0x
FNvefKWtsas0YGXmgJnW2kSm59pNrF6aCyACRLa7/rdjYhDalWkT74HI8F47XAQpeVkZYv+4BPrf
EFJXdV25GKfHtUVftMZ4KvLJeFiNHHq6Hl+d5SyR/HQWXQ8CnmMZrZ8Uz+Z7CDAvi8/Yvpje+k2m
msaKmMUR+Wzvr3D5yj7TZ8pkDjOYpJCHRjxLm9beYJn5xrIv8HIwrYE1IFnG5TLlcM+d+4OiYXtR
tOeszsqhU8QxLoNO1BHfdwGdGzmkdN2j89e2LR3b3AUExtGtVJ4kWF2N9q/LLZMTk3pRrMUc1ndB
VClg4Cj5AuAYaQ0RIjqthDqLbIN7EpDpYfbhqDYKF7gC9dn8pNqFr3klK+PTrhd6LhmdiIBhzGIO
emy6LOFetvwmjGnmmaPEZM9Vesq/kPj5slj/6d8Y6Zo4J8MN4/r9lw1VUBjFDrQMcx+/OUwtlac2
4ygWaPEKr0rr1QdRXo01gz5B1AVzGMDuWmIGl79rVAXsnAzqjGyNwvffaPU9qAXfDQoZiKYapnz6
nEaPHzOpoHSghThHPt1j0pm09xFh2kQkIeSkYK+fXtBnLUSAhe4co/ctj8EiY3loCJvpz17+IgDz
oP6dYe30yYP4V8UytDVWpuravrOMyL4oMVLWSgKv33M3upqlfd2etXfeMWTH2y1m4nSoOk2oG2Jj
/ZwPQPUOaQ4GT1gLvdjAkp+2jAxnl0WmbkjXOgKTOC2VXLo7Hzp9zmHoD8Y2tGQOgD6shM3E5W/L
Orh84HcSoo87KzyKp3vOrnHvBN1ZmYTomXir2a049qiFYkcxTYvZrMs0uCAOmJ7dbM/hnQLHXE2e
tCqCyCLVSd1SOtb9w4dnPASREkG58NHdGMqvT3X9hCFgFJBhg3CvBYspCCnwJOc3+GCiQT0ieac/
cG84poKq4Bvsb9w3zduyznlb6W+m2IFlJJ9vCCqwbi3DC4LMpHfnEZHM1OEeGnFX41IDh+wd4wUY
0dbI8gNV+2oqxcRZjf2c/DQ4Ur+fPg0swQZ2p5f5U6L0sP7WaQMXcqW6V+YS4K5n7w33HU7VNL1d
LR9nY3neJvmx1d7MTFYvi0sF7GMwrIhJbLusZNCer/1FMcqo9ZKhBfKZndQhi03GnGX24BP08RTQ
LRypIAoQvW+b2ZYmvLRvHG7V+JmGL796AqKhuz3zHjF0Otx+Zh80teKLkjqm2DGRtbmXXgu8No9x
bBy6qlPigGxI0didf+qRJyOtgbf6F6mqj1AKCu5WjSbwK2xi3op9zJS5cO/xsJLTlcuUQXNekIjF
0M7Y9SFQiUfdgKu1qoVq6P04qzqbYCXbSNkBqo/Y4+Zqlupq1T4/Ain/4cn/uzkrzsemL3XqygNb
VmmKjuvuND2a74CO2e3oKiPOWO5FoeOU7Pw5IkkTP/RkuXU81JTm5dOzmQXLzofx7DGXLa+/c7QW
H4ACs1rFx/0pusiY8TGlcEERXmaacCYukFbnzHLfzPQBMvIFxZfxGg4rKYuqVtw/rBOt8bgKTHKn
TR9PJuhSa69BN7lm8DFMfm2Mxbo2K7U0WDzWjID3Faz0lLA0xxp0ozWHduboEfrIEDgl2hQmxqU6
/EWFgf38REga9fGq4jduPkMwzOrRqLpYL0Yk783yQK54ApFQEut+lbFyFPWuypF1c9u8feoy9LTz
Aea91+U2Zpy1LlwUZkqlC23/IiwlSNh9W7EK4vMxhQvMGRduG1bWuQaunfPJRF2mdLJyWRpZPNTW
IDhAYNCqPEngOUKhMNU8crv7w082gIKKmcehB8s4UBWLpz69YLQbjuih0LrTcxwAcaZ/sWuyG9VB
w9WyFRetxMy1hpww/ij0PUjJW/VtdRxd940EYsL2nx1VWfiyv9Um+XYy0tNIC7g/hBnLYu6+TT6B
i7r68pRBcH+slPkHUGY/YW9GILhR5X5OPmVNvkwKldm0LG5tmGjnHler7ztarYLB6Imtn016if3y
h6mJpuGOu3neY3qQ28PvTTctYxPldPXGLcmhg1IZRiNOaFpu9mFIJI2iISTp+WOk/SkLRSET0suo
2spytI3bY6bJSnbRiwgdM5j9BUONRN4MptiJ2QvMY9oXxq5ZMIOZDNfZBvXsNUTZHN5FJUFJibJj
VuBxWDVo9HAhgRCFTHnW0wtRUxQDP5ytOTl2aWaIDJxr2TWt7+ZlTugIkthVSIay3eKH9NZs99JK
tINlQnyoss+U0xJmX8hTqHT8eACTPSPVPnW9Xi6aj+f2zixD7CIZ+lXPsJJPR2ZifprB5pDyFHJa
3XqpzSUYZrfjc/sPrKBwJQAPPiZA3ExrhUhUeDuGYYbiFq6F9UERVfw07KMSCHw52BpQMgzGaAtP
lsgzI67tvpF6U8qFgoSPYXdseofsZiWHa7+GlRLzxdNivLBvsjl8O6RbnphjrkpydLpWaHyuu6f5
gOSIOCPbOYzGIdylZhAAqXoOv4oHAZEYPMGFirrONIPPxJMTyM7vTw3xkW6rw1p+lyHgNCz9w+Zt
Y24L4Sw5jlVhRL0RWHZ9MKVhGNwMLf8jz/WjmofX37mpmluPK2JUQuLts5My8DDssP5UlbMWe+YN
G3GyvVfPqCSGTOnJZGedFafzumTsuRZ2ReuXHyRy9dTrKfW2vdSyi4G6iAPXLdfDEHWsX5qRpXBn
7OM+/Vn+pNqWl0UlnTLMvy4yO9VP7nHL7cscQ8+W/bkneFs4yuoHdgNXzmO219Di70vS+VZDBVii
Hd5hgkTc/gha89oSPbpDM/mwp5FYOIRDmahsgBjOstmnQlg/nm8l+jlVeEUDv21Sv/4jkS8uK5tf
zzwyVdNGa2vbEq1XDo7SX6Ks2uozGv/S48W5SO/gaIrTeTnQ/RgBge+EmeoGMMreolsIHwn/HzmQ
E49nOO7ihcVTyyZxreDZRQUSmeeg7HPNueskOMcWn8UQPP/LaDJwyGxPuT4a81OpUngvehhQgCn2
b0FJe8o5ehPJyrzD67VzRSnMEaEFO2/eSetZglUOaTB3jKW6WtfnTRDGi425m/xVxcGwtjLNVRPO
7GxikHoDwVhzQQtUQZwZ2FaWzWz3FByY89s+Xpzy02VdwULVWPo8VjrXGtL4UvPjQkeDt25GYaa5
05rcQXCOgTQDQISzsKlDlbtnKZgia9mBFGymqj9KjwT5onUxQCBJblsdO6qOW76X6OOEXqnNaEP7
647gyqsriSRNov/pKtdgii4xBmKVRMybMnwSAFJdPbwY8S3dyfuboiztyIkpglPVARUukumWo84x
pvkz1rqXz3HHC4/unzOVtZuKqb/H6h44xZPVxD+Pq+7cEIydHy3I+/h3PmAdQ6ntvPat/iWK750F
huBpBRiUXyqxM/xe9e2OmUP1gKWlaEpuleY8jV9upJJKLlMTVblfOzUeTA/nTaWAui1Y2yMTRbZt
aDsYmnFcWWJx5rOrcW3nUflACEklui7jKlVniXAO5Vaay0THz6BWDLuw69v9TUGsPHzy42x5EVpa
HPrqXD/1Nv0GNfMZW+mH1002hOGUBs/aRIpz4u2Khoq09onlBCx80zpmPTX/kUjvNZxt1mI2+sre
X4ZKRTH1uP1CtOsIZ0rBbVn90tyTwj9ADgGbCGZEkJaUN2VF5OsZtwiRdkaWade1P6ru0Xu3ze3T
5SVa2qDQA3Owq+2F6OMVLuOViQeSR7dH03vMLGqIVRRiFoAhp5IXvnavIV1Fh+9letLRJPA3s/Vj
Zelf65n+LofgdPSoyIGO1HoU2gnWKyoo7FkjgB3sq1J9qj+U1xXCVqHvYlu5xYszrLzKWZb+dtlI
0KIxCixUb6bCuqwtC1vOKLoWQy5DVmzH2jg0npzWnjxq0c2UljWPStAdtTC+32wyhHL6eRYq51AB
qhoJm61C1FXMmhheugX+iQHOwPxACXy3DMJSRT+Xx/QJ0zLExN1ofOfx4hu339GxxLDUsA14BFb6
I5sHCOuZCUprPEuotKUYotqbgr9JrFqHScyfQM3epfUYXl94rkdX3dVM34BSyQuerwl5PIHFutvJ
8uslVbugMYf5auDfgG6IhPPc/LIAX0C9Qa9sUzvoxXndmsuDZjraXd6s7kw5jM+9//jE7eMwPAak
ZlfHKT90HUShtN4OXAEDkFicdmfiIKsG/GWDmVoskajC1kCNFk9LcNLyv5ZuqmLJZ/oQHdoPdzgg
nnEYozhXGaGDCaIldCogukoYr9jEbDt2abce5iGCDlcYRpR73OivQ0ISQ9LfwJ2XTZfq9Ll8/5vT
gdjGnlv3w1SCpQ/NpefLetLbXKpZfO8wLFUg9wzCNRC5NmLE7TksRU0Pbt1tsoJTjzv7IfXJVQM0
MO35CowBVzX5eQtCzfztUJbcpne+/aR/FHfHxx1C9eUj0ym+nIbpZ37eDeA00myukfuSHjVkhHJ9
TX3xPR+YeyH117dfE69P6NTDNA2lRfFHrf0KyDIEB0BRJ7kgtY9dff3oXF98QIc4bvVZNB2Z1MzA
RIBm3Ubkqawhn4xyWsmfgD2qnDp0fUHa9S1MdNqOWHY/D/E2Vy1OHRHoBNdO+QTOXDi8ahWEDZkh
ugeQA/7YMccc8dtQ1fzkwvXjo/C6qEKkF2Vaj0iHku7LNRZuAQ+X90kJjmiCUvS8+kDDku6gHEIr
GTG7hTFyHYWzxjN5uWPa6z0ec41MhVbh1T0ItJstHBU0W+DuvTEbhtvZ6yVfdhFCAcHRqXJuJBS+
DXNGLBi10qQ6fzS4fQ2LXhlwPdNIyoioon17Rd+TqG7q4igZs1UDDJOsMWH0nn3KNlM9oWazur+E
LdJbKLAbwvECDAuIfPXMiK1+/pJwd3xdlAHrq65OiEbS+016UUNgNFCaaZLW6gPqAsElktmMUjV0
efurmRbRPM7XCE1rG0uyAyNOusarD97nj/ddUHQoac2Pd/VFBIAvhuGwCwbHZIN9fywYBYrEwXf9
2PdR5gD4iizAffv0Y/U9b+jSGuaL9WUNaOaFoEDOaU9iMHGG3jHKAq3PVG0Go+ibNeOyWB1S2Dmq
Avbt/vy7tcVICJ3zIKyWoFVLrmirbT18L3Qok+pEZMyzOhVjaud3Ln5yrLzRKh/Orw4qjcHq5/Kz
UBcahXB9qqpl55aY1PCUhRSEeh9GfKpRxVTcwHll8xMvzbSFnYWPTn4MmY0pTC0MVcwe/iJPZVM/
A4Pq88fTjx0XIx/+999i056BGdDQeA70PRwq1ABq9/9B6ZUQi0HSL73UE4QvcFW2wdXSq43Mq/HM
syQoPiR/eDnPH/L5Whbg1I6pYOWEURfesGyhsQtzhhUhHjIm8izeW3NEFA9bzIu8sA97BdZbBLlm
vgIU1TJhLBS+XOm+7ge4rrveWnNu1wRzQk9UPiFlJJ8j+/i/nBQ3M1U29Ebv/DEA985dKCFw4P0f
aAHD32tdzjMHpxa1FZfX19mPNcmdP1KGE1WWWsXvM4Oc5/DSqdztV6ihrY12ghuXd8H+pT0PoJk6
krIQW7S8fzURp+CCI6+/En741O7DfG7VTAvGmJcTIz5jHkaAq6doPIhdAMPhi9cOvhirkza7ZnjS
tpL6yn3pVmyONkHMh3D1Ff28K2ui54+xBNhlSAhAPypjQrQ8MBE8lKoUf/8LkDqXmW3pzlx2OMb2
PQ4kqiWqGxu409k5C/mAxTpff+OkW/UwuOwfkzZiGejRYwZ4rxGv+8+/ujf9azpr4BFilpGf7chL
fzrIb59Emk3jfTuhTTYmQQfr6vA8rcXMznjKtluBkcbb4wD3GuvGVuikfALLT+07eqHS6/VxN/Qz
Y2AY5uUIst2/Tcp6rqWQ8Ri+G99h730gKRAVfe6/na2Ft0AV1RLAaDUDcLwo00HFHhxaoB0pEH3T
v9Mvsci5A3DcGqxAVoBVC/xtzLp/OVnPff0OWCj0fJO6jl+xC8vA1B53/8R95IIaDUNPxJRiE8PJ
dS1WrO8tNaWiITsEBuwrkx7u8RsIoDzPs+OhY62mqIR6iafTuIzong4zoYfD125Mc5B6P7QyzXn3
fqzctw/T7o6Y4Ayi6ZGHbtrX/upUm2gAp53rsVvATTJmaEqgxpvvHtrTZ9SGwtP5Ws9Ab09B3r8w
dW5P1o194sHPy/b2mJsyOdiuysttriVsyhlt3A9az4cxRcSymxlc0UdwOy4+sD83NvhplzKaRIGW
kGihMPCZzLxXWJfv5+qhzfazl2vmRyQL7UQnW6qcvI6pSUDnKh9klAX6gvh6twLuBU49Dv/udd7N
9ib947U17xLrM0R4mJiM+mCpkxkcj0rn2yg7rZHUf62zlRSRRSM7VJhs6SkpNRoCiLonmeHGXoXq
GCRTSSKy4tIMLu3Lw+21dK7ucvX9pHViDPN0antJlyYVdnfZTUxaeTpzFPReSWXQj996VWLP6pP4
EZVd44Aa83Qf+OvQiuJYwp+1xn1tOqkW0RpYgl8eSgN/UGeMdsD+PJarnJPWuHdjXW+gzDOjcv5T
USdBfu2V/6oXcPb5y3WXHATWwztjym7a+uzte4Tda3lvTr1/y+G2lWBw3c43dju5JeW1IRgjvXwl
nWsWc821aoEGBSKjJ2zswKL4jYweuXO0GQdcu4XZYykDL6kesMJc1j4fBq/txD+ME244suZH90Fx
Xz61V0I1rp0TvUqO3d+FJrORGpwkpxCQNhfkk+1iibg4NDGH9mFbLQ3mXAJ4vVpKl3Jh0pq2CMEX
/dJ7+vXU3pmXSs5KtBMYwGxCRPE9nNqJzEOj0FyNwc+Vw7Ze7KaO5cnXrpFeVrN50MDkhaEMHVim
crkRFr17hbsGMUbiya3YYKbkWBbUEp25i97cCdHbdIsmDWwF8KbblrMv5TBjBsb2opKmclVPdics
xe4P6GFYMYdqXoKO7SDZTCMv5GvruN5Tn75X971l48bZrxKmBhx+Ksn2qdBKOoYJXG71dXdPBMHX
81wtdXabigt2xYtuZiN9tbzc1JYWmLVMZMIKpDExJzfl641Hi8fL63Q4A0yxONg+r4fpdrZN/7/u
yqT2I/uTfX1hD2TX9TDLNv6+9LCv71XFjUV/Fm6O0tZqy1b4OWweifeXrVl/p/LkR4UxioPtDh3b
UrMesu15K91YXh/ij/Lh1POxv3uUG+TXzSmwC6350ri1x71Z/wICGy67k/6B1qhwqLt809zAvTm1
spRHbnYv01x2x9kut4941HNzNVPLU9nMsqbs3OEOj9MBgADoOZ1WPZL+SR9HrL6h5vrokgRLK86X
C9IJ83HknHQr370MU/3VDT2ayxqgUYMyURswYZPJUYFHjaGMoOxJz8Dvr7nWfMAH2hsCb30vO5YO
b8Tsx3hZzW/LG6iN/XwjTjbWhXHtsk5Zvy2vNa8de8k6V9adW0CpZq55u8Xy23Ex2nKySTV37VU7
9tVDe5JpbPOd/bmdafrc9RIbsT+LvaM/eJJ2x8kq63QPoI34oApUi3VLnVzT5y15AUuU99lc6zaa
dm/1mbwjV6qA5vxgnRdczaxPbCyqB7vJWO9bwF9/ADbpro5gzKZVxULpvLO9zTsnG0/80O+tvbhU
McLyakQhxc7MXmPZnXZtZN3C4MbZxAYqr41p2tr7mfWHGU6bxWrpe/KYU9eln0vz6q6d9+wWex7o
ElnH6/39v3cIoriMy97CxcnTdrXCx3mQM7wJutOi8HB891oPq0ilORjN/znQAnfdy+AnFbuk+s7i
DkQb9oJ8QjnWDbFq7tgqlOoH86P9QvCcmzvurpwqxjk9wn3CSVw9XtbIXxybDtVxd/o06bEHO4zc
ex9I37uHVnYIMeciBUlgSM+W3nd0QEw5nKXqyaQBM5BIEcu0dROikarv1u1Ta96xVMZdotzfbedQ
RQJXXF4qb34ZKGLT/kP1tMwcvWglSarXgzPwEpisNjSjiVHLuTnuAnJ27fM2QB7HPHrotAq6mr1A
SENCOn3adoBod7ZBMTnyN3Fqj/8EgqJCY9VLTOrGXhyre1jZ7mpgPThp5D35VN08k7eR9+JVMcPw
EM1gE4teXMGhqQApXgDupX6Op1fx1XMBbsoOc2OCQ6PIeceJbmNMFh5iSbV4gZYahc4hX9HJAwLH
3RK2k9FV4yDOTQxWk29PYaBOcDD3rLnVzXctO8oI667EvKllHz20aRkz3+5mM93NNEuNNKVhtdDZ
fF358TBi/y50VpgBLturJ2r35RG4ve0O7WXXzmj53K0ImY/Wou3F8ixQmd4rzox1wwL1Yidgz3nV
yZ1GAIjfRpiZ7827OTrH47ydwq+7tAqD9Miy9GL34RscO7wNx2Sc3HRwaBVMUEJWOatbpSue3/b/
eHSYVCElHuumVVhybocyLEZUhfART8ro7l7/napjBhypilMcYNxOnF+XV9FtkPCTW4Tawln1Wi3g
YoxK74LoQhyo7OFo6uoIkx0ilW64hNN59Jm6zHHU0CQUzaHWZK35hDAq53RYCMKd+dD8yYDZa4Hx
TmNi1If3CrJT/94eNqn6VjgLpyxrEIXn9xTdLDc85AIuUBwg/qMUmd7AJ2mZtqcWMH/WAwXeDYMt
awgLfO7+7wBzZYJ5/xeUqWVn1svWc4/wHk+lcagxDWzmTbEL5U1RCPBJA8MSD5fwnjpGKbGIWx7w
sMNDvuaEB7E7htMvdMto842Jymx09tndZ+CAyIjbmQtRRSRAYIyoAS9x1QMWdzabeiqNK27Lnw+O
RGoMbzUOFF4jaGHgTb70ANNM1VJPVI5H2TPmX5wlXmwrlB8qZ96iOue7p3MzQhYDixNZE2/gcnGm
K8HlXN6/2n7XO72ofGlPjClzQVcAkgX+5fqRHnBFeFH4MyzpXJatvzCHccuTrzUANRo88RwLk+0L
oHvNVN8Dypa8nXw59fz6CA6hZZBCHclSdouYf+CXwBjzL2GlK4aQGTLDho5FNsw/X4u8iKdhpjXv
oOAjFVwtzgX58qFeMLBAaHZUpc1p3JlMH7Aa256lYVgQFmWGy+OWrYsUdziR3+KNWjyHedO8NvWG
RWnOWAhph2XkX52x0MtSv2RY20v8M+Z1w2YUGIl/tOjsTLbffjbSZ6K/7BAU9PzCbccOAZ3Psfs/
Wqx0BLToNpdCvvG3teQ/2NE8Hwt1FnH7cnY1mLykY3xhb7yyDjJrq29MPdbcv240ol0Pc3bE5GYu
0LvG7R/mogeYPvt47j3x5GEG7wwmj6f24ZV8t80BrKNWTziBnw5fJ4EMV/XVrk2WWxoQ/EZZsr08
iBYoljdtTPFvz96CcoqNEYy0HJM8qVYGCpm+6qS+rxyMgfKlauZ71Z4b8Zxrq9/NrUIjfWmYmnwl
OrtGkq0YNH5ez/Zy3+TB/scqdl7OafjvXp5nV9EIdJrX7WmVdUD476fXSyPzvuF1p++aGo7VYvAx
f1p35hOgt8FkqU9iIbh1iMaAq0hWC/Lms6OQRhEBpWJ2IMbWjh7eQF8X4UYEvBXdECYPK4lT9O7h
wx8sRxE5AFKLEBcy7Ch9TaIBXP+dsZbB28EyfQu8zhSRw8neOOxo+FlfIelhSPB62YMV0mj/5bv6
gRrg+JXrjZ8KvbQapgLxYZYy2n5Na+fGuUHjlxrN6Q3kwQYzLVmoFsr5d/+5qCdGyD7PBAuyLZXT
9nLfO2mVIo0ofkhOb9n7PxAlATH7DsmoLH7y78XmVt7Ror74kXjWTL5PvybPk5/LuRGkt/eVZCsA
YvbMtEaR7Afx87ySyYHhTt3UpnkIfuRqSPtIJ1EBZO7ws+CNsNDZcDHc9sEhahSoSA4l+AsmCiWa
/tsNZWZizpbCoWVRDbf/G9ONOV4rlDVTKdBXwOEYsX6ZouPWVTnM8PJPImKx4QkgV7oaXuplVGhE
JFk4Nw9yNQYJgBNxoaj5GF3g3BNsm8psw40YQwbXHPnKxOozU1ktURVjdCNx6j1uIbYLV+vt3x5j
JNG5fhdxP4+hyIPkmz78zTQg+HD8cRDSbfCXTy6YfGqguPHikVgWATUHB49VxsIEJD5OZ/K1fIzL
l2JEp70VHWbYjN6wjeRt5P2AMymz7w3T5d3u4QlropL8meWhdyx5nqnDA2da13Zh142qUCifH3GU
Jm0TGZAl81rky6B04aZMsE0jqOnOKNzXltoxrBIGYcRibF9hM/61f08/r9B+wp0lrEzVMSPTqxgR
ocwYJIa3RSSQkXcEEDkj48r/gObh5JE1dW8GvShVkyZnB7yGizqvJH5SUnVaaNd7dL0ZaUqyGvMK
+zI6hfS1hFnwydwtMzDQ/WsqHraGbFGAxmhkOihxI4gh5NYX3kx1Y6Q3HoYZlKll7jEmJbtf9hJr
37XJ+ZEpu3cw/D2rRn/p1hKO+2tqBZbDRH0OGtUyEQKjYEmuhsCp9PMMXfs/MnMwUYOiG5MZHtgO
eKNcRLanGPtIa6NpQtF8Nw7BhfoP7yTyJi/izDGCUSsaTXYRaDafFtFg+i6603//Hr/377OYFYVP
0iks4/1Ohszhz7V8Z6u8rU4fm+PmxsMCqkbVXgZke309Ahy5C0MTYOiL+tQnEGKw0T8ItWd4I8/c
pLqQT48y7jp+Q/GdUvfx/hWR72L4HjfDUi35jGMRnGNpcjYpk2Tnq+oYNhz8KAe2w+hGOaBGVXqk
qFcENM1etINOMqU/dxbWkqtgsBWHm2S3ODRnjrKAMz6TIpHOkUV1GYWSQoLu6s+55uaMSyM1h8H+
6Ng5d5yJfyW2tUTf8cvdh7EqGeycNpyTBXMjUrqeM9qH5tSM/HZ4oPWZqN+tZ9UOOLhbUEniCxUd
ZaEp9kl2K1ahOQhmvXTMTE9+V6YHMSfNhTLP+wQFIuDOr6dJK9Mr9MxbivF9nux7toxTptrnP/Nk
Smg8qIx39JfqPJ2eFBuJf/gtopjCdpa5k6cXy9PFI7g4hM5tPPzLDXyhZE4c+Ng+rVrTR2QOUvxH
jcgFQwRBjGSU83gv+VLUZ2CnYzTsw7jUL8hyK8bh+QU+RsOzVaV3teerNueRJwfmdZDsKcudi/Au
kJ3D9nn7vPxJvBfet2rXSSvd1V9qJDC2eysn9riWaAvn6k47HoxEe86lRp8aMUS7ikJBRSqTp5sk
kt0SV4kkEr71Zyer/y54fCg4cUtju13+w9LCbOuC9dFaulaR92SVDefia8zIdt5ebsbZM/KaLwaD
xUUu+5DJZVgTuhCbTWVxZgaJ0pO9mLUsEwwrb60Mw7BpNmvpgQBy7/P89SFxQR/PvB3n88ZW/5Sc
phqX2al2Lc57mxQo60ZPe5pKAlrjX89rl6lYUU/abplrz5bLXmnydJmYm5OET8fg0CwTcla++2Si
fImUBYZjF+FVYzyFdLYxvyXrWe4OcyywRarUSCxnL+fUrTN7mE7WLA5X/ell/y/5mR7jHBUBi8VN
/mM9ZyAoZFazkSf6PKe4DwPSN0ukcsDKnuZ3cb90lnkKo0L3Mlc/23uurCT3ip1N9imDDrs5k4Qc
bSNbPttXNdGycrVixeBOr99JSMMOlr8evy+uDO+LlXx+Um3sNv+Kl0snMStUL6YQu/2lvlnOOzPV
ZnaHkDCjJDrQGGYEOR8+ipNZNc+/fQMo2y5moepcpgezW6kzSx8aq1mpmd8/b7Srp1mGucO4lgl7
Dnd7vFpUssYQ+fzrQYORWSZqp9WmPUtLIihUl/tL+ZL7ulki+RMpXGpfuxaonA/ez0ru3YZVcuFY
Sy9ztUmGWjpJMm5GW6odOLVNNH6zu7FpZlafzc4f2Vy6k15tO7Ps/PW6Pb8eV83c7VJPJLggaio3
2L+pQrFy1W9eTXSvOb5Zu1yjSBFZ1ML6Qfts60hDdinI34Li7fd5fquME8+7ZjYGQCWCBC/tdpHY
MF7WbxMxV4Vq8sqZ+Jp8W04u/IjExImKvyV5QaL8rrOn8mZ/qczcnVJi1kiP18PUZNcsJl3mPfX7
fFwtJa/1482dS0O+r93lnlutMNlJkkSE7UlyPK3uz36zBJDS/G7ySaNQKjbWOYZHx2v1Xlw1p3ce
1yuVOtlWIscFJ7ViX3kX2LHpXu6taylVTc/GtSnHj0kGPfW8R6OZoX+k7nPz12IKbD9OPOdSnksO
KoV9c3rYVYpzEe3vqWkJgRjtIJX0NhQ2DqQjZtE2CacTb5La6BEMHhKyJSdnved1cD1fa9tJqXop
8uBHwpA0tJXefMxeGZZuh+vtfFC8VveLUys9LrY2CsX1+m01nn4fBTBvlE2JKVX3+n13a92Xt2Hx
LKoV3aWYUyct34oplJP963imkBWUMd1Bckno16V/KYy0yYRH4AGhazfI3RMY2l+ZWbqaO3s7y9Jg
NVvV85tLb7aZPG+Opd2DKjzbWHDzLsEbZoysr5+nNRw6ZxWWCvXLatkoZiIrDMKw2NWKQXzPQU/z
LwcXanp603ovT+4YyuNG5EBxt+3tvMDMGhJZfDtNVZqw5MLp1tiPMS1LJyH3PwcE6a2mKVP8uCXd
ED5/q0S+kweDJnSj90K+tV7Nnq8sT7ZJ3Q3wbzxPdjLF22BSMAR7KXJNmZ25Uow1xofnQqKS1/Gv
N83l5Xsx/j2eXw6bzs70YB5xz/Ne0qDuVkkDexx48w4+jopL2UWszgxFmXs8vG2Tgz1bE8Sw0/Fr
m/9ecsRBF1o/MpBe7HuTW+XogL/XN0d2ZeXtrcIVRwT2fd3IMNMk87w+pfOccUaZTdN+nsl3x5fu
PVc/4afeIpL8lC/nT/0kf9xZbbrqpub9M1VqpnrJtS6rpj7xWHFN5vqgQ/OWHd7HdVVQ4u6QWXT2
1/Z03L8Co0/8hy4LISoces+TVS0hamPZyPF43m2Tneku91Ry5O7vyDngmMR+mNtOWU+v3ydeyD1X
6i6ui95oclnyLNlfn9dL3imfk2uKdfzm7ZQtvF7TBsNF0+fVfdLcpTKNvfH6+LREaZiuU4/n2a0y
mRPs7I6Zh2zGHlcYX7vJ1bF+Xs6Hif0WRed+K3ZPpRWnqMMSHLVpnqeHn+zJebaTc5hPV6Z7sIUJ
VCHccQ/ci1kY5bEMtn5Vyeu9JAq1fPHQst9P05Vb1ox2vJ8OF+vJ82kW+VHnt/W+ZFNEhExPm+P9
5/xytI2h1q7OvZw4z32i0Dmt76+T/L07uS570+u4MYE6zvZKx3yq1Ln8j6Tz2m0c2aLoFxFgKKZX
K8vKwZL8Qjg1cypmfv1dnAvMNHo62B6Lqjph77U1DsFBsLTyo/UQs9wpvJ4cl3Tph1CZdOfgDDgL
mmxnF/ZehbstOn9lAVYqqSHzlOnVQGHsl8tWEytbxWAQuZAfnEVtOQhxwVyrYUqy5NEc/rl2eMgG
PK+ZvTIDVka8REOdvDcuTF8DvYcGXMkgrSmZ1lQqSoWEnStV5SB2midXtbOFVOW7yTER/aIylU+I
/clwVSy+7mYas9XGTfe9YwBnPO4R2xkDonZk8UX/MlVl7hvEWsfW1imA6iOoSBSC18YmvaS6SjKY
hDyCGiwcL1XU7pu6/GwT7xT63VYiMg2DRxZgT4yZWzrG3izl2nL7YyLlIvEFnOPiVrrBWiYVNJVg
1zjhsUdW7accODXjelIyw7x/qVE08JA7i4CThFPoNODztmL1qtj6VkbWu8b4vsZNNESPLqWU9FW8
NKkifouQ7lvx5asb5EZK9vuWZNUu/LnPJrS3dQjrklhtK/UWeovztSgWyti8BtXdtlYMuRLMSRqS
l8a3OfaQ6mTKLhMwpHz/KRXtMqJCaK0Kqxsf0xDNh1aFn7UZrXVTR75PXeejxlI0c13F4DmAlPRl
+q+yCGQtMUUqY7xLaC+nfzOF7WPVVQtVqKtAK15lrJLrVfIFp4qyNpvwFDUjNcO1HT88HcQoS0nf
bt+1aXkzMk3FbtTp7rqiOFQDC0M/+2kZwXzE6tt/ub2gzGN8WwFB40XUWIUFCBwwIPrmVqlN0OWo
giq+56V8ag7RMZH90skbDoObmo3blBmI7libUjpL0USvoqCv7mgzfbT4TXkcIpTQySyIo1uaW8cA
A0TAjRWU+jX2jLVicrI0dCC+x/2szc3GePeCaqMW2iqICh4t4ew8HuHAKN8FRl5ETH4BOFShsBJn
qZJgLdG79ORCJ3TuRbpIve5eyfrPNcXKKQyiyk3sHgBBRx7uGkKbAXDNincx2UxaRpVZYvbDs99E
XzlDVT3tL6VNJLxg0u2nYqcHytIM6JCKc2+a/VvvWcs+TZHaCHsxwkAoKHJzT/tXpJkx03zM9p4f
f6fB+BhR6pfIVrLCB/JBsFeq+WTgTatok8Gf0uxaYXzWNl1STPpHopxDd5gHEb80rvwcf/5gnzqT
YUMZPUzoQoM7D4RcWBYw3drGF9mQJ6hnfNBeJaigX9tBDRjnFupttk0qaCqskSNykbTEZsQxfo2u
v+MeSAQZblHwZ2i4CpiRJ7+1wgIZBJPkdM4lpxaBfPnJIyDeoytINRWKafbuJ8NRS8qNFjCQjP7q
tv7nKc0zjTVgZSGxr6Sb2MwJHYSTHr1OIlZeWq+tFjpUXa5Dt6NDA2w+9uo7exsqHoVzpxLD2i2S
v7Hk7uwk65GqWPtZdGygZ2hRgMtA2Qwja06LpBw46rkXHk2hn4RzLQoVIXWFC52aCH9LQsNcl8qy
Vu11kcUb22RNV/ckqWfLEBxKnZMjlGePXoj99I1rpbORGdc6ZK0xha3W1GctkYewCt8St9v7OjV4
5rCK78ptkUbLQWrYVo2dkp3Vgi1Ira/tvoKRYelrj3no2GdLZzTpWTNm6zmaiFU28v+V9jTNWaIv
ZR6AHY0fpoKac6hdPkUEWx8lgRujyElXU6Gny5+hgnmf7cNW+TBpD/yoP5MT4+cIQEOTWVjUbZTW
xX4SKk/VajYUgXGF7tpgGVhv8kRn41n3JKUFPsG7gp4NFlSODUVm6yELf0WBqslThvdWfehhu8gM
5o0V9UAIIdK1UfZqbMvzgbWMYa+VMduVZbSSA/dcbaykx7cY8KNwjnWFtdAZ1XUU94ciEbugYO1F
uGPrMEyrY4VyW/flm+4jFutw3tIFWl10d9Px6OUeI1GghDL8Ct2EmYJP6AAzAC5gN8ovefHnduZN
KP7GSCDw9xlqGClgSIl1mfYL0XhMVuoPL8PJKwYK/Z4RqUTiPZqvtGMv6LV3o5CnIK7+Mmmcuq47
R72PpAPvU6jYD90YvmweCiNLtrZSM1uAjaJukl6ypt9mPR16EvCGxbwWZ/EtcftTnbXnWsRHMw4J
WYXJkdQ0HR1ZF27+ssqSmUHNyrdxq98i8W6B6exTJveqLd7bvtkVvXUyK9j5NTndg332y3+NyNnA
cVHZ3a4wTP7X/F3tFJv2m8b0UamIroZUPbcJDF2xyxN75ynhNjB61v10CD2jPMPD0DQI92J2MYp+
iyYkRwKJA9dlMPA1ym3qAJnd2MrWAV84zTFTSh0gUPsAEZNLAJ1Cfm6yr41jZp8thP9tchYGgoP2
xvQY1gNoCHsLW1IXV7h4cfyhjRc1+wqCl9t9ZNR7zJHIKtd/LchevEbVaVC/umgrf0zjVxsevnhV
5ivQmL1/5bQf1K9Rds6Uu4GIpFZQpqNoILKGH9vZxGYMngPjDI/eQMtvQj2XTJBi1tu4m+Ss856N
PFTqUam3LU9gByc+isnpTZE44l5w3qnGFcrCUDuLnhypcuMq8EeH71HbBQ2KIkTYvJlYMiDSxyNi
VbtK2VGqxQKBa/3VR8qbIo+Jsp5IrWyp1ZWiLvuQkQbb3ZjxYvNdln+l3GWgSsUtl/+ckZArhokI
Dov3SL6CkcS7VerAK1wjuXHZ/eA/Nf0Vy3lLpd7Dno9MnNWg0c5qRtHEx9NBD+isauCahsFv5Gu1
UWdj9+eWDz3dteU1jg+KBJcTDoDy4oOlrJwG/Km4RjHP/MZqz2YPOnvutsQLzTVewXKvjfvYnNXe
exqs02DbD7s0hyDk8xTcFOrBjBni0vvA4G8wqXSUk4JbZO/wRoYuIJjSTo/QWSuPkenslBwL9DjM
EoYrGKcQt5WMcCw2zE+F9gx1VfMIlRMbut5am4gqjOjeF68+e0U1YyV4hWn6T5AFMmBctNia6lQk
fD/KwF61aLcSZjptQSj5sC3ZZPT9NnBDVI2x5q/63v5rkQIFNEyJPNceuEcO2ubS402VglGEc+9B
7KB2Yv+eEL9XHSXbFcRbJGsgO2BlwkpHe0bDq83sWcrRnCKkPYj4pnRnU3/3vHcDFkYwzGwPIWzy
HMOfEbacleASJVV7ZG+R8a9bHzXlr3RuUXPzhr3GUtLqkI1BY2RHhob9I693ejvvIZwaXHs73yH2
pXtMECTydzbFs/+hP6s+qq/ot7xwpbQrBnWlNR/Hq1IcpdipFHuJjrcAXWpi7BLeyuk1T6++Ey/j
w4C6hbVt6BnYmXHBMCHXN5X7nHqi/4+MATHkKDBJUCI2jN3rR6I+hLWUzdU019wNEfqUCvpJfkX9
6g2UhO5OxayBBpgtE4KZNtlJ4lqU4dE0l6Zg+opKWlsDsW3LY95e1HhThF9ZuXdBzZXPWD+HxXvO
BAAYpXNVVIpN1msdAkCfR6lw96O9yYHqN7cBgVZ3dfWPEFdtLH8a0BUsMgSRXjx5S62iwCp/3OoZ
Ejti/Gv4aAzCsiNDIR71ZYAFCbMwE3bKc5rhaFYhS4gldgbx61NrAF9WQTz5d1Xd9icRMX3+kOXe
QXmmMIUuvG1hranwI04GgRbwjGRFa2gc4Tt7T9875ck10E6lg7s4XfhRukqL5JAaOu1WsAzNm+48
E/FPuivfP/Md9jo6+jn4rhqhYPHG5ItVjzOttetB3TPGZNJmvVW6mEtjAgVUS5uZd1z4y4w0wtDh
PLLQmgTarKd0Z3HeOj9a8bQ9DtQCFQ1ZS3LvswsRqAlYl9dgSC2ImMVviCI4JnbZRiggUc3m5a/W
PFsNPQ0+/l8/Ibp41QXrzsfkVMNBRGvD6hIvU09F0Lj70kbQqpFrLieX/0gATEUgPINO3pWpRmyN
iW0aSV9E28woijWFeuvarxCdUs7k1YRz6iCbol7U2O3iSy052OwMO7rzboHkrJK1626ccpcBc9ZL
hJzlWwCguq6yVaW/9PK3Kf4VQ7JI4wdt3qzmnQz+zu+/8KUn3lfcf2nAAmigg2KNcVlpqfYDKkmG
sfHIuPLqyYPB7AsDF/hDu9wYykurrozaxm+vfinjfaChaeHDZVvVOA8jghZEzhaprAUYZEqnYTKF
O8lH5R9ztnEW/L/fmLFQzi0bk9CxspSDIV+93OYC4EBOU4YBHPVh7PGGOlcxv0C0G3VeWJ7iknLj
Urcw6k4Jc8s++vTrnUmIXHevU5xIeB5G+zs0bhgmDSQYQj2SysDD0mhrjW6Fecx/sds9Ex2SjmpW
MieDpijZGuV+b2nbZDxIG4EwRCpCekMorkuA07o8kKvoNqueRRsthyh/Q95Y2r5s78ii9ZSBFWuZ
7taNL1pImpZb4eLX7NTVCIykVphGTDxsfq5SC6JhTNK9iEwUejetQM3CDiPzFCbJ8Uzx16hP2/7m
jBeb2BNuMcvlGP2wJQQKZAx42QVCSNZkdXZhovvm6XdLu4fa3dO/HJUkOupjVd/E2TtzKnzOdrOq
4kdu3Sq6AnHRwl3AVdAhSkPEgXMOUXPensIkW4xBsTS1px8vBVu/ZjeE8+YkwzVFrquss3xXN6yi
zbfBteZZD/V03Kjcl1qCJVSyF+zIEEfx5/Mt8HHVJx1NhjevU8HAhf1kvnIJVe+wTrONTBcUfsU4
GS1HQPg9K+fiT8i/nP5AN85S3iLk7Ck+/GpXuKtMQxfa3x1t2ihJc2eV0GLvcvwwPBgAzWcZtYuh
+Q7FtlMXfvYoawbEzkR95kX0NlF/MMePmqV1k37nakFqEjDxuaDQ7td+/x1DhoWcVLTvrbmzWeyp
h5ZGPmtQ7lVLCqcw3lRcOnLZeYvM+dfm57zaDem7wDoRwSYO4AQjWGrLYDcwQwDogMDIiq5oL/Nh
nZjfOvu61DIRsRIkxTJNZ4LZjdFKhSZcV85ah7iTBF9uNHlML6hc+I7UclP987VzIOajw8q6u8p6
C9ZgtH7cSbQn9UUXPbzsVBKdAshXYVdd1/4skGcl+azjnSooxbp3W2CO5K1ld2TTsanLa1yvVNUd
78iiU+Y6V4TcaOFX6bA4cX7NJezPUJzD9uLk73m8qd070ROAAoUHkOXoAtbXz1WOzz1W2eARTJci
JtFr4Kh8lvYZ/RjYp4opjLDUUGvY62DHygbNJBGLEGAAWYCetn2gqdm33u8rY9mUS72X4ADwUFdP
Kz9Z3MBIxByGTtU+t0/W+KzQbzGtCLe+vubcYK/DuVMPzC9+287FDc0hHjJk/VTVo2HxHMlDnqkb
Efw2IXUs0TMEVIZ7yfGu7Wzla9BXagIfdNUAJkmXhnaQcp/7Z5zQPfxropr9JUhCWa0cn7poEhoY
yhyMBdm0WEPsZeEoMwlACV+h9WeLepaiqZDRhViKJH+m9sNh8KqTYadyyCEYap59Q1znOWFjaFgJ
x0+7cTkHRuso0PF6R6f4cP0vlHXxV5rT68VrnOsJtozGLWZKuVemiWygzuSkiZxuKaTHoN7I10t4
OJiXNOhBBErd4OkR3cMvaMZPhR7D0wELfWDb4mQ05TmbAis2FWnkEH+Va8SZ13DlGyEAZB3fVvGT
O2TaoJJKm3ubN4fE/YLUyn54Ip6GcDvnPfa+cOFOQoYtDGb00JI3OS8XfQjIPhy3gMTNYg6n0XaW
fRyvCo+SKf3GHzSiW7cNBMMfPEo8Yo6+H/nGMKeztkm2qTRU7LH2XTsuHGFGjJaZf7U6qiHdPVkC
QY3iLtSKOeQ47EwnP6pjd66J+9STmIqiPlPG3dOsIHmV+VXS1k+Rt/sgEvve3zFgv9FuuEm1i0PW
KZ3vHPKO5MJWXrPJ56crd0sn/qnyTwPT/1KPrqXWb4LWoOBDtujWZ7skAZBdj1XrRzdy9g4jiMhM
TynrhCDo5pEmd7qKKdDObhrmEK3tvl0P7JkfrwNHhUmdHlq9e5e+cjI7ju2MJCLEiClTYdSniocC
J4hTfBcWaHDy7qRtfxfsZRWvptJGE6Mr+SPRqSVkph+m10oq7TxhY635ydUr8KoZKPSNKT6kldqs
SRk3OFxfwgMD19igPcy7X5vbrAA6nFwLDxDUWP8L0VQWaAcaGF51e5K1htfnpeWvKu8XGUdLqDur
kGcsZp5Rlo+M0UrRwg+h0ePQEetOfqbDWQtwyZicR8WM0fIbr1IcfaTDhiHHUgsYsfq3mKhPzjRd
3iMfkDPZDBPP0mbHf+L2JTUgxA/wo0OcRyeFkuBTQMrP/4mpzBwPGru80f+wgeHD3ZrKjoz35SJT
birtjVrscvgR07m1Sqn0qdAj1ID+Q6sXToYOnBWfEkC6O7UnBY5KczTh/mqXnHx0thwFwtt6pkQX
1qTY/DyqZ0wB1Yb6oCQhL3o0uAKUE+diUOMspUJYcLCgCuhQMVcb6kvP2IYlNnFoul/CAoBjrEZ1
bvlLF5kG8dXRIW4XXbjq2nMCRTe7uAa7KRC4L4c2CIFiu6+LbWFu1HpJleLlK2jU5ELTnQfjle+P
iYAlXRXOht3XyPuv+bJa8kYpkyJaGWfOqGPobz7BPTEU82WoPNRhbbGfiQ+J3AvvoQSseCiXdL5m
iw/LlTLaa9V8CtqJqN6azd6NPpEp9oiUgn2RV8QycqV6y7iN5wYmdw30Cvdg/B4VHIWhsrZ6NrF2
C7++D1dpYh7zNEQDSCIc9bc1Jnun8aHjjtZbLlpgjBnE9dpaKzYhYVgoIs3ZT8P8i1pxbebFmVHW
VeGWGkxr5eb+Qcbo19qeYVVJMR/iFZQ+AdqDW3wBgBao0Xm5wL8wMnzyg/rV3/APJy/Sz8mYoh/E
Uo/6NnxDzRL9Qp9CjwO8OfpFydIBTJITohXNMj8ifuLdDSIjtt7cH/vpACCZ6CTUTDFRSf7FfDYf
4UVuMia5bySmLdqNPMmTjnsQJEC9ER/gskBxZ6/pZ9oOFViJPAhNFMy0jceHk6ic8RS8KzfjZWDm
RgKC7PzN/TV/W/Q/LCrZXhClE82SJ94twhj5cpp/sOAV2rGJW6Fw3SAmvXAITJOAyRJRPvj7xeTD
i795tbDMZU9mgZ+YVNofsNqjP2f37g/TPyOurE/OV4ShktSrH95b2OKjjffnrrUNXriFgpbG/2dc
nXt3Nq5MyX4mPOEUiU4RfiMj5kIvgS/3JU9MJ+qT9QF7/AtJtfqBMEp88d0fb84XuhTnT77EnTcC
rxcqPwOxEGHonOMpscNAtCc4PdLnEc0IoDeyg5WtnyHvCPTr0JdP01MQAvYNg1dP3IVer1QcxL6/
kgrTrj6cZm6W0LAgFwetkduBQ66o1YVRoKIYqredR56GqlFA9MVmNMKnZRUsE931OFhLvwERzn1s
+de2p7aVMURllSkoNjMXPbBrn0Wt0KPH35bHlnOw12aL+zwBnFTwmVneItXIg392W++9nhfGVUD2
cRu5DnZ5GGXkCrRMAvVe43yw8qMJFa4NHKJC4ms4wiuEM8d4KRYIECPllkX2s++raxbH18SQWy3M
l20nFnpvzQWK01yzPqWO34C5RNYb20LqTMvdW11R3rHB69/4ZCxgIOkIj/uT71WnIcoyXpGT3u0e
21fPfc/MbjVa5UZnlqaGJf5ZTbTfKqLzPNSOcSRXbnkOkn5rDi6TGMZFucm6KjLyXVYxq6+rTddc
MIHgrEXFbcs5mjdefLhMfMuJ+kKeikzN1mBeYlVGpMVqllN11iMgIY+OSEW6PHIncBki4xV8oUDv
FrZG0bCYqLaImH+7aN4TdFTPM+yIuIeyiWgJlpb5Nx17e6oJlh5wF7L32eCM9+DBujDZwPTMOJJN
tAPpDLos3phpTdfPCBjB784/kMtL6hzksNUsRpPEBB26NQnCDoN1XGvTXwkdapKw+4hNUMJj992r
44e0Kc7ponq4elInqErjqNFH0t25soy4ofuR7cHLg30LtLfIvtKaCbWi0llzv+LmpRS3VRZg0tk6
Q7Q1Euuaa5MwJOePEEgF1YNsQIDdZDuAMwCAxs+1fRxvZLXmPhOQuohxMBeAYbHtMool7IWSmh5J
BgtYe6g0uKt8SCLoPDDv4hPBLyI3gD96LAjxmm19VK0LiPfoVMHrA0zmVQsmP7FK7w0wEpE+9TRG
BQdU3a27jLfhEDzrq8d5BkeChx6+JrtYrrIE6iZhVSQYd1C6ETRMaSM0paTC6Ci9tZlLY/dKKvqS
N+afYAv40TOBps9sQsBY1//29lvTzSwS5yA3fPODQD3/3b0GgwSpufKhMHrgTCnehl+Ty155+8kJ
gUDodmGuTx1NKBghvb86gQr5PEFSTsHBmJKNM2cnMP1sVuKwINjolx0cy/wXfzxV3gaE/nzHASfz
5fIc9g/wAnxg5Bin4p285ZV7kY/4r9qnn3CV76y6Nv6eIImNy4/ZWt2Qen9I9/JaLGHqQlhOP9NP
FKqwntFAxp+Il4Mf5Mg8YzfyMBjqMGDqPiHkiXu+5W47uBfv1/vVN9bLezknbQ0Ow/aDhU916U5i
OKNnJy91nkZX9Y6G9wqkcUlNXNzSO9pTDpLVUu0oyPab8FnF/MFmauFSx1qrnEpBhMJU725piY9J
ATunwE5I/RGTSW5+6gksh8rahGr4zejs2DoqkBpLQX/J7pk5/EMV/EflEXkNr1Bj0SF1pjjVHAGV
2uc4aSnCFJeHOaILrrRE5WXFK1In/gQKQUsDRkT/q2ESqR+soHfqvj7KF9cvOBT6MXD4FwunSvHi
FvH4ifuu3vPP5o+C+49uJOW1QWLJo/YNWvhofuef+h8jLnb8vP/t7+4zW9ZH1LL8dVTVKJHJh0ef
XrQzLPCEs4HssidyOuQdZq8IeolQjHgNBi5QEw3aDwKmX76c5JdrmZRTqgFGfgVjdoDvcJdChmoT
1wJoT43YDknTFxcF6xAm8dxwbBdo5Ke1oQ9qFuYnsB7acgxH7g9Gp+f0skyEMvyD7sSmophA9oqD
n1yCqfygOavhOGSQtyyaYd72ibGt23IZsWtWWvMw7W/DquGaLYbgLxGEjdvtNQwmOYyn3SzhXnWd
hMWiuupG8Tu4HcToEfNvaZ6TaspJMenSQSGgC9wVfo2vNOUtEGGtlTUvzcD2o3tU0dS0SyoMp1We
QgzHVku+e2Ukqablwa0q/8XQWCf5yre8o5lSq4SKcgkqb5nG+acWM6HilUZYck+87mKhILQM7GeF
skojC3tShVmI7D6h9gFKrfYozG7PpKCapxEbIcPKTm5C/CRDmjpiXRw3OkAErUaqwq4KvZUwYEYY
ZHYzn9a4shI6yyj2ZgnnQhAife07AAq24zKioMtGX+dExR0pJaAoC2q4xgIsQzUxIZ+zW4RrJIrU
tzD9F+enKD9m1ZkkgJ4KM7oIZs5fPD066TqSfZcyzQARjHIzMGhKQEMz7AWrZ9bvGD58H3ZZ2MzA
6RFZACi/Vh85f83zzyJ4muausC3UlbuEJ1Qd1215Q1xeojWIVg3rJwgDsxxoULqqmnqVUHUK+zra
tP7hXNizWmNwmWmLxj8jNFInURzPajV3AbyhbLU3nrGxzH1oG3s1EEtVXtHzLQ0F2ny4czzsyKaS
HSps/rHerTMITQqK7kRue6ARWKlUBlZ1Ac2E4Z7ZxCiALe0lfXjd3YCkBipBTkINTqB+VHgmnJ3j
DuTtVTerGpaKky1zYKC6R0hS6SyjHqyEPe67Qju2Pe1ZZoOdCjT30DgM7zuPdDRiLrRd6rKDG1ZU
/aN9CJqCqz+elzZvofzZsqDx7E+HpyfA3TSW3rLr+3nDoGhw/WVD3GPYT8po7g0iCrqw4L1Zr3LJ
ozkGq1ZtWS39Q1DGmiNZpXG3dCzoQKQuU90La3i3x5K/vS6MejNG6tLo3INWFOvGtgiec9YlpaUJ
fsaaVCcBJhSGeC1nTdPGbDXctxxVaeSibcgWmdsizu92wrQXFXZEkfzjEX3zK+bKvlwGcKTMiWOc
xAC/zpRTb2bhHsLeZsATvJc6Vn6BF0PinfX8Y8MaNAe6kuvDGhOLbEkCLF8K5IGaclRrQZqKmnET
J2SpbDXr26TcVXOxDpnw6Y674DEq+2HlkopZYIKOuHwEq4uARyhJsO+GwcbGiJ+jmtGDR+Rl23Fs
9h2lUk+BkVfWUm/FobKKjaRlbMn6DKt629UR1Wm+rrW5DQfKx8CNXILzHzEv3LOUOjvXnDcNuHKu
PZ0yprsX90QP2DiiAU6gXRHDYujdVk/qm+VNaAoHe+Wi0sFIqOlBteV74QY7l3LZ7zbSwMkAzTvq
k48cmCS8NroEHTOxYrBkBEhj+B+5DZGOZcEQsONkfdO697EkbLGlOKzU94HYOE+dtlrctEaQnafq
KUKdkwN+LMyTQd5Vn+i7FmbFdDzkGXHCJOcRRsCaRozOW3Ytp3EhXi5X5DPVqdCaSUAL+PxasgnK
jxqCXjTxH/oYlmiNa8ngMmAaCmXBCaJlxrHggFwSRcjzSMKLIdc65lyowHntzTU9WjeqtW9Lh34T
CUQxF9PJjazIwfIuoFIn/HLW/+sfqXUKq2OlfPpwINruL+X4sepXZKJXhmSiOthvxfRHdCjPkYe/
2762WCg4Yt+Q8b71QLB6DLOJ90r5pTz8k6jGNNYP3Sbny9Sn1QOURtkdOME8/dNSiWhEi1JgnlQE
loIB5I1Dtg5xpoJvSTT+Th/fACViJ8NMw+Xmx3+C7Iv+q8acMgZMrZhGMjfy4ceW6oTeaxGNowGM
v02kEF0faodyTA2I2E/PpX4PNe1u6Nj4cguXZZd7H75GEaqz4QaeM3Y3RW8fsZ8INlxAIKKcKit0
ubBS2fpb28ox7WRWi0YpiL+UCaVbFLtEIeyvtbBj9IWGXKBW5VlVubuSPtCXwvKZucfuL4o1+4LY
o90mVFqojLn1E28MV8qgjbv/fuDekuAbkDJqxm3scjKqp98LRn6wApbxjYOawxuxmbU96lGrCFYd
8m03COVCi/RhY4dEBsl8eKbWU3eN9OnGKudT4Z7HTgV85KrKU0r2TXGgRItYKSDnlXVz91nlyyBr
b1Y6rbuqjDs5zIYfetdqnRVDDHiOJ7UUxioeBs6prKyRQKewztwciTj/VY5BtFGpUDqTxTaiZydr
vG0wqvUBYRIVkkuW8H9/0hgtdhsthDzDj+b//YnAUVActrzZnGZgTD59QBZgoKek+GpT5At+2KqH
zkz7g/He+fokRGLJIht9rSpkbBhfwnTnncgvqvHwNE5aP/9QBnaLfrFHUrxye/jjg3XSW3OdoU4v
enpQO74NrE7bQgASaLpTLupXYrE2Q4pkE+9JEJTh1+u4VdFI0UqW18aTJ7ewvrKBaUuWfLc+V3ld
MtUnqNjYBezAPHW45baY14V/HKEjjfALNSfbdg3FOheZ4Wg7JzA+kqY6qrH/oTEkHGAxOYhOAiNH
xh/nP+03uW7nfN+/s7QFIxe85XvtgSeQ9ga/Kf0D9rNHPmUtTsLuGC0W6zBkS2/WTTAOuXQnzAnD
y/kNeKuwK/iO9/EftrW7/jIv3s64TH5X++JeakBs8V9w1R5QtfgxuLaP/uF/lnuyZ+7dn0a7wicF
skU/9aIlpmAGCIwylYBNImX4q+lffO+/+ZryO7/fPuT3ZJ7r6RGmwlxezbX5Xp5tPtyUFkP18M6l
peJpTBfttb5OQSvVWb2X07+fLp5UEx8kUTkYQ3GcHyyM5vG63CIGeGcdduZu2ncHA4xlu1E/klfK
78nj9Enksb025/EGJfLdXlYTSn4FFXPXYpzML84/0iu3oEI3aErW1SokDE059O/pHvXgqXiIE8WB
e2i/6fD8Pzo67CbET+DxoKtnJ4zkGNhe8e3OCPHba1tcU5zsp/rL+3GO6k88sQdgqNA2cMK/GZ9s
n/UXXahivzGW4NvGFIBZANoF7QH0TptGAjRwfBPpavgcKGPVbhb+8VNAat/yUTCxeDhz9dRflA/1
yFiKFmA3InTg9H9z6Y4v1s24ZAAAkweYtUezovMh+aX5M3kF0Xzxsas7/ZH5iHDj3ifnHmZHLBD0
PPwPMQnhqtO+2fGWn2n/xlfXPyA/E6xGlik2GYGwQtBvz7RvY1fvIuq4H7wjLkw+yjoUTISX0wcB
/ADxDcWc2SiurWBhmcvaRJmGc25F0z8JwgS3GHvQWUCxS5gJA1L2kh+0NtSaLWC8mFe1vboPdkjD
H10dExR+mn8yQ2EOwPuGC+D/Fme7mnDUzJQ92tnwz//jdeIlmwRhQJqIWSA7xHjz2L0+uC/7BzOE
KSWE7zwOJOeNiqXykU5PJGw+SaJP0c8O2Duf0fCUxwBqkugJ5klMfhjT8KkhiWPh0P/6q3aLnhK7
p3pvT80lO6kf0S8qUIa4zsp+in/4nGm3OAXpD+pf8H3Bk32s+senKK7cJtT3vGnBkf33tUXY2xCc
2jTM09eLrIp/HGLS8YvYEPZ4nfjp9Px009uOxwTuollPX7Y7hRcU2lt/bU9Tdxu8+NTWP9pCqBGM
V9igsbMDmoK1AMIvvmmKDppOkBMMktC3MCagWSCJLvudiDU4eek1f6AJ/cQfTH6BqgBIaWaTM8GZ
TVA7ZsPMTMn7+aF9xVzJ6wdDAesTf5pHgaaCD886s0HlO20oEFz5mAnG2dSn8CFgeTB85/dHWHqL
8b/IPHIv6XIHELk5M9A5X5YbLPjDfGzlR0zBCNQd9LLWP+sfaNppiO79syBWrNtNfxV3/W6v5bXj
qCqOLKvyP6Cg6d2B3gOn5877J/4rvvWXhvjlW+DZZYryMDgbwZ3vlM90V+60rXvuntrZ3lfLeAX2
8Vi/8zxVr5K78y1hyHofD8H/aLqv5VSWJAqgX0QE3rxCY+QlhBDwQoDw3kPz9bOKcyeG0OjqCNRd
XZVm586d7X0Ar8u5Q1nP7tuhYXQ31cpdbf91Jn1Z+M0Qzdz/LD7uzOdpSJFzfPjNP2Xei61NY/t3
/Ev8BLofPs934q30tXifvafZjPwHOtVX+vv0nBhkWxdYUk4PbQCS7jCvEQbHYTjXGmWX9OmlRepr
MDBdtsQGoGLCjgMZom20+bXlYz82RrpJDNGGKTULzUIwRiKrmyWEIIBpd95jV1d0fyD/ifB2ws3J
flW5xBUhXUqz9d9W0gfBA/qlohPN5lwZCpbMlF3N0uYd0xggZxk29cO6F1zc0M90qR/P5GKQXcou
DAI7LVIZiSDYwSdgjwjpbxU+0Ds0DBeGpqK83UTPoCqVV1t623Omjz9+l1rkurz5vX4eu4vfwvvl
hQO6DJmq9Th14lMIkVMnK3OHeinBtYU1Q5n/dKHXYHN5IqL1kBvwIMTeYRkWIDuHb0343pWqMCX3
oXM97a1/mAjrtjGX0tzhYQDn2MsY0FssB0kBkxiWQFRYcAUhZfG36GTHEjLsVSR8xPIRmXczWeA3
7JwjdDX/+l6ZlwxhRdYsz7qZGshm/5D9/WcWtowUkzha+nFz0z2QXHEiTy2lWG9witFRUAJwV8Kn
FAMjjVyJwgXO2IW8nQ6NMpLPdcw8BU1IopYIXT3f2vwshu1iL9y1KmcjYrM2jfPAeljXE26aircY
OQwyZFpYoV14gzFODH7+s/Ceby1+Z8h+VKc0fX9v/yCYm5fVL0XP5pp+BINdnGgCYlNyCiewLCXL
iyGlYOkzpcx7FUAf5ggWI4yoAJW1N6PMa/xeHOderSO42+Lx/3jBsw4COywx0AbyGA8oDsifYSt5
ciXZ8TnK20QeOylheyyjmSCJtVHxIywyv7etz7/u/2B+8HoaWFDLJxogfxaW++Mv3Ckf+8+AM+yE
L0r+AkgWvKHvwDQizr196B66ni1DNk783vQ024imRiX+g/Jh0Xlu8DGtR/fmsadXTGTjF20UV6ID
zIVx5zMavA8nvwh/2fDZyn48Jzb4y2jzOC5A5uJ27Sy17f2PiMK54pBDeHEbekSURLRC4/Y7+9Bs
UQiqAIAZhOwfsp+nl6DG+pNozn/63RAbLsNJMMshNXQVe7Cmk3T9cTjXxsCdwqTzNM9nvzSLbVsu
3d61jLcg8YXRoRDuKwlzo1FUS+dhYGbgxWK0DBbSbBzcSmG4qW1q5691Y/d5eUp0pCeLFpKi1FQJ
CrPrRDcf5WYPA5WIVk5/ElTc8+yXFkzo5LqpZf07MXRFy3DAGTTeeUsuW6nS6MyCDFehOkoTTX4s
HV3pk33wWPLT9+WbJ3XWgBWUraGjgQjLE+gjrswIV/bUagXPF784+9MftncyzZg3pAH1TpfqPFKc
0fvukZ9GiWJ5tY+olMw1yeRDVRBE7Tj5ZB9r7pc3ZW9R5lK/Lk/D48E93nRajbLv989M6/q1r2Z7
u86pU/gmEB6kSyuOgX4VCugGfGioDrJnWMF+GXH2oMIAbVIuNBFRf20oly05bzLz7ttXWqD6zGDb
yhSXKuZlyaUgBX4m6EMe3vIv69rhOf26rZ3eZl99ylmEHmt6bwTaQ+BWPFx+J1/W3zsw6XeCCk+p
u+EtfpLDRS7yw5If0RJ1Ddvfm/N/LSebx3UZVZ9WXHk+ufzJ1w0ewKoYkAOYDnhxgN2mk2sVWufn
Qiturl/6gzt2rqzOtf9mRt5/+MPcRMyiNfi9DOoVgh96cc0FTZJlM9GZvpw+z+8mz38VXo5fuVfW
sq6h622pumGqDH2a1cd+rnMnWZh+zfqr4fTaH2Qys2qqeG4kbxinUwMV4uNz6prpHLM5qO9Rw9X5
pDyQ3a8/ptvs362WjHNy2vzLda5PTae/WSxq9QrSyTSdoeN1csium6dFprdPp6Nk8fI8vzJwq4LS
U792uPbNDFl8JkU0mVu6mrgkPuKbbuP79Sm5SH3GC2SsnJKYFuHr3oZc7Ns7wWEiSegSESSRYfI3
OR9yne87q3kJMdIGLUxpoGQoBcyGh1viqZhKv+YXZ63hUInk3iCf7Xza0MJUNKYmu0QwXqhD5+71
/VkJPen2kivNQwqj+/y9tzptG2y3CUsqccvE6mW635kpc+BJ1DYvmiHiwmm4vJBWggunqRvvzV6b
Qv/Px25fij8V/KWu6OGFy1uxsGlcZ+daEslvN7vBPnO0CRul5L26TpN9KVGfX+wbqGI/95woA0dT
e1p1qzx63PRruaHRsenD5IZLtTyte9lb8jvUNUrlZPwYBEud2aSPuSb/StzOTlQ2ruvIwYDpps2O
mmB6ixz/hYsFo6ZWz/kDMsETEcx4+7I/N1fHJ8XEeVqLeWQY0w1eTdhkVyG2RV/DIia0wlCTMYkh
X11rrE3UUaoCerhDx6zpI3e5q3DFej/VLhury5N+Lkpb9+vzIocWH7XzpkYG+8Rm3f7segMBcCj4
7MXIw1t0jcD759SNFEYpOIxUfGYU0+nCURRxdzs8Dnt9QqMlzAlIpUiwhhRITVMKlKTKQPXrXuEi
MeAMI1jryDTTPmJhMIJNYQ/NGbgeoYEkKs4bSVOwCoOCyCKuLhRUCa8qBmpWPOgfioC6pwyLF2Z7
7f4y06BYCKz3VmyZFF0+ouiWUvl2HSqvpCKDxlmmkpsR4WsYD+br4fiUMKXAHMhCJIZXMZrN6UW7
TdG5OtMxyTXWxDFZUqupYO6XplfmwqC+uTHZFOpO1bNx86tGHhJ9qWSo2whTlJpQmjORAfKXvL6z
SDn+JDM4V+QfOWrvQgBwrP7Ax7tKZZTL6HKpJ81386e7oK8wjcF4qGNDLmDZZIiOFMk4akhCKE7Z
ZxvUFMSEgIHbHmDgd/kiVyRAjaBeSr9mbt+FWTOH9hPXCLuFaXHJxsw8nk317CgXhtv7R2FZK1Co
SFaMskZ+2dJlJ3pYrAYmWFzP0QknG9aP5rl6EdSjjZ8ZntUoMvcXX/2kzupnMql0ny+lZgmNDFAT
q4dUCUQgmO22NVpsR6GtCsKl6mswvyAZB1lxl8hRXN/kIgLEa/C1gZjiCs6vUM58zn4yFGfuH8t3
Gld8cHKC7jPZIqxJ4t4uTEq530OqXFzCpEMxIX2c48AcKNOghQ4C2X+R0yIwM0ORnGMNAjKPeqfk
SZol2SLsmDCbL5Rxtc9ETpSd2qcISohcCqc9Z4TRIJovDddYvPKwMnryygajq/SXasnk4iCJOB2Y
7oyHwDlcTSICQZLH2/qbEQdyMuY0zA4r9wdTwUqirJZQdPsC85mQqHyiAabKq/2FoNU+un4cvo4i
FJEOjSvaHYkKb7VZ1jfyfMukfCZ9p8ouUVfrNp+Ldg7QTFvIYC3e9iGOJp7V+PI2L5YXlJ8XymDl
wojyROfifzvBCG8mQZXXqNllKqR4IBeunkLp1CpHmtlOFZ3uXFt/TNSHp/ZsqSr3CRZxh4tKsjed
TCd6g02GmbjXfBiiGX/FzW3j3k0XynkBxKKS6VLx2w5X9d3P6eveu3ydTQQdU6PBk039FBsz8dbr
FQusWSIj+nRFm23tP4uN/jA7VCjMn4AaHPb5pdDNN2djari5SDzg/+/fJz0Z5usC2wB43/Ohms/1
V3fcVQcGVWVgR65CRpudNHNdIQMTQlgffgR+z1AZtZhgO72Nb/EwIRRBDAIfosL87sKXklJCyJ/K
EEe7VGvnzFiH8LW+mNIrkOBQXxevYpdXtpfadtuIfxOYF2zE4++dj49TtYiEIsuDIbb1nbkWsiZJ
hlwvfuVFjXbeUce4n4qZJ33P53Yyk1GNnuuz7l9eDuQF95HcEwydbmFaSMEkvxc42IUGdU0eK6AW
I4tz+13ddRI+zlj8fB1Lz3LDzO/uGxQkuBbpn8fSSEUEXxNDAfYDRTLsTr557ImB1z0hsrxc/3x6
tBrKMAGmsXVUUZfENs/6XGhYWRa7YlM5DNfjfrdUrBUJZlsoJSGUj7EPjNGM4nq6WAWbJWj+nUTp
QffuJtQeS21X3+uf1AuMVE4wKwYoItzCFf72JLW8fFybIaSdV4huV8jBLEarQE+vJsXehhajGOi5
woCkYyYsUOIwQDSgxuWrjBatM4cTIQXBdJmF3Lbw65K0rK2iAAwdtGAEYkg6TMEL7FLAVtqM9V10
o9JkccbSXmmGC9nqC0owE2FJTQiAiZWGc/MG70o75VSLnSkOzuBWd5QeA8R8GOjsGlZgO1arlIkv
wOKVae8yJKa0x2eMdqmKTFpKE9rkR3Dnglm2UFQLNVZDjz/S3+mP2eAGVtEPovhgDLWK//e2c/9K
PhU/7y/XHxRSTceB6cdpclN9ZmuUo/Yi+isfv9LyyBRsOD9AXOG8UTLvBMbmdfQrvz3XtDQti+PP
NPculQAqzeryapkNci1PhyEporG0ZiDRUON1UsaK62aZV/vtyygBf99VdrSo8VYlUbfK3hS3MCY9
Sg0vjZ30bYEYzN2ZHxfNhrtVBIg9QU6CXAJyX1SkraP1zR0JXREs8t9JIMIoHiW707flj4QNJwwJ
zJpDQ5LXJ/sJzV2CyfIeL5ErUBmVJJvFkGbF5GMsF6RNWXhTDbxFTEYib8wK6ZLADovO4NZDxN7t
VGCzteVaJ5RuwIreotWmNguK8JWk2ewbXaSv+1tjnnnJaTS/1PLXbjF+Rp4nF6DJYz5r7O4a/T9K
mYYicRw/F+a1Y06+Uttc3gvEa0zWnTUAw8Vs1IQmTGc0vxruZLGoJYznm1Ix1332ZLDkaV+9HOoo
b6Z85BfUk6LpDBeyuq/bpwos9ttlGRLzQxfPRlBtaPX1wZ/ZPWHGquaJA8Us64S27eryFtFpRUJD
oEVLCMQWVLRLGIWFz7kaSd9sB3s2iC1ySlzw2G7dcypm/Iz9BYfGYXWGwQG2roPpMTih/URQ+4Oi
zL9cmLOwDpOkgYkZKII0+boyJ3imhTcSGMORHfolXUg9ZCRYE5qaggcuEWn4dsoLuzCNBiLljtka
xZJMqNjc93XUw6JBEqIuKTX9uEKZxg5SG7TdZJRMikpqRCQMUgkBzFqvQObDU6/uhbDZ+tJQGqCf
TdHMj/KmEi0itLWErjdzsRfybkylKqsF9CheGpntM/5m0Vy0XH0e11FdcLgy8xq1sIuBCsQ/NVCc
ajYYHRCtj7VksjE/1WLZQFEbVU27ThoLIv0EsFE21bu6sa/HxsXMMEhxMa5Px2J1c6ivEsgj1L/I
cFVnufp28UJFJBaJcwbCKk0S1wYe7iIRzYrPhe1T3uiSXDTbR6vzkz153lbjUsVwopLU20ZNIKfX
pgVWI1rGYVy2eThOx70f5XL13L6OzgkEcdczwRU97muFjEiQKj2FsHSdrBQWNQOmMMfOX6oJyWiT
jGI+6HGchLh3Oci2uk8HZuNKfaIQTXH3z3X4mk0FVwbx2JpJ5ADNSnGd7kbGmB9fuQGWaBM8UKof
wamEyuAhvVBLqIfZVCxjjwrpQmuSQ/1z/rq0EB6hdnIh8z0XKv8zaFbokEf9JocjygXoCXf9Thpq
Rll6HTnvIU1A6SAYeTBx/B7s8OJvZ4rWK6dgj69GxQlGk3AbMJg36QftbOCPUDkUrQmQWYv4fc2p
CSQEKmAOZasWjwwk7ZOIC9i97kSBp8KFaYU7LVpU9QJ6LyqUOFoKWCYuGoZtcR0xj0zwkdD94Dba
7Om5Qu8E6HIBQFF/UupgwwUsMIR4Yr0wHxvHzaeI9V2PdGi2w5LHX3MloE/fJDqnlnrs+7Fpwnc9
9VLscrrUNRXbeJEiJtYDr7wPnUPQ5S3A4Dyog8NnewbTc1Dbtb8cP3CmANiZZFmdT/Dg/hwpd2GJ
AkR5JCi0N3p4KJ/FT61xM3ZAFK6TTggqH3E0R1A2gQFY7YHM8XnxmCfliTbdVVciCDXUTvMtmHBJ
Tr8/tl9WIauOtwii0EyaAeJcU98AdLHlBGOHogtHdkucj0VQrxLynYW14GBNFpVzhGsrVwQyAV7i
MjfRJw0HRuqtXtIP1micQHNGjeIgApnVH9gb/aWIBQ0FkjnPGnCquUbWhHBbaTXKtvnN4LXt5JR5
JjgV6rDZABRvcX9FZ8tIiQsEphUteMOClDaSCXrWoVlOTf5RhmEUjs1lKcpdAuzNNzlWJgmnl0Z8
VoG16/3rPkMhkvxSNQQoWn/JSE9rcUp/LwtMeLiSP9WKhBnTFCIj44kvpdqO5LPjT/6X5S9VHVAM
T1jrjG682oBRHrkIquu2eEa6/D2GWrjhNxLD28j+B7ZvmxJcmxM47r8I0QXBpWLISeWYh0x02NRo
DMN5d5myjmStZzFhuEsl53MULbaV/RSZOBxzZ9x/WhMFCiDy0hCsCn0K28CTFcNAX/CN2be7kMbK
n+WJUXHamC8BNJW7kHcn4xdwRcm05phKKhuIAzz7KW8MSoM6M5dK+2eb/TZCT2/agrpNmixllEaY
0mKSDmkYzydVk8kr1wUWqcOhc8IplMmf60ilpiUgT1M6Jxax1hZQTaZCf7ABCvBbU6y9hAPU5sF3
cJNlISoSDpPBZFXfDC6SnCIvA5XvYZ5RyHBeM3/Iptn26g/aDpD2YHnjsBzTSqCah7JJQxsiSx9m
PmsrQpzzviRlffTC+u7c4BKsL3MlxADdkaIXmMhWd8oUzS3VbSfZAePOcKW30wafwF85eHsSl+pJ
o9Vv/Kn9is35usiNTKBSUM5UKDr2SanBmNvbP6fmajRpXBFIXQmqwT9sQbZ+H93zugCi+AMvG4fk
mimnxMoKQYI7VHAdLYuKCG3dwXXPNUvvYnBn1m461g24lksqUvVUqnhq3jsMihZbe3APzrloOzve
Ufc9EG4PFSURn+RkWcJRCgHdVOcooePJOVMheJXqY85UdIWePTZP6VQ5T90xf149TinaVTMF/e5R
afC4nzW2caKciiPMwuSCfypnfcPj8y5oG6wSHTYJCrGZEf7AwV1xeD8IQ6dkoJcjtsbu91JV4JjK
Q4zxTdUuKd2Sfl71KjDkMb5rtURHl4igigvcceX7SpyKjlFqJ8N7Th1fE8Y34ETi/90Ex/VZn/Ro
aICgby54OV6qIHqKLjytMkRuVkteGkqQwkMmzl9OF6qUrmLTXY29OTcKycopVnR+pFDEE1LAICN4
o+uift9pZauqc+fVrfoVBHnXlSpUvK46dtKyTxxOta/KWtYnyNlGCoh9aoDGc2m1WNQdSkUUsCP1
bI7dICIpCG92qGp2Y18Su8Y6sFjLdmXSnAzi4vlQRWMi1OUyr9cmmMOBkxmeHhPvJHPCwmkuHOjZ
oZ66Y44ZnslXcr1gQC/20OHkwfjVE0yKzrz5DhBCmoEFXPlQrhJ2XNlSo/M0FKSw7kIrAi9mm9uO
QWVG23t4gEmP06JwVArRmPZD9I9hcrz/0keHp66pBdEf3hWMVpWhYmbzdPMTUXwO6u7SNJUkUVCC
b5Qic4/0fuWq52qcCnSTxTq6pOpkYWO6yue6bGRJUBU5YCeV4F0UECtnfk/jV4oRfs4ad/aIOKcG
Zoo7t7UDzf5hsntVIwBW4oimBE5gNV1ztECj06G2Iq1vTDvlchLhcfhctMj7oYIY6XyEBxvD1Chp
kuxROK7Z1F7bG/pl6M3Ibmq5I+qlNKaCF/qrXzZlAGw5IZHsOej7v7jm2C9f0x+p9+Rn3M2PLGPc
jbt4TKV32fr8x9I6Ibn36dv9/drNjoqtZDf76SQt65ffhQmH5/qss6kVhsteK4fEz2ap1oUy1k+Y
HMsxxRKEnkxy35MRoCKBUwAdqNunisiNn7pLFKbBDhSG1x+egpOVIYspKJPhiRp1z1Joz2Yy8S/5
JmZFRnDV8UOmfawceCvVcgU9W4lMppmLKYbSb9mmrtX8dN+4bqb0zueyrcm8dBocL5fn5XNpHWpT
x/XXdk4opkQ1TApYtCNRgZdmPdzurUw+jT+bU3SnsDnJrc6T0zzzuacUZUNd8qdnJJZspvaIsRAu
7NREoXGmzXEaFk9N7P3+5mUzay7vT/v50+74PMvyQm/HRWMFTA0c4tddsW5CwzRX6xsQECQNCZFU
57nawZieYn2DWBRXSSnwL5BpviYbV6HhYOdCpkJIQzFsuiG2GfnXO02Cq8krgVOyYJ7paD3iRU5a
gqthShdoUdpnEJI2hsdxApAfm46e+JxzFy0mfDY9ioHUQCDjWYF7OCojMfHF/GdxXGw7pD472/bm
yyjVsojOvqrlOP2z+ot7ISGAvKhJNH2sINZXAcONg7IPDyGglbZ60zzUDEH+ysHChM1IHDxFT0MR
FPii02jRUNpJh9GIc0HB6NFoKCCXm9yL4SvVUfGMOra4yEtsJX9XcpQ8EXi6i3bAQ24O/1L3cjjd
5VC0tNPg3qmQsWbbsZaNrvA8oTlUE4irxdxBBWjtWnrid3JVDaYwAV0uIjmtK3xWZogEBBSK3wMF
KD04fRI+0zgZ1Pg1/QVKTgVS69kcLOejXKNcGQg7KrYCj03VrSrn+pqdKNq0YtuqPGvNB7mPQyf3
Pf898dRfx2cyG4vXfq9vipW2UO0B6p3GOUrSvxDSD53+z7RtFEASSSiARm4uZ+jo5XPXVUeA9yXb
EgUphcyk+GxjqBbsRh73rZWTHJUUPkJAJ+QkgWGhoWCekmelXCB/OA9yoehsEKVnEjIouUsnExpf
zhNVHH/4DhkJ/S+ISOyr4nWuHBW+ty61Y2pQiVUtlfu6jQL6axxU/uf+Da9eWIVOUtJG+BZ4rcco
3Xv8py7Y/s8c5r6Cs6hw2fJVr362lrjV9qn6wjAuLa4Zo/XC0HikN/WM2ah4CKUwX72QoSwPMvdO
LpWrgeAtHJEJpboAT4v9OsAbkgvLQXoybRb+/Ne2PR8sB6U/7+Vw3CW0B+ahujo3qubBngpVHDkr
+P5BzPrX5yO1tLbZtsNgONcuiMpfm5cPehILXLiOeDg/uGuuyw6K2uryY0agCQUa9HF/+MtY1bqC
DyCFxBzzd3y/ailTxe277yjZSFc/XZSzIHN1KGiGLUZY+bzhbCT9lDKiaEk+OZYYvlFOB4KIlzf1
vCU7eXDk0gwEeWZ623NDMWSFUlEHzaP1F/x1d+M/fYy0WDrqyV8R0Sru35Xyv4k/y+z5SzWtsG1s
+VWfl4PpQAOUnateYmcjFyp82otApMwhNBu6S3WPpYFJanMGkqInNI/v52a/fcPBkO8hedMyWVZk
ml6hAVWK973tXT7vreRAlmwVQiDuAnG2T9UQCWBTPShzmrH0I0McBAa2tttD92Ft3K1MKr+O3EJa
J5bJTKIIka4V8kIb2Gljqag5UG6xFQF2e3MB6RiwnU6vjoaSS6mcEbHisAOKz7cwcJWhQPTXzCxY
uRKVaOq6copQ6KTVDtJBs5PS4wVSYQ5tMDEpusttJoQpZFnzE8srShfWOE7uxDL9AxThiEG2YybD
a7hihWfNP6q3dPg9REYiSVZWy7QGAjsOzHYJVtXfzreLbbO5JVe3QJ9UJwc6w4quIFPDh4zzFM6d
IxC8dEs4A6OXiyZ++WMW+zZiJGWXJ8fUXGcKUCqQhZC9QQssJ3gECLFaq4pGrkndUAij47QYXjBD
SzM3PgQL6VH9VO5UQtZqIi3y1AMQwcfZk5AS/S4PAOQ8sIqz7ptevt1oN0q30+14QH0CS3UewV+A
iUU0LsjAAs4TiqGs0nJaY5VYLZCjNNl746321UD0DF/p/AOF5Vfta/M0Ml7Zl8f96cwfz/4CZiWc
occG4MNy5Hxam5eDJmWlBUmAguKCAEFFBeJI91tX/lXBihBv+BowCgQ4QIDixCfAYT3OmN97+Yjt
4vMXds0vzu+bqc4/UlXZrJLFQaqFZQdmfCAWgE6J7u5bGs5QT5wBJnnXvYzSg0Cw5l44y3570XnM
i0en3CivaILtmW7ikFArh71vQ7XAv+CbBcRlW7mg6ghn3dgj2NsMixYD+g5exd4dn9+SP9fm4VNc
8hwPjgMbrvBnsMxj381GTBwLk+jsm8dm8s1ZzP0KyB4lFum/BCf8HeiiKooJR8uqgc5QAgGbzDqE
Y3J3LGjiSa71cbdIV/BbSJBV0GPbVT+ahizPxcy/UkN4MGRXzAYWOv6YAj8ufh6Gt1+108wQT2rW
WfxZAlAqC0paMeBjdo5rtPPRVw0eknFjNRizJmX3QmdOGBNnppWX0qrjKnJQxyZ3NGLspA9gMG/l
vALHyqgAlmFfUfgJdQdDQlB0BUFUkQxIWFN/r6ATMBQ8B36FrwxOf10VZCnDMo3HAUPIO7C6rHBI
bljHB+qndM463B+4HjyOKfpnr635eUCOYtWV37TTgzTWpRvtBCBE4ifzvQU43CqJdgWY21XQGGE8
WBk5kM8J50qbUbZ2BD2QEFpVSDusYyccjxqVOcpxfZWDEh0KleQh59EZjUDvtHxSsP0zg7b0mqjp
TgdCKEEqnaqBq5MrJiakuGPfHiBUP2qYyX5kEq6C0Ts21HaYkhjTfRgvHJKX84jyCFG0tCZSIb2A
EASbFX2V58gIONuEylRrAsQFb4OP1M8J4RYykBxFQ9pzTB2eHHsuqhx20tkaHWIFU41QaUR3Cn3S
XO0oCmfmEKWqe+VP2hF04O1FPTEayq818gZ3GPquVpzXfK4arra7Q7qm7OnqL3k4QO1eNMigelpG
CTzVZFRi7dJ01ipbkHKiokJ81byiEmezEuZWfJVWEN7JV2I7NYt0qNe5fJJRIomhLPTD2NFCS9wC
1LHy6CJLDQYl+nVhiZewKbAminiBYrOKevW8r3t3XxmPYi93pDQVmIgU4aiFFVLl7ayS3IkgMMBI
cyS/+mNqfT6+P/Y48z+p0X2EIpYNWh6nDkoCHwt6mgnQ7k9+pvzP19qa3JLdGeazKcb4Xtb98HaM
MzwqxzJDuP8lC+LHtGAdPKfEWeXkfD8FamWr8ogrXgrj/G/Por0UI9E5Xp4iBFvMCqvM3UWIWU+7
stJLma3sCOFkjJ5XGyxLl9emwkhbZJsqJkdxXpjHxR8DT0McGeqAOQYc8ix6xKF4uD7nhydMdPKT
Y9OBh576yofiBZIkKLZ5H149PRCHxINw3kZiZqGEKO44QeFBgptPHuPyAsHO3rFX+4Z+y4gC869v
BJ+Y/1wt5NWJNcRGpKUT8yiRJzpS34Vv89yzsRHNJNLagxmIJ5hk82EnqZptYAea84kxSAzq1r1L
pWbqO6LiKEuCCeC0irbU7hwzMwbDn1YBcZc6ozTRlVNdF3W3dYAtn/1B+i31kfkwxfH10sopn/JZ
uMsdhj+r3fwWvHbmNzNkS0MUZOUe4FhJAUHfk6G6/6i3jL1+SL7myOvcUfADiZtHAB/Kf/ZftFfa
hxECyu4pOVkP9gPc5k4IHcjg/hnbaPZl+zjBXEJwEQYt43KxN59sD5Qqwyv+Ov0BdqRyglk1oYCJ
6AzmvW2lGxA5pAS2hlBG5BDKxLggG2qoZY2hfe0lhCbEl1+zP+xdGH6S5z2/31u77qJzGR17SZpB
EOX/e5oe0FZW6XfdBEJV89pU4ajlGueeu7l8x+9KiXltIUgCussFT4JA2yLQYwUMsnah36Gbe52/
3F/1KkwbVJQ/V639YNpkrDlZr3nTF1O4PvPajx7DO1+2u3q6bV95S9w+vgdP08g1Tp8PDni2LegR
eBRwwcXtFqI/4SlFZE4bFzQ1fdQ5lkjg+NxDmeWYNhCigYdNpoOCaTpXm52qQl/eyfk7TeuoUZKU
ojGqs6r4SJAsDA4hv0NhY/dDDOjTUNc4OmQEeag+Dt5PlCcSd0y4AVG+OP1IajtEuOFUKDyx+BJJ
IJmDWuWLnBMxPI+hDdpx2Twt0vYoWnadC5PPiOGm+RpXKdO7U23LVZ24GwzfQw+VkarM2UtC7rXd
RIli45x6uscvp0udCKkZLDvc3NRTnxLNha7WU5aKzKmWu9d2pFIlGEWHvb6Y1W/Hp+zqWYRoiZSP
VzigZsrNTC4N3EIpsQX0XCys+4EMuAcRnQiQRbHrHAi5/e47HgP4uMfrj4gVWI4GsWA4xe2Q4i9w
gLXmBpkMg2ZlRgwU139xhqLpsZaLa/dVeG00tYDPdCrrUZ1FnqLEjn9mj1ilq/1NL0KqrInwQUcw
YpX7VQMMyANupXsbZNR1QoGyws37g56XWbDyKZviUWf0MwWcfKLqt3yufWGxffULkqH9scbCipWl
R6H+Z8KOijpZa08QezGUIUJSiTGWpSonppdyBenqkCG4UKGKAEN0cb+bZRWIGfI3obGBbJ4bQAOw
BmO9cLgm/KCqqKPSsw1nCyEB5vmoiuKQ/MVvC5JnONFLU4Rq+ASkMVkPbBro7E02hGQ/wEJD5bAi
Iqrdw3hLpwghAnRZdGHPv+GQdqBeBJOGzNM9D3atVWvetPfER6AT+zjRWTY92OTg8ulA3YNKl617
+Yx7udcgmhW3t+8hGJUiOt66tosiyqrTtR6gU1gCSTCmijbmTMVg2X1cTUwjL7zUXVZpO4KaAQaW
iyeQGeyskIruR121/9WWtzziqqw0Ek6KByl3yobUwcN2au6PZCLNfkCC3DB4DOnm59yLfxJDaZTq
UPy27xV+z+PD97GnBJluh8R981k7aWecdecv8xfjt5/jqsa81nJQ/Fq/b1osbX4ioRMn6gKz+z12
h9xtbgeJD/m6ScGLbnEcQl1/1aJ0E9L8eSRs9Y1nyoKqXn/OOnQP3paNUq1g4Go86E8spVh4wWuw
WoNNS51XHdnT8A+SYUY5zZoBeewW3tXWyoenY78iMJ4Hs1HizyJbViiUg5cEC5wHjJ1/ZWh8FHvo
fT5NlmUtBpen6cv1/fC56IbRkYVO4XM1Tir7zogV0PSLVvBZlUmKTfzSvnwaH4zsE036hcTn4mcv
KeC2NHM19i+ZTwy7n/Pv8SX/PjPdVkQ1SrRybHrTqFtUilaitf3Nv5fMzSnTjnzb/m6H29+sH+xf
cl1jro3mTQ4piL0lX2bPu7fp9/TDcIeP2VfyZe7762/i6Tq8vpjinTNffv1SeE090aR/37+YHdTE
ztf5Mix16ZWM+4BJDVIfJhN/Lj8ST+df1zte1P3pxOu2seoc/rI9zQR6DWjIC9JywVuayB0LvrB8
TLKjBG0hl+WEELRTatALeZ6+HyemeH9fn014MhO92Fu9Ur18uz7HX0brdczINfPdBPmn2evx+d7N
NvfD1dvi5/pCETr+XfRoxnevw8Rn/33zc/xV5CPq+JJvpt9nr0qKHo7I7q/0J9g7tvfteGJKY9tM
SxGhmcnt1esljLYsEHBbdfI/AWU7Pk/bVEbbqY79J2TUTOjZcwxMDfQm9Zf6u3VcKhIinBLRX7Ei
paefKJDafCXTmg5FuUJZIXBGhUyWEQmG+vi8FKEI8UrwPOGuOPhmNowiksGOalbqVIr/KDhqSsiL
dJ/MbiTG9HjNrhx6xVQz7PGdyvq1vFbQwQ5YVWd8AWyO7p2INUTVtTzIVfnEHIELWRkHu5IgkJis
eQnsjjR04aq6YXFKp8ZW1DLLmj799bpq1tOCrp3qFuWWQqU/JmegBsvNSMmlQiPDx0RZEnoUWYW3
UjQfTvE+u9uhO42ZKf2gnXzPg9Y4gMcqdqbcMy9AeKr5XeDGG3owV44xHWofLQyuOYcQSkhFZY98
pL2RXkXmW8DZ1al2EOnqEqc1+UXA4VTyLCpSuf2kP/aXZG+C/6tAVCScYzm0Z6EKlcWPl2vI6qyS
XOLUhQhbbC//eNNtg3pEjAlugZtCIzCMgSxbMDeJnk9KwwrNbRc7RA5+KL/cR3szSqZKTCEbtAIe
JM12fTDOqfYXYa+HKo7NdIXV+9980yhqpFuzk17jZ3jz0/Id2e1JYb2x1/wVxq9C6wz2AuNKc3RM
IXbZPSSyQn7bO/b4nymDnQpYu2/MJFbhYfpM2/ATjEd0JCNQlbb5h1tLFsD8CHuKE+6VJT23Ocz0
RIa+bdvAhZKW4TBNHtBc7Cmt9G6d4tfq9VQj29grvqWcv+Lb6jX9nH0mS9k2CJ6eYvus72rZPLRI
OH+mBIyqkmD763vuddOV45w+L61tsz8BjSc6gqvwEqCNHtZZDPihX1ASLF3+DO+i+VBLt08txLfB
ub18nzYdJy2/PDdAl5UVa7h6ARuRQy8hOLsshJAHCTd4IzEYUQbIGuv7cKLiIKac/Q0m+F6VJxlX
T4RXB6K4QojkfdyWl+WRZYmFZVnL0EAQApfAH4FCO+b44syYS5hCVGRnqqRFxWqbdUUDBroYzVQv
1YuNCLfTddM8Ci/ANb6Akxe/CFs4cVGMEFagJqQUX8FKwHegEwtjmWbzCPVTgOQGFt3erpUO7cIB
TRZYd3If97/iT/9HmrSVvCrHpzjjSOKr5LUUS6NclMoGkV6v+q8bClniZLJ1lwDxiNtkpAqwElvt
Fc+LEdpBJVPzl2STWPiYWjCWUgk9o7bN104n0HJo05nKXek8q78ca8n7x+1cB0FuV8+08UhSXw3R
9uGn+vVgrFO1sCezqtGpWkxqlVBZNeOJhlS9cGhc7w1KLgpvt6PxD5VUJznpowhJXU+iyOqu2BDq
g514eCskgFdzc8Vwbzp+xUNtoRvF5/arKkBKeTfqqlJthIRJJmx08Zc8jO3+4oNlK5uW/SF6z0+2
IgiAe6ZjEfP1xPdxYlLXo2NFGYQX0hCX+etwBfZ/cAV3zNRBqePMbD6Fa55Pf2KHHPQJinvst9Mx
8oiOInkAAOtAxRGMjalLFXf5dD3WUqX67qS2WRU0eLtzJ4hoauaDUR26QRLg9AGO/CbuoOshqcdh
95lu+xsCKbFzKJBZAifULQh1bXrBrCAo0fEz/484eh4Iw2xvMYpsI3cJNXyJgsMkHvMc5ZSuNEsT
803meRkpxisOBiLpyD0JX0QkEiDphbfrE+XHmzZ36YH9hqvUpIL6jXf4SI/35rKXS0N8A6XLY+/0
Ddmc/ckrCsvKrFNoANlmf8h5Qq1VVzr5qIWkJY6CIFH1Xnc7kLl1HoSR2PEgoQ+zclIFvH1Towev
KyY+mjbwDM90CX62XyZQvt2eTgyIK7UoCDkSOZvD+dfroQwTYn/FtD/Bl/alr8RH6i+MH99z47vX
82Tdvqj3ZQyjLnxP33ev2edps/Sxb6/b6S+K2d/Xr2RPuHEKEcn01zwVLYF8RVPQNApGu7v+5TIS
rVJr+7IeJl5Ct+TsNf02ndy/F6+hIufNtgpT85bv3T/Sb8thspn/4f4SL4c/hTkOn0Ss2IZyrKin
c+v0v6bNY1vcsFv95OF0Gfh1adPLkwQ0FIBWZbZGorwjS5maTvaymGW+jnFhzSeROSrdYb+L4mxd
p+50ai62pZOMXOl5m19+Pn4Ux4mf4iF9qeY2fUSm2bEA2kvt30+52fI9eSytvzPZ5uzaP9f3szN2
QByLLU7X03fu2idC3t/Mama6Iabepofn+2Im653PY389ay9s++li7bpcfW53p1zzHt5xS0+/F5sc
7ZVFY3/eUo1Z8JzXpOHdq/DjzO7UWf6Pq/NaThxr1/AVqQqhfNo2OedwogIMyjnr6v9nMVX7YNf0
uGljg9BKX3hDXfXzmGUSV61HfTaCIJb65qz2cf+tHLa+uARJo4XyqG1SdU9UGIb6PvVbfZ81v1FW
uWMLF2favyClZYfdY+Ba+l6ilBLGRrX9/kspFVwnBzo0RZmNtfBGhhQEyzY2IZmajbtrdBAMVrXN
I6NAmXsa9qm/85sEudvWWyVVAwrbIfvRfCOemzDq5YhjWMufYdK388Ie+JiMOsGuHSjUf8M6mcam
1ky6KuGIVQFa4/62G0aFgzcExl9dECA6luWAaOVMGdW2Se1AvGU5U7zc3vZKiOQoLE3bND6h1Xk7
X3wZNlnLFflPU+71ZdEWi+9zuq3jPtEWk+/nkfLMmKhmTMc9rWDUdcpCNvw9xwcuker2v8+coaIk
5+oqr7y5Kj5ikeYVlQVaM4nVGKukO4njmPkXWixtd5jJs+9vGrExNv2BtirKDl0FNbHHlTfQx50O
XOl7K9HRpFFh0Vqzc5l0pV+qbYEmnVq5kMKku5FybidSHKz9xByOU8uy1l3SCalv4kxTc2BVawhY
aZ3ZbWUbk7HID6qdYdNt0xvj4iRysZdlMn03qVFPadGK1uR3JkUNeQwTvm5VYyrLDZ5qukrmbmdS
P8085xWpFQbGYYlTHKpZ6+j7bBayq4pnS99EQhyUXG81g3WixNQYhka9MdU2nDYI1EdpI2Oxh33F
98v3n0YNdMvo+paZYYP+6+O5lYHa7uRmXwRmv6itDoKHY1zqOtZRiOVb3+8DsQfXrJIJWmDitGEV
ooo5KEnGKcpZsb4IjF79FWAunMyx9VlU8rXU7zWgTJNGg+5QemuLn0TUjSm6j7235DPsFNbjVP5x
ZVGeiEYJ7ii2A96dM0KRHOoN+SLGGN7nZ7QYRYg2oMBA72BIP6J/ugfQVrE+CeTJb0UhpODgKFUy
S/y/PLhfBueiTIzq4MiGud9wE+XLgb72gr8BPJWhd24Nxoj4d5jeh7N2OC3ipRltsNurra2tLbXo
7RjPRqEAm+EuNC45VYfCDmY97Ma2e69AIPjpRar+WuuWcQrF9Ao8Sk9DhepO8TFzUyAFVU4HB79u
lai+IbWnDZCqMFu4BguZHosicxDHMPqsSdfQiaEuL4OoCjgJIhvFd5gLLtZMFirOkjKBgKWC83On
df9rrcsnLtYmCgz0OFuE83y2t8GoGmxy9+HUbOZDzjjYtBoq67UMRDAkJSW58coXliikH6C9aCw0
oEIMim2d2xFiApMOOGWB9ORzQ12m2ltSPjHZQuJTweophKN9pR2dIV3RSggMIArQw75bxzXDtSyc
ncE986GEKckmlzZ2+bKik1eeo+Rgd8cSFCv5ii//RdSsPWWlx7gMXC1QvUGDwGlTnplVUr0uE1Ia
Oq4Z0bLDBwmcIzXE0CZAHto/qbFJ221iIMURq2OnKEbaEKupYkKpEQqK7c06+aag3sGMWCnuw9D2
OJL/U4pgMfQ5okgjXe0soW5iVaQ6VDHSadzjlIxr58ztUHIU0MEWs9aVIhFlAtifpdrK8RfKAJyT
8wd4VmjvFQBZ48iCRQmRpKIZqqDcITUTj35llj5MRj3qAI7SO+qTM5q+IdotgF3xpjeQIFkM8SIp
VyYNuG7pa7MygEVIRyFI9xlxjIJsGimYPKrqGSbbBEJ1u3ASFHYWVrLpw3tlXjHBs1uyHQayaEHE
1PM23xT5WjY2Ur8c4NupYu+7qSEAmVMPPxTlrJdoQy6H6VrBT8cb+Q3x7ZZkgRI+xWBZGtvRojMO
trpQJbQ+Lz1tSIzBFHPWuvvmU+gLPKOK7BUhEmAx0Fg0RQGOkgelVaB+jKlWQZjSsPBoz5QPaQXF
5ZSIcjiYpaSrCqL36tIy9qk9M4kPLDCGGRl97qzV7qQYf03z1PpFMKS+SHod0lBImDIULIOCYqb3
jpEBHYColZPYmmYKXaiIvLfKt66zbcxFrn4M5VypR9tcOOYWwJ/nzIxkPqjwWkLkcNK5u3hwUfNz
mm1cnY4lkRAg9WJXZAs9W3btKtER1L264UNr0NcB6Buot9rYq/LGLNBQm8nmC/8FrdgZ6SwKtrE+
V4r10DinzWvgnjn/Nf9oKwfk7jKEjZSFWyEpulHDtQUJK0SYyHfvejougomirUx/4UK9Scd0dZHu
1ru7GhxaUhGcFUr1pXRbTT7L0t03N45EcL8gvCvrXVZ9gnJdeuuE2neN9ES08QiKJTSjyRXEArQd
ALWEsZmL3Jl5GloHBxSVZD5abHP1BT5MQ2sE6Sw156E6TfyJ4lKq/83q3wQzpE5oHQ9ImgKcxc52
udf8pesvESOHstM1CFmK0s8Vu3bZmJcNtCIcK+lreWMQ9GVzdpy57v0Oq1s7fLTluhsuFOgF5oKb
WJv0iJ1tUv5F1iLz5j76f85CLmbRYCNr+yp599SckJ3PwU7EG92b4U2dxVvHWsdMwnw66GatNA7i
tTz8o12ZprvEusSU5zJ5p6DIYa2HyahWkBW92YO5D0cfJ4t6IqnLobrD5ybq7257MQIyWzarmiOj
iQ7DcEo/l1Kku5BhIAplME5bHZa3cmZHrUzmo3JM1CO71tCdefWmcP/whR14S8/eJNreTTDnnTXx
0jWPeA11uEhqOEI5IDbnSrfEblbODikdc4cW4KC+5cg+WjtdvgYq1kywJGaNP9MEXAqDtylGOEwL
L95XzYxunC0uPcH7DP+mJrwkEnqMc8eZRSTpPh07rQW8gkaF6b50IBYNClPrKnia4ZMtQYHUrVLm
AIHMmq3o4XYyp6/b/Crc6AaLKTz42GgQ7ldvrvuMvKmZjAfS3i8xw/yXMGGlRalwNQ99Zigzhp8g
A7u0kqhYpJsBQkV/BTJECvv8ooDsWu/QXu3YZ1PUgfpFVY4Nbca+Zra7ATaYpOJNRbWnGQAcJeTf
DUpI6WCxZRmFmPSukm7UKgXBYTAJcyHxRNFQx7lSPJY/JfDqEmJz3Hd09mFS2e8EH4yhi6HKjOs2
2efdwwA+VumAuaBeJ/YO4DE+kV0V0EGC2Tz0g3+zipZ7mOzssgMrcVBoWkfhdiidg/BVN0DRYvCQ
sNolGrCYWwMkosvP/5qv/Ja0dL341WuPTL4WDjAV0NhYAlNpuZdCghUCR/9b4zE6QBJzpqN5OW8d
9SNBWLfyo6Usc3uVduvAuMkV1nGLHvxiQ3eR1IEUzXq4+VGyT4m3S8N9yqksqY+hRgOMEoyInnKN
Bpd5s91zCj0pj7edfirVO6rI/9Rboha/oSIw0mm/NLujDF6uOCrOU8+2g3ARaxsUaonqVnlyyZVp
ra+IyZTBOlBuaYdypf9vQME2MhahgkDFXB4sY/1TapvCm8gSEDwo4i2BSgS+o63f/WBvVIcOpIfi
UOJxTjqNorCZsKWp5XKQjbX4FKZHPzvm3cHOOhSyLkFx8s17om8V7+ja5P+cr+6MdLLKz9Fw1VrT
JtxK5s4y2XuPSb2ry21u7HqXerIQCD0TbDInm2ymd+uyOVXpCuFhS9+VqYBBSNPgVPR4hgCgR74u
BNeSIuiiWMqopwRaArXPy09a7FXR4Cn2kDOaZhcAPvLHPsAsFas9QlNDpSRDB83kRLdgiHkqxH/e
OPmN6qlr7IbSLFSmefXxK5CoIGq66kElKageIT3mVvkYKgrxrBFFFUIpGlk2kLXi6A/XQbZ3ibtk
/waVEmntREb6dDaMLx64+pDGIXoVlWnBbWPqUj1VqLWVDRq7Cxv9fA/E3SUyti6udt4jbBd0wUwb
nhTGbhrN9k5Bi5AuTIyBhtIgMGVGVFPuUjf2LZSO1VvVH+vBi/SNM/XlEKg36iWV90pwrAAMqhbl
TGrv3RXSQZ1cSkyt65XbbocIhEf4uVCXMtEcZ5rsOwfjzDPWiN5wiul7p2C3thwypc0xVFQIqyBJ
8OG2tQVnUKbcbGOhNWNNnYXVQjSGKRDhvEgDv8O/DpRfQXI0HnYM+IIlW7WraDA3OnGobbxwEiBq
P9zG9TVIUM2/uOkVd8a4OwAGbqDTFFdJf7oErJL5zPK/PrtxfBntpYYn0xPwSdipumvVWgJfy9tz
2v2VmoifNrFzksJdnR9qD/oaRVJd3zb+tukmqQSgbaOzMsiCC5iEg9oblTWEFvxTTOnQlfeSAnrX
HWHtqs7VUs6uTuRXvbryT3U2A/3SBechO0ShyzhXfJjSwRBVgXAtN2OjXbSYtpbbrFirPUavGw9E
NYboKtWOSzIcZdW68GaBtc5BQ3TtPTQ3njl2ho+EjnmmoFBz84wj2ueD+uFTImOVNXFHBW7nG7Mq
+uCfGvZv3dgWCF5kygIjYhd54mxi4yQ+stvxMN700lUGU4RpgAHphlA0l6AFU8Bz7hrqAeU9tXdm
8WfYJwXrZ9o6NGzZxmQgVmpysIJbRnBj3nIEDopH1t1i5+XAC0wgIWl4fEQyOzptiPgzHEzR/ZZY
VXEOkatMfwpOMEKUny7dUzmLqebEdLbw46q7PyM/yHQPXeue4RFNmGr3c40guVcfuij0sYX1uAbX
zZoNNnTXFY2DOCGQ+2CHloVnxYG3apxVe994C7xIKBzSsO/qp0tgJyWbwF0ZGoy06K5Zz2C4ShsE
nubDVKhHyxIwjonkY8t+tkxsjn8ta5xBwdc2ejuRBX8KGNXYg+Q5FJBYtQEi/Bt3S8teZP564CMk
xUmCyBGgtrlVCf1KmHbOzAo2KNFbxip37qnyDN1lgNIQ6VOwD511FV0y7UjkEKKgzgakUpapUbdJ
WKGVQK2LAx9Ug+q+a2rB1L3EQYOyhGEScK08EjxQxULnEhqrk898B3u8qYKSPxsfSrrtuh+M7GoK
Z4zSfyyvXXZsvPJgd7fOqajuOsF2T480QnUD/kdawZxBK5UjiFJ9N7xn1UuSnv5wL47UXJ8k5lbq
D658QNod+xFbnoIDlqRxblGMemhkz8EpQAB3eKy6DR1SGUsvddFAAnTPA/h3CqIoLGQu65CjE8vL
x+AOhbdX6VJzAAwdgrL2KArJGu1vhAlj9ePA3xskH9/fR/nWrJd9Ois6KKQdQ/Wv1GdR8VBVKn2G
ClwP6kd8QBC9aICiamcFFS0dyzKTg4rNr/DoX14D7RZuQ5GKGD9hOguFUsdaqT9dIsRn6Mz0vwrn
fQ01n9XQhGyckJW0A/ZqbrnwB88Af5UA2NDN799OtIjiS9rLVBiAGFEOt4K9Lk/DZmx5GxUCMK4k
Fo6agnPtIzSDsD0pd9PiIZ8D7pnlkGSaT6kDHuteaOOjZcHRF1RAtdRD76IF4oJtNTnr95r9tOp5
VeMXN1WU2QBIWzpqDczrabOhrN/eQrwuQFT4qyzby/G1VKcGSgE6lFeA1MaCwSsweuJCSUjz6h/C
UZbG3TwauJHQNpKn5IlOewrpLqTVvO3HOj50gC0hDPe/osaKwFc4GVh4PpD8az+Keq26ba3NI+8c
xY+Kq5Z0TDNyJBiMX1eJJhKRS2N/eoPGjfdKqK8cQgmrh2VBH6Wj1dfwdz54xsgyBfEjNW5RdVQo
2MjNi/tmhMicQs4pP1Z20PN7i5prvaJYkDKp2pHlXorYGptQrTrqd2mc04vQ0Eptzia5UzjYJyKD
GSkNzhEHy3rZ2tErT4ELbmmh1FtHda1xMhgutQQRRGsoDzcdCKi28cgA2+hqbx22GaeytoM+dgHE
OEGziKOyWaTiS60DHzVjxMEKV2/miuq187Sux749OHd5ujZz+u5ZOC0zCVkQfVH3AEYb35oWoccE
U2ex51HLToprqTmfyEMRPO43HulEWjQLkwbt0KczjFVJIxdTs5k5DZjRYS3TwjDiOwr4W8MEeZKx
T5qRvZbM9CXHHAhmOlbTHoJpMVSWhgR1tDWKWTiIk4WaacNlXGrKyE8K5+D24ML1Op1bLuzxVjfp
FFdqOs/+78v3WQ5KpL3Fz32f+H///D5h5l1OVSQ8a/IQ0+uS2DKynHJEROxO9UGHs5wGcK7J9I9X
q+SL7a4ekhjkSNylQZOcI+mcSXJ87KpqZGtYmrYBJe1ULgYXv8ADBM8FkNZG8VTtYHiTiPJikoMV
RSKmg9Gh3eGY3VJKdXOTpAWd4mFjTlu1U8cVEhNVHkPlTLKTUZT9NDZSZxJQxYAETNbTatRGqZuA
Ie6Bu3dteZB0TK7U9hCoALx6r75kFWVHRZ36rv3A1neZlsloEC09aRwNlznp9qA9NM6o8JdeiMAL
hdypnAjuroerHHBY9decyfIp8UesetwfIU4P0DAOJ14+xWCg7Wd2w8F1l+wRT+W0/2neZpMYP9Wc
r1P0L1Aygh6KEpJLfk3l1d5FOl3NURJM9HrmFixwBOftsQ+l21mqG4ohP85seNAP0TKYgVk72Bt/
nc2aZbS15tWM7sXI2eYPd29N5FG+L7blGtjirznNd86rOhQbzHYn5aR916fkEGxyUDZV/5sC632n
dA8hgQCPF218EPe/Plt3NamAQbq/6ss+CCb2S3rrR2NfP9E/hyMQ7JAD3pWLfGEuNdp6gBOO1Q1q
OCrPr+xlgKIBLpqDD0Qw/cdZph3UYVCogtiqgR9D44sQ1R3bWKcCHnlSODKP/brf60d11k/7p4J+
WnLv3gjaHtyr9dSesBgIxt7ZOzvVF2tNwohU6x1ehnnTEeAXfA+MdemhYcHIyqdi9+Rfyhre63EA
dmUgnuGwct7ISdBNkMEyvQko3Q31BGWtrYxVtCTzjB/ekY01P/vraMkDS6N+/2/wcuj8XVvtXz0f
IIL3r7qFF2ci7fWteksX1DQO4Xlwra4oLI8pFz3NY47rGKWPqTMKkNmHfbRsZ1jCjrM1mNZjsK7O
VIwB+whK0hcyR0uPfh7xQrnUrjQahz/2xL01MFLgOgZze4YK9kkUCVQ8zNJR/FF2aF+vzE2whN0z
8iblVN/WC31GLeVmrAOuLlpJ3KkcxWeT0TNGVPAuxmg4Q1kYHWh5L+8Hs8EWN8aFGMv04py8lXPi
bm7RPvylBzVup9KonA63g9twq86ohdHau2lrb2L8bOW1dO4n5dyeqr/Dmcr7mvxv8a71RW/+6Tdp
TRxxsmftM3nz/8rZmTfcAd7O3blnEwqQU/QCf2lCowNSH4KFtaj2cHzAP5R4CkACYxz+MvguAtmB
2G4kWESlwG2IFnGxky60fmWkbV0BdGyQRKWVxSxJfhQZitJPdmKuFm9DSBDJl34hP9HuoDri3Bl4
Sm3IWtdPNIWg3AgZcHmMFgoXzsyKVNJG4BicWP/yi33UIVowkQAS3Pq9szIYd+ct7e1b8e4v4QG2
G4weKB+eeGUkkRShHSyY0FBqiPawAhATjoc4+6AAxWFfuFNZX0FH54L5Bb56u+DNu6coor5Jxylh
Ym/xpc7BO6JXJiSX4Tesqjf5Igo8EHUiFloNSlIQ2qFU98CdUKhLRwHibPwmvW1oFCbTXfxBkcOV
fvhKnbwIRrwpP09XF2EA9AlQ5WBhWNx6NJZudG9CdAShdgIi2qf83B7iD/YHY3oALDqeETfnAuOH
pj8IcKzefPC11E2EXplgL0HVv/mDf8gUUHF3L/qx36kH1LxcoAN361EhQkPKToXuGKajNPktAZUh
P3wLvnoWvAgvC8+opcgkCUYUHyhmL3Cv+husgAn3Un+AKD9pT7KWdAM2CRBs81Yu2alghnH/GXyQ
9MqlAfU5PFnPZmLPk0f0gMIrGufQDmB2f0mGIPg9AVYSf/6IiR/Vg1IAy9J5AAszDtUHoD3k2Bex
nvUqZ3B/TgD1T2xJ1SnaIWWFZkF8QMpNkOCrNwR4UYG/kAsXbwh64HFbmCrtv3Cc7LSpewVpb59t
8BRfsA7dIExZ/uiHkcOCWAB0AMIVhES2BvyTrWmy7GGTlVttCQuYhZLNq1NxYhlRc2XEWN80rpC7
EOubUeRu1RdGqX3KFwpFh/ZAwaSfNagDDR7ElUIwTMYxQ75gfAhRk0V0Kd7e3bsr7IqgIE7ugaqK
tOYLT6qqEMpHFQANelS3WCeMMv+0cFQwR8hhRW+ahf0Tahl//zfPmV0UuV0U7oTwj9BmESANvBUO
NbnYP/0NWIxlm839F6pANIG7U3vAaDf9GQS/GOOdgnnxTtjumHvMQYm+BRq9TyYdf3hvIGpMyAXf
Z5c9Wmtn53EukJGB3PDYRgQdtT9WwtpESHerJ+oe1Jy2KhsOoJMBdr9AVBBUNz/lkfsNoEWBv2d/
0VYL/LMFUv1EYwvICXg34xntNJwMudDqjVaN+Hhv1LcPxYkTqaVNRW1W8CBkksP/doH2wg6E3uuz
frIouY1sx5Crnt4O0+5NO0OhdutM9TkhKtncluNgXi+Bs0FCeFBjcvZjb1+d6bY40/RIOmMKYSls
ix5ffDNpdHskxPUWLYxagW+ZNWcgOcE+ewDZ0l5gRLoPzHJrY7wEVRrICk4aVx66R0FaifYKbzBE
JlUGMIov7dUnnRAc9OysvEDYuX/+1kJ7uhOOj9aVG0Q+xz3Lt+m22qd/XEE272f1EQ3Kc7a2rv2y
WIcgbASBt58JIip4QJiU+YZ2JfdzXe3goAoQcngDXLOlGsC5xsDyvvAfFtW9uQsdofVgZS3qQ3PC
gga9a8YLQZkp0/eB6mAB1lrHq5hClwr5zhjz/TuySnRngTV9HW7EVXD9gGqtV8jVpUsyD/dvcIaC
wUfoBZUwR0E/vgG64yxp/5iL8lGY5OQbdJ9Yyai3gCuilHOiJ1yxoFyIhZS16LYCQALvDhQUZx0F
Ex6NNVSd2KHZGNlz6icz83tMi3VprVXiSWhUK3T179HEP3h3bQHLDjuewQrSz4l9Wb8ZSK8IWyL+
pqvKIWQ4KLJiXMNcZ/7zGuyvKHqxFxtIxbEjJ6voLWGsY+05JDhmJ+WCMMZGEZHQYOGP8Ra/An6j
iMnXjh2M3nct//rVD7BnDf/o9Ac4K+jg/5DCpDMmF/JlrdHXo07WUF2gO0E5Wai48oDv8RumAK8h
Ts9XKrq1YLNVnwaB6pBBFwu42DUTse7IjeWjtdDP7eFLhrXPwbRZ97MerlSyD/aIXzCzmeDuNj6C
fIfM2i/zP/1ssF8162THTBDoNMa5uytL7vZ8wIkvqJb2uYQAG24bZAyA222Z5Op8+Im3+bFdtkf9
DIepxeDxnwwzS7znAAXM/AAjaDkcdWsfO1x5UX0tiuoFdzg5BTvtWUwGK36xnwG9C28osx3ZLCE0
tEumf/j3fbnBOQcgCnTF/rA/84e5RKWAHftLXmJyQa+wPyxWdhTplR/VT3WWLIGh9CF2I9EajeDU
c/Io1wSQINJ1wA7Vj1hqAEeLB78JIQDFDh74f0IxByKN9cOqA6LJO3UPkKscUuj48rF/wbzVf6wp
96W2An3LQhFuGv33Ed9CU46P5IOj/sJ1uZdwImxREBUiGmJHvKsjRmvvkMMDmeWFUc6BxgdAG4ad
ChcdpjvPsErocrCk2bqFtjVkB04wdDXxZmbL1pDgaIVwhvWUiRpoKQAYy0Z9NqdHSucc9Z28GeMa
b8GBq35hytIapstLp4hux38cFzhjMF2QfSGyob3JK7D5VvfwV4Kt/MrurD/MHth3K1WQk1GJySah
QALyFI4NfIhqz8jEW9I84wpkkZsLvJQxYT8g8qe0ArkDV10O2a/MKaRF9qoj6D73rznrHw58ttEC
XLG3bx5fm3mfJzKxGetz45U9xH4IIjZf1ktePyCOl14hEiHFw91ary/9OnjkS/dIiDEZjnSgCNFd
uXxPDiyGORiCOw5LvqBLgxJoF8gWnfQb28SeNc/TfD94c6QJJzL3oFzwb2GqKhxqwS64JyuE/sea
OEA2HOBY82yik7RnSyDc41eTkwiXnqCCnvWFisdcmI9F9/jADxOD/BeKcgOR4eHERcQOquczhXAI
4nE+PA1R6AJyiRoKx5j2ZAF3bw5tUnfjyS+UJpDCEb8mNsJJNB+i8YP+yl3QnufDN8vVr9BVZO7p
bx/eN5qYCuW6DYNjPXXacEJl7J/0TDdo3zLovPwJIImwckp2DcHbE40DXpFogH8xlxhafA1BXFkX
tGr4NpOHi2MrpqbeUrtHcITjGRowNIOX9AT6Q/zaC5GEPkWpgMvn6P++DhdlXNyX9Qxf5rmCpzR8
pHBg4NfENwhX6F3yqsE82DVvDiHuDHP70ty7tYfUjmATlkfpypJGOYHaJrjvBqLW9zBMsVQGYIP4
DZIdAsaKMMSL6SYfszmsNzDy3ZoPwueXA1Smf/gk1pOX9wESERQAKsG6BH/z6pdonrExbLTtYZKJ
VIGJz9fiTuSH+AKgYCZisoa084Wes33WgFmFRuu5nfFRZGF6MwAUr3+iPXtWsg+3EfGeWAQ8HMAk
Io3CCRwx2meDnrK8SE4OzdMTx1ZwhxL1DmFeKni7CWo7DaWHhfEEdhMHwjcqh2Mx16NHe2XDJZbA
1Oqg380TJ4hoIF7tFQDXBwXxr+z/Tp5BCLpJRyi4PQglZIH21MgXECr0FU0fYnCIKz5Ku2yAdISP
sAAonyIEBw9bxC8dkbawFUBkXIGH4YrzirfKxbGGCD2KHpxkQGh5Eki6foIVAqAmMDi5+En+FOCx
Pi0wpO6ffID885JoG+e/PsICB44tXj8b+UvpIIvPw7sOeMODVH2JCCDk+YD0mK4QfVA4oO2KbsSV
h/2ffODFvU9OPcP6B2tcK4XmSAM7+Z1MjSW422IuTbvuB+oAYQiIaVQKCCzBCjJz8iPDVzxga0GE
YA6BM+cBB0S5JNSj2gU0H2ggYH0UENiPgO+jNZD/gSRieNm8oF5DCyA3Fq2cH4DfoKbzvxrebHqr
1jzL+8BpFMgjVFpQ5yC0AsUOxQTtULY8AZDmIYeI+SYIoRNzQG2VMvItWMS3mmRMCHBU6/pIgLLz
X9YlpwZR/qW3nPcAm5LsmfGE0HgufrHf3QPBhWLNDDTP+P6gkcbUFfIZp/QQoVvIvkO2mL1lBLP+
9cCKRfJIjUekIJgxwo0G9zLLMEa0MCUcjoTBU7LmAMxnNEvka/exNqRdwdrbcy+/Fs/wGOxPSVLU
ESNKT22qP9oZmz9kxS2LRLlmZ3D0FVjsfLYK2eRd2lK/BroY7m14Dhb0Y5jmR8FESJcxc6C+mlgG
uxAq0D2q5v/NAsYPeSCuAb0WEN/I3fAiDBwCOMYV/GLy4E2gXuV0i10Ez0a8LyQHRpHjHrIFJCMR
g6M/lAOpQMhqAYdXgrULowDl5a93Hy8Nr1CqJt8pwaj/97pMSA4dERGAPXi1CEEeKa8LugIBB7RR
gI3faYVmEMxWxhptJ/YzPjc5q7XxHkxf45CKCQsDHP9YZsmPKnSWmPku4Un0CzWTCA56KmxM6Deo
/6CCZO/wF6G9w5tBLhPrktMSejSyL5yqUCdg1X7puFwB34GFAQuZn4TcyevxcU3kLIDOHnmeT629
uHtDoY3CDQKuru7kF+/FbUvO1YdmJAQI4Y/TjgeT+tow0MKKl0iH9KcXuQYTbzNW39YTDVOAZhf/
0F4gD1P2KE7spngZ7qRns1dwrnQWIjrzt97e3Xpr4qm5dC3W2V44VJLrcD2f+JitQ2hBCuZZ7V+y
g41+S7fF2p4PzhFMIuHjxLUx1oxq8aEexw3LPuxWQpGrfimH8qoc7BMdCaHq0G7kP1hc9gNxBxhf
wDntN6vfe4LpIGKXeDTYK/EYzwOxcRziK3tV9KFxQ4b/8bmD3+gcbS22HuD57Ij87TFvtZfxYlPy
HjCrBQ5BSHPRFlFe3cfeGRudu7bk7pWWUKH47lGr8nWFn3NPPi4amjtp2m/ia/yKr1DEml3+YstK
1DHEgI+CkjoT/cNGrEHfIhUOUTsXRks+gI7sl72VH+HqaB2yvbK7OR/odhWHIAhMC9wO4sr/fKiA
eCaApiGeQGCTuurFOPCBio8HaPPKgmUhGC+UsAKgL+6P5WAxh8ylGPwWC0t41t/HRMffvFQRIZsq
T1hB/FGATWC68mAGspgywSJGoVHIkjkP41C+7BWzyd5xXMDBfXHmwISV3RGkMBZMtFfPLB8Wk+BF
suNDK4F1hTQYL/XxvkIZMIGcdUu9P9up8ty84wFjOb/c0PzKzTp5Fz5Ut+cTx9f05X3s9l/+4lYY
iEPCDnR+e/k3AvngTKx8WlYTvRvFVFGJix4UlFgTvLOmjlhp8NPF0grn6AXk7SJWliwaTJL4tGDY
AU775QjueDKYBkNxV/hITo/KyQz2FMhiVpWQraGGDv3se+XOmWOOq6OpxIxLrF8yNNBbCaw7VhI/
e2dmcLiV1Q9gX++BCA43mFOW19F3HNMnxpxF1839mbRBVeLcPGKEEvw/buNRsFQMmF7M+SpnLxTy
WWx9399IryAm7DczpX7ZdweGC7Ux1LfAnZ6ijw03bLBTNsWnvsazejl40LlHs5iDBoyjftaWKuYH
DXGG8axWtMCJ11bZXFjPAhPlv/g3mHsjjNEm2sIbCVnZlDqJtjCe3rwi9CVgmco0Vv6lh3AjouLw
0PMN6m/k3xHBW7DjyPlGryK+JZclfrae1oL4q8Wn1KVy02JJG1/UPzrE+l9FAQPlWEK85l+8QBjK
QoFKWB4q9+IKSOZf+Mmu+jK+uCQdRAALfVnSyTv0u0gAnP+pr/gcnquXcW+29tJblRfchZ+o0VMB
oHbJKVc/TVrRFHLfVKxCG+aBEJyyFRbzLxgfFRboVyQWoc/E/x2QyD2RjKUZoohC6j9+hOPRoCJA
fI/6PcIhAlxMCYAuCgSx5wClW4JMjLf/cWUAnAD+ZOpv+6Q6vdK3wcQZRXNjHCPIZZ4bWscPEwmP
VtTirItx+Yb21b3cEh0Qs5IeVjti6+xenNhkRUlP/qFVhWy/0OSEMERt+evhQNBN1R2JseaOPwdw
MhFsU2UX1VYhIo6cljAA4RLpuszSabiQWWZCgZh590KU1OWcRC4i/97Gg0dE9FLu6HXRKhOVZARw
/RF1TEqYMzBA0jrcoAS6cone4xtZaHZneJkJoqjmi3tEDsQbUgAF7Y7BH+0zCvY+LFg+0m2AWCcH
MF1qXLbBLzK+DdIYG+lNw4oWNGNrHnnzwS18Ygcoaow4wEuUt7/lcaro/+VXuDMDRqDQZxL//6Ci
T76hPHFMQWIrQ0eF1IXDXDym13CpRE1YCL3EG+HC96Y/8PX04HUp6fBBqde4xQ89NTApXylfk8iL
bsPTR7toIOTQ+UMxVswjPts2+8Y6SEH2ppjdyoWMDEUWsq5sh4wnf9W/5C5UyNm12KqhnIzJYU5i
mP5bD980kHUQ3ClX8rJokW14D5ttZNI+6aPRfIB2dzOX/VpZh0/pXbzSz/DQ7pKXvhQO2NEymblT
ddlsdJRjCCu3yVGmXsQWQdmCsjpak4A8wDP9KIRsqJtAokUaiWCYsOg1bMfWyWXH+ErdolIcVmOG
pKJVoMB7EAM4jJeMof6HZY0Y0S0TMdwwqaivk6tARXZNMS5Ythp7BQQgCJ9fJf8xqJXjNlP+Rhh1
QoamTEzcSxVNoPh/y2f4ZEmVwmxEfBOJe1o1tHje3omuIEvNB6a1/R9L57adqhJE0S9iDEDk8ip3
r4gaE18YMTEIKCKggF9/ZrvPTnZiRLFpuqurq9ZaRWbychyiK/u7H+nQ/gEIlcjzs6jhN3EteEmd
M1y8O8pGKmBYuB94QcA80DB3OxYgCmYilYBe66QizDoIjWuDUAoBDCT0JSFTp/4y5s7k4LQtbdR+
MTnNlxydmbGo8TI0ASGJbsBotIFJpMVhfZlZcW8wMOC0kdH8FyA0RLzxtmBiMvZJeInhJXFHGX2U
oWFzzq5SOpIlII062mcHEkTkxO6njln0XFWUGYtIN7Rk1cCP4D0RPERYgjrf5Fa6+EnkrZg1J+WI
7H9zQuOZYAwiqdTBvh4IWSJfTpi/P76NKj+Q6sWmsImuVhQ9GwhGIZ+LkBEhc3awbPBvB5n4fkms
7xzhouIbkuAECA8qVKzhLQVoVGqZvwP6aNOhT83AxORwWcy/+8nCljPYEasVAR9SGAft1G4eh9Lh
MTFB4AMLkSV+x4kwUijLiE3rsTkQv+fReM6UYXGoiSSQ/iUbWJA8QdwLWPA7p8GwqdxGc6iWxDS4
E694l5amO9mno7UIp+RfJoDcGyospNxInFCLJckB3YniJZg/zKXBAsEsOhLpp1vwWvNPtkPqCS7s
97Ds/MdBxShgtmjp6Ej+Gh2EmFz2V83K9JwlX5g0rF6xKI9XFpN3fFKEfZEHmMFmCEG31AFDm+JN
R5O07yiuZmRUd4xqmp0SnWbZCNMTL7nu2GIxyzFa5M5XGA6un9pGm+uUdhEisciRnmSCJOcf6kqe
6HDSi5RtuZ2YdBiCclP4FLydXsPLt/lprSlQ8E6Eb9XPCifEVhBOHbsVdGlUynYQfq5sdz5JmTNX
LmTWkAptxOErSRZKjiHzPpcIx8DfSqlOLeaHhkd1cS2A5igFPZ2R7qQsENm8HuMU2hl8CgTqU/eF
jCdiWocBqC6ZMiHlSGFxoCkOfS1u2JbVENV3XcTWJEPcOjoM92AvLbkh9Eq7J/lCEFIU4xJ6BknH
i00gCwinMyFbltSv5Nf8zahr+Mmsbb7UVTavXEor4Tt9JitA60hUELcdJuO/c5ysqg/rMFpf/mgY
1sz6Vg6PhyhHYe2oVC9vrO90To357wQZUxRudg8MaaJM6AdglOiLsxBKh/MHav3PwQbo8/6gt3a/
IorRqxtOseMUa+mD5ujzLgK5ne/LI3YjFQWg1O2Yj92NF8NqtDDnpPRdadHMgdxeNRviwOhv/Jf9
DvMM5snysR1/NNvHvP54oDkS1x/YKUx07Yo2ZPM0TAIG+fayrwJwDTM1TObmXI7UCHMU4WGwmGZ+
djK/sFDPgBUMIh+rRk/4koFmxeCSyPiS9WCYkhJ+EfK87+ADiaMs49dFe6SqPLHKYodYtp3tWF95
nr3cTIRHm3vpV5Zhm6KYZ3UJCKI/S+vjOtZWStOaVAlsT3A8SYPgjWD2xPaPODHSSNTZInAqTAxj
GyuItRGpzeO/KVODZ9B+1SjfS2BOmGIsMTAcWc1beZJvmBsoXiJwgeEU6wEQMFIwCMJLwqbSPgYO
3/hUdDlnkD6gFdHrb/eBkQzZjzF8+TMOGZs2wlaqx8loBfMO4wDGJMR8ZNQKw1gUYBGdTvWArpIZ
HoizInBN6pW1mkj8WNSWqb6yt7I3cURAEM8N/itOLB4BNcXe1Z1E2LSiCPVbHI6fVGMCdPAuPUZy
nDaLVYOl8kSrmRFiXcMBk5ak5cVEecNf8DDShfqV7lJuiv5lgdAgh3QS9Y9rFiEi0Tu67X3hVGgE
zMEEwpNcWPEb27E0v1hDrZgbz+vb45MMFHcdmAL5qmLH4FhKS+56eyxOnHtB5aQMvTap8q476mMf
bsKzvIus12vfHzHtWJ1+xqDxi0V24vP5NPxl2qB/sRJ28EWwReTRnjOKbJ0MdxTLkbJ8TqVdyu55
raxfy3Qur2B7ThGxpzbFMtmK5gtpe/wsTsZfIrVGYp2VlaypLH5iZs8b8325ybbam7/VPvnNKVvD
Ph6Pg/wCginphPpRQBjYImBu+MmCzApsxHQumAR8cXwIBhQ9kp5o8S9OJNsIlPvlakJQD0WCt7nC
YiW/CksNpS45mzFhvqDnP3SYULHYj2N096PHl7HDS338CNv4Uf4NP0+yMp9AMU3S93b7h2Wt/+74
yoC5VVHdo0KUYQFai/E2OgqfswNHYx3rjVg1hYQLd2HHneee62GGMMdEjswtXN4lw50lh2WMTWQ7
KffKUt0C4tK25z9lDaDH053rrj4C+uCWch1lMF4yw80tcCdMbFxjI/I9JN0dRbPDdM0HNqcG1AB4
kC86nB4WCBs8DxzYRntvDABnQBhnnKKvuR/v1RMLJDkP5gtPEvHGe8CHgCzx3qI81qNZsxNIJj5n
g2XUMMjFvJ3irQPoCpVluR+BatLDG2Oz3l+O4JXn1Uz7Zee9xL0ufLCFC/0njXqUSf5M1DOj6zb9
fX6P8T8IsGHY1fLxlVTEvxtiTGcSLwgEdLtB6mq3RY5eG42nr6ICMC818CGUTPnh6dTygk6gIOzq
NMAsbScNewJt0smTBzU4f5G+Qn/HpJSH2MbYN1z5zLuJghjAV22DWLiE/K7DgwfW4ihRRaILx61j
lQQORDzlQTkQYBQo02Btv6AbI6XUU+yC8O+GSPOYHQCqDhbRIo94CqrMyJUQaEayIEcjzHSQLyer
iEgzgm0GWoVNiFgFJW1RYiO01xjIqHoEAFARQqFCJIZ5RAQIKioRUE6dIOlCPA8xNkPopvCTCrpU
MUApqehQNQtvt4+amrp6QKwo6aFpez3FLdCb0qhp4VFf94xrrNrIcxIZK3+QIiIJkFFgTAIS5Wia
f7lRCQ8laYoOcznwGRDzC9NXIJfL0cocgrQEbL6/JEjbhyNroV796ytAbeVZB1AJKdiTEih6BdI9
lBPk7pZ8PHjauwCIOqSqibapBy4KbRpiWneSDe8iv7QfhRrU5qxmeqUXKCpDdaDOSXSnan0QrLwF
OSpOQNQDVVXiNkSPRIDzT/1DLofAPd1MOIvgDqowEhSfP5IRai8jBYBCmlJ4SurwXv2Cxg9R+tS9
36oTnNfv6zX/GSXoCHXIPdc9JXpvX5ehD+pRMX1c4V9qZ6TcTfdyx0FQZIon4JdsRVSynxM9Pf/2
8/MvmQHrM49QAuhAbYx/rkQ5yQmUEbospBieUCO312BYNAswJzNwARhTJvh7jcanZHj3lYsVYxsi
fVjfNepH3I0tXsW+D1hqLqvk63a6gTnHQWY6n4o1jiIzkzUIIelVvRJeOLM5XbMVo5A1iDjIj+Iz
+MakUMQSXfKR0Mhm9fy3V1G/wEZGJDmPl01NrpGqni3rJr45ITb6TmSLeUDYgWQeAAthvm7r+/qx
LmbyAzN1G3zzVX4MV2V2KbbPm7JsDGueWDC4X+amVB7u69EeaxmAVnOW4rt1h5W1UDoU2LT+SaZC
zVhJEq9F3cUo7t6V2nqPpwQ9t9moGgUYs2LWW4Ob1KX7NIZQG7Kgk0q8Y5wi6ey/bp9991qrFVz+
RGb3MermBlnrUQk0OK3WrVHHIrL5GlGYGynQ151QPYInykxXgDnAWlJRPUvUq6cZ2gaMOHwTkLta
voOytlLqxdWwwkwZoRnyQMWgCFKNWmM34oBXnWLIiHHdCN52L2veVnia1fCYjkxrJ3VdqF5+tRuC
roUa1c1eMPuU6a0vgvLchq8RckpnpsmP1GSzu3Jfd9Z1WaTjsC8unvJSp91r7F9v3PDCCqzq5SX5
z+32cNMrWP423ZgWobnNpdPDJFmd+5FXUfH8Zcmf51I14PpUP6Oz6eeyYoYjxVg/qBzdvcqMjP/o
49xXyEz2qgSAdi8pWRdkSjUfxkVK5UQD0V/tcvGlwRgjvAzBtNcvXiaVWgBppp+aug65pJG+Sg02
qdyOG0+quHGqpJDTapr9WJbUwOxJYqXNTYW1YKZe9+oTm8BL08mo/rBHvUC3L1NqMT2R8BwKFC50
yoHkUJKVdHbX9cW5lbmj/W073FvYTTVYwO7WVatzc6eKpzwzHetSa9S/WhuXR0stDS3dyxfK/uC7
PEb9Nm3qsOlSH66Bqz/uxHmS+oyZlYmmg68YP6uvSiIkQZJuROsrAsXnGjUPsEoGOpapkfm1ZDpG
ew4JKFEC8VLkQX0p5730WqAjQ7QOoZocPSztPLvKld+ZKHt1QyXYm59lT4y5yL1Ue6CqIbsZitiG
jk9XNoGeo3cPLWqgYIJR+de8n1TslW5nLII6GYw0zJ8wEXC2uyHzMkUJNK0PtTuc8hJt37qfWixU
CcsIZ56honXOAVm90ilF1Y3sDmalzklGaSjbnZUbOi6t9TGcLf9RtNNz+fTg2j7v1PyWB08+g3W6
dKeX9dXkp6zM/fSK9hZKrFK3zzJy2NJjTPjtmbCLVgP5ZswzmZ1Ut0zSYTXGh7DyAUEhYF5tO0so
+pNSfa0EIpj2Y1i9CajT7xsFB6YPdZsnvnXdFiW3aZLpdfNh1lnjP0ZPVibffFII6lKAX9Gyy7or
s2ql6WU+7y22sVqmPr6t9nO4oyXUaQ/EdXUCg8m5y5bX0VpJ0nZen4m/P5Vu27VGs7t/GzIrs9YL
CVNkx16h1OJUSCbBu/Pr/GehbWSlT8JF57SINN0CGpSp+l65mCiuvcqn85Be6eyW9DMzhxjUttZX
e70hOqynf31dgR+wQKH1VjkKn8oNckshoc6oIo6hhcpT0wgCVMqqZ6r7SWawCUJhIbsdVVjxzLdq
oVvV59mEwG2ZWje7mHUZqNezFo7V6wyhGnIX6vBYSbnau02H9W31vFyqVNu6WQSHitFjFGkX3JsR
qjnnoS0+ZVNeZR17+SFViyhNKevX65LfFhKrbK58F9L94tFHy4tcWBPVqiroD+TRU7Y3CnloUzI/
k55AQyrXYakb85FU4wihwDMdP7qRrxRoHWq4qll1kbf59UXE3LhiwIzm2LbA+9J7kWMqjAPTBSBG
TZFX80zGbNDbMbl2UDnIBFgF925sLgbgFNXdWqKaIY2fH/Xzuu/PFk6aEuSmPH1R7J4QYm08Y5XN
bZtSXbWHMlUjaYez33kaVdYyr610Ynyhqanzlwx0txviJ0PKyC8/16EdbLMjR5hxiDx8ShR6DD+g
vzyfO6tJrvN8pIR3SV32g/LYjS5SvTCuD3zMdPhJCB6mI3B0d4Vl+yWZdVgUcCPqcWG3PdnzFPZf
XuHQmPgbryeQ6B7MVoZ3RLJevqGzqRjBuc+irr5ujBzeXF814Fm1ciqP2JLolo4oYU7s8jlc40d+
b0LKZqD5cL9Sreiusq9SJa9SrmvVouquBfpVI3hYDaF1NJ54IjclvwXj3nQtIcmkEYjKYzW/78cX
mH4WPMxaVhZPeltVH9uq74MyUX70VPPlrJuWzdPT1HswtvJNdwWdUiQ3T01bwkF3KTQrc38uICpX
83HfgFEgoUSBdMJrDxktRCBqClQaqU7WlkxtQWW8uCmyPwwaeLSG6GSKi4y85BN/bqSgmAtAkhim
KdOl1EuXqcr7yE23AxxrpKARiNjn7JeKKzs2wLVXWZtR7iLV8bEvejMgBZt5+ghZXtXySgnWREcx
lvec3hbJPJHYwmWar1MJ4aUi0aNV6jQbDx+i7lPNHuYRZBWlVAo47K3dIsiiasT9cjdN5OBGpULj
QrnlAn2+azFLYY0aSDg0MlmSF4TUdlHiXGnyazPKHkGlPp1CtuYdjit1PvX+W07TQM61sEsphJW1
we2m8C44nSYoQm2gGujDu/S9j5jVDJTAiCrBEC+bSzTqUaZSgWagbJsOgElwrfQLAjZocjfU9eaG
0HlN2Fm4fmr5UT20+WCoy3EqsUc9D+FwqUDJGW1YPi/D9Ek880XI74wk6diIbxTMHI3uizYzvEIv
UR2TEBNXqViWujLKckYBel/NPXYs18oudcVr0W1t6ViLeoj6WF3qlurmeu2fjbP/rHvnat2dq05s
P2dNzB6W22pGaqdPdoy6AhqVaqcVIiaXV/mplkTMYXiBAh/9JMro95qUzAkL9Hl6HjrnopIXLQc0
bUUy4LJHRglflerKFrk2dYa/UYw8oqE1IcV2BiwL41SNbFT8yHLig66lH1Kf0EQb+H8+hYEtDYUX
F8qbTL2HHzZoQxmKXd2erZN0B575PBdBgrf/LATYy4hu5iN81mbwekqblzVe1mIzpK1hVFcFihq3
CzYa3bvmNp4NEqBOuaOkuuVAi6YuOLuKK9UkcyrAvag8QWlkUPd3zQofhIiIN/uKN/JAz051H0BH
+PRIcIeth8Kx8/RY6RBO7T91X3whrOTWc9OXp9YqDwfEU6n9Gcq8Mw8bt3EfrulXIZxCR532Xu+V
oRBYRR8AxPDDFe+XbWDl7ss7b02/nldhFTIeXdkV7wFi/H4PdQ49SgfZY8dwjNBywObYumvauZ24
lpM6qZd6F//idwE1LBxgBj6YLApnVM5j2noAHJyba7oS56DMg0ON4wlHbNTfPHVBctO5uzf3MX1M
VWo8IOkYcCsCpEddfTr2KMTkI3huI2HuIq4/oVjtBnW2yYpNU+KPvZFD4U2/8oA2eaP56njAKFyc
7XHkrEacog8t0s3FbJX4BDAADcvuQbPTAHBN7+B3fB6IojilB+Bnzx7fWx35IFsCq4XU+1R0hGYP
y1FQehzlfC9g3a+wWQNcD+qVAZ8JeU1yKgNle4BZwmq4r0mYIrlZBI8YMsKHABbmv+LL+gSjIpOM
Zxjel9f4xvEO/EoW3GP5Iw3u7jl82L+jyZp4stPNEvuXvrTZmdsfuf2huw/7o3K05cf643cUdcH6
FzyKu37MmuPaCn9L+y91NgS+JkxI33L+SNkGmbNerzfZpgvyxW+3/k3sDXVp7G6yLjZMNvc82aTO
+rf2SJDZ0uxvvfmrbG2G9Vxt/oag9Nd/TDU7df7+JIfq9jzOHHMNkceVuV/nELXCEMwbkFhwVoye
xG/pcsD/4X2ZBcm0DqlwNpVWbCTgQoDNSbswKZxxUDqaSz0SG6Y+aunprIrSWRa85pffCzLtsA4i
eXFfW/vrtNuNZhVQAW7wLJum0xxQ7HmF2hyA2MV5dfNfweMEj9u7A1otnT7E+9hmMS2ZX5e35ciD
fgDGk3oTDWJmlNEOERVGr1NnwLO6TRM/f+Tx2LwjYQFMUZCAOjReSWJ1H6Cy/PvyvqyRj89/kYtd
5d42m1JTdZE7FH7waJALTIkv/nIwLj4qQe9xit7IlNSRR7vs3IlvfozGra0E8ASDC4+om+PBybdB
wdiwlsAtvZu4bMMs6OcI432I7iiC0ZwSdeAyzWkRl5FAMQkMXRokvumDm1tzN/gpT6VN/wk8R0XF
3Nhg0L1zaC7k6TDFHvtl+PLAys2huM/TOFvqfu9pXD/65wKKmayz5fgHZgi5OmPV/Znr1ydonOzD
2oxX2nq86gHkZKwh8AxGG3P3mF4+sTf+MDVWAt6P5+K1RCx/6DSAQcYPhZ4GcGo/QITY5+Zbc50u
s6W0MVZjDFUept/jFQqqDhwWC2ye7qPTAo1D+SyWfdAGuHX7cVz4xFEWF2DSpXebXsGINH6xbk45
qGdC49n6tS/R91u/A8733WVTHEgPEHG8HjhMfgvYK7B/DqTrZnHb5Zvrjj20r8Mnbfd61MJ8FGFu
MyKeYUbFzuTpAry2FQtS5ZuAet6IgXqfVl6JmaCEsUfY0IZYZhtQGy8YFxKx0GT+Hc3AtygMUips
+Hc/586/Zq+ABdjOXGBPjA3+C/JGcAO5cec1Ka99TTgTU6F0xHlBUWDTLo4wRxgenh/xWLCaIFvY
VxdOIELeBPucf1+VR6FsT7y7AAuizBpfHBtTHaWYXjzU9wL7thbDUnw0/KaFQt1XZZZOXzMzRP7C
EYOQ4NIEvUufDlmQE4zqYByPIaKq9AjhZLqI1M5JxH5Fd9FTkUgDXBfIBsBUOW/otYgQPvSs6w4J
RELxwGKi6+l5JB3Hn+mBH7gYxJAEefHEYZIDIoNEqlnkagH/CHg2umNe4uD+OeXkBIrRhygRmKHk
6tFr3yzKjTHrfHrb62fU2uNI4kC2dskg0svvGSUyrTPLha0zFczZkY8EQmS5qE8seAUVqkEYztI1
xbpXJuzdzL47tSvKyjfz8juNXsgVf7cQUW2DjQdB6Z/bHEUihvXm+ad+mj/mj4BEaJ/6Z7FlL7rN
4ywqtreQvFv/1xGk3XPrF8rsLa+OKhCoDtHd7JywVM9Ai0x4tIabzpPg5VOTF85tpBK7L2dI5M7w
VbgwM+QZCL+VK+L67wt1yIVBAK4DZSnIvOKCxCXxtbvtkPNY8V5C9QV0YDz5ZbZLuUcZWRZrifRA
nC3IDyzGgkbE0iqWVTw1Vj6C1vx/zbP3s7IrVkzFwQ1nYRWvo4yFWPTG3i3GZ+ZFYh0uAmG2qdrK
eNQZmWgIcDqKGtjF+xUwoCeEFjg9RRf+H9WlI0Zuw2wpXPCJ9vaG4RNmkyKP3EAKwTniEROF4S9O
KAaxWHMhG4VEXXgkJhpkagBkHJlwMl7LBON/4wvjyynFH8iivg+vyEBOVv0kfk5ikJaTbdhPoqsd
w5QVfwkj/f7Br+N2Fa5CMtiTVei9JuE2m4T84tvLHW8bXt3QCz2eTHkGLORkuw2zCY/EFx/L03xz
Es0+el4zWZztLe+oPN4V3m1OiSXYbtNJDNs6nXg3e8uJV+E2DLdKQAOKtTjjlOdFs2iJJ/7zORgU
+oMtpR3yjw/jc3o+6maHGKIt0Xz+eE0mW4+L4DDt4fi/SxAfm7oxUyQM/TAOw6s9CU+nOJ1EIY0M
PV7AOThv5nKR8Wq7XR0OHFiJywq3NN472+HKW/DPE/9WC3FB4WkimsL7iMXPonASR5Pwx+eskR+J
DyF9bYuPDt+n4ZXiLosvDvj0FtNV3HGAT1yDWDjFEoqkG4+EoRSLJhhJF4UEnhMjYiXuas/XCWvB
L054mmAdbDqXTp2cTgAQsGWnxOG45PIDyQKH4eGvtlhsMftseF8TDKq4XvqHlwgzuzquVquj+CTu
Jp3KJy44ym8KUb0X89wJRZeyeMcx1YpotWj7nesQ45b4nPtuMc+LO9VdZd5buAwxFgdMPi4CKrtv
88+w5F1i4c8dpIPss3fDvJ09bKhtOqDOHYJJTjIpJ19ARCa9a05QkZjUkx1QTQeM7QR5QHHsC/F3
G8w2/0l0TdrJT8SVA9n1RHPO3BROCaf/GSRO5lt2CpVfw6jqTmZnfJjlCpOPqLT9s384T7u32RdN
DDu6TPZRpE3m/L5M+Is86eRHE48iw95zJLPnEc9hxO1I42zifaH/w2k5gL2OABxN9u7cp7FRPLHs
n8bhhXtW5cnkax/9RP4pbicnYkAsOE+biBZf7I95Gx/68MTryD67P1HmYwGDiY+tJGfAqyc9M1l3
ohh5Di4m4q/CPjEinoyIdHJiIIRxz8u4feIJnhLPnWKfWXYT855LZ3Rw/7ACiROnB6DojLTVlkWb
uy3ujJhh3LjcYVKV3hZDsN02/oslPRZnjMUreJS54ZkBc/LJ4gf8DUBnLQ7lzhVTxIh/TZ5HPoKD
fBJv4aYEtIYkuC3ZJ6r0BSfuAq9UoziOT2Kdo/uo3M2LxQzdboV7KQwNFTv4CdVxlgI0JCOOUZhs
V/e1MIEhjWMnIjxjXlJuaF/miqY0tKzkXFwG15K5HGVy+bz1bbKytfBEc4e3bYXppNrmv6tWgu2L
5/FLxPt47ZRz4Drgi9xtYWHEVYavmZgBfYAVEK+8+eLZwo9ZVL33a15M39N1F5+Y14GY9/8uQzSF
dozwbsTUZsKshPnLV7wpW4vP4sMpO0kjORVvoydY3egmmrR42w8eizsFg5PZQycxhd42FSGF9wtE
fwNPFdcZXylxf4rxvYEGiWbawp2kLTTjvqPt4qs/kv1iYvM2cTuEMy4uw9m+m67sxVNmxP0TtzEU
Tbj6tFZMMz4hPntxLNnx9hkwbnj+/7OeV0A0sFbCm2MA4fltOWvuvLD+Ic6r6BZa8QoyLIWwB7wV
x0VIcdBKAB3iYwXsgpNzevY8vEYMs8wVjb5xy1584uTs0dLki/bz/v7tAv1rmVj2ZrHpxC3qJOJk
4os3bMG90XJanzjmVxxzaCMOWUuYazSOJ8S5zjiFr+ng9fbIj5IAJ2USnTI7ztjE7KMY/ibpwMlJ
sq8+fzAJ+CLzMzvF4nLEGsfCI7rq/zNay0g8Se+gq4c3HNPYWABO8DyZlf/mMIokYikVhpbcQvS+
KLAIMexJpkrMDHkfFJcv2fAfmWsmN81yhetwXoFMsVsgdLhAdnwCGn3SQ+FOnSJhrkA/eVHz5e+F
EYsy2+cVXDFNEL2E28sM5BsPGFOZhr293wv7ioyxnTin00lCWYW1E4vD7sQ+WZjPqKeJGgueGmLS
OKsvjO1lFu3nY38pLPYTAFYxf3idl84RUI/jH8v2iXyBX+jj2o1GC3nl/4i2ij4V0JdTRFOJkmME
NdZq2ojXZ0dzztNN9kC2OaT4+mS/R110z2+uxLAV/7XeqyufZJbtY3H3e2COc+5ZGvJri9EtA99w
LbufRnSAaFAxz8Ce6XOwFyGt4caAVwZtKyDy5m+6MMnpDmh8AtQFmSp/jcDfgZsn2/oLjOzIC81f
8CJvbEs900L5K11oLMHofEfAfQC06hHPgy8rwd1oX/ovkG1g+OA28qMcAbrH39VD9Yt8gMDlic8b
xeovekrBSGhdAPTYmvM2FfBuqIW/QABfAn4nfcsC1990BL9Fo3n8Qph7ohyun0i2mar9QitnsDsU
y3uB4NLYlCNsCFaXIq6po4ACAIIIxAJZeMJxiZsiVA7NgRA/xSFAJFbiu4KQwSIOERMcOoyhjb7K
PwSYTl4NK5LF29Eh/9NhpxK6/Byvzx/nvwcIjn2+vxzB8H1B+/1/iwQgCiUqgLvsRt/iMRmp9bcy
Czl2vtkHwZqNjVSgucZL+sjcIgK5umzYrFEKpTtUX289ghajTy4dUDipfAGYRqfVTr4AhoGIBBvG
1SJr02MdrweAwSK9jpZFbUOMJkB1GA76ySSNRPhRYMuRLlkkX+j1hOki3zdf5z23OPklmx8pB1Bv
98/8o6YWHcW4EPp1HooDrjMHPwHpDSkwehoiIo6TbIMxeA1OhvODyuGvBYabujePCZ3YEgq4QAx3
VKifbI3+auKpB0TKO5tYPbcQ9FcHLqa2UTKtFBdIuITSMOE3RIY7qv+i+SXwVowCQE5aPXyT5Bp1
N2pJGiOvgCEklQNgzGLw1EpbnzuEKurLvGlRM0d6p72f18MFsCuUvKozo3FB51511QPUBVziH6IO
lCMIaDCH2QFYBKEElH6AWyGiQ3wJawn6Dn0dRbHZqYJD/HeUbazoa2wpRkSxW/bkMIxfDip/FbBV
LgCEv2Ijd5a0Dgg9UJWCDk4KeVN+Xb7qpw2zsnlRx4Zo5/cZNPgfynvkkZ/wfQTlE+UBSh6aMJoI
aCH5/eb/XQk04Dfh92Q25SsyKpEA8RTJdlGXU0ehARkMQN5nAFRgkYmE1gxJYJtgykVlVEUEKkGB
MPZxMCFRQ82GPniooMSSE6NSAZMcDsJtijjXmlXUOAJFJH0BJ1wWshi8gfg5g6hqhSIAlamsyiGr
k//wXP+rEmDd6Ce5F0oFfOsnVAmgiMORBpohYOMF2CBB7hZiTSzoG2AdoLpgHviKX7vkTe2xfQnA
SwXnoAmt6X2res18NB1Nh8/bPP8GGweu1tzM0bttPrWNtrEO+kYGyy9/qp9pdFnmcbWs4vOsQZgc
ueoMRbi/6uPyDZ55bS2kQ2ZdCRAr5C37oZq/INWwxiMSiuwSMDWgEqJ5d1YC0PS14N6oX9URxEt7
7InkoEO7Iuv/yz0gGdN9ay5E/RjhW5gxzRvQvpL2FUJl38YPJVSJM0bImxBwGLsk5hyw1PsOpGIM
mpKQJRR+xli56vpJ52vQaVnwky24X7cPHn4asLNegJO/0fs4DMcEuG4ZGOv6o8Fx/VD8MYGU2472
kgrtr+AEJy3aapkHnH9Ti1DknVKYYr9isaZJuH9ExYS/BZBgIrsVQkWZ5aJ3ch4ROBrBtILxMpoZ
M26ZdOS08OxB8I2hkkt3QmA0x1eEsQKnCfcIOtQRlO95c6flnOU27XwdFlJFHBZX7iCeZtTI2kSE
JwreIS3z1UO3t6gn7WDIm4wtAuj1hlcv5CghGkqXQIdagk6c60iRiThvB38ZtXnkTj0SnsMBegBo
QvJI1f58xDhLOwMvZDTT8CcvLiBhmkzo77q+BtflWyKFHJJvBNn6Se5csDX030zoKFzX1Mr6rklk
gPcC9okwqVAGQFYATgX1y0+sd+Xe3D5hpfUbUE316o5mkW7XW2YeMhCChgxPubkE6QwV2501e7UC
+c9F48yeZNY/Kh0cn8dqdvvUV+dYhIiGCTQSv3Ubj8DOMkM3DpL+opgqc5Sg0AcmsQ4p/VfbGccX
4GtBIRGDLyfw1cT6lHrQb8mQCwgv5J/FMoAnxJJMFyB09IJzGLVCygS4GIo+3FdQuCg+wXA6GEET
nwHYLx+Epy4bIL6H4s0LR54MxOZRhWq0ITfnI9hXH/s91Lz5fU2kfX9fp8BWv1VI5x9ocMzqFWXh
0Crzs1k66+fMBmr6Ms4IQLKTEsFKQ0SYiDGTSY2zePgYw6cLdJ/kKFmbMybQYive7IiCsoFKpwUR
9YpYarlRjgT8fWWr2R01+iiqFdQROj0zhJHZb7b4mSLbk86apfTJZRZBuyqIJsCdcCnC7OqT75tz
8yBuYAteU2QV2Qfjuh/MsMU9Bgd+X7B3X2sEsRKCzpQUJpGFQDQRcpIGQRVlBpzkZnn+UuD/vavO
ci00DsrJ7VAQNE1EDNi5RBr0yjMT8ZPSyvbZzacX/xGMQrjlgba2NlcK7HZLTGK9Kqb30ztefUN9
WOCKrwuqBqL9N/7JkQzYOFSnpOIoEBZfcQw6RkRnEQOcVYj2GUu2lIR0VeJeSHmACF9XXkseqyWT
ph6oY+1g5+fw/RGOYw9iLWXQ7W7q64REzIh1TiD+zquU0HC3w5ij07RApRD1wY/Ll7Kl5qZjuQC/
fBQy5xWShs/ZCzFDzADJhyK4TRMNdYpkqv2Rce690Qp2qrYeWRR1mpA8gFwOt8fB2Ah8YXpgUcSM
9TO8HaTTvRfTyXLJET/iDC4emUZK+pAoWXVradZNoQc1pBN9wyOcPmV/Q/SZseV2Hyxtd9TTbMVD
O/NbSO0gruhjEE/C0cfPHfvjNSUDV0Q2uLMs2amL0vWI2OTI06bFB6mM4lv9k4AFB0YwChBjIaW7
KGfPqTJ9Clek8whF+0mUTSnJYo1X6NggiAJgGU0xsGdq6VBR+254JPdY++U51oHla3yknrtB+PHt
LeCErcE1G3uhu2EKJZ1nhBD8ptrgLzCthGIarhrMA6AwpWDr0DEPAASkOt/oaKTdrhD+PKVyUShk
FYERh00QykgoxoUUg/95pqBj7evHg5z8pzmto9uUfBiL2xtZf0zXTOMxOSGRnLxPAYh7yjxhQI9X
wzrZoZX9p04vW5FwRBb+oAHcZFvB61F1IaK0Al7NHkNfmavhU8Y4lQEcQ3KkD0JMlHkhMaUPQpAg
/1Xmw6GR7ZxRIChPmADtZKDIjfQFl1a7wCscZZ4GpILwzUjsXGyNYYgjeKO29EQQt8fEPqL7dGDX
HaDWRr5w9KlPk+nDr1flBsv+QMqvXWXBYezVYYqOVDL9j6XzWm4cS7boFyEC3ryK8PSkXOkFoapS
wXuPr5+FvjeiuqenWyGJJE6ezJ3bKC6aAY9nh+esZ6uI1cbu0xLgg/ZOfh+zSwB5MeA/EJCFbwAq
zJ/83B2LY/8nZkZkhDqt14ap/r9PlAoZKCm/0GHPuR9Fp+Up+89qaf7aSyOKQXqm835gam4RtnIB
ieRHliCAfLC8PH4+9kX2eDeB8wCHuLPSsHoqgOP4BuGe8Nr0Ng3e8Bekw0Wf6y+sgxuXbz3jhurv
mwztd/qFRgmPLwUYf/PxhnHjR/Jq4UCwhrhcs4sLRmdyl6tGpOTMJhqZia/83m84F5kZ0VTOeqYy
sUOOuerYvFl/LJojloIbfnAH4oQd89Jj60d4M4HwsKaJWGVL+8orH1619GX+RofD/zYwB+Dg8sTj
cmPZmAObb92ncU0vA05eLAQ4evWjemUh4I/sYCoOaHFrep++2txJFSYhmLyj/YXPdMGlTf8eUjsK
sUl71N+I3eFZUy/wQDD+8I+9zLaTHjV6T/40T+13y+VXXuRQ9bTPGleS7qZ2F+mVTpN+U2ae4TaD
Jd33mIY0N+aagh1bfN93hOxvKDP0k3iStbuBovxt/uNN4LkVKHCwxLE1ulV/6av51X5KHor1KoLd
8SBw8/zFNFFkrc9zJPzhYu3fpxNAl9e+MWRRz3ChinpUfPMZ6rKl0kNsH1ZxdjEqpJZwuX90daAQ
7eBPtxlWNhZwDMDJNb2PBNZNLgZOnHdKBn110LujG7/qT8nDSfW2mysiooEUzaDXPBWfnmU8W+5G
WHn1av1JSGbv2KSzeWSRQTCpp10rqv6+2cM2F9ESpoS7UDnFaRXfU2ygWCxzC5fhfp6XMDpxqvly
upse6z7Szt/Z6Eqf/Tss8+RGo9HjfAW/wTF88mVrFnCLn3NaSrDAOASuwdGCQtS/QcN/0M7MgN9I
BHzxHXanyuDB6ez/8T0ptBDDOJ/ICH6PC45Rw1PdaeA0lfQ2+DaCLdYhA8HKxcoyPmWm4ZREL1SY
lC5X8/evS1its62Une5pfQxP5UiZhSd9WGwyvLkc80d/ISOa6wp0gehkVv4ju6EUg8WKMsIgdaac
bT5OM15zHT1+IhfpPrVdkZOVX+LsIGmX37bXjUpuT6f8UuPIyNvdvMQiyyxuu8fEQZ09BCxD81+k
0lsOMYGpaniFYhJOR7QvlIX9rdLt0S2D8QQvyu5d7dFgw2m6HasrAot+pA/61OG6vSa/sABK4Rtw
KXGnMknpqzdsp0SigOoY4ggfxu/dRPM8kKPAkkL9YeZiQidsnvTRyePzG+8rXqDJU2MtzT1Hm+rx
Ls6Fr4ZzOPyJ8Xck6JeDLGEzgfdVIUIgyi/7I1Q++v1Y4M9Ptw1DjFmC4wJu0J7HXb17kr/Vd8z5
dtdizhiptkSVO/k7rNgLsoMHPi2Y1Ox3L9XnyBRMXgMtRZQ56+SUbDYr7joDLyB8AS/ZX+0zeY2I
c55+xfDfsAa4EF7KJJM/4se6+4bw2M14O84P2jacg/LQOE44QNSYRtCXPhR6Nd1WPP06uiZn86/C
xhI0mxK1LxLzO3cmIdV3kjJYWdYX1BrVa4l+hiuFT9xjs3tG4wiFDeA0dea3CIs2pOifmOntXTHe
mVxq8m6+J3yqzug1SEg5hGjqiH3YnzdEedwLFHVGtFrwNSRhAT7Qp+zf/vuwvEXCvBsRiXTp/w3i
UTijxjAMeOSH+g3+QYXlV5j7xKzSWK7uvDqwGh7TK55OguZ0f+U35q4vWnrO/ocFxR2fQgIfgbmJ
Rz3suieNFW7mVry3UF081AxMIgsdMEfiKr/NeNrwC0j4D3k1satu9ld8x5tpwicJHvZ/ykSCEfik
dw1G65DfPT/au/ExvsUh9Q+VJC8MJA9gRQwmn2zL5UAeEZUUTAO2BZaXxpGBwwAQ5GtWiZwFJMfG
Azs+WhYk2zyg+2i3cBXB9Gpoumjiz3FMfuqOCNZvmMs95Z8Ssk73G8xF/AuEp//Kw/UMFsApZUqi
q8TmgJOZXLsPqP0w+PgUUBdQWPr3GekSBFBl7xwUJDHi+4bX5PyGpjs+DJHdvu098XQ1fMqj6TSy
oxwpivlXazq0WUgNzxO/C95kL4wGFFp66dRj2u8/UVAEUNkDDJrt7H3X8l6Bu0BBHwycuJD09xjH
if0as0AC7ljN1o70Op8xJfmPyoCZ56M6KmfhrcF/7LPgkRtQaKfh//XuO/2Enbn1CTBTVg4eOMse
W84hGa7jV49JKFjfBUHgjSsEaOGkn7TzEBa0vjuYiu7QZu3vpK+d4GgeKzKoIrxLxnRrIL51N/l7
Czi4JhaNLe4OdL40zsLHdJ2CFW4Zbq6X0UtDa8dQjcd/ncz+7Mzc20u7z8d7YXryUOweLODoh9Xd
QumuQSiovf+Gjv83IiXhCqfdvf5B4h9eLZqO3E9965PuTttdEuFsucUVNLNnWI2QBC6HHp8ecKsU
8glzO394C/l5HNk3nq39MrzXGBunOB0qfvZrhaxYYyjX3abb+CC7DeZEghb2rW1OPf1SecY2D8BB
/4U6E4knOOcG7A+T2HR4hDATv/B7tO+YJnVQil+Uzo7ZDcK3BhlErP022O5wSvC8qwvPYIhGtFRF
tgrWoHj5a36KdrI94/NJDLqVcHJnFx1Crt4NQ9OFli0+jt969yKXDjjjig9qknh46dz2wJORdyAK
98wLqk95V/iA50dGoveEr08IZCfyzPCy+aGcATRZfLjAtP3P8p9R4Ly76tnQwesvCMxW6iKSgnUO
/pnuoe3rv+0Pwjb5S3yseHNKjvG3xTOGeLbksNxUavpNY+zudkmxjo9fj7UhWKU5H+IfCO/Cd0GT
ckSWvTvz7paqjCbFX8ofQiDKX/KrvGDrxatKTkowHwV3DhNoWQkOWVT8vasEzZgv+/zBmzt+1w9i
eM58nhZPhPzOw0DSHUu34iMfbLB90OP8jduB55815bF8gBZgwfjZPZmZxB+4O+5ykv91sJYhrOUP
XJRG5Cs4buApcNF/9Hx3SvwPiAB6uk5XvEpTkKveZb1yZFXJkMfG6LVFrP7KXmIHcpSdTxCipm7+
7hX9jwxL9T9bKlocnIS52VgSdh/AxxIJOjsWnXzr1kv8ql4VIP5/wn351zMexDCbACSxC2tu+BsH
UzBdqU/j5lm/pSOPrVmfWu5MgM8rTsA/4Mc8jQjthuP0G/OSY34sbtYf5ZNfgBtuoKXOQYLz4agr
6eDOWUcLywnQnLouEOTM/WlqHW2q86AdJdktF35aNEWdN1c9QY2g7jD+04fWiBh5paUjzDUKf6U5
d3zPIbbspKc7SvTNIrR+u8Bf9PX8h1yKdbkWuoqjbPSld1C8poopQbW+f/coYmdqfsVKo5q6j0kG
G2ZQlFWuCiGS7FybCc4die2OQNum4fcaL80DElShGthVGbDkjSqbvbj4akU58YSBUOFI7pCDlttv
pc42R4yFj2IjXm6UjciHTK6L6uwl1SJ5adygu0z6YIBRli5CIOvtfJHUuiT8TRSPWoZnwyQuIE+S
Dl/Y6F9nw4TG3KbgG2b6LQ3zWe/Y1pDygcu1stwbWSH/wqxuptZCoNi66iFsqAPmku4CrctL18qa
pxbmSRoU0gys7LuYKmzx2qjwxfGm59TbRLTag67VjWMMWUfMJhFvUYItXcQDUrY41SYbH3anYh5o
DHRyRWVCgqd7H7iwxMaWSrQh2qwZrpirzrwI8AImEa6UaGfF8JCS9RhpmAKrKd9QEFdHjBoCfYrO
Maq2s0knU8yzWrT1ifAVbBFzGqIezbtQg+Pyf8oSHZjxL8kjRr1kTZ2ooiQq8Z9KlW21BHyXJ71z
2tmanDpKRLddYxpjBHt8CnPkCGW7+upi4DvY9IrXaKjJZ2E2Cf8TI18UYYwsne4VxSK+y5YVyrM8
+KIykqEqyp7aWcU/q4QU3lQ4EK1CuMjym7J18nHURpJ/J8QRctaFBNyldt7jGbSgyFA0WX+qA6DY
TBsiLGISGnUrPHPm+5iTU+X19FS1VfEyRFaYcwzdsW8s2BEFCQy6hZ0EoeKHppCX3eBpTYDitWJJ
nCUDRDIK4r2ELj2vPXvnUcQIpsEbZBJOMqBR0WDkaSjq7ZTit1MPnyTr3UqNfs1siIS3oORP67S9
WBghiqttQunH4FVietbcolxuU6+utP+1aZt+sh667d6wy4/fWuM60MObYMWW09yLXd/1ahGuumrf
5vA0IKvGBwSf7vKjtk7UfwjJP7LMwE169W3JvS7G60T0VBZMmZtvp5bvxKe3VphgLe8t0AkOEAUC
QQgAsttgt9CcEI565RT7mZb4BoGsMxod7Pl+VW8TtWRe/hrZcVSDZD6bJfTw1M1yhfUOupIqjK8S
upwYGWTj/qtVPyevfta8errNGPOom3oYtSuPzbGcIVNgtjET87i6HU3UirXeUnir/xyNcElxXtsr
oM/fDcCrQrMHrtHZKTBLlzgD8O8G4dDk3rj9sWj0BtZTvfjwkeWqqdu9NTPgh7fIJIu8jdHgb/qt
QXLAV43luWhcET29vp7wkukw2BltKanPE9+nykkeShzB4IW3mpdvi1fHLWnSGHoPThm9jaf8Vi6t
3QabXl6xXhJph2nXNYAOKTqRQXoaDCFM0iTcNoUoAAKkr30Ft37snDSFyJgmrjwS5yKJrjoJLs+l
l4Wm8dV0+xviqPTAEirqpibiyCQKU7SJt60sknEBK8zeKeB68iut8THprEPTwkiXxGOeEb770OLN
VodAxYyPKHuctEc6QmbekhxslJCapFNSHkJreZoxeEKfMBZiob2ipeDEsq8zRl8QJc88Eneqbk/t
sE2xq6/4p5LVlCkp6jsVKepkJx0mPhWxI8tZQLtN+crNCt3+ctldi+PDdyMHPPFYEg7NpSD7s5qr
F9w1AVr1917FZIVwI5aKtrOeONzInHO8t3N6G6qwSW1tJrd4iHZ3aQGJ6v7VaA+m1Lr5LwMdJiR+
nXWgrjmRDvYKxo11Ep/kMl5zK6NBW07lkhwXTxlako33Vhb8dMxdmYwyifjbQSq8chzRmalezspY
SUKTHcIHf2vFCCdT4VxOl9QW86ta3llCT2SC44/Omx8tm9eJYCOsQpYOxb5mXTXZuKAW4mUNfyae
Xas9WysxySJ5f50V1LlyiOle0CdP7TGj5ygLcEyR4z5e+Z6HWFv2d7JkUzVruW2VYFa3xKJhDgm9
/5dokduoq98QfDstLJJIKK4tvteP4ImIz3af9nf+YeIQcAV2lzEIy79tTKLsvtyXzigN5eI8VbYC
M6LDPajDE+HQdE0wCMSrTvDfxdQfEwE39vMk8aB8caol5Lx2+StqryJ+wRhWdGPi5Z+rzE6u0D2B
op+WbbBUWcgHb4vM+pLcHTPBOPJOE+nHmZ2ZX3IrkFMiz41DPXTolS2/RJN2iD+nL0E+F3KAPvBd
JZy+/dWsTVCbVdhW7bGNv9ax8dpkOZMni5r4JMmMB2tK7FrwHCTjo/uJtfI4dTVx3ZstApaxuH6Z
NXhFWPDILnIu7JWALSzjtB4TndwPdruYV2G3ES41ajo84+VD5YwsxtLn4qWJ6euaEUQ0mBS3/Nfw
NXJbWV9NGqoGHCBDoyP5QI3pxJOOd0fYGZeWtWeSer24eW11x/qL9al8QNZLzDOFCTZDH9tt/Rmv
iy3Vq6sW2ss6QV3WJJ5F7E6Hhw60nx+iiaAuyuVwXtCG58uFL8xW3wDUf7OKv6IIglSDAZXYGA6d
U1d3pbhJ63Ata8p7itQJOiffhlXP+l5M15yVrP7Rm6xMolvXivdtDqrlt/UeW0wu99rwKuprnC9e
bACvVfcanViC3rpU5kDBb6t9VUx0MdUWst7GfE1BLgjTwmD+fllJBLwN7T8ROEEnDVPncVNPSr04
YlM4MsCFfMjxrsBloPiFg9ChttPP/fq12jLsr3W8hFlSnsqJJfJCSwpOvVzqxjewjtmAulREUAXL
fmxe7pyb0i5tuYb4krxM502/tFfzQ238bsjdUh3dSgR/qsg2I6OY6WzeiB/9GBk/cncWq7DxZN7f
TYeA0SP+yeOwvPZtHqSN3+fXmkQBHeJeEhZONN+05SwX+bXvsO3UN2crSFHTjUd2R7j6ktspUkVZ
7Z8WG5WiZByYS5toTMwOXgxwzyg4KA6HPW7Mlw5UCYYO90+mxI4iiPBZdHsA0AKo3GXmrRK0qRim
CGy3n1yIT3LOUrYvz/0onrFpWNWQ/juivTcxREPO3AIyl4Td6S6dOVlsXVaFKsCBiutTl6eXPulP
28wkOz7HiU5/vpg667dDxnSade+1isZniI6x0h6W7n3YnD6gnQ2KwvDNLXHU7CEiVt++qaJnCa6t
tp01LgDhbbnM8a2XaffNx4ZlWqwVTpewFO+zEL+1yrSntnYSeXasyXBEvKG7+rc59G7HJ0MVTQy0
h7Fy6NInLbaaIsXElGLOg426lcSuqv3k5nLeOiwF+nMbeYXk94QgT96qMC/GUTAO96kike5At38a
LLq30jypxlmoWNTr2yHRn23yZdTwDEBl2r/iUl2S3VNcO1dWf+pUi4niKrUPAaV5t6r32eqfQyu/
NjB7xuNCWr0O/tPMKQnXxUnKm5Oo4U43VKeqT08WpJOP5dzd1YEbB/pyedEbPwWi1ovMkX5mrHV6
3HT0Y10kjs4YgQfd7JgIDWNysGolaJRjP98yUz5ZBSmVnSfkpWMlqS1lmdemyzNxUqE5tsVwFHcO
FHaoxerVTIRKQxe9hgNTmU8HRBpw33lRdjUa1LGffQQP6yvv9LA71HrEz67cgSaR7j1tgNyV3+2E
9WIt30a4a1s7hWsxPVr0XIubt9Ip7YVzzKZmCoGO8CtpM9kxRURS6KaFdqUvjNyWOVHFS1iyEp/h
ZByXSx/n1ya3ly07SLPP9W5by2qTVjBxDYwktGdoPePWrzNUQVUVGAiGlxn3ntnJIX+4uGFNdpn/
4kR3Xzk/z/yYcUqxiiycYnRy5XupdNfSjhr5ltNRDEz+f6ONJwPh9Kgnp8Y6yJXoxRm3qox6dard
MhudxVtMdhcdoWIMipnFGF/ZtamyNHlr2RSvCWYW0WYL5xVDaX+Clrd+rv1nnL0ZoIXuNEDAScTD
rzYjWfDUnqwO3yJ7KpXXKJaAAdbXes5Ibe+e22bauqE7QjPcVQkTHR+DGFuRqaIRtcjPiNrNhc5R
qGItr4WsHBN0MNKQX7fnbY0u2TDfdCm6Y0xSALUu1CvqTWDkJccaoJ0CoOhR2AgJqcDFUZyzIyNz
yTIAv9to+mlliKYazu8YQVyr7M/YH1X5Ox8wAOqNoDhk1nRfBiTKwJdG7I44Dq7Lj9WxDCj1k1XK
bN6Gg6mmZ3MGK0YLDNjCXPihQX0ar1bxO34Wngxla4pgCo+9P/a1b0mQpd6KugtkJZDr+BhPRw3D
oX7ivBfHyWIVObDX+S1S0XD5TBD9H0TZsiuTbcHS0z0yby+bbZb8u7p0xG1yKvTT9IOJBZ1Tq1x0
/e7KDSmuuisPgqu2uZeEVa4E5qoGsdnZOmS6JraCpP/SFPC5jv1k/8xjxMGL5iW4OUnMaarmjDhq
Z/Sx0nufDG43ox2G0aicZrM6ZnJ91Eb9FHN0Lbn1pn65NrV6m2f93nld11P/8d4eVvtgKgdB+EhN
H7/WIbrQ+lVF6W3Ka4VOvtbbYyILYVPCABmLUJyBkOQs0F3D7Nxpgz1XYyfaG8cmVU6MJLilYXJl
d/18txR0h/ZoQdiVl1MDNG61b3LT8KQPXhU/h3yEGAhyaiuJ8KqpopO3utMW27Ve0tsq/VYHhQpv
3eub0C130dZa6VbUEN35kbt5n9MmpMKzrdpGjspsm9rbliCI1L8FzE7V6aKo8S1z+vUnxmADQA/S
78/WuMmLjGsR76xO+3qzAL1yN5UvNCGsc96lagiVjtNqdIy35Cwd1Bjz/ZdYANaDqIeMC0B0Krzl
SxbsVaSU4pOwgCNBHoE02tsNjmACnl37YyDQMx0gHaKFOxROZTnbghUdJpIWySE4IBY8VGkpnWr9
GjXxdesmX6IDr2R29Cs7wky/ySOuPMfKWr2CbOOyw3fSkD2j40PCuiE7Fjj5bhMu74wH5sxb0q1H
hheRxVYt3C3zgDR+95IWL7rxZ15xvRIMb+PbKU3pDanumjhQ5Cj/mb4JxqZS4iQ29no4p8lpOveS
emo6+dxyGq36oC6FWyiuZom+pZKTEGEfbYDyAe1VurtF5NuzJtrYqGFsqqh2YkZuNa2PmUZbU7Kg
y9ULVg7KhHh92O4SaVrCPbLgo0SQluTB6xWEvkBHQ+VlCvr3JPZiTUUTC80VLLejHOrIPsuPgwWd
mn6tY08bj04TM+i/zK+bep/o3VyR/r69TkWwErO9v1vV1uHNHWp6irEktyMskGtphenCX5Sv2qVh
fvaQcPiI1FaB+yTkHS23BSj1LSRToGjltTKVS69ml/WEEee5gVq7mNThcTn22hJOl6I1/C2L/TCs
OIKiETk9QyRr9gnhX1R6YIyeuMUE2+L0bYp+rxu+IBeBSUeJs5zqk8Zbst6Nfo1gwnHZYBdpJ8bq
4GffSCcp0s6Nql8G3cT7Ddsr3vq+aO/09fcFCy1AArW4dkpxFeW32M1ZC2uYnM9NYot2+6qrmm/g
OdEmnr65a+lye1qabFeWeWybKCTdd9inKZBlmBZ77a3oaCI3vTUIpGbbsOrjMJlHee5Ocim7usoz
BnglKZc2JhxWKq+KXF619n1AF0Uk4IOt+q3FbC++r2P3FkPXnY0qyCcv0d25O5v47tjNmuG8Q0s7
hjSCEmu4wrq1UId0ruQCgzc+c8vAK6q/ZxLe9wn2IeCOuuxFa+UZXJIml2SmKs4Uxy79fafY03zN
5sm3NFrS7ppYMm6Kmi2doxLoa+odLNAcgZpsyiudeKw4zRJwvDdtOjwhs4cSnhYATkMMUDUKbhaW
pGlL9LNp7eXxac31sB9Y2/yImXAGHBXUyR31c12eTeI7LBN8mksb15epJ82ApbybGJcCDIlNLu2H
GKgKwBIDx0YRoNFiAtuIIJhXlrMFdUhcwnkoQsGAy5kHuYAhAAkBHX2U2IWtARhijr4UW4eh9Pex
atUdLf/BiQjS7W/Vwhci7wO11rzsEeGjmZOkneH52RVnVczOopSd1wSSOBJXi0l7/KzFyyxrfpfM
vrS1RKILtPrQrJ4Yj7hqWrrLGLsGcXe9jrphwfWoP2+LbYnFJc4LxlfprLTxqUJNsxKd23Ucets8
sqaq26A129As2uMUl6doLtx1RAwyCk65gUhCBWxUZ1F5GMenOULywvkqTRZPagTQocDktLdD7cJ6
MJ21J2OGkIb4MsQRY9LgdyqQK32jVBO/Xh3Kij3/cJ+vnTFyYYDmlKmzMlbyEecm28vDCv+ew4Y/
wUumHnVOfgn217EOSjAg7oYpxLUoi/uLyQJq79DGanqk+fJszqX2toBvDazwSyvQsJ0GLJXUirvI
ZOAl4rbN7n1ZXCvHiJTTOuA86azPhqeyWwzHjOCr5fh+bsadNy2I2Wi1mGGOJl6QyLYYeDoL9KQo
roVWnFf5TzGwEpPQzXCN9+bs65hOTqnP1HfKWldHvU0AlmycVYPE1fhSarW9jrJbczdK32qP3PlS
mpgdS9eM2jlgK1nFgx1xPpYydtb8l4piXGGJu97nPL9W+iXCpBOfsNhRaaq78o+ICQZzVofiRDCd
ln2/k1poU5LR1bG5gsJIUaTAilgWcIS3STuOZnuMLSWcpyKUnFJYzlNDwwnndzeyW6awnvWjCss6
N3Fbrrdr5sj+siGiyVGMVvJZIgu+lIaL2iwXtV4u7TpcYrtBAiYrBDQODE1AtepG+jd82cMKZzQ7
VqjihZ4PNIeHuD7KbTusPSTiaV+WhLWoepPFDkO3vJq/BCBgoXrE4CtqDmBQMYSOxI2hBJgc40aD
pvAHO9k+bRx/A3Ex6vqSa+qFQfKqdBCz8JnKRdog9BytXUWtYxFWvtRoshU3gz6FObIS07pDzXG4
WQA8cXnCBHyyBVC7cfxQATwi/bqKtpX+AxhTc5wG1i5IeLaypg/1YVe3FHg93VdXG7NAJE6mzNN3
oTHeVGF6SzftNas9ZS5uRr8+cmDMbb5QJ1bBPJk4W8pncYNtRRZRJQAOlgAzlWOWwq15qFEEVP2t
qZ0bS5oto9E1BW9zdAG/I/VUU3KX9lYhk8B4jTUGNImeg2i1t6w5xsZjFVaQZpL7gJIvCT5hEfSM
1Mt48QqdYUr9N+EDTo8mS0J1lLFgI65lOhZ0VAOXmFTWZ561OVGuerXecndiPV5GrrxV4Sy2oVAy
z/EWL7PozqbMYAB5rpQPcpd71tp6BqZTeXnfFhGkHhbmnrJp+UZD4rh179fa1+XZV0vZLwXVb5rv
IQnHSj8Oq1darrUovmk1EGuHY9LUxzX5NZW/t+bUksOYWoH40ZnQv7FilOiGoRWKdp8VQc+Qtja8
BwUld/YOcvI7sjJ37Fi+95pjsB5gtrAUjA1f96a77A1vZUNW0CulkEK1zVGTNmi4aqi9eJF1b6Nh
vipz9lZN2RvNHAZynroCyq4sc2Wux3j0I/HvQB4WeVNUMYHByjB7u6ULm5LpqTR4ERfLW4nyr9ye
4rS907YfIlydzFp1SoluIy59XqSz8RvhqBuF1Sgd1a06tYt6MvJLjKNein10W8Hd1LEXYqARuluB
2ZKiQa1FkLTtOAjzjMk8w0pRwpFLI1K0R39a7oOazR7pmDmjVJ3mKD3T855zIK8a3uSyvc/4lkkg
jkZ51GYAe5IlJLbqYoRPrkkltXNVuWardVXCyezDDMfZhiVbg+u+2hb0a1aQlyydK6fKp8AE9FcO
Zb8cKbqhIcSharXBdJmncEsg/rCdyMbC1w3VmxEjzwOGjbE/DZZf67gB/ih79RbGo4rbXdPop5KX
r+XHgf41CxPHwCu1pFtXte1Qlyu9/6l/FtCuuZCWuuG3QfP2WbDgjMicy/nKVk7IJ39ZMyXUeYnJ
it8FnAreFBEG9ZgErACCpBtBpFLbYqtfZF5pdt7Ysu2ZTadjWw+iV9w7SAnFzq8bj9XCV/dPgJDX
DQjfgMvNl4jprwjHyA4iPvqwpu6DhmNnVA5ip0fzaFAofFcI9PrNlTu7XJ/VxspmMsOlkkMhmcMc
tnK8IB6ykxVaWyy6LBvdtjgNooGVb+w2rB7Y3DkJz0GCkEtMPKvGNRiKMPQnTUYAy3578nJMm/E9
G7qDhIuZvgyOWRGOyiZiLl+T8kbfeVSPpeJotR5YGkOxcCoHIjUU5TgVXNYQHWcbi75zFc9nQyLY
QSTt1ZxP4/Y0KSlDi2hRx4srNgIqaNId6w1TB1valyYKtu6/p6+ouuvkyXPtAu/cM6O9Zk1ztjB5
BWDOAUGCKV4cbTcfElk+o/8YUvzys8YXMiZ8FFZT5lWzvRzmPrsYc8k+QLjWyXTbDm0vHqURv6Oa
qTpWbnsR+l02GrimcpPL6SYdYnG8VFaCr+3vaeOFWl4xSbAOILmfIkbziItYoxTmlMIW58sRGKKW
FnetRH8V9zTBq2rgxbxV3pqPL29rlF0yg4/gF804xz8JJGBSMZwhs1Asl+5fHb/HWAQBc8PfKUOt
35xYO2gavtBweQoFPw9Zt0VaX/lUTIMvbJKXIcxYJacTRG8oHD1tz8YSXUYUZcLrlv0sZ4WK0tGD
ziJoBnaj3Qj6+IVdpmTa1bi76KFpv4lTqH2vQc9V12Vc3Biu9mloNHwcUmKPAXs1IeL8DJijdT8Z
bPXukpUfugw//JBqwtUsZNrfF4X1Ud8hwIHaVi1sEqSrwMBWC6/7PiS3I9UHsyvrT0W/bIlJ+KAr
KfFDpgWXMyr++p5blqeooif6jdkAc/V+Ez/X+KTDYklx7be1CIby9LDSNsy77JCPDqv+eUBmcZBi
V0vAHQcZD71QUPFpq1d/QvlUI5VBw8DQrhnsvN8Xb3qANfYJ3C/9sFVrkI53/kjtTzZL91qvbTEx
X1Zrui60usp0RpiciY9OnZ7o4yoJhHQM+0UMi28WwK9YCPcLtrziLsUgyzjCjRmkTWvXRwG2ofXw
Akxmqb+XdfIWozwtfQM0BhUzq7EQ1/CVX7yRdZnFPjQ1j4PXsbPT8HvuW8PTzYL2Hkc5mVl+OCfT
tdX6pwwpbs3PcsO/AW1RBYcyUTAll+o/3ra8mq9lQnquI8nMNJj11otxbyrrltbi1RD6S5tYpxq9
aTSz7J/+x9N57bitZWn4iQgwh1uJEpNyRfuGsI9tkps5h6efjwPMXBjoPug+rhKpvdf6IwCYpxWc
Lkg6XGURQd5Kfi3dc/OPsM1gP5uzrAgYzcsKoeZJLY+MPPvMkNinHuq2ZNzVAI45ME+ZpbkpHUwC
xMyW/5DgTZUXq+56qkHg0xY6qKUDDi3+hm0/J+pukl2ptBnncUa5AH8ZpVPCG7RIhcDTbJiQDs2k
QwMb4QOr4cd3k4WHahUpRhYYS1HyUBILT4F8oXmmjq8xhEjdYs82u8vWRKlU+YmhuZXCaHeAzXvU
IzlDs6cC2qzayYTYWFSL+sfA5BeZcvOcosJn7pOXHhWCdJ5YH1Ye4gRIqg7TOQZSmcqF7PTjMW5/
6CBs4+9xsBnwpsDSwmX6bZXIDlvtasYH5DkHHkUpeCmOm0zzTyXARQgFSwaI8uyqxIMn+kdCQq2D
skCVrzF0jtXKjx6kFTI4J+d8cdtGprqSQ5PJVLZZdVRachn85xLcv/bTgbeakXxTVfqo8QvB58jK
TRMzqZCePJIBnM4foMfvdG9O9QXqPWoGFMRApLMUpPzaMSmU5J3Kg/Dj/EdCLvzOlGj0xgXl5NXl
2dbSC0wLIBZeybI652t6lgzjJPeYHXgBelWcSPvkRyMbZriWNl7lMqPkrXXtGQSbx7zxmE2eqOXI
J0FJ1k4EQpEYrk1M5oI7K1Uv6xxH40pRNfpzjhMnvaiFFRaA9dGGVwy0R8lZAOwktCc1KBJo/J7V
IPOgQVYN8xJoS42cGO/vmEbzKhHrzFXFXq33RGesiPuYefoYVQX5blTqSm4eP2c43hpAXwPQN5Jg
1fHXZyArBdetiQKov7eT9jT76SGSPOTfLycI0kdWDswyxxohZpGX95XZSQYOUh3rNVkP4Juj0Zw3
dvFlOy71QmE5RmrlaY4oIgXO2M+Js7godW9rgVqJlASD05rBkzueQqeiWWsDbT41QjstOWG8uC+L
wdMWOnNkcZwby0tPjm6xSVNGkAlvQZUS1403JDV3ILqLquGuCEFXOSOPdkr4JQ3WKQpFzO5k3yP1
KfcA6OZSyx1DE5+59KuWpHPe7Xqr8qyS6GwfjIYgRkm767Nzs8vkpiBJItsWyMqzzynLRsVF6zwJ
MX+VVfUcFyLGNQv12naFvz1OmxHOksxFPyAulfoWRK5igS9iiW2VYPCGTcjERdjn3grh8GFwQWRS
6c3bRrw6mVnIFY2/Km5BkwV1+Iq3+ahC8uSF6mkEm7CBO0YWNf1/ip3eim27oos2D0qBYF4mpwY0
Up0hw7cjOavq3HuFwWc12iT0LmfREFtH3K/ZrKcOyH+5wTEUva8qKUN9Eg6pFPaYyhrdtWCIpmtC
fYMYf25ZesthxjmeUy54uhsalGQZTRbOyDac/IRgwabiDEysepSh0bknDXA1AddqdpbGC9no3oo1
j5+uVMlNQq2eIxoCjcmQdkIsmuJSbfci2cKiNsKiP2eL5Vbau+zARM5MOyIL5sn2k8lTC+ktbWcP
ONAAa7G/0auMMubN+EOV7kmXRozRYSGwYir8HzKEysqbJWfIgXU+wtXH0gQbZzXdeae9Bsw/ORjG
PgAA13XWbgcisodECSvOz3mOgWZSTrHTnYBaTrwILvIzvqIxRbZMee5QPgouYtli2SoetfEhqXWw
wCvKqn5UrtxD7sTZnzskIhR3s65OyjKeshILiC2ddNAku3gf7Zn7myBm9ffawEbRLoKcxUnDFslz
n+K1ggAo4uV9ze8xKJ7SYwxT0G3xr2HekEbsv+s7Bz3U5mas102ebqay4pBv9vm8VY9rAl7Yg0HO
kivHnHSgcpWAEoSRpTmlR1FbhCtiH2NBcdIZXtXNXgXAnjJetGskVvW1ZM1V0cKEUUgivSHVb8A7
7VRdkX1GAK0Wa1Um34y9sXt1aJ1OD8clbz51TmR28lIx3rV8fktG+mT32scSWliNyupnH7dRbg3H
jLdC2yhCNZ2Povya8PpnhD0D/tew4BY3pc56n+bqPzb43hb+xD/qnYDr8KCOULAOQjGznQgTj2YA
AsczBaETtgFDNKNMntj89ato/jYYD5AykUiAEnN2zTjxLWl7ay35PTOmj6UpHtxLhMXLcktY90UF
c3Sc9OpMlGWtSyj3sOxqmOILnTVCs1jYXYdyE7Xz55iNSaCUSJ1bC5OfaF0gxUMoNf4wjZe2mRC6
NaeK/SxvkeiWWGgQaxtGfFdLNPEW6cTS5wCsbqEFZLYXg9dwHFaxepcSHt5CV0tuuMtM3jGa9QF7
gSl9K5TFVIpzzHrzs1ETsKg9naH/MOXUb8f4SChP5lzFZl1E6USFrIYmN1274aixUUnQBDOZBJKa
td9PxLgii5DtR9/bLwtjbyJqbqvys6PgRylPg/qu0ykja0cdHnuUmHqJypnru1KNd7mY78XOWF/R
2PhSb0QIP6OiaqKxBFiA+cvR/dvjxW7eJbJZ7A8Jb1+O6ZNVdAgTC80R44+26i5jxDVbSSpsMfil
1xzn+WyXHyhdiMOg+ZgiCJXUfM2znZhKTvwziurZGfHhFlmq3WfGcWHGjddpoRhtoq5Z8us+YjFm
skp3KFlU15FgigkeNgZShtAAo1ZO2QI9khUXNH7TfAYfAxonoI45UNfzY548GqnHaMJYzhRQZr8r
cNmXklmBtOh+rE9uA9e8dKnXPhJbnEECzn3JFFYS0YzGgjj5U9WxqdbC2/HJJQsHL7UfJSCJHg2b
F/+eax6CpgdSh1YHUZxiFEH1TApst31JR851Nic4OELkTaxOaHgdpzsjQzmZNDQBVBVnja1JjBLx
Nl8Ih8+MlRQ0IKVKCJXmXax455J3K1keW8zf3HU8k99Gkj4dRcDXUuTXxhGsh1xUV70Cea/kS0y5
gsMywtVSy845JhUgLkNy8QMNSjUxR78VtleDko6SAmJ8AlnWqMh7ZPjrhXPaq0tQbK6bHE26FLbT
t/Svscxrn+8J/RpNQlSuCbzfnikRlpoGxvRTsemCn4i+K1ADdttptpUjl9CsOaCOdNXu4tyGM9Wk
lHnG3YvPSYKww0e9DP5KBnLGLFRqMHuAPrNMvkFshTLEYAdPkQS6DNFGlMv2uevf6EC4Ey//WOvx
KboPPb7vDESuwlZi1ZMrtkzjbx8YkAzMh/DtBG/Li7eZwsvBwHu9hZNyTt3wpwsdfnkHXoy7jvmQ
IH2uAOJ3BybaD6uxjj0/daaz36PLsSgjQqyNN+SxcfwJNmGY6RIUVNVk+kAY5NB8smToJXSgXvrC
eqOvxN34CxaCePgEbhJCkOkiZQlINalLmx3GDq9Cx8+GmBd+zqaAKPOZYvrq/H8jf15z+tggTkhE
dA7/cnXcwlj9OKZ8aSV8GE0HN6M8YH/LZ7+YXxtS1iRvPZbLwUBFonFNWV8IErulCfolPcsjTkIQ
/6ULh6KMBoG1/GCvhKWr22VCjlJ1xzz7bdl4mVZQFsmdjDoY1WMjyQj+4BtluqPAyBoQL+hPES7D
GqpfCGp5f89qtI3KS57qN71V3tSK+IU8PqdsztUVScuhRBtUqcqnbb8r049uWziqsvfGTN+WDdKm
GKFGfFAZVGfrm2orT/lV1zrTtUkbB0JRrEND1wZVSiGy9hp1k6ruJchwAKtxcprKkYacMhDyREEA
srVE9fO29qfpWdESmyiz15mZl39pNAKXu+by5RhUHg1RzpcGEcIBB3bf0yJAAPYsgyMxxSo07PRo
WS2G/CULGHINTLm4BnRJeCYu31YLi7i6yM+ys6OxwKIkzYT6ywjA4hvrS9O8V6rzrmJ/r0iaVDzG
WqPzA9fcRNikDSgw9e2YnqyNYfMUx6Y/gyop35aNP6zEzMOfpJo9579SRUw+vhKHUG9Wfm70ak5P
G7BXlhOnP1tgULNrrAJNWXcQf7TZeqql8xiXzDVl6lR+yPIdv40i3Re+i6lh+FLS+9N79ade0e2q
dtSurZ+XDQoqYm8HvF/TVS6+KzQ28a53lg+lk7kFsq8YZnJWs5tjQG3L34VJ2sAhtzDfAMwbhC7I
XmzgRTMDvXJQmGJ3Lx7CovXzL12AvA7Nd7krAGpiIcafsUP7zUGPNibsGbWhI9fBTEtQrN9FPT8S
kT2Lqj1JfG2rCWdXKzzmZ8AzBsfZT7qTHRWKEoqTg0at1nNXimMqdlZ/kUih8Pok8WZZp7WFrlPt
XJno5/e+hqo678BkqekYftaTZCBvBT/QDN0VDbpSOi7pn7Kp815QgNQZySUIBVT9k4lGZ3jD/f8v
54vdSG8YE9queCOHIVEvHL5bObmq6m6a/jbrF6P5p27nqaVrcr3TOnWfeHV+JQVwHjKUUrwKfqQM
uBSVN8OxVNOqwo4GeLNJN9b32Hq3p+INwj6zMQXAmhBA0aMinZTnsCVu1f82R2ToVzs3aKcqrkvb
A75t1x6XQc8slYDlLS3K1013DdM+DJ+gQudC9pEoBRryg1KDO4B3xdZdxNeqjK8MCVOsIFcLpLZ5
DONwMbtgm8ajPhICPlFsWeq+BQioa4QKyLdsG2+lKlAPHPhvszR6Ngv/6lYW2dnSvYjZU8z2qsor
ch2Vsh0rtFcjQHN0mBoVZv6gXPP9LlRPOn/muDtVMnYfx9sG1CgGjgJNPnMWrbvObvOr1QRm0a+E
IOk4qHjQ1kLDDX8vdSDevquTfD7bvmWRmVDDMDL+1SmiO5Iz2s6DiTjvmv+sxqoHRKp3qV82hSt4
4qoyXKVuAs1Ekmxp002xbUZ76yqp9MCUrzUB8lq0N23J3+Ose8cbotAQlqG/n/eeEi/FWgoWo2tD
0FSWX2mtD1DqmUrmSQ3xAvlZqHen+tLVjaNmCYrTgLbIqeiWSOUQoRtqxu2ouhMghnnu+dFUjSjI
hFgcRAkr15nJdaZA6sgIAabyMdNyNMFyJwv1YZp+bLfP4SeFRLiIVLbXmS9cXEaQrELzUgxxSnbl
vpApEbF0kN0Nuz7UFqV3j+41bsQ68gRk9nRl41BJ7gsOBgXOe3cw1BWbFiKHAkXinKbnRqrPFhJt
BFDpaJ2ASrwC4rB8a/WBQiElnJfPmB4PgWi1ii/9PY//q4guovzEiyXXlNxOYxydIlWI60ygWgPX
kFHJhOw4SklKKrbZ1czjJOO+JMqHSrkEV2+5vur8o6lhYzXxkqrh2S+Zp0JC4OiKyzsa9tu4GhfU
fFGeAUGU58zK3bSMMuC0oVu9GAy3+W7qXY0F8FmukdE0lxG2CsSXXXb7ixZAxSeGYqkJBa6ImgFh
pgE274u32RSvXa6QL2rQJVTL/5ig7WLdOdNFhrrzVSrKtSKjEMpgIZB/6+B36sYtOSPHzbisCOkQ
AKFn0MpPCPZWuA2PvCD+hHq3xBLs8Zj6nRmFVV9Yj1KT7n2T3uWBgDPbjbezrrWQXCh0d/wfYNOW
Xa20o66frpJSYIgIC5QiMgoFg+VLmPgZ6f45WIiIR0TETSNCnR60hI+8wq7V0rhYAQXOyxK1U5T2
/+XkpNRR32rfa5J/A9ziAbUuOtqmPvldgeXKmX43wHL1YvKMTyN5j4egTIkd0YtTXV7WWD+LbD4v
jfBmE5iLaajJ/OQPep/dD7SvuIYlQgyEFBNNgckpgFQkj5drIw8X+mxOOlLwcpOC0oLoxd9Qs6Vx
dbUqfhMUCi3YnChyGmmeA3A1g4LX2RDGDgQh0addgReDO4h9eH12uobVyWHgxwCFbhOqd0GMGVni
T2VHCbuDkipB3gBmBPsXY53UE2dZWnde2dAzKaFa1qk+ccj/5WTPytR3NtOrxUvr7fMK39W+J2hl
YSaccOMzbaJ5rEMb9S3Nd6XVBqu5C6QAN0FRJ2whej7wPMyCa1LPwRh3cu0vsgLE3hin1jj3sj+K
s0YOL21pa2EFL6Oy90rt386hhIA8o1b0fuKoHnIAEQcFSnlFT1zR676pjT6+4WZ0NxM218aQ2bH2
/NGt7mIYFJxbcpjIKjPwAUjayYFNiKsTsCgnS+4ZDYlQsyzAEjzCbqayg5erP6y0eKJuXE2GVtyC
HcLoTbNg0rIoDVPmAmcmdyhLr9NIls9XrGVQBMggLB4GxcsxHML8T+a8bNE4zfO/dshCXFn7wVMp
QE1AlHAIWtIepfTZOjpy1hZ8+CKDjGxiQyg1hklfhC3+MaZi5bHZPPam8xJg5mIOJ4rVLCSLibZ4
jFxsmAQBUewj/W5k5KSsXrkTn9J0PjMba2YXtRaFnuZ6ZcpwwDLbDptpg+2ioTgQ40XBqxunvypQ
ikq5lu96XbwNzfpaWGBxfW5MVxkw+tDur2171SQ7wtCBEsdkLVU35ij6sxIkrfqupaYsWbDmkhDC
Aal/ddcdQEHqrSl1kOkKHymgbnpQdPuOYqG2fpommvYsQxKnHhoz/sAELPioyxU/oVZGqlpGXPBx
YobJ8ochqhuMcwydhS7qgNOLWWqEy8qn25Tcd03XrpUYBjlYFpTxP3UjUAhoBKwfNQ4JDBCESKpu
y8s7TD8TFlMHGftqXfPix8zF4qCd6toVJ4J9zJX/uo2DRAbSCVEh+M6SnGvchhXE7K63EptxbDKo
Z4t0DdNPiz9Kqz8YeF/xpLwpmvk+DttHjRKmM6RTv2sLPgy8fNo8ESJKz7wlyImpL2mUyOQNcK5i
XUW3AKil2ugGo1mRLtq43fKkd+X3XRuzktqAGYHSXK4q9GYF1l8THUyPtmH4ucBFxvJ/+BkjNOrw
xUuBlJWO+5XvOHFLinNhmM77Z1fJz5Ras2xAGkG1Qak/smp87j1XteLKQDtZO1yLFLcpXzwDhTI3
H/O37leq7BmK7EnOZw7kvcWVZxiPzOBemC084UWEJkRBP2miUlz+lOhLJSE/u9qCJluvbac+M4Pm
mGU6CDgBNBIn80wxJwZXFGC7QmqfrjYxhwJZqEKcUbHeyxi/3agGQG0TIhyLwXYMFBgRh9E24x6X
NrwXnbtx0QuN3CBW1LildnJefA4tgFAEuyQUqZ957Hyq/Ox2OtPY6KZNfKWmEVwqxqOLQLwLUUuk
CnsSoJ/W/ck4iwpKLHXjcx17irSJcn2VKshy9pwNw13Rum30ualG7I+GHuzyt67lQ2CDeJTijNT5
OMr/Tdlbw7CFP6TELqjsXk1QAZWnaKFoz70ZPYNcaS6+PM4QNE5f5th/Z7b03YKtpaP+3elfs2M8
YFdecR1WU/yhVawguJklYHCg7lnitc7eubc+aqyY3T3ryehtsjdjoGuFpaOysalu6VddGV/5Wn3P
X/Yc+yrmAolQk2WBL4okhdl3CnPTOdPY6NXnDvbWFuS9aNq534xDKA7yO46bPQSDpYdyykoBQjJd
YFoET7hCiKHE6GVSL4Zg28ZlrOAIY1E+FHxTxjWqyq9xBGPc3hylcXNw+nWkpo8xYu2e9jwHUtEH
cgIRumCDHEkSj5kVCHmqFrI/sKcqJ7pc/U0FHdBJZa2gzZON6uY09jM671E4mjaOlAQP7RCftx7F
Et1Vu7bIVs4wwQ7lehaFm4r4ay+lO6iBwlnZmYSGw5QMGBLq/ZtybVFt6Khct2F+ImgFV/Vw0Y0N
p7NaBdNBUX0o85gS25Q0Zf3x92GxSfeyQXP7ozBNd73H2UkOBFlkxpOdhPe5S0mOtHNsdMoUpuR9
McRgxs/mr7ZD9ozoqj8rve1qfY6kafhM2/ErvVkZuYuT4+YWPemNuBjIysYx+xjV+d1S9DdhmC9K
cw+Vtfqo/OstXJB9bJCt9UQHquy1yAWSsnpySjxQe8f5GBlKcdtl3kjXUzoJVdq7OXvq6ucA6HB0
RuWU/2hIS5in7z7/5TTKueq3UBv7YEYm3JFnPu9eSVaVySCrQA6bnrifyXJNjPXKKuhRXq6pBneI
NnVLAmnX342eBpkbKx0uBTATYjBIjqrWmVa+Y8ElpQx+Jhve/EOdUQNP0qkTgKqEYhkpeVbS5Cmr
xJMd/FRxfGyw0jx4A4GA4NDtyPDhcABBXRX9HTDpkS5wKsqPnI14zrA0NYdp0i5bD35R1eeJD3HG
E2i3N7mubmO+QrID8Fr53eydm1CYHxLQXVguibOLnDUtbZBbVje0ZC6rz9FatmsFy2WSDQ4hxFBU
ElCUwxAgkvaxv9ga9x4iuEK9Zn1yRad2aR9zbNJ3iUjKpq+5OFkcVzvJPTDXtHWBaWE80ac+y88K
ep6NzlWl4qNql087a3Gi8aVHjpUixyKus6LYS2hc2/mjxFo3MP8S1RMvvLTZdELsecIRKKHvxvuF
tvFQVeEKMpqxZDvGO+xU/hJ+vsaRo9phK+P4PmDRachDN3ep38xSH1/UNCbSAgixxhVDGGhrXxMJ
ZITUHYXotaoJcrG+dQOBqTTZrflnJdB8LQTu2P1tkm6jLV412jizwkMB76pGBnOjWG2mnPqsSW/y
aAfO0AR6I/tJzx4I5oOYHxpfHgJ7lnyxy13SHg/+YdEVn+MtlQ8OYmVm8dlmmBSvUS2wAAqARjqi
fZ37RI95UymKI/cR/1ZKV6pEN2Z3YooFHihPnfYt47//X9vpW0tTVbwLEhhj2jnIDeI1Uozs0WKZ
lziprtNJQaNv2NndTNO7hbJ/m62bZhK1itZjLuAnj1AnUYULkm4iYEvFHPCYpN4o+FxbioLkY8lf
vavaOxBJ61e6QO8BCTQE33XWeXrOyLgdKqZI6TPn7tOQ78443rVjgVI7RamNDNqvGRRickArpTlP
DbFYze+BhskVFJMYoQ0nRkxhm5nfCmxEg1fiPiyQ8Od42sWgeUaFbLes/Gnr/Rh73mYgA7qqdePp
2q980C8S/rEBKX5X0feGK8xuFFK+Of+55+0y9/jNvZp4abAzHgXhFly/G6ZTzGDab0MFewbm3j46
7FJqrT6sUX9ac2DOM2IcvAjbvds0344yM+iw8rSvXTK+wkAQGM+Punu9wAkIdmkjpXnhGRsb4S8D
nh7EqSmImYRYeSS4opX1gAAOWqLzkLxMFiHZgYRIpmszdVcRV8RQIGZvOJoQL+aSJ+YGFThHAMJl
B5QdqFaafjgU3WpT/kgtksUKIOzUfORJ/LBTxnL5pVCE3rUfnXrecPU2XLT8RVMuM+PZD8Rd597u
ILqxsaDt1P0evSMmcwJLesm8h8gDTmpNJkHavWYQdNSqJPeMpYy+RoWOn/ch8pRyAKjlh9M9xp2K
3bt3ykLyiZuk1JMNL0DNG2RKG6j8afoSLwN+hgcTPN/jMx3iyvG2oHtoNdUz2TjXeHjLfli4Dgop
P4/wx1JLHk5dHsHNehxXvKZuNgb7bT49ISyJkv9KjSdaZBrnz3NGkL7+PsjqSzk1zUY8qkEgFZW9
VoLKOfclw8YggOC8lwNzV9A/RwTaafp1BGO3FeJeJYzmuXJdRHw1uuJmltVtdp3BDg2S/bBWCtSU
SwrhfEEt9k+8ls8ZYqcTmL/YWFWHUNs+mNCGIBz0O2RFi0bkIkOIvBFmRvA2+xLEgyW0i50aN6nT
H8tAiQUEBRdxQozYVv+/N8in4BEdaU3CjIVNSGrHwHQwXucHXaF49iAa6lOFHCRuX+SBLnWXel2g
aUmxyjF8W9cVI/aAQVcd1WfxXIFOZG3lHEq83fxqarqXYG/TGaRxoq7achFFekXMdZ1040ooySJ/
Lw1zNJW5aEKBNYZfORdILWQ8k8HU4T8kRGifOh3CrxQ6cGURnGLrv333qwjzgCkdszCdXxo6AKv/
LH8gttdTj9nZZocfjOIWS8tlMKfb0kme4SiHgYvDRIZ1a3j6OiEsDbr88bnpxite/5ACZhFdgj2W
htS0DUxtDdSN5S11OG7TkPXLTRMcoej+dcioJoxlOgQM+SiRUAnsX22sTHrulRdLghua1KOhPNH6
V5bGQfEVZ5AtQrolXeXJznrQxvZOiV2qZ5Hc0QSRxuFqIPatid4wIowPvWVfjLyF5ZYj3LupthG6
MlxqoOBSvUwaQWzgfJwFID7IGaTu32rdVex5uzlo8iDqgCb9ErtGBQqKK/uwoLZl+DjZZ6naj+Ie
rx06QD0NzfVvxVVBBbRUfDK+CFlGI1Ac84b8TfCxBuu+ubvIiBAfI8eUkTiSpoEgvs0JBmQ75Mgw
0ektArtxhjMU8rOpR1Dudw1V7pYkF41I4DFHDU7smJVFw2CEJmyFVHWkHCCIA+4o+a0d6WgkhCRn
oOEEs1xKNca1DIuAbJNBZItM53c5GkDlUH7cAcZecn1Ud6Lvj2EzYY0MSQqHRquf2wSpDSo+Y5z8
4qRLmauvnyXsMnusqXLtZ3zgsohqXTkbxlc7J/5Cr4MFWJ0V3qD4uXnK08jZDQz2RenVaLdxxtyc
/KDIk3cuYLO/FbiB/6MTBDpnfm6ifU6zUZ0WdHIpUQbV9J+wyWCPNa8OpiIsDOPubFAEbfEmSRgn
kC11WvqYR+5rBEG6NgcjLU5Rb6cHRwkWw+Qd5rfr9P8VaM3yn6rmiQKLJmrUxmaEtypSt5Ts7vPy
bzK0QNLNQDO1IBlZA+zVXfngzaELjdI1xtc2g8eti9fogzeRCTNhCWMssWElFN28JkxmqvglYbVs
qNAwMpJmyajNzXtjb1fJMW9Z7kCAjjShf5dli1fRCXtB0Bp3jIMgE3aO7p14Otn13aA1s3OXfruO
un6twVOYXQvUzUSwCNTabTVet6kAvNQusfF3yvHAaHIopCbEQnhYSYqQSF9hs2RoBFDvHG+gbrme
ww5zG4xtncnEBvXH4Ve32q6kDd7aoYZdIz3+4L5h2yV+dne/g6ETWDPjLEqS3wpuZ+T/PflAC9Ji
tuZTrtivLE7e+DRebSe/ODYTZWQYTE8NL+cABH1c3Wa8dL8EsdWz4qvsZGsn8d6svt6QkEG8UEcE
v/qcjNWDw/Jkfv2MbIUBPSzu3QbZRVZGpi6HLSeYqRAzUls+ToAjMEh+MFE7yu+TaXupbPodeeQO
yq8C3GaTxkhk/+QRCSEWg41cBNk3rNTvO8pPNLogCDlbM8eFjMfsaafU/55m+bUXdUuUxFjxetxy
0mhSYire5u1zV/hp6KJUcFP1MkozIpz6JsKO//GGwGUEvKNZ/rUtDZN0R2hPtiRXizSJ5ecMi0Fw
ITlFDZoJYB4omt1iN3j2F0IOEj5Wb8Fql+4KGxypLcVA+ee2IKZT1qv42RAwTGjQWt+1xXwNZvya
BhV/VequuXWulUfcCcSCzcWCOvjKiFlhxew1M1yrHEx0QIy5BzFi1h/QLWRq1AiQGJ5tZ3ymjNvG
P2bPTja9lCszBRZtlNbfs5xGXKJ6QUUnWU7tRIgV3StqOAuyKjrc/7swhgQu07rHmziRPORK2R6I
knAvUFyJnLIaY97cDcPofSQ0uydxJrOxYs3dqRj5KDSWuP7lOLbXsJNxOQgyyRIV3xvRlNJEHxoh
fXb1I171MzXrZ9VmJ9+EZ3lgeLaBA7QkGFJtTxa5jLGCsTu+cTyg4o96uTqlqMQWgGP+Y2dR1s73
x5Cma9fjBgRWryXlMm9nJe7DWa3vmW7cmu5PjF+fMPHh20J4Ui82EnnW2ofkZQ1241a+LBbqbymL
YOybKTtZRfqeD+J901qSiHKC7lZid1E6LCARZvGqquKZo79f+BJg7lB+rSqqLM673eYjOO+ETNKn
srg5RLg9RiMmmXFiQUymQzXIbopErazXYzH97OpTJXXnVDQceubZMSYP+5pDLlCBYrfp69toVSS7
rafpM2G1P3a/eiEY0ZbH6o4YyHTuyTE238a0fnVb8zCO7WPk1iO34bRuuLe3Xy0rjwHAOVS0/HJu
j9hKKgyDfE5NjK+x4XkgzMJ0XsbIldG9p3LvryP1b2730cfah5JmJAucpnz5FDq5Ww2WFwY/QL2q
jkCvQidfYV2K0HYIwEkxYhHR7EopMk/+dDOZPDUZDy3QPxsEKh0CNcr+KHfQGLl8s6b+yrYa61dl
KXY1n5OiN8kiiz9mkUYj0wFIsNHcWkMjQOLIiR9aGdEBDjgPUp8MK69QFN/WFrYUd4ORUnsUAd3x
FyLVS2xVkcNYMO8eSZt118066gzwbs2ISTfwXCNf/YJ1Iifox8FWxIGHEaKsvtscchm+P27KmyUe
6axHTQwT1XyUlo0YVkRJtfGCzET+c/NSACJ9qoUZ1tONl/me1ONllpCMlh6mp5wIlpTH7+S3Vi0f
S3sxmU7ZdIjCGRAKYfM+m7QXGPtXAT7R7ng05nUFBNSwUO0nSEO1EOM6eUwOq0lhQt7mwi+NwreG
3JczhMvxsagl1LbERWV4xsrhOn51JEcMbqMfaotYO3n2DWoWJqatgZV73MaQMCkm+jKwCae1UUAz
cowkLhE+uFmJp4l/KgOFoTFvz7gKkaKy+SD9zbDJkG3HYVNASCQ/RE09EovuKAjjIRpcytdA4Xxf
Wb5zssCm5bT9RG4bEDEZ2aiLIBrdZtf26wsJgzBMtF/ihrJG4DlAs8EvWS9ysR3moNPnW1aKK2u7
s/5wSsRS/8PTeS3HrWVJ9IsQAeDAvpaBKZRjFa1eEJREwXuPr5+FOxMT0XzovmpdsggckztzJQb3
fWFk7liS5LupLCdcp/nGdZL4qjuUujuvvyJkGZ2TR5ZiwlMPEpTlqgWrkq3+vNZA16RT+q5Wlpf0
C9FIGimN2TcVw+dmGvomHpkh/VMMuRuLmIS95Via6ijGhGm6dtL5T9vhJQq5ph9lm29gIU1mQUMY
1qOJpMDzdxRNQhFIKIXHcdlXNuHbnrOqxMSavmOuG9TLyHQJaer7iGE1+1DnZ19y+1poTR/gtNXl
XarqezSm98IWt5UTwiJ9LzgJE46QppRSFsX0QeaIrAkiiGEgGaAwYyBV1Dm0sHpWXn8F6ytzch/G
XzM65Yz/bxOGMIEUTLxHkSF/WIfGYZXHP0hfCga5iHwF4CmInCfM2kcmaQnwPERXI3+LOJAmk81L
cOrTzlfDWwVxov5uUpzLoDglvrrOLyzTrbnd8YCTfcTafomQWXiumr2WSVCVljebZERRxM+0oaJ5
WjhjGONwqrTUmUC746MIuQKB7NNepeofDn5Xrymkwm+gJTybACv6iabXCNdctBwI1tZm69QicXJT
Pyb5dEx1vGv8bD3p0txXFAB8GHtncDMjdm8LpJ0AabeopBF7wnntPQJi2vPvUDidK/jIJEoCyKBp
7PGw/M6zYgWbiXT4PxMptzcCgMyrcagtOIArWCC4XypVP9R65QJ3cOJlcixsl5zgoWf0eXJtAU0l
zCyz4pyKDI/dKSK70Cb/THxOiU7cu88CAu/rOF05uw4YyRNiYeMKxlzOrzln0p5fRK2Io3yW1fRu
jciNXon4vFnvVtW4TPKVPNa29AUN4Tmwoj5j22lsT90rJmCDUxICQa8jrsS5S+jEYX7oGFnhEIc6
DpzJpk0wO+jvBEPOA7L8Wj6ru14Pj3Lu7wACyR3ulteGI+qsF2eFXEv1V4JCYTgKDBS9HByNpJ4J
6S3tqqOdi2PPTCDUshNDN8Nr1I1MydWYfG8V3UOcPZrxLwobv516z8LNPiiIOJOHzEnYm/uPM78X
bNrGupwrRH0MnCU34BTrK6iuI36pCK3CjKn2JqpSYnDEA5B1lCdBkmvbb5nLd2bRIP+ZaMU7x+99
y0FK15ZAgSIrwYdZb6adB2uYE2CGSmMbp7p9zyf40Jl5Dnfj/JbFLrH5y/fC77zAclr1qjPm/KRp
gT69L3q/X/UXbkFwgnw8eQ2CP5SxmdH1Pu3svckns+KMNXBlYnA7xhqUK8U6TpRmrRvRDqoJyDq8
8bZiH0elcNqlZ46CIWVfTVxegcxIwDE4+g4dJPboPJQMCurR06PFK/mSpF0o/575d1XFGxSXRNKv
a0dOS8PqpBlOO843M6H5aMXWjDkP0KWB57Rj6MSJod6yIASugH2JQ5hh6Fa8fMZjCHnOWM+rIEz3
I5PMjXFJ/Ieoad/qk1Qv7NUMeMARVEswG9ellLz82i7iHHVZYC67se/PacpMKQb1UyD5VnUgBv1k
Mq1RDAcewn7mg9WFOEN0W6Lf4r3rvS+R1/ThdD4A5iqwo0sxU8szTH78YMyz52KzqzFBrXPjaRMc
HmT2JjS50/B75ZiXkU8qKbziADGfcsn2+2sJIW7VUr8YgLLlYp+Z36X4LGIyeoLIUnGp+/VaGOGN
v5nIpJrdhnB46382trn8ajTNWwRGppBwiN9Ao8lWc0475EMLmEj2LnstfoBq/pmgzla0CvXpPRHm
DcPrrQLVomHI69rlWizWRceJZ489DYj5mTcAU0uGjZAwI+E4INp5Ao71vIlrGzKNaVjVeGnUA/1V
99WrCqAvGcJAS4egic0TZwAbrKy6qLjaOIUFyZJinE08YVEhSD/mwnWpce1QcMxBRI/zUyzRNkC0
QZcuITyWUAnCoYLQrdzW/ZjUwaI2QbmMgchqrmw/gGsmOBVquGDcj66NP0jNdRUGo9Jd060va9/f
U/2rImdRGCLQ/9kmvjBqjaz8sVQmxKnl1k/hZc19eQ2WlkpOlvlGh9snYxzLTzNYgHEuMAVoR9Y3
W2GeR4IHZ1Low/I+tfJyCkcDNh6m0ZgYFiwhUtDZ9FEprSc0x1Rk3j4MPuXXQO1T3CL+GdN+wm86
m6PXd4o3DvDzsTYo0WGO5Gvlxwj3BRMeE/FertEr8SCt3R9BjmnOzXOR5+c3WQOwThsXGJo8J3yB
AtXtUqr18EEzQGFLwVBr3fKFH27dxWvk9MwPTbz0U0yZ5vJPk3Lu0avXhwl64+zzOk+cNS0c86qi
+DWAhAZ4B7aAas5OdQQmdcxOYbGLnoI+U62qDplluwUWEqw0+3rMPDEgvHIL5wndajKZ12lYrozd
VEAMwUMcuyydEGxQerV+c8vspj6+bXleJA4sU+0uon5tRkkEgFYcJApC1lOqgqRth1NBPsTwRh2F
3VwOsuV38fGr/O7q6mw1KH5zfA+RHaqZA00jU41ZE1JShrPBsV7F5QfXHs6UXcXbWuVInDRX0Hop
cmlrnXI1CQi4bGs2JJ5RQ2YlXqxm4MUlP4eKqDXXWOIdREVRLgBCLvVqXMxYXPC1Xlq0knKGAb+E
h26ozt2rodz7zA8JYaWR9OCQon1p2ZsscV3WqsOofYmqcDFX4wabvAIAKeNbNJTYZVgMNB3GyBkC
d8A3qEhXCYJA+ctGgFs56JbReCDO0wLMtatjSgalxSsZgWBrOTdpFAe1M2Ib+IuBzAMgWUjM9UpI
jUJBnd4dWVwtKaLuFcrV2NwS7q1qGvIRtZvrmNtMOnRBVMcBwcXDdiNT/bB/nWt30MgWNuT3w+W4
cHLMJ7JhNVSmcsPHGkc6b3scHrNjtoJ7h+2k23y1RuH5nJXFieXezTiOadTuWNW4V5DzYFR4qXIZ
0uXYjoo3U4IbZiRVtepTLqSPjEA5V0t9ZQ2TbgVb7WJeY+0rxK67OSzAzTsZe5zRH4so0Jzt9llN
+M3vBOcOuFFqHbD4ziarUl5z8MMNBxhppuhppOTC+65WDNE8JUWr+vp60y0Zhbn357oGlcMgmMFo
t432uUL0EkJ398KBDh6Vtt0j8GljVZBX6VA/DKO6VVZ6pWT3LCctmKFTB60uMuwgjDEjdeu1Z56j
OxHjeckAJmq8E0EpCF3YG+aRt7KYrkOnMAgC2NWhctnARx5987dhWZM7lhDOEoazcFW1MU4LAjeg
mUKMlnP/Rx0IhVA5EIbHNJucRUiOxXm5PsYSQROp8uZ9dpYEQtk/xc26mBVQP3/gsAmKZFdkLNg9
SJw62gPLPGt/mESeTcRBAd9Y5VFfKuXyZXxmteQjZOXF3trBPLTfDIWjasQ+0VP+uUx+mk5PBlIH
fVzeBzl5U95njvQj7MKK1dPAZoexMQ6WabgkpoybqLgwKLu2L0KDwTf7zVLcmyd8hy4Pqig+l41x
tkJEsJO8lGBHq6MxYmnGl2fQHDzVxWWOqguiOm614jKoOGldYjnTLiJWHvvNGLIiCa+okQ0I4QMw
OSxS4k2x6SJcuOYhy2M/7CYPv5FrLHwlWKs6qmGHF32SyfbTnsXDDgzwmPCw608tj++NXr3g5zqx
2HcVLXpy61m/VKsKANJlWRDXzMMAKLHOpwZSZGmchNIGpqwFqZWf1fWPHFqOCQ/Nwq+OdFhMnMTI
uGDJrS6LnRHOpFWjxfbdgWhrXnuoesvG92HraWr1mpV7bm9B2Cg4eC1c6jXTZNLwm1kstOnWS61z
ebJDZEh9IotuECMo/V4/pIO9Hx+Lv/FTKip/1Flz6oQ7fVW6Ikb0h9es1RyD51PFPW/VnVQvvT5X
T2mhnkY8fxInGr7xAV9YnJ8jBskqsx/GIwCg5m80LQ2KGhFJ3pfTUUIPQ62qsawDbtGLG0MPBvWX
BQWMP1raqCn57tpx/7O2QYWseCaOzhV1m1isKxgd1FztQ96R51FT9VedmEgR+lhCLmOT3nDz2pih
W4zQ/f4EK8LptRwvEKF9YLn7qICcFWCLvIyJuLLt3IbCuJOjf4lGsKztSvOY8sh1MvbadEqeqxTf
5CS6yRYGwqm/rpkNqRm3ti6fm1APzMOwK2WgjLAmoB6oLBFi9prZdu2Cxw7ybER3BHVsRuSt22Ve
G/wo/VBWg0MzY/rYNZ/6TjTpw+pACA/mvu2nV6GNb9M/0SaMVIg382WstA5nlNN2Jd0Tx2TsTwOj
t9Zg8j6ptyY1LylBTarOyhQXxIB8sJI5HjeL6zHa4l2gisweByDnI+2u3z5bRbmCRc7q5naQ+T12
e/MWtJTR0SQCmylRX+1cfQ4UfW4tLa1jQ/tLpR+VwwWtgKMEenokGdlmXvpGyPbQDMBa3sy4O3F+
iRlRJuzy5uzaksl4f8TiyvBR/i1TR5tu6rF9yuC8WibGjhF5hxavjv8eSpjWAeENTma9SGPnNczx
c+wY9ZtdgpMy0f8nkoOgXNaHZaPjCHfg/2dqH2tEaYlOsxEmxTUVmIyuNtQwReDEkcRdB+010R0A
ajhlcrbxftn6KNO5mhmvSXHmaHq0bGoLkTdZFLCXt9hZtM441nTNhBtyrXjRGPbOKr+WIUAXI8Bn
chJMwLkh+/AmmgAWZN7KRZt84F8lDTaCSZ7B9XHlE8FAX+maK+D8lLF+k4roRfvAGRJiGgP1EyrE
vXRMsmz3Ytr4L3RrxcZJERPzhnizGB4wru0y5rgCilKKIcKAFTnHuzccooJ4S/vfJO3DlsSHpNcf
Vh7fJPEVrbMroxstnJd6ye+WlTuF5En4MqwEegZBmirelAncEG958rIZVVqz81JKRz27/c7xx4sf
m1ZAUTgFTrRu+dcB4WgVWFyK8DCL0IZiM5iNNDdnSricWwbBM3q+QM9nXAlQRW4OPcWy5WwBCm2d
io97v5C6HoDOp0nt1NNt7SP84Amy78xHrmFctdINOMUfpsGR2H+D0BgrBFO3oclOEjI3XCYwKIwz
NokBdTOzX+JwPFPeco5p+9gkSaWEeh2YU7Vr2bR8AP7q8pdtbZAsB9rtSahARU3O3Ylvz5W/9q1f
U19AVKtnsj3hsZuw8Fgm4PXiF4+fk/I66MPZVMlEGOkF76WWtteSFQgzm6upd9xa25y/4EdsWKjg
YDlRY+9yEsZgK6q/Mho4egt44Yud9Fe85heZf85dTeiQUX4SVj6JY2nP4K2GeEOfwXYiVBB/uB26
BcZpk7lIhMmMyDy98abwQFXkUnyRUnExYgjN4maLl1ZvHcm1QpXG5tbLlV9Fc4sRYwQhmwzrfhT/
VvGK9vZ0tgozULuYliY0Dzwk5YHZ7j4SWaDmLV5/8zJYSGUvLB//OaXT+aJDMkdQD1TzJE3LoWF+
2pz7siAimt0U3boZuXp/jrGXd4C0AdwDBr8ltxSAnlWAqenaG0GIW7hwTZMCAzsKn5Srx0+GlbUQ
z2ls3vg9aS0u3QOCkwJnJNLCF/rkh5GsKTk0Er4FedPBKB7ybzWUHvXSPCele1biO9SacyEFxA9S
loQcaG+H27NRTtnSnzIWnllur4sQF3MgTMUwBcGqxKDfPAym7Lr6WWbLTithKEUfAiose6P8t8ER
/teuxiO2FYKz1gGT8cGMX0k875Q+O2QKTH/+soInqH4RWAAtkKjKQrelMSuHP6ZSn1POaIQ0dYs8
VkSRAyLDMe6tQxd9O2jZzYvdRfgOgUQc8vF7EIQcvmV7fMTrLUtKHIMUbOiOQYkvv7ojFeUcO/fN
QkmuQpoT2UfguYzZMUyz2H9RQWL9brGtm4prU4PSn75WUiPqLmm5A/5S/hmf6kCvWmltZDOaDRx7
65eSGC5EI8elydeW3gdfiD+48M2BmyxJbwmxwniUpOgSvMpQA7oK7OS+5zxAgROtYVdGX3uBSzRa
GSa3ZM+4sfe6cit88BRmPO018VO1q9+SuUQxATDqJvOHNBMd5HZA/B5jMe74gdj1iOCpLcwIF0az
/YAhidHMFleXTjaKLZAcAgfJCfHcX0LsrT1zxJ7TcLVvq9Gvm8BGJpS1kGAJd8j+bf4lkQNpzwDy
0uViZ2SBcZbDsKkQElXcQiN/kmuO/avAGq3UAMH1hsNTSIQCE3AlBXycSdJc9ekLtiDM1CcDbsJm
9pi9zkP22nHRnXaiNz/StwQJzFend836tdWCUadrTB4mjXHAMUMoo8VMm6UnZG1gV3vS6b3GdxIU
6iOXGZ8nG/nAV8x7L7GqnBdwOnL6PUblCQs6hg2PHpOJ07G3wlfWiJsMxE0yQ9vL0ZtqMuEggCmZ
BOAJr0FsIwGWFExditU14wzLBZaKHoMf/UcSAMvwoNCoFsr0EGlku2NHg8irpqojRbGbQPqqH9XS
P0O5fNW2FP9LUxIBMHYNI96FcYZqIKLPmCD4gtTsVUbtouY9DCxAjHMvkrTF//cLyfAeOtNiMOlQ
3ZYIIGVu7qqpuNoVt4Brq/HF94KjsPa23wVkAt2ud6LrAnAuNBlcLVu7bBpriMZaL3rQTPlpetXR
mTWuX4NKwoOkHE5onLgj1nqsjbQbSnDmLSkYcLsIMmaQs5suAJdbmp/jTH155tHHMMAJIgec01HT
hroDRhsc/p0JbYKNdy9DpVZQCzqJ0boN9YD9IMWv1uFXs1ExdDBHgqGGSg66KCmct56GeNC5thDg
UEm70IKC7aoq/xDGYGO6axQ8xC0bfSYCW/oaycHW0xXbC+EJ/VYU1j3khEoF9poxEu5pD1wZefyr
W/kyr1xU7NdaBXAG2pTNZjI/inD+WNv4Y+zzd6U6lColq0rOxzk4NIROoY7R+bIyMI+4H8W3pVyQ
EiMU0yqQfkrNYVQH+KNwFkKxkhS5mDZcg0oBbXUGiRqtjgP/t1F3eG8w13dHu2JdyXVutuiZmc2G
bLszX0SuEsqR0EGTniov62JbJkN5c7edi0mkYh8gVhfiAsI639joBOvshCXQBMbjAqsGidJDUSWn
iAVGivGncNlkJuZvfrsEzXKcxZH9jd+q+I8ykOWgz/nf4aqAFAeW0L6NCjs+iiaxaMw+hVkf9WQf
jWEAwydqEFaV0J046/LWG5cG39IoQUdzuuQ7ZgdeEYZ6ftUKugJDHz1Lb5aRXif8j+pMCCbSAgWR
0CbqgRWE/BjWhT6279sTO9dP/FUnCzZSJ0svGTGYtHzr8eok+ntnaI4Sf1bh7xYv1vptMoAc9dcB
TE4mCr4DOItL5kaj6Ta8wTOc3t5N6GsWVYVMP9ETRjiPdIGkGlDTG6eikqmZNsctrgyL57RiDMJV
6WpzLsGtFOW8w5ByKfFanpo8ez3Q1MhfiT0uUhFoysNkQDXQ9gNF4QafiXrpyFXN8ize8O2iDdLj
iR+tIyAR/W0bCCwZvGPppiZDQL70FvbLlZ5N4pZRk0Bx6ZBEoWFAiSDvRNSq1ztPELXq6QiJ/LiR
fZi7BTmF0hihBL4lUuwuWH1HrL7xrrs3FaZ2839Z9xVVzGHIVOppYmdpBpUDonLXV5xY4HKZC+Hv
gdVmOr21ODK86JHBF+U+EuaC2cS6SNPdQAqGTHG4TY7ywulk9ajyIEIHfk6kFSlaX8q72pr3EHPE
rKBo2TbeNsB2/H2rwi7IjVweYMBReqe6Be6kmdieAW4Z2XCTCGFargeOMIeBdEnVnmJA8woFVTlw
hmaDM2wQqwIGEvIHDWkNdD0jGk5vcZvsygfFMoe0+afze6UqA5NYe1oLUGMScxIsrDoz2pE7B5mp
ukycVMHASxxHJ44zm7JbALehYaLedyirCidJa2W8hmP9XieGWxW8TwW50yi+JvKfumi3CXOfy9eY
2Le6fmzz8LyVz/WO1Y1CerxbEof1HuKb3ZbQW2zmATTB6ZjJehZiiDZXvNvX7YlcJwMo9QKeHVUF
0tUE5C0SgcTZS5v+VSUGb0giRKRsnRELb8xc9ERxyBTR0XOQ8DeOCvdOozzJWhqg29dwrQEBvy5j
ethuVCtLd1Y0Lpd+zyarFpmKv6VLMxIw+oIwWB9wRSHy/KV1oN6AseJUq58Z4WeNa1tpj47eMatS
fxtMBqfMaWGn0RIR2sxYOFM2WKEvkP7+Y45ZfHA2nkopfvYtduLGpgCl9w3FxGwxyZu+nzEMTV2B
7TqOOb/B3ZZA10cJGte72dmu2cEcW9gz+bhCvI0d6cykQmop3jc0DTpDql30er2uBlTK12IlL9lf
YNy6IZk+JlmqvHo2b3zavcGNBAPn6RY0FBH6C/Hz1riOy2sL6I38BAOpfczFkwx2Y9xaHRG/5Wpd
94FAW7LN/DxUKPbYagH+c3ahExAo3hWzxFW1v3ruomBQC8z2eIFzinCyuvWM8T5S4wOTwDNzQCKE
vnCuYqo2svli0meS0hiK4rmT8vqd46ZcYslCMM1I69QkB0auxQyjV7N9Jot44ayyl+yFgAae6t7h
zj3IpRt3XCPhO84bQ3b9Gcx/Vf6doK8p0w3hNafy25qw6eID2ioGq87VztNUXvSmPix4kuhio66k
uqu1FyP6aE14B/QqSHAjW56sj4xHvgZlrmuvynbXYrZNKIRlkvoIWg7qcXstd/tvYtiLH02fnJjM
NSGA9CRHtuOHxOXbQHRpWN4WdG/COScuzRBNVRBe9EjVgwxP6FDxPQ1Tdm4Q27giVOgHR/ED/76o
P5P5znVFpTsJA95I3+t5JZBZcYEuAPfGM/YNBpQxeV+AT7NfjdSjnCbsfg0MaV7qLcE5K/h/MYH3
lGtzA984BKIiwcSZ9Vxg4q6WKWhDup0MZj0NY2n0Axp2VgNw0Av/XBkWbPD/BlpVB40e3wiP+94w
S2owZEenUE0qXolEvaXLK2qghWkpI2tFEfFCy51xJdx91nF3xeonEPQXUoEtLGJyn0pRBP9VQmZ9
4lM4p7R32XrIJFpgB1OGt3oA9vHbWYpfkqPKTsXGOjh095DJYcaPb5UxZiJmKw16Fj2LJl4yFP4Z
q1e3cF7jrttk54U60mySCTomVwzNx654GYmsioSgJM29FP7QmcEbctM6NrjlWxNE3DLs0pbmd9yp
RyLm8q4S44FfwWJkFELA1wo3FlLPqvE7wnM2b044QYWMxq3fTdKM4ezgVWXz36Kk/JBe1QnMkqw2
/vMC0d+Lb7u7TtxCE9rUYsjhCX0RtCqm+LPmknyTeZrzgbLV+qBr6jnLsLakMClb2beb7qTOUZBy
nVCD1hW0mXKh6kXuh0a7Z3QShrnHFBa0YOjVU+tvtFt2VP02mFwle7SHX0IlxyK1tOkY7gwAaX5b
leQcTURuxXKJUuZSxwSZaEjSo86dBdlLp+pmtM+Cl9zMepfBHhhqq0Z0v3Ql5rFuvqYN9JQdIaCD
xcYrobXOm9YK4nQJAXkOriJq9K3c0SaYWWSLUo4ybxugQGZdauwiMLdu7dDV8Vzt4VnvUmiLuZe2
OGf/aDSp6/zCx0EKMJqh02Ks9NZoPky5uK+afWMXv0U0jcBUPKzxy5x7hM0cbMMOHX0tqbCMkMdW
dMg7PJPwsACW00qztCeFkpSSjNRCW5NEF6bmzW9QqZ02NrDx5yzhg9e0GYqotiPx7/XEKVSp9rGO
oCuBv7YvYiFysLfz7kUM1oscHtKlvi2jeQFARLKm27p9lvH/9yqVvWqOn5HyZy3+mEPJiC8ojLde
4Wkbtr4fhfrQ+lNaTyH2sUn3qn6fYxOWeHAseg9qivv0Dj9AC5qIEX3NJWP7neQsvPJPp0SBSZUg
+Lrhl1Sre9q2UmN0Tfs8QS0FnYpbopU9SnhIoB4jaSUrQaIGpalTkeLaowr7oiQ9F8u1M0Um0bGO
8w74t+OEBi7h3dhQihKmI3Ku1lZKw0JDl4uHiLE9P71sXGPqBNYY1/mcXbL60CFANAg3WtveCj29
tel9kNdjLyhQhwy7uYbqm4bbC6kYI2i6UgFi7IYyOSUCKYlmao2zfMUZvtMps5+0Iw66bGBWgC1O
kvVPaUy/ipSeeSz35Eu4S30sc/u+4XWKv3PYXdu85saTHCjoSadHwkoSauRA7hlvMZ6HgzZ8bLiG
PjyX1A2Q6jJINZk6qHZ/CxiMgrW0tr0RsIReCH8gz9/TGrAm0KtP1JfOBgAaRtYTHgUpLb204OZk
4DMG81QNbpFjJCaHRQbRNfvczSqJuRs+aIaQ4su0ppsytVc05BwpC3sNJ0X6Z8LV3lXavJO5uk+4
2JApjxUm3II8U2cruED7A5FapsFBZ/hd8avlQIuNSWiPqW1f+n65iQ5YOqqcTJIe60TM1nAqqVyd
E3qJMclUbfMyR+GDpTDLj/SXMIGDOsV8TMXYiSNWhk+WRs2jY2qbwypVfOCsYTodG5jF2VIxXqYx
Zp09shDsvBIzkxQmVMmaNbbf44wowdrNXJHhzBbp0FYLx2PnWYPudpADSqeFEsoA1hqBPZGpkucY
j+Kt7EqecBvLYran9jnh9UwqLpjwhxHtQSil/d7GBdWBeaMlepKftf6SckXKyEQSv98+r557W8Pn
VXPC1hkHF/F++8gSMPQC7BO+ZUoQsBfdcTQZ6ei2XexGtHMkrPZZ9A6fOOXsRos7HdTtygShniHp
zPeu5/sbzyKFn4H7arxmXxYuTxK3WDky2CjIlg7dGo7MOaTa6rzsc9oyWQEWKoQH+dDGbPF35qhT
qQNFZOpTD/PHrBBQgL0MkYJs8sI1o2YMkFA/M0DQY2OBFjIjvvgFFfLJJ/1hh/YEAvlogUHY0MfI
r3KPqVfnT0m4RHMWyc087mylhfNbxT1JsHhw09ptp7amKSmbhHwLVEVKwM/ReWEt5Mm5jlQvY5U5
PZ7tAq6vfECjclQFphFz1bYhG/U7J/YodXS3YN0Ke+BEvKiWuYtYs2hiuTdMAxSdvmKe4B7l6lJf
UNV4Re71hOtECqREJnSAsTp975OJgHZ1zxXtpo7lTfQHswLAjsDNgYdl8UPEgqoEXnU8ObF0ZrXa
5+V3hAMkZnoYUyEvb7RFRBENv3G0tQZPZKXYDJmwE6lJ+ABH/CBW3vuKqpzW5UslhIqY8BlRsMvU
ruUIFsE2k7m7YnCRYQhV1mWpmecAmmDbYrFuaA9NVnyDuNy5GLrADZkDBFXLMbXOgy0JB9FAZ1vO
dJJS7V7tPojg+WPT3UdjX64dO/PkpTFb/Sy8JVM9RcgwG1avW3AsT+wyPkd4bp06tT/pc6yjR6HZ
dyzmdpLRoYI7GTvHgJa5MM0DMIZeFf/vO5mVJuiXx4j3TmC5rVnsbLnw4zXfpZT8dXdaQh1StTve
hBSWbkM2Qo1Z+ZX6uZVR6trTwjk/tXeRaAyM98trTS1ufI1NSiMmukSgoeIdjg3h5iqBWvihuFbJ
V7bY0gZPzaBIrb/Yz3m/ZY9Yj7Aedrk8dDl+4Pp7yf6mxYkEL5xdkCpveSNdjai9cjumjTEhBdQe
RwxZ1F2bHK05ze1Q97wEU9g6EbTDfDQVb+KbpJpSnEYIfD/4Gli1/AkE5ladhfiiqgkY5InoFevN
X2LFy3xP55ETZeUb+re8w4eAq8K6lb/CrnO4/7Voh+P+OvzFfXBqVXTqxvbpzwkgh42wEqCJE1rB
nsVkgNIvkf9JEsDAOJs0G0swzqaFntQ5+VlZTnCk43w3oycWLsbGOxxLxUVLvrhfENknc8oBAwI4
aU+qo5U/cZpQm0Rz2/bM5uZW8yExnbOJ53C0wPLOVLPfEnhyQ0SF0EERvtqS5Fk1zZLVniHztsvw
6H/SVh9vWKSOh9hCG9COuvQoqauPbil2qCnJnpEzpySTeShJhdkYWbh/2RoPFq7iAsgHQpY27sDc
f2MxAYCgOjPtBlF5oEYkLhinBpaTeuKYzvk+VC2P0omcXryIZdvgVbIzOLafSTmfwoR4ZtbxI2CJ
GqlvrDsaL3i7s2ef/1NWNtvYQv5cz0bYA8pJr+t+iPFxyLSB41OtQa4Yi8N/1J650dEgCbwMcpBf
5ykGZG/eJDh782peDY0CDtrSR1Pb6Ut/tg3oVkEN07SjZ3Ria18BlVIxuug7LbeQrbKdTimNWG7r
ieX7A5+P9lfCNbJfqwXs3dHkCIeZVe9RfpcH4bYFQhGhu0qdd93ykcLTM5F8C6TnEPKXiHw7NamL
Q2mxSy/jAEurMdYeOX208UtH5EAIaUeKBnPcZgCtji0D0h0kAqV7b0EzsQVM6cNGsSz+2pgLlza+
NaR9dTT7qSYndF2ZSRBTNNCSCnwMNmdr+71B5SP1P732ZJVZaGp0pAbAYaxLRAr8qiNOzS5nUDAZ
luYhppteGbqjgeXWxHIb0QNUs/JLBma7cmG/4rmkRinSfSWvTzE3Rq24xM23jUwBCP0w689h4aRX
n8fkJ5G+wIJ2M+x/EKL5a/vWjFdttK6aWt5aZnQZxz0Mabuyosh7uOcll20Ru+a0y5nWy4m+I0S8
b5PnMAJkT52Ua9ECfErYH6s2APnf29X7uMx7LGBDWT8jnA12tLwtcvHe85gqIsh1CR2FmqG93urB
MMqYmY8VrPK11ki9whtfCRICkpTocgKYNfIdJ1+YbkXzk31JJ+7oW0jcxFodB7PGzJihZo6cNnFv
AD3lbJ+3jF11+DvRXmJgedBnJ2cXRGp3Yq1xSTjAwEHx4liYVZ9r47SnrSJNpipQZUNukIO0IKZ1
Q9Cc1JcfFv+GGtOUsOfHzAR8P9tfan+bYA9IFk7bt+RnIgjQH8YPBNiRGHUC/pSAMRiU/qaE+y5l
6JQdTE09qaBUdY1UfhP6JBok4k7DDx/gw06BDp0saTkXyd2agSm006Ur9GtlI8BwFbKcqOjcbCak
C2I6wczFGLfDAh+r3REoSyxzeMVI26SS1yiUYcfjQdEhox9sA3uu/hgOZ6n6K/Ajca6V52cWHzWq
xnKIdXtIVKR2cB5CNrX5UvY5vXMGGbcGxfR9BjZPq7nqaBYsV+0QNq/DeSY+bMQy1qN/Bgf9zAJx
G9a7K6MMGs32+r/Obr2GFGYcoigVJA1JYSqh5JL/5L6ARYfXJdT/Da8bzzxdu0Dfg36At/wO7Ntc
jy1U6AlxWQMAN6MomVNJqOXMqSHxHvcaGmGx7/6HpjNrat1at+gvUpV6Lb1alm25NwZjeFEBG9T3
vX79GUrdWxVOTlJJ9sZIa33NnGOGPwmcUzw2R81AASn0ddZ2a6Ar1K6bBr4AozHlCFT1JA3ZXrKv
k9Vd+9S+xV3i6gHYKgaciJ8IhweRUqXO0DzlaITZp+x0SGwhJkjNwHTKkI8TpgIngnj5HMyk95jh
2XxCttnqg7JK+d6pgwApAd6io5dQAIAPlUlWy2gDyORZQDeovHvmhbjs5r7dtbKyLVhQRlG2BJd7
PuNibjD8z/Tg3xov/MBHMQJPxQGzjUdPZDebSpolB/ciAD4ZMNo0XMnLUJWXcDqJCQyWaZ6xgtXq
KVDYOGVoO4gchH6Cl/lp4m4mbZUEDDxVhafBF6hJn5qAC/gy+whi10hAaHJQfGtzyl4ZOVYxtj00
xSI9+QGqlBtvpAMNW+nXvfIsRIZlWL/KWXdrrD2osKaYr+QQ4K4FXJM5zlkG8BLWjEvtH/p6Kb+T
Lp9q2xrTO1hkzbUfk3jRvrprDZC7AziSindGVTxRvlsy/BjpXMMMjy5ZqtkMBsfEmiRosD39vZh+
Expu1sRmAapBBh+n4s52ZW12S1a14DXRsFRvYYmX4ML6czAuWEEIRiLUxNwUaDbq5jeYB5IibU3Z
s/X3jV2OQjpG9ZPsshRr81x7eRbsrfy7kXB0ZBEPCtLCoj3UtgW6zE7znZ/V0E5pjzCGKQWLXrjP
96FxusYx7IpMAxb3vQDG76YnNLEHP32Wnw3w7Lowj9V8ZP875M95qrZxyBL7TX4fg7sg1Zqh1MqU
yrPcmQTiwpxW3butdwd/xvnNqTxLJGnCLycVU9v0MCt4eHOY/FF5nUN1nySfE8uYVR/ZUBgQZkQp
KJR8p2t/hVY8dVrcLn6tQ/09i/1HicKH3dcwv4+YFCae30VWm2HG6nriH1mUM5IRgHqgOfjQg5a/
XCAGQ8MqCnkRNp/y5jfAQabJMQUS77I8z6yjDMVAgzcgbFL2w52ivlHQVqynHgFBGiNL52Ovj0ST
pYpXEyQR577bysS08gtEdIIhnaBJ+iYs85pOEBwg24G5Ba9kaAjIJy8l0qkl7Y4gNqnt8MtER/Vd
gMotqPYSDa9frEEiZyrAF8ns3rQYEoNVAD6pdzO7c2rk6mLWGYmtYhrzutf3fMd7O5v2vVTsZ5S4
bMU1nCO4LE3jkwyXFJedBXXMJBkBq8CE0MsytvYCsaGuE/0xSDvwpatehAdjtPZFLdySmPi+2uvB
h538C43k1KDG12oCHfLLMEdXMzEZa1e3jlW72vm3XQ4CkbfVpnws1qjYcJE1r3rQ3W3aO6A3TmUb
56wnViJmjxDlfKjJscD+m5yCUiF8VidHc+Sdhrh86Rl6UrSWFo3CEc+xF7bNXodfkwfZcVBeDOkh
mElJJH0hZGdwbaK/qZwp1HYmLQcDWHkxiWjFpR6HZZUCptE4+v63zJJNmQwOWzyvwt9BKgPU2OTq
duFXpM5COVrRkRAUTYHOaV4qmZdjUbbB1dXQWilYMKjxjzTnTtJPPTqTAvoUTAC3R26qYqDpE4Qe
yjZ9UXUEpvZ3acSEQdELgFeAYrDpyg+ZsdOAih397MovYCSmbgo5i9x0eBBYjPrYHYuBozu6JAjh
x+qnaMm0milRsYagbWTAkn1GQ3wSHa3Rj1KArkEK1jK5BhxSaygjG2OFu+nZ6cTpcMFK3CB9wDRh
EJBZb8QkmeFjMGgJq2MNSCXfFdE21X2o1STbKgh9xZdGQYvBYi1fsJdcMUl47YCvYkYQME+H6Scy
QKD34TEMQkduWGEumlPCKjPF7X2S3Cim5mS//G7m8rFAmkAMbOZ6PilQbMQYn0UPK0rA9EC8qw9H
my/8E0ctDADG8KxBw0plx8KGL1K44JAWeLwLH8WwLQ7oALIeZYfOXA3mH0dhh/O9OXZ6ey+b/F5l
Dl3DVYbyS6UGGTtffmgwGCrzN6ab+EdPR2ffnpdCeOS6IB5+G+J4HEmP8U2FQ3ENUmXd247JilUr
rWMBTaM3ZKRYTohrl4CSBsJPBN11ZDSW4QGMfd6j+p9GZEkuR5j9U4fD5owI7XUgL5yWk2Ou2oSY
K2mHe6U5NUV6FCDDiO9wSnYYOr3FkpLe3xL27EscXMXWbdmzaxULDuhjgbVTZYPzm8odTYGPY8SX
eQxy8BE50sLa2MpgbAAZReaf1BFTlu4AswHy57vAZchtwCRqGiDyYdAgbgvHLAIEFKJpeic15W7X
PxFBKyMeh8Qi5t327/pAhvmfabxYrNKVmJ0ZdGQdru6UHxSYkOXHbGX7rI6gUqgeClpcssz19ugj
AGPvBP7yaRx3KlNRH6nK8M2ASwXaNubY2SC25RObTWXXlFxxzEemMXQnm+03r2MBusxq9jaAknb+
jPyvINOeIRNZO72nGVxN1Gg42Io3I8MKJ2JHfYb+XZZhLPLSDFF/1cP5Gi+ijh8Vb4DIupNsiGOU
lg6DUhwX5+o/UXtb/s5TwvhaeJYvU3FwXTSUqUQjNkQjpom+taq/JT2rwZgoNr75F4tgnTRPVMJM
E6F5jMYuyKRd7+q9dMnr9DrxlpOX0SKEiuqV3rGCmNj9qLjv532DSZf81H3Fxxa1hlfwsTV5RLBr
XIHokxfHeugsgczLA9gZyP3taV9WYg9lRtb2BlagAMCMzlepIAOcENCM42axFxfSDv2Kpe51kVxS
FuqQAc4lDuekN46pgIbDGn1QzpZ+qzDDQAlPIyCyEyiSOPYKM9n3n5ONmptQUtRhzaVQfkhRJEI4
Ce4GV8kkOz7waE1t0Z3CwwCM3TEnEFbhtPj5bHd6JdAww+7CpNEkHCVkxN8w4jcolEYVETodN84D
Hc0Iu6CpvTDdQnPxmruSwSCKnfrMTj1h989skzaOLSFMF+5Ouzv0SN1K7sLkyrd2VeRnRcASZ/16
YDIiKzNuDd3hYmA2iF5tnlHiEN0lczSz3GkQQS95V5P6o4Po15g5Zg1/Ln3XBhmBSh/8LWFG/Vqr
IEwCUxshoNDfJoArl7kkKWcqMki2uJ4CFEWSMwxaRKXz/1OmPSZVBWO0pC53k3KukXqE7Jp8wCwQ
wsLQXqZk1YwvC5ksJsJVkpB/WeGhg09f5/96H0VBp277MiKqo6WlxHOn2bu6jdEllF51jAR2gOK3
foRknU5Yy6L5GpCQDAdqnolgIUXAmFBSkl3Js15i1IhxEbFB7etHA7yB30KMALfKPocjkzb8LyY5
InC561TllgGRdKmAArQT1eymlcydte3tHs0yCiSeq6kTfGPGjrkZEq/SgXiyIhxCEM7OSZgh8cHL
BafpNygoJXcwGZCZD68p2Z09CE0VFY7OHLkfhi0VH4jGpqpQ/H4OMlUUGusBLxr9xTAPh4jw3vYU
CuPUVd2RGfBYcJ48RgCEakKearUPdOqs5CLFIQyglgMW6XEYeEWkbpn7M7sAgT5Lj6UBSEuetnea
jJDRchxtAisFfnAZZZtIYpLfTh0708inAlYQLU6gAWH5TcShTLhUkCawDRYExpYrq3pUnl2UnplE
nmLbO5NABGhAkK3XtbpdzKmKTQ0XnQpgxByMxzDJ1mb6tpx4qGYxsDek/dFPkvsEgOQl42hsm38p
0dRVgsIt+G/oOBOsFxWo3LpVgaFtRk7B/L+GdGgwcAkQIATsXSWGoYg34tz0WvK52/ED2QSzNkhh
pNIMbl9L7IbqX0XrAIrAIcsdu/kH/7yd4qOliX1b+wgLb1bXsBqms7wUCbJW9iP6zL1TEmCuML+A
TxjLAW0FXoWWnJRoXCvQ8gcc5yaWeIItwFLJKnI5wRloVoQ5kZ1QX4bCdxJUUsYUwMs5MDTPmLwO
AQV5+dIO9m1iO8O0GTyS37N5zLOtAktqkaGpAVpZPDYdq6CJT24Zayk7HtXGkGGoSZyTxmPkb6Vh
sFPYjSzjeKP8nj87VpEtU37lUhPFMNYsuHFDQgvx54uQsM7F0wUrCnbcMA+3GSkftXZjY84xIzvp
lCGoL3dMyGDhEeGNdJid10bzz7GA88r1APGKQg1zGTpKXL1gTEEvHwBfMyBwUZDiS+oAzVWHmcX8
8msub47+J7LhkinFRbT2uWA2nVBBkkhr4cOtJkZDjFGgIo7cf4J7SayI9GUmJFg2vNVtejVoi4Oh
AZapnmfpDqJvR35kxqdkBt/L5zFX1K3zHec84Y97DYnxqCn8MIy1Flwqos3xROvY2IY8uVDetsE7
PYBKSE0erpZbJZ+lVU39OdViV85YlphyriUYs1EUeWHkpPOnquiEXqKOuildeCUJfGX0mku6x7um
Wo9F/qh1LzFcezJPzn6SrlNCoQ0G7rGkeQTieCCNIaauk+TlixLgiwNTX3ChW0n5hBA20DwZfJhi
I78WyhkC9VxY6NIJjoJnEMpuiYSJrq6zxr3NqFOaTqRSOCY86omLU2Kin/MhKNK0ZR9W9OsOURDL
v42EjLnT1jbKvxqAcTGMK5I0QooZ35Ox6RdcVRf9yMJo3KKMntBuPVXrAnGFRHBdXltsyAWX12Bd
OPwInOpgO3R3yOGLPqsKcYJFdyibDG0JkMEsoFDN8UWagfUl1CuDi7pD6ZmtJ/KRkJc1rL3j/KES
Z8PUOe6dJSJDC6EHlI6wP3P+yoZ2DxWDDawcnruoWetgXvgFrT8L786ATIXX8CZxrZrM1Xm0mtgh
rqXPf+LmquvfnR5znqR8K6ToopvsWWCqjmwQh07MNOo5ppwrhncOFFUMFgIiMZS/oRTYMF40X+ZC
pSNSzkDwlRbmFGcVsBSe1tJ41Wm3dIo6k+OQsafBolM+ChKYayRw1j8TW2sH6g+5Er7AcWbSxE6R
/qerT0Az2T/1rvycSaaZAYoGWyofpyo+IPC0I2t9jTeC+zmgMwB+lfnZafavzTPvjYsmBnfQOU1V
JAsAu/AYumFvvUpV7YQ4Vq1vtkmbLj7OcrZXMDBk1nc9EwwIl7El3RtxKIE8HKjFU4qYGtKvQBAu
QPEOWogTZj5PtdehkBHFjSA8we+hVKS3AFEA9qd1kDFG4B+0sMAkIMwcW1B0dDaiH+uWaL9gZd1Z
zXeyeGs77RiO2THQHouLIJjUrT17KSSSCDN9QuX2OWHXtrVyb4YvkUYxzNHYSS3uOUZJLYsodNl+
WmxgHjnC79c2WVCZ8RIXjOlY3sBVgKbDt3KA/uiE6vRqz9mFzfU1UJW1uph9FAUtceBgaQ4pbjgD
kauDFF12/NWBUMbVNNBqSuZR75wKFI1GzE9uoRy3ZM8YwJarNIPlR271cL34JRHABfBl0HzuczPY
E/RR4qaNEzzeyGVEm2O7Mk+CA1W289ceoBi25hCfec5+W7V+4hBnUcaJj4v52tAQWTiDA5J9YAdq
yNtkmw2BtavBVgzNQq7xUkZyGVGedA2ihB7vp6+hhRq/Uhbj+y4ZjK2GG5/CJUo7rvitErJmzGls
eS8SMTshuQJp+2bOSDqCEDttyUJlRZLZUdUZud5oUo3c2LdoM1SMAEIDmzlrRzxoR+ZMC2qysbS9
lrtm8tZXFG8WO5gvDVRQ1pxoTwGE4braKsV52LQ8bzod3xgwn6RSa/CoFGgGJZcH/J6F030I/H1E
txHFLNAJp2kECMBgW874POY9mXh7iw+NXChinBBm+/O1mhk78uBOUFgJBc1cmSSSS0BLO8jXucSt
bGKKGBIXpw/yqB0RnwDy+8fodkb2KE2V8AfjdSRPquzjo5jfu1JCnVxwjZBeQeQNiQgpsH7LiZnF
tGVwU2L8AVGunGXq+QEVFvNercYBVygrrOPO+NaNKZ7+4LOc+YnwNtXqtGnsN4tnVjZBqWQI7QzX
UuuNNVRsGN/GhJ2TscnJJM5mi0nIuCntBL7NVkEpn+Ja6UztEqbqCj0yWqN1UlsAjtAeTEQwYNbp
CND56f1sI7O+KexLlqqbCNN+PZRr8JRY4vxpP+jmHlZVoeWePLQolBkbL1YhlaMUXa8R7/uQS5Di
HILOvx7XEgYeG2sRPVO8eHgGBlBKeKQwkoLxxqqW9DBUhdzg8qbLJPcljZDLBG7Hw5SbMfylei/8
4MARl2Veh7yo4zXtQV8NabT3L2yW8G80+9Lv9w2kCKsluCx8zUv5nmjFWvCfBAnGuB61lEICFjoG
fUmFIuSQPHNrPEU0a3buggCx8RwuhTtReJ4S9G7X3Jb9dUdjyn1PbNeqbWHm2d/0smu6da8HC2CB
BSgTCw8A7+HJ5hVtv/ynFcUXXe0wBrIQplJPG/lYcCrXFOgZ+rp+YmRQnyOqttkExIUwOWcr1ebF
tsMlmgGpaeNfqMIZYoz6Ew9cI5bMKGTZClWi2yr6Qopb6Qsrs6mu/kj5jYsjK49R37uFqREU7rvL
lxA3v9gtxiJMevXgNoKExJCXXZyDdlyZGjw44NQNkyXbxJSROPcm1t3KsiiiAfDoBWDLqJvf2CvS
pbkjSXNCe4vIX21UwseJMcnsAXjnM8+/S0CWQcp2UP7RDO6y/HsgTVceMOAW/WcYp/BlL/NcMS8j
/JQemmXiTl7+M+ZlqljUY/hBBB5OP/KS9ZTdtHIjs7RXc5rnZrliJGeeCasirDC3VuJbQQDZWCeF
NcA8riBKXKLSvObEuQhU2xLmQzobRFvUDebZqr5K/uUI00L6CIaWjDJGUwxtQ4wV8/ix6G2H4Ij8
AZzRa2N45eIjEHepeWlGphmqieasdf+Dys/Z3m7MU5REe/2SF2ebVrLTcP77M5tkc6fs1dprUFV0
kITHaQUb2yOfEjtLvZdz4WlYhL7aeqPdbF3bDlhrBv5tcgJWKmNF+dnWzHe7HUqOnYENPx4Q/mjb
/x/eBzikJr56XFJqX61D7QOhZO0h5Dtbxa/ZYaCiFQ3e7WZ6RLP8NhnDa01gyUI0JihNr3c2Xm0d
01356Any/C86VtmWSf3sZWnVwXJQtQNqL2UGDCIOiOgPyyRs1F67pL4N6joZ5YMIMT22Xg/abKnX
fUzGkF0MG5ljcPBJ0AnL8Cb64TIyea15ks8S9aAkOtZZLDGWwRfzVMSwmsTAhLT5RMXVgFobJ6Cx
TalTzFVi0ZVSnrRCPYk+PvfYowg9PUPBkot0LylbnaYADEXJib0LDW0bV9GuxKcU5OOOa9SZmxdL
IuncooPS/k3heGjV1xm+wZQVx14ZjrqhHGMqUHiKTg4LSkvBbZL9BVRY/+MsXTQEBIBF5g9pU+SE
AzTZpiytY4CmFl8zFiSGnmNA5M8o9jhs9g3hSVWWruFSyeZvuKQXwtolT5eRDuJ5RvEdq2mxIf2P
G8F/oolJnkjpgsqbs50BTx6y4FIlXijC6pZ8RSLdqihE09lu+hMj3E0DOaRroC8O8zZBXTjw2MJ/
BR1jTF8KwTe2Thir0/0T/dPAnIzKnYn3ro+U/3KGwpFSWkcUWEUPvC2vAasXDGrqfO8octzWoPp+
zQH9NYt/icagfejPWb0xBUjwjJatfZNLWrqsv5mxdGXukeuvmnLycchNlB1oMjcltA9AVgqYOolp
SGFxSLZeOjSHxTtPfqLcUg6Q4xBzCIRuvdAbqp5niqBcav65yNw3mmZ3hHvA0BftzQT/K8ApFHAo
lAOHGm94Z7QIqv443lKZSnH6HXly5XX7iand6QzsK4dB+ZGB9VPqwBXuPM1OTtgcLkSpIPhYNomQ
h2S6Byp3PD3EMGtK+0Y5di6DZ1Q1r3U03KtXi02HCIwT+mQTp0xDxqwFXT6WVScU2G8LCiawfjaT
51Lf8+T15yXQrwX3w3cOJduSlqHgsDdRkxdAvLK13XJtFc+OVUxnXjRmCQBiL0w14wEZxX2x8UR/
3MRbKhBhEL/OwWVByeQbVaMAVfFvwEgL8TbHw7tueIFGIm72WuHQF+1dS8851mauD1QZ6+WM5EBn
pfymJh/14kwilUmmUZFlioKUDctKg1aFT0HgUTSmm0/M2oxZybHAFsDtr91kvPolAoYVtp7atUu0
HLhFNUb/Uyu8dmIjGrB8St8GPPMhaRR6fMrJLj6r/HXakJmTHIIPZ4YFGYdkOEEkzKwXn8QcDJXL
9kbwz0HTI2SY8hTxTV9uCoyCMohVtWZvw9R6WbILxmFSCXISoBtTLUJCm2ZtZeuxg62/tstfzToU
3VOrSs8P3a5Y8JM89xL5KJ4N3Jlnr9GPcutW4HcIX6IQT/17pq4/uD0nHUHmfqwey9QNB6OMoNCB
2j3Zb/ozraw3pKxdgaI0SW8AlOCSrjrlSm4YseVIvpbHnF4sa255/9KS+844S97Zf3ED1gpCQpgz
bkdFp0/WrapnoLLsBejsOJIPYJAi0Bywz3qrcjF+U6B1JiBI3qTko2hOJhjAwISRjwQN4ae5At1A
Tsx3ymh1jJCzp95bwOcbrc9iQ74F/wsDM2mRkLz12lZsqo9a09zk6RNLWQVXIGgMbZ0KiGGGfCtC
/5HIV600DgXD7aVs9CXz0HMFNLr2H00yt6e1y3KGCfPSoNcPDL5vs8tP+Ie/ufTQ9ha5BFVPDi2P
ZDQK+z6UHPILCdvD6y74fGQD629FNhxJ3ISIQ1pw03NWcTXhIEcHaW9xG1BoKjrLrvI3atJ9wfje
JopwoDBGgWYjLCCnwv8ulU/kmau0PzK9Sj4SbJ56/hnRWLLYyB0lf/gNAJWNDZWjnpzS7vhN2K5c
VyAO5Q3andbEWf4FB8sza2gZNs56/64GXxGNIR6TFvkMQ5vxMgftNRXBzQ7HW3jOGwHT6cz68jKs
wXfuyxDAonxVJ0D2+q9tBPvSMj2Ah2AJcdBDueZCYeHGtvtYlrozIBJK8MeabotAL4cgla6+3trm
Aew9NT6I/svpzL4yBGWSPpO7GB87Io2l9NDwmISodCDz8Hau1BTGykRfJHjYaXoWvzS1dgvafFqD
cLjRQo8kS7eHKynF4GgWkz7nl90SoEyFM2leldb7xrT3+rJvFIzUyhnI8IZLmkXpsLAGiopkOQ98
GGVIjYYgbSh4hCc6god168qml2XiNhXahlA233rI7eQyUaxj05kMax3Vxlqvoblwy3gM+dycpKkg
jB3+oAGRgswr58adi59QSUnPS46RfWlScTJV5WzH3WXs7Qub8AnPwBgo1yywrlmkXWVMD8XaZ0Oh
FNvBp2Lm/hH/hwNLwIFJQ7lZ1JFoByx72s7RyTIaouTvMGAkTnmrCd59bi8xRbw45zOvMZMcZj6Q
fPGca9a5zofTYm4amdUk7GNSi/UFo6GJ8TD6C5I5TbpiPBHEGC6jYn7EhQVvNwT2pKFr5mohPRNi
bGa0xKgQaHIdMqcb0XZDxxP9aYheGA6AZfCx/DHgDhmpKXioE2EtIsW++Msa7Sn35vuySBhxo1XE
zfK7w/p9Q5FoqqCWT7opnUrCrKwb9jmUz5IPmLvvzlE2nUNif0OTh7G8yoBXGzIEGlVjHgN5lB9t
qSCK+jIZZ5hwfNFcEY4Uf6U97LI4OKlzzJbDwWl8aB9jwI6W+cQ4l2uNBt6E+5TBfYI7cViGxp31
LyeG3XBAPiLQYTjC3Kub6z2jQjD8MilIqh6ujbcG9XJ8YLxJ22YezDE7FaI9o3DKTAIvKmJmYVvU
KNrQZwf9cEhnpBiozicmx+YBAQgplgHA6hxRDeucjhQU+8OOSIEvioPqaw+jVt54soPavzQAn8/V
u3RUPvLeDWUgcUjIUqJ8JJ7SJrzMhWPCKS2drsPKZ0ZPPeLo7a9xYri8QBBzzWewZvEZXGwIMdCZ
sYNog5NNR1X9KQL5ICFeYc+SMpvsxqvs46f2N36JCKV6CaIeJTSTnhcr2sXDMZtIS1sitGIcm41T
EDfLVKVtfkNMxKHOLqK+kK6UFxwJxMm2EoZz0rJm5Sbyz4pZnsb34GAZTxD9sWyYWI2ykFxCp8P8
Pda2u1YcOkQ6tS/YpJzNGditD0qXMFWJwktNjxWOCYZX0kK64DsWNekJsAdZRQwBU3amqtdaOkOC
+SLwrhyt1YTL2tBfTdJV/W9UXfTLCQ95l5WOqT8CrqhWf4VaKH/qYtdy+JcprY9X149EY7Sl0UAH
Ej6Q15nBFupsh0eBJIb9TKAOmb37XHCgz+w2/O/GXmJmulXEEgT/MAwhZaz5DUVLoK62ZrFFwcNq
l1dy8pprAw+W9z3R2Md35JAxHCK3lpI5K3Sa72SjE10tEViY45fOlpdwlQSfojCv5nfD9WbmaMlL
O70YU7pdAvaYq12serhOuCsGgeQDtxwXCr+0emg5HkK3KbtrHAcgoTY+f7TBgRl4hzECQf9oUa8+
WFXfZF51m2WL7bNUwDjKZ15amy5q6W8CgIwgDnWmQJVX4Ekk3ndTmd2mvJFLcBFldQO83ZABXJcT
oTcOQwOVpWfTnJaEoaW3yqV+r1vapeuayxzGl0npziqExrT61RJP4+JUcf4UqCc00JbyRrHPPiOT
wH4brdIx2DxGbbhBmxCTbQwxK4wGR0mZiuH5Nmz0a2wmQXz57YgatV1pwWn8I2/qonNM+KLF+A8q
0Cq3VOM5g3sVOsO6SegIpIXKcgubTVgBa4dxc4zG+8iQP0CQpvBjhopMGIsLwmYCZ270b8kyX5kQ
1CzstZfWwucocC1AbGQKRGrxCudrEh/5T8U6/v4U38YH3FTEhN8jVDUdTGzawqlSqVpJdUD7gqMK
zmB0yJsXufCBh+o73ZbhGH0peUP3EpB9mKd/Q1HIqDuUH/ilbfLni19Oza2pSe9xGW0ifd7mbUHI
xSYcPokdUZgCsi+Z5fP0oUAchJ4MJgKWxshrA7k8xP0MElXrwj0SGk+1jt5snHxK9XiLJnBlGYuP
bKeNPvxfaaci5fIjezcVxIhE6i4fAT1FpFxZKJCYJtACRqOnTsWLrac3KwN5qO76sj3D0TiiE+gT
coHy8AgcskKcouBooBvhU2OqzN0+qAYC3NgtAwsJz1UvV51cbErCMWzCMQSJGAMXc1lCH2oWt+7o
Gp/yNK78ud6VavsSx4tUmX8h3krfhuH5UJUrIloHgjk7m+1qM2MptbgCihMEeRNsWVx4TO9MC/XA
SJf+FphnU52oYNmwNZNbWJnr5z968yVvhxvL0C73/AEvUthgqCyQNGQnIdknYK7zuaurC6uVHMl4
OskP4gD3o9YuK59H97Bi7Vo1ihsVcJdeZuKd/j2s18qSVsH3pBn7Wad+kWkEDNzTKqbDaZ+tcJqR
8podSdQ7UuCcUsYJYE1E8i4LZGBksRovCSRiZVbefaN8B7z10M32rU+aF9ojY2Mp8XXM1HOMyK40
5cM4moeAFRRF0DoAXBkO1TVdg5m9yPrq2yDwcCDw0BLsVwFIzL8j1iPpXZuzq0nawcAvV83avdoi
aseGgu2CpG+dVVfAiNrAfmE5m/kAYg40enrwPzax1L2YTfDSHzzLVPdR0Owzx0CmD7jqhUsgBjQm
XtUP+5zZ+ZlO+aSVmBvFZvXb9Lf8PZ+/Rc5URimcrcp9hQYEVJH40EKLh55C+Gp/58Z49EgfIiXZ
ZySp8W6LkjVedguZTRfJjdUhy2yL6DT9rbXFQ4+m98wuXhM6NfrCqH6NwCAZqXKXZ/yRolrDoRnw
6pegNpMEfWqCm3gOtwresGZeohQNNxicH4x5rtGRqtIaOFNxXf8Fab7tE4VKNkItOO6Q/TkxVSnY
Jk1ONlHYA95RN6GyVXI2Ugys20xssNpiANsVtczWJl3rUPyrxQXCIWiae5pgkgCWCqcj6tcgnylG
XhDASbPDAeBBjKgyRxN0lhjaIeeSq2LD1LkivT5/IS8B1mqb+W7+shSWAGE2CtpFFWAJURU4OKQ1
F7IRMATQMGMEhFp9TVZ1YqC0oNfe2gqjY3hcyLoaSTZh1/znlxpoUDPyhgywggZusKUnqO0tQNAt
ehxQFu3GCi5LsVBjRxc2RBqJLX7AhVp4Nir7zsb7n0w7W91gw0ij4oEz6101omcqlc+/ku27uARl
f0FUuNslUsd5S7Q4nW1hAgybqi3KrLehK7cNw4aRwrQICSmHFVoSuAbWA2Wgx0vt4XeXTP0Sqfkm
a2RHj9APZYAgLSRYAashU2N5bbmI9QnzNlzJ4jhuMXNIhZeP8DmilR8drdPIcb1yMaS6cv5RdAwY
whVLHh9CH99YVJ1KDGrW7TgYP7pJns5cIRjrPCZPJGd+27Hnx28V0vsINzHaHl19xP0XhOotbgvN
vkOYRrlZgoeOtD+jR0iH46SvjMMsY0xmllnRzE4IoQUH6oDnkekB+BxJRo7GKL8E265cQhxFYQA/
m2lpP/M9pIuP50erV0v2S/UQ7BNLtoPwpPA5LXcms/tT+RWGOOrJxW6BJKUowFjZjVrAqCd1LLQ8
SIfL33PNDmqEi6+WEm4l1JDgi+idbeDQ3aDdijm/6iSmhYAqcPJxnLudAqNBSE5HwdZ46ZRelUfC
31MNRixjiw2DeKXY2jf/2nZjI7JkphgHlFLASeBNo5rEoUXJZnao01jIKml2EMQsofc1sAymg6MF
EfFiwWkorUPgEx+IjricItfgE9IsG73hYjUsFfsmNeN1NKyzFFkebqWu1JgQg712Bib6ArulZPO9
sBGaUVDCUtCdeYQvJrkj66b3CktEKX/ygkG7tfZ0PetANCsNVe2eCUrfHPJZ7G2JETuIa1kROxO7
d6x60EnpbCvqoWKFJ6JrtuiXY//Yo+bfzajIMLMf+hnWKQ54laavbx5pzZM1vYVWgR7b3ARDsUks
3Da8RzrvEdPTTX1jKL71v2PfgOxvnotQuxg4PjuyGqwYSNKAnz6XQfoNt7+wu3BtF93Z7K6IEtkt
LGwgizXcioll+A9LCaiT6cReP9Zf/bi4J0OyHrl5SXm+TPGzw+XXeeX4bEzG3yTEFfY670q3iBW3
q7ENi7NKMNVLi4CeoBeB9ab/M5rkZI/q0YT6pJ1HPvmhZ8CsHUzgvlUlnbJZnIVfET64q4vFCBLd
IpZU9uFujv8QfkksH8N9xNnArQJZbNohQh1AmqcVMAXhsDBP618f6CvPCmNKRSX36Y6WlUmwue5x
4YXkQGFzc3VwRgA/V432PZbTZmLVp9qfdYMUEbXGsY5OWq/cqmvBHE5B1tH1VAvmYQlxYGNYWmQI
6SgV7BEvxIwVLLiTTPEa4g6rJ+tV/0m0Rzn6T7beHx91eS0A9CStQOP1tP/H03ktO6pty/aLiMCb
VyEBQn5K09ULURbvBp6vv411zzkPFbFjr6ppJDRMz8yW/PZJPF26AWRe8ahEf6+a5TYTEWDg5RKf
24tE8bA4KJDkphUYHvU6k8zL+bMheahr1q0du5tCcJXNed/s6py8cIdXrg4JRPbtlYrIvfVvkoki
k3nYAgjF/wQQNoRYQe8pSF58Fz878BH98rNmBtykdVAS490KvwVWfOZ9UtM8Uv7if66zPL0OSXdm
Ad04IjLtQtpG7OwWX0f9bQAGDHBf6py6VNU6drQeNpMSJgcKtG5dD7qcPkKCIaL7wUEkjMGefwzl
a4DUb0Dqz00iDTm3Ure1plB2FMa9nwxGCj1lPstQiGF+a0WHyADhR3qoyp4ZXQeG/l07GmB9wrZO
dk3IU8lOdurr2pfNnzASKwqfMvuudO8q0Bp1yH05npHmTH98B/30ignQLoqO07L+oAjzY22rfQqK
zkwZQ9TOZVky3PbYybXpQneaHrkahhSRuM5+AkZSocc8tI64g6LeqhwpsFz3znc76Ueu2Tps8KVm
wMynLxkNGlIVb4EZECOzDguUPq5clTADmpZ38qfZhKtlnYR9JgYokr8Wc1wBDU6aYNWPzLPfDGpw
leHWYmgUMRv+wg+TB2b+MvXSJ1CW4D+c/4DIL6r2oCTIlMUEifE3dK+3yIHpoT9HBXMfxYl6HSw7
4nGPsiCaO9e7oiWlgltyjJ+L/OZwiCNguOsaXCgUtm7yNPJqmUuXf6OJ4CJ5SUI+nwLjklbdekl3
BWc+rX6byPek+QZIOKCKLzGX1u4H/RrunKQHDd4tFsGelPe1olVl+/9H8sm62XDGyz2Ni6ojf9kM
hRz9WW+zDORaJAYn57obIWAUQGO+iwLfopPuBRt/i6ch3y/r+MJfojLrgABTr8B9qsCUVJeD2Fbo
hQbs1gi0MseE1Eti7TAQs+haRiukxPgJeH+DlFbWncmXUDI8OQtzJcfVSnz4NHdqSxij5ZJGRc/b
6JYmvlEjv/NYbGssBN5t5iJPzBIoK51izU0OLVAUkSL1w+atshzrsm/xZaX5oURk5DEid/yXzMGp
TJCrdUKF38sh6aPwj8D6+3joMJcv3rNOYNg7AFdJZFfjQKpM+ZNtNk3jOlUDy3rk0N7LrAE9aepX
Ciy22c7ijg21ekuOD/LIGXdj4e4QnIo4XPliUsf6jRNZsamoj/h0k0erh3U/jxRoDS48tmlJXw2a
ib0QsR37Szz27Gvab+qcun4gAk1NTWoToOXTxBpKHn3zfWdkChhO7cyN49ZJr4xrBfpLzjCJomAm
XtZ3lspfNRSeHktew6JcYzxev6sofouVdKfU6anOeH7sgeBGE2QL00dnpzrmJ5t9RRYyyagLw5ht
b7AF3AdSNvD57t24Vr7HtbmnWNOaBNKZBEHUeGn4BS1ZEBjYFdi/NlY3WGIr0FQIEFA+Ouyi1V5G
WbUrGamueNkccvLQKpp7BQJLUr/r9Srj7FoTAFRNhv/Opb/2bHcVnzhxXgSzcIv2DfyRmz8oxhuk
Nwa3W/x2riJr54adJH/vcPBklIOtlXwWGXmayThts3SVP6L/nRIILpwRHq6MdN94oCEr+mxTUGEw
SsXOtP7GbsSxInUZq+uLuFPUeKWl8GqVv7PWJFoaxCpVzDXezXSMb0R2sDmAKK12FWhYZ+XcVu0c
woc2b06ScTKUOSNjUYc0vRb1Ze2dS8QHRFZCOtEuQo5c85chGLurXBxQs0oKt1ooaRVEMogfTtKG
EV7eKdMC6pbioG33FnOZbdsz59Okmc8Z6wrh2x5s/sLuPXYXJf5q9Q+LYkVCjex+2N4Z58VWezTI
mCtxTboDDtuQ+K2od7bgUaLlvEegzS6ypF/TzHbH7ifSs5egILXFbSiAB7KTWBtLj5lbPWz13M6h
oQ5rMzfWNeY1DeDUeMpmi3rnypuWf8oMHgumqVl5qerqRtAxHR9+x+Zynn0TYYn6T/RHug5JrpeI
PoXYZ9S7FeY+W03Gg3TPctVYsWbg3Yf5Hu8yBmlKb3i9Gvv6J6z/fWRTKlmplNkUrrKx3UjdFVyJ
bpbxrIxvQzZO6q5GsZVUCh4VmCLrfO1khsEHAitkOrxnxj9zoJssdctvhrIKopCIrIsQVGj83fK+
OsYlS6mTyZ9s9F791DfrjIcTDAOGTZtNsy22ggUCubslxTl1+62PNDZd6oE0ca/p8tKAcSgSnGtQ
eSk2qpIVAMM4Lp2Jaxwxiq1AL0iG5dbKyoVUdErfk8biIlm4A+BPmBxLtpYPJ6w2YBfJi2X+W6Lm
ti0Io8/GH4e9TTk6s6MtRAW7C3OO+VnesNk7rFQ8Y7g0UW7YiNI9hPaWTPeMqV1u6QpIwgrWGyxD
3eXB0/UzZd503IvujzpC66XIbocQtlfPWEe/cTMnYCcxg++4SLH3fOrRcf5hkjdlnFHw7tmD2FH7
G5bJ2TYwRJ+1hqADPz8d8pHXQLcEtYnpX4FsrOt9SPlrfDQbcagorAVPzr9h7RxY4qXit/1rjWqi
Hv8qiy4ESfXw7nrKTLt9fu/UQ44bp8MCzJl0gk51V8H2jTOO6RYWd3/qeGj15VhXLEx/VhNRgwz4
I6xkCn4AbhBa2LIL0hQk3PbS1sv02O0wLtnbVrt8AH8oocqr2JcgC86FRoMC5H44Zl1+a7I/2/Gm
Sv4Z08WCO9eAWpDkr5G/onLKStmMjeRvSWyUHqqC4Odh/Mtl4FEwAQMBN+xZykgasA0q4OBWkweH
+zruKY3/SQHwzH9pFjp5Vc+iajfqyXZeMFhBON0au04S5pIo+yztXQC2kq/E9Y/P2QgIuM7dpXtu
+6aZSPvsh7io5BxiThTQPKZToHJ6aTlZYOhCcjPJaMM/6/jrA794ZTyVtQORr250qHQyWd236Cy3
D6xho3E1isgbcHjNBDF3wJh3ahuu75v7IoEYWfCRrNis5ljjAvXIwbYnhymafGMK1IE9gZ1W8Is2
nsLpIMd/lQQu/030PxT64VbcnG4/lc8coBVsR9gRkAYzBkF/Wkj/plViQuKWVy4+JwfqFwAAQCN5
X3k2JpXjq+Wu5SauoNtTWtwZP1U4uB7EQrluH232zSuBkUzMu2XzoSXYLl7bRKT4DV2ifxKBdzCm
2agu8z9Z+GZ5sfhWdoqtoDEPln1OLFpHxbuoKAq2Qs7dzP8LAvuJxkcnABZxNuURAs5OkzMg57RM
lE0ojUpo5R9ta54I6U9l+Sif4BZF82ZzoHmW83jgYqyfWjZ96u2XEsK285hXWpZE7mcP/ddT4/GK
ZDzep5FnRJpfUHMY0WCqf+KrRhDF0OotdNthsWsonhE+80/U7V/46+Lz+Jeok+uA24ilPQFDb81P
Qh9dWad81QKQRu3bPTIvHH1y42eZtiewHAc5eg349tA0OJc5M6MMdfD4+uZnwzehAmyhGUVwtjIp
kyPpdZWDratIjSDbNfj4l2LfW5pr8spxjuPtTgrgg5y5/VKfguIHPbonZYFVAzMiiOV9FymH/6m6
pqrKU3Vmo/IBn2z5aKfyniAj0wMS7flNLRXfB3R0gXZ9kPvnNPQH2Dgqi2JHuBxWf+1aJmOFb5Kc
btKebT0Q+R/TpgdX/1my/UjpBSez0f9gB/srifd1pAN7V4QrFX0Gx0hluoxy4YNrCPRfCXVnfxXO
dm0bqtstjpz7tX7Csz/wXfjGs3O2Hc8eej5qIFirH6zx0kJAjhqEQ1Hc8/0z3xsUzwU6vhzSEiEM
euaPMTb3Qwmvy9R/DlQYGywVWQy32SzcheU9kT4KvDlrmd4Knuse/OzIZ6SiIqaivmCG9kX3Zxgv
yTHp5mOyHUHbMbQ6C3tQruyy5LjihByplMKbrcH7g8e//nENhvU6CKRTTFqwmYPtsZYGdBfkEtK8
DJ+M/dPgZDPemkTzQOo2jwYQabZ8T9N9Ul0+2F4OExPyUcyujwPEz/fRhsIFO0PBH27rtDnSSBnN
877ELzRsBBFOwoKiobj/ND+JBOS28ex4MG35NyHkAL5W2asPFqRM3bI/pN/pITZB1CLEKVwPJKyh
cqBIH8IHAhSQ9gpTrJ98O8rTDfNzYO+pE0HKKL10MS7ib5PXkSB9R76BnWHHG5/D/XO0U1c9MiyU
SCNgOLcpzVFqPNXe9RIQTNPlVXEoPp8hj3L06cDx3WCOqcpvYiWey5c6DtxBEIW2L8nXVglgwNLT
9GMUvarHuGKVO01Q5vYrb9GivEVccng92fLL4TRsNqAn6x2fIzO/jfO36Tzi6sKix+OwcktZlg8W
p2liTs0V41I8ECP1d6dTTnL1VbNcc93MpT25LUDuA1kyhaNNVdx5KdhbHXJ2/HNiU3YrAvOX+Yl1
zAbkMxtuBC58pqqUzhi4cxaYj5OShoPgMCmd4OBpmIwNUiPEhzat0jbST+SFc96Q+WGfXp4z/VLi
rR5xVUJrTpaGsgL7oBG+AbaL8ONqTIFkzn+WVHs91xeHNs4e3m4yB9sbOOLJY/3KPXmQL04UE8Rq
rw6fJ8bQCdXXi46txCzfnTHCBPzHYM3sU5iL9E8z+gERj9cyhwVNdN+fCY9pAicTKP6NpKK5TAA6
5+jQfJjJ0RniuZemB9ozi3LwYgA9OlkeHhWPFgjjA5m8Fd903uKUT//PX6jR3DwTPX2HGp7ECiPv
70G3ryZT7ObWtepdqfQ90wlmvgaxkqz5szr921YymGLQgM2sfedbOlwj7I6bosBT3untxWT3GEbu
NvGvERuggsAPSqsEPavwktHBzgRJYYI0g7BgrruXVupfrWE/9K60Gi6QS2I8BkzAaJY8G6+3LfCZ
NlWg8pQktRNwh+aC6xmMDxckZSU7tBVZh7kI44wqN4ousBphDSLKeqw6r1LjfRzB8xHVc1XMN8Ok
6mV5DvQh5sYfA7rPwn+1GVNLjKkTzAPScGgqWnfT7i1qRkqYmjuuqdvaapdBUHPFEl5mejjczOFp
qD8iHguoJBjZPPSU+1KJO06S2VpO6vIEnRIufH+cxgXLVXFdyGV05/4jbZDavI4eDy1rrhkFYGMy
Xeot/Ujug86ogzwCucqYFOH/cjP7ixon4hqrXQXUarhADPGhRyS+zb1Ubanv5j5a+UMlHqRM+0g9
J7p2FHSxpLTPVtKxwisWEwjJAPH+K8cIETMJstLxZfw1GFH9kimgOXb+fzWQft0mJ+bAF+VRohxb
2hhEiRQI3NW9bB7Z9UO1HQCQ43XZj0wyt1ttxGRzq0ypqUwp8/da/1vQO2dM7w0vBgDak1Y2J2my
QxlvcO9keMUYbJ8ZIvgNjBQYbRuvtWDcbPLRnXwd52HdDpc+Jz6HOqCvkQ/12lcpdx6Uqzpk+5Xi
4gYfQYLpUAMQr62Pok7/aw/EaubL1UWqN58S0yjmQGhyy2Ot0mefNi+bBdeOW+g4+WLhKDzbZKUY
RY6NtGv+zvn67I3hKY//Zh6pFZKl8yGl1EjKf6uIu0LvDcahnoG+lCVQO/U6FDGD04ISegZICf4v
nWLmgZkVOyP3BJKqho3FjOQNkRs1Gf0Ggt9ppYEctIYDomM6FhYJt4PFzDJtsgPZAW6fPFwrFo+W
S6J0jp04sDMkwJT4PO9FWuAG3N4LYPvVTAaNEkl8aiWtMgk27obGiKVVj6OJ3aVfj1kK963ojgMY
qvSPVRSPDAGFgjxp5TaHgXeUMY1Li59BZxvpw4sYF5VHefgq0AK7mh36MONshdKlujH+zRq0Limh
xaPGdVlad/M3NNRbRhTYGKnwZbF9rCY4kgcx4olLdwbNUl11izFrJUoVTATGMNM38jtBgdn8grNg
j/g3waT7Y/0bJHNNmrJ3KKtyuGxi1ioi9lYtyP5pEOszPk8QZiLCzTuCdCfn0oebTgop7o+s7Nqv
GgzppfvCYEGhu13GbtVgiSe1XZ8nEaRE7QWcND5H64g/FN/jlBk+pfSCZx7Rq5mJyMLckw/xJoe+
6rx7DSmhxYUHYHhtMuMlq+bH/CFFX3jyMd10ADp3gv673Dwv68yNCwH2mJDemHC0dsy4bHG0E2o8
6l0cwQ10+9QIRTeSizSOJtCulQXqFr92DnaNablGEWxS7HF6fKOJ/J4LrH84uJyrbcc3S1duYw3+
AXNiLl3xsTgocDIx4FGJeeNswPlushCIJ/KEmHlqdZPFhNlkdmUaGIz2F+0cusDfRnvusm4jYXuP
eaXQYeUjFUr82dB0Of5CnbvoTE5pSgE3FYFpwFFkNCOxiPBrG7bhmvDo8nkI8ThP54Ft1qGLo4rZ
uCYKE9gkbO08QscsYjvMNZ7l6oGTEKLDynmE/l/Ee94cqeOEZx5XHEy60obyJ2Ps7U4qBoEGQL81
eK4ql4/MF8Z/+UaY0lUyTeLKwPG6zuFgTM/YpCZ06xPGWtPf2gTXcE9gkmsRQg25w0IgmDc3kZv7
JEcQSMR+nZAHQOF3posfBaT0uxPhXUKxLoIEeDbea0Db1KivPNQT+YxI0BAEpSHhPH+Ipg4Znj6K
qvfbZ4ehPP4N7VZB2SppN3DCkhOxgoMnGR+JweeRgKfTCUKLKQZj5cFQ+mFkzh229F0ZcHr+XIYi
XOKTtfGOobpKGENlGYsCQSbjsRmBzI27IVNynIaV0YVde5HU5s1q1DdVsd/A4t6daa9XtMQ4MgUE
9aUbdxJPq5E79AIXd92ob7mVXfH7xZdRIcoBkmqk/IvbyzpgbzAPI313tREYOO03Ln3aN/5csz5w
gxpK4D/j+jAL/VZM2+hlt1GtnYmuVKVCrJ1caaLDaTIeMNz3hwyKO+QtQVgPdB83ZP/7iqES5NYM
XUJyhkOHpb3a4pAorUY0HESmfUwZdoExec0yPy/RsZ3EfC9qb7ruRuCXFuTme0VYge/QEVCngjKp
32pGm6mpHxy8qnGZ0aaz5yg0zA8nNW9UTOn2xaoJMkoWcGtuOEt7n1jH8gG6m3pNGOyaPuaDmSqj
pD0ZE4dr+7RqjNHw1uNLZoNOGoR1OrMV+aTMRthauDuw4JXg0uJRDZRePnL1WOA+AaovDa4Pju4Z
P+cOTCoxadvEymO5A1xyBo4HR2D+kAsP/oeVMW/NhgCuHQdPn0cBtdCgNqk96Gh4Uhvz0KFYogJC
UcB2wGRONjEju2IUe3wxLgknVYowl0OFUmZuOY0nKJudVbBj3UWs2TkmtoqiwCVBDuf11XGubinX
Abv3v8M48N1cYhZehtqEdXNwOKwrBfagWLvl+16Krwxixpz4SroxxJzjJqhmKD5x1PAxZNip5RdV
gUoN+0Lllq4A7uBmNxk/jXa+MTiwlSq0FLzqJkTaPn218/hqyJ4MDAlkpqp47dBhMms8g/85F37j
zCepcmEpkGd/qynfMOr+HmG8xa+Q6/Wt04Zro162Zy/j+NSv5n7mGJdnbxlvGQG8QllgUTEtAesb
8acTM2yjfkPzstDDd0wOGZZNoJO7HDi4PrfXCMOFKp1GPX5kY/GWOemzzMjOWTkZk+oFoPNV458g
ztuz1aac7foBzd7X1Xkncvwpo33R6+GS9bZXb9ZTMF5TivAiEtDm+lvbNU/qzpm6HkhH4RP4O1XV
VcSgV6SfBEaxAjXaS1OLl5ZMJBK7tyVmUgwoCKfo5sS/xox+iaEhczQy/rnCH5gMTPS/cM2l0a3l
xkeMPAStSt/QBKSQ+19OrhfGPdgObnc6sotME+5SvHpJdhOuE1DoiSRTPsnzpUzkg5m+qSq04H4O
0CwDIz8mQXekPVyCBKlIj40ssYzOXjOaNxX7PfmwVJbDZrcazrGjrorB6HHC/l/k82E6V4mOLk3G
AM5WLQM0o8AZySKSbhJ6gAYQdkRdUamrowndYJyvE/u+ivndkA5J1IRDR8gmBXLHclqCxWpYY7XL
aJvUT/5/Auoy0dOdZvuZYl8oWBPnsXmrReM8llThKtcHpRlufGzHjIiydsMyf5P8JDLcnNaQ8sOs
lVfd3mQWKbAYKKXBIKiGUbBa6Fh71tWbpsaPQKeOm3LC8WeXmtV5qvRLW+S3FHWLjhyjYLuaKRYG
viTRxZazlTXd+391QVmLVr0oOdqzD0jMFW0Kul6Fu+DgmMo5fXEZwSnittXNgHA6RsBjqKM2uNlN
6XnukQJYa7GjdHJoacVpdpSTAss6kWExct7JEvncyfZZazmS7pweEBnPvM6flpWYTtotoVH3tGcv
fjtPUOoqyp6YC8FKZ0EA2Hqea/VUGVJYw7nnx2NlgeS5JTkIK/+X5OhXmChQt4Rm+lHa+ulmB6g+
Y9dqGYgjSPSjeaaPF24yaRTlqhlPjrlhV0b3ZNAfGy7SgvNCwxP2qIR3uwFzBWicerfDVgJeos/J
TF+WZPYr0l0R13yy7NwJ9skpAx9ERDkiut/dTel9Jt03FIUvFsMzs9kfoP3VFKBMkYVeQMJE5WOA
gJnq70ZNFtpxfDad51ZfODhfRfPTIQU1cxcZgZbVk+p1MKU0UkL9IO0S8WZmCbDhyQOWn5KE1PNL
lSXXuI1vAxoz4k21bm1pF3NQH6xv5YTSNfYnzFdUKBq4u6SItoZfWVMf8LTgL+zAUDFNm4ssTG1e
FRRcdK8TcOxFe7cpRMpxdbHv1wUDjPUEK+psKPllrdWLRdZWTWA+FQVzOAon45uEBao9d3UglpDF
E2NVMcdvk4EbaUuHRs6dy4MnW5NPRYtv1RSulQyeeadTZ58P8UkFV1+pX8Zmi+ENskfzEYv1rcl9
RgJE3AZEzZ4ZMXFcUMENDRLm0u3ajJj7OFKtm8CRdPXpK3X6/dJ8dXLCsoxqsjIUZpIw6c5Jm52L
ZmP1EpsBML0Ty3v0yEqx9kuTPliMmpJ2piSBlLcfGDDBT2hniWjOY9SBuTF8K+U60LI/QDJ9NsS6
TD6WtkQaSvBL/sgtqqxWyotTBc/sy+1N+lsUjQtK41kkw1bkPMHlSk14IWkv2KQ8OJFmTiUYVZg3
KqqI5WP86xTf4P6p2bkHei+lSy/+LiHXNjDGiQUuNkvSEOgU56UF9zi8iQZnQa363SARz4DKEktg
iHGFABvf9A8y94wQtlwUMvR54d9YkGcaiZQkfxnXjLdyBp7ajF7y/co5KzssRnRTkdGV8ZcK4Fkm
kJlBiJWxVi5HKDs9MRQ0Puej16cDbDbOVLPn0I8QjUwzGJm0vFLM/xXJooPkWjXTw7E5GVUiiBnQ
JQLrKpLCqM0vK1NfiJUlznzyHMqA09EBW6TR9JeQIqvDjJkxYQaWtBpdqgGw3VmYS+fCj40SYi+G
HlwpKRbwWap8a7zobf10euOtpGPW6eojGavHVJPXJDqNJU4G7d4vD4nBf2QLf0atE1BoG7m46HZy
rkiLiunNiSCnYxVCiv1SwbqRwMU97bdA3LU1tLY+WjIvgGU5NLGNM0KAC0YMtIq48VCwV3ByipnU
Qn8OGzpOeEgSfPtjeu8q86AKwdQ4hP9874f43qjk1/vmpk/61arcSGQnCgzIZPATWDRm5NzZhsrD
sIzw0p3LtTnpeXTM8fRlnbNb/LmhcZOqcexH3ODMQzWj6fStl3I5Lhbd67gZi8KTwcAYXI6ntUf4
HXyN7FpOs6sCIILc55pDHtpOWnhEzLuCm35oKPmlQ8AkVVRJMdt6gxd+DpZjokCPyAWNIHCJ4KTF
J7nL/1uXEi2/Vj1GJBQzJqLL+kEhz/SkfStinW7IE/zD+OUb4y1O9w1ZTMFYJqNQ8k8NbKGC5Z5a
QPGa5V1KB88sfhiOfJSdzqPbg/+V6K9szHZ0TStJ7FUSQX35X6lJnlrzS+he2yd7TRRvucpqPet0
JgGlu88gAvksuPYUvbfCfGU5MjNd9QclG/wMI/SqwRMZHk7Ru9N3Y0CwSJhs7vT9oCdHaYi5C+40
WwZSM+yJBJwHOjm5SFHKWsL4LmF8S5f6zDT2ZGKQKEgfqfTaFwwkcfKkD1J2DyM17hCGEHcml3PL
bTs49EEFeg3aedBzlFs/VtmCwOZqeJC3ymkOF+tPuXuZtLdzDtvtLCW9MOueVpmp2OQTW4K2FzNN
Mzx7Hb1BcGHKrYMErqx651q/H5rRx3bgZRbBGjCYUIwaCyoCcY2VjV0M5UGND5geFFs5VWZDv5Fx
rmdqtV9xF9Rn9XfHdKeUEW/LNBzpEMPGnUf5eW14ACTpVKZso6HF2a1i7u9SaBsZ610eitsoiNy9
VYpygDyaMkfO+5NhNycqr09NE5906jCk8cH94t7L7XlRPFaaOLraf5C94PgNJ6ftw7hg2EutfGX6
vxXNpA/9bWmnXdQGkMjlinPcnAVjSB+LcuazEJeYzZhOAiw6NEbptliKZz6eFe3LiUMyMQHw8APQ
RrThqpzy4eTKI5lAsGwYMAnkZFpXn5atfbbJIRYXY4DOu+hPhVBPd7YnzAAXnfaYiWiQ3vvOEoez
SYURToV5ZjTMTKWo4PgP11FMV7ylfiGjkzvvjYrSnXJzwbqSYhIkbyWg5ynwHfo4QtGH9KLtS/rg
J/o+YXEvM8/VkAWpEy4MArSHoHraCpi0M8deztde/ybPjElXXU6pbF8aQGGDzsHV5aaKDeBggWQU
tG/2WrSfJ3lvIhsM5rFFhohAPEIoYz6gGOKy4ssZy0vGgSIZomtpwAAUJgrxJhQWP2qEZUVo/Loc
MwnOS4CsMzOMoIhZNYcTZI5itcJq0EN9YyqP3zBjNFF/rpOL23xNr3ETYjYw7jQe5kFrWD4mEza7
kcCMRM/2YuBNx+VeU0igIWcxiOLPyJWkKZ8RxFZafv+bHG6nRNxiAQZlomq1PMG5hEGUTwF3LJ2k
q8xLp1GaaValR+LMop8ora29cN9VYoDj1vKz/Eu6cpfyAjCXxRcELEPFEqQmrc/wCecSpCZUzV2m
TQxV4VrzAaxsJF/t2oCAZ9XVCexgqIFXk8fuO0YMNvYE5BlaNyhsfCUZvpIaX8lk44vAZlYgYstY
Q2KcuFRhIa5SNVVFz6qe33FLEHAYdSvs8GmUT2AqpyGimA4/oOL+qyV2at6HeMeV9tCDgLKraV+I
BhPPsh+p4ciAJEpUieEDsRKXNHANh8k21CDLBfFuJh16oEERT6AV1KhVh74vLgljEihc6tI8zWp6
k4HyjuAI9UHcey7qLryyu+EOxLhztvwEJsRW+aTS/qFcTOowlNpkoJ0d2EbY5NUvE3krqHC6WshS
ERIhRCnpFFNObQFX7Ci+nhsK6sW5w9pP9EMSPQvNWUmwqr5nrF3xYexRXg9Tsj5qujySqH9L+MkL
WWKiSYkIGMWoYl/6cByM6tj/G+tIDYQ9LOgSxG8NDH+Oth8bv+n+5U69H1scL9DsSEV1FGlT9lQb
w4Mr9dINVPdwEqcYXHm1S3NY6vWYF/bRULJQA2rYbebmUHPUD1OWPzJ7ebGxy6pxVYrPgvikkU1P
ySmAL8736ZjgLc4MuHOM50dHP9G7eSngnEZiuSeafoLiXbf5c1Mq00fCINHgxd9alkdVO8d5cYaF
sN+IDdrHLG0TvyAmXtKpR1mG04HnG1gyN6QRjIIupCDj1hM1tG4ar2QWe83qfXlLELgLgSilXE8R
7qKeUkebzq/oU0zKyeS4P6riwjnpOkYMK60CiS1n1jDhQdOJdHtE+2UTLwmODtTDqkITcXNV4fYI
uiL5a84cVsDld9O/5bP6EdNxqv/S578rrOveyy0jIG0sNSVAQORv0pUZ7QHoYYZbAKwch98I1Cds
2e2kbC2d4wqMsTk1BDMz6TqWlNbDapH+deLR1dWV+HWHJMOC2Ey3eCQzWVMwepHS5t2S+3cmE7LU
n2SYzIUG91IOLKBtk8lbRhO9Y8fhxMpQQVVjiqZtHVfUo6n4AnmaeEphSS7qscd+SEk7vRDfwCpg
n7El0ZvEOScfwcb8MRL9uNCJoTM8s2mE7gfhp18JBtFRDTttPTKIPw6gEmXjXSUxOVNwRBsxlTDJ
Js6YCnIcacuOABj2Jl7sRqXmrzr9RPLdzuZm/xFTR53L6jM2pAeWNhNYWcz8b26OxvtwZKZ3Uzh5
B7DP+oV4DIzI6JASwohhJwog8SzrdQJEGfMl6K84IoF7nfhBikNXtJ5tEazY8DQOZ1zsuCY3TjJE
dtJ6WI8CQ8UEnHyY1vBRGMqHlZKXnR72+paueIhG0L2Yg4dfqyKuJS3t7acunVobm7jvjLLnUKIN
Hic9rnp6rCCfIuKZEEGnl5I2JDDgUpYDalnpc7z1a2aC9I7hSJpGGzMGYyG/sTV3uxMXBj5BkWkH
tVfcjXuPn8KBMuXWBVmryu2ecxezAj03CXxRH2O/PnHwmhUf5YyjxgARhBacJNqNLZdZZpnKjb2B
mgMkb9oaU1TMIFLUQJvioyUBPVx4y3DzqeZxVp0j+0+ETJTpWchpe5vTwXf1gN0QHV4fNHU+hky6
y6CrIwnPjnot77lpXJfEuFD46GBOsgMZEI0kuNALqJ0MWhkoJ9tFr6LPIrI8ppn8qJT3eoltAZAr
fZfAf7lVlSwzUvaItj6jrfNY5Bzf+uhEFDkjks1nQmTLUa15jQt65rsPuHT7IcfQT72xcqHE1RjC
xtZPNWmtHLejtAJ21byZe4p1GC1+zM6P1DiQJBmcJxSVHcOZh0Bxrd8Yosf90SBzpFA+7YBo0gmc
dfw9248QGUaKqTGHGZVLiYdKDVSKD1WFt1DLPOhblITfCEuIbLRk5qKweNipFhb/IavrW9FOd/Y7
NFm6wLOSDJibNPAGdfUiF24KC3+ibcA5kCfAtsLAs47f8pSH27TRQVhJQVFt9LtOMj2LShg8y9RJ
Gct+S6qVDQ0GzAMIh+nmDMuaZKbVn3Se060c1dijyo3FK5+nVzcYL8NcXopR7Rt0ZpmKoYo8lW7Z
b9bqPJrkS52xgnJZx5gcLq1157M46ed5wDxAHFUmf8nlmUmhJ/N6bJ1YCp88RC6qCgU7fU+uVHI0
Gnjl/8plq8dMV0IhPqZIfNLIERX7Yb0KGx8YIyYJdBQQj1T6HLLxEZtv1UINvTN9RrFPPQUPa8ZF
wNZUH2KBjzqGn/+o0epcrVj6PPQ4iiVjnanRbxtc01BoAcnho853pZ1lE/iSlp53PkdU2mkexh9W
gtK3QcQV4r2D4aSJM2Ht80Q3JYdgoFBYMbE/+uQqis9JVXYseM3/Y+m8etvG1ij6iwiwl1dJFElJ
VLNsJ3khEic+7L3/+rs4uA8BBoNMxpHIc76y99oURSrrNgls6NqDJrRc0HNHNVG5qkn0kS7zSSnx
XpLrY0YQZyzpaIEIr/eyINWxjQFYjNyk5gANkOs/09Csg4NnI5QUZOjMjwHC9rZJYEE4yM57I8p3
IZWvuk7f2G8IpFCc0y+lGW7kgEnKNX8OrcLSI76CJLVsZkg6ZjKITyazW0RgsK5AiiGL3IoxXj78
Kihxz61BvzPIWBUxdnIV6hIhyFVN5Zt4BAoxOFgqeS+/UKakABUWLq+datOrIB3YwoRyI0IO6xwb
Qi427UvJloY5Ap3r+qHpZlg+rxWAkxQCFl8GSQHEQGJNWt7GKEKtkj/ZvOEVhA7LVzn/hmV4tBj0
WTxVo90eedRo23nAbbf5Ge3oBeQCw3BsXaxZuArjH00rLhuzaYagOcx+tIOWVO6MHlIBiNZkxLlL
Uyo2k690NFh+rwmUYcACRkq2MRJ5dfHjbkNr4PZZYnQtOsbK+om64SHV873op5sz/mn7HsZD6xSo
Z2IYH3qQz+NJea8zcBU08YlMpjciZQle2PijgW0+Erl7H2Ph10xEOggLRBXrxJNa5sAGl5Uag1fx
ZeUJ8qT2KBHySJb0EemmfrbkZpufaYkIJucxIEjE2UejYEFxZDals8T9ly8d9FgIWjNb+1h62WX8
7sTqC/232kSPGMNfs8FH8FuaJ1lxPCtZ6PB3qSEFg4qxeIebVbabi+SMl0Eol1pVL7l6buQlsNK7
6qj7JDEOZayGnVyjHbJ2Tqqct9FLMrGQb51La+Pb1xQs2eOuNykZLEyQY+7LlAIdvk1n3xMikkfD
Edm0jOxQxVdNXuq7lNmsxJeH/FlEvZ/1q686rygmaE2X/alF6R/NPjyCY1X5Ma4HyMrt24ARmTxU
OLxM8SyiBnhiJ/O38j7hDUpvGFA1+ND77qUNGTbNUzoXgSQDCme3kMBBmz2JSWCkIbEVBwRqf0dK
HjBCqOY53aNjkcqMIUti2VBBZaMrAVdmsMS7toej5yIJFhSW3BEK6Uo9ycopkV21z1Rna9w9PLQA
HOkUYWGQJmoSW0iE3v9rxa07rCrLU8wYIiorN6DGm/A6O2bIEdsbRfi9TTPKi+iGGFqrdYJR9cec
yQ9R9CF5nWzYBooSUfqjIEcIhzo5xftJeVcAGvFeY/8mWbp8n2HFsO7bK1b6qPDKJ2K8aXd1nkLD
ETtHJfYI9/Ci/dJLy9Ny8apV2YPSePhe/sSCKflej00CPNpdJGjjygWX/0joRn5qCMKSJ7YL0LuG
rcrbFsHHdPlRt9Yp1wzs3WeQx14LL0GJ29MYV6fsW6Q0MljjcqiD2rmc2ovC/ET7Ki8NjGUrEjd7
9QllOK/QVZHOpbVvezqhWUZW+wVb1DrIriLKz6aenAtZOqmtcZrrm42ezZDmAyoGsCMtwDxBHxid
9X3W1g9jmlidr+HEksOcMZ3NV3PCK+tkTw65N6f8EQPvdpAIp/P3jBodoOtbK6K3Xi1eVSpeOVGE
RlW9JdXvPEU6GUGcoFCD+Ui8A0Q7cAbaoZN4yYrSkzLmSpqrNaTBNYUf07bLpID05FyNlBSIAXW9
OGc1xk/7jrbi7qQHeGI5ySSY1IFQ6GP+YSj5pYKhkgPv37SXGcwVLpsgTgHUJOkpzXYkLfzc/HiN
DZ8Nrx2uxr0KtCbmK7QjBfIqK45p9MRBlYEnK7J/ns6WE9+6Rb/KvMDThlj7dMaH1RJUGsOxiHrA
kifJTBjfq8cS0IEomFAclL94fw2FFQ00DJU5Yl8zv4afs6i+rA+Bw3jMKLauEBV4c+5gYXb1h5ZX
F6mB4kw7IiVvKqvTWu/fTKZgivF3ZifMTpd1PnTvwl9ZY5GJw/Omsx4fvYzuqK0g4DhEBNNbw0rK
vW7CCJAWb0izOMpZbqE6Yyy07TL3qIrsn9LyI0FLomJO13BxS40/YSurWUQ+I9ANiMVWbZcA/Cpr
tod6aLoO97bJvU2WrqtYs3uO3qNuuky1Ga5kidL949nGllXeB6ui74ifbS4/E5G+rUe9Wvcwyekq
sepnWxkL9k+QUFcbp+o3RpTFrw3Zjyf3zYK6ZUksxbX0QOTNpcpAhLYlZjLnDH6/v5pxTM7Ay8wy
z9aZq7SwhXfaT+7SVsSsU8drHZYyp+wMB3IieatkAoW6l5SvMuI1S79Qv14GiWUwxiwZLqZCjtsY
+BusfT0VHcF8FsI/d5VlGh6JCcexBXouapenOM+UUwqLETaAbxmbaOsX4oYKYNjDLvApTJCypukk
KtstCux9cUZHMsM++KsKhTRP+SRFztkszmO2Bs1an9CCy+ZhbV22zX6OHi5mFJiwAdVj4wR/iBM8
gc9ugweiUv2qgaflUkax7uzLwg4nYCriuiWncGnVxaXs5pDHerVWL+HdMlO/QOOimCdCuHvppC3a
Wc3TSwR21g4gDB+lhmKkQddmkn1Ow9JeUkDmlUJhiHg07V18vKdw7PyElbnUTZzvIMMBw/XRGkh9
jtld9ttpl6n28YPqK2a+3AaOSuS4pHrYOP1Y+Zc3mBVrwmRW5E1pe9LV/GzbbyxoyVBKQxSGjFjJ
ABxotY6w6BrfaPLAzCp/fZt57fXz4mW7SQasTAInnGzSZoi+0r50BXmBM2++9T3ORxQXR3XZR9Pi
50zPs5T72py5edATqq2rjr8zLaWVyE+Ty2sNyUhO50dRKg/eJODesJnuOsLVFYHDgnCVc5lsJoCH
XYiC828uFsT8e/W7M5KzOdqnFjZVq9x71I9OhZVmz89BOWcc8943hh8NjgCSErug7iV/YJqoAHD9
E5M0ZgiGhjrzfgLbSUzpDbp5+M9If5pWC22dVFpCCxNgdBS5LTtjC8U+fj1PW3moUJXZm4oZbFcl
zNt64JC6irIOrUQ/F3jBzrobc6A/h5IFaHUq9N6XnOw8SgQm1XoQs5iJTs7lgIXhDKXPco7p/COR
9LMT7/6qwPvYE4I+dU6Ijy6RqoYTU18YPhi/yVCQck9NJq8x2VIkjjerEF61Eix86xN1uhJJUE02
Jm2MGaVHut2loO7sHeWCTeui0Yb26XDugwFLvQKcLB5PKtFhnBheBpa+Zz/dLZthaXELv3jadUwX
RWxGeWAZZObDMWEa7SgFoV541ktBddAgMIiOFknQsxUkH9XKefcYAQxODK9t5Jx6ajyqkigjBZgw
ntGi2SvwdVT0laXtx33q5oN8igsApqlKuMMUzDwz1lLuRzDPSoXHwiSQl2Yrzy4iVu6SpL+n2Xsl
+8UVdZ6W+jp5izGRV6y9dH5V+JoZgTKnQF0R1SAVu0NPitOIhj9mZQDSn+3/VHoFvQZo+GOXkOFQ
YN6bLn2PcXZYLqvwWP+7MUg+WaQ3h0mh0ZbX9aDbdFnwCywcsnJWnEkf84ycxsuTixrxpXpmnDNR
q/NgRSbs0sY6OiMZpRYr3UDGzlgTu860ToC1UBMIG+RJDQAJy8XX7B0zT9pynpYj6MMnmVWP2ZCO
BRqNNu9u+NDvKkPViu9+PNSkAGQd5l4Mvr2chrITh61uX2xMviZ51tvfW0VDJa5qAkKZD4G4AnMx
zmUVnepZYgrxFju1i9TNB9YtMWfMIwDppLymbsFRilF6Fxs2LAQuSsJgs6HbrRZRGIhS/FKNz7PE
f2fHf4b4CEviNcStuzDY66p434A1oknZWX9znkyaSreP0CSZ0qFFxmo3/lrRC7dbLNDOVIdgTHja
ZQiX81O0+UuP5ncJwGKKbmENB3UhUsF5aRb2BtgYSv9ud9TKYJ+7aXglnfymyVft2JIcpyhMw+AH
rQ6wH+ldZpiqcnzybRXgDDbTCfMjwtwW3KUTX4dEkNbK/Ltmm5B+zQguBwR2xvLdd5YnRONnOGam
zZ5u3GYNRkeuASCHcIgaQc2DFPJmxBUBLD/AjMjv6oKkbYNawOBSjniYD9m/py7FdMl/+sJ0N21o
NXhUgJ4DnhDPwmY4sZ51oRz0gger+RxXBMrTcfxT/Mt03Ee/i8m54Iq/xMAfzAnR13xNTPkGzuFW
65yZcASJ2lzFT+tJK75YDDCiPwjEMaowne+zh5nQJ5MqMRthTaQy/0Y1wC3aAIzpx2LUHcybsWUK
WNkq3YTDSCTmamU0sbdXT2E8pDGAJOb+OM1BQZJYjUl5wQMsGQrpjIhObLQuyPLQgKwmNiPMSQ6s
cWujLVH9D8KH5OM1qeSpUuKNn8qkA1/exTEO3hTptq14cz541AdrMx9iygsegeM68vPUO1FjGiKE
uBOaB2McNyouNGujzG8us3TxJYgIA3cRy6EZW/8Yw+xP3ZK0aQlQNcBwdNeHjtXK0URWkBxTtA05
U5/RK5fSs5vvBdu9DpkV6BNPDYGMNguIqUOqY7JGLHgmmJCuf03uIInp65jB2aU6nPHjSeyDK5t5
HkGoaXZr8LlSKuyO9vwqfmkI8Up4M2M9YHB0LpgnQlI13XrVaeV1rxpuK6M+8ciIOuKxm9YPgzGY
2lRn9gp+LpjPxaQQ7Hu23VEyntB7nsBqB9I++VflAMrJwp5rqg0nbFBgE1UkNCCG6oYJds5IBRkP
3nKDrX4DyL8FTgHcKxKhZTFj/pHDtF3z5MMgHsVIyge34wlxNhPVhq3swSIUNELOZSHDBcKtpUen
xPUaz9zFsS8vw4u1wV5L00NDnz7P14VtbptAFAI5qE/tMWm0IwP4fTcPu1GarzlZnxOmCkN+RWjV
DRT+ix6HMbhnEunD+qKUw0nX6tdkJ18AxfY90kApgs9hQzXi5IszzOI1xWCi71hsk2tjeqFQ4XS3
hY+lrSKAhuWdj+ktHbEI/VhFdWrcg0ECU8kUQzXRNXVNHKRAPtq3dqAvq2ziBdsrTb/cEaxqv0ar
9GqN6RVPYUKZSiUq2WvQ1ex0a9yBbrluCE31GyOZddHzIozU34Yo2M9grDPF0ZSA8I7f08zuwmLF
TmxULTAsSw2GruzYUaI6pKjBnmC5jxVpV0dPh5nKQbKMi1AVl44gDgcFf1CGr1yfnlMR3SJZ/5wT
Ln+dWF1JHEzqPtbdriZLd7u7FpyxhfVS9ZXAxeiwCM4TdljR+ls0f0oZDQMVoT04bIvxiKXHZKIV
TWgo3qN5ORrYFrr0s5W5TonuE4AjWovoolR5lNHvdtOWSyMuCIbm1HEys3U2dsqxJLlvUVleV9+s
vk9JpZ7y9Emg51ks9smakLeb//g/WYLHrj3qgB9WMJodKnOdaU7L1JcQ62Ahj8eQ8RkactD1vCVQ
UVYc77a8N9WfOE88nHmLbtx0AGIgiW9Avq9tcMyZ5/FHCKS5DWO9iZG7mrMkGZBkABpquKgZgUx0
2j3XQQ1OTiGSjaqq6Y+RwrSEi2Bl+2oR66sSfCizWSNuTLCNoaIxsTVvb3xVfFG8Jw46M1z1whmP
K6deq/4RBAHw7cV7ViALuAsDmWxPaDDXaIJwFjCqhI97bCxPFwGqP+JSx9Cufxe/0KnODALzD4Cq
yZZzYXjB8G4v5ofDXq4z0oPyByodyQT8LIIcP0Ccl3IoQpXkW/Hfh0Ei+nrq8QtnRX4mBp1srv5s
T+2WWn2WEWQk5h7x0aIyx58+MtLNiVm4miQgo9uJ5+rSPMF/oEfAF4V4rKSUu5U/Yw7n+Nzkn12b
XlJTO9uw9GTCqie0vEXSn5bICdSPFanaBH/BhH+G7ON37HDjvhoQGXY9cBmEM5uSUTN51rniOTyp
bQqt81fbwt5RBgXGNazK7LrmMrs00niZdPUir85l/UxOwLOmtr8pVvOsoND260djlB/Im/AH4JRC
ZJqhnmmk6dYl1k6qrdCArtORsRNbu2iC6WPFR6aWu7zGkcuCD0k5eWSXnOsXfxeIIiQBKi4vY0Tp
r24Z28Rhm7+xOXPH7Xpq8enBCVhNbmJmLv6X6zZVEENx2rj/s+rP6t8O0FjcIWdLgzYDzPcQKBUy
Qz6bSgV3tz33QrvQdBcGZq1Da9s39voPy8ieJsGJUTy/yQ1hysCMZGLUZRWelOO8Caj/KGIGdgCw
GWKt9ksl9nVIkn0/epol4cTzHRISzI2+Lh07RE4dPzbd2WZ33FX68LdvyEwnH2It/g7wkXvCuIHR
Tmow44QygeNSXph7Ji6U1UxCSu1SqlJo5t8JTRyqu/80Zmps7uwGvzpZRV2MI43YkGFF1H9NNYZu
ZfsBODx+9np3HFPJ1ZcF/Tu/HeZsK60Mg7/awgD/jaayZqrZBPI3tlhHTM+lVZ8sw5+p1D4tC3oC
IuDM/tERWDUCh1a66YY57+AMWEEc5xYjV0jOdkmtXXGezmhnhvpCDFddoQskXne9RDgArGa4j8Uj
t3O/WWCcc6f50SyIsSqC6MEefmUqkr4s4W5VdEFuMzkmIvtUkvWx1tYDxjBixOe0mk+lkZ+pVT4Z
vDo4nBTNYCJ+7IMGhyGpAsxwj3NJVe0eFBW7Ihtqk/1khIBcsiniv0ih8snICSdYBVKsQwq1AsNC
ANhchKH5EHzCZvZXCaB/Vfpdtvg6IyQAt4wVi8ea3TQsZNAWKnb2MQJJiEe1TbfHPbO058nACC0W
QtAgpTTbt9694ZPdjfIfZpEUplZgzRu946msq6sPGJUaj/vU+4flMifGuliPaY5piffFRNAIy13J
GRAyI1lWgqEQTE8DhiqepWgKJvNCHvs+AexLagOrJNW8OARlQ7PrQkt+pxYDiYt4zxuVd30IjefC
n1D+iaTgX75OoZLrIOdzN1OIyGRw53Q7z2lWSPgkgxkgwFQ/0p1DRJIh3ZkrLTjorGDtUy9VXr08
hpm2N4b6AO13Qr5EunSGImy3kzVxHawhLIQ/ytYFrKxsqUATf7b8XCyDI5Ht4j+d9JVRAnFwPiPJ
6+vioJFgUFaUQXhHd8gPvClfyXtgQstxAV11r95TA/aMQcRoB6nD+sh7TgObVB7KQltS+Oo/6qkK
0TOf+x5oYP5NURIi5EtR1A9YqJSlpeiBf9gRHsjbUwSpgqGRXFpwM4X8jFHLtIO203gH1nJ5Emz7
IATooVHW/hhB5CwuqUh7+d46B5QHO4cIIBjJ4w6Eh7kXHnaoigWRJ7OrYbO+t4h+/RtdEjq0gdBj
FI2zobmCQ2yFg5hj/quaYy5Dg7LecNW7joJUl6RNTL9c6xBvlpM5Qa74sQBfj+t7iusXX1U8SmTu
NOf892Lyjlc2oirgThoYBs0IF/OuSXA/d6stPaWyxu17lfFxYa/TVhJjjjYm906FVN2kp0Gy2UUD
cPXnhVyFKmK8s+uQzA3ka5LfwzYU4T2bw1ml8aQbmbS9LIMvldtTLQH4QzSgK1yLySVBZp3Q67bQ
ZDqJCNpm1/2aCKaKZ3HWpomDQjoXv9Zh9XM4RztV+rCoxs2WzLY/3Ok9v2wlP6zRGLSIFcwZspSB
b0V6ZVb0TmBGDOJmBDOnTN9rM3hLtngY7biHGlY9c/Gj44rVlOIsdvlbOUzn9Gb5ay+FSaXcCDke
yirUEoz+eGX0HDXbGAhaxiZxMDnvArvYFscT9Qwwz5eDzt6x0hv7vy4fTzA2T/Cvd7HNUzBek6S6
9lJEMNCCNfX3SFhuLLWHgqyyGFLDGuthkiDYgb5EEwmMj7X48B5D49NaOUyQce8GFD5212I6yn4O
U35AlMWRUQ/XQYNxaEs+EELsiYlV+83c+frExiZD0S0Q5hN5DzfT0vxIYxUOHEd17GBErO8uLFji
5YKzlU/G6aQ9SYpUwkgIL44jX1RjvIxGOMwkNRB7n+hXidMlyv6odn6qDdTA7wtLZERJMx2QQMI4
FnBmLsS/6+KUTv/AVKFWSatQlpewCdXsqlbPDrjdn3ktT03enRowJbyrGFek4geiUK8cBUfvIy6G
S4HE4J8JuQ+thY6wfpfRIs0fyhmJ7Dce+ATmyKqfANYXWfW+0N4g14USaqEpMzjgOvs8xgZjoL2J
gDYq86veWFcN6MFSKe4illtvaLfS8Xq2ygVbZTK2OKvddStGGYanjCZpqI69PHOT7nIyxyvQxqlZ
3ehneYOwXzLcms81hYIxtrsGsU9lsUTlI8b5wCKCAMY5cDDz1NPRSpuDzByNQghZjOpcysVmhEAB
TzFam14jKR/ThAYBS1AxA0zyBxPSFOEZKSpildMPQo0IbIagHRxJQOs4vuLZoIfA512OAeEJ/1Z4
brrGhncO2hpTrJKwObf8cfaSjqEhmvw6JLZ3N+YdTQYwJrJQutvi8N9GT5vnkOl71SPthZO5yK4i
QcHBjMJCGWE3No0kUHGMDq9s4btQPyk6z5pTfuQ2MTJT/sET9t6yiWnFfdCdt742ntahF9U9JUwi
tkuupzaIh3CYMBBJ5RFOxFHte69gn8W2Yc/z6o8FmReujLN4Xl7id4pHTH0f3AL4t7NHMVoIRGYc
zU7PFpSj2eFozuWUk22XQNK06Tlai0n8V71lHmN2VjfDM/1Ihkz/FEthpyWs0fEJFfE5ptnZslwx
dcxtiB3+ZOBSlnDvwyf9tKTooyrtdyf7o2UZ4Zog7fh8VEhYfX6wdDtwyirQcHw8W3O5Jlqg5znK
i2+jhPOB8qBxzlLR08uzGrfQpFxz5CLqkiDl2y9icCOtOXZ/u1RDH0wVMdeeifkZlF629kRwoSzF
PCIQWmtQFfpzE4mLysmYXUbg8hZzCMdkPJcbLte6DgtRx9EjKTIaCdlz7gXZ0WupebG+a0ciFE8U
BJ6GXWrAqyPXBwe+D2YyBEJmhQS2Ns9FgVEgRJt/kgz+bSvOsx6dmKE7rKpN6vaO6VaEy8KJqpM2
sWmx+ERbLEqIbyHFjnzFxaeGxeInE4Bdc6bFXUGMLbJvUog0wvIc3Fpcf/o1i85xvJzK4olxmcEA
G3+2+Ab+DVo8i3eIpolgx0LaL09QzVPtJ/ZwMNhccCOaOmEj1ddSfrRjypTgUbLYbX6gIKC4320L
SndsAbLLJ5VHzKTC+UZatmNp5nbYpZG3k62BQAbbIxtTng9IAcWMmo1UFYWZV9hj3av2SCW3x1L1
triMD2kEkAW/VP0rPhwLd95Rfkxo5liXjIe0jS8RHg/bxDQ7lfsh7v35yJZyxe2gqKovNCzJiqeS
IifB0k3Dru+u2k0lT+eseuMRGAgAN092iuNS0AwUGD6SU2p84WhH3QkOzPEJSAWkgSmeRQ24bacN
2onJPc7+9iLdZAkgrZDu6GfvctXfx4usAC01dbZGhMjzyTMT8gbmkelDQYebye8a2fZUWKC6U/s7
l6ywKZ3bZOxY9bvGW4z+iywo4r1/rQ2bz4XctTeqiP2ccja75AMnv4YMQwN7WXV4X7aNuwLs0dnx
aiYE9oRGVl2lnNR7oeMpWx5LVD8G39cLC1zqw6mHAF/mOkN8P/pqjtrfLbmntXRhPDJBiuCf21/N
8qXq6s1c7Q8ZkV1CzlJu+gRWBqvl0r5tKZ0Y6d5jMZ6q8aNlDqrc5fpzo/0oPDp7dV7dlO6Q2jVR
XNuSqBRjt0nIXWLsm8b+97LDPjom/BnJ/L7kj0oubwobeAIJgtiwzln7aU6zSz8P0+T4iFhrE768
IyHTt1u2jmNozl/IZPxes+nQNh9VCZhufUYCcgL2CW1bjokt+PpcaOxRUwKEc2ptVt/Szk5/VFmY
RHujk3fETZa0RH1z6VUs6CrDnvnbqqc7M+iHY9573cKIKRFlu22+M0+ZoHTxSxtzeJyY8jT8uKDN
SWPi/V8YZVmOERBTGhjoJwS3ga32vuNEXhXtGYAwUEcJK3Jgmcpr1LCqSzD8GXMZjLk6CTXTuA3d
y4tkR97Qns2yPE1aEcTOM7JHb2XTzkAOh0TPcTAdlLg+SQIuMZ7RcvxZdNi22Q/LKmYKOQkSjoMx
PehsjgtTQQXf4Asj9iV9MPMim5U9vtPC0iqVfbZB64pw0QNpFp7DnLsp+5C/W1/oDxgLj1K/4qQC
OfoV8/FqiIWR5++NRA2H/xSykg1SSrMuedtdVsc66BzcFmlz6JCcaDgN7PGanp3U8tB9DDICb+aB
h6C4TUCO9DM4xp5DvwJLAIg9wT/IHKmZbEIOcq+gupTTZb9mXxS1WNRjxrIZw8oNipuDa2KXKYcE
AIeWU4Yt0tuZ6ivO14vgKeFMbzeMqbVLa5XYwfVQkrCMyLWLQ7lWrt0bR5wfffYtFcVIoRd3137u
b2XXodb5uxCSaWNVT68OB51SAetS2MNl03Wum5sgduyGDFrXeeQzAbSZSUDybtbzqWArlKg2QbHq
1cR+ZIsveI+J3p4iJghG2BQ4/TvDHw2EFrM4FRRhHz2f2XK3nYECcvW10HypgZJCMmsqr50kb2kh
nNq/LflBTAwkb721DsOXVn0mJtEyxaaL2DXKSnxp6XXCTZlSrj1IGeWVaDR4Ddye6Ty0w3U1klvD
ClkxldtPAnImmgRTioNo0xWUr6GojjQ5h8kiI/NA4gSPPvYhRIeEXq8rkm7s0Vp7LMv+0hFtTnwj
0dqQrF2EOgVZC0DL4N+MDNdF72L4J90RCimgJ/trNRfI+ON5i0lzkOhZ4+9oC5BlHiVGFCNQTWA4
Qw0wsetKpEMzSS96V8EII+46FKU8DjtLITUAbJH4gTB0wufhYJ1pP1aSjLSO+wht+UoZjXjFBulW
So88K2k98ldBCG7dX4bc8FTa5Npg4B+d5Tr6L1lw0AlnsJfzpstnwIO6080xpDfAxZ9Qj04z44wW
YFLSwO4lm4rJjTUqbgXWa0KHWmMRiatPlby/FpyWzn4s2pYq40HRO7/ORQALtrlN5s1G3H6LGzxL
JdY9BoHWJ00GTqTclQC3rcSMAnxT2Yo7rXjBIux7zl+Q0MAGkcaC3qenpIshaSto4F9vCIiJdbLN
N+ZIdmCO371leNVyYezt6g65JMjRB4MeuXaFQZGb447+GIxit+ltamcbjTGQiPiJG1cggMNZi3Og
Bw2ckZNI7AK2aJ0atFsjjM3ToX6vYydAVvlwRMW80k00yguleHJfySO7pcw5mRDUoL3bmFhMYDhn
w4jPPGBbsjaDtTyIXHX4N201nva5wc2B1fm2jg57OIwJyEGHjgBfZvUcSR5WOPGa6TsaykvSUz45
J4GIDREBZmAdrNnmHKv2EQhb1ItWYfp6I/wOGUHhW42NyATtIguHTVCU3ppZD/pYC+YEuXIxBNV6
QOB/sLMHSE4wghNGlHY8ZYvOYec2oP0AeeNXBEsBjLQ1gSDgYSls5mHVeNUGLJoUYWl0tok6aiXj
rOghk9V91i1hBh2hvpXb39TYSTGlXMIPcW+Zq2XJR4uddSazxJn7A1PChI5hSF0UCdrNcdX7oL4t
5OHwZQd4j6boL8BVCuFEGjg9ZBJD7/NA3gGqZfmh1NHB+DV2Fgu7XYKSXPqVsnqx6EcqjUI2ByX0
i8pyXQXKioF2jpIJaY70K09qEpv5OGQByKA+NQxB6iIoxhhez881QZE794xEyx2MF+xUuo1l5F7u
UtRRWT6ENWAbJ4pDzqeLM0CPSQVg7I762WJo9pBOPRiXleWqQvjMULKIaj9mJCtDI8I6Z8bXz+cW
fBF5faXxcpD5W84PJ/7RQXyARRbRmE9pcUSbnvo9SrxImVGGurJOX/5Vlp+rszfgw1SUR1OguHr3
GGE8gtix2CJkYMvIl1D7iqqRQN67Bts2ku+LtrXeoOdpW1QPLk8XTZ9ibj/IorOLJBCCLXYDmRGy
Qvd3VHzCgI1N4I47eeJ8Mb00Zt4MjMPuglwbz3IewcV4LeLPkBn7mAE9rvEB17hkN27/LAud9y7x
sh8cIQS9stVCJ7OPYaQ1wBV0hpv9BoJUaFEE0wGgWWj0sH4tnEqLPPAXCoYRz2/7IbqFhLV3HJHy
GJ3BI3VQMlxENPFNFvg9glLsrA/76C527dbN6CZTfiuNKEQugKAnuSNhPMzbrg5BGjmMu1Lud1V6
MFf55jlsgAm45wnLY8wavF8dkb3UmjxopJ4Vya91BM9W4bBwNnENRAWybvWXKWzk4/gJVmQSlr/k
XIuNPzyb3ZI2z/G1ySRNcZgmxZU4MBOkt4mjHiwaTfBZ7iyP7vimfwit8cdXBv2swjPSaWHhdJfX
+BJsXVYiB9OM2DqoQcP6s9IZ6um5l00ahTo5vaGk0XoRST/ClS2Sf3bRHg0arbEaLmmsXIxev6Rv
No3WgFcTnCf1IBCqbN93Kx4AwqHLwev/KPZ0nJXCW9XYMxdqwJ+Sk2J+nM6SbfIDY3PVpMB+RTKw
kAAb+jIeGyM+VtJXrxdBLr8vlePCDN0JVmSj/Jpwiu3EP0ux+FGQB06846RG5cQTYd2DSukuP9uJ
nELOFLovJAGcg/BUH1MZedKw+H2dBia3GfS2JNBnstBwg8TsGIy49XbEJzboXoeHWMunnClhvN6i
G7V7dVcKdx7fCbq6acSW6sTncW1wt3yqscXSNYfODBN3Na6QpNEj4ioRqM1OFpr5ev3EjBNHy+sK
WixGKGa24SDTybCgR76fErIbz9Nxwq8j4rNQHCLS/9nHdwnMiwIoId/E1ZtGXSLoGh9wNA/XaZp4
Vx7iL9sZYdxjFmrybcnWezGld3c5IMbyhxw40G6B+2i2470xgetavEDjNtbDSa+6Kk/1Zj+ZyR1g
Z4a9k4KhqZGbz+drOZAcsdyk1WISGF+bFrxECZXXKM8J1FCLTXBJRJSWuIWtHVoYVBhS6r3tZ1YM
Shw7ndFdEjJj1Lk4ZNN8Laf+1o04noBDyz6q4Plq9P0B1pbOHlRDEDMXjLaBkrVYL5v/sXReO26j
3RJ9IgLM4VYkxSBRsZPnhnDbbuac+fRn6eC/mMFggsctMXx7V9WqRznsB73jd6htrtBoLvTZsuU1
JpogbK+NsIey+vtFRh55pU7Eivol2tY4GNYC/LvXm8llNpJL+b4dpJYueJ1ZpQ+WDS0OKdWxl0+W
Ju9yCn+feQaTgywuIWaWlBCvksVApvDXH5aTblK1mqDdYhahGCZbasZNkRihEaXxv0JMvYl+kxWd
ynjtPt4bukdHGrN6BboR0EImPm1HEc7Mo1CSKObWldGAMhNUvi/vkVh5q0UTASR/5vNRon2whLBH
NqVnbZfXtxkegIJ9IWVDT/PVKkmU76J+VBsJdFokMXRYpua1WPWL+JdMfG753tUJQY/CINK/u8E0
yK2xSwEC/vm5ndqt+YRJnbp9uwZttvkylZhU+bK5TEPYJVVqnkdli7D/X5FiGLgJc2OyTU35QqK4
VBxTsjgChcTaHrrWPdIxYScy3gtTusWzfs0MWgQwz5pu3fAU4S6XZt4EM2dSUg4CSUmyp+bvgb10
Re9bwvYgIVe8l4x365MqRZr/HIEMfHIZftQxg9WH72EbLtlgXDq6/fpzUYZ6i2OQ864wVb7IeReO
MSu1jaogvK0dNc7Kfnm1DFIUFBIZbX7Px7SpicPzgHqaGqAhcl5dQngR3uQqrQezfGrlXwnwJiAK
658Go2OsPmBPER4B8h97GzV0mtwE8gsbTAGa5fZIZFnZOU31RmfXNWXcMYri3mMSWt/6LX/XZAoJ
ij9gVd+t/GDNiwO24CvBZTUZkLS69FObY0BKlCbMQfXdmb9qfg5RVj2tFrzBuqs5D3ZClgzOy7Ie
sbrdhbS9t1lJl5V2i+HLxY8ElLqCp7itqbLP1Ourp6imEQmAQVtgwBQsvy7Q/fu/9YMTwnbmr+Tk
1NE0WTyU+aHo/HyuDIFWdvRi9gRQjVYDkLSPcXhzw6aDg80AoKWn40bd/5kqWHQ5DqjKDRM5P6FS
exOVgoIrGxRBUYuRm0c6wz3zOeIfXUVWOZQMVwx38tvKQlRWR1eI2Eoe2kmPJvLkZkQTm1BOV1FV
wKoZ11gyriu2C8F6KUgveGV6lSlFJSTQUH1Agd8qXpe1Oximjd3yEXfotrVym+JvY2gDvC8LZgNz
mI+iTg0Azt+p2O9do9CxLN2ZjiSZPPGHRN4XRj/eSs7IqRd/GUkbpVgVCjIS2VacaKw1HyqYHPhA
OA+sHQYl/g41t17lCwpHgX4rL3u+RIryohbYuCiDHHpsbRrYPmyUOX0jC9PAOxGKYOmoG0NLhz6s
iqEEnaNP7wbzUcKQOJLLpHCPmsC8jXhqdaRA5VdkjG9eSuGvSDjDaPjC1UjFwZy2R6obDP2STdNt
4ii1ukqSB0KtBwQwZSBB9PvFJu1SY/c+yOUH84i7yRQjS4gcdoVBjJ4OigQoZjD45FfctIWLJbmX
6MrORo8uAqwoMR5l5Z12XKtVvO0zu76eXi1byRIgEIEC1sOL20BV6jFyBWytXJPwUn3XF5gr4F/1
C/4K1TLQcK9qE8m0oynoHsrmFwpx/6Fg7CexZjbER3L5meJa16iDpcPumJaAWX5y/Mc5/uM5Z0ax
llu5cdrqdDrimmBKBL/8qRZu9MTypOHcsaid2g20jYkaxInLbhlrFXaO636tS3jI5AVngyhThtCw
AKpNFh4eDuOuLn+kOIEES450S4hGMMfrJmDYB4B1KGsT10NxXST8LUcVso2lC9CAjeM2sdHvml87
75hHsZDOVh/ms+lB1UocRWp3BrlHfyJ4QX6h9FwWYcMJfYjTD+ZhhqFTofUPeR6/Wl382hohmPPZ
GZnVY5z4ZleGlk60xVICuZ/pmN4uqgwwqL6ZneAacO7oGGb+RXcbBN9IpMBogTNm8hn+NPYhncC3
pOrQDCovWRJ4t6xh1sOUNfRmfoJL5YxogTR47YTPvXGp6Dzp4OHHvH5nvky8JKWihm3FyiEueZpo
kH7eLfm0qBK9alyS6y+pwOD8NHvfAFuS9uWllYaLxHEFKzzxCZ7bI8/tF1laRFDAIy/TIrpXTMW6
Gs0C7qQ6tyEN6C1s5t9qUr/vZfdWEb43FoWV/HrXBeOqqOUF6wh5Bf3cONL73ENwyl9Z8MHJ2xfy
sx66s4rIO9afC+cbKhPaybIHyslFoq3pAHOv6k5J1p9pbMEoIUT2omNWooRF2U9Fo59MPTnXZQuY
pj2lPMQpAMsou1KfFqQpRpKDSFqpaekZWeuvJWOXrmQEpikjT3VaOOYzheggmq05GDfqujfRBtb/
TDfb2JA1UuW8NFR4Ay7c6vjWv7QM+idknKybyOk+b94zS3mXQMjYc7HcFhaV3H41e13kixm/lLRy
azvzIydqtA9sPYkINCIP5YwBjbtNBy5PsYVO5o6TF7gGGEwRz2aFFCgh0B2bmoZNLcGuXPMY09TV
ruWoFRW3waWsJ6cUprn0e+fPsmw5VkyGFrK5yqOBNcI7DuAWQZIotyYYYXPseso+yvVYQ+yC+ZWy
c8HMf83nhWSIdFB5SaStQPp2/aAkBZfMNQVetex/JBaQ9fzqA2m8ElcC3IW1Ep9pPD83Lg8Iqqa+
w8U1/Vq54yt1xbK1c/imA5zIFXt8jNECYmZH5bO4ZCiFPeQ89TlnUVlmUa2G+jBTXlWdJEbmRGMJ
5TPmuColRkmxOTXgk7SCeAB+ZMEB+Ef7h0kcR45dqd9VW7tK8z2PKEgDQagigzrQHQv2qhVlH69u
oTxs9v1DFLrPnFiSqD3zCVey+Wr92L0S+givZJx7NKUeY3aWNWBjX2Q6bqNCeswo9C1VWiuGfDTT
rnuvakq+FZSPYrvssnKZgQVtiTeqkC/uGpTqsvtjqXMUGwJLguaSldvFyBlOtHAw9DBRUQIrOTQB
myBSYvuqwoO00w1Zfqey5QXG5V9KYa9JnfxgDLRcCCCSVDbkMym2ZnT2x79N4Gv8zEhGS/ehTG5l
zN3G/bRd5bcR/aopjtagUkieUQ3QuXMI4z/QM4I2EfuxU5ysJ6qtyOzkPi97XpU0Xg8GFAuF8Cak
6hWeVf1Ta+JNfy5/kpEY9R3p52xFC3oDWb5QlX9kpKnWmoL0Qja836P2w0P7PcRoY89kIqpUlXy/
h4F3Y/m2HNsfaSWfe1a8TmUz/h///97InqqEdN0+y3mylxUX1cccDlZyaignmL4k8hTTO1Dk32uN
v1CFSYY93ySEL2MsIEJtvbYUXC3m6s0Zn5PUsmQ46g3wXWnyGhNPOXAGVJRU9fe0DcikAn9IwvQ3
hzcSBXIIhyHcbTSHdL1153WrSGo15+KNi3xLwATeYhmrDQRIlVRcbDJT/wwQPaQhP8sblp+Z/pZ6
D/Wjyepkx+uYse7hCvR6RTnKjkKUfvURD7zxTiCm6LDAQQ2jFBFFXZiPZkKHLOy0NY8dcmUomK+r
Ind31/pp5PqkHjNWHSVjJ+1MeMIPm6MiIxsmPwOL2QVKxMSZHS88p6cCi2VHtw9NJzNjWs75Y2pU
t0ShVWmXWze2bLIj8BCqT9pqhsnchL9T3Jq/f7Frb0Hj8GEtdlrxVN7hnNIv1iFBN23qd7rs6cDv
JfUem+oRBq22HucNL+JmuDVEQXY/xwkRuGGSpMqkYWYKu+fS9W+7Kr0jb4hUbUN+pJWnTVFF/ZaN
48aJyu9KZFbznBBw3HweMwnGUZOFl0HmaCnEY+n3iNYx0TgjlOTJlmnIYsgJ+U3ynDZPlTNodKbR
tDl2/RER1DF54EhSVO2cksG0QFEEJ29uU5hM5MQ3bBLsZbClWxIN7H+zAdcuiI1BvgGs8UtfpkMt
RsEalB75umOwhKQT6f1dESj9K4xzYwKd4jg7QhA0FIiudi1dt/I8XvgFcTTbjKChCTA5q0P2KmiJ
idfqDqWKQekmtfKqGT3JPPBHuY9iQrcrbTtJa2GAucp+mioXqV2v3UjAF3ZHzssnxVlJQ5BKNZVk
0mgNaomXwYZDgFMIu08lXFkZi5/j4i90A8JEhdyibDPf6uQVsI0FBi6Z11+r4uoYZ2DbnDkGyqj+
4SdxhPltnOgOmgBZGm7LXTvR5dL3vG06WgR9g2qpwqnvWw1Qmp64nscowbsD9Ska5DW07rHgoAWP
r2aaNhaexc6+mU/JWt9FqYe2C4NDiD/bDyPrPdR+r7MmT+WP4dwEvCefB06DUvZpMR3mFBY3byZz
wJ0y41BogAXNHE9IKQHIwQwgXNmWOD39FW5222Tqpmf0YoAmh0GcLmaeXIx1iLpUPkuu9DFx/+iv
CC6G3jS79xQp7isruY0fyfw3t1DmqtuIKwW1rEHL+Z8cUbWk/F39k/UU+Si3BmWwZ7hL8DfJmb9Z
79KP1g+nhXBpy6WmdBjGMS4Mx7icz71ungqlPonKGi4BQGlqBadQ4uVMtJUu9y4A0m1XucyWpzjy
OdqqWF2wAL9qDoFg26o/N9/dNRSxIGmS6am1fsOeEXNEgyVGru3ZkGcpoYFRR4x9aiVVdZeRMUaP
UcB9IYA6q6c3qECnBO1pwQRuCytIXb2vosFcYFbHbsOAVlvJRQjoyljSkCeXOqjnVJLPmvIsRAXm
hurM/ewYA6QA+Hd4hmty6WfB4OiwIe3/qAfWM6Dl8IrExHpZQNGXHoMOWDbvzxwu3Xr02FaZ1CT0
/DuHeSE7lKSeiEC3YgckypKS36oNxetJFCRv+kFO5xvZiVuRvPyXQ6Al1g1ULrr97rDK/YGj01B+
RI8lNht8ByEyPy8kp9kqinnJt3CStSoIvLcUOGa9nuapJDWvQWDgNb6cSRco8OQEVtgzED6hyV+0
hxMTqHDMsf24Z0vDj0OztbEmwV60gS5AjRoXdup8m9bK5/CeCSjKL6qfbVlzJIwDJRw5GU/jbPwM
W+wlKiXIjIdVWuJmtc+NAjYVpe3yiw7zSddDZAVg5dGCnKBKXdQKaWSEVsvFviwXk2zrRo58z7OI
eb8nkU6l+shktIidPeK9lLEgre5gyP6Lrcw2H3/q/t/44Q5ZFtj1bkuZdPtF1Ur2WCbMLzgtnWoo
TizYw5YMRo8nWdptwPNQ9CZCI9Vf+CAYiUhCZAp5vBEfYOEYWuMmygFnW0nu1abYsxyIzd4WeqOx
cLOfTrkGdXBtUlCPSqD7+K2UdyVP+TOnysKow+QPPRwCFZKjKRJnwsS2Ikjj2OGch1j9a+Qyo5/m
TtLwOtV3RE0p1ESydC3tXlV/E0qQD/GBW+crG2JCoP9wKSbtozSGp/jCt0MjusgU6wqNFUqfloyc
Usl+5m4dQ/B01QuVzXcR9uZBmndviDVPInVGfNwr8QRKpKiIGPmysXEG44d7gfyoA5rL9qD5S0aH
CFDe7sB2ykgv5JFmeD2Tyc4nVT0VlOlOULTFWUSARjYByMKl6f8SPzgdM79Japszw3FLVTKWdg/j
OSZBR4zoUOgw5ejb4VhOcg3Qb4bvh30CH9o0+y0xCGPcj53BS1kx6UlA1DczCLwARFMSEnyU7BwS
SiEo5W34PCEOb/JIbeNhLE2vn3iTxFvQWmNYH2GTUUn3PmIDB2r8spVDY8gwPMuAJg5YEsEfK1HZ
zwQ6OjsZVNtiO0wrhqPrBCB3Quc74UlCk6xHBsTyoHlMYowLDfyPeGDX67c3DTAUtvAYEPyMXLBX
AYqG1ELe/f0aGq8FDIEk+jaO1fKYA8I+8GP4PFKwjdKsu+SJffW14abunEt/ulM0/Ad2WxculwnO
THHKTgqdOYKIVSOvqOLixXhVWYOu0KQGYgsIakYk0ce+mjosKtjV42kDLQE9uODymLC1qCoLvIQq
FeqnM4Rc4rZeq7DZPeAsa3x9KIBWpX5yUKQXWxBtmM+iUn/FNT0e6tu0UK9rwGjZAYl9fQm0Hya/
lbS/JWZyx9DBKwWjEG7yNZRDIMMfYLLfhw/hmt620iLDSIwXv0n5ZA8ItYNMQXZo6jToV2QcmpwJ
oyQrfb3j6q6TdW5GXsTmu5aMrOKkRwnBcNpwu9S2Php+Or9qI+ypQ6Pp4L9h3JYxbieLMwAD3bEI
16ROcHsJwnLapur8RXMyLTNgYw3MMKK4YKjgiZ8BbU6d0vzeTGBsNdja8k7A8gZBSZtsmqjr8jlQ
Y6UY9cNgdUeaXt0knCaDH3MJNTE7Jkz7ma/aUmyerYam6I1+GYwiLacBpvkC1oxR/NoZ6EEkn5do
nPfHXMbP2SrfKcQl/QHU+IgFtwVXihmFMJzGYDXdpE2/a4AUueu2xq+fjYJhGv0xrteg0z77ntQ2
Nh5rk4LppW/DFfXeSia0PKuDOa0DHRdzfFt9o3XjgVkynR8IbI/qXbOsG2Leva1A2TUnAwBsVe6f
5Rtxz5aHsj6w+ZVXOv2wk5MqQr2+CMV8S3YFlDeG5r32cxBzvUoxQ0nBs8mhszADBZYcddfuYjUf
lSl/lLUUSXNHI2zy2f1eoFb03lZiRxYvQFmdik3mTn8EyMSnGUZls98sWjSSDe9JIV+0eI2UvMTL
git36G/KNlyPzaNHHZ7Lszoy1hC2b3gWVySrVJJVfQ1ers094OhJfDbm4aj5endIQAWOT7kig/Nf
gLHsLq7V82h9r2Lz5ETMXG00Fgta0lH4LUZALTJ4pgZQy5YByBQ7rKIDwBZ7P72VfXUzRgLRKfaN
prr1c3ydTxUuOQwKWDjZLesphpI97EzO7jSyar3KKbgKKO/yNQIZBMo9+jLqLhQDOjM2R7nEZsLJ
iD4fUt9TxplNT3zOGoPVMDZrAWGpb4PxuCth0v7qn9bLHMLpCLP6afCMTwUF1EoQjk32XsifgNNg
ofB10b2n/zP8a9XzaAZBHdNwIqa0jOyF3xLOrVOmHCaSztNxu2Z00e7GEuWxEmUcqSXOzlALo74V
qatpo8lKIrZRQn0p3itj/cQ4GsldTU66/d6g2Y2pfpdv3q61xySqWGpkb6MkPMZTBqYhOQSEzkBA
JbnqrFP2GL8rbx6wbYymN5sScW9A6kRL4buZYss4IOB9PuTNGI3rXzLfiwAH1a3eY2nmoXTAh5Kw
P04Urv8tWHBlazCX/yXsn8bPeVbBe6eOEs84R+OHLuoP8nmXCbwdJ4a9y0LTAEW8LUGMTVkzCdzQ
kvTytQpWsL4KlRdPn0cfiItXtzLceSdpN7+n3kMlp5cYtkZRy+vzzzEPTwlohNg4L9qlH/W7KhUP
gG84KFrsJ6keLXMD7KsMqoj8MAaWFBpTgfU3z/CvWqs/nsYGRlbX+OAwXCm2rUcSa++mclhnojnw
aBRp8eI3MVbdx2QILrhIispyYfqQ+/GzF6zPUsm+hOkmrrjPhME7Co8OTk3BZxaw2mqqS6r8zidA
qO0F+nCUg9/qCh/uGtCOleIZYt76Wf9bdVR9mZnP7ueQV0Ykr/OZfXeVFEeBkgiheQXybboaj82X
iRKYyOgRZAT0Nvbc/T5KyR2r5g0jVhb3b7XJcW2zgVlJKj3grnRi040DJkz6mO6Y+lqaB1Ja2+ru
h8ZGrqIib0updCCKYcWGvX5Lp44qr8zt7JpUYLOCFESH+s5CjCv7obirxR8MkvxTPfsqVlv6XOLm
zbD2N9DjTt1A8kr6N+vFMI2vLXaYqlIoGjtYj2CGfvUAOyCK3nxqY06oJ22Sglxrg5Q23TnBQWyj
YPZ1cuV/IUnfI5IaWYlhpXgDPS0siFeQWDjvu9O99+V2fxGWk+ZOFeldxKdakvXYh1OxIF411OMu
V6MJze0LE9mMMeswYpqvRA09BloEDvSCdG1Jp5qphZiDUogyDnwDeuALXEkCjVGdetbV+Ry32Vk0
Ogpl9DfAfDwT9gb3OJZXTJvtoctkSjjt3u+Sv5bxNvTm1Zz6i07pHUHIYcXC0fyH/ukOIlvAlw2h
zlLsexk+HFtLzXAV23OqEALGTS/LoyuSCZQOG8ZAiDFekjrYWGirolz9Y2OhtkobMCgRb/PGvenk
cGG4kiEq9iwHsNGle9gLBGKSJezGPtSMClekg1ZZUM2A94CTSxTr81XF2gKdJ1hDTgH2J000EI4Y
lAZa4tZR92QLdOJgGxrgroMIwBjPEi7GJi2dDm9DjOXkNaKQy+w/xhVy0c/aMaPmm5sjIDFeNUP1
fAu6gihTAQFyuEEVdZHkqHJhh46q/NwBUPDMAaZ/5FalrGI/sI22SX0dekwjmG4vry9mXutrJSNP
FNVlzsaoPx0qvDWjT3x0uGqPBMusZT/mNTnvTX7yQOFSBGDWKBgGiyOiT6IoHwz7Fhf1afc6hDqQ
9aDwNLdbOAkYpFUgA1S6cKQRx57knxI12ALovjNLzc21svareNyOClF/zH+beVLKZ+y3M3xFPQ3G
6p9MOK4q+7DRrVDmJFgE4kY3zXTrJTb+33EpPZRaOLYrBzxjBeLBU3OXr/+SdD93cOhVnC6I5z0R
pYXHDQcd3kxKkfnECwsBNkXH5TTy4sCnwsEs3pEf5QPU/XptXPQvfykQz383dObOD9FIni73w+/0
slb5edr7c9sRY6e2SFJxVLha0r21yMQklzNTwAa/wHdSn6pcv2kw4NvtMGM2HUbhru9dFHcU7OyM
eVeOEPOUB+ArCZ8WgckfAB/Fr31UAMKovhSW6DivQkRa2gsgMS1WlKwWMSXKHI7/dIv60Asit0QM
W9xjMgWYO4hIpd2umm3RUcYQDYy/BMO8sfen+ZPEFC8QvV99sX3VNRNGc0azplKamagH8c7Yy/XL
cIVuzloSFBImDdkW+o8elguphivfyyXvjHPSTSehwC/H1pgFtjtoRjQ8zVNPHeCSpmcqWXGk6CNd
yTTIiz2m3qK64zNtpPVcUnOcpi5xCX7iQaxBW4+cPLmeGJHR2i/LWZqQOpEeyofSo3btVDPQnqZQ
kZB/rnnNP99DPEPzqRhMih+KFh+Fvt26wrivCnTKiZv+69xtCpHF7DRxr1GxmeJEEL+EyrLzi3pN
k8pr9Mlb4t0TV9mDHgnNhEO1DndIgDs0nCfKC2WSRqwMdBFDNq7pwUkgINUyxWL4ZXqYttlALUeb
32zjPrCALyz9ZHGlVA049Z7UJcXJZVQFLcWnGn9f7fp308TqBOVGViTb/JrdhkG/egNwAmKQuBXC
tZCXn+NefPSNdAOKprCwnKkv1qb1zhrLzTRbtGqK1m29Z+QH+cCFwhqXBS+PuolH3WfBj6aghh7i
p8jvcG4kgnQ6tQCYLPAfkgHpH4N4M7M6qmb1oVrvvbqc2Uew3fbZQfEqBe/IlZFxZUggXLsNvSgj
Sdv96weyRZ11aSCOG/4g4Q7/n8ir8B+phs6GypP572Z6QnPpP/Yo6jEFHK6OZTgscrCuJGetzUdh
82kKZpx8jMxrXGtkm1wTbDGMgYxfN7GUa/NWJ0QiG/G80Lrcc3jS+Ac27KwsEpbxvOuYwyymdI4G
REdfLTuKt2YSQXkOAlPpQ8jwJT2xlbKnrVEMtx0SYdeee7pEwgGBEtmMXhcClb5tfNQVe+sFWIxR
zK4IRdkwNrdULVeb/qvW1OZRh15R8nZmpbJynNNfNaoiLcLtBxoh7X/TkdMv5uOcSVILCWSfZATz
0mjPIweVVU8jAbCwSIu74de/zxIJoK/zQq+ChooeWwfzUM450Yz8hbhNNUK2bRYmHTWgoxwUr3Mf
zQrbfjQqxOF59YUfY9bYkeOYZKkz3CbkBfJOOBMF0F+91vLG8uRDTtlVtlEh1udYVxSc7IkNOZdn
tIFk0IWbwHE4o+LWYRy6NdUEb1C/61v20EiOtHATx7G8DYXoF5DVZQw7LE4H+tUwOAVqVgZixUfs
/7YnRSDnTlEnDw0JKlJ1zBs3Q0AeWl5odFwMiuUs2Wq3dJp4nIv27jJ9tT/81dhF25hfxl25DLws
dlvcZG/Xv6bYdGUs8bzeooXdaImJF1DheazFc5OV592Vj1OTU0K7jiTRX9zf/HEhnsGNs2QgQZfH
gBvRilLexvpV5ukSf/IuRvJRJ68fqAPDTgGcd4FgDTCXWwcl/20ONYX9Jqqraby3LBf5An16EPa5
Og/lsZasoKI3Td+ILQNNPJBiP83Dy021YbRxxsrdGpCGFUArbcW5rAd6mYW7UoWS1r7ApqFwl9f1
aMh3FQoMaH9uQNakSzVFiZJH4+90MI85lsYhcF/90C2io2FY+OfBXf6dYbF0V6QXrDZGih2mBVCq
grb7U3EzESNqohI9CNBMyn0CRvQUy4TGDgvlfCJu44z8avJL7deTQDNJsZShqY1BWP3iRkGZ4u4Z
c8gAB2WV7qWlHnLsDUa3RMayX+ilavUge2FRhOmEl2EvIdGCTgTDU4m3ouzuCePcxErY94VNPUG6
Qu0/iN+6hWQofWtscRLC2gyc3YEAWbzHvt4UqAoNaL8e8daWqvqXAOt+4uiUOz9maYXWzYpfFBEp
bLYxhEGsaWglu2cQgoM+Z32ppv6lceNOi10zRbQpuE9Opxan05irAqAIvd63lWf2Uj1W4dCDTygK
hu0gwR0PNvcI8yi326YJrNygtXnHNBHOCLpquzqDf5/nxDNuClYz2hRwJZtvmRCMAAUahl9SEn92
YOndq4v567UYIlS29a6KNd7S8zPEEuy4Mv+B8Uu51J+NTPoO3kdlV+MWJUYSZehRRUslWIxtAgMh
/PVV105pO4YEpU5jOAL1kDwd8YxF10h6w2lBOJqz5BDnEObOvf2zdO1GJOAqmh9xzJKB/j89PcLd
Mx1NocZpYUZYEE2nj51fekwOapAtLKMNdkzCQTbAIqeWvXS+UbTHiVGJI//LaH2sOvAVcedJpeTl
HwfWGFgvo31jeuFqkWCKZEBD8ADLrKs2uE1jQSWCOftmIvqZTs0JhxBGFfwap61sfXITPwsLMflu
1dFENW0jnUXUK+OV50c0O79qtPgCu8YxUo5B6hbNeXcZF/Oi7+3VyHZ4Iuo1Z6vDk1eMVtIyzRYm
yc9KBLxj0B6iWOyJEjGMVcIpBzQ46LZR7489mR+rnz4t9YrpmMvwHgd9Mt3H5UPnax0/W4zVLcZq
gz4EffuSi28AYe4OxnjUtyvzygTGPe5ZTw48sBsoXOr/n5OTxS52+ahrOkh8O9MgCutOPb0DVvhb
rteX1eSkNK7we/5uSH6PKo3IrXnJ5/GiLlrUcLgiB6ap8C/+qolsF+ThlOm1Rs8O4zCBcgwmNT4t
u4XuszhqshLAyj8nA2y/jsCjOvVMdrGyjkIqkZQZfJY6nC35Teq6XykUlmHrHlhI8FJazOmMru5k
dHH1uK/SIvWQkD2gwh6oW0LJjYdpuWmQYscvQ9OxZHK8Wjvn9Q4oqOk0S3ynAticnm7lPaM5Etj6
JNUsdEgoD3fI7wSLGhDY7MTmcPwA6fgK1tB6xozY7ne5ENjN5bdXjEFof0qpBENDmxdXZS9eu3yL
qIO/COQntfmiGtHYsPygyDDGFLml5KD+sWzgK9pXXCYXGZZdWb2aPQeiLipxXoEdMjzGGfETbMZK
CwBA+eKX0VIdY/5nLM1p25unkbZvq277Os0/Uoyf90iqdx7ctVBcXKiDMToTv2RCT8eSWsfMZA1t
IqfCa9hDcyTp55qfqwEeoGi8BdBtuvragGci4RTa+J0w+gprKgm38EYak0x8modSkjNbEtWfixDP
RVhSxKbT5aSnapQ2DVRe6aLC+zJ4xujmG8aLOX83Zv1twlE7PHVteU7whlOtJvjojPKz1GT+F2C1
19YvCvJ4U7Cm+KFnVp4iCGPG1GqRnS7VQnAS6i54NVHkGJ7nGKeByGbnozBt4+Cwh/E1hYCe6PXt
ArNAOcSqZo9OQ6yOvemchDwWMIsdzf/GX7ECaPQnWSxvM57Ktjsyj8A8BRbX0UQXL6dGbc8aUcXJ
tTLhJFgf3G9Hc5kdqOB3k8uQdVu9Wg+KeBh4SbSQaWb71ZLXwoI1QSSY3L97VR3i/C5M5VXclIgU
hKRmXr7Mx80rG9tRZA4RovzJFm2gBGXIx2hXXyTLQ7IlZ9aT7gCigC0OQzp6bDX4kx3bLf+K8TfT
26MYZ8fKUFxlojGcs71OIs7QHLmbnQFTjhrl5XSpSTJJPPbqRXHKZXyiJD30Vj9qr2iFT1cETDpW
BMRAV1rqkaYLFgNQqfz9dTr6V+IXpY2lIq+0Hjp2vNK/HuSiju6rlWjAiT3PzamX1FOx1fyedTdR
2RHhts8gt8C2ITmmlu9o7aABf6f/ESkLjIRdL3m6nTwda1FPlJdwL1655zrUMvIyAvEcQukGCoGj
0cTH0tIg9LnFrr6eZyjuCftZGNZc49YAdx7ULK3nv+i+NT5rPQ4l+poz2CqF7BOAH3W7Hjfu/wNE
S4wtDs1ciTFeWvCVHUw0lQgCnYr3NmrMQ3HN7wCzLjPG9hE85jtyYtBPfZBpc5D+N5S4dAd7+9Qt
FuK5GNBi2E9OOesfNfzRUAdBb0AH2ZiTEHsEAXYIAaPNaWORi8vmZO9d8LzRz7M55aPUj8sZBy8n
frgfqG1FTfQs5HmDXLzx18WvJnNqCPyZsiKnxRyReh4TZDNi1K2VEpyXmUPYD9I/C/yESMOqU8k8
yGNqYJR3bcQLn76CnMj8VqBLD3WGw32ibZgHEgzvk8wDyeSbazD4RrukcUWvT728F0mHPly80baK
sBGZ6S/d5OZNiqcodw/Qo5/VDAdet6s59iEU+9Np+Ixp5akkm604uacZSC7v0Tjz/4+mM91tG2m7
7RUR4FQc/oqSKGqeLDv5QzhxmvM8FMmr/5ZenAO0G41uJGnLZNUz7L22Xqz4SYWoGoQ+gqeFfF2n
B/eJqNjU8hfCyj6XUCedl6nMl6kgvLK7VsvgJ2ZFINVtZtmR0oiwnK66ePurfM056Z54YY3ceOpf
2XtZ0rBnUvZp4tXgD+2jUZ/tka3oFAJLpovMgEmYvS+BJWcaxyGxHsNzwoONjmzGo3llvDqV12VQ
GBcYJ11pj8OPSsQMvgnapRO73nWGoaokDy2dh41GphAxphvzwIJV9k5Q/FDehuIic7DaJI8byymt
ccdAsIs7N2jQ1ps4vEe1uc+Gcs078xyCZAtPTBE6uTddM6j+Kt9TT7ZyAe7SUx9cCMeMDOjxTXGw
KNA/ru5UnWZ3OoNrfDmpHixYLkisIfzkbl2iUkdSh5B71j+WuX8tXvRMiMNzmROEzAgGM931LzQ3
lZXcmsZB+whUPvaiZgmsSg+K0gk6ZZ/XzhbxapDVTsANHLxjMcPVJzuCQJYEpn6n39gYo6I6Usvl
SiB0vLtmsVdruqvj5CmUIU51U3TlQ0zZh/5lVNHn0VkRJXLNwTvkUYyCxL42gRXDn0bGr8fhU4td
Hi3zbT1QUdmL2LqQ1+BpJfp17qRRYE7snF1FqEvVwadRlyeD22kgb2NEs63oa314mr3qm894MXdZ
6kA0sILIcPcD3QV/J5lEgfOT90cm60eSF8R4qmrnf4mKFomKCbfdZBxNVmjJwFAovdWr+ltFwMxH
BejvatviEhrVZXIgXLoTY4h9l+UBIHkAXv2++dWQdl+ihRvfiRdOue25uUMgfoyUfDlZqzAHV9Yt
2JkLkLYJ6LJzVpsnE0COdUiTZqf1Ez+B55w4R+GIkxymM/afi4aTrINkBVmpzIygcBgamC/8OuNs
Pd3OemXG8GoWzsrOiwoWoxikkIZ7EPK+ShiSab+coezltXm19Yh9aPIY5p8KDmyyfovi3lE7NtB7
vtwRd06r7RPOZIeGRR/KPdkBGFUi8BfvSUucHbna05Cs3jIoKozLXXpoPom7wAVmJ69BXdkD9kUj
ZoaD0ng5CpU8IEM/TH3hpbAl4PwYbzAixLOIm0hSIzp6gGWcGoKscV5/z33K8ee2Xprf2i91+DcQ
nlUvCoxMgiWLYWP8UKXtxXqt1VXgeMKCeRiRgQuUoftvEDaIKKgOtVwBwSnqZDNOhFICwWqAYXYJ
bzo8hBCKbn1zZmpJBmvsrzob77Ay3FLCeC21A80Rbtx1+hFtqwE0zGgit381jE1rUn+BwmCSShT2
qO5pmIctCa8rR5cntoW87SXyrDsK31Bu5m12nFqD06k/oW4jkOcyojmZeTG1aeG+7a/qtjomkY9y
9pJZ1Bq28VkFBahxwVQvHeNrMbPYt8Slr3uOdy5yPHhzV56VIUVFuvKoarMkwOTH0xmz723P3/WU
X3u3uNDmUDH30acd2hsXlbe05HNWnLvx+mVEfPKEEjHbUHcDMz2lXVE8UyfuULkRTY2CB+KQ2X+1
3zohAi2gqaIRPgMmPxXov0TKB2chhURY7u6ssvaanwZ7GurRdODCJ62V/KEMAc771ZAEHc9AjGs8
KsPDRRZeNvd0c65w8mYYVwec/pUQCNkt4RJszZ0tmLnTpOWDtc4jfd8zG42J18ZEyh8nmyDPdgLD
Zke8Il2GVF8ZeZ4WEakFacz/gQXykiezchnD77aSy6JMl3pyGdM0OcboF92X4x/Vv+MsWBO9TBfn
uYXSa2uSSwtgpX5WdfKB5mX8D5UdSpMmYEbu3qoWNCmIhQRIEyhQdOgIbTo/ISvBoQjsXJ7sHzhc
zKrmh+ZRv/ORvgemDSw7OspKFbu8MkF9qTtgihtW5nzu/D/X8PhsvpzVrwoPoNM8GYRrCDoyBB3I
THjW95tIQYBc/XtzGsaX60O2+JmZDiNTXfX7POTdTyPcc8wswmvCeLXlGSeoJ6gmY89+o4zQpNJ4
zg0+48qTBmZF5Vg48jrDSo8o81QaFmd6VK/ojPL/IynsD4vJWIG+gDZPHRc0C5yif6V2apjgFKl9
VMf+SMl/yLAP5cgsiDrQCX0yOPGAAbWEyglAfJXBGNGKfOtf2DpXRlV3V/1rkYsOYO0l//E2dMBS
8B6U4eDFab4pKUNqtT8ry7uXIELSaDGJswk6GMwKKuKW39TwsWUgOLqsUevPMnL3vn13iQuekbAb
dUDmwG4oeFBI7uw7UjW8HvKHk0++C9gj02gz+Nz0zsDrMe1z2KptinMXR2mrMPG0rjJsbkZ/RwZe
ldl773Q1k9eyIOb26ij+GML8Uev1bW7zS+KFx6ZfMyi4pnLZQBiod+CQAJ3U5AapBDxUcFdIX4mT
YyIUFtnUoKhZXbu7Qh33IgjnCUk4Jl1OFS67gquHXIKgVa5Nq29EiDD1OP2Xzeo+JIjV1n/lhKdY
uMxgw+gG9sjR6w/LZO+ij1VOF6HmWFlz2Gc2EmNHBkk4MCQnernqA3BWQbcd/s5tgyMeDl/eXfIi
v/6vnj1FojlPSxQ402dqMN082i4PyhemA4Af5cZsyqtlOnc16u6ps2a3+mT0+Sii6j51Lya0LJK0
STA6Rcsn/camtu0uwzqdVIALKLfeZLABDz3tKoaupGvWiuprpcSDrm6bNxAtRVsKtse0fVIL/ZkK
RiRI8K8zWzvt0jn4ql/EqjVqfJSxeqlFcakMcc44GAk4PJFKnUsmb6bHjAHXDQfEPO2kFPB+ULBU
uj+JbkdQSup4iDlQiSsHZ2H0yNCm/N16Jew71ZoD7OZ76ottPl7cmSCn/hQqaDbQBrXTLWqLM0Ao
HDDc5WpybhdxygTbO+1AW1KHepCPNhjxS8/SEvMUp/dKOUYXLJrPNu+f0E793tDP3R+u2KGiVRH8
ixH0XdfRx6w7pLa68tbB6shl29NkjyA1QV1suj555ub0TNytjBKiX/VnhPqOgaVdbrpw2XQpGhCU
/3COt0ZO9g0IBFv1myVCdViRwkk2MgP9aIgDKJNFdS4aAp3tw5jU+8w6NUQrtbxubZ+d+4jwj6U+
3erIRb6IZ4kGS/4sk8pd0PlTBwEUUQ2WpBTb/RxWrIFxxK1cO71xL5I7ttIGkp+UJehxi9TZDtUf
1qODS6y9wZ4E0U2reiJn2gg0R0UIDKsrapEwvF2/GZzBq9uBNTSkF3Hmho/YRFc7RwH+SDO8K3X5
0J0/VRMeFNQn8BzoVBuAl8Y5DgFov02Q88BWkmZJ144EZZ8UwcfNHQEAnAn3ZNb7Ab/vO0i4bv+2
qBcETCyMhFjLDU5f4jvqTeOI4zzZh94yEAn8tfLvQU/XiPqX6u6K/NZk2XWqUd2CUlevrjyOEF5z
wCQDNiKpHhBFQS4MwRJC8GQr9kZ+q2Q/2CC/s5ywtK3xTs9mgiNgOKKlytR+2z7qrTQT9C789OW2
0EHlgv1uCLlm2OD32GwNspKcLUp6f8T+rQxnS8uD5JY/ODJ6G9lXSgCErMgmZkptwdRwa/asWXAf
a/aM0tPzEQ5bhSgmgo90dhWTQS1bKVxMUtrbqOq3XMa92+xczreCIyVCJiBtYuo/atwwDmqTVNsp
oxGEvNqlpWGZ2/Vati3U9q1nYFfB5UMmUnu0e+OYxSUWTFAxmy4j715unaJ+gN84dmYCJvSOcObY
xirryPBIyAcb6BYttMIXqrpA1xvm7UVAukSK/Hpd4fRSBLs58P8oremY9n1UMprlGpIaYjwYqHxf
E+D2hI6QXBDrnT8407S0hwIrG27kQT+GyOsGDOYObqphje+TlFDzi614LTov5XZVhoj9GNio/DxG
wyUiJEwwH8SZmg7jQfgiqg9FRBmG25N8wTMYunOEUdJsdzFp2JKdblr/CE7z5JlMw64ERm3zVcvv
qlUPPctO610Umgy5BCkCfIUjIk4DcB88Rx1IiHoZo1vRGbc6d1EXxNcpB7nTj56FjjV/YyN2Cd5g
wXMiCOMT3U+MUHcUzt4x55VI0c6tx+WpaDsbp4gyGSRioC2wyaQz4faArsU9v5XpL9sZDnxaGNkF
WgV1paCJVcujrtjHsKqQIOJh5hBc8pAcHthJ+cq0oOgACcmBhPRVzg7j0A3LhzUtr7qZ9zIiYQj7
gVOQHVwz5hxq1rsGGX+IdfN5R62y454Kam8X9V48k9wn1g8H29+opihlIuAWeeBw6LoIMvF3mqly
MgXDXzgu5gj7oox9g2Cvb03BAqLrvhmNvlSgUYYfbvHgpPSSEl32OxtaXGsSVMaUZydc1naO/w44
Z4GNY+DSajnJbPSwwESc1iYIN+65ccbfSotYyvJtBsYTOUNuO5PWkfJA6dix4h3JEGj3Ai0v9m70
kJhoSkZp8T8jZuQ8bbWPLJn8SONJFNBPBxCRxYAMfCac5JaCsMhKApQOTkFiJcMthFiddh+MZo/F
LIXflq1zN97VKgUM/obEkLtxAYc7h7tJwT2OEDWBAMEiObpMZci2wTw3ZLO4wjOQZYzL77KGtNLr
d05GQyF4K4rYCN8Sg8AjBce4S+5h3QXd+JUZICuTbgdddKfBMDU2NbvphcLQHax7+u1geFab7tLk
8tLLNHCsv8WTlu+c4ilY3gYamPshYIMCBTeAR41jo5BeZ5OYuVaPHRLuoiNhfIGdhZRUXyGmp7bj
PXQ+F0/Bnp2VGCRxQcRO4Y1zsfn/xgcL44MDCYmV+XFef1sEbkW9Ekw4CRTuf3RtIAmdLdLITcXy
YVTzFeLGEelsPPiKDekFygEHhcoTRAjAAmxiaQh0jZwtP2iYO6XCxB6kjO4SHSEO7B91jQcEcL0d
B8LA2lKd02XejtaIKA4/H9HACgQODcOFrZ4i859l4Xcu+l1ot7u8xMuM2Nn19cgFJU6cBcjN+C3m
16H1dNyZqJSYRrU0YTVi/oj7gBiHhtimka3zJpPUBtBYpMrcKdoIxvs4HSbWmKVRBcKED5wFy/KL
e3g9Ns46bMnQpKhC0LTRiaENGZ93sAYU0o6X2JOVeLIi/CjZapL/4VsATwRzbpqf2UFy475HZtiX
UKoyrsNNr2T7eEwOQqcwGpGt5CsB/A6V9CoTf+02vsuZPlK2tDhw6y6tTgHWL4EgV24yyIpIUq8k
VNyVh9pZuMPdgCOlBPFnM5r/LNv8ziGaSnGJZ5QcAE2ESZyDZXxKrfqK+vmLpmhS9FfxBAhzSax2
g4sH/jP4UTkxRY27A0Cuvkx2xjjvHERHFjI6/jdVyudlP+qEIRLaMrpUzcy4WtNgggXw1nAD9P8o
kPCvrUFcIMKl+GDwML7e7pgWDhRdbqqw1t8MoY2Kmjqnav1iTnxBtu4ccy2byfadYL2HLCRkMOS/
RpfZPK9DT6wpvr4GyAQidc1FMLZpq0fKuQJZniAf+H5oct4ulu0IX9E9Z6zj47Y7qTpkWmTwNT5b
MLsr3NcbzTTOeaeBxRRe2rOaelMSmIR2xNr071ibZEV8WgCKnkjifIUrf6eU1c41NCwICVKE53LP
RIM3NjkzHjgyPD4pc3IZvaaKKSUPjUIqkUmYEkHL+bvzS7g81BGpcAkp/0XSStXOXqIdV6W7ntCJ
CpRekTzPLBZQKtyGryiamWORco24qI6gS0OJ1c2NRopnTqgOa9yk4KVNoCmFjzBSHmkVP2fc3Jll
vaG5XjyUj7mUaP6nW9n31/qOEHWNk32V8Unn3c9ASpgWh4Gdhe9J3Mo1ALJ3Kwda/6zY4Lmh4ttB
NV9lSpSaQb6RNE/2b5udXJsxFxvgKbepn0Gb4z2wR9I4Cm1nlGQFzNrRUtQTUEUnplZu+c3VW6HR
c1C0ZC3rKK+W3XkhGizhKhAaY9byWij7xazvov4xUtSF8JpzFo/Ir8yvhSvdteq9XiMdgtPQ6DBA
B/8XxDDk/q3P5+oXkEX4EDCok1Y1g+YHz1382CIKjFQyLzcRvr7rU5XdJrOSHwd3am8l+G7DjfEx
zOzmEQ8QiKV1UJPsz6whiGA6vIM15KdRFV/SqL4QPyAb9qYpvlZUDirwp7b+T8btucs/SpkA9EeS
ieTkbbhBfldXxPcmsPiGPSShIN+ZgKecMjqljXImU+wMCF+h/Xed41gAB8GN4UTl2ohjFBXQ4PQY
KBG8zTXCC9YfwwCGpGBCqnqlg+DT4dTKmPxxLbgyX6XYYpOYW+Yd391sU14nwmU3FK7OMHothCuV
twVV8aZDXVWsRV8fp3pkmwpFD/NN5Q0KeCckQMZGwY0QKzYfEVO/KCEsxeucOUiHcm1y0caWvZ9Z
ky7xrmfDOTLl6jucygXsDwK7FvMXpgjM6aR1Yxkc/qD3PSwbJy0/0kI+bLQkUcdi99cHswV2LPYK
DyGqdBZZqrY3So5+vTuC2jyNYq1ROGXbGsxtPYKA14nMDbu7I/hFuIFnUmYfEelByJ5vZtfSBiZ7
YDfIJoSyqeWvPgFQKI2HweqFJYH5YDfpyJcb/UtnX+7yf1SIK81lTFfDssmIVYfTCzBpJU3pzxqZ
3B0LDsSmZn8FLunpSETcp81mjrwJuuDGmP4HYpER8gpKPagUVXY0U+04Qt7H6VkI4OD1uowCDKM7
M3s6uAEaAD8GJU4LPVwMFuCgVe2G+yRuiMfGxpBje5tcxArcEynTToJbS980IjxexIjh3AOeRfom
1i4I/7bcthGEU2DkU+duIN4Z9Bqq6StPUJxCKTdDSfxuhNgq/dBlAVk0fYgIOzgwUuYvqF2WX6RQ
Drr0baT003AyZOotvbLqdcLwGCtmc74FV5klBu8JkZ0VOe60SWUGatWXDvJvkruhShxzg65a8ouU
N3d9Bcr4GCIkn3p+nlAyqm+9jg4OMtxyui1Nj1Gwv8Ar0lSyEkE7T/sBtuVMdN6cZz5jKgPCUEqu
iaaOWw1ys5vA82JTGkinOxT9fzlAup8+noEmzBz84ohupwajgu5yGH9aixAhFKNxCqYJe3705+32
yc09MW5VaCL8/WO2+Wsan1ryctuOTEvUiL9k/Vkx7WLitW20CNQxSStM0nr7rbE/2rI5FzN4pOpM
95vM81aFq1WaMEnN2j8ZEWcN6Vf6TVAY6OT/1Y7XkuLrnOySEcxGU6a96IaDxCPNPK0VawJuRqKN
K7Zqv6uh2tQkr2Yh/hc0drUHjLljW9+1+Fyr62L+taM1osSV4aLrb5U1QbQJsT5p9D2W2LY6sZr3
X708wH2Dtj3vrZs9cvHoT9f6E4pD9F22gabgXHEfyULZNK+cQdkrfXkYHTKmKLzKIJ4fyqV9T37b
VdntbOO/BbtbBIMSLvmMLJYMXDTsQ+mgQElWqcudRiGjA6gSBk82p9HCCBpdEfrBsjHJY7fXarpw
87GJNjZQVwK7VvfdNB+sCOZQ+2WaW5Pdm8tIte7eKzxgg11gFOEbHXaMQoLoUV0rlz6GI9YeDdaT
rl5v+i8t6y6MH1qIdclC5ZNyyHBRoPFVLUHkzWrqqJqMcVP/xUJMzpBB1rd7MixmRitdpsybab1h
/r5VvHiZJy5oda8imvtW8VKCLwuda6NEN1msdZTXQ6rTWq4SK92/FU4C+58Cf03dGwMblEEEyO/s
JrAtgYD2rggD8Awy+YgABwoBFX9XRJvYUVXBzMjddW384THZD8O8511dNYJoNDO+Cns4qzh+unOY
YDiXfzqUnFlbbmuNwGhNXSE8WvUJqRQD+cc3ORDCx/o6BliNckqf2EkSNTOC04FXHS08yvjgXRA4
FGtekn6Ki8CJNXNoHs3slo+jj0zKl1pMZC7ACoYWMyEihIIWOAkbtNBdv5+UPnDS01yEO91Yjlpx
0UsDfRbawwJxbQ8pz81gIntqLH0VSSXRjTvZNYARNlkKkQ77xnRNHXNDkOuOagn3f+40pEG+C+Zu
Z7QkScmCPZnij3aQ8Bgxbbf4zZRR51ujXUOPHSRRHcymumoo0foQ/cx87gaAzvDT7Sq9mhBTrYVC
VaW7EHjKRQClOLAsI8jYvIIEDoTyrS4L+rCrnD5i/LmkbB2g81Ur3lRWdjowaObcMXYiPBUJ6/+W
XotQIAZ/R9IxiY101hqAmwzXK/nQmx4ffyHf7KKV1hHudCska7qhP1VadhbCPGuHghkiCG7EZ2n0
6laX3ylbmo4c3TI6moaztzWkvW1KibNNYV9r6TuYGO1wujHJhClAS2ztP2BhvVJe07p9RsX0YXyi
wSWv4QKufRWp46oANaYzyLJdBrIpKO5QIhzR30nmPq2cQcaWKfdAwVfEaYOv+jFQPeJH4ixxrZ1w
WBYo7mlyfGlF6OgR5gLBUoFfALPHfF0Wr+5RVkjSDNYHRbQfwS9VDK+XgkF9o63fGOJeJTRDiFM5
4aJbHFg1b7JfC+6wPek74eLPcKNjp0/Eu1hH1UpO86qfMmZxIP3iYkOyjpeTRpJ116TFCokV1Kmw
f6IC1Y0PKxarN6Dfnd1jDjfKrjAvV9+EYfqtqh+bzjOWr3hYw0mObyJrt3W26eshENUQmAI8sPNG
xHEK1XeUlX4/eTM/WfaVJG/XTHFAZsyO3//rbbj0awPcdV8rQOa/0qU9xL9px3bLZCCAbtZl8pOg
iJGpvmO2sUuLcWcWDFshepFkx27cq6TcaWCdLXxHVNn2NWupGuwND/kzF/EDTSaJqay1H+g5euIz
cs0+tHhab45EwlMSWUzsEJULuxiINixtyT9ZTVbiJ6TJJ0P5pt5u4qXf9MCfCxw0xqNoPw2jW0uw
kc1CRnLnCwfG+mHBjqlhx9TfCOfkUAHmZKKSrttO9Zg12wMyyIx3O96rd2F0PjV9xEUoGRB1foXk
hIJxM+XY3g2KAfWXWeUexBmOEHtYxeIqe6DBZLUnBsYrx/io8exmAhxlYn2Q2+Wb3Oz2r0neSonz
9sFwpRHyNEDv1zjKDfoYkhN+h8VqnfEjUuXPWigr1eVZs/SDxVo86amm1BWL4iFud+NIWCiRYSqZ
qWGHj7hoUSXaO+NacHdPYbufU89C5xoXFEQWQZukFJXJ1VLTi70OE0wSjrGVSbfNJwXMLxjR7lpb
hJkhoC3xVCQ84Y0kSGfe9ARfJG9gPpd9SVencmvoUQsAc/Z7h0/DYQtqJ7cIh0eGe8y0x70r/kYW
UQs0bCm2pLCM94kJONvWXlysn0Kkn/CJXp36h9Ohm9Gxz3sdpm854rpnWu5qLRYtsE2I2EpJVcX3
q70d0TYP6nCyr+74SySofJQaro+4WnlxTWMQyC2tArr2CEenwmSvs/dW+6l/xlH9XFSEg3X8IY38
g/n5Kk1+BIkMLPFbnPMGCVAiUgM99Vgx9OlrcXQ2n1MAEHFAq8+YhE0DgnbOupazrqAoLHRP5fU3
OHIe9X5WoUNM3Ds5/3lkrq4wV8/QYGZoMHUKxnGGbk2B2340o4Stbx50SHAp+dDlaZQqkF4v2bpm
e5ZufVbYk9Rsf7jQ6cyxJFbqG6vGa+8Nn06louutTzlKbAUY21TcBfJBHtPb3JeXQa/PqrsG7DWs
DK6Bj1F4JekW4UCi8a90sHGsv3O7Hb/KtR2WpCBaasROlG1Vd7dOL81l+JBWq0paQYOA4kjOSftl
nRId7KxA+E9v62Bzi7o/S4V6G3ubwsuklL/S+N0VFUQivx000MfLjerS/b++CoSiVU7Oh6ruMd3u
lb90cjA/aptDhA2FsiscF0y3zrCrIxaOnSkCbCfdLWuk6nAboCEOvEhFgSMs9Xtix5f14uDfp/9K
u3U2IuwszxaDK9vdd/uw306K3M060xpWZH24UYtiXWJbAdVnc6ZW7lXlZBo4U+p0nSfjziAVsGVr
T9TAjq2EbjhbIUrKnINwyFUXKOVJWJXbkFouJi1mpp7LsZBSY1SqQnBlcUoTMl922fBNvDkhDdVM
O3VjMeDqxlU4LuFkv2fDgHyE6S6xfRpsX853FjJrx4ujH7u7RIm1WRpJoEG5sdG4j+WH2XougZ2C
91MrjraF6658xlSQ739CaV+8A3ImQH0u8hdAloYYCILQ/dQhdKDbJN/aDPGY5PPybfVCT0XGCmYR
twHtn1W7qSatgrUWK2uxsk5EnCNzHZnWMZZC79Sa1iEv5yOn+6lq/vYaCp+e9S4DLRd7V5mP28Ra
ga3TI4IYoOYi3hoEY+u/7sW08wOQJcZ0pOJBE/EWEowLbd6tzX3FAsbhy/2bndvauA02aPcpDX6D
py3j+NHH3b1GybAWaCFqtBAxsYFYlrcquFaT+bwgkQzj/lD628RM/aFn7trr2/l7/oYDex573AS7
Ts+vSmMflmQzACivcpQ4ZMJHJSNCL5u0Q6uXxymzdgke9mpGaay7n+wIuhCiDRZCSfRChlTUATeF
I34zFdy+LB/nsVsxAPPIu3gWw5mDKZP/RfZepPXaBlplk0JrfBP6OduJp9cdHWqPHuG3Jrr1DCs6
QrtvWgWAhvhTX7KfSTa+rhf3tyAQzsdbEOqmsLCM/DJKcOAz4hKixu0U+EtGSLNTtJv8A70r3WNV
axBadjygAXFVAValQE+iCxnDZ7eDTKAt7AiBkKU2cW3sCt2nsnaVe1VCYMlvOvQs9W2TpUmW3Oh0
6QJXiuqSSTv9kAO+6gU5bGjKC+uQxdg+kKcOfezF3wY7Ko3kOAuGBIZON10+1ebJLZ8vTGNUvwPd
Xx4QYZk/zoUzB+xM57NG94cB/al+q+VHjWlksM/1aJ9bYUDLZ9Rvoz6/h/lvFf3oApzIrk52l58w
Z5+qBWBIF8zKgDmBv6oNkjK/Y2e3MBK/G3q7TYW4uBlIQQJJMkw2VdzdIpi0w6EHSf0o374I7w40
eDV9xg+bacdMhj26FcQEyUogPnU0dbeK6TW8MAVuqwR2bwYshnSdp2qq6XJXVlB/6iSeoWYuIXTj
KVjnf/7FJdNxQjdTmPBFtYs/xxXcxtU/f2msLRqftrw4Mgks90536zxZ8fnW07g7a4gr+rWU8kR+
JcUo3UbjymCEe/8DEzNwPcb9G67yXAKueZ8+8TYnY77HPqbJrU686MIkZqn9ARB9lE47zXnwFIL0
nAL8DPuObN1/+etqlAV2UY0RMBoAJTtl9alBo24LeR29aw2ssNy5sFyO1jrcjlD/tYrG9v/RdDXq
ReRt5SUqgFwffbtnXecSJMrOA4lQqFJNQB5n1IgWZTtsxanIMb0x9EUrV0/+AGjgM31hCFy14msw
AZS2PL/OQzU3TXgKH5jKiIsMW/AV4CixUCusIV/dmn6VHn+i3YEJWKwGJvMhNbtPOAHlu40F/a3p
qvxyIfGQ9StDPW43lC4Mtypnr7o8CwX+BY/sG5w7QlWgRmeM8rOhD8rXBBUaTcknTsRsC94RvMB6
0fYazXxG1zXqWIRvHZmJsL0L+/3gEV47JgQzYWZY2bf37yJrFgL5I10uSgIvZy6OjFiRotRXJmUR
hRtgK6gigZVCt3GjWxz3txTQRJONt3aBq/AV5ls5T9tFs052JE8t7k6BeE7DHdd4A9ZkG3lcdZ3R
LTdHNGnw4uUGOR6fppbKvboeWBEQAT4fK9IRMcgK5SILpCAKCwlWWe1BVsYhTBqaf3DOwOPorZjZ
1cZhqlCeq7C29Wb/GCOPPJn1Ozioto4NdHYC507OTIhvBqXfF1Z7plKJ3fFopwtxUyMctvLeYGtV
evdmCPHlSA76AeX9jOpiFC9SJD9Ky3xUun3rHdDL2kVf98xk9UYQNJgjPIIBTNUkGRIl2bStMZJA
FqSOkzG5dH9bT00NsB/Foe4QA0QRmAK+YcZuiTodq0g7dop6VNaGfC5UhYXlfgIYf5mD6aehvbbO
LnuI/tk46aMDPTqCHqUDx1SkbNcqlofhHfP7ful25KW6ZPsxamz3ZY4atHmvkoqjonu03hgaQxZi
aaXzwLKDg7WJSW/0JEmXVME9FI8MoNI8JIC8Qx9K51rFTaTZGdYGyqRwdXIvKAIObfXLlNa9ZVv5
SgtBxCxbPb5y28a6S1eL46HovDItb25GUS/zK2NrWsqQuBfC4zToDBVAlJYm9b/iNXZfymPY5J0E
cWLQDbAOSuwtSuIyWJuoFOEl1ceEtJHZQwtT56fGHk/N66T295FnHbwRhn6CHjz777K1dOdzMNme
whTbROf+K1l2ceIgJXZPtaGdo5ZErTOTccwy+qtaFauoZeqxD8HG9mBP4vWsuoEbfXcpyd9Wt2+P
fMrWLtVjz2Q4yGZ/HxXLSQWxW7HUSVaIg0Ny5nNWvLmHxHnL9xIvzL7Eygbnbf4tMjigLy70EpEO
S5luio81L1mntsdWDfqJ8CyUeEs6kX+9wecDxtA5ZuxJBUL324Jhe3Yy30ZruBlfhhw8LbYZQBGq
4H4U6CvT1tkaiMIbqKkFv9SpxTGRMzJbAvvGNX7SPN+JfB+za2jmeFMwaVQKcahlQUjV1uox3Jft
vpAgZ0fShavskNU401hKpzVS/eagA9ounsZ/hIbvmEPvFJnsWvwbPb5wQ+yRjKHLYIoLv1RQuxvX
0Rl9a2p3/XSxwxENCKxTe0E9HsP1q3YcVJRggcqfWvGnqs0Nwt0upPbOUuYHFjh7lscNi2OLL/Pt
NtQ4SGRDXBXAEuOqjPm1HYZLryMfjzQkKmLNLsPSqBWH+1sSsxhRUBiCH77cKeTnJJGDFp9xM0D7
JPcpF+I/WXub1fRUIcwrZEO0ebK2Lt3aoEHsmClujmQFzfUtO9r8qJUxQq3XB7VuBLEW4YXPN5Xx
31xgCvZol/YggeW3a01o+TFEpsP/0XRezW2jURL9RahCDq9EJMAoKlh+QUmyjZwzfv0ezu5WjV5m
PLJEEsB3b3efPuOiOjdQraQYrWYq4Qm9GZDlBB78Odhu498qPDBcH0pVu9KPcR2mAaJpepXZqGqw
p9KJDODXTii6AF2gKk7XgIkww3Hi/p0CdUDHNlXgJ9V7Lo3vicbF9N7KuT9rTxuP4uxiUCOpkXn0
ar0nKENwACZ6Ct4c20DNum7QfJEw4eLqdDo0eOyAEgrrG0uzSBVx/m/yUT6BW3dTtXBTTXcWCoos
fXKma/Ps02FijCFAVwArmLaMEYsGqfH01D/9fqe9VR0OZnWoEBHht8OJ481+pk/we9Apd/Fsmupl
LqSrBgKqwAAiVORdUYLrnVYKBnv6ZnRFBi5PnZrGoxd7qoBblJPKGw/Q7GD8tkQ/XZjeOAMod2lD
A+NqbPLflSxd2px0KCZlNT2vDQHq/VYSsVpSRwpxREPwUBsCZdtjAlOBfMkyECSEgQV1aXwQBfhM
eN/F6jOOxXPHrnnfoukXKwLo4uKjbQhZ6NaTFKIsyqk3WfgvDvKFSRavVUVnQPZ7Eup7pD9NxUiN
sWDJlmvOqhoZO1Dy47i0vJrrkbLCAFFYkq3j1oFbopRQSUL468dWwynQA5EmP7/J9vqv5T+graO5
JmHTwhXgwWywG4WWwbUei3hZIQy00EE066pjZFil3/GEkIFor/Luzmh7Rk+aFZWTStp4iwR6szit
VuMvimpfASzzUxMDWiN1/Wg6+ZFbpAwycLZTFuTNP8xybXyB/uFJVN7uOBNRmkNmqbwIzHaDd0Hm
UJscI8Ga0JeR2AlRWyItF825fuhN8lo+Xi05vtbXfoF9yVJBWpJAR2PL9ZLoo0+X8we6b0orSHx7
nn23tIx0KaZeWgppmc91TKbj4kxYLwU8vqomBEsG8LK9FE1/Hsv6RO3MQchBV/zp2FIbrnkyNBws
7BNY82r3Bnpuiv2yB9Z989GPLglPC7TveVEu7cLF1volbKF6lm02mZ55FdP97mpL+bI3+IZc9Sdr
OTPgomCPfMw33WnYbmGyPDYD6SEW1ZwZDiX+Ldqbq+E40fX1hY61F/lV1InT2gRr4TFlXFnVYZH4
F7kwuG39YVC0Lii6Y6S704J/WAzKCpCbVliijZcyYlULLFavJEhTlBizx2j9i0zu0S9Etg8DKjmJ
insfqm/lwUKLQF+N+HjL+yMzWV0oRtja7P/7AcnzIY16MGB7JYBWGCVrjOFY2+m9hNM5rvOhmzLo
ONlNFPXrNkEE3ShGT6/1OARW8ge/yhn/9LacpWQ/qdkSmd0YRiTJE06aq/feuO+rwKdrg6RPZWQl
JH7vsCa1/MzQ8fTCgGwvA3D2hhC9+j4yRQuGo7Drl7OveBUcMymPO9xYtOtA34HujRqVH4TXaSki
Cr6EaTeTQ8DbcBgbqHHI5hnFBqYsICgsdr45XLQOQHqA5yDu3VWBnaUWZw6KVHKubIS7rx3iav1d
lzeQclQzTPL3JMB6RiEVA7Wvzs8WPgocpuJqrdgvcaazD1tzihoYyTquaaeb8psF3WjUP5rX+R2Q
siWdWNudIWHLqkZHFHgsKrKVJawoAZjj40iMJhaeoTWcmU1o8kk22KrXwcqCtMv9ftojYkNRLbkv
fdTpa9AioFI0LpIQNpYy+JsTEV530/ux7AmhL2FBGYPaXLHoEFuPu9UTIHs8KOywTzfjd1bdRGW+
DL+Fj1oDBjBpXvsMrpKDphqXU7iMrecIxzYS6jHSOykSUbVy0PmESJu316XYfG+e7RylV0w8VVPB
HIfCpoE2g2RH3QqNCpOuhssoRB3Zri2Fk8D0ZyFhAcbEwrgwBAmJZ8HeHtfmoXyX3iDAl8ZuPc3z
pRXES/Jbn4lHyG8i8Q45rn2K1fzUIWG3n2Q8ytNE5RmL0ZW27yTKKAhOdO0Yv8L8aOuwsNndU3W4
fQovRsPekvZbk5WHsEneJM2AsrK3wuC5PMunnKvMtQbpKJGcawSwZZY7NmkIFdYeUVZBovuWbRKi
M3DM5FPsLT00E3+sL1jKDjsFLKs4uOZa2Dx7CpEWhDHzBIY3lGhbne6rXrjSBcTVrL+KwvKS/ZV1
g6yjrXTQgTXrsNDOZmHPS59txkLj0vk4CvsZiAOzRE3pXAXR+5MGj2oIpBKeTHAUFPk6KmzBm7BB
gxD4dLO6V5RrXySR+GlcEsy7VgdvaESDmMnP2E0ie7OtOjI2rGC5Tdl+XNUtJK73I3L+olcDZv/p
75APJ809TtSex6fsjPNi5AN4Q9YLMQh/K3TrypIQkEzPi8t+SaXp2LrkWLDostvDIiU/MiE+tqUZ
pu/bNU5EkEwsEMBQop/6asrakHdi3+H2sHLIFzqUcY7LN37rnEli+dRptSKnqGdEMZHG4eDQBC4/
uq7z2O3TPGFn7qHzO1iYxV2EKkvGAT22RJ+FRXKHqxu0SxyI4A1HpAeCVYcFxGGFn1uEOGjSQqze
ckTSDBRriRdEARdi2TcVymUH3/CvapLL3sj4E0HtJ6KFvwgsYN/XSPGnk0wdC/YSPcBgTP0Wyqk7
M03VlVusjSNfP4Y8Rx9d7vkevzBvD8l+1/xTp2GIYOxOL+Y1RhFfzOJJpipUlDGxO/Z1exT46tjU
QwztHWFGJFim1+Uk+CleI3DLlxq2/Ayzo+W162nkkxQ+E/RiKoyYo+DqWCQTcg60ywrWqRbjS9Xr
t/WNmuS7blWvw0LaEoAfEblyPUFRrEV26/wO9VC5yJijawGAM8gCqgiYMva3CRVt0F+Mt5JkQJky
DhJYVT86IdDgrpQiGEMJI8pSmHf5Uxuzi9lQXc/9iOSOqPZh+tFCbGsKMxCpCv4R2fJSEVebD2RG
89TzIMYEAXYdVsLvrhj8fRW4yjaglwdDj9kGzjQ/b48MLbI9zhXnMQtAwBjoyABsqMQElk9NkWN1
5LtFxRqHLbcc6zJkoqMuM6h5IYpH9Yx277AADlLofkN9RfhG8aYuar8NTkN7kFbdq61+2X7Fj4T3
qeF9UkBt5SZkQ1vby5eprW8gw3Wrfyn39CUbWgA/MuVmgjszIxhwgVh5HGVSE5zeFpx9MrvBfP+9
munZLJPzBYVlIjsMFAyn48gBDsvbTUrla7NYl1jLL7lYnkUzPVkUXWm6rzCX80Qt8CckZqAaEgax
jW8OC1p4ncXstBJ+4TklEYU1FPPK5wAXx0h2ZOQj0uujPxCo2NlY85TED3gd6QSin+wkZZBnGBWW
CCRgNgP5VUm/pvMDn1TTnqpcOil5eu5o3hXh+0IIABUF9k1i8yuMPZmy+J5MfPEXyjN9pwMbE4jw
hI5kStwjWczO2Qz4hXttnl8WsQwyytHVl3aY/f+XPde28qpofTrM0Xbjkq5NIrACRj7mcIlccmi2
IH9pT0G/SXH6m+cZE65E86d81tLK1llc9KCedeGMOwUJcaYzWYpfrGtMjjSGulzaG5NRdhFqStI1
5WiQ6Qx1iqyPLDzyyXzRd+HNBDr+JZulU72nf615fR2T6qFftKNmcP+Tg6La/RREe7VxgieNqvOT
iATG0m+De670lQ+WP4mDX2CVlpfGe2scC/2fau/oYc/wT5SYMza3bmzuDTZ3nkM5SzkM7Sp6dSNa
0U5L1FK+ijSLJ3ehEe8ZdpteN+2qlNFtwKcI0Bbl2+eHIAl+rkfyz2qbG/QcxnnAInJxlarRyRbD
KSiDE+7WovtirfkrPA+xgQeYiySvYve5O5wHfxMKvwDLOVxoru2T80b9lcCRxHiS/ydWrTRUEjeV
aJSusL8tNL7UrNgWj+cHjcB1JMYAJQ07Lj8B40Bm5exPxtPRAIgLOTQzpkyz88Xd8Ltf09Liczlw
+aV9qFBChsGIxopq8KGlEZGY2CrNo2+wIJ1pNxLZSFYOa2bF69ibghoeNSK9rkQ8ZqSNiPjqQoKf
U3mPT9yc+B4rOR79UBCAH2ARwtNWqvdtt97SMtB/mB3ZMSUuDx1Q9vNNlLvzXv9J39e4gsCDBbWr
8RaLVwXEQurEUKYGEDYAWa1kRC1KIj3fwkwXyMw8TZrsWiLLVXP4bq8wdhgaBxzBjJ0famq4MgW2
Vr7wuM643eAMH/4lLUVFNYWhyikGOyImjtV0QQ/Bp0+51xeAlf9pdzRqWEr4g9um4mE3HhmM0PLZ
AFH6mFL6KLCPVu5M5qh41qEbO3QvDeWabETaBuZMepEpEgLdog9e9orN/qXiTmUxrqVbQUDduvMZ
ucPCvpVEGnTqWHTtQpPcExyvdCxjKMixcj/vJtxy3L8wipkcUIQnIxMvOZfNeAQCHIJ9mHB7KnS1
/3RKiy1l8RsFAZAFc8yPQm47GNDG+pFp2Su/KIM+jp1drtjipA6D/haUF4qaspTSq/lmmOBkmIO+
vop8iog6hELSgQQ6tKRkZUcjgzILZqR0PIfnMkqfVnGZkzwrDqv/F4+NI4qrA5UFNkuDFWshF9jh
w5KjQo6DmUqxsqMdVZZgH8dHdnazP/bFXWmzR7Orr3rMChroD3nOkSwNWTCakBMOpiV0VpGIv4Pz
N8HhY1q9S8yCKnPNMfn7cyRq6K0514jGMJYlbxZn3XipzvrHNlfnRuyv0LsOMs6dARdgWS/3cjLv
QFF4zITLWodtUoUVwCDLEo70EttUlazKg74uwqhgZcVDAfiXG40Tb6o/8RWvKgBWhffowNEDU5CB
k8yNyaFensMKOI5DV5JFXvUzMeKzuMIewOtXVXbf0VjY86Cj7Gmi005by0spHVWk5wmhcUhG75lu
IcHTxBxCYUvElIBV0P3YtPICB3WeH5NfDSk8HcDw/kZhwDLcxl16sfL2VdGQ7ox/FOkEk1SGy61V
RzRcDK4rzl6uBdIIz+1J2eVHSUUo3S2AHBT+ElgfvjvjuVNjp4N9ou9/yDXxzTDeEuPOx/F0YeBs
mempD+mwapcvM5uwdYMCq0FHzmdf4xwksyItgqWFEgMMJs9/oaTYtAa7Wt4ERbwE7TaRfRzCcD9b
Zn9ult2htMQROx77svKCSCAqUOU0zHkOsG8MD3KEM4pAWcGnpwsx4bxIXfWogGgv+e0Jk3P6PvMo
NMc/i6CbaPfezfXsod2Hn1j7Firup6QYcyKDKrcfgXgd/V7cbQn8Id4fgfNj0zjRG3ra7WfAzeIe
PuftWyoVb6JgvZq9U4No6RPVF7fnSeKwVrXXsbaZaDkvWV/mZGMoCDfxCy2Jt15IJmXGcVBTYMT5
Yf+dKLs/rzOlafVRq5PQktVQBheOCw2wLBSocX8CbkRRRVWwjkH8y5IxxylCSEjeUkJJgHxpRile
e7MTg/XCiqbLYhqzrTcoGkjVClK1IAusC/5khsSnBS8gRihDc59Pko0OuQ6Q1gw9MWfcxgsAftPm
ai1LW8pC8bAdB6z7poFPnfh7TXRs4bAhmZdCtjsru+wwR6RDtwh2Lv/KsVqb2K8wRRrGsVusMGeC
H5L83EGAsIKN7rhOpscAFWjOk7DjAhY1qorhd8ixTOuKLXAzNq70BbIUsRr1eRsCe0tLzppQLLlH
loGDV/5Oeq6eJ7zkpv+qe+ONUN1tFwMwWa9lmz84UzTzKZHFyBrlsBLByzjEiqY/mZCeJnQoPmSh
hdcDwFQgdWVQYh3FuWLKjoVhSuuyKOul00TlEPtrSHJgZwh+iYSsmIWLR1bKt9S1AdI+q9bpwo7B
9azvhqlcVMipyGhC1p4Tq6d4fZ/WW6oul/y/s1+LoJs9X4QXhTXDSHDNMBENq/5iegu9N2OK2z4V
sKqVTlO/4p61N6ymWm8FOfKD+Wwzr3XunnQ5RCRUTiqY35xIOjuABIsfRR9nSajP6Vycp28FHpHe
MjlrL61EwFO8TBpUB5maEZoLflTF/eExyOcE8qEz5FO4b8HPvGw48asgEckHAhyZpdD6Xcoo5cns
mKOfTGQ+KmLlUOwY8T3Al4iV2LJdcmsvmcoZfRHuWc+C1yZk7ZoZ7LwW0lElolspl/7wlW3KHfOr
WxCnG/5YUGQIa1ZXsFQ4SKFsS9dJV64lhbml2rlWw9aETXtxq15NjgfM7MT0ahwbqUH+GCtEKlSh
OmvHqc2OHQxzicP5IKdeRiERAi5MPFp0CJ71Lej+KtLGwcVOYSLjsk+jhhyHVbyZLpxCcpLm2vph
DXV4DvplPZaM5Rh+W8ttp8Lbtj1AEiJyKB4V6qJUwzgA5g5jOiwaMAao2AcVlYcMd2uzzeJ/QB4Q
Y28HCtASt2HjQ8/6nONqe+5tT0atEB/YXmu5fNXIadLPteM0ZLOWhNW6H2c+pTWf0jJpAqFQ/dF8
njloHpM8DKySFAkGNlBwbt2w3Uyc58Rgzd4eG3LczXK3lOKltTmijfDMvhO2+psuMaNjaSpyn2c7
6HvHEHnoqkAMOnbdradQeFUuhGQAr4rgAfapuAySPRUGGVLFn7A7spihM/OPGNuzqvlqs3Ojb4kL
TBqZaJEH8gEcFCTNu1kLNwBOx+b2hCM1fzKmp7kHeShdmzQymYgplGQwJ2G7zDNsQQF/EZdBR+kV
RVMiOIWZV67klXtyS2TqC6i2VXRXSHCupS1lDc+CSM2uXi1KiWNKiVVG3xw0GbHqUmHVP/6oPELF
06UtwUo4ZZmddY/iLn0LMq7qXCEaa7AfdOZn65J0CRV2SxMfbcFF9ihRsWXcF89valTXFITS3kYG
RzRJp6DbuJnoMYJEycwyneXBiErGIbI/GCxpA436e5x051yeLyTrm+6eFuPLlAAgRmEV0/iRXduz
tiYvmVK98B5SQr5pYMpe6rd6okb5GtPTuz3PW9l5JJCyCn8N4P4q9cNNf6W9iD73cNG2a862efps
PhB/ig4aXTKxsqDaCxQfqy3d7b2SeXuyFT65EO0b3aP4SzLwT4QLUNNJ6M+Y4hdJPgNacId2jjhu
ehJWcwuXmerLwnIopNoxyA3gNo30/ShU3425h+mqhvUbxXqr5WaCXRPdie/1uRvMtw3PpE7ju0ok
LnmpGsmed8OLbR23iWZ6cYwxlF5l+huJblMJaMvk+I2Vo32K/Q2B9llJ31MMsVsdDVDYR4fN5QgO
i7XEh7c806PaN7MP7tQKuyDZAx7lZUs8sL4yJZ0qXT/VHVOr8V33TmccREJ1CY2zqBifZQwdqyPI
xUvW71FNXgRSPhK5Xqmv7W48YnefXeOG/TesaGoxjDIcTRYKdhdNFN5o9PAacJJBcyG5a/yYWU5E
+Qg+fV+TS/axIhOLmBSVDwnWvyD4lUndvEFeXVNDLTOjCnrVyFK8jBrONkr93VvladqsSNX3qJvk
+3jWasEvdD8Nks9+/o6hRs1s+ZRho99HCRgsCggUghq14me8GYQUuL/CNCBfqvLr59opbYZzWx4+
ErrMpwkyQ3MVf0mcCyo6+GBk29kq+x2okg0/pcBItuQtHQFdUKHlDovAz32jeQOxtbwsXhdXZ5Ko
Z/O6rP1JROQTCwE3ADU64A4G5NlNy1l5v0kM1gt7dSMs65YRLQ6xqDuGjJlkpBRDwnKUcvxnsBFK
1adbhOG8ahiaHOXrP96p5jylAR1pgPXkf7qAVZv42Tj1PjMATvyxkcS3Wi8lNxU3IFaKjWL5Q/Kj
CSLwvf449YavScYTdO8h6rJcrg8pfZxDzQ2HTk76frkkDfqF0MOp8tA5mFvn/a85TDdtoPbIDhvO
YjEmepo4aQxNOnoa2YGPG6ePjy6RLhxOHhsokqktCHOT9+koey1xCRSU9lC4VPJE+2d9UmHvWrcA
n8raYCr6qP1/guSpHRI7MS1QUahI6pB+9F1/xA8cX0RTOav06Sg4kJulI7PgBfyyRQap+EdW3tVN
c7AbaGGHQJKHVUcOjz0Mx25ss4LF/HsolMETQIXtYc7kapAoNu4rT7KPqtBOk8USLRZflTx5ewa7
tdvnQtA2+VAy7SZQmXAyCsmDSI//AMrQM1AsVlcm+quUbbgEu+uuVtdN1gDtYDm8SrzHS2Wn/zil
Yrz86XY5aEmPdHg5qgqLuKyHOQ4+Qd6i2RWYsWcyQ7ifsAdw4Gb3RvXKqa/dPh7CrODoBmmct5sw
a2JEpqJEbcHACD9OZ0gSkiqqIbIP+cu09DQj6DxeSoqRKU59qSvQYEbuKRxxFe6GMBmIBCnFaAvN
g5Tl745SEx2YAzfMKnHhsLkthZZWQ7MRWESR5ycAUQ8gGNVyFDh6E4QSS+vITlJX0xV+xiZbbFq/
4ouTlg8lhu4oh1ufupbvpknwcsHhOrwBn35J/w4Re0jxFXkdplLHcbl64qSc8v9o+XgrFXRdPoKI
FmZ9n/N/GvYkUDje6J8wN/IPcyxTgOwucOssksGJNd0atPa5/rtZ1+bExF9tytVQhWjGjJi9JVJx
Vcho9ZjCGtiDYtce8gR4BG90V+w3bovuUsR2RRG7NEfLRENvK4cGzaaF9m7ir5LkHEblEjS5CYfi
wIxdrQ1qEa0hVcR22u6hmcFtPe7MnVAz27aK+D1acXJXJoi853mzv44iBxVaDdd28+tW8BfoPWjo
u2qQuSgjLduihhpCqHQ5Q53stZoYtPSAoUgCtKbxpqWnmSkHUGuRexVB9V+V4mhSQpEg1pH9S5t+
ZBA0A6prhuoKMskxS8Hp7y0wAnUKZ3GiVAtFhQUHm7KoR7fkrtOJR6HMw3qVQnwn7aTe8ZSh2EPH
q4pHLA8PwdlisI5kVmnsOq7K9KhF6yVNuVTZOsmpFVZq7zzL6KrOOCrWv144CDBWoCIexRTUgVZE
VWngq+xJAZnsKP0V8x+2P7g3VGrHFHwZpluyqoViTQbt5MkbxO3atyg0GIBr6fIc7MAbZOyVMmEX
LuXkS5oAXhG7NZjOJkzBc8DxLz1iXSOhBlJ+DmFfhtreRdoz9y3loUTBjnGoUjtfad1p72k/BcX6
Ox06HJkNNibR3TCy0i4sq/O5oPB+oxYl61homT79mjcrn9nLjbe16W9b+QSLvElYtxoMRLXwILf0
gttt4MZ2yKBYN8SyMl8nUk64EEadTQUaLd7l69TTNZ95K3sx0ItcerJnXOVLpcd0HslOsox0KEZ7
ycJxtPuMCDbpgzDWS38qnWWyjrF1Y+3jq4OJwx37J/ZN7boklFTGnwQFcAj+NJnqdVmBA9+KhByS
hvKex9obVR/xeKtbWLbQkAwjA3WnkNt2RN2wTfc+rfHBmfr9nScSNDy7kLYjfa+HVm8DgNle8SAU
j8HvZCTJXRVIO8XGTYPYKNlyIZwbQFpz0Vw6TsqEh+lbKzlnKNgLYWClxAKh7iu+YLIMrAxfyJ3s
sYMzSvnCuRCwKHdZGVbV2ZqtU0rpcJm0rND9O5dOJGW6I6s94fDRByHnqxWjhVxhdwaONCN6Ostc
X+NsvUiSYssVoetCPVkneJfN2NB9SNzkiZlR/YzElETA6gNsDiysgSoxFr4ByaiYZFSlS36VtfBn
IJNvrPGJBBmHSaFp7LXIqgskOQ7Lj3oxom3eQ8jSrzmp9NVaffUi5D2uF1zhAq1KDP8FNPRaD6oe
XR6m/med0pkuSu7+RzluOV5bQNLUlLpW7MnkGizKMN5KDLpDzfZpQiqz42XzKipws/dFVfxeQDcL
nrXDZB0RI3Iy2RSuZgn3G9EbdjiO28DlS1ZTr/wCM9UCTSh3FBq62DyzK7cHNb8j6FxLsb2konh6
qrbpbWElAIJfeDcAqSQJyZbdXZbDjEdTF3yLTP/uFQIyG68SOWb3oLHbYhOC9xoN+6VnaYVBxcKc
clAkfiLJNZ01ATzEH1B17aS1e5QpTTiyxSMPz7jdWrMdwwOjz82F9skZwdZR4nP0VutkVihLonwW
3lAPIQlg5BH9j11QgvJfi3N4dubNfob/ZKqaTjVoHRNtlnS8aE/suTCtnvuKRAdnKpxVkiHe6GvN
3/V4u4OrAH4285pLkotr4bkIcylAT5/yJhL66AB7TihxyjrVbaku5kBYEscxL8qZgOoVCip2Rz1q
6k8sIo/0i7Uo0iwzbOxPjiUqF8FgfJF5FtoT6ChlBS51ebYldJzfyCVz7Q/MVnzoB6RdTFkFnMbZ
aF9bNrNo5tXJoqJkxIzdPglc/+LEMfaY9FBO6aCNqjB0LY7a+FEQ9ZGwRMvb8gpikkgS4a9Ze5Um
sMiC+Yj39rG7NcNdCQ8/G859ZxHRpCVnZ825yKwuKm9VFNf4So2MGisKFIHaj9N6Ldrsrk77SysY
j2SQ7zuuAUlitIEhK3RhvVO9FvEonXjLhl71zARyJta4SsS74m7LfJ0b81YhGinER4utebC7254f
ya711YwsUCsA1FxowaCKtT3HSntePoB1V2sMfCulED0NSyIVaDPE2SyTLLYwnWAsRc1xLcST5Wsd
C7wy7Lmxxg27qe2iPzNEUV/CfRDxBgOSw2gVLUDbut48UkGiM2dnqhhaxGW0oB/GoKM+fhypCiwT
f9/JSr/uKV3GmuWyhTusPc5r+781w/PfoqW6xljitYpPzbqd5q94SYmHfSu2hqVTHbfL/gXzROkf
7vgVV/ttJ6ZKoOq5AYbEvuEVLzbUN17+Ea7qzK4STYECbh5xpOcEW1ZP1dLfIGF9YbwFjN2L4/uK
oDTiugAbDzmtvFQQlIEuIxKGBu0sdFuGKs0sMWwBDGxAO0ERBSA5hoqz3uTNdf10qFtJduH8RjGA
Rk5bcTJjDef7+B739W3rpDMVLkp5cKV5OPNHz01Fj6FKcQE+1Yly8rVaQiGXiNAbwXac/qzi4pWQ
QLFTQlebf5cuwdh4mE+rxRQ2pOd22i+T9FNyq9KAjy3m716yOO8SmhoGT05Xz4plb1XxnP81/hbp
7zZU3hVyz1s2ehuQON3G5lOpuasQeB469Ghrd5VY4Fz2tnH1xxyFe47C0tOAFvI5z5BdUKNXSz8a
lHqLuxmsCDOrygIMOLzuJSzLOadtj0Uaz5Y0XitHrLuIguLf6liQCawPM5zF/vfegzOvU8pBVHhQ
42X82yXqGbAdrz3Pbng0t4eyOk+HHAEQ1AdszG7L6tjAbKrWggNtxs1LxV06zmqTZGvbfca41NvP
2iOe+fmq2ftXC+/lmQBngYdmO7Oi1lhRI+VSzQzXVX4yn+1JVV288lCKGqGHxCnQDfC//n3t//z7
kk43rGRj+tOSF7NaH7pgvgpY9bsKVvgTMFVdEishpJ3aMl4lORYvTFn/5m3/pVTJL55zT+g7lLEt
UvCkyOufqofyVj+DLdgJ/0LFf54nymeMHCfJuZo4rhF7Att6TPnSGkYrIoD2sD4Kwmn5836x+H3L
g3SX2SFoPsLaBmpsQttvpDPrCzLVdoutwBo1hhkPz8sTp6Nz8C9ZCTLR4NNp2ntHniJlRVLa1WZc
dfPN6icAY6rMu64fhl8kGbnHozLOffnKOfHN4rHADbsGl94AGx3GKrAAMM9b6wjyZ4Ehe+YQdOko
jiGXOAwRN49zTViM+zMtPNw6DjLAvnLTfdqEOWDIfoKgMdaACuYaRADnImjM+xRuEybXCQhjtQQX
abQQOEHXYYET1mPK+4/JTGPvlzOYwietpMtGAR+9FjfC7BA0Ztfq1bu6Zy9bFFMqjtc3WLhOKF7o
hl+bld5XchVS/tFpyTuI5r+NlsGI/64WLmm54WPCcYWt0IHyccArGX4qk5odmU4L4qI93gWSk9Jx
437Ey11F95jov0nwlDKX2k6+7wrWppiqkUO7DjfLAnJD0+ilnFlR1AfjPRa+C/KaXV6Rny+PupqG
ViKEqUqp0jCdxEPOkiFbbtgKl5asIk26XecahvGYlOq1NZtXQ6dEzdZEw1vSz64lfJuUUdBkhBsZ
OA9zi8pokTAtbDlgO/cS5yuKIggaCNstseEtYAtymyGQFHnuDQTD1tW8duIhuZpSdsZVfDKEhiCK
HoFR0aQbJ0D5K/27BIt6Xfi2k/ymYlOUUShJorKZcPuU1G2Flb/cA9XMghFu1UBFxp/YHea/IPVc
ycRMcSuSCTVBjkSKUFGN6V6VkktAZB0LAUlRAv34cCjYZWCmLkmxFIc31uHk6oic4sjlIa8qXv1r
GNLLNAKtWsBtvktkugcy3b9Y6XGvDvaajK4xBuxh6OOZvhMsEdxidOWsWQAkkFhH68SY+tEOnc87
3afxhQPrGa32ZElrxOoumf7MRcGAmGOqf4ZyFTMNld6lufz5Y2Dnwte63uZUZOKxnAwHoNy/AIZ2
OV06BTRMrNihcu0U5iWriWSNOo2Fjj8YEz3Sk6SeodhcMDAaduvoc0vZKRXKxn7KpPSM9VKSLvE5
J59Sl/Wts9RbdiH5issjzZer9pMRS12Wt0QvPInisR5Xufyvrzn0vuSv1LUdqq+pPKR7Ct5cO2Ds
mcSIlgTx31S00Qh7FcNiD52lD1mBhfC/OEVtB5lEqFMWw8fiesNSvMMsyQR2DduJKPp9yOzpfaxm
ol4CiADCYNRgp5+UZtB36cUthTxUeRyWmSCJyXjo5X9wmpVkvrp+8deU/mwonBrUMhmlstBpBOFc
yAJ7PZOxhHuOJcljUUCye/Lz9HmjoIAeoKMiDoFay/RlAFyIoVCXUb/1DL+UHqsTgS8C7bNomwb5
zZlRjmGLbdZK7rHRxqCSysAQYj+lXlhk/phmqka7R4aXZeijBlKrvLbRTuUWjEYnn1tK7iQ3qXEt
95SgCv3qrZjEZKLIFlHkkobJjFSc3meBXoSNHLKXgfXyvFcwi+nbSVsIlvCla/DHZxOMqAFOkNsI
oob5soJnyUc8rTeBHQ4VQCU/uhwI+Bn1LuxtyrzVmZ0U7V19j4tdC8zufzg6r+ZGtTSK/iKqyOEV
IQRCQtGy3S9Ud/s2OWd+/SxN1XXN1I22DOd8Ye+1c1/pR/+9os3M2l3pli/6WDPYNyPr02piNhbG
55g1+5kYayd2dAGOGLoJCWemeSs0CANP6A6A6PY4Pm3p2noDWc4SYJ9EWE9lMGVgH+aLHMdB3UVe
HKHb0N+CmQuS0z8yt5j2PZIhNNE8GIHCEmBRhevPSLzKSEnehNnY77RIccibCBBHSESNdKcJwRGp
c9N5SzC26yyWECjvLPbZMSbKQilRjsn4m4ghmpxlip0r1tBxDEr6mfm6XhVN8vS2BYzYHfMqRoEH
Ua3ZZRgbVfpzOZepeSzXhNeUI9fLuBvx5Ryii0YQLSQYtUatVzfXqnyoMUiuKwwcuCfdYcJ2L9XJ
YT61z0nRPYsg3EtTKwx6FReLzQrThvGJekkZLDa5dgSDD+tNh1gkhGbCfTtiR0QdkxRHSWK2odtY
c7yFLyIp0dKsHoz2lC25teaE2WShaVoAqWe2KhT6mfRUVqIQTOqC3dhimCvIfsaO0WGKpId9aeZk
q279RCZ+j5qLOkL0IoAlmYQwEhZ45MWpkYkhRKaCCxISPCYAY8SwgC6jsbiVFppDxv06UgYoUi4f
WXwYUmSxdAkEBbOUZEyJuGwQv3KDd/P/ALV2qBArpSc51YNFHAPtm292Je50zI+EAJxHb/TefC6W
cmxXip3AUG3k/I/2EYHhHXpaE0t+yytmPFHex4BWcwGJPwGl+wLFLQrMQ0ZYCx9w2x547TM7g6Dc
MAuICISORrDcMSbGcScQvV4uol99sS2pVgxYTN/0j3KwITNfEXa3LnjsNzhpY9fd0ibB7q0jya0Z
wgkiOZ5t90JlRvF/HcgIUKEFj9FB2qlR/ECodCmHfYGrkd6uxUErt3sh85uOlQVf5rzwy5gPEg+K
xYMChRky/tIRuzxPh0RGdEuYHG5jfCXNYQBuZkmgbGTmfiTgBUMQCxzIbQTZtvOR73pdtivm9rR1
oyvVnxvQu+wQtUB47S6IOna+RBG2TOiSy7RwVK1kDus3Fbj3Nv0d9OfQwv4pcNqgihwY2LLNSU1X
XOBWsC9dTznsfZRkAm7mDj3baFB5GP1tkW4RIq3oYY+SfmTBF9CpT7pyqDi8SuWfQWOi9qWnjNR5
eOtQhnm4qnDyYXgE54WntRRPRdoST5KcJGxBfZsEBdR4gk190cEflukEa2EZApF9MFULtT9zDD6H
xTVBrOtdRtHJ4R+nMB1dJq4R+6c1UKX0qlvwl0X4HNvdEDmL2VLiiRQpPhNWDRpB9mp8ynM98Kb/
8nkOeqCOjE7zh8osd1puq2Ed1in20jzzWB/V7JSpTpCSMHGemr8KEx2jSbH4rUgWA52wAOkYm8K5
1QC+GRLtBl+WFCaZGEItsstGg2EenZc9qQk9NInf1b+hsy4s8K94a4ruxV30mRrZVz8KN1yCPGcT
nFGN+41W9F9nNehRMGpg2pN2qW+q+lWvhdu8mHf+Gw9k06byn4A6773gAEkw6+ctj84KSzCZSUfJ
XZ/i1imuqbrDb2Cm6IFHcgXeGxjIsXOWkJ2OGATB4HLtBf7tIsJ3helWYlzxmwwsQBxSSfCArlPK
6WVPpIoZR+xLe+Wf8q+DTiOjFlMOciryfIFnhk3w1i8D2zn0iEFTZK2JNxIfOqnCESL6cSgYUlaj
K5OypOA1sXgOETQAbVpwQ/LLXZBPT/lBhYAY/SFWVUfcjBsNS3p7SOr1oKFpZXbsTSU+/JXvvUVy
IIeMJtLriqs6IVMw2QPaAZn60Gb5Dj/+ptbKNRyJsKypatDYxKjUbbVBLuC1V07BMFeA3byPzVOh
U1ElxUmh4ohTZxYtV5IPKaKleEqPrTb4Gu8tpoBdfZ14aCe6inxdeFUcoSWMsigwtbFlUWJyy2Rv
OLRFflk+tLLcc67fNWj7WmHuiT7CsEMIigBsHDyAlOJZydFUkw9SJS5X8y6aVFcWOzK85Yd+sdiG
beg4B3DmyvRbmXXyf3q/XgYCIwYWEb2PlAAWf3b/K7WxL0aRr1AuGr9gtB/J0xalU0wiTj1moWKR
zvqv3pazERGlORpEiAj7sTfP/WCe10Y6m0p3qp8Ss4W38Pt3365hncdhrKMJ6AjU/Rmn7bbOLK5S
c8+CxDDv028ssm9LoNI0QaqLx02w/GajnB+Z3MByE3H6Yh1TPpZ+OusAP7c439U/DWSwwrh2WxFu
OuZE4/85zX3qjPTqsmyhKwQZv3Vk5vQ4NiRKZVByjNnYgOWM3bt2n9AuyZ2+r/LUzaIakfCEL0l0
8wLuOZ2IFhYd5POcuW4TOyVIIfbCJ5RsaMXwOebNsRfbo0W8FNeGNKlfqBeqvbAg8cQMybat7Jp9
a/Idw8ubuQfXoXcZx7oQJ+Y4AKe0W+iDamQatR5Mc3qK5wpyWXvSpv5UZQ1QyF11SHJ626zyZk9c
tAelox3TSlgG81qJN1q9GYrNj8vavu7fg7UV/Doimg72KZoCmPd2JWkIXipaxSXOmSBLe0J6XAWq
RYUmupSeaq8772MBU+SuZYIgfse4sQHftLnptlSbbcr8DGxDKgvoG9lWqTDDNqbmtCDl+sqjUBDK
W0EAoyCJrwYQLL03Myyr862J+J+TVY9HFKM74GinGf9YXfABsNpPDt7bf4aKjr+wEj5VRP/SNx0P
UNlos36ztR86tClaXDXMGDvIboc6YiyRL0Hu2R49LI1ovkzq5lG11QgjCNnaR7hGNEiAFu5xLiIB
rFKhbe6GhX6ur+D+gC8lm37MDSnQdIKXxuw8YbS2p2QJ4tBkDqtQxtU6LjriJpIRqkrMYZWIAAgb
AKm7hLNrbHc4oZUWzrBkXTTCug02nXAA+WqAJrEzHNjqSMtuy9G/7M4Ga5zyVVjtLd521SlqjXCw
rOPSnjVaKW6CS21JlyhbLyx9+emxljfQck7ZNVpbBGLqeX2ZR6WNzxqZXeyhnJoqYeJbwdvPehY6
EdjMd9/DGTmj0WPNh4gcrKjdJCBW0t89S5EYh7tKhHOZ029suzrkcTvIVcn7SHChzsNfUB4UpxKI
sBYT/yE7QvCjdZDYryNOGh1nX+cGuOqqD0nApYY7YmmTU9VnZ+csJID/1HuMGGyOPo2UT570+i/D
NnGjWLhR0MMfVa05NnR9BCGqyxws8NqRdaGR7N8i5+JZLv8VE3jiQTqqkXxMU/24kHZmEM88/pHz
9qNWt6d5r3vd7WTETdPNJGo5YhEBkTE0SZuTEcPH0uBlhPnQRE/fCrGbyniD3CO2aBMxkhKrHOEF
yuJ7Q6elPNS7AY3eWhBW+ss0BkbMA19564GwalKB/WD2tAlaX1rw/zINd6A0n1Xze9guTaycEfyc
RVczyc0ZN37S3u/EX4moY1ogOmqSjBcj7mOSz7vltS70wGIVxKZyFKeavIpdOJW63dyRLX8hPQu0
vD3xsaoouoA4z4C1NwDOs2o48/ylETyvtDoy7V9GQxboO0eHKibjsGL7RWdVwOq8ZP+SaeNi3c8F
8qW1PE6ZxsC9DvbaTdXTW54rt7ZzrtmfTmLGtQ2eldJQGrXXgKmTwenBNown16iuqqgfzQezXdnX
SybC8zFd6f5ghrJNAuL83zX51EZq14qBaOwIw8dpO1gfRo2N7jFtUFBA1Vp8V8WSBoopBbmvDfr5
Hb9B/ZfPbGlVXCPvAhj9/WZdRqoXJV8vC950k3wu2olwipJw5ioRnX3PpLxcH+bAkuOKvSnOeX1Q
ctSxeNGwODFEN838EhMzxPA7lI3lnHjJ0rgWGQRgtuxqVLAlCDcDZtJu+lf8jkgY7Jf6gmEjybvD
wpfAVyLVB6IiDgrkgjSJD5kAbMtJusbfzC9T0pzGYPUiXVSwcL/rUwR1yUhZXOIEQbNAdzdTuM/M
FmeEpP0BVhSjwz3aIkcHUGOkxa0du2O2/Da25KovPcGFmDKEyq8hBNTtSdmrhQzVMg/amQDhUYel
UzgFFvaxgXNV6ddx1m91gtYiOUYlxhaUquj8U7dNGDvLZ7N/5Enrxyl4kTK+rH+6GJedXdl91zym
XHywLAAlBEyP8YoZdffpVa7NY8jHOzXiTXUTSrAkw3Dh1te4Sh7sve2KcoyivJeDqSI4vNeZD6fB
mnUIXHb4J1nILGEDgBhoQ9aGWR+F7dxdtgX0Hpis/rHlMm+Octbpawm5MRD+zN0jM8CjO56oypd1
ri4wriE2tYSCQmtVTRdUufuz1B/Kez7Wy6eERSwQBWXJIGTw0yIYnPhKmEZumuzKNHXvrEN0bavh
4oCv//Rwa/ScCQJbcR2kunRdOzyqZH0VouyqPUDhAk0Mwzbiza2K3dezou9/+/1BWSa7fqSjr+PD
nCa8KwWDVnAjWeENhGO2swTyeFehJIqRR/cW22/quSxkC3OWCuPUFsWpwx+5rR8kSh2ZCvrFMnjv
9REkvWThKcDYnIMsQuFrd3DjEzwFjBA1x8h+0F7IXn1ZsVW2L9Kh+ZXLC/JB853Q0XtGX9mF5tQ8
AejCMkqTrT0y1XkoGm0tLbfIYk5tqYEk1VG04tl30235DaurEedQHQAlYmsZtfE4mlkgVwQBJZM9
CRrBielF//OegU0rnpam82TmX1qvc7uDJJGoPoHB62nlp9xaR0tv2bi+Xb4yhA5GnCSKjVeh+MGh
QrKFfDAHIva2xI80yYcndZS090tBuyq8uG175GU1lv9N+4zJlXund2XgJnWFGa+4+iv2PmDlOc6T
ThQPW8J0pADjONKxGbe2Vk8JrFHG0NoCP02lhOAhgOl00p4DJnRV8+fYTv+o1oLly8Z7z0+kpDsq
rBWiTPrJ+HdU0HkzkJMaIMIlUVyM6kLp51050Qnui6/38yF28FaOFZl0Vmz6KvjCHnQ9kw9q8sjA
YS7/SAhmq0x2yQjiBO0PcykdjIs6k9QmIJ0Da8Vu5MA+PrqdUwoKC1dGh88JyzFgONfcWJcg1SUr
Zynu+XbPFWa1tPXbbNeMtxNs9+8HHEVnm7Eom4lvJM0QxqCCUbEGFFoe0xZo4MzC0F9MxdenzU81
3Lx41sis6Ked/O6zlORK1EmoyP2ZmJCdTOxBrTMy7aV9hXx/e/H3qtVz2grIiMmzZBFjcIbF1O6R
KGAi4u+bO0dN1YtE8B/rx4lzQUaOJHUIxrf/GhRSk9afFH09S/CGG7ZupOY8JOjRRYJfWD/ImeDE
PW5k3Em8G6yYqWFqXiA98ShecFsM8VeBSUwD7B6tUMqT4quuvW1dnpbzLxu7AM4sQwdRvTCtv9RZ
GZZzg7x8VzPR4PNBFsnnG/YoWP36EzKvX/5ZrM03yt+JIvEn5c8KrWM+JL4UvXIW2YOJz88Mkxmm
l4X732UCpSkPGrSGA8crzrp2LocJdhQT/owYQJlzID5u0CdSxrwTMyghWg6ELLIGNhn0qiE6wJH8
coYfY7GEm0KhmQ7nUmGz0T7f1k7qFlhuHkld5Ic4k1JRo+moln7marxhg7vH2XT/t9oeHrqz4FRG
9rlBfE0mmEGlDi66epmx7Sg6emr4voPkJvwwenZpEiJ1mOvoSYCKCqoQo6IaTXLLCuN9rK7DdWs6
VoPr0cLp1LPnIUwT4XH1l9aghCQV/9PR3fK9lpBuSVQ+b5GXsOSgA97FebvTFhKP2N/kiUqkatlb
pIhtWDbe+jn5uHYMyvjpcqoyhNqdLNmWlbC7GO00MUPdjE45GAEryo8mxDteH9NgrYRIpi+dHlwf
u/S3W5OCyMEOHVgjSluzxj1EHHPtGM90syALgbNEGj/0tnHyQGI/E2t9bHMNk5Dbn18zU8WpLcET
G3sDJandIeoRJhFRj4ycMiLEC4VPlDCBqDubFAX4iozOU15prDnO9sgHIIoMPXRHeEdx2p1b6x3R
IzVzMFzCWvndCq2tPVLpRhQA5PvlMC4Jal9gnoxeSelI9unXiApXaBFgEj2cz5vb3KxWvKqoLTap
9KMgiwF54XJFfzsS6F71LQ43ESQIPpcY8mezl5kSjSCD0qNIXrUONbsXkXWL4tlS9TAxzItRmFdM
0ln0WLrKqfjm19Kt2+QDDPYHC0hdHV9Fmb3w3zTSGLQb9rBr0nTo5T8mdmSppnozeqiI6AKt/F21
6Feb4qACuq2DlhHpAtq4GW8mOU2iJiNlB7/smgh2UZGg+x457XOCegbVHdthH0kkFYEQMOQuZLkr
p34qci8EE0uwLF04l1Jn6dITOJ9zRjpynyrMQ/sTofbBJGMa50kL8BED4AYjHwNZeFbAHZI4Zt7I
cDmzXDwjXPR1gF2ajLjlRGxFI5PYETNIgK9CfNfGkMzwBGK4IDn4mlhQFRG4BzModr0s1f133u2A
MwoNZMGXFpNDNDOHkz90BefSDNWVUSIZw/TY0lj4gOe9H80f0MQTWt0Mbjn9mAAjMs4aGS8CCvxN
S/aziOyCohl1aHFf8tLDXM4u14nwkyuLq/dwfGIom5vPbJaLM6GzU049fpDUIOoAO5dwjDdAP4q6
Z/PwEjChxqJ2yloyQKLlhExZQThYygeCKLUGLVkrewhs/Cgi6iCnTaA2bDRHGVZCISiUMoRpZJtU
HxtgCrZO5LTpsEYU31xXf5rOpC2c1605d8RkDANxBVV6Gkf+QUW5qqgIo/GVFqAZKkjMd0ABp5kH
IjW+zQqxcr9XetVlPzmVCcK60SXi281kDneaEaue/YQch3EjlAde3RLv1yWjUGH8FtWBDvjNuCyM
urB4zppnXfSMcNoVe1GxMy7sFoL6JVvy+bxYwnnGEzPiiSlq8BFixgjiuLUp0Lb+LJHfy6aib3JH
InLPmPNgwM8q2BrGvv155aIGHIe7V8XdOy2y3xMfIUHfm5g8W+gB8KRpJ2YSIO/ZWxCVLk9Etq3f
LVk1Mzl4Ax/vPHOPByiL5jvUGIKTy9WJCUUxRIiGgkmsCBdLox+tdQ6SuDtlMeQ8iPdGz0W+7ZdW
36kWUbMEoo361WoMppavqtdIKgEV0aJZlhDE0HQxVS/Qt/edQiCJxbwdJi/8QNSlTkS0/cDFYt4J
mqTY2xXx6ioS/wAejLq4lSrQrumypt9ZNp1VEsHZUTytGbaWcR8Fdk7C+sDVE2rfHlXwqAYb6xaR
qPBewgPi/Cj1R8r6eiOTpESdpBC3LJNlf/o0+C7wJxymfxVuJVFH84UFvsTlVUgDhidip2V89Nsv
ocFPSlWRtVdi2J2WLooRprshADHQLpHF4m7Ej6EKKouTuuUEGt7oibGS4bKFE7RhH6kLJRAs+aQG
j01YQQaa3I56CGmsXWir5c9ml1+KFmtpQH+EntXI36TCMmAQH82qz+FEGGuLuscUmrDROkxwQzjW
aFhNgV/mUxnXs3k3vq1seCpRRUNNzGp6b1XpOtqs8mFXvpHfiGLe8XV4JtMa/MR8GzLI80J1w/9U
nIFOfGJY33cQh7Zzi1ZO636j0NkPh5oiPPekSPRasuByVfIBXSXtfE3a32/qVWndrG47LfGAVoTy
o9/Uw4aIFqnMYTM0rhGWtpaEVWhldA5qoMEWNxHbVvNmR8+VWB6JvaE23aDCqAktzjOyHF2H12p+
F4NpF4Wx18Z1z9aLNJbGhZfBHaiGJlxEY2445E+x+MHCdAH9T2FvlKLrBPgDUFOTlZwZ4aSuV2Gs
7gIn61fJCywnyrMqst0EJbGqu5eLTYlqtf3iMSKh6lTP+EtjIH5b5ZlnNqsls/hyObzO3AyFRZ4Q
2zLEf5odfcxaxg7sezLB+b6Bs+QrN+Qrd3Hj1evqzcRIdLyMg0X4DXli4pcrfYm8/5ybY8eSnyOg
NpJQP/6Seu1loB8bKukpi9EpEz7S7r9V65z+zfUfWRfW3NnZcKmWLlTJzN1OgfXsZIH7j2jBWCEI
AI8v93aFuldwvKxXCIOa/RqqRoPGrJLQB2jIKn8l6w6r64zjP0tARHZvxjPTzr1RxTdR5fGZyquU
7zUTd9UyPXXIzwIqAW3Rn7mxPWMYfmAm2kcmWfcSn7Iah2hfTDm7SDN9XJfnvG1IaNEOjTCqoyHG
VRN73YgSVuehYIvf8iIezBRpM8GwtWwxp/xpKwDLO32cPdlKPYMCJ13K9xRL+ZHvMQoi8gVP2PDC
FGeGBQ39tHz/jGjT4z8JFOVGLz015oVHWlp3JyDsM2HlrclJxLQY/XZruYAfvfk49/xVGuflVwet
HmLeIeXFTqswjrYwYgc+kZWuD+2l8uWjDrrmLIdyOTCCg6NGuIKQBQ3tRG+eRHgntnpO5PGwmLGX
sXF7AFCDzBOVoUmM69yx29OCUW/weKEQgh6aQoE1fwlR7owmYmkWjfpN57CaFJlNFqBcG7jshCFd
qm5SL5JnA9YfUPkUbDUe7UEJy38ta9RJfOCQnNZ7MS3XyBrDHebI7TdUBUov1o14+IrGhvs5ZBzA
GDxKyHlI/SaJwfg4khKpHrC8eavxiwGJo7N4pfoyuvU4M+I3WYvuEF/Ag9TZOyQuY5hrszUhyZH1
aARRQqYs7mctITL1FfvkLpepJ5TMHdTMLrKBQO9r1xlsppgPbuf+C8o0+1sBAau98qBYXisYvoCs
uDul43LOCkxnZJR/9jwUj2H8vVMRnuru53JUF8TkxEKa22JXaBQbaozqlVpo+uTqyYZnKVEauwXI
AwF7w4CPY5K4bEZMBMKxjxZnBQ2/ktbWHZcXSgKFqO0WaUKza1Qy2RjQGSwOcCojchQgexZMkses
dPvc2reDyJvQ7lfrb5zwPTpzrnjjbBwUXfGsXvS7cTqaOWJN85eakLEMTai4ZSJdPIFnfHgB1q5g
DboPkMPE/jGIzp9Sbnk5ihjz1sf61YjF65qO9DIfxvdsC2PuTSS0ZVP+rE3rITcsX8lPofG74imV
UvU2GtjVWUDKUDCRQbNcELwFTNdINEAOhJopm4dqEph/thhHGV8kenYWLaoPe6hKpDsI4sBIXvTs
pNLDal+QD5/13h7tLmZBRvjhzmQMra4WcE/mijEvyEO8z/Mpz9iRcqk8caAg19PIzFH4zdiVuobg
VU7yTDhO1l5grzLC6gG6cjD2+zEh3o+RB3oEcT/vLNFdLf0wCtzGzNNS0u5JIySXap5/dYJi12YI
qxBE8o/W1ODbXQP0gyS40YcuPmnWdku7uAVvtPmr+purbi8SNqzVgXgzWtw32RxSxZS9fm4onfPR
r+TZXlAYZNSFefbcthgxJo0kTuhFrLERI7Mjz1Wpga1AVELGLinXLmr2MQEoHXEyiviSO95L4h1i
UsnMithZQsQrw5fWq1Qv6GYiWGIkSnWto1p+yzBUw9WhmzpupNyDmoN5OYbPVfsfe+CkDuA2p8Jp
YuXdOygEuUBa41MBRcOBPNbMUlHkso4+tikg0gTYgaPpKCWJNCEI5iLky2VeB8xkuJNBNRbbWQKr
O2M6wpdA+Fk6gnBggy+fbHvZIbx01Vlx1vlTgB+C1KVMbUVNL9VLwfi+YN/GknyQKYj4XZDUQD2/
Uc+T18Yf6tL6fS6dDSTXYAQXW40Ayn0k+RP6J/mTPSwK/Vbu3mA63g+owK5BQvXvAXeUXfAJIqSP
94vRfiLA/qTielUp2xDtqrBUU0jdaNjfFeNwnHpMmOOLFtNUimMKJyTLdvPolxq7gJhqBHXyUNpR
LPssDUifg49PG6d7sW7iA8hdAUYTVYV2FAm8z5y+w9g2XMsh2ok9yn/CG6GDJERV7bIHi/wr8ulr
DjiLPapcIn7LAnAkkWAniV0fMkO4q6N2l/X+ns7PXjYCK9TfElfzewZoxH/DkJtAztFGTPvoKfcM
HqMdRY/CdZXiOKlhS6a4iWjK31Ck1lKuY5Vf65y0P76llbXijC8vOYKy/mwII4J9QZgAZhhF6VjB
7M2f9/cup7TX4LlIHmNaIF6xnRnveXZrR46lMH0Z94bikwjTz08TlzYBzuiOY6/SENkQVHtoeBrh
h/WKRo3Lzo3EnwJ/FRzWNsNtz16y4j9m7Aos5jN5O72dz2BCoOaQXyrbY7WD7g/zwh0IDNbYCpAd
0fOpmCxyGdxfUaJlyBp6YrVcpThv210Zs6Dk8BFVnusKhd9/zZ+u2Q5z5uTEE1oFQ0+RlLbT0qk+
aW7puapZI2vgZ2PrJS1/FV26aswoSXvKkTm/O75H3Ob3UgkHKkET1oMK9uwQa1C1eLPFg878eeRa
/5q/R7IRjJLc2s372+D9JlclQ6bKk9bVvHHkRhiBOJKPuJCMxyK64puVmUvEf41V5WOzkWbiY7ZF
+Kw/Cs4gkLemjm3yLIvKrlXCjSzEJAMhpFjojc+gmYnHAgGOIA8CGccvyxd4mTNWegN+Wyuxawfg
gS0dUb/5BAj+7KL1zlBQrAd3AgXld1GKDhRs4luGSDYFnX81QM9oXBbyXbsQsQUiAPcTOQZlBTmK
6YAj4SrT2/XcMVVKOQNTYlCcwSATOALKz9naRsBC2IfGeO0ApbqlWlMLb/duc8SEWByrOKoSiY28
YgzhY25SnnJzG4NUI/QDi2M6XKakDFslPhts5xg4R+leCVUWq0y4IvSHM+ck2X2TeuA885HheusG
i03omTwyvahcg8uwXrgaSWdrdATDnWdSJZiTctRIchT/ykIcSMIGwgfCx6nR2PL6cr8naJlDwzHy
o0bGgoJqP7HIJOTrryADc5t9Ynqxx4AJxrFm8MvXSNsQ99CXotPKUI2ZfQY55SA39ppBqG4kn2TH
arG1WLKLgN9xNO3pvKlZ+VvZmkZdjrjlZEyS31NvzyJu0U3kRQi24WpgzUot00si0GN8DkMfTkUW
4FU+KsZD7CQeMLib7eh1XCf/mYX8TGF6VNOlpnTWt+WZ1rtuBLScs/lAe4XPvOLGNvjk3nWyb1jN
rYiWq2LYrH03Zca6RaPBt6XL+5HoNPJxSI7/ihgBm8849lhPhdqYosraDV4OZoRfubXjoZpMe2nH
65rntxLQT0EIYBLf2g9xjq86OaTTesIhx5YVt32+Q6SHg50sqVZFFtlyhzPF61h1wbZe/k7RrrYi
UgHzYDa6oyoM/I45rd1rv7AzT26jzG+b0n/Op1CKsIv79YSlcVOQZSLcc+V6uUQz57f47HFBDOQ1
jFW7V5rhjP+Gj/+EZal6tJXlyQTNEWPq8yH6hQniL7oIS3RBFXARqjLMMaWU9ntBAQVrY5kM9RuT
bmYc2EygW+oPRH8zwfHR1WhXaLe7yIkMMgPfLHAUtUjoyO/u4ze7HuP8mbBlp5P2OoMHfaPvMh61
njwanKh0wUz0K64l0l1SxsbDFSxyRojZWzD/n8npz188yt9wbvv2uHWSP9niu9mZsarvGrJoO7Jo
MV28sdpLjYyGONrKxNJWT0BaTZjFPLsfVoIGh/FV7QhwKRKLcNxPjQ6H4JHuMELGuZoFeUi4ISkz
Vgw+pc079TYhvpmpZbvuGEozEq/73FsUpsme0Kf3Qi9ufR1jgDXDpQvS/1hiWekBkSiUv13JmMRM
XDGD/trkYZrrqKSv2XKaFAIqAe70AfQ8b/mcSKsFnWfHaefOUAymaQsSvMDXWSU4x1xuHbNakhKN
1GPZLbNbL3FRxgLDi93Cr2yCbS3cRZr/UrgXRFmtwRa4OdSIZPX0XjrWZ36zXn1uWJKJ1ejXsBUE
+JdcNt4oip7Y9x7TXGaUSGRclrSgb/3Y1rQOwztrJ1LSjEyzOzYeLFFCjl99+zK1q58rb12OEQgh
/yrA3M0lswTs9RmIH/G8oVLBAZoe+AjWYXlSviXMQbiIdOiWb8W1LezE6SnsNeyrZnTuppemjaRV
cL7PxUnXc2bADuE83HuUIwMnu/Hkt8WjhqiKpsjVF3H//n3p/TclZ5ZgrOK8KRVAlpgWFjqQX5aB
JBNRqHngmbQwC2F7a9XHkirPsRU/2jR9Kcet1o7TvmNMhYA3FzESIgvXav2sUxdv/AxIP9opGCCF
jIviCBrIfDziFR7xuUsPMvAPS9jCTlFCNPTC9BK18lVCgZsmLveNBeMyh4jdphSgTWNc46K4ULxZ
76o33stwAjM0a2JyyrYRmzSyM/hKqcZ81JnBU8fk2TVyzK4AVRYPSma3DPr5n1JT9y22sBlbGKE7
TtWBssEmF+nRHttsUp7W7SeyUE6ShpcYUKV1NVT/iCyHRaDpa9V5SjN5BRtrPMuTdMcuFhftTZe0
R1HEzzVyHpLFySxFDMI6VqwSVdOljGIX6u47nYZtspH3R8FJtPqebPk9q3cWNQ7b+pHzqqZlF5iM
jC3BRURfMl7PrjPYQLVEaX/owRmSgcMWFrDOXJNl2Xnrp7mh2qLPn3PmOhRj/MnqoxVnQOrzG6Dr
JQYcwM0h1RO7gsZl0iScM5zvVOmpsueP7hcB5gZxgJiK3J4o7pr2ob8R7g3Lyo6IdOzynTkjmjSL
C9i8HGJs1MjAD/4Zs0oca3yP37qJ2UPC56ms8Fr5g2gNFKz2rKuQIydP46qQYDIvPJFE2DtVzn0t
p9f2Yf6JS6SR43DOZzyY+0jF0cSuncQ6gRlyirMJfXDT6Z5IoRf7rTp9Mgj7yqTti2I4Ux/Qb08W
tTVZZwbTHpLIcuDmGV841padsg7Ev+EdmUmx2O5TvT3KmOckzfaWsjzzFn9de4sUDx/Q2Ws+lHry
ZnPwJD48Y4LzMzpm1NxkXmKGhP2boZRehiwszr0m3AG/DjQPhlZ9LKbwUBMXVJC5EOA4VPbYl2dJ
Ws9GphNyI++0hkah+6wq2RkLvC+Wytasthf00Fex3ctT4k8bDUazsO+lBu2JyUYVPaOKHnKY0fBW
39a3OkFHvsQHuVvstFrC9H0P/Y+pM9txG9uS6BcR4Dy8ihQlkdScysEvhF3p5DzP/PpeNLqBRsEX
BVyU7cykePaJHbGCVYM02WO0HBaxhX8NUp3vN74HVjFYNhhDqtL8R3YqWOPS0JXoNQENAP0rdzQb
Uavmqok3fyG7ATZlnxHnlvgDG/pNxOQaGRMlAaZTWdO++zFE5TqiyTxqjPG8uRcOXb3Xr2Ld83o3
t9pXezFM92f6k1TS0+A1CYYgukpq5ZLj1FlNI+kpqXlr/w4Uya08CEugzpkncyOacFyiVMyYIkd9
V8jUUiRcbAwDNxc9E5hHK7zkkmr4w5+uZsurmzBfNVfouCyL5C7l3zJwKIXYn1mZ++LPaBLj63ch
IuFJCNqX2HSuUfxBithVSX7qNO3IQ2+bn9aYXzSZd1nFjrCB4ljQ0pUD5yl8Zms8qt6UbRyWcAXW
nyZHjeJ4neRu4+rESgVF9bJ18iuWFBx9AdEhHerxldJXr3CyWgraLoJjgumoja6ljH417/QPlTdG
ljBiqMupWSlWdvq1vi7Kq5+7d+fZ05S6fJTE1elzxURbkm3u7l2IpvOXAjnKC3pxOVehcp5lan3Z
YFvYbOZXRE9TGfOhmHPes/5QSY4wNVh7AKzDhiBdB8MTGM2Qs2BnrvqHscCd1PlTVlHQMrhr80sC
Yi+8GZN4yAiBfJuEnuUgoag8SyNfkYVTV+xWo6ETieSC/W1S514nK+YXKdgCGZdE7j/x5XzIWLwq
VT4oFB0Redyl8mzb+wLDcnxOLQB2n/om9sg76WcxG2xdtZS/Rd+XIYoOOlqZiSFqsf5A9GjHjaAy
ujX7jm7huvhvmxdWNAMzf9ZWz6vfcOFDk9Xci7nlJim76AYVA0cIpECsMjIoRKzkoKIgmVHkHEp7
UT0y6sB4GY8yHcL1OeN/xW49Cl9jsxtybqvtcEoLePoJBns6Ert5iyeHJ5Gmh4E6bKJkDJ+xfD46
Y2Gd2RGcVzM6V/0cHOGwQ/SSUqAUxGSI8xMq2EfSftKKk6pzt2cFkbQ0ibEcFLs5oHEb/g8fAeoB
Uq1xBLzOpub4sAAr/aJwwHCFLKCxldPuR48NqIXTQeNRY3jt/CaOnWJd9+qDCAMW1guz/0dNe4Uz
J/3HN3d0Po/Dx+QrtMvGoXAKe+Okc9DUEcyJYEWZytQrXNEhh/vHoCgqkdtr8l6j9XMLcsa64GAn
dVrhUIp+weWPaG0OsnEiJItNQEEcgAhe67jDWHSbGU20vo/CJtHmlg/0I/4gTu8yInL6O9EZPluI
u6YFdKG6IlRwyxyO6UmT6ZaiBC80ByRd+dTSGlaBCeyQkEUFEM9JF25tYDijMHjQ0beVaiK9+hGX
Gj5/FbmPVUZJk2yni665nHGjnXLN3FflN2w+HqMpdIuQ+0ysYZlhXA29EG18ndqAkSSneHrLkeGW
hjogejQua/SczKxjVc4qzGmuVmBFHIj98B/XTXE0dj7BepUQoDPze5Z1ccT9zU8LmFJZnDoLWK0G
nZz4Aehy1QO+AgdNx5nkRnn8Fo7xp5EJH3K1fpiK8V6Q0Gnp2k7i9U0oKBwd7fYtTXMsXKTS+PtR
e1STUoG32+njeeJaAdzGQm1B7irG+FYuwjWErlNk8w3/ws34FG06sT0OoHXV6FTVPE5XL+snt9cf
EWwAq829tNe4xlK4Z9irI9uSBSoeUEpCTAGM7ojcLYHjkROX83xt+DCCQ2DlGMVsIRbhJOY4b4xN
QqHgdn2XFMtXabT0kr66LIvktcZ4C+Nrl33+O5WsAj7LJQIugpYoK2nAsXSrBgXqPnSzrb4n3UtW
5iiNI7LIXVjkDljRLazoJRz1ktYD/h4AH9E95k91hWfG+2+2LQh0Uhk5tYDEIEh4LguoVnbaLI61
/UPVkIoMTV0kfkC2+epQOCuehqaLTwvyeLX+B85H+d1yK8iF9N6E3N9iGG+jeV2X/FovLD/r2G6z
jhX9YyUb0FA2SewyZz0IphWyoOUUYAOl+j9qoxnAfGQxT1bYZIuJ31BqFxW2JCAVpiVyaX9Ty/bW
ExhKI/zQ+M3l6mri110WLLVvfVhc6yS5GIYSzI3fqfRo2jUIBi+lHqFk/EYKIsYzFsq+YeHeEOWx
kp8amAYV1GBKSxZQW3IiJTlRrFjMTErocTPqOvZcUJ4a/oox+y+r2cHLnqAu/iQrvkzKGCa3Rtp+
/ocp0Nod3k1LgIYCNkHwapYcDdV1OQsOiV81MchMx7NHPxkw4TEHb6kFJTbsRBR96BpCOrFpoTa5
s2x5/MSncbDAiUQjenqCc4TsX04oO/agxHoCFEprPEEjD3opOzcjJV19cZmn8XKMvbVmkbESe4HW
Pan+LHDMi5nTLPgm8bKpVJJzh/JCJmiD/qhFoOEtg/44sJMcmJQMy9bSmMtrcyIfOYG+2FVAA8nl
7gQLFnPVH2j4cZmUdPWVcF3jXc1exOPSLC+93cmE2LuZyJdy6QbjCkT0mvZ0Yk4g6YrOz1bFT4s0
oNQGRJbNtz0outLnLuXL9IQU9ITY6toGmMOJqyAz0lFXyZh/XWGzbMfpNWmXS9sSKiOz2S0EVy2E
9M6PlMHLcc5WR12mCr4v2XNFp9FS7GWhOCmcvMGCVysYfn8uf4lGctFC+QJj9woh/GDQPVDaUk+M
eIoeVsLm3ab4+o54OPgTiss/VqgYBbSW+XcMvyqLibLlZhs2Lh3taTTYEQdYkvV7GVeXjqtLfw12
M/H+OErg5COfpJjTMEnG8ydESge45r5Ywf1fVYg4w6+MwGCYY513es3pXyN3t3x+sid+U9buNUwW
hVYrpszd8tGzuJ1VSu7wje9mtr78sX5cV34iFb7QOxFcqwiuVcIQmAmKK+tYONlOG/jU6g38gFHF
Xyqnj1q3zIgZp5JDNh4sxn796uX4GllEQUqEgihIWV/EMF2nrY5hPcpCddI1zPsHYll3SrQErru9
C5CPupiyTvdZbCe6RWTLznkMpEa7jJ8GK24bixsf/L501TPGvvLVYnuTu9/LnUtVpB/L/yo1d2oK
yjL8Sx0FZQJpA0xzmFAMO0bmA3yk0j7JaQT1ykQLnEAeUJVVJaS+xasEuSaDWj73XqyjSnzg6+pM
IwhDrDzWm0zipa5kT4Y4iU1EVxDpGLsTHZwhgyFYeI1u4ly+NnmLHOgUSog7vKFXRHZ1izmiqHdr
CPwdj3EMQ7odUUIgkoATMGtCA6iFoknrNAA5ZGIz4XAkBYokyEKCFhEhyHhXz0+KgbpWvksptSZz
91IYSsuQ66lsvol0jFMD5TUfGkN7ixhNr+ZeR04rZbqAYQiEnoyMxZl7k4z2btQ7DVsj2dbqJZlV
gKHZX/WWN/NOZU+gq8m+bhkxm4yekfWKekOZiRsakge8IZbD2+hOtsDZb9ArOJi9K9CB85ngv9qd
t/6bwZnaP4qSnSZZPBGW5qZNiRXvVlHxitaE5Jr4v0RP7eLHpz7qDwdYm/w2My2vZ63BlZGHZ00Q
zp0sb0c/Vz3p3CrNWdHNoLqsHbH2dV88+PJIYyp56A3LqxButHI8O4DYbcLZNUiLj6TxM2gcaIBZ
qncuh1ba3rRovSkERNX+j0HYB57eJ+WcHzmexqn/TEru2F10qOQas8TKmiXkzURRLEeRlK07hYXm
6nTdp9mYRJG5sPwHdfnYERC2Dh89f7puQg4Hx00N3UFiXx0B4aNPx27yX62m7jTGyObUq4DpH+3v
FKJTc4I4IJDpI3S6OBXYeGlQ3grYRyI3cbEfydOKmAtAJUkFNjjLjwCDIU6Z/N5I7aZB1qM6JbJ6
MvHUpWXHj0milSG7wrXaBnBUPJ7elguMSfrQ8KikEfQICJt2NvA25l12jrM1yEMakYrSWUxhN8aL
Z+4dFVabQ+F1wjqnH3gRFZA6KLDGiAsqsB92y7x/z/GXE0c5vou4jtxooQsM8TOvSbRrxMXjDZcH
0q7sXWrvUwy/WkUkdQwGW7zo/TsciVJ6dhSiRPhuOkSvH/HOtMOogvuviiVHrfBBc90RkAt+4coF
5c+xvGdDGLUnjE5e61AuQmmSRvfVUCfOaJ3nEnns4AxG76a4QXTgHChZu5D+FBXLe0TQ22opDbI/
jV5w+jjbL4zQUBrWtKIFHIMAUMxlOoaXDetiBBm7rNA+FujnltMDxiBq6uWoAlV/KWhFc+JzF1le
SdMYg6kRIZEItDYBreMVkBv1dajpmIrqRx+NTwq8M/O2xHTuoZQvu/bVtvyVpy+FT7bAJ1sZYJfi
1o0EKPKYwFKQv7oYhHSxbH7TYfjLwgZ8OEsPBGJqad16aM9tS5mnSSJun9xEC+M9ZekS/k6+zUQ+
lmY4d+Wyt8SV9lrD74hvDTOks1k4svWYMxcXnps0rPErQHUprUc8XiGPV8njlfF41fa6Ks8lDW8g
56UlfcnDhSdco5QU+GFjYcEu7oYSnyUOXEzXTv8j8VJn4F8+qZEHpVuBPKAwiIS5CNoF2MDkSD95
8z0pEnxqhvosAYeqOgIN2TvM0OHZUrBvHMgO775CKlW0bo9hSiYljKB+ih/9T8xGrHzv+O2cCCvm
KHENSfERKH5d3wzsPVkd+iG/xk7zMQbB7TLy9DkDMWabk5WXYhxwbDokAy0qonk1qTJ9PtSwaKr8
EoXiBZ5M/68YSOIdUAOUVnfSBZNLRFMN7BhLXwODbbvJ9WUuDewq2nUNp1ui/Ixy4fUZeaVeuLfv
WGFeM05m0CVvo0LYhUCdqv3t9PQRVsZNlbor/u5hIlZkua0AWhDCqVg4cpwcDEs8RABZzVQ7slEq
9FPB2T8UKE5AXMNhom5I9usc+iyiTvKUPxp98vBCS14h2E9Bxcy2jI663cFR4EQcduLFwPdsLsml
yis6BbhnhA/uXihnhHrD5Khsex/WFIRB3YEox/jFZH/ojQxKxGdEtm8i2zfYTrLoQVxql+xnoOOv
oeNvXnTwJtRZQSOP4VF2Pc5q/aTfFYqjxwJu0S5MbU3eDGjdM6JQzlRulbhrYvk+miPpMaCRBj1F
IEHMU477q6LKpSyYjvCjiw1NMbr2KKTwPgJYUKUXaBjcgeZmug+jSxU1F2sYL9XaXxocldvHeO2w
ZBCvJ2dyLDiWsdeQhFXin1kaaVpQiB9dGsId3VasCjSh4demrC5M9NOhTmlcmkcomB3Nhs2GLFNi
bR+xAha+J7MktGPzD2+FwdS8+PzNnJcia0yYDqBWw1wOPaarojZ52voLq3uRVVPD21L5CqXfhnPH
sRm/ZsRdFVRIgQihTqUbkre6raSLTTbiAyvpIr1zA7OlkyVhUScurXf9of50REzbXKH27afWEZIa
uPWBCRlZJmX0g3azm72PrJmF66xxeCv2LLA8NLO7lCt3kZtHZrDa8M4KieJG2LeUbXPCo+IQhmJ+
skrO6rMo6oHTu5byEDr8ZGfu5UZz089nHVIuAvY4BYrVn9MYAgEUGH18VfSER1ZnF1182zC2IFJv
6Vuo157VQE8gBzTo1ul8nkSFEpsqWPb1m0hOHlBSyFZzT9gnmSV3Wh44QrEzaGSs5cf8pbGfyVnn
K2/VUSIOArzd8Teg9GXQHfk8IwktWg43NnumUBXmuWN+G48JOvTE8Cep9TEkF9MCZp12kL/zWDyN
CpCQmVe7cZNRpVcE0EoXLyrboVwj8fInJMIt+3qTwgLSXKWjR3YLGQtHfcyP4gClDf9QFK/X0aw/
xxgFeNAvQ6i8QwwQ+hteN2QkIhRtfwmH+hwffMIOBvn/ntwHHibMBwDELcsvlvEsXc0XICo3q3Lb
LL5jCSqNaBx4gnLp4AB0qO94ffcENeu8f5N4aoxz3JNYoNTJFFZPSxI/c8lWEDnozy1eBdvC8hKt
3U5u9L1WzC91Wd/ntfqwf3pMbKFFjeOs+uwgfBwrCuELrn1JhNZW0gzF1U/7anJsAjlXRtGguzlk
qmMOJr83lC7XoY94IxspracwFgNaFaB+/V8jwKD5Eo5JLkXEnGKQ/5v5TKtM7gaUqWp2iPFI0Zmx
dPqtxbccnFE4Mxl35zmcLw7aBLUC6VYrgFUwoTG0rnYLYLAomnfiGtHMUHsQVr2Uh72cjwrd0J8b
nPYX1z9F7rDp4CuibFNLAkUZsDFMPs7NCQAKzMcjxgsWCYo7InvkMtxlmz3jIayGj3Im9UDpGhE4
iSRwA4lZMh/ppLKp4P3BTDMwpf+mVG3tzWNhWEczNo5JrR4zbhU0ICXqVwohM52sSxznNHaA8gDi
b6ZncqDBjHWXOkCbZ3srPT21zkqruT3Z1T4SBX+lE0ra3JZ8D0S6OkwDZ5Aw3VmIPMjJuoq6Oqs7
yd4M7rmi4BrTBb0QkUff+C6HJaso/V7AAruU0mEFFPuZ/Db5120abvqgpY29IC66umdZpqw1KV2R
rksu7th0Dlks33ooezpCTy6p1yoHSmlxw1hXFqT55Oc9/nDqXys/zaIbSAHHiCMnZhRsHW42RfEh
fA1tjMJsHnD2CzjaC8kAAaUck3k6JjGmT4JIlE0oX13MTphXqIiCj72JFgjqWipXxrbHlcGWZ6B2
WO2NxSf34oRJfO1XJYggwQw4ASeEcVSPgXX8W/+7bZdX+KmEUE8FENU1Rx2adlpSfhf71vSeGNoh
dgW5xacCNwHYmJDBPGN9DuiRylou5gYYtcURAQ5bezbAIly0zCgPYsjzka1uOZZolVx+uCoRprJR
SDV8BmN5VGJ66QSUFEpdEbISEFlQXSkYoCI+d4w2PQX6VQo/shMyIPoFQ4uBLWaKyvPiZqfEUF9W
5uWlhhXMeAG3qaMP6WcQMliDOdgpTE31TDVP4ueY1f8FvUN+5Ot6mt6KVblHnXgdluFsru8xuovd
uJPU7fBlFshZBnTdpG3YvRkPYthkih5F37wKOX+PDem9fGVPVe69n2dlSvuuAeSGVjcli03ySezC
e5jJ995M7xEOFhQAqeldCtpcLrojTuFcUP8p2sP/U7Sto/hYFD6tCS7/xNn2YPKvdMu4qtZEm014
7sEHQhxtigY8I0g2PqPb4TXKMnLsyPicBrksBQ1PH6uTNJyfrRA+qwY1CORglH9U43o+jw6reJp0
E3fJISfrvLVpIaQYKIQOXmZBUw9BX+jBnMTndgbAGVd3kGEEJMGLYBhM1kseKmiRJz5F174eL3Jt
8AlNzt8YumYGpD+LyNj/fQyRRixWOyPHQ4YHZJ2w2hMgtJhcu8nODGhwQkNKiD5Iduhze6Aoys0J
FebTiZICVJ3wSD/DMcWLoWFb0b6KdXht5hp9eEgVbGu1vRPynTnqlp4qhIbPU0rBEiBwu/BbnhgU
88okp9WMjqWheTCO5v0hFI19H1fIKUaJ0AldoOX5UvpH1qjPYZ+bAKQW482o21eYnvK4vUePlmaR
JCMgGk/v3W/z0A7UaHrZpY/3Yx3Y4x0Vfp9BqhrEoK/hVhFqy0fNla2CDwtl2iIfbRkTXBnUOjEY
IHWTQqym6c+4huArA/QHOVTE9GdJqh3luqf2LLraioQYRRRT649IT0V+N5GdFOt9lXm3tJZfE5TP
188ei1put78mFVG2031pWAOdLXBEHwmrzJyLbmHkL2OVXoWhvIxJeq3jeWkTjvD1ra+UZ5afaykF
jPyR8yGWFxJTBOxr+RnPSGp6sTMfFkPbjCuzhnEPRVzn8ALUREExJr+WKmRDsy1UT02zh49+ZNCk
K70J7/QeBzUHNeEtSuSI18a4jljW/ovX1im2Cpp7EgQyYnZYMOcaGjH6BP10K3wS2GX9V/gby/S+
Kb5Z6zkW+T31JDCJMDOxOQb/dx4YFwfGRW1z83R8wU3G194HsTr7/eZ3U+UT0uANAjw+wqBDSAVD
PfS3eElOE8tzUru9wSJFcSwZRCwJOB1lKwkphnIbqsfOvA2/HP7vLI5P9J0cG41sWOMK7kreBMiN
FYq+Es5edURRd5P5qqFlzfLMHLjcC5o3BxM3NQDKrVOhng8lb7wQq8sqREfrGZUAcyvlAQHEME/c
P07tmpwkbT46ypcMGkU7bV0sWv1KE8Hn0l7ecVDdsi68EhPSwvZmtuV1RJUyJHYT+I5Mch49/kf8
2BDSQGYxCbDOpCxNIZ+BEESJpEZ6dyJBslkOWeW/K8+eIepXAbwd3TTbqnIDvaLMr3TxOLmjwjeK
PlRZtEW6jFJc32tfkg3HrN4o+y6P6Ejii4T6RpMe9lfjt0bPtjlL167AX2IGQmaeRxf0VQrWfUzd
nvjg5r7W8evX9jIliOGKL+Z9oOV2OdiVwQo6tpufhT6JmehcD+RwYzPrKyPujtCKIwq8SBQsL+g5
ZV57DXbgCbVAAz1jgp0RGP5xk5fA5oXovMkTRmLsrDDFlJMGgAL54yLf+r5rbEqhwBJPRXplznoT
OFczYpLSrYNCvy2KmBjISEhOV+rIJbrT6jqEouEwJB8ZUgrrvcnDvF9AVQHmRfilad16bS7Gs9uv
5gqxPjplwAMqWTmFi22IM4Sc0hf07DA13Dpk615Cwq7IEMW+xH5iGrhcfP+O7K8MDmuYmjvJ65P5
3pTKPW60e19J98XZj1F6VaNDPlv3vfmpdlWQP/aKQtOiPPpox+xPfFmaPW4vsJpDNZAghc9FfW4S
1Q99NRBwOK3wkPNW2xO6cEsMesWG9IInlKMCzevBa66iEB9wi0K+dHlt4QBo39RMCvKFFMFeW6ZL
1A/Yb5ugu4H0SgYuY4RmtOoQTyiNcrKnlandLR0dU/DfphmxizQ+WjNFr/3JIkIk6NMOItQEnGsn
98MB3z06gsWKKDvGkN9G7iiRNB0l7ij4nhRGcNpsDH6wicakXSyYnRzymMdGLWGrw3GocNH/rY0k
CKl3nNiaVtJ1brv7wNHey9mblVUvFVeGVWeu+EdvpGevGc9l0fg1HdN0sFszfgpr9VDN/h5FzS23
J/zU8UYZMt4NtXESJnMU4GNqW+ywP5oWMwFbuEwLnSqSnKoH9zakeKRlp1oBKrYYNA64D5T4WXA7
mUPItyKTiLUn+VFh6BN6/R354R2b1kgikUa29xqfj5XSSxHXe9VyZGLzk3KNIiFQvo23ltybBgBl
qQ8xmQ1eAQh+6ze5lJpzfQB57Ei3JC5uTThd1pspslYxmCVYkMzijwQ0o9niqrWyx26hpzbStXwv
fkgCP9XyhvsDQuqojxStU5ZbEyjHlpGAGq/Nd42RbukG9uw1Rt0tZ5/a/OyAenWesttyI1NBt0JP
em0E08rADkwokToPlwjHmuLHLL2rotuNK/cVXSOaUexkb8QAlf4lR0m0kdXUcmpj4W1CoGMhSr/t
TQgB97fRjejzi/oVO+Qbq+QKi0DX7MIjC50jPcrbtuseqtKtpvGAH5hIngLABp1JRj1SYqJvKmuY
fla+gLcC0kx5bI3Z19QY5OsEEITfHjZjCSve1vfK10Q7MPp7ZzwEZo91FfFSmmcj4B7Y4231qZ8w
Ei+2ZHKm8tI8YnW99bl+KcXoTO0BV9K/TWp6TrZLMrhju0WWz40VXghC3ky9uhfv5BEPxWS8Ffny
zrq8E+690T6MeobYRm4oGh66J1YqdmfpuOzxS2Jnza1DRpcg0IgT+MFTxk+PeW5r3bXvfNI0jsr5
JHNvGEHKEYC1wzliJ7qT1jFQQOQuVeOxggU5asdxiurkKOLqznlyQGgt2ZMlVnZ05Hv7qSoiqBbF
Z2ZaBXSM8IPVWE3KNSG/Wh6KJHti+Rut6SWE0tsIvGHafQskLUaY1QogO5WxYoTTys9YkT+IspAI
2pV/pTJ9z2P91X1oCjgcxIZxM98uCHl4yiZa9dRHs7WYYAweS3u0ZlcA56KvEq0k5b7z2Pcl/jf5
GHjhikm68aYZtNpHnVvx3cPdTeN3P+v7lLFPp6yFJVjDc54mO67mPOZ8sKDvUKfLcr+aFvio2dN6
psEiLHtKN5FXaM0mwZ2YPL8AmhfZkSNuk27r9Bk3kwzLUvro9flp6OLbIEgbCXGD6zUyquZyqery
iWgEngFZj2jBIVsoJiVfKRrKQcmJCae0foCWNTPrcBauomi8KxI8ADQeDmamH8mfyxCuTxp0axFI
1NQny7OR2qdSc0oxrVQR5HSyQI1Id+ifrGSTWao+l4XjKGF8Q10cDtwsZOaodagcCDkO7EQHM/Ne
P49tyvFIdWYa+r15GCmIPye/FUN8A21CZoMaPN7CxRMLNOgX0WeJ8jGuxsfiW7IclEgvC+MSiGtP
5z4akRuJa3bSYokrTB8OAkKmJXlWST+8eTDuCxS5Forc4EDYn4pAbfHgabjUZoXSED2Jv4xkJhFz
tWA5k/CJkl3Nx2TlY2KsmzTuG4AG6mRDJWPOVGiJLA8adpruZPbcHsD3GdZ8Qr0+WHn0SoAk7wW4
YDkN7np6rFHLSAI1DaBWVN3pJFtYekbTNrBDF3GHxdUeWKlBgWtEbktDcVpXXJQpthfcJN2bkAiP
sa3vht5cbXBaEe1ntpjlB6pJErv5TnvZqxfNIz5t9YdVVdxMJLFX0rOAzbB7ak2JVVc/UsoVSEl6
FYyODr35fLGtdDnRpUwHaBl6RWxSrGCc2S9wOoTXBsf/ij0qnKVnW1YvrP9S62O490UjAs8DyZkw
F3NPijBRg6BcN5/V4HCOiFnzkpsRlrJ1kyDfjZF8pvyQtTVqr9tzQeXiCEQD3A7dctk5taHlkMK0
5vwkttzwuIuO3XOcq8eiLoRGMSNCtetXrsJmFD4Bb78VanIelN8Fq+LIWVjnW+oYdAxZEI9aM/dK
enc1XmCydYvS9lqqEnohnacNivp7O2Nz3rHDX8RgWkePNX8zsr+nKtBixtSNad8z2WT7lbpMvlQ3
Vjv3U76X6Kh6CVWr/djypdgnAJBY0ZnLrM1r1545dTdeZfG/vMp+QuxSDtNUHELwOgVWAd4PChTE
SFA9YfQHZb0sSX5zsgX+hwRZ5VQOyD/YT1fu7T2AnUS64rDkBVqP3pSzurEsXCrgzpfULw/KIr3y
WXpZX/ofM24fk949Fw3sSxRws2lVsi+AHbSPmjdgqDUfTbO+J3h4WEqvGOQtsv7sPX9ktXmoKD/G
dM7E/6oNq5WtV8BK1/qvVS9ej+SQ6OiX5UKfcLzvyLpIQuUppnDKCO0YJ9nYGdyyqM46xBBOZla1
33lrXqUvgTwvv1hUtBiHU1pKc4rfQoXCoF8jr8hZ+JVQhYUr2DXwFsCTvUa/2VZryX0gayI3uE70
hzVrQIprm9WCI1EpkjTprkd/4sKjnFs13LF5ZKqSnj5Yyvk6yhj6SqTpDEBVRu3ILg1UGOnUBOLb
qbh+1JIU1EJxFkhgl8l/Ir7eVi7PyZ868Yu68TqlOJld5LXcFetkH6Pi62fhGI4LHHsawmuU245h
Rd8xtvWc6q1Q+rmIMwxz6BYWEFkR6n8MhEKpTfctsBaZY0qpD34N11rOOx/yXjFCLoJWwmK8EARW
T9MBuug+fht4Y/UNq/8e1x+/2Gx6qTUxX2FSmhmuiuI+itEjNuKjaB7rS7hLzc8hjWgeid8Uex+b
wqFmGqdq/dBEzYGh2Wifs7ZVOib7NNWvURdhTxeCRaWxHBxyTDpzXKWHfBTFEmXL5FLP874YBDfY
Dw4jY3dnmzwGtcw9F3Hm7zJrT6lvnl1CN2+m3zkeTKtnvKCqqp32EeQn4nbBO7DoxdmQQJWBnktg
RaXva2MjFf58Ffyan1bHT8tsg84IIQBPN0anhz78ruDuR/0tJWu4+Uz4r7bzZLvp6jMt7a2fcqFQ
UAd0wtNVpR0H3TjFMEB4E77YdtPaQFEyvUEb2rmLd8suc0yt9/KKKoYUeMbG0s0Xd6YlZCwDeSip
uiiDDmPK2ntD/KWZ8n62Eo+EzSk9/MALCVKSetNO+crk7jQReqqBq6kLe4sNnbDhoBLUXyNxBV/H
nCtxb58NHfcHoH9I2JA14VlDQxV9bYCX4Oi/xK2atU02Yd3Hv9EbV/IMtzpV7vBqSf/BjhqdyBjP
Tq2q5/SthNAWPUdnSUaH26BljNdU1W/DkD9UIqL9UaTWEFyOlB6zvjlOvLAueT+TVGSKqHYCK9ie
AF6+eZFF+rMk05dcCA5kRssqEL5hOzU7PLdKQsYXVHxo9ffJuJdR6OaRtsel0oqjOzAj8VxFzK0K
m8BhcTJssK0OY5sba9gtx6rdfWqOWc90CO902E9J3x8sheqGXzF/Z4zLcwGY62CZnLztZ2Xox+1H
kZoMLpUnenhtM8tu5UDpZ7eAPqD3iT2mDtYJzuP3HKfxqpUUWtgdCS0xv6bCconPWbHCMSl3IkLh
hjqx/rbLeV5Y/s92B9d9sYzdElQjDWBRdZL14TjmM8Tnhymj1xN6bVyjrT0BPJQGHmoQkvP4igcw
KzQTVOF0bgqA7HJ/qQ/4NVkyZ3ogTBYusJHsuxoMHxlOaTIT2IAOOn0zFpHGpYSwhDOvi9ojfUL0
YLMy644Z4VsJ2Yg72v/Cig0CtgPqYv5pcIzjH9oX9NDlADNpG0OPNjvajaqTOBW8DyKeod04mkFi
APfpboXV3Xl/PDT4pAP3iO0n0eTSsf7MhuUo8+0Gpf+fnB4TlRJEVQArvQZymZ/5rtBox+sQWZlS
5HhK6WwEplfqewYsrkY4AAlHWvu8749KBlBxF3f0UQA4ESe+lLlz1zNVQTgh1DMnxkH5H6LOY8lt
Ldu2P3QQAW+6MCQAgj6d1EFISgnee3z9HazXeI2silt1SjdFAnsvM+eYZB5k8yutZ+DZqR6yIDxW
c3ryWnRk2CHPJ94vFn+r6+yKpoo6VPYTvIU9pnaDkZ15GX7/T6q303w1mMl61KjV7yGtzt0J6Q9i
R/jQCdm2NS1P2Z+nhT37+nIP3UdCBGUgJAtdbhrwDw7NURnl4wZaRqbgtp7WiuAJz2yJr7yYrhJR
Un3EtP2ibOzLL3UwszfKM8YroKFuw8fw6oV4jcDTi43lrFDrE7PCRWsGvYHYExLwYsB04DtfHKSh
Sp/wIoKQhgSCdGhdzgzu8GQM/M7TeSbzEdmQt9Owqrh1J6/g/8oF2+SbHy9phXn8h1yvSDiDvmFb
aIGgSm0WeFRSh1R8udKczhto65YwiZltElxaYcEcRyTIMYvh8fiFzFkMF6n292r1LQX5r2r5VX0k
SbBl0Arc6aluNiQU1lyTR7aFBq66XNbjzo8JE2SCr78iVOEkPmJXEnbrpe6abJXXiiU3Dsud6UFk
fBPqQCNXYcdoXeNbTg8E7tlW+kcGKtD5CAAQ0creh+6ZZRwkg+EXqxik3eSjbGEEyIUmMDDc7uyE
wiTTTjlZRsPBPI+WPdImmdVyiDvlsHHugDmzRTqaZmOyLm1HOeUUHB8tZZEMAg+hKp+UKjjNR4cd
oIwjSxHOZR7NfMwNoul4qiJ5hJK85mcBkLYkrueyls45NGZU3wmSUtGfPnK8GAruZFaSWY2xCd4s
Idju8MF5m+6htKwhj1rYEci8DIcaCyL8lco9YWKQElfUmDCKcPRUbyPcSWHNr0BUybo/uJGcZfPQ
bS41ma8X7ixBbUJwqE6VWnYtHFOiXk8QAGWaTK6G8XsfftTEuRsjAX00Q1rpSogodVpFVSam+xUd
uQdTVV5imVgOgUhmVboiFrtVnYM6gR3kBFhmDgthDrNH80vTaizWbdDAIq/nxTaBePJF43MxrtNk
fOyT9KlJzVc9bl8TkgMxfxijQamhejqaiCaxGaHdZMfM8+ucaGcRPHpF0sFhdbPHxCa2FYVrvQzX
lRQtw4wU6YaFMYzJocat+l2C9G9vnYKT25SR5SzurEVFBz5gYPon7ZjKK8QA9pZaThIPPLjsQrGJ
KHpknrVrTpTz3PuJdSFOD0qHeUYGL0vswKrbWoquih0nm/SriUPLdy0G/LIMiyUl8w9+g3xdNOWA
oUtQHDJYR5y8QG7Zi7IHGlGptXD/0zEqJNhnO90msWyx+Nh3ThGvpOdXhfZEjsxJSpAw6kNAeE0u
rKehW04sd07xpXYUiDAU/fe9bKNGGe0hJayP5ihWiSPx/6lWes9iCQ18cipRJGOQxb548eUEZ6A1
AlhvTzQmLeZ6Iv4q0Un6H7E6+S2DWuguxyxWaf6WYM1McglID3ANnldFuOYy0I+4o5sGM2G6s50C
IJg0ch7wdejuCGkmZUi/seDAnteSp00C+Guu4rY0W3qEiRF/ufqmBqvwpQbKxXKm7CI9bu2px75j
y98NM3kZ9fraQu+T9oP8JCyavn4CQZf/m+lmXNK0kPMjjCqRVXlEm3DJKEegzRS9mbUfi2D6mgEv
yeb8sOrTMCPtIbUUBN3U+a8oFxRkRI9wDlnqdhQRMo/3Vrc7qYFQKd1q1bom2scyywH5BZdhqM+i
hM3VBLjMBk4hrYkVldmfjS67chPkvh53QQHIyjN1EQEaCUwbav6vHoYYzu+B0GntZ+faCp5BpFaV
koW1SvtNwZIxW7ewSIN14SJJkNQyFlB+VrQTOikIchaJxGsJOcPG7JDO79nKDpEqZXmZNVjl86Pb
wk8xf+HtwT3sCmJ1K2zWk4wIQl4sWyufMSq6SvVXpK09B+A04VHpwwxzStILQSmI7EKISRywayCs
aBO8e8ggrJxHsr2lU3sZp/T8DuGMCbriFfV6aHXuHTp/kqYQLMl+AT7OavCDqfTyKFvDQSV7meD2
YiTgyEA1hlJeVdmXEPNoKrSpanr8V0KInYXsWMPHNiBpKOvm0ZMLwALxQJWAkFiJ3IxvLahX48BA
1+1+x+r/phvnbo2meAQVl/alv1RloGmdjz15PsG3Y+Q38mE682Q5VZN7tbKgSzM9k0R3kzi2nhVA
+7PGbC/7kFzV2Df3qGMDoJ4yYwzrOIaDN74vE4SPviDKoMEGNwEW5Pmi+uQJS+QjNe8OkArEA+oI
YbvmU3sVV/UCCXm0tR+QzB5Kkbxp6uc69/y+2rM8G6rpKEx2udhPA+9mWmzhAGfAEJZACWRUMbrV
+dXpBU9qEB33cGF5b15vlK67LnN7rvLXLZZbDOJq3jwYtICmpvG14zlmIsjoVvLHXPA1fWXjnjkC
gJZuPyha60M2Iq/DsGqyRVksMMiY2yyaIFP3FSr53EkRr27zHJxwmdO0iCTepqQ/0J6zTb4hY06y
q4DbaMYsikEgqbDLoh/cxOUs5kJ0GkFyakFlZf53xZxqMq9gr/J0fAPqj1zPuqGG02DXUaznX8IB
ONSIhspAqAt5hlF2xqSzRB88xeECI1If+4NMTDrCILTAShcYjNpZzjDnsjyRpZyI9LznTUDEq5MH
Ar6BfTu51whcJEphQjVFaTu8bm0k2tXc+ckj3/NHvfD267AA0ovbbL+V7yIBq9yVsNDWQ74QKSjp
N76uUfOVfgxSGgW0Yg5pnq9VB2quaBrgGrGBlcBj4d/7jCmUBOlzCN2qJ094Fo6lJkQ8mp6o4/Kj
j8dh7eaDpyJHlikyOnKVwQMiRd708SFW9RP9/UP7Y63NNcdCXKdvi0XlJMzPhT1JGXaMH6Tv7+Z3
7AjfFBXf2agGad0HcfbWWeBtQW4rLZWdKZPqmDsqTrcRU2eMng83+tgBvS8Wr9YbbyGHJjdll0JG
XH2HzBQu4KZe0HDjxyNgTyHGQBQiTZkvfapdizq+kfD5GCR0PThqe2t6wvnrWFm99KRZE8CccytI
RQXoaAIT6HmF4qYQlbHh91/L4c72+m4sycPAp1872XPski9Flj8FV5dL4FgFhQxvCxTJLSTZg8Bf
e5uRsk1pqE5GoAlyUOZrsC649diEoDLCBWq0tAuwlVKzv20ISnpFi5oxD7Xm3leKg5lO4wuYCF7p
WOQyzgiX+hu9jIpSMY/HM8N3iCPGhdLO+cpoYE1j9keOTYpzv8XRJyaGr3NoCqLmy05j9zUWB0V/
rMoGGA1Ou3kcBc1PNKgWvrKQAdf6xijiVEyObZ+6qnERTmwFJGF0WgvOyNieFRE1TonqZg3T/oaL
74BDNyjjzddG67iPxMqzQiQ9o9Pp5e7pyzi1QH6Zoed0dq9uvGndRVzMSz2O1/6vPLDLm57ChC57
urBoo3GlshOzL8tNrnuL5bWzE7O9ZEJ8xuxzNgYrkgBTjRBo2iYwcnoddgiqFiS/G8Q6uGU9Y6BK
t8dXDHnCIH4/G0Xuauz42fsTHcInKz33NL/BKXkImfxcjQ7d7rEMzJ9Sex6/UkZ/Oi7OcsJ5Sktg
kOBTya/PIo6WQT8b20UXq7DYqqusIWxDH9rU7a2P3E7RvmpSOsvxR0qs3UJvKZ/begxcV7HXq1h2
vogHAWAiVqmdrfVJexvS64cQrfoAPgiF1uIQoZUZgp2xq+ynu9KKznI/pdZjQ3NODDvpKupq+XsG
YDcZfWi/ZbRSPPcrkPAUMPbSQLJFJKNAAQSPlIELeVuBcqNnAByB1baoHaJA+CVdia9bQ4pgyJgP
RuaciqsRkpmgMigRManA+3O/EtD3OORKdhvF0w7DxWfDa3kCM8r4lwZtn+QJrwIulEp/jZTz7MWd
JLpmIcjd6RXsh4Qdoq0uWOtIteyN0NAA4OG5bTqCFkj7Tpy6fyfVETpoyjoATY8BoxR+xab/JGnD
ZQ8ONuKhsFQ2Ofs3zAzkHjqvHwYMKHITcY32doc9skMaQQhbP5opDpDuUrZZTyWrnjD1dQkXXf6W
E9q9HBvKqHFAM1o0J1PB+Mq7yAB/QwHWq7e6KnwQmZg21AMnL9zcU9pDP4i9ZNWDdGIL3DNwoSpQ
SL0AZFe5EqrfOhGDpbgDCYX8g6ryaPCcGsZtLxDhb+gHDU8vd0a93IGsjpfXs8vLaJOiCc7yXovA
EZh95/GDQB4EopjzYngaPuP6orWQ9ren6nMejHBUBG6qPIihKKrppzKDz0X5AJGDunjlNSBQg9Ci
Pnuhf2NSP5UIoOWE2rSCmVce5JTXtSM/imHXrLHAdNqvGFOeyf1U8/3A6GHrxiF1ptb3B8zPcPlU
EikXAAVJs91S71npMOlQ3/bIs3di4RDgpqEFsi5pvlQRF3wlc4zhlGQmXyVKuKFGKmmHklAs3urj
dM0GPUxH4ZS3KR2ScC7YU8bvc5JeABTaplh/yabw9czvKvQLaCPL+jf1/B711l8R3njx0Ezr0QzS
Exr/lkgXzGBvrdG87UjzGSo+mY0If/NJdDb4S6/B5CsTWn8sAPpXRnM9SGdrEzwSIDyDSB/RYjqN
idcgvCUs9dpRtzVAeMOsye3AKjYsPFo2j51nnuE9+RzGvVKwSjHBee1nHEmJwdiWP1ezKSgOTLqw
UpceqZdLY54M6BmlmlxTfbvxQZvPOuo8cUwCS4WP0ryoJZtbMvQG3fElpZUDlGAU0JzNlOtw7Ksm
6jfi3CfT08kY0ZH/1WguEnThFqv5GNiKKZd+gtcS2X2X3AjuJNgN2g3VqMMQ56XaBV9QHGXJ4HY3
j9JMxNNCoMAelpygU00p7728mq6BJr0GXacB0H7NiWLMSg15e1D5If6eWqS5BMXs9bWO8GAu/+95
21CX6ecMJAp7N+Qm2d24khI1P9sOcfACjFlzE3abL6k/VML/2bcX6qCWLe7Lvm1crWcHizafOpgQ
NnPmCh/SIQ/2pQuQFHXUGiOIlMPyCqcE2Dz15UdMSsL0lDJiDaczFestkWO4yNKNkIpIqVDHUUUA
3u2X2QE6BeGZIDXEVMVw1C3ziPefUXDU7Kxmllu6Y2hWV94THx/aFfq4TYv7VsIp2jHMydyyzExK
5gLk/ZGD8aENS9DVpJriylu0w0g8kUg0UUE0kRZPRxK23Nmo3wRNf87xuyop0SwJ95UN48wWNj+e
O8z0Ynysv5tq9SbjIFTQKgnRwuDmjwf150rDPVSgpXFAmIsVwHQNJflvb3CErgpYV8fAmVikYtSL
ZmTkyXk/NIb53F7PVz+4uOWPUksTNaMyMf1lATCmM+Pg7koV5WreDfa81a/9K+nKy5oah9c8k5g/
LFcKIz6YKOv4wd/w0/hT/WpUXDD8CK2G1nTDUpl4AMPJeGjJeOi2FD8NBImi+8ggoXfokCmE7MHI
zlbanNOf6b0i8G/zS3zlVSdx1+vRnulRt6wRAdFRgXgSx/VpxvA5+EKkI02ogaGuonhlCGSluG5h
t9FSsH5qmABCiZhAa0DKS6FmxIzdTBy/hoByWMjASxicrt9p217Lnbfz+EqrTRDD+AXwupRNZMOw
Q1vlC1mw55MQlVxyAI7fSFV5ymKJPvtl3j+ygcWhv13JmzjHyysR/P/nSNMAi8ev9o/E1SnWzIXs
2HiypXCwzR4SMBdU0gdEtceSzj7pHPin25lxH/yhGekic2YotVpxios4UCkPZDHUDPQBQsx8JznM
LLSLPuSm7tbjyTxjgQwGg31nUZwEvn9swZN1lbo75b+UDBzn0nOVh4cAeVs2ITyPjD5RdrNCPwx4
QBmvsl/Ewla74HnC11ZXZTgE/o6JHn5RSQGgCbnNMI/YuLMJLGtqHmIWEh0D1J40YQl5K9WASsE8
5ec0l86o5iBlhGxcQ+sqh9NusHppdWR+/NQyd//0MPs/I6taNd8xdA1hPpRhP1Kz+SzBozFhMsa0
Riqi2qzOOrOCOXuFPzEbpGXVkdzyNIwaXzZunH4/obAPe+z95GJgAsWHnNAwyUfZcCZJRd2jPvhP
R2G99CS+ZFPBa7yFcLI8EQAZ/fmln5prjZTNxJt/IOOFEz/HAtAxQTZLNLAQOAgkJDD6VTXqLEZb
lKE6FyFOUsggaQAmsnK1YeXSHgNZExn0qhzyQWZ20WzN6I3hzlOLNNQiedZGK5cQSiubhoKY9Ky7
tfFyZVKhQgWl1j62knJI9/aQMbiNufMxNIzzgdtWAKXHW4zaoIghDcJklpCqWcXD6hYEcy8Q/1vf
6Kz8lekqg1K69pPOiqAIhtZNGGFwhRwyRhg9IwwInlwaKzSTkkGGziBjZYZhzN6eym/1ULzh2n8m
UveYpYMKlzT5O8hJ9NLAWkwzdk25YUFdeOlzvXPzub8k6plgFLgoJB3/VfTG31gXyJuf/Jtk015K
l8VShtPT4IYlUWlZRzc1gS4zCAcZ88rCKZD9xGSzAPjQLXY2dR4szJ14gVq5OOY5wpTtGgvWWdpr
LNYM9xPWdT0qzuZobUDjxHvL3ng20kAx3jsyfXc24gKsbvAaGngNztKE2wFYup1C95YXXCfKoaUx
YWd+zCTbgL5OaJOj4LrlA1XUMsi7FegWjVuWhyXHT6W/11b9QYcC3EzJkzcMtvXEgCQzUMSCssmx
cSAJAP4jdziX562D8w21x81ZJJaQufIfr3FSSk4ytIBpnj21JViXiVLHjyGwb+DLSK55DqF4+TAZ
s2X0P+qL1Vsrx5kzRqdk1aX+aIp8a1Ny7OdAh7oKDwoB1S1uj0LzkhYxrxmWOpTJ9FYsM8hpPYeT
xQB1GMdL8wkUo5Lf0fEiR17wTJK1ZF5aQuQ7Tbu90pv6m5ixVJohdHxqhXr6L6ahE2NA4OTJuOOq
Bsl9+isJrLYRTwydDRyO8cp81gVckTFC4rW5Jf1yJ71o66/lBtuhWm4j/fG4uw367foLJ8mHPqOw
MAliMR7ZoDyaeHoslX7XsAGYK6f8m0Kjt2YfCqMzoRMPKCvJjGAss1YkIrq8xrp4bIfB26S/UhaY
iXbc2VvljI82K30RpCU0yXtLOiFLkP/qZgW+3r6ScXb6RyOYV85bKlFpKcKmIXKUN6qP7xnTpcFr
tdVdcFrP/XrsEQTrbDJ3jgc8Z+LpKUqUVK4hmce2rcHvUSs07Iye2wtl9t/cpIXOqy9xSyJMBhTH
FiQ7aQuoTduSP83+RR9LJeEG3Mz8x1YrB19JmU7PPw4PMln/66xE08pE4VTpP8c090fQmT2Yvgpg
qNxMtn4rgIkqGet1pb0kZ+Zc1Vml1EJjexEchogaqq7cLs7WA6roOtahqT3XprvXhYH41fC2oXpm
4ZtJ9c5T0GXcUaHpCOmJv8hvBVVKsrDo+dQTmL4oZBZOWhEdKStlqnnL/Zgwbmd2vxnQFFdeU/yi
WXU1iFyC7AZ1MYGbuBmEVQ8sh1b7P7XB6kANnYRG8kNgZFjFe1AwAPYTmjHbHPJ3JgzWbDwM8CxC
5ieqdoy/k/eucSqyn5t30CwpwarrWoeYK3VHKqrPVTY/hLT76PT6vXJmrYUNA+ujuBJ5lSvoAQyJ
tCTjOigD4iVGe4YZNuTJZAEjhjDDbzvwR0qAC6d9/vTTnwMzUcCAx3lm41d2xIeat23W78LG6Dgz
2YMMhzXjecqRjo91k7KpYxVoMrMcodKjfyygdDXrl9ChwvPV1kZfSQOXvfigcoojyJOQoOkRKGpY
WzL1RobTgn90SsnEVgnWQWj0mfHQj1i1zCU0XyPU3zCEVfgDcxVMZcj+gzMTHIlAMYAR0NDWZ65Y
b2ZuvDNqNbUZxwzv/8IGME4W1sfJoR/jcARokuRxhNo2j2rUeWlT+S0S+I30Akd6nwYoJQqWD1eM
t0DFA9bjlDdD0KAFgcsjgcsUk32KeC/NAksHYNy/CJ9YqWwjC+yVoqH7s3Tuf3NL/IQyNFagiyKW
/i1IuFX1R74yLa8NRKKOoZEOi3fqJw7EDaXtIF6g1kVmRoUcH15cGLvlbx1T9m8k7tb3ApKIJW9n
Vcs4bOdLhuLfQIRuHtdCIFDMOsblOUHqhC7IgrvT7Biir2irmMhZYckOeGZmNT0UMz2T9ExeQ0tU
9/Trv0ksTFVWFuT/VuEY+l2tHmV2xR33wqCbQNlu5cDlAfaYAtTrMzwHqtsqV/G28pZpgp93nz3K
Ug6XhtitoaEuZjQ60oHjhwCpEbeczPEjw41zmZT0ZIqnXT238N32cgfMmfhElLV1EUImg2sUy5/E
rhD5OvtYoIGbq0GrBOP6R5u/xfgh9ONFAgObIfhuMbBCj6YO2ZlaL8nklL+Tvjow2/NAwCby05g+
+AfS7KpIip10P6f4e6HVM5ljA2pyjOFfg7ux8ZQcXvd3uUboofo1WsQ5SvkF84xvHIYYYwxZN9wB
v1tAnA9KOwzdB9hb7MtdexaVs9VA6IVxlWqHI5eOuDFygz8CbCK9Lj/yTzP2B0LHasTnOBOhb+ev
YTTFvVgkxJg1eF+WoGgUf7u1CbFCzFmdBXy3oVfemEmeSBupEPjM0ED1RrE4yKToygu57E3GXqY/
WiIKLmyiK9w3yYWaak8ky6fs5M1tPlagfEjTm9vqosIO2XXSuJAlZih49vI69U2gSe/FEaIu/fYx
4QvUh9ZZpV+EgR1W7Csgz7WLiC1S4pzSSRMgq1v0+7bxTRVREELqoe2Ox+RcbV+25Wmcn73WHiQc
mJanA8ubgZuV5MEgb3Glh/kmU/xP5mrfzLeYvzY50UfdlYMYZRBqdpik+N9m7/NWEOgC5TIu6D8l
4jeId8DcYzATnvBupTjMtextt4DAwUBMQhO314RmUU0RAUmNswFangAFkoLO9pXIG/EIGH1q3pfW
PIrYU/mfTRXRV9RlVXaSOCJzgGsI7tqK0O2SZ9NnB+MkHGz0WcL0t53+bQgiR3KQSvMg4VpD8DDD
hhZpzqF2kVclwgJCwP460iv62DG1pQdSSbsjGAcfqKd2sZOYHyjzgZPgImbIVu8av74Lte+1MMH6
0DIh0BOBfZGPZbNHKNWTnqAst60bWY5AGdwxYCKnat8Sos1UGhtLwlj/pmCnHVNKq8zeQyte7kWc
4CuFWMUJOpCbY0i8DcyCHjsAHDN97LPOF3/elH/rv7UdIw4LcXJk7bGqjb3j3538USRqab+iOPKV
evSzG9950cxwG+yE+MEEvQiNb92EFWLEDCHiRndhiF9Zp0VDHPOG+CMhJY+ltUdU4IMt5RLswvf6
pDJ+TUQ+vz91wYiDAJtYMSF0QOmpaaCB61scvrGM3OkorUKEfqGU6shiaY69YiYw8Fq/JllPI7He
6mfSoLzf1ZDHKUQW4qyy5UiinaxqyKvcEMqarGRL2ljXT+Tg6ZrXitZF5dybfLNSucp38HMkqDTy
MS0ndlplkDV60HWMxFwxUS5tTgZW0rvKhJigkG8m6HbyMu4qNhAC226rT0RdWkQFgGs1K+wxBitM
9hlMcTexiCyTU0YFLETxKmNmZRGfSOTKpmG/DZCxV1/cNJQ0K6YE4SghlDXdv/FNEFry21RfbaBc
OeWbuJo0oA4DnJpbHzTx4laXAX7hJpQn9Z90WLTqSuLEr3XmzkGUY6kq8RsrJpvHrudnHWThotQM
ZYdTra0hZJlAbha/NWIfykTQhLUrMYjl81cKhuvX7ayVRMUzqd7+obQgfV4J25xowU4/ZeIQZZ72
+y1jdGkaYLQU9TISdoqR8prHP+p2vciZ/h7shVOVp2YNlL54HqasfYtFWFhS+ZH9fOFr7vsn7LZG
aL9WICc6yCeKyLTAswlNeVW7T7zDHzDvDiVe1q01bzFEnq3bn5Pmap9l60tiDHm5iMqnTK4PWTpR
/tz+dmVzpnVoVzXqe7S8WMiVLVg1lOwdGKXxkoMaQW9f1zDvyxdFG3ggXhSXwmAwRX/nTxWLk0q7
ViYQct5f9X+tVQ90go+d6SLyj5P0KcEn3uET58BHduK1cn7A7NgCkV6rauGjkjiP6XARRRUkY/SX
3Wovj5U/QNBuPWsTNmKkV+uieZV3k10tNFTTxKPN6M/Z4dQyUN1AOI76T/Ikw4bk+n5jipH4HDJZ
Dw6xOxct9nbISm45OZbU+yIdQU7HrsWwY57712CaNzU5T7MStcV+zxvl3vzihjg1w4B0hW9HEkIz
1Et0A3wkq3A9SD3o1iWPMp9R08wxOp1gGlZZitI89tlRJRvWN9S09aSfNFGNtBx1X/3V0RaUQFQm
t0dP0KrGw1KGZ46frXnff++g6xZIFWrTnNSUGusvlAtwiX/jdDvCpVfdBau2lr+JPQkeFmNT5MY5
+L6E0mZtoOXyaXPBovzaWQTGl+xnje0dOfhU+NlSQVp6gToJZifdrJrYby0Ygkg3UwFj5w0ZAuO1
cnYDpdp0WsnwpRzREFTCfErJF0hXtqanAr+0KRFi+CpzOzBkG7vOwq2sEsumFMmiFangmLMSWVJ/
lCCf1OmF4uSwThSbG7KEHnQfBmg6avE8SrMnia4uAXNez7ua3apNvatqx7hyfesQWTVbRZaLzemm
rJD0E1ZTkCkFaPc7zPvODkwCwknEnLNwJ6tI9uRfRe0OEvoJr58bymUH/pNAxBsdCv+WgrebavaL
7MBRsSYsKis2mX61CpcKARmqB1tJ2M1IRB8oUygONhgSmP7/JIrOuUY0geOzHcAeqs9xhHS2WZdd
xRPyy5wBaDCkqTTGVbPopaytOXwQ3QAwEzJn2lS7gq3ARX6QvYSENNMAVJZoF70XTq84kWl3F8ny
CC88AB51SN+KNsw8HdEOm4bdfkP3lh1K8imdeU5OA/tvxXLKvMXflTnsxI8CU4SawApiBtjl2cXq
LAskqfTvPvXXZG2v69BfBS2/Drx6nbWeYJ/XuzsC/hlfOIx0xpwJCq9l6CL4MgrtfC99+RZ/F1RB
SgG2wG2yKTARC/SYjtMRWFv7nNgK5CM3IpEp+1YcYm2DuJauWLwzb3pZAFhOqjPLRCLW5CuRElMp
hZOK6r9uuCYHaPbOsgv+bPKdRNY7u7dIyIazLCU/DLaE2rYdBz25xvpvtZQRCYO70OYPQlcKqX7b
ldpvW+3UWyDK9jTKq6c+83zGT7Mun4akPxAqY96fFvYIpsjH0rlpO/oyW4y6G2+sTq+7ZFy2FIAc
LAmjZlHezXzohZOoK1g6InUI6PqRWDmoDcWTbRlqJ6IjEXVTj2iMQaqOcJRtjDIal75zyl9YlbIF
ffDIXojaYLaRSSI7RxvchGqaEm6U+6//klX3QVccdrmIdVGXEsj908y0aJq7c0ouwgDSK9+d/CNJ
YnxMCX7N5jTP7zIUjqkznVpBx9U5e3/IW4PBNaJxYnba22BWvPlEl22I+Z1sPZnIwN76f5SeQf1a
PiJ0nNOo2Ppof519MWpslqPsQDEJznb9yxxYTQoeyT9UzEPlw6Pt3AGkhYp00DYsYlFKCp5ZCYnc
y6LCUOnBU3su2Cir8ldLdEr5F1mIhoyjBhlnU8keROlzVVnLys3FZISz/Fn+zDCARjamM+waFBzQ
UFtnYLli6kWQs1qZljFQwhUwm97XDEZff5YJ/ZedCERZk9i8HZrsULKqiG0i7tHdlPuNDUAF02y2
+PCUQwzkkiPlvJEvpsriqe330JRJHYPHQN3WoQ7cf4YC29gBZeog64dhYoJmIH6IU79IJz+VgNoc
pvWVNVMQT7JjMwGl4uz6J/8ak57OLIM473P3o0wQ0v8h+SjVEsZLEtNXCE0S1U7/g0wJUA9MhU/C
ZoZp2oVSJjGliP1qbH1WRV4GuSVHQmSL2ezMP+c7a9vj/HMlvQc5g/htj8sSZhoiMnVy0DLbEsAm
ykjDA1wkTh4nHf8/IF0kVJH0VNRejvKTr9mrWLUTa31VcQ4v+WFSp2MhG8dWKHxNs7XN2RIKBn32
y8odvVkZPEZcAhmhlMPxVWUgfEFHrKKodcjMgWLQz67uwuOuDxt6gWkfDokiHP7gQlm4Gf78EZFd
34g2in2EkaLHUUU2mIxNoYr9zLGcfTQiWA9mTL64TE9O+epiVYEC0mFOM45rDq010XjghPey7KDe
6zcAad6QEVNWYqogPRF91A5tSQQTtNmYSHsTrwDJ1yYDb5XgaYuCPRP2K73AFWgOvAXJL3Rk3WN2
nOHuC8JBhvBDa2Byko73fnfQ12jkK8iBIHD2qx1mvwbUbgZpOUGlEaYFHOpEjMyrXtLbqxkJL815
cQcImTo/UB5Q+L9IUse+coXKeBdX6z3tjPeyWm9Gc1r53fBXE0OVpPcxtW59wXqSTXX72dbtx96v
d2n3GHA/E6jv841w1sskIfiVRrBlrsALqK7euBhet5WHliHrIOqHGAhcjl1nirGs+kYPKVAdbTAy
1PIoeWfc+ffiSa51lBgd6LOB93VnwewxevMqbvll7LF+2qNJFqdROt2W2C8syg4WJW0wQxauU60i
S/mEESeGIYD4IO7sYfuoFRgjyuKXooILIQkq3HokLK/JSZ4vqrYFzvo3mbqbwbxGBqbvzWwydgQR
MU5i6klJxsdXXBtycPnGG8vGuIcvgnhnXB3KX4MrPPOxxqe7dXbKmbxshmrpjHiu43PkLnZaMtmW
CvI3framBZBUuqCvu3LwpcRyhPxfbTgry/rpU17ZesaVm2b7W5dYD5Cl55kYlkS/WBZ+iH2+lh6/
F81Xbue4LFjYd+kW8VTKb5jqEZiqYaJ6WFBOHWoIhcATyZ6QNcAw9kWighpGJIIzqeIxdxUq7h72
rrhZkb5akZiT14MBPmPw3leSm4xD9H8cnVePo9oaRP/QRSKHVwO2wTl0fEHTiZwzv/4ujnRGI83p
6WnbwN67vqpVmRQeI8foJS9FdoioiqBdYcXwDNhA+62k7ryhGg+L/C+r8fV7CuYFJWOwjFBDxUE+
UUJHs2+kq3u87emLMVFa89aay5VuQWOp4V/ZDXdHhMtSE5ka/Azr1hqeJqVdALNwpow4UyYEZbUf
diUlXqtY1Qyv4cIjaGOd80zjDZq3NYNU6iC2IyQEYdfiSQKfb7ir/kxDXPE1wtoHRcV4ioacp4gn
aP4wn9l6lsMNvaMRCeJiDnql5smgyeR+pN8eCrtbQ4kxVTtpHym6DMfR/Heaa5/DjjBRGrLEZ3XW
6OnDcFaoR70/5VK17zC/hHBdvU0H7AFnl5qgFzS2qDdXVSC3EsRUiyKtE2HSYT/J+qGEb5IepduS
7Kme7EGxblaCPkkP9D92q3LEyRtnl4aza0aTWyK7VbBRcFbQ+XozvnVTxTkzcNrsm3gRuaZq3ycz
PjuqernyNWYa4nxKKNwoSmrKdty3p3AT3sjqvZQ9sst4Y6e5y2Xp1ZyClxAFTFmeYlU/miy4Geh0
ukS24GrcVRUR25gfAzlfkrYmegzj65WIj/BWx/QgYqEPELeOWVy4hVA/h0Owmg/ehTB/40Pjk2xO
Uiocqy+O4fT55XZDuhwfC9HNPn+aoXS37ODZZ42XoBehC2ZvIikanWXeq/YxnBteIK0Tyoa9kOlF
IyGTJFu8Cv5ykO2i6K4x36ZIffpM2ZkAniOOnYenZJLsUJpBYJiOjIfrZShMm5YNbSNpXwT5devK
PsttpjMpFgaf5KxdBn5DMtmryQSN2zUgrzH0dqHxNEwuCulvAIabNl9M50bxg5ngXPwo8xU8DBWY
s3Ds3smuUFRVv1tS566sm5kNmIP3TMZqpoofGjOVHq+q2nxBHJyKpyUPL/2fKjCNsuDsfFvqjxUf
I8gDZMu7d8ot7PRPh3g09y8FESDkOUQkAzcpU2OTWSaZIPVGnxaUTtZFtvLtpZLzmyzzyWDfEVTx
qQbYUIeNMlf8Xm7qP8D2sGvwsgT9v7kg20pmiyU3/meYlj8DrOJ8Rsyi3MTo8DlbHMaT303yOdF3
AVS2UzD28++OfH+nRi2SuH5f5ZKsGlZ39D+SldwOEExKBFWatUN2h+zM5MldLnH21wd00nExyb0r
oZuugGojP8V8eFTyposXtWCpR5q5BMtWbwUxkKZkizv5nRHfyly7TVJxn6LxHt6zSqZT/iUn3EeZ
xnyvSjhW0RsRHVuoMxzeo9vjFF6RDVgoZ5WzwylQqqfOxtCAq2tdYlM/Rk9TmC7Y5S8928wh+ahM
PP2NtCOFgj/nWnAMRfNH4IJSqHauSZaxaGinh6hojhrj+XDbC/m2IGo+swnmQy/+1FnYpHBKdMYP
kytEZ8vstzgpmjXHXo/HmO1npORkSPmDCAcXOOVtivsaBiHcCZP5G8z4iZE4s8KZ00V2pJjC7RTB
Hk3xKvH0x1sbNNI+wltbahayGA77wMd/dwKNrmHH7UBWdGRDpJu5KBg444uc9xdUh0vMVkRN5ss8
1ShS5rSQyL8lLWTYmI00i7/SM3V16xL/LIewdNznrbUTTNq24RiIZAdTWir1dt7GVbJDmyNJQzuY
sRuteTepPBFku6AOpFMnv0+J6yOT9YMF3ElmtZW8fL1zg505P8sIJpKdMYk3hl2iUTQ5yNvKvJNC
3YgQHQdu9JR9Akc9QHBUHU142Npt7uZaiv4PJayh+LefCFu8yFDRJqrCECStfcRASBdPKocKWdCP
Go9X+pvc7kjGAbLfUUEgbfqLJfg6lHBEJ4NoKHI48c6xGLckmFUttxmgI9O1W32+DG2wkzHAkxy0
OIsUpF6YSe8JLtHnx52B1AX5vEuji5mK56n3I5ExqzGd9Iw9ph4xIssP1lz6kExHxjQh51AajdOS
8ylpiok0xUJRUyyLHMZwj2zafD7IM7r1INgKOpma0PuHB2UGIBFRET3VuPxxwYjvn/Ik7cYG4lv6
T55QWAM4QnbKy5mQT0pB4OEDbAzhBDMEHym9iWxZQoBP0SbHs7iE4aNudVqeGluf0mdyqS16SgZb
g41ESd5UZQ6MKHdWwQ/TizzznZIgJ/KFJKrj6gy9lh0SrnNAxhk/6M/Q4fkS5O1QIBvGztwAjaL8
V0DfGwkhUfFlut2M9xtAA82hSCx5Qhg4ITjQbub6XyZQ5WkIrpGqbsOUfmSop6n/dDPwdfPY6zQv
aNrJijN4VKNt1v3GmCnKAGJhIVklpLNj1BwdSOeHkmp7EhNeUimOxDkpCd22BAUQ//bVcraoVonM
T3OBfJDfZqvZ1mmw1yZtR+4QB5MmTuyQXoR2QZlkcBgxVAGAAn1CjdlOnVRaY5gkMs4lDfyCImDD
Pg/jBnzj0/jSpMjvcpW75BxSwppX9KYTJELas9JoD0OIpKlRts9WUh+ZpN6HQbkJbA7XJxOdGYR3
hns7Sjv21oZ2J7hqhzGcMQ3HYUn/3jjbUiLuy3DEDUxYx0TgxL0zSsynPFUpGSiwlcF+0HFE4Yps
VZknNhcn8T+VWhxdVLbJ4FdXEKqgurdDxPRyYqYDHmcCeTS/JInJ1CnfSRycLTyGle4AN7YKQss5
8/fkdxBHW0QQJwyxmdTAkxUVH9SJQ3QURfieN3rQw9f0+fj6+SbIX3ppx/1nvHnmuc6qxdpFBxYc
l53G6iz/ou3uVIsC7exNTpXXtK1e6nx8aONya+/T04rw2ifNodGLI/uwE8AQO23sBT9SGdhMzcXX
UYGOZnMCTafYtarYh38PsMMguSAL7X70ZSozijj2WZ8y65LFnF0osOpzc2sZwpYcqjYrZLLfFg5y
1B/VpvyaBdarroZ+bGq2rnSv6l+vsuOSGEZYxb5YeDIQsMXVRVOsyUpUaIeYYpVJ/VlmebeUF5nh
VVI/BSEi0fUjLKvUqJ4m8Ogj3swqYGs8ShuwhVC9oI9BmgcTsRsJ8BJi3FrrWrypmOmIkr6zMGpa
UcYwSd9mcbdNJ7j19ewuzxiEV0sYgqtvYhdYmFR80FUzEVMORCwkgTu+LJZ+GZE+F25Hhsg3A808
xUqrVaeS3y3je+LfyXR1O4/jdi5pHrHeVeo42udoOjrivHBR/2hqElq7BnI9wQsq2IMHD0Osbcn8
YhHeK735H7RXHaW9QTVaXs+bpN3LveIqKDvlwCB14uPnmJpJMQXr2mvCCWrkjAOVjnTPQR8gKtBm
4vXTi/6XEYxH3zbif3Roctzrn2v25zaRqcCHEqecYQvhkWFsKR6JhFwWdzYkVAZB3dl8DVLBzma8
LMsj7oKTEJhHyviWLZcM5YABtjSw9X/BusjyUFf4tT7UY4mu1ckPDCckHwqVjGmBIXpNnTBV7PDE
TZ4eDZ7a38uB577OFd5aZxL050CB604H6OwtAc+S/AJ20yOx0gGyjYBOF+ZwQbzFcc0HlZqnUWJN
KDEa4ndgF8c4LRVPRW7clO/iWCD7lfPnhKtxqm85TooaVdMA41rJjw6If0+rd0ptyy4W3HnO7iWG
z3SAmAhxpWA2jAbQt/ou6QBAdtImYQez7mhgjDJyPSdlcp3tSvnNS2JeIKaiJzjIkssRW7fW3VGo
TDzOBSHROoHWjEFKC1mTCIZpdHtV2MujHNGuJvGRUyKVTqfGwijQOkmG20chchSKvjLQh2OAB6rP
JOkJ2zSXKda9bvzAjFETqigmEsMaYZ8QVgx8SGih2K+aNrwTfBlK/XXRxpck3LfMlgPwXsboR7Jp
R4Hqgpkc+/GkxxZM422S2bxCjtPtBcVdYiM632Z/3o2FflL11WCwn0N1PzTvOVTNFO9kyxtRNrHT
m70no1mRHDM2RS5v87X4BGEm7diBTsg1RMX51c4Lxv/KJuBJre12HPhjAV/E8TRx1UtbCTmwRg7M
kAMHJnwTE74McHKArhPVl7EHRqoA3iY7RokFqRPBUXTFUavBybl/jY5yQ7fsoUOQURET7cLieROS
8CHH1bPKloumXQTGc924vIZuXam3qM22Ul46QtjfAnjCS9iD1UbkrvXzNIM4NyMnJR3C9ILWkBYC
KZKzn5EkyKbLKpj3AlPW3I1JJ/U+8bFgUrYCNwijJcYAPAHWyWSI67te3NKsXWQbBYWCk6MhvqFD
OetGZqJYQZRhmdUqLyR2CTQypKW3wa8hSggJ7CFZPSxBfVQC4yg3hVNnho0qeFq+hikFY5X7uhD7
kHhL+r5zzEjZAMCV4r9GrzzON4KrYCKbQ0Ka2k5Q6MeW9zqFxyO9KDJIkQTzpBJd5OvvkIgkjDUW
H4b74kEFX6criN6KA6bPhxp/GFvzyA9FXg0qYAz8Tm79WtZ9QyjZpNk6bedtdtfoWxAkttHBtcp4
Vm8bd5ptq1epwFRAUVZ+X3zY3+ibDRkL1GJQ/BAApJ3EnQR0A/eHtRsh2M+aI9RYzolaSSfak/Zq
l77Kf404Pjv9LkrWRatEN9Xe55WOWr6GTEJjIgWE5DU4YM5KlwsxIQdTsw2XGc7qi0BEjGm6Zqn2
rPHiw2jP00CKcZ3RctapED1jj3D1XsOqTLXgDstpOBr7FsvFHLGFTuyKWF3KHoKtXYYbe9Qg7BJ+
nVrY75VjztxrQ78N4DBrNZ4K6llmDDi8m1sBEC+FCxuylte+YQBoGBbwNVQvBJOKKuesyrw8L+3w
L4TBxKCLmSABMNpDSTgsEkfUsHiY5WthXRQOkRnJDJ0jYISuqpTiIWHPreLDbfC1j+V3wvQt4MCo
x2+1BWIRj4BazujYVBrIgtPqqV2yYZxapzKgxe30SDuPrXyduumuGel9NDd8LkpwCXP5WqTlTazk
2/oYLdfOuY2c3TqdMrKR63NQD7KxbEKnRBsrB5YFSlHAm2WhhRV4IZz9KAcSzaAKQVmrsT3N78bA
poHsJNbiBlCwhU2KfJRmF7islsbAV46rgEFxie3NZDEX6dQhFBjjLu4g6JacUyEJD/CqoEQoSA6h
Xn+yHZIeCi0gefEThvpmHGVHx1vMU8yYzj0zjWLNZE6NK4i/Sflcp1AIhSAqlgL5rAUMJMKzmk6W
zOUMy4xk28Cw4Z1vcKqSL4XmLr0JXFArDXFA9ROeW0wjRjwsbkuRXIYM8mop5zDNz6UuXWutuuXx
JQhgd9Yvc5VfgyG4wFMVcw76ma/MLoj0TUBl9NrfhFX9PSLipih+qir+strsx96vxE9ID1MMp+wZ
t17JzieRQq8YyCnHEeCL37yFFCBbL/HyUKrfcTT3wiTtewHIQBnBGXTZPKTBjvTU7EkS+AKAyaRl
a/PfaGWb1YJlwQquSUH1M8MzFqk0aW2lRTCT/5hm5QQAWQ/rOdnyg4fYx00UCgFZhnurtPpbJVX3
8hg+Mbq/RueuCY6dXp7iQtiDUYbG4Q4FyC6rPCV9dupi40gJ9nE8hsu0i0Ms6lqyk9k+iSr/evMh
pjRXB7prJOvpfVflMSYK4SSPZ5Y1LLsfZk9bJYTioMlhMCKpqi71A+z+W4gBLxLQwEDLHcRT/aLo
Ohb+lkOHDIiSGEgnXNtJc7Bf7I01TC1QlwQVrqxK0BzsKKDoM8FAvBNB683PmKmjGY6sLiYU5Rn8
b5QMUBOAqS84SelViPXaW7DUGbgV862SWVeOMNea+0p9akviAe7eT/V5sgBlcoAoZAY5bQgMITzm
fXRgikQZMb2vGQQc5Ju6cOkMd6LZ4z9KQX74TgPZgglhBxNQBXmg4xSBXSHLvLLRye9w/M8GeHAT
oIwihVymEsWGHFeDHe1IQQyg+weMSjI7hWUhlJ95Eo2RnXKQOVS5S1zaKrybB17lUykUF86DcrGB
SQ6uTtxJWrvXlS+lPuYOActFHY9W/dopH1lUH/GRHqMaW8ym4G0JKVY2ZcaaM53LIXgWrCBDu6DA
YXcyD2K+nXj1VbiN9JJ1x9rS4tXkvro8CqLhOgO3ktp0nEXd/E/quytVlFiBQ/Et18kdLxXohrHj
Oi3syZz3A0Gc9KNrfktlwlhvbRMQskU2uALaAM1tbspUMIof87EiNZpZNgZHdMQBzSjZgl/cTDwL
e56FoiWRPCLIClQiNv6ND+gN9W88MsOqYi9r480EcjKUGGGfLNw9RXWahAFDROwGOdSXhBFbu1qn
ol05oPDXvsZ518L0qICT7Y+lKJ6qMTgP0SMS2LBxMJ+W4UyXvckIi6DLNU0J213wBRzntjuZVBH6
ZWfrEd8fYmuk7izEIsp4dl3um9biGCYyUg9OkE9cJn0BMm+uPNnCrdfS/AhsQJmWo9LINBguZ23A
I6LhUw4ZNTA6EGq2ih9aRWNL5Zv6KSpmIhQqN5qANhHti3VjAxl4QB1SSyIAieihj1NyxjmdU3qP
kaU4NaFOkclADwd2FeIMLXynhMUeCPOCPVbDDBphBp1p8IlZO3uZDLoS76TOLsaGdvPepm5Rpc5m
YcEtmAxEovIvEn5azJgSzlkqhzNYwJM6QsExmVs255HkAWMwsGo4WFlRldW12/IGfccjmUgGPyBM
f2d+oNyQdolJtnD4kWgKl01aJBHh5YKjC3nbJbqG8JkKi3ir/CMalgvKnDEPBe62zpA2NilihKkn
mK/J51pSk6vqOcaqQUoDCafcJRULhXlUmcfUZD404GcNEBELu+i4b+hxi63tXzF+xFFwzYk+W0Py
gl7+zAu6vgfcMSOu9oN1FbvhSWXLo2hros31vY8vtSqe+9Iftc9Rl311ncJbmT+YmtcW6qoRAE7K
uotkzWfOO/rSkXZS1L3CG2Et+odg4QIyhPloRIx2hvreQCLBr2ES+17h0RmFxxHQ7JZcS5ArRw28
bMvubBSOQ9JeZF28DuijoIA3Q4PMwIOmYRVEU86n0FMsLtSHpelXJX6BZhcUzDifoj6RoQfWWqIs
sKCYoZ2FbjzMICi5VW4R1OO8yVnkuA9huEutTPqXbP97YV7A/SM39A2CHwTX8VOaG4AHiZewxSyK
3jdkotOQCQKCtADra90RmgL/ruj2SbitRyrKgJemCXWq0nMciCdjl2YJ5zsy5EiyFixZlp3GJfcD
sl99eZ1xoJS8mGSu8cJom0gs38e/gZj0E+YoClFi1Vc5tW51QxQr22DlIQLWntFW1eCtD8EEJRNQ
JM1OqtaJ4S5uZtoApdcBkrdGq3K/8BwdCOJbm55N8nvansXgnVgCOlPv6Qq8FQ2Tq9YTbmB00HKs
ajlWjXSzqEDsFfl4SHuMCQ2trPhnTfYbXfPew1XuVkQAfK0CHwn2TUa8iWPFLxbTCnWIt2KnuLpm
btCBPoa42Ey1QvEVdXDsMKron8LUW2nI9HPATS1G2hBfc2R445LJR8YbMrjHxTFZLM0DQGZJ2rBv
PxUVXR6fcKwHIdmGhAmH0MQBmGwGeTWzQjuMVObOkIyJ2C0wzhTmjtpAiscEzqhlHP4T5AFIwwwV
QjBJGD1EbXqRONdbATQYwnsJnLmGdHzqI1ARanykuI31LsDDwmIetxtRS/cjjpoCMkEXHyeDo4tK
v6qKkeAiMpTkf7IX80mcDywxPSV+JRYOWKNkihOCBoNx7GV6HO6zzmUr63vuW3jz6T7V9DUDXnG8
xaDKNpHhzExnAhfoK3CF8G2UqUUwJopm3O5Dl7243zqJji8/YrIDH0IWFCK75l4uXkdhbR5NDwYh
SJJNyiaVxQ2fHkss7kh9wz7BrqGpFkxSyWZLQ+HFKS+OyH4AI76svrv+1qbJIYlnHkePvH+R+Idv
siBtZLE8D0bN2SG7WyoFNMEbKqZ9MvKL1dl8WcnQK9UrgNIh7LzeEbO/QDavZerPQGCZR/Hast+4
SDZBTJbE0bGZSKa+lYjotbkLtokYy2N9PsSZwvjZOnFrzslDAF2u8cQd6nenBgmhLZ4E1VdaieZm
h79D3OSER3p+VvlnfZwEIGn5jQ6adJrsXpt9ESTSND7w+a+J+57BV8blQIiX79HVdLwibs3eiugk
wyQzsKOC0sG24IxFhg9gADj8p3YsIPiT+KFUYCf6VPkS0/xeEQ459ykXL/0t1F7UBG7rFUXH9RRk
f4LMI/qPSeLKIx1/yso4oTSdhCw+JlJ0UOFcybGdNRVOeWWvhvlqMfQX6ShNEmy+Y0Zh/HqQ3hOr
miXGWMVLyTKU8mlQ0GIwF0tOqmFdJ8yYYJhZd0RQgWsTUTeSfpS3t4mSWLDgQsJwBbNUQ43M4CTx
OSNcwXIA+Xm7QoZADawnm4AeETjzvXkOccpdOae5xTeYG6JE8a7R0QbPKzLNojh+7XFROMocSy7n
nO6uOtTo/VQO8atZJWRRFi/8NwauWvxMsNQXYZsBJ1tHjoFvSK/lX0IZtpCicXPtrHeVfqrBLCbU
+9BZFFabXDu1b4CkQEHeVHpFQ5q3NFvCSlgk3EDMppULGnDSsM85tNQvh5R6zEYKY0F3wq9kCm2q
brghqTKk5Uggxp/ietnlPN7XDg8BAewD3+Z67cP4EHjs8mWfHGKh9Jqxt/wQ+3VirjNCv3BUmFO0
sxM/VkGzfTQ98UqSp5sgf1/MIwZ+3ILLSEDFBdAvivgH7Yq/jmjy7H67Cqt1YUduOG5lJhj4byZ1
UwmvbMOwsMy1K2O8ifWd31T3xJ0pPnk8kuxqdpsEp4G8Bdlp+tyRFC+bm7w4jWCwJ6jonZ34kgkI
hbMxHQHU2FHeS+9294Aoq8pfXWg/Bto3hpe0sxuGKR+G/pYA6uVA5Cbye5YdavR+HD350+qdqj5K
uuHzENLfVJp5HmE4kDY4SpxZDFr0qE8HmZyGbiAC3Futa6afJb9F+SVNdl550oBxouIARPltUD0N
bNohI+jqX9Vl+DB2o4OCTA/9u4XuNL81ynP1XicQU7YTPZ1QMBTseSBQ/YVrSNEOc0n52fjWdKaD
1wvYGPVpRJADKHoYLAbrEZRPa+hQw6jZffSqa7I9Lg4G6gFWldlOrQsud8OrAx92oNpDQvQXeBF8
2yjxarxs/B0s9wcUgcWfQ6fI/rINnm6Vh7hAzVR3ko2XCiWHT1p6larv3Lok5c+bDBvfOqVx5ieJ
5pe9HaWa39PGLn/juKFJJUodbM02fp/Jjih5UXqM85tF3dZsKcTwnrP8NQW98uZhLDnavU4mnT36
AVuUKNlx5FBcc9atiyq/UpehHUIt9TQm9aURXMXo3lobS0RQ3yT4TnrwjJN0G5mGVJMf8je0wbcw
ZqWcRIfyLDElS44sx0twHXknWGqlHT1ThD+XE/9J+e67pchj6P7BQvMYTAbBYledYS9892a+tOZO
A/KXkpG5rDUFy0mFFj5Gd2veL+x6BD6terle61l3M/jKPW0qYAfAgION33Fa3okrldD4MpWfGLMm
YR3ISDaUYMcAQFRIH9JK9yNwNfPRqox4BEY8PL7fFZbQGfKkch9qBcWe1pmkc5L0MZI8tHiW8z8x
U2k0m6tpeVRT7VhV2UlnUyS+6N/Z6EhZ7uk4gHuZw9IbAxlG94Q1VN034+igf5MDm5PGp4X8UJhs
jDYytDNsATA6HUyzQnCtk08RaG+OYL8wap5UbUueeYvXl8zcAzFk4kDEdjWk+bClUIzIr/BZlOdg
qrEFaYdg5CaDnNx5BQ1Bsvw6a9UuW7odBPpNLaZ2UN/mlDUzgML9Vqt0sBoTwGMmb+KV0RQ1FccU
qgFJHUJzCXW2CS9J/erY02kq2U/ijkXf7ZSM2Sg3wwAIL2UjWDsKDZoKWEUET8zWuzii1hAjU2gR
ZJDoYEvwyjrot9oXIy0XpIGrfVZsiah+3vIeYbhioalrGk5aR7CuOiThovmq2HSDomvbcx+6ar/B
7+fXBLDBoljluiY8E4U9fGM64qRcqj9LxzGxT/4izCJsvNN3qYj8YfxWZvEsTOKRYcU54W0qT/nI
niSMffSd7p9cRtuNfoT5zGym31fiGnvmjtKYY4GVgzHBFUEQDdaJnZt/WfsXgcmxIAGMrNSZCh6J
ptPRif7ket9POlWFKE9sFxM4FCnJNRyB8LCN08CUdlN3FyvCPiz/awhEC7k3JMod7tlVsujn2AZP
i9bhurjUpN9K65fpTF9h4KSZjisc/mdmmdx5pjfMKC6DgkHXww76Ks4R3bef8rxOCIOd2mh7wWg8
6Za2frwy+dmB1dwq8z4Kadbj09OAjbFlmtSYjkfm71kFj5MB8qw6FjqTCUh2Zy3tuTak8wRhBVTP
uUM4MgRealqdmwoHeEVjE5ynPLdpc6gdIVGZNqdvlIu9ZWP0LiFBy0QLxrdeid+WdsvWsV943JBi
cI4ibp6SWPxqrZDDR4bTWh0K14zJp4XOm4wrP+KGbzH8ZJMAdJ+KHZ6sJLBRNJD9OK7h7i/5mblQ
eR58aUt0KsidoX320YrHsqXyu90qLcUCWLv4YpQDsJoMiPptzzbVFAgZNOORxyauy2dLcHC1rwV0
FWor6YHaZCvAIYBGU/z0So/tzE7BoPRzZ5fSr8AGRcYeTB35mbfKpTueKhf0bAANfEDIq/pGEm+z
QLMn9tGcjI/+AKQNy23m8C3/ESCiU1zysTWwAMOSSj4z0H9x6Qs5s3Fvph7K8PDC5To0hgKhWN8U
42cL53ZmT1MNSPcgszIy5LF2M5bgrixeqfxKDecUjZEzoXzJfBv4KNaFEOtT5PAyM+nUM2Zm4qoW
gqdj78kjOIo048FqMqmTVm3BPNc5I0D097jfDYV8z8bmoaAqmMpOoRq0kj1DU7y8kb1ZOS6L4M8B
3o7mmeNmCofGLzkvqdFxEmDy5yT8QtLwGVGu8StlU8PRZ29V6AyZG5vJQSw247EpZ1xIynmUM3cs
Ktvuwonmzv5QpAX2DhW7kOXnEoE/A2YN9iiSzruYWZm+QmM1IunMyqzXUMOFI+p7VVc9vlrPsEmD
AnSmsqSeylvm3vXHavWTuUO66Q0qMer2ZhVfFsW9mZE4ABFxZzPGI3mWTCbU8zM8fwlXCIp0lm9a
pKgw7zzo3bscKVNQLGztzTY2JfK3CQ2kHbNnmUrvcN+cGhHvrfE5xkC/iD71EskOA0gmjZ3mpxEP
j6gUnhxS1jweHU9meNThAY1YyLAywGdJ6HEoMStWNBVdrOww5ZChBhrh6iMrbxYA8DVRF1DXUgV3
KnEBXEKRVO/qkR7oGuN7v50oOE62Y6UfLNIOfWjaolT71cnSm7OVLmdx+hHJrKX8Ch/ikrDPIya4
TEeGIHPc38wguwU88yTsJsOxiFsKklzai5NvCtPaLoIGfWBHPANcM6Pa616GNH6kLXMKXEMo41OY
3oQPK9y3Kk0zME0lAQd3+lRCn5ZHI9ozZtkqEY9R6QXT26vCG2WtAJMmfG/4PSEqVIw8k5oCkbgx
tzEDVC0j1s0kshh5dXqyldlqRvRNb2ZpPjZKAKmah73c+A1c79qv8ZfFxERS8zikEcWjdDgth4BK
TQR34L/5Cfl/L7aPcjJ4Mlb7rPpnDOmZAl6MsgUij5ixS8uEo3kvUth9S3gE7wQ4ZX2tsHF2YtaD
iQ6fcR0/V3YLwJoVvBsWKZJu+B94t9Fkuqfg9sbdBjUT84u4oQiOYIGXZvFTC3/S2jqE2algsV7w
X2Ii69t9DSxNQmzoxO1tVPYmi5F00MrGW2d5pqru65D4oPRPr427JgrXMSqdACB5eUi/skohb+2D
gF2+8ibyDbOkooETfr0jmQkWfyMyeSnji35eDBcDuKqGSFrSdg4OUtJ7c0YiERw+S20OsYpcQRRO
Him+vSrvZWUvqnDDgWtGhEut4DTR4c3XmFjCWe1K64Pejgg7G3NO+ZlU9zgE5WWar13dvYkLDti3
NuWhBM1ihmYRJfNO1EgJyA28M3YvQbwzAf0O2tWS+UikiBsHNy4R0+A3NIJTPxvH0NQOLNoRTHqT
fir9RYjd8E2PoAmNnxoHa/zJYeCMTXABL5nqe5jjJoaTe6jsCbZyUDChOJ0NTfa0pzguoNslJy+W
A8UvTH/1aj3XOhNeIUK4BPXQS2p508DmVCLPKG/zPcU3Ry8ZFuZBJqMEGZXojwKBW3biguwM9FQD
8H/pLcIO/CPNHTN15zNHdBGdZUUpSoKnwN0ssEVf24PepH7EQ2sRGFnQKgcJpE0kJ0YCzSsd9xxG
fHeO1WM4U824bBpyjW/0dZgQJmnRBXd5Yq3LCnsMDtFLRCpTnu8q1XstNpYCNdfc1io7zIhp7f0n
b5hdYa8Xmpo0emwv+AIU+ZEQtFLEoySIh5Q3rB7tbhpsKVP9ub0KY2hb5D6K2FFE3Okc9hnJaow3
eUYE3HOsKqm5ZTFuVWbJzQ7LP8WuAZ/So2cWacTXmm2QYr5mpnSCNJOOIBWT1QIE8M5wG/khUDwW
f6kJ9WOZZCfSllj+fpysHWkzyZvWHuwWY590pD8mBBcYVzC9p2+hZTysja+hJWH4uq6THGbPQ8Xr
iwhvA2IXkc7VbTtduJVmY6SaTdtYWepYo74bJn2nG2SEsBDVamf3aWD/j92DClW1FcGyuIBf9RJA
VQnOnMfLNqslZy7AQVNqpoKhE8/FTCLPsqMPetACC+6nHUH8lqSalixyMCuNkfQD919Wry52Sj7b
D9NSN4ojxMXBUtSjQWq7iSO2LM22M9ijCI1TFad6vqnYnJ0gk1yhBr5QHEa60dQ63us7HALMn3Zi
ZUfqN9RPyZpcndTFQJN71TFLVAgGhhOPHXW7dIyl6ng3BSd9WfcH3XtsiO99NL7X0ik/Y1OB2lE6
1OsJ8hlHAL3JWkitliZ4fcLQ1PBV9tZZk+HVqfYqdZFMpP7P0Zk1t4mtUfQPhSrm4RWQEAhNtuzY
fqESJ2GeZ359L/qhq29193USCc75hr3XBhw6nlBZGZ/sx0JBIBp0CRP+Nq3jmbVgYKhpUCs3gceO
7aOabygiyUk1HbNPmcdSHDfzaUGckyHsHx2dfyIyJ4uxidnb+GAu141PIttZjS2Nv/R/2ZE4c8c0
5kZB1oEOKt8wFgjzrxVj4Qp/CdXUgqqcdMpNuMmYze28H/wp2Q507zHhl8z0wH9qCOo3xniR9Leg
BgJn7876GIJWjW1ZiM9rspw3xou0VQTt3nQGyH38KyZzEq91Iwukx9E/Twym6aT4NfTpRaeTW+Pu
Xpj1Y7FezdK6rusRSH4mI8S5GOTN4Lareq8w+keGV8yEVZdvw2sl3CmQAvWbAnIwgYMeN9BeZOMN
TJepPyN5gMnShKIghAIsTxj6P/J1ifQpJf3NmHpfhVMhXetSv5aM5nJOl20cgqnBlqzy0Ro6sgag
6HApmH+FwpCdZ0Q1pkCjEw9g/n7mGo4zZA5cjqzw19Bsc8LakTUM2ktDQqMBK0HJ57+NLgHTJR+8
GIXF2bQWJmFGOLiMwGrlR1YsaI1uTmzLjHAmAuMvKNRsKx1xdFindmHC2YkYIRinZhn0vx4hiRSs
ECA4byUSiQe4XIJgd812tJKY3AH5agzXrY98M5Iu0NdD9tM8lA0ME6P0W+66ClIHmVgGKSXg5EGy
f63cXoae4XZCqCbfLMb3KvyjhfxHBbaFgNWshRRV7SILEVk4xyvy4t1F1cPlgR+B52Q2aLa1B/2f
pkDt1+KgNXRfjkRf2G14ZeovSus07K5KoTrNGK41nLM5gO2JqcHUuo0oBnM8U8c6rS5zRSUUSPaq
qK9qBeqHZIhJ/avVNwUlBQJuXLwp+5ZhWI5ofUzi48bGyRtUnlt3yjA3WTFfGWKjUv3gq+QTZgOd
obUtCUq47vpCIUa9xHVFBrGjSSAphRmNGm0kah6DXXYLc1emm99x9ugBC7W3ZyqRviwuOcK+5tkx
Y2h5AfSKZQXLMywg0b6IMucDyhwOYcaUkgrgbJJQgmco1YdDIRwVMQ9jDqgZbUojtlezbm+RMl1k
4LDriPQUHUshvacCGqN/Cjk3YJWLMXEnpu/02ewEojG5Lmghl5gcFxIKwMUXPXzI+GBiyWeaf1ej
mtS4vk5tdSU1J7LzhF+syJ5SFADC1NrkuEnZKWL2U09vJnw0E/xKw4ep8SeHzOJMBvkcMCOY36f0
lVXMLoTMOomBhEmDLDff2pAwGpdCcXpbB8OOrdGf0+FexB5iNmPfRT02YN3CogdbC179S0txUmMr
aggcLODeJANxMVTmLMmK7GscRgdBZ8Gx0Oev/e72WZluk87FGGj/l2yGb6CZM/q2dvolLTLm7u1S
Ljok3r+EAvfiBecAwacQuNjrJfXnttt2DJJgWNIVTPwSQreFNYixJaBPNJAqppkc1ORc6pp2FGVo
WazNau1YJwhbiS1T6Kz13bIDe3D9ZqPub9m5gBJoTbxbKzi0yeuZF9+a2RfYj4/sx/UN+oja+0QL
Y7ZKPXBLQAeZzLPhYZ1fLUELS54S4GEa2r2C7dssxW0w31eqpy5DVGUh4MzVh+Evq/HapRIE0OzR
gCvpYTliG6asAtcmHEyd3Z6puSK13VjyZNe7mwCxDY5gkxywgqH5Kf3HmpiQuhkdGkt5pGoPjIRM
uhe3SKEfQ/7ZBsC7eMVwYwDo2g5bRjqAnlLyPjUiUIrto8oksNPZuZlO+IO8UuRSSAA7DXRO3FWC
jqMkJTG69ob6oWuVzbKCWnlmTTirH1qOIaLoPYsLN2ZoVo0MyDnqN6BxCCgRXZzAfLJl6YkkIHOa
wvogVlFo9uEwKm5l0WEgQo5YBrmpmt6tUXy06DqnlTF2VnsNmKgknAvY4vqVqACvSnR+I9WprVs7
N4GlYFmAtCDR3Gbbl2SKDt7iDF4osmRLgkr6EhEfqGANtBqCO5ZzU0DL6jyUWanUngEC6B/wXc8W
oIJW0M8GEXKD8mTDSTGYc25pweeCrFmoersaO8cqOtzNhwGpu7HbC6rilOLxUWV8ZerrtXvvRPrk
+VcyvGSJHPS1rbOTzQkpi+f61pRuvMmeUB7GGr0GzeewIvt01QIMiOoq3RF7McHmbOewebeMdIfF
W6H1Js1bH3uhuE/yxwsZYAeZXmDU1IuJYRlqO8vm9Jy96Hr10nTSw/hXmRbzsdW3mA2CyXhnsZjn
X5xVSOTcumteE/5EJcy1bQgNRF7mdoOGEGnfAAU4W5TygJQRtxESnoED5ZHG8UVmSGz9mmYey2Oc
9V7W2TY5qKjWLZ5IE4sbR0A7UIfZVvaRECKBBS0i8yGfbQQu4WYwFho9g2XkmpJoT80v4fEsfSC+
VXUXGVhoyJeY3amvvC40ph/y05zl03f9MSB17Bl9pyHXO2gKmvN71Z1VSjBjnj0M6wZLzZ51QLbb
27qjYZHsDaCCJUUNJb1B5IAAe2W3+HvDKGgu/JhbwwWwBCgXuhWBW+ejhcNcquu/c7Te0YDe45ka
ViB/L1IZ9DOq7VIL9k9tranUMJOza6nEGhQYoHThkoJy7uTME2PGED3mifK15R8ZMyqxteGd5abT
ir0Qo+5DEGhatto+oq05xPVnxWIiusSD9TaJGusAPxYCi/RidS6xJejYChZIXewM+LbYiVRDfrBQ
xk7s92OpOzTVXyt/zd4BWKgGYvoUhnX+sCbBlsvFk/H+mVl5+mEkEAxKgCa+dGq9qK3vedXfY5O8
WX2zTfVrzkfPHCYXcyTbM/xb46782XtjKHeJFWRGyCChtSe23CU/A8xXqSLXwIrwpXg/MhXR3xYh
erPTN4GmWf1k3W0I0im9xG/69GhapArjPwRhyDX2e4X9K9cv6K21xFiTuk2362z39viQwwlo06MB
upynxZsCEfbdC1yP+0APHpGEgUweIl+tkV96rJCikubWTAeEnuCsPRhwBRF0amWFxkG+azieS+QU
CDpl+mX4TQf03w09rh6S0pMQfoP9AY5CCuTF55mVNjaH+PShdxQy7wPNBAnYTWczXsCf5iiMdMt6
CXSmO0vkJhU7ku0lEcuXukCCbiSPlinYwBEg8SoFw888pmZyJlbh0YhGL5JOEyF+DWc3gdMesDmS
9qjIJk7ohhQx6ZjJb2a+Bull+Cks30gykgWVeo/bHh397B1FgjOQac1CHY6deo6eA50AanlacJg0
afWL8/9FcFoc47LmqERuGFvC4Ue+kJsAHKoHlUsRlw3dAvJohehfg05e4XueUPRG2IsjWvd5BuQP
Ii4XEIwgL/oplARfGiUaNWZRX2iD67wP44hqGteZDqZr9Ic891+ULPelzTgl9YaFqjlZIo6RaMHh
wgyCjZMMVI0/CrJrJLS8jHam8X4pmi8SeYLNkLX5WLP1IaNCQs0Q4ydPjsjrWF6kpa9AWkfvy5MY
wYkvVsFblOkkJ+ilHzki14kVHVuhtoZUlB/ihPobefdtTKVbTvdaJjVI7PlOBifAtZ6xl5jhd1GL
U/SZvM4I7o3tZdSn8EWfnU0ssfVGQVysgdEjmHe4F/mog8nag3iTk46wrT+lEEPDyTSZstpoxGcm
I/o6HcX7WOE/H+IwFqg+Cd+GGhoj6qhcDtGVYExhYIEKwY6S08lHCH0G1TQPNxb3Ouc3Zne1a97z
drr+FRSF4GbHXEScUJ2n3oEBkIqRs7YXJMInycRo0MVMbEQx9cdVe2koXykuZUm48HnJ/qzAJR9B
O6PLAEt9mVMi7gDSIVUaxlO3Hgbazvo9g0A99VcVin1eMf5IHFkiIu0Qveo106JGpON0dYyuPG7Y
cmHu0EqMpuLG/D1KvrqFcoF9Z/K2ETuCcWWNeQngmZC2TcY1aaG6X4i28eLlWBY2no2E8BOYDf1F
IYgCH/2114obUe43VPNIAyNUGhXIIjKwsnue9oHJF9U0iBlEJvHmWWuWczLthnIA52h+wNb52lFW
VbfAows6zFcZpRoN/jN/ZR9muAnV98LOdUt4iC5rdB8UJ6PAzSN3Uol6R88GxblevjOFOgU1JFJi
QRXu6v/R17ae3oxaAQbg7qz6rf2SaQbXZsGYxtScOdC8vgx7gghqyB6KqIyS9imMp7U7kzQ2N4mT
pO9cnoFSHZm27G4BkoRU5k214lcllR9dnZS85wOBT7N8VizJqZHWiFwJuZqhQGtwyMKt2i4rMMaR
JMWa2CqNJin6yqxfORXSCn3Ni5KKtMrXwoiv428Z7l/fW+d+e0lH6NIDs0CVjBo8IwmDDMUkSs4i
VYL5aH+eEp7OTHHNkZMFNUyl/hSi+SXzNE24t4ztF9SLI/rQZeL/PfpjB1hGW8DzIY7o3D/v6fQH
B7md1G9FykbNljvnWEI0MqhFe4Nq8zhvlnfugG9asE6L8iWL+TE47Y2w4B7YBFTfa+0Ixm2u9X16
IjVfXXreeMWkT4hHjCO/zlJ61ysktehEh+kx0xPXAq4CggSWzwFQr8zOh4cLArfSiEcN90GrwmHi
fFTqN3FtX2rCHZU/CemYvye1d8dFeyWhYBdytpphS9a7taJHAfOcD7rdbVgyuQ8V3KG1FBCS1DYb
Sx38+5KAam1+j5KjFr3055aJpqYCGqqdOUkwIObkFXxWcnztKQOX6alPcCfz/K7yiNAqSJ/Msjf5
lUrIzpSfU/VrZwiqjW9Y5mnaIKB00Mb9HtbtLqLtrNap1a8SUt8sUtouwcIxIL9YTD7GFk4Gqh4D
YO5CAzBNvSNyWtUsi6fBjbgOe4UDAA5oUu4cxdVV9hHXrH5l42TLWtAx+yL6hDrNifltGpzq6IIa
qL8buIr6TelBPjGkZNzkDXwRqs4UyMIJRN2rGkeVgaVr6eFusREZNNDJ5T83up21ys5yQasU6uq+
3qGSAaK6h2hgCZTR0xE5nKY4+Ogbo9jZPhddcGGhR/19Eb73VKRtrVmAsLhzhuS91pXjgHZRMi+Q
50Wil8rsJPBaJAr+6YdSrC6jOgR2B0u1XIWDlzigGnme2LuFkZN0SjblcB/H9wHgLiTKdx2tE0mw
GjjZRVIQpTI1lQP9mnY7Xa3wiblopCMKZnDEgNgnInu1Z4aKOe7PkkLwLtGQhyn6iw2CNv0lY5bN
JHxMSn6RoyQyXHkdOaK3CaGjib7CRZKWmk+r6c6y5QJWaRWIf9KvjOwbsTvzbc3MczRBd4DySxUS
re8iDiyQK3Gphmi2UJH+YXbk1IBFihECud7iTRUgihpYp59W+t2Sn9eT2yFfo/lb2JHWot0oDGgI
cKFzzLqJQ4JKoF5orPmeKtB2ybdo9hcuc6O7NahFiZ6ADoGxYAq8iM4vR/UTu8AenFhQOF+R2/Yh
3yP8cxbOtMYzF0FMvxSTiQX3Vo+w5CeumnxR3EW03t58z8lDUr5U5L4bcl/sA/cfGvPamMBbAuko
cJoFZGHjbfCMLSDlNTiSDTH/WjNYgmoGEi+MiCSf5LBRSOUR0/NY9+chX86c41tKosNf3RJRouXH
rkPn05JGeOahJfVEK1eqjcT7UWAxNsZ4q4LocyORaiAPbjrjm0v+2D4pTRehUcPudzYYfg48urFK
hhCsbVD3YNDCY9E0tHQDA+tnnFSwq+x3mcqDbINZd5bRLjquGgIQLIBffbwd+HoPjHiPWc72yEkK
nAg0GIKC8n8jS5epr64zFom0MKL/306KVZ5kVWL8UnopSOcW5azSf65JfBwoS8fFcK3OBiwxtBeT
2dWMH7UCcLFp695ku+q3/N2oLOidkvwZ4rsunVFjbq4uDQ1FYaeYsCt00JnzYxUNlqlra/qwSFGm
43dP3sth/zlAC0b4GOpHho3nK1vg4zZB1eiUo9fBgHPlVgjvCD4CnuMM5FgO2q6UdAQFRw0avgEu
I6FfZuqWTahHUKOBMqVz4S2/k6OVxreu625qCXooQv7WTFedF18MM5Eih+DICcElRY4zVDoxiVyd
+nw2l4Toq/mq7fARulXlhqhVvceV9cAr+lLVu5zXsJtQ5Rzq8vjSb19mi3cAHo7pCQCHdf6Rfql5
LmrgcUXASUsM0P8YK+uOneJlYyotxvpNK1gYrxp51NgqyrMWHteRYi5QGDFLrlIyB9tZZb5Zl8FT
5CTqDtU0OEUS9mCBpwUs0WOa79bv7nXRB9c60rTfxRLWSE6tj6W06thnq1R/DU6AGVksOTkJRbdV
e0uJUp9A4TFly0SSaKNRpS3uYGwHVdVeujl9dkPyVscOEz1PtzRG65a36ftfJcDQHaEZn9IJn2GO
KJvI+O2jycbQRx+OBEpNTownvVbXPDG7ErzgFqojEo81E52G7E+BO/Zvxi5WhZ1wpF/AS42es6PM
kBF3QFkZx1+J/G515F6mtv416gXDzn0tjYP9NcLUhVkTqwENyErdKTAzk10LrUrPwSXjwVnyGyrW
rXkUCGMm/TemR78pu2CvuPGPtqRELBPJNEpNgJdK28U2p0ZKX1SENvrwLvVpeFvlJ84YWXpmvobi
bNpsGdX6sF7z9bBo7WOn8FSQfioyMZPlVdruEYiK7xJROuES/ZphYdwoFXsyvfTUJ5aAIYkXMSOQ
Ckf/WtLlpNBWIxdtzMSXmAwyhfcnhXAnvGolawwkk4cOsVKHHC/ig9sUwwPTeiox0keYpk1zQhDB
EMiZkpfYAh3JKxezr4DgpILfNk4bcPjkRckpixO8Fy3wyLq/qbp0+5C++XOyw7EjZIxiUH2b5V3k
lBmahQOBqcMCjhMczWiGDWrF1diuFUJAmXQN1ZuDVcXE8Yi76QxvwIElxwHNOxGPl/RXR91Ty4FU
FsEFOLOzc3cryWTgFG7F0dCZbsvuDP5ntFw6UAGxyNSe+VhVrnVqD50ruTwzehZoxUsiEZVEdCeK
t+JDQMYf0cRjrjsOrXXkYRiQHg5sBfZxJ4bUqXqRhe3VwPKypxdfFMsusu6+ey9EgYSHKH5sOMqU
mwyiZ27HWxRnN+vD1eUnn5aSf4nyJwbOYifNy9oRCrxGDXvTYnRNdvlvI0OB+EVTXxFcOLWcXCRc
rBCeCC9nCDEbTKtAM018h9J3/J7xv/9/tiMi+bSQNdVFRyaqAo+pZez3TM6eF2OYn4b83nQUNbRA
YIfmNH7TvpUhkJU9mDgLyKM3ukMHenFl08AwvKxIMaUaTdEktFWwUqlmKriP2V+svwLtTdPfRpQk
EyCxTvCMEUUYBjwW2aRQiruz5yNvf5dceRUycpyxTCelV2m4aKbhY4Q+j0Fugk0oxTO3BAYKpX6g
xnXXCEbmandWeY00zO2wcHiHleFsMOVfPmSYWQBsnMoaw6nQwrgtLuJKkxq/qXn8JpFIqpGD1Uqg
3tdXQwE1xraf1yzGIL9ODr/PWo8hOLL/N5H7snn401RwxVO0ZGDR6GUEwyJwZl90XeZYYn3Il0/+
NimquV6fi74LBUTA7NtI8mPJ7hBWSStE5YUKcxcRs6yr7ms6oGyGlVndigYIP3UhJt/OvNXrabYm
zqlzo+KzLb0OhFbDnKDGvFpG4nENMoytqkzsB5pAvm5OmnhCU9ofTKTBgHeB8CG2rvDb1nYvsd56
TSLD39h/YbTksBJ/5+v3yCTuT5PdYf5220e64T6FnrrAav1GH4SSiUy6WzdpL8WbsWnEdY2XLcMU
Tx2MoqSSSIZjIs/nuBB4JnS8wjHmSQTEeBtIaEAV0yvNYzXGW/ybDKdR6hy5H4/kaDILsJS7SVkV
Z7xS1FQJECiKf8amuMhTBp5IXJFRYX1UJ0ay+Cy6o5hz+Mp/1v1hhlt0inMnmQ+bqjhFTsQBi7xL
chDl3AX8Yldbfl1myK4HVFSFJB7T6AFAWnbI3eRZuvdz4rdI4WUTZtT3wnGUisZtI2WuYtgtwoy5
9jNE1Hd5vdL9+XpE0lmhPdgLRWKF3MvXeFlqjkOJXXy/EU5faU+hD3/WmMjwh8Wmv5pvM+uJiCWo
/ho/c5MlXQZbo15t8/8z9D1V3vVGfi2YpXbst1Km7oLwrNbai4H8tonbS8o5EU/oLC3sBsXsZb8G
8TIx0F4NrjgHY7FdzG+jDHlEY63KnFB5Z06vYzBGNzifBaapaKJ74SbwThS6dlSh0KVCitL6T85N
W8Q/headIvRcJ65BoYli+8ypcNSaP6CbkfEiTDPWswSnHBTqucyiAEC+cc5mxbYi49CqjoLZU+j4
qFDccpxJ8y8rUd61wXir5xmoZnnufRKVbDlxhxEsdj6+tM+FzNly1Fj3Js+OiQbZhO7cbz7oZJb6
ky9uaJ+vEXXbjJWZS8oWRSS8H3PLY+hrHZl70BpW0gP5MU4PtGRelGA2vVn+Rx4hM2pvmN1db2vd
+GQ57jp3I+9dc6KpC5Um4lJBmuDwsr9K4Bi6d9xaTeuIw2zPaHLlgOxrO1X/VsIh7n04xYBcFVS1
+XOHuHYaQAN7psgqOySedAed5mv/JpUEaf4j4dFLmHbFi8ZiZhXf2eKI5vQG/PRt2Bzl3wAuOoMI
Bf9KVNsLpMpwjrHbEdun3wxsf+YeReeqr4SrbBl5F9V9QiSfkNaCKQ1Vt4GFUQHPV0CK2BCOcGSR
gVKB4sPZyhBKzikwKZRHoE4aQsN/PwFWZQtK7yE9AMSoidM8Y80PRem1KaugOenzh4nxRdbfRMJa
5bm9Ng1eAvyUuXzUwVYq4ifStBS/YO/2IIR+KjXBwjdAZ1Sj9Or5q8RC7DMG2gKVUdSSI4xYvvCj
+AdAw2GhGxOtl9F60aiu6WTms6x1QcMJ2sbYBhBDbXgTQQWQbPah056tiMeixJk5K6TiOA7MZsUg
kQgEQpWdKtuxQpaU5Sw8MRZnYYxGh26jJpdmZuWqIoqXMNAnoDh03PPtyKEEgSkG40ML0f3qYwxa
9ZmpGb0G5f19X4bFDAcXVBra1vsNqhkuNXgYBX0xzaqq1YHFHIOeMhsjOxFYRvNptjIbEmZuHqYs
ozHZpAPvVmnjMJSZIFVFj4f9uFC7NeXfCJNl3RMazqU+Zh4CVA8klGL0zij/zazXBIEJKuqEO3qy
NlBMh3IUXLnSfyrkCe0D6/gg6R9KAlK6My9TX3C3MDnKyAZga9OLGmn2WliUoIOzKayVBN3OtdH5
jLaDotQs7Ge4Cr0PJF2gDa2BB7Od5XQmeyg2LdfcLYOMRIalOKkdjMpk9OaBUz8vMa2BJ6NcX/tD
y/Z9igD6gduZ2HtpcYOEEeOGPbFhizXihrl9FM60knlq37BYYk8p5DA8RuzvirPPHc/Num/N6lOO
RF7p72wgEMO+LgonhLLdNdT+ai2HA+cOBdAQB4TV3g1peFHwSC3SJzgPkMB/hhUeLs3mRMLCCrCt
MS+l/m0KWH4WJpAokpUGeQt+PWUrw0Usw1pKwjo1zuaKhK3yRORXqqEEhvgljFk4wk0z2gtTujAn
gQJXmLGrp0w3RpM9ywkcA5SuKVJNdCXSd4bf0zTh5siEKKYIEobfP9Zc35LZXC2/eE2T9YSrgohs
P2kp/Wp/ALQWbwURIojG0kCXRF4/guxkv2VrRyzGjLDUIK4Zku9xqc3DzIBDIGpqRI04yj83Fm+o
qgDt/7NS3Zl24bbNNmPE6zjpBaTzxYarc9Aznm8GMIx/pO4s8SUb/1dkpJjsO4bwe4yTQBlOsU7Y
Dnt2U3/sY11pSdCqnkwRcy5ZgwyRJPm6FC94JUb2Fb+jbDvVhnSqyEzJJmZTFbXCeTfIu/v8MmPE
NEyilye73llEr+ykg3SMcaIoW+OZJnLVS22+kut7xLatMMsrOaTy3xIb+pSZ25L0hKvzq/papSGC
xj3PTK1sTVb7UBB40VYApmSIyaRrRuZrFXJil8mhWYvn1NyXvrgkUXJJZg75SgyH7TBbaPVdOlO3
6MfnUFtOO5W4t1tbIHvX4sudoVusPBt+zfnwo5r6JI6iyvJpMY+611hvRhl2G+HD/FthzlMt06kP
58r02LWJzF3T9ButIlUspDSIAzntIuHl7YQ7g+EhUhHmkuBKb4KC2YJkk0JF6XrTcglvyoF7Moay
SfXVisdoq4+DFqi9CrO29wmAxmYt+e33NCv+JAnnDf3lMG52xIBYi+z+MxWAmwPWmjHDFOjIiF34
wGPV9CxZSfJCHCNlZFTBD9IZFNr5ZN3QoPSF8ZZeU3V9ynt2x5v0ETf9mawNDcBZTpxbx7djQE+J
wWRNpgCWCOmx4dKUrsr6NEvlKS7qa8pNNj+Z1qY4unoljFnK93X+vn0w2YSVYnipKnCEpKfsOXbD
5xKXnwIbbPD/vS/h9VMjxftCvvWUuWpP6j8hm9/1fz1pMglyBKAngw6IE16bBYGJ+pSkQQHhHPTt
psLq2+dn6Zhs/zf5+cuIcHgNRmYCSzl4RUAXGjvl0ck2xue2ueg2S25MvpKPFfGGw8NTt9QGy/CA
Ii5X8l2o50faBgwDPGwFScdOF7ZEg2y9Ka7iCThS2vrFI27yMM2lsLuItpXrLmm6MfedsgO5ByJ8
WMaJZyqIGVWr2AshtPIMPQtqXkW7KA1m5VS4xLf4FqEpt2AxTGkEjeuNcpwrEBeddkQmrqFQWSk6
h9VXIFMDjjJydwOCOTFwKNEqUeqfMEZ7ZgmYwEnr+aCN7UHDmNBEbsY9CeG4LfesMvY5SJYXaguZ
RxPtUjwxddmgILED3vBiYvqxhqOKBFeWF1fcpYhj3SZmngUsDDWRZv1t7ng6UiCwK6AVVIiS9LZE
TgcjSb2jwZvro4GZcwEtRezpfQAmPJMfAc001Y65hWpWcxLpYEEmgTtBFk9QnRa99TBnsQyEA8lv
o0Tj0CregmAVnRaGr0Mf1Qf9QIBBRgCELf0Z8RgrOtlDuGKVIzi94U8iQSbjY2kHxG3EgShQYtGt
z2JzARN+kNq3rJqCguVRpt8Ng2Wp8ktG8sjNymh0nSV/VNimLWGny+4POmN5iYwuC4iwy5lVZswq
veJnKh2LnrSm00QQQoYr2tauq2zcy6G4xXl3iUY9oFn56aWcWl6Ca12MRvYmsYdLDSvYQtVjBfAm
p4tlDQ9DsjyTdRQwdpPJd654IwMlDgFil2Ry4BD1onZFSWmwPawdfSQwVa9falwUKvCApr31/5RZ
f+0z5Vm2lOGP5Fm/pzgEaSyP5mMTMUq3VP/lHVNDhY8PeJWJnw+IFQlE3ohhIVHEUxUtJ1o+w6je
hmx4Rgz5U9wFWmY+/pgHAx6JeTCvUrL4PTrvYRVPC5+JRTzBPwwTTuXVPdDVllfcRvBatW9lmbzR
TP5IejkXiyXefDUF380WqqIygFRnKa6lEPk1jd+Aqw9UZflKCYiepIkL5MaBxnKsI50b2aS5AySN
sz5Obp3pB4gBR+qjH2vWJ/rQlJZvpKRVaQMRO4L3d0iINgHgmT1m4rtZtRnGEM5zUMo/SZPzSNtx
1ntiZj61c74PFS4yDiwRcuiK5buz3lLiGYqnGpjIYOgaVE+WVr4XhcI5qMSGLWLkjZxlEX9ZisNW
gedLFkHetSrir+Sck0GXkVAqHbLoT6kQlAd/xcSOk83EJgBgMSufHLDLYeUnyWmCkQaJy8ePSlFE
RVdFzS/OneXq7gzZnpQ+EVG75JFM2ChIBNTOZ9fQzzBI6iD7OVBU9xl3/UKyMdJDcO3blU/Z28Ne
DUgsLnl6mOlPI8AHFE0653Rp08SGzZpQkW1HUWHKlUT2MrwVZ3bdIqY5YHzu/j1VZecOwS73ZS14
YElcnjAxgodAdAHtC77cgV/ETGAccfkR29Q7EYy0GFAfNHcZ97rVn0fQMTOo1ril5mXOKkj8XH+9
kzassYBZsQYY3UiAyC0urDBKQpH9i+GInzpKDe26ZQ+sknD/IKt7GrJCzg8k/uQTUStSfhHrV1AV
O/o9y9KnrtiMFBJdu5cL0wu6s+ZFqrDC46hIq99GxJXBFDVycmylesGggbSTxfQkAsQK/iI0O+fr
SsCno5eQUCWueJlShsnEKY83XdD8aF0Pc/auZwtrs9ofgYOtGnk4eAkwdZJXxwiUG/e9lhkQMjbU
R0CRyBQWSCCWQv8DblKifztsHbrbgBwJr2WLW43gs5FHT2eyWe0EsaS8f9/JVdNDkwRrfbYoMWqM
FWnYIu3BHRohRxMR1u/P/1SE7A8b5vDkH1HyLdYfQn6ZvLhK+t5qYmiYeIAUmlO03HiDwCWCfQxm
rKe8Y7FrMdZM6XSiCU2HqgViqfo7NUOdEA6QPEHmKMe9Zb6PG9HRkXWUSKiMNoDA8mHMh0OKxqcj
0JxXgwkJRJ8w/Z2iiUHtaybPAsgqxpEcKtd8aCA25iSRzo5MoU06rpsRN2uEDZ/HNpMspR1YE3Df
H9Lle6NyqpASbpDspopuj987BKGUURybNkQ/iqurZx3tQAnXA23dPmekcezoWOASgSVO2o5TvbzA
t9XiG3qADGI+5+h7ob1E5I9uM9uCePRwPujTl/7WD/9qqz01A7E8KVGe43PrP+NKOazU8AUCoYzt
XfkvR+e37VL4Ij43BHSKqH3YiIFbD3nhzxMDUMQ7QovYJYbj1+lXwqJmGuiM7b3+wrZSMgVXeAoq
KGUe7cj4VCzoQU/GB0GeHBV2teq1l6TDkPaHlDenpFNeEGiP0BbnOnVlQM3AiaB2JFiDUGsZSMRr
ogZCNMpWdzCnBLBgeytCtO1HZb1ODbkox6EyIWbVIa+QjLxJQrHHqJKdB5pHS5TJ5UXdt+lEPsm2
6g3fCZ5/l6L4ADParY3T4vyEqbAWFBvmSfHU2O0/ACUwmsAdjX8fYZLAd0yGzoDXPlVzX40PcUMx
NJVh9DrL7wAi5CkJpQD/xFotzJqxHg94mNnpM6S8N6W9Asop09DEZ1yDq6T1HxeUMiNzSelUtmgc
V1JDeXI7aIsXqyDj23hoqDmkB0ElAwRUyoI94JUFA4bRRWfqcx72hQKdwyAxY4sYlTWUQ5jOyfv9
qtC1bfyOZndjn4lSiB4dmgt3cDodZIPJFTiuhCBVhYMWVgV1SRhVGb/0YffSdzNn0D5bZtOJdlj9
j6bzWm4c25LoDwkR8OaVhCFATxlKekFUqargvcfXz0LPTHToPnRH3y7R4OyzM3Ml8hBpz6BvmSzB
9SOt4KP5kZvQA48VncMJ1KsnDz5NtQrEyE4mYWxXwrZOWBsosfqhAzVTbEBrlsCA7QswKUKtnCYs
lrNrskBYtV2v+MYFTHYWbWkr5iSYicXqseHwBu5doNV6apuEX6kIOZjCVd5tPjszjxmhBQ8FQWlZ
SBz3pyzk+yFSLvHrJa3WzFw0iXQtkr0IL83WKWotqne9YvHOl8Wgo6e6Y9r5C8vSD+NAtRJfMkZf
Zk1S0ODY3kmCTk1y68zlKvLIYlfcyjSn4OGrx/90/IFlRJK0TornXAr1vdGiyrETG+rrS5eUapoM
peHHXLu1VTpLBr/jESABQ59QGcBzLVeG/ALW25icno2YIneuxJ7qHKXywcQExE1lKMVzJCbcmUHN
KTjcEdfn2dbK0KUOyzWNjn4akN6DDTIlj7hlNFyOWBIJeDEPOHoXFu8jnQ2gAcEc/6mhNr/0hH6V
TMGMNZU2/TCu5VK5QI1frWER66nmVXFL7pZs+SCVccaykgPv0MWvYtfA/JxucdfYG+I1PBM6gPbQ
AfobtvEb0EftaTrB9GsEu23rnjjUI421wrsiUmIrz268MPscSpzAjc0nDWTIssdLXAjuSIY989tZ
9xENqDv4bcIKUWeqFHUgmc1y2nRywBbzujM8jNFGvGeFyh4ZFI/Dg9YXAMrUfGDTzH5RC0GL41Vm
s8alVGQaNYfu0BJctTIUn+Y5qRopjN0Sy3vaAC/RRI4T2xUbncnrws6jEFjNpEeqfStY8RFDbpXh
hEZ1ugHhpfUP+6VO8fC2P1svu37lKSJ+sDHbKSeaExLEr4kuPSUp7RHi8MoZVPPyTjIp/zWYG7wJ
3G/sSiz22uF3Z6FFOXghaqfTBtusVlvp9LdEnV5RHXM6lS1ci5RP2OAOf6sMtyGPiZEqOaYQVJWj
elFuscfCizjllh/tMTgCvNpOUiaLlsO0YaYwKB9rmeZhZxAlhBDQIYPRVuvHphd9hGNyjDX9OC8X
XCLp7HU8VobXCrNTlVqu2mMeMETP4CuerNVhpMynse7d9ijpjh2DzCW51al2kzldhCBSxEAI6yC3
sDU7IZ4W5yUSlaTJcz54yrB6gqxeDGAVGTx3JOR72LZ+MhLjqIOOxGuOppMNUEyBaTZOj3UIZc+R
teooAJXJTx/Zhs4h61ldy0UIBH60YatgPqUUhRTcpV9iQ1yF1lR0X+TNB+B7siJ9A6aAWeYxUh2S
hrEJJxLt5EK6ZYWIswEekiRvXuyQ6VG61DJgn6VzV+AKUwPBZ/HU+L0t/pSpyX9UpKsOnyBFdqaK
rKU2XvrTBGL0VIbMX846pmylPJklZNa2uhhYXXHwla9i+gc+aihfaJRNF+tYZTZNWNWowlO8lOUu
25pJF/2SzfolSv4sa2AMg1dTU6UdIVBNhd3syWw5tLphd65PSUcCnEpRIXvTSgIEx/U4TmAOKSnB
z8EiM+7iaxddu0eTPfstjVO5DGXIXQl7NZnhR0CNQw2aVxI6b3Fy6QE8gs5iD1ITBcWEG0Y5u/uL
1UGxpggLMN4A6xAcjLJTsHS2/du66m/5or8tUFgL3kQcq6TG7bKjrcwI0lohGqLbbKjIqO2GMcTa
X7tdQZ5sTh7rED0Y93FiiSRjF8A7uyTCIKm2XNCP7SDu8ecYHS/QZATyMoHqdXoxu+Ri+p6I4RWA
urpgcymyXfso2/wQSc+2Z0emWdQPTK6h5t6ig66LG/QBbxoH76VVhjJUohXooemuytUQK55BboVe
f8kqoDjrSgqFSfknAwxSrjSNvet59Cmz3+BWPmf0dYJ67OAor0hKUX8eSjzXXin9WgSfuxIUF4PN
5Ttdcuz7oIIJnHHUFnQYtjZL1LskiK9ssI0LEmHMvVKgntNR8UTUdQf71ynTJGjULphXNudJfIzQ
Zj5Jtdey81l2n0QI9kso4buMTxr9lJowUD4PoPc7NugEkk46Q6pY29bAdpzgsklLbsbzWsjfVWH4
CEEr5OV66YHRyj1uhCkwdT5qwj8iBE48kegD8gzo3iAsopYfpkReKtUDfOQQd8D4Ke99FdkvaVYv
+rBQ66uo8lHjcnY00jfqsaadjrNYYtlSqlezbY/dYAQefVvCX2aVTOseizXe89K34vmiPbhtZTMe
4++G7aug33uag7LHoq63aHSy/fJVH+tBvyael3AQzibxNLS1uMc9LbEzGbD/K+WHpZXvcvOqJNZZ
+sqn/NoUxrlscNXHrSOp2bE4ypc+PGDuVcsZLyvpsyz0z5totl3yDC72OtCUxvJlHRbIDj9Yr+9f
kl5s+jLJEtImqUMCE3pqfugjwxupRBMwR5TXOG32CU9bIQopZ40IJOzwhqzZaddjx61xAOLoDeqh
w0mo3JicitE4CjRzJ3udvs39zmAXuMuPA2eJLjj5mgU+oP8Q70t1HnLroBM/3NIhbVNQkDh6CcC+
GCcFhwkvSWj1yIK7YQidkaVTxtJJRaLm8r9XKI9Hr8ea/DXswR3YBsfSHIbOrDyyuTxoOV7Wnrqe
xa0YLKFoT9nrEoyfqZqdZrBb0XIZ/i2BvAJIo8Ewo5S5ROcIhelVrKTX6SAQyjtGJWexMB+ia3yX
pX0cTJTfjEtQRbJX1R3Qj8pWSv3ULH80DMRY923LHPG72VzGcbqVqtRGSxIFJZ00A08RNTSxr6WU
PjAMkjytvFA0d/M078KIwtB58N3SVmUmnSo+w4DNyFxpKz4Yaqa2JjqNcMl8wqgEVTBhaM3oly7O
GJxrnfU7qAqZlu55QnuB50ALpXWJ29eM4WCUiTA5GSN8fzUijBpEVkqtO3reOP5Q7PlWqOFu9fDt
tr1nhq68re8mbW9E2qEeYjg2J1rTT9JAq7VhsPK1Tjvtd0kyTjGh7WsXkGZBwsqGNSpbmwYn4iZH
ESjhCahyI8hkmrCy/Dbp0X3LD0Tw7/TxfCbRdS5UMqlGCjRz8doouuQD/Rwce6g4xPvl6c3S9VdV
1R+NSBtKNtOStCNYcpj7g5Sx/AD5bLbYMnhRUxYmUPtamHhFWB8HC4SDWR/7JD9KMkVd505EPm1u
tahemV4U5akPs6OB4igJiWAf2C09H4cnnqxrO0WXmlLDnT5TObLYK2vTkfVSOAS5AcJyuBe4abtb
MSnnqKPqFGD2gQYDpPcJpBZzRuapiKhC2bsl4qsGor81ya+yK1JW4A21PWJTEu86xjKIrqgpSpQH
rYBHAnb4/83nm5kjMl2rCxmY+CPK2m1QhcvxXkeKx9Oezf5k93sFZ0MpzvsoxYJEVnzrGdbnVyNC
4ovFVwhhyAXV4FX95F/wXKlcGJF363cdFVxGBe84JrrsXbTKt3oqXyUzf/Ra5Qng62MUpB7pl3ju
Im5VKJt8jyac7fUfQRe5lyDS9KsvkGNsf5nTBN4cKFme+KX6NWlckpPpsFb5QeGsGhugs8f2IcY9
ESOYfDPUR86lIFQNMEKZQ5MjGykGgcKtAaOhPg0TjZlbDBijr0z4V6Hlz+ROm+OlAPJWbl3iuy6M
P7opeWqG8ky5PL/oaqbG0SomW55JqsY3FmuvJLZq2jkSTq191InuiqSnlLmL65pYFzfLBrtUhq+1
ZAmqxY61K+fiEJfoNLg7MjZ7Id4KA5D2XG+OnstgIqdxQZUhBfuEv4uONTONLhBroeMdUkU+EBDe
pxKujZpYIg2udNrTWURpqWRBZ1Twicxy5EXyvuk2o1uLvXLyttNsK3HtvkgBwhw5DOYVN/QYvLCj
FTqrtCKqb0FsQ1qo3hotfh0T/W6a7Q2Ra26P6OSMSpdkw8nQACm1ultuYTncXlYbqJrmm299TjVn
ItkkoCNXZ8GFlK7+6YeIUUpCCIi8miNFB9jFFYntNtY6UFmvt5JBkaBjx02HizCntkXsfcC3bRg4
FW8CS/IaYF9NaGaUFJ4dLE/F+jBHv1foHUI37hNJAqmTHKLjSnuE6pbd6A58GLoYbAVzy2ZTQ0ii
OMvE+YxFz3An0YTVfCoJJlVYSrug/dE2qzeqSv1JE998Xe6FKJ9BKF8/w/eC5oboo+CyaOBaWvbm
WepAFd0+sVni1wshDQ+AwfoQIYgUO/7rczwANj4tQfNv/jSmp0D1q9jS5+VAxVion+m8eTOgK/tI
YfgDXaiy+tDZJnTOEii0MRQ60ZriX25awTTScdce7w3+HJGQub3OXOmq7mCyXdz2ZGlI985GcNBs
CBDsJzpHP/ONgGom3qGSs2gQqaiQSKSutDZH1U3toYESbWc6c7t/KX0IVjtBj+su7a+Mvqe0WQHY
Mam2SVBP+W6MZzs+4G4KSZIO1xMNfeFryokQ4aQptkBvt+VOK8wo+mc5NAcp7w/p5auXFy83FS+G
2DLzswWBjc1FQxlTvOj4rRUPfvYSw3PTQUUqxUkULy9NuE68Rg2WgIIbpbP8W2jZ4mHpKfwscu/x
SOCawwtKgLUmBEFI1Z0+TEhTwHq4APwqobjUwKY0YFMCxdmSQCV5v68lZJbX8Twy94kCusURgD4d
7LgDyvwI1eiI1fs45sJx+a1AEOdsr6FWVupjLDxKSmTAKIx8oKHDw3T7fzlt6TSe1yxf+LT2fIFD
iAI1c9zLMs20yceEV1KwjotI7Ymi7rX4ie/WfhkXSy4slQs1VpprpXPlsij4gBsOnHPD9ZVgKHga
xYyPtEsNsH+5RPfGv9/4MKzsv1/eBLSVbOndT97EeJ2DjKul4i74l5aP/Gah5n6ghvvNrn6b1fQi
c+s0hsAMpxOppeP4RkcBNbwAI5H3frcWFWO0QtZxQlSY4mYhP3AdV36GQrtLn9TVmCZpU4VMT86e
XvsYnJn4H1xvhes8f0mVcZeot8EVJVRfOGOuebH/z+L1jo95TClVGEmiE9sGXbBt6GlNSPp7dlHC
7NTQw2XgQdCDYfvb2xbDjqLZTid4TYTXo+aqyaoNK1TML60I1dPEFKqYAU0tzqAi+TcamEF0tJB8
GATiRAzQpI9ixwoe3g5Val0L8Jlxn9cOfyBUzRYHabU259iszvGDJ+WlYGLooOsoOaXkFQXDPQhR
XoQlKTD/EcqfWKBT0bCfyURwgfLKXvcIalBBjWl2wiYnLuiemKSqL4xlwyw9M/1hRum91epnqIgf
c+kkABnzFaEmaoIXeabMC3CZ4GcV84Wf89ndRhOz+ahXDX6v7Fu76IFen4GmSSgXbdUMYGjGclgi
hcLC9ANHCTx6DDoMi6Dy70rQnOpCuuPeYdxszi9jalRJI4FIMQFMJObsp28WERrEsn8Z+9aeJa7C
4jYs+1Oj8XjM2eXtw16BvFfs6Yy7V8wtqU/GNPhMY2DVJX5CaATJpR2HCwSl8/av45M/sb7X77Ob
rSCd4uhMd5kMel5gcIQswMPB0khC+/BlsQF6gCScQkDYnvkiz4RGqINNeFhjhxQGHGY8KSHF/dP5
nUwAs9Vg3atauqe3EouY0pwF1EQ5Ta+UkRx682dKgJD3SQABxY4ysO/LCVKOss+IrNT16ivsac2A
bffxrN/XT+F1Ltv3TJoYofqd9vOZc9mB5FNQvsKVMUuhkVYEW5gmcTbsBQ0D2U8aiY9la4A28fpc
8Yz0qfgw72jUFaErA3zgfYGv7Q0OQcxrU+c3fOkRT7AQX1cIonMBKZxi6P5V/IpgynyG99oaPz7T
N5Zb8GMkr6CksVn79+jB4iVagxKi6kzBvDt0ZqBUX0Vc3+s4vXOBvFnleEOmWFQTTH5xHZP2Mvpj
Ux+0nmQF2loxY6QDtzca/8p4c6PgOnpVs0P3Ibc99SnVicYMJzNF7AbGcVn3izMwHO0XGaYF6mD2
4B9/CnhMtjcRIyj7cao4SZrRi0CkIU7fa2z/Gr/ryKKENdTa+OXc+wY//dL7c+w0HxRMY+8g47nw
o1jv4Qyikyc4raqIprEXbiwrQXMVN+TbJPiEQy/sqvb6v5FbJPve9RkmlErS3rU/96PJylI7JNrC
QxH/CDA0yIPLay1DkufbVi6PSCMOo6ZEC47z6VtXvjZwfzYRIaTQeykA/4eelYvM925jzL51rU/T
Wj/zWn9Wv4QufeMF59Rmo2ixRhpA3tifrEBGfuk3UmUfjVraIfVgIxQygR89AIr8mb+BPZGJ1eX0
eEf5r61Ub7SWMw3wY8aKEJwwDhVWDtJfIzZhwqknqRjPwHjojoemniRXJUo2urig0lUQr1fgPq34
HH4neBYVFOP0LJMH0mLjRMhRLk71haxZn8LZLuBjrUgUKPxS48+AAGoIR8XBWT41iiZcmeAU0xC0
cwyC/MmpGms/EOQyEbrJunea3qR2lwD8gxH9IgIn3fgQGNixI+AP/8h4bI/iO9e56KZl23d61wvC
Uei049ZMhCl0nxpRAN1Ix0iMWBHIfBOtFHvLBzTak17CIw8b3/qgGNtvg+JHjFCO2urccTeDQj7L
OYlXeDZY4KIFpBfb1NoUD5NuHLo684Gp42Y0STBFJY5ynAC8QWKH5SnjA3KX/qaoAPTyzWrh0D0h
sNgNRbukX4O4BBX2PbnnCqeDFdH0NosHa2/iN4ndmHL0+ihQDCPkpkPX12Uug4ZOhGTfY/4jsVCU
x9WzqvFoqsNpa3yX7s91K1vdl6HTISUAlxvBCNf1j6XUp+VH3TjfqFWgZBLfOuMnOSppehLOpWHe
Jo3tfofIV4Ea5sEXa/Wjw43YnIE+cr1Nz5Vmnjo/z+uLpOjnmvqiDqiEbLSnwQ+WZML5ftDpES11
yqoYei2zdWN6RJVudQTu4GzXaSm+RlbKvXU+1QHshZK9IEzVOFPIQ8Vuw1IwDzoj38vCF80jWHhi
L7NBkXK26hdTLq9zS6PCgdKiED6WvzxFjehFswNiQEPUT2ZHBYF0nDK5btoaa3RWOowaeMd7K78k
+58C5QtUAqABp6A+TbVFQyT4sJ7WjSPdGtenzPOK/5/No8t2jIXewxj+TnAJ62e2Gse4To8ZifNe
rH3VNk9s2ehFEMe7/CUI+XkGFqZNJxE5TMlyt8XC2LKihsuhzV1QYM8l8I7A7vKyHgcSJDnuZq2n
RlJ1BE2EewtWhucaSBvazaQM5Bi1fdBd2LrdZieHrwOUZ0jVOwsSAEgm+qGBOWLwYkwSswKSEKF1
45PRRmIDBhJZG3k/1kKxQENo5Ar/NhOPt6cEfCQbGn9kq8Sgv2mR/3n3SfYiK/4bg1bWTyQb5Gq4
zFsCJBg+Ez8OW5TFXkBlhj3+wkWnF/VItfxR+1aF1c9azKZHCgxKm9CG/JXQMBrixhmA+hgHENOH
n/qocRqLLN4qFkorzbLs0mjxCTcW48lbSgYoST6vHQcHaPekAH3AQ9gSOQPpvKxkqmuAMNAdmS6y
k0C4DINxFvxut55QDgEekpgsFZAK5jXf99Z8GBJGrHG0Q+ldx65TCrO3oSxHZBragGBw29ob1giy
3LqIPI9YVKOkJHyxgwrkLckbVfZb/rCjWrjD68zOmAVG/TukW1tKFDA1qScBVwpZ8L8kSqgBLhcM
X08vaFRsEuc/VM8U4FwnbHf8LW2jOMWhO0B0jWJcG3nnjhU5sUc8skrB3jntZ3l9wzb0urmzaNGT
VQ0L23OpFgzhfSCqlzxW3YmIb0+mdgQPkhIXiHZvLb4fgqZvCQ877Sk30edOG8a3aPeYiNYUZ2kg
rafa84q3wci8EgCPZtReaWLm4E2EYDHCwCOKklsEHWUZyYXu26r1BtZNhmgbCctpPOJjtccCVhPe
SEAFNk7pF7+AMgU55Xy9yHECv4A/SgSrGn6FSAZ2xdE4GNPZNIUH5+2spU9Flj7kIf8wblLq6SBy
deTTg7Aor4kL3oruZ4uqNlFecUaBW9sJRnZRzfAa/tbr4l4KeFCkR3+mWQIrVL0AQ2EdlaWesja8
6jtYEgyWFEeP1yg19y/hEneTqXWaT2KGnhmRwqXj0pS7bzIg9QAg/i7/y5r6FrY/lWE+t7kDFipp
kP5HEgSv0+ZdZDG1XHKZMhoBy0O4exn0vqNVTjQZMGjTEPhMFDsLFYicadNhJufzM5MU7k80jmbz
Lezz2xLxRQyz6zBPl0lazw1RYEtHnY53s6AcSd5PnxMcz9I6/xue9WJerWjGyQt1EWA8a/cjd/s+
90jjeSyw/oJppejvOJdgeN7/DEASFLAbZVNfU5QR/kgL/4CSJELvQo4BkI6KMEH77M7ChvmEXmdG
GObI/1a121IvYdTNZrkw1Oxuvj5nTfEAM3iUF2xRI4M9GwDwiRE+r+Y56xsqfachc2Wsc4x++hLf
ooOITsazyEY++hUVynlxhF3cd2/5H4z41yhWL5T9+SVK4AgHDqwXeP9caY7N+q03Gj2kI+Nseiel
q4kf5r/hlxwu6DDLvogggTXRPV2lB/vEDD+P09HLXnNHfIULpmMPb1YMSE7K3DQIbqvTYcVFbrJL
k3ilWDqlrlx4py4rGNmidiU4V0KVHEB2rZyKQARPzBJaTXMICYdc8K077aN/+N+WYGdBsFNfyeL1
ny8xnMZaK0J6mUlMhR+Ea5ycmJgw+RWFyK9iDI1Sp3BKN7yXcIWYkIesEbWVGwYzx+wVfevXxKfM
X4Y7WxQ+x5sn6hY1GYRImhAbfU8BHvJorfRcYZUeV2q9MxtaPz1SfNxJVkUnmHaNOx0e57dqWXsA
W3u9dbDHvAxGKdKrJeMboxyZhZiRZa9R5ilKfdahyawFp6S7QCFvIk5QFq2U6xINKZbjOsMhlD+Q
FDzAGyNlGoqFUjDCNtmxMBon8nAl7vzCIXVwaEDINuiMOJi2+KHQwNgfAzLMpYHx7dJVdszHUAwh
a2Ibhv4S877tl4QI7/pdMjpo/CT111Dh28DXX6/fDQ3ZyX+pRpd67oPJT2O2h3Hmugbp3lXH2B25
IkzRcKTefbE8g6BUL5FGmLzLyyB1yygthLeobCWeCrf03JxRw94Anu3n4kzH2xFwciHxRwaoaEga
nfSxQ0PcRTJZdXEd18nQvqxaKUITx3tXDGghxiVkBjIDatWIm+zGkxCNnoIwWM+Jt8qqE8kVQh/m
uYYqvCyAnPP/Y5DYijsFN8XAdk25K+bkvKh6tBKa02O/hUlfnlVZc77PbdE9zWBxlNG4G+3bDHhv
PsUE6edEvYq/GnK+BZph6bLIdfUK7c2zPs1k5oLSMO6aluIvHxU7e+2Nt80VJuuSLNgzW8EZxAGk
4bmQ12Al2dQVODINuPjteQrZfINSTkSO6DdBuWlv8qVVbzqyE9b/u0XhJc/hBZ035W6m2NNVQkdP
YeMPryllaQMPAMFuuSAptGZVvTefF5bBM8vglDohiYFOZaCb++94ijZU61l/tZycHIix2Hq9nKei
O6HrW5AQ1U3pq3O/BIqDwTs23R1910Q3J7bkXcR0Q7hl0f2nYixBWGK6UN2XZlrGcZpAXCpj77RX
UYm80Wo9URe9zssC47dM599ftRXtnk3FdjvfZQZZ06G4yROlTbtsYlL+HtLiKmyWsnp8lG67IPFe
FUTqws0h4mOrXpDxu8yeRpkNM+N/v10iToVRPJYdcf2WW9zipTz3icG32MtEmA0tcRwNywTiGw2u
y32uSztLUxcpMLqOY3vMz4CGavKzPfi0iZpQ3NRvmHXP8rKcGj5YJl3I5EYGHa0YsHK66PYXbzmX
opeVLfzUhLpA9Oy7k9ozPIVzFmiqeoElcI1mzorcb7iEFHLITMi65Thc2JF0giM7vVmjE4YM2it2
JdbZTeUIBIxm3r3UADyyHwHp85LOfecm0AtNzXBXLMFwgYgtaPzCcMi8dUeLjcD+Nz74+dVS/dYW
VP0YfoffAxxVkcWUbTDb0q/sRRdt471lOfC5LhhFJag1PfiOLrM+viuh+m7qR8X0uxn5n7jGTBMT
2YsarPaIjNwjI4vp6EPwqeHnmi2VUqvbruY5lBBzIT8sQgfVSQtmX3bEBPeIAIohp3QGe1mTX3CN
srDEEL2MiQMLHpJFjDUv53tmK5+t+rfbHt9SzyOFL7YFoJ+9QLixsAg7wPLiaflOPXXTN1drhGgb
nwHIZjFS+nsGhQ2gZFnQqvKDaVkPml9Gxd6DYSrUF6y/HdXxsA/r2JNXxWXLYdMZRF1y3AQDNRdF
bRwmBcc3+mmfYltKY17mYBRGf/KixDzqjX4ahYk5uLgs5DfoBcK6p/Jx/Fa00BeeQIuzET+IJXuz
3xSznU2YrKXdarKuycST9WNLNc5iBrva70/9SU20WzT/mht26yZ29g4zEUpsYhmnxEYm6qRHfG/n
6IH/51VPOELsOu+fco74lY+HLl3fiTu+VU8J2FrxxOAeciyQqZqPGuGiLCbSNt5SPNB5/A9mnkbg
osYGLT5jPF8hfSbFm46XZSikV+OrifmKP0svHbJzVK1uDfJRIKc2lH4NElyGqDtIft3wXVK/qQWQ
OhoOATb4YrhLwtaJFC53Gv64crJlQG44qxhDJLSWlpYpWXcbYBMC9qi+5tPatIf+XcRVnFOcl2v2
gQSzyNfltbrKsuqPObDbbgmkpeE5cm7A3CZCfWzy/lhCFtTyQz75iUA/32kCCO2Xgz2xbdmLVGDo
Aru6czTgZfqKg1EbjktHRto3h+qQTn5kSE6D5VvHokM7J9CWYnSTSHVDDl5XCIezRMSK+VhqundU
tirMnF5Kbf0Rn/XsPGMWWR2NtfB+OmnxdGCXP0xtoLFPR74nXPxPAHyX9vuGv/L1z9twxhtzRzl8
5K4ZE9kyhU+aZb8YyD775acrNXqlcdGX4rOpu49yNt/aY9JZTo3xyMB4FFLJV6f73NDtgqizJZT2
RO/ofKelAHED5NNsUT/b6N7zmVGVPbS0f3FlPM2B1J1ajBgQBloaCfruZD2ES2uKJ1j9Jw4UWS/P
JkDDEsJ/f7ScpdYvc8L0jpFkNIerZh2H+ptI/mHUiNVTp25trGRu+fQKJeteBCPt7SKRt4UL9tzo
5ww1aFTzo15eBVO8WWF3N9ECvjCWQC9IfJ4qoIWyE3BMjJS9CZmLkwNTSEOS19R+8tEE8kV0CE9a
S1K/wh1f3+OHya8Un8nLcUuaasR5vtgKI8eqVB5rD8oJ17qDea+72jS5RBPpdqpVndxXyTVRccuU
1av4oUkQQPXImxA18DNKk5PWGlFjzMwcNDVVeCkFfAXm5Q3aS1XbUZedRi+54dBopiJLVLfiipF9
4BjPnKYV6BKgb4HgLcpkSuBc2+qWD1aLjLc7dXN6rpvujNdOdFVNxmKHhtlS52h8LpNABymdQQBL
85TcVU9AZ2cEZiawy+38Fy3UtVpZmVJkWtzHJhjb0JfTXbFsmMZTo1pn3PXntQJFcWChYFEyZMgQ
hUhtya/z+iW+RghSKYJUj8MRI/HgP1+KNU0sFk7WAcfbHgP+tSKoBEZ1bWe7i8egSj0BD+/AJ1D3
N7ouIKm91+lUjv/RHlFm3ttjbL5h+59adecXe6xhWfx3mEgR14MnTB9azGY14tO1GGR8ZPYYfdDB
U6Xzof/dP0tq5WruUBr6sZnIdo0lUDnU62/jAgk6s8bbwrS7TFt1lt3tU2BfOYZzk1WhaGsi385u
JOpT73r3CCGcwgKnK6FMFrwM+rcpjwedptSZMngJE2xqjbZ2JYK7RNDK9inwm0Gu//OLiSgA68BB
EpHfyr5z9JVi3Uthf0xY+GnVpx6rTxLmH4WFx8miTIQ/+QhelhzSJNFZHTZ7HaLeyisuq14H13Lu
uAESkK13+d42MtJoUR2k7xgMaMoKCkved5D4Mo1MECGB9lsZyDcSaVoAc8HVw4MpMNiEh1EUD7ZA
bwIkjjGmiU3hZMRYtXJuz1v00c7a9K3Ku7dwIdMRgmo1bDlFxnBo7EBNgRk4KndkEzwqQsC5EiRD
EghB+WiEad+hhKr5cBTtSySnb0VSPfSZy7qlVtiihpqXkPxZ1Zt3an8wVFkbxBn/oVXZbVI8y7j5
0EA9mOvNEOUrJqeq5/eQlV1D/nWIl6BUvy2yLETndl1CEY6JiTt2YuldZdOTKldAaB4xQa27JTrQ
RkO1M14EOj+ljuN/tMu4O1YGscPqZvLB0w+QPZ+e4mkOXazCcl6i7ipT/iD0V/U6g9Eafo3jci9d
42ixz6yq36GhEXf638lJSYGzSx39ayvHJjIr57cC7msZaORZQsJZO7pRDykl6ePaBHJKr0FdHZOI
xgDOG5GhMRquQ8RmiwUQVUgVbdkat67VenDvsUkT2eVA+C/eraRgsgKkAWbCM6yoNvGiNgXajw87
chfKk0FeiVPo9rg6SoniErE8bJW5MzvIsTYPxQep4sOqZxSBL8QNpH2LvUYzDpLeO6wqKUvBq/4+
EwkLomeLwRQcfk8/rvwNIUN8a5UHqxEnjUXHoDiNHhudy/boQjyy1ftxjXhArRBjJUwkCDdzgzeF
HABOtT3wgn1Zt8Hn5s1q/YpceyIRmQH5wJVdweqbu1lRviJqRRx7Ev9KAy6jE4+V6Lf6jwGRJSWK
SaEQc3Cc3804vhcJX0UQLpYXVjyumcMG5jAJBVw0UAxpjjQ/Wwqrs+ah0gE1SXw8dkI/ulb2S+1b
b4yZST6HVAhitTyJ7wt9FYsBvpGfKDkM1smkrqiB+MINsIqnk2TCU6b9938IO48lybEsyf5KSa0b
MuB4GJmehREQg3E3pxtIeBBwzvH1c6x6M5Utkr3wWmRmZYabgbyrV/WoqrzCdGJD9MpnuERLMC1Y
nWR6NPXRGfnDVSgZ5ldWUd8MY+QZBqw3HJpwyG20XpyziFho9GdcyEclsi+I4PAIKEJC6GF7syAB
m9JV7evtigcGVFZGTsigo7aCiyMYa6/lt2YcVgROmWRJFWIF0MAbxEg5T1peD2pjm9h/bEolPq2W
XOQtgYV2MK+9ROiw192l+SpnkoVGTZwH/JK++S2o/PNbFkqifIWhnhSGM3q4WgWJB5jBrPHCaZfg
i5j40Z++iKJwG3Mzs9CT1TGYNAm/Id0iOsMFEWbG/tZ2MVt+RWp+WiQRdFgt7aoJrEDbzfIvEm9O
TgNXQwNXWCSXEdYp5zN8xYeCzKqhfHN62xPKypboLozqnqr7kCaCmNEtk2BycReGi7yRicbzMYdl
xMVb7NNEvhWWce3r6Ip/38w+qt50Jv5K1mE7W/YqnNEOi6XWiIu51ufoWw3JDrGCURtnvQzQqqCw
zj+z/nnWJKA4Bxlh2zFd2QLYDDFZ0AmTRAFJHGLNMVEbwh9Fd+4E6xjll518Z3Me5LZ+FNVPhY6O
mkrKgdpwkhWjaR9k2i+sPAwsHryLeNQEVHFXDBg8ZwQAi+jWNc2/16fPgP4b+4g5x7GB/2vK6E4J
Cq6g1WL0SlN+Wnp22CVz+O5DqHt9UxLeMzihArWZ+a17zv5L+SG33UcujllLH22B47m8y+CbuyoK
MvVVsLF6/q5jRfxKIGhnMMPWb+xAeq6C1TsQV2FAln4S5Kb0nVQ+DAq1+OiynjkJ8LTYlSm/NS4Z
ddi15XStkvBaZm/pTOuqER5KfuTcciFFk7I/SAmcWf7pDDmsztx+0l7ir3juXuGxvgJqeX0atK6L
lgNfJke8B325a0AhrgjVsi8VBVNwtAWAN9Bx96L8pkA4gyjQf4URHgt1PANw3dX8JH1zxdQ/dprr
ZY7RsSKjIdXK13NH+qFWwZ5iz53+4DDYhN/VygNcyw7ZEEiKS6BhbMiSb6UJu6G6LyAVGA95SfcC
N7iJNSNB5WQTKhEJNE3AH9QomsCGXy1IIYKnNy3HTI1NHB462zzUMmchaReHUmDGP1KoJpRjwPOz
K3GwjBxX+PO24VzSbI1UOnOkv3TchT0+ikgMKL/Q1i5c8PFZhknWLOnJRLF9sqNWgzSc+hYBYDrW
tFnSZz0AbA8pTI9ckzW5lcPuPmBa5XKlW1uKeBC/EbjKXgqAoNWiHdhLsEdc03cYZhsTi9m4Eooe
LqCnTCQhTBSEGOSfVGP1eBe15zTzKPlPV8bPcGlY59MLzmvGoCCG+uVDhp4c6jC0eFBu4hiN/THN
7zkonajhi1MgFXLPTryCDPNj2Gn4RKKWcyf8qBQ+c0gxGCpBx7776d+SFa54FhSEPMJL3+MJpOnE
Vr1Eps8Qtdzm+YXfsfhVxPklNj7z+YfZnmr5JOqHeLoxVN60heQ31Fu2cOimXXyuzBq8zy9OJFsN
KJaNFeI/snxRbFWuWQXblNfbB9vwRv3baOEvzudszQOZtApugANO7YYXIz0fbFff7DCD/08t6THP
siAJ3632g3DSlgSOMw8sZhN8BM5IKVXSZq5MibJCdU/3Ad4MC+LgrLcKUdqeZ4pD/tAZTafTPjVG
yt34SIr0gdnJ1RjA3MHpEvucV/HVevq+8ITLSMdgoe2zBByVu+eJNmFiYjb/5CyKppQctaEIEpLe
PZvPaWtX81E7mzsJ0/5KDwN11Ts/o9arn9tLss95t0r5bQIXkxQkJEsqamagnXvLMo4DzXplQiMT
uVhq4RuTOAU2YCm0g2WpYIoN5xS2fcp2Tt2k/0q+56m0x1qUnbHk9XF4XszwFPOvGumOk9HmE6X3
8GrqdIrmrk27VWl8I01GxNWTmCbar7nLCAADiYN7LIiZgpDZDzul6I/521FVTeqj2OwaPTAxLBAW
BVYl39JugjYJHdxVqNKCaoQlSKhv/6H1jWxmjYSTat1QbSBvcWqU2m9KRf/5j//1f//Pz/l/R7+r
K0vMqCr/USIhVknZd//5T9XU//mP+r/+uv/rP/9pWoZOs4qsaLauyKZmyQp//+ePe1JG/OPKf6Sp
ahtV35Fczd2WGnmWtdTKeUb5oG7MH4xp38avAth8LH2hceK1wuyM3U3gAxRc1EJq8Omx/EdSg97E
dIbcD4Sp7i5xuLLP3nBIxhHHcKFisqiwOmrcLlRhuxK3i4oqFXJSV4fvqHypcu2kJwmkp1u2vBbV
emhHzEsDocZw8eTp3o+whq2S3tJ418182SG2sJbBl6DMwAM6mt12RRtv+X2aGb5nuDenU3bTCEh0
Sb7NK7pETWLfJvu7rD5WJzoMcw255ltHjC1uxvvaddRRcK6k3gtmTjNl1yKXr1YcQpb4PXMwfjSg
m6NHN2UPJ3VSaX1Eew1VhehCRHip+u2nQ3uZpvoSr+VlnaHWaKNDdvCWqTIPCdklJAwRaRCccGXL
a0n9RNV29Jj6EhBFus8SNi9jf4FyJDqXO506Az43iqtIbCzms8qU/gYCoDQOgrJa7wqrbCgPszIQ
N+fgD22o+VjalFAoVVb2ySiR9MtPI8HXz6LZ3FAuL/vxk0JIj7Z120ftrpUXks3pcU/7bwHLYCVR
OcdHVkD06Fk87vujxI+ptODHqmPxiLrZy1V6AjQCv3i59SV0O111u7lzbSN17dh0aEhgU96gjBnb
Q5pJWyN6DLPqNI6ea15nK35v6IfZ0IPx1LsLkYDeDb+frpfnKzNJs0u6AFjPwmt8WFuyBNXsz6mG
HGL6MT/lSeGTxAvgmF1QrCwIdoBjWDJ2CFvRbvJseqHCu3SVxsaNyOpZRwMjUTR4YZW9YE2AOXBt
w+qx4MRgMUQfqpTAX2JtY8S/q0g7JJV9qOsf64SRRiyUyXGtc7TrzAmhBlG0fQ+pt8sH/vUFS21i
W14S7gY1vVg7r6sEPQisbDIe8rl+7NN9OKsXSOKFzp+829WYNer5Q5ji8Pd3Ng/8v9zZumnJsq4L
GPWKqdnC/vc7u147M21msE4KnuIeSDesnj34187sneJPxKshgaXOioBJfvRyn+IaZQnIlSdzoM4i
kEGP5fjtq+o48b1bnBlWsGK52h5LyCUkooCKqQoHxCELCmob1iE/gF301LdMRNQQE6DbVwRctacW
ilxHuH+nkwMt4S0rVOpRpYTy1FBLkAatYmN9IpVmJ6fcnk5yS7Al4QTPBqOWOPnu1aq6mk12ncjo
VmOF9aW/9F3QWPHF0uvz7+SU9IVDfN1BMoNJ8Cl2nDbazjPu5jVJeAkqryMcY1UKXUO7FFN1ByTF
wXrK6acSIStp4GIFrQ40fMGybPU9G1bSxnrx6Qp73VYfrTgPdLy7CGDbOQ2Pixxvhyp0FSoOldG4
ZEZ47WrpZriNMK+RxGsgV25VCoaDN/rMZtmulBvgm6eIASNZuUpwtvNHFYq73fY3kemXUkZn7QJb
SY9lP54miU71i6ppdyEN3GltsBj529z378VLfJCIf0rEP22GtEikl3J7S+H9xObh9jJ3yXEe9ECv
piBagV5fzb4/U4l4ko4DnU54y7SNzCsm3AbKlFPzBS0CQIGN4LdZr6RvwKyh0YQ7BbIH+6RPGdEO
ajYBAnn4lY5odi4u42wD25DgGcSGYNuDxQgJ9f/9taxp8l+vZQEPxjR1Q7ENw6JP+d+vZUrbQ7Uq
q+pgVWBeduLV7OJz21gXyVpuEg7O+um4RSLEVhD+NkLrJJL4CgIdV555DH7ZhNy1dpeQR2nBaqjt
TJC1eGcrQDgI9FpkemRHHMSHt/laYssKiXR18LIUjVdw6+mr7e30NtxZLzuV349WXR1no/Ky3LIC
ri6spsJOju3P9WLDx9VABzct87PqSkAYdCPoWm0v+IgNlOkwocab496aC1/Keb/d5mHZUhzwtoLw
g+HcGIGK2YppFpQKUz13ny2Us1YuZ4FFRq7Yd4v4rLTKqW2iE76H48mxOEPepqV+NyG8avovTa0+
NNDHLUFa9N3GOBI3OLKQ/ZmO3UUZ7HOz5OdQXk9O+8gNluSfhjP9EG3tF4Xl9XEHEtGm+JUDCpbZ
GsssHUebrMKcRJ/fjolQlIKPNHFkiQ0rr2A5r9yER/ciC7AyucdUcqM2ngKE3yuaE/9H2TzXWnkx
kvVSCvWSWupFF/IlNUkpzOS6smYvwVEHsZTxSEJcXFoi55imJkxTBaYptqzOkG6gmO4hHDH6D/sB
6SwVOgdchv6tDjWkAbB7zVmD0e763E1d4wrldEwd6puwotmOBsEJjDn9YUgxC3dr5QF+kaHtrbLs
lxjO1tQ42ORrmcjgZy+BTn+a/8RDFiCure4plXROaxMuOv6sgf1Ra7eLRuWI8/P8rr4s1exm2OpJ
Psjd8HwNeDwjlss80biLSH83M/u4mMXZ+JJf2oYbkUP3sy01h4SqTtmltqYrT0v+jC3ml/ytkC2A
TmLDvcF+ESJNQWUG7I9cdRbJdNjTcQIr3IJpYZoNfB/BujXy+JEmM2tm8zBX8aMb1Jfsat0qa3z7
VA4rdvMnn5JVKAO/PJ8mmFUSZZvv8SyAGw57rQZlzGiBGsXQ5KUrzgrml3CDBeUq9dK5Gg9EOg66
thxViw7gFlFx7IOWgRwQZcF+kaYNFuEyi3CNRXh/CuXNKjeumFY4mZbL1OA1Fl+z9vrUB1pzm4XC
UeXJ47gXUK/9usj52/K+eN1s+X1k0+1l+RZoojnSfFkFxGe2uyEEyLN+tAobb4xv9nSPjfIWA5jO
6v7cy8GvClvm2hbbzBLgGqhx3v/9E0oX2r8/oYQhq+guFvqfZdoWD6l/f0J1izBCw2SvwQzMW07f
2eg8dG4Lun3ML4xY2x2CDTMdaQjtHuV/xqwDs35VkUibWjrwmMgNcF1g+Gcc3EC/mV2wp1aPYq4P
+L3MiZ7Eej58mFDDL8YL0vJs0jtx10XmPbHa1gtuD/N7gbRaQlq1UVUTzJKY7p7lm4lmPw9rfhF3
/kj6JuTsNwN5hEf/PJfbz1TFz51MzOLJBsJUB27HwmOj0506TrpDFsNJ3iytdpWWbAJc2SgOkIoD
rZWDMjQDGpkDYFnHsgmDgrCyfG1mCC/JZniz18HD6+RNb6PZBLKV8HfnQ8lxQY0VvzQIUqc/bAOP
jWG601nVxC7mnWPgbE5K0H4/nbnf2kS16sXD9qAPXyMt02tvBkzXlHmPp+qrv6ivMO2LF1KdyLMK
tE1fjdZHSHO8Z1cxMQvVxVeQT+ttbuWLEV1HGk9sbMCpRMsELXxzD/cIN7DmGLN6g7+SEPfDTshA
oay/1KbZyxI5AqMHu/djZUQA0+2rWXGYzelQIZ1SEsaClvR97DXPSjI7DhaJTpZq3spI5fHcHBZO
+PTI++30qysEwl68FfSXI5ymNrrqMlFUlLppZ7JjTMl1f1dfNmfR4gbkrx06hw43SFu2szxh2Llj
VL7dNm/dqUbdUpK7gSo6LM8ApHVnM3ZnMGmioCWdGlpHvdcPq0yIKt08iKvcaMe7F71yh8yOb+WK
stqbXAnIXx1tE9FETULPTknj4lhdqRiQ3qgdhDo2TZ7pE0IsGF1vEov4sonfKUN6VWnetHNxTqyj
NE8niUrt4kc+/FYMru9NxKqjlCdXAX+GIrkCpOqLyjNmwi202KmxHMCLgWZCpnA3aaygWfvqgIbx
WeuyykVQsjo+a1QEwit08YZ3oNVITI7LVuWNm6DfNWPQJRUYVF+jAEPDPDjiRToJe7hVWEJOgu0R
CdFDN1C3RJREXzB6uxj0eAaOivERxvGn7a4sspWgRK6STnMP9g31aWIzG0vvrOpdFfNG1H/gPQ16
SqLys35R9WJH+VosrcdkSjGtA8iCKYXcRLXQAfvp3rCQ2fh/qODcnmjthgIjHs52Vr9OgMc58LnP
fEGmXNuh3YHR2kwJvgUkd0IwcuPTm0ORk/vMClad37AyfWrwhB1YCC+tcZSG/lgNYcBCR8hoMcNy
b36l5ow9XXHqRTqPvDJDEP4KwMvhfbFLJ2l0klU0SEV+w15bh3gLiLyIDlEkE+yLYIPgPVQfhRhe
0R97hV8QgEC0hVAzLrkLUsyvT+1ru2ie0CxPp6hE+lRS24u4lCtz+2dBOlIWTjkU7/CjNa2/U7+r
psNW9TtiEMevKFce/xh3th2dRxGd/6jf8aAcFKPZVNH8Qh2uzBa1PIGqMpp95+t9GITGb6WPnBhE
THWdpuoQrsTGEzaGXe5VaueuX0jtOtNn0jvqTssVH4g2uWEi1YpCEyCEqZJWz4IGHzbcusrIWZ1x
a+XrRRmza5cvVz02ryxiuVCHzCvjdtum8z2ThrtBHR78PLnllGkpV5XdX72oZ4FkvxmlDEKbejBw
l9pUoD83ahDCGielGjj5LqrwMiDkD9uWKu+MQkZN+dXP+IWhfzGbSXDEtVMzSwHJnAr8+0X5pcMl
xt43dGf5vH4mMEMyion00p00UF4EkKnP+vu3GSfq//Y202QLTci2eJdRT/2X83ZB23UXhx0LdR3o
VMFMJR8KNujhM0xL70tpIjKsjIzlyiWK7WW1ffNGA5ihHFknbDTphmEdm6rGAomUSdadEuUWU2Ze
6vcZqdB0UfkwZk0YszR8WQrPzCHFh4Q5SY52efOoWxov0ZMTkmIjUbhlWfFwY7nEd5rcKQAyqeNc
XrLoQ/2DMhFNu+6NzUWqKOfSWC+xuimPDSdCeFO7HOK8cRs/+s44U21MAewTpfCBuAH9tcYdoL1I
R1nqTj1RbRFzwqNMGgLISOD7s4J3Q/98nYznBkt82eswCY4IskH/06BtnW1SsLTaMdPHE25fEHJP
kGvDCbVFkWFXnJAF6bGFmfa+/Qk0cV13y+1Z7aEqMxdtdTBhZBXpe4j5+L9WkcpPY4d5djdBbVdK
2rTVwNxPt5HuxzfCRazg109jqPdmCjIvArK6T8F8Pyg8p96LD2FCRcIpO/wouxmHreEMpCQXqnHm
FEnzo2fZNH9wQMlDegA+cnO4gm67N3+0cLyk0XSxLrB3b2mu3UwIa7IfGRy2+Hk6t6IKvIaU7/KB
IsZk9EVd+zOPx7enWx+ADeq/cm3OU8UWq8Q2pnzxrDrHxnLkLIytbMxm5u8K01zs9+JQEGJYmg7H
eniI5ynAetgge9FNNvRVoJpDIGpqrusfGPadxrSCZtKDadSDYrtMD8TrR1elb8Upao6pwpaX13FL
MUaD1XxEvalpVjR4rEwc3GHTI97MrExg2mfbjI1QmO7gOhYcuOaOlo1NPVqndrBOdiWfyMBvBwYS
jLMpbgVSz/AtqF5PI/Yj1nubOHHMYmJb/B6y2TfrFiBc7uusyHAqZacnojVzN7XxZV7FBHUbOAML
rdipU8BLKycGkR/W8S2HkiHB5xqzDyBju1wkXiRm9+foDc2ygwQU+qGSX8panO37/MQ6k1DmR5U6
t8IHSBwCaQNQJV4S2xCOrKvORPwGS0n4i4r1wVqvZU72p4VRVPIZHzGyHSvJn+rRlSXiwwG5kMEu
b4O9XgXYgxK0WdED2oA3mu6HqHWeysrve52ud+Igaw7ojnvBVk5og0cDrXfP/wyLX/eLPw+8B8bY
c7F68glgUKGg09hUZnn7DVQe27d1N0vlDoNjqcQtEeWt5hgL3DgCnbeaFJ/j3yPG0Gq+gKA5PQma
VAjqIMpUoK9KQd04mbvJHHcRI4EAuAykZtb8oRgOqZYHcA4xCB4lLT71xniyKIaGZwiSPFCa6Sym
4ZyD3Io4GJIMzGPYMJSfrKbbWoiOxVZGxaxQMTnn8UO6xuKl0+2YIP4F1TBXdW/8KKqv3Nua0RME
vlHuRQKYyar29oC8yMMb4SqnYBg3MpAdUR0tbM3suavGIlxPoCQ5yv5vk4CG3pMBLI6pYQR4xI52
e6dChO+b8Th7sUr9ZRbVa9jLb1FHxYRRE7o7Ywy/jPFyqdjFG0lI995y6efmUuQoYSOhjlmAz95n
2uAldewZ0rkUgc3bfTQrXDkm+KjGsVKBo471TRGE5MPrmATDdKl1Togd6x1BRHgHqJr5zURXn+gH
t7aawVhval7OBVvB1Agdi8qPkbrEuKegr2qdiNNpUuhOrUQufrqQ+S3nVR4Z1bb+nc84uaVtdgnf
x6fh/zCX+Ivcl9LK/ZnOVAP0gCHrh/xrkbbM1G5tvGisaUmrOUMDbbTy/mRE2T7HU4wOVsl20DXD
UVPs45xUp0UhEWjGCC7LSTTyqWTr31w5JVyRgTcxRzBye9skA5Dbrl4PcRAuDu6sHiR5CmW04fiu
wYuOvGypvEiiKWBYvZC9crLLLr2a+5z+/cXq/JQIAkPLNnJglUjxJf9NG+D0WSM282zSLTUYljWA
BxSM1dEYR5fkqWuX2/COZeuREi8z7mN6ToRyFaN50SODgBGsExyHWU8AaN7L+Dd6XNZQwXDc/U9q
mir++nZHL6Q0T8MiLwzNEn95u8c1+M6+gHGYqAT6sSY0kW+Fof+2Y+u0J060LdXiVBYVgIHmlut7
Y7OTqfbEPMBLm8lcd7oMuMVytkvpNsjhnT280iIk9zS1C2xTZP5BY+Hv3CdnwVq1w/lrWcrRTsbj
kL8Ppu0PIW4ZkvxKI3miwRCQ3tdIdmhHzB85vPtp+mFmuTdyh7bcoTLbZiDo2V1xJkMmMESxVnxC
eXQaHAllp4KiokRsOFbt5DYyl2ed31SJJttuuVzqqySMcy59a5lxsttPYAZDE+gtrpNSd3UubJGn
m5V0Tw7QYhyHa0JXOxZleoI0/Ka2t0LCF2xJwBJeU20iEkKuZcWXZ1k8RaCQTH/mRUc6nok6Ddci
na4ESK7xGF4KKnMavnMxfHbo0H2i7ZLX5nXOUtp2WTfoTpJh4dP9KeYVOys+XZihn15WjtRRxmF6
Uw24QXFsfEdfDQ0K4RRy52O6wKTb7Kqod1sNGFEBiX+D3vAS7c2OHFta71L+esqcxk2xoYIK5DKh
EO2HolO1UBV898pGy9t9kv6kreUa3bgO35uheofW9SYhlgNsPWph0MPR6ypnUsZj4prsUnihs27p
eQuhI4cA7weA9+Lxm/5vtxBsx62HgMw6wrA2Bw+8CBAbKgBlWDiYCVoteD6zG7xzL+/MAGlzQfyJ
8+ZSauKqLPV9VEeIYQ4bjE1KQxvPjcsigTO26U2mtW2pADyrtxYOgcnRUGP3apman9qYT7ufHdGt
URr2Kilsrdk+N+GNX+RHjYnBwNmoV/hSKCAA4adBGaWAVIktv9CEpwE5JcyPUObhjpfMBbOSvU95
Wk3jylrJdibB0NtDXuF8Yde0GIUP/svbEu6HFuHs3dUHMwndOiLWusIvV0O/eeF2Urz+vvi6NnMG
QQuzEC9nzYWU2CYXrdGvE8HjIYQ62qwv+jdwalit5DVRn0WMGlR5DQ8kvVC9qsBqMd9iGG810MiM
9BjbKG90a7xhg7wbdFhqnOyE5bTIsUKCs0AorU+qbUzdBadKUN8LWp7mERJRs/YhqTP9MvODF/1D
oFBPWz2Jd/bs6hW2AJyXnaQ5PS9niRTVzH5Fp6RF7UFCytrJ0OBt9ixaqInOc/1gjtR539JT2QFK
EgZtUdUh6hR/h/a9trg8wLB3AhwRKeG/H1pU5S+rbCQ44kIa+W7NVIRhqn95rEUV71e1zk3PMiJv
0EwvT1RGz+Gg3giO7PSbADIyb/K+Adv9zB8A7KTBTMdDJIfObBBNo3MRr9BuYE8qV7+GpiUmA/+9
25PFpX8NDTYGkX6uyAcpWEQUl5sfM5WGNo39Y8tmNarPO970Wv2+RuGb4pyApB2sdjd2fkFyq4kW
v2l4j7xFVv8apvZLee3mAZd4ei61XX/V05E6WsBpRr43Ojiv406a+czwI1eAiwrMbEJ2hbmVeNdm
/ehZ30qmnOOlvWBXLu31kCsYJnHRjqZ4CG5yBuljeB3z8WLP5cWa9fMilWciaSrXLXFN9Fcc8ooP
XdPXfzUo6uAM9xYkpfiJPaTxb4GcSqi6lnYEffaR/16zX3VqvngWdCLyRo2VHLWaxZGlO8rIgdth
b16kUxIt+8UgMBdhRFMy6mBxX7Qbpc/vZU8lKfWW8dM9qXKSMJxcxSoJrt5mCr4sCMfFYd1+msyB
5k8guegsE5lwUMbxurdy9WDK8gFnjjanvtpVh6llx1b/6RRjZ7HESFliSAc1oW2MWGtkywcUAD8M
xBp0OYAllpFEOXYZy8iqzPfdOkLRpI8HdJj5rtvFHXzIZk7IKpnFQyV2ITrCV17tLqLdkahgKiGQ
G1RCDfJSCdJwDoCZbKaOIjncaind4uGWUyBE3UcqxxjbdTdJWC+zfYM37hTfmJ/3yjXFt3VAorGh
ywsEr1zwNWtf0ww7E3zkov5Pi+F/LX7/P8sHtwbtCioLNaFbiqqb/30xrOAjKEwn0atgMtZjiqSj
gcPKsPfSRkSNjrE5UZAw+/hwXnbCnl/z1Hgjrl5Wh87sDvQgE0qRMXu0B3ZLfA9ZCpZFHhhddqH7
XL7d5mq8jseyKG9fLUbZ7K0btUd1340YsCf9ZpoGKxmdkyfx4V9jMe1jPd6b28tT9TWLaC+fLizW
nUt3g0e/ShZdLE9waX3SpuKc49hYGIF425QMGRHfW+Unh2Y7hj1p5MlLDNlru9WrOe/19aGZ7L22
TF7D8rhVto0Uvhmy9qqV46Nsrbu0bihgIZeFJzUZlj2Ga/IdVGGjQscz208u/WwkqLZDy8XdBHuV
a5qhniqpriHJLzsR5bQxhXQavXNLCO8Rdzt/Ol+tlw/toA3xR+WT2ZYf0k26lfU5Z/LG2q2oh0hv
gkH/00T2HpmUioO+PYS0GceWDVBH87NfQyf5usr+cQ4sXcK0pmyNJtxE1M2WDIbTiWf10RgAHtr9
TmLD3vL5mQH1kpB2dJHDqJOvxKLuAsCUqFRP5nOhwlymG8d0VJKylDi4o4nQaj2pXW5ntO66jO6S
OFXfXmw1v+ACPSf1FBjkhpEzbMJzneUvC/XQuuR5crHRGnRsbdMKmm6kTUelmoWlYuQcW1BJ9fcP
e13/y0ZYsAy2aa0RqF+6UFTtL/sWrV/NwdBiMpqEb1RsSv3T94LH29gAcUn2Os44KdC7aj+DhAZB
6VgSFiTXHLRz1doXmWhQTmubwr5eHYg1dfVL3agverweMnRZ4bYdND8TThLJtPGoWSWhNY2CEhku
a4WzDvW17vyFLyIfIoDQLMdyHZmucAfIWS0H2AwcC9aFyToOcx3YnoXfnchSyHbI4IqKZvho9klj
PjmUHxyHdgZsuv6n3TSnIqcHZSw2+i0EVIy4zUlNuT7/ddov29cnxZfl0R8JBluS8Kp3/h1GHQDB
KzbS8KnOi08k4WwoZB2fCId7AjqEySm5PksmIuDvAAY6otBQwTkpTBVLogIPDjJjNLhEL5xiAz5E
JdxkkUDVQDZa9l4UAUk5+ph0p2AEYhllE1wi6qT0yiYt02th0ffbqICiD5P90tfpFUwk6Sfzqknh
tSI5rtNotXLBm/W5wQivlZTIdNx7W0NjqJhJKGXhG4yL14SuTEzEivEmSzbJqOgcoyNO8jGv8SWt
nwjuTi8DlqQlmW6aeur3VsQTlMd3TF+3mfxe7PlhRPprSGaBpIPIforps8AkDMZ6M8/xoZ2hvsPw
D0zcvxRob3R7eIFT1KHdVG+9Jd5KOtBRiefthfLR3ko+5EX/6KgmRr8iMcEH8zp28ruxjO8GxvGk
ROtIvakXbmWQNZVIlm86bNFLNewndiNhElCHB9bhrUzMvYWDrZeqfUXyO+TUKXGcA28PR2VB6aE4
pVDfKTGkU63BVoGPmhrnzdPLGK0v/WihOmBqKTbR7/wl183L+q1HOFr5aW3MaRgYjMrRhqsT7wAS
kmPIIQYlvhnZ3sZiuJS/VQu8WEILUnEnrFfn2p0tTYkWL8arnWFhg6ORJtf0uw4sigvxFJD8w2E/
VK81dvz6aUajoIQ/7TLI3pNtXzSshcaN9pVsWYZhEN2yC/bxFCYtt03aBaqWYc4XOIhOccqILa0e
lPpKAie0RP4eVh7wMRkVWTt8Gmvkw2GqJ+steWxoVdQRQVSgeSYdacg6yDLePDWeCdgJLC176sQr
z1LdX0vbuIw2S5VxcnA6nrcMMe8DTaBhdLHz4SLrNFKT4lApCkhgM9TS3nJDOnErNqjk1cr0QXTD
SD/kj/6PNr7itw7pXGwyaR+fe7HtaBigIA4y+4+cGWQAsdHwWx+sPsTGGlKepx1tUDz5XUFYGqlL
pAMnBLtIXaikvRdD+W6N3anEPDeb/ev4I0MpyKBwRAKXQGKxfJH8HL/NFNPOsQQsWJyc36UBhUcR
C2LxgKLGXHgFaC/TPALbrY74DCEXzmeI6CwvX8dbXQCbIzRhevOpTznEk4qPxuE4xPOpeYFpfs30
5N4Y1t3gms7wRi6eVK2b+EZZpk6521e9lT2Z/XyFpJp+9b/VPnnwZT3MVn+sVvWg6XKLcvBA+314
4HnZbEoanw85dZ5HvhEK7/8xdybNjSNrlv0rbbVHNtwxm1XXggRnUgM1hKQNTKFQYJ5n/Po+zMzK
lJghqStXvcln8SQSwuAO9++791zxaAzGQYbpgbRSqNOEJ86YVjco+HNtreNHGL38q9fD7w2Kt2sc
07QcKdFSIn0TwpZna5zMG/u4TPBcqVXhIiwWUzAPBJAuL99E+9FWr/WpuynQpGvApgmW1VBRmCz5
zXSebPJ7PBsG+ejohxat8I7Jxr6u9XhZ7Jt8xrR/yD15oOhHRIm9ktseZfaDOneRC11oD7SdnD6h
V7JGybGoIxNmBrxtdJNJ+Ayqiw46GxJtL81+r1REqOrLjvpF/0yc+pVm5JcKcOZGHVZLoPgUI51u
tixq/4CnZNsiOhZuc6uWsKngN4Um/UvYCAt4QoO9sWNvbc65hbmtz0qxFq5EhudT52gNEv0ibV+n
qKrn7Uq4Yi/2wZSjC3UrfVhZyBE8ucpSyoaz4aZs1E0bUB+pqEnXQAZO9qKJXqxcYMZcelT4bo1v
uUUktVuzBktQckwzXiNWetvC2k8uSZdsd1yA8AmctbHJyWYHTJFe3irfh56o20N9Per1frwDHMes
HTFrJzjVWNgts8uR789uYlBuM+8U5ykXnMSVM7mhA7enbL5VifGt1uS39FVrrAPTXDBYR+eYGWIB
UP5RQ5mPLDM+YLaZKwtl7gtvm8YjkRoB7U2gZ4vse2NFe8+Mdx5grppI0X5CkHuR7SAzr3V3vOqK
1Wzm9/Ri1xRdmLDRogNQHroGTZGDDndaaYfhGgo6uE/0E8/KvU8sUxkvE96WvVovZemSmMrex7VM
sRPjnE9taveUY/fUGuwUwlmV/qx+Yrk48TzmM5t3q6/FK99oVz59sakiaWRZu3vWHZsMq53ZHGGZ
LrHm7geIKjd69HQKQ1b6a1gMysGoUbbHJK72gAZxK8DO9VJeRRktNpwKBjyDR6YqP7aWzVS4hk06
F3itCXLZPbYXc8ZEqEXDVXBMNyzbZqIH0kJRMoCtH01XYdpdBW1yJak1K1ScbhyQH4kNopu6cbFh
3ln3VbHOWAglLIRCXp1ZcOsY6dKDy+E/qCaudlVwwH6nlcW+mHcD4kgYLyCGEQn5MGm7fDfwtr2L
Zo4FTGL0LnL6/GmvQCi+wL2nehsEf/481ljSNGJ3gyFZa5vbsi7v8jBgYT8urD5ZZYefVfodvaad
tHsa0tHTkKp4HIiQo9qUD95m8v2toyioGhXqn0xdnrGJXqFttqtk1Zq4NZMYbLq3vMYt27+qRXrR
O/59u+Od5cDCoNivyn3eD3v0Sml6wWvl0LdQitGqxQzxZE2gqGcIkpjwxHYWupJuufvRhMjuFrna
rDFxLnti7ZSle21XvJ6w+Sbb3XWGHrPgwRQ/usdsCmAK0rlTZp+voaU4rwNb9HctQJTSVnFQauZJ
0/RG+5/ndas3MRuWVBDieBMhm0PCVmspZXLwADFhTUxla8kGrCGs3gfInaMuIl7MoelIOtDywaDB
mFfaMtokcCFUwPnahUH7dYyKq4eMa0NRstmytC3hkEUG5kY2Ywnxv9NF2lhwUi3FvCoDg7I3L74B
sRDFExiYVhuuDhRMeIkSr6La8dLWHiNmyaS+LppkO7QGtyvbdDxxdpkAuKWiAwcmxeYE9j8CBeEl
m7jwt9bkc/3MXZAKluH4wvtdxnIuBVNaunFsUrINqNml2/KVVqBTHrVsOp5QnzGZNGgh72qP3RdP
Rhiom1K76bphUSHOT2ttnc7tzUgbz7YId9eLzQRoTju+FgDPi13xDan0nHgKQWxMSivLhBogYc+F
oeqyXXAbdYQ6RwtJ7I3FS9rdNLOXvl00s6zFDj6uLaSJfUpVvTbW1qF0p7ZZ2aq1qtiHFojCprHY
ti9Sxntylw5FY/KGbS9a1jg1LaIW4m6+NdgGIgsSPsDtattY0JDZ0kAKJMvd3qB/3YQ/CnhU1Xpe
b2z9vqZkCdVIv+xo4aryZh6CfRobZU2tZ53V2FdBqMYeJWuyuHUCwTPQePHMkf0iVKFcUCq1oKEh
lngaBD2NXlmOcL0N8RBTiVQLazUOvPFZUvRZRWelskGx5bjh59ldhr5CIxRpyJ9bAkXab4BtbgNl
vFH96VhahIhCMOcPpJsXj0eMi+t+pFO5w0mGpndKWiiGEUBz/YuGCeuGs4YJA8W2bKlJQ8Usg4D2
/UAxwjLvGhXQIcKRferTY5urMJRp8MC/bEQwH3UCCJP+Imvyy6lWLitlvPI9+yojPjs5qEgY7OJH
LCUmjX7eo9iJkUjZvP/zJtqnyrjztk8jC7sSfmbeCWD21x4byxpojk0WN6F2rmRLie4LiaWt5jt1
nPboABJqIoTO8/oscna4WFc8OmZBiWuVgrWxY9MIaDs3uDEI5nA2sbYXs/5AKhDv9CGo9pESHmic
H6ZmuBBAP8uLPAoOLU+Pgi73ZmKfg/p0xAKRXtCKjGZtoz94hNvEfr1VpmmuBNNd9v14fFXLJ/wP
k3Iki4fFElgwUitj1Zi9DOwrQqgnAEFPT3dFY3TVsgFmH70oFjNm4247g9ex/tZtp+tVrAAI76ZZ
J+l/tyi45YxRYvrG3jIkrq/+gl7fZb7XVv2kXeIGxNEy1ZTeTmSA+TdR/S6Yvxw75TKokqtFvqmn
5iEw7W+NAqm+0UB4xPf+o76c7tMrujOr4Tkg2N1AEfgwtojzlPpi9Ei0MNRdGrSnV9sWkFpU5oBr
JbDQhOaQQpbwYFIdBys1Af2L2K2eFs3xTehG19SYizkmTdT7jrx0VPsylSTSmBA+g+Gy1enuFN0F
W5jvtgPWAgezn9kXHktI5HNqZh1c4wfgPH+4/3kKu0nuk7vrOm4JcMr2GOhtAgOoHIEsvAaddZ2w
YYvmY0p03MlER81Y5yp7VrT5/JVhmObZSGB+sQ1DYBTTGQ3UXd6PBBv2Q+YHBKeUuU8UwVyhniFb
Y1HpBNMxyVy7Jits4YdblPL2Uxroa9pIuPGYQ1OxqJxnS5rUDwt86DPnppPVOmWdGmD2D1CnNl2z
McppE1rWQjOOBki9wT2F/EptO6r5YqTTwwsND6u6rZ+ddZNfyydrP7Zswpx63fTZhi1uh0sRGbg/
Iv0BE06o+7LFpgaSGwqG/zxeizhyWfrdNeljPENzRrcAklA2QuMHQUCCYQUfQ5XF1g7k1oaP0bkI
c69M4Nyml7iW4myN8jbJqyuspfKnbhgghWf+se3vAD/8JNGOd5xBR6WfqRd2WRzyxX2QxBee0ezl
AYNAW+arqEBkV9lEFdl7pD+HLIqu7KdGAay0Fa11ImlTIllGVMcl1fFTKDlfDt+iAnP3XW7pGJUq
mZD5lUFZlqx3it012SCzCBKnW5I1cLLv+ChJv4/EUk6F5d5PabCvfPvQTmiVrLmn5df1Qk2g02XJ
xYlSDub7qrTj6wbtT22r8wBIZ7XHxecQzNk/J9J1QHZWkKmQZiw0rZnXpDN0Yj1EKtvQfq05iGlw
kDUqUV3atSBJqHz0CpAuRA+QRW/+rGEH8W9NtCR/aAugCm3hrPDYrvJjGApq+DhRuwdg826dso6k
0Wa9puvsUcP816otDioLkg+SqYVZ5HT52gVySOwV4GsMA1Xj2CyBq0ViWAyUN7Vv9UHgKMJxdCBZ
FwpehB+I+cwFF+4mOLsxjVwTFFGbV9MuR6uGrZM17awlRZuGajsYx7oQR5zRXnTBbnt5gh8E0WUS
jNeUJ1d5a89sijvEF2wGwEtg7U7UGN6TeezDbX0aK4Q23rpJplUzBJgUZ+KioxebzlpFror6yk/t
uboxEcfdqzcbM9PpHqBOpU4HNnJHFZASkKVhMvFghl5eoYgdrjPcKRbulBKxGrVqax58szeyhfhQ
90jzrB2xaHPiCIELNeuyR91kgC/6jjL8XhT2XWeE81TDXhLDmCni2+qbIvubPvWPQkmuqrG4mKGW
P9gZaSWBs13ZEfJYesHdRCREvJvUaVsaEPqr3u04ocYW65aYwxeAe7OX9jHXFbwYGSEzzZb4cAAQ
R7ugMjmy70IuJK80PsNTZf/w73oiOnHZi9Mgn4UW2k2qYBNVsFn03VMJBvD0nVcMB3HtkOSpz4qF
MrF/u8PYa3SXloaQ+UCZRLFAXxJf4/vPcaDPBkmZRCeChiHU+GIZmcZyr79EzyUV9jK6Qht+hcYa
TX4401/q3nLDHA1BW16KZm83FIAc+6a7Rw+vzbm5SF4Ei7JZfJtY4227x3E/sH+CK14ipUd/SpFY
QnctSmc+nTBMrKQscbgoSMq1dmHuozy2oJMC6nfSy+LYPCu9PEanN79+L+6DY6XVF8kF3Iy8vjVU
/Ya38I3QgmNE4w0dYAfhD4zuyraHg74cwC8CW19UPfo/h7DpCw8HGj6ozGIqPlpsQcIdgmaMTtq8
Bo1DWNnlRXNvRTSscuz3yPADgDjFRcEvmrqKJjpcDtkNVqKN2YFJegzaF1POiilcV5G+YhgRD6yn
rDnkTsN/axH/BYPiGcd9aZeHFifj0ehxWBUzR4FXlSQgxtp1ogoEDmBEteWkFzPMk5c2W70p6m5Q
yjBYAwZr95pfVgADSrLe11n60h3qm9Gm6MmzZocXOmGIgZODzmFVeTjJgJSRJjZ0Ho8GD5bS7C7m
FW/7VPgHEvZ6QoWI8STkBvebT8vCeqy/C6TrXb4UBJhr4GlRXy5RkPfpLgjBGt8KZHbdvX1Eu4lo
zSGe3k+IViF1x7NumwhjlN5jS7mLWjCj5CZZ++6xtG20FNCZXWuvVX906f73O2d2/btT+yUvxir0
g+bsn/91WbxmN031+tocnov/PH30r199/8H/OhA5ntf5z+b8t959iO//8/juc/P87h+LrAmb8bp9
rcbja90mzX97yE+/+f/6w//1+vu3kNv4+n/+4yVvs+b0bX6YZ//x549OlnOdUtxfFvXT1//5s4vn
lI/N+W+V//MTr891gx/d/E2gSCb4zLGppak2y5P+9fQT+zeW6KbpmJJ1CasQjYVJlldNwIe031Sb
TS5EBNb+unmqBdY5fHN+9JtpCItvoxkKaId26H/894n/aZ7/45782kxvau8tt8SiSkMzpMk3IT9w
8AG9Xx0FlZWNTi+Xam/rmjsFvohO8HlBq0m3gxpcojllqmvLhMnfMRtK1OTjUSypMKFexl6SCt6T
BWGvQHtNtURrX2rjKka2Gx3C1p6Cn0rpARKe7JzMHLIYOmLTYj0OuqNqikQsej3PvYuaAyfwQYe6
zou51YfhiBy+CugKux0xIz+tgDL5vlKiYNhNCSZepMTaQMO8zjoszzpJjW6qD/14iwk3JmUAfnBu
PUmjQupreSwjghkSMz9amr3Fd4/C8quNzpNuPYVO2oVHU/VTEie8bqICFeT+c0mIvXig4aig1TPj
4LRSm4bgLuRiQG8abVvP0InpSoLYkN4i3ji2GPigmkjPNKrgUxbdeEPM0kGxc9AJXlF37VxNVI3J
r1Pjwtr10hL+MrSBEyzavvNeWBzXptuJMsrQALZpZjfEIU0W/gdWOeW6s8h2Yppr8gL0PHelka+9
PypE8sjKgdvrt12fXZqxT+xGWKRat0ryqbhppwSrutcijmbBK1QflQZphyBHvAyr8yZVQSkdyDsv
x5kYdB1VQ52bWjUv/Ejr9qXnV8Wzk6bpsA0IYhqzmU5M4AFCcokqOUhJBgtdexTG+Cj9MBn3tlVJ
VOylVhOOFHVd+UMPexZtOG7JdUKY4NuivA41GCE4NCrev6sm9yhRRHpfs7ALwAHPvYg8WhI9po4A
dTUayqUBBdl8HIGpjLOCdRUmFr222WBN9NRnXaXm2IDtwvBfgs7XvylZh8EoajwqcVEYeAnszxIj
2TQGiL7iPsqrYz2Fg0Cl5SGosxyl9t1SU0kttJCLoYYd4hKAI7JWQhtMOl970YkJ41rvm9cjNmnv
afASYiLsVC/v1ELVcdWypZhmCCpSKumFJb2FkuQexCkrF7xtmzE2NgGvxG+jORJ4o/q6BzlX9J5Y
a17dwUOt1HY4lqFmjOz9AAqq2abmf1ib1o49kM6dh2wI2s7pm1muVQKzEAlF91pmVc1SOCyEZzot
BXxYjo613R4JVCaOg9+ZJUY/hvNe5g7/bXUtP3i0y2NXMQfvMkYIOm39mHO8sr2TJNhQw8nYIFMa
W/OU1+YD9hA1kIIZPSNH/SlGg/BNdEyiRWtAUoE/rwdePvNRoeDEfcGAuBubSnVWQ9pKeIX6YPVb
PU8F1d3QJhkwqAWp5U0TsyVGNaiOt3ltI99NKx3mAZgiGdDiCW0VKqAfxS8OtgIU95VSlrNAM9BX
V6FN4lkrRElGlC8gu3c6DzngbKMjjFOAXJh+OLoS4Dpr67GuF0qQ2d66DwqQSoPhIJxrEWmLDS4j
D18Ifeto2/Wlo5GqAoPELdRplFe4M2kHIaWyMDNZDZ0GErX7h9bMof3HkjlqXgRy0CnIN8ptNfow
rhQiuyBdUNP1bxy+mGq9L/xm01mZkPOs9zOmkWIa8J6Zg2NCc60GOPOFTBLjgsGSUuO07T58yWof
VJmexL4yt0OWpjsRiNiaK5OZWfMIqia3e6I6zsJdZyGudBbIKj3LiOFqpiH9rmaJyaMYGyhAA+JL
x1mgDBJrvVJjU/HzJBq2uhOT8GgLqs+lx3OitZRT3CrKqtadLAFj2akTgs6wdv+MkiElOlF62SVh
x3zEhDkYzYVNWAiFnnxQXE1Xa7Z2hpkMczmNjXYInV4b70oQtSS9+54XbBKNNf19xq8U97XwOoIr
9WJi9hPodC5HnlCCt/vJsxbYxOygp53s2e0yTpIgmfemRrZXHxke6P6pDctF7BDXPEPXhd9rSuip
IRxBahiuE01qw3YqowhkxNR3kqS9yGxc4vrKbt4ZnZKy9a8sAo5HMuR3ZSysdNtZepceZJ9BZKHZ
UdJQnAWJQcssavuAzZFwhvs+ndR9Eal665JW4JCzbEojvPDjBMa3RySzOyoxmwUENJQhnZCuEdhT
yRdGk38/mAPVFz3JaznzwhHWe87cOc2bPEdCirBCRGtP9A6teVqu+4Cq2UFJxXghFdQQmZeDZgyh
GzJo6NrbHi+GkRfIIq74e/ykzLdlzFUwJWE/bQFZyeqJu/GdwYJL1okbSJ1ogbu0fFDMWG41A3JO
dwoqKgsvw0tYYPOg0FBhDgtsET2lStttfC9VF2QoBFvh6GyYLRQ8XURXB4RtsLNT02OCtiOYs1mq
OiwM4vYVwakJxFcnMrKS5GiUzrg0ggiZXFwH91Yj4Y9JI2M/67HsuNC70ETGqBYQ6CrUNdD1Ggex
m2zKgzOhCp4yPSWltbW7y7r1NIKY65JlUhc+mw1NEEj0P8LCf0i1FERx4LEij3nEpZTOoxfL5Kij
17rISxkb68horkvtFCxdddNLHTVpP6sqxyaWrS32adEJZ5kmk36sssqkZtEY8cyvQ+N7mGDmHEnU
SukRmCfzjj6ugZdAhaTPjLiJNlzcGZgTBIAs05Q1yVAa8m5RSSxzzaC+JhKbJFhdhPxwfL7nUQ7P
UrQ4bKsOfgXsd3OtSE/ftGWBQBjBtE1BJWoXlqZSG+WdvQ58i75RWLbFIWGZUM0gTEe3U09NRc1t
9QGeXXSd2QpW/qwdiLPSBDnkJdy9pUGdfRbkInZJPmJzrvY+G3hPpPrR7zKTwdWa3a3Ec+wSQNgw
Lmug6rRsy5DtYcqMmpRa9Vgz6m/GyaCZMaaNMw/UCPoPMbAmGtA4zd3UU+x9OCKpHmOJgSeoqvbK
VrEyt5YTXZZIpTdKMeqI9R3ihMqJwALK3PS7TV4OQWnemU1L7gsolbVnF1BZVHJZOLnkViGL6Mby
HFZdZenEI7i1LhHoxXxc0pGO0Ekrohbxn0RaNoV693OasA5FNUyLsACGnzmmKigMGWJrTuTCamWn
KAiEWmnPlBQ8Qa2E5gpQhjXLW7VC+z5R4I5biwo+YQl7tQLTCT0jNamAWpIOsVCqu6oKCq43xKtF
Zln5pdf52pJODF1KIgRwyxkEqJGMIDwLOhv474xrBENjCDs5E5aIs1d0vcifnMa04pmnUHQtJpEC
0ESJGZKIoWSehW83yj1aciGt9AQc1iZUu473/9Q3CazFToSwzrqJtBSneqhKmUEOpJGIkCxHPtL3
OuONiAsEFXSsxx/kENdXjT5qh9hEgHo0/RocbygpOgIE7miP+4q+UcrKGVy/D8qnHjDwS5C2EaR3
rSbCkMKx4taq083TznLuaeVOq8gz8quWq46nKKnJdffZeBdD+QDiTb3pQy3Zh41CC0kzxE9Lh8E/
DydVPFW25iNz0fqH0S+6G5xZjtYfwzSsMCpzAj80NJWHosga1G56N10JjGpN0ago1aIufCUkpX21
c0/Jf041ml1X1wcoU6o/WLYO+CwxYwKirKBbGJHAl1d2U5Mih+nz9mXUA6muY6PGBKR1hI/gJ+H5
vvXKyKs3WVjkpWvKbrJgZCrxMNdMx8bKpQTjrZk0OMZvg44iPo5Os2FT49gloIMhNesnQVQrIyhN
yLw0sfGTLNhpFF0UhZ2Jh8YzjWP5PWm76SFOWQbR260or3V5Hv+YaobWLOuQxOL09waQxQaiXa8t
Tfw9fubT4+qC8UkQlfFqdzXgwEjJiSHqG0N5TR0jhl/ZlQNpJC0fPOqNWslnqzQkRPgBjgTr8Sm3
rOGO6bwkVTnKQMS92SL/guJmvCvKW+w0LSQup22sicMPkMb7bacItEmv4tLtA/5kMlUUjE+1b918
fhRx6nL9ran5/TA6AntdCAMBMWkg7w/DpOj7OhQddUuuMgDXRTy3L0EdZDPMml80p39xSrqGe9ow
OI7pnBuQg8Go2YOULm0kpbknY0Zt7z8/nfdugT/P5s0RzjoZYVZp5O6RvlxdZRjKh9fPv/6rEzgd
/k1vHQt3MEx8vQn0xc9nHlJTOdRfXCV5XnDgzr+7TOe3xPMKNaQjoa9KUrkoy7rA1sgSuwc7qjQz
ePj0itWl8bP80SSLqN/jF4p26tpefH62v7iY9LAsg6qEplOBOWuQ1lVK+K8K/Jrb5g6V/yQdqsKf
H+Mk2Tp7/N4d43Qt3l7RVquKHkdGtyT0c41ZYxWs5Zdn8ov75uiqKnVxquUgjHh/FM/32MRYsWvz
qpiZzvAtz8hgaTzxxeMn3veUT8+fzYGkZgrVoa98PmjjUJhoo0+3DmzJPNzqG8ASrrqLvtDCnak8
/jyQpGAGV4QCz/lQsqOgkNhiXJT9t7wwb9pjvAX0D/NnZs/8x+AInXGZHLKH8tvnN0z88+m0HTrm
tmVKGxWbefZ0NmkxROnJyjcnbttFlzYPXKRUq2wRLIyrzw/2zyfw/bFOjcs3T4eWeAFp3/gCWAs5
ekLYR/nFLHv6hvfPH0eg4ykk7TZJRfH9EUyW6U5MzJqD4pQQ8L6YbuNEvvjYsD4/lV9fN5ig6Bct
dIzn2nYviqwo5lxQGcz9HUtCkMEzQquX2dPXM+0/hxWnhfbnVADFU3X+wE+040yqhTyHLJi3JNsT
JBFtv5ogxOnqvL96TOKGLU96I5Pl31lpdMxTFWQCsWwbgmwXkGAX6qZ3umtrDjxrka2aIL35/DL+
cyQ7AvaGjbIJ/ec/XiFeD1ohIPxSTAV77skc6hI3Xd8O7jhZTrz8/GjiV4c7PeUCgy+rJufs8dCh
hMWnEzRIxk2TNeXftYnSe4V2mnFNCCM7lSvL/eKo7yVcp8Ht4HVjXgSKBKjDOruswzQ05oT8MNnI
OUWcV4qnir7SLlALzcc9iUV3CXwpJN1H7UpsPj/4L8+YnbewNUo6hn52bJ3Hik02jymBH2xBh3FX
GiihbV9UX13cf45uTtPkqqonLgn39P3YGxzUVTZ+CiRdWNJc3AbLU8CFe5pLgIbJeA7bc/756f1z
YHDMU03/NHsJ0zh73/icUa0Xuctyt0kewDPBZqop9R7HyW9fc1M3L/ooIzRB6FjOU99KtC+sWr+8
wBa32JaSufvU7Xg7p1H4iwMl4wI7Ek7U5EfjRYizj1TD3tL7L2ad0906G6CCgwgWdirdBeN0C95M
oL5ddaPtRG4uLayjk1o287yJHd816PjvdKk1Icw/ozh8fpV/MdnRmJGqYbFHNhk8Z8fNTdk7Rcy0
ekMN2liKNVrdjRLMeSu5VHu+uKn/nMTfH+10yd+cpdmGnR51hetNnjYHvLdlbf6TTsU0Mzznq8H5
i0v67tTO7l+rlyKYtPT3KWFyg3kCBLi4VObyChwu06y6pu/Yf4++OMdfrApPJ8kqhgnw907Z+5Ok
Ap9YEcet8OLBMDmoPSqAWfwk5F345Cwwki+iXbLIL0O5qOmfvirRBTvfr/6OXwzad3/G2QCqkyyK
CYF3FdaNM5pagjaX03wxRn6xjuJkaQXaQrUskxXb2cmapdpji3UzKmqzzMrgKZtpg3QkHw5V0P7M
olYi0kIXEworJrFZ4qT//Bn+xST87k84m51kZte43lJmitgD/a9r/m6ytPTJ0bzmh/RP9JI2p2DP
rv6P0fM/ahN/2Px91zD+tJn8/2GbmAv65ib8o098bOs6fH7bV/79A3+0iRVhOnR2acFSe2dlYwnm
9j/6xIIf6CjYsIpr7CtZi/zVJ7bFb1hjsYywyVUFBSE+9GefWBe/8fpRebh0dje87fT/SZ/4bMpT
WGWdWs3i/C3WUlCNYlIV93pvtz5KT3oxhKUTi+cn3zx/kIobmYH1LCgoUADLLadSunk9gZNsrpMs
05Lv/mD05r4u9GR4eXP9rv6Y6d+i4N+P1r//qLPxM2hJQ7+lIF3KrOJHypfyLhnyL1bn799kf325
dXrHvp1u6TUNcFnTPfI04m0wXjhzLRCVcKNa95b/6gys0/B8c5BcsT1ZjzLdI/GmPFMGjVK6NZGU
PD9/KRF+cYXevzv+PomzdU5qtRn+9zjd13abLoIEo1XoTNelnozXUCG/uFQfHeX0/785i66yomhC
7r33fUlIXi6vVUwgWzFk+skTcfv5uXx0Q87ef1ne59h3DLmPohBahCKLU9pjr6FHCwwUNl+8Aj86
mdPD9uZkqtBRpxLzGsr0MSNXUWRquvIkGxC8BQP91xltayXKv1jDfDSyLOaOt8erDaVClpp7+672
Tb0iRXKa0lXjma1yGQVlpMBjrQU0hNVITTXY8NtmoiMYoql7UIxJb0bYN91IxFiLENn6YpHz0WU4
ewOKCuxSN+TxPidzJ4NpDkm/gNHhk9VlZ2rwxdU+XdW/l3B/P6Bn759kUuvQtxN7RwPrG9seOfNN
jvX5E/PRl5/ND5415r6ud/FeBjpI1D6OD07yb8fuOYsgGWpZCrbuO6OeANQZNkG4iSL0p8//+A8e
d/NsalAtKsE5a6F9zca0fNGCZsyjhRaJOFxEDrTQ5t9dJfNsjmgKJ1TTsYz2QdxR3288WG9uphVo
eD4/kw9uw+/C7DcjCiD/kIiij8AoJXiSbatoCE7UBvnFCXzwqJ7XarLMo8Uv0NA4NfNCmoMX0hrl
wZfOKQilf/z8LD66H6eze3MWqQzjNut7a5ch3XX1sQT4GiLFDRPUzp8f4v3i+6/BcG5qKrwmqkJN
JHsnIe2R1tOtg/AEu0Lbu6h8liz/6JV8fqyPbsrZ+FaDItYyY8CspWRkXqD3fcj8zv9iifvRLTkb
1oXUis5v1WSfaaQ3KAD958D9rLl/sv52Ppjfz8/io5tyNsLR9U65B9JwJ3WEs7pRx9CCNfqhSRvu
Pz/EBxfKOFsHNCb0W6TT2d7J+uimRzpy2Xbxzb/78rNBPlhezW7HHna+CId7HdFGvgbwZNibz7//
rMTz1yN1zvaWRlOr6uCACy0Kxbbm0kO5BK51cvrbyrLgxi0QwyriNug1v/kZdwiGHmt2lsOczlUr
b9ho6hhyQ0U17ccwUbAur1vo2+KKugqRiavP/9APbqRxepDejC4D5mNig/DaKXb9c1AL/0bBrGM1
0fQvD3A68JsDOHHceQpUjt0QK2LfSWzPUSzEMU4U/18+KWczhDNmAb6VSu7GVKtx4hjlkx3Dzvz8
Cn30HGrvT4AOfgxggBYz5i1tFpSj8mDQeU+/mA/ebwj/flDO5oPS9Eq7QdC5V5ROGN7c81Lbo/gW
eBpZsGrmdc/OmMTDD3oPqg49DK0MOZ2fn9sH04VxNl04lanUisTr2jdEOOJK8DEiOtdabfnH0oRL
8e8OczZbaHXOpspLWwQ6lTc3O1Cdtjk1mzIuH5Wq+apg88GdOqmG3z5qbEr8gOQ/whqnKGo3paUW
AKEpzMvM+OKV99EhzuYNZarKwUwqkNmGOc5z26yOqWdVwRcPw0dff3pBvRks5K5Ug60ozi5CgQC+
V0H4sUx7L/kiw+uD+62fjfYRBFvbxBHPcmP7zX0p9CRYESpo2tbC6DM7e877RpLd8Pl9/2By0c/G
fm+CThj6rtulCD1uJ8UYkbECdQ6T1PliIv/ojE5X8s0Vs5VmoJpTTqRttOp8MGQ359XdumgDrkcD
ENu/O5OzSSAwWINnlR4eijK9U1r9Fo0XbUUfwvrnB/joPM6mgQmseEpIS3TowvAbmghXM0AFGiE7
ub6CVvn5UT56vs7Gu5c3CopmP9hHg1nv0T/lcObU7Ku1zekx/cWm4ncA05ub4UOuVLRKUY/xNNzZ
cLyQF3g/Wq0knAURpKtN/ReX66yU99e0qZ2N9Z7qtudneXRIQvVej5EwVUQI0DXXEVzMtNS6F4hq
kHMSp9jiRPr8+n1wl7Sz4Z9GUxZLPwn2eUKUTxs1cu45NUrbYlgPoZz+3W06b+aVhYJG0kzkUQUP
fVWj8PqGQEv9YlR+8BCcyllvh0zS+36l9VpACgaATBczOIg5a5AAyz+/Sh8d4GzY+xoOhMYItV2u
/F/OzrU5Tl3r1r+IKgECxNe++NJtJ7Gdi5MvVFZWAkLoAkKA+PVndOqct7x4Tfeprv1l79SuliWk
KWlqzGfk6kc0KIxQVwbR9/M/v/YRTs2+mWVVlVUztGkVmDQyuIVTOar9fM9vexeX+1Hr6yLL8u22
yDsyB4BNPcoBhkB+MrAgKuUuA3BvOwCAeGEmrw3WYuHXedVncQrgFoo9Guj0Y/4NcJvhQtxaG6vF
gq+SKUPtZlE+YkPMt/CyOkL/DoBEWn6XDqVK132Rxf7eVSxQOY/1QzNASXjAd4kBTfcNGr6hscxR
Ejnj/kz/b8XTfwqe/j/yj0tSTzTNlrY0LB8B04lgocDCY4MM7XWr7y8K+c38gv6nLmPozp5BN51+
khx1hidaALKrV41WtNjkGY1kkYYG3wSnoi0pxLdI1OlRGfna19B1nm9lZe+NFqu8QtVDjnNQ+YhD
XQVnRBLuy8rSbR16vT/fxN8K7nfi/VLdNTVcxLBtpzDz0XmMBKoTkT355SS5z+5sP2mN97kwFu7H
VFpl72hRIwN6UNZmptxCzgwaIwOyGQWWeJTqxnEzV5JxCI5YgzpfIF/a7CcZ7eg/Qh6XxodcNqL5
1tQjcTAWDpAsAyylhzAHkIJI8X8Loxz7cL57p63kvd4t4oyAimqI0qEBp0t/jbrmWZACNRVuONCm
f23gDZA5+Owo2F5cmBlr32xxyhjjOksDz8tHTYIv3PoSKKYq2+Yt6l/P92mthUW0EamFyn/MARQt
QPMbXQDqf4Cy4Lqb3YWQszZsi5BDnaWThHzi0fbhnxTVFRsCCbUb23EDbDnYTxi4PkUpvwqS9MJk
Xwmi0SIAjVA5DtzA2pl24MTSKQ4HiL+dvu7YfHrlebvjQJ1OeV6VJYrQSg02cvZJBNCBF1KzbXPq
4VUf568q603gGau5m4sQpP/R6E7CbCMWw4e8LjVe8qe2LCApPt/Q6bjyzsxeCmsgaEHFCtzkH0/n
NFeGHwvozPcCNUx2yr9OAy63+elfzre2cioMF5GoNaMcG8jSHzTArbu07ZOtRAXUBqUkwB/jWrvt
jP95vq2V/e5vOubNEIYNUiSe4GwzDiOD+5A56YxRPRNrlN1wll+3RfzFSr9pxjoU45SJMM/WcbXR
RTa9ZGNYfj3fiZXZ/FcX9ebX29AWOW+Ifo4oGH+sVmwvQ9Bizv/62sdfhIBCTXYYAsqOVQ6IL0rF
gxxF6DEcV8Uf2CUm1fcpacpM38LPUGV+VyV6gJHt+cbXurYIDkD+Qi1cz+aZJbZ6cugpkhwFmS4c
bVfC29/bwpuREwHqo1BCYZ4LXJzvI7zbqK2xNaDMXXHtMl2q38QI3l6FXPox8zGMjuVAhb4l8GeH
Ty5wC/HuqqEip+/3pi8jKtWTvEkxVPDPRHJmKFGxrhL+ct3PL04hUWQF9IKmgxdgxu7Bfe7F1rgI
0P/zv7+y6sli1ZcJiGm+CafjMINGNDPHwGtNwEh0oCdIR78rbPwXtpyVz05O//5mqGiNJFrpk/ZZ
wlzi5hSbUWo8lTBGokP263x/1to4zeg3bcg20aiAivnDPCCH8TnMCyZObxARjHpm1WO6nW9nZYWc
JA1v2yniLOeYuN0zDyIP90ACOwJTS1te2CrX+rFY/h7JRddEYsaZzZ/4CXm/heeS3eLmLi7M3LUm
Fos8SqoRUTh3zx72KTB2LIofovfxoauwiV6YXmvDtNjxuZsqkKdD+yzZ7HewJw2OBlz2C/H9/cmL
I/5/PwJkp0HvSwsP1HxkEJphCo/gX3VQVqLgvC+T4j7jMoUZd9ulRP8+/+nfPzmRfLHiOcrYpwm1
vk9zMFVuuglH36Daq4FfSHW64wZFDqfXAPET9rATZ+CxmHmeso8JzlupvCqbTpZAAjkKVsxlg2Pv
RIF0LGDOBBV/eWFunJb//z56kHwRFnQ6ofg6ZeIRIHlw3qLshqFU5lDjaA0uwZfzA7n2+U4T881a
hb9rgbI3jS5IeH+WsqtA3Bkg+CT+Dyp7gTwJ6IUdZ+2bnebnm6ZopnqjDS4JGuSJbSGB19PYabTA
2ebUVOSb70AWqM1QzH/O9+79qU+WqmENaDoX8xgcC4ZX1nsdDgzQ5zaj6kIIen/9otTgv31SKAhA
9ZmH7VswDlst8JR/Iwp/4j0DehVeWMFrH2kRJezg+7EdaPWQFILnbkM61lp5YD1cXW/yoU7Ib0B2
4QR0Q8sxRnHt+dFblCb9v8whyReRA0fPpBSdtw9lrnTW74Ru4RJ0E/CYMZhDCxcfAOWoYaQL4e7o
xIe502C4IMHY8uY1yYDs2YWTVWBin/+LVob7r/fCmylEwmbmYYEa11O59biphwp0zS6dkk09GXZh
i/x72n5n4bFFcIHIBakxNebHTg7In9xlLG3di6haQ1917tJeb9Nqpg2u77R3MCHrm5qiWLUlOEq5
+8hPafHizTAld9JD6tsBiGOMeJ2EQk3+JiVdyPYz/Nl6cl0QZqeJ82ZccP8Fq6RV80cEQ6HpoRfd
ECugPqGUELBACFhTgRGKiwzddpYyeymdtbKmlxrqqgwSVsHh9KFvJzIBOFQzTEkE3ywEsqNS5A+F
FxrM/EwUZg67T9TL4rYB3Me3F+bE6udahDDVzaJPVO6OPEZZ52sivQW2JTERPiO8yKOT8Upt+tk+
jE0ZTTBPqHhdw6N26MyXPK2Rft2gVpRbZMShHPzDrRunf1HTIQ2qE31GwM2SEyATF5bVSlBiizg4
+rjtxxjwKWFPrpu+A10DtVA6vW5X+uul/WYylEGM0usuFy82mvMHAU1Us1e6ssXu/CKM1jqwCHpc
ZIXmc5gcCQUkZdzF41gGGpqJVpUH1EwD0w41WBmNgN+M4MBuAAKYOgG3pybooZ4qyp6N+ygsgLPc
DF6huOQWZIoQYJ7CcbAEYEwF++odQ9TLv3QuTx0MGOBEUcF+YcwLRMAoCoBvhrVPnsCRJC0yBbA4
mMg1HPAEJfz7+a6u9XQReNsKLi1NNKcPOM36aCfSpKCw5OvHT+d/fy2eLQKsa6c45xVvXkoOgNyG
QO7yFQoXh3J+ItyFlMzK7rFUiY6NmpmCM/ODIwnfad9BrJ70ahvryd9ErP2AVNclzfbfPM87sXOp
Fk2iSlmNDOfDLBWFNWqConAAruE0GrF7a1EFEYC5isQWfFyyxEC2yOER92/fw6boEVa9JvtnHDku
c5smCwQB+buG0TcAfhKFL1+nehyTaZPqqoZ405d8DMQH1cTxb91zVyUXpEErn31Z9qO5hBF4H9cv
rhh5sXPtkHTHbMLcuxACVo522eJo57FnwuiH84ek1BT2BfabmvBtZgcyHfbQC/eXtW4sAiMEQbYJ
pcshWKEgbZvagM9T2/CSMHKtF6d23waanOneI9v3ALvHAKTz4onNNLwvmbiPgYm90IuFAdn/nEKW
6tMy7uamFHN4jIyk4wQGb6uQF9VBlv9QwG4oFIJNk4NveSfNrL7kFh4P9bbl1Yw0YJiNefNF4tar
zL7kU0D6zZxFLYg9YA6TC3/k2lAvQmLtSmsF8GRwyU3iG8KKvNmw0I9fz8eJtSW8iEOiynAOCefp
AU6D+UfopF5gCva7C7v5Rs6F3oKtcWE3Xfumi4gECFeU21xVQIt4uLlpYJCa26QRCsm7GMeh+G4O
lYHn5PmOrQTApUB1qrQLeSC7YxdEcbIFJA1EZVEK4NozQDsubbkr4/e/hKrlJEAqqDJo2FA3DqC9
xPHrX89thkeJPK+1v2fQ6Y1PoGXZprpuUixVq2lbUCTtfPXM84J03zgsj6pn2unpuo1+KVqVjvU4
TRX5UVVV9wLzgelL15Sfr/syi+AhW5hk2RYusGAMwQcS7Ftor/SL07BqP9/C6Tj9zlaRLsKH96nt
pTfyGKRKgx6sXWZ+VjZoHQyk89CEB8ThvBo2gKMx+g2g1Dy8VJa3Nu/i/4auitFp8hawr7EBkAFG
2ClsyS3zvH2pB5ENN+e7uLKa0kVY6FECGTclvhBtARjBEeYLq/vPc40xjMglgeZaI4vggKJqfPV5
7o8wFqLp12iMJQceBZgn9b2uFKhgdISbw6V4/Ff88N53W4SIqaLcQo9dH1Sq+um3YYWbb1HGGc0v
UwiRHEg9JM0iIGPLDuYqbVGBbbLtJzPSn5L2UQaGctEG9GmQ4Th8nauhZshEgrsEfI/y0whYCpZ+
Ku4FZLhkCyZU2TBAGSvmn4Boq+jHrhs53H2kswEiPZACsoEDEIeD7odwAKnsnzERw7CfASIJ1HdQ
wZxJfmlfoGrdFRYaU2Wg44JJS4nHgteoTp1+nR3ogeMW4IBuOIhOpcOFZbpSPgGq3H8nm4D4xrtE
tMeAFKyH61hk9PyRdmU8Q0pmTAWLJgzF9FP0KTvVo6dhSj90vrH8DhanznzxQKj5H0WdVLTfn5+a
KztWsrjkwnYI90DB0yfuSfnIfcbDW+Vc2FyY+mu/v7iSgs2lkaMI05NLcCnhv5jBj2yMYcxw/u9f
mfVLNW6Q4E3M99g5Ct41QGgqlCBQOM4C5CJQkg2Hm24LzkoirzuqJ4t4mEkCB9SA9g+uti20p6JN
XsuiAYk8HKr6QqfWBu30729OVN6Ec8TBgTqyqoXJBS5Nv8C4uHTbiE8r9J2VmyyinitmJGlRivww
q0TAtK1yjPMPKYOg7lEgkwOEXoTa/fiBsAF14rtgjAl8xYOAGYf3OybVqwWiiYyvUHY6SreBIoXC
DNKEO+Q1ckX3GH9ntq5NUOyT2Ri2wU6AvAeHpElOj1r2AVY5lGjTC3hLBNws+DUg/WhpB7zYNqJG
0I2opjoCNiiwWOf7mffIQm48aMtsvjD7V+L/svqcWgWQrHH9g2oq/iVDpmJLh8LwTeI6c+UKWMTl
PIV22ycRAFwUdMF/dYSr3s/U9O2/51fAyqEmWcThIQZjtIOBxxHPFCN7DFym7CeUZ1YF6oHxUAkT
HBSBtZsaAPlAXjdDl8LhHvfyQaoE1YAaZu4wsPLRYB+AeS7bl/PdWlkDdBGY0iENunEWsK7K2/Cl
j3BPQjWXSH5d9/OLuFQzA7FKO8LstAu/9UbZDzMsmC6E+rW//RSs3qxfZV1Ik2pmB54F87eiQp3h
Zh7qlF53XF6qhGGk7YmJC1jxSF+qT8mQt0zuSCnqDJDUtmp+XjdIp/696Qfx8G+aihr+tfMo0i0W
ZQd8P4Bh3YXSvZX1RxeRCO/CnZFalQ+paYHClVnPQcwPQo63jTzMLml41r7H4vwFZk9ng8IVoKaJ
2u6RwG3UXQzD00ulkSu7EF2scZIljBse1A/K1a+TiQiMclINDxpI+5Jpvu6VYSkWTnG7zdGD4rmV
OaDAxcB3ZJYwZBXzfGFmrRzGlyJhSiA6BVGvP1Zl60S4a8F9Zb9kIqscWF2T58OdS73yyJGmTH11
cCnH+9752bYyGZZS4TYY67LKG/Ys/Cy2tgzyO9pC6xJo0d5e18Ri1RfwuxWwrsqf22IeDsBlVIe/
g1eFw6Vsy1ovFmu/lIHCANIMtz2bwGYbpZZpo5MtCiGvUwvj8PLfZZnKiQqokcQDzvnuUz2B7Amj
8lFeEqWvdWGx7HkQWFtPLHsumq7elsBGoiRuSjdwgr00SmvzbLHwZTX4EpIzfcy0hYft4HL+C9DP
jtwEfR+Uf+gEM7xfc5fA00GDdJlcOccWkQAl2F3rBhIdUPSfHfwYRU8m99V9r/A6eH6OrezH8SIW
yLTsALDs1SHM4mnr1bBr2gh2NqPz27gcb0RyZT0s+Bz/nQiCzEVQYq49RbQPfuumG79EA04v5zuy
Mg2WmuF0wt0JiFmQJZO8rl9qIVX8jcuC2Ds/9xXI4+fb+Suie+c8upQPY9eSeKGdxbHvUq5+D06M
7Fji/FLcFD30sp+SYKyi8EbNJoyqTajSYPiqiorqj0mhOIgkYkzhNsJ6XsJpru7F+Kf1dWmg3TWN
do91l0MnuEM6mbTpdcnhpSbZekNM32f0mdAhglmiRYIbPGqSqd35YVkb/kUgIWkPNiuSk8+OjjB+
9aRV+W0JMRrb10InX8+3srI1LgXJbeUAfEaYfeK4cD/4MO+eVGPszXW/vogkKZujls2mhCSv6uQ3
5+uM3BKAYMcrG1jEEQILp7rtYPIikf6v9+AN5ClsK+2lR7S1h4y/FKA3RyCUltUJTers2IPPS5/6
ypF03gubsniXxskcbkc4OEzVFpkKdqSB8IO91ZADgNep4+CUWARCF5Ih1s3pT658rMqtSQrEiK8t
9P0obgVguwjgLNP0BIr5ikiSwSNNU6Slzn+FtZm0iEjeAsoKTVH5IkUePFKWg/INmM5rQyt/4Ti9
EvSWcmIzxVnQlWV1HDIg2ERRlbckncZDDE+/fT65bjvihrC9qj9LcTGdPf4z8PAAQ3us934OY9gZ
iukgYVt6KVe8MmhLaTHe+skou0C8tKqFeXqkhgbM3CQGyz1L5osnx5X1txQWTz6qTtYbwSEMauCf
SS2d29ucFJcopqdw8U5wXWqJNakb5oo6ODRdPGPmhb9ZW7WHLi9OFhj60lPW2vPMUkecksF0ie/J
sexznSAb55EmuRPgTYcPEUxI8jtBACwpN6MWAm6sBVJvmPROmyjdBTqoYTxUDaao4dadA8SwNTpM
PUh/SAnEzct1M2cZjxII6kreNy+FrDjfSeQ37kijfb+rBSRP5xv5KxB5b8gXQcnYMCyjgJtDBnQB
3GcaONmEzzbVOQxpxjJJ+T+6L7kHF7ySYN4T6BJg5kYjq8tNVLq5fo0gDhlv5lnzodyVUWjHXRUI
uBRswoAX835q4cbXP0gcMqd+QwgfzacZNlMOnsq0snVxqCHoVX+SlhdsNzQoMfyJA3s0D3sPC5gK
NsGcGXmDW9dYfmmok+GXpm9ZA6g7SPvqaaJZAKuCfOiT9oah2D6JbvtBjuO/eqJRwT6E8HVSTzhG
R0O3T60I+W/Ar8nJv6voocWnATgg6X4ytqr+qVGVQWCcErT1vzF4i/U9kjpUwrtEmzb6NA59Fqid
8biR4ekMAoJb1iNpbLZU6hI4N6Sv22+478AmLIGJaAuXlVbT6k7BqDrpTr4NSXSYZ1fkH3A9NdSj
UCOGi/ctSNp8SI7a8tb8EBGs0m9bFL/Qb9kUFwoO0zANDuHfTB1sJxr4TsTfqqAs+gMhdQ1ceh5A
0nOEcQ1lH/AUFhc3fUt6+80KBuL9vqtdr90Wt+QRPnpw+IjwgQkvbbvNph4u1mEJh4dHIaO6giGL
HEz/hHsNV3jagAglzuEdEqQ1kOeqVpeYtCtinL/55zdbFo0Jmeu+Iod+UAiSdT769NUIVsEOfh7C
Gq59ntAUTiq9x/luA1MRxZt9rPpGXciSrkW1xY4TIuFnIrzbH1NTtFt43SDZPxl9JacFNLH/HnyD
KhUkL8b5mLihgH0YZCBi50NYjZxfwit//1KwzoFvpFyL4Im6dBxvcOHtJYYQ4vi76xpYZLco9Fm8
bWh9FAj7863P0+ozahgwCc///sruRRYXXdLJxLRTCKz8yKe42sIToc5hueggcPqCLEuUXMjgrI3U
adt5M9kIfFgYAJ7+yFKe2n1GsIR2qO+/RF9f2b6WQvVy6AoXqxBmUDwpt3hOiO4kg78UYfVwBx7Q
JajE2oCd+vemHz00eUAVFMMhj5hJb+qqzPNXNdJ6PDmuNJfqotaGa7E1aMNTGG+P5rlVsUCCSEFc
tuElD/45/93/Slrf2XvI4oJbWGsTnUn5nA8sG9i9FI0V0Q8Nc62y2SlG1Igr1EjaVsO7tnRMo3mS
NNEmF7YVtzAd6zBRYOgy1X+wuBiDM4GA/emItH4I66A6CDcGzmfxI5IProJPZ06LV3DGuidaNG4+
1XjgFNBCIxCB750M0wvPYDDzhYSwFnosVIiXdVgzCJPAifAUrHYcXvBy2upkKKMf3pHOIbE0OKD2
uyztD2Uga9Pdwoih7wCeQYdeqERa7bUALAv+mZCRRc2WnZwqunucotP6CH/UpqR7r/2IlzJbSR9u
vO4GNe9GnEj6Ej6kwWl/s77vDRze0lLeQjiJ+vRNE5G+hS1UUI83FspxcuCs7KDqxV2m+1JC1lT2
CGbzFD9LGGuUtwY1OmrHchXhsQP27YneI7vAcZYvpSf+QDOTx3B6YFKKaUOgStQ3bWOgYL3vWB8G
H+DNBrfsPZVpL+2+QnbHBBDVhQXeCJm3UIRBCZcJOFOOqvmN+4jKP4kB9mW/xtaTrMdo5mHutimh
Ld5dSxEj92hNMSp9y9tcmi8ZjschCpNgjymSfdGAgIfS0swa+DdCCK/3rmKDs5t5TKDDfhhgmaHN
p7Dv6qLZ4ASXDRfu+it70xKTDkeWKokw8595jeUMG+R8K6IcVXVVBs6WQ1EFRO5boAs/5ry4RIpY
4LH/RzpEFttFVHoYVtAxOVhe6OTjmJAxBb5OxhOcpAtQ7WACnjuOZyUCcx5rNkwZH92lLBoZLIaT
djJ7z0MFjg2wh/Q2g58gHZ4vLNn3DugonFg8C09IFJc2BiGhygf7IYpa2fmNCFwJ9zPKE8rugiCi
BVzcR3jx9TAtnKMpRZY8B5bimmQG/obFdpQHTkeaK7ikx7bqH2rJp2Jf163z+/OdfPd+iAYW+1Fe
8ymXCCHHumM+/d30YcK/m9IW6mtnkxS2O4zD+gsRHrIi9fN8o+8GWzS62Jv6YAC4QSOXNIMRAxM1
h/pZWDMVxTXPPPj9017yZs+w4OqNcxraF1yj2M6FVZluQU0dL9F5/mba/lcwRwOLTQnhK1FRhcd5
3duGJI+uyvow24Es6UvYdOMInVR3JKc2iLflYDSLtuPkM0Aw2lEmGxEnLf4p5Xhu5bcuBEfN7xRA
XoPYBHFp/C3yM0P2TzMkkxk2BUJoXsNBqCOvE0JvJfYqqUqoNxEFCxltIit7u4WVOiDdJ0u8nOGm
n9nwnqqo5vuKwp76AIOKJvzQeDtn84XT2LvJYgzDYtOMnDOZUnX0lAqGjQqInG4i4CER8Ps3LIKD
2iElIqDRfWCRwTqGyHCoS/WX7x5A0PhyQ80axeBva1/SLOi341D39/7kGwZjCb01kbtU87s2WRdH
5tSjytcMrHsRdsJeUJn8IchNdKEyf60XiwjIQLRQ8JNLP6SlCW6iLv1c9Ih6ouPNxkTq6/kFt9LK
si4Dqu2p5h1JP7TxpLdFgrIe4A3InvTJPTKx6sJ8WGtmEa1wVfOsq1uQ4bOmh7F4H+3LkfebOB2/
5CbJLuxVK9NuWU0xmjSG2ZZtX2wvGoAFwiZrjyxqiYWpXUji7pUK4uW+tdywaTMnWW935wdyZTIs
6ymggYSWfoKaLwpV/ge6bJ/tYIRYNxdGcO33l5ELnYDcKmJPZYNSVqFd8XGGa9WVv35q9U1cHDMc
QLhV7QtOf+X9aKv2toExxIWp/O5JHSV/i2gwdv2IXDirnkmQxB8jfsrL8QCsJJWz+tf58V9rY7Ho
mWpOjmK8foYirP/h8xkYuTQJ/Z+e0JJdmF9rjSxWfARHuUwFenoaU23gjO5QwXLT1bo0u4bn5io4
C8ZrsfRTMxOTofjzOVI0+VAY4ckmxvH78/mhep/biOLHxfmFuUnmFeRKH4v+hPuDZCD05L6NWijn
sR01tXkAmsl+1h7et3wThdpOu0w6BUmRI3WMtz2mZtLcNh2fNehzYdxkZDvPTOpHCN16JHbP/6kr
C3pZlMCSAKYv8Mp9drAK26DW4ls6gdlA8zFFHgZ7SaeTfR+1l9B3K4eeZf3AmMK9dcRCfob8x36w
BQIgV7TeFyFKx6IGZSxDk14F9MBnOAXLN4sudagpm2A1+swhbmCw0HR4j0qxp1zK8K6N3jJmyKQy
uLWSJx/zhk43HqKZKt9DbpR62IsOeszYDbINLYdDbIpSD5wkqkhclfRH/xZBxbma0dq78KlwVTN9
8GM5Z7s4iGO42TcJb+7Pz5GVvWVZZeBzeBeOqjUvxPPgu+SJR3aGjyw7wBu7IxuFaplLUXhtfiyi
TCTKzEY6oU9pkWNW0IDce2PhpTlGT2wcvvT9RQLD++l5DN8i2DgQJFIpVfYktSz1K5lgWr4lMW1S
C8AA3DyHHZOo9n2KnKZ9swVMUyh6i1Hu6x1lqRKvMkgGe4NKJQDrtixC9eAhiaaqvJBJWgmH2TJO
aVYZq8ExFxkOo209+/2YdxPy4uklkMdKE8syA06rQeIVRL/gBhzceylO8SrN87sOB5frurGsMcCw
4vm0qM0Lj0q7IwaB1ky4ytYh7FbOz9GV3XtZUMC6oY+HKI9eUHQ6P7mkVq810Mg35399bZCWgQTl
Cn09Jv6FdQ3f80lDUp3iwItX+ksQ1bU9Y8nB1lEZzmww4llaAd/WETXnMoa4oDi9DiPXcvofLBhu
CjCsNgz7+k5W8e+//8UV2OpPxe8zYumFnXhl0S9LEHRDkIypcv9SODtuAPt5lYk9oR5otsmTq6ff
4uSieVOztk2jFyJ7FCHhoeyBtEG6G1rbXLiSrn28RUiBYak3Y5LJF6ZamL1C5EjvYgJqP6rpPb9E
4Fsbr0Uw0U2ewQw1LF5aBtI/3BfzINpYW+ExQWSw2t0Pqq2Sp+vm4yIuUD+3OklV8ZL24wdg/7p9
EWD/7FVq7863sBKHl8J82M0b0TpXvEDOBguxBg65peoJrLvp89x2dD9nPr0w1VY+0FJvD7nclM6i
LF7ga/yzpXNxmyMfuEXxa7M/35uV6LDkaEuTI9Ha2+Kl8AENkYMcqmqbi7zuLwzXWhcWAQLVEWma
Ffgg0LoogKlwjwR/MdjOXXnprLHWxOnf3xxmWD4TmUcqxzttG9zYaip2THX62PPwEvhoZQ4vnbjg
v430GbPJE+R06pUIweAjPQLGnpfbnuSGfMc7HVV6d/6rrPVosfbTDlLXk0nFZw2zeNwlEF4gXem2
QTmS/fkm/r5+vZMuWqrZIxnA1xs4zM9l25nPhW6n7pY7EtRbGw86QLkb4oxrGvIARkSGc81wEpwM
JmyunBmLuFAMM7IieLP+LCltjqXRn5g17R00OZ/Pd3Ftbi9igUT5yww7Lv6ZdaI70berQx2r4cKf
v/LrS1E7DSw2opxOz8AjmX9bR/tviKcVvzAF1n6e/XdSO+RAfZFw/6ytn34wrs2+o7b6fNXQLH0C
8Ro/u8hE8nORiVpsergN2I2GudyF2bUygZcgbFfGvc9JLj6jjlY023KE/9kulXMXwhU9hMDnum6c
mn+78mftQdJp82cieLZr8apyd6r7v+5wRk+f5s2vp2GBs5h08bMrXPAPSnjs7diIToMbAlbY+R5E
f0sU3lmHS1U7av14MHKWPvswtPWDpqNSt5xDWNDshxLT4EdNwlZ85AWd4LWY9hlHPVoR5G6PAqw4
2hd4wqlvSUBpvkNSNfEbximkjXyqCFwpAO4yj2XdJsFHXGjzvNzTNK9HvgHYSfb3YYvXu3SDByC7
z+XMqxtsmnjl8lkUFA+F6bPvQ9hN/R1DRcIXHwsbPYxJDbcZZIOQvG5b25rPbV0JdrRjTXy34Q5C
zI2Om6G993Qk5hcSYErt0yaAhqEMTZrhT5zy+MaXYjriKN//8kUmi/symZvvLIZXyJ6cqlFuAH/i
GWSxsw4fWFoVT1EVselWG0PYEYfk7HfQl3T8x83ciG8uRonOLWlQ4A2cyNSmH0cHePw/Mgdvp92M
qcTmZuvetQD+qVhuUTeIuxqocuk27SeBwwnP9C/Zyckc2iDChYplXfeQgk72aDHi04tVcuzafVSA
gve55E1Tf4Rgag526QAhyXdApXVzq0Uko2Evk77o/dbiwRK1io525q6owO3aICFvo20kp9L/0Jka
kk9p3M5PqdZzflPKtqtvy5hH097nSTLfCIGL5QY0ubq8I1Umwx3NIxtt2DR3wQE4qQ6lEBtS+Zbf
zLnBG3GKYqjmvq8n/zjibkRv5ADltNm4vJ1bCbB2RLJ5h6JKVEC6GvVutwxUaVCIJOqtHIrcp6TF
s67VA32YqOumfTtr/TObpiG9a09yo41CLV26iShOCreVErX86JlnX0RYg3k6xdz8YaSfMSfwvb8F
3RyDpySHef6Jil3u7nUDF/bPFm+lQLCU4JpjRvT+21C5+V8HNgvdFMHkit1QzYptRkaD7yXtuPmo
nWjNNjUBr/eo2xvlg+vDcthBXtuQDZ8SbcDATKJ8q1EAAUPqjE9HCltGYDAjOLtVPpvyBzyNcr+L
Uf0JpVPkW39DJ2vEAZtSC7BUC8jULwPpTr8tbYfpWvqxhr31HHD7C3Vr7b957ODuKhMu7yJTZv7j
GPbArdK5y3D5qXFbvB/9GBS7zoFleZTmNGZdnsoO2JhS5luUdA/bWqZpO+x8DMHrTXKSMm8TOyAl
4oPUfLdwvas3s+ubTzMUP+q1NGFP7hLVTRR9nIdgQ9xpq1aVmBsYTJ1YE4HFLWGvDUTSO0868ydE
aP/KGjJWh7ziM98h007/FeWIfwADEUSZDMbrG4NHzuhoilCQLe0z1E8p4dF82UIMsFUV/v87zqiJ
5Qa2t/aAIrtK/B/OvqRJUpZr+xcZgaiI25xq7u7MyuppY/Q9PIg4I6L++vfK/r5FNXeZRuS2Fkkh
nAOccw2f2pKXr2SUyYB/CIKDT13RV/l+gMyTekAffyKHEWXdF956s7wPTQALTCbh7fncKK8K6UbB
hTH43sHledioEr3s57mY2ldv9jXdY8tX2S5IvAkOVCUpvrWlGOGzA13Y+S7JTB8/NNagpgCXlQhg
N9FA0k/pAf98YGY/PLTQ3vxayA4d0LSlJtkJmH7D9Ne3YPCiMOz3X31Di29WQlzUk7NOgPKXkKLL
aoC/z5N/gQnbpJoex1zTbzAQhCspduDMnjzPpmzlEFg6Lf/zDjOQoB9bfgojpe2eUS8Jdiq3DYS6
Yr/kN14pnAtXqUiXh2EenLT0y3IHXfog2bLKvF4/ypZuLM51K4xjnoVZn4AIEtmtQs3nU+T5a7qN
C9/I5RrpnDOddFX2yi5MJp0CLgrrv3wz9nG+v2kCLqVIB8YPBptnr2ln/TtyeXE3U3Djnd41HSCx
gSZJWAenkYbFa2CMd9cnwVBtTdavOfUsfSTnscUyTRuiquA0RLRp7hBT8Fctv3jlPK9RqBdW2aUT
gauCZnwx81NAe/tovB5yyn1qVh68lzbAB5ehwLlyKQZsqmpGDkPnZthRedQaWQ6+fDDmGdB9tCTf
V4H3Y0j4GnR7aUjnrcW1TwFhNRzUDHtkWPgJPgdbqGyTDVLctEVq2fUR2reZtdNKJC6tkxPwsmov
kF4/PpWRkgaAWFv1m5oLnAUDFNbXKlVLa+UEPChAbKhyULO0zKjekFjGwT38Jcs1CbmlAZyQh9ip
n/a8jk+ibID90Trw6t1A9PzPTRHpkorCKM2Zmgpwy2JQJreczIM9ZDGBnNP1ARaKOS6ZKCU8jkMh
zNkOUbGXgN7+BH2mPkIFzdyV6Ou1uyGK5S3UCug+Xv6L9w+KKEjrNDUYLQLzwGTDgAAS5SYWq5zF
y/PwgwBybQnMpNokHgJz5iL9Rw9R2Gyk7fRd2JfQRJnHaTfCauezz8R446Que/zdpMg0dnklpTlP
0OUBtRtBYnrQc7PLsNdXaaH68ltT7t0QUOCbwiKqMakyLPam715K3sb30HR6KUB3ui0of7swvBuF
2lKyaOD9Gdgts+FRoOH0OnyaES4rIyykGuqE/cXfFKZ7xj9RnDBABfBmS9ppIy/gEEuqYcNDc+RT
dQfxy5U37NKQTgqoYVFsmlb+/yFJMP+a4PcqemTV3yNCUKTblH63GbHPV4JqISu49B4RFVXaJSOa
uEzS6XFSUup9OaAtsDLAQvp0KT0T1Xy0RT6cxaBgUSryaBSPMwyCyJ2HrtUa7XRpGKcEU8KRVOS8
6s8k4+JrC+W5H9PMvcdqrpKVJvPCp3IJPT7eScwDcOuY2GAWnyiEP70tQLOo+F8PnYV84BJ6bNWM
MGka5jPpcf+GuuYdg0DpTtnka1Cx56qJ7a5vijVh54/VX/GqcrOB1d2sTdSe9WQ7e+KgeuEy2Hmc
TA+lmDXbgU9E4lcLQUT+i/OARp/VVAEItBFx5fNNDGdt7/P1yS9k99/tzXcRbUrAbmRq0ELJ5uCh
HPRLiKctYLK+fCp4/AU31pUwW/rMziWiRTXAz/uSooyu+ZaK9lnU+LI0ov+KKt2i4vXSkeF4fVpL
+9JJI/WYd2OBNtiZE5UeTd/GP9IkmV48S6OVu/zSEE7a4ONI/Tg29gwDhvwTMRrwAOKr6QEXpXoN
Rb9UgnaJGXLAVTXmEznPcft15nO6AYjWe6EVvExwwT+HSbrpR2zXJJ+jTzCRXVmthfPEJWxAmtFr
Yf8cHVVHoVcnh0TNOxYyH81r6UMQ3oMeLvtyfbUWtobrM9ACCJzOcUFeIYtXAfdJtyBX+PiaHoBh
FM1Kz0ankSRr+OWFjO+SOXiJwkKIQtwrAd9poyBuyjz8+O8eJSDc1RZyUvuMwiAEbqirfnGXjf7B
vcO1I9A0HXRXJeMZfX9VkS0qbWDBbGQVAXC6SXqD9zkkXEmQ7NBp8OdniPDX4geqYtR7KuqkzoYd
BL7yKd5PLODyCPVR3PVWlmBpwZ2sxNtyLhVIGiczCKnPPGBe8WJ1ksUvs45QaUD1o/R/ohbbxuXO
NnKY019qgHaQfBxyOO/eK+BKGfgAF0uPTeyDybJlUVn/gle7tN9kkwCevK1sq+TfmnWVMhAFSgQQ
TIAUo+jxCPj4pVVdtJHyHiTEdeDozLpGotqWKoLCiegzr4420NQYwmIXdsU0vI0z8Ob4bOncnqEL
U+hdTUxdAMSoIHywaf3WG/9RXhF6gCRFeDkAzs9ymryKKIIr1Qa4ME/sTAUt5Rq91rIOHvCqpe0v
C7FJGEbG/dRAFGSmYbehnMTklU5Yqb2BWC8MpqCqk9GDArnC13uVEwaeTgpj8ErtypxRe6QxbO3k
hkRhqN9KqPeig5jWwGKdWQht1TNAwYH3DXQEkattWYkRklumLWhvNjkZouYImCm8rLZwmRyCpzFW
BfsuNYjNfFO2KmP3Xtxnit2zyUNHcicHENzxn6YeSKkoT8G6575r27ybIFNtS/EZRV1Bw53looTu
rg77qDz4DA4PdzjLKSweAkh6VA913o+D3kCWCNr+NE0aPwRygduO7bNhJOm/13fd0qa7nPnvTh9G
mtDGhFWvE1eHCb6pO1L1HhAq5rWBbuHK3l64Qbh+FqRkU059Gb+SiKBsH9KiL+/QK1TJ7rZpOKdN
O3SRHMmEkgUwcPN9MXnNlxriX881BLfG+5zXa0CPpak4h46apkrZCnCEcERFey9U3HqPQxPAqfX6
VJYGcJ6rHNc5EUeyftVB7P8CtTfvTnEDiY+b8BTcJWdQmH2QEJ64x7AgID61QzPkn5KiKNOLeiye
Yten8fHGAo7lz41VMjQiUAvLzrbSw5YziCSrPM22GccVvhe9XFn5j08u7tIwWgig5tzM4gzhRXDo
wIy9PL0UyasdTRh8TWIEbcnZyk7++ODiLgED1gfWtnDkfOVQ59uQWjd7lEguCLf6bxGCa9X6U/Mj
hYTZAy3W8K5LgzonA6gO6ZBJ375OcdVtL5EKjccvBl6LoEkkW/hDbxteP2Zq7e6xNOBlb77LCiIw
MRGdtq/WAA9xGbAu6i/m4qKFd263YbG/jfH8i+pizRDxMpf/ns3cZUTUcOnoqjyW51SK+FCKlDyi
vGX28EPzHq5vyY8ji/+H9yDBVu5Kal9L3uf3doqGT7jmr/GBlr6ZkxhsCqtL3XH7SmT9Nzf29xqx
EU8l0hd/t2F+iC63eVSLVnb+UoQ5iUJLUJBay8szh9P1Q5gF/CFtOvFQRLiZ5vHqOAsR5lIgCJwv
bGCb/hXQYu8vUU0XqrrUm5KaGZX5gT7ajNxXASLu+jp9/CLirksFnbysSuewOteWBrsJwHvcOPDr
pA2TbceAkUugwri9PtjCvnMpEXWOUpSezfg55XOxI9lIDiRMfxS8WCsXL03nsn7vgimlZWG4babP
ZSuy6i9BhiC8S9oohfC01eCg4sINGtK005rzcM1jZ2Gzczdn5MOocwginK0PTxoruvo4T9gi17/a
0q9f/v5uTqT1aeOXGYqEWd98omkuD4Vm4ZpO09Inc16qQGH1FYdS6OvkQ9TMzljydo6qO63hxjAy
85rg9bpyUC1Nxbk6qFbBTAldp1d4iCZfyxl6QVDqwwVyd/1TLYQpd/LCNGRVHoB8ek7ZGJP7Ejo1
WkDzs+xAGkb7NWwqwE1GU6/UE5Y2tJMWrKxS06JXcFZTDUA0XlreXzII1T8VsfHp+pwWvplLkEhl
JJMKItqvUB+D0ryJtYj+ygBtHs/XB1jYAC6vwbCMTeDIFWfIT11u5WZC2x9VkUt1chPUqtr52eoV
YuGLuaQGDr8UrzNFcppI78FaBnVuoSPIk2SErlwblj6YkwNUSMo5qILiLGfDjmUZm+Eulm20JtCy
9PtOtBORMs+HMMVZjWEBnESfwBlFVBB6uL4eS5/oMu67eJ9mYYsSTfOzLkB339Ud1+mmJTzih7Fi
yRrNamnZnbiHgEyjY3j5HHk7F88lyMrbFOrEkNjt2CN0z75WVRiuTOny6T+4cMRO3BNPgnrR2exI
dWajjc2kTh+jqY7F06SixNtlA/X5/fXvt7Q+ThJA6x/FzJrFX+DzEL2EF8gBnbg+X//1pdVxQ76X
ms2ZyM9ArbA7whuyq0eW3MsC3rTXh1j4Wi7PAPc1EM6hsHKevJjDsoY9t5cqcBhBzTIQQNNcH2bh
O7lUAyNZAs58mp2hg0Wne1jtDuol4KhFraz60gCXnfduI4cqqcMSsJCzgd8hbHbAfY36cVo5SxYW
gl2+3rtfN6zV8PWW4kwoR2uWDgY2t4GNsn3XoFF/2zdyYl3B59KG/ei94p4ytBtoK8E/FTA2sb/+
+0tLffl07ybBCW1NAVn2VzKwAkdu6D9APGADOv22teqv64MsRDpzIp23YEvoSHRnHfV5XO31nLTm
wPRQsXYbAnc1fYb2EB/+Ndyb7Zoe69LqOzE/VVVvpi7lJ9HWptoK2mcbxeZyDeq5tP5OmAPm45e5
nbJzC2c7ArXvOgi3oCUn7HGuxnzlhF+ahRPubLYQvONA4pRDCyEcFA6zfjN5eMBfX5uF33fJA9ZW
3ZTFc3yqSx58Vt0oQsCZOvipXv/9hf4LDok/dxhEOFOPMD/4YnSR+3dNkkKgHTC9pvWgu121SfJM
IRE5fPcBejPfQiKHAJIgrOmN2kioc6fnPPHCNUDK0nydnGAgY92ooghe6Yi+CAdG8dHHm3t3fbZL
v+7kBAVhmbLqw+A1zMtpC01Q8txEt75pXfH+FDXDSFsRvOKhDj1jrsD6oo2qvl//5xc2tEspkCFg
eJPf0lc+eLN+YR6er9tSVmhFcF3+fX2QhYTjivfX8AWvQQ8PAGkKAWoZG/IMru1LF3dQnA2aG48w
l0vAYB+XNNAQ+iKLFtQUDcdm/xvNkz64j2HClL0MhRHtTT1THrmZIPB0A1pi8KpykXzntYb9BLgJ
8022TLhnOTmgZ4C0zJMR/4PgEU0/x5BV+Q78D/e+Xl+ThV3rEgemUihP54UE9xbnPUijPy3P1p5E
C7vKFcIXENPLaBNkr9OIQgwk6AB9lCwP9L73IXZ62wycqOYCpVlbDubMgGGpDmnW9T/Dzm/ymyAl
3GUPsCHtKDF+8mrmWT7LNPV/sklX+6ie1dttU7h8v3cncV0GSQS/eu8ZlmrtTuJmtPf9NWWLj80O
CXeZA5Nfo+Pn5f4X5Qc6fzTQWSGQAy2k+iFKEecvIhvAI8hwY4p2KethVSd4lezrAe5jD7OaO3YX
F3hTmjJQzUPa4x39mdVd4+2E6fAs5EabCUBuCBU26FkOsbqTaRugViW6EcC/gEOVauyh/fITAPhu
TRhkaes6VwsFlTiV5ak46ciMzxD0ah+bqPpxfUkW7i2hc4NoeWe08oTAHR6vHlqwHYA4X6cBtz0N
rUG/b9dqIEtB4mQQDXR0kkHD6SyacbZobwfgarehDxx8X0+38R5xKf1zixkTBT4dUvFip0ocLrCb
MoXPtParFobX3spXW5iLi4uFC7z0m2KMvqTcdE9hAtkA0Qf288iatVvr0hDOnYL1chbgOUZfrKD5
C5lj4O/bim/bWsqVjLJwTrng2BCW2E0jGvHyOxzFYL6HAs+flgfxJoM+220Xht/uVO+ing9gu+QR
9Y4TZ+X0ACpBebDZwOTK+2FhC7vg2JZF6DPHuj2HgZ4eZJZ8ESlYAUoL86Sb4XB7cdVFyk55Qy0J
ov7MMhmb+6mvQoV7XmCRJqM2X5NbX4j4wIl4HYcebSERcdKw33lifODnLIIO7vWQ/9hciADt82eM
qKEaA3REkiOcyksImnjoyfb3qK56yYaIsOCQOFPlBEJLwMonhcwY3YvByxqxtX4TfZVJmMGUETpw
6dZUQa3RK54uhsV1U6QliOAFg+t0WAmQLg7VKOUjXMEmdlYCRstPeACZ7lEkY/2UZZmeNxEbigT3
5D6CYiFayYQ0O1v3kOCTEMLK7qYyKSPIYfcgRlz/Aksb301FaDBE0ZjpU9uO0UudFmc2cfK1DvPz
XMHW/PooSxHspCIIEsEu2JvSIymhUPUotBI/BVNN8qlr9E3OgoS7YF2tIH9U9Fl3SutYPZaxF/2q
IBV3253gP0jdPidkVIE6CeCEdgKvCuAOxuIeOuJye/0rLex1F54LojgakKEZToLJ5BOzWn+Ksi5a
yT0LucFF5opKBtK0QpxsZi4MOIDoh+BbLWagPszcBfTzNPUZ/zGGDHKbKwu/NKXLhniX8CwOTpuw
TmHQChShtIIp56awrbdm7Lc0wOXv7wegI2FTFiVHyE2J6FGBlINyYm/8f6+vyUJ8/AeUC5aQja1I
jj7L3tAQ855BwoFhXxgUwOHU2aqfzOUw+6Bm6WJzeco92C95xYnxaHhoGw3qIrjqtsjEgQbFj7Af
DnmHOvlt83LinvQwDpsAQoOmBVSXW5mXGwok34Me0QPOAtx5ro+zEPkuFpcXnWgDCTnQlFaV2NQg
cPZbBrdHAae0ebK3hY6LyE2rbgDkoZEnVAAbda/DzLd3nufd+CZz9fUnrwC4AhzoE2QpQqDaTIvH
TNGR6MYuggvEBSIwhu84rU6AYdPsZYJKrD1C/YpNN36hywZ/Fyg1ZBe7wEzJMeSAs0NIpgPysJKw
Lb2+0AuB4gJvp8jOkIcfa/DFZXZvYR2jW9SpNUVbL4/1WoFpId5dSC2kABgFO7M8mYRQuDuB/uN1
0en6HJZ+3LlsgDU8ssHDKguID+0MBDaAFh7oymVj6dfpnytwKXYKT1dw001T+URw03+ok/x827/u
xDNsyQu4zcTd/1RUl/8Ywsfszq/RgN/f9vvOCQ61LNCi0Yk6G7i2yp1K2BA+QbgS957rAywkChcT
K6WYqiTvxJsGam/H4bK4ISOvHmKzqhW0sAAuEpZBPTmHeKh/hHmk9jf4Rg2goWXw7foMln7+cvC+
izDiEdlE0Gl+a33LnusLp8aYYC2RLv26E78KeWcqKuGdOYX3A687HwLILF2tby/ErytdXjddhWNm
bk+pnri/neDykG3rAFKpXyNg8MymR72wWwm0pcW+TPLdp5oyECk9E/Nj24G/i/P7p4oC+TqT6df1
tVgawIlkEGTbCtufHk3stw9t1UVbPpDwgJrIvJLwFg5sV7ucySxL4qL1TtZAFzqc1R77aXyueQPX
BugKbToukkNj7Zqw7AIKyVWjVhDJxxs7D85KjW+Q5IYYegpplhdlg8e58S4at2obJDNo8eAzryn1
LU3TCXwYmMLIA1qvZ0jmV5tUNk8A7/5j0JfcoJAIIK0JH3sfN5XrC/fxNo9dCGMYzWMmCz2cmR/V
OxGN/a5Isn9u+/HLHN9tO0jOgEMwlMExVN6YH9hUs/Ku4JH6etvvOxmgm2B4Dw+Z/G1oIOTwYrwq
bUGa9+KhXMmSH69G7GIUtR8YaVMxnEkbPQnoKStVD3idetWGG5y0XgWJxvFSsrptRpf4evfFJtGl
rOnK6AiN5vrZipZ+8hmC6bZfd9IAhWdaQFHAO0G/P2hwO0xizyT7qo0MeAK3jeFkAgnpD+RkD1eq
MaAHBhbfYS7qu+s/vsAgiV3coZibcBxQyX0BouVxCpvncLa7WtRfhMdfyguEcqLz5ygpf6AXIVam
9HFyixPnrC9HBp1HqGocTVGVhxBuEFD/gIRETPO12+Jlx/73NRInTtRbXfOgTKx3Im2nD3V4IUHX
KAeokes9ZCV+5OjbrQDOFqbjghBrxgHxj/sOErl++hkUEfU/Cz+QV4941FvZx0sL5QIPhZrLVJPQ
nKn1P8M6Irr/jQgS0fRrMmX9jJ4CslvVAPeQhI9eepO3DIldDCKbQ03ElPtHEUAvEr5rsz+coiJq
1hQcFxKmK75sZT5qAYOcI52l7A6szuZkTwynK/Xdpd93MoD1utITlaFHiHDCQEPMbE7uZk+Y/10P
oaXVd3JAG4Yxui15cqzhQQxbDcgOVY9c+X217aJA8RUd5qVpOGmghlCRggJseORmoJ9Qa0cdkQHz
fH0SH1+eYk7/TJNt3cRFGEO1uEQnGPI2GiqUWfwTWyw7QemlW9nFS5NwAj+EjzJ6MC3KaH1s5oMA
cUc+d13aNDcVuWJXfRlGEyaDsE59anlq77RI/klDYDNnS1ZWe2EG/0EXmtYHMctAlhfqrck9JwSS
j70N27VL0sJ2ctGFU9HmglIcKQIu479Ciiyl+g4GeHFbku/XV3tpEs4xjxa5HT14Hr7JOIHUdgpZ
m2gzRKviyAvJ1xVHnhTpVQ0ng78l4ItdefDiSnoFBJhawx+TaIrT777muBY9tBI+Emut24VNHDuR
rkMJ+eoGoruQu+jHcANVTL/4O/ZDEvywIQUqMDKQv1rpoi8t1OXjvrtZkEoxSpqxfoNeebGD3ph4
EhItl5mPa6TYpSGcmGe+gMVDNY5HZOHy/yHzdDqlv8Y0tisXgKWt4AS+9LuaBRbp3YyW1t/KEO7m
R5HUwUpDZ2kKTsRTRuIhKnNyhA/S1N/LMNHZV8LnoNs3c8qnlbhfWnrnuK9HziKruXqD/x59gsHj
19rDzRtY4Ba2f0BSXQ+chWFcpGEoe0hMFQE9AmM+Q39biBRMxg2HsVC9gwqBHoJNN8CXcXd9vIXV
cSGHdAhDq2K/eLPwho63UI6O6idoIAxqZfk/fpLFrrYx8Cx+RVNYFvFBgU5rYz29ypaZ/CWFNdVj
Zk1+yrWMKo3rU9h597aH5dH1yS1sDReQ2NYkYrGS6bHOyzM6ieIh6/zPM6RZ768PsLRal4HfRSiF
3bQGFco/cl6qAy4Z6c4a7AUhQvk6ULOSTReeNK6csdRl2fqNrU4TAOf3EyTetIajUIh7c5bnDIed
ghT2pykrjdzk3thExcoXXNoeTn7AhOQcC9G9scEABzGJ2fwTD2jN3XaxZU5ySGUOj60qACgcVcvn
UPdVtIXYeXKfBYPhN07CyRCEgT7qyz6AMixCZ9+WJofTo6mnlTy9tDxOaoBy01DUKsP7qQCCXjTQ
g4U1wUZ3SoDKpSB8V7JdgUNiZT4L29pFKKbdnOsE4rxA7Js5hqeUyB84RB9rOL+w25TIYhelaKK5
xrNNzUdKfChYMhIF4bz1cnbxyrkePb8NLD94QrnKxqxnNOK+TvF0Bpb3xHuIBEMkT+JOUmwmiAaW
j2jO0+TfDiJ42ZZC4ynbgXnI5YP2ytDsojJtsm/oRCf94fr/tLDho0ukv4tozsYuMik2vAkvBnhj
bSwM5LhaazEu/b6TMUTQki5puuTY6q71oIcqgGFVoyD9yst3aYDL399NABi+BL5AbfdG4Rf7aCaI
nUNve/zr+udZ2npOPtBh2RgYN+EpJULoY4qoB0YK9nroWEUcgkU37nD65yQgS2JquG9FRz2LKn5O
68b715a+nz5FY6jX3gpLk3HygmjRzZiKGqPQbPwMz0aynZI4uutb/yascuziFGk1d9BKEeER3inQ
PRRNWkIrOgv8leVYOH9cnKJJAxFDzrN7I3AhvNeZbDY2gi0BsZHYddmwpkK/sKlcyGKKWnSVZT7m
4cEN5CDlNLCHfLz0q6/vq4X7vCt23HYBRNSDuH+jVndP0KOY6ws+PYL6pDcn8xHCELW9a1gI6O1t
IzqBDn5FnKfRxTvG88PvsONrNiqFPbUgfrWTaYOmGVmVP1/6fk7U4wxNifVJeLSFH0+7lCtoFqYx
FICvT2ZhJ7tgRjx0YLJGAFxgZd1t8cmm+3osxHbA+b0yxNIUnMhnpkxYiDz7BrijD62MyXsJ+iC4
7Qh1gYWqzgMLu7nqGTU1sAQb2j6URVZvyrChex6zS8KHdUjfrVYIF3BNcehEP/NAiIa6UIOrTedd
AE35lL0ZM/rthrUNT8UGmsKPILHITz0M9l7mXj7QjCTt3stnr98Aoyb2HFrr2xBmKnvaD/WZJhwK
iMySenfRIGZwnOiTFsDxgc0HIGV7gL68HDrYErDDbOPZGLolNmZB9mmsuepfyJCH9Y/GwD1ObLI8
I/qusVSmK/fVpUV0bipQa2iBNJXDm/W85AiMic0evM4b6U2qPbGLdKyrIS5y2KYeFS3IabI9lHQy
zV+mGWZMqAesZe6FvOfKgMqgEGmiq+GNhCAVTjCOMDXo2MGMuiQ6dF9uiioX8agAMSp73LyPFK/9
4SDhpzttjcCldePPXrTyQFqai5OI4GE5Rwlri5P0vPKzLVhwp+D4tNX0omPuK5hJ3DYdJwkRCZGc
YpL0WOsOSuMEMl7xRkHNobkLIa2y5iaxsMdc1KPuUQ9L56F6tk0xbQGlNvter0HMln7cyUIAU48j
K0xwrE1o7mQz9d1+JHUf7K9/o6Xfdy4elHIIoPnD8JbOij1MqQeoj6ei1VbhQqIOnKRDu7IXUJJv
3mw9B9OBsqSzwLjysf46B6LVx9um4cS5GdqmzgVPjk1MyqcusPJbEa5qPS4c1i6KkIUFAJ8lzH6A
ah839WwPF7TiQZihh35Oug0CSVYS1sL3ciGFMCmAJPTUD2/12EMBCGhd6+H1DhPTbzd9KRdQiP5J
SEfU1U+hiNlPypll22Scs9scqmIXUjilogolz9RJRQXUV8G6OaTAkm76DHZY16ew9I0uf39346cN
rve6RPthiuvy0zSDUrghaZ08dz2tf14fYyFJufKeU9NXcVcb3M+Y/1lCmxpa+7LaFgHIo34deLed
Hy6UkCQDjUaN5Q4zW6NXC6m55puGBsd0B4kUOW0HmZBorZG+9OHcYOc+L5omn48C/gDFPoyzZkMm
KshOgIh7W9alTsRPDRDMhMx48KUDntGB/TQVXfHQzKtUiaW1cYJd5BSC6GOav9aspi9WpYncNLlf
PEk08l9muI7fRvCMXQghRuo7aLrnJ91DVaOGXHyNKsqDN/M13Y6FJXFBhDqSOXhjQL3ovMvGPYsh
SiG7yPfuZjnP5rY1cZGEePgVcDmOgiOJoghgDRY9qTEeX4XO1OF6wCwcJK6oJ5PNqACAFcgrlQLz
xyOBGLdJWcB9Y2UWC2nYhROyIvZ5Laj/S05e54NvVDJ5yI1fR9uhZVCy0xFJM6BPSnFjtdiFFqoA
mr6eIcFTiQL4T0Cx5/5r5udCrdy4lr6ac7yrccyg9caDpzQc/cJuCE3S4JmSZIxXMszSBnNi3lqm
VNbY+UjivA53orP0k62FZDulwhs7qb+Zv+8yMq/JmJUVBPf0TGChVqctfAggc5r1+9t2lxPyvMiS
jDRGPPM8LqBixgFT3o4gkq6sw0JKcZGGZoDwjIy79KmFED44HXY3jdzfKdRkDl60xnxdaA24YMNy
DPwC/ivmRLtOQuUitNs2iv69iG0xDouUto673RSZexAi/r7+4ZYmdomldyvTTvGUNLIaT7a9yK2n
SV/aHdMFfGW0ZNMI+67MW4O/LexmV3CTNrbsuUb1px6b/DshOPv5EK89yBd2sotGzOs+JeHcjMfB
K/S2pFW3N1qSz9IzKx9raYTLvN5/rK7zqots+FHkM2ziOcTQVFd0zwNPv15fjqUv5MQ7ybKoDau8
edMId7NTxcy+1TCoaFbKSks7zIl2BTx6SoaaHMPcwCMoiC0cjGszev/ygYYMd3u0CxUeQcmgso2O
KyG/9UndQtfutgk6pz8Njek8QLCPZka+3vC0j7/B/YSvNCX9y4f6oIJOnETQdmM1jEHqHQkNcgM+
REH0/8Is0uYehl4q+lnCmAl67HM0IcSCJvbiL2hSeHwXdXnm4/IWttTuU5ThQ28TD002rMx8AU4E
09U/dw+ckuuc0MGeYJscbMsE0p0kifY1hPPaJPi3VvB643nItg0xr0Xqr/EcPg5x5kovMhWHfNJT
f4S5HHgUPClgizuQfcsp2YzBGlByaRgnk5SV8tp20mhr141pj7QJC3knBOvI3ioQhV9mD1e8lXX+
OE6Yi2nktPEiK0L+q2det4kuc4qHdO2K+vFFgiWX+H8X5ySosyCgXvwL6rPpnSjQJtuUE81OIJRm
p1jX07fW89mv6yHxcVaBZbYzWq/mJCktOarMJwcRISvaXIpD7tk1z4vfjKD/hgX2159jwLUr9UsY
kBy5l2fT15RlQ+5vAoMmnUaFfGrVYxNXJvrB8BnVQaL+IR+Ip1vzKS0kDHM3Oi09BaxVPo8wUIM1
bQmXBpSyxjsOuI8PJciuiKBxYzoZfG0DheYo95sp+4t6foA+N4/hbTYevMm/UVSBuUBKnbMW6j3V
dIJPEhRpiITx3K6pp4StPLaXdpmTrLwosbqEUvA/sCmrgACGWK2kmxpgg36N7La01Zx8pdQw2lrH
4wn41VddsAT84bzbXwxc/ASKSlW62ptf2GcuZjL0ZpFSX8e/OmXmO2gooTMLT8Ckb1aAJwvtS7BU
/9xlKgGVl0OH4qQD/3+WyHt4lcDxe4Jumk6KHOKy4UsKMh/0/c9z2I7PUQIjpK4IV4rmCynIBU62
GeOBx/X4RHEGaLWHamgHCQaO/rZ4Sw3c2X7N1KzhbJZGu/z9XZYwXltqL+5CiG6jrofb57bw0mQv
8+5La5PbjClA5PtzFIX3X98HaDOIAk+zWnrz/WCG/+PsSpobt7ntL2IVCIIguKUky7bsltxtp5Ns
WHY6AUkQnMHp17/D/jYO0hRfaZNKOSlCGC6Ge8+wZVaztiasvWcYIEQlCpe9E0i7HKa8P8Sw2IS7
cXpTwQ/j/++fT7KQzswr/PcBilTxTsx1V30DPIiRjUW3NgvWjaYpoFLszjP26uV0a4M6j5I8rqPE
QX0xFzf6EnFbt7GE+LjI5y58ibNQvE6THMuoQJVsA2u6NhHWPgDvPnwWN/73Om59vFycH5MMvIM0
Xr67fsysbGY2jBLW3B5Ug3X6Akxz9jH1yFG1TmJuO5BtDGUq4EYHEM70lbmUwwlhMMbsAVzOtzAl
az/ful4wqpFibXPxriq4W3aTMPd1W8rfrg/Oyiqy4ZNQBYF+fJe3p8FIv4poAGf7dEo1CP0BHAm8
Apmw6y39+gbObcQkBIb9LPSEc4kB7dhNZJoiVvgHWqKxyYVCNXdkG40V3QUM7jrXG10bPCvMQzOJ
MMNV+31M4NH82lQCeDlCYFx5vN7AyjEWWGGOhIcaBz6q95Dl0KCrhi9BrLKo6JEWa0t+cUv19XpL
a+NnxTs89co8H934UmsFzJdSB1hefYnpPOyEh4roDKLqqJvnGWf3RuSsxGZgXQNqmcMerFFoUvrk
DQq9CbQ4pvKCQvxW+K9NkBX+YC3O6TTI7KVsmuoVdiXJK3yv1EYHVr5uYygJ5KeR0qHyBRKBqXeo
+xTmDV3n+2p/fVJWwscGTeZl0mRiZOydp52/z0TT7/Ma4mlt5TxzM9Ib+2HtAVzBvdfIFB48aoQe
qG750/9D525lmm1wJDPQHyqSsTtRMOm7RwFJwEfWxIj82DXBltvQ2lwsrX+6NZSB60kVKnOiAUng
d9EOE7xPgVFi80ZGb20ylpY/tbAINQyLB8XXWiIFUk/8z5QDmqRjPPfgUvNyfcrX+mFFfKt7VY9w
1vgqQf58oGGTfYSN2RKlWZsLK8pLNvIYZj7xC2R8WE92pUuAe4pgbZUL9yFhWbgV3Mvd9BcvI24F
t5QU9qrA+r5g9ts7GYbPRlxagsr8zy2ZwBxh13fq9bZRs+K8DYWGRbDJX2hWwsMcfsk4ID1ItxQb
k78ycDYUkifTGLvcDCf0xMPWG95LDoN6sDFuS+JxGwepXDcAn17mL3Dk5kfNenppUnXjQWIjIGke
GtgAU/WiSgPYMKajlMPLwCEG0NLwNzAoLjfNhI1rBH2ECUE688LcJZeXgBAXEAi0XP/6yqqydRjL
zIzlKJ0CuP7wmfcpzsTRPdZZ+yEmHFIl/PJgibwx5yuhaKsyxnC+qeDLZ96GnpRZBJMB6Z/gOhMG
G++qtd5YsS5Y2XhdHncvZeryiI24qcD3M5o8UxzKIGvvFjkFmA1XGx1aS5XZ2ow1S2u4yDftKW2Q
JZsY2B7GxO19SmEzDcb/Abbh8QHeA/mB+h1sTvtN44nVtq0NIW2SlAPolL5wV1wWBbTYKTNo0ELU
mOus2Rk2n0cNEApIbjDCqqt+43RbG2Vrb9CmYTqeRPLCKH9STeLueC5eS4K0VuqWQzROMUCluOxc
X6JrHbWxkm3RgShCWXtW2UQA+MthgXiEcXSl3mvAqPuThj0hO1Q+hQUS1YS3w5Ea1UDJKAlIveWH
sPo7lvH4dF4BOdll1BlbLNl0OkL5Ptsr6v4TO+YwBcGFMcDKpjYDSpABRhbkWzaTK3dWG2JJQbkL
yTwlL+XQhHAVeNUw5EBSo/vfURk7en99pFcOZFsasg7CTjCFIn4H1PYl4U19nHJc93F8Fj9GmdSH
6+2s7P1s+fungYwnU8KJoenfax9kQg2bzjs5+E99Aeu26y2s7DQ2rDLuMtHNsq7OkGkm+b4bRPy9
49r5uO3z1j7Dq4znnGT1SckSpmMH7lAIFsAFDhXVu+tNrASZjatkQFOOxjHxpawqFkkkbVoJjw8Y
mNZ7pzS7WZWX3tVbEihrU2JvJou7NQQtmxPxEzC+iecU3oMIJ7/73hgBA7HrvVp5FNmyjbVsiAsW
uX7hXvMQK0Bey/4vXDFOJhtk9HP3cIk5NMu15nqLK2vaBjamrSi0mJviTDXACORBgYOhIBEENjQo
37XSaXBqpD+oLbrZShdthGOM7HQ/4SX2FnPvO4XG4h+i8pCyMmUaIY4eITjybfR95IGL8da7jg14
JKFkkgNO91KbomFHUuUt3Nlgif779VFc2YJsbUfGIMvn1rV6g1NQtWtdZNYdMt7HPu6GHXn0i02j
qpXItVUep2mEUXSR5i/gP+SvMc34CxSif1zvxtrHl79/2njSpoBnN6fZWYF8iItaLWlwN1Oo+e6v
N7ASRv9RdNTQpMUzMn+JnTiBiEWt8+xcNkg3AhQcSsJvc+nl/9F2bEXQEhfDZLJAqF2KFUeiKcib
k++4WxyvtTz5f0CPnHbAvnflaRiqHgoWEAdMAYbepWT4AshNgXfO4huvCQqRrMuOZffalc2z028B
DdYmzLpqOJND4d7RBH960F6N5lQlxwpVwo29YWW2bDhk6zcCXKVCv0k2gvVVz97e1I3/7DJZvl9f
ECu7gQ2D5IXfIt2gnAsPJ4xb3H202bjXuFJT2TwMTeAChqmRgNo0pV4ZMhsXqTORTD4FJJLHCWsf
YBYJm0o16WH47XqX1kZt2Wk/BRGF5aZfqiG+aKjjMqQgq/kFer+4boENurVtr43b0vinRsxcej2D
rMVFjhAggvjUZUpaQE1aXEcGf/6HUXmmnfyRz+zv27pl7Q0hpF/SsZLqo3a74TB7HOicluIqHwzO
xsV5rVPWtUEScOlHypwLVPpLkA3EHWBrMAhQy9lH+cVU5Oh26mu/vCKv92othG3pRZCYYLfrNtMP
HdfynEK/dadJUh6lA6S6rmAXAMkd0BqqIT46g6Y7uDw1UdyGfwTAaG9si2tr0rpdxKomHlQYp3fS
+eVbvNiJUhYUx+t9XFuQ1iYh27DKDNfJB+gE5g4J9+LAVNpFBUVA39SEjZ/0YV1bZOGQfMBy5yl1
+/jYBfCDbMe42lgbK52w8ZMTLwYCy8/iItKyPhKjp0cNRmPUdX1xuN6JlSulDZ5spRf0EPcNLmWP
bMti47YgwEFmwgu5hMhS6zOYL229Wlbm3MZRDn7rESehyUcLBu+B5HX1JaOQjbvel7WvL8P4aX8Y
QN53wdBrLizuwGUjWe62eOgm8Y2JERswaeq4CpHdDi6tx5+GOX4WNAO1dRknMfsPo0/O/48wXZt9
a2fgwVzmrB6qC3GBltfLEc7B9YgcvulOuDZi9N8jBq8w1U+j013KOi8fDBJjJPKLePrn+oSs9cAK
8SkpHJhTy/aiWiSikWPvn2npv8Kivt+4g64tXyvMY0Az5VwQcaHjiP3SBK+ctB8avrC7CWCNny+i
cUn3XO/QynjZSEqgMztAhcr5vXOIUCeS9yMqRrKcgmTjbrAyZDaKkmqkELu40v+7G+DmvtfJMB26
mr/e1oXlNv8pSNoAGl3SLyGUnsAxtwQI+GF2B3K4/vW1n2/dAwYYRGlo2+iL5rlOj9qpECAGO3Hx
1fdy6Ipfb2ZtHpbmP3UCR2ERcK+YLlPgfY8TWKuBC3VjwYksjX76uCD1mEneTheIuv8wHL7tgGNs
bSHLQPwiY2+7R4vZ4apxpukCi9X6EeaQcA+AZvplkqbceWbzibs2QnZkt0NnfBWOl9YtF2n3MfT+
UW1xmy8Ft6UZhVKwVR969TGy8T1TtNlX46bL0MrD0oZBwik34SnuepcWeqtw5lOwtQdf5UmWguwK
nFONiPuNbO2vF6xv4xrjUNXDWLHuYjy4c7KZAmvjjerRkWR4u75Y15pY9q5P60l1WEt+2wxoomjn
CAompY7U4JrxW7WI724E9lozVmDHs19JHaaQCnAwE7DepjLqqAKJgDrFx/Wu/HpVgcj4767EVQxa
I6huFxr25VM5jO17V4vbtIV8G7kI6lNTushjXcoZ8nu14JcxRWhf/+m/DjzfBirWZZbBSzTvLzVZ
CosU/Dm9nKZJAgGzbJZbEIm1abBO7eWRwqgS5lLH/t/DhGwO67vfkdzZwlStdcSK7ATgUWiSTPJj
zBEOgES0u6DyvpKMpqfSCzaQSWszbR3dGkpVKSCq9UXP/T1xwZ334Zt0fSrWvm0d2qxq3EE4Pb4N
AXBkx1H+AGFnK8376ysB0LP/XqNqTuDwYKj+a/nlsJJ6zDQ9Ooo9/WxoFv3vdUG2WLgrXbFBg/Hg
5u6gVY0rJ1yNYIwpwULI/7hpnGxEINcQIgvgWXCqXWc4knnwv4VNuPVCWvvpVixT4MZNE+r6AmXl
WaLaOrpQmSjz20BV/n+wf2OVNMaI6k+BvfQkG2f+6nWb1LJfP5t9sfTq06ZKsDFkSTFUf5adGho3
CuuOu80hdMep4neGFkF3EqSfursYzo/+gGx5DP2wyBNBF2/Mz9pvsELdG2LFPdOovyrpAsUzQpu0
5a96NN+yARIkMG+CyBeBzehY3xaVtuyiyXQJgRCh/gKgzItqiA/c4UG1lahcWxFWzCvjZwl86oMz
TXqH7ZDV88eIQWXg/vp6/vW57ttii+WkS5I4VXCGGjm8gGT+9efVDfmb+KDn7tvNdX7fxgtClKXv
uoHPJ1KF93UAfFVYbIpfroyTDRfk3HfwDKg4pFu9WD0b1zU+irrE4zddb33bxJnDAChNM5NfylZ2
hxjoxw/smNXWK2blBPkPXjAlkIzsZvMXGLN1VMOsYqeWAzBjgka9B7X16/O9Nk7LEfk5RhNI3+mp
T8+mJSp5Lg2Hk/MY92l2uN7AWkesTWCY+WDyZlYXYJ5AL1xOKeNBImkKUOX2AvJwvZm1flhxXjIn
GZ02z/Go4XPwLJHgMXdU5/ltPji+bd+sW8lL1afpOZYuAg9GZiHZzy6Z9MZArfXAimzdGkZiQfJL
Kkv+ABdc+ZufZMEWTHr5zH8fNX5gHegEpR7X65B9hSt76v5R9rk2f6fwxWvvEz+HOM4wmyC+nz02
OM9plTl/jiWC5k5DpPa7HHrwEGGGXfcV8u0u8fZDKt35cQLlBv+uOEsPU9+B2DQjWersoKRYmmfw
GPLqGCc6rXaUTl646x2eF88wGWQsiyol2uRMkUEVd4SVvfus/SDjvzPvZ91FhEWI/wuZgTo8AzjX
4BWsRFXdQ76uUHd1m8XtC8JhEHs6u0z9XWIIcbi3Ya19vP57GX84mXaF2gj5laVsoxxZ3olwLkN1
oTpxX+tmgYdW6pWNbfk2BP3b9ZW8AlfwbaxjI1geZG7q/NVVuXsgLY33zdh982sQkRI8qHeAW7a7
0ZnCXRgWewr63EYHl6D/xRqxlSOHqYdOvEQHywJa1D9jFepGPZg7m9mZtTFc/v5pv9GJ6CBKGSQf
0udf3S4XO8itxgeSleFdWomtCtFaM0sPPzUTtlnBigFjGDhNhhw9UD0uzAF4ymEmL/VWYWCtGWtz
46Np+oSW46npTbYLk/IpUAwltVEeNGMbr6KVI9m2rs4FUszQZov/msP4PnScOuoGb5c33RewunAt
D4sNFNba9FuvlgHI7YkhW3emiDhxgB5Epc6iTgf1UtUFjFY2ltnKTmcjItsukQN0IQfQnMW4q2I5
7g0h36+Hz9rHrX1udFsoTjqp+pin0tM72mf6C/T1xY+bPm/DH1k1Mh3ENH2bIBldPYpwoO7BVE52
27vLBj+yBLaxVVfTd0jWxJEsYr7vsmTrVrEyODb4MXVKb+Qi9c8T5BI05AocVP+qtsE2e9vwWOGd
CNZOXl6771k1EXIh2eA9zTNyKxub41oHrLj2O8CnaD57725bxueKd0Y/dZ7Rxcb1dyWgbaSjnHLY
qcexfldlGC7U9GJXlBCqQwrqscbmvxHSK5FmO1DHBPkmSKD5ZwVjkV2KFRuVnaxh+0E27nVrHbFi
WQYjg5heUbwHTc4PI1tejxwHcFa5f6oKwt23zbd1aZEpAf+2S/wzqTho3QS49i7KSOJvzMfaQFnR
LGaaDG2QFu8y5l87CF3dwTz9rjKtuzFOKw3YGEUzuUVXujk7s4l/HUgAe9WOZQc3qMzGe3Al12Er
OSZhCMMS0RbvRZINXzOifkCEYeoha8aLo2wmdmiDZtrLUo8bd72VA8PGHeoRt0g4/OgP0fCvkEj+
Z/LwuFJKPKeoHiHVH9xm+uHbwEOtZ2cas46eB4Hy15AAHKwCj++8any7vsDW+rLM26eDvJlSkwGq
pz/gNg/zrQJl97FOVVQI5HJaCDFE3giHoeuNrewuNvqQjmmRDl7gP7YOIHVgrwaTs5sZvMVuCxdm
vVKGMZSNGU3y4YbF15HD6TyAU8aNv94Keeo67mDqQn6AYuJE45x5Z6eS6cblYG1srEiHPp5uCJCM
AABUbX/QGbjZb1kXF/1toW5DDKWe0joJjPPu55TiSEVW2YXGNy47W4DklVi3IYWQ5y0BIqPBuSTI
Qe0JpsODN4l0QOgqknbc37SKbCChyXVfJJC1PANMWOhH4PIbF9HuzOq2t64NGuSjNwVjb6Yz74Yv
NFvKB0Ez3F3/9WuDZJ3g7diTnnaa/u9o0qa/TztTAJThTkDe3daGFdQtbjRpVU3sjAev3Jd5/EdN
3O9+PGQbu/rKYrUVEaWfIW/aKHLmOjfNPV6tUOthOoG09G09sAJZuRJynlnDzmoAyhdGR0NUoxq1
m4vNTN9PwMUvXmM2VDAlrl8xyNecy0IH8tyO+Tj8ZgK/GC6j8EYA+yYIDqOM27aieoY5pC6+D1UC
Qs2OS7i576ZWuMHvYQthhg+Ct8pY7HvAhNPvWtB5JpEr2oluuSmvDbm1P6Qjd/Dp5SAlIKuXFAS0
Pm3Y4fp4r33dugeEDbhTcU/0u8vM00/oAEpn3cZkrnzchhNqSsYcCbzpTKiLZIbu23QHw5n+xlu3
jSUk6aKxp1x2XmirAILTZx9FiI3i6NqPXw7OTwekM7Xw7Jwa/Z6kqd5VU0W8KIw7cuNKt+UUB+14
yNCE5CynMaRPLDU0v0Npbin7Vk5r9MYkrCTqqbUnpFAtzdpR00fAUEAxIu2zCPwnhSx3pMviVI7+
U4A/NO3WS25lo7MFFsUcerKdpuEcNz3SAwE56rRxHlxjpo2tdG1qrE2iHETvq4oMZ+YRcsdn393D
0+T1ekSs/Xz673mvu5QLNtS4eQ8lIGhA9Hpua6K2aGHM7pGy3rRfWmLsF/uQradYZAR7yzRNf8Fn
TQHN68KyO0kjncZZFp4SHqbq6+CBFVjtG0eF5jyVkMeE2/xcc/cC93bdD/vQ0Izez83cxq8maUkf
PgeyNNN4YBVLq2OYisB96TPPYd8anEH0DMGIuA6jdK4mAYsCpF/Pk+PVs7M3Cm+CIar8pMinCFqu
2UdRwFhdds141hxyy3fQ1yEkml0+pV8hOBPoP0do5UOwGG/HdvEYNmEZHn2vn4JvfU1k+1zNhUey
nR9munpxRKfdL2mc1vkdHGZp/Y8IXZO9C4/q4hDHvt/+GOBzlINBks1p+If0YU0D75iYF8w7hkoz
Hj4Q5dW023hGrMWHtQOWULmYK5nMf+WAdOySIHzVICQ0HXGPUIXOI7fIfkjglCPe1VuqPitPFxs9
2SaCc0/4MxJClLAHRUXTPLCq53/WYzf7/d4PeBk2B8FdUiA1xZELvr66V0LHRlUObaUlryV/TKGm
9TwMcMyig3+bRKxvAyqRcE4GotGvMvfFg+6T+QvrWg/gwEV9+HoPVgC8vo2jnKp2Cqif0keSpfe0
RPHjJ3A47l8Y9x9aQO0lF/fK698m7u4WgmMuob9+vXXqr+T7ba3KckEmguTk/JmSWcSPyYR09Wsw
xomTHwSkwvxj3bZ5ecf1wOtTDP9tFuW+KkQa9WM8XfyiZs1TqBooMTt9DKMtsPSmac+l7trdMMIs
/Y22wTw9ykaGzYWbIkhPmoTo9tuQQTo2O04wolL7smvF/JZOOhuPugOTH3oU6aj+CuVIi8cmaQsM
DZyq8MqKQSl17ogJZC8jJF+w3OLBy8ROGYrfMY+FP3iHDG44+h8CxkyWLiTqMbynYxAWL7EC4fbr
AL2r4VnxHs8IyLUN0weM+0B8mDsUK96EMs38e42KwfQs8rYq/m5Til1nJzsx+H6UN0kBYYEsqQrn
PDXQw/2WUN9nX72aS9AlukxBCxuAArZrio5+070Dibt56pTccaKp+5oMY5r+ljiqdZ/CAcKRbxUM
C0EwhVYQ3cXQr4qPPp9m2BdDjqMTDxz/rI8QT/H4vgJ3SxyKBrj8oy8doL5DXHmaXWFyk30JCIWn
jUEpAFyE1nUeZOtM6m9e0bmKeBm35kybKvSeSkp6cUfz0quPRcp8CQnBNoHwiPIoc+9HWoZOhJ74
7QdqrqxS0Yj0UHvosbeJh6wG1epZ9gE0xYt5wXZBRbeLj6YtVfnPXAW9SA8sG/rmmLsoFzRFGKon
A7xlGckWN26y64IWhAMI9esi/ijqifjwBxxm1Ech95WJOy+HHkrUaRGz9lDFIyvnaChgdPQaMN/z
X/wBYHMBJFk29Zc+8QPkyViWCowjn9O4+KvuNV4lcRmwNIJmbRj8PQGjL18GP/O9x0mG2QfWkQHg
28gAmN845XN3h9XZe+0fZWIK9j1LdDYfoSsTDLspbjvwwasyrEYcpiVlYMSEbrz3gAHM94BBx+oA
ZwJKjmIAXu8hhYPrkoEIUddEXqJrnmZwTF03yvO8U2pXuIlTPzYTjc8j3ML7XZzIvn7MOMT/72Jo
xsa7hqjpm+dPvfjdA8Wo2/NRCucuAbqX3yOpiZjTpTOX3yGUTet94Ugt90LCd+hQeNBsuh/aIm/v
uFc2ZQnVsIodZAt1n7vacyTfKR5U2cOQly0M+jqvm/dtFhbmVKVA9xx5WTF68N1J1Ke8SatXLkNw
ggpXqr9aHNbDCxKHkPOBnzfEA59KuKTxx1GqwDwGAmJyY+QTgiVs6Ay4S6ArXj2XqLzJAUpsNU3S
PR0dv4ae6VwD+omsAf0aT145vAQu92CwxorQIE8BjdbW7JKEkTfRABHpRGBP9vEIfkofOhiSisZ3
buHw9zzu+/w58GlcvSm/8sN9VpvQfCl13uXfICuOE10z0BXOedWX9Avu9XP4rSZjkR0z1ByaP6Gr
V6k+6mHbNfwDy7c8edXlMM2PqIm6PgCMIvePfi2lc5AYYLpP8sTLjnk5Sb6HMWCJspXHfP+AkOLp
I4kzCKi1vifFUaLyGN8rt+DFgz9DRmTHaiDd/wlV1TmPIAwGQO1XqRMkUZNXQ/I4x+BqXkzAsu6+
KLOiSu+QC06aP7jTQg3CET2YEHlDxVuce/3vs26COI0gpdnG+34qTLt3XZKMv+NrULyMWJciwXeH
Mi1eYfswnvOtFOzaUbz8/dMDYwhieBTLpDnreUApEoRTVYL9mah/rh9Va9+3bsk1kBqF7ojzqszU
dCedu1i7dKyD+LbM1c8D+lMHpMuzdoCY7hmk5QnFMw07pUcH1eNw43G6ognq2+rDgKfmAW4S+kTA
eYvowtWRqfyeEqyasHyCRe09SOY6wrZqonIIfqSeuU/AnnV8cVv27Gcx+VMnWaxIjYN+PDMXCQlk
cZwIBr9y15nxxqSKDayvDU1bhyfz2aQyfMO+LvI9Th93K/u6ZJh+8c6wYfU49MO8MVl/5iMSo1CO
hEJwLoa9JqZ+GFX/7fp6W7lIE+vBTMCzzJhM9Um4eRexcHwTkD+u2+THch8DHxcZTvOloJsw75WX
mi1KXEoT8gyZzQVsJiCwjj2DduALgFe1xdNaG7ql6U+zn9K5oCPcr8/zDLxpoP192uXmLvPMPiTO
VrZ/JRdvg+7hywImbFKOr6yAtWQEBX8OwggRx0E18kXmwY8RcgrXZ2llV7Ax+EzAnjCplTmLvith
68N9RpfgFcTb0oVYWwjWCxqC6sLzhoY8EpKeF6I+3DBPTC0ApaR8XGw1OgPYa7NJil1bCFaKrOzm
sG8N6c91E2cHSLQwEMtBxM7GLe7WGnbkv7B8BX++LshPXOPBYbIqPkyQQwXRo76Tif9EfTPt6wmU
9jwRlxwX2N31+fr1YMKW6t8rUHnamfKQ919wfQv1nQdxxFpEsVNU7L4tS4ZSJx77M96QkoUPYwyV
86hiUNEXGz/g1wuG2SLEg5+XTgyx7BPcEwd1jL0pTh68JIBS9/UerowtC62NAy7aMFkORveRtYAS
psMXE4iLceluEP7Tz/ecGXk0QtAFnvdbBda1cV0i/lNkI2vYz05J8pPEIgUYPtuVPvRaaIh1w7X/
ymbxnIVoDqJxP6539NdhzmyIf1qFmemmZSQDF2+43sWbWONE8SOe+e6fHlwoYEvZQ6VjY2TXpm75
+6c+ljJ23FoKF6USRdKdTAicd90C7k8br+G1Brx/N5AGTp8jQ2FeDbLIDtTWKo60k0u3XG/Xvm/t
JIqWErnpaUZg4zfHDYT78YLbAsuvLQFr26g5Y52K+XQG8CQJRFRTZNeh0RrwMIlAb2PjA/QpstCP
CORW/d/Tosp7uNIaobZQwb/euVhoJZ9Elk9Q2gj689DOBHJJFbSXm6LfuSEt99dX3UoTNiVgIB6Q
g2IekGeGWwue4xlQNUge+HPT/whCKFBt3DdXlrdNB9DCdZlxtTnHoxBvxOnyJ6GBOu+SsdwhR5Gf
3KDvN+6ea41Zewad+36U2tUnU0GM08zDF8jtnupaQxV/Ki59uaVMvDZ81j4h69wrSIWzRWQV4HuQ
eY6HRbcKQJONG+ba/vcfsgDcIl3wzskjW17KEiSNRbyKc3JGfuFe9sl9PTTpflbhsxsXG8IzK6Fl
cwhYrJG5kmN9jgHQmICBdpS3SyY4VG408OscJ7P1gwG7dZJSuOr0k8hGoMm/zNCE9xTqTCiYJfyp
8kpzd32Vr3XH2il0NfeE9VCpR7WMy50qFRTF/b4J/rj+/WW6/3uHZraI8FDzrA/qtDuDgzDjjR6a
OABgnBofiQV4Z8dpf1cIWLxu8RFWV4W1NagWLKG0KNSp7Jr+Pk7Z3yYMLmCvHtVcZFG54BVxPYTx
gxzfmnGrerMykP8hDxCnSsLAoHrD5EzTiEOrwC/3c4OH89/Xx3KtiWXFfDqWtPK1IMxgruquPcoA
TkVjRuLjbV+3dgYGigvyAwUWdg5hFtkjE+XLTd+otd9ubQdphQx3PUp+HsiUvEI/3PwRJHju3Pbb
l03o08gAAg3UQdfj66ImEQhQzWFOIJp829eXPn36uiw0lrCU+UmHUBqNqOPQ6oQEFpE3Dr11HRhM
O1cMclKn1CCpG4FMjIWr/CndX+/Ayl5sUwUUUYHibtufoYosXmWS1vVpQmQenJaFfGMnWdbJLyLd
1gw2s8zTfGTJm8JtVNXsRFzcAhdWBRTOznN6I6yI2cQBI1oHnNgeG2RMnJPyvep5mHKyMVYr3bAx
9QSqwTCLn5M3zcVFBuxUV34QQRfrDMHMP7oSeP6bJsVG1cOkzedNGKJACFXFA/WHeVeOTRIVIUS+
bmvCCmlumtrNan8807Z6Snn90ebFBUuB33ZPtvWD0wG4b3C6+zOjQ1DDOG8k8sGjSHhvdGDl9OBW
XBN480hpaAe/wcq5U2H8Wzx2090wLaIs2/1YiQ9uBXg693WP6qk5pxS6pdPcflDksC8hPFG+3jYT
VoQvVRHU+Fh2Yk06gF065fLDL0dv/qOaHS97uN7K2tnHrdO89CbIa9EGixd56x1N6jhqHZhOCun8
NjjQAtK4rzwPNPixyLOEWftxveFloH4R+zaAvk4yvEXbKj1BeaSuIanhow4eoLCz9WBauRRx61AX
MSonxMTyTTOQM5TT/z7gprroN9Uu/bseEg2r5NscZpEe+Pd+H0sn7QKlilfls5PAXB2CEO5B14dq
Za3ZeHpDYplm04Ckoqx+a1HbiyjJvhbxplDTylzYkPoyRl3N1Uy+GQPzapUP3h78+y1U1drPt85x
08gqdNu6P8PepIvqGM+tKYdgGypN/sYFeK0DS9OfjluGKy/UZv35rTVBCK6MJP6XqR/F2/UJWPv8
8vdPn+d9G7hFMXZnUYrqO5Fk1hEKt4Zt7Otr37dCHUC4zMi+l28pz8fTBPsxsCZEuPHoWdkRfSvC
Wev1fZFnBkhFiIr9RscBjukuhSopBSVO3OE/QZrg+kittWW982U4tV7mTfObQMJnT7OsjKgLmQgg
rsS+824kgTDfCm7jdAEmnQ24vZF/SgUROw9olY0zamXB2nh6AciD5loM57FMxnun770oxWPqe8hw
rF8fp7UmrHv5kGCPGJ10fqv5PCHRzegJx9Q3F9ZgGxfEtRasg7zN4fWYc398ha8BIKMKasHTvWZV
8EcX04Ru5AZWECLMRs9L1FVJW5npbQLjUe4MAGnTgY+tiSM1wSXnTqMgqo6VM6bjkTV6Jo/lCGWg
PXOqcrgHDALldD+WPDlcH9mVWLL1feFIl7go65szLmFyl+Yo7DpgkWzM28qhYqPr4zDBoxoF6lfq
lfXd/5H2Zjtu60zX8BUJoKiJOrXd7iGddsZ2JydE9s6OREkURc3U1X9L/eAHOkxovfB/EiB9IJpD
FYtVq9ZiWfRQEqTAJ778mhr0OYGEMtci2BjNtYeWX+gidLnW0sNczJLc6Z6gT37gPfvazAMALJcX
zDUl+rtz48M8BlGAKQmN9E5ZNR+E+PgawXZlUe9NiXofmoiSw+XhXHOyPARvm5oDZdGeIDRV3wgD
Bq1y8Lr7AL27G0ff4YRsFD6XgYI+TJ+9KxPoNUF+9DtpMQJJwf1RNKAevDwTx0mzofhx4A1gJUJ5
B+y+ZNd1QB406+V23dctD9FBfgyV+Hx+gNOOoChXVh8iELt+v/x1xxLZ8HuT1HrUDOFrB1WfW6hy
pzua8x4SEjP9CCK7rXZj1xqt47+5OY2eNYgd1Xgqx6LdQY2bHMZgcwdcs1jP2Juvg5kzHnxGvAcS
11CSR3sVQ4/1bWYgAv5/KH46LMRG4muPG8X0OD9MI+rSK28hSjd3DM50vzptACn/8Urz4/LOOOzD
ZvGNazrkaWRwW3fg7MJzidyEck09NctW7+p6Bfwl9LZB+QrMiGPg58NpSovkALmbn6lKwJhQiWCP
HFS5Swn6jC9Px7VFlrkb05s+rJBHKEOx8qdIMNnkIMofIRqzb9EJ0NTQay6D+MPl8VwHzgoMzDB4
4DiA3DzaE4PboRmqcw8W1Q3P4vi6jbIXWeGNIKJCtnhNH3eQJwEgZvl1+ac7lsqG2HdL6wOnzpFy
Set2z2UfQQsQ/mQN9hPA1G8uD+M4YDZHL4c8m1xM6wMLM3r3WsYHpsDrPvko/F0ewTWR9e9vzDLz
mUcrw33gOEDabEqy7F9fkqyeo3fprLfKpa7gw8bbQ9/CgH+nNg8mjr4LLBY65MHCCpUCAcgKb8mt
Jj29o3WANLUXPnpAZl3diRza6Htd1lVZG0pQhak+SSX0sc38amObHBUzat/9C2mLhfmApmp1C40L
dpgSdSu6INmZNAMRsc+/IX953H6Ru1IB1IoETKI5hmRYzsy/fdVkCf2T6Lv7Mo0e4w71npWMPxzG
jwBvbXVbuw6L5SAG9HaODQAtD6ZAdVaOSB+j58B71ydyADxPxBuJDtextx1DMoWghiDkNKgk2UEH
4EDXtURX6caF7ZiIDTQv4zmefIUBOK0HJDGRnCshV3hMsvrfhcvueNm4HM7bRpWzFFdOli3/nwvq
oYIiwvALqRCrJV5+582B9+3yUA5vZ0PMy5HWNGgHckJyOXiMY5N/ajqEOpe/TteV/8s1ZIPLJ9D6
g9eoTb4AkOsv6jD05dgcCgAtIMZQ1fq7hkrXcAel5Ey9DG0f6k88IlACO9RmqEh1H5A+jdkNmskC
7zOkc0n4xGJDJUi4QAJCfo14xNVosy1Y3Lb7tKPZSHdQrlE5AYIugPj5dZGgjVMHsDAoqlijVW+p
52xXAiQsUIudtsiTXRux/v2NQyUcyKi5buhJNlFrjuE0dtmXiimVbZQrHMbxCgp8M8BQB3nhc44m
Cb/6lK39f1Mxfpz7TSor1wCWa8mamCxB0fIHgAzIEahnSK3FQ7ZLWL/VkOlaJMuR4JnLkCkly6nr
KdoD2OR9qyOWb+XeXZ+3/IdOPS4Gv45OEwfnGvQu2C9/mundZWNweHsblwhF81VBqIxOXRm9WzE5
uE6CnWyBXQYu2wOzwpcAJ7ofAMu4PKJjR2ykYjmn8/8a+mQEzABdhs8DSfIPqdfGG4fq1ZD/YuA2
SpEzTwPrDsyPQlgmb+OCQlS+9ICTPTDK8/KJNIV4aAAbN3tIr9XsrgCq2nsCHi/+HvaZ13xRnpHl
i+aTHp67Oq2nF4Hah34fyGkJrnxm2+BGs4AqbOpD/hQQ8Bucl9bEaNFXHpDy/zYL7dkWZ6fjDJF1
L96YGWgGSJU3hD9AkMX8K9CAVO6mZSw22ihdW7oO+/bz2RxlBB29JxqI5tPUNB8kWGOOZW6qjWPq
moAVlAgoliOuBvcK8cb5H52nHt3lEonR686k5SX4gnYMVQXNybAye0daZPSEbsRjsoDT4rohLC8R
T8nShmCA/V8YoAf1Dmom4d3/jxEsR8HmUTStohp0IuYrR27yWAoT3DYAmXy5Zg6BjVMUbGw8mvnN
KeYwXfQUfywhinKD7sCt1qu/n6TABiKWtF9Fyok6IVlMb2QPnxDiob0Hn1+wkTn8e7gU2EhEtbQy
rMDGesrGtNkrgw9LEUe70I8/54qUXy+v1d9PbGAzCRPGM4CIOv/Eucnu2TDjZq4g0LCxFa5ZWBaN
TooYuGhDT2HSshuWFGYfZgM5Jqwmh3rVS7w8jb9HfYHNKixG34sTCMajDXcp0bmGDw8o2AF3K5cf
Y9+Y+37cvIxcu29ZuQ5HOTVBit2vl+qe+ENwLxgu6xFEGRvBn2tbLEsvy4AMJa/a04Q+kgAdMl6C
SkHSdRvb/veUTZBaZm48wVtTVWCAqKGuI8sh+Yb+rO9xH8XHVKvnuZjih9xDL9vl/XHNxzJ6w7Mo
EL6B51qMeASlE94yCaor56s+bwMLpRmg1mN4c1KxOOHZC1k8VJwvf9txhG0soSj7jpsRL72srMoj
KUkBOMkYfsLDmt0kstxMCziOlU0zPM1FmtVd5p80Gyt1QJ9hldx0rfAZRP5Weo7r5rPO880tGKZe
hVBK0JMhA+C+YKPSCUi4u56Ex2hcog1lSMeO20jCkKTVDCi8f1JcDr+mbA7QQUkE2bhpXYu1Dvtm
Fl00IokZgLLAFHjCDKmMf/QJ9r0p424jXHD4FBs1GA4JUVMD38UiBJgt0otiNYj1RZys/2tK5OYv
74lrNpa582QCUxj6O3B28apnaxoYtL23y8KzjfVybYdl8GFYtw1BkeuVA4vlAz8FBv9c/vmuj1vW
HUpZDLMERVQmgtbckFxmP4tU53JjeRzft4GAIdSCK91is0HEN36EhgL9BkrGrUySY/FtGuFw4UFX
ezI4CdCI3/LRF8FzQYs0OXhNIMbbq9bI5hIGTzQ1BroHDyInxT9l1Rq0kTLdblT4HYfV5hImU4/z
k0d4Ate4x7XvgwzHqCw58mkp6AGssNVdMXpde7xuOutivrE/WddLGyPaARa5Ji88a+d4H4H7fqtG
5dry9e9vvg+iuVDqgCIuyXv5RKZ2Lo65KsMtXI/DqyfWHU41hPEq2gT/KyOgOfoLY/P0dX1ELugV
vy6Is1GCqucTeqXz4ISeHGAIyrae6QOEGf3/0szQu6gsqunLdRtiGfhk2Eof0Rdn8EmC4G6VG+ZJ
vlWmcNmIZeHUM2AUVgreXITdj86j8j9ThcNNXpXtzeUJOE6wjRIMPY10IO9q0AB7cfMOLALBcMMT
9Pj8J9BWVKPTSOQBPcwdqPi3kpKOY2YjBlkwLmClJf6pVI06yoYW3S7yGPt1eU6OZbPJdmkbT5me
QNL2mvOEGoV6N2biDi3X+jo7tPGCvO6NKjNfnDnLEwC0UREP9kNeeHrD97qmsP79jSEOY91zyUbc
gj04MqfSy+5o7zW7Xuti425y2KKNFZzqCp3MlY/bD2WKaYJae6rMfZjwbw049K7zvzbDbgeQfz6S
aTkxVBDRORF4AQp5qjbt4fJeu86vdYfTgSY1GKDE+TUimYoueFxD6lCi2OpHKFaB5G6r5cS1KZax
KxX3lUfQjPTKZmVAOPSa3x6q8Kr6d2CDA8E7kesabf8nFrTja/bL+BM9NqiGgfCOb4SiDuuzUYEy
L5ciLz2crWQw9zyPF76rVJZuQTdc319fP2/OLmTieKbKlQMmzdMnYdTwGQJebGPDXV9fD8KbryvP
Z7wdyuJsUj7dlgLtS0dQSIBP4vKBcn1/NZc339cqzytwMMA30aIevg4NJDO6fRX32fBy3QiWbdNU
jCpB5HDOkNN70HKB8HFTEvXv5c877DpaJ/ZmAiCLqRKap8spACPxzaLnHxPpoWSBV/NthM7fK0+R
dZV3BapHbVv5JyO1iY8qjMf2PYQCALe6PA/XRliW3dU+GOa9pj+DOo69i2PafizCKwE/wSu5z5tV
ElCCRqo/6s6dlPNzGCKbQGcV7au+2YhCHN7CBgMKLf00RNgJhVHwTQ8d+zBBf/02SeKt7k7HCDYi
kI5VmNFBswfVdM2N1vU30Oe3NwHbOqmuASxLBpUQY2XC2zOvPP/AFd1nM9QXUQy77nqw+XSnvOWc
sWY4o4IAPQklxnQA7xBJP1w+Q64JWMZsBpEUY0Da80B9eoekwSOrVfUIMvb/Lg+wrsSfxQQwlPxu
bBMr9ETHDgMgWXQfKhrlT9NYRfkXiCeAxUZGhiRf2Vx69W3ekq1E0iv/xd/GtYwcXFNjW9VB+YOG
Sw2Vnxjwv5PORTl2tyTFe1Cj933yoP3ZtEXcBcc+8YfwBwvlNAPQ3hHC3kUQoOi3Wv5dK225A9pM
M6R4/OEMTpx42oHZu/oEQiD+vVn0dS1+EBL7fbEZyJchd+STExTrNRp0RVwM+5r6/o/Lm+nwOKF1
v09z1WowM43ncFHdB/CvzVA15dp0G8kZR6xiIwDNKP281UR8BwmQyB9UNZomfgAzWtR1u5zKjj76
PKKhOXKwfIH076pp2YjAYcx7GopwOHcQwEBTGQd3aBbE/RZO3LH1NitvHNf40aAwPpXI+pZT3R09
Tn7hcGbH6yZgXfnC96AFlob6RyaH6lPfevVXqFltgcNdP9/yESJtQG2Wzv05DplgR+Mn4KOKa488
N92miI5j6wPLT4SDActTy+VZr/jSERnH4wAGfIOk/1G16JEWCgqYl5fLNSHLN3Q8ZSkr0+SBBHl5
0BNKtpMADmPmm5kzh6XYcEAaz+jrTrg6ibYbo5suV23xALWDazPXNhiQgcCqLyIiz6RLuwcjePXU
+5vPN0eIFFiGbjwGvU5QcJ3BhcKCuxI6keVTWEsWvY+FV/6cKdQQNg6vazesN7wCa9ZIKtGf+TxX
IKRDxSIj3bwLoINwXaRh4/8G5fe6WYburDlARAy9OLc4U/l+HlDmu3ymHOfXRgGyJEGzaLlepL1Y
5HuqUU/8AsYyMKKStpHdMzr0yhy5NTTR4TlxeVDHKbMxgWwEfWQBVsRzERf8vmoCaPZo9nz5444z
YLPvdriWlAF7y7nLluBek+HztFqlWEBlmuSbSn2uYSzDF1EPRgSRy3PWU7CjkgD0W/swZHd9UX+L
TK6vPAOW0aNxDOQeGVVnHa7qz+WQ3UftvID+7doCnI39013V+1Xg1//LdYFfjexe+zyjCumby5vi
MBYb64f6vT+LXtTnEvFEvAuR7PzKAp6KXReugs2XR3HtiWX+k1fWcekP7fk1MocIz7EsPXGvs2ba
paK/rtcleEWY/fbEaKDIxPv6HAqVHTuCtwskx+tduo1Wc1iIje4LtUF+sOT6bGhkvmVqhhCFV25l
uRy7YYP6yGimaojqGq6rFXhA+stOhVAriyBnuXFXuSZgXe2E9ugm6crmXEJUCKL1tQH5ehCSKxPa
NpovboiPFwtRZzNP8SNRPL2LY7nhQlzrY9m2oUnayIBi9TuAfL21ZLhQIO3+D4LZriEss+azCcAF
JvACa9EGAwc1HUuw7x+g7LWVQXNtgRW5i9nUEdS2mnPoMfqxDMH/ocKSbpTzXF+3YnYeNVL0S1ef
iYzxENDci25jaFTNN5dt2fV9y5ZDEcR+jdDqTD3UzmMZ+P+05bUV7ldM8hsTzvxS0N4P1XmKK7/e
8R7w0F2ftuBpvPzzHa7IRtiVFS5rmZriLDmyWcYDVmZIdXJHJ/1+Sacrk1o2rA5iH/mUIil+ChW4
rvy0PaRX53htQB04x1XSlUt5Roa6u5vyviU7YGWQ1bpujda1e7MJpM9jeOxSn3Sq3k1e0e86Nv1o
C/VhXsWTLw/iCHBsEByNwylVnZLnMi/4nVzzZF3fNDe8RL0lYdGntirL4+WxXJtuGXVZR2JO2Fyc
XwUduiz9SYbcPBS9OL2+DC6P4nAdNs+fGCRSmaA/RuodVI/G80Bri0b6EY3IAFJsgYBdo1j2HROI
FKFMhQMcgdt50sl0ULjCd00MpPnliThMnFgmzkpEARChLM4iC7R/nDzmA0GBRPl12kGgr//9gGV9
l1ezv2h0A6EJDPTlj+3YjBu//u+bTW1YHJHB4pcyLs9GgcSA4vJ/L9bOD5FVww41tejz5VX6O1aX
2uA4iGQvHni5489SzG21lx24b6QH4p7MQ1DQJLzYD0XQ3akiP+Vt/OXyqH83G2rj5VC8nU2ZEjw9
TC2OAlWFd1MPgOTrO8c0nvmI9NuyYaN/PwjURs3RGLxr1Szkj2EZkzsyyuZmVqramIrr6+sJf+Nm
JMSw1KxIcQZqJoz2YIFASxinhEVX/vx14DcDMAP+nZLp6myCUtcncPMRfp+OIcjBr9uM4PcBSASd
Kh5LeWa4AW9LuBP4xxJy4FCYTub0Z7VyVV4eyrVYltkPCgTQ4HpF3dsL5u/ob+j24La7MidDbaAc
iuk4yQNtHzhXz6LQIKMPUQjrm7HaaLxxTcCyeTEPSe2DIPuBd827KUMrY4RkzMZOO6zCBsahc7AG
CTL1zwCQLrsyK9r0kQh0ZAdgFFpYnT4UdOTX9RBRGypnlkmPXplXiCHyaQSVxRi+QIadvYPoQv7f
Vftto+QAZMoSmRbirPDAB0XhSA30g5du3qh8/v0aoWz1nm9sg2olE+RER9gGdORjPT51BZTXEwNa
ketmYJk3pJNmTKBsHzLPr77FuQqh+duX8qrcLrXZ9FC4QOK7VNN5KIW6NSb+ogjU88AR3e5lCZHf
UZX9xtl1LZZl56Cpb+aRj/IsKr4sP8jQJvKesS4Sn+ei66t/rlsxy8bjoK2Y8WP9AGnfk/AnA1b4
TQ0u1xysS13SAInJ0ZCz1gCwMZ3fVmX1qRVIwVz36y0D7xZvmqcpyc7EsHpBR0NIff6OgIlpurs8
gmMKNj6O+ZIOGU/Hs+hN8g3KbuPBaA0q/xFowuuGsApwsUGSFc/M5TMwTe8HUBMd5xr1mxoazBsj
OPygDZBDE+rcZkAlr++zobgLsTFyVUIYvl2egcMV2gg5QLY7sKll5Q+VpD/zKXpkK/239P2fPh0/
+ysLy+WBXBOx7FvlJjNJ25fnMIeI6SclSwp4QFEN8tflAVzbvQ78xkWBtQka5bRbPk/e9BF1omrf
+fV07JGk2mhNck3BsmtOpQnRDZifOxSdHvQQxeO+oUlyHbyd2rg4CLHFCePzeNaFqDCFoHxG7/G1
l7bNmzcNi8kj1ZvPUkPGiNYInyAGWdymZNhC4LhWyDJqnRsCSZ/YfM7YUtJ9SITxHwLpj/GGTTsG
sOFwepgJ5IkxgFAV+IYHAuJLcyXNHLVxbzxoPL+v+/nMA5XrPWmTtN3huX8dNobawLcuyECJO4fZ
WVZgmUYPziCW2zwfk+tKidTGvRHtkSIFN9DnGA1vT3LJwp+Ic+R/V1mYTZJnwipRcmjNZ2goLnsG
3a+D7LJgF1A8xC8P4drf9e9vjFgRo2jT5tlZUa8p9jpuhiOd+2vdqY13QyKEQFBxGp64hJ+WXgfW
XrKpFOtwQTYrHpSHfQJswfDU5fx9XCXDjdDJEbGm2V9eHscj0qa/kwleVkOc9E9Cl90OhAnsHiyO
nd41bJY3Kh0+Rh1E/FSZniAZnYmNYdco7080A/0D9zYY6LR4mX+OQVe0o42pDlo17TuVFl+iipON
Golj823gG0TC/AJ2gZBgLSp2KkNKD/jweCNecuyOTYjHp1pD1s7kL5kOhluVTR+ZGLs96/jz5d1x
/f71jn1zeEFFzhskUGM8K9aIhjVjktxDmWRYrouZonV/3gygMxURsBzwc5k0cfh+QAtX9iPVLVMb
7tW1ROvf3wxgJprPWYDz9SpFaVDP373GTSN0nTbm4BrCsvChHUE83hhzznQMnP8UDK13Ax0KReWu
1dkm8mddk7+cWVtoXlZB6NdNspwnJA5udd58E+WiPgBg8xVElVs9/I7wyWbJG+aq8E045S/xGMl6
n8XC32fgmfsWtl14Ax4RfV8iKLnSQKygnLE4SVHc4bif+vK7iKox341judxed36t23tAI61X5SGu
v6aHOoVBs0d/KGroLFz+vmPrbTwcrxvPy3WTv0gWnFF0RQo3Vfpz0cvo+boRrHjch7DIxPpoeFp4
q6ND2Awx/2finZfuCR757c/LwzgM3YbFMUL8ENT22QshTaw/C5ro4ls1QZZzw0hcA6yH+o0dUtXP
E7LA+QtNsu6Q+QU5+MMWOM1hGTYmTrdJXeBKzc4mrr/pZvhH1Sh9hmkVAni2SYfomsL69zdTEEvb
i6ptvecu64rgRqGCO+4TH22Ih8ubsO7pXww8tKLxkMCBLAPnn8PO/yWgpHVESvBxLd0D43oHyW55
9MN24+i6ZmO9tU3Bq16SIjgzDxROQxb+N3ubBM2uj1tmXfraT3K/Ds7Z6C8/ofPTPZQe3wK4uL5u
WTXhKEVqX/VPUibsK7DNfbCvCw7tvqv2wYavKXRVoYBb5mBdAAdLKaIH6bW7bEZmaMCL5qYGvcxY
QZXr8nAOJ/IHms3PohRle3ruOtnvsCUTmM5AoldAwPA6N2vT3HVVQ8tW9fkXMMWVD5Ce8e5bA9Ku
6yZg2XYpVVaN6Ih4EW2l7iiHuGDAoUnOFrGVlnBYuI1my8ooqaPAeM9ZMbaPKuDTgafTfGfaid8m
bIvpx7UV64l7Y+IgYBwqnfXhWXjgPgX3s0TPm+rjeucFEXu5vFyOG9aGsnEh0WKx5EAzqUrcEJAZ
76KJRselH9/NOrv1R74VXbuWzTLycgjnaZywM9DfhchgMRZ7ARXgWy8Sxd5vNu3dtW6WvYcd4MAV
VwJarF10MIYPN5CaNA9pGv68vGiuESybh/4iOKXoqhDZ4RHAvGQ6jTNkeZawWj5cNYQNapOKeC3a
Q6MzLVABvp2gTDLsja7nZl9Uy1YLu2NLbFwbBHE4YFl+/tJqWd0EOA2HVXolglT5PkHFZiPycayX
jWQDXA6o1bwTLxAUFTfAZ7N30An+hLfcFluMgyYN5ZHfjYVWaaPBmYP7sBtfKEUCvcmm9yxFJUhB
p3OnBy+6rzP/l59R+b7v0LV9eaMc/t+muwMvcRqRqhyfoCdMj4KjJzxJ2ZaIjOvrlg/QRbtk0Nkr
XvQEAA9UQ8dDUfT6cPm3O8iAqI1pk0M8iXQi9cNrhwNoWMBr2ZbBt6UlwQktcuIhhH5IBTU5o+/5
AKZlBubTHyQHo14WVWg264rqiz/FX7qlRqdemnnX4XKojYWbUt8fltyPzxQPi2aHWwIt9z3eNFte
3LW0lpsQfR9XaGDtnyBBvDLrBf648xPAxa88GJaTkFGeqTFtxYvEQMmuW4Jlp5MGmrWXN88RoNng
t7hC61ouAnrOKrB3ZUHu78GoNh50BR4vMK7+HPyk3+OJlG9YsWPBbDycL7I+YGNRvDSyiFD+Coa6
PDKJXtaNGTnuoj+o7QjD8zULkX6B3NOOR8PnrKi7DyW4DWuTZIclhUDd5cVzzcVyFyTRFdSQ/eKF
VDjzSZajlUIAD7vlj1zfXz3hm7t7QFpwYnPiPTOpbsMwGp8Wj6cfr/vx66BvPt51aOtORTM8hZ4f
3I7J8PK6PNd93I77i6IzGZvpGQVcUNsBDlp36sqqlK2YW1Zq8qSBTZDRg6Y7Sz4MjfI26oKuNbcM
usykgt4ADKID7c4um6AbVMzZVu++4w6zsXAC6VhQOaXR+2yuavUrS6OS+ZD9Fn5pjnPZInS6znHY
oLielUI2KQ9+kFVrOcpzRHyd1zbXtS4CwfH78eFwTK3qKnouQV3+XRerS/VnT279fkdQ8QcgjoGM
T6V4bykGbck7CHf3wU3sL0t/33tJWRzyiWXzlYtlGbIAZx3SjLX3FTrhFCwgVTMvdyltSnq4bA+u
yMKGxg1FF9Elns37Lvb7f8WkdCB3HeilDFLnS6rGvRYpvDrrWZAh0GhYCnnxEjnEYtqPdZFsuUfH
CbRVcnlqtALLpH+WLZQjDujTGR7mqo+mfcpjukHp4do8y/yHKZS9wJqiU9CPd5mYcv9mQgkT3Jxh
BBl7Q7r2yq2jv5/Djsg5Tk3qn0Uqw+QxLFD7uDHzuGzl1R0OwUbOQZKvymVRec+0r7v5wD3Apgrd
cHK8fDRcG2Ld8FnWCNCJhuUL8SFg1dG2fujbxEMrKr2ux9W34XNhTFqkdCD2xWKfvSdBHWenkffz
sGsXM0QbZ/zvC+Xb4LlqAIKYRkn5woewO67aIDdekG/JM7i+vl73b64rAtER1J1aMEZSSfiuSBZA
/xKdXgdt8f/AxYk0APOnwjnyQza9i8cqKG6zafC2REpdE7Auc0YVDXkYqIfQn4JHoUL16f/wXP17
HIem6N+XB0ioJu4EQygS1uoYNeh/TGRf3/CVZlzpan4ELjPcpXSraffvx9ZPLRPPiigt43HmX8nQ
twICojISOxP4JProodVsC1bqGsYyb8UrwfOgU6g0Jeo7dGHY+wwEv49Z5vMf1xigb+PkisVk2Iy5
ePGyELSkQ1LdZq86QEVbbLBM/d0f+qll40yDFkb7onoRMxCeRiKrDg0AfdDww1WODqOrZmJD5gzR
og1DXb10C153bSXrg2DVt2Hxrx3BuvUhslsyqZvipeqNt+dL+SkADm2/TOWX66ZgmTkLI9ZnyVi8
+IKFw8MCula1jz00ndzEENWZN5yuY0NsqBwECdPK72P1ALjI9C5r5HwTQw7xHUfB4EbHW/KwjtNr
M8nhem86EafFCyWkvpdDQW5GCAbfZX6/FQy7ZmIZvlcYvwx9r3xhUeDtdVPyfTGO4OAbg19p224R
/7tmYpk7pUsy5+NSvbBC0BHuF+5xD3L36l1DKu/T5c13uEhmGbtetCAz5chTUOgXmHj43FGWX5Uw
9pkV2NOQoinBa5PHzDRt3+yg4AysHwTxFn/LWbl+v2XmEq36Q+b1uKPSrg92Vd9GzQ68hN0WJtbh
5f9Ay6UjOobpIp9euUIH9mEVA1ZTfqcq/u2VrifwvXzDmzhmY5PLlSHABHPTySda9QxQ7iw7BTrc
KpM6DpSNmZt7zw9BFiBf0qXq70Q1iEc6+GfmN/9cPkyuAVaDeRMw1N6yTKAyli8+yc+NXKAPsYZV
ikxbbVl/zzT4yTrymxHoCOFxXofyBQCq23YABow1/X1BvkwIRNt8k/7cNY5l4v0k67SplXzB22D+
ASoFtodm0LivZkPPKgM/cNnl7ZW7bhk6I36mgHGXL20FHcxdUPjef6IsvA3H69oVy8Q7apIgTLFm
oTd9BQNpdZhJ+akFdcDh8ra7Fssyc2KGYE7DNvjBWhQBgRZ7BHO82le+7vZp9gWUZluoT8ebzrel
Z3VSUDKEIX/WARoWgSBWaIKtZABJUjBB7ZBQS/5tiyIyuwgZBBD6AmLu7xpoUF+eqsNAbZyd8aKh
5ks2PBnKhpupH4OTHy3l18tfd+yUjbNTcVTILPPkyxLKepdUvdhB28vshshPN86aawjrsu840NFJ
y4eneAinvYkgR5El2V3N2FaXsmuJLCcgF9AptHFRvyiUCj8qqFJO4Zg9X14h18fXab2x/7BKPXCZ
ZeUTNSTDO1cOkx9ACsuP0Wt93RDr0G+GSERB8jpn8mVAqfy/vJDxA4AxW1wqr3WgP8vzvo2046xZ
pirR5AcguYE6eLRNl26XjmxhZsdmFqqXHqIaHYrRqqwV3TW5GOKbQkbZeBhQA2/zY9yCwz+5B+eX
LqdHZPnC6JdM2xDJ3cqf2vwsUDGIIDtHYvEx8VqqV2EbyDsWXW12kAIosuh2RHBXLbc4xwupdoKQ
oCxB14auDL2nvAa8c6eiwKf1p6ru0Vj4bxYzHeaH61bZckrSdN485al8MT2yP1HcmRs5bIn9rkft
b2tsOSThjYAg50v9rEDStAdLow/KEsQJuwpyAbdNl26mzFzmZIUfvJJRn6Lt+NkE8RcEI8ku0+PR
y/RWpcfhW23sn2GQF1NFV33LMmn2cS694+SXjUBCZwGfvx93/zYKpAmXd8WxcDYUMDRNmjWkUM96
jP4DKvo7H6su2/dB+x5CE6CyvjyMw4r/UMiNuqQ2sS6fJWXFDViT493coLfwuq9bDogsSZR2g6ye
JwPfX6Zq/u4Bp/D18tddG2J5IFKRIEb1TT2Hr1zopPuHi9T/B/Jy4c1qsYekCem/l8dyrZPlimJ0
K3l9usiXbJ6GBDnDUa4Q5s5cmaWywYAUniblflA8hwwU1SRAIMvR2L1LzeaRcliIjQQURe+LIqjT
x9faEOpET0zk9cGDutLGfrtGsKw9rBjV4UzkS5SY4ZgUEb0LVT3uR7XJuufaCMvMh6RPlnQU6WOZ
8Ts64sFaxWhGv7zLjhNlw/9CXL1ItGTNM10J90odfSLUk/OOl8rbLzFA0suA7vTrbC+00gm6pEkO
1nPyPo4IJ58ooLLmhnneqG4uT8fhQ2wQoJENSCfboXkWnn9Cjb1SOzFVfFfr6WM1RlcWEPw/tHLR
3cU8HrBHlXfLh6ljSuwSwscNZJvjVNloQNFHtAfBknqmeNHfTGiWAZc/kjtyizTVcaZs8dvYVyYw
tC2fgRMAXfE0xFSjU41v5dhc3w9+j2Oobhc+zaJ81mjt+2B0JZJ90YJBb+PYuhbIusHRrRlUTZjW
z3EP9bB4An2P7PBoqeASL58k1wxsw27y3O9Jnj5OkFR9R2poUAX1GGzcda6vWzbdZaUn22CNQJKA
N7sEjQH9jkbztGEHju//gf9TgkQjb4tnFqZ4PuoZzD17NHOSjQSn6/uWIScV7dTi+fIlMPrfmAT/
j7Mv25EbB7b8IgHaRb0qs1ZXlstbWvaL0LbbWiiSoqiN+vo58p0Bquli6k420C9lQEwuEQxGnDgn
Rd9Du9MVarFhE+lXtBB9BceTOKNjU96XkfOArhZx463Bc0z2YAmWAxQY9zQJHTpHLuNnORP2aaxW
+iEM+w25TX5ddYBMvF84xaC7rkqOOo8kN2HTds/TTOXd5a9bMkPBtjGvHgpk7JCZ9drwVEdV7WR+
OZD0EX9b+bHQFHIot54H0pubOJr7+ZsPaLp7HTmDZ4L/whTqbGW3iLxkSDgPfnoLbfXpCDGp6eCQ
XbCFbYcME4+V6hkoz8OTm/rtNyhIPRC5dr/6eTfPYjvEhokXIKvUkGqoziGyKym0q9WyPAUhK67T
2PICw8pHlg51EE3hGZQPY3hDaZWSgyD9XonJskQm3E9Dat0nQyLy2sF7eta4rWXAnYe12BUvsRij
ifWraemgXVpWZ5DVuDdyAt7Sj1x1SqR44WGz14Bi2QoT6wdumq1tMKjOZaz4owwi9zHliGwvG4tt
nQxj12jddPgcByc0y0EGYprnW+Kmus14y3eiZUscZQL6lLdGtVgmkc8RNAVl4ssHd+7kvSiU+O64
9HPUg/rt8nQstm+K1RKfSk2aKX3yiXi3BYWyE+9GLZ0D4CtVtjjjp8Sj4vbyaLatMa7yuVlowYVX
nyVACfpeIjc5/wP5g5TudPC+3T/nmZg9v+QRU3HsnWma/vLrDyKJnkTPp/sRL8+eonMbf0ji3SNt
m5Bh9mFIh36IyvDMyNDc/wkPCV33+FZsBmPYvF4bypLUFblIOrTKxWH4rzfL9S71iP/kh+POJWk5
0n/h+CT04kCFwnMVBf5y0wGdc+NsrNyF5IRe97gxsXvQzgCkVzbRWTHBQFZSKW85wpdN1U3QOiG7
v+qE/YXgS0CKOkRedMZdpoBE7Ly7Zl2D4+WvWyzTZLPzU8mwWFqcxTzxxxEdPC+x7M4zqgXfauKp
k7deKZHu/aUeGycBhJen6hE0y/MN6dPuBAzW+uIvRfOdFRP5cnlOliPsbX9/dfuXo0ZPGFPijIIj
pL1KN27VIQbfQbmzaBabNFVkSwZvWY2pdy6c5DaEDGLGIPIU8/4kGn5HfLiZTfWp6cLrqnUmxk96
k+QqWoOzWEOk1UOCZPeHFZiV4cpDZli99iStF3+MzkQvbo5rspkycP5qf8cp2wzSsPuSkiVEEjQ6
67lg4PNaddpkekjlctPoWe+1Q1iGMWF+PlooAb9vunOBjk1opLfydlN4C8Yrubc8E+hHI1czQWEv
OtQgB+QUZa4pWT4VLlTDl2VXtdbiKE3AHxTR6qXr2+5/MBJjLL6hd2W956Iaod1Cv122FNso299f
WQppnT7yWxIhG0vpT9bAwcxN0vwe694/NOMejMFiLybcD5+cV9763pmV8fdN2Y9M6YnCOhgQk8IN
3g1l+xGd+jtXpu0UGPYfe2jm6KIU2fpiiQ5N6OpM0eSXE7m/Ly+bxcGYPHgCmsIR5JO8s4ICzVPM
Z/apiqSzlwey/X4jtmej6ptpEF2u6qo8+XW4PPCuZ+/R2bNX/rcNYdi7ipyiF5rGZ+0o+j2eyviO
OS2UrdDXsUciZTtchs3XKSjKdbXwvATdxde0ccPPf3jJ45nOPwK40J3H3tunyzXxfAUUQ9AiMbpn
4ZXfa7f708yn4dBu6x6IfYRJhJPTUADQcs32uya0T9ZBEgYR8sx+FKXt0W9ajz06DXIWO5HF2+fL
NSnw5kQot041z2NkQfQ7gRYHEEvUEaNfr5uBYfdADulOpm18jjU4YIsSDKrNeGUfrZtuh+6VVwEZ
qOgVAUWFinDl1ovUt+3WOn35t799rEDS/9+vu0xAotVlXS7q2X+uicvet+B/QF+l7jO+8A+Xh/lz
t/5dqXJNSF/MgzhB+brL3ZT/hKLgy7ywh5kuxZG04sWV+p+5BW0uusruJMAgJK2+Jw3+9fLwtlka
PkAHUTlCMVvk2l30bV13T3Ekp0ckNiC5e2VB2DXBfvPUo0pbdfXj1lddjOqhhHjKzj7ZDrFh/hFJ
1lrUpMubIPw9jfVw4/i7hQXLx01sXwidR6hzEXEeS5WUGWEaxuctfK8b0fb97XH56girCRybJOqj
8wxikluyOvoOaif55b21fXyLxV99XCd+0vYhac9h5RbQOwD7/QLlr+s+bpg2yLZ0LGKny/8gY1Lw
BoL8muzhgt++N0BU+d+fHq+JrxZZ8VwOAW4Lp+JBtlEEQlLVT/dEuW2mZzLfMZQiwgQMw+fZ63kc
3cQdSiFP8wR2o/u5jeJuzQAFiFSToaO675KsaLhT3AArp5qnslfc/Ti1VeV8mvVE94L+t19Krqki
i6o1YItOx3MS0CK4A1ts1N8q8E6o4zL66ZMD2STn6MaI0i7vpAVR45oAwHItC8Za+ABVgfMRZO/x
V4hjQ4AnKUL9R5PpTxJFQizyjsU8fioGtccsattoI0CoipkAxlF1eQIxg7tWJ+Etp0UGjs7r7jhi
uAfZRou3MF/kpPKhoAo8w2e3g5rNzuctv9/EBkZr1HOk53jeh3H3LCbefhNF+R7is83t5e2xeGgT
EOjzaNBRMLJznEz+je+1H5lc9Q0d4EEXuqtfsHmcN64hExnIKk0QzVYyj9eIPgra8Mz3EpTmHZWP
kOC5Uaw4VHzayZxYTrlJrhfKiablojo02dHkGLeAcjEqycGdAEVau/Sej84euazFD/6FGASplZNE
gp1HKIWi8UeLnysIlK68gJJt2FdutornUQABLvIgSqC8XmnnFBJKrjxgwX+/TrsVcc5CeI4eZdBT
6MpN4w/gS45cJAMm0ElfPmW2NTLiABD60pCT0T+P81Qf6xLA0EleyR7nmvx6YeRDCl2M/Dw3iNRm
TMV5l6QBY1flLVwTE0iBhC9bYOTzmaS/wOjRAHlIP15eGYv9mXg/f+kl+uwD7zzimf+oA6LGjzi9
VfBYhB5R57Wu0h1Tt2yCCf4L21pFsmjd85jQ5Z27VScPXQGGqZ1Ntk3FCAjcZonaynOB9ejj6F0x
jBTmUAdT921p/UJ9ACU1udIqTL49tOMGPl+aDo6xKN4DoMnPiJ7HHav40+X+hrsyCffGmdacd7P7
BLLM4T1zkHe/9xonDd5XMSXh75HHS7TeLUxpSPTNZRxE974fqh8xVgCcR+PAdPu7KJIFLWtEQj36
C7iccdPGTVXpG8fxZ/EhRkEKmlejnIrRw37oWnwCPfHcfQ68MginrF6Drn/0l6pIdiZmOwKGMyEg
EQz1iIylDGb/RnVeefZcVl5VMHZN5GFNwbfXDtI7A8EU3I1KtnGO1/jq7USclifyXyx/iaaTQKft
k/KAupvDTQA4rUDj76J/XtDpSFdyH8TRw+CyndSSbcGMAEIhawGRhUbmIpXyPRgOopOe5vZ42fgt
17tJ71cWigYhNOLOmgRN+BzH0OcGfbuEZnKvudzZFssoJsIPfL8Kr/AyOSOb5NyW3uxCx3qZHkqo
fe+4FtsQ27X/6pIqRUcAyom70wQ6lduJV/+yGTwaCGv3yqCWG91E9LkpQL8h00j1RE0Ayp7RzRUp
ylvQn48PReR0j0MSXUcX6pp0f1Hl6lC4CJK9BZXoeyj9JPGnRsnuOnEWN9rW8dV6uZFb0jkIuhOR
6GTIKAPnkSOY5DsHy2IpptStx1s1i2SEeyzi4UCn8F3tJtNNGIfDvV8L3DPdu05DOHkd/Pbu8mG2
mIoJ9RsJK7i3JN5Z8nfo7/6q+fLj8pdtp8uIHqKA6ZUFeEFImYbfiEMWiFsKka1yDn5dHsL24007
b9F8oTjiIN/1SPNbBCQeP8hB9XtXim0A46EACr4mcaFDhr4C7RdHaFriZnBY1exEvJbvmxi/OoZ2
/LDwLkcsP/nHBJ0t7JMTFFcW8FwT1hcXFGAvMa3/Ez3oisS3c7tbUbVssYnpi5uZJ6yLEIeKea6O
S4LnR0pXiPZWuF53AhTbU9RE9FEZBDEYxtRJM6TaZISyR+3jIqQBeEmVB/RdWPRLphYmPmjP+8r3
WfYtFmmi/daYDe4w9V0+S49+LnjKTluSF7fLC1/6IpuLKD1oZ5xUNnP0NV11rE0I4ExZEULOLz6L
AdW+GxqCk+KmX3qyY/OWkM+kAhyb1E9AFJScZQ8Svdn9LdIgvGVcPCVImu5kEGxnwzD/QrLUHWp4
4xnvuAOaMtKDP6TdY1eGe/OwyAa7psJt6UJ5klZSn6mr0MILXfnC8+eD2A4ApNS9TPv+v7MbPAa1
cx5aPCV5oaord8nwDTXAxC60dpAhKUEfd6iD1nNuKolS9nUDmEjBsO8hmRWilCQJAJUZDn8DF+Gy
vaY5m2GZ3IB6AZCrmXG6Az26x5Y5ImMp2i5SJ3q3gDs5m1yhP81e8Q1R4eP/IvVrORsmjtCf5TRN
aCbJtXbYe1dMYAvsRhIm2cxkdWXYbAIJ8fTzxrRBEn2kCv24YKl7aNJu2Sn0WVy3CSJkYmRdWCp1
ikukebKRuSB04X0d7djPFoS98ZgxYYQSzH0J5aM6CRQrM9p2L6XnFscROptCVPR2XqP52I17L1rb
dIyUguu7shgYDlvKIebTk6r72QCvcnPZo9kmYzgDIC5V446+Oql6vg0hI38/+2O+VWBrxB1a9fVx
6fbSSLbTZUQFNamcQoS4lTQR7vtRAd1FOua+Y4Haa220rZZh+80COWhcDSL3o85rs9UdH6qqWH9f
Xi3L103w4IAMXrmCoDOHugc5qLFw7gNP7/12i/c3cYPIuAiK3hp1AltEcwBe5JdsxGPpD3la7hbK
LHtgogY1VSvgdpM8jRyaXcC+dZnfIIPuULTCXLdK2/xeReO6iFPuNPC/dafG27FFA+vmqq77+Dav
Vx+Xk+xpOPjseQzqX6FGF4wc9xDaFmMwQYJ4zMs1lIl+UsmwZHEfq/tyZj9FWaJc0gJDm3KI3E5b
aHF5MrYBDdv2Q4KROo1k5Ew+rhMFkbREVyzRaXXolvgzWommY7Tuvb5twxnGPgJmWXkJsuuxX//S
QmWCVO9jfB6Pp8fCYcd+2UNyW96XvmHqTESVTFKPPW9RWZECYQ0ejA3cMVb+130IlCUMNKVvPd3G
LAngHMPGaw+tpgjHQN7rpASE0FF7mKFfd+t37OCXZA9KanECJoxQOGnNi2HoT3/c5TjjhY6y5u3l
E2FZNxM+CCzH0PktVyd0x6RZvVQi0yq5LTbJYEh6HBukYy6PZDkMJoJwozGUDJmMJ90DFSVaaM2o
6pcr2p/FMnziOBltuNc6YxvL8AhyEP1UR/AIzSqeomKZDz0j5zD270TYvJ/XAcVaVMovT8y2hIaH
cAOkwqUu1Il1IKRlbfyvikC2647Q+RpSF2WrXf0121HY/v7KGY1jv2gIlMDTgfc/CxOmH7tJqZ3X
gG3VDO9Q0ClR6FbVTzIcI5wF0OJsqYfNYEURxAe3Cz9uZ/vystnmYjiHWpPOW0qENX8uBjny4yzH
PeCC7eOGOxDNwAH4ACmHpn5xh37eKasqlHcu//TtGL0Rkf0Jo19tQxJXSxQWMeKKOpE3XlzKwwCq
AbizQbGMNbN3vmogE0kIKTenhL6tOrmKQHsSVv//bunabT5eHsNyQZtYQrAiEKrktlRcl1lM+XSM
U6h5d/6uhJVtiM1yXq1X4RVzP0xOf2Kii6H2DDZt5PzR8y91ue604/2Bvb6xKa5h8xpc7XO5uv2p
aCd/vHVFxdkjg7IM3nnQ0/XkFzTUg44+i2tnLkAjqcqw+enK0h3OTtsVsji6INDpb5jQiXNoigVZ
/euW2PAQUPmNdBXO7HnWQ3cjQTZRBry7uZZ1wjUJBIFoRsnGSYE0x0MUja1g//qXL9H85fLvt5z3
v5CGLkcOGjrRuVMFboZi0M+xct3P04rX9dJ1485DyuJ/XMMjFC5V8wAGghxaLfmC/O0hXRdaH2gX
F93tVrMD8RhRh7bq1u728tQsjsJkEgS7EbacIsKOBlc9El0Ua4aQTO7lBmxPa1ODlyY64Q7FA2ED
cHGp86qJ34FozD+N86yROsZbO9HRx8jzlvsExFRXuNc4xX//tTmattIZh4k9E+RestBDgAl+hh1j
e2vVto9vO/jKoCEaXqZtF/Ac9cL0wxAWxMmiAJSSx///Xdm+bziMSHblUAWU51PLo2NNK3EPhdw9
esq3grjt64an6J2QunzwAQnlYjw43VoiZUh+bffcliaq+vTwJ0QQoXtNDLcNaXqA0vPTPuh5Tv2q
PvgzwFZtAlz45eWyTWjbplfbIQc/alZWpk8EWoSqdX+PS6l/gtm7PoZ8be8aCHjearWWpwqOYsda
bWfAiBbQehst7hDTfKqL/rtI+mHIRBUF95fn9Nadsa2Y4QxUSuYQeO3qea7az1u0KIChfXJKP9px
yrbfb4QIpO05mYoaZ0yhwSRwWu8HsC17HVm2n2/kBXwXvDMFJE+eUVP9Aj6G7kZ0zfAAndw9fQfL
CCb4MJnjgRQCDFRO4AX1Vxmi7+8HSFzL5akYVRG+XLUPf4nw1jPnYOzBw2qCchqAYOAUlpGIjh6n
3e/LY1i2whThZUnhkModab4GBX2EmlnxEK8u2vWv+7xh72xgJUkSjnuFumH6sHS8br/ERETXsKzi
rJp4RKjhsdZLCDY7Qhsx8yBLneI1ffnXW4zbhCEqHhUCFQb5uGXMyro4zXGZ3obI1N4hef8yoNfk
sP0TRNquydhv8zFMG6D1ORV1wnK0YjRZ7XRtBiwL0sFxuxdC206vYd5lpIsBP5/mSlX06DlN/y9S
yxGI7ufhylNlGHgiQtxQiPzyqZ+j8gtxJ3BxHlgblcmHy1tjm4Rh5Iq0dBlAOJcX24PJH/sTohZ2
Qk/O3qN5O6JmUIudMAGEgjWuBFM7/R9llXoVojigj6z5QZJK5a5c3T1BNosNmkBCCoY2iGctLAcF
R3CYvRU7X3Yk/nbVUpkAQnAWJj6Z4jZ3F0nKTENgJ+uS1jn0wtmT2bRNwbDzJC7HvuV6Y8MpPwKO
ut4FsPyd68K2E9sZeHXH1nIYhwrcYjkd4o+UovVRoyL8wHEzdUkgdrytbQrb31+NIuQyxiUDN9rS
TL9oWGTJbiuB5bAmhlF3iAbLdgbv6RKDBQewXvHgFhqIXsQF18Wcpg4vr0U8qKSC3+gggoxrQkHo
l2q2xz5lm4Jh0S6UjOgaJi2wlJG6ifw++Nat6LBZOsnzy+fUtgGGSYeUVax2W5xTtnzpIQl/gGZZ
s5NgebNMCXM20YL1Cvpi3peoFMJhk1jcEYCbs2Ht5d0SM/9m3d4IYXicxkUdhgjnqwJp+/Hy1Cyr
Z+IH15AHnocyaT4F0XCsvCJBb5JiCTQIPIAjLw9iWT9TqdfHTd7xoaA5TWb5iVZoCT9wWu0ys28v
jDccogkcdNYeXIc9F7mnnJ9q44gCKC7fMlPb+1CsNc2qoLsGXrvtl2H0PhiEeFO5bT6HXnBc53GO
M6Gh0gZkd7fjGW0rtv39lckrD6i3qA0BXQmQGM18f2i/Jl0n9JXbbti9cMMxCWKxPT2g4Jsp0Xf3
gkTefRwW894z13a2jOtcJzNXKwurZ3eEQkfhg0WvcN35kIS7uve2IQzjF8Rd0REMB+xP6BZro+Rp
GEJ9561deXPd2TVsv6mbuA5Qzc1bZCLuOB7lqlZ7WEHLNpsovjJ2wnAYkUOpR/6NzBAWS2mfnq/6
5SYtnwCTUxoEHI7Rae6dKBHHSEJE+fLHLQv/F3SPJqyBrjfo0xZkKKjfHpuO3jQgidw5oZYI14Tr
MTIS5JnRJUGW+CGsl+O8JZbEUpwLyMDqaLwvIcAAt6x3HgSWu9yE77EIwBdkVHHLcvLvvPY06zq3
PKLRpc3GqN9xhW+mfuA9TBRf4VFKwWkCy0PIMC4AVBIBQe4aGKYzJImfVorYATUQQHr7p2Sg5e11
G2ZaPPbLUxgkV4OcDnPjuefWbRpymEK08O+s4ZaKecMRm7R9EGUZatkGLFfA2v0xx6Cd1KMXEJn1
Vfgim6W5v24+huWXjg7qAf8/q3SlB7Uk83FOu/hHQ0v/KmzZtlmG8Ys4/b/2uTUJJEPzcdmqRMXq
tCcnVeyfyEmAWBSQ46xk5Z7nVNEr2hMwsgn9i5yq9SbkV/Mk9Ap0kI4k7o94RIYfLy+fxfOYyD93
cCIYMNjoaVOLhxVt1t/CKIj+ufx1i/GayD/llKuYSyTTtvo4NIqzUpNfQz9roLjrn436qWv6q5X1
Xj+3bTabTb+6LucxAB7CQbzCQHSfZB2Nu+IWdJvOsnOwbQNsbvDVAAJAuxDcMCwnQ788QYoAZd1K
Dkm34+1s39/+/ur7gZhQmgyRjehcGd9FZS3vE7/dScpZrNIE9EH8Q0Tx2qGYUyzeHbo2lHcDsEsA
yiylkowxVR8habRnNZZoLPT/O5e0gxwTKRaO7Hn7y9+QnrVei7sJJuTqr1OTSugRxHsXkW1yhh8I
Ay/mSmn6XKLc6owA9mmffmccLY/i1p9nzytOCx6ybndAzcwbwp0L0Dau4RqoKys5xrIFMWmUTg+a
ds5tmCwUL3EtvCfQYn0IwOa2M5rlfJhgP77W6OZEHTHnzJtyslIWZFqk7XXvWBPqV49pDxV3hz7r
NdTfgMaEZkhcVyw9dOWqnqEsqIadmdguQBPdx5KwHtIgKU9K4I6YU3Rfb4TimsgoE83yD5RP2yM0
vt55A/3oAX902SXZVtB0EQqaf1AxR+KnTSJ5U65j2t5Lh8vk8+UBLMfeRPxRUNK4jueWJxfQu5t5
/bzNyo/lj3mAng+b5IPHr+G4xO1gov/aMl57cPix3G+g4MSkH79MxVWg/+3rRqigkWWfJo3Ase91
902SxA3vXNdt1PHySm1O840oITAcBJk401MwQFFCI1XJk/YFDZ3ugwv9lZ0RrIfM8AquA87zPq14
zkC3dajQL9Hw5TfyZtA152l9akn/oNr5mBb18k+Cx+Llmdne8iZxoDfqMI5GH/eE9H73AM6F0edi
ay4se0CqgAqhhw3i5CXikTX0VzdDG+vy0JbzbaIC667AiY7KNq9AQHFTLEn1Aly4uLv8dUtwbKIC
iRfPReo0oLdH0hyiMmULDiYp70BaeO6qbtwJUm2T2Jztq2uw4EUajt4W9LO0Q4/dVqYa2yuzmaZo
cFEV0sHNzfIYUqZIXqfJnZi9eOe3W+zfJBJE1z8NESYg9q2K058Uzhb0sKr8BZmLbIxbll2rgAwj
NWGCTtTytRctzzlGEIP4OZOqzwrACKZJdTcAtxydcvmyLs63OXCvi+tMAWFe17wBGRcETsroSVLx
rgmE8zVZuva4utV9L/r5thrA6RumnrtzYdjOhOEthFJpO4o5fSiqZf5I0H725Mnhx+Vzbfu44Sc0
Bd30nAbpA/OW+AOlfvB7mVBzv+7rRozgQQtPBMOC5apd0PD5vhy7byP1oL13ndWbMMCu0EUHkUhY
feBDywIagXzOallN1y3+X0jAAizZaoJX6XgV+ZkqeD99UF4wtQ+Xl8hyF5gAQLxAZK/qmqFs0Xmf
oF2lv2jmYj8073aeUhbfZfIIqiLpwQnttzkAMHV9aJXPPqKzcfxS1V3oHKPQJ5+vm8w2yVfuK2ad
6yfcK0+60m2VQf7QfZzjFQJc0AIp99JqFkdjcgiyEu/1jiMjBeYaP3OQM2hDUKlAUeZrnMofodfc
eN4eaNJiICafYNwSNC50UH8Csq0/yGicHoN2l0rI9nXDtimA3+MyJdEp5rX3KBX49+qW7cUZtq8b
xu2CPz6pnaA81Y6KjmqCvIb0IIJxebNt22AYN4kmQgYZlSdaF7/IMgKrHcW3o8LLMOymD1Mxf0n2
24ksh9gE/alZV8McQTHwT1UREfRwgKoHew9ET5vRpb5GVRnXign8G9suXpuUQxt0q166yOEe93kR
LMZuMgdq3+k9OTY013x+DkgSg/qiH95Dc7f7enlTLFtu4v1c0ARXJFUN6NmT6UUmSKo14a6siu33
G/YtPYQnKV+b/A/BeUu9MuMAFd8zFvx73e/f5vXKgzQDksC1RjnGi3zy3Kh4QHbVi1l8c/n7thkY
ob0EeiYaRlGdmiYMgluQgcfNh2nonO4WzUTrXg3ctg2GXatALANFZTEnPe0zTUDplnWeCq4Mdk2A
nuLlVIIOkOdhOFcf8OEW1CbrrH9eXiXbzzdMW3isSNtAFA8+Sn9ZPSl+02xP+2u+Dnno/+4x5Yyy
MEXNlVXEiY9N6nnkpeRgAd+JRN/2FcQE4hW1LhdSA0YB0CrUi9zBv/V8tj5vZWlEIu1VtoZo+b/z
cGU/d/0AW5tZFEKQO026fzvtocx3eZ1s09j+/soWaiRWKslpnccDajs1DtVxAVkSRAXa+YH6HSQb
rxvINGu3Q9hRzXVeLLI5FHUfHWRfyce1RTuHz1n45fI4bx8rYtID6nZcAaduigfVTeSupGvxT1Lw
6sPlr9uWyzDt0AF9yhIGNTCl3m82OamTCRl+bHAZHTxEbGpntWyzMGy7D/kcQIcJx1fxSh5ENHB6
mxYzsBuXJ/J28piYzH8g5hENAzlP7q1TO6NzdhpfwNsi3zcQMP3eJcr/mni8c4+JBlezCxdzldkT
U/xX05W1OlVVLpY2+KYctzwnfUmPl6dlWTcTmodKflwJTnF5+Ev7BP3lwsviQezhXN727MSE5HXF
3DbYizaP+CKekRBlj36VQLUAZEA7jss2hGHwaoy7jo1r+vBHcojx6Hu9BEkG2MWPy0tkOcKm2K83
1ZP2h6LOE0CifVI4frYJL0/aqR+kL66RA4xTYiLzYuakUzA5Ve7qGTqQHbmbIqGvetAQE5kn2m5Y
naRpcgEN5iOHU7ztx/jjMkXJjn3YtsEwdLeMyjmOpgr0dGF7Ew/aPxZTTI9rCEDpdRth2DiZVekF
o6r/5DI0osQvbr+V1YB8OLoD2pivtAkjQt9ATRrtvemDuxa/VFdBtGpBlffyJGwGZ9ziYcnc2lmL
KpdIy3xQyxx7R3T5t/WOOVi+b8Lw0NwPpswAGWUvrNKjGL2+BOMDTT9d9fNN7N0InUcwykRVHnfL
8L6tKMlnpA72YFmWVCXSdv+9XhkinHHR/XSCMlz9tBXqShdCrGPFDy66y7M5AFe8K3j7FDLWQFIU
/eSoS183OeNu9/jqlUPb1nmUlvFL4XaCHWTlOzuOxLY1m+m8Ch38MGbFUCKDHdGhS+/4OvbDUwep
rPnKvd8GfjVADLKftG6x91pFy32Z9gLdXqun98AI2yb8nSInJi5PlyD0qgHpzNkc0S8c742nQfOP
sW7QLwTmzS8oGV+5FYatj6wKm2CtoEsueMohDknK+SYdxd5eWHLxxGTyY3FQON2AfIU/inMHpsuN
H2XxaHRMNvTGxlKMTMyThybG7PoTZlh/EERe0MoId0kTtQ+OJ7vP/RSN7Y5zsVxVJmiPpVES62jB
HeL26aOutl75eBIHQfh860KeYmcci7M38XmjSOcghEQrKj3ysS63J1RM1vepjto9AQTLWTPRecsE
RVhnmjGEnsNMcPau0iyIM39w4AViTx0SMP5dl7EkJlYvKOo1mYqhysGsGbLb1hHe8kB6Fl2XHiN/
wfOqFZ1vAMc/iXVmWTm1OhNJAjnhT2WJRv2wqcd3fJDX1YFJbHiCmsxVWaa4KgdncUD+NKAtc+MA
68PuIHz+0qDYtZPItLlsk4tvHRyaSlD65wkS4tlK/X/SdPxQ+exzJAo/izuooqmtS1O0L6Byfpw7
5zonYbL0lTwcKEG3du53oXoW1RQXSDjqcefztiNoxAGhDlwZtpgY0HBVhkubZbHvQ+d4Wf8BZzTN
Rq9gx6uuHpOfD7mDPoKyG/DIaANfWlEfkaPYOw3brr/ht01AH8rn4UyaCSUmKb4pBWBQx0G7evmX
v51xJCagT7I1Ek6kU0i5FCc0Zt/UQtaZmIJ36SreJWX81A57FAC2s2YC/FAlBc17yOXjrIG/m+Yl
0/H4aWRyhjgKzliceIc1qd57G8CjIfqfraZ5eZ62RTSCA5eFZQFxAaDq/bRdM9EWbMkaGu5pLFoe
mCbST7N0aZuuQHYKRdqNGgLaVT4L/535mI8JBJ8l2BuW8SppYbw3TMhfAuL6RDnB/4znLSs5Qqp1
r2/Rdr2aFH0+spCNZmObt0P/xHGZupwOGboZf3cOKIWhz/S+C4GH74h47INmTwnEcgGaUL+xXpU7
lT55KDpEPXUBtSGKRKvvwDP9aT+6fBYs919keAYVKc6WuumfQYWnXlTfU/99U3NnzZy4D537y6PY
TpwRLBRdNTVUivQ0M1hXD546HoA47vLHLStlQvkkeDoCxxHkAdDIiRzjeSrvwXKmbuoJ0Zw/uOnL
5YEsszAxfYXiPfMlmsHkSJwT4G/zxyat6503oe3r5nvBScKpGoA56dvS+dhDbGi5HYJouQ6STkwe
PyiLeO5cL+RhltX3cAKQ2NeQ+kEEv/fatJwlk66vWCHynUxtcUKLSzMdZEMQ5dTTMr1AJu8a6UgY
u8nOF6deHHDfaZHmKbz10CYxO8kt5tl5edgmEfz35SE62o2TL8mDEOXX2oWqk0qnLwAz7AlL2wYw
3gMhHb2x1UXyQIt+OoR+egp5kt7/Lx7mNoMwbLoslilAZjc50SGB/0BTpF7+D2ff1tw2zkT5hxZV
vILgqyTLlhPn6sSRX1iR8g3vIEEQBMlfv4eZfXAwgbjFeZpyqggBjQYa3afPAfsaC5Nz0Uw/bzuD
bRDDpRu0diYZOEtQZxqLHSpM6Q4szD9ETP07N0Z75O1hLF5hAvOmKWRslq76UE/9pU4Yv482nxwm
LM/JWjfQYRidnIEXP/LarV7A+Se+iroGjeA8lavcsrZbxETlOUmeFi3Q6D8ImT53pZCfZbIQcrSg
YY4WsoASteWv3TAVT0ld/srpGiDetoCL/d68pANAStTYgN2tkUn82elRedlFpJ22IWuRj/nz+0iV
jdLxOvoUxCjR1lzmeNhk9XGb+ZdZvfn1zcxyOQ+JvOAxA851B30657zaCOpiJhIPTMueTKEU8mGi
kDoE9zbiErrKEGBbesPTlfSFdio6fECrV7sHV31R7MI4GlbqN5ag3jfcHL3B9TzTVH/QCjw1COW6
faMAUpR5eMI7CUKEm492E3eX+1kw8YHLDx4vfrEJXRN5N6SA5q92GlkWy8TXTTFVCUCL+gPgXQ+y
hITUrDTZhL9lJrwuxZuk5vnoPE0zpBQclrn73HGmu2RQ8sN6ft02B/MKzxIIq3lz98ETcfICrv0s
B6nwGK/JnVmuDhNgp6kUQaYC9ykRTF4cjr4W4L/rr0NWTivnre1dYsLsaEWLhTDefZLMyYcBlEGT
n7xz8xb31s6d44H1u1yhjvCgQS3e+0egi1QDai+HDCx/DOJSVhTcbCH0JG6fAbZZG2dAMo+sJ1Pn
PnmMfWIScEUFtpCvHdVy5S6z2c28892pA+Va5T453O0PdYzO4iyE3Mbt32/7unEMVCnk7GWHBCBE
y8Qp1Qm6yXO+9j6xfd04BdSoWdcM9fRBtyN5V0EjYR+C/e+w7bcbt3xQjpNOu7z8ERCAHiUT/oks
r+5NXzfRdaJz0IcODvzLWNbjvpj96CGrRbDy2213rgmuc5GCT5KhBrgOSVHHC79AMSz+HvaUQRYe
bLe8ip9qqJEenSlsH2c9XrZNyzgGJJ2SvKY5NizvCNrWHf/jpN2X2x+3eIOJtmvaLofqBc6YHDSo
P8py/JYm0fxOUUg5bBvBuNF14MD/R0pPig5fnbgU93lbJzuee2vnmCVBYCLsqgA9pVURk58ZoHbH
Ar0I+ei+60pwArm40vZIKv4iUfXOcdqNJjE83AtCZPaj1nsCbH1id0nY0PRd5gnwqtxeNEs4bMr0
5rObx27nOU+/o/pc0+dAzh3ai9Nf8zCtcYLZjG84u0apCvWDAodz1U5fU5XoZ/Djh/2uq1EiWbkC
bIMYPu9RgqDb7Z0n8PSUO295AuWl75yqxB22vaRNtF0juYxT5jtPAdHf1ICURjVu7ChmJsTO6Yoe
oHbWPzFJgakFDsEju8gj8Uoyw7J7TZTdkOshSX1d/kg75u1Gv2p2qsh/JY28TFnq71JCanASh+8I
LdZ4Gy02MXF3IiZlH+bYXs2izfXbJkHHgzvXl+797R1suUhMpd4mCXk6ucp5gjJ79kVQj4D7mq+B
TmwTWEZ9E8ijaUsUvkr6J5xTwa+chfEnkVGQjY9ZWz1vm4Hh5LTPoo73mIGIuEJHAMi7aSNWTkXb
8nh/TqDW09gowB+f8rj2XqnU0fCOg+J6Wll+ywFiQu7yqIxjMP3RkxflYjfFyI46RJB3PJ7VPVlk
FrYtkuHdjUS/B+1bB2WUoXoP9H/zOWJKrhW7/r5MkQm+Y3VQt7526CkRoQYhLyC7vAevxpYfH5nI
Oyet+BDGHF8fEvI0CZ88IS0fft329T/v7dvf+Ps+j0yaO28ioR+BURBCQQtvfOBWdypx0321SPvc
HsIS10Qmrx1aH4tpTMb8ognkaRf2YE3K9tlbclRcoOnPJ3G3awVSh0Pihu9AArzG3/b3XRqZEDs2
KHDe+SQ81f2iXTF++51IxFPqnzGs12iqbHvI8ONUVkJFUUZPMkjTVzrNzTXOvOzL7eWzfd1wZMGd
mmfz7P17zqGMB21ARB0rxvn75QDy6z+PCSgZVkTpKTgttAolmf9x3PrqMO0cF5r3njXvC7cXDz7+
Zdt0DH+e2thF8dgJTwktmgdUl70PwLLUKwo5lu1sgurY2NROMTv5BcyxQPbzJgFbSgH6/ed5qFeh
/haTmNi6fPZydFdk+YXmVH5DIcq7VsAhrtzXtjn86db/B4JyoDGA2uSpYYk+IKPo7IIqoPtYJtuQ
e5EJrGOxbiFA64YnxDP8sWl60DIqVPAOIegOV9I9Nrc3YXUidVtkWZdVcpDEcD1v2nU93y/tERPv
9E5hc+my/4FIVL8vh+r77Q1mW77FaG9u7lQhjAHZAD3Rqv3+m/yHuvX3blglTbUNYLg7OEFGtxrB
3tYkOLs8yr8nTl3sfQcprNtTsO0vw+WB8QGXpSOzC7IzYHEjdKp2bRjVG7TiaBwx0+eTYABccA7x
YJLs9wQcUfB9IUEztW0ChpMHlWjQU+ljiWo5xjtal7zfjQM6SG5/f3GF/5bVIxNq10fCWeRayguV
nuccSDCm427w0vgHiTN5z8Yyivakmb7dHs5icRN6V7JSgwPfaz4gFlE7B4wsju9Ud+7SdbNtBMPn
p76gcVLOzYeAqR9C63kf1+O0K9zVgNayp0y1XAeaPZA+qgFQ8pDcRQ4sPfVsNe9iW6Hl72+cLvaL
pnSRP/wxQNtr12dJuysql35G+bF+ub1EtgkYfl2jDUbPSVpeai/MvvRte426JNyU84pMfB1zispr
Qt18cLy2gAIFwleSgL5v2083/NkLgYnIoUX+o+waB/zNI3Dy1K2ctRewbWkMh0ZDvteIqAACmI7i
gak8AgSjTpovt3++JYgypXGb3hschTT3S8PHbw4k4p4F5e8IAVC6JdK7uz2KZRImgo7kXjE1PmUv
0RTk78uqJ6BZyuJv277O/tygUwX90GGI45fUQ5MA0aX3SXurnIO23264L6NZ2jlVEL8sUMYJWdk9
pcNaE7zFt0yEHCv9uBqbNHlREzQxUNP/VHVQySGLHMztxbEY2ITI5WJyvGAYope8jJ517s/ICWDz
BzVGGHlG728PY1ul5e9vDgmqO8+HjJd4qjsP2sd531bNHWuR6lqZh20A42ZWVUKhiOPEL7VQ4SFs
evciajFtgypGJuhtaGNgBas2fmnSsHqIZdBfdUb8FZSTJRKnhhPXQ19PvoSedc7b4RCk42ftP5UI
M5jS3xpSOIcM3LFkzraFmSbuTcVOHaV1Hv0IJJOPjczLA0N5+XsXx9vAqtF/0G8R+PIzp4l+QCk9
eGjnuDq6gtTg6udrXbe/E5Z/CQVMEBwFj0ume1Y9eoIechX+jxXtJ8U+eYCf6UF/c4oQzB78U8PZ
gxei/Q0E7re3s8UvTUTcoJVQMfq1LuGAQOCQJQvPRgGcSh72hBxuD2LZ0ibtndM4Urkypj/SmnrX
Rnv6ox+hgrIt7jChbyIReUdLP3rhZXfNvDQ7AIdxieZqG0l/ZGLd0C9J/WIu2EtSpOpFtc59B4W6
522LY/p7zxvmeax8LRjzT+6o2no3NFmytrlsi2/c2/msHBpNqnqdauC5UzX0hwo9bttOKxPK5oJE
sJz5VL3yoQruPDeTu1J3a/ApS2E0Mrnq8oyxSJG4fHVkBT2TlO+7QT/4BVQr/Hn8Rob6Pumi45DR
94t+Uy/4ygPM9vAzAW49VIKVGkX1is6kVynlA3OCjxnYGfGa6XdDqo/a14fOqa8LZePtrWA7B0yw
G5X4uEsqUH0Fw8PkI04Pf7epeNA/pqGzl9n4M1vY6bHJ690CTq0SdaSeXnuTWM5vk+OuoMkYiBZc
YxDKe0pbtVcVRTNcWn0PkEoLgfPcL+s8cbayzpZb2wTIKXdsVeWL4CkNyPemaj7RrPfuEq//2gXe
GjbW4gImRs5J2zQHWQl/FAJqujQB3FeHUCO5bTXb15e/v4kIiJv4AR7T5WseN90u7Qj7lKFO+PP2
113LCW0S3ZViRmBTtuXr1AI4uGwH3o5Hrofjb5/gBSTYW/gD+ur1vpqHh6iv349BdKYZhKYaXFIh
WWvCtv0W4yxxo9hriVPTC/rmsnLfco1jCvxz7k/dNNG2O91UuJVs4h7Twn+S/ZKayFO1z2eUwqJ6
jfjJZjHjZZ+gMyMImth7Ym32KkQffqhqFC5uG8yyRiZ4rnETL0LOK77AHjp7nFgaHTOSBR4Eor1y
LeVpmcJ/UHRVOIhoToKT51ZfnA6ANrAXrWHybR83XgJOHLjpLPDx3zqsjE4/ywQvmW3rs5wEb9wF
CXJvJCnDxxne8LIg3zUFbpgD5LRxhMUyb0bQBQMxZIERPL9NdgmJPoGruT90NSDkt+ewPLj+Eq/5
hsuLslSVW9PgJEh3osGjh9JzEwV3DTAPFXU+Dm2wgsNZlvxvI5nRQUMD1U5hcHJwPsoa73rpJnvw
c3xLqPc/xdyVGMpyDpv0deAaRR9ZVHs/qU9BNkrSut25RRrsg6wPviXVtEYfZRvIeCFknfB7lY/l
69ip+qhmKAYOrIHSiofQYQa52G0L2bzQcPFeomdobicME6bTA82rIzCT7ROopdYiH8tETOycM9R9
1FPPuVRZGsa7rlJ6JzlzIOwB+hfK1FoQZJmKiaPT/jiJFKwBr+UAWhbhq+jBy8tyF0mw791eLYvD
m9K1SK/G0JjHtd820Kpzyo68C/Ww8awyEXQ5tHclZKacC1LC/Yli8z4uTnL7p9tWx3D2PGwaJwl4
9RrXefVl7Kb8RDvQFW0fwXD2NEeJW3akeK1H0ATmeL9OgHaf2ngVBWBxcpOBbohFpgtADC9iLI/j
FMz7ULn7WEQnsDK3UJfQK8GEzc7enyejF/al6qEQfsnzwb0XgkBUhQsxk5VTxHIumtq0aKfLk9L3
40ufEu9YuCnkwTlhj8zvRnTATclhKod50RzzjtvMb/h5WQaCjdEY/GQxpS/tBDZmBuW8Owbq1xXn
sOwwEzCXjFPsZnCJCxkpvx9R573rfM7Bhgra7NuzsNjFBM3V2SSFml32MpC0/IgucunsZvy38Q1o
EtJNle5JDxDkBcZ27yXl0RfqqrV6pe3XLyfkm/t2csTQuKQM3jOUlJ6ZAKX0jvirOGLb+hseTkqd
+gSCIq/goP3oLHwQmR7IyQu74Hnb8i8TezMBT2qdA3TpXtTcX+aB6X2Pi31lh1qc2ySbg7LekEas
CN6DyxB4JW/vyKUNqARoaZDpa+yINe+z2cHwbg1NRwzWJefKVTk/1gE6yg6zz4KVmdgMYVzdDUR4
k75LyUXGaA9PIgS2wnfrdDdk2dpNZBvD8Od4ALVPITS5tFCt+/ibk9X1iQQMOVxL6FmWycTB0Sng
LNcyubBhqL6wMWS/SAYY7+29tGz6vwRsJhBO5zxyyTyTixgg0Z614tT1eJhpggi0Ry/KyolhG8YI
0QsITOWykOSSoW6yR5ccuABj6Mzn8t/zdRtlf2Ri4BqnDfpKuuMZfHads1dJkcjPZPSLNWCfxeAm
Ak5DZQ+tOCW5hOWAiuRYPI0Z6Q4TxAFWLiWbvQ3vFujnU22jg5OeZvmzBXbx3ebOsshUjC3cOarR
/Zpccgmy9NDV8rsa0eInW89ZSQvZJmD4NePKi4MwCQqQMSb63lG1/l+GRdtWNjRBcGpCj9I0Zum1
K0C0BYE6et8D5vjrtj/Y7Gs4tB7L2UVVMiwgNhu7/l6QEtmlCXInkpLs7vYgf18hUDz+eYDTIZDA
Fg9esZsQrSEnSHRbPBEwCsxrj8q/hzZogvxziDIFvr/pyghDtLP3MggA8hsZvk+LInnQmoOvmBfx
Y5jzlcz831NxgDj8OeAUKDHRNprOyCXR923rFh66O2f1XkEcPX8PovS6gLhZzHvoak1JRw9VWfT+
yvnyd7NRE1KXi1G2bFbTWYBH8chl8omkFXuXDfnaCDabLSO/uXRlDjppyKrAZikHXf5vuBZyWCub
2mauZdQ3X1c9OjB13sNnVFQF86FcZIGhmFA96MrXd2GSD/sxGXh4BIhoICv70GYz47UO8QKunD6f
z2mhj4TN92F3roL2FCOuTwBF88Nn4bWbbhpq6saK3Amlbof0mrIiPjpxeOfoeHiqObhz23FNzcm2
EYxLPx6TXJThnFwGF9AqCBu002Hso/LLpHm9jf2LmiR1sSol6EDH6czBU7gjAdKZ0FxFoxWU2Vc2
tGW7maC6yZlLPgcuQeqSQBrIA5b8O3UwpU0nkImmowNlEEGKk4tIyFweZ0jngDEgC9c4qy1m+I9w
7JymheulfrHzuPbudAjojqqRBRim+np7CrYhllDjjcukNXE6sPuTSwG93W+/RYGg/dE+pVmw6SKj
/wHTlYmkNOhRKs+BV677faKg/7GHSh/x1yDjFhc0qerKsXSKsg299zVlnxqvfE56lNHzFOdWsFRu
mo4P+zwSp7kes5dtK2e4vUQutp8aFl9YQch5cqNnWSXNsxDo4Lk9wt/DPcqMEKAuUqqntmMnNfJD
KcM7AQ3knZ/p40JXcnsMm/0NT2cMYlp+7yQvEfLvh7Rumn3nQFqGizza6CVGMNCIJuobP/FOpYPu
a1yn/BBF6Rp3nWWRTEAdMGGuLJOwghATeJIHiAEeCh281guv7i4GJGTFGJaFMpF0PoQJFLoE2KXj
ujm2YBrbBWmUHrKMPt82heWwMmnsnKIfw2nyvffomi0Pk+eru95bfTvYvm44OisFpKwGRYERK51y
rx1cjYytFaxsq7P8/c0xIvpI0nj2ksviByXHcz2tw/d9jrLe7cWxDbBM680ACi8eJ9Oxd0pTD/ge
NDNBgmA6QDHty+0BbOtjuLNXQ0q5mCZyyTXKoYekCYv2VCjoBK/MwDaA4c1q8ot/03AlR8fuTzZW
cnyXIiYW99tmYLhy4wylD9mH9tyNvr6fy8p7IMWacu8SgP73hUtNJB0F6JpTPnjvcy6fygFFFd2g
1EiT/m5pUuhk5O83TcNE03kIt+OsIfkPLy9UdmzSOZK7OFE6WIkSLYYwieggEzdBN0y253KMmtcI
7MX9geVcr9UILFvVZKGr88T1Ck7AdRGV+V3i82THqsjdrSenLcYwcXXl1OROjGLXSbMkPSB77+0a
cOQcS436NrTiwAXjORtXa5nlG8crmadS7sXpFfkyAmF2ScLs/UwEaGdu29sCukAs8OcIOSGQNvPA
KrTEzx5IrNDG8zEHj2KNEvakxKkO+q9DV+/AZvRwe0zLQ8GknxM6QJAZy/Q6QfMaxFLM33ENAUY+
yy910vG7ucgfBk4gRHJ7QNueM5w/wDU1yLxmp2B2wUfYggOjLett8D5qAvAECVTuzsI7L3XhLAn6
fR5Ua/ax/XTj+hbCyf0ILHmXvGL1V0TTHL2Qfvr59sJYnOU/QDue1xzyVnGxK935J6AuySFQ7GlO
V6F8lt//H5jdJP0xhzjOWXjgRFf5QB8hs7xGk2f7/YuLvnGPZgaYsggC/wSi+nhPIU6LFlVkeecs
/rVthYyLexrBYxvCQc4eIK6BLCuoM9PqTtTudNw2guHiSFPnFIldpHjz6ItDpup+2f4kKTbeTP+B
0qH52+3QD1nsks7p/peOVR7E+7hygIw/3J6DJQw0ueMENC1dRbV3bnpwPSGMTXZTALZnv5t/FgI0
lreHsZnb8OPUDWgJVYL8GtQO3SGrzA4tL+odX4hatg1hXOOxEzR93tXeuQKX7X09ld1d1DXsrm71
Gi7b5hKGS9dNlAHuJbMrwOTia9BVTbFD+8M24nDIif7pE1qVunaaxD8tO1Y6zj9BGGf7OMShd3uJ
LMY2EXN6DCR04zvv3Cn/FW3I6T4IAemv+qA5VN1qa4ttGMO385HnvvCD/IdI+LnmunhQnffCgql6
AP1uvmJvizFMMFwJ8XImRcyKncNCyV7rMqzLF8hVrYXOlsvOBMJNjEOrnnfArTjRswiZc4ImXbwv
CxyCZACrhefHe5LnzeW2dWwTWv7+5kgETHrqYlCZXOOyFYfQD7oD+JialavbZhQjTtdBNdGoroNT
gBfSAWKB7J8kB4unG4MoJ4No0YqnW2IsU/t1DnOdoXjXnNsSwjWVuKT5gPCnHI9DQukeje/b6sDU
hL4Jhw7+2HjNWXUjUN6uBKRk7tboAGzzMHw9iz0K3fchv4q2LXO0gEHSs/XDbB+JIv7g5hG5k32a
3N22veV8NHFwZU26GO8JnI9lGT54KVPQJy3lsfXRO71tiGWbv9leJYikZg/v+jPAfGNxlHVY3UdQ
46bvJs/bSE5ITRY5nblFUuoiOnk9OlaaoVLvEmep3ubV2kFv8RN/2eFvJiJCEoauqP3zVLIIfSs0
P/1/8IjZvm5e6ohdPT9PgnMI1If66TveED6GREVkLT1ls7Xh547PMp5FCYojqeJZsHNa798kn3zI
5lVaQgsanJrMcSVToerKkp+7yn0JQIp1LOYk/tpDf34fpUB2add/51d4kbp+o742lE/HJCt/3d5t
tmU0Lnw80tEnofv6PPEmOxRMPIaxN614i+3jxlVfl3qCFGRET3Xafhedp/dDvMrgYDOP4fiCQAIo
bAt6Asir3nlDndwt6MEKHaHbMrsmGE5lKBa1fk7PAh0Se9SL/ce43qigSk0EnOyaMahyzs+J03fv
SqLE180tDNQEv1VQMeYctbYzgKkTIIjDDLXJtE6DlVPKYloT/sYY41M4O8U1cTkSwpDXBs+lhCLa
yqvZYl2TPE6L3K+R/IrOQZU8/FbrDv3u5DoQ6N208U1V1rHNG6Dls/rMlItiI/EJzXZasOB+2/eN
e7wmEwjPCpxPHsgi66MHBHVxHxEnmF+2DWB4buhzPPviskCnmxgfMih/f0XI26/sfcu1aoLeVFSW
yQAqmatPtJPs8shH1ZFFzbCTA3xtTyDV+WHw6OqGshnccOdYToyWdVNeB4hp7IZunHd+5c27RPvp
4faKWUIrE/OW9mkEBmwanh1K2qeqS6PgCXrqU3AIBjVk+wqK7WJl/SzTMcFvgAwOUeliOktmcTdo
+mvKA0jOQ9H09mQsDmii35yQRdmIDq6rQOJK7AHPSMaDnzfpxjjEpIdrWwLZuMyjZx+TufMC9VXH
qbhnQ7d2htjWaPn7mwAhgB4uwjO/vKKF9lfd4GSlxH8dUoSf29ZoWbs3A3hJWc2clvk15Sps7psq
DLKHqC3lxtDWhMH5TJQzBZfQFTzVziMBKPgzm5tihTLFtl8ND09FC32MdKquDTbm56kQ8EPoMP1o
aZrdC1msaUjZtpJxTYd4/oFsqArOdYtu6YNMlducwPPclNuOqt+Z0bd2cNMUpBZZcQVNXnrHg6b9
4kxTsqbwYtlHJvYtbHg3srqj58SX7IvoK4/vspHpV5CLgp/j9l6ylGBNCBx1hR9VMnZOOqueF6WF
pWXBKZtPQkefVK8+MPnEU72SNrSYxGSGI7yL6tKbsmsICQwO6vNqyHZQMAkPt2dj2VomAg66an04
uEF19SYPKiGaAjJYTPt6lvJSkGGbIji0lv50wAKKOCVOVf/8uzTaTfH4qPp0WHkq2xZp+fubbYWD
D5R5IJm9siif570c5Tzu0ryKt53hJgoudSIAaKvSP/sD7sEGtAFVVqtdVK2qt1luWcfw8FqFSVrV
mX9q5vlnOoZfUo/fJ4DYLD0wfrxWDrBZ23Bw1dWDwvMoQ7CGFHfIZrKbUvqdjOhcQK/itkqKY9zg
AUTu6yaT4TmVEq3kiYa41/3YQxR+ZdP+3d6hCYgT4MMSCZoSzx26RE5LTuEaJ1m2xn/792MkNMFw
DHxOoNziHeIcWKNpufzE0Z0HGGR+uu11f89UgaD7zw3LEi+roooUVzoMiX+AZnD2mbi4/zJUAxhr
3FMIUOGEat0aOOXvGyw0EW+LyrLWqQsuQKQq0zwrTtOkoEylaXIeAvwSSDCt5Y5t5jGc3W1o1ZAA
l6GYMgdSVCxsARfiiq1ch7bvL39/4+4x69C2K8r6ihYu8RGqOiCtpqoR59vGsX3eCNgpZDJoBtHB
q9tW7nCoYuB3jxyq9ytIFNv3DV8fyJSVqsAtW2YFzJDR8p/WE2IlnWfbvIaLSyjXDHWQl9ewCt3h
Dk0rQ4f0gQyCL94wrpng7wdJaELaKKSVIw90ZGdfNyxFNw8Y9XS5g6FBU3Uos9kNCOSdWyeNV1zG
smomwo27Pup+usmvRZJM0a6JFzwBjSDofthkdhPj1si+YbTrEUdrMbc7J+z1UaUoDq3EoBbDmBi3
Lop5NAdNfR7zgJygC9+KfZDy9jvAKWsah3+PTUKTNE7lNeAj1Viegx49DMvpFXhqL/qG3jVoXPrd
YZ+DG5loss1ZTNAblIpH6SKve5q65rusGJ6BMQjd14S3bYu27IY3rl52yC0s4Mar34fP3RLpJiDX
/v94GVg2MjOcPXLdsC9ASXgNYo/sOx6+RHHXvlQlFKV5q+jx9uayzcPwedzkI9TCg/oMkcMXHPLe
u7rXdJ/reY3s1XLAm4xxAiDcqOtw6cZ4lfO7PpzkA+0T8LvxhiLR7gEGBUkSKMLenpHNH41LvgbP
NhrgxvTq+TwnkJntT4MvFF/xFsvnTbSbh8uJq0bSM8gHio9p02fPBMKK23zdxLgF4PmfmxCFuxzC
Dt+k5PFjn1TzGuDX9uPN670SY4MOiX/TnZ4E726Ubuwhgmblny4R+BzRIpTUATOFER4hVBZlJRrM
IXQxHjgC1bVmJdsslr38xvfSWSkw24APQydEPtLKGdt9haIUWzGCxSeiZdw334/B+oTwDdgURzrN
Q4Wexk8NwN7/VP20tkltQxjePXTgypzcObsWjpDis0Lzt3pIUgZ2gR3ScP6a89nGMdxb9pNTxCLn
VxSBf+aJiL+jGvUMAOsaBtdyTJmCrJ1DMqUalBqzomb3AS34LnFov1e0kfcSaPJtXm2i3zTeILrL
enamrUsfaeKEODWCGNKRt08NyzxMzFvXcDR0ZQk9e5Hq3kEDD0iJdEoPteo44Kxdv/IitBjEhL5J
UlVB1cThea697F4O5fPgeMUTlyBPvj0Ti3eY4LcEfRcMbZRuvgPZfIOYGqJ67aHP2lCsteb+Fi/4
LxYxNOFvCahx25401XkSEOwD1AO92WhLTCAdGSx1ILyuht93Okh6Pi0EIioovvAhfihy8j0Ajnrb
VJdFfuOoTphGSd6o8ETdqXnvzRpMoV3Szxt1rcP/AOPagfusRiol1838FLQ91JiaTIvhoAtS+vss
167YpQjLhp3feRCYnJDCPaJLDIiUgtXeuDJT2/Y0zovS6xnD/Nwnnc/lnulivgeYh+/nOv5FWpVs
ewGYLHXSz+bOLUp6Hmsoae1cqsil65xi5Qlg25rGE4CEGidQ0POrVt7SIhaPOVWvEpzL7VraaDH9
33amcfsrUkazRwN+5W30jktvOnDOsGwR3djSEpqAOdk7beS0SXkWrggPaV88hwX+Z9OWNrFygk6w
dD6B4trhHXABAJvRNl+TGLNsI5N2zptknakGqwMMxEdEr+JeaCnEkUX8EUyjit3fnoXFCibzHDSa
CDIsPr+OE2n3NXWHk+JOc0in3N1GdBya9HMpyj1zEYThueVq0Ae3LEBBHCCg/XJ7DpbNakLmILxc
ZGnRsbNOWgf0hlkOSeZmQi/l7e9bnkQmXo7WkKoLhhmJjyKQ32rNx+6nGtA+tw+nsdYHFoGAao+u
foLq6Ixy08e24JFa6WKzzc4IDJwGMqJTgChc+VH5jQ5Qy7wvBsgIHW/PzhL1mwR1Cidjrjmo2tNA
DHsVpP2zqOovEgHCoYgbeSQJidcy37ZtbTi9hlCMg97vZSkB3VmAy3kK0N5UN+9JBSHZ21OyLJkJ
qpO5gnpPvISd0fSzxvt+76ZjseIxlimYgLqqLtDbDQ6Es1+Ezt1vVr8MZ/BOl7o/SOGqlYvEYheT
aY4lQ1UHpGquEnLYSQ1IAuhb5WM/1NFhIkn95PeQo7u9YJZTwMTVMeQUJKEBbhPZZveVI/z/BxD0
VkuANpssQ7+JAFq8BepB8/A8VT4SO1XWLVp6iq9JctqmsIz75vuSBCWNvIiedTx/TQMXfIvevp+d
jQ8yk2VOdGAeyZEUPU8xiFuVAwJsGbJt160JoJO67kI0yQdnCTTukTp62ql+mFYiZtvSG5f5SBqH
BQVqWuh+rf0jUNhJ/SkRSVmuJNYsuejA8OpsYc1pppCe3aL+RdkQPeihuEv65lGq4Y4SqNQHRb9x
OiZujo9S8ZG4zZXHLuAEug188ql20dLz67Y3WNbLpI4rIaU9eVX7b6K7aTgKEC0eA3SbOUy4HCMh
uhuooucQInM9Ep4paQ6dJsHWBVpOrjeuoHiYdlA5bq5ofBmgjqGrX2BTj7al60xp1bpKZ17WyEz8
pqebEsi7xOvtGZbT1SSOG3qn9niicOrVAGwMcR/sAl8Pn5NmeaXKpP6xzcZGmA7wY6GAfoMaypDH
OzGO3sMI+oXD7a/bZmHc2QJSXK4OIe6xtOiUvBMHUAV8Til7ikXvrYQltkEMtw5UTUYZy+gkArD4
OQWquonMfiXC0Xu3DV9vT8Vyrpoaqw7tksYd3egki+nbb3HPZBRPcdavMapavM1ExiWAdZZ1O0Qn
pOn+meLM32UQ27j9423fXg6sN57Q5Ek38lqCVH1GsTIXGegfOrVR+C40gXF45qgs9HTyMrIs+6zZ
6BzBINZXO6Qm5s/bprBY/80U6v/L2Zs1x6mzXcO/iCohhBCnQA/uth3HsTOdUBkFCDELIX79uzrf
SR7u3emvfJZy7U2DpGvUutYCL2bbehYTXx2I+ZO84Ivc+SNTN5boyv5uwXFsLSHjQAF9LCv26c/+
ai1/VuamgvyVY7oFx0Gi1YLeCdeGWl5aZ3qWdXwONFZoz8FpGQJXDTnHG2Xxta/ZmHXPMfaKq2jI
KPXQK6ML/8r5mh+K+KbVXTtSG9NmY0DLUgpxhxmsMaVwVqAZnt92Lfk/SLkAiDI0a+TngoY1xjNc
wNKahuKWy7i2PJtAzdhQdaQV4Xk0hOx5T9VJ9FxmuEm+lYddWZ8tMI4WrOyh30YfoNOJHZjAAThH
3i0U8JUP2ELhRhGubModfcAHAGlJ8mZ9MnawVbosvnj9t8ld+5FLRv6XybUgkpAuXqM7CJTDp+q4
Oay+LZNJRGv275+4tkobq27XKazi0nqfbOXn77qyIPedGPr9255++bC/PmA0QuVxmXufkHB7d2sb
AY/f3Br2uLY6l0/66+FSAZ7mVh7dAbcLiZm2LxNA518G/43CSOEWCdcOnpr1iPyrHPx3OQVHIq6F
3lgbbiVROaW0gFol5AIqheHfdm6cTd+OXPgDzf9reRpVaajIGu/TMJf6YMqq34OG5sO/N/YK13W4
Rb+VBvc1umTBPSIbAmb80DbEHHIePdlKt/uc6i90aUTKc75fInKYLGZJigqJzSoxjLH4c7Pr9HAj
779yFLZgOQIyCTPOhf4ZK48miBnLIbKXSanyJuzy2k9sIvgoAtYtXax+uqryWdJP8yOPWA/6Uh/j
o/9e1SsRaguQg5BDJMpB6p8AN1UqsUH+EZFJZDlbg2f/JmfFtZ/Z2LyeQqsE5EXvnOIQRwnA6ASK
LNnlX1YPN6tv+5aN6ec6GsKhaLofY5T7ieK8/eiUITbxPIwLF8O03hKVuOLCyMYP9HFdLdM6szMl
yAU1wBsJGGPIDRf2x9j/oz28BczlFGFw7Ehwx/IoqqBvSkIqMUomphIOJ7YF/0iJ7Mv2PEjXD2cZ
N7krQNgRAT+S1YLp+TvvY127hAwWcjG7XIUzv2GI1z5+kwUUUR0aEej8Z1UpqGBZU5sv0VrJG4Z1
7fGb1N5EI+taZdgZYjFuyEyxDD6mnuj4tn7PFl7Xt0AQEb9mZxF5omkSNZi1fYEIq1VRsirovN7Y
xv/+ELaF2Y0kCnVAG3budbiAWSyyWYk5iX+f9WsP3/gGwJRApouJ8jNf62eMuM53uOS8ha+79vBN
EmDGgU96jDtgebzITxkOVHMotPDL53+//eUt//eA4wL0/8ZRtgoGtYj5MgaGztLT5WpuLEn+zs3q
uY0DTAG3a1knUfdGYXu2VWg1nPbr4JT/K8QAyX6gVXh885QQ24qwBv7aBEOMqSk3GmkfY6lAfLqa
blDHfy/YtR3Z5PZt1cSN05T+MAXrQQwhWpCdNH77thECgHX+74YY6Fg6AhrBHyGEWBNSQ91n8Pwg
C62tb9j1f0czttVhRZsddyuT8H9MGPpG36SLaJh23jCeqFfeEkn5Uzn/18naZPlRG84Bsm9SJQsY
0eUL2ildvsPu922XqJj77Zdx1lDu+wQGpcWGO0BYWlIdaDPPAwqCdujIES35Nk8ZJDx/6YW1KpNq
itZX6s9ecJZ+NflILOdqeKbMDYDoQQ2hxeNxBYv2E1QLulrbVA4QlFtxKTIM8mwkqzjQ9K31MUAR
0nxw834UrOZ7O3bW21+YNYMbh+ViRf+xBlusn83BZHgRdDwTXDKg++ilZWc+lMr/1Phv09ZiW7gf
F1PVAhOCYdqW2VSsdj9aTLX4l5T4TUd+C/grIW1SLmEOqFcdG/ZtnBgm3XUho+aGE7piU1u0Hw9L
CKLwafqBoj9qdyAYadxxXuxyo3t07fmbdETpGbx/EAE4j6vB0IG1Lvv/kbhde/rl73/l2lVkjM2F
az+v5fw6T2CLGUR1S8Li2gnauBvwLA7rDCq2c+6v/ATa1BC0K6I4tazaef1NpPi1n9l4nQnDcLzp
vOlX2PVNvFsHz8aJW1UwVynOl4ifGNXdx7edp01eoQoBawBF75nmoe8OKlZjmXbaa8yNi4wrAk1M
bHwP4c4gYoEJLGkj26oelJtVjzDmdB+IIAuCFSpnoGe1XnlUcW0WuicQ85LsjofTwM1Z4PaDlxnM
t6gUyEmKUuzf9PH/gwcEOUye1y0qv5U/5xMgdSHkQtK3PXyTi0RlGNheawWdPffdhIhMNcEvvO3h
m1xkpIa1vCX61NdQKBshJJYA/nFjy64Y0RYMiIss5bFuiO/sCk+Z+6BpQTf8Fpz42tM3DsDVZKgF
5/zcjqDfQh6+JtayG97rSjjdwv8UMw2PGe9PFzXAfCF0f5F3GvqbItDX3n7jAzzts7y2Pv01yhl8
bq4pQ3oX82he3zYZyaKN+bO1jecQDZs72k/fIdRY7kTOnsFqcosy5doabUyeBtr30PfDaDsDh1Zb
2s9KIwsPw/H7vw/ntR/YWHyrm3hpalqfeDHKHfHVi9FtCEzZLYWfK5uwBfxJvyymCYORJ2c9PyND
B86i+Nasw7WHb+yW5hXVDqzzJ4higKmEk+U42ejWHf6Vtdki/MppZKZVFf3VOjAtjVX4JMLY+zhY
/xZQ69ovXMLKXyGQGzm3ax8Vp3EBvhlFP+qJgcyxSQZm3/ojlx//60eoUbHGUH6OntkMJkzEQ7Qt
FkRbFJLJv0/RtX24/P2vn+BdHpsuYupk47HPRgg1pCsO7dsevjHjXKM57NulPbXI8XdMozuFeb9v
/374tR3YWLAjdvVG7eTJUFzDCQkcGAMGCJK6IEv4909cW5yNDbdianqO6ccT7yA22Prud9eFb8NQ
s61CLA1C8NeCveD05z6XQsQ6MTqa0rkiv//9+ldWaAvDI8HgrRzMXyfIoHykPn+h3DgwkNzka732
AxsjdtDpqZrJ9CdXNSoBUxqG4xXUsqoWJ/Xf33BlC7Z4PD2yqCrrqjv1GrgSVeMnTA4qpbc9fWPF
Je+B/HVReYIw+dOf1V8YLpbe9vCN9WrwUCwzCesTcXbP2Yrb4aK/pR1xbek3dmuKtTPENfpkWNkm
RiFLziuwbvve/LZGI9vC76B0OPrgralP44ArBi3Wd918kx7t2r7S/+t39Kq1wThud6IxtKvywNTZ
yt9GGM620LoxV56qJRbHmmpA7EV0v1D9BhcH9O+9vbb8m+A7xpWNZD9puP/5s7SM7S+hcSE3e+NX
fuB/oHROr2FQL8VJFEiaMZFAmM2zCUxGu39/wZUN2MLpZEu7TtoWTKa+HLMyAr54qJfXfz/82ttv
EmeBjDYKzILlcXDLQkiXriNQ76Ajv9Vwv/b+G9PlZT/o1lP6pATA8xIyM7V8a/6wpaOTGMS0nsD2
0sp855gSSG00vw6X6PjvBbr29pe//xV20TSHolPR9yfeQGLQaLBADuCF//zvp19b/k3c7csRsmCT
V5zMIvb04nSArTpUt4//tdffWK8QBte0+WV/G1x1pD0sDP5n1PyNh3MTeKE5tw4oMfB82/6Aph1N
O3ezqru2OhvbLXU8NJ43NSfp5s9Mkd9Q35iyJrjJjnlldbZAOQp6PCjb1oi7qgdXAq74B1K8jame
bUFyhlrQlM6sOrGArkEiWdPPnwJwOdO3MfWyLU4un1UzGgPXHNjOSyMeyffLhCbem87mllFOQq9G
iCrSJx2udcat2P+xLxQEz2/7gcu2/2VaJG4lxUVKd+I+8sIWB+nEOvEA9uZbp/PiYv6jx7nFytnY
X5beBwgYXBgycRYYFwFc9f4yOFabYTy87UM2VgxmAeKRBSUG5rRtZtX0mU3zPrjN7HHxxv/1HRsr
LkH1MMH16BNE/u6NBSiFXCKZI4AWVmoF37Hf6jn799dcM4qNSbeVmFDAC2yLnD/0vl1RZ9y8tbxi
0luwXFuaKag8ii+5lKoXiXB+uRfNefOmYQC2BcuNJphob3lzsh6IQ/4Eg/iNKuBsyyLXQ8w9FHGs
TgwtvAS3xujco5x/07pvsXImCitUYX19EoQHJxI18f0s3qhozLYUcjmuIMLG5BAwD+byz8JLFvA0
MLfIL64cmy1MzuQxs4VT7ck45ImtmfrjVOfD2w7lFiOnQSyFqzOhTjloZ6WDPkDRQkn+3yt/5VBu
xVP7NQ/BFS4bcMW7NYXEyBPYOdvktmrNtR/Y2C8Y4vNYFTEqSAW8lO4w946ZojbxqX4booltgXHE
FWuskKNg+UFC/8dTR/iQfy/Qtb3dBGI3l6VyYCJHk9+16R+fgDj28U0P3+LhZNetc5PXzcnV8+7P
1vr8ZvJ8ZeW3cDgSRGBaLmh/ov5QJrpcXOaC6cOkbkq5XIkxW2o4DSpMAdpHnEwZFs8UDEN7KHN6
F1XI+6mfyrcZwJYgLg9DaCDPlzSlwjBdPqzqNWpu3uX7/x/xzn/EmD+Aqr+isbDFjFQLZQZZRPsV
GIS++2AQNz+ai+bVjoJv4icGyatmT8GYfRwnzBDlycpXAZlcbQeoSc0CEml8R5euLhKgAbpdabA2
SVU26NZSGyuajWVR+js0K6l+56/t0p1a23fqKKRRQqP1TR2TuxJvLPQncD83i0rHCLz1iWrwinuL
oViatcFSFCklrCz2LJLVIzQsJkiihtPa7dte04eeMv1Ah7Y/jZggtmeLPPsOE0jlkurCq3ZxFHZf
UH7On0lbFOtO5qv/jfSmeB9RErzrl9zPXEyDZ1e0K1Ql8/KDnBtyNIHW+DVq4tRCAOfJNJVHEq8r
q8+M1WApFp5WOw3JqL3VaiVo8wL75zsbHUUz2/3chvoX14rfQYdWzAeQnF1U+cZY/FZDDaQdB20v
NhjUrY8GetpYsSLH8JzOoac4tgwA+RUtBRCADH1z14br8pVLaT6hEOLvjR/zPaTezQ4X2dgDzjVm
1RzUbxPRDJDPkfxSAOOW+T1w5PLMLtf54FrVGGAFCnhK67jhQTJWuX2RRSP3lAbrhMs2vz4XOW5W
czF6S9ZDORJpTknnRAbYdxbU5W7teXmmA26rExI0EcME0GD2pO/HKIHCTvtedgQDHGSNuz0mF9zX
AVM2HMAgVSIBBBQWDYYJ3nHsIKeCLmG/3JN4xZCyyZfpXds5cccpSjA9xQHNVKR6cxgXwV5BNFGb
THJlzoTVEQPCCcw/xz5u2ee2cRhklvPis33uafMpxir4RxTngMrNxI3fyFR3YSK8whdnPfLxVZnY
+4K6UmZiyLv23PBlyGxgiy96nPxf0vcXeepLtTZZ3fYszIIWDDP3wIngxpOMmNmsQi8me1k34XHh
nvqp+t58MauW76A7ozG41C3Nrm5rbw/uB3lXAHr/2mJeCpztvo+8wtqwPnrTjKNqqlWIZBXK+adR
BuJhdIQF78mKi++nUs18uANq0XfHXub5r9bzL7ff8QS6K9qLsQV3D5xFucRAyIi+sg9RjD5ROrS5
eOzJhHfxQJPSJpUDjixzQ9S7lCpcuaRujYunUTMfFKQTnTCEQ+boR7P+mQvvi5FlIF7oSZJPTnV3
pAQKBMDyKX/g9coUwG5ypQkt1DTt+g4XnhlzFvim0Vd1tKvCXDQPHoPC5l7KErYtxsJ3J1Nw8lpj
2nLcUQV3kE7K4d9lvQCY4AtD8Ro9jPeZjH2h31dO6hwTVaaBJugACfcUTcJ2PGoOeepntuAEhRYk
zlB+AWgxnnM0bkukhiCXVpVovlsPZpsKVK2DSqcSoulHP+ry4gHiCL5B6jsNYzbmYSCfSchBsoVB
TFkkZvBDlWnUuTrV3TRh2/IRhCDgfLPRLoqXqNnFuNsdDpxOWAsRDiCEyfOIyINYC78+QChhaIEi
Y/UhqPqRJpgIo8cVzJDd3uvDaACipunIAS879WMC4T7N5jRnPKePpdZllILEWLokCgLVvLq605NO
janCNeH1FLKdCVa/SRVmLWOTEVJOzaMNdYkyl+b8xGJjug9lgMZYYrVdpmNNbOffL27pwiLx5rAC
ljuaHKQnhZF0yYymHv0he1ktQHE4Y4aEK9nEn3ncNqhBiAdap88KTm++l5DINQC4VlzcLQUwSW4X
RnPI52Sl/uJ9RbMVsRhmzq29b30fOu6yXBd2Br1uS5adnUG7MCcUyz/vvRUaH98U7g/mn0rWRX9C
f79qaWK9ytZj4oDfNogaRvIPJIBC2E47MhTHcnU1BFTUoNY75q9O76iuRpMWUdz5+9n3R5Hq0Y08
A+Wj5V+g4zI+KrvG63s19wBLouBSY6K6aDWpnr1+2YVwsDYdaVn3GeBVcn7iRaSbdCxdzu/8OWLr
AwGbf9pKRuWe+d16KCIcg29QezXznY1db/aoeHKwWpKiArp1wqzTWTdLMGZTPQVRl2AkcyBPPijJ
3cdqqLU5xCxW5bKLdd6NT5EUPfjkzBDMiK1el5MzoEhD/LsIPR085bmM+W/Ched/K6Gorfc2jxEW
ozUu5wMYmLi98wrtNyvsSK3DLyfjSL6i26TsHnAO6TBBW5U2EU5W5mVktHjB1ZYjr1Os58pPYlPR
sUENDTxhmfLSxGFShoqrM2qJPsK0t6wnm2rla/uS+1Y3x3LEuMmS2RpwVcBAlx48OpPmcfFNxhoB
JLJ5SVLgUGn0qhab1zuwZ8Pocye97kDmcCBJCbfYZa6d6hfgTUSI2RVV8GM1gCk+M3G1BAcJx+Ie
bF+1w33kh+AXxomt71Tr912HvqYw1RFEKygzCYPnSwG56JuMCjfKFKekp3ddyVi/c8af7QM3BMq4
4FHx3DMQjVV3N4rF/0b5GHIwJU91PbyuVWXHMwWtwZp584w3CVWwQliqxZjcfa2EtDs+CGRMKSnn
HAIPOLCQck8WWV1cWNCNTCRytJNa4EHAsL6vzRyv51C46nsBFcXwoIHNGnf+MteIoUsx9zteLuv4
hU9+FD9A1qGOv7O4i32b6QqySmdTQbJwPwRjXh9n1miyFxwch9967q/xzkzrGLEUGh6dG3aKt9qe
ahvE9ndLpuB+jhrjP+Q41PKOA0f/BUu4lMGhzIMpWPY9A8wvSFDHhIs4qHZYo/clmND6TzRqavVe
ESbdx7zyUIdkTEjPvBO2bpoMQ5a0Q101eX38TkEHob0HEcmgnnug2eIdbURochhrUy0Hov28NSmH
JPGKcUCtBrxvtw71L4hs9YAqt0Xnyi8MrZ3+yRU1GxLj8cl+FY4ju+BhrH2Jd2TRfHAlD9QHiXK6
f+S8kew8LpRTaKdp0/XfMRoz/QglUKZPWuoCMBsfjMh21/oTuL36og6hyghuAeKOOe9MnI3rxZH2
pWH0bpkHcBn0gVziY81wy7Dvl6mNH01JBYh81NIQd8cV8NcQHGsjVJT1Yt3n3I8GCzJb4LY1iC+X
Ofo+1euEIFF0rZzANhWHkDMllTZi3xZ5eGaiYd6RVfUiMle3o7/TK8hTMpr7BeIABwsyRt7A+JOW
FOMxNSIM5gPnWcmdIKxhH8iFJvSxD9rFxpkc2vY7cI1xcRdoVj+P+Vy09xr34Rw6LoENz8YutTtB
DUWLFh2zErfy6APmw88awKs+1XT0hne+FwT5124kOJ0jLwa784UCiQCNu/plCefwQXpFO7dJ2yH3
OU+FQ9BdvIrGj94ow7MNOqaPBkA3uqcxOtNFlltdxTpxuCCDo1GqVsoki1NMTOBWCZZgXxLj2Axt
OpDhF5nsKs2+sN42/us6Fx6wcxhXqZ6YBJfouceihR9HPkONNgnWJi9S1VHkSbah0XqAJ3YkiVqF
eUFSjTHejkae5Efw2freN+v1ozhFGGM7La7H5V1SD1AwTSGMphCaDF36XKR9k0NkA1NEhCUrGZbw
FZVmkO+naqVkF4ED+6sWQye/CfCUgObUIQ3InHBNMyRQCFxeIMVV9k9aD8X8S5fBIH7bjuvyvV/P
oU5AaS+q+3gseJ224SSXXQmCqmKP3HbUX3jJwmKHwc2a/KIMML8MMXCVD7QORvSaxzwoHmWFHUrE
0gzDnRspEFe00Wv0gfqBGL6LIqiGXZCbmt0x1rlpL+rWLSlroSL5QMOC21+qx2Jn0dCbflc3yzwf
+tbq8nUUUSD3PWRAxoxA53v8JDoEn6PnF0iEeDgPKD5AXsSGfS9KZKIHxqbl6zAgBn+Xcx1InsyF
4OUeaf4kX6yJWfccRHpaz3E9jJjDqSdkJPiknH0IkfATOK/FQ1pCXG7yg/Wj8kO+Im18V1IOk2I1
2Ng/GzmJXmA8tg3KXeNK8UtaH2hB2mMaKHVz7QaTUIb6aQ9y8tC8lD2CTSqrqRP3MdZ9lUnVoKBA
b88Wh8AV3XgfqLVvdsUckNT3QsTHpI/dsO4YXPaa0Hy2wcHGsdSpmhrUpiQcrEmHZSxKxNx11hkf
K6RaBsmKn40h7eU5bCsQ4bWFsuQuBDj2p/bFRZiSTZ7aeXZwfmJdgxRvQEa/7tYw7j7pFer0B4PC
+Ew6iyQRsPsVNgcnRO4Upj/8+5wY8eqqDl4RFAD1lIpad/rMUYTvZcOgJICiaPwOKhjGjsof40El
iIDs4wxqwflxmXj9KSZRV3wqijB4jmYxtKhBWnNfFQvNz74/8HU/RWxWBy0lPITVUZyy4gKq0VB9
G/Zs7i6tszlucduEp6a9u3DaOdwRAR0zEFQbGEaJSUaMjZ6F4FLt8rqP2BOSBlg0YQUCM1vGCFCp
usK/wUgIgFYqGBfre9f6pYIDH8Islnk0ZfFSxM0L2MHCj20woVBpG4ZAwHw6e3sZ0flRrAF3Gd6x
/KCifvzmfNY+mZl0/B26fqp+bAFW/YT4acbPVhjMZEZQZfugmp61B+THcnivPahEPbZrF2Fgcy7B
MlQ0IIe4QBgHeOQmD1An4Xp2fYA8UWWPxJeQBZ8dX72sH2HAPasten556ac5jmGbqWVtmp0qEfo+
Tx1vm3dtztHSMCitxCM0tsiOeMoNicaYfAGZZgccKosE/0QHoDm+w+jiMbWsC+5VF1QPXkwXsYMI
OvV2sDJY59oAJ/Qnmovd4C32V64vUSKfetDNccRnyBh4S1FmLfhAvMywEUQ9ADqbn3l5EUlFnxia
x0IOvki0JN2Ad2nrVu/kDC33nfBRQZk2MKDPtrT1dSJ9aAk8j6jeRLoGax3sF7CUfibzpb0TMAer
ot5Y35HmsgzEydGdp5j0d4bM1ZzkjUJqmwfBPO6hQj/1O8B9iy8K5BK/EGZVn2EwF5fSKE5QeNUN
3O9XaGZMahdFs4Whh7FKAiRXdy2KkTJF94UNOxKTSexHb8JxGrsFkQoSJ2O4V8AsX/ykX7ysofMM
2hfKq5FqkBWsTq0AvXZalksh9g7mCGtcRtgk8Mf5L7CALnYEcemII1cM+KwwuhAbWU+jqhtwVvHv
qEMa3XRDcJ8jCTrH5YiBDGUh9hYb2eMU+Z5+hzm0NUqVm6p3vA6j/JR7dOozpkOYE/JiaBLJYODf
25BUBq16vdbJUEdwm7Fe/floQUfpH3oElh3ERn3UKLPuPeS5NQ4lW8yIF4GAPE1cjI6dBLuMTief
jENSAyelD3nnz59tEeCc0KFb9Eu7gAIsk4JB8kBykqOD1IslerAObZqXng/8HrQNQ3UqixpDXaac
kfxCeAXhqpzQXtLUod3XCGB/aOT4SY15lWnbXqSuBKYvBWquOy+vDUOVOaIxBGyD3ySXs/zRIZXM
qCYoLEC0M57MXPFDDJTSl4uVnEFURx/jAB2eBGgX0OzWwg511np09VIG/Ox3AjzfshO6KJtzCw4l
mWIaZnxkZAClFggqMUKvcokzgbSQjnes6II+hSg6QktroKejLVZjGfX6gKSe5lmjbPFJ0ll+VFVf
PyE7vESSeFSvChJ7R+hDzk8rRwu299gcIisoPHJWqHu7HUexdOJLGQ3nBmEWYSsP5hocL16DpLkd
EJnvATIPHsBcZV56vTZdUriy/llHbvgFU4mq+8LNIN4bXdFfdgFJnVwWUqAkdfKj6abqe5/P5oOS
PQTE+eTZb30Dn5lMhdDvRq9fZ4zNMJkKH+MnuI6hFAzVQq9PNLYRZj0K3H6COkF/4CM6sboY4o8E
vY/THBfYEchT5UeJLh36Jsp3u4aAAjWDMunytR69CslPW0drWsocBLtQkrkEOVORd3yOCi9pSjI+
c9zZ3IP5fOkQHYPykUFDpcxWdTmVHMPduxg8HM0pQAmGNoqw34qlA1ulyNERnv2pzXBg+K+py9c5
k0yMu4pBYRl0UkGX5sUIXwEsG9orHGOWx47AVYgxwLOXgneQAaqQRse569eUUIWe1+piqxAFvCK1
MUFTUGES4octxfxIcM+9b2fYtN8YmsJ7hjxdtGwPwg/DM+zTvtadhN6d8vmqkxCt0I+QtR+fg4KP
pzKekcA3NZkyN2n1VUyL/uVcuf4eFlt9I2jZIVGDo0pVTmFSOcBZ93/+89Uty1cRq+W7tiU6+47Z
Q7daeYeFj45z1Bub8KHyvoOJv31uaVxl1sIrZY6X6Bkwh1QtayEE3OzMovQjZoELibGCsTkJNqGL
Ojax/dV1hfcVnAPmLFFSN0D/YfiMLYS9QpcO7wPbnsfEFmb4zIulJykmDypMJuk+eg77eT6hMOGf
0CpQJ+NF5CM+IjyUVbT8oN2gHwmm2IqEgBH7xaFPSY9qjPNvDGVxnZT1UL8o1rTvWU6Gz7lt4TWQ
41zCYEBVm5VOBCrp5RLF97Kuq3VJ0S2DMa5F51VZ66NkTHp46Alir7Ruk4VgsPS4ziv6laMz60/4
p/wwBBFlKW4ozLmMMDDR4bwU74gWk3jQs2qRxJBazLh5Q4+7idv6uaYdH8694cMvQ7hM2y4EsyjP
oS2ZUNy0fEarBYffj3KU8RcGwCfIGPXqFcRK/D3c9PwURExfwjNFSgmSf/RMvbjH2HnMxDmOiPmJ
tvv0sevKoEB3MowO9WoJmmCtj8Wc0fVL8xmJVWddoQ+gOpDiIDAbf4eJ3THPNAexeyK6gpy9oSx5
RgQmH9FNBqsQBFexHNFlWitXK6pQOwTVwU2x8Pa1BlAgoejGuH2ALtOHyCsDL5kXBJlsGhbc3q0x
4hn+TJ69hsQixSgDFtwyFT9WgFKNGehHlg8402qPaDDdOdABgNVa5OizNZCYg7tuUT2J0HNzyojs
UMjk1dcItwQBzo6QrxxCHneNAgUbyL5VDw6ECJuEmkw/IAJ3E9BxfvzUiwvPiZ6nMC3gepEBeKCg
o9Ta55m087EE0/YBcZrt/TLGgEzPBThR6QqvV/NiegFNB7CsS9B5zwT42SOai2jwwqMGv9Fbn76Q
2SAdXISPvus4y/XQgaKiAz7MwhUOXe/gAxauA/CcKmHRG9D2AR3Yfu+7WGBee7n0i0HA3x+X2UPW
L2tWfmhaSHmmgHtU70b0PtNJoOIF2/uQXjKEO6hjziEaY174Dcb1W/QjrIB2QuhdHSKgH4Tzit2A
jNg7NCbGkmovEq95XmG3JTg+ZQL56jrH/9PJd0RGgHZgYIAcu2qsoJkdo+9XFQTtvSgWLxh+gmB7
zMyh8H31ShhhcdaSvn7GN6+/QXHhScx/SnSrffP/OPuS5bh1ptknQgRIkCC57VndsiTL8iBvGPZR
H3AGQXB++pv0fxcyjtj8ghuH3REGiKGAQlVWJgwJWTP22FQKDoCDiwZ7gdvDv9Lt9DNQH8Wdm+M+
CCPb/7fhInvjRdY9Tx7JCasA3JVHghPPIvJMoOpU3gsnh8MqSFBWz57NZQVcWT/sRx+y54gzw48u
gJLYur0kB0eFOHk4paXagLMbUNWKCEwahLXcL4ON1EilkHVrBpkfsq7gv4rMtT9jLyP8kJEY6S18
+nOgcgRPYxag3C8h8E4H3aJwv+4zt9vRrg13ZdbjKmauwhJLEYhvPOLIKflIwTz6MYsvUZM7b6EX
k592XotH39aIn3gUaiBfe5qw9uTqGjrtdogYcAhm1yfkoqMrTAglbQy+ZdVyK7wTElGhz7mF0A0o
ou2QblxoCNtPDpHNJUdgtt4Ra9ooWo1JdczdAt6W7KDiraSX4PS07TRB4sjFETMoTR8D8EG3B2lV
+lBUrj57WQGdUzgbtXeHty4iGpRY5XcZkzbaA73kwQ9s1Ze67b1TZqd4UFi9pvdBxS3/VOYgMh4I
NiYtacI3tMmbYCpcStOfVev4d4Ef40GVKkoh7JJw56VphvK1TyqOGtgA9dtWhcftNs1L9aXwgQYN
FNjW+w10d4N2F3JOzwVBBeQAgq3fKZAqv4Xr1OOu13b0PCKMXB5TMDnsUQId8i8jHuyPyH6ER9y+
OBJ8aEnqC8gCvfqMm7l7jHRX7EPE8yXqAnwS7gSULIONAzwM30Beqsq2ce1YyRbKSX65p9wa3tou
qD6jINne+5rLn1LLqN3n8Kz2FC/cZ2DD/QcOd+eTI2MJ0nzauLsCbxyJ95iNpz3kd/PHsY0jtksU
GS/emOIWK6sQmTLlQiJSCcQ6A6tW/baymf3ZLuNqb4Mg/IvuS0ia6Xx6mMPyJYpOXTzUbBKlP9t+
uvayWCNciKAX/5VKJ34YkR1nO9xiqdhxqCr+IxL4qwQaFdU+iNz0G7IveF2INoHv23uQd4jxFuz2
QOykBx5J8juTja73AWXOuCmFCxSD7Fp2P/oInm5cwXp+sETEj5Jl41tFsd9PBGwPyUZZoMWEbqdj
bYgHBZyDj8v9QYH/Lt3bQw0nCXcKQhF5kScnP02SHzbh8h8INObVFhow4hBWTNHdEEqvuTT9WL6m
Df4Nnyl++JMlhaMVvUiUreESBVaWwPNvH7yYl99tgXhFFPj6BKkuaFV2Ds9O2Gp47E1xehQppYX9
uwogh7vrvdbTh6yP03gfeagg3cR41qA82vF/ED9kzqltmUxPueviBUDAlTupJodgEiuLyI6fSejY
yMsg34S6yhKUEBs1WBGOtZw+OzmUDjeAqmbP7YiPYwSRx03tcqQfWisd3yBplnWP9hjSZ5pY+XeK
t+oX1/P0t5KUfrOJPD8iwJ0mZNzE0/2D1He21zhPsh3VfXNE0kZ/7WihjpVbIrsABTb8lcDbzsp+
eHVa24o+SYGU10bH9XCXA8zx08YiP7NsQMbXEUxe2h63/S7uIYQDjxLJfUTQsYzKbR9KOMAKIL8/
iYC0lyP7KRKc2KDyTZp/4Twp8Uv2sTjUnNrkmCYgL+9JPPzTjap29jK12jDZaO47p7pV3gh/LSDF
b+1FP0OrKYKjaPHBpczJM576I56kQ44AhOqydLqJwj3eYuV3MeYxLtigQWJaeW3+ZYhdfbJ0Er0i
PK2+4DgRP0tuISOKPFt0BREP3gXaSzK2jZEufJR1QXcNHtrOK1L2wxmpdkk2nsVayK0zDS0mkgGm
k23CnqdffUHVKQ81gnW8I1130okF1oEIr5aNblFwf5KDjasPNARqJ3qtypMuwRiz6xuQCiKoHcSg
5dYc4JVA0P6xBaly+imHTlbyQiLX6o5IhGbPTiSU/yUaCBKGeWNl39Mkw4aEUwyGoK4mNb3YoGhz
d0gT2Z+yOHKSO29sw+YHmrDqExs8MSIvQwHVoG6Y+d+8uujfCi8ttqTkidiHskOWKYhoGDwgEmMX
26Bu7O/FONLsVSJ0JE9BmYzxjgwjcscwadkd8W5CPAYR8lg8BE6G8wSvTqT+g2gAd/umHLEbnwC0
aF5dKC4AJoggrdMswNJn8F5/uPLfYYFsWvChbBrxfxVPkwzQaSQjWwllMuCyflpJbrFQnlMEyg9q
nE6hyMNRu9D+HObLQNvZYVaGE73C/6F+Y6bcrbLrL9bg0M06yJoBkW1yt2sVgjlnyQCyuwwAPVCE
MQAnKlaugIG4k7hJfTzA5HkgqAibhgCOnyW535nlNVmpYkf1JHcwQU4SP+Ji05v/Aak5lZR9gCMz
pRvh/cUB3jvAkblg0LNVVNS4w3rraEdM5iia6yN4cx7eIAWLHb4OoWgyVNG4h8vf+zlws+Bc6yQv
t162pA85s6FM/cbQ0gCHJVKccTHwLRBorzhznmoIkq4DoJrKjRxPPNtGxdwZ5aL8MxjMhj0Yidm/
JAyWxMTmxjDthXcmjfxAy5BKRBkvyOA3cPRfuV25/wsdxNyuMswamjhTus2DUTh46H7lpE2czxYZ
5UKN6gzQ0pRvtFUOifDKsy4UwqPsRJF1zS2AvQa8kQpIdgzQuBlGgBFv2/jchBk2jjg5HrAeoPbw
nR6HqV6sGZPn/6Gwbq4Dw8RpRxrX4YTcOQOYPzonKuBDqt+gCm5WDYGZ3FKgAhMZdzMg+ZHokFAy
iYttK5rgvk9k9nJ7mj5edahk/r2vHPjkIpUiO9tBz8++zuBG97zxmgXT+HjVmaniKFLk+3jtIKLl
ko2D5d3STgAooxAQxy2yqoKDmVRTEg6xGnqA15VVAs3COOCVT0OHWJy3GzVeJks49o8XnZkMU6LJ
oYLQ5/JMcUzCtypewVgBM1ws6Jtbj+n3d3Yua+b2kSVwuYYjjt+plibP2fX2Ys99vWHiyDNHliIF
zimg8PGqBaly3/9KqsVawT80jf+9PfCS//vzlZMy5YRFi9tD/BRu/Oi4LyKn/wJG8AU4z1ehohNE
3n6NkG5dNybDznkrLPCLo+wiDmS7myqAc+ASTy1OmwUznFsSw9DTxgJAtM5b1OCFcEFsL0XYOhLU
Pt0ewUz7JpMTDTOOBKQ18Qw2+4bo39IuFq7VmQU3CZyQYQktVSXsMmjffoLWYdVeKJI8CBLXLiJK
twcwY+P+VPb0bs/6dlREfcLsSxpZ9ADQk3CR+bK7qv9cq1KC69+jslyqy5sb0/QV73qDnJ5b2KAK
vAwMJQGpkNHnEO5hVYftKsIY5k89v+8hjEEeUlfYxHbItgOscRNl9e/bkxWgkQ8sxDcMnONZS0o3
rs9NUIFuot9p238ThD13gTg5UAlEiOecrZWlAAXR34MBXmXQgyPrcxdkGfKgTrkl2RLxwdzWNc1d
tOEY6KE+ax/lxwrBtV2WLpbez50mpl5jEzVJx724OSPphDi5TN6Q6v0yTVYTpS2iovk3ICNPnl8c
i2rd44mZBE9O1TAg1WwEt/ysRjU+CFMAM1iSPfq4FJCZHE2IKQUFCXsMaewewgZEaqKA56A89Qmv
UmhELtZ/fuzIM1O/Me/LJhMuxjFxBzWogQZ5QbPPW3U3ieL1ePd4A3m9valn9oFnnAAc2WxKSqs+
O/HwVaG2ZFcPKwnJmcnfhORw7LG4aM5+DzYWu6l+Zwx1Bbe/fOY08QxbF5SHBCDu5px6kIMDnmgb
akts+3CxHnOuB8PghVMHAanVcO/QyWVIwMg1NOAP8hJEU24PYuYA9gwbpxrnlSpAnqoCUBP6Xo7E
aI6pcpoHL1/JEIKU3N8nCU9IBqVfD73AEH0gznaWg0jm7SHM7SDjGgcKikrAO/U5d/gLt5Jqi5z1
OhIAZio2psDN8cxh+txFMYo8/OAbW/Z5ZtbXZG+SXZi0jPi4/TKIlqHsOgS2QMabLO3XseUyU6lR
gRS6UWrQZ5Gl3k6GSHVPjtSqmf8PhZMmBZJAWX0WEXT2EHl/JctF9HOTY1zWPgQ/uRNAGrVBBEGx
LNxPInUQJlcL7t/MvuGG/XaR//9nv/HjN4mzYhuxxQfYXOPT7+8cATHhccIiwhEa9Nk9aJBedRo4
C/M+NzWG0U4acU02IhcWMtxrUYd0nsDRtpaLlZkKisorijIcsDHFmL1oWg53YZl/syxPr/OTuGGz
FIhc3fmZPtNxElbjwDSW0xKv25eG2w3uIYKSmhS+RSN+cryDt0gv6IVjf2ZlTcamigdeQngWXyFd
A3hHRB+1DNW6LzeFEwGn5+MUIr5Iic0PTkAQsG8A9XNebs/MzM4xqZqoD/5Jhw/skkey2uYTT/ww
gKqpH6K3dT0YZusgGeNVhWIXOmon2YI0vlPb1AVLAQBKEFrd3u5mbhWmAb6zryEbBAisOvvSpIA6
AWz0+j8U9s41Pv3+rnEfkBpaIH0rkA2m2R2QTShUQbYTpQy3v/6P4sEHrrzJ21RxX7V1ayNBnUbR
c1+qdJOAf3dSLhh1lCGgHJ+yPPO3qGdTyD/hvldtt3B8zA3PuI3dtPe9FCqaAnBpXXeX0U+SGOVn
CGtfb49vxlU1yZ38llRERx4m0LW87C5zyVvFym9uPPItaut+5MxeYGuf8V9cw9TbDFpVEghEoCca
n26jusg2NdI6dzR37ykAFQtzNmM4JteToFXKG8tqgKqY0ISqyM6Zb32FDOxwuD1nM6tikj05bdha
vZ2hB9wU5bYB7/QOAPF1TGfMlEwEP3g99ChwEZtKoJIpBspkTytrXV6EOYbZo/gQiP3awdeLqv+q
ombY1UmzNDdzs29YO+CQYIXsXbQe5M2nKEKJC5XDQ4/4zX7d7Bsmn0A7qhMBqCA20DBi1V6hLrh+
RuURitkXLo65QRi3dk6QmogTAJg2qcPvXAv5QWirZPvetsm6a9UxLLvWte9ZqkYXIYjtTslI1ReV
oe7u9iTNjcC4tQsHBdAU2YkIJGGtA9EfAl5+m7jX0QJ86XYfc2ZgGHTmk9FHQZAXbWqr/tGnmnyK
BFBCq1o3aZ8a2VY1cSq0rsL4rUmIe2Si8NfNj8n7JAH4BWrMR+vA0XubIoKDoPMUEASBR4S1bob+
w/3UIcuGahvUBrh91t+ThrtPbIQY7bopMixZixzYHq/0MQgLcDIfCL9NHrnAZaxrf9pcf12ufuV3
ktnYRLrl+2jw1WYqjV24EGb2j0n8NBQMVSSoJAb0KwI3Ae3SF4Qt18nSM2bYcKAVil6ph49nhf0L
8JR8Bx2sJaLXGftihvmmLiqn86rEtzsKCo+Cgr8qFtXddKEteB5z02OYcI9EYAn8MjZPWY2ArlsQ
RApHoBHXLa5hvYhO0Vix6QDyRriVceiDlRiUNAtfPzNBJsUTeCUkqYUVvkVpjoILFOhtMoilbyBe
qFd24f+9PYG2guAfc8O3bADjnGeFycEbZHJ0AKRfZ2Em3RNTgEE3DYWF2Tp7KhlzUcnRJwueyswK
m3RPKh7AuGtX2ESM+vd51qCmaiTBwvTMeHYm1xMDZSQqahq0Pvmruas/Ce1cGoKoRTcWx5xb617n
Ju2TqMcmqMWfkxrU4sBF9dGRa8Dib2/UuZ3E/l5m0O5nNKUDrjIbnGH3NMlQo+JF8uDqJfL4uS4M
a/btmlhp0XQgPMNl0ITOT4pCnM2o63Xi8cxkfvKcpPX9qeBzwyU2KmCEKaoyw7J8vj1Jc1vJsGbR
eRCKd2j4BuKJly5BwQuKffNVeo7MJH8q0nZ0Y4AkcQ8Q+FhUAE63sVFfv+SSThfWB28skwAKxL51
K4vSAbN1fJLRsMmb4huFxkGm7O+3J2iui8lK3t9lwutAYxhhDEDPq10jgiewfdW/gFy1950i7ipq
O2ZSQDm69cH+MqAfyqJ0h+gJ3QM1sKQ8P7POJgEUKAiszlHTkaErQEQGwpt9OTH93J6luean39/N
kpqy3i5ybGcb8OxhCyG+6BVVkV24cCbNtW/Ysj0ApK7LDJ+fJTCwouyyfdoAKnD782fs2FRFBJpQ
AzAzOIhVVfwJQMH0a56WNdsDCDvE6447UxoxDuHjonaiO3eDo3+l4FXS20oXw8JGnRuDYclpBI4m
X6OiJwZN132nmx92F5MDcddRGDITWJYmNRIIY26jggtlwUDBDlsCTp4FANDM55vIMogp8ihDqOIP
MaUvkfUK3eaB9WAIW7XGJojMD8q+LfACPyMsAqTuCL0PoK1BUp/waPhyu4+ZbWpiybCYYYAKjvac
AxQKmiMP1f1gilvX+DRz72xMpjXjVTG0ZxHyZ1ABUMR2lrTk5mbfsF+/iZD7SPrwoEsG5q0y848x
TZ7dBITmt79+5hw1BQ0H1IJGjWWjh7g7QL7wXiHcbLuIVUTuwl02+W8f3AYmhkzydiRMo8QKIPH4
VNnpIxflfZG3+4kWQlXeoRpX5kWo4WS7IH9TxI7RlyWTfVX7LyigWec8mvKEXg5qKcjuQc5RoExp
F2Sg+VJpv3Apf7zUtokbQ/U0QqlgGEMhNI+LDSqmTxxey8ZlS7qo09X433WwTdQYbWo91pBpiFAv
jUIapz0Rmh1Umj6DCO4u0e7+9paaG4lxNWu3TOxadhgJ6ZGVdRMQ7KXK4VsQYawTPrBN7FiRF23p
dJK8Df5UXl5CZaEmagkIPDeC6fd3Jq3y0pZONU7CnflI92HR6WPUavLcge7n9iR9fCTZpi4hMIgs
71HyjsUoXbp3gxbpwSi3F3bTxzZnB8bFnGe6iKjdo3llAT9gg/c3jj8LGp1QqOqCOhHF3eCJWDcW
++/palSVpaK20ZmwufMVaIXhgJrdJULpuX1r2DSuyxgUVy15c/qebEDd2ByAj1LHTnRfaVTZTxbe
crdHMteVcVm7EDd16Rhg4VEfQ7/+4eevRdTvUNpqb9tWSZCndOWCocz0ZmLIGIcuzpBN+rDjkJyc
QfyMeArGmeS5t8FURstVsUnbBJRFoq27TqpUbKikV0gjtUCErwwb2iaQjA55H+EPtF6DBncbjGG5
tZylp9zH9xN4nP7eWzwLHa92SQS5Rw5SsjoHjM+JICqERICCJkOK2qXbaz9jkSaADNQHjgNSTnEV
DfR9oxSnFdiiCLKA69o37vK4175KtWOd0yh5VDYIuKGfsyTJOHNimYAxMKswXSUiuiIKFx7LJk+Q
3vL5IVCdt87KfcPKY4ryH7CHtueu8/U59KPxoeyQAbw9O3MDMIw8JA5BWUcfXUHZ1G7B9uLuhhKK
LZW7JHsycyT+ByKmaMPYgJMKKT73e5GwbSjbh5G1vwLlvdRu8c3Knevt0czsJRMwNnr2FKjh4goK
GXWHEzf+IlkRLThUc61PI3x3PYGBrQxRfgoLVmVMlQBHjBjLYDOGJOCrwvW2CQ4DWy0HtUxLz6jO
vnQ1aFZ7lFyuMwUTHAb3rNWlGAYoB47j1slqxII4gpbrJn/aYu+mR7XKB8cxwtrICjTHzgviL0Sg
nPt26zMb1TPM2M88ApYpG4R3SFZn9+AEA8pRegwFzBafCGfWdWNc4E0CTs3IKZKrhvjpNu7SQ+gG
KAHurXUBddtEhtEk6IQs6uL6fxpJYNHao5K22N3+/rk9atgzBdUoXM0muaoKylSoGUcyX6Nyfl3r
xj3tWxQEmIwWV7BRZKhjZcNnIN2KBUd/ZolNcJiOQLJlJ9I651TYuyl2FUKVuO+apbDMzKVmQsPs
lHVVLfz0Wo+hv6kQpLlU3Lnw0GqfApAUL0Up5wZieOIchEilo1LrLDQ2EYpVoeM4ggK/6pYwpHM9
GNezY6kO0TFCz409FHuUuI8nwdjZDUC1cXup53qYfn9nzUS24MPwsuwqk/BTHYDrFURt/0JaJN/f
7mBmp/Lp93cdDBzUM6DPlFc8WuSvvB6YOnoDCuwX2p8bgGHJoFDyXQFt5GseQgQilrAz1C+GIB5R
+ToHzwSNgRcbRJa9Bl+nlMexr8L9/5DV+JNh++DdaCLGUiur7JE7/VkC8CwPTCJBn2wy5qB8aiNS
1A+cwafbjc8oWgCdzKZrJzZLBsLyCoS5Vgw2470lap26ICXyyxz/KY4FdH9akNmrX22TluODi/w5
suUoBQfgk+f0hwDvAcrKs9xl5c4K7Jy8xiM4rewmI88JVUX6A9xvtYWqHriD0dFOwWELXA2Y1lwf
VMhW4NJNDj2g8mWiuGmCTV7VoAytq8CzFoJjc1vHOIaGZuizYKysc5xnz7wHWlsX3ddV29IEu4Hx
uA/koNOrJgEYK5zWAQVZkkQ8WohbzexLE/DWxIkGD4wsrnHWuNs4sOwnsJUPm1pqd2FfznVhnD+g
IIcQOSksSFg0fD8wd+KpspzyEzbHysSn7RpHkFuDA10MtL2OvhuCND78BhLKeOH0mVlhdxrZ+8Oh
KFouXRCLNU0HnlngGYse5XC3l3hueoyTZ6LTp0WbW3/SJIqhsouDmS/xkqUnx5+Mzgema4LdGDjy
aA5uGjBsYhN9VnHwRKOeHpKs/qREDPwnjGXHFHg8WrcEz58axR3IEUbQwUWPRY7x0paAGhfEIlbG
d6x1n3XWDmfLhSDzulmw/55ikLKOPjZie+0hlbMpe/Ac21EroBQQxQvIhLmJNpyRkLOqlaTJrw7q
BcB9wTcJhaq0xxDOXjcI4yToraGvSijsXTOWC/DF4+whY8TPrfaWuphxGkwcnJ9Dc4BkUl6bNusv
riguLrH9iwf2LAhVAA5xeyQzO94Ew/nA2nlSwHtGyOApnJ6p4LpeGSkyoXDgdCmhn9K2VxBUoH7G
zaEmb68UXAWnxN87yalqp20D2lzBaFNunRqFjElSgG7QX3eemcKHoN9QhPphcy1Zx4BQ6B8yyIBu
h6JZ+Y53jCMhzB2Qkysbji0Kib+SwrO/B3mE8584GcBMt5d4Ju7kGB6Jn6JkG6Ix8pqGSJ3yEMKQ
0ZDzM3LaoA3j9ZegB5Xa7b7mtpNh3Q7xGyoslV97p/IvJbB3dAsXC6IN69o3TbsVrmtDZORaDVDp
BFti1P8zJiVbqJGaOTkcw65pFbAE+ivFtbfYJYrC7FAUwVtk4568/f0zHZiwOMeWBSDAWXFN4/DN
CSBuxluQcK8ORZjIuLilDhSsdX5NfLc4uuCHuBMt9DBuf/7M8pqIOAuqJCkEvPIryIg8EHW2xb6H
KsrudusBDPeD68tUQ9QhlBzA9Dicfdrh8iqBnQe+Mq9A+ZY8gz3wrh1fwBe98LKfG8u0RO/v+gjl
x01RV9cYxNqbMo5/Fpq93B7JXNvT7+/a1tRLwdSAZXaL4tlj6ZvPvbfbTc/tIMOaY59BKh5EelcP
gh1/gKE819YxaxfLH+d6MGwYUQ2kCKu4uuaQLwD3OFLYbRWDonz4dXsIM1cbM4xYSFUNcAirK23j
x6hxnt2ufgCD6HfirlPKs5lhyL4vocoT2+rKPKiI2yAnwlvDXXmv/QcdBz0faLqMzdW2bPs7T4Ph
8ygG9eX29MzMv6mA2KMe1AmEq65x28U7sOt9CzwHolWhWIKhzBiaiYsDVsoqStwGVxKRE+64H1mm
T/BdPjW6OY2ufOtZ/T/gs2aswQTKjWNZ8iGEJlfqJf3jWNLA3ai4K6MFx3qufcOSObiOejk06ioD
Xe417s9tahF/4ciea336/Z0tg/e3HP1KSJwTYCh0sE9TULyjJGbl1xsGDe0A8LqFSXGVuGps0JRt
XAlOsNt7ae7jDVtWUC+FiEU9nONs0tqJyTdVgWr0duNzG9WwYxCBjQkSgcV1BEkwFFgIane67B8E
3Z2FHuY+3zDjWhcyhdiVuvZpLU/hmD5X0GpYdwGYuDgxyQFI1eJF3KMaoQmC4kgSqA3dnpyZTzdB
cXhA9hTkY+oKvbjid58UQbZhDQLr65o33tpdwhOaVFVxhcDF1ybKmou2ErIu0GGi4AaoJXnM7usr
arrtjdek8hjUFVk5M4a5QvezFkPkqetgudeudqD0tgSgmXF1TVI1RdTgQVBRXcEs/do45XlKgWva
fvZk+ZSSeGHnzHVjmCwF7X+Ne1hdQZsstjxyvqdZ/YPyCnjytP0Mca/9ulU2zXds3L6FrlO8AT3v
G/QVQWFZth3YHde1b1iwHyFSSUCLfEgZaFF9t6YHFoMBcF3rhvXaedUE3uCVV4Si6aXSWf5JRo61
W9W6CYTrY0U7t3GzK7zoUm9a3kD/iSb1OqCdbULhmtSDrAJkPK6+BiHip5x2XF+gvZJ+Xvf9hgWH
I6QpSxl6BxCk6j2XUXNcJv2Y2aEmBK7jY9tra7AvvACLUJwdQnBwxGn1m3vWtuzocd0YDFNOrExC
C4joaxZ74G7vAtRJb+UwkeOu62A6Xd9dvr4DWTFZKKglDc41rb03RJaX0pIz1CW2CYaTXtuOtouv
d1v5s7Zd+jtNPCiK1agF9F13vCQQazly8qvtZHpgifi5blCGVVtZDxkXFw5e4BH7EEJG6a6pmq+3
G59xrk1InHShdxHkPL3GEuDHHjTDG5DogYlH0EcrSJY4UqYV/uCtZqLjJhHSNvViXG+5dKD851wV
FDV24KW3F5b+4x4sEyFHIDTb11AKvOZQ2Uy2Hmg9z8FokXrjJWWzkPeeqQ+2TJRcMoxuwYSDEt0W
go/kWBaV9r/2jS/5D2BVy/TQNngojt9LlUHfbIOoXGhn8HPKClzKovQQJH7uCWjVl6im5sZtnAt2
L1LIjyATANk0DnWh4BP1G70l7dLB9vEOgfvxt02BQR/8+JCCuaagaPG/ehoA2XDrgYUg/iEEcuhh
OhTdy+3tODea6fd3BqxI5wCXJodzqMEEJUDPDWk+cDXx4tvtDj72sywTWQdpUc4gpoKXHs2sbRK3
Ym+B8u1243NTZVz0OXglJgUxjbQ8syYeZ5Bs7oCt79NdqqRFd3Ug7N+3+5obiHEq+AjTFEGPo05R
QJ9UEmF7yXXpJSswLvoCEiw6YG19JVWtwfQBTaj8AF0ITfbrvt6461WuEnuwCqxzCVx3F3ZfOeiP
F46Cj28zy0TOIQfo9xmHfmk38LvByrfSanFt8hcVeU89ZJYW+pnZrCZyDpBcyy3BeXmYZBMOYE6t
t9TpObIU0dvtaZrrwTBuFICwUEg3OOSye1AWKJK0Tl6KPll62s/sIhNANwBr0AaqtUCuLr/pEVUa
q1+TlomZQ3kJDkEPXy/K2j/mltYPbr4Yz5/79On3d0dFCljyIHt/uIBxrbqHVy2fkZzUC67KjCmb
kLmU8KSr+zE4pGVRQr4jZvDcnQiY7j4HwrRZOjLm9qphxrkM8Lhx6wGUMXUIzS+7qx+7wIm+ax5w
tRnYAFGFyE6Gf27vqLlxGZbNQ39QYQPKVgEphUvOIwhFlQkJf9K8ZaDf5+XC1p1bHtPCJQWBiWDW
xcZTJOTduC1q6BbcHsVM4yaCTnPLAeFA7Vx8TawNXPlvYeU9rWvb/3tf8a6HxOlghYeBWvYJTOHJ
EVIlv243PmPQJnAuFTGNo5yXZ6ctGiSf2EguXVFBZ4tlXn693cnc7Exr/84yBghS9wHyWod0tCDn
HiPLBa2jpbmfG8L0+/vWdddYJRB0UJ/NoZJquZcBjt0B/O3P6z5/Gta7DkLIMXShLsMY7HZwshCJ
Tdrke6/cRi9xBc1YgcmulsexUxZtQy+56qBX4SbxHqnYdlKuCjeshwr4uqEY1g3atpBlte0f/ArU
IWrMmoMbBUtP2rmVMG25I5bHqnC4yMT+Nxag9qDc2Wc9wDO3P3+uA8OGIfxYh55KIAOPiOkWkmrP
XQjfcrU3ZmLpYsJKOJK5cwkr0h3tFlXpolqC9M58vYmjK2uIyTcJ8yGc7vUodSgg05kVIOXi7cp8
OJRn/t6rRIOnNCuh3rIBW/hT26Uo9gVr38L8z2xTbhhyCEE+kAEoccw7/0m0QJLCkfGdZA8xtcPt
JZ45K0yyNRSKV1D4qcnBj1GNDunSCrJZAYPo2rr2DWN28NaBqmTV3CsIXu2gK/0M4POSAzZzeXL2
9+yHgsQl4qbNPUTTy09cAm9uZ9NGQoGBAOkj1EC9lXSGlgmjo3YcBlE0oPgtyuAn9QBzAUFW/V43
T4YtU7dOIVdUonUg8/07Bsabbd+IJc7uOVswLNkHAxCkOXIo2sX9cIBgMHTS7Np9ABuE3q8agQlJ
s7MyYXXlsAu3NY7uHloxxbj0IJn5fhOOxuOwqZOchgcIL9TpJ+6optr7XZFZD7TvoCZ5ewxz3Rjm
7ISDSz0ISZ1VpCCQBABQ54tN6ZQL8YOPM2mWiUbjYRgJqJtglTtVQjPFArbdqYdfTVL97jrneZqw
EsQQQActxJ7t6ar5b+QF6oh/2whwOtD1KMV4sUOo9QJdmVRtDWm6EJKTJIwhw+0LBqU7iPYM/+R6
hPCcbgbwrkvXhdAb9Mwy+qWxIHR0ZaHnuvs2q/vhkQbWKN/gZ0A+LG0mF1mWNYgC8jEoQlDaK9Xv
sqyLsk9txdt15BOAkf09mJwoxF7SKMSLCzuYQ9l9B6NZYuiYW33jOJGQRmT26MXHhiqJ+GTjOSjL
3oEe3sqAKwazzL+3t9nMoesabkEI9UBIAxFyaKT3ogW/m8RQbjc9cySaDG/A5LmWD9Wfow/xmb2G
OA7iuJ7cdQmAiXmFRxKT41J19tw4jFNFMDwfODTtDqrO+BESYfIlyFT3fHsoM62bkLbYCn23FwE5
DBKqgnmAa4MskvLPrLUJZHOCOrabzsW910Ltyfbk6x9+XaWXcktzX28cJV01llANwhrnce3uVIL3
oyOchfrQmVU2sWxQVaujevTIYarfRPzvXnQOytez15Dkuz5pFw6PuUkyzg4VQcayt+AcUGC2t07M
7/mUa56oj9Yt8TR571z9mPQ+9JKj4gK3Y9ilObheQ8Robjc+9/WGOaeVpjhbO3LQdfjWFYEFZUf2
E7q267INlsnq5nMKcdrWg0KmhsB22MF7BVpr4aqY+3rDIeiqQZSWyMkhTBGYT9v+syAjsg29XEB4
z21Qw3g7CPSi1CTIL+HE4+MQyPDmTbr0dJhp3USu+dptQeWj8osvgaX1BbjkxZC83F7ZGb/4P6i1
lJCMQW3r0LH+6xQao8QHQ7O7m7Qvbncx9/2G+caeAH+18NJjw8D1ukm5G8RfSzftnHXTb6LXOj8C
GVrX5RcK1cIN1YWzmap81n29YbipZ1OAXNr8Ah0beaRxTfcRisTWNT5N2TujbZDk9xUtITwXo4Tr
t6hcSOYKsirbZZlMbn5UWQxCrfnFqZLkARrF5M5FIfRu3bcbN69yfa1zD6q8KgDPrpNn1b01tGIV
AtgykWooy0tGn7H8wlHNtm0sxOQHFEfuLbqYhZw5FkykmqPDbnB7Vhy1hW2TexCy6KAYW0PUeHN7
imZ8VBOt1rm6jFHjNl1c8hvIgMTp/3H2JUuS4ky3T4SZECDENoaMIKOia+iscYN1f93NIEAIEAKe
/j/k3WSpiuAau7BYSGhwyeV+/BygOzjE2SFlAARyeHCzsLt6mkVHt223ikFWbjQbxQa186DvhlHi
qeteCG4zqGk+LSIgDtwjB5CMx4NbMWsbyibLOTGFnOUFZcrsWJF5OuMc3Ej/rDW+HFdvDCORKalD
F0VW0Nv8UzfUHFs2bsUC1hq3TBrS18jDjS4U0CeE8rgb/gPh2X3wIOjP//zlJMXxNtG5ulVykscJ
Sutnz+X/PJ7zlS1LrXuYyjR3HAOLzpNcHjTD/UtDLzwEqJA97evCMuvOQAOJhlyCLwYxgFQ0DeQf
9Z8gOt4qElnbn9Z1zOqsLNkUyQsDMwrxYQoQHV3wj74wp8zsTE9S61IGWQb4Pio5P1c9HKIkw7lB
kmnfs8NGsFUKIuiKivm589knWef9wUk22bhW9qcNYBOIIs142DYXo5M7JIPlwet3Erq4rnUbVzQL
sh6OxIVl0NpY1B6yeTPKufblltl2ugXjN6gfYxOhDlZPIEYoBdsqYFpa+c372+ZwY1UPAVUe5XHC
m3cKb3s91F9Ew69uqPaRJkJX6mfz5XU9Ctc1zQUasl/MCE9XztBsDfN9okCua5mwCGqXVKmPxS2L
92TJyLf7d45lvBAfTgALjdSNNp1+EqSB9KwaNt7Da9Nv2W0FOe58KsL22Wgi00uSd/DmkqyrTB23
daq7NnaCptcbzDpre8myXxYNs+wBx3jWYpzoFWcdRxhMCM89Pz7pVjqwYWwAEsL5HcMGEZxaHwiD
zCxQhS/7GrdSXxPoEZN8pthHM7h0xIzDYS/G3rWp3KDmyxVTVXszI0SYJiI+VUsty74vt2zYj0I4
iQ5RNxlx/ylN3fRLS4dy42Jf2US/iIEaysvGmdubNHBQJoIHH8oxI1Ido+Vdv28IlhH7KcSoxxY6
5wJO+6UaIbZUVf1WnfnK/WWD1wQXCcqQmzxejoiF57xjL3nZxlPq/duSrfjp2u60TDn1ApQ6tG17
6yZsIEg3p++bfpNCesWR+AWrNssiGNqsxasGtfICFXzVUoOKKOq3x0uw1oFlvf7QY5cifXbze4fC
dxcpu5A2S//JsrHcCHn8vg9i49T8Huy/uGfy2J+T9CR59n6hj1Cs+PR4DL9faGIj1Lhf1jrKR3gQ
Q3c3AMUdDPGeQYV0Hqro3qdbsaHfLzWxVUAnP6QpUlLtLfEVOxu/T973JYD9Gwa9Nk2WQdM2BCFS
pNsb8eUH8Ez2h26MvgwZ4giP52nt+5eO3zjreUh5kkd1e1McznqNmqg2KubLvsYtW5ZaduGYeDjr
BkBBRQIYMIg8CncL4bT28dZ9jFR40A5e0d1E4TT1gdEsf+pnBbDjvu+nP08OhIW0EYmen3OJdJEK
y098yqeNeuvfn6ZIFPzceBVC7MrtYWVkDD4lJgS5ZBCH5f+Qhd96w67tHsuQVZ6IfOrd9kZn+UUi
RfsuD/By9cxmtmvFzGyMGW9cN41o0N40kAqoVdZ/LqmTZ+VRiOrU0TsESPZ5d8SGmYkuH4FoG2DR
HSmAL24PwkEWfu+7gNgcbUyVLjNDpy5MtkV/qfPU/28EIdZWLHBlwW2QmQC9jIb09/w8BUCMEG/4
plv6Vc7RK+vzrh1rY82Atoceae9lcfLKKNTTIR6qdku/fsXebIVPSIb1ANzPWWzKsLykvm9OXr+F
717bSpYxG9GMIjI0i6vJ+1pBIOsAl/jaVf03rbFpZxFthKfWOrKsOu1lD8PIijsyWl/S0L9NI7mY
cfgM/tvd9XvElvgE5S0otnijLnQpIqsYeb+9VdeGYBl2EnqynYK2exaMMnMAPS13jmYs+jNtWZ7+
IcHgfwvp7G5JnK+cJL8gzRxhOtypeSxzJ5+Pk1Fecdaz2/0hJ6LprrAUsYU9E0e0PPD6DkzcIEoC
Aq370BCyjwCI2KAzlFn0XdgYN15KBl+d7v8PzfQV07DZ2jpUhrYBBIsgQVoiJJwwp5mOWZH3G/Hg
tQWw7mnf5e0UgXYiBt2NOtEuJAeWEXnikm8Jt6xsKpu0jZiBtDnp3Djpi3/yoIOoRDeXM0iOm+4Y
1AYC9m5YtOfHJ9XagCxzZzJyCmfoaGzGxc9f4GDagBO18EHA9biLtTWxDL2qoOAnTO/GPHP89BNE
oOrokotuJ2qIhPYVTqnquQJTEmdOfktQBHEJ5mRfvTSxtT0VC3zQiudZzJZopC+hbxw5W1nBlcvI
hpyxKnHLpE7YLQ/m9I53HCS9UgQiK6dm7/oWIftda2Cjz0gvS9BVlRkeWm5L7pJN7F8xQVn58772
l838xn/lRT8XwHk2z6aN7okCV0oEdqvTvsYt79sRRT2ScfbjtkMV7WlSgEQeorYP/3rc/itH/69R
MfIL7Az+E9EjlthvAFGFeIILlpq0Oy0vUwkQTB5C/0ZA8OWIE/3FD9rxwIl3G0jobTy31/bBYjtv
5q/TMy3mNpqeTaih/EWSo0EdJsu8fwPcWI+HuWKHNj6NFRQMYFJ5Me+D4SMYlYLx6gjaOvs8aRuS
NjFIZtde0N9oWyOs1QF9hbLbKXGUDxZnPnp6OBcmmqud7wKb7A0n8FzgKYj68BaQDOYpegxp8mXf
bFl3O1Nja/yuC246dd+LDEHGQCKHsqtxG502yYzWBmRdN2+g/w5ci4OQ5Z/72rbCZpqJOmqnNogh
0AEW4gh1IF6EwNzj1lc26i/SoAlxBhBvpTHYuFqI1iQ8OiPL1NwLM2Qq3r1bbXDaBBUBEWU0iFlX
yes0ZlRc656Q6PJ4ICvWYCPRXEco10sgEHpAOHn4I6vqHnpsxb76fPILNoy0aTIu2cLSkKb9jOxD
JT8Ojuc6cuce8n4+MhjUQAVJk+CmHJfLAwXlKj8W8Ev2iYCRX3Bh0DApdOU516ooUPsBAc3DUET/
7Jt+687udDER5oIa8/B60iY+wOie2JchILbep+po35Qp1TfdmD+EzItvGSrsvu76dBsJBtynSYsI
IoeH1OTipMO0O7jzvrQtsaFg4AT0UK8XBXGqnfSUCIQUS1JtPX5Xdr1NamZG3qkKFPtXAv6C/pA0
Qf0X7QGO3Tc11k09qzpwWd9iambRolppoQecJdmH8CM2pxlpHNWVbo7mW0n884j0+SUo9zpJ/jJp
by5hGelSJEo616mu5z/AQ+sfEN8IN+Bra1Nv2asYJWbetCl0EhEL9Zd0RlZCO+bxzK/48Tb6i0yG
D22CbydRLf0Tb72JHBNRqKdskyl8rQ/LZnM+Bp1JSgO+kaYw3+Y8BKaA1849UnLfrWtzmNFIGEfN
CSgV5Qw6nFdYO2Rq9mXmiY0Dk0nl8iTz0HyXw8lLZnnjiyBwhB+P12Hl9WaDwRTY4kL4wuxWVe4F
4knHSQYEnNv8Pqfw7Ipeb2QH1jpa/n+zWYXXOwEvVXAlKrgtDiNfHNWhvrl9fdp2g1buexsYpicp
oGoQqec0giIUHZ4WYNsUzu8Lf6en5S3b7c1IJo9109SMEQICIwBEeKdk6cFxOvP0eElWDM/W+kR4
RKmuF+aGqHFzMBpmXWRbJXRry2BZtSxAcYJSW3NTgj8hi9UVgKUK9uI3/N6OACntGwO15ijIJhb1
XncB58+IEkMUhu12tWyg2BQa2QcQSrj4lSmiw5R3jjj3s9iq8lxbAMuVnnyUlQZpF1xFWbSHCciJ
/wIEML/umhobIZa6bQpxmlA9yx6td8a/EQ/e+uPGV5bXBoIJBb3qNK+hh+3T6AoNuU9pAtroRR8w
7PznPmryjZ5WDlcbC6bbAcIkTmFuPmk+MHCHnIQBaiITk9rI9a0sg81kRqeh86Co019U37ybSjgW
c6t2xqRtxc9KOJB4nt0wVl30gepexbMj9MahujY3y4jenBCLfofLmozEPIFPhBxOYfJD3fW5fOcF
ftPsu6FtaFhSVIEssgYTFAT/ChGkpwx/7HONXiti3oyB53LRblcJIFpsak40gYT1lXqVST4/3qpr
y2vdzqKakiEs++Ca587Aj74Tfgy44+xdYMuIJYjvipL6wTWdZuQPm4xW99JFonLX19tosKkKgrRl
aftMZ1FBmwkhloDC03jc+soGsuFgiS7zampYmB9eVTxQvTHKA2t9emt6MjYbS7xyV9q4sLxXCHxQ
1DORAEUtfoBCUsbm5FBwiEm4807kHLEZzsCLB8UyVYhn5ugAFdX5+0nUO/epjRBLdFWTIAFrsxDK
VEfSNiz67A2VQ7eS6Ssb9Rd8GFcO8HkpqlQZKH0OfDAfX2m8Hy/1WuvWhWw61Mg3fcquDNrnyaVO
uuwCgRW2pfC1tpWsmzgvsTUdL2fXNIA/p30cEKytvoQzqkX2jcAy5HzRi5tdjW2E3KTQs3cCl/OW
NvbKhfZKJ/XmGFIs0+mQF+zVbQTf3AB1b9ZDb1WV7d9gepjDozOReSv1/Zrx/E1o1UaImQhRRh65
7Grqqa0OClVs5WEcBwZ1hMhk9QlY6/lj0TScH6ZUBX5/MIVvzk6DDX7xaj6Zj2E7+v/VKqDqhK8E
zDiYx+m7cmsi/khQQfo9hUPkgSh1VnCQJhr8mVd9Jc+iKaLkiiKY4hvNGa8/kcZjf0vQX9ZPPriz
viNwkv+RqDobD27uehpKhrTXHxyw9H9npg+H4yyTqTjojHnRAUAZ0t2HOZPp2UgAZviBsZoF7JAG
NU1PivUix5OxyVooipRAGQMNnzsAVl4xFj97P/WRFh5Kso0G0zpDMXKozrwYq/rFn7WKXhjhiOGY
SoX5sfJn3h0ptM8UNhjUZY+6yxHnwR9JeQDP3fABlH34uxLE+zQLSI98QIkjPLdaiUK/KHfw+B++
8AAdcplOxvfTjOqy72HthPkJoGTw6NN67L1jyOvxb5mD4tTUufqaZTzNnk3FDCSEg7otjzRxwIk2
gHq/OlbOoPVp5lmea6hVM/G5DEE5dtScZ/Rckszlx9Cv/H6jMGXF3Gwiu0TMoAMJGbsmoNj/kIDL
JulH8dwEW6Jtax0shvLGICA1p1vCO3bNMdZjBx+GnTjomvuxMNlpl0XbhHY+RBlbtzXsuogacDX0
p2ahINnX+DKwtwNwwVLoy1JfBFA4R8MQcjHM2+d5keWUfdN44ntaFGPArkKLFxOy1D+EQUVOXti2
Wz72yoltgwGn3gHpDw/Z1Sfp1zwHCjNw/C1577XltY5r4ctsxmWjL7nDyq955Tt3CgTu9yBSZGOL
rlz7NhCQlllRi9mEV8Oia9IvhymNAt89ZOBHDLpSOfv8U5u2LhmKGvygJLwKAZ4Z7oTzrWabKLHf
zhSPbCigLOUw8jkIrzxAMUrXAuSWyzw59xQqQI+3Kseu+eUyQBfL/292E1T5IpCkowvfHz9zh5pz
Z6ae/CAtLrmFI31EHcxTJryC/P24x9/uLfRoWTdXSRky+F//b8qW4nY/22IBWGt72Q9vRoM4cGQ8
Lw2gFUyId6I+KDEyo7bC72vrsfz/pnk5+DzokjR9JsYIdfBZ136bEl+fowCa0I+nZ60Py7wVFJVl
2mUYAmMAQ0mZgKkC71vArfZA0LEAljumZtUXamj5deoQU2XI6tD3Dtjisg0U0doiWPadEp3poh+j
a9fK/5EJZaOhQcXB4+lZa9zyxCZHsmDsCB7+kStNdshVIIKTaMex/7ivB+tVpas09/IQlf2vbrDJ
/E8OQ3xqV+M2KpAkbPGDZn4FuXWZHxVDrdyxAABuI+G7sntsKCDwhn4bOAQfLxPnC12C2QuMDhSh
u6LaPLKxgCjE6CIfot+X18iRThFKBTimP+wN+qMLy4q1JlEJIhWDeg9oZIPbVB0kRRf7lsAyYo4i
TGZcam5T0911hKgOjvD+9Ljxtfm3rDdRkGbratfcqpL9kGMzHKcUV5vXinRLle+3dxtmxzJfENiS
BpmLKM6X2SHCfDSRTN5PaX0qsk346oqd2XKtTEPnLITIY1zhuXBgUGM7OuAU2LkGlhUjgFZT7Up9
0eFCeJ2i9bCUH/atgWXAHZ78zgAukxixO++QaKjkVjVzTyXoSTe+f2WZbdCfTAslsoa74NHOfGWO
miHFVlwKrqlfPLWOP2zpha6sgw38I1oq6Hpj+x9yMFQfINUh39VIMmzEeNYGYl3GuVeOiDhO8hli
8R3Ac5V6SlHlcCpCVEg+Xo61EVjWbGa3UdHs8xha6+z8WnoZUfayr/FlXG9uZB7JHsUwTnZHBXhw
F3MSfWyKud8Dz+FQxfi5dQqYmZ9FJU5T3UMCnaLI4xQ6W8w7axNjGTKVCLngzerHryS50mPpdcjY
hge81jj9+dOXWt0kGiMvP0ws+NeHCuO5BKPdad+0W/abo1KEd23nxxouxL2TnKlD34GZcl/zlgXz
EezpMn/9eOp9RYm/OtaV6fYZrw3wI1EzmSSLGsTFQSE8lZU+TGFHz43S09OuAdjYvg5V/gPAMg1O
T3QBmeXqgHDdl8eNr9isTSkH/5m24PBpYho0z9Add78IPunLwBZI6r4uLJtNZU4FSIKaGGzs5ITg
Q3RgpmiPYwmX9HEXS1O/eXjYAD+TEjCW934Tdy6oYzRJ2hPk0ZIffdAGxz6rnE+P+1kxBFuftaLh
1KEQr4mFaj6YBByOhbfpja4thWXCQkJfNqVFE8uFxEQqvDmEBPdbG+1TQuaRDeEzfalEOBYpVB6h
eaeX7FZvhn1PARuuJ11vCuGCps+idOojC+QVAc6dlzyzrJhFOmxDSmFnINJ8z4WOIEw257tSmDyy
AXtEuFPaC9iYT0HQNDH959RultSs7BqbTq4CyZDTyh67MyLsqx/R/r+hMn2x7/z8BbKXF3OWC5fg
bFg0NUsQsPZ0M8Cy9vGW9ZLOK2nYabQua0QlktIJLs0AbbVdFmXD9JisAoDSvSk/EN/9LwUq5NPg
VmzDe1s5F2yUnh+6DDrQThkvaA0BrowEmydt+X2bb2JtfiyrTasUYZVatXE1BgYgDbxQM+G0G2u7
ElGxMXqqlDmoDkx+z1HE+aSGjp1z+IsHP2LNEViB/gTcXnAf+CYAdG081m0MMUzH5LNfxqKU/6NA
/J6jAcXBj1d7bT0sK068WZu+arCZKtUHR65xPqQ1av2qqP/T03jhPO5nZRA2hA8SAcyZZ1ic9mto
VnU0CcKDbudxI1K3eLS/uW9sEB8ofHlYUpLfoSUfxH4XLsf1h8TP/tQydT4N+T51eR7ZgL50HkpJ
QN8Yww0o7jIZ5WfITNBduBM0b1l34rAGVVpeCU5AjwNN2eTvWrNFrbxyodlwPpP0TQXiozKW4+zF
pmrZhzwKuhdK5RZx+tpCL/+/cdlRCWT8JidlzJ38vZJ4cTSlS5/27SLLtKUza4/VbhmjPlW+g2aW
eB7SXaglzDz9+cunks0IlRp9NQQBA6WDFyDnt1zqlWPDt4y4CqIiJ0QNF4YiP4hrx2Lwb8LVHyHA
HDu9cyjFVmX22iLbJl14SDiWWl+nWdOvCuDEcnEssu+oz3b+fbwQK33YsL5EdThhh1YDm2Cekibr
X/qafwjLzXtiZRvZqD6eQkUJalkiTsmorqwEzYJKUOTy+PPXWrfexUjjDXNvnCFmfdadKoifXoaF
IHBf65YJS7Bsgso61HEuEf7wB9WcKSB9O1tfluSNgcmIjaoNJlQkIgRYeeBj3MZSrs2LZbw68pq0
702OtwdolPMS87KIej+elpWr5hdmt6ZpzDD2eTzNfpXcTBCVZQKE2gj8wFG3jpDkmM7lppO3ciV4
lj2jhKjrQZdoLourIVP2bmEJ7MLqQwttnL7Xfz4e1tqcWZad537isijUV+oUdf8kPQBFLpEhOv32
uIO1ebPsGSTsbsMFwYKz0P/8miZi0BE/T2NA4hll6Ps2lg3r04wXpIFnA04QKFfCz1CnCMD7na0v
B+ObbQtvuPPJnOirHrXjAygNzlWE0rJpYxlWTiQbzWfyukMqfhxiVTSAqyfOMJ1BszteXQJKsMcr
sdaHZdgAsyYZZcUUv/p+QiFgCijDP53sdj6qbFAfQqWZ7rxxuPhF7yD3P5ZzfQpC4qqdy2BZeDcw
Wg11OVwnwX6ohQu13cepyyMbzSebJB3ALtAjnlbQ96+Ot6LqXtCEbCzAiq3ZkD4NcsC0LeYhxtut
OJgeHIRAMOc7W7csWWYtBxwmwPebNPvRtaD/Xo6Kx3tn7dMtK0bKqeBeEIzxKzx9AjnwMVSDtwdp
CnRP9LN1VZQWPOOuvjLXhcSwVP58AD40/bLr4200H0nm2vhzVl25P/+l66g/ZjrbuSVtEJ+ZReOV
UTfGQphvlElzCCJ/o3p85ey0gXvpXFddiQDCtXMWILRbJM7BJ1N59hrwYQf9oNiGYa2cDTaKT4Hj
IhC5AGw/TPJbmkb5HzzrxoOn9lFAYpEt24UyTedU0GeI8xF01cC7X/oeJGP7ltj7eQdNOhy58pox
VuOSEYL07LlwEE573PraOtCfW9eRSDuE/oZYl+UnRVl4SAFuuiSjugfQ997AzqzY2Ktq35s7JgmQ
iqhzZ44ZyCBPKapYzlHRbITcV9wJG8eX+GPmB1B+uKoBVZ6C6uM0kPegurjwJH0/gkrj8VStDMLG
7+ksh5BgV44ojUatG0l9nHFqK3m21rh1C6dlU4Zznro3kgN4EE7sAKnqrUVea9zyqhWyoK6XOfpa
Leg1cGKTYzB0f++bFuvu7cAspjTxhzitUel2gSR54t6CFKDojdz62tdbfnWOnHQWmsDEvKnm+ZiS
QgcnhDbbDTdurf3l/zebE0UwvTuUk4H1ItOXVuNn3ex9FNiILgoKmWBING6XFPotaSO6p8DZfLyu
WC+xrJfUkK3IOmpikkl1kd3E7yDEAeuXmxSnzNsUYFibIusCBpd63ikyGFQgA5KuqU4PIdsq31o5
oG0sl9R16NXgg487PyU3Ouj8ne7xomznnaEhYG9+XmKqMu1Sh+BxX0DuyYQFOdVm+muPAQAZ8HPj
oncTD6EwpLs1igBmKNdDaIiSe0CM22wpU/x+pZET/bkTNWvIOQy9iVFw+55l/MNS40ar+otDtmSZ
fr/ISHn83AWoTlBm7gts1WHRV9OIA5Iw2KJ1WGbj1zgg8gY/t06gOFI04D5BCDA4gwgF2oM4qMfw
CeGol5kmxzmsdx3UCBj93JXpWtNMyuiYi7F8JyTiB8ZM3s7WrfsYe0lWncnGWDcgQUG2TjyBE2UL
Jf57Y4Cv/vO3Ey/vWscb+1hyHh0XKkVwF/THIA9fHu/WtQ4sU+56QHxRP9fFqJMtP6SlgFxLWzLo
F/RbTIpre9XyqI3TjnIyJL1LJ/2RClQd4AUSXRsdmkufK/30eCQr3diYrg5UkNqFGcQElFyxLFz2
pWOan/IC2PdGogro8Lij5ZT4zda1wV2V7yVBFuACEsD7hjeli/kP0gxjdEAcoyiPElxLzqHiVXKW
YaSLj04yIs79uPOV9bJxXz4TbS5TZeKqXqqBBFTdk6b6Uquq3nhdrfVg2X3q5TKEVjYSnKlfvvAR
WA5TV815EAkoDB+PYm2tlr7f3LHUayg1A854I6v6lCT6Twlt4qdO8XuGt93GSFZOMJsNDi5fAl4M
OcQoTNHvwKs0DIe5adW+IAC3IWA+SOYmHwq8ccKg2FV5KgUD/tY7dG2KLMtHXQKw65np4qoFtaOc
h+zy6gdC9DK9z2BkfLwSa6tt239JR4+SAKvNEbGErpxoz8LhxSlA5fTGEbnWh3UAyGzKdDDPXZxH
g3xHs+jD5ELTbFvpYqUDGwcmcoZymIgC49Hp9EfCovoSDLw8DgyA/MfztLIcNgDMB9+KI8EzFkPL
LD8nvNdPVQOwBLgxvaOh4z7kIrc54FRBZDTmXQcWmd45dlXHz3royrhtQMb8eCgrV6/NBCecQIWq
0X1c8YEeVT+Xp8TH7c5GPR/DjsWZatNztPz1uMMVOwwta5dt6NR+VHax76H6j4b0K82HrSKPtYVZ
On1zlGhkIHpBahOniz6LNFV5YD4WJs1dcw4GlZ73DcK657Xfm4Q2S0gL5UunnICEKkiLLTDU2igs
a6fl0Dj1RPU1R9jsThveXVHrpM8uRKU/eHgOvjwexdraW+bOx1HmItLTzXTTQdfytihVpsPwuVb6
6ErxCRVgHx53tbbqltVPwqHZEPS4ivv0K6KB09ELnH3IDXgoP686MhPziNqyLk5bUR9SiCIfhmgn
PJzbuLFcCq9M5IQYdZ2GT2oKg8vc7nx+cxs4RgrilYPKcVqRuiwPaond50uJxK55t8VITZ4USY7g
cTwxv/sjCVzkXsc8uO5r3bLlqmncdjTL64ZPWFaFia8X0ajHra8c5L+gxMLE76qswMSngIRUBTIC
SQNu9XHK/nncw8qutKne8kQRp0jn+ZaATlrMZD6MCw3J48bXPt+y4kkOVThkEyYH8x9Adqlsz1WJ
sq0yA/f24z7WBmBZMAto4urEHV+zZckCaXRc5/u+tm2TlUBKEJUNsWjglnHTMlAthP/b1bgNFOPG
y51G0CEGrWp0bMNxPk+CbB2gK9NiI8XSZG7TaVKY+tfSaRQ6Z5Ai3FJrXGvdem7j4PdJkaspNhnU
GiEUGB4m5f37eGJWzn6bzw1hSkTg5IKPp0YVR5q7xWWqO+eoCOu/ogZ1X9UL/wUxllM35dygI2in
pKDT7MKrN+5EmPNgmbw3N7FsZQqSK2xJnGsKGt2Kft3WbFoxrcC6frupCkEfVOPbQSbAznzwIAvF
M+z+sI52RRa5DRmrAIJB/dWyEFK6/YmGLU6eAjHwx+u8NgTLcmlTdTX8hilWKnypQCwDNssoO9bd
Jp/sysvUJneTzegisYfAbhelP6ifyr+Stna7k05KDk42CBlcgVoOZxRMjzMqSSJvS8p+ZWw2bAyE
ZF2RpO100cjkH4nh3nFyiuE0BJs1PSs2aCPH/LpPnFbQHFm/IfuR07RCtTwm8fHirLVuWTgnpC76
cp4AQHCTEyS2s/7s8Z7O58ftrxi5DReTTldyUbvTBdyB73mTXxcGejaAOXBKtjTC1/pYFueNAU5c
Bo3nKMxQEgEgjsKk7xx+y0dfDB+HBD8eD2WZkt/EP2wyOEVByFt30XTJmzA8+A35axo85y79qn5u
Cjy7GljoRl8r/qpvmb2ATFgUgR/kAmqG9wvp7JLPSREalKF/XjRR+n6r3H2tK+vy1p3rTo7Hpkun
xJk67nsF3ZiFeV3nwctSsNy3+/De3AaZ+SYHJcAUTJeEw1qmos9PbWE2pmzNFK1LnKpOTBn08xZ8
aOIdu8Tr6VOVhu1pdNPGbLzpV+zFBpalXjR00Ady3vm8TJ+g6vYvvPF92ET+C6ismOfZh57tOxUg
e427/BvoULaIHle2r2dZelKDARvsVV52ICBu84OXXAOzrlW8IBTnMdsonlkxRpsejgZi6BrtQYNI
IsnGq+Ame/+Wa2QyHDc5PjbFtU4si6etmFqnc7BHFaQ/8vGzkeYkmuDdtlmsLfTy/9tDBRTrYxBI
96I89oPleKaEHgAXj79/Za/aUDPpuwBkyda98KpG5QbJoxbEvMg/B8fAibJ9WF1uI8xYALcnlUBa
5hB8pBV7mZsta1vbTdal7heK1aPy+mtXjCdfiJcl2exHf5dR9T2ku+QwEWi0bBoVHE0tx6G9VgNy
ksqAWmdh0H28CCteg40ng+yAazpwAVxFZZ4o5Ge7mX1iQjzlBR4B+fCx4vXNmYenfd0t5++bDZUm
lZOmXUOByZoAAFtAf4mkR+k536dxfr+ctg1O3nBvQs5GnImx1y1PZHGlLirvkjz7J6TF1ot1xTxs
6jgWTmb0GhdHVRN5n5IkDd874DHZsO+11i371hqE7v5UVXegLz9SNxy+ReXgf3u8EK+qgL+5yG01
0XRIOtG0WXVXwr3QYFEMH5Etfi2T4FgOPyteeIf6CISi2pPh/XHU3d/jNNLrOGwmk1fOABuNJiid
nRDO0V2IMP1Mc02PSe0Cj9vU3gYkZK0L62pHEV1KkjRx3omqH47KLDFuDs76noTF+fFkrpzE1DoH
Jgh3sEiy8g6x1O6AAnAEOZsWEjE47NPTHCbgh9nXk3UWpGEUtSzM0nsu9d+0m6fviBtOp7pKf4xm
mjZCASvnmg1UU12ACgenqDCe+qTEcNYB8gF8RPFMHyBgMrB0l3QL5zZozQ+CXGdRJN6l7py95Alq
QM1svFPW5P88nrIV185GroGndSy4M1bQWaPFnRMQXKFeqvSe6tKwH+mg5Me294KbE5JhK06zsuds
RJtJNeJkPhfvqmzoLsIpChTCV8EJIqA7t7UNZUt71oR1T9M7IpQEOB7wrHH4F4eI7k3d2FC21EEw
LnNyca8EAlpgOJbHDhX3FwRbig2ekhXLsTVLae8LQ6oA6eGy55dUhDFiToiwt0Vybmr28ngLrC2H
dQTooElIQxKsfieiJ+XN3d9p5j8HBeAlj3tYsxjrBNAjKaPIbco7oYh+5JGjz4Ah58tZ4B4BhvK8
c100mm9coytXgw1zm4p2dAmYyO6VNwJ1zKQAH9ngtoxfHo9nZV1sfBvrUo6vZuKe5pODVyrSshWL
aHZsSxk9e8R1t2J3KzNnM5n5YxvNHUzlDsoA9AKoeTq+dMi2gUTQK7y7S6hDd0EPua1uymURqbRP
QFCYU+gBgOHHO5au+PR4zlZ2mU1npioxun2RozZPBPBnlUQ5DJfjX027TyADJCNL12/cp7EoGao8
RXUFhXw8dHKEOxhuZbTXvn/ZbG8ar0YegsCkxuwYV36gokkRafM/Nf/H2bU0yYkz219EhBBCiC1V
RbdN22O37ZmxN4THMwPi/RIgfv09+Nv0yK3iBruKWkhIykxJqZPnsMPd3mK2JgBOZn4FUQwflEEZ
qlaBZJgvXk2OwL02mzW8vAxGN69AFfFYDvm3XbKwzee4nGYIRR9VbdkGYLj5OGRZ6dRBhyXOU/e7
0rPDr90UlCeftkz8G9RVglQLr3rkM//msraLyiL/ct8+X58fnBT+u75yXUEaBBKKR0rUjfL5sSzk
b6IRjy0Vj/e7+BmAfj1VBr/g37CftxT77FMJ9T0QNYMsTXZPqV+UEc79azSgiC5Xw7sClGPAzx4R
GbxuuoGJiKNb03nZtDOPSkg7f94JedquC55Dyv65P7LXVz4wAXGi6ACBKfrqUVfLfl8BEW9XnaL3
F4GJhwMVT4vXwBCfjwN38QYHrfBxwxjOfbrh1wBoBrNT/JycdJNPEIX1HxpyjgkjMJnMMrnlaoVW
D0hfOWqTFRRLACKDdEa+9svBqdc2+YZnQ/wV9w/oLWJ+epdHP28ILqzo3PwYTl1Wbl5AdQ2t82lH
8ZXgFz+u1rOZpnFiF/WYr4JQhIwMMLEIgJ7t0sp5vHTLoRKYxbNN9BtxnaFuIKGDWzWtnheFVFPh
fy4AriyqI6yQZQ1M4BskdaaldHKMoy43HeFEiL1zPgKOW2bJRLaN5UBziniHEXTjEokK+z/bH0ig
OX+kWGfrY5+9l/sbJFI2FGyhD85LsGxs6d9gmU2vKvR5fMqUTIHTfnSkrLIeXZRb4CeoheVvOgBg
Tp3KAhPThhKGGXXtofPAmuqzpPQigvT3tvTfdADR3R+BbZKMnPtYtNUglgojGGvgE2STzTewqfnX
Quj0eq4Pw53ZGHr+1LEGC5GlwY86Z17/ADlNf7mCn3jpD/IntqEYfk1HPjQBzzGUlCPujaH6U4D+
970P1O5BYLJ1YTh35Xbt4FSSxG7uP3qzugx9c3XzI7CWxedMaFvlLamC7CuJez4+0hGJMUd4wcEq
2Bo3UnGiZnjt8kpMj2CQIsokmE0LmZ+r08P77H+9rSc0dxnF1NC2RRp/clCnhyqykx9v+DKbeF82
pdaxEnO0DtNDm5cHGVHLmpqAtbQa/HSE4koeUYYnrpaSf1U5g3Qsk8OB2dimfv//RSRyoDjpAWK5
xU3WXzdGLlDbPvh6W9OG/6q6BEoHsmpx7ZXxuo5vdD/d7rutZZcJDLetvSkVw7BtsdeuD872NI7V
TckmauaT3244LMBpdFhqLKrPx1i6wUMfHJFp2abFcFQmeVm0Xr/FRQrsJv0a8iNlo591a68ceU00
2kynPBM9FnMt4vAGovMI3OFviyi7Ov5lOThYW4zSBKX5KUiEQqK2OA2nZ39xnn3Pjz1n+HpqaU1U
WihSQE6cYYvJ2j6sZHkA/ffbfKyjcqgP7t62ERge200rTfOx3WLOPXZ1QKd46VawQTclO6qNfz2V
EJh0Zn1Vh6zPQ3TRQtOayULeoO2Z3kZPjDegkL+5tMoOXvgsBmWC1SAOl+e1D1udpb7xuQeY/Sg6
WPzMRKmxWbSQk+y2uAd79m1b0+qhC/AcRgcnjdYsbQ/82TYEw5/xAEOkqzfE0O1L6c23sC0PrDVE
HHvNJQxHZuA0m3m1b/DtlhVJS1v1VYJx6QIRtuy3DIof7U73Cono3/LKKw8QPDYLM3y8lTwQJHfQ
K4F4InKI7m8cEJjb5h7pJ1oMzESxTUKDFTeYdYxKWWRaM/faDF3UkOC21OwZpAAHJxfLyph4tjSf
szxlmRuXRdFFY5ZtD3OBN7n7zm5r3diZp5JVGQ532H3W+auelj/4+Ol+yxbLNcFsuJLVoL/1sQJ+
2/7ZO0Hsrni1yr3PdV4f0OXZ+thX/8Xe2atJ4DbLIMU9ZJfGKWLIH0Yh0380oXy4PwzbBO3/v+hC
hMXi1n2+xW2aPRDhfZxy/8DnLDZqItlIPZWKZhwWlH2pCDheydtAHkRY22cb/kw7jRRqsZ932wYV
oLxe9M3Fi+79SdmPha/4tG/4NG38sp51RR92/BL4lJ9TOT/SYfoEAMtvnmJvi2653u/KtsSGIweQ
RaOgoNOxJ8s06mtUCm3uLV/CW0X9f+/3YZksE7OGmpF8QIsaCcJW/oCS60AjjaPTuaOMiVcDZWeB
NOdAYpDLfs98qBFsk7ccGJElDJnkZuFQ+b7QgY5BvehCE50Vz7oYv04lbs7SKecIj4/VOaMyoWus
riFUHeYkTqfBIVHdOkK+3bJqGg7syuIRJtsZd7K8EnPpxiB/c9+2++O8GDJ5c32vPghLtrXe/3/h
z6jU8wq+EhIjieREELYSD3O7HB0Aba0bJ26ZjboV6YYZmrv0Rje5fgf9mf/7OTs1nLpsZj36hFS4
Ky/CeSfStcKhBlzd95u3zb7h1RLUG6GfYmpqguRd36XNQxYGbjSnh9Zq68LwZp07awcpFhKXULeA
quVnqE5+avqT2U0Ti4ZyH5CceCPumb2gHziOYvrSzNNhzaVleU04muK19nAfwZ7Gx2Xp344gRUrf
QD0zOEf3EJiYNI7CZzCKUxiQh2osDW7ENxsH8cn9FbYEUxOKtoBerl7UjNYBPB6x9cf/87E+ayJ3
Rn7qfje2adpX/4WPLUXb1VC/xSqX5PvOtwTVKRmda9vw34WKEFd8GGmJCstL60JhKpBqPWjdYp8m
DG0Uy1IvdY3WKyAmM7f8nOU4cA3dScaBwESgbb2T13yQbrx1eDadq8q5DdTLb/dnx/b9hgv3ZT1A
cIrj7rZg16cCRSGM7hce3Z1j4gtMBJoc60IC4E9iSUPyhhXr+N0faJsfmKjFdkwMWut5PtgzHZHQ
UIe/t+0w95E7euGH+xNka95IdAHgNi1dUYXJqEL3O2Uqg67ZcfOW+TcRZsSRPZCqRZAwd+Hq7UQm
1cSFomSNJ5cCx3puFLt/v3AwxcFbFPpLkCjSURWDmA1qamPD6UEKwDaM/f+X7ZczZdQrRFJq/rxL
Zl7qVvbxwPru4ORu68FwYzLNYarLfs8I7in+BpRg/ST5G68eznZh7MVAIisR+LlIMpLlILFDqY7v
CXUDl+G5WmBwZ/93nuppAM1W53WP2kUhR9G9leXw17yxZC2Ojto2gzU8eilFXqUrlJnrsqCfGA/A
XFx1AN6dsyRjQ+Yg9SNNLUUiB0AiGV6I/CrjB3cnyyKb0DHaDwUU4okXp3gd1bUgb6hS79dGBucS
LyZgbFlRbl83bElSH3IQokJSlsKWbvfnxrJb/gIWc+SyuqvrxYp10BFFLO3d+goWr3dT2abndhwT
HUZQz4/aUoEdh4NOnqS1//swD/R9U5ys9gpMdNjYL9UUSuXFu2zyz+0YuOGDcG3J7piwMDmxVs3V
Mie6AHheOCDqUauIURS9PUCVVb5Z5lG8W4r54zCKv8+ti+HYS6W7FkcMGkOTootkreiNdSuJl6HJ
H/ygCLKDtbH4nmu4N5+Q/XQq4cVL2f4oGYSgobhzlKC0NW44tmgzNk1+viagzS2H5xEKV1kWeSUY
MQ7cz9aD4dsyYF6e5uWasFlBNF6nHd8ulR6OJE0s7m3iwka/UuVQLtvDWLctKj9A2UPzNu7w4/5C
2zowNmsSluW8+GmQQF4pizXFAZXpFiSnTnfEFWPrYr9Wv9jpaDgC7xm0Xkxy1UPDDNiUSgc4nNX6
IBNpWQUTCaYgV1OmJYFouXCwtMh8hiSp3Gpo/j03S/vQXgxBk3ktQpRBxsrDE9WY4rYgyr5N8uFQ
vtE2S/vYXnSRMd91axQ3YLcuIAo9l3UMOPMfOXaj27lBGD5N88DjZMTNJBMM2WC6MRzMnMxPeeSi
5Mo5CFe2xTA8uu2CYiMlDjaMN+prWiNX76Je4/u5QRguDWTkOhSIGUkvuqcFb/If9TD40Va52e/n
ejBcug2Q0akHESRpwb+NM0SE0rYso80DTvZ+D69vetwEho1McTYMiKaELR93neXrjpwLquVjvtI/
7vfx+ipwExgmlyJEaUElEoAY0sdlG50k2MRycCjYXffX5CSInP9rrK4zga2MYkclvBuitaOQCCac
XpvRwzOcaMJLjnPbgd3ahrJP4wvPYJxQPDPVawJR1rVAvevUz2DM0Xw9ZbHchIOlc9kMglRLUsrB
7y4Cj+dJkQKoetD+667NTU40BlXW2S+z/x31W+zd79zN/xZuJ3Ge3MSEtUHhBqTeL7yMfs/E5v6W
Qjz94Dpn+3rDn/Hwict/gHSJ0PVTqhx9K0NvvTmiq072YPh0Fk6OyKC8F3uDg8u0XJcrMoef0qwN
43PeYPh0xkXKKFSDY6X9b7Wfe1ExN+LAPi0TZKLBOK8mXW0sSDLqheIC+eC2Qv13oZZoUNvknxuD
CQjrt1WAZ2nbM5MIgRcuIe83VCd5nrmJCNO9Ar1tH0AiEtxUfrTQqZdXsB6iv1NrYCpc4uGrlqwe
/IdxDuV0qxunrX+EHfH4EejAEldNNBg0BXKhpUbkriboozb8SW/8wygdETlFeOo2x01MWOqFPJyH
FdOCp+/qMobIjuV49zzYG2zGZGzS5eogGVbu+ee+QymrHiFiWmclAt7OYXB/JWx9GB6doUAHObEU
WqM74CbtdXUdA109Ov0hbb5tKQyXhkKhniHaph/05P4mh+p5bBWEgLxEBMORQdmGYTi1ylCTUwbp
nIwoZrtmE3RAf0qmzs5J5nluAsKWrnVKFowkyWpefWU9c+fIgSz4KUV2kBMZp+92lgD9uRV4DSlY
gyLdTKv8bVOkP3qjtGzUJiqMZGpiZOhwYxxRKQfePzCceXn72HNP3QqPVo8dEfOf9+1q/+pXTgUm
11mLsq9CDAtJei68Z9Gh/E95iFIkhcR2plYetVCDuHjudC6XzE3sWJsuKMnTA24v5TR+ICg9RT+o
chjz5pwuPNZoP5a8OH6AXh8M6czxE5WDbgGVzel1KufgIJzYFsj0d7cO2qkIeUJ61n4B8voTL9B4
tt/rdQjGinw+idrnJqCMdf7ao1wNfa0g9/jCGxryx3R0ARRCgBTjOf1WHhjOL6lHS3B08gSVx0Wk
l2Z88DPwq923MstxMDDcXs/lskzC4cku1kBJx98ONV4Y7zduiSkmuIysXg7x95YnizexG+7aA0jN
JxLP3skiZm5CyxbZdZU/b2BbDvYXXuXXrIgCNhwNwTI/JraMrZu7YRfkicT9C6VxtfNm8LKTJymT
8Iw6W51vLsSe20aCF3Pt/bp6L6ap7Q8ewG0rsP//wt1oAWoYb1B+nKZ+lWRFOz8uoaTv/IoeAZds
M2R4NCQDeEqyiieodOt51JdEy2vhCnEq8Q583X+HMOYK7Fh1SRJezsVjva5IMzKpindzLvhRUtM2
CGMTV7wNEGYlT1otw6jsEC+C+SS9FDdFMnUB9a0cRa7JuNDlHwr1TYB+0pCcSthwUyYz9cEoVWfO
nMhwBGizXYC204dJZYsJmbCxbV70EnYZKo6h5BqNUC++UO19g4jTenAWt/Vg7NvCd3NeoF42YUte
XjmF2GS676he7YlTD7zclMuEWDj4jmtV7nU+47uxA/ef356kuuYmckxBRheENaOfyFWIazoP4xdd
5/q2IGVwcMq0GKhJgKZ9BXXetERVBggP2nHzcGeHzO39OG1r3HBh1g9TXRG5JCOfyj5qlSjUpejn
6tTrH/8FNyagFSfrDbM/tv7b3lm2i++dLCsFi+B/AwQJV080HfOT3nPGqEZ+4+YF5ZG+uW1ujO0X
oEDwws3CTyiSeu90OMkn8Mc9n5t4Y/eV1UC8VWSYmB2TRvRYPc3BckS9YvErEyWWbf2y0rbZjV6h
NKwnWZaEeGe/uGtzMnCaUDFQ2OYoFeY4Erfyb1qCR2njh/X1tgEYibF+CNMOqSQasxIqtJmu2jgd
PIIU2XAuv8p/QYhRv5nDaa926oPyCxXtUly2WZOja5XlRGoCxEbJ2rEaclAoddDBRvHQuzZX1Vft
TZ8GkgcQ3irqgzBqsVST3KxNhwBUY4QlFLLzKH5aNuq9CWTH5O2UtZqMZvVQzyqt6ZbUbMEpCzzo
gfPWc8RhhZhtBIYn94J505oOLEmdIBix17g+v1QQQf14bgCGL5ds1FWREYLcpww/QyZT/Y1DhAoP
wqjNXA1vdispfSBLSLKNI0STs/q57ac0os16qtaTm2ixHhLDQneTm6g6nP+EcgOP/DWQR3XIluk3
wWJ9UzFBfXfDSatR/TXrAJa9dmBCrs9tYiZWbJflmIq68xMGlIYOwMozjScLJLkJFZMe96t2TGE8
cKkIpYAFigDn+aMbVueU4Lm3L/yL03SbZ+EwgfUDCYZx6yJgiMCKOPPcc895mLevzIsOIJ7rlYEz
u4kYkZtvkYCOGu/sdczEijFUffi5rlii5p0RZXWqJ9frq+j/cZ20uIAJFusz4TdB5aKLPG0/pNuW
PhAHT6xNkHUHRmTrwnDiVlAOjt+SxlqC5kdHyKWs9FqWrZR/5pI28uxiGO7M84az3p/XRFRsyt7X
HEjWCLtdEx5keCxpPRM5JqQrUFktkQ9Ls2/S7/iNiWX9NnUDct1NWf57P+pZEknUPF6jUqb3GB7I
hJdeGIjSFg1G85LNH38+lFEQSW/NUaG1ZXVMPBmv3Dos/YAloyu6C2ppst9/FltvFcm+3B+PJUz9
wluWT6yAEg6QWBPkJepcprcCXBD3G7d9//7/Cw/MyMKhgeToJHOy6VZ2gFCEhdZX9+zLMTe5y+oV
UGINNosEsC5UroZreeEBuBXXBbC1+6OwTZFxZ1Ys8zNHBVuSeUv7UeP09wM1y+cgCNwEkVHmVBUw
mluyNIF4I4Qvk3ZOvw4CI7n//bZVMHycCkgg9HJ140zjRqinXlx+YnOqFXfD+13Ypsjw7jT3cNJe
ii3p65YFTxAp4urjBJ2fk8cxE0tGoERfk0G5MYNxMsdjMXB248GV3xI6TByZ9LVLaSWWB81meZWa
6GuvwTMqQTaaeHV6Tmeam4iyusJz4iSIG6fQi0FtQyf1xQ318M/9RbCss4kloy2pNS9DrHPKn8kO
c5yx9BfnEHllWWUTScadOiebi1VmHqQvSh0sv+1Ajd/Pff7e64tg0U8jC7sKZgoA+RinpOrjOdu+
AyjqHyS/bN9vOLJsqo07IL6JscI66gMtkrkvtwMfsOwMJlxMA9A9gDo2Tdjo/qu5/89SQXu1UO9T
sO1GI/XeThJszOcmy/Bp0KRBWzHfdNK5W+9ew2XLGx2xQPUB8A0qQHno/Y5svmF4dsbbOgShyG5U
UNQpayfmFbghq2z+tNJDLJll7n7BkjHgjYGSTpOWzX+S8ge4p8QN+dYrT3nsjvDFtT5UtrbcIk2a
sX7K0qHW4/JQ9tCYpU7z+16Gsrge7vP1JUQt2/2ps/ijSTGm09pTXcXTLCJOQxNW+PQWbt7yJqTz
cGB0FpM24WW6gSARTRsa4/j2JvV4+iYHt+FBvtvW+D6wFx4J3emUbUhWJkRT8a7uq7kB05HIP9yf
n9fBo5wYDp9Vm0qpP2F+et69VUh138iQz1Hd0Cwq+XwFGyDobcM5cQgeO+53arFnYsQAjig5yjkF
E3aP1KUAzk/6hYyXrXloXOQS7vdiW3r635lDeqII1MxojLcZ3VynYPtHgUs+IgHtgoNt3bY6RghY
ZDaQZVs10M/u+KUNSv0G1CPTOUJbbtKP6XkbV5k2OmkzP8TtL6jd8uZArPfc/dU3oWYy3Tf0iulE
+dDruyghQfci6qD4cX8NXp8f34SZ4bpRz8HceMlPmi6oeFNAwpoj8vvX7cg3YWY9ssdNm7dekvEm
i9XqVleRIYUgGV6Vg8z99/4gXjck3+Qao8OoKuIiaZetTXOBsMYPPJT3V4+chIf7JsIs61VJ8fDn
JakCjWyBQuGZNGN8//Nta2C4uGrqpR9yx03qtN7eL0yW/1ZU96feIXwTW6aVD7T/VuDT9wIDYOev
Wwhpi/ufbpt5w4V1szHU+Ode0hbpu5qPID6Hksml8PpztK1+aDgwErKtWyMtF+89ZPuXd7P/bRUo
5rk/BNvsm3t3EDgsoBLxG8L1T7rGcb+vcBY51bqJLSuzdcu9pkAkRbUf1GpKFXnZIXLN8u2/QMpY
KMowDGmCekuwNMtA/unSTp16Q/FNRBlFAe0q3ZXGqgyRvaFBHZCL05fQ7rw/Oa/vbb6JKMuwJStR
dSEMf35fe94futEZMCaoRIJQBQN9TlRXox+5aXCwm1rs1USY1b3Qa5MXYaIZp8W1Hj1I1G24gEdz
ERzdlGydmP5cSL44u8IL6i5KDxI8S/Aoa7e9+nPdH8QMWx/GDq2J54XeIPhD32YAZoGV8tZnHA+Y
GxjI76/O6ydAXxi+rTbW6LV2acxxjGXS9XCl5NjY2h0B5rYY1OyB4ODADW29GX6+0AaC3Mg+xhyt
85n+wXvQwWYle0b9x3bxUnF0wbRZneHwouIb6rhUiByY7yfgzENZ3Qj71qJ6LlHcpaZp/Isr8G8V
Mzs4JFo2QhOH1ocTlOCqJkQCRvEP9Ta1JYRcQSUDrGyfxjmZyIHTWgzDRKRBYQHqHCAqgx4B9bYo
c92GR7zZ+qd1y474N23D2RfxxZlXVzjl1qSmcT836/cA28D7TgTekIDIO5TvFlb7H+8boSXCmZA0
3g4Q6lg9EhcsF0/ZkM5PLHD+PNf4PocvhgFVQdTirEg1lMsYvgXvmnNJM5qds2gTd1Yq4eiRwM6k
1GCbTmklPwhQOpEIVG/kuSagPbwoh4be9f5wbEtvxAS6UHhlj1VRSwuae8hegAFhSgJPt1/u92Bb
DSMkoOB1GIocyZPSx7sKCl4999M6hcGRnqutfSMIgBBibue2DxPh593vYgyKf1EYfCQ+bpsfw/Hp
WlKdIm5C3AscCA+ZU//gwdS/WaEZfLAElgGY8DNVi2AWIsBNk+TjdRkZBABw+ziIyLbW98TAC3tN
W2cuwWkGoqsuUO9mVDRB3gT62ud8zQSeqQWPlS4qWGK4MiHXVmrq/LFtTjsexCbb9+/h5MX3t5QX
aVgJkUBKw/mDlwzZikFU6iDI/szh/Ypf9U0+My7Czp/EAhr5XTeMptNfIkMtIrShv4GXZbmmgn7S
0/RJs+kW1O3DBmmsULhhVG2ZjnbRljyvno/FW2zj3f9/MV4dcLJm3YbvaTPKQWVL2h2Rf/LkasLU
UEg6qwo7P+r0oeNL8xxSGnD9g/Bl2Sa54esinN2gkzRIOGvqmKv5sV00NpQCmgm1P93U1D7N22eA
kI6AC5ZdxcSssTQLyxkH+3jMWfGds/zvVOD0t/BqfXKmQ8l2i5KLb4LXeBouOVlR9M5x7EyVHK90
hCRE7w/vuAZCCwVA33Tlf+YhhFUg4lQ8zEhS5uDlBmSSxPdDqWWwJsatFn0+AkbqxQAIqKSHXiaI
m7b2x7b23Q31QMURy7vFCE1utLEjI9hS+u1BU+8P5c/tBUQCR4kiW+PGQQCJWzLSKgVzyc+jO5S+
9dWBgMz1/iRZIraJcgPobB6LTsOBAM4bH8C+87UvK4juDOzb/R5sy7D3/MJFoRi0ubJQ6EFkA6qx
xVc94xhQhABt5z07eDuxjcMIBA62faDaN4gY41FSRgxQ/nJtfnjC6w9myjYOY+/nYqgY6oswDkhD
tNd68GYIi6bQcJnTj4FbHkyXbSBmUAjAQtwN+3QpXSINzOTjOpCnIkjJQdixWZRxBKg7MoR82Jd8
j98yBXAPt4yjVz5b68YRoA03PM2oaV/uKV2uQHu6172W774xWVo30W8UguGyCXYZEyk5ZKhWAM/B
Jt+e2/5N4JvqgrVUGpAfXJHX/hFnbWhvdkfQPYsFmSRptBpR5jF3LAbo2Y+QqwObbLsAmNx8wDvu
7f4MWW55Jvat100K4v6axTv2X9ejhOyi/0w89bGsnK/zIW2gbTCGW7cedcD5tffTjRDsmm+ML1/6
tX83LYdc1rbV3v9/ETp4lbckWxYW0zQtbmmvtgvUGn6/P1G2ARj+rEaSQR1Hs598eEve/NhvwnMD
5sCTrIE+M3y5rsWs5bRhjmYRp4CJX5D3f9q6oLus5fjX/XHYJslwZ170VM0tYzGsK7uO+3s9EFMH
k2Rr3PDmnYdqK2rF4myYulsbir/FWB3x1lgaN5FvNWpZHTUPLIZgQx/JvP5anM6tmLi3hU+1chyH
xXsV/JBOF7A3fMBL4ed+Hv46zQTmm/C3ZZtUVQuYkSINFEUq/b3De/25eGTC35hAKCW5DwNCvVtE
FHt2j2udbNNveDAlgMkOPkEBVUpKFBVvSAv5zclIbaLe2DKDyH2DPEPEJVpXFCkmJMmPeOgtYc6E
vamcObUcObzXXz6Cr06DYRc0aaBYgq71JZgO9zPLfmyC33SjnFT1CNqq5QQCEA65KDWgGEarczkS
z3DgjEOaC+hkkH+E1eeyRRWDU7XzSQsyHFihrgmacogOkgAtnu7CSR5xTj5OmGA3PMtlKd16xB7H
9a5Qcf+MIlB+G6bwABxrmX0T5raUPUgy582L+6ZzYUn+N73V7VO+rM7D/fBpMSQT26YX5UnZcA8u
Jj4sCP8gKgID1fq9BIi1cskBBM3ibL/g28AKMG8QiY7x9Pf7qHGYqwaAGO6Pwda44clt4et27Smi
dAMkgcKFG0cuhNT7rdvWYO/1xS68+BDRgRAGFjmt6xFbWCFAjVJulX4zzLsu+f1ubIMw9mPArBkj
IwO7S+cvl74AoeiWh3/fb9w2BvrfMXCngcQ8W1ksch0+UUduH5c+Ay9HcbLexjcVN2XZj26nVi/m
IMe4aFBMRyMRB35gmxzDjct8rQokpsBhBuHAm+prFc84styfHEvjJqit9r0cVAw7QZoDkvqfZDFQ
hv9+rnEjo4aqeS3HccbM8/ahlpkXrexkoYpvItl4LdNQrYg/OlzorVSAmWlHDgcWaQkNJpBN82rs
wZzjxeXoZFeldfamXXDzJsCkf0RB2F/zfEhJa1uD3XBfOBkfSqZmFNTGKZBO74nYxue+g/jg/UWw
mL/JjxZWfVf6O4dco+DBJQdPT01xml783L3e78I2AMN9CV7AoZeJOFpPeGHkM56WBhCVHwzA1rrh
v3Juhr5aRy8WLgTcoAMoL6Rxvp77dGMDHgmrKB1IuadYlk9LDhraaTxJFev/IozJB69JaQFtjAAs
xmD+pFGOStdzwdlErGWFA4jPAnK4NEDuI8ta/ZbsZ1BWbKfQir4JU6OQJ/HFliKuze1XATqBiz8e
JlgtLmZi0yir+OKCuzIuW/4s3eo5zUFySPiHbCo+h90RIbbF/k14mgzCcU4lzEdVmKWfJJyiqX8U
lXNOJdE3ZTDHgtAGRy0vzhbyfdzA4RAUUC86ZaC/INRAD0shU+HFrVz+XOTGo//HAdfiWiYSLQtZ
nqUrBypp6liUlc0P0ddH4tC2iTf8Vsy55w2NptjUcQkgHAUjUCRrImdZzylT+MTwXrKO65CBpA/l
loDxXQQB/SIoyv85N/XGxgv6DH/xuqbKotFbAZxrQQuH2HYkSfV6EoKZ4DMF6HXVVPP+oDh/og10
KbvyOUUWpRFH0e0n8PfXNxsAVv67tZBWkQ064xtEVNeWZp8zRwb8h1Jz2f3LstQrLoGfFj90U4Tb
B914OTQBeVuJoPitbF3ob12msIcg5AVMRDpUBwnb182OmcA1KJ0XcnQGjHwCVVPtQ5kR2mJHCARb
6/t8v9hOswA1uKjodeOeDBCrh3r3isT5qeM2M6FqMiAF4SHAcEBNfcbzf3XLPdxuzxgcM5nQUroS
zjQFOBy3Ker6QPGpTR1cdl53R2Yi1UD4Heqa4Rg5tcsS9Qv4kuoR3IAl2D+v577f8HjGBS6c4eDG
AjITXub7F44yg1OBkJlQtbbOmxZMa3gdb/DAwllHoWmNAuhzn274Oorx80X5LTDmu/KmhgLkDfK9
8sBqdnd7xQ1NnFqLMl4sJEpHFCQ+QJwSzB9VMbwL8Fw0jVEQgoLh/jAsi2xC1kQYgu12BuZih8q3
qL29Lp6coqHnRzWxFu8yYWv7tb9re3Ab0gxnPb3Q9lpsh/IAttYN3x29pnfTHV+zKCAe3XC4riEk
s+5Pjq3xfdJeBIYa3CwUVNOwoLH9kHkzuRVOKt/cb3z/wteWeO/0ReNqWgvHT0EymJUoVNV9+TyC
riryUCBedYQeGJJtCMZJO+WVg3euHr1Qzr6wgstEDOs5gAhqg/87Bq3cGSremCBSz0v8c/q7evrr
/gTZPt3Yq+sJl4S1wgQtuTteyNCy26Y5PzB8W+uG/2Y93YpxnFyIrfVPJYf2lVsfss5ZGjfxZeOa
O3quERxIAAS0WMBBvwUoprk/Ma+fg5mJKWs3l6FEfg1jCiK4kvE3XBA8J9N/BGHPOxXw/W5sg9i7
f2GgNY5iHWV7aECZhipQmtitk7zeb9xi/SaQLEPNFM3DOUQm3P1Nu/WFlup9O4rH41IW2/cb3ivw
5gQi0g7TtC1bgBfGCTxzVdgtz+eGsPf7Yn64rLNhBcgrbkcc8epqfk+D7WHPKFfVSXYuFhj+W7o6
TZ1UYyNwyPh+RPH/XpmBJ4qDRbbEf5PDTHrBRBq1u4EA+2KP22ckU/rPmjJysA3bejDcWHIIp8vZ
QwGh0wyAdiLt6wKwv+pzmAFmEpi1KKVFnqtBB0z5URbyp9adYyqRExTeETOexZhMJBnpBoBNSmRN
SRh6l36Wf/cBP9JFtuz2v1CYVZB4EhOOQazx3xI/f8ygfHppW8ChVJtMhf+t0flBbtmyHCaqjIK1
SfVez2MZiM5FzRLtSw+EVz6VTYznqa4/SAXYOto9/4V7UAGJTIcgBpar/iJ9xd+GqHhopHO0gdqW
ZO/4RQdCde3WB1j3spPhn8Jv8z9QXHSUBbC1bng3nasinCla16tsozLs5ssxMsE2N6ZXl0uzZE4H
VHAGXKJEwvZau351qcKTdRSAz/93dpTKNygzQJcM8KnlIpzQjSiQG9f7sc82O4ZTp/WEQsF5gc8N
hfzQjkX41ld4N73fumVzMBFhNWHTmI5QSyD/x9mVNdmJM8tfRAQIIcQrnKVXd7vdXtovhFcBAgQI
EPDrbzL3e7A1wyHihF/GJ8aAllKVqrIy3eCe43LL8/H9Wm2/2gxsvBfvFgcjEMg1INsPYiEoP2lQ
hZSgS9qZog1hXWojvfJsMXowWXAiUDo3kfM2LOGJNQDurcdT5CVFELwUC73rM4AgGlnvvHhjbWym
s3TuHdkoHOkGhPfQ0gOqM2vyn5eXZuvhllWnLXWcsgrgj9abeG6grA4E73XMHtTmOBsHAsT/sqZn
VuLQ08gr536s2yJ21tD48gg2bC9YR/bHsZFHjfaCAS1AZeG+6qgr4rSpbztSX1dFpTbXmSkc3aP9
GJxVWVklqSmHGMK91c3lz98I/myuM6VRyQa2jJ6MNyRiBo+gHtcWDfLsuLhV7bvVrZW2TXzSi8rr
tjlL8CffuBm6WcMJfFWXh7G1Clb4DYiR6QKnhXHIpdVn5ZDs1dUdyx/KIdN7DNYbY7ARYAOfooql
C8gvwYLxMLOoWyB3W4k9iOzW861smcr4qFCFxDG4zPVxRkgj813UwtbDrfhbod8bzDmIv0k3oEZI
wmez7HbdbByxNvJrRltgSrKyOQ/U/5yqpX9qkds9gAYwztxor86zsco29xmYx/yqd3NA2KPsZchR
JCcA7jiBu6d3tDVH6+9/GLNmQ1h3qUalXAe/dD1+IXrcS65tTZHlpPO20J0eRQAtpeEoGvYw+OoB
dpbJ62Av4Av4++sd5HgmMId7pwAMnonxYV20zK/Tx6bUMmDmKBDxZeCm4D40h2aW67jMg1+X7Xfj
GKKW/eZ1p+HfSgRfqNL+wPJ6CfdQa4BOoPsEXrjqsQM5z86RvREf29ivVEBgyFsjfLbIUwpO539i
Mr6Y0+CBkD7IajD37ylBbuxZGwtWqXEu/ByRQdWDj6mawMtjpuhdibbgnczPxtzZKDC2uD20101z
BlXWDznIIwrHt1yWP9ZGCD+/jlmf2ngw0C8xHRGktTWFL13bjSuvEztj2DA8mwiNL7UftUBknyhg
8zeiMuRHWO7Sqmw93TJrkjlN6bhrfGxQgjMUxbFqpuHOdtp6umXY0K0gyg8y9KcH83QUmLmkGJYP
lw1j6+GWTQsRgHk8QhGrLdgvE6ArPQrAiXn54Vt70zJpNXJook2IvlxHBjeqROIwz6R5ibKp2HnF
xqlna2WqTHarAAcAPENLonuXqxqczrpt0CUZTxDJoHnSeAG9Tj+Z2qgwVtckYxXuvvDK6uzC98R8
BCwVtGjXAbWho/P3MWsApRp1LYHKowu4W0snet9Dh/g6S7AxYU2uSN9kAzk1vTvGcw7gbjryvZ7s
jRX/FxRMeD0a7JFkqvqF3WGqwph6YJIqkN84XLWpyPrqP3zojLbaqXKRYgKYZ+2J99VhmEAeXVKz
d13cGoVlz+FSyLacuXcao/k9ePqeWGlelU/fLo9gw+aIZdAiH5zWoL5zcku9PAMTI55KNdXH655u
WTSte+E2ax8e2K9lknIUHwd+JSMBtZFgKgC030nhpaXSI24LlThOq6u+7tstN916a2+1KpBZyqo+
HhZszoZgD11++say2lgw6CiWjtYoLhgP5e4W8deBuqY/NHIXELP1Cst2Zc4zJ8/QhIbN+VW7YL12
52WJHT/agzttbB4bFga26HoA4U1zVgXUFaQCZiv0+70bwtb3W/dllS5hC3nmNXRBGoZm+k1EYKZZ
U2GX12AjmLD5zdouCIYOZP6ntmvQtjEF/hwTU8oaGgi0+sUZ43cLW65rAaM2OAwCMRolVWyotIUm
ENGoteXQi4m99di4PKKtKbOsGXV9wgjHiBqa6ocgDH/RSciTXHfW5TdsLbll0bKXgXIlAgAJtfKk
kiAXDCao9lx++tb3W05asnrOJ43MWzvDo4F/MUAOI3+K1kTA5Tdsfb9l1dBCmCY6Ijyq2kXcCgZQ
AboK9kqGGxGAjRIbprQnKUO0nWdCHnnE1Cc2iDbOst47NwaMV1eNwsaKNWszhEZAcSpNEJ10aD5C
vIVe+fDVXP5walXH0rbz1vxeMXxXWT0mU7bbi7sx/zZCbEZX7wS5AtzM/UAkssDTg7y+zpnZ4DAx
zXNQZUitYiHKhAyuSUYkDy/P+cbe/Bc4bOwCdAuuX76g2YuE0JEMZ+PfOqKZr4uHbIhYRefQ6XNc
O0xeoK4ANOmxk12zs64bx51rma47Z6E7F7h3Gi+6WfF/EHeHynfXP8hQkWSZ+c/LM7W1xrYV934v
Z+hjn0WBZPShZWYsHxtVL86VL7CMmBpSNR0Iyk5tWfoAY4r82LhX8r/6NlaMuOhk8jquzrRVP0wA
bW+fQdDrmrmBCN/fxuVOnbfgOgAcqfRNsvZi/ZN7vO7hluXmvRSgigb0paqG79oDn+I0Bvxw3cMt
d2z6Dh0ojQHwuCzKBERDb+WU74VD/703EYH8PS2mBnodJM4I5cBBjmhIxhWy/XMkAGZc/Pspb3YA
AP+9N30b9sUghzN1Di4FrHW8sybFeBMy/9t1U2S5X9V40+wDXXg2veceDWfRjWOc8areBD+y7FdG
FcQEwd52cpuJxoNGc3fttHvY1/92Xb4N+UohWOKgNyH9nQfmHV2qH7qtn0G586lL6+frpscyWwPa
zYDqPv3N6vynafov/QBg3FXPtlFfkimfkyL7n18ZwI372E1Zft2usaFejPNceEirnFCWymIaQZwQ
iaGXy5++MfPcsloekZmmDj6dOfyZKCAcjeI3pQKReY+06eWX/Lf38m2CMsJUtlRkas5tCqFFRhpx
FJ2RSdeCpPvyKzZMy2YkS7tUgNlaqjMv0Doeu36IK0fYXcmf59tylzTNFPNcFf2u5DLHsoPpoi8d
OS4u6uTyEDaOIW4ZcLUE4FwZuwbJFPFVB+xWe9kTU8WLycfTNLnny6/ZminLklE+mBg2rDoPTqFj
DrVl0ozXYTfR9v/3USqrovbCKgJjfdCMEE+dvxkPnRbXfbltwqUmoitCZJui4KgaXhz8aVfpa2OP
2tCvKgxqv6MdHs5K/02zbhpiFXS+81RDG6TZMbf/zoj7NgQsz2nUoczYnHVtTq5nDrnrno0fPAwO
O03D+G5Cueiq2bIlL2nZ+RkJnP+tM3qaUpSISuF8ve7xlkdWRijcA/rot0IcHQNHDo7xJdiJRbcW
w/LILO1LOvK1SoHOr4e8V/e0dtHlPe6SQGy9YbWOP+4Z6CVQXd3ACkDd38ezh2I79Q1/LN2Wvb88
Qxv2bEPAKBCoFIWi5lyNmicIQ+uDSKvhbfDAXkl5quKirNPrKGR8GxDGhE4bka23Vx9vqxjayrpB
7Cz21mxZZu1CadmfS4//bvM2jSXN8+Psg9VndK62P8u4JfLj2u2q5owWOXMSI5prhpU9JqDBdYg2
38aCmcyU1QTC9zM8/8gepRa+AwIZwO8fmlkP+c4xFWEL/Rsg7NuoMCEqmQ1LW5/TGZpyGQciT42N
PikS6Be0gABu2I53wxAUR7D0tztRwsYS2fiwNljU/5deWOODGWyEuK0gYO8toP28M7ANz8Eskxd+
BLwQMmDnOXDcW9eb/HNm5OmytWx9//r7HwbZwmlImYnmnHdMJGkUqRdoVPjJkmdq51TZMEhm2Txu
UyEBDTjuVoDrKTN8QZRgDqt3BQaqO3gr4ubyYLZmynLlaWCUv3BEVXMjQIvFwASjFrInZrzhRGyI
WDpUQxXorj6LyPutnPmbLuXr4LW3HaP3WeY9daBguzyQrVWxDD8VUNBxXVhlOoLBNJ9S926UU/vB
uRZ2A8G5vxe+6icVhWNfn03VBtkBJWm/Py59SPbKSBtjsCFj7tj9L8QVnl+e29GQkzeN76D3oHe8
+sbGshFjnMp68lvlngQ177kvPledfFnVBDg4Wkaw2lxejK3XrL//YSJ6WWB8LFJnOffznTD0DqqP
TmwapGoy18ynzJd7jSxbk2bZOkMv8aJmHGICikAVASVuA9rTsIHBXB7MhonYkLEUrCFTQ0Z3pTM/
k9T54bvZlYGiDRVDngnSicrU55XC9UmUmn5sMrSXXGfdNlBMpdnIh6BBZ0yKw+pHLlS5PAjdl+H5
8txsTT75e6H53EExesRCtw7uYSzjz3kedocMOcadIazL+B8+KrDsGggAUdYhQukVxsDyEmhZ90y9
8keNY/HyILZeYdk1c4bATGhGwIFevpDUPVdqOKqSvqwb6apX2DAxGo1cLkvonpQCJYbuZRmn2LNf
QEOZHqLWLa/qGfNtxrC8WyB538LxiUgEN44Ch6Lj7EK6NlbbZgxjfr8AEI2SAzBo8iBG+OshmKab
jLV7bMYbxmajxtrU7yMFSMB5RlEgBdH/uVClOF1eha3vX3//41giGeQHRV7VZ6kb9X3mITsN3KRn
Xwm5c1hs7CVbIBPMADnU2YP6TJU6p4v7xNFx0o30LqNX5ihsiUzWNegCQfLgnPfQ65l7UIaIMV2+
+L3OXi9P1NYqWGaNexI47EGPfJZjI06uatMndPZfmQGxYWPKixSI53JEt5V6SwWYYTq1R6O29eWW
LVeijSpc5PFshspD4QPz3Khub+o3nm7DxGiXDn2Eoue5CgZtbmdwrNSJrEJxHQeZb0PD3FFN/QgG
pt/MayYVt3WLYL+Yduk7NxyzDQyjUN7kkPSszxUJj6pLy//PcblrjouFKYtlu+wcRRuWYIPD5lln
UVAhz7VkD2VeHLgPcQ5/dr/Wefj5qm1qQ8SIQ8bazSANK/scVUoi0P7jtEztgcW3hrBugz/Oi7bR
TBfjyn5P0KmB+So+qUx/InpOQLy1R0qwESTb3GESNPF5DvqcM28gRGd0ViIn7txXYdklRAzzYZDh
M2Pi5+VJ2xqUZdtiyJfAOE51Dtq8SqYmTWQG3hikcwBDxHbbiQy2XmP5bQlga5hKtzobmiZpZj7w
goJ/dzkvYk9HcesVlq0Pcmgn4dXqzGY+nc0wJXII3EPZRUPcsmw8XjVhNn5M41zVIbQ/z2IAGk6A
Qjol7SOusE/Obs5/Yyg2gGw2kZ4daH2dKBdfW58kTEogakAJFWr5enkcG4eXDSObkW5xwculzmoW
n1MNSILXl3vkRFsPXwf2h6mAuB3AbqIR4ESLTmYB4usm382HbD3dctxVuJCOc/ijVQgNGiX5sY6u
7NP1/6WV6UFtqxqQT2UElHqMI5WjcrF3hmycuDZyDDzg2bKAexBQXPN+7tR4WO/z61U+0ql32Afj
bgQ3tmLmMi5TNgIle1oE+ax6562dRhEb2fs7kfjWIlgWTZsWNIc99s/K00v0yqhUeHt9FFtfb9ly
CiggdNFB0T44zXggva6/5AIKZBEUD3cc0sb321gyU+gQcsRglpllVqVIaToFi9tuKPjpKgOzBTNl
40ch+sdxE618IHHcORQ07lw3u7L4aAPJ3DR0kNGENgbHbfHEJsBNFND8aA9OPwXlHoPrxlLYPGNM
TZwWTQRgixh+6RZdOVyP74MByr6X52nrBevvf5wVa5FQsgBUyVys3C6ufpQIdA4l5Fh3turWG9Yt
8McbFCWDlKKvzgwEvYkLRq03vqpD54Gge1qTW9vJypzVDujrTYWr1gQ6pOC2i5Ymj8uoMNcBjHxb
ORNKFWmYmcIHzGUGwbQAUf0UsuuIsf1/egr/mCLQKbiCe70AOVo25YcKHEVoXMK99PIab82OZc9O
nUFMqq88EJcI+tkDajYhjncd44dvA8hUF82+7jw3A1FJ1cUZ69TJh7rE8aqPt3Fjsy56IvQ6817R
tYhgqvFmGavdiGLDJ9g0Y2BUz30yLs4JDEhngwBm7dWc3eI0gaYguJJewbdBZMaMXt15wCoMPewM
2htjsqxMINdNkmXFjpwG5vlheQaG8lCn1Un6y06FYGPz2BiyQVW+63V4NJxBTGR9nnbTxFuPtqyW
1Eta1RxeUvTeM5shXRfq6MrLvw0d43MZpmEJmKQe1LmT5GaCaFKcOtUhKHYhHBtnm00wRluI8xoa
LCdIV6jYdDBZJoCP9XW2F7NsvcIyXp7WvesbvZyycGxflyo1H0WUfYJspHPV5iE2eMxlbgbMcuWe
8rL/ridHxf+0KF+zM4kNHgsoANGyQk1jyYiE9tKqr9G6e2HQf4fqxGYKG8B9VwpEuScBeoNkxV+l
M0irVZE9hWi7vjyErZesv/9xOlMfh1tPEU6DrBQ1UqQ914iOrYf0RK7DVxAbTcY90GXMAovgtpCT
0TLNkrC+kuqZ2BAynqs2QLCN3LOjgeNe0PY+dub95fn5bzOGYtbf85NKIZyMI7Et8tkBNAQSo/W8
C6nfejr5++kDSHuCtnDx6V30LCfwZAYmv45EHSf73w9H7rcte5UDGt7k8pDnSp8zP9hDCG5tHMt0
Z39OA1GG/gm6uvdCLHeth65eMn681q0QG0MmVnkgKnNc9TBFsRxRBCsgS76TN/jvs4fYGDLJirpz
F1SoQCwpkxZqR0kfypcQZYad8HNjdW0gGZmrmk1DClYdHryoDOX7sb2SOJfYADLOKfpgzHqRH6Kf
sw9uSU/uUl9vfbnlclkjh2ZhYO5iLer1ugNdaJODXOIqm7KBY5VfTEWWr4iotZt3PZhTR/ErJ90y
WOlTtyyBlz+JxWs/5OjkfGJg47zy0y2DdQGuKoMcXfIKJdS7uUVJfgKwYacav7UlLYs1OXchpgDi
ZeWgdWfulXfuPRBqLCW4zq6be9tsXc4BFe7c00r5q0pgVRBamR2T2tg2NmAsDVQ50Q5nggEt/pM/
yTnxA7lXVNl6+prW/MNV6bzjiG6Api5IOSVLOJyGEZwdV82LDQ1D/K0ha4jWx1ZSeddCb7iNceq0
16mFE5skzAVKTwbLsqJVO1Z8W6vhVTiVny9//cbGCS17bWlJ0QQBidN/LIo6IGsdfFCO4/ay18q0
Nfvr73/OftOj1ciFq3KNU+ASUdRlFsOx0OugNMTGhnEj5oB6IFeU0v1WybA4Bu2V3GPEhoINoBlv
O7Z+fV+kNzIF1HAZ9kpBW7NvmS31J5qh3gEG/xnUGRWf3I9LZpwYycRyx7JCzPK/i9PEJgYjEJbV
DkOHhSgALWQLCKPRaJ+j1Mf6+h74sJ1wZ8Or23iwRUgW6SBHy3RGXpapOsyqfUwzF2Xevb6Fjdmy
sWAsCBmTHfQO+JDftChcNkN9WJy9ZMbW49cZ/GOf0iIjtbO6LvQwRA95BR5T4DzVa2B2gSAbpmCD
vtoKCntLhM5lNnDyfjbp/DvI572OiI2ltqUm86VxswYXXogj68dc85MSzSGvipd56WJ/2BOO2xqE
Zc+yZihq+Q7itwHUSoq4S7wsV97Zyb8EJGu/hvIEZGpkkznfBIk6EY8U96PL593Wx1tuGPWyegJz
LHpfIvbKUdU6ZukY3lx++JYNWOYMiqAZAEuPnkJveaKDfG3T+o43wa0J/E+XX7G1SS0vjH7TRfkV
Mp+ioRTy6n6tizsKHHd46IpKNjtNBhvTZMO8TNCTJYXa9onQ/CfkKKu4RuL78hA2ZulfAC+38wKR
of1o3aauu/IdjADasmd/2cNDbcySzf6lPA90zR0B+5QWxTvi596nlnfkWMix3CPM3hrG+vsfxwVp
TVFBQR1E/KF5Dw54jaz6OopVk/PyRG0twjq6P95Ac9YufICMDC+rBYifKfqQlWl4HUUXsYFdedeC
0C/NcBgV7YOpw5/BUl+3S21QF/D+XVpALutEQvWmQlgZz5GkjyZw/F2em60VtuyYtoUKIwF3k87N
A+u8s5H0Xo98x5K3pt625KV1RgV5nVOXRQatC7hfp2NU7Nw0Ng7qwDJiMda6Mjl4NDEr5yFrHsiM
23UV1Q/rKT32XbMzSxt71MZ0DVkxmHCGGQvP+ZjWin2rQtSV0IQHySkI1B0vL8bGbNmQriEl4dBD
xfqUB/7nqsl+OsWVWRQbzwWu/ZGSPoBTdsE7QWldxKGX72EbNxbChnL1XpVLs6rhtFH+Fk3yySyv
MuKPQ1oMK5h953a2tQyWITPIuecTWv1OsqzOUxn+8tGU1KfZz77aq4htjWRdmj/OCsEQUJN1JIiH
HtATeAKx2c+VCrmp2KG4NkaygV1Vyc04hqADMx3LkraFSDkvmQDzlJ9duZksy55A1qVyBvmjhs7L
MR3EzyqU2enyTt04NmxcF0mBmYTiF8Td6vCdNPwnmYtTFOnXy4/fMgTLsI079hn3cWyggJ7FgwDu
bXJ2gfAba2xDu8CJ65HFKbHGpfsW5HrdrQwcqjFr1VOERNflQWzMkQ3wahAURSE4s05FVn4AcyOw
BghheOZ+vvx8z/8Hy/UflxIb49XKvKKBhg5BjFgy/FF5FZPg0TDcnHQxl8/MrZwX7lZhBwG+ARll
pmawV5u+n756g+t+7MOW4O+coe+D+NOI3jsOLgVgJaO6R1W4rE60AxowbSAZpynPqsQEzfDbrSNv
RMenQz/NtVYPOWgL6thk6K9Lm5bdtWMKbh70m0RH5eEW0Eqmb2gJqT45grUvCQHx+OKXTfDMuO/G
nTNFEuXhYXhQkXS/EJKrm7XiegtZedqeZRSYj13UkHe8pc3PGiN2DhCTykwM8HnhvxeE++kJ/jL1
DzQQY/tDR/UgfnFSI9UtoP41oypW5OVByz7UUCwFrelRsHE4d+AgeVn8unmtCHpkwbcFHoC6nu6H
nHvfmaz7V+WW8iQgiuzHbV8XiQsFEVSrxKgh7hmqvol106CjxjQzaA/F6AEkSEKkjdxmRsqUZn3x
ZSiH4YMgFUjKqZE8YSV4VmKZL0seay9yRMzJmB7kxMZ3YAkQC4jcSpDesYrQ5Yl3FPPrQG3SJDKQ
06sApcCPTHJQdsomVS1woQUkyDROx0+QvUZ9KK0M+8braLlnDiXpV4h4d/KRZLS8x611DI7CYGoT
0VP/DkRZ/l3uZuQANlb6xfVm0p5AmqVfZx+aDoeyXrr+rnKX8jb3O0CWIinuFWnocGB9bsYYDLsA
YopKZ/IoUMcoX/D/pU7MDKvSexbo4sYpxrmLXcCFPkFiAZWNmcJ54w46VTTxnLkOPnV+K0gMpFeP
eWVoTWtpVc1xZKIcxiO69kNa4m4fa8WXKuZeCBECpyGQkfem5lHNAz/nng5F3E8GOhq6DaL3VaEQ
MbmyxyrVVNAikamXzi/5rMzLPODD5jbMlxuCaWwfucJ9LyFTDhZAMGUOaLYP0eF5dPNZ/FRgkrmV
IUmfZg7SvVPZ4U/S5CP4cQbqhjcucRY/xqy2B12ogRzcfuq923rUZDzKhRY/HAjPiJjoBh8JcKz3
zaUp/Shgml0MwnH/rmRRMd1MnBD3g9S+7x8HbD52dEci6S1f+tw/IhtsnnJWzig4+rz8DFhkWNxE
w0y/gMFnutFBJ36i+ZE1LwRXtBfA/YyOdVkO7g8Fzl19YOBjRYPh4qB5jvv4zxY0CQlv2u5Be9hd
1UKdxyz01K9Zq+HrknblQ5F1/GyYj+/vBPHPpMcExV3Rq/c46LLgPqJom4mXpq/ver+iP3m7ysd2
lN/PNUcnU92oNBFtjwpj0ZXPQozsey9ZLu68fPTOg6iG4WDavvSTURlchNO5hCOWyzQvcaQj/ttZ
2nI4UAOSiPel22F1fPyje2hTkXc4DAAhImS8dSde39JF6RPyQv4h5VmWng1YpmPSrTDq3BurD5U2
QZxzmTYxzYae3TVKl95z3vWdXGLR4BjID8icdvm7hqJx8V60avhdFcTBBgJrXnaoQAYjYr8X45Mn
+zlHH6Wcl1uwDmsAdkxkurOYK/SGpi2TdznrMVu+Ag/4QUm+Kg8Xef/Sti6bkzyo+08i6MOXtODy
IxoIwvp7wyX2PkAPgp9Bq9LeTGrheZFks9cuCZBGxaNv5HLOSDELSIsRaCklMyTEf2l0DH9HIVY9
D60TPVcw7BeeBZhF6azbzxSj/J0qHLGu62filArwOcYp9tIrg/7P90HPxXnCMXmTQib8gKqqLz4N
OfGL89oMHhyqkDjpY4pz7XXx1z3TpF3tx5mZi+W2A95kOtOiW8E+EppYB80YaQ8ZCOFaSDO4uB05
Q+1Ov2Ru/CczQwvoROpoDs9i5OM7LgLzihwYiAIhnNY/+VnKcpBDl8UY84DX80G52Bxu4DlRUhFJ
PjD4ojHOe6K7uIbkyUME7OAtW1T/dXDz6oQbpuoOUSA0iVNDy881cLHN0TTEbxNkMhznYx4Venjy
e6/msUJazE3cquse0PzVRwcwX/bmMRU6eASmjH+c0W3/NsDvnUPoWSWUhY2OaTOVzwb8fY+UUf3i
BCOgqRKY5VcJUsgzM3n7xoqOvYfrMgcyew6EcRYxvaZTEeQxCyt3PEjH9+nNRCFf/M4IdGAUMR8K
d3klaMplLQ6jdH2VAJHJD8oceM9wnghL3DIN8CEz959wM3cqsLMr54WwMnVvtROaXgKaULfliUO+
tgH3nA9PCIo4L3tkAhR0VekS9zgUDsdZmofjo/R8ZELIOCl900RdqU7I4GWftQjKerhBv/icv9GR
gvK/rFBbux342IQvTdjQLpYCxXI3ReU8JlnQwmoAbP1Y05a8AxqvfIbYF/04GMzDsc4zb/o+BxG5
N52ZyyRqw2YwYA1u++pNYPd4H1uP46uAZmW/kPbrfjkpLNuF2tNPTmZVxj4qZUeELlCOEwiu7tGl
2WHJyJgdKHHGd4z4cxgrt6i8d2Ce9KJ7UM0FBHxFEmqyqRidl7kYgva+kzMDxYGTfwHWfAiODUST
frJorr9EWdFGsSYyn5MQt7QZ6B1G7rkzOW+Q3IY5VmwIunvedPh4Rkb10Lfu8LMR1UySwG0KmSCU
WtwkdXEcliyonpRyWuilOzMBTxynPc5guDUvwbybNAGhsv9ilgnOiKlABoeUavZtHtXwIdTYc6jl
A91mjChuHfi2W6Oo/gbyNgQkJgUHQZFWbp80YG84sKYaokMWRuzURG3pxoWf9jWoGUFijXYJeM8o
yuCqReT6t+Baqj5Qr6sBIsoHBvFRXFUcEotKgIA0xSGCEDLVjxWL/BdQVKvfs8Bh4U/KmU6sn5i+
X2aIhs05HFFsfKFFvISQaIJiCmFfQfzdNvd0LLFuZuAzAHvzlIboCiElc1kCfbg2A47DhQeLpyHH
rOMIkfUjjiTIv8doV3fdg5M7EWjcoxIH+aMGRKM/+KHGknphJqd3Y8REeezxicthcWvGP5Re3t6Z
qRvfAyK7uIcFdQF9ZhHTn+Qy0iZWOMAhyQul6qMMRk8mUdQUiRrR3u/VTvo1kEv1bqF5+YDyTp6Y
igHoWbgOnWPhFzpPWAv2nJuZz1zFqDj3RTwieZYlErMq41JPPjnUvE7LY0eiltzWIeW3Uz/Nb2HZ
zJ9VUHjsIIqhPQg4R5rFaSG68tBmdXvCzKFFIFLRdM9wQjoJm2aE4C3yl08ky3FOSkSc8jiU6LGm
o2Bwbtl0TwZ/fkujuvzZAG7+rLWp7yDI4T5M6AG+a0FQmCU4RItH3pXlc+QYXx8jd2n9w4jI89mk
ZYYmjlLjAB8DM09J7c/qq8hZlCURSLjKZBymLEtq4uPQdDuKyQjLoqnivHXEG3QplXN2gcWkMa9G
8bHPvOyFFal8H+K0HSAPsyAF5+IOsyRpQ8V4mD1eHCH63DSJTnn6DRQgwxuo18pv3FXNuzYd4EJF
6+Jg0SXwdKd+JuVnBOPLtxYddmGSew4CxQGO/A69fQG+xHVA0s7cdSNxp6vaJz6BoS8egzZ7T2SW
PxdoVx7RCqPhCiClwOuE+msSOMfdJ7ip5xAEFeA3RyWvRpD5tZ0K9o3WnfkYpKAKk60zfSM0iH5W
OWcn5qv81PIMsXG2qI9mmFnshDOobg2P3vIslO9T3E5AEByZVy0ARsc24SLpm4G5CXUWzDWehgB9
jnpYiKymT3kJAlJVj9N3XGj8AfcziStFRZ30M7j6vG9kZFN0w3xEwEnaFjmiGt2gMDi4PToCaUGK
H9nKaqaafr4tpHERiDZAQ6fzON6JQJkTY7T/zCcVfBoaXAOlNs49xd3txmuL6h0PRPFBAMYyHzre
jkmOwPaDIaiOD5CfOMz1KG6BsOCAt/TBY5gDy5HMwKPf6UoBqanQlZV34F12qUkP+VQvEKFtIJzX
QXNxOkAZ2PuUIf0R4+ZgHjNDljzpfKRpFYour83ijbcctVzcOIAsYrzHP9cAiRYxkhrk3Yy2xznm
IBV+pkOFU8a4zXJODSHmONRav+NoFSlOyB+gHutGYZMMftS9l20Iow+apXp0+YBJV6J0b2TdTp/S
qmC3bdQFB3TJ05fFicbHVvbqoSWqvUPUIpN8LP+PsyvbsVPXgl+EZEabV4bd85gekn5B6U7CbAZj
wHz9LXJfOj7NRtovR1FLx7CN1+haVctDzwpQoM5d+Wb2JDlLpIXdTqjVXeSJ00Sd5PKVrLlRYqKq
Sj1CH52Wlx+eGmo/BPlhd+Gao3fZdA2/7CHu+Wrhm95MHVuucHWZ3EnPKeJBwA3xBuCPtOXgLsMm
BCRP5Q8LWdMc5LIVM2JdslSxQ1T1A7fmVhH1UJy0okJkedgAgHQJXRt+g4YTjptUxDeCmsM/NC6K
WrBEzS9+AsJKDG1V2L+5XB20LaSJ5h20vuuy8M5MMlU04C2HOeYeAT+nn92nXcICNKLrAzAT7EJB
gxbCVSVoflMvRYmfAPDjoawCf+i5Gqzxe0c7+QvAf4EUPK2TuGxxxhyFsBMxQtubBNdh9x3z3qwm
hUoxrZL0XDZNjTJ6pvYdrBMUgJaFmqVua/GQekN1jYhsX3vKHS8GmM+30UnhntGQz+wob12gihwf
mI4+qA3XFhHiAwaAz1AuESNQDDOJJKgykttPZaaMDroUBcnPudl5/G1wzCQ/Sw1DlGBhaSdKL1D+
otrwIP01R2xOyfcSPc4LkUAaJ/Bcq3i3iOAIactoPg5mQuYAyNlrRXpfPOdph5OKPAsy7RJaKuwb
wTingWK5Qyx0mnqY6gCtDAcuYkmq13q25+qPnMxSRB1pUN+txVARWBJDueeYTmTiEnObMDaf9LMT
FRlmTNApY/hQHQcr+WXSmKhVMFZrJr+T1irdM0nrzAtZ79H+3F540URGI21+mZZpcg7ENmJu1tY5
NATHds0mXeTaQhCZfSuRiaIsrXha5t8Mc8hykFNPCYYXQdM7ZjEYGkuc0QGFR6CyKbdfXAMuAPw4
iI0oRwFXaGiCbUpUVnj3tTUg9YLrle6lA9cl4KJtd4pK17AenKak3k9I3qJsxkSzQM5lNaiLrpac
G+k9sgufegigZvM8jiXUN0pvpuLS8ixqXogGIz4BK7lsIoj/TsaNBzFN9Ksgf+Gf9Rbp6fkELDy9
dPKlZ8/QSFp9ZZZaACqBwQJCwRVCO2SJsQPJjIz4kOBUVGBGpxP2zqxReoIvbKKxav2Sv5Z50rQ3
PuunR8LX5Bxy5K11tjq67lxkw2QcmKHKNJpUqb7li42037Mcr4m9BdorWMuu8jMHOUuPK2bmGxH3
cbwDm2fVoxqQ4vywKswA39e9y39afgFzaJC3Z2BKlEV2qL2BEqQZcJ+3tVODiHw2+YR26eBZNyVt
q/EV5lRncS2IV5zDzpAGK8EBGsl9byzP+NR496odlyRAtjG8JGDaRMZC6rXeyBuexIY3gFUsANPh
AP1BCHCmcxIod7LOHVx9iKiuy3F6M/FVxtACPP/DWrLa/Glj1NC5cmo7A840sS1cZBkXy4gS70JM
Dm7UVY8K1WNmRqA5WNZWwIVjIOkf2FljsSlCnjmTX7IeaBOnNYPbSEbhVWEBQsE5GHp0AUBgMjCO
0XSMckEVCTpMoTeu0nayaF+cQaA/xVw4Zib7qXlUOWFPid+yMEeBfUaSnJznTeldlMWEgY5apugU
JYnXj3E1ArVmJkaVxcXM018C6jJA/ubzzPzLboH0leQYqEOVAQtkYABGwidVGYqR+Neu38Ly1nOT
XSQD8FewxXIw42mBN0RwXNB0sEB5/JT2zfJrIlb6Qh3wEQM8K69tArjWwHLzoSCQeryUfBa3MqXu
beLJfgzVaM5pRHK/PqPISu2A2a4dOhyxDcTfCVpCpTuUYUWhlJ4VUEnNIX9U98WVROpdnTGTwIuK
GX1D1Cn1TemXsw8u71bmsXCRlAp47RwE8Ul2j1rXvQVgkl2ktPmA20A1YDKjQfXViz7EiKSJaswz
kqgn1EuCGj1Y9B0lLN9yZvcmJwVaDGbHYjKT+Y2MbvEzmdFPxdygd71AHjo7FDQhoVhcVJJ11UEW
xSLNR7b05NqcubGc2+hVf7CWoXQCsPu6qkZ18B0KIc9eOhWsAPexVUAMFLNXjpLZWS6tNPTMwkbv
ESQezG+WewfaOn2UjAl6LaJi/XdSD07cVZkHrSOQnT1nA5qW6JhS99kR8KyKjQSXidZ42RgcrV5G
Onk1KDQAWFeNIFtYMxDg8cVhRlfjHEG8vR26wodi4DgYVyJLgeiYaYUaLYU/eOItvrGP7mYMbzQ+
JHDl3lk2YAgKZEty3UkEZaOlGKEZoMorGLpPwbSkdnem6sz/ZSWLf896Xj06k4OS1kP3se/r4nuy
eOabbDkKfLTzUScj/qlL9CtwPZ+qHg2Pzu1Qk2NwYzqYo6BgDAcmMHEG5AmoR15ajy8cuULSGAES
jekONp7eGU3bPuWY3rqbnDnJMC1kp9O7maa+FdrIVp4H6FDcWA5NXhkuLENvqgi0HgXBBULiJBib
hep3aNdWtQRi7a+XOcj9QjnYcL/SNpzAgWxJMOMG8oG6quSYL6zdFrEsRaZtDw0YyKQojSSGdDDO
dOebeRWYVWG9YWAne5WM9immjHCJFoChS8VOOWVn1G3qOuKLNFkwWmh9x6UqSB2MuIRp0fUSLigL
0cUMa7mUVrSAZrCJXVoW6rqei94Ie9wN9BFpDbM64BJl/uaRkkJNZVRT+VTCto2LToGxAl0k4r9M
bjnWL3nS++WP3ODGoTTbHo2zqqxvRZV69wZQDdFU5aj7B1sNd+BkYaHRu836mcryY84dHFVpqThT
edVEmY8aApRf5UHKha8jbCZ7tobJm0KJdhiazNK3PdTvbfYAX9mAkWheJImTwWrUeYJ8bkEY70f4
W3tBJV3GraWo++QKM+0uEORzecGHvONrd3pO4DRG53ngZa8OBsjLWVhYLd4VFzzoxIAyEb6d+459
l5po2IgEM1eyo6yOe5bCJpoB/wFlHcQd6h71NyxpbR9BJai7TJd+Kf6IagEdW8smVMJozJniJ5OD
+En8VF4pu+h+CKtFsK1bhXrZbQv5KmdXoOIZ5K96duaPPEmqW7GgiTvPSBiRsJMSv8AgYbOgkTSb
mIo0FPPJXUaMwb5GWzK/7Rpr9UIGRExSjoBlEvyrbGpx36sJJ5Ga3lvCTMT6Ysr9XxnwdWBBs4ub
qVhTCtupnw2BvDPoRsmucG4hwcGgwYuk1VJ/eIV+Q4heK65jEHmaNzh85DWdK6snI0XIiVBtGY/g
8UPvrp8E7prcppPXApKoLFRSotPSJAD9dqWBUqcpG/Io06J95BMvvttOb91aLWROw0oY5rcMzqN9
gjYSH4IBiZs8z4qB/hjSgaCjj95CIWJV2eoBeHE0mWvmkotVR/wlMVzzDZd/y+MkfRHXXdqU0YDk
wz7nNZqOWTd5FdqEfABTwzzYZLjwoXeRu1G3KPoDgmqIaxDzhP5sXlhjhzzaZtghVICRVQ05EntM
bfVXTmpJEAIpXEU484RKqsytYjpXtY3Q0MIjBpK3JV7VcJYrw++pE6EzZaigd6EJDi6T4g+4ItIX
jNKCjiwvRQGEFJKvHz1BUA0zx+quU4oq9lxldXFeO5CFRMfIvcDFkMMvQN1a38litOtDZvR5ERuU
s/EMFyKojlpQHO6JSG7d5a6IhE+wgHrKpAkqYBvoVdwjNEnDzga7v6lo1e3cqG9cef+H4AK7xxgF
QINwa0EYAPdbS06jgbdsDdUg88Jc5zK9A5EKpQgSJ7N3fh+/ht56cQ3uv5Q8nYjZugfbJe+QW/g9
UWHuAHy2tl3DMKSlnaDfgGskR6ozyOO9Wl2VBi4C1c4d/QaixNbwSWXXU3hSgCRYJ38if0FbdLxN
Knk7Zt5p6DNdA6mz5DiJBoovDpBi6OO6T5V56gyQTliBSxmQ+mWDcxiIvO6IOiyoWoPaLA4VWCWO
f+ANuIROWJEYA1A8Te9CbpQGnoN6n7VlaKHV4Rv0fhn3uLk2DpJOWjFZeQ9lJcD0HFXSCJ5miEZ6
6uKaAYsFlJOTCwOuaYMLckwYDQumrI/v0Ne0LpYuekR8QVBCQDiwWlQXYFD2UKIHvyqz1q5Ng7IY
DwbQ9McftrVNmi2DPmSElIANppoJrSVcJtuT+lFJim7a8Qds2IROY+FwiNjCd7sHzMb9QSMrmgzx
3ZEg4N49Ulu/QbNrVPBAkZa+fRDJ/IzCtA3HYXcaceu8ajbd+xCoKWbhHgAheqtluUq2o7qQoMig
HrifaX7il9BQSiLjlQC9rXuomzwqE/FKB2dnSGjD8ekEForILh9n3znUCfxRveaISAYH3KLCOe2c
2q1naNM8tetVVTvCceOuW8behLQ9X0CR5q9otJOOks5i0UjhZE1NbDD5IQmo/frHiuwFiODKlPLb
8WdsnCWdw0LlaVIMLSw7X8DjLghqeK8mOwLnW4uve/cp7o+ua024cYB6sO8NYeP3/DLv0XM97dXX
p35avSYAxpjm7B5Imp8nMyq/me+qU2x9Xi0uY5MFmr+2d0jQSgwaH5Mwwhi+t4m37MAxtzZHs2KC
gUQqBsc7KBDwBuU0lqHNi+fje7PhhXTSCnQt+5kwvH5jmegiOaiSAfL0lRO0Q2bs5Bdbv0C34LZk
FW+AP8hF8rNLcLHkVuQ01gRLZ64QRsFBeww0L0RAn+W4ft2525uW2/i6Om9FLbvaIR4mntb5izKB
sAmaniOIqeWeUt3GB9CZK5QvqJU2/f9fn8GzrcjwXDbXbdbskZZu/QotKk+idlpVIw6sHP2B52OP
1CSX0KhwT3XSOdIVkITZUrcwGncFMNyPao76vvzlAK2KmmdPl20j4ugkFomgpoBcCCRsBFhFuRUy
mrwkmF0Zl6cWnnzHYW+cVl0MqXQYK3KM1x4SZzR+u6XPPyyeVjtQ/a1voVmzyMYM8LV1o3yF62Z+
vQ6dcXe8P/4dtl5ei8oW6vRekQ4h3we3fUcQknEP8X7a4podJ+CBT3H/twLn/SoscTkXmWvQP2V1
U2ewEHUqK6/A6kTMD2mLGQbaQ1n0+OJfb7upM1jk/pBhJlXYhw4AswDNviHsUCPMHf5x/Alfn070
4f+NMtNYLCStlHvovelqsdGnRRwmvh9SjCJVxmkFrOlrtmx7TTpBXxGDizUQgLhH7AJ0P/ZW39qm
9e+fQmXety5g0cr/60xXwHlNzdcBgg87n+Hr42nqFBZ5RcGr6i3sgHbOd4yRVLhFpHs8EF+7UlOn
sFC4D8jS3MTivL5WeXftrZlQi85cTR6Of+St/bG0/alTXzFgoQ+45KgiFGdTUCa2H+JOda9W3toi
zYKdkUiKexnMlpe4ZFU9dEUzp9+RctraIs2CcbVUYC6+AC7SZrgUIhhmy86bnN/vl4BfV2mmTmYB
BAMu+MHvhKHp1LhPWHtNDH6f2c6v1ucRSQu01Pd4zzb2Sqe2gGfDPYnoEWFSM8/OcUMsDot3Gr2j
yTSLTgfFwRpPGQoPtaKJoZvJcZFwOH6Utt5dM+RiKAyzc2a8u9mXY9x2Po1pRnZUOza8ka6JZAmg
niRnGOuoa3agufxmz/K57e0Y3e+3yt5TmvmbKP53NsLUOS5ya1Wfdg08aISMjSgVNMjqQ9uZv///
sPZ6sqeILcWdDUNc6h+n7Z6WdtdFh4Z/5TKEUeFfyhGgDlOVzU6Q3vo2upl7SbtMRYZBdx84DNzr
0qgFzWt02rtrFs4UGrKGgIXnZHifDAB2THZiqwo0Av96qKQo3DZzPftQdCMkXpmsQuY6j2lm24h4
02mHVyfAcHnrNYszUHDE8WevgxsEcHDZiaQbu68LJbGUDJNvuOiEkcHFBS/qhXE6bULP1PkvvGUo
lkGkHgQt6FOOwclwmYCEO+nL6uQXzeTiyiyRzgFXyk6QYyrmdN+tc18U6JvWy2Svk1qYDcn7+mzo
eA6UkHVJcfG9E6E3IgRdP8rnDIB2FBMrySq8br92a1a99hJ6MkWQ0349bZs04yXAOCS+rIHkA8Iz
RkI5ndnl7i/YOj6a8RZ2PYKxfxHYJz7cz/YyX1t9U+xE0K3VNeNNho4BkCuxemfarxYkrq9GA8Ce
03ZGs16iyJw2Y4PVmWyGC9yt55F0E/JyfPmNqKCzXjjFZCzAg6CpuawKl7PbRMqFWhTvmnffEVNg
Wu1e6byxUTr9xQSoAiCwDp4FdT474inzY9S2T8d/ycYx1SWPqiofMoH7a0TPiv2mwJGGc2ljJMF7
8wx7J4hupDI6/8VAUsiueMb6kLEs47/6uzNNboFOTTFNMjShhZs7pypPC2o6IwZAa02F57VInYCD
DHO1APIoqtNUAkxdA2kGC3Y58KED7Bmc205gDKLHiMuctc/HP8rWJ9fsmo0d2FSZh/0aLNSGgClg
rIUvO01CczWCL1KN/2gfpeBiq/r1m+cu5EQ6GdYTOwjTuaJZfe8j0xzVDWu9K8wWntR7Mz3N2i0z
9bkiAHoD3QMCyrzAUJft7qlpb50vzdqTsUfBxThWTy2gQk3jHQYTQRvnysygtSZT6wxoue8nfRyd
IyOnzUiNoux/kVrOgZshSnVAyJzmuHSWDKfDBFA1jv0vDmGWcDSbd9yv2tFpr64l4oAHZrUoWfdL
jNN3qOexoPABFjy++EZJ564e5lPAQ2sMYHXbND7yAfJwhayNK0rL5DxrLf/++CP+Egx/cXJdrayu
etUZHWEphsIm849BOzdYGSg7d23PrHqrVoGGtHIG6BQMIVSwXsF9PMMbNyfxv5o6ecZYlP6kMOH1
Zw0vIQCwAIsVZb6T9myEFZ0/o5kxTURcK//ARHRUoaOCo3CLK5snG/wQ+z9i6zFaYC/l5Ps2AJZ/
ZC4ulCG/EYPd5Eqer154gRz6zonYcGOuZvQSMQt3Qr16n4lKAcPxkfv03ml8kqarGX3VOEuuhtL5
EEtygJOO0UnAjFEJvVfX39M92/gJOpNGS5SXg3rFfa8I5kimnn+AbKHYMccNt6XzZzRQOBS+tIx3
1SI/d6UZGmP96LtNFgB/AnRmNobCcfYaa1u/RbP+dO76rK5T8pGUGC8ypp8uRU/kuGVura0ZP9Sc
Kq/EnN6HN0y3UzuLcACIfscsthbXrJ4wh1m526gPYrck8ta39payP3H19amf/FbedaYBERX7I8tq
9ADXQQlwW+x4rK1X1yI5L2alRoVXX9BBphHmbHwfhG9c5CfBNUxHs2XpeQYFdTT5YMq0LwB7B1kd
5nJOi0Y6bwZYrezU9Y36D8v8FgkaoLvUPDGQOpoB14U/p8rpyQcYGYaflWe2tyLz2O3xE7nVUNFp
M+Yxc6A7kZR/fDbcOJZ/A76jMfoLJcbIaR6MbXLjzv2N7NIumDP3rRtPI4E3dSoNT3EHUoLMe09F
juGnAsiNXILO4vgv2zhTOouGA1UeDKOPzrvRFE5IOj6GmF7dSQ63FtcMGRMaC1NN67zj9n4Ewdts
YFYu36kDthbXDNkCT2AHOZP0jyoB0g9qVVmvdjVkZ6dtzPrYT5Y8+ESpZOn93wZmyYJxdk2My+Qf
py2uWbKdeT7HxK33nmGSP0jANBbW3bwnMuJ/nZLbmhkvxcL8dczzXayMn5zR354JHXll1z8sCSTh
0nsXybJg4mWardOMWweTtQ24WEbPmj9axy2BwkpBS9v3qGCPb9hGdNOBZFC5tBuHGN7vtaeY5zzs
QEDJp+mmgBBmNbSXmE3Z8bIbCY0OK+tYK91CTMNHU2ZvPaaFKz7EpHUefTSEVbcnt7SR4erIMtrb
6TJN9fDhg0Ltsse01Fm6eMDpGCNQHMd3besZWpA2XIKGFJ1mdHN40Mt1lPnNUqcFC0szbk9mUA+S
7Ryb4IxJQTDRnIZMwNDSv6ZneHRyFXjeYrO8M/vDULwc344Nj6ErIFkV5EFShnV7NwEhWzX8nDCO
vhP515/9RTWhI8fUZPnAOagZI0PnCjpjYx70/UszneYxdNkjWef9bJndHMu0vZiX9j3t6E7z7O+R
++rVtdS6ZqYac4fMMeYcr6fYD4ZIxH2kwiaA/G/UxrdelEVPH05ghpBnjuYYmkjBFLzsdfa39k4L
3r1Si29hzDoum6vUbANJXzLvKZd7CeWGHeiIsj5ji+Un2Ly+ae4qyS8NgplTnr0eP1cbr68LIlXQ
DMc9cz/HvkTrt0qyC8ShW5CQRguv5c752ji8OpwMyHoEfYKPNBNeBQUIiII+Pw3HbOo4sg437pjh
XvBhUzMY6HDwrD1W7q29143Z4ML3uFx9UCsjcF9VDyA2s84nb7B36uit/ddCddYn5ZAN2JrC/eDZ
LWYSMYUWOPy00GZqwdr3y5TmGDaO6awwNpDOvy2VJtHxs7O1PVqs5lIyIWqcHRPaDh5GS208w+38
+PjyW6dGM21Lzo30UixvdE/N+OpYz8fX3Wqe/G0HfkqPnALsMorCpKYX/kRi8wpUHtWrA46bqLrh
YboT9zfeX8eRGSNXjoBscUwL4GQlP/jj3tZs7LyOIhv7svEW3IrHc/3ckyrImveevRzfnq3X1gKv
04BKEWMycww1ufEPA1CQh27Bp27HGWy9+2oJn3bfBtESgSzaHINgF5CWPy6EcZKi20kbtt5+feqn
1V0XqmWVi0PD6QXEIIOSPB7flq0ySgeLYWxvWFqGlQtk0+/uzf0cDmffykMTydOo7jGY8u/LC1KY
FZ2xNZxBxdJvosY/0VZ13SOIWIPYRnEY03zopot8agPVZTufdGvTNUtFm0n4DV0XLw7KePNOTByI
Hlsnl4ExEN4ro+eZevSNHa+40fgHZkrbaHDZtg3oK2KbDmEu68fSnJ9G4YKzwvowSwmKe/ubiftn
gZHH4+fna0dPdLwYd+wUc7X4LU7xOprg7yvjIvcwPXqStwEnxr8/aUEdiVnPCt4mA4fOVV/stA/W
//+/CRbR4WHNCEVujOnOsafy31PtPk5g6q8MdeuUCeijrB3g/NdHiOhCR6r1XNeZ8UWs4TqfL6v8
pPhKdHyY8rsG7MX1HBOHxlZLQ0llH2Be5RvL+bTzbbdeXrNb32StmnqUE4Xyn1Ojq3CmOr5jXJuH
1fr3y3JrSNBHgeMBYUgwJC1QHpgDM8A14LQXhsMuBwp6opmGXbYHbtz66JpBGzbPMWWOH0TTKqo9
M6iLQ56xIPHuJvpw3CC+jgPE14zbHLMWmncwiHkCG6gpLlyPYb623qkMNr6JjhrzmdkWNZq7sYL6
FChtrmZi77iPjTfXQWLdpOwOWp5zzIZrZ3rw+os22Qm+G15CR4h5K+tHJbC0nVvxMvTh6PbhABEq
aDPsPGJrY9ZHf4qQGZio3NbEcWIcsfcPJqSPf8+tdbXIC4gkQMcTgkBKS9DZJ99oVe5s+NbS698/
vfIMlg7TteEcwC0DQuExtKd6x7q2ltZMVzmTxyTFMWkrMAI9zu6O29xaVzPalAtrBonIFBO3izt3
jgxQSJy20ZpxyjrhfY0pi9iEErg/llFl7qlqbh0/zSZnR4lpmbDRvMkOIM8JGvHTIRn4affuXjZs
R8d5dU5eWzaoUmNu/27dt7J6a+lJTR2io7z6seBm061bbiShEF00g0Pj+JZvJH9EB3lxUHo5iQGH
KCH23vKXxeSHlnshd+FXIDReXQrWRkt3Nfl73PUbJ0iHfkE2ndWGwmd2jSoAv2QwDnsTZFtLa6aa
mOD9A2XaHAvwAvcPPY2Pb9PWuuvfP9np5CyZZAvWBXttQMHXhp7daStrZlo1rpzB/TfHrTiv5mv7
xLRDVzdyl5bWICdcuze3loxy7/G099VstJRgikIZNcUdqGpGHPbD8XU3aleiyxlNOF9WkWJhdVnf
yrP85rf54IaXxj2YinYO+4YT0DFdlmRkcaDXGHvz28xXjZUuoPRqpu7Z8R+xcUx0IJddAAnh2N4U
mzbIgxQGGrK9K6G/PcUv0tX/wLj8FPimBZQXKvTOQEQQFYfmJjukQfKk7q7tMzsMs+DbuW0EzuNV
+nraD9JCqtvLkVKKHavEBZ1A1HiaR9PhW9AxrTu/hEdzQT0JV3CZsBNdgA7dWlvJ1eAkUww8ejTT
KaLeXnW1dX40W+1hqsIpyRSzTtywmr7yIolJPmNGH5zpx3d8I4zoyC27A7mABPo4xrhb2LH0xm99
YOf2mrpbJ1QzXzAEZdwrEVaVa4Mql4gyntLmNEE4COn+6ybB7osbFBsb1Pi3KQjkF/fb8V3ZeG0d
kVVPXS/AxIiP6oPlhJ6vlJnHV94oCHQ0llxyJtsGK89Df7lykKNT8TyjEkSX7sNdwC95/Dl/u7Zf
2K+uXORXrV1WFfbGe2gP5WX6Rm/H4Mx4ti+bQ3HJHpurc/fp+LO2dkuz2rGkdttzPKqr4za/s/bc
28bZ1LFZPPM5OEtTtBfB8lWA3LvIvg/QAjr+1lurr7/mU4yFwgwtSobVF/cxLz+6/JHU309bWjPc
xROMmBWWHjEW3HU/HTsLZX7ie1v/vjd0jP2Wg602NhwejyBZL5QMoUtxWrmnQ6wG0y5rkIIgj5fs
ltp1bI905823zolmrhDBnlvg16fYmkFcBxh+D5Ky4zv+95rli+Ouw6rcYs5dcFVOcf8ddEVv5flw
boQ09sPl9r6+rq/d8IFe/Krfdx739e06OKv//QjzaBWcrNUOuZl+J/cWSK/vCSi2DtAAef+T3PKb
9sa4KG5olPwsd37jak5f/cTVpXw6sDI1aiTl8KU+fEdQlMQPKreFtOxaBMh63qkR15/w1WPWx396
TOsn0zBX4I+t2HPaXYOSMWq6h8R8zqczUKnt/Jgt/+SsZvnpMYbfECoUtIjTfApdF7oBfnJmLeD3
hQiCz6y7Fgbf+eODnc3XnCVXVsLChTch51bslcvdrIz4+Nfc2ljNEzQmkcxI8CqWfC7SSIDaldx3
+Un4F6IrHSUzuEoq2k1xTerY96YDSuWdT7X14ta/ezgUVS5lOiFByCs/6gw7ghb8w9ReziuF9PHN
2XCTOmBLCjoYfQLnnhretQf6cpA/1VekSE/rV+qYLTftKYbd4SsZC4lx5qan9St1sJYLLd0O/HNT
DBp8Kz9v0p9A1srTlLuJjseyc4KLo2qYYpD9hWnf3k2NdZj5ntbqhg3qgCwoUwiWdGsAGUPTxO3F
tatADyCuQBzmTTtJ8UYqYmuGPi5WbS7FuvPFcG+1kLLonLO+sW9ACwxGRzM66QDpvF4tSNUo2B9x
94CpenqdL4e82DGtjbOps3qVKhVyLmc4feZWQY0LsANVHaj2vbI6HH/7jZhla6EcSaAi44i3n+Y3
at/Me8wnW6+umW4L7WJbrLnN7DwqUCl2N52xY1FbS2s5t105Q8XXUCjEtWFfVMl9dWJnSEdgycYV
EA/CW4NGwjeuxWm360SHW+UzhKlA3I9LC9sJvOSDeqd1D3WAVcUatzMgMhK7uRG5/YAS5MRsRmfr
qpOMT+OMpR0VV/YdqU5LwHRI1ZS2hQkZaiRgaX0wmXm5MH52/DBvWLyOqYKXTRzDz9CksR4gVGP4
5wb7QadncEGeFi10dNXQQFDcmJA8cNJ8B8P0LSbB/khoUhz/ARvWqOOrHDdZrRE/wEqSMPMS4Of3
YHJbe6MZZF2WCSDnLQqzBtTtBoawhs4K8lHeTkWHARBv7xpqI2hbmnnKjBc190s8qLAOeaXOPO/Z
BNmk3Ltz2tokLc1uHAqScg8H08vEC2CEkHJ7Or79G55Fh1AlxKyp0SOmmg2F5GSZhiQH1+tsyur5
+BM2NkdHUXmj4SQQU5hwZeOR2KgreW4AmB95YBGOsxmDqcefs7FHOpDKUoXgXYnE2bRCv7wE/dfx
dTcCt46hmkwg5Z0SH9eqzyo0aXJoW7gT6LzBijen92Pxfvw5G6fVXL/Qp+x5KFs/h3TQFNNa3brQ
okpBfw285D1m/s/zetx5zNY2rX//9BjH9uu+MyX6IJ3/BuQ5pEAY25tN2lpcC61NZzEqXBgz2NzD
zJXBsOz4ua1zqtlyMudzSqEjGLfgUi7MyB9/9CBiPr71W6+t2W+bUZZYEBeNmwysYrQM0Mw5bWXN
cEfpTpPlrN6NXwl53s87TnmjWNXxU00NHZmqzdd1RVAt1xlacQVAxhJqO5UFcaCHCpqCx3/DhgHr
gCqzH2xo3eM3uHQKceMV1OWT7145e/Cbvyf8i/JUZ+Wq+hpqTcO6/S/vImT3j+r+jN5ck0gF3wyg
wXd+x8YRIuvv+3TyZyg3YOYXj1mVFcTLZIEonX8/vkcbJ0hn5Gort0nsHGuX5CKdL7O9yn1r3fXv
n97ZnG3brRasK/oPMCMHY79HU7a1smaqvoDUmk1r1LB1gTMP8QG3Oc0T63gqGw3c/7+0UncLv1j2
8KBbH1AzU+WQMScUtgkdViiUBl1zQQXbOR1b+6FZ6pAlhQFhKRTFNBvvG66+2ZCI2Elyvnxz6uuY
KjpPdtXAhcV1e18a52X2WPHHE04ell7D1qcTggMBSZ4OS7fOdeM+JvKUj4h11zD1aV2jYAlPFoZm
s8gjLpMYMPvo+Ct/6bywtGaIkCCtMgjlrK34Qh4G03BCaM9Bs8QFX+ehSi0S2bhAvi/bElQGrb8n
tb31Fda/f/pJZmG4pZPgEyd2/a0Blw3GBD0nsmZn5zN/GcLxwzRrNWYoubKswQNEb4eqET8SDM9H
ppMtl4NKRJRCfPHi+CZ+eV7xLM1+E6iLgCvRx7PYrRju2EnzUVjX+neTiOggcSBRamL88Mwo2jNo
uewcqa391+y3tCEUa6CWiE3nj0djJbtAVqc4YLy2Zr5QEUiQJeO4QsP7TzfP86+amMv78b3eeHEd
LwVsA0bSXBycmVzX1qvwnyFguxPJN76jDpjKydglykJ62Wf5Hyr9JRj8cqdtsLW2ZsMQ0+GNKNBM
mRPoiWT3lXl+fEM2DjrTLBhNg8xia6sDTI2QnAqd/MOtrxr+nadNfPwR61L/SQqor3NqVeJ/pH1Z
c90qE+0vUpUmELxqDx6T2EkcJ3lRneM4EpolEBp+/V3Kdx8cjtm6pfvm8gNiN900NKvXKgsxjZg7
NCWP4XjrzT/y6GbwdzERYHwjVpceCo65j/Ehw3QO8jF2g+nYzVutKTbTG+HZFJ2A+hPeXMoQiq7t
BNEWsrGqNm80IpSyyaugH6dPE/tVZL98ijbALUIi28IaIToXEmrcE3Yw5XwgYJUrnfYo5gcOvqCi
Wjb2AZttjFidnCwbeAn5aFdGp6bFkvbjsjOeTBBVC7gB1BXxC8K2CB98JccrpaJx67HXYnwTSDVB
VQsr6eEeEi4H0BFf6QxcEiTY8HqL/U0sFdR7osH3UP7vmjudfF288iC7DxW7Bd/i8XJg2T5hxG5L
l5aDRgDAm/axKK8mPIfzcFVncMB0vFGHtllp/f+bTBtStJs3xNXAyH5sJDlU2RUU7Td+gG3w1a3e
DO7pJS9msHmcBpZ9WMriqijZzcjajfCybDyREbn5SP2GpvBOnnfnCXJJ0M6MEcnHtM725W4TWZXV
bRrpAKss3NuCp2AV2+oms9nGiF/CvQKqYOhTZOSOyZ9k/snY18t+s5r3nQ3ZRFc1peRu1a1+o66h
BuPOvy6Pa5myCalqq0JVPYWvDPmNGl5zvO/qx8tDW6ZsgqmgGzgltETdNV/ODVTv2tPlcS0uYgKp
IGjjjdmEKS/RPzy/r+d/s/oVAuGXR7cZxAhQ7oMGwq+QmZZxOrYjSKNYFFfA910e3maU9bNvwseZ
SDnnFE+jc+LQhyBQETjDvOnl8ui2ya9ffTN6mPVQ414jX/cfUjwtZ/w+aZ73jW1EZg+NqMZrsZxh
PZ7BtXiEmNGRKRpfHt5mGCOvcmeC2uuKm/LQUcNAqbNxWLKZxIhJUDy0blhj3KjMnkCgdqp0fd+E
+cZea5u2kU39EtTldHVGj6b3EdgroKP5zy6LmJipucV75cgXDI1jqU+SOJ3q8+WhLUYxQVMt5NyC
vhVYy3Q6Dp78ly7LDZ/CPc+IETehUg3UOCAajWKqH/5Q3j9V+DpAt+ny1D2LxU0SqxD0OO6iEufX
XIGwFNoi3/KW+XEZBXdQR3bjwiE3QjY/6ohBVnpc6C06cyEzAwUHcP89TFOTHy5PxTYTI5bBxBd1
fMJLftv20JPUsXS20LS2BVo/+SaQHbHkWq9rn0Puy6cdcAgNiJijfZucyWI1LbSuw1LjRdPPn6K5
ZDEvoh+N9LaqljbTGNGcUBCx6hCnhMj9FSkBMZatSpHNMkY8d75TgX4JORbaj/GSQN28jkn+cHlF
LanFJKziSxrR2kc084DfQqL4Chr3VyLT9+WYbMAoLJYxcVWdV2RONyqcEcYQh3v/mSi2L+GaGCrc
qGbRoGfp5Cnv2HJ6JHghuWwYi9XD9Tj7xh/DgI0TsEWg6ghuJzRzBd39MP17eWybRYyMO4fQ0HGG
9dTE9AdJqn8WnmycJm1DGxGKDpeEVR6S+UzPuv1S6N/7prx+7405wKvgTIHGuB6/Gop/53FL98E2
YSPJEkAPHRZgYLc/9+LT0GyceS2ObXJQhRPgdWzGhh+FnhP3Ia4Dk6Q/We+V19DCK79etovNTYzg
nKJaJ/OM6Sv/W1Lc+csUh92+84eJa/JITbirEDi9BiyrIqeRex+SzQO2ZeomvEnQsUAbx1C9hDrv
4yKsXkSBNiPg2/fN30Q48SEth2AtqfDuA21r0NKio3QjPNdy8zu3AxPeFHVQNi0oMlHgTWdvwKMN
8xMIZEvQIFX6rAfxQ+dsSy/M4kwmzonoSDb+hAoylFAgHj2RvJvibmzw+ELK6cyTYe9p3MQ6FdAB
DEZPjqeMyJj4/EqCa0/x8nTZXy3hZuKd5h5Kx+jfQ1gE5RncmHh/THe1PUfcBDqBBjOT5breC/tQ
y2e/eLo8Z5ujGqm1S/MM4vXY5dng3M4TcBVMpwed1b/2jW/GcLVI6c+IM80E1LDrb5T1h6jZBSCC
WYwDc+MrrhoKs4x1c8JdBfpa3vnyzC2raYKeegpizN7B0MUQxVnkQPB3C8xiG3oNvDcbvkIlgmiJ
E63H5rjrxyPEcvedIk3YE5RHyrQKcBZrgAw4jXr28f6S+RtnAkusmuAnqOKN4aDR0TSm4/1IiyuW
ASCjvaOGPMXGL7C8KJkoKEeBNcCZ4ZE1+xD46VkGL31220ffPPRnteOdu5UC3m84jyCy/PcyjIIt
fVhM6WuWZfURGmEHmabiMLZZHdd+tFznBWSy28Y/6ATqZHjw2CICtTmAkZj7pAp9dGSgNNifaf25
3FmMMhmoEqraMqIYN6T5IfTa66n2j5fDwbJRmLgo0BplTZjAsYL+euT3/fgCBZONW5jNHEYU49mk
pCkHjoWBxCfWou3iwpNfLk/8/VbCiJuwqLzslm5Mkc76wXnxmwB9KkMsB/WPotORJANQag0U5ulB
4V4f9io/DAPduLtaAsYETM0FHg1riEmdSJJesyh4gA4nuA2K62qJNkoSFuOZWCk+dHnSUSxMV41X
pe/GZJj3rYsJl1KRu0xlhs1bBLcUBaAAujqXF8U26dXL3u6AmvlTMeOU7sjHRH5PtuiabfZev/dm
3CIPdQBGRRwZ9fLkJO5DXR6Bh8iZ3HfuMommZFjKJIGaxEks1z55cKPrfgsSb4mwP/77Zu5Ry6Kw
ZqJ64Q2nt83a39aNvThWmu7cd/60fb/5xNgVAwS14I6Rk12xPD+kNd+4idpmb8QwJUERZAIRpKGP
sAwfmdvHnGycSC3LakKksqTpItJgWb38SfHbcfyaAXCfjK+7vNFERdXczyt37TBJmjvp/IzCjWlb
bGKCoTruOj1fO+9Ek8cy7Q8JlK3LrVqkzSjr/98spuslbtetN11O/+XOE/TH4lqXh6D5Z59V1l/1
ZvzUHWQ694j+0fsQ4mWjRgfVvpGNKCVycuYixMjYDNuuWtB70Ieny2PbbG6k1qyXONMqWKUoJSh/
r2vxPGf7CgAmGEqnNbil1kzS9jdhdU+9nXM2DskEVWUROYh3HoBa6tPcPWZbm4plozWppSqQ1w9p
lqhT4iyAnKnsewhhyY11fN8DmQmF4hXEkeCCuE8FaR7TCRJfiUeXuEhJEYMNvt74zvtrykxcVO5L
F4r2Yjhx2V5HXnsDCqtTO7u7Migz4VHgl6PuJCJ1AvsCGLXpwZG7uMYjZsKj8OSegw8cFvKdCNoU
ydpovacRAUOvxnoTnkUWUkGTdDglYxUzaAdoEW3Y+32nYSb2aZJFAIvAz5OhqGLhQo3c6Vu5kfst
BzJmwp1UQ9rBX3BiEZ6j4qUU5D5junmo+fxhDmvv4Gfjk2o9cmxGcL82OnTjfHb9WPJF7lxz/2/r
8WKqCj/C7W6eg/auVZP3vXVCb9c7DuNGQPdJTaaRNsOJLH0c8elQDludmbZYMPLsOPZO36n17jiS
H6Wcr3OBOsa878jHTHgU6wmB3AmGj5JPIaeHdCqOlzdmi1OZ4KhCa4grNHAq3i7LqYbrHrncbIu1
jW6UlHlaeK1MsIUO3k2TfAj0Pj8x0VHuFIJDSjB1yvriIER7SCK20yBGAEsSQk1wqOEkLHn2UCeJ
8Ujz/bKxLV7CVjO92RwgfYTQYc5wWuY0dsXH2rvmw75HE8aMFCsTwrrMzwBacsXPISq+k7Q6BmG2
RdO8rtl/64+MmbHplL3XO/BBPPe/smperqrZDw9lFJETK5avsyRbJJ02tzECdfD8XIL7Vp1apMgx
Gq4anKIuL4FtaCNQC6dbgoXgV/ghqpptEYdbfZWWtGvCohbaBVlTEHUSxZdpuXfnKY5AIkE2TvKW
iZuwKKdsFFTeMfwEqPPB4XI6T0OWnS6bxTZ5I1BLAWafOkULWjs1RyU+exkke9Ij2XfFYSadVKso
FJBXSpMM1GxZRz45dOPqZ7OLEa8R+JwHdMpqvCxF/NgCWhsPjqfOl+1icXpTPrCAG45Fg3lLSa8A
jbwKnPRKlRMUjpZjgFre5c/YfoQRu/2YVvmydiZ5zifppiA83NWSETETCJX7qe9BhhqHNAfgAt25
cVJP57KVv/bN3AjVYipxTvszc+8o87tmlyIn5m3EaVS5Uzsty3DKXA3QqGrjTifFxlnHsqomIGrM
h6xgGQpyYE2fOshvTQ9Z2x8GvD9k00a82r7B/t7rPdFN7pRXw0m3HxgDcX56VvXVkvRxGG4pRFvy
yX9QUqwLeM+QqwbQsYwBu6GJxCv/uIXgtbilKRhYiqZCYcJRp6gBuflUXi8s2HUJZya5VBU24ygL
TJ1NT8y9q9KPtd53BDfJpcjiD74cYfnJ+ToH33zv6bKrv18CZ9QI0mmRovPTAqE0feyGzx17yKDR
Fcou9sKPdfWcDFvQZtu6GqkWb1/dHEj4p7vczOFz2H8vxRYhim1sI2DbgYImdrVOtfzkpYcc+Kvd
PAavzv3OGcHklmrHLOdlglXt60+d9z0hD330Qwa/yeBCN37jGG/JVSZmKnNaFLNaHON16l45PthK
8ZzSDdW566d9BzUTOzVUfRuEKcoVuntkySuT15v0C7bZr/vFmzNgqkSYenqNWZo8QX/lM0i345SM
R7flPy47qmWJTfRUljBdLBU+oUB5k1af2/lm3sRm2ea/fvTN/HHtJJIATntKwwGP27+aIPsSan52
yi2Ii23662705guL1JEKCpz8AFn9IOfhO1POYx1scTJbNmYTF9WUSyOyEgEwOvp6DrMzkb8q5lwv
ClD5ubratwZGCI99oBsvxFd8v/8Qld5Bje25zr3Pl4e37Mwm4dQcFKlmDBcr4mXHkOnTCIHVy0Pb
FtjIvG0XDcRxy+FUeI9aovyS4nwPKD5a18+Xv2BZYBMelfPWcSeN6Op1dx6XGc/E6YEqZ2N4yz5t
QqQGFdEl7WGbspruoGCCNmkoIGTlIQPCd0iKWOVzHPXl8fKvsSyFCZvKPQFyD4YTlktqfmBT1Jwh
tr7FN2PZUcN1ld4Ewzg4VeXUTvGCs0QX4y19PBSSfxgL9b0lwQ24E8WxpdFGVrbEhskvtWRhw+vB
VSfCP3UOgD2o5pXqDPr4AyCgOw22GvLNT2IQPwdQBiWy3gVZBGQFxYFFoEXYtxxGlhajFjNnC/wW
Ap647D2MYtw5cSOmSVmM1UwxcSCUgIUZjmmwSyM+YiZhVDR40G3sWwyduSco8t6wYQsfZ4s2I55F
lZaNL1Er6Xv1eyibZ89DmXbUGx2ZluFNTBWpEp5GBEaRzTeomhyj5SoJf+5aSxNOxbqodTVYfU/5
QGICsMc0bVVLLFFroqmSVdq+WIupQbScGnc6h80uPYqImdCpcI6E0wdrhqycj0GyfCh6tXG0tezN
JlQqQt5q3RLGzvz7Wlz5QNyur6nR1pO/bTGN0JxmIsauxYFfJV51jNQyHDpvlId+yd3T5TW1fcKI
T83VPMsetZ2e+GAWomVcjoIDyyY2bGTZw0wNP1cjKn25Pks0jyM/ALkeB/JzFj46yRaC07YMxhla
zF06glhVnVIvPfge/86q7NeQlytGod34GTY7GWE7oGcHYnpY6pbgybbqY6Gus1ruWwUTRsUDVvVy
QGRlS3Ms5vyQLHfd5h5smbtJIDVGwdD1Ltyo68PrMuEPLqO3vj98u+xCltg10VR5Al43KHaoUzWU
h5YPxwE9lPuGNtItNGI1qLNxNEEBgrtPjuvOX7tmcooN5IklnZswqqhLcI0qkJ28aShB53mlh+A3
a+YzKrfFce79k6BcbSyyBUrFTChVKIGwKAlO0qrJTl37UiQ+aJEhlIhHR47HiRqo/dZvoMVQ3Fy2
nyUyTK4p5Xt51M/4BXT8WSXzYenLQ0KvVPN0eXzb0hspuFV9q/LIF69h0Q53aTqTG+l1W3djy9Zh
oqmwMpOLbhL4bRJC6c47A/N0Ttv0UAJiQ4uNy6XNB4zI9jNSNCnFw2Y9BvqOJODQ5eV09OfmAWKC
Hh4lXUiSTGTrPdhiMxNpNaIvJ3Cb1QtC+o+vs7Ps3Oddy2ECqXpf+trvPWyErL+jKv1XsWAXfUrE
TASVmhSYzdd6OgEIrKjnY+Fs0Y9bbggmgorRXlM+k/qXq8S1O7zUPbpBZnXdNPXVtITgTGiO/rjF
8m/72rpLvjnvlkUUUekgJkjPz0HwCY8DQSuww6TAu51oPcV8C3xica0//VRvPpU6rahFjk/N1V0W
/h7LB5p+G7qvQfgY0I3yi82djATOSFSqYqDVrybMoGo5zOVpqdzflx3K9gOM+CakVlnOQsjGhvOt
PxRxy5YYJCnAgLrY6skhU1use5atykRdiaobJpehyFY1yT8+TpefpkF6R4+gHrMQmm/sWLbPGNEe
5JqHIMRbO/z6a7J4N2g+/UT86lwWycYx2fIJE4dVomc44HyufykCrqq0L762XP92A37u/S0ylPel
TiNmorHKKXRp0AClz8Db3Ia/0IIHFWQ31uxVpySeNETb8TJdo1K8tMHnZnis00+MJjGKpFcB846j
81rnELmY3VPdf/N7dgq77FQRdWR+EI/5c6TDmGTuo6i29Flthln3+TfhwP0+LX0146wJ9l1JyP1c
P9GhAlMy+X3ZX21fWP//5gtVUKJhakLGgGBKec4FnijmIEpuxjqkB15z+m3fd4w9hAVeMXPeIrAn
/ziUKk6X2oGhS8hwuVN8+SOWyDY1Bltg+SA1io+0IIU9ii77NxF6q/d3nek7pWFTXTAbaT262QxK
itH9HURfw3b5nKldkpTwTmPfUJ3Lsm7B6M1Kyync0btN1dLEedDT42Xr2H6AcegPB69ws3TSwGy5
V2NbXlVJfq3TZN892oSELXKqAxCY6pOELp83q9vULQ4uFHf3zB70PX87qldTFOZLGEgCix0HLHeA
8eO/wkWlG/Z5P82B7+XvL8xOKYdcg73A789Z1ByCKfk0qB8kv0mi9Ezca0q2ntptnzLiOm10pypw
36I5yTmyfr7qu/qBB/rrgBbnOeleyi665xk577OdEeSt64WARYMZsfCKE+DL4lD5HCJj6EC5/IH3
Aw+VtL9Nx/t28ZochBjLwLsnzRrKPys6dlvSCutE/xt7kYkcWxxOiMpSgHxCwDobvzmriV8vGk+e
TpDfXP4R78cHun7+/hFFtizdxOFhWt42wR1zfs7Dw+Wh//T/vfcDjPD2PQ9PhSHGXu7LoziJ+Obr
dN9+Te+6q+xcHdKnz8FH95N3ewKE6fDbjb986a+KM6R28GdxvE4+XpcfVomiIN4qMr9/VUDM/P1r
F3/xskH9Iai4HUqIsZI7yCx1fO0m3EjrNq8wTg6TZCJNKX50V3onCpGvWQ4bsWpZKxNPJr26LEiF
2bsoWXd6PnGRHapQ7Bze2ApCrgNgFHHmyejPtvwNJr5J/rjsCraZG6HvtpNfj75Ck7Ib3YLvM6w5
HtTTjUi3mNzElVFSNbMqZ/EyzIBY+qIYYs2djanbBjeinLI2cYSv1w0yESoG2jLzrqsmk+5WmLwf
5ia8rGNJy5kAoUAQuXPcrMyTRfGyz+5GdINMoM1wk0Tzw0HcsMMWHMu2nEZgp86yyFIL8Kc5Z6F1
7NVHLTbM8f5dAjfIv0O0yftJ+ExmL6OkOI+Ka5qQo8SJ2GfljwbM/XW4gUC3/QojUtnQizLLEpAx
VcIHJa8TOMXvLuu6AHSU4+Y2aPmMiTAbxEzl3FF0mx79U/jSbcze4pcmsmzyMkdCY2YBG07EDqWq
PommFRupzTZnI14bXA2jBrWmkwz9KgZNmxOPdIREbZHv/YSRnj22CN4w1DJ7l4Iw7Bli04dhiwXA
kjqj9Xe9OeA787zUkqCarHCVAaShbp7z7kFUj5fDyjb8uiZvhm/TLsnCHsODEDKe0OsbPjR0jt1d
ap1QgTPCdgQQJlMOxq9reTUV9NDNW28FNrcxQlcJkNaHCcyufJT7VrlwveGQNp8xApf4jgMMOEZG
oSwG1zhL5WFxXi9b3DZtI1a1k8i8yPFcW4ZJ3IT+2Z1+7xrZRJXlWYRTqYKtG7+9Lwf/p1BbZVXL
gdek2dJN4BdgrxzQTXjndjPewiBsEn7T4FXsz3CWaas3ymIdE1HmEuZMVQfTa/RAt1561qw7XjaP
xdVNMFnvzdxHm7888QraDxCeivXQHsM6OvtVsK+HKTJhZXTwp6ZeV9dRUJGKukPX7IvU/6DKHK2q
1l8jCfE5hHd5NcM3ccvccHqbeYxIpV0OWhfZSwBGmhhaZTGbH1T62Mqtdh1LOjRFC7nXCiEa/ABn
fgiSc6buquQX9rKAPmy6jyVyqRG5/VAufV/B/Gp5lnjNTqNfRbLvAh6Z4LKeU7dcQIMB9RdAq8Nb
VHdQEtzYFiwzN0FltES3YdL+L8Iw+cnFInjfL3u+bWzjOFyNbp/7DYJKEn3LxxJbTnOsl31Q2chk
4kqhet2Jwp1PPtE/kza4TsZgwyltM1+d9U16KhcSdSLEQ944LHHYLDGOIAeCytNlw1h2m/9oFc59
FukMwxOQFQQDP8hmY2TL9YysX3wz8QYSwAy0AehhLILoVM+RvBsneVBpL29BF5aeRbOVB22fMgK3
Gpdg5tAUA/4HD+XzOS0gytzEwHPEJHjeZygj1w40KvImhWZOh9LfTKvrqN5ifbJN3wjZtMPU9Yrf
WPc1UT0P/JWJp9a7wr6wb/JGxh1JHoyKYJXXnNKA52xO94F9IhNJ5jUq8HpcxE9eT25a+dBF+XnX
pE0Q2ZgCVIfOwPWhNgc00DurnZcFEy+WVCXPeYY9sqtQHAezgs+SOMl2ZkATMOZEucibQCwnAXXw
jntfCJNXl21iSVEmOqwaBd6xGmzAQ3MHlG8cZneMQZSy2rfbhEbQjlXme3ipxmr6U0zUKwtedbVL
gSSK/qMoqFM/nUqYXajoILU8IDftM4sRnDVxwFXeIYJgiCh4zatHTQiG31e5NaFh9ZI0U8ERPkX3
sJ77kLJhpY190rLBm4RbXJRu0FJsXhh8vR7gRFMjQi8bZl23d6p2JjQsWSbJfbU+POPuxCMKSZmt
eVtc0USGZclQZY67plT2jMMMrk3JvPtWZoLDxhCzFikmvnivXv29re5gl737oYkPayvth7pfd1zc
ySLaHjc90bKXm/AwT4w0hRTCH6vgMrluLv+be7av2yoyybSaQnWOL+GMdU4OywD6wb2HAZNLSwbB
0EAJAbjs7nVsu+PEo51+aASoq4sZDaNYznB5rHDrW3GWlz3cEj6BkTynSFSCjxhZw8Nd51XiLW7z
RmAb3MibJamDeZmwmohNt8R7jfd970HdxH+FfpZTUQXzKU/78SnpU0iUlk69PDaai63eM0v8mzCw
oZsnyJg7MzjK5+/1oG+aqN1IRbah1wh4c75bAk21LgB0CMFu4NXkiwAH1eU1tQ1tnHkz0qv/oXx9
DI263nl717INva70m1nXqWravvNhddl8V2P2uOCJ8vKsLc5iQr1EXaeuzhE9uLwE6hVJIkSuuDy2
bdrGCRc0EmQUguPWXi03UZA+1XW/79HIpMYqGIPcFZTQT9XcTWnMSn/Q95HXONWhHWZn6+poSRcm
sGuOPOLNNbYtpe8QTf2KfWteN4uENgMZkZqWiQd9IGwDk9/92RW3jy2WmZvgrUnkMyhIsK5IdOX0
zIJnjavYZi6yDW9cTaXgLrgdMDzSRamTGOSyMUptHJWTXb5jorjqqhhqGiJQ12NXBpLrltTHfUMb
gQqGXXBsJLA6Ekad9uCt6Dd2F0upxBQKpJxSSOICMs/ENR4zm1c3V7GTy9hPzpuFSEuyNrFamfJ5
TocVq4XbYu099Oohqh9IDnz+eZ+BjLjNJUQhJyGA5wiGKTh4YF6/7mo/2CJMtDmPkVeBs248xUYJ
BFV5R8vuFLS/azZ8oVsvE7Z1MNKrL7qiwdbzp+w5NndL/T3EyReR+/+RCv+AZ99syqqv9EzXkmdN
1E3C+0+6FYchaTduv5bSrQnO6stx0GytcXTl7yVvWIwQrpOHvgoPbed89EmLV9LnywtuSQImRgsb
XFROM06WUCWK100OJ8toqwZhWe3/0GYF/gi9dww+BHWMFBOGv7ANher18twte+h/tAM7xeuqWsMB
jCTHkA59nAANti+FmeqBNY/mSq7lvfWNaGbk/6EGYbPL+oPe+E8WVlpMCnbhwzPL03jElRWyUPHu
KocJnfIK5dZ67WgAsvrPDr1/aCOE67ksmPhT1S5a1Gbw8lRvoc8t+5trBK/n1CTNI8wad2Ktf6/Z
BZsbXs7ETqGdyMRMgfXr/5ZScPOuPFyNq0enfMVdzd2lOhnR/8CmWOFTv0XVwG2D6YnKYvm3Xzqy
1fb1/gZHTcyUcIoydUPYCD8gQ8xmM0NL6poEuIiuefb7cmy9vy9Qk0prrIdKD5VE+dD7AQBCXLJ2
Zb/eFVtIjn8HgKqSzsd/h5e2rpvHonam56YOyl1wY2pio4YsBZohQONLO2RsOnWRI/WZeR2YBi8b
5/2Nh5rgqNIdIF0G4OypX98xxRxDIOD68tDvbw30P5AoTDKty2E+oeX4eQjcT8AIXFGRXfdZs+u2
Qk0xwTzze+VCovY0TNEhSLqrCnF2efY2rzECeEortgDWO59qsLNyME6Rtj8WY7jrZEhNPcG2JpAk
y5oZGpXTUbL6MIhgY2jLzE14U+suJYfSvAR1nL4t2vYIxflHf9lpGJMzK8iFTpxiQt/ymHXfO5X3
+kulFeV3vmgytet4S9m6r77JK4NbTMko5+aUdsgmLKrzOHXCz5fX1uKZJtCpq/KwryBTBEgjSe98
2XHw7JLbSrXtk0+3cGDvpwDogfz9E2YcF7juaxQAlBeHoo9nQDXL5eCjCbt1Nn6KJX5N1NPUq7AU
Em/KY0fuZnc5Du1Wk6ilgYqanFpOV0/LMIl5faDS1wqDh8q7YtMIAKV3U1TpoaGh/DSSb/6mQJ3t
9/h/G00NieAqB9p0vResb24uquGXV90WF0ZE+0C2Of4cLKehD7pzP4XsQF1oxDd5M2+EniWjMeMq
zBpHpOFUqxcUkq6TrLsHOuQjip1j7C3ktfIWaLFBK2jX7zEBUbrzxdSXnsQ9Lbzuk/5YkeU85Gzj
t1jMZQKjCubmU6sCdeIJsD/ioXK7A91ZVaGmEKEC8g9Uc5M8pa53u1TVb6qWfQSX0Nj924e0TvUC
+QB5ypzsXqxqSEVdbRVTbGZZ//9mY1r6YWyGAYPnihxTUFvXtHwq+/br5UW1bBom5RalS9m4A+wi
CpRqm0ech7KgPubzXpQLNVFRYpmbiXtanurCOcGFEGrzRohZotfk23IyIEiDEsZZn1OBG3twimCj
VmYb2ojerI/mQCuwrvT99EWG7geebGyhlmxgkm35oJbEDRgmRxkizfoj3t4SNDrILU5/y8xNZJSn
Ol/mPYwS1eQ5AqViC+HcDYNb5m5Co9IyL9BqjLFRHYO3pGOD1tY6XnG2l/3R9gEjD1OHN1O1Th64
mVbfUfrQ8dtWbmEgbMOv/38bTclAWkioSkiuQyZUpAcgW0bndiJbb+SWeDIhUX26ZBVZqzSCnB00
90C+ZwUuOXiLE2OyYSTbCq//f/Mr+qqIPD8bgM1R+ceiA5axLzcKKLahA2NoZ5GN6DH03CRxjhm7
ZKvOZ9nJTEhU5g2UzFMrTwXAXF10Brgzq573uY0RrTgW6IyPgLu1/Ba31CNqe9jCfKn2JScTDUVy
ItVcAy+WBOpz1dCbcCw+ZeUW74zF6v/BQ40oJmEvk6cRb9ks5PEUfN9lGJNbK4qgsjKyFUUwilOr
Y2cVR1gg9ZRv1ZwtHm8CopZFD7XjYe5O5qyFbd874wUw7oG32HyVt4StybGlO+n7tMEVQ7iPZLha
tx3c2ifyZZ+RjBw7dnUDJk4Mj02nTLLD6J0DNzymQF1c/oDF9U2AVDD20vHcCu7pyTOrvrTpeJWq
fZnKpNhqI/Cmh0WG3QCIHwI1hqDf6sWynC+J//du4DZ8dKs0lSdZ/iZru7ZzC8DV6P+CKu8N2YIs
2axjBC8gF0Q68/LnK9XcxBW0ZzarMbbQMo7II1dhx0LWQz87PI4+iM1FeLy8qpahTTxUKKq5zt2o
P7Vhfu2M81nxLZibxSQmIMolTpBgU5AnMqnbyk0/AUt3gPTej30zN7JsJ6DdWSQcV3aYe6bFHWHz
RizZZm5k2L4udCM7zDxqRHnt8wodynySR4kumX1VGBMZpeHrJVGJ/IPpGv30Q1vuLPCYoCgyh2Kq
cornLbcE61RQ/GyyfCNH2dzFSK2zSORSk6A/aS3bWFaUH4qW7yzwmHqEks7pAt2X8Adr2hx89biF
kGXr6mebuhGhDlhNvKzV4Y+Sl4DqBhUa7/qtbmvb4EaESjbQUmdD+COXWYfWvvG7m1UvuxzdBEUV
vZO2ouzCH1HCWSyDicb+UurDvtHXbfPNOaxo+4ziJcX56ZAaHPcC95q27Ybz5dEtkWTiopqmVZAe
qZyfrPZoPIhpOUxNhzaKqdjKSxbTm+AounQQW/bp/AJwUXdN0TT3VVap2rjo2EZff9gb8/As8oSs
x/CH40IQg/XDd98tt24itsHX/78ZvEoLdAr1av53xWHFNZFjXMt0a/+1jW7EqiggJAFIVPZzHHoa
xTMUtQAJapZuI2dbDjQmbVYCZHERprx6qVewjkbnI5+je5XK4jB5W5wbNgcyojaYSs0nUrQ/CXj0
btiS8GuU3jswWIb9cZ+PGrHLuq4t+8ptfzZp+bULdPRC/Gk+AqMtvlz+guV4aWKnJKRsChARVS+6
pP39mPPwPC3Mix0t8gPriyqLWU5Plz9mWRYTQzXnfShCFx+bGvrcqxqCn+RepgQ65Dshw9Tk01qc
TudDOuX/BO2sb4YwF2evGJ4u/wCL35rihPVY8qos5P8h7UqaJMWZ5S/CTIAAcSUzyVq6uqpryVou
WPdMjxCb2AX8+s/pU42mlDzL16e2OqCUFBEKhTzc+c+e+/1uBlA7mjt3i3TA9HXNoRVzOt9tEe8I
LZ5n4ahdqlAHPP/TDbmmjqki/lCE1EvbN5jR09SWO5fVB9SbUSbPHrO52JWWe+E2a96NCDdZKBE2
bzTs8mic7W+ZhSIzabId8rmNnD9EIPovHtfXwVazv4D6kbt4slDua1u+ND5a7IQV8dyCxfZvLvWv
VZZdnV89k5tovl6lg7AW5KBvzujv7aC/CoX48Hr30KnkKhzrt/PDmCxA8/e6X2pBwPr/BvqpfQGJ
3IiybAtMb5iDjr5KQwgEAgnkvLlWscNh9KBS7+Dk9msDT7SSrbu8wdB0Gi3UTWynb/z6LUzZb4Hu
QdHL20G2d43v/M6z9KqTW6/yq2N8YQM6HstvyYBbfVf97ENwYB4n1bCXbhpUvvedchAblmYaRUu5
g5IOs4cj6t1zoQhQul7+oyG4fquAbBGaGPZdx2i1llOGCPHVzxayO6DulyoCPUuwkUeZNn4d9dNZ
PrrcxXMwr36SMLzzQptEA+OoLNbDrzzPIKcN+eWL7NfWPD8sGwsH1NB/hHYi97yFqhOvtw510wOW
rl6IIsIMNvms+Jn3/iMj8wvn8rha1mpVfM6eA0/EIhHozfEue7DXebXwYuwVmXLKnxwEn+jqKscH
lrjWRd0Qvo7WElNeE5LU9QfItUEXVRYMfMhSRDnoJjb2/s8v/cJHdMgWqUoCoAcNPyZWxD69qVv3
nwQcy6njX6UIZk5d7hrhvYqk/9F6bCNeGgxaB281gQA1zzpqC5LXqMjqal/NFdmfNzNDHqGjtyDE
BKxM4izvwqu585sFU/pKg1SCzqEXzQ31JbE2mIxMQ2nO3+Qd9maSyTsqkmUA9Vh7kmj8coq8/taP
kkmyE3g+2mDUNHiqjuyibdBY4+wmv4BhL4Zd16WPaSbFPiMyfWmbQqW7zt6sy5lG0+ICVyGvrHZo
/0otdbWmY9wafzRdc5eR520abpMpaDEhL63AKu0+/AVUgbejVirQCo+k/7wpmL7u/Du2qclryk5S
NM6o/I15FolIhifu8x83LZB26iuA5Rs7DNkvTv1vylI/BjV+F3K46prxh9Vf+GqiI7/GPgzyhC3s
FTyBrx3kDaMmbH+4wuL7pkgezs/lDxT3v4HA09FfJYOQX00T69dkSxvsvm0TtDbZNSzPoOZL56ms
7Ljz2Fg80QTy2G4kgPe0ohaK3KH70gVz1cT20I85qIfQDQFaJOGSPES4Yp6wn8//zK/309NBZFmT
9DjKc/XLnlr/2CR2cgxqoS7yZk/Hjrk9YUNeLvOvgoK0BqTw2TFoPffIxhKYVnQex5fNQosa4eLl
TiL86Zfv+CRyndDdzbS4DKPm6SiyBCABS4D44dVRuRv5QdHuqrGsNk6Mr9MdT4eQtdkUluOYWR/u
nDXx7CugQEVIr5i9bBm8aZO1kECyJLSHrlC/CHfcPfUyEOWoLUpPg/ajp6PIxNT1Hl7t7NehpWrn
8Cr2KLGjNmc70EG8VO1ym4wVXvsrsNNTureG+W+kwxtbbzhwkU79OyKxgRXFQEbvV2IFMbL3B9un
hzSc79E6f8+G7BCAvWe9cBU+uZ/qy0QbPR2BJjNK1NzY8tS0Wd/v0tTyl7gsHVyQZJhWG7Mz7JwO
RvORZ1du6fkvY5p62S6wq3baoR1abuRbX9/qPB2NNiwkKJ2pCV8s6t9yMVuAHVi4Ywdx4i/3LfUf
uzy9yrtpf5Gj6rg0mYH0PKcYr2EBieZUenuL8y0J8q+vQtDY/bcpQHXHLZyUsxcF3p3gNxis5/Fd
JQMauxGJE1tEZafypYihh7fMbywcVbiRgK1DfBHtdbQaTTrPn2sL5F92A0Kb8h3cpIfCJUcUsY/n
1840xGojn64VKaQ7SA0l5L/SMdj7MGaa588itHf5YF0m2uXpmDVkkUnF1URfSDfnO98uT72LcHd+
AiZj1nKHhHnpROqZvtQFFsVphnk/LskG5b3p41oYaGlDIPm6qJeh9n6mEpJXpXMhM4ynA9PKqavV
kjrqpanq23ECj0IyX3q86EA0b4CsNR471EuaJCyCLpXcZbzZkgMzrIuOQ2umYMhW5ZeXyR7GPSP0
3pvAiX1+Rw0Op8PQJG4DkJEb1Evb9U993Z5YjQA7Eec4W8P3Kgf2lHvpFjzQNBXdvT3AA0vfz09V
mPfdLrWA7tiFlrhMHd3T6brc2i6tdvLDF+6CnDpd9fBmMb6cXyrDMa8j08bW6/tg6cp97wTLc9+B
sT/AmXzsm3/OD2BaHe2Qt5baBs2oKPclXfLdEvKijRw7Cf667POa8/Zj54D4scTvt4Lruh7lfYYi
x8YxZLIjzXmHzoV+TdaUe5TCr8qJ1zuZ4B7LEqinz0W2d53BvWvK8TIVIU/HrC32kGaoXJf72qZ9
LC2nvYXK4IUupyPWoI6RtHOlyr0a88Mcyqup3co6DJusA9YqVlOmkD3vBapKnDR/uTP7eX6DDQaq
s3fZllNknrOEL6oO3JtJqjQKPeLuOtptQYgNFSVPp/FivM7Gti6DX8A5Kqs6UmIFTbVTnZ2yB4/K
DCoiWd8RFMhqmVQN34mKQwcTt6agdrN4KhfX9zausqYJr3//dJ4uVVD4kAgq92MDhBVzY4vHxLuM
nNLTKb9w4x5nQexiT50x4YdwpNlD2S7TQ9YOxNqf3zOTOWg+L2mT13a4FPuKB3k8Zbn3OmX+svGq
Z1ogzeXtTjVSJFWx5w3FJtGQRsWSPDo1vSyj0Rm/QE8GXmE3LSBCNp6oFTyPfvej7VIe8fkyjXJP
h7rl/SyBCC6LfWn1WRrlngXcuoC212VWpGPdysJ3E5CQ4vuB8L7XWT7u6dx7aUQGtZFbmtxGR71l
dgUSaYvxU0sX5mUHnoMLwI1A+BzKXWsXAsx+gWXVtdjnKXok6h2X82LvhplakK/Ly2pkF5qcjo8j
PU+HiWf0hXZzDVbOulmCYReSriCni4xaR8dR27bTTJXsZamDHlfIMnyqeMI2ShIGl9Fpw0rmjg7u
2/wku2GKfA9v1bW4DFji6cA4tdRh041Ze0qSBtVLZavkDuemu4WhMFwBdGzcXHRy6pwg/4tYuRXG
fq4k4VdzShq1c0evoMVV5c2zv1EeNRqeFgF6JXoOSpjmZ9UN36faixju0jUvDqKpbnkAJj3ct9Pw
oe63CIsMmYCuTek4xCXgu2t+lv7agkwkXpnKW5+z67QqHtbLqNtskWmZVlN7/Utm4jNwJDQ/yTzf
+vVyx5r2FiCPpzndakI3WJuOqQv7KaAe7PkUpKKMeknUvs/FVuwxfX1dxE8nGGFtn+YVQ34kkjGF
16NcsAt4VQ5bYteGI0DnG+vSEkzyk5e8jKqYPorZyqynDgXUOY2ygGbzZZc3nXesDNxiaAvOT8Qm
/8yFVSP1qPnhfDwxzWH9+6dVQpMVIIFZar2w0a3lA1n6nD23VU2Df+q5Jd1GlDZtxvr3T8M4fl0w
6LT2p9wp8W4gbHfsIlCSbNXZDKUanYOMBSx106C3XlDDC74HTuZH5Uzlvpy9f/wpTXbOgmrKzDpn
F3ab9f4/bERfFDZ0IB4nHMXIqpf7ZFZjmpxKSpP7dOJ4M4ussg9CiMvVsrXEfiZe1kL4D1B+9VNN
qSU8GKaye/t26Oul/QAQdrZ/qbHy+yhIGH3rcie1eISG387LIgmpgdxFqa4c2ffJCZ283BddNo95
pNAIWL6HjGekOVhOJeR0xUaIfz4FeTNnRZS0mc8/goy5iEfTEsp+Z4H0NoTqKYpYYXVMZz8BR9nG
oW/aa+2+4rtZaAEAFly1f5GHrV6Rr18/UCP9twHxtpWVpQrxISf/ehWWUuO+tuTxTw2TpRsx3WBG
OoSQ9l1rkST0XzqhYjGNT6xb4XhptUvHGZDCnsRJmMV+snVlMUxLZ1ubsyzzUm5lJ4ZpJbL+VjH1
tATFA2uzeCinrXTeNM7690/+pxqXQkJ8Hk6da//TSf+b5+N27dn34Dh9KPiWZKlh63WMISrNfmUl
jThxwV/npWziWvhsfz5UmT6uhSrcbqYR2m3kpQjbNHJolkczZc/nP26Ig/+hX8s8X7WQGf5ouXs7
c/F7/XQ9Dk+XfV67i/gLSAI6kbAP0sijI36sRdDWvvCs1hGG/rRktUzzEBy1LKYC7cBUsb+9kj0s
6Wb92LT8mlsrwLARYtCQS0ovcH4joZq9q8DOyi3ciclGNRfvJ8eVrj14JxwWj5yOUzRW5QOmVkeW
Pz+X8Pjzm2EYSIcZ+hbpqKw85NCs+palAy6HSKPSSTQRGOMLiG9t6XEb1kzHGDIHD5h567AXJIoh
0MgIIp7lbT03G2z2P+hCBwloO7vsJRzm73YdXCPhvPNdZwMQYsgAdXxh7XNBe5qrkyLzcSly/1at
WP/ZARUvDbyNUUxLpHu13/d8DFtyAkjK2smFkV0vvY/zO236+Pr3T2Fv5HZa4KeqE2oo0Gwb2zlS
rrvFZ2dIx3VJTmglTSRfZixQ5T9Ovnu7HkqFDXShsL6P3nzk7ZZvmLZau2s0ElxlMhimk7M4PuhY
kj4vReQXqk+eQmA0vOP5BTNNSXPycFYpqx1XnQpr3Ms++MYK+ZBZ032FpvPVA4euuXDjNXcXPmFs
aOh0Is0C4TqSoNa0+eBhmIcOL0zKEO/phTWdGBuXvwNLTr+Il4K9m+GRK9lNCXzSd8N1KecEIJPz
q2cwNx1tCCI/vFQoFXwEJM+jwArqKKs2wcQGf9QBhs1M01GMNf0I2RBXwbQH3uGOlcNb22yJRBoi
oy7fSevBr8a5mk5T01/TIrla2vLPI6dNIGhcbHETGtIsHWGYML+yg6p1P9Y0a81I8gyvRrm1DMeq
lcdssD/cyaNx3W3VHkwT0wIBaxT1+0ERSOeOYAbz983kP7tzebNOjA/LhvuYDEA75kU4ElqPRJ34
ArxMQqW1m7ppqwPeZABaEKCzSiYq2/C0WG4UuNauAV30VKnvInU2JmACDOgYw8RN5rACOvtkT1O0
GpmS6s0O+f0o3BuHY+EyedN7WQY2rjJ2kmbjkcM0Ny0a5GnARF5j3G5s45yQfUfoDffkB90CHxr2
RsceqrTrC6GK8TSK8CQzSBs3JNhqBTfEZx1i2E0qSAOLDSfCiB+1DhqGZR5GZJo2HiBMv3417E8n
md12QWANcjz1vCB4xXK6KwGxscP5wGX6+euufPq6guRoQXwxnuyiKtFXWj4DiPC4JpDnv2/YXR1K
qGpceCVIWk/NlMd4/fm+PhV3pfc44zH3smunrrFJJZB3OQ26E6HNcJvmpHjE+8WFYC2dKW5qcWIE
ds5OaLP4tlgwnGJ2HiGv8o5DPz6/SqY91vzb40x6+TIEJ2Dia7T1FTlK/c2v8x83RMD/kMZBsryS
nt2dJtqcHOr9Xp2ZeR1uUr33f0iuTZPQHBnIsqJKE7/7EJP/4fgKDUJkSvbnJ/G1nVIdNsj8nDkz
YNAnWXhWtgdNcftWc4u/OqE17c6P8fUEqA76s21gtkbcBU9NAygA3qkYWJXUxj3Q9HHNjck4NCH1
eXsi+fxCbEDS3QTqGed/uWl1NC+GIhWby6ZsT2pcFU5rLq9HVf1VJUl24fqvI3+OE3whKklJewJQ
sdgNdiqjXFnpjoabNEemFVr//mkIpoTjFoXXntxpgEiSkt0Pjzj5RUkn1XnjWlUBlOFAJTnNe6+I
hqVolt0sufp9fgu+zmyoDvfrcuLOk2jbEzwtwhH6EyjgSMhqz9zqGGTBtzXfWEXQLxtOS9c7bwY1
dej2ONPEa53we7vDMCO/Kq0sLmX2aA3ebZ1vddN8HUOoDutLfAKmSAoDW8M4WraOcwHRXo9dL6X7
DOmEi3q+qY7rUx3jxdj47kl4s9zRhSxRCmXBDS8xGJiO6pN4NpEemLFPedfNzs1Ydo2989warQfn
N8XghjqMr8kKm1uNXZ8AmrgbbOkfxrqpge4cf5wfwDQDzc+rok46LjEA2gvlNUCDOCyyZNko1Rs2
WQfrAeTGp2Y9KFZ76kaeRwUQjqtB0QEjAWJwfX4aXycFaET9t6dDSVjWFE0Tp/U+4wTjU+iJx74B
ivjStJLqkD3K59IdoDdz8ll7Xcwg+ah8cd+joHtxTGfasT3LlrZt1dknpubsvgu5OFSMdhsRy7RK
mosPlA2hTxNyQi8RWOsGtXfK5m5Yqts+IBtlb5NBaWe27S5LOVSpfSqS0asjxZbiSkGRZiN3NQRF
HcMn8CJP/dYhpw7RSJT2vZzkGEnkTb1T7e3a+3Cz/ntGwcN43rIMHqjD+gQDwZwzeOQE/SX3MZwL
OIcMbHuM00LILZJug6Po+L4gQ8knnSbnHVXReMyDWDbqx1qGm2rnZmDl4/nJfF3KoDrjHFO5PfEB
qzc0xeMsZh6VbhC7QXe31mVwGkPpJN3wfdPCrX//dPgKFVpDmXTOu0PqG0f5z9kC+iNcB85PxWDL
OsyvnnMLWLXGeVezf51S8TjY/kPRODs19hsIBtOmuP+eQYjH9pQleXXqyvJbKdX3HAzq6P26E6q5
k7V/2RGlk9FB69Nf+tpaTh00v2/JXLJj1oswPr9OpkloPl/XoN8HvS05oYAYMz6RQ9ZMP9ZtThNc
CoTXb5wkpv3WHD9p27ErJV1OkC/Pol6V9jGBCsLOQkVz4+pniC063k+WufK9pl9OVIzLQ9J31nVt
ucPf51fKMAEd8hd6Vl4HQbWcWo+H+4V0yWHIxiYeZmfenx/CNIF1kz75BITHi2SGWC0qEwnfO34h
4tLz1PH81w0uoYP+eg7RH1WQ5WTjwt208O6BkmOj1N/uUm5UwU2LpHl13WYASdXDckpCbh+qxEdX
L9rG1yOw2JiGaZHWv39aJDYNVe9IS56m2evvMtG8kVrlG1HJ9HHNpxXqzrNV29NpXpk/JB1+CL5V
ijS4mk5Ul7ehjV4Vwd77vnrM/floO86HCoeYyOUfr9l6GDVtgebRBIwfzBpy9i58+95G/w0eJX4s
XZ9unHgmM9IcuWnmhHHXCt6D0T+sdw7QVN2zvjou6Eo+b6mGldKxfLRPR5oKwk+L2z/hCRMARQib
iMMygOdgs4JqmIiO5huSikL3EQg0SgSUWjETSHv+QLvgnxeIy2ayzvCTsfJSNkM7YQx3pv+sQyBu
XPPMu14vZ9uHqcFsdaheYJeENbIHSCsK5MHd6noy5AM6Rg8PMD64bzz3XQXiXi3PDm6Xq8FK7Pa4
PNdMbmSept+v+XTTCVAh5r77nih/T0MoqGy6g2mXNY9mHsUTwIA50FDtKxVcWR0kYCZAYjDM+U02
DaFl5Xax+AEpQ+d9yeUNzHX2WvAjhzt7i23R4NI6GG8KZCGAbk1e/CkE5t+/tdl8g9v4xu3I5G6a
R+dWzxKskvNnifD710uYN/p3GW4AYMfZiBuGPdYheEOhsrxS3H0XuXM/S6uKLNCybHzckPfrxHZA
K9ZlmTfTe+b4D2FY7FxaHinuj2tWCWDkSvVRtsFFj29UR+OpOpvGtKHlu1OPKb1xKrevnrIws7fg
fgaL0nF4lSXBOxqm7btV1VD22GVONi3HsqHozogg2KMkENQDSbLf5y3YtHzasc2ThHdFM7fvKkx2
BeI6cGSHCnyqkxj3KULVOODvm6ZgiCs6HZ6f1a1HWr9+DxFI1p3KYWkS7J6qGuMKuWcWbhEymIbS
3J+DHVbQidXvErNZZwf7Xt/OIYUQr5RYNkrT59fQ4EU6QC9xazUmaI94V776MTtB7KOO4YYApNNf
qXB2l42ine4dsTit0WL33nf99cpdAOacmNbsLujJjgD0cX4Y07JpISHsUzdr6Fy/z00RrUPNWKt8
THZ9iOKGGOJkU9bNsG46EE62U6tyFMrew0XuU/7i4O2Xi2SXVX9l89Zt02DgOvgNZAykT0Ay+J6I
LlKOPCYzjUYUR9F1H63zYYgZGeZ30fLpHHuA6lLba0v53vVlJEB8Xq43T/gQycvo/5Ur/QcHx0Yn
QPNUeqqIc8UDEQfTeN2m435K7UNn1RvWbYjeuipp0YEPpHDc8K0BOOsnREmB4Wwkrbbofg0RTwfF
dXabdq3Ms/ccx/SfB1mreujt8XtYbuXfhlNU1yYdVGAJAT3o98RpRcRSeeyc8LQ27p7fdAPTBNWx
cQSfFbbVWW8OXRZaRaPDoWqxgw6EGOS+raBd3OxQAJP+I0JFXd2WTpWF5c5x7MEKI182XlNcyYEP
BQouXaLeaDqX/TVY40Z/46w37aMWP6pwcDsrqMC0Fda0vmqlDe4gukz2FsG9yZ21yCHDtsns1CNv
gxBJCX1pa5oVUILTlLnHAfSeFYpKIMoKd1PAy2bj3mmYlo6zw42T1+0cTm/QYnK9bzRDy/TzSJal
u+zI1+F1jccXXqVj/eaktfw5IKB/8BH92edNx/Tz18X8dE3wx7aY8BLVvcm6Kvh+SRu7Ow595rHj
+QEMu6ID7KBuC16isOvfrKSMwCC3W8kZEriWVzq3lb/1rGxwMUfLIxbqpksA7Nubm0CP8qejpiD5
wVxG8g90YPj86bLZrMv4abkcxpMQsPT6Tbjydj02hKjwuknBnIADfvN1xXBo6KC7MkWD5+Iw+dbk
6Z8oznG+im78XjIeJcTe1Ugi2uTCVEVn9ssBVJp9NpQnJ+l/rYXXNSvqGnqYbfuV8xfqzJcV4XUl
1bDLSJIoV7yFRRc+d9Bsf5b+Ih/P744hlDtaBKg5X3zEmfTNwrrt86le4jq0r5ycLvtuqYeNFMVg
azrurhlZKOYyTyFK7HdLhIVqLTyxWeA6bec+3WJCMw2zZkifbG3i9gIWlZa95kF4N2RFnAbBOySj
LovHOtKOS4JKU9qw16xzpu49Ac9mGvVJZVsPF+2GjrMbJKX54Ijgda67Ox5YSPH51bTQKPPVy/kh
DMmijrELFpmpqq78V9tPZdyA3yVKmjaJKPIpZ3DYvofIX9TUpbs/P6AhXP45gD/tCeNi8Qcr8V7H
sVff06QcXgt/Grfoi01b7v57yyXLKLTdU+c14J1qj7QjgX27Ss0sUPmcchVfNgvn38Nwx6IlkUF2
UDmEzbpGRSHAgxveYXBCHVzH227xZMbQo9qreN0ICZ7kkQY3bRJuvH+YhtD8fHAmK6Qk71+TUliv
tiN54saQKZq9JRqR/BL1kIdQddlYLsNwOqhOdsBS0pFkh7wd2UOSONUuSYR90wCfHPOKuv+c3xbT
OJrDS8jzoWl0TA95Vzx3DZ4PhSNvkqm5W6ZN/IzBgnUmP0cUGXdSlR6SCbkoGLjYbsXPnJ+B6ePr
zD65hw/YPMlmPzuwcX4RA248hdNvXUBNy7M6zaePT/bcNO0Eqy1GsO/j8COU36+FWRK675f9/nVe
n4Zwhe270hPFKw4Q/2emRPra07SzN1zDtDyaeyPYWgubh/w1GDjor6qCLcOuWlVxNwYwLZHm2INl
1+EfnjLZ89dmSv/2M3J0F3rjbt5nDSFKh9gBGQviK9fPXnOeqzu61DTc55VH52gUdrNFoGqaiObh
I964+nnyixiKiD+clDwE1IXY4HTDRr4VqL7eDVfH2ZXLVNmSeUVc5y7o/xumogWtxxtb8fU6uTrC
bhIUTNhVUsQTb71fUC5wh7UbnD5TmhVZfIm9ujq7XgfWbb9EpSdeUILf2VJMx0VNWxCcr1N3NAr8
2xtqDuYEZmEKiYN7VKVCcUwrWlz7ExcQJOpmlH2Ut7tsKpp3Bw2vcpRJinhusycPQfUg7W6LZsK0
1ZpfE+oWjefVWKeM3qdz7e+mKtwCjJk+rnl1PzQc3ag5dlo1zvUwDzKGMPuWHX19FXB1sF3i0KBw
hcNfITZXRfXg/CkggdvnMNTtEi04ZN3qr3TYAnZ97XmuTqZXLr3v864qYmmHV6qwvWgA30SCq80I
Nc4N5zBNSnPvGcmm3beKvxIprkAtsgdNbgPG2rRDL7AbPoMOdfbsjRuoYX90pF2Zhym44zPr2ecE
dbcKYH+0FaOD4bL6q6uD7Rh12iYsQuu03tbWm9r6WjUv/cFR/Q5Z6IazGyLKfyB3y8ycvGPpgfZD
Gikc2nJCj+j26W3YFZ08D7D4gQyVb52yorpNlb0rkELlYtgN+XCwy/KYVKBg6i+qa7g6BA+uzrM6
dIoY1Um4DJe8qg6jp6bw6XxEMa2X5vSVN4C3AK3hcRMs084eaRmDmNk9zsCgH84PYXAWHXnndb5f
u3NQxJA9DK5tFrrHrujJlQfUX8TK+rLj0NXRd2HOOM0slqNYvAzujR0sFoP0xeDvOE3S965OOf11
2ZS0Mh3Q2i5YLRHNuoGpj3Fa+u9V6Clrx4rF+bFwK9zilDYcLzqlXiCKZVig7Bi3rcruWqd8FH5x
SBqaHq06Q/NPsAXCNLCYuDo4Dy8xrQzHMjg5qxQo6q6g4405Sa+8xToiCzgO9hA3o7oCo8CGaRhm
p8Pz2rIAT4KNBvdgya4I5zHS1zQCo9w97l7HJQu2ir+mgda/f8pZ0cE6OnNTZyuY46kY+mk3B266
cxvo33StiJPe30LGm4bSEgJvsPzecjnMMB9+I1nOAWLNbpMgubLCyo6CtH8+b4SmgVaX/jQnf1K2
O/V5HkNA4Ymp5HdmW2/d6Bzd2a4it83+OT/O1/UDV8fqWYQFMkQpHK2+Sx5V7oKuguK69sYrJscX
QKd/9JC9PD+W4RjSVWOTVhVB24Kkq3fDxNmjqTyD6mjhVFvsEaYBtORfOp7nYHP8Uzk6u77N34dc
XLgfWlAogtCuuCWzGE9zd0FhiWgIy+996YKKIxdgjM03akamOWiJgRj7jEzMwluSyqm1KxqW3Uk7
U8NGlmkwLB2oF5Cmr1VH8Dwqk+PidTly2/Egp+V6YTm0usQWV4thIjpmb0QqCIErhYFaV7z77ri8
d8wL+UYCZfq85vRpoqx+tJws7v1usCPmyGwCVeUwpZdZqw7Zs9wKdxc4WmypbN77yQxi6kFe+vM1
/7a4PyYz7+ELPCXvbi/dG4ss1Rbb9fqZ/zLWuDrz3pCJPhHoI45pb333CjCFoi06ZtCN3zAj0/Jr
Kb81D36Q4rkp7ln7y8t7F83Qab+1OoaopMP1LDcnVgdS6djD0THlzneUUh8cUv0uLX7Vd95hnOWy
MROTQ2ie7XiW8mc3zWJGkm9TihLwmC4nV9QxdUEwqS69guksfKBxsLFkIovTNBj2Ze4uMVgR7Iug
yq6O2ws9ny3ERiAHB0mFjm7QzXwve1AjbJzm6wn3hUXpiL25Ak3EUiIuzWjijXnhX3mkumpZXu9B
JrVR1jTshU6sByEaDkraDNQ75YLiYtjHCKzHkaKEzevpjQRBshE+TNNZ//7pfG2Eyp3Zy7Hrln07
LcGHR8ersppiPFVf1Ovs6gg+Bex4DhFX7HfTfkNWD75ki0ODPTxMc/B0/kg1+LlOttfYDm9QcoQE
TVW0B1baNlIe2X7rw2a4cBqap/cTbSXpYbZhWx1CH9MI8zd/Hm68RVyfn4UhmOiatH3F8nLgOFw7
YBsOVcb6A02W18s+rvl3Nzk2G0mSxosYgnsZZstVIxZnC/1m+u3aeZ22ZQnBPyxPnQNb36mR78gm
qt6wvTpuL3FFGLgKJpRXKVSNupcMeLCpqjfeIg1OoCP3RqvIUqFYGneW+0u4/skhg1NEtW3LqKGq
6S9zNh2z5/eLOwQU06DBeJdWy31JekzDfuu7LdkU+uct4osApeP2vAkacCWxxQvu0pRdByJcxLGX
lfM79GzvSUJrznnxW7G0ezna0mrxyJCJ8dEORatu25kIHltZln/4Ff7tBnRGsafC9wS5GXDNTT6C
YU6TPdQ78V/u5SWPqJTC34cJd2M/AA6MD8Fc79tFNeN+nP2B7cqcTsHaeo0qYQrSMX4ETRAyRgCR
/KY5ln1ZvVUg06pjloyB2AUtdCT245DbduzZXKp9PQbc3fdVtfwNFAR7d+bMLqMxabu3heJZb9cQ
d7oqmPJ//I+z61hyG9eiX8QqIhLYkqLUuW05e8OyPTbBnOPXv6O36sGYYpV2rq4ZUAgXuLg4IYsp
LB5UtdYv0HWB7O6sh0npwF1ztz2IEqgbMaq196dFLc49CNWr+UAzwVFLieFm7efN4DK/y3X3fs0a
Xv2k0Zg5RwIxSn6MF9b/KrMeR0y3KCIPlbrUKKmHclUga2+hPjy/CvLSmMh0X5exUM7ZjHQVjy0h
2RjwVEXSr3JYvzxiJyxfV+E0yzGBZgefX6TXLnwIBIQPl0DJlUXHtZ7H7OSMcaPuor5tOW5bbpLH
77y65fNvurQZed+tLBZNgDlncPrLhyceSz4cIDU0HHMCgN6UVKs+YAq0917UjSkPUL4p+TMD9ZRD
aS9OAcuQRvXpt2J1MvICHGGU++sCuEYg20pNjwA9mBmw4myBpUcFdXpo8in8heGhD6NmVAp0ee4l
iXeCfE/54MKJbIS5FkQcqj8RvTjaJDrB1lmQtBIvMoE41J0q47E4KeCUesjTsAazLFhGkKlBZEJn
YdTV9ez4qVtDltOncc3c4ui0i5GvzijVZx1TuG1IL+3gCsmos+DhN1l+TaRZPkyL092nc9y9W2Mx
NdiRUlb5tO371Ic1UnYukYDibdjwFi5mGhLjR+hPt8V4geKz5IdJ2Si/LP0UNX/KMY/1bzCoock/
5y6Qot6SwLuAsx7T6eFWN/rLMq3dKa55N94nk9N9dlB6Ks+lEFDgrWQ98fwwaqcbnhqgnaSvKo4F
1DNKf0kmRxG4KVSPfGhGlrFf6qT66egmeeJqWean5qIb7WewqivDKlNddMBCR7rclMt3CGIvv0rJ
RP7YyBkKsKjdpMO9CwRgespXr3TP7kxN7xcNVGJPGQYt9vUYJ3XQ1kYNn9gA8VB/lc56zot5NofK
9WjIp1V9KBd4ftzhXJI/YKMgXryxH907MjueG0gokH+KO1d8XpdaRB+nSeern3l1/9ovXps84Pma
DGFJSzJCrbWPyOOUGUWeeqRn2dfZQ3354GRzkz0XXmSGkJu2Wj7i/ahvXxxTk/iAd3D3a1u7HBbz
hakTn4If474vh26B6iQdFTsJdy4HvyEORnBRnLd+B6HHxE/63DOP3EQ1bLWa7l0XVfqfyEvhm4J9
GLpehhQtnj/T+hytS+MEGZ6BPsW9C7OsoXO4CL2yitp3ZBEKggvemHvDeUjWCXJHi5h1W/uIxpKd
JJQZFGY/hUqVWZPOCXqI+bT+TEdsJE5HxHM3ztX7pDOanBzSy9hXcbb+02Ewez8FOdA9mKrX0pcN
1d6p4dHyjhDKmkMHbEF3kEvnpAGbcLOH1GalP87t0P8YoWAFdwgQZsWMDS9OTJDNfXykvGd/MA59
F45xyfRRxDMUOKuiWdeAkwprx3Qy1oPf6jzP/sHm1cKXsnNVF8iRo9QveJ2tqR9rw5q7UbvV+Dpx
IdmFHj25azgSSCpmoaBVJ1/deGjGDyo33jccBFh3gIMm89MMFcA4aHU1Re/g4AZozLAaeCX1TbHo
UOfgKoeJB3u1IPM6yvGGJLLosaczjU/gP8HhEchA+cUBvwqAWRwq3dGRg4gWv+VDR4+VVyTzweRT
/bFdNUqsBcQUnFOKyqXCDlllnc9ZEZ0gIg41HD+HXbZL/a5W4xAWBOIjxygy2Gt5ivfpNWhHKuDJ
MGvT/0HAdt3BzSP5zfGku4TU6fOPA06TL8iXq/xF825130944xH30zxX9aEgUUoPdQnu7/1S8AYn
vNPS4QTC+iBClN4G56hpXy9nb3Sa/lE3awqYHZQSnkROlwgV75ypuzhrvPo976OGfOHRDBMlIHEg
tq6qxQWbW88UBf8YymhRnEF0uTCVR4/AoCT9mcccftFOwmZ6Akq/au6dtl0BSJrgm2twnjGcPD4o
uyq5z8Ergw9lM8bzgAYTuHMspvPKg6sA/zuvrphqHKnlKKDqo7C6Ft14v8oxzQECK6K6AXinRi4T
juuK/zLC5l/d1TDe6kKYV9MsGNPZNA8g6td/jF6Bi4GleJN9EmlRn0kfF79biMF2QcWYVN+GWfdf
ZuwMzf0CKPZ4n+eV6MYALBZZPc8TLu4q0KVpPvBU59EXPJyu5UWaz10mQMOzLD6DrxXJh7EbvCKE
2xpO5zZPFhWCs9xOD5j/ontWRjsPzDAVh2Ii3S9Yw6Be6ndtm+igmkgKVo6+FAnSRApzYnEzQNMs
NxxePgRCCkWoyVp9nHijazyApmn8wN0sbo7XM/StLPfy9zd3MTygX8xbkYZ60FV/jCNXA12SyfdT
17CdT2xk6TbrQcAeuBoILgEih5ViyarsE8vr4v1tHbCuSPAscwkFHu7YraYzwYTHtinscwMv3cwb
i72C+lYnrPJmlIo+T1F2AVd4+ELLuD0o4+69em5NgnVNSqgcsxSlzKNTufmdZvRP0VEnTIsl3pmD
rS9YN6WCyKIsO2aObjOkdw3LimBCbfCexcleVWrjQmPzGYzCO3E2O+bYe9y9h0OACQyf6Ele2Bpm
LpfT9QnfqFPYlAa55F6s0iQ5Dv36PJpe+1lBnoGhDyNZoJywR53YmHGby8AExd4o0J9ETHgbduR0
7+aFt3Mt26iy2fQFHXPZgA9rADhAQEdS3y9l+1wy99Aq0x5ZhpQMSjc7r51bc2NFeeYka7GODfqS
Sw9C2fmLC2DXQZgaRLHb7LWYTWUws5fXs64M8AcwuvDGrDxClLfbWcFb02HFeYNqV2vWJTlWVdTf
MTgBAVGrynKsb7wp2zSGeWhgzaui5JNQ8wtR/b1HuvsL/g1TtHPp3+qEFejQUyYxq7sEiBknOqUM
fgkG6tQ7a2qrdSvIlQvHb8ixYKMlVfbDGEC0fRxI4kaoiU02wJW3bxi9bCIThyxV0RjIvEOlKr8N
38psskE2d5I4zmSOEWPmJcY6enESk9xEtmX/0fI148SGHINPpIa1pUeai+zxCjDIbeNvkw1yveBO
ylZzrLTDkfqAYjd7es/VaWMLtzkGkAyK50rgUj07XRVo1tc/ag9K9hzvbtlODzb2VnpZWW+yAaR3
MA1IMMNzbV5Xw2t/caq7JB4eUk+9NtCsub6Hb6zU/zAMWAsRnMY1xxJ5dhC5PUTOOnUbVBMX2X/3
YkzMYmqkA0cowcEqIDnP3lT5cA84pmL3lWerC1YoL4uGxRLcHo+TkcbnKSCIjqx2irJb82BF8gQE
s+etbnyMuql7LKLoBFrUc1otPTDydQbZ03pnW904h2w2ATiuQ+MV2DNmnkGOtnnia1ip7Hua1Pd9
PeCmvofO3frS5e9v1lbtGqdWl+AuOn2v9fcu8h5b3Mw6bw4ZwCVJOtyWEtrcAigi8jieL30CiAMm
ktirWJsVYVqpZCdQtjpzOWjfdGaMYHw1xHjvnCt+vpAcWdEEc03u1jU55suz1+0hEzdgUf8hGZio
MUk3YE8sV6TmLJiT7LWP1LHv+Es20rvR0edcmJ1HjY1lbVMM4pSZqK2QKbi9AXbaqaHl7FeOI8Xd
9dDfWNrEOsdpggMjTVIndBzzIy11CGjUpazVpkFadw8p37OW3eqJtQvMDTKEsi2cEOpXsEJqs/4+
ip3lfL0bG7uxzTOgDgUZmWI1z3VX5ffEwY0vwBP7RMOcwrzucP0zW52wNoI0bmOegPAeAmLl+a6i
9UGk8bzT+kZa+B9qAWrcpJyRhFZp25/G2nVf42RKPy2yN3gs87LTTb2wpXuBdqB9By+qsAbK70ND
+zaI06S97fXV5hQMxuNzg2QnTEYv4HM/+Cwa97y3t4bICvTEddcxr3l85I2pHpCaO/Po97BgTfwF
VmhF77OkyG5iczJbwzcbauNJKJ4diwjJ1udGNUnxYhjwdzvb1sZysgV8V8l5kVFcLfO4yt8LeM8f
2y4TN06EFdpp1bvOHGEi4sihT+uyROB+T+Wn64toC0bnWgGdwcQ7R4HT/YyKNsiikTfkTgcMR+/U
TWgI6Uhx7EbcO6C3W0JmLz7JukgQkBIVTC4CUihpdrq6sYvZPIQe9kF9kVdR2FxE0CDowV/w6q/C
mLdRUFI5B3SE59/1nm+tQWsTkD1rY1O7TrhkCP1V5NGpTZvpeYCVxgEl8ii8/p2/rw5qUxKMbuNi
TJsoLE1WHUdKAMfo4UByvfW/75jUpiQQAURSD5HnULWTcz+hWB2gKMYP8Nurguuf+PtAoWb971PZ
a3JF2EWgDGYjd2PPG3+dUTzvARV0Fvbj+ke2RsnaETpom1Oo0UXhupLy6CqyvoKAku2cv1tduIze
m8SCQH9mXWbM9ZAo6QvTRO9XJduAouh6apcx3ckwt3px+fub70SOE40UaOuw6fMocCoGp2Rdxje2
bu0EUBxlesbTW5hFUkBc2FP3PFJ7hYatlWRtBKTuMuQpJdZpq53DzGX/vMooe5k7rm/aKKnNQwAJ
y5W8wySDC5K/i7RH7pMq2lOR3hp8K6BVmupeXLZhF6jGcGYOCZoo3kPqb7RuMw60bj0xaexNMOeI
vgwi6e/jLKl3zvKNwbfpBhB4aNcI77YhzVh5V/HR3NExne7SPr/tHIHo+7/XJm/VGlGZQWcwUbgq
mDF7kPGK96/rAbwRYjbRwIhpSmGCGIWkn9mBd/ld0VX3feL+7smc7GxFf0/bqc0vkCkeqdN51sA7
DEEth6Nj2EPWZndZBYnUiwga4lkn487mujXnVjgXxQQp7xJ9asaaHmbC0wPAVXs2638/7ahNNCgX
z1VFgdZjV983avio0iIN4ZDpz4AXBC6FkcX1udnqhxXa8bqWbSzjKHRpXAYw53XwdpRWO6O01Q/r
zo54gFRmbKKQs+wHBKMzH/pP30bGTh5PfsKGdQ8CurXErACfwIdLJ4odCstAf4lzlT3VneruXVx0
Q2JIfFtRiNrUgiqNWj2Vjg6jpE0C1bXp3SJKFpjCdW8bNJtKkDtKEyIWJ4Q21zsK+Akua9k3PFje
SRnhNS9ubnPQo7baL+GigHUXicIpxtPid10uJn4oUrx23+djhGd2mGPhGqwmYHhuWm628G8p46Xv
itkJvY7MvwqP1O8jNTvn21q3zvLahTQD67UOnXTSQYzWDzRN2x1soMJu+F/MFbXZA0yWZnVZhdZp
9gFoiSSspwJQGPBIegfADC+HTn257JzoGyva5g/gnGLAMzUaCa+JjkvE8iNxp+5ugg570MTLngbB
1nesDQCldtHmkkINsYgQnfeRs0JEFQ5GOxX4jePLs7YAmkV6jAq0H9NnZ3pKkVSJd9ene6tpK+hz
vNxDAQhNmxhnOl7vjS/KfGelbjRuUwf6oaiStgdwx0s/ufNpbn6x5LbfbZMF8rnoAHdD05J/dOeX
oblzb0wWpHWSU6+FkL4WOvRS2UPhjuoghX4CwEbTbaVkalMFYCBCJQVFJByKyTvI0luDYW280/U5
3TiPpBXCuMPNs9REh5NukID0/aKBkVrbz9eb31jtNlUA0KRclc0COJboQznnpwrOve1aHpM22wnc
rYVjpeJ1oUdd0hmrkpXhQKDKz+mxoONO81sDZMWrMw1w4GJQL20LEfTx1xHll+tjs3FYSytSS9UU
NR6U5SFSLtCeyGrcESWe6hjlxB9dtfOZrfGxohYMkNrJXHSAmRMgZIFuU1+SvavKhtkXtakBHKkT
AD2X5keA2h67OA6jXH3g8R+PHz1RhHHhHGAvf+DV3jPUxqKy2QIZlcwb2xHg2HYE+nB9aFkelB19
TNe93Whj1m2uAB14UbgJPuEVCk9o72dvz2Jq68df/v7mXtoMmtduh/Gqus9iNIEHkIzzisz2cH1V
bbVvBXSjoccqCX65QkVoEB7Aggp6VsDDrXveKhsryuYFZCtP1nHGJ5pleYhZdEDEnVLDbuJpUGEF
tHFFGRcpRihm5KHMl0CsXuCR9rldymNDbgxsmxdQZa5ou8sUz9F6kPOXaqW3RZywApsZCSuPaMD4
kOcm/7Xw2GfVj+vTu7UwrWiumqYAcBJttzAHqlHUMHv0mI2FY9MBkL1Bft111UH28T0i7Bjh8laJ
+FUMe3zQjYVjUwKUgjFkVOHHd9mHYvg+Vi+qfH99XLaatg7iSvZjMnRo2giYbevPnv4wzt+ut70x
5jb4v+NkWAk4aYdu/gTatj/nt/El4Zj2781gSnAxB9oDm0Hzz7hCtS2/r6qjxxcw0c3ORX1rXi+9
erPhrCodaeZina9t9WD4naK/PVkeYnK+PjpbI2+FazU4XuZ66AMBC0k67+fqxVRdeL3xraGn//7x
o1ZMj22HxqUJlvZrs/y5rWErRhXJVhEp5D0Jy8yDWXKQn00b/77e+taYWFGaNiKfRIkxH4tveVL4
s6gDrnZgHhuN2zi0VLaxV5YYcLVUwoeuzH3rLQ95tbfct9q/3MfeLJjYxZkOJLw81N6nWj2Ubn9w
eX+4aWRs0Bl12xKpDWIpcoE5y7+tVQgVu/C2xi8h8OaXr7WZIa7iIpnNh5+oQvyTiO4CvNjjaW+N
zOXvb9r3kuxi0NIilJxjR1joAe7Z5nvF/Y21bsPLipooqkeMO20eHe9I59/XR2WrXStAQVmhhZeg
3Wbp3vc1ece9Pd7mVtNWeLIeDx5ZjqYLVz8bSL92bM/aeWusrQDtx3IYQZ5CXsk/t3hAEd1x0HsA
mq3GrfjUw7hwlV4mkn0ecs8v8qNqyp0Nd6NxG0XGBj0Ax9RIZL2PcQl2DTg+5V6lcmPEbQRZItQk
ugXBr0nxOSndxO/MtJNbbP1w6wwdmEhxT8AP9+YPWid3c/Ic0dsAutTGjrVwsiZwzMV8yuyUL5/z
7GGNvPD6Et/65Ze/vwnMLu1bsOYqZEWXO+B4F4GUNcmd/XZryC9/f9O4GWFVzBQaL8r8bgbtnYq9
kN84m22YWN9raOcMaDpln9NSgBcGlqd3Vg05XB+YjRqajRSbytwMUC/AlDrucy5QpMOVqZ5bsGiK
rPdFnf303D250K1ZsEI2hklbUpFMh9ItoiAqp9RXiTeedLbsPSxpjPlfaoK2BO24lvVk6gJz0R49
BRBuORyE/paZH0vt+gbqLMltdTQbNzanimfFmmG9Ts39JDw/TsGOmDyyZ5O9cf23jd471kasE6k8
CO+1UPO9mN5N0Ikuf0xk2Klsb0yIjROTvPBSDcnsQ5feC4ivsHMFHZmbVhaxzlo59x7XDtquFudB
OZ9rpwEZ6GcOXwm3D7LsJmA3tdFhOZiT+VTgM6P54VXKvwR3iit5sXcUbISgjQfDIx/SSyPFoRjB
rnX1y7qM92aV56ZqPl0fqo0NxEaENUBS9MQxOizifH6do7x/N8zrDlBja46tI1i2ayMzgwclcLnq
4dA4rcjCZiFqPhCdqn+ud2FrlKzQxiNo7dDFKLCAlu4EW+b0Tiwx9d3CWY/4BdW769/Z2K/+D415
s9d6sDHzvJKpMGnk92zV8yml4xiM4B+RATxA7kbTY8fITnFvIwZtfFi6jpXHxazCuSru4N70S03r
17jsTiufXnRG9oo+G5Nk48MyGAWAH1Z5IfSrqyBRYEx75Vj5y4hk9frIbSyy/4DEYFIyg2TmhdAg
aB+4p/l9UefpTk6z1boV7Qmk9yKwH2Toeov7IqJ8Hu6aXOsbsTM2MAwiPlMOkrI8OG0fpI4Espme
QLC77Qi3YWHSbTuivZyHVLawZQPV86FeHfP7tqG3EuwkbzNNUyVClRM2Pbj1vKLkyZLZ7CzTrdG3
YrxyIdUKUqoIK7r2hxj/evRaV365/vM3Ys6GetHOmJkXowiXnJyW6GtSVY+JJw7uyh4ZFJtGCFRe
/9JWP6y0G6zwyoGmuwjjwQEHOdYduMDun1saJza4i4h67uD7waHukcz6qMqhnJ9xM873/Dr/vgcS
G981oEI2wSmFh13q3buy+EW99URgRcucdacPW5+wM3AFPfrUODyEmJKK7txxaJ8WkjvnlVL2Cs/3
mu+kBltfuvz9zUY7pHJOwe/lkIFNXmWdHbNKE3iZp+f08o/rU7L1kct2+OYjSz1mNS8WHjYDiEbu
8CGavHdplbwaxt2db/x9TRF9+fubb8SUznidoTwsZjG+S3hTPbF4xgvK9S5sNW/FNrTOSa88NE/z
qPuZRW77VbST/ny99a0BsgK7IKDao3rGQznAsjomfAppW4OTLpnqAwMP4j1q09aXrAO8B1t4LeK2
+IDE9rnrxUMkJrgAl9WTy8nO/fHvpymxrd07FUXL4M3FB5WZ71FRP0BZ/wMKGueLJyIRcJ29adRs
/JcCfqbLQc764Gr5BM3RHhVZciJ99y5r9zyAN+bdRoG5GfK1QVY0bAqWPTQtc30nxrFxvQeXAPjv
NYbYADBAeuOcjqI/r3Do+bgiaQ5TJy+ecYPKbypaExsEVkC8thFc9ecMr2N3i0Nj+LzhGnO9AxtT
baO/phZ6Mmlf0lAtsNiMiftjwikxDGN+AK4wnGf3dP1DWyNlhXcP2QjobpP+rId19Z0xL4Mln+J7
dtEquP6Jram2QhxSIwuvvXw+G4163jgqEow6HW4681DC+/f+FLnN1KXThA6IGYomDrjvWtEv13/6
RlQrK6orrlXsroaG7rB8ciG4OqXjez219ya/9fdbZzYtWtHyXupzVSd3iy4jH8LCe+iujaG30V19
vM5RTaLxXEO9KCiGrA2WGIIq10dnY+3YwK5oUhG0hJrubOgQhVU5loEHcOeRLbsFnK0OXOLjzemT
eBKSGtPQnbnzNES/vb3HuK12LxP+pt2+hJ6RKWvvHGvyx5WyDNPZK29bkt5lvN40PqdeNpsswrgQ
GeoSXst8z45q63df/v6maSo5ZCwHF00bxx9mGNeZG/dMG6DVIZFromxuz9WaPLJx+gzKd+RTtfcW
t/XTrUDFdqmMGFR71isn+TPRkBg9s3Kq5cfry3EjWG1kVtOUrJj7sj3LWp6dsvs6gX4oYKhWO3sU
kq0VbwVr3A/EjTK3OYPS/zJBTct3cnnfGxAEr/dhY5BslFbX5imUjEhznvui8WGMN/sdyW47smyc
FsTRnWJaqvbc1ZDChyTO94GzvSv4xujbSK06SjVIYBMa75rl5Li6ultoNzy0WlbBwtN2J7g2psCG
aylHXtwBVXNWdZOPwQowwxxMJXV/8aSh3eH6PGycvzZsyzCX6opXw7lyQAsgDBc2+qVomvs5po+M
ivNtn7ksgzfhHKM+mZCa8fPYioNsqm/51D7UlYRcPUSkBEAC17+zNWjWEZzjDtp1UzqfSawPcT/6
TQHLULFHdthq3grtDlJAc68gSIW8MYdS5kCh11SOvnHyZKcHW8vLOokFuGFDBwWfc+01j5fL4SW1
9uC/hzX26bZBsoJbQoaA8tTM58F5J93aT0sInvfytsi2cVyTglpzIbv5nKUaIkUCOkbEG3cgPRvb
ho3YEgMrSVli2yDEiWKfdhzy3yztdjaOjfm10VqRrHs5mLI5N3H1GcS/XxcnVkPGvWearZ9/mfQ3
YVAUCx36LqLnjET5Icq5wevGbut/r78QW8q1hFdGkrWKnWEP+vHi0TyCNM5EEma1unN6nKOs2Iln
jR/8l3uHjdwSy7I4y0LpOXVx+SvICfovAfDn3ztZnio9vI+S8nOF+L6+Yrc+Z4U1zCmruhk5O+Ne
cF7yMfRY8+T13YsLO8f/9wy+AJBl3bkrbE2TFeaNQ3W/wn8VGUKN/hkvqd6vnaj3agFby8yK8R6c
6HomtD73mffPBNU7WsAzJoGy+U4Mbn3AinDetawpW4J9as2wT6n11JsSwJFmz+1m49iwMV49gSBO
7abNuSf9V5fwh3QtTrheQRcR1HQv1juvNlvfuSz1NwHjeG3NxgYjVa0LFL+8sBi7n14uHsT/AYl7
n9mYcFv6NS6dyKO0qc85UCV+P7h1kC7r3o64MRs27CuJRlwDYWeDuBxnf+6i0p+zEtI2sDS+bcXa
+C8+OozP01Sf06z9OZZ9fzBjdZsKNbFlyRYp2Fhl5QDfj/GOYi/X0/QB9bivOYSYrgf41gRYAR7l
C1S1RVWdHb1mDzGEHx/dItmjy2y1bsVzlIsI4r5sONNB/BZdn2Tvh7Va9swQthapFc7QP65UnQzl
uRr13SVhHprsKHOMk6qfONulfG2kBtyKapmXBUTc1v7sar3OMCVfCZ62UIH1od+tPkIR13y8aTps
ZFhHcGmEcNF6HpdW+GTJFRxTzY1ZlK1LtojIiZa8rM4SePggkav7yeUF92GOXf283oGNkLPRYWnR
dkKXaXkmLB2CZob8EhRuI3j97BLKNmbD1iUTazG2TLTluZ3WV/jF/Lw8dXhaHC83pdt6cendm93P
LMjOcNAW5wn5YFo1D24hngYPar63tX+Jlzftp9468RLCwme2FlB1LgfY6+GBNowbCG5e/8TWKFmB
HY9OPfUUo1THzru+6eIjUqunhGewhizyz7d9xIrvZJBuR6GMeXYhcfk467j+iHM7CjPICh/gL5vc
WDBmVqRLEcdIbr38HLnVZ6aGu8tbxCUPaUFj3JmUjc2KWVHeQENZgv+Tn2XWTz5hqjjwwdnjI2zM
h40p43kxrT3PkjM23FeIptwbsX65VFrrdA8IsRF7NrIMOtC661qenKFrzWD9WieB1ovzCxDc6nB9
wrc+cdmJ3yxco5y0kx41Z+Gxx4nMWYCs2ncU/nH9AxuTYIPMpiwep6pazXl22UOpxx9pNn+63rTi
/6dp/iV7tgXKhGnl2jfOGM7ZsibpwWGA4n9oQEcnw2ESykvFgZUOeD1BKZhuoVkOuhOf8YYArzLq
ozLggnzTNBWPja+hsNE3QexIxyzh3ERVvPhVl2bQwio4gEYHIOVpfJYibzEXRbdI8nNZcJb84wKp
58SvZTzVTn9I6m6WX2XdFc33pUqmyvhLvebRL5rpvoPTxTTHk28YCloPkHNXyeQrqJPFdZBMbTe7
vhALCfuKZg9TI+EbD7lkt0s+UWcom9ZnDhMGSrMDn6nrz8MSxRzacp6OkBQpolBkSgvDx3d9Ejsl
8wWgm+opUnLpP7OBZAADwacrmBw3+Sct1mqaoUyscgbUZVE75HSxLHfc+0JCBOQ1xU9q1xDWrRWF
9N5aoc4UFEW8eOS5BM6EOQHRXe5keGvv62T1ySB19Q7Xs2hu/WIccwGpqozAHBTC+PGsvkvewwRv
LhoHqSiUuBPv6wR0xyje5z0rZQ7u+sJyAg8eRZbRJzFewX+wvk/al3rOIZ4fZJQrGQd0Jqv3uRxZ
xscgXbPR+9Dpco6/e/A2daGPm0PBbglMDkcLHo5JrKEwzYGwawqfAHFaZH4yDSOJfN1C8Lb2J6gr
yZPJshwV79Sk8MQ9NUASZBS0ylXIn1WMK1rh9yqJGLzPu1iNv9O6EZq+ayU37NH0q/Os1Qw3TAo3
vggDVrf63KyjEXe64y7/M1xo+r90p5YWTqwQau9gD0DFGLNgLZth/QUxdjf5NPRgv/eP0P2evM43
+J/iwh/kCJXch2xknPfHxcljCB7DoUUtub/M+hf8BMYFKs5TD8GBYyUWQ1tfc4ZL+MLHdYz9FKvJ
/V5muaOrIOdKxP94Lk+mOIwF5OVeHJLRPH90RSbED8eJewJHpKFm0fe6XI3HfLBcFvMhWvFTPtU0
XbtX2DRW1XMnedWZYzu2MfutJbD2SUDVeuGYTU6xtOGI6ht5XS7aYjD9KECzKyCTX7VNf/A6KO18
8MRaGeNDO2tcfi6mGdvkCRvRoJ8W4cloPrSOV/bEr0bPQ5Uz7utS5L5XJY5ZQxa36bw+6QrOKD8H
6OTJNChVpdYnCGwq8b0WTbw+FO7aaeeY1hPjXzVxMqXgxujI9c+0lHK4527Te/MB4sEGigMTY+qb
M4xm5I+1dKXxDnxtS34c1FJHz5RHXv3KsKrI/Qo49/giu9oZT80kTP+YposzQoPBXaB8vU7L9D+K
zqQ5Uh2Lwr+ICECMWyAHp4e0yy7brzZElV0lJIHQgITg17+Tm+7F6+jnzATp3nPPPR/7qdd0i94R
qKZL0wCdQBssJaSYcHHAs9aLAgxnQohCktvsfd4qZz9Lk0f92k6plf1rnW/E/EEePRV1k6aWzOe5
r1O0jipg2wapjAa43cZKNehnU1c1o202EoVId9kPg96aGnDq6TC5jYtvHu1QNZpZz3J5lalzIBuA
piyOY7449TsMgHXcR3mB/4IvxG7hMgmRkP+IXGr2A2qgjbpxoLQG6M/7vXj2ycqyn0iOnsKF4xzM
aSciHse/vRCBSTzjq7fyoS8rjzl3GiSc+w1WbQIErihJ9Gt+a1k44AYJ6GcaoRULaUK2JVy2+5ri
xczmGJPGL8rpOCUHMBoo1jQpYij0fX5LuKbIhvBx9IW0osX/NIL0xfsCDkHVmbWPGf5cwV6BpBv8
cR/UPsPdmSUXs+S6zhrGMsR1t3gbafIzjGJNn51R4ywaxLX76Etqnyy649lYY4ukHzVhv5JRYFOw
32q6DM24IAZft8CNI12lQ8yKG54Rzzh4LMinKa//kYmP5IUOZQzoK0JAV4R7lU7Pf9NxGeePcsGf
968sAMn4lS64nW4pUkoHzIN6g6x7r0ocZipn5fLhCYhf2LxDVExoe2vt8iMIofK5qYYIqJEG6QnL
/IzjRosnKH3D/oLMezINbZRsMvyjbGHo0bOJUX7yxszr1uCHtXCMAhw7Lb+LyvvtuvcbzvYmkCUv
8ahsdGRdIodEXYwFRaIHBMCr4lsmMQWLoSK5CNdsMVgqBoveRU/7lFTTB1AW+/CElS3EL9l0DJVv
GYM6+4o1Jb7fk3mahv/6ldbLZwJURg1G5UpXLNzufWGzo4n2qXhOFWKPxib4XtzC823P2HVXsoqz
ThCsLtdNVmRFfKoC+q2pqRnuprnxyF/0ooFeoxlrShIwzAC3wgatzugAaV3/7HlBpHjc8KZQ/mCH
aa7C/Y6Lc/VtqpSEtaGtac7sZYk00IlHmo/K6iYwWIH+qzcTR084LfFZ2njUc/QFQFDqERU2yxxh
H4Sb6bR79B9pWw1MJd94f4kqGp5GPm121C3/VTTgWdCA5hQKdvAU4ehgz4F8+g7CxGy2Bvd8hmtn
yAcW2gg5+Tg5QS/IOp32Ez9Vu6pYJ5dsZeUFGAJobi0vl5jF4B4wniNJNSujD7eo7DanG/PsZdtQ
ux4BVwD+HSSBeC1fgp2wY9uYGIXs3iApf8fOP1BvORBjxbD9qqd5IG1dsJX5y8gpQ6OZLRVO+q7P
x229q/maVj96EsACbBYCZ61rRjPAftJMBS3xtm9lJDFytzqrlW4sieANAm2nluOMaiioBUC2oPO9
UbRaV3LEj7m552GAVPJnKDTNq4YMfszwU1QV7UqRW4Pl5pK76ZSXvVR/Qkh1pg5GxvvUxAx8l/hI
WYzvGNjD3yk+KBLGhi0JXncTKYs0PWr8Y160EkC77AcBUmieTgMggMWpB59jeujVSIcrxSkwxxhu
BuAvGufYrB44Q31h2oiMFFS0iuBAB+yeekzhoogDvBzP2/yZKRJA3Kmdic9xPhSXBOPMGjv9Fc88
ak+n5Do2HqXjhLTN0NOkbwP34ADdIeQogGxaEO2SJzkitP2EayWvOxSdoSedF73rnwGZCdlV1ChU
RVcHJbKvGiEt7IWOfTJszZBVq90POi4/1pCy4lUuetj/I3uK0qKtFS9D1i20BxyqrSq37QBVLIWc
H/ckyeTvstR6LZs5ixDD05TAPaPz96tKlsdAY3vxyFjDazohW9ADYAmCBANMgFpcpPAm5zyV8EKU
Mf3rTZ3rt2kQPANne0+1vUt5mVTbUS5jhmDThZc8+kN9fQuhp5nY+rWpa837xwjFg/xrN5Uq22jB
yOy7NAcVIW1rFsGEbpMiUk1sHUl8g296LQroFG7KHyUqsuW79BIVMRLCvUNKze7zafg37YO08knu
SWyB++FTtYeHsQyUHFSFyOysg6NmDuspz2ge82bqbYXDfCmKNc7vwspS+QSfkI1+pHJg48fGQwIW
h9xZUmCHeRNOVncFDtygH5DpOAwvkR73+yG2lVLNgJjs9Id3ezU90IVTDZd+zxURd2m1LmQ6xQP1
TF0GWiv1x2Qp2sEOoS7JhHu8kqUzF4P/AGjJSPwy83nkcELuKAmKBYRPuDcGVZxGJp1TB5QzVnl0
BS434gSsbTL6H9VWmBSAEuIyAR/JBjDRBSNeNeytpEk9OHBDtt/RzsG/UULy0KG6zv1LJReeLSjm
+5qN7eYJi1yXEPA4KqgeS7axdr8VQqzjex9bi3K5zgdx3EW1AgssHEN10Cxy3cFdyjFeQYQaqiQz
fO+5QVJ5WzmAUz5gbtfTe4qFGRafUXuQ1R+AuPQamRjrmO0ICh7Kfjd3laFo2+5EuRUqObrcklId
Z9yD2r/wmJA9g4Y4Suwd4vN4loEHkZPAGwT/2OoelPnED/hVEKf8XMrV5h97ohR+zrjU69+B03Tc
0L7VKj9uUPMQZp8JvKpfdllLoJMKR4eqKZAtSvAyJ6uqwF+aESP2pVKD+74adpRwXeWHKH9P6MrH
Z+4GO17VEFPy6RRAcj+EdX0aH2uxVmjMwCzLK9GOHsPFohlJPCLXBcgvuJQal2ByXXbAfYox77w0
dqWd7D02b4rczwuakxB5+zQWIRkJnFlzMb0gESKLBmwZ+czPXRpw88kD0kUdeimw7DBF6YDHcdWp
z205r83Yx+Vet066rfj0OBn2/0ZwZN2HjyUwpti6nmT8kw+iFv5AwJ3C2Y5AC4o7ffObE/e0HPfs
H4ldxuZmx9s/I6p4SnQBkEoZxxLhiEvaq+yZgCpVr41A1uAmmrlIweZpijDXQrUFo3P4zoDPgo1q
L3EHTs1c53FcNvjsEkFQCZLseYK7KnX0C9Qlm7wkyy1xtxE4k7sM9BfcPTylPRa5JPBLpqtdWQfZ
AFUNKvoB5Rvbv9adrTjHC7Qi832y5Kw3X2ltBpZgqCjlFrcysIC+a2OCZbJZoB3o+mnAcMteVIYn
LYdTqmDJW5xsk43xUcvitsOIgm76jiYNdFfbG7+NeWtEjB0Q1AWzqd44rg6uWpCpBkCIcMza6oQQ
EjxWHMyW/L94NXP6vCcjugMCEhoADWXtRwDKM2lASTW7WJdGUlPyx2HYtrjbcgBDZIPGKFf3dSgd
ulq6M+jBqKMI4V+6tHgSmwJjiO3KNVYtZeNolkS/0BLN1X25UePGE1Bg2f4hfEUpmniludTA5/DF
fqSZVs412UorNGGjLm7b1HOc8OhXNYFb9KuvdTSnT3AIiugpygjjBktnIdaSNVMgwLc1Hgtujrmk
fJ1KxQEUU3xX+wuezhXnO2fwt4EmzytICfcqlXWcIchnmqKoWc1a/O0jAWLfjs5m2VoTKwCV2hRK
EEG7BRqZrFuy7SGMxzgkm1hRvk2qct00YHfpfiyXUYPe47SLcCKYlIHVt83DXPGHafJVjMtN9wud
D3OPrgzbZvm+MN9iDRMiD8azMV6mBlgwn3wXUVTypVVbqaNTwf28/RTx7lDioHAcHUhZlL1OVT4R
FFSqd6iYV6DDyDelW0U+GR4W9refwagJKNy1NVducdz8rFdYK99oglBh0Q52T8r7Kc0AB0ILnMzF
j1jvtz1TwGeGES194ig6KkpmvX1UAe/BY7HIGK8VIvXhngIEMEOyXVC6WB4WGil6KgG7I1NjuevZ
OacYcF7HXUdh64a4wsvbEqzLDkkzoSUST0sGXo9t+42I7UEmS5r+TCfIACdigA3jHeM8LV6zYdj7
K6ybqh46hBUb+BUAosL/T7MnxaL0x0wHFCJtsuH7JKfKmELh6owD8pPoPPv5x4reojeXZQkeWu3Y
I8upcXnY58te2HXLYWtFlh5AYInoUaOWcHPcCGM7cu6OKXDzKDycijcd4/1Py/hzzgmIV81USdIP
CFECIi1rQXXKKYH6j+ru1ZZYIV3auN/n6U8Sq1rnHQe3KcI6ZpSltwhfnDHGNZxi0xzq0Qhpbm6z
m2CUIb7U6vQd76ARGUj3S+Thk8EKui5ag9oV04zAZnqdUS+wvM1hTCwRPCJZBD+/Rqkpvjac4/tl
llrw61Bkyfbf5kefNzdYXYbaEFl7+li5NE+eq1uRvR2wqi+HT4asyrm6xnWP4OyDihQL0ckkU802
gKUxxUoPi8mXfDqmoFkU4ZQ54jYISGg+p7lxuDEKeXdrzwDjE8PwE6U0LqdWq3nQ1WENCF9LTiXa
jpyf92RCmAe+RufC0oXgEvS5A03UIlrUkG55w2oNj+U79myQktGMOSRUfccVBDp6jrCmEczrQmnx
vARZFtcC7w2Wrkg0oJDogGPDJuFsoBcWP7J6DhL9YcmwcFbQyvWYpgxArYErN4jDSjYxtkbPMNjC
wsIRB5lT/C5TI2etMFfLuI3+qwqSHqvCvq5pHPqWEzGS74iJ1dmGmQH1Y1MqnxN55weDDhmn/DKP
zxXoGey3BgBRXQo8RP0NE0EzvGjCeoD68LkkVMbjDLxl8t9qUNPgX79xRORC3KBJ9Aoa7OALjL0X
O4JjMXpOjrj7ZK/ODh2x79/6nIf5LdhxEV+YMkaaQXDXy/JPLAI0sR6bleObHvPY3pc5br76gLkV
PIqHaRZpeEpx8+LtqutlyVwDgLgYt0NP4kDocUYrx/e2BviK/kYQbl7h65j3gpk7/ME4Rds1p1t6
i7sf9SHPuEwBjqzhCGmDzaF3kT4d8PLpypd/4jrLgc2TSSSznyhrV6abmWBD9ljdUjQwP9P7fFIi
2gm0t3HQ+daOaIDQOqULapcJXYW+LiMDTA+A2RJp5pAaMHAD6xMIms+8iEP9I0bjzL7SCQfnDx0t
E1gTJTqC4TFDdnLxrmRf028tsMIAb8zoVkSsB8gj9QsEl8h/4GGV2ysqaFI9glCyz0Dx8fBbeFzk
faO53+vD5iDvaRRmvI4fKSqU+ExJufnfo8hx/6RjkfRdzUWtOtUPmuuu34DJbAr0J2D7Bsgo4zOm
YqwKHzRHh0Na/Lahf5rDlobDbaE3RttWyRGBWtgb38w/Z1gB3bhmrPgd74aFn4i15m5r6xjn1Xrp
0xIsqbb0fKkuuPmT10kutOyAT7Rbow1q4GYfEoYvlvcMPNbYxWUbSTSTD/1kgr7gmXVHsicMXwu9
KeFDtgE3SgFNZfcULYe9wxwCcURJmsxbiw88QSCX3vJDXUf7Z99L8WvgHj+UcDqL7oVGaAku+jSy
MXaGERnajLUBts4WfrzbMlNeV/SO9yRj4jFfFHqJrHfyQqeszJo0N8uvYg3Vz36f0g/05sVXHiOM
vatj789mxGJA6kiEq2pO5KlAQN/UBhz1y8khSSrGNzoM75Dxt9dpyvXW9tqkv0y++Zcpd+5BxT2A
jTqAF9KYPhDTYqbkjoDpuONAJvW0A1BCDivP1798z7P6FSy2vPhBEBmJJlqrhEMSn60/SKq47UDw
VL+XOjV3NQFKtRt7sS/AuO113uASl3+g6eTLFxz7t9GngQJ8hHyoVCfwskCCqFc9n+Qe1ea0b0Oy
X6oFUbvYApxBmE2RmKib2vVDfMFrh3AiuD5ATOwXLT/HfAOWdMYSOwSHYgZc0NSl6dKNbl8mxNuF
ZAVqAeT/g4gpV6evdTKb8rbokr/PSAz5IwFoTPDm24y3FHdIeXAiY5/5GFdYXi3pOjRLoqvpSccO
SdXEUvGMZX9ABkOWC/IImGf+GiM9c2/iUYzyjBqFPEJgTP/wpMKRN/ipvhCLF7jBhmwKpSuPdvBr
pxVA1rOBZKQPeBGLpKu3PX9ymHIVT7kXSATLpxEExTQY+arkxllDlhTARQJr6iXiC4dqPaL0Q9kR
5p8uTPg5IbROdStZ4PkddO2et6OK5dJgfYzqNnGOIig1pe5fts/OXFceawWysk0/0IdsWWeqzY5d
Ne7bB4CPy95BcsTMb0EzIwA/NXp4KJI6kNNCUHif6hyppdBlSqyDAnLhAqi9BtcfDvo9YFLhtyG/
ZwGLzU1SxckrylvcZ0hVpagwB2DEz9lN7QD7sVJPNs+juNMw6GFyoyRxDeICgRsPEaS/tk9X/Pbw
BcCSC2Hf/hbLBk2FMo/hFwaMub3zLt3+QY+r+cVzLMSeDdXopGTJeXik0e2rgmphRJeWMjtnCLIX
bVn68kqynP8QgU7umE4cT21JY3SKmhcq3HlUpgBprpnH6obcotDhEMD/pp7FOP+15Ta8VVlhNeJI
V0OO2BQHj68mjOVHvuaQmHUEVNyl0sE8ZBYPynlAhaNfwEHIn8ZqqIrjupf1y+TMgOlIMaG8r5n7
L+Gwt7e5Xtm9ygBAPY0rbv4L0jSK2yWeW3VYcGPXbRanTrb9HmNmMYqlBIJZbjvUVmRjE9zQ2D55
R5j4EKN7mNccmtuoNbQLtfMXsCTw+JuZp08DRmbAaJLNdLoWw23OFSW/oOWCcVwUlU0OmdCB4cvD
LdcETMHeEt+TN6qG2T+sw5KFuwqDUH1KMHN9g91ZXkFryItnSla82gp+C35Y0AXiX66zSpzU6EZE
yOzFfu3HEZ8bNZN9S9cwDo0Bxi35cFOd/B1KVfwJrBh63HZuSPkV80JACKB4sLhlqPOTNsMSW9ZK
nYJFngi5sAuUzLX/zxnH0KsqFP5vFpHR/0bnS9UhYjR3FxIbwG4hQOWKQzFEzMyT48BNQ13c4+wt
zwYMT+fEx8v7GpUrLk0FZ5y4gGC6YaifDSpp4ctbhm5Z6DA2aYlJZ4dPGW9/VdHr/R6lSKqfLeZ1
GEoZG+XtCgF7OVtHp999wOF8glhikrsY/5usUcJs20MRSLm0E+7ssvP402I0XLrvXzdUexvQklDN
GkMGDD0mn+VPE8F5jgb8dvDjdsyn8zhlwd3RWICm3t8Or4O1Ff+l9kr8x1DlmW+hwNo494rF1z1o
/FnpjIzAZtcVuSaLF65J4WN4yJCshLxoLDiCBBzxzzAP7jpnwX9iZVSih66jGaW5DyQ7FVU8/J2s
KF3rjAcoex8JHAoURuXWFJC4E7ZFdWMtuou2iom9IJaAySPiAvT3kqSZQtYukNzypE2SBxSCvU8u
CwIlvkcYmF4SVEVZE2skWR9thcHufQoX0h1FNy6/Zo3ROvrqPL3HKpr9sVnImMcC5PLiLCZWx38y
51PzmVGWjEeY7ioUKXokj8AeL0CY4QKKOuCF9HjAgBXXYLwI3Nwo2uDQwfwgfBUc45wO8F+0nuVi
oulbyLWavpGpTuxBTHJrE8Tkvgg7TUA3s2mWP9ZEmOIk1rXgjz1iK/0pwqhiOAdn+uKsC3SubbrH
W9mOWAK8xrER+pwO8Bsc5x3f3OPGQVg+g3e8Z3emt/i/NCX28LuFszR+IJHnJZ4WCq8A+LXj1Dma
iv2hFyhbWIOunvGDyCH2n1CPFKylaa4k/jZpnyuxiq8E/Vt12UJvSctmOFdQ9W9DeJxCBREVJocC
R2WPPfSrRRk+vgFJz7BdUNYDn9YT23ZXmzZLcyyJO7jm9J80KUG4hY6c7L/mwPHw2K1WW6NMZR8Y
7iGAi43pfzHMK64xlAZzX+0O14WfTaIPCYLqOPpJXWPzhrMIAMc2Qdb7hiGN1FLgXK56Of9bWArm
9ckhA818VtUgrPrcXJby8RoA/EzXh2WMY8XhvK7RDJG/Zqh6lDaYDAzZZYxiu63IuZmnMjQa+9RA
CsJKGLFwXedRJk8sT7Ah6TSsQt+jq5PyEY22QEFfVRC2iy3a57YSaGJUkyMeZLjCPhLVWISBetZy
IdGoV6iqyw4VzZh2S7hZ3tH10neQjk3o1rGGflfUfYYrnSYDhOA0IfIe2CA4CuJBRFmXaiTBnxFT
XD+zNN3LU+93+5TimR8OeVAblEsaR1nrMBuBwOg4SOYY97MNMgva1Nb6wrpzMpZifpbwuy9NRer5
He1+uJZ7or9xF2Sfcb2M+8ukCvTn47IouHPlRtTVlyO2zkSS5Auel3Jbm5mLITqYaSlR0fuwvAtU
svM5riFp3m3ww0RtvpAxw6sNRnxH15Jf5ltFfT/smF21Y5mrV1RcfX+YUlNOn26pFlylVV+85pVP
n+0cjeQwzmWZ+sYrVgNglmCwh/vXcvnAMS4OOM0GG1+dTMX0anc238EqMU7Xyd6Y8bXuoXys+dSv
Z9g4kZNssW/gSQvXgvOHpDIpQM0RwArwRJTp3sEsgrcC4AXA5FGijiityoLwAy8KOj4urIJRxPsY
V6GiDDwwS0k6NzdFSdwprOVjEI2fjB+yBRGOncnGRByo5Ik8FwT+lPsdSfGv0C+rfxsf6wfhY0Du
5wAg1TMXZfFRgEAn3isMqP7yTPFHr4ZEQqSgafwYJSWO4Ebhg0AA6FP7tmPaUMHXtJH9QU43Im/Z
g1x2AlVmcFAY2Fp9jspk+y9Z9jkdWjzmVJbtmlq6H1Kz0OskVwjIh5VFk7zWmJ/Tri5VVN6l8eLG
v+gkfX3dYgTet9m64IzD/Dhzr/A0DOP7UpawekgYdsrjsjEA5QNl9buMp1o9YvIbfg0m8vvRRgUN
P9WWrOKPqKcxhjitywi2MLGWFdjd8ZRW77cMALDjqzRJfhcrl1dUf+tygmI1VM+AL2GNuJv2XntM
cGuk8V4DZr7Fg8icw3AzrMNKzmvg43yHlmaRhz0rB3a0gugUOQxkJafgLb7uCNOY4QSqEIq/dLUF
aRQQgojtSjFlP2RrbGg3Qsr+6QBcL+8whCW0K+rUfxbal184kVIUuKaKloM1+OPaOFLLHbwGoHoh
APNg0a/2B3Qhqr6LguyT0wAzDOie3lUcHjjYPkb9ZFXp9m5EmLp7qHQPAbkxqMLYg3RU84MyETWH
fI3p8rxCtqa/JzSO0TXq2U01nCFDveqgw32UruqJwZP1G8tecdXO6wq/tbfZskCW3j25bKTfF3DQ
3V4+4rbCPy1ciQdpR0X4mIVtugpV7uCyTL15iTNRX9JQTVVHeJyQNpM9354BwJp/7vhWWLsqOnSK
WOjHEeq8PwRF8znZYeb/zfBUzueAjno8KDiIfk/Vmr3BGGIeYKut/9UJXd4WZ4oXBe/M6zROAHcC
PRN/gqyCsmtdxf6N7g7TBXR1w/OK8J3nDK34v37kkkIDn9T7xlhd/eXouslJy7xMWowV0YhDbqbf
q9wgQzq1swdgAsv1JqLLpx3z52+4bFG09bDGdIhBRofh4de5q1BSHKmGk+GMhLgdA4tgizkmxxW8
P30teWU9gQxcl+W5YoiqSDCkDS0GO3rGwbJjcBWj8kLHtY0CGIvEvi9Vtn3QGu/bzc9Lu2X0GBEo
vtgTEKZcnKjX69rVWRAv1QYUFI7U6N4XPf8asaJ0ly0BKuuy0riHPxhTvQ3z/jsVoyrrxthycllm
a/yFuhLU77ALeEkY8rucmtefEKyzw5KQOYPO7Fz84RgOTEBryq/FZyY59tgaMa3YCYprlIn5fo4z
IuM2gYhYd1msYNGgsNNjDuIpqgDMWbJ3tFs3MTizizn0NaFFiyeugvtlCOoA9LvBKBiayFPOmPEH
iuLPtkgXmPOjIdLxy+QX9jBYOa5HGo1xBwHQQ+EfzL51u0rpdhAFExTD+2LPz9Cs5ndYCAnU7dVN
cdPDK4TUGSfNg1pvNSA0R9jxxgrtEtJEsMtajUUsUJibIj8sfTk829pT3+IPG+ImjuGAztRKv4Hq
wRgBlTWQqHMh07XbsgDQMexp7BWzbH5NVSWHJwyRtT0Zpkl/hDGKT4+hVG4+O/BBj3RPegj7GrVM
VS/Dmynx4KV9vT1Na50OyB8P5TlVMWzjFAHhL2Pu/aWfefKW2iRdD4ONMEuAWyVGx2XN1AK6PYiG
WDc+1BPC/hqHQHl+hvpJ47usLNapHa2ufuJkLDGH3znqUIhSAIFgzvgbPzPUbAQaFr9i4IJmnGYl
HjoZSdNsN/2yI3oNa4sxQZ20E5P54xKnZYN9+HDGTwr1a0UNz1dICD6iJToJCAFZM+3MRLdBabmi
yUULidwFgrodw+uTgy8E95aOZNLRnaziLQ3j+C1LM7wIAFIOqYTw3epQ4/POgvO7MEWmWwxff6JZ
kKbt2Y6RaCS4+Ifq2FZ3C5xuplMm5adQT+VfFlfVeAaYxiLkTfZoP4bI2q6f+iw/1GNiVZPixkT9
n/b8MZkweetAcqd3ts9wsMZAfkcX0a+kukAszB9tOomvqKi1xUQqxgkDtTNaml6w/XEaSm+bDZF4
voOMiF+HICboocrBEJrqsB3ygaNMHlZ6gwLXVj0JWmK+VjL34RBp2GFoH/0IfRm/bWshLmyQ9XuW
QGdCgZ1th7LvwRFdN0N+MCFQKioJQx/cXkX15IBu/DP1Y5n+ErzfInqcOOIkz5QSH704CodqOwm9
zujaobYec7vCAFlMjLl2w53rTxBf0HJZohTDyY5jsMMRlrgHGk2w0+SsMr8TK6AKoqslrZ41ZnnM
VcV472VdYkIry/nXCjj3XY7x4ID7ES6lJp3xBliYSki3wmdxP/FcwVEz5ewB4rv6cvmcnPpIlv/t
HOMWKK9qmI5bkmOMVVRjX3XeQSg6bRERn4bCWNSKWImfBprC0FQZBtGNVZPMXiFE5/cqLxk4nxHe
kwYzeXwIOWFEd2SIyljuYoqmEZ1fSfZ/ONwU/wEeUgycTF/x9QEDpsmcPJyVjSmkG04wWjt212/G
+kcbDZTAF5xg6zJD1tBfIinGzDosvypht49BB2zd4FkHjyarvfgnmVuLJjLMvdotncvj4DniXjYb
0ZdRlBpZjHVu0w7JBo6cnR1XC6V2dHOnIIY5uM3X8bnOi1scF1TJA2IQbdKUDidFD7H4T43vSHTj
tq/IQJjglUpGPj1V3k6vrs/KT+K5Yw1FiT22PWQuc3SI/wQEM+w1OB/JTP5VYGaifjbF9lVv1H2w
OPCvdKSphm1KoilQtPeXqedeHhUYreECNePmGWLwWD/BYEHaBAbu8kyxXv2SrVFhUbemEJeVi1d8
k4m791UtPwz5n6Mza44UV4PoLyKCfXmFWl12eXe3/UK0p90gNiEECPj199R9mpiYGbenCqRPmSdT
Okq4Z3m1x/m/khdjPUTSCqPTDY24UM4xZ9yf14IZ8ofgSBbQ39ECYmcqU99NXp6Ai0fucy4j99JL
x/r0tGXtfR8X3nQQq5N/+6Uxm6nP9GeOHEIsLkQvBCin8ao8FknFtsl98UfcjojRfCkrf99VEAqh
UoHhFr+t+x7HGvnOSiZ/xnbxxy8Pts0/9ssych5q2nA/WxFVddv2bwuMg8vZ+Ul0vilbDXdtNtaZ
4zEY/zQYNkfsO/cKtR9+wS/30WHAEHidrcX94hnwHwNblR/aDXJKZUuNJslECzHEKjz+0o49/HZH
e+12DWb/bowalBhPJ8HTiqO6nxMH+oYaOxICoS4bQGlTO1+yrIbp2uecGpFtoo0UiruZfdzzRyPu
ht53vfXr6xaxtLKc8k2ugTP/tkAqj2jnC86lu94HW9FfqiC4HQ9aX/4hR1D+1FQ9fA0jemPqhBjd
6SrkMGWNshwrLXFgDyUAzvsy99NwcG23X09Aqv4nZYp1GoJ8ZSMjIs3l7NUHpG7R7VpVOVQw11Pg
8LmtAVteW4zf7uIDgq72mg/Z5LbbMwek4aIRgi/BelvyycfuZjxTMK9Y7opmRAufFVU19eqICyTP
EGeWVo3ck9ZmHAwTAhazi8/ZBf2YCrCxMjPTaqWq18WeT1n0WTeMA0+olP4/2+sDisQ1c8xYU413
cjrXG/buRHwyNf4S/A6WMvwxlHm8aXeZPkldiOsN4TBp63XqYJDMFqxI1/nTOBCeEdzxk2yiPsud
jaVL1cGp7YEZlmbImSsmRr6mWr27oEr0Bwvz5qVKRvmxQJQ4Y+AbfF5oqRVIUzhU0QKq7HJrqtiq
opUyiZi19keDjI2pHhWs1u225uTY+TebAGqrb1O/7OS3P9vh9BCNeXMlyZKzzlvh8ENriOi+wVD0
kHJV5lJlOX/aw5pzV6rVVNZhqmNnp+KwfZiAbpMj0QtUBiG1/5aIFlEzJ08wpBooZj84LcX6FWMD
LcY1P31ZFRGNfq2ZGnqvn+7nplBdGmwlbcpOW4g1q9ntsNkjMb4h8FZ/QgdMHlsLbX5M7O5u6hVS
Auvftabh793qNpb+kVzLlFV4Rvu+acZ34dbyUoouf0pAIt4soDcePLtvDxPs4qPVNVg01lidTO9q
KizC8FslN7k6DxcopG5e7oXnstytZT2e4pg0Q1Z0t7trTN0GJ15Z412KaXB+uDWHp2pg3en2peci
SI5w53vgDHRSJ6zXs1pNfGZ41e0+5LXTaW0F81/f2mAgQhXZaWwN06dRheNm3I3RXByO1+w/c7O3
Zewf0NqXUyAnJnUuEamdjDoGdz8zg/8XRKP1k7BhedlUVHWcdch8JiOyhFNnq5ppba4VRAu5Kv1e
Nb4I9pZxuZF6Cq3iByul+OdzgelLmXPgvnIq4ZWK1cyqUIYcSNvGMd/sp85x9pT/m/3dr86K/7N3
UMDqt8rX+lkSH7KOulnC7ybmHJtqUE34zzb+b2mJ0RwWrj35Hs3a7CeMrgdH2qI8CGtB5142eo52
RbB4Z2FYd9KEZSnbViNPw+Taj0p605BF7aJOGjStISErC3vXxMzQZ90V851cmvhiw7C8lwFxuEm1
YiBhuZQlXndj/541iEfvcbWzNu108exVvsPNNJ9lHcxPje6RG8lZneA1grcSm/8FYHPiqoOppmJm
mMbkPne8OD9KnGsF0d3aYFOxzWdaAoe2HHfqvMvAhLXL+z5i2/gdx+UdoQpnV9Zlslu42Hq/5VxH
NbmGZXSMp+oBa8/6FoPRN7x8dB9Y2OOdCjx11hQBO5lZxvqfdMvi79jGzd4NGcc5j6EYG3YKJIZI
nxLoxQNCrXWHLAXrgj9uubQodOpz2Ap0wbaw/WS/JYkGRl5zlG/pJmF8dl3Q0dSgdL4xZo8aKCQB
rtjog47vipppCftsmnZFOG5/lwLAA19d+lnfjOGv2Qk5DfPBmYfGLqNHO++A4DBDkFk8poc6DaZI
VkdLwRlexgiLFGQet9C1FjySKhhHGhm8IHxWbas80h1kcuzRM/6p8bkjm6lBDN1yGCXvLKnMwAR3
apbb8+Z57rOHDnLQQADlfu3g0dOVMe2WpZAV6qnn2fccMAquN1GjF75tsxLOL81AmfMbRrgvVl7l
1SFJ3PGNmXW5j1dO5MT3UK08jlfNQUSehVLS8fn622zeAxRpwBviXmPW5Jbz7a9JAsIaWp/q/1EX
LxI8mJPNqQPvxWmKd/ap5EMIrqQk6zZKKyqzoK5u4BHrrjc+wFOhPcKwT2I/9zqOuVOyEPEb2HKp
nzaDbb5QpLRAwghleqa/iEt5h0y1iq8tms385JZ5+1oiOz5HrS13bZvIl0bZbkbqopAnzv3zg2PH
wbdd97NzCSJ/LN+5/th+Rx6Pwn27Kc7Uk5UE7pmrZx0if4hmcmEGKPLSufPFOIY0nZczqUbTm3m1
UwKzzrKl9SqjF8KBjfcYbGw+7X4wNRXZkFVNqko1PYcFsC3VLtXjMiz9A4EHNrwcKJrNrYzlHgnM
G57hFyKqOluIqOTe2YzFXdxc4uNUj4y5TFDVZjgoJznCZtYhtyWp5PNvMq6vlM4unxp3Ora1vwli
m5Opj9bMQfA04Uy4+KoVdIWSji4yi4muyrZia8cDkJkk4qM6mvXdStm88Y59Fn7YPfProzCPG/h2
WnY2v0DucnVxpP34d8D13T2J0gb7fx6iMmZNtvOvRFocMdtlu+rO0nfWmJjvahAQPkOQr9QKwWII
ejT4VwCN3Ug8x0RqvNRe+umRMNk6IYTQw3bsE5JEqRN5pLXBC8IfrprDoQhkOVzCOf4/S0IgKgu6
iR8OIzEn3M9Ah0A62DzJFFWvXK3JkpXHWHNuB3zIYbtPvWYVMHqgFe+EDRuUaOZLifnLp3cJnS76
j+6V5sSQqh4da7Zwj25vccewa598y17YLUJv2uuejMahLjwCrxFbYX5XlrY5ACzgrlmx+6wNpboC
U/Eg1ppHxXH67QpONlxYYYtzV+Oa7Bppj8j/A3BsZvdWc5iXaTsiGbmHFbn8GsaozN7EktNEUJuP
qvSMhS02Yzu/NhM/+E4vcfNGGJyemG2rgvJU8vW8BTKKr1oFuGotKM/9EiTyLTKVvtLjXgHP5T7f
hsfV6+9Wg2ecYnmOuxyMi/mPfY2bIgionkI7DufMY7q+FziDvyRy0FMMEwujyUB41twJfKuWRc+V
RpW/Im5Qe3CKwP30Kqf4SEZoG+ZfvuyyCcrPhSf+Hklh+Zp5ApydO88juCj2F3EUnvQCuUK433FQ
rnfukKD5gddB7apJ4g0g1zkfOo+J79e+pI13ii+mycWrIMV0TDaFpzO5PZFM/HSM2n4i3pnh3wf/
Si1buNW5Su77orCOt4biX9AZjGazG3+uNieutJQ9rg7Pg/NtUWK7sCLP45ce++TOlF74GE2iPcli
yR+RmZN7GLHgqZ2SlpGFuFKFEj1Yh771xes4xO3jYPX5sSbP9W9sb0hJh2a3jypE95asZAcvYMMS
aa9DAgqC5b/YHXiW6q4EhDHjrUS8wrxpcWkOxIbr+tP33VG/aHtEOiIt1JyckOZJEYLhck9L7E07
f2wDqIO6KeK9JJ/zE+C1g3MSvDp0pA54z+vtqQW/vTachjOOrLza0nMDKjeSoPkh1QVxMAzNOYrt
7hiHAnZIt8WXssHiTtT0F5/u2NysG+82fBl8fA4FJSWw8JHFxS60/mOJWLagQrb9GBCcOlo14Yad
M6919ccPq/FcFzn6iGHNT9mMgAGzwCMmcGiQuT7mdiEqHtehm3rCId84kOVN7lALNufFiSlkZqXp
mS8RkzgzunLz1LH1m2pOyVKW817bk5NgfSmv+awqz+BkhyGRtihcE0kTtbCIVKyEXDPaR+s/MKh5
dIjbptG7MC6nXxaGaHS9CTIszomKox2n+ZH7mMZ5id84sq7/nHnRuH3sgsk/ZaxhOXHJAzJ6SOIs
rayBCPJWCxGdEqsUZF6TuGyuug0Y/P0wptZpG24IaBFN8Xx2fFnZpxF3+q4mTvEsQxXMuODDxuLs
xPHfijtaVSrwBIK0VlWRnyaOxmjjeQi+zbU6YEMdMd4H8HX/r1UXibhuUZsn3GoQeGxSCbxtCuut
OAhxAfHyIAI7aEm9hOabSxEaeHLdFKQGoCKGw3wbCmAvDZ8xZQ2IWDMjnpeSWnB20dbGpKjn2fyw
M87zPQ6A8xGtASeoChLE4giZV1yhrpO3Je5sTqQcUIgZrP5H2BHaxT8i3XnsOkoylPYN2f215mTh
z32+j+uKoN1WL36LyJHYwKhebOWvbUn3j9kUcTTB0TO7UdpztkalfmM8LJcj1Kt3LFbuOt+tSBSP
rD6iIU0Q5fVBSJvHzRQLsloBJF9izlQVVcK6GgayzbJss6iYCC3FSVNdMI5xdDoI6Ci1TRye5k3d
xE7ndmxREA2ZtI2nMo/CgB8rHur4sVyTrdmpJRofV+Dja9grdz0qjaA5K0h91sYlb/duT4oum8wA
m15QTAvlxI9+QBrkbLi5pOpbWv4s4mnCZZydh5DnXa1FJpiKnD2ym29nAB/dj+lRnnvm+K8ZIvRk
En/8F8dzz/ICvPtHEYkKn13Ztz9tPq2fRADa/uivnlx3nWr66ToUHemlsol2iRvpBzMaspFlztnb
Wis/KrKi4kLmEzMJjiML3YLShKh5ZkSV/nen+uQvqRM8PjbphA+6HvrrFLdVRr+xFOnCdsNyiyzh
Z5oO7eA3lE7ABQwyFEo2yB1jeUtNroqCyc5rFvU5ylKP5EY8xz8WxJDEB5EFbHZxJ1lTOucBqKwZ
intoC6RAvoNpCS45knabxeSf/42wJ/lJ0rr5EiUqVDeKZWhtvkk5EamM8sn7N7tz/a6Ui1qnt01e
8k3ZTEZ5MUfsfeVonbmAOoqJzI31Fx15uFZTUleHjRz71DFW1zjzaxXmv5au1XGwc5vYPSStvz6E
w9zYHwC/of+XUKur8x0AqVnerKo2wQ/VMDMbECdCkrZpG1lexOgpOMS3K0FKaJc6VAdqHBL7Do5Q
iAOaYoEHuNg3hmfr5T9OtJF5JLHuqJ0sc31nBy77ah673kuzUnuQEvhQPCbUIR6rBlU1duuK+xZs
FHCXuP4nydfbK+3E7JNaNOrvjYh+aWncLFOBUQ1T3PqA4s6CHekUQ0I9atJNsspibaRzGvx1iXaO
BY3LhWkxzJlsWcN9Tm9ruGeTmzs3U7ZfBXsHA7J57m40d52RnJ/sy0rX7R848Ebualjp+EoSM252
kvxjSZqmnsqXBLBZsebmyMBl7EPWccNUEFKIQDh8R56WPyuBXblny+gfknl124MUpBPTYZj5ghIC
7x+GhhbSSIJvukcrvzeGUQgPlvjQqa0sR7wILn6s3pKxctS1RvcFceFvrpE3LPd+aCGqeEVZS6QT
huUMxGW+5jQYhP+ZqWEUmDsIECXiNsHbrkKkBWCAO/78jYNIEsOu1osj7yJymSs3/Nb6J1gk5Qw9
N8KqY8k+i5kIZ6IvsuJlw5DiXC1T5FIOjqoa6/3ckvZ8G63ejU/k1eGf0q3tQv+2iRpnKfaWN+r+
m3kTMTVtwdc4/obSQ26UTlHr14pAkb5HL0LzXaM4rO4VXM1MysTT8yv07MaVRxFnu10DsjFk7E/L
/FRsfcI5ASew/5jALl4cRzbhftKVWI5T0M+Pge/mck8lQe82WYgpNFwcO4KwwXoTnPUdONG9IuyJ
6dtr74kGivUMsd1Dt5Jav3NlA0cxrL062vHmvLMQD+2nTXvKTH88Utc58uGczjRBtBVTT7RGl5Wz
es/7WxfDVwKIcxrZYPNTN0Ul4d1xtOSVlUGD0GnbVdXzavkcpJQ3n6NQjvK+7AhT/SDQ+eGXDAZZ
Ils08rvDTueGPq2n6rkjn4nVI8OtODaBtLljtLVnxD4a4sLlk7d6ivyMjl+iGiMFIeNPSemT+W7E
CCWbup0S3e+yQ2F/QsNc7UPp0gIOqxz0FpOaP8RHvKwI28SPjCZ5ZTtz3Lw4odNszi4IiUSf2wQj
47mqhaO/F+PjePhs592dixkV/eE0tPgjGqwEVmLzqKcioNyl6/wVLvp28shMTvfYmgmF+nFVPAD+
qZXGK75oS3CGfz5ST5DjZLGs3k4vVeSdbPIp/XfMW6IvFdUFPr4QpswndVYu6rwba2p8urqO2jZt
fGMoaCm6qXnqQ9K2Z5TFoL2O6xLEDhcMwOIKgJlPWYJAU7QebPU5T2Ksclyy5F9DFC+8N5BVFK9Y
ajTeV483dztDzpvv06CuVHJYChXmd7PvjBR2YJSU99Y46vJngw9wV75tRvjPgvB0C3wAPNe+j/SV
VR/R4Lnxr4r2CC9PRc7y+OEWXUjPfl1zqw1Wpw77yJwpY3BXfao8MQ0V2l4dB9ZembBx8hdRVsYh
Yec0Xf9A6Qw5j9uzM5pjQfduGVUpGIwp93GSVMVpVXRmxbulJ6+cxpyuoLYHqfxD7bTblvVD6ffs
d20Q2zYZ/mVNPobZLT/XrYiqSzIyxtPGwczcH5tZ8YTPiD76XHV6sejg7Zb8/cZmOXvqH8rixa8c
/IVdPvgd6oNt+2N050YTce50AAMY3wcQpfGEI49qnhtp+b9sM4FgFKsDHz+MbtLuFyzK8RXiOuqe
ezWM3gViLOBomrdrfSgtNxbPfCbbExE2X+xzwovrocLLewnWKBCZaGsillQ6eNScDJqR2Gmw6fD+
k+LUI+maQx5ENUpzsCSndrFGoJTBQDnXXj+2vyLDL84w2NlOcsbVKMqjjhOTw8IjjF3DBlXqOniU
Pz24ul6bkw1/tD0aUUo57JwgksVeNDRfnEQocv7X5yWZ+yeot6rnMXdu7vW8blue+iiq/A2UsvZZ
rK0hWOtjF/nk56kvaDGI0FawI1mvA0ccwzHQOmYTDDkQ73UHmsRfRslN9uTLBrcfT2bqk/ohSHoT
Ajm1wxBlsw7Fdj93OTcyoSnbeKncVY82hTUNfBqtHjpbNyzbsajj4qffyI2SIJ7z6GHoW3yiTsDh
8VQpiKc1cRibCfC/khgZotS1JKA+rtzyZDofroWSmu0hUvDoXOIYGXnIp8V+tLE7t31C4IR5afAe
u6H21rPdRmTKl8kVeFvejLPoWIn9x6V9BZpAeF2crmht1V60itRmGCIzy2As3rkcy6WhMhxeLMrO
/jjMWqw6lQ1EG0212nfDzPa4Nmy0VEatWGyVGsujJ13foeLFRr2j7EDU13yiP/zgSJ9jnDOWxcGP
muoViwcuOki4U4co29z8qtZuAn0xyCZpOQ2cjLS6lXqxF7r/cSqf7nUeUYOwLg5ibtT0yUfRQYtm
SblAjm7bwlU/U1n0LypIoA4TarQYL1uDKKbCoXXYXPNyL0pSFpSVQlyRpCf+V83477eCtS1r6sH6
o6wGMMv40voTL9sk7hwclY3+c0F0g9gZde4zNWJgbbQ5rLdDs0k6myT8igniJ+IGGeCY5GlFr+g7
RVPkezu7cuZTYfX2qUF7er2ti5dV9+yAhQ2u+YIlJM9hU3BCZGIgopYEge+kOc7+O154e+Xyw6Lm
BmPTDyjofUM10+DyX9OTuYPNCq6RsBGogGtZ+roySJt5Ks5ilNt1qSEaUwPQk4B0tnlBsnKxtfwT
WvVo97wZ9rg86GCMJny7SSd7TLZSH03FLtgcDZngpCe97qBc1dSZDMk5CLZY9MyXncif7dVVYsym
FaT9sHEUaRZ81nEduVfNru1DPATafOYqLLw7jQE7H8pkMQmDzzSLuzFpyb/V6NFYkm33Q8mUB0ZA
qOw+L5foM9mk9c1Qxmcys4c0u1URicRLv03MwrgMTXm+cPBYNyrpeMC0NRz9EBT8rvGsWLz3i0rw
0eKOoJayptKcCQPzTJR0UZ1Lw1AL0gYPkfp2pX+jJzJU+xtT7klwU30FdKpXZ8dZhF3F0FYhr5uU
hdu+AKWQS5ttZRdN1m62E7enuuwWl/JhgBN8Miii8rdal6l8yMObC7uvtUwwmWIHmZmwCJR0WXOm
80k7cTBGijAnzyPJ6z2jIk3bxxZxNxD0TJB34Y7wS7uewLOG+hBEKnZQmydJhjYywhle5ppMRrO6
TGgGG+PagwrVu1kWkaANbIYrU6sNFgEJy2ktMAV+Huge0xJ5AbP8AnIKSC77wGNp1FOZl4piC6eL
gNr8ABov9VVOi1kOSRO35tVw9L3vqmLTWaQqkhiCWqMkrd1Z6QvVPoTp2tyOx2MUjpb+VfiKjwCG
1vcAjD0v0HelNxGQmMd2Y3zmLQYBqq1++TILkMglV8Jd9yXPY/cWN8xoewGXQ6DBt/zfpDj44KKt
a2DmQgeCr01GW36OSxXe69AV87GzjBbHcUKPf2Tp0faSbWOzEpwFX2ghiv0kPDjCzaHh7an4u455
KM7828bfWRNdHPc8OLLHdi2le/Qp6Bs/NWjGPytGmcXtX8nI54zfn9tAcRV4TdQ5J6HWenu3K7lu
2TxaYUAcprTyhP3Jl1+LKfr5jhjOat9tkJYf1EqJMtMJIsSpISwc03pkDZ9eMU2/UTs5cwytFXTE
U6u+OWyunJfj2qiepM6cvA6dg503oaFVtGbh0NKWVKpfGKz+vy0GIs10OG8EEdV8S3G6WB9rHq6f
rTE0vqD0wbeVN+ktqv0u3rlb4XdkUUUs/qDjuc/hUkbj/U2D0qjycoAlp2J4OxPO9I5keq0fYnbO
WdF0ah4ojyDsrSVwqHY3pEY4IfTMqgaprryplQcfV/5OVwV0ddAUprvmo5Qdc1NDsiuJuohNlftK
twxKmvl0GjRKCRpuSPMVp+lbTQ+L4AM6K7lJlEe+nIQ8uTnzbrvBZy7hJdIo9wDUUJfY0gZOj781
JyKSGaiLRbqNHZOtWlr+IfttNWdFL/srSWT54VjB+tpZofNVWYH7XxSgtf1YoUjmc8X5ndwfcfHa
fOemYRyRIyVfx1vxitiRJ0xgahuHo9s6QOmcagvdOxWguMelRNdDYzOXYLPaR2FFBEgXO669o0vp
GDwLVxOBmga2n6MYj+x7Pi1L56n1C3tf1W74i/Q1JZ0Yi+GXk4s2OZRYBW7KQZWFsGLmf0ObnE9B
tYmfNRbyOaJ26IGK0vWfVTEXpWGB+JjNtwBcWhY+LQTuWOcUQ1L58hBvwfbiKGX9eKW1bBlXiifP
BVTjezg1LPn448V+KEL3vxJ3eUv5rW/uKO0P9xu2NScQdkHGXlGderfUVB+oYm/XHhtjvxX6OXFz
73Egi3IRpAPRDqsGl1f0o9vuQko1n24aLeCK69tIWiM+ebLARnoF8o3VQQxSC1U0HyHv93hG/sIC
Hun+gauo4qsMQ063tQ7icy0lcH/V2S8Tsap1TzHibZQhtSuyrs3pcHAosaQAxfw2mosWoEZoOQOz
LMOFp6kp3z3PqRaCLwINriltAu1dEbz7PW0Pqd8X9m9Pyck9gO6tU0p3MDQvRXXBTqlJiXR0sA/7
oc8fBf/FPl866Gl+rsvDFyQJ0jPb7Jc/6PqjBBrFrN+ChaFkiG3qbZaB5siTFFXk75gK5XDJp4Jf
L6TVJz6E7WSs26iAUNjBZb/KBFMeJbZ+4dMk3NInlvdOidC8K/wWDEOXYe3+lfJmym/UCh4oT6wA
eaJbrtGjdOCFvgbOIDQVrp51MU6THGxUedplNj6dD26F1NzYUPRtDDsbNFewH4L89Ge54yMHK1Ef
x7WuKxR2TiFXQiFLwHIs+xd7pBIq01TB3ptqTdz9FnEpyl6Mnm2zJsMBoNPf1v3GHdr+4Bs1dE/V
SF/qHdWJxYQqwpYCyBMzu9veKprdLKCv7oBdUEXDLaKZNeZwmSc0ax5ImMdvMFi2B3QjTXHSG2BQ
Wrd0TDDHgsdlyrP1tYWypE0NHcXL+F1z8xfxNVqOneKSoYiTuZU789HMPo54WoRt/38eEPctTn1s
XOePNTFS7IM6MuNpxf4lzzK7bXgAWA5eYbeD8mAEzX4H5JxCcZLUUJcfA/mhZT62sRo4qoWu92/i
KofnIAxzuQNsi8u72cTF+GJVRXUOTYDFhlFtvl1e2SRVEL7PW+xWDwMVyX/5x926G5wbz6YAD3gY
ZhKBKcHhunmCJhT5G/4YMV9+pNU8G1pAoiN8qon2nHEqyMTKC6k8XBoIgrzR+piPNBbtaL+xvk3E
ySBzuth8BRRr2hte1toVj3bZksqeiTh8dT6HDb4wQWjcjEtE2j+GqWB1AZ+D0Wf2DWvocPTHETiT
LhBZ7OZbgyJIZged5Osy6M4TBQqAbzATwY5CXSd6j7sAcwiy5T2kWfhQEPQs9oS1iXbLnMjCkWpH
kgFNzp7L3JU8ReQnqKFFpWSAdYx7amjhnI5JTXnTbSrhW6pRd69urWAj1pCrTZkz8+iuBYv0zmFc
cJ7upBbyrp0isplFnrOlpLVwQ3qApkY1fMaDvX5Sq5ec6HFZKYvjlSW1PtoUV0lyBaQ9ZFM+DKgz
CLE6Dp17sSmEVXuEHsGbIuQGvBlgH6ioR2OyaARY02htkdVzULK3BbnhGI9FZ4Pxkv3b52ExvkWU
CmV6yFVPDXDDV5i0SfBRurr6bjcMOyPjJj7WFXmaNAj99lVNonmTvjbTf0W7euoPlBensIHwnU7Z
nm5ZnVwv43Ej3C0fY6RPeU9v53Q/4NftSU+10dGo6MYvjG7v0uzbhc+I3A2WUVsRhYdU4OLeiX9F
ZvU85b9MvMVntd1QBEVl0QHPyotPdWECnE532IZX2nWL+ECCW1V0nLagU1xHuYnUn1b9pGHl2AX4
cBgceMKOwWIIyHc9ljymt4tlM5X28EdthhAI9BQwAB09XgZ1id4xDdX637IRbD8r8GjMMMooj+i9
/VOshenubxr7ksWChHZGvDiIH6uYbt9DhAYyHvK5dz5CZ62OletJ5x5eKEb2b1vG48UWuj4Ar3Bj
iROgIP8H+sBITHIlfOI83NzSF3bV3cV9bJCrO4to8lNpr9Mx9GxEBem1tdgjcXXWZQEZvzjozU+r
7oLurzadSXahHRTdp1UacijxVAdnGmV5xrt57LpjQCRS3NPbhkNDr5D8UmVunyGVwFcwLGsv6y3p
qMOqHfCgGF6x3mE0gz1u7tQ/FPrGPpZCq+HJNzXuPAm/hPyfjMu3IkDCJ7cAPbZf4QP9Myu8/y9W
bggDSxyE1mWu1ASH5+QEw881iSAZS31ELaayIi1Kr/gADK3mY0Kc55YjjTp9aoOiV3T/eeEQ/nUZ
uOgBbQfnjQyB/wYiweTFMa7wroFFA1eGI0JYN+mJ6l1mPen5UIkN3E1G2q7OvfAtrDuvIhhQ8LTP
xGlW3yKXVXBkWrTrNNfQ5OF2aPqqCneDuc1mgyOrkwjK5i+iL4rTRMM8wBFXD8Nleon7q9sSSMeZ
yf7R1MHNiZ18+921R3Ic+ZxToyurvHjwEySW74nyquSIQ86oOtWwBneSPoILJTI4VlHYDdNJeltM
t2FgV8S61oUR/qA2ro+gK9OlEMHvE4zvoWLmSYnYcfMSTIEuuwPYnWoymhwoxFjscvzTE6aPH6kv
C8dHuDl7j9vBiS2kDh09WS3d3pA0JYOomuiShLVgI6Ehk+BTzcnmdu+K+7zWUe5cClMjmNOUeIvK
cBgMCaON4Y2PbungCddSgBGPEYloLc0PTdj+mwpdkhd14ZPbLlmif4vAZ/lu+n7rdvWUs+URowOV
BVUs5t1aEViRSPdbambVjOdK0ACY1VWP9pK7gcAe6e14OFg4NHzR7dKcC28DiKMqdaVbsI64mj7v
KPnMR7qQs9xjR6FwqmXEcmVRf0VELau0AJJ/spE8oUGJd2UUAZAFUZoBPJONMx1zv3afZgyz9n8c
nVdzpLoaRX8RVUKAEK+du+12O43TCzUe+5IzIv36uzhPp+rUzDg0SF/Ye+0ttwYHMQaXVSgbokjg
19OhWi+DaXiqcVeggjCgHTYKVHOE/g9w4V7PsLE2tPNWAUGg95+Zz1BCjI2X77npEdBIAinebewh
1iarQ/2zXpFi47qDeoSeo+6xAGP/8kuwNagUV1koOlEU2Okx8yvEzdRPrrPvlKApUKJEksBFlFcH
MfVDvBcihMrM/jNuD0XURLeRucFTVIfja+IvFKfuYOqHUbb6mticDqgDI4AJjlyBGExRCWNA8508
yAGg3gG4pfyrowE4eNJY0UtRIzKhuJb8QzOKJHX1Fla7M5vXPdreMD9xfmb1g5KL/hNlhfPptijJ
gAnO6wyNRu/UpCyAQP9OPg6RNuIXMo64ZrZjPvQPoW2lDKpAbJ8ZFXn1PrRZGCEkGgNczi4uBeo/
B9sZp9CVDy3/TDqJngb/nta85oO8cmRgL4O0jqrGq/gUXBQ4xRZT1mq0istwj813XeTUKxhmBHc5
Ma2c4vd58D0Mqx0HxDaZahTGVM5USqxnOxayZZJuM1xT58rJOQe9yKBuKLCI/SrQQ8HepA5HtPGW
4CWp+vi5AKj3HgCMdjZJ66+ygMVPPsyywhxk3/JndavLbzFAUeDvBm8683EbiFbda7ZEX+HiBs5u
HQi128oHqbvxGrawDVqgF6p8Ve+TEpz/jlY2fgpNHCAEq7tKvoBat5ITvBuEa+CK6ZQjZbmnRCSQ
BdjS5z8QIBaQMayGvkQXIPvoCp28VNjevwoCWJqTRozNUJohUrfLvBSpQqWYVW2Ub3qUWAV7/YQU
sYBhtm4jlnQeGmWrQOiGr4u3vJtNjnEocRBhRACoG7o4rodsmTnlCoDmXNCN5xVHNXfxc9Xm041J
1cCRCKiJ2TTiYDMpdhCaEinF1gV8DRXi6goM26qb9i5zb2evIhamuzUP7pPigrOdZQY24Ipj+WmU
qEURPPLdNBGioYI7p9oypOc5aZAKfVnBTDuRWCMyNPwmCYK/ufoXtW0ZAcFy5QnQMIPAkI0y0RFe
n9X7ua7mf00XIBFMYGciWhdkUidMCmjSgqa9S1pNf6hzq/8EPMsDnnkWwDgvXuXpSLrxkdH84JZA
svgjF6UWTji3fjcdMy++T4aTO/YqLESavhV/wsxNvyVu62oz2klqk1g0qkuEZXY5ap42DLFWDWF+
ylAkCRqRhjFqYpXHyRlRNKIlhm9CVtoQX8Zq6vyNSXs3PsQd+rd9Z5dBtmHXO+RX1O+IJNsFfddJ
wjAeL2XTZd0h6ooR6/CixHx2pcDWg5qGEQk/nNsiDgXZ1PVgxL/CZOBnEX3F8dgHAwN0zFPNGfYm
EsKqV8tdE1HlHGi6xvBP3c9Aq/SyTgJtT7RMN7vBG8/TyPlAw8n3SBGtzzpFJrBrKjoYBh9WDbwj
WuNufJJ8ziLWlHw94EqYPEgzURfqSSX3lW+c+TDUVEozNWN6h4ijnXk90wT+P62Bh3QE+U12L6ck
K98SPoXk5rKJa59qlTG6hLCq5TaKKNfoVLxaNXfKC/zBMM6E0nl2XdivF86ZMn7kNZhaTndqwy1c
pDa4uWmOsgGpZydOhP3WSbsF66eA/IQjnyZNIeT3jHX3L7lvirQxXHIJ8+Pa8AWAm8TxeNK9XRqx
M6Lol/7kghj1OWvilUQShv5AK9gSOvFQEbsyM3sMxmynHbb6Zl8gJGqbexKnsvB5nHlYb8buYB8n
ccAYGBUol/+5T1mrPEQw39XdyFja2gNVor2hFsnao7Fh51XAi8exjC6ZyyvoMhVBC30QtmkwxWJG
ZPV+oVhCA7WVCv8vVqSUbWx7ikbU5R8F+rwIq0kr5AlcT9MWO0HUQfUjFsH8QHJMZh+NLNlB7xHF
aX52AOitfPCKHpepWlBmbQuvMAsX6wRC50D7JC00i6bBL2j4zWH6DJBaoeeBocSz6iJYpngYBj5+
qEcB7QdaD6D46DVXzIuK7ELcy04m7A/aqYz9TQ84KvzO9PrfnXQyXeLemLCgovfJ6sL7EhbMGRIi
4OfvBpWwBkiygecY7pR0rk09AP+NMmPZG5kyfUYFqWBV3oVT5ul7H1U6LPqqd4GSjMr1SYrp89T7
gs0VrIJMtG4YiJ0ZGRtmxro8tyUfwCrwqGTIh4Qt6TwkXl1fu2LtzHVt6HHnTJSA/2w/VsMboNmh
eBzZbmf/i5izMFSZp2y5uQ3o4dNcS8TXLO6kvmKo5xwRJRCtp6iHFfcIyKpA5ira0r12EM6t84D4
AFoxvHz3RbmNPT9G0mXcJiDhZAiqm77euOjTmlMID4qRMlby6RANqRO/VkWkyi8t6tmN91ljU6TC
I0Qtgu4puJdxBZNgEMCnfJqCdsvDOtfnyScFYjNb/hDvRpukQjgPbv1jeE23qF/G4YO7E1hSEOu+
AN4w0aluoBtiWkrgQIdnUzKRY4aunfkHObmIzY4RUCOgWK2i7n6pVHFs8eBGrLXL8dk4KPq3iSOy
PwzxKTDIA8NAEiqJUhnkQs5Quld6x27Iqn7wCXvDK5MMh5EJ8if2TFnozaT6enzo4rtXhTJ/u8Gp
wCGTFdoXR7nYSw9mSzr6xjrNpqyUYza8FWlZZ++MRyy896mFHGWvUHTgXTA6UtVFTl6/4IhmosIw
3GAGv9RMnbPD6GPSiSGsjTs3BdD3QSBEH54GEJO0oYWmlwUi1jbNofEjwPQYdyP6cCTjbPkYH8fU
FDNFIh4qCpYyq8ydpqufQ17wDhQPVVlQksOrAfl0EAxHBAjDrpmNI4/hNDB9mhMZje8z5l2wgFHS
RP/wfKXRBccoVivthixkwKBSi0CNx7ICsCG6si5aFYg0y/2ugoBScJNmBH5scHc50xmmo2e9yTJB
5Z7Qxzv9Vkchqw32eGwsYiO4qxBmthQjyC7AfkrdBmDOfHt+6nCFszG0Ki4nSYJc9StSy3gXDrXm
Zq2ONpGs1I42Wwt4sLGY6Qq7FC4baZFl0TOsgLr8JfkGxeLMJlM80e0it3T9aUoPiA4G9zKzwi/x
ha3bbGYAtBEcivoIRKzPIvqyWXuc2pU6F7y/mKddx/5OCiHEQzQYa+MnQdF/zBAUCMjC85A6PJKw
0X/R3XXhhZpqrh5kNSL1OcwtyhMe3Irf6DOMMOnd6FPiQwW2cTgxNOAT36IDRjZg7KjSTx2/be1v
HIrSntWtg7rBnZZogks4JExJmoCedtM41Nh3dRZMZlfnQs3lnjl0P+9INGJSxcRlqh8TUyxFd0+y
gjJPyVgMQb5lyw1ZYzPVEesT4ZkJXuyCayJ+MUyC6p+iC1HFgZcQYftIpMPK8ENzCfHU0qy+sABx
7cJwY0wRJeAnof4k7PWltrv2YXEXzhIJUnM+mbTGvS2U1z+6QAvFXUfz3+Ls1m1zrXDcf5seLsw5
olVpv7uldfR7JYns3GkQud3dPKDhfLKNpUuQGu7yijXdsfejbmb7UsTABD6kXYfTLTYgSQ4txgPR
IXCSHKZzNfftyQANssFu9Pg4wtB02VXP1A53BJligmlMVydfo1Vb2bvSs2X9b0wWqmEWlxwFEkKR
t1Ft6uoe3SYL4P3iIYs/c9+tXpa0y35BMwFRSBexl8QcVS+NXIblAdh1UqCdKHXgoDHCG5afQEnx
r0Fb6r4a8N8sfPKUeWvn027Sf4jc7fZMyUOgxDHj76sbzY05jL3nvVBVQ34Tku9wq3k15FYtTGK2
MkKqvhtB4SRPqmSk9kGhmK9gLaduDoIBjwOoM6Z/ApxSz0fATmjkaLBdtPgD/fO0CVIH9VSWtQE9
j+gaiwHIVGGrht7neLz86fxSiLSwbq41VPretRmMcfyTZpBuKOdK8wdtV8ZweoXEImFA6oHVaPaf
kjT0xzusC/KKgwsYCOQViVuFORLnVCTSAS2aEpFxX5HS+P1xtjW4XJfcOirNIWmCm9IubiMmKv74
mrIvU+sr5KgN5P9wXQAE87cbRAM9b+VzNGcwYtv9OEioJC4LqICmgOHuocV7vOBFX2+GVadvHcDk
EdGy4+3N5xfFX8NgxcmxXCxpsCJ0BIFbfyNLZqyER3bFpwUZJzMV7PtmF1Zzoj9VxKbuYIN88Q5T
yLZtp1XQrnukoE7uOsAn/nflphAk6EHJabrg/nMR741wza099mF7Z9Ve3xzqDtszdB5g5eeiCZme
udCazGZEcPfeBE1FiBmpNXuFuLnk7naS+m84EvMyozpEf89jhHFychlOJmOOEKeHFLWjxSokGEQg
wkfGMFN9JAaAE42ENMu553nlEI7KRrlXNdRs1UKc7eJS+SzrzGSFZCkNtp5wzEaJ9SB1gSwJSlPQ
H7EwQZx2O7/pnnSChOnOmN6OKRgC+5uuILN/tZ1V9vuIH5acOJGD+ixmJED7osgYJIkSvdd9Mo6A
0EKHauaqipSZGZf7JPDxOPDzYGDbaDerOfV3jXKa/oICufrXFVCQWCNG1YxITXLY1EsW4xqSwvPA
kkEyJxBpSdwHD2DdcsYfoJMri5es2Wn0Dmh+1YIJAWO5SE42WLH8SMOBU5MOebKtd9YWff4lgFOq
88iqiHWUYJ76p7ZsJOLR1LXTDf6A99LV5aj2DNam4jWEEszOoKi5QrphoG5UbhQgpcirDqdNyTDw
TS+x9LD4+FFZnRkk5fNFUfSOZ87ZtHmk76Bhj3pUfiFuLv+F5CRacGRZEClCZqO7RqSsYnQWzc5f
4/VFedLllNLE+ivGdxbUO5pmWrBY1CONaRdgzdqxQc/lCaJzFl/xxIfdkxl6Arz3DN+4Ree8Zldh
FtaUfJYWCoECEas6sa3NzaeyWKX9yFnznLNMrEjhKREDQtFPRlMeuNmx+WBHqAK+Gkahoyn4P78K
fot/mo3mRQ1VAE6YFTadHLcr9ii3IMPnJLUDiaFp/MX91xsbY0BUt4C/qjnoCWxrFh4Zn1z2Kyqp
WTz1IM2/0Dp23b5rZyoQUp4QCG1mx4z2Lkc/pZHMLBOa2GpJb5U90KHNzoi117CcK3gbtP2NsHgV
7lVwLCmoC2XX285ywhurQsGmFRpwe9Tz6EwPLBGUOBn0MmaXTXgjr27ZiPyInF3c2BtF3l2c1pS6
CQ3lzzitoldOa8d8ZEuX6htMWMbsTHOwzgs0ViWVfcelUxiTJt9J2Jj7UVVYUNq0W/y7zF6VeOBX
KAGVLgDsZXa1JsJUPfNw1CxJCEpttdqRfci4JCEwq9tX/7XXbszCfDtarvtqlOKPQCrt/kRpGlkv
jSe59bCRK4bCqNTq+8nup/qSDC0JdPC5RGWx783X+yeZmIkDfckd0GBM7LpO7AVyF07zVAd6S+0b
9og0x+6vgzzGpxFLuWRzJ5cfAZc/Tm2yqd4p7sH5mHCAkqijGpeTL8YAUFKP1cikpGtsOMvITHaQ
wfePVDx4painHLWXgwsVmrxLmt2WEslcSXtgLxZV6KSA/oTj8CWdsF9fkanrX8nzycVLqrCBvGd1
7/dENbIDJ9QntFgVMEgMshu+hRVEPUX5dQHDfgyqMFZ3gQyo3geHPcxLWSvPoXrvWdvy2vLgMJZj
8grD0s7+obmV4V1HxbtcKpWqX8w1EDpV66X6DtFp/Bti94sPbubbgtSekqekSVvhnvHI2t7TXEAb
e8/4toeHfJhkdZlCuTTvAk+bJt8Imuw2AaXrkRmh2BN2fU5yGXvj2eIqxKyR7DqB9xKWFcM1BltI
uF5YzmheOq/MlwdJoe8dOyMRFkkk5gjFGNyh51fQGIoiD/SbaBarGfZVF6ryRnxWa/8Mzlgu16GP
PQfKUm3IbaLp63/tZYJ8Z5AEOw9MS0u66mx0C2TcbLwBPZjGUPRXXjPNty6ZV0MGzH/ieibRFA8g
9pkgzX4FvZ5z05u/3Ino2r2GQZofGhI+9UaVgy9OdLjOGgHgJQi0eheGuJ9E7v/Y9CmXBGSAkUBQ
IZfRANlwaj/QxAhMGWLyplPkq/G1KDEaQn6UsqMwLJKDQy2SHXHAriMnxqt/WXt5/S2jc7W2FIIc
Q3BKpTw2M6uYddDDbFuTzPEfWhs3hHZl+xFZKBniLRKIUNwlXTkM5xINonksBsvL70i7YpQj7Khh
xpQo6QXXtVqNrhwmOG6jFrDUKUkJAThVxZABna1D+8UFpNiTvlujd91BSZqqBxSTS44KeQncl0QO
Y37GWopalXm/0xEeJYStcHEOcer/y1yU/BeuQhY3OKTUr9D1+JtA288fajIE3D3hEemLQrsZvzIF
r7JDlLthfNMkblTUwdRM7lunSCh6ydjffBvbdrqMNWNhW/uQjh0oQimi5GarlvMi6cQaE5AKFVwF
m34+Lb5Y/zQisJq+Vccgi7cjJBH2uQqp2LaaXBr7oIkSqZ9phPDkIg9Keo2c2bGBQjgMJv43OGys
mCzb5LjUgKMmNnRBqp9nRvqgyx3O26xDphS1ZC0nG7SELIBYjAN3koEdQ/Dw6Z6eMRjG1QkjDVbY
fvKG+nNm2qlRWOEMW3bdmPbiTqgOJjs6F4YMoD7Xo9xeC+LEjwez41OY2SKgo/WfC8teb1XjOMMF
UylHxehkbnxyUqi2L2KuFQjXCnAjNGdoaz9ipJRgY7BA1nNxquf7MSpG+yWYFQNAF22Vd3MKl7Nr
RGzsH9J8YgYrnIbBUh4aLTBNZjPzzE6G3oVtCf4JFz0CoZVza6JbqxRHMgCv2T8ycy9sLkmvK+L9
qCLq98b1Gcr0DjboHbwiIXaF6tbrXAPSbHb2TK7Lhj04AL5NXA/YZrik0+UGS9edrK2xCTJ4KBQa
nPrIvz179yiZ5+V5HUfyXBU+GQFmqCGFM3DSc7zBnsDdo7JoGk8zy8/uvrW8wn6S3qxSEAORz2pJ
VQLsPfF7/aOBB5Pfy0Fn7Nww7CtUMhwsWNO61J8ufC0/uOggC5tLj63l2YHEbx2dJAsPTGYBC7r8
9oJfMdt1uRNM10Y0LYO6J6oE/0on1opsKiwmlHWPDjqfnKG5mLjiMGF/nl6ZI6wUNdkYZvrgpjO1
V0hQVuF9g1wdKSZziqpecb6SkCxEE37KwqNKEsjmY2936SNFJH7YpBjGlJsWi5h7SGrXFDuQCDEK
JFXX/ZfRgVvb+yYx5X4eQmpbNJyQxWHKR1W2y+Jiit6rVvbWUwopzznhjmOSK0ZM/7sE1S/OzAy6
LMs6h+tbmjQfzuNUG3SJCXSDL4NnvuHrs7Rn6LksTuAcMhhcKJE5+nA9zsFQVPuRbCXsZlaQiRcz
+oH5ElWmHo0GDPBCHenGDz7y4sk+lQX74Bt1jek+2oa56SnTaBNR01EabSfQQrLZ5W26ghXEOKfX
hUZjBodBL3CKB023OToDJOqOGCvyJNMcZ7CLN5MRiAKOHhVQ7b+Bl3bV0Qie+GPBznJ+5lZBj4O4
rfWuSV7gBBsKAHLNXI0zwTBRzno1MXjJ0HgGi74LXQxlx5EfOzmzecRVO+qR6QAL8dj55K31wicW
US4mePx33UtTBRCJE9tlf25lk+PRp9Z6fhBL6CQv0Xp472Ex6OwauqAmLyslGtWE9oGBQ3hOvaPs
IawRFbBo95EQS/kVJGFVv1ZkcjsHY6QfPIYTTtYNXX7c85mzUDxEBeSBp9ZgpyaONmNQq7PB/ssS
GfkpzifkdCNcivysp85JrqhhMTxnrjuq12EKR/eWS2SzdjtYyzFoJq5w0XTmrrQnVGtMbRk7T25K
iY6ns+iBdDsDURe+hIzskJSLcp38Ro30QlZgVoi6+i/TZWqZIA0DqbpohGr2qlnTMUupKYUUHoIJ
F6gjEX7vKH+HCiVigU5n2/Cbb7cRnxRcnh7XCrxfREgSOpMHdQ73fij/DbZVuY8cF6BmBbzSZN/4
ndfsUUx0cg+Kr27vdKrwklKXcfESr0fy1KaD0UKGcEwC/bGbVrBzVnk5GR1jysfActJoApmKJj/I
xguTf0XLlG30YaRcFAf1DdgOj49Zs4pePY8wU4DbbA7HsyBbgWqCPPT6QzHOG3/Jl2FT1LaoqPat
MDwJFA1WZAiy7FiBuWTFJs+IM1Tyxmyv4sEaDZyqFE1V/CFqoByQGCno/A5Z8WpDmdknGmBDLyW3
rsdMRwIlxrjp1U+mlxxUXAQVVyip58sc8YnUcMf3CqlqlRxHBmOIH5bJb6urbWwTPDRkZ4RX6IBw
0RIMtohi/KEVex9yfgFNPEvVI1SZ2TuyyYapX0DaYPfvVQLAU9r4MMwYqf/X91gSm7auJAUdkF1H
MOC2RlMUb65h/+C8N5kFw7p22EpKu2CKtg8zFPLQoXzNRTgjlZOkc9iNeSkQ3yevXQb8HooO09Yb
oAXWK5vVM48AmKWy3A2umoCjIUN5dwwvMMVP5t/IakjtI0sMeAWjXdPDeDh/8AVaFFavoHiQx8p2
KNyrGL2RoCWvzmt7w9SBN4v0N5oYQ3wsaISGquzEuDe4F9Se4ztKHY5u5jtY+IGmODeNxWhpEAd6
BMChdhsAZ3FkwcPqC4d0dM4TX5DazbAsEn2I6bLKBXiMRVjU7wOucv+9i9dVeEwQyptysZPvljG2
WGv5pNHtmJGjE/Ck2/aXunImUSOcWHguowYByQ4FjiNvvu1Jb9gAdSaUkpaubU+ZC8XgfgnyDgIa
BMr95LYMwtDW+cT7QR9AFr/MovT2IAUYyk6slSOEBuv7f4qGTlhnI+zknhENw6akXezmXqdF/4/b
K7cfHRYzJPLmiZP/59omQxxZMOlx9Hk2JmjWiIHBxQ+Nj7VjCuHD20uGPvM3qB+V3nVU7RRZeh2F
dr60wx82AwzXwI0z9mjJt0ziuMdLPTXqKUws8J8noVw+bN6dnMcmHNz84iMdsLd0SHjzaFyj9uT7
qWKWjVkkipqTG3dO2z+uoDTvGurVtwfctSp/FZIRcWdZY3OqYMTF/4vmQhoY3Jg46tU2Yg9ffQDe
c2sjcTZnxkk9HHw9eRFwkcHO1XOUwv9ONlpbPbVpPK1TZTUz2ifzR3XhpgOSveqVC5dfe9FOfGNX
tbRVVB9wrjJZaGqPMyuJtf6DrcXV5T6YFFPBUlImfqNxkfKP4/p0D8tgMoupqtuiTIOy6xeECIQx
KT9EV0XqLQ/ZZQ9boqUYcDdh4Y63AblpcZ4I6rXebJMjt6nMguGo87lznjATsRARaih+Vb3edOXM
tHevBoZOx74CZ8bmrXSyJ/TLPOms8LHDD8QSLN+EgBLbMk/p+EECZZjd59XI6+SOcei/BoGXOK9d
XgL3AFdhv6LSsIKPpqr71wzXK0tdq2CVFxQOm7J+SatTJGpGpnpys/JCWCy6Kvol1NVMpdivMV2a
7F2SkBjEiZN7dMdVs2BzoM6wou4VsVpbVmQIuKzh2KLi+jhWw9CaR4BKPl8ja1z56aVklm16IkGZ
WqD9rx5IHcoxtEuNfQVqGmRQIqEFBliUIaFW9V1f0Aawe5ZrQi+7LPavhuoEkKyFNCVkrV5vq2CJ
0EqxV64uWV8NDiqcGQrevlB1EDzy9FDnd/7QyKPPzGY8KG4I6KBBY9AAEIwr/iTpKKvvDlkAkiqF
d/61SgsClEMXhfSO2FxGvLNlxA0t7zLYzNnY9uxJ8gbeVkrBfdvYFnpVRVPJ3jfIUOsULFCX+CDA
SAesPlJV/qnSOP2IOyZsGDItqJdU4z0E728s9nb2Ndds7d4DPQKh3ZU5mcISXiUxQfjlyaAbD4y7
nelOJ11QnzkdEdpfptHu/sDQmwsSwlxrISChqTwnr7YRwyEEIai9F0HydzSCDYpNZgPHA2NfQxkP
3CrCAjrF9HbwkrgEQ1Y+81OER2n5LLwMp5xg3b1QFTDZwUQVe/8hIQ240k/OyJzKA6DFIh5KBkzI
8qlOcjoxEGrIhwhn4tVhsJM6HzzGQ/Qbsfast9mIHeidQaU9n8HALtZWhWUXo6pePRAclO34l7oF
RAopODKdCBAsqeV+A34EQoFYd1HNsyAHDqpQyz56UG0GlA0dLmAKH2wZ5YZwoWT8nw0Bp9z33kjw
8gaVzorOpSIu94jj2DHA+V2ibarc4tdEJaK0lPmofypRTf+g/ARwRiZO9+hRv8tHS2Juva2rymFD
pijSQYE4/MFJKgJ5olEmyRuvapGC8/Ek0lZExjOmAdIRKiRKQ9kRpsUwmvlriAmeZLTJuvMRX/PS
T658Srh9eS1bqtL90IICveNXPZmfCEtedXFdXgkogJJOgixEJjFzuI6VuBFjB/wLO13hdnzCMSOx
cTuERvZX1q1NfYoh3xFhLBvGwBgrQnUJOShYgXcgufH7kuGNXXjWy5H0F1b9iUlIxmtxu3b3Jhgt
5vqT5+p7tjg4r5KS6IzN4A1p+4yGEmFckETySziIjPjfpVFku60DzYUQVojOOKvvrD5CRhfFKV/J
DgbDtil3WWB4uoTFxX23jjIw8foQKjNvvLHyoZwqWmBJW9rpTO+iCKMOXOS+r3+khXPinFhJAFG5
0IBlkP2x+Dpn+MogCpqqkt/KaZmqHCUBL9HValqkTF0heU2Zr3OQolRJ5KXqJ+19N4XqRQZhPAtw
1dB7sT/edFMVpidSuvBPkcPHecDYhLkyVzOt2dgPKAejGjvjqaoJOl0OtDTIMMIOlPOjNfiqIz4M
6dQQXNzMGgXe9C73E/ppfMazu3GKwg9w1VAhqI2/GgaZdxDgECM7gsapL6P21nALJEiyL2HcLIi+
ELoB0XpRdctodxeEdLEXstqcGdUXs4AJChkb/vh/BAyXKjqNTLAgI6FEUfYeo+FC1eOMVZj8mUBV
abp2fp2S3XwdLaQzJqLJy1cTcY+yVQRtEzU3L4O68KsoeNlSpYwD1/4zqHVAp16GgHzp2sxHPOD2
veb9XOfBPhnC9dTwk5bo3GYClEb4WG2mkyg7byCcyHWm/lQTbaSsXYSfqQDfnDbN8kgJ5lh/ldeW
xM5E8JpyRh9o4lHk1L49ga6sOsKjlqxyeKBH2oT4L0sVIKebOZajeA97uDyQQiuDUCkb2vklhURc
3SdegzFOaX/tXYuOBb5HTxOupWmZCevb42UhswcDLjIssNwvqiWqnuWScfo9fWh35FPQn35vF81f
pSf+Rfadv7zMlj6Swp78W5xs7VkawVhDTEV2sF3kr23fo9YlftGvr1yjPtgMQNjPXr5KdvHds8ZK
1mA+4TX6yMTIue/SJv0Ao4WIrgkHFGrM85fuRhCVX21jtCQX+LcLUBRyLgnSQ06h2eHkDLJp1M06
B/JLeL1b1r6EZQxx7fGXKZi6JztTcN12hsjx2mxRio0CJOfkS7bJgdMG+P/9pWeZZK92MBcmCryE
xsbiQKMy2nQclGUvPsbqZcfCCeR56vt2eB7ZsMR7yVyQGLxWsI6o4ph0M3bakf0ashBk1bhUi/8Q
tajEoXeP/oC4z0rlv4zpJtk6lOdPociC6mS5JJfuPbzF9mFm/iZfxRjOb5jLWR7Fc4unp5qFvS4B
Jzs1QMCGhkVSoF+jLumSO4MSRD8VnTOX900+e+19M6Sx2maoW/Nd4cZBclF68RL2aYv/jwvaYshm
hW55Fnm7EqPyFXwQOk3+Gi1WR3nDH58wQ60Mj2QHqzSoaQhYqIY4wDxG6uQaMMxd6Pl+gEQxKnJT
RLRR7yH5hjPESFNkDZRWEzEkvccBATggDEr1N/Kb5ghtZKy/28n27njGrZb5WO90u27BhHDgyh3A
ReBlW4orzgeepbqeQCu2+CmghaYp4V+hmKyr29ZTfEYgVet7dNB8FGiG+38YQrtvUro5t4rFYtsm
l8BPzjoGJP/glkyFthA+9JEFLz+15qG6VaWS7rbqNYoehvuyO4G5NN2voooxsLd9dMEfA6LXN0ix
1IXF0HMjEX0OZIPS1b95dZIQcQZMhG9xHgcWS5LiEb6yNan6t3LsvnjLXCk/wcBVJ5wEWf00G7t1
viMUTT2Gh0KETLFQYWdMN8m1T9t9k8s52akx6b+ijKvnKJzafx65J59MqDCLrFjikRp2yT+r0OtS
hrWF5zxlwM45zOvJ158yAbTxCXWzYTNhMZaWZErVDiLsKOVkLOwQU3PjG9TbYxdA0I5c0GR05qh8
/2tFmRghuG3crix+6tBjqgJ6dny2XRE/I++lWmg0CPL9qh9sLrmHqhIN6bqpr7I1LQBzN3qKvPFj
7O//wTqXtmX2uGOnjKqiDfDBfQvSS5E9VOzixffKHRuJJgiIPxIup0jQrvSlNIuoonjHmxsUhmh4
TJlpkoVJqKvpzlAQmvgOOc+EB3MpXOpKmDMkaWSoYvp+G0ep7Twm/PIGVNQStcZubmFi/MP9Pkwv
UbfUic3RkOv0bzeHE6MHtpWFi0vKyyb/a9U1cOeCI9DFubSmiJjFQPnWHUQOXk78/RgjvqWEqfXB
Tr6yzpIZs8NuW3TaEO0XxRbvey9PNlroa8km03v0sNS3x75IoXdGmjGqp51InMHol/EOXxa6QA17
GNtAphXzn4BVdNsyozp1fUojA2ITrLokWWM358QHMFyOsvHg24VsDijWzCd38spFnGPeOtOZTy1b
nvRpBbLeM2WJcAgv7B+L4+LHbnC2Q97E+5SzrPqsaw/vpEak5T1EKDYufpyIZ1K8XLlXTm7/zqRn
6Kc+VXyyAgLtWickbOPm0GHq6OOUW+cv5Aty7/PqSKxCySHO2Wzq1k/KK7WHvE4+SMH1JmPRj5qf
+6UMMMAgXecQdt2C1Q46YtMk7dGvy+Bn8jHB7Spb4bxelqWnERlU99evGXkjC2fZvEsRlFyTOgRX
OwarjcBH13EAq0Tti7iNPYaa7Yag47yuMp5S9jcbSbVQQjVZ909jnDU+N1FFmVdV65kQOWi9UWeN
N/5s90eHaXwCWdjVL36MTw2UPzE3/FaqbGyQio9k9y4NDfqmGsDue+HESkHYjYvRxLL8R2SbaFu9
gVf2PnI9Go3g/4ydyW7dSpqtXyVx5sxiF2TworIGu+/US5atCSHbMvsmGCSD5NPfj6cKBVTdyQUS
SBw3krU3dzT/WutbQZpwBezCXnE+go79OmBY7C4IDGOEDd8SjPwR2GLGhTEmTkVnW0o52x4XNU5U
CbTE5548LFzb8IPl1NyPPR2/2xShqr5UfeL+7MArdAdsbYO/Z8fiTol5FPIp611YczZJI7eX26gY
pf+cVxHwSB2TMbmjOT4K937qEBUZBrxaNlQNYASwuIqzIFvb48/JrP4g2jVhPCC7NSfgbX0kHnvt
+r5DG6wAybhDLh4gKfsEBLcsDkl35mRFF6NWbvwT2YZT6wZvcaWvHlaTauU2d0N879Tr6GhOJ/qv
8OsaCPagYkREbMsHbHXVS8p9BjYCtEn8aOMKBowWjlYunl114EZUvDnYnsKLre3MnHxVzS8Fr2mE
8jZ1bpBvOq1754wIidHsRGCypR+mMvxlwfmJHCMnunlPc1/c3YGfKcs3q07YYVsZps5uWjJDfTSS
TXkjYYt/i13FTM6zPYyEgygfa3TCO9YyGnogr+hFXxGH6DTaBmIuo/vMFzVITsqmdbZxMLx5ySn2
UWz2seb0dscw0O+eF3uAloos37LmkBFktVKwEeQ1iKycqmWvX0/qFWd7bip2UjBa2A0E52KQeU3q
qq+KU3DZHyXMfLrJSbktO9V7ktsGNdvkQGHyTNUdjz3HzCBzMFXJSrPXw/uodH1jLjOOT7Qa0yHJ
Hsc/mm4LLivpBnMExfTgjZXzJymzXP/iDInAi2hbeGiJMrN/hlUT0xA94jy9Jn1IZj7TI5esJHTB
ZTIktvzyowI04e9niUcg3CWenYzPbkaO/05h/5w/2HTbewl3AlFX1sGLsQZ5pxnUnZjVYBgoqHay
b5heRHadBEyaR3hBQX5KW7NGjz3RZ/sq5BfsIE9GBjVocJcK6yd8vxyGHzaFagp/qh5puaEzanVl
BB5mDab5xCc2RQeRgppEykHoZm84LKF50VBbQ7rcwlkJviZhw3WmPCP7Ufuj0FtsoW5/XcKQ2LII
kS/ZcFtOmo1D+ondDh21Ksi2wGwk+9cMfeZBeqD9M/Nd/IdqNAyRBtvDZUVpc0Hmkcg7VQtyUau9
kjru1fTHoYsynZXNtMy0RwQegZCtL701/quYv1RZz6y8Gv35RyRXV1teFmulo0oojhype7BPM3uZ
JlPtkvyUoUAd8ez1ss98xXyvm5zUf91jiIIPx9RhY8vRmZ5tDJb1YwZYzPwmr4UdpoBv2/0glbg2
pSDQYE+dV/MFJmv3LsvbQtMJtEAqJn0BvFLrCuDdMKCWzjo2V0bXiA6cPem2qNKlc1D6Gqp8E1oW
7gV5i+rY/j2ktEWUWMOBu3lCd/lcM2W2yYkPO5DtUf/pF8g/hNkz7rUAbc2wxg5qJ7AY8kOO7Tzz
SJupfQpRfuNDKoogPI6xNQfHbJHEXmY+qZ9rQDC52mo9lkVO1X+QjkQBAZbl//YqK6yLDeVEnXtj
+7XrOwKW84TbZ0mdLyy85i3Ds1JseaG4w8sgYB+yrSHKb+gq+ovjHq+3DEinNhUL+jbxykpTaG81
z7ProBx2hdN9D7IcRd+fbQC8ompfiTYZjTcpRcoKUF5A8DlcVKBWReIlFwY5jqGY/I5DqpQPVWa5
j0Sq1YD5xga5mEFQ7MfDnIYhe7WI6u/Qdponw5SaEzvQmNfEGNy1jFrMwa8a7JGVjjz/QFSnPqmq
y4cXZdMNZvcOPIBFpgYN4+/y0MLBg0KVmau+MWKhAZLsc1xlt1Es+lnykBJnYxuQh9pmEATVxVvG
HcXbXBWajEbCGffFEG+56gPtugbckWjYYPwuka5E7z7QaFrnt8JZ0+whzi0E6x5zLe87GN2ZmBQz
92M9EYED82fwmPuV5XNcpOdy3DgiCx+GucLLBCQ3f6GEh9mocVLYaabDLHfMamg8vyCTYq0n+EhK
N8OJjygOgRdrpR3pbxnjA9g9tNnHJE+p2PDZiRs007j2zk0wkcD18FJtk7IPrfs105sf+TkSmGKw
FcgBAJfmk84gNfyDENVZJ1sHtrW3Q5udfOsq1II3WorS7ofdMfF/CywbPuGGz0tTgoQvZZPET0yu
MLDCA6oF+2Y5OQNUrUInf2Yeh1DuUvopvOTGYMQ392TqmOpg8a8haZLAC652nsHxwYNGYcAzMm2e
1mdU4rK9jzEyjC9MVfqOxuJ2PdSBmZ28qy9RYjHQKZTXM6F7zhM4ih3rnroKa1hj7k7p8yXhsM07
mY72+GgUwMQv4Q5QvHnbHYyP2pnZLQmwB9Y8PLPC2p3aBH3nZhghJavfo6BUQnMowzP2y1FtrOZX
LWdS+puxdVXASYlD/5uVpGn2nBDj5mzN5BqXB3wQkd4IglbTpYdRB3EXG0JmMM77ZTxv60m4C/PD
sbZvnIyRUwGbhd1pQWCenxHc6WdVHmyxraEqBOwy3MbCYIJ0Z3sLWA5XiR0LcpeYzabgsH5R6HhB
ZMSzY2cYVwdIHuI2T5bvfnhuO79nZe8UJw5/OdUDXARFc12CrkuvfQs7ghKGqq2vBJhgwjnuMJk/
BU3o9Q7CDWMRf2EgU2FaXG1vay5jWEpsxnCLOGHbkcTXl3gG89WguuCiooi7USiqWd2RZ8k7NhAO
KHgIOzB4SMzt2hUYR91TiqmbFFJRJYeGkC6+OEqs1yBU75XRd5fWHa9miVo4F3ROGp/kXNvfM+mX
NXXLMBa/+UtpbhMQKncdEIjuS0A34ucjx42+I2yy5cA83eRA/A6AxSac+FwT289/sUmHZbgGJMKR
LA3TeGQV36XHHbulJ/MQGyxrV/xUp3PY7x2r8IuCCptu7aNTthO+s946h3pq2+G+jhpuKp5nYXuF
nEQCnIp4tEimTivjyi6JcEDA5hSjGRgyNaJcVu0ZVTPlTQF1fFTpGrEta2LU4EynlOq2mrJ1kEVR
JW6mW3E/CXdUdOWYwdIROIQTvfByQjNpZ0nhr6582e28DLlvPywS/3gFItvaVOQ9NPQiRiUHq+LS
AbbYfoEZi/u/6CZ7PiSEZJmIh4UYrlExk3QeY6OeSKctwx0pLve7Z7NNbXxcdlcnyRtCU9IhGyxH
239nH3RczikUMjuckQkF8T2VHStEqmlS3WNACPNrQRLw4KQjgd0lgoHifTbCf9zFAiFtk2P6jUBd
+Y46le2Yr2gjmh43ruvpL55YkT2DoF3U92LkAnuCqoDViZgVH26GyAz9Scco/2hE3nLIaDzRwqPF
2Q7MBZJE5sEAkHX0qHXnlEfsDm71YOjiFN9sWj0UG32BBg38w5LIy4gFifqmdNbhbOz9kOJttBQC
14WL/W7IQre8LD1u6UPpcIp5diOD8SiFO6puegyAFLoWRI+LhwFYXZfUdtx96rMxfDFu7m0BXrNd
xO8ZISF9Yuzns7SJKgOiUrTZeABSEnYEHMduLTRtZnpzyYKkF0pZOMDMQsPnZ/bHujHYUc2Wm3Y5
892An+pQLBUzBNY+Fd/jxWErRnea9Q1HE3FLYGBTRiig42yGc2cOtzFkLpt2BuDRzAxKPI+ZiAZw
tJEe2GeWNMEhpDw7/Bw4jbcrVw5ISYjKvqGLnZo1rq8gj8jnsHnjilutzqDs1CXLaG+72SKHTDKQ
6s6oBjX8LmsKuoCKuE/viq4MvW3Seb17sLVHUyYQ7wVPauUy+iDzuZoToMDYzGp+0r3MRwsuvPjm
Wq64n5eSV4yqDEZS8F/s/htnYK7fKpFgfoigjf1xZSz8iH0n/eL54mwpMdd/ul5unmXX8IioYWVL
MSimvN0wAGFnxqlpbQbwtsW2UBNXWmxomE3gqv99x1wBOlVmYzNqMPbzw7qCB8OmPIiVa8WLb1Lo
fb8APyK4FKDdvpfMByxMnnnBJEIw4Nr6bdN9SK3yCwpcau3AuwU0w3oapZlFcVaohvCAmM/OJG12
QN+YoQX2gvmRCX4i3xMZ6MtAtnW+JgCDf2GdJ1OdxV7BhqdoK1u9fqQrtEuF2g6TPQNXA7HyKXYA
Yuxxq7XtLilcblwVA3IqVKo8fM0w38odviuye7GrrQ9+QPnmRrALMAKzj+FrylR9JdyHsQ9vKtwL
bFD8C4veYuLqCP2tMgKfHm4ZqMjAa4Oftl1pn1AVI3L/HJUebw0Gr6q6dLTIgnNwWvg+REip1qD2
ZL0oA6LeaAMzldEQjvgLl2aO9k1MFeoB0jWmYDuek/C+8MBJbIGWUtwFxbe8ulAI9BmwP2MAGm/G
ERwvRklin9GFkyibbWxZxAdt6XOyVQZ74waRQNPv1hU2YgRfncb6XDGjY6F7au2Jc5N22+gGXdF9
t4aWqGDIEcp/tF0E953ttql4CkZwJRDiVqDJnBFPIOi5FiWBmJ5uUC1Kgio93p7AmwkDclArHmOT
AR3B9uBjySZXugcpw4+hZ2brO+4q83RLevADq9Y6I26tFj/lltycmP74ewr/DHh2KrL6s8QCTd/8
MMJ+IsLDqVsRk3Zf/LzgyBxPiuq5GLPYz6R2rSufE6L5eJiDp8CZuCA2KsPPnUFNY3pXm9p/ZB/i
FBlg/Q1hXbbkPHTtiH7D86/Tc5cKK7nOkaZ+pzAIGbcUyxE0DHxnyZaZvvMxk6HYacaHjIq7nOic
nNbAD+s8kbwZ9cF/GzKrNW9FFkFXyyPsvxWNiGdioOsxhH4LzpU4oFhH6TptACzCSPpVYB2stsvY
+G86ySP3R1gTnrhKxLkXxgXFoY5y9mEpYRBuCi+v/LOKbFgFLq5e3t0kwsYcL415zn2XEb+tU2c/
z1M38erHEM2AeJCawS85Te+9WuGHcYtYhYFp0cHRpyGH0x4RexIfk9Fiy5C55F3W5ZokAnb1VCcY
6w7KdIBrfBomPD5YZUztBpwbssKHnLGCfGdIRMsBGAUgytoiqLJDThQnfBQttubUVy8EpNjZXV6o
4mWg3m1teZpW8I5Ry5+YMAJFbMNQUEkN4e44NAsW+TzCw32hUFKfivLv7J1PLQEu7RaDHWmhoGcF
oe7yTGkfiUQLlYNe44CO2vsE5JziRpn3F4P9gCtB4cjHEjGiB6wReD+U4yX3cTikr44ONUY4D1rF
mnUcJvT6Jv+pfEXXrpisSm6IeHQs4ZMTNTUCcxE8yH5x2k2nEAfOsbaiR6weNM+UHGleTALqZjuM
oSWpbmH34AQVR0eSqSTLqdxBPSvIlmH3qGcMuGEQOeZ5YfwIG6UfYN+HXe9MAIF8iV31FMQlNquw
UN0twnE2PLjzxIsDISLbhy4OpcPAjNe/J084WgdXO9mElJWPmJB8mNx0bfXuB6EaEzOnLsN82zbT
+vkBcEBhMA1iBm83g/mD8DhotvmMcguchkdFBe30KegMoVKnzPBPRCW5eGqtx9La0JeL8vGf3eYA
s8jjxDTh5RsQUc433TXqYawqTCpEEj17zwyi1iCOxpbePEoufidysIZzMwYsu2Ta0EemRnC8bgDg
wM5qRp6NnCQOi3IWVSw5FvyGmV3v6tU1l0tMP1a/ixjOL2eJeP/VTQPG37ZHGz9MeeYEW49803s4
j1BT4N07ze+ozWvGrlTThu8h2RK+Im8SEz24fnEKDxCm6bnKfZsSwMFqooM7CzXg8spwH25jMu36
YqV9y7YEAKrHN0rkl5RGFQsf06anQ8pi3KwDFVxwBWU4iUrntG9zDIIPGwuOv0erIF/xc3LmqPzM
6PNjAMvEltbOINWpOlfY3d1LKa0R9VRTtVE86NZbw+lTCuLiMiVh7xY7XN8BIxhv8cpjBl6aTlJN
MF/jDuTBYcSPxldwvS0uZC0BBFStyXgp6R6nGCmhinU56S7vWrhHNBGZRwgNWDWEvSbmZhZIc4T0
WL5CtcMUIrWFpcmfR5/PMlaK9JIhBEy0F3UMFmyOq9OtGTid7hu8Ye6zX/TYuphnIsP7LE7fKnKs
RKByESC7B2IoX2qm8NWrRWPB9BEQP31vSIsuPHCdAdVAgwZ2y3xQv1RtTx57ZtYlDmMqCo9ZzBYo
Bn8qZXoDuHgusYydg9YfKRLlrem69yFe7EBu1nbk1t6GBOjtLQQ4yWm7G0YkZZwPEG7BECRvcT9q
h0GOp5biwrPgPVRJbfrujvApz1cgWF442ygjMaUjZSe05HEmAaZeN/hVdxW41IONAfIbnjvKmDrt
qnPuM2wqiZYmpfdagHyuP5ooorgXXGZ+a9LAQoFVpI1cTwWXQbqTU518T1MLQPkP06N9UodLcvba
yQJ12eRe9al8W4UH7sBR9hNXFcNo2uC99rkWvZ+8laxW5kfZhQxKUM/7AKJpjy1PvKUldB+IgOth
VQ423z9W3G//MCWLfM2Zom+ZeKgFlfTPMHKVAK6gsSuC0vD8BQJjNhYqeBk6QnDs1COYZebJUToD
+ZZuT8VD2FffhxwaypWnaNIZnqmGSq6tLDm6XlDG1/FjIhzKO1QZOTTZRAkKQOZQpvwwTIMEyDMM
yrxhlSitmQgAz4+1xZWSrzEcWE5yOBXMXWYED9EEVHMtnWR5Gu2ZsJchXam/oTY01ltYybB6HsAI
eMR43D4pkHtweDBbTeC3uESlYmzSOTnpxyHwg4gaJG4GzXRGYDOZzRqETvAjKExRBZsSA3v4MHMk
GeONFaTD+F0Cy3bFdgnmhIhGZaE0QZByOYkdBOJjrHZ5KqL0ybOaNXMCypNuW1y+nD/4tJJKSRK4
HjOhpX1IGsIyB2XJpFN3Sz4vRhzLuBZVvx8yUq5iMxZeF4BoprHhl45wmpGSMvpZUHcOm6Kxhh8k
sfn0XXA4a3n2RGncjyLFZbuxuZE5WJUwxY1MWSQShlZRoY7c6sYm2sd+k7lqKzOp0AG8kj6xpyWw
vOaeQXtPexIJJUOFOy3HNPoRfx5vnFeW6I8rob9ue8oYumvLZdO+bxY2kUsrxxkIrFf28gV/fJrd
Klys7b2mnKU7GCUMap9u1TNQij7cEVQiUMJAHx7hlkgns3d0yM5/w0U2fGEOHMSTm3hM9GJtz+VD
0nOS3Sa8ZeUxaMUYnpQJfecDkRAOKHPSLwS2PMNAq1Kf9JwI4RQmQ5o/hpGxcf6VIESZuYRRmN6j
RRPt3WpGTySUez+wPqmTdvInWNpz+AIhh++wpX9DFUey5k6wz/PFcg4W1137Z8u407sxDcM4rULg
+9Omdf3oFfmHEEON+u48s6rK8aspyxrZs9KDM7Le8GCQZxpYZRkioaSnW6Sl7m11fDnQTdzAu+bo
kcF9ITuIK53C5HGmHBqy9cZQAsXxSUfdn0R5FeKQ4L3bTHqQeo+uG0UJ+S18ig8Gn1v0wekumc51
KJzPwtC/MDNe5fT9YEPeASTDv9fFa95ajv80LA1NAcuED/6G6bHIH4Ay1e1tHCoPsiTw+vBr9pcp
eyW/i1udz/WkeNUcThq7ORUOZMHBCe/q0AmRlFizKM+I+haQGuStY6+jhnKuKWWI02X0Sq+iYuty
FKelZxV1iqSw8IK4VP1sQpicGI3y1L+0ppY/Y7Kl+dbp7BGnmnawLOeZ5e9sp4i+14uLJQqrUyz4
NznCHLHw0eJqC8t/BV0kX4gS9AzY2aJb2zefLfDfdLdQOAH/YwgK/zJiElMM4lih2eV5+zaEZd1X
1oL5zpMGAmEOXpdi4woKDhGffLhD9ql+MJO2EkAOiggD2M7qD6aB+dooOR4ybjvvQ5I1j/R7i8PI
CeDOwa57bwVl9C0WZvoxcEXyqAKAoMBIqchuE6PhT8miBrA/thN5sly/IbFNoyKjMiuxQ8688DO2
i+n6n2HdypWoKZkncdFpD2ESU/lWog9/wRvrPtxSecE2zNLiefUuvFDX677g/poIh2WJfQHhxDaG
iYCrVNMn92WtaRj2NIZ2bpEgfzKDV8HQrvDHbUPvCnelJAXXJRDI9dz9ITo6XTnU0+6yaCoaOPPU
05flDEmw9yvmnJAkSPq80vAdzYSIsIvwlSu8+Uz/8orH3kuZp6xeX+7fNRUFvJb82G8jthagMZ5Q
H04q1FuVwPHgNCOSuz4mHn6aaloD9xwNCzreBtZSLLwI0WPhmgfS0qiQUgXNtrJKYd8vXQYsY1Pj
XFneZo5jbrYd1dKBCdcAo7YqDaLfoiWSsEvrQF7LUjF1bDp8ZduyBWhaSYGRkh2B6yhKncl/1LGb
fiauKG6VR73GtovCtj2hu1Rk58IqPapwlTiZhbbBKcptExzo6inC99QdqhPOTTZ1YGfhn4RiNO6g
BeT2HVpMMiJCjYt5DFyrJGmfjP4ZaFAywcEUtb2pGbKzh0KgCwmyORNRwMo1tH3GgQ7o5XDTbA+e
oiL4Fcvm1lb27G2ZGVT+Liproc5oAQRVyIMxMq5nBTCQMGfpIIbGctlFDOXK7ZgXzh1N9dMuhEEJ
+zwopT4vuPM+RvguYkfDO6tM04WxJp5l0ldDKKrcDeivzVsYjBibBs33/AXSvCDapYtQsvx2/rij
gz70T0GZS2tvFbpHNs+JNa/uIlpEKMTxQWnTXO2RK6wS3cTeUclwrK4cGBwff5JVSi4b4Vzwtf4W
L3ynKr+jzENsMHUF2JqVjQZXy9dvRpRBtJF9YP/24Ax9WrljwRFJPPEJLHYATrPgPkQdLasfoXRw
IRMdJOo4YjyFpg7/gEAo5B0Ks4dWPQnRM6lq6gGROHLlZerm3r/EBT7PfSR8jjK5i/NqPyuvZ8t3
cK2hginLfyha4/7UJujrG5Ebnb01qrd+OJbTNpdATNU9NynkeVLCtBxB7PAxb3EVo3qumemh6XqP
HmwqCKw3XDXdr9nlBE5hrWUnN7eTLHuTpaaMkxR+VRw9VvVpqyIqOLVyiYN0iYaq9lnFVXyPHFu9
SSdVfAapRLqFUzsl3B9SFufeZEFIpXMJjDkgH/qkhyG9NAV3tZ3VR/kbNobuTXBJu9hcfMwpopaJ
gBH+hxg6Ymunr1FNNPoXUY96uqsTJDOmuKKId5O7lJiK0sTlmUn6FrNPitHcueWRl7dvfetU0x35
10a/FnnjEU5u01aWG+Rc1eBPBKp+5FRO6y15AyGuQWgRxEyY6dafGKcK61VmHkQM09JjRNibbOYW
KACdhDKqexZIWOIVs7uptqMcmHtuLztWZF5/AHmNuWV2WpV7Jy0bC9VH2NgFrMmK72gksPxjhvET
+GY2Q86iUZNZXY1wE57Xq2b3IyecEvlkUv24OhcQlUGO2UQ5twZ2BM8O79N4R/lP5v4w5B71tAXp
kwnaafFmvNsO47NdW0EsfrUWriffIkLqSLCFicMfvDDKZy5EIcjJi6ZkfkPwisxBI54Bz8Iu7h6J
KecEcxNO0HfEWurwtBhvxNDejIJ1N8kzAhthE+bxQft97h+HKbLkG/ltPMIb5uompzU2Fu90QzkU
47AfhbvcMJkkvkx5JYinJCrSTckZi4rMkCj/ntZHFxAE/eS72Z6S7BYxZar3LrGJ5kRPqC4fwzCQ
fAXTqNB7YjY9Y1NzC2gDP1o3VIor/9xMW9Srpn4r9VAOF1a7qvpM48byD3mVu53YYdPJCZ3FdtM9
lIT73McpdObhbmzSpnogexAu6Dv5jFzIuT/CQWGr6NKX6ErvM82e7h7NgJZrPu3JfKAq2K1fsSi6
M6hPtuk3F7NsOm8r36feflnmEuk2yDCQsVnVPglRoqtvJQEk8eX0aR0+rrSyeT8vLS/Troah7WM2
mvGd7sSYqnCP+FGVONwSNM79BJhrJaV06inl0+sdKpYhmPCYzP8EVPX0e8ukLZu/LcKPaQqrF4GS
kx/KUA7jbsgKDHpBkDI3FAZWLIO/GTfH1ETq+1IFIXMnP9Skqgoz0MHBqBXoNKGVYheZsIvvVRr5
9yqX5MwqZc0/e87anCDyoSe3FExE43fNmBZkZdD1NoZ1GmOpG7nfOmKmRNErDr6kK5jTM2QitLW1
abJ4aDkPrraXVL/b9Now40WIubZsRCMzeUf/9oxxzDnx8h4OfBbp8WS7iNswBhKascOWQkBodigH
MDEblho+Puil9hQFOLLmiPmq4WNM81DSFahmdJQwXkYBa05tRM8k9BAmiMRG4B7tuQ1E3X4uqcM9
wwQOy03qazvedhaznT3lGgonpIe0dqVoTuF8ZEhPcXm1ypAjusAWbXuUG+2VWXIAcUecX+Cwoghs
vdRueE99edAi7GhMbtkiNlBW3fcwZgSzz2VtQS9EUuJO1TMR22qp2IDd3C+9C89Y8z5m5XxkcB0M
+5Y8ar5fdGn7J9YtG48UV6cHp4mBNC9z7i4w9uLuW+h3ev6mMDqOdLNbZv6VmdznhNUE0Gh4Vc10
orokvYcP47TP2lnAictZzd6ZLSPxEG0kQBLkWN0M7gZntzL32DXd5hQISDkA8uh0OcQm4myousol
V9NpK7vLLHITWxT2OjqlVjc35NNaaiU3MhtleoUun2NsGIYmxbHgJz+J/vsuSFmTXnMDx/Keq1q8
3EVm6IMH6IjLAEQTks9OWFbwGQKp5crbZZxwnEaVxamYka1oXNT5+itZd59jkr7wwRo+koh4H0/7
WHxvk0KmDwAAouJM6123HColwmcgPmba07BEFogV0jRvCzNRrEMkjAvy5awex7ALJu4h1KryRogc
pBYsvvZKXDiur0GV5ROvCB4B/Nd9z4wvquMAdpYa9gtfhmINML7WbrDA1LwFayYcjhPe/APvWLe8
YXOK3B3lFHXLQ6TmT2xTFFoGTeqAm7cY7D6OQyfaW24Ck986WVCquBDDbPbRUg/AMznK/oIjhdm+
robucxGtGfcx5c8jP1hW8UFbvJpI+rjMh6BP/XDfzRKGTUmnqPfqCXApv53Wxv6Kipqbx4Wiknln
jb7XHlXHrOooS3asDWvlQOHK7Em5a9zKhMyex5rq84bV5EBDR/tSzG7/h9A3bEACf8FDrPAh4Xsb
sNObADj/OcfKY06WtLJ0NzJDHX5XzNQhzKdI36BKTBcfPSbbzg4vPVT2cg6j12SwcGy6gDjKy1hZ
fX1Gae/sHcKxNR5wYjENFCJt2ltFFOMk6CGUHOLBxuC7JChkXMRXEOBfTptBHAIkdu+hdB9nWTXD
p6iGEqPJKD9kS3NpV7vqKHRtvY2ekhhVAK0/l9ncPghaMPi8w7/b85GgLicKm6+e0t2VguZgxCvj
2OKoH7pPbWsln5o18LBgMb8Ie2ybR84Pzr0fW6F/9MKCy5oHMvOr6tII292iL0S0A5CI7rTrEF5f
WM7cY5ZaTrUnmx/sQeVWR0gL81M72h7hsRpAn6eDn8zoxpc2pdr9TCBL/JpZja+RMzFO6OPlA8Yq
jNdGhmpLlImppKb48pR30JAO9jD5gt3DDr1dW6f6pUmn4KI1Iett0Y4YUDPE5ScLPIsH1TQPjvih
sn3tUDIKgDs4UBGBraaKxgte1sHmit4G2T345yE7164f8jRQ07gdLFh+bZ7F51QvM/2ZWP025Gmz
712eA3Q1rceV2crweG/AmeOVF9pLcV7w4RnpZ0XeZb7am3eYxamiizYlhG4FjmtOjRLdc8xoh4qj
OYONwUSAqj9F9uluovNCtRtCr8NvusdCMNIaTj/MBVvfWUwS9E6gQ5AZzouZulBVLxzu9CwIEUEz
GQ6EVGdQ457zwFg/uqUFuWcig8uP0MzeG72t2Bu4XvpgJUmqXHmN0+xMl15O/A4RkWXV4mvZyrV/
TCQ47RPgxPVsxLSvR10bG5AAfQHSiAcx0SeYO4u5zbWXN1twNKQ14LgiKp3tKfcj7rlUgB0h+HqP
0EqgmY6lOjpGd1c4dN6R6BFYAYhc3wpFQQeFIN2BE79+Tsq600eZRdAtOi5urMLS77urW2DFZYqC
t2LjZdJCEGkAAezqsZiZPIAacXf068HPah0/MDibyTJ8S0oo2UqZ6qWZtXvHXK8jHQ7H5ptZVENh
mZLIgRILs4M6Eox1c5LksqJ9SeEwhE3wJtS4j4zoNm5tWjbuOIJGTyUwbyHWF1RgOj/ifdIu+d2w
TnvYBSZmyrxqULUgSTzB/51OXeuY74ir0ACX2P7MKJA4x/4sTuSZ6jORoXzehwl5tJ0pF6s4+xya
qw9LwWc8eHVh8FtSE+pv7Tbq4LVy6+NWUI9Ovk9yBLMTxnjanHJZAcNnqFg5MoBpWXekbsfMs+ha
Vabh3e651dFeuUzHrCtGjQE7W+Ir2YIleoskBUuvivWWY4HQtGnOuYzLG6z6gbYW9PcN9EoaYuxQ
ip0j2+xnzrN5DZPev+KphmzdeeIR59bEwYxfa5uxxN6pHGLMrcq3HkC/38bhgxrVnZpPXrCKyR1E
CApSSTZy45/ihZpqrM7HsVsIzbb0aMUPTQuECy5OnvyBv6ofa5+J166psu4y9tMLwJncv7fLnCDI
xPpOI4O3ZGCeYBXtcp9+qUMPkRcSAhMQA+POGvUFe52jyw25CGLGWVsvfFQ9FJwMkC7q7vA2W4hP
bAgOwMDsmEMxcagCjKj+TQnycySKH/CDL9a0szBWDsfFswpuhpZoo+oVx6eT9btK20LqAzhCelaJ
62FHMX3zGGpiKaa2FARJ+hVhg+2rnjtwv8ucxRI+0DDtt3pncU0fmhvFxkv5Rh2y1b7PRo/8q9re
9aeLcDQa6LlTIQLPTsID6T4xOo4dOTW6jtERTEJ2jA85qe9kJ5her49cEPZIVJAd560V+dGzpEaD
cwHECGu+BOzZxRey5xzChsZD4yvuEHT+PsdKeO75r3/823/8+7/9mv5P8sWYD/paU+v/+Hf++1eD
AJUlKH3/8z//A3Q5//v77/z3n/lff+T41dx/ohH97z+0fp///jt83f/6vrvP/vN//Me+7rN+fhq+
uvn5i3tV//fX51+4/sn/39/8x9ffX+V1br/+9devZqj79asxzaz/+q/fOv/+11+O8P9+Cf7zFVi/
/n/95voD/Ouvu6amWiz7/H/+yten7vnbTvTPyLUhmXjo5J7jir/+Yb7W35HhP8PAdfhs+ZHD/0d8
m7rp+vRffwn3n44vfYhw0vUpbvi/5J3HcuPKtqZfpaPHByfgEmZKEqS8SlL5CaIsvPd4+vuhzr3R
qtwC0c1pDzd3KQFk5kqz1m9s/oiD7vK/TO3fgq3NcAyXXJ5Fhv9//8+n/zU4/2ew/lfeZe+AWbcN
f23ykPI/g7h8m4I5hQ2gX7guv//49hyRz+Cl/1XnoMqga2f3E5ZwY3HlutiUmaQEoq4fHw0fSd7g
mYNAQKkTKx5y2snUGtmhV6JImag2wMBR92T/QO2ckEgdp11Mjq//1UXNhEmdm1kTzsuiUBBSxhkI
k+nioKZ+39mcG8wA3PKSAUz2PQoteo9kjcNxD8zi7GvfuBrMqUJZJfOrb2gpq9VzjNgjLAbECwUY
BdPlBouv0MTpse0xPQi5/SJHinVvp1U+hjFdNimCbGvnlmzkEy6w0PZhaExYC6IgBhN1hhaUQgu0
MQA9GFYNo2gRjTPya/CWfvoIaB23hSsO7QsWj1UeONa+FTq50l2rWH6rUWJGPeM4B6mo0FIB8tOh
Bp1jewXe05icAYgk+ubVvdPbRvAhsemKr7Oil2w7vm6kyUeyZJP5NbB7X3sHq1zkj3hWwbnkBqti
u4AflhDaExm2MSAr5ab4Z3A8mB7wKJsWALPPMgypvwmVHwmJvp8IYOLDNiJ/0j9oquIQQXYyTqdO
Ge3izjT0NDpWeqEltwaA9RC8pANu6nmGgBU+IQJY+1y+WSOQKxsdNcVHIC9yUrj4HIC6VlFFYarN
COJ9R8Cl8Unf1otgV5+5I+CLJmDxX7Se388zqUQoo6ldaU+MhBF4dck18qrrWW/fKQGGqVcxObka
P+hMZPY+zhOuu0cQ57GO/m2HNUa8JxvTVbCoUKTTBhJF5hxQ8lDJv06HjlNdiM4NOfMeSQMAJON3
6Ipzau40lK4WwyIcbMidAGATyCOhdYl7T4zk0pFtnm/Yl4MxGVfCmpviHiqBPz/QCPyvgzoUeXRv
WqzY+gOyQCYaSY09ZKSVWYUtBGeo19svMc4EarHXVPIKdx1UGeUH6SssAjDGNhQuGiTZqio6uAjI
DFS4RZtYn6Bqcb9GBLHvo/ex3XfDixYhxR0eWnhNPcBQQy87aplA5aC/OnGRuCqYR3acYN8jIMJm
O9apssjvalP+senwjxBXBuYq9u9wTKlfQ0dyfXFrp9qUXDdIaSovUPiohu4cdPR0CEGUVVQL1UVo
Ok2HkuGu0Zox+Bijm9rezYaFdvZhUH10rEyS780DRTiSvzihc61aMrxjUUKLziINk/GYAiHmmQIg
guoM/nWiUB8GSOikXX0LkNqIvpGES+qP3SBK4rQciVp9p+C+Cs+x7dhkv3dDgroBTMiYdBAay0UG
wWtCoO7EKQSHB5z9kF99SRns6pgYrkgegkYNyrvIVLv8C/UII37vd5me/EI/pHS+kK8tSyQAkn6a
vsICjBoDXgwV9lvhV9TO67Ifhwf+FRKZO4Chi420o2MXthu0qBvJKrPCcHkHqGXvC6yW1AM8/bp+
b7e5oXtxlZf2k6LOZvhdRZrCuYXYaLhkZsRcebEJ4/wWmd8WSbi4dmegBnAb0/6eY3Zr347g95Xv
0AqK5htUzni6pdACGS2sRLB41YsoOyG9a/QcUtDzGIZrvcnH7gSyS7c+cFwW9c8Ys9zgIS/KcPhq
QBsf7jVjonK8A9lUG7eN0gJWBFQD86/NU6t+wMs10JmyQzdhxRtnE9jzempqsiF1oijdQzAkYfLQ
Z6KbHpwSje+eShiZYXVnKZo63sKzMfNvU8gl+Q4QVlak+3gxR4ngV6PRBvhRjdUrpRUccECV9HHP
dYzzLwoYqKJDiwwAAexHbj/Wi5kNCeuxr6A0fRzzAgQC0UgFFjU6RJTDhxD/y/LAkWkEcp4UnHLf
kdANIZv0oGyfBjBq6DkHJBqHjzrR6EIRXcjMBrZpWMPifDEccQMYnLu2t2d3jzCsT1nYhAM7em5c
h/1TZVQcgHFtROnniAVPtGhOgzFyf6vAAbq7aDE8DnZpYo8OtRLIJYxmA5YV/VEfBbKHCkCb8REP
Acf5ZSgRjjg7MB7a1yacG7SvaluN3oPFtIJ3lTtSmNTQt9FuQuwS4zsyCEl8azRx79y4XIOxhUrU
svrEsigmZARriAekYgL7VJRcd38HA+XujB12EuMTIn/mdF+1DqxJFDn83xUbR3tfWgNgS4rCsfoy
BXU3tGiWTgsdnbqehnaa3RXaKcezT/VmsMvBO0hGZfuhISMRfo6tsYK2Z5dF4R9mR/8SZepvl9P6
95R0j1lyTde0HHtgXa+8qjdxToAQEqj+oaxEVC80RnxYwgLBq6Pozcg9oOmj6gl9Hljl9wxaQoNV
etuDsZ4hr0e3IcCe+f0cuWF026QizN651OjDu4XcNLGRmEicfiomY0pvByUW3VXrT51yIAHZG7ed
ryfKZwjb6PPth5Ik8WfsUmLE1jgAxPjTkyUG9ewOVfsJ/Ua78cy6z1HIDAOA12j9Udmyr/paVxDE
C/GjeUaYhEKKOuU5CuZAT21O0dQqygM09QwuhjXraGej8BOfxFwASgEyYUz3/twAJ9lx8qOob1Af
gs2hTWESVZR9Ft0eXDEphn61S2GZX5rMacXXFFMM7daErxMexySwM7joXeEn74vSb4dbN48dFbm/
BPBVEmcluhOsCWn6JQ5UEhsQFG39xoKQ1P8QlM/d+7JqFEYWiVVQKSpNXSd1pOWP3Pb1IN5BEbK0
L9AkjfpL2oOPnXog8Gk5w4uxAmHv9ImqQHNEc0+BJGHE0MHfNfhwNOkhJk2d3nERUy2xR0C6ROou
sScdC3FdGNXHvDX99mlEEq3z3KTrgxQKVZXl1KpipjpJ/LFWybYYiJ63GLs1WIwATOKCkn+fAWjl
/rFA9YqTyKDihdx95zCGD+5Dn7iYo3udj8JTeppZQVDiLbQUjJEPn29KjlkDTwF4sGbleX/d6JAz
ANXN8Pnwz2ltk8p820QGVA4Y5aDiybXQ76xQneYK7VbNsSr6HXOEKNqDUsSz9vT//UXIVc9dhN59
S6Km/fb33Wn5k/9chGz7345hUy/TuNg4y1Xofy5ClvpvxzF11eE2o7murnEX+e+LkGH/m/sRdxTH
QZicawrXl/++COnGv+E36txSBBcoa7k+/T9chLhQ/fMapApVugZpSNBidJCjosuOtQf5uA+42QOT
aP9zL/7rWvzXTWvlAc7f9yyS0d2Y+DxAU7KPaDPcFLN596qb//tS93/TtP1304ANTMxRMuGl0TDA
3K+pM8WzdTrf+lrPWH+3nvhaNBTwMGHkjI+l6d5GRvXgcNk73/zSzD/un3T88thX989pciwn7MHY
iPpqdP13usAIppruYHgczz9h7QOWm++rJ4RD3CTACITH9fF2LEsvHZNvzdBtNP/mBZoPMP5uPjCV
ChhZZnn2HMHiH3xxAKqR7S57ef3v1o0elDJMfsvzcV3dB3ZxzSX5g1NY1cYDlknyVv8Tja97xygF
WHK0fzzqRbcYjn5KqIJC+gd+Z9wViRbtz3/IMs/feg7rwevnWKCBB66NAh1XwGypgnf48Bk31ZOj
QrqAKbuDR7UREG9/kynnNFCE6Cqs3kyv1VzMkXNEhMcwOXUpuG49E9dm1rXTRv9pS0f988PAEP39
YcioWL0zIlEA9BwtBDiRIzQ1/dgW1PUfuFJ2sXNMxqOt6Bsh8/aMM8n8/NWVxTDXTYajIZTUnhNp
Pd5nZrWxTGnLeLz1OVK4p3UKnktvhAeJ6dSayvXoltgEqsfOTK7GLH+p0C0Xor6u6/bX+amx9j3S
EuDHaNxzneV7tPwnevt36Fa/u6xpKfYTuLKGtiyNrTEeRIYbZ+Pfnm/67WUF75K/R2E2S8rQaoz+
MMA7WBbddBLwJq9nDdPc849Y6xgp+NGzBuQ1RSgPa+p12NpXSNVuTNu1pqWwn02uoyCIBagCbgxp
/6kM2gunpxTpPcgRQXWGpjN1uHazmIr+DGb9oj5xpI3aos7up6qPk3FonmLXOQLo31g2VvrEkSJ5
HgbyeMuygV/n0SFcE3W4Ov/Wb+9ypiOFrOZ3kQqcTnhIRaC14iBkGNhK87ssLVR8h9S4P/+ctU+Q
otcUeq9iN8RiFE9fMDS4sxCuP9/02idIUcrtGo6rGk1eFXQonjgPJqsBgEdWtrQ9nn/G2usvv7/e
qpMpF2MHw7SCNXgiR5weSkg/l815R4pYNLOsCmXw0Sv88VnD3wWRjM/nX1xbQvKNZdORQlVB26Yy
JhAa9sD2pnziJgFTBsZE9Q4WdN04h5GMVd4cbFXBRjS6LNYcKYyRujCocXejF1Xi1kwF96X+5vwn
raxvjhTG2Wx1CgfKyUtIoFVlgvxKGz+gmfnzfPsrY21LgTwZlOsLdTC9nNLSzoEDLIzu22VtS5Gs
q1ZYWQgaoP7nzHsRI5WNmsJGxyyNvDHUthTLTT0UZdGCm6PQfDVRZkbC+OAWHbzQ+guz94kjweH8
d6zEnC2Fc2YiRuLGjEGtZQ9d0T0kJlbeo/VcVd3GDrkyzEuF6XXIkV40IeLArJ31ycJRFgkioDXp
pxQhw8ui2pai2qonDB+R4PQGw/mRCvMF96yNHXLp87fGQgpp6lLVBF5w8nQLEb1+1I4xs1WY5pON
7slQq+/PD8TaZJXCm9pURGKnGD2/G6C86s8kYjfGeJnvb32CFMLoWQN5wELYs0yuD9gw4lmLR0QI
2joHyjfusrg/2lsrrLb0zFuPk8IaqX18zoMKsImuvO+wJLGbk+7CjMdHPAnvDG1+oDqKfgb8F3GH
18EBTeTL9m5LCvk4wP5RlOgfgLT8nKMDgCSHd9EAWVLEB46LvNEyx5JcSQ+knka0NgJ1Y+dYiUNL
CnlgbD4mb7w4+s+k8oE9tIOx70LInSCDvp7/hJW5bEnBbuS4QoIPJxITxUMVyMvFZyWjBBAAfpiL
jWBcWb0sKd4DJelNSC2Th57SFXbZN+g53WlW9BUHJ7iorbKjHrmxtqxEjbX8/mo7jxORV+iDjV5a
tp8hzuEnW0cP53trrW0p8lMsAsALL+sW0B8y8e71HKGpcb7xtfGWwj3sdSVXseTz+t5+rAMQ+rAD
u8X0St2Yr/pK2FtS2DOHgJvUOY/IyIM24UEz9CvS9/0Os8lvffzsGumXHgEg8VmNENtgUciBoplB
fVNwI0Nbcm92iIKogN794hbLsz//phqwDGPRUEKBH9i0M/ToMLbPCji/OK03Vt21vpfWkMrAyw3V
5MmjAPtesB3NYbqxRKzdP4W0RoxxYTdABTnR6DBf1d9C3EFPPSRIyRRfk+SI5Oqehen8OK8MgpBW
DbzwLDCrKYshjAjfwlCp+N5boMAUVnps2mZD3W0vvSuzSkirSAjaU+30ZPQm5ZMLzbLF86QGWDQB
qljGF7393RDfOwPqeBgl4Rs2oheSptcVwFmQ9ue/eWXwhLTMBImAHxnRwYgGg1i25j1CDNnG6rLW
uLS6cLw2HYEslYd4w+8Yqc8dlZ78wsaXh75aTnAPwI3DiEbP0HvArkH+rcqnp8t6RVpOkDcNBxRm
RtJT/Xvdtk/Az5/PN60tH//Gliuk1cRFfjMNkRP/M+4VhVj/O5tuPkV/Rn4ZY+YYBXJAJQ7CqB9H
Es8ZcFft5fwLrM1yaakJC9GgzdxMXmq6H4DrAPkFiq25w5NQkuNAaVhve2Rkpo2oWpvn0vLQI9TX
CuxLPSefnlVffY8z7R42wDUV8Mfzn7Qyz0xplajx4EZtm70ytGr3mAR1eDPMw9byv9a6tCwgUFWD
jyRE2lB1ybJxDUXVJLpsVzSlZcBOgGCUcTV7wFjKL0NUqV9geUZX53tmZbBNKbwp32rggMToiRYm
0KL+vrBea3Q6EVEV1Z6Zt7mirQy0KUV7a2hdPAYIBpmINw8hzi7liGYx1xUDavb571kbCynomxp9
6BotZs8YxS4y8vsui95f1rQU8woFZAv3jsnTouZZbQeQNMNleRhTCvkSd8JWa4sZKfDwpIngWDft
4bK3lqLZEj7VKWwjvGCxI8Y09gNcvY3IXetsKXKDUacmPhcglsGYemaCrnkvlF/nX3zl5GlIMZuo
9QRfBAUtc/QPsC1ArX5crhrLja0TtVfGG0fDlWlpSOHr22mo9zoAD2NIf6Jp8eA61TUMRMrH1WUd
ZUgxHKqw7WMYhJ6aFV/meEbM3d4I4JUxMKQAnuZ4VOEfsoXG7bsmzj8t2uTnR0BbGwIpYFO1jiAX
sLAB5bkJjO8F2Carth/QLGsKzo3ZvTHcD8PJaqn+vwzgNjlq2XN/1RY/OYFN9VY+dGVLNJaPf7WV
Lwo/U4xGlgcx5SVQ43tLaw5q63jnP3StD6XItkM0C+xSmby8hC0JvQAE0fF806t9KIW2CQneYUnS
PeSJd4Ywj0Wv7NDO3Jn+sDDibmocpIaTmn7k6G4WMbx9dn5+j93wXisBwog7EB8bQ7r2pdJq0LeK
gkAWq0FV6Qg/+M8obRzOf+la09JiEM5Uz2p4WZ6YexTw4Na05sZbr0Ton0vRq+HHQnIRHS9nrwyM
b+hHfVRi5Xs4aB7MVXdj41iZYrq0ClgR6VgbSy5PKIjAIJycI9e8i0Lzw0Xdo0tLQDDHSMyqpe7h
N3YLSPYJqaTLdg9dXgIiMLKqyfS1A479HD0UiH9Wedm4LkD017EXF0EFnk6H91tE946mX4HCfT7f
J2t9vkylV+Nqtc6i10DTWq6jQD++YKryHlDwZUujLoV1BAMYOjuhB3gQY1fS0VCLP1326lJY92pj
WCYag14RTT/ARH0BqP7Z7puf55tfm/FSnLq44zZAvDga+d2TkUBpBWd31LTwC3LM3vlnrASsLgVs
qgLM1P1C9/RKP7TojmaxsrHqLZP6jSvMgsz5a2DxHZ9LzAEQa02N7zB69nmtXdngvG0WBST9tqJq
ZQb9WXVfzSC9nlKlWdjmSo/pbooDoD4f8cHayN2vfYcUtD4qc+pMpttTyViUiDoN8zOYz4Ouos7p
ni4aB00KX1tt8N416SwoM88J+kyI7n2+rGkpdgOr6x0cGCYPq/o7VETepXm10fTKxUGTYjc2o6lp
It6aU8IOW5FvSpZzLmtOvnpnaWjeVfNVmRXX5z9kJR7+pKdfjXPd2vjJYfzt4ekwHmKcD667TkRH
fHWMa2wI8o2YWPsqKazTJuidFJVWDN4Mc6/ABjkZJkYG8Vg39ygOtVioDO5+1IevCDGLw2VfJ0U7
NthCswNu3Lml/XB6525GaA/67MnsrW+XPUIKdjMTA6qQbPyiQLrOcY+I5njQZH50uv/j/CNWYlHG
xI0gT0actUfPCZD/EeSLkH5L9jmZivMPWLbiN1YVdfn91SRoWiXG6IqSstMebcc4Oio61tHJbxac
dQpes9mYBWtfIoW9kWJ6GuZ01pD6d1MPg9J1GiRTmo2IX/sQKeKHFMJsh3qghwhkN30e2xERm/Iw
Y7EIEvxDVW48Z2WFl8FyHDkaHwbR7OWJDVEoNOcPqNWnlyVVVGkF0M0BJDPcdK9Fm6A4YME2PoqK
Y87G2y+9/dZwS9v3VBY5Mi3U37EvfJcOGa5S8V2rW8gU9sduijYWsrXBlkK+VS3EWgeqDrranmLN
OS5H4gyJmvOTdq15KbbzUKjaDNPZG1ul2FX4mt4j2YL0gK8Zl90uVSm2u6K2oPrH5NeL5AVbu2ek
b5Ld+dd/ewoZ/8DGQQPTzDBng/Uz/xafWuuY5eVGCWutcSmgOxVDwzKlMJDiUFOEAd4JLRLPl735
Mq1erRbmACzdd7lMqZDddv6cf1gujufbXik7YLz3d+NN7MAvmJibWAg81FO509uPWXETp85OrR9n
fLzm7ttm4uztOQRP6e+njUqQo3PKemQk469aG46qXXwZUPHYmKNvR5qxoKVfdxUy34juCL6mwdYJ
kejfTfYpoCDupPVPignn++ztLRxdy78f0iKegqlWhCJ6lnxU3eAmTlAYhgxa4W5x4ZhLsRwC4kfT
hwmFVvBAedKdTwaqCxe2LoVyPNgTBg0sp8JBVdvpntC72jhornWOFMK4h8DNgwHkxU2BRH/+Ebue
hzAQp0rtD+f7f2USyUi4piHB2Fusc4M6XTlxjVoLRNxma09ba16K5UGNkZ2wmaO6ivuC291gHgm9
ZdrYbFY6SEbEWWkPbKbnADgriIsV6nQPewi7xCBAhHO8Ot9Faw9Zfn+1ZLSJMYwGCAuv7gDlLk4K
Q/ZRU2ZMeQrv/CNWljxHCuUAu840zxmFyoq/L7Uc5Gg35tDaCEhRDLwUsYyKt88bQEZFfwUf+QoR
7Y0j+NqbS/GrJTmqSDbCQ2GnfkFK4gqczoVvLoWtZfWjHaMY6OXmfITGdCwXY53YPV7W51LcFhBS
O8yFqJspRr4j03Pb2+nGq6/1ihS4Sl2AGI4E2zsGn00fvmR+8OH8a6+syjLizc8aPG81pkjRLhp2
lXYfcgfamWOHZN404UKoaBuzcmXq2FLwIo1rt0jrUuQVygk27V5z+qtKCS5sXtqKK3joLv7dlDfM
sXyA9wfxKjKv4C8PG0vzSuTKyLdwNmLNBBjuQSq9ods+lKSqzTJ+Ivf66fxwrIy0jHzjboMKi+1w
NWQk1Dq/9Yt6o3/Wml5+f7XujCF1/qo2uNhg2r5z6+4au6SNhXOtbSlsnRhxlbZigpZAPdqouXUt
sdHp2toM/Stu9X+VONKaNTLrnrAfI7/c96rw/jUneEXmOiVFv2ufgxlJ/l2Lw4exEygJjrvOxZUc
pTp9uMUtAiP5zkFl5RjUSpeeKopg9d4RSfCAWlqUbZR41jpBWgEyvC31FG8rRJmgavfOIRVbuNe1
pqUFABhAWSEzjlurUdY/hqAvY1QFHGjK56fdSmjKILiyJD2EAtbk9aHyztT923ThIvYbHbN2kJWB
cDrE6BqEau8F6e/a+maG6W2kidPUu7uJ+gqgAg6zyDxctonIyLgJ3cIyNbLem93vZWU9tXPy/nw/
rYyDDIcbNNAD3LBKD+ru3dCbRzvfOh6vNb0MzavwTMd6WBzkQL/kyV1ZGaTwrY/n33ptdJdHvmpa
6aPc8kdS92qofHQU4ycHV7zp7OHlfPtrry5Ff2ijLlEg4uv5dgMCzEdVFn7eFtdvrfW/4l/7VxRC
L09aOqZCzeCI0snirLhFW1pZ0mXEGyYFquZnDCiScv4zwhefHCAKiW4fs7R2L7o6G5YUvY2N2B9Y
49KbhzZSPaQW9Zc0zhLldL7/V8ZXhqf5E4aamGGUnqbmv1M06I/BZI0oYkzB4fwTVsZAxqQVLu4r
iahLL6kS1FXh16M69P6ytqV9G7UToekJb99jyZrXlCjj6uv5pldGV4aVzT2CGWPV0PF4QaWlekri
n2P5q6ybrZVmGcJ/po8MIUVthmaWhhB07zkUpPVJP4zKT9CBifOylLHdKCY7KU5OoaD5/cyWdfTx
uEIwTD3EhouaYIjWbP5cc8EI0LIT2b0V1Ndtex+F2geXv3KTdp9q9bEXxnuUFQ6laLy8uKE6Wfna
zxaTNhEpX1Xk9MkNOHkOoHK+BU7lhe678324NvTL768WD78WCK5gA+XV6IofBsoHFI9143i+9bWt
QUhrRxUFVptZMC7we0RBkaJidXSbE3xFrEOuoChW0JJwxdyff95aqEiLCceGPG3IUyNAWt+Bcv8G
ifu6N4vf55tfm3DSEWAKSuHkCNUgwoMuulEFDyIHQZ85xTEdxcasXhsRaTlBkr+aMKEWeCkBC22j
+b4WWyWQlf6RMWyBbY794sMAAnh66HQuwF10tCPnsp3ClK4AlWlUSeLMsCoRRN6VWZyjVBG2l51i
/gFiy4y0jhpaj/TEs+zkoMThUkrZmKtrfbMM+qtIKCJ/thFphUMY9u/6rsU8rL/F9nVjFV8ZVhm4
hjca1rI+nPbQxQsId5Jfvp1t3b3WGpeiOIbKqjk17652wbXllleWITZOdytz3pQiuPZRtDKQy/Qa
Ayu3+cOohXiux0i74BF0OB9XK4RmQ8aumWnVdllfWl7Qo889Rx8i5qU+2CyO/YfOHx+02vxu85+2
vx87//P5x66NuBTOyayPIHZiZAaE9pig2iwirBhyd+Nav9ZzUiD3lR6XQwlUUU/1+wz9dzVqDib3
E2ULGLTyBBnehpEfergRc6psrRd8/X4bRXQw6DZyW+VG1C2x+8YWKCPbsCm2dDyRmFpuICA9CHRh
HHyV8geHw7GRl/cYgcYb6/fKPJYxbgLObmD5Ng8L1IfGH09xdGF4yxi3gZ1IcHlkiolIu20TlM5R
vSuOCOxWP8/Pp7XhWObZqxWE8VZ7M+DtR7//qMzqteUrV3jrPFTqVqCvPUIK9LAXky4sXXi27X/p
Zh0N6hrhJExPZvfp/FesRIUhBTxEvHKcgEF4M/L2ZYqhKv6PKcr855tfG2Jpix4mB/VTJL29ztYC
r6+TpzbFHvqyxqWIDhJkfHpMdz08AO+1uu53urGFqV/rFymcQwTb0rHjxXURHHycH/eJbT1G5qbu
xkrPyAg1Owoyc8aOyptGTEzs/EFkxWWnPBmY1nYCJ0AMlVDSKu78WUFHKXo+3+Ur3SJj0kIlQVUM
8L3nx4heNmhuYPYS3gVqnW3MmJUVSIamtUGaNqFJvzQ3qXqgbu/H4p0+N2j2Put1dtm0lyFqVtlN
k2kMgkypj0P3favsR7TLNybmWi9JcWt3yJENPb3kTKX5BLYhPepTNN30YVZetpvJSDV/aByUdRnj
ekwhY6np+yAwTn3Vvr9soKXAdTQFdfIECRClcu5Fmtwks31wmUuXNS+FrgpRt8iy3vKyrjiNurlP
LOdKxUvyfPNrRwwZqabgbYwVDUekKSmv3VrhSjX59QnO9i+8Cr7O9vCQEhSJqh2EZrkw24tw49kr
KU4ZyRYEYYe4HoOPvftRjBhaGmP8BePR7yhMPuQJEt/nP/Jt5JEhI9lGRbObYuIbTeUj7i7csnDH
QMXj0zh/MZSPWpuHG09a+yTpVq9BJonatOakb3bYLjccBeqoLb02qJJ9bZqYguE5vHEqWNn0ZHCb
cFp1QOANJQtlmN8Pfp0/TlWE/XswflOR4jyc772V9fcPl+rV9s2uOuJ4hwxNlinPKT4RiZJdxF40
ZKCbNgLVIUAtb3SNR4i1e78try57a2m7Rky+4GTeYRjHKbPXAw9g5IUdIkW8SsE0cmYGuctmTIkQ
q96XqbI1hdZGVQr4YtRbrMFC1MlQZl3uW+GYPReRc0qmdKNv1h4hbdlicia/ryPL+wMZsPtTT34l
asFiVXWRbczOlaVdhqxpC4HaR+fUs4LgwwgXce/AoKinSLvwAcu++Gpe9hhGodvMMOTWmO6z2Fco
d8TTjylS3B/nJ9HaN0jhjIkgm4eJUlbRlv1hnpTs3mwbTPBMUlnnH7ESXeoyRq++osT9AXI8Y6Fh
NnX0ycw+Ikknvl/W+vJhr1r3u97EwonJFPc25qQZfijFdGH/L1/0uu1pDMemo+2k8H+Y9vw4RuEN
9tIbza91jPF386We50UUcAvViwF7UjXJEXQR/UYIrLUuxfBoKrZah6ydoWFG2iEe8ePaUzgNjuc7
fm3mSFG8mELx+tDUXQisZRAfRvQdtMw8nW9+7fWlCLbiBKepmr5nr9H2+A702OlgWHK+9bdfXpeB
abpegMwumZMVimr7HEXXQ1VX9VUx+VvaUWuPkIK3zHlCq1msoYV6FzrTI1ZsNxlF5vNf8Hb/6LIu
GzK4Nma1y7zHHebRxRzrA2Zm4ctlrUsxG0NQdFNcjbzZGH7gEXiN6vBFO6Iuw9FiJeVElKPB2NZd
sU+jPya6RbxxPFnrluX3VyGLJ6MdmAbdIhB3YrPFRHOw5i/ne+XtU5Yug9DqIsUnBDNTz4jCeIdt
yw0lsfeT5VzPXHyENT1j+/ocI+a7Mchrc0iKYQVjJjvCTsfzdewD4+zGsbuTYnSH89+z1llSCKNM
qwxGyvcgzxGxebXq0e76buPl11qXIngYgxpHLFLOlgVo3JxxAh6RGr/o1WU8mpnOfpIHS84Wa5JD
lQS/hKtcNvllabZ4tMLZGskl+FN/q6GC6U/5xoVgZUBlIFqoiO4/M6hzs6PiI/fc4UJp+E/ne2Wt
eSls09ENFF/nzeu+vdfQVUYdrPpl1b5+YbcvD34VXlVglL1IYXeLdr52o3DcYbD8+/zL/0kc/DPh
qDtS7AplyjKg89wzjfG+noaXwlTwZFVPPRayXDp2buU8+bhLMKeWoIsW9WutsLiAiD03rPuhV38l
ZUWOQ70u9ewdgXhqaxavwiRc/THacezEnjZtsSyPzXfR0GzdVFYmuyz3NupVgL0aPd+YucCs025v
3LqtL9rLdVnwzXFHK8pz8DFJ5yPLVV2PfP75Xl+bMtIagJstibKZpjnxnXykN62oOMVZv4F1XusX
aRHQbHCXkU2/IMJ931spBpDYMJ9/9ZW2ZYibiqFz3tmUhYwpTu44Gft7keRbIk9LzLwxG2VUW4iY
UIgCNBVFB0MLjEArqIVM/V9xZG/p4a50vqzulgciwwmEVUwUdncIhZkcRpc6CIjtYGN81zpJWhJG
FekNY2AASj/4GSRD7UVDmFw2L2VU22CGThG1NB46mE61xq2TFBuL8FrXLN/zaqXBPhPrCMs1qaFE
hrXTLSfFTUBNe9Dyfkix+vwcWnuM8fdjptGvfB0vAgxnkwAEaQEEX4uHvdbAWjj/iLczJrotbeJF
gSEfHqXIwmb1T0sZHs0Kyw+cTlNsIodfgS7enX/Q2rdIoRxgKVelDYuzioXN8xT+sGPrUNaWeWH7
UiyndkmVw+dDtC71kPe/tsrqmvm1cbpamakyVs3EJhLXdvKwQ58MO2MaHqpC+3ZR18hAtTrQ/KnV
AlY5K7mfQ/2ADccpNJzL9l0ZmBYbIitHi1d3K/2IzZq566IwRGPJ2cBhrswhGZ9WFcBrp5xMuKLk
6b62rEcxNdd2Hx3aHq9nLXUvW69lxbZYq9p2KBjjOTduC195Z6XulrDd2kdIIa3qZq+wpZvsYsPd
4NrXpqYeezX4s9dn7pZY20oYWFJIY6qK943KJ5RRdZtY2U0H/MbJ7S1S01r7UjzrWuA0pkm6XelH
7Dbtl8i1n8apu/AKI0PXRqWu0eWgm/phekEM+0AKceOItTYCUgQLEw97BMBIE6cnq4oAFWl3mv2A
K/ZNNPw8H2orYSyD1jDsQaVnYEW1c33BbM9HBXHXjeV6rXHpUo1PfB70tmV6wo3z/aQ7nk3y8LLD
rSyZpoXV6Pg5E6f2wycR+fd2P3463ykrHS8D1sgFmIWolwpfYO4t17puhNMfAjf6oKnhVZ6EG5iN
lbkpw9aSJANjAiKJhLn+yc0PsdYes3re2O7XvkIKYBgFYV/XiDyrmKLscY/KrhHun2/8GOVIgyQW
ip7N1slx7WFSGLdV1WNMw1C36Wge8POx97naNcd2whgXDqy1E50oDufHZ21eSTGtWGqeqEu/4ef0
jJHbveJspenXvkPalZW8GarEJ+YMst1zoB4muDa7FChFpuPbua0buvYNUnC7OAUa0UCyoAvLe1jU
D3iRfj3fPSvfIKPHlBHAfeIy8FaVfFr0t7KyfKnS/m7OTYpmysb8WvkCGUWWY+5ba/VyVh2UA2D+
W2yBL8s6yRAyzOW4utqcjXwVIausra2dMnVb3L61/pEO2Wns29gi8+KjuFJm5TqoPpuBeuu3v+zL
jvEyiCyx1H6Ol/ulWmTXBnK2uz6O5o2Fb+Wq88eu89VZW3UMxdbI0ngQ4Q+4FB+y/GOttI+zvwGU
XlmWZCgZK7Zq2bZheqVrfRfTfNIouuJ4fNnBVAaR9ZglDjXa0h4MThcXzv6B1RuTzybaOJquvb8U
w6ljdEZQmDg6BPYzJb2jgUP5nAYb4bXW/1Lk4ghnhUWjs666SnLISt/rVDHvYPpdOZ11WQTIkLHQ
7fvRwr8AGBTMzbx9xIz1sriVkWKtHtWBPmm8vwqKfO6mx2ZsNzJmK2uCDAxTMUD8L86uY8dxnV0+
kQBSVNxKcuzgzmE2xEQqMYhKlJ7+ls/qXP+np4HG7AZo2Rb55fqqIEuLVy9VvUsrDzyW7NMJ3gd2
ewkNC5KxgVjv2a81nb1nwzQ9RiNNbn2sNO8SkOzn3Pbd12IzO1+uf1mZNzUUuG68pVqyHIpwewVM
o0w/G2mcU6D/6FdcspzZSYySAsmCjKjWDwR70kcXKX5oS8OLZYK6PQ8tP0Fd8dNM9QNohX+JGOtT
KDu2AQk2QHZbsmQtU7lS0IKAxuyvpQbBaPMdyU1m/OmTBPADU2EXgRpo0LVJmEWROJBHv5S3yVxd
d2tzgm//xFDSD17khbGvYWpdh0k+1hm7vRX9kfXl90X5m2SsfiqJOoJA8adoBtzFv4fXj+74hf1P
HXSaicOPGqP4FnTEV7V2n8SND274JbQsbLlPoMqIYmJoJpL1CnvJQzdgb67k4W6uRwphZNv9+NIP
uUSbYQIioA4OxGAzhb/BMO4KSOKNX3tLl3izFZLiSpbAvEIaftMxccvnr1FR+pdAM+uEp4IOk3zT
TVA5HDnJaSA/GyN/cLyXADPINjfDbGyw6cFhALm0IAQ3XDqU5eZrb/38uf9yLCWI9Rsi+gAMHnOS
dfGcTV6sPzG4j778RRpOymVF6QwAC2m74EZ7YKHH3tbXlqt9/8KcdbKAWmjEq1ETaBwmzNXQ5AcV
1N9fzAfOwr+w5J5GdVX1GFG3gf3BwOuakSY5KN3sa1V+cRJ1CS8jGFLLtEXavfRRMQN2lZW0sp/c
+Q980SWALKyETUqCJR3dp7t0Bacj9JNBbI+1J1jX1pO2OhqvND+CQHy2bfHBiV9iyWTfT7Lzu2AT
AIofAkUbuM/s7IM86p9V4H/dVDNRD81njJUjUKDbkr6ISuqML+snrvujr36+CP96fiNbAYVSTH9Z
BSLixGqaj0R9sfnwPzAxR9w0x5BsimKRRxBIiaPPuOE/uKn/AxPr0ElvGgqUKJTHh1Rch70sPFNl
0Mv+DCP40WdcWDLUwxuoDgPqI2tU0BDLhQyXfGka/8abyGdLnR+d8IVBLyKC7nAS4/KQ4TTJcTeq
cCck/6zS+uiEL0xaQRl5EZREGxiwug2UGDcWq3WfOIyPnn4RiKnfjyx0FE/3B4utjelWd/bh787o
g2dfosVW5WoDfnqIfsrFHVvOTMb94LPs/oM4f8lu1oUlqxlULzaR/QnWly3h11CRK1DBlV+di5Pz
Z//LujoHcZauAw4+aafv8RiiK+PKfvv31/PBxblEiaF+lt2q22BD8YX3S7jEr3G12Gsvcunz1z7i
/NH/+v6p8WRjMXDbzBziB4zpm3j2j2VlvlaqXFKamQi6qIp3ZwOL99CPLcZP15n/Qbz+R3Z/KfzJ
TaJaTCQxp5rU9QQ6M5/ILeTQg8xLp1dp2JbLdBtD57pVwXdopD8HDjJgpbeLp3oX2WRjJfkaq4BP
Lox8QD7T0BEZMmcTBNWrlmwZquMimcT8NUskF3beTb0YuG2CzTim1aaOuhpgni/iiv1LzrOmc41N
Ezxdyb5ISbCzYDZ3Wm94MNx/5bJBYfj/XzZ/KPWCf1i4XOnwT97RCv5QpZ+1VP7bndBLJVCtxyaN
YIPYACNX5cJeU/PZruhHj76wc0inujQ8d14p53fnR8fJZxxJHz36IkCnIlVk6BAeBpcWialvRGC+
VOlATvv/v3CUnpEXzgmaQHrd9y2WRGbzBvqJxb4J042f3Mv/9rP0kuxM93Ls1m5AF2VZrhS/Gd0h
xfp0OVabeXn5+9X56CVdBGoh+jQCzTsK0DKOvoXhKN5JG0Gd/muPv7DeRXPiea4GqpiwKzmSNqtU
+8lX/+98FYK3//8QPDJL08jybLbjKV0amvcce97GsGztk4Ob29/QAdU7QOlU8fef89GJXMRsJbuQ
AbcSgN19Dt5bKojMndHdkqWtH1+ntRzKrGtkf/f3z/vvQEUvkWeD5FPdTQJtnESc2tQGWV/qpwlw
or8//7/7OPQSfWYjBlHTCpEc2/nkyQ3lTAprYnBQpxaEEJtudqGXKbv2Om+U8j6T//vg1l1C0/Qi
074CicgmjJTNRtw6qIYmX+N3p8mF4ZMKu/kQn4K78qNXbYcmp5R/tg370Ve/MH02WojNCM42nZ3q
TEX41jNVn3FwfnQg50/9V9oAzINXgTAL5kjYNci0TzRVB69FBTNHWCxg3Qb4kc/gOh/drgvbB0+9
4+lw/imLPZSBgebWklecfqlTSy+BZM6pQHlnNdKhBZ9oowP3gFGt+AQ88IH1XwqERmmYpKbuEzBR
CUSO4XwQqlq7EJC7FmrxcVR7XValHh0KcL9Ed26Uif2kvfrRJbjwA6TXjrcJek+g0wghBRV46TWn
qv9sjeF8U/83A6P/gzZDMRP2FewjqoFBcmz8CfbzPJT0Hs5m83fb/+A3XGLO1rQfSMzbeMOM9J/G
MDQnlzTua0vW9BJuhqJYNF6FyxVHZd6LZM16Q5OvhZVLEjXfDP4sBN4PTroulpIdjSinLz78wsKj
yEvbZMHDaVp3W+LJ78O6fNbB+UBlg15qhqLm8+zk4ekWsYoPay7W9YTC455Ich/3GGtX4rfHu2PX
tvcDlvhZhdmb8cAEYweShWgHWEjkNaX3c1Tm/e934QO3E194AqxvdqYEXGCjR7v9Z/PYDoead2Q7
y6VHiJsOFDuLn5juRzfvIinoZ1CxVKINN9hkXwCZT76dN8r+/ks+evZFUuA0XdqGpNgx0hzydwJ6
NlVBA0M/eVMfWeaF5feNKRvi4U0RYb9NnN+UkV/0JjlRRR++9BMusWmkx0rcMiEGOMer3HNdBcIq
9VmP9YMfcIlOi4hMtevhlUevLpKa3tF1enSmGQrry/prp3CJUQNdhAh8DzVPPT0y5u983nwy3YWE
4AdJ2CU+TaTJSsSE3rwXJK7JqyQwbeaxiAJoR8hVY0HYMszEFl4p1GEBbBS0TcFyqF1ntv7YLXvo
ViXH1lvW5yqIm71YSQ96nXi9w6J3WVQi9jcimqJnbfr3hax21/dDdVoXN1yJmWH/vJqmq4El0an1
U33f1CC7rEVCswCy9qewLwF3SgOyHOMmaW/Cyci3wMp6R5NSnPQ4IUYNlZ8PiXQ7zOn0jcfb9Qi0
sikiV/f31jXoS6saUg4Ynl6t0wpyMTT16/l6xLcGTRO2WZJWulxHjXql/apuBdQZsqZPUaVPMdbq
MoEEuMwT4UP4tCHlm9LnrUoWyQaqnFhCzoIYNKxQguTfeTXqqyaE8msc996pDSoPLKHDtJ/5AFH3
KLXHsO6brPLtH0qAJR2X5idXGC3OtfMK13tkAzRTszM1DXPjdT8jb13fVtCIbYzpbZ6Wqz2w0K5Z
SlcvLcrOtDnt5tNAjTx4qaLXNaXL1g6Qyum8prqjftpvUgBlCn/Gnq9lcY3qNjxA6OLkfGj3YNus
zvU015kT+piGiu6WJFq3BKOnb8Fsxh3rIp1NranzQQHVa8/Kv2SNyMkBzYAOOrmqsapd+IuOC3Ru
7/zaewxdADbOSfwoY/PDNrW+dmEz5b6a1l2cLmoTuUTswzBZim7hfpvNcoCQ7YgKk5NQQW4z5vuu
oxPGuk1f+P1UbxKnRRZOi1FFt9p229bLH7qs6Z0vUZyC5GlFRyP1objNzDUYrJqTBCsg7FOGBxt3
fk5Cgq+PDlU29AtQjCkWghhtvaIsE7vzo9EUgdZr1oTY8Wamx8h9LMvCrfXLGkAR81tXTfqklDNF
ObN7Gi4D8Gx1Agk9qHDnrHU7s66jy6w/dFfrqPiCRouOslJPAlSZzViQvmq3ZtEW6s1kklszJWyj
4qrBVtWkhyQrvQpVEGAXzQuyrVVcr2E0JFeNp0px1yyNnQumCV5bslSRn8VzM6zHOlbpVCRJtQzP
zdoODpuJrEr7YpWEkGsT0grnDwD2jpS+T4qmG1qOdwxa/bwxsc+Kdm6U3LZ0wIBCiKr7mfSiy9zI
QOLpz518RQugdtsWhv0k6FDP2yloa7tpllnJ49ys6ze8w+RGrWMiQaO2+CKDmKN/05dtUF9NlhKa
TX7S3S2s5a8GTDEnmNdos6CEqkjWL6CHCMVcP0P5ak2LgIwx9Gr9iNLN0Ev7Tue0foXootqr2lKW
T3S0SbaacQa9x+z7h6YtIU8+Qah82aYBHclecOPDKaW6xngHPF0hJEFpMCWbSfC5vMOKlo0zYW3C
8sV5s8Saa8nO0xrf7gzzVZBzP+rTzYIe1gniIPMd5r20z+QYuRKC23FvbiuksM1u1HNrcxHyiWYe
YBQStOqQpClS1rHm0dVp3RRNPetmOwajMDdtYFK2rXjfIBldTUsL6HPYZ78efLmN1pDOhYUl9QcU
XyLJpNNJ/1Lbdlm3YlZhehvolOvXcO3jagOAQNsDxQFi4jprLMT/ji6hizpg197/pnmYzE9BxHy8
ayBsDX9qZWSbm7Jsevx81vSzzkDT3v/iaJHMT6Jeu/haMA9o0DadkmcsuvL4pkt5JfJAd5AnNW04
qxNrTOWjsmWTuO3RhId284qp1tU4zNF1nUwNH6FMxfR0EymTmFdow/VDBv6RZW2zGmvjqZcN0ajc
6xKTRB3SBcqFsMBuXp0B2ovq4Xqo5kHeTckYqu3YNysv9w323sx+QBjw7lI662jO/ArH1xRrrA0m
/kOnmP7WzRPGcFlsocoOT9Qsiy3Ab9fSp5aXzC9EhWp5462SNmeNNhKCH5DFDNexFXFRcR28drHf
3Ual34DID9OLn/7SM7bHdwjtfS2CgWx6LuyaB51XI8C4EStz89CamyFOaFostGpF0YNdvM16YB/R
tKSEnFgcwCmVcWfmzPZqtEVSRaws2gGcYDvWO/DsABuhXNaMVPYbSqdBZcTXBuTqU4uHOcl1DL62
HncOIMg5Pmqz2urGmpm9zTZaQhx06PfZAp/B91KYku7OXMZ1UY+lsz/rqjfj3tTrqrKpwte5jspJ
k+9OE2Nzxf3Sw7wYrec72GpTHSz2E4Z7BU2tPrfD0oQFVmCSOPPCaHwrm8iS20FBk3mXBH760teE
JDBgx7yscS58LLtlYvt69mNIhowLuVpiiEgWjsWzxTRULcgmSFrGeeD58ZKHsT+Iw9q2I3tYh0G6
TMixMpke+TgfIrEO/p4hkcOr0Wzpb7hxCkvMq9B6B0X3scxEZNo4azzQfF51bbrQjTBa0gdiBgd0
lqj7cAs5Ri3y1nNJe7cEyjQbEzV1fAhdjBjedcsMOEHdCXMwYCnkTzxNybghDQvGh9hgNyeDK0/B
/KPHrn1K16gluUO/LwFjnJu0RAw4TxvRWxtn+OogkTChEsOpkJcQmyxHasJshNRGe5pFmJxTu2kw
94yG7ocOEV4KsK+PYUFGuz4EYRB7CKepad7HdMDUnaCgZUWlyvmGl0MZ5GkyuBbtTJ8tOSOzgabU
hKXIrVNpunRZ2XDQfaSp9yfgoP8A4UyIS5fZBXZxB4YnonHHYun1twzUwPIe7Jhjv+9In75VEaH+
a5144ETJm47Z+VsyQjYEshFAlvKrZF2lrDaQmrHjTV2bUG6nusekLIXL9ve2gQQbiCRLOt+rs+7m
iYW1ZnkjhHBgJFu6ettgNTReCgQTaubi3JIAYWM3V4B0LB23XQEd2bjO27mfw1+Ich3fxrX1xBFJ
eCozDsIFClCRlvV7GGh7M3MFbW4eSZn8aNPZml2EFQb9ANhTuW65Gzp/vyYRt1mkEmLvF2qxYshm
bARv0LXDVmLiGBnz0DN9gj15bEA8zKKLKaqVHhxnpgy4LKxIFKCjyRh05yQRyURlkuW3xPB/vWIy
Bq6DEQtmkrCsq+DIqomaMbfOLgNMn8CbnBzWv6PrtGnFfST9NiwM1gbHbAWHv0QXNppNMSaWVTde
ncZj7vn4gxsSQ0Fgv4YD1iqDwdDqMdIzfbYVEqRdA3E9uksN6+StVOChzaQNBGrdEJlnAZcYPkQd
xhB5ZEQC3hevlzGCMLSmkZglddhtK1b7S5bUM4/g2ugQm4xOnQeG+NSk3s3cUnPPnewRqcCpqbY2
HqW6X9aIJkcGCSuVT8704w3hDS6taQG/zExXQkZG2Er2Z6LAkctsBdzFPkykQ+mqVpBSbQyE7rpb
NpXjmMPumdjrtfHQtqngHI5DjKCTdZ2Zxj82iBaWtyPEG4up7du56PmctEXXCR/qIqs3d3XWAw4W
HDua8LHQAqrH+BaufyKNNlW+gj/+GjshA9tJn+IOzWOivO3M+BBkeggWeb0yfz2pyUymoBH1f1Um
8DXEsDudQCmimmnmGp9jZOH78BVKDIu8A3XAVOcrgnO/dSHroxuAsMHy14NpK94xz8V0yzjSkwOE
dNu0YAkR4sEMcyd+SkU9mMts3bwLfQ8/NvEJrlk5zxzHhetU5q2cm7jP2grlyn5Zgdzfp2El2W08
Vt6yxXdz01UkkOptwJ7ngyUBlHAyB5eYh/bzStEqiX2anGq3kKEgUxzGx5qkUblhCV+grQV6i+rg
+Z7xz/HQ89+7kVGeI7XHJiuSpT6y+whn2cS5jWkqfoxygOjNWmFOC/Z9jy076yZHQKurwAxdcFmG
zXUdYMqaBwL3Ea8igao9aE2D60ooNx1MWIFHPQNxSrwWdWzc99RX4K3MbK0jvadC+wSzoQGCHMna
DCabJlaLrUFbMioI49btQxWHwzV8S+Mewa5ZlcU0APqbrwvS6QweSJk9aWNICNsYgm8Fd3RNYFll
OBYruH6qxy5RRl+lw7AMez2ikQiLFlP3WFroSV4FsZX2t1Fq8nca2xri+0DaVRQND8PyruVyaR/Y
5MF7gDqKJ4WqMeiNgpi+aZ8Ot1HjJ+OvtUsqClRTx5EYKj0iAveuRlkY1Mo7pCUgePcslWzMz70W
+5zI1ZibBiSCKQxQuWvdBTI6KL7OS+Y6zcwzjqUZb0EFs9QvvPSUeAetmCQnChoIDrHXkJm8qVpz
0lg4q/YWsl1h8Y86wIb0PuD0mEiCgrSCYoB7hlpANwJjsjLUH8EyetdeHPHhGBiMGOB6PDcWcwef
miXOk/Hd2Nc4MKS5U5/HvpJ+bnk0omBnmjZ34Clu4zuow01zBg4cXPesM3UZtRuV4lhQZCTE5Stw
P8OmtDPcVcZqa4JX7lZT3vQpB93q2Hoh/zk0nK6/0snJof/j+zAosuHJGrO7mrsZeCT0rAEcKiPZ
Pes56lcUdSVIFmcFBq0iWaGRlVeRDL7j9UVvYWwN+O1XrCwEIM6OSkZ/nCknZnfFg7nTyx0SLq9c
8nRiDWx/APQJLGOrh3IJXLZd0uZ+3ZMazXAUaCcQToN7DjmdQeOnQgHxMDVY6EeXFmuXMi6w+8oG
lM9lFxuaJVO7BG/ILkXHsgqgbvG7Yw4F7ZziMmwn6JKJvVJ+f5jqpoyyZEG0ew9TZ9P3tLR+/zCW
lYoflI5R+Afzgpq68WL6bo0Yq2KGhvsboMQWW/jp+qLgpQ6rwr3Iah2QH2aY5mJ0fn3oSr+KMImK
5C7sDWKlZzHbE7RmJ2Gic4Qzy4TnIz/O+eTJk4IOCbJ2HFSKVUwvfRxquLqM9gsDncDEpu7kweH6
BTiFpzTXjMY+blc3P/rdWL8nKFGQMGmwePZNDQ9bKeRtHopZwOgDtVusbU/GH9r91KKvNPQmJAB7
UO8Ka+LJLm109dOPBnLnTBceyrQ1V5BPgiuiOr2GUp/61Y0RL7DD1t6iZGu2mk70hC3n9OGch/5R
9cr2YXrmjkGq8Uu0KL1nX/sPFtHsAIQbJAzhBkled4ZgjcUM7bVslmTM+3lR+3Ye6l8TmYe98jp6
C61mr1hY3J8itIJEzkokshArVt9YD2ONpIp2UTM2DzRCqFHRmrzC6JIXM6upAOMRPQGpNOMH9tgi
5/VQHgnO8LFb1HIgEBl7QFssAnUUFJW9wdFH0Pn7OwtpPzQNFGoujvh3hU2r6ZcYB2R6rdXqt6ui
8lCW0bRRqmkelE0jeZXGXF1ziXbBgnIBSak3Dbszx8cW7Soc32CWI25hN2X1pJu1woG6ptnOLUG6
hXW3zIuwi9la7hA9OvxVYzLVqmnYgNfXtEWdMtyQ6Oxb8wXDnB56ZVXc3gyOnVUxmm7UjYSsBEAv
WUA1asQw9Nr7OuHw+KhR/lR+H4ls9Gc0IP2w8+9sYGK3GR3G25mZIBUMfsquQehpVYgg4bV4Rml7
hHnIFKOI9juQKG+ioGIVag70GO8liD4hPyIQofzAK1DxlNelR/xT2ERTBmmU4NWrBltDXzfo0EJY
5iACo1lVb6rQUJERCHCgGRa24YkFdSTzsFegovCkGZARmiVBqyYcyXGCCPvzGJgwX2EmbbHMXrNH
B6UV2w551jWyvH4Ht+5+D/3wHa3Sah9Mut50MTG4bcNz2oWnoW/5tgYP4FFVkGCr25qi0oF4TsZF
ZfMBJUWckRIiBQWKoPjE1IBTSgHlUQd0JCyY9EsW9ad18jH79ZIGTN5lw+rczBwtJ9e9oQi8c4jF
BwB5xyexuuWRru1jGS0D+itBeReV6H82fi/Fu4vlcETzb0zy3rYVQlPVP7AqlM8ACEh/g3Y32LDH
NPR+EDvJfCybW07QcJFtTHa0N2suYUCQO+8GQfMlXfwD2H1Em8VoFz24hWqdEfA/FLqm8XewFc0F
VuDCBxyNvfU0d1jE1uxxVFP5C4Nsk1kFybsI+NNsQQfykY6qYpCrS96h0UmyRk4SgEW/hMgwimRa
Th1crKzBgluOSQEZQFTXaalvW8ZRy7rxRThpirQJeN5YqAQcNQL+a6WxZFtUkA/h+bmxkM9rExdu
CDDD6dDsTCH/E43zhov20QOD6n6SDRRuoH4BI9VgIHDTH+RPHVro07FMwnunMThVJUGJrPsnqfQV
aeUVidY3wTrICvsMskV9dYzQYkRg+e3E2OW4mDsbi8chdQ8kLk8wumMQwrPUHLoDdNKPddfeILN/
DvhyEqp85wMQMyzC5/5Ta4yoOuGpHkcXfj//sVfrJF9U+oDtsPYeEeMYhyj9Vn9+a0OQ1iKp0EW0
WPD5tXY3g8Q511BS6XrU995QF0zK8zJqGR3RDFyuqoTEB1cHKUiHwvCdJRIdfBsOrvC42TWaXoE5
84WV4rGCuHeGdPoFqeVB9+EvnRgK+Mikix7BP4cmep+piUJ8A6gIN4jrirUCc81BFome980ASzNj
fF0t6w2aAvdcTuif8TIPSnZIZ17A72YeFDYnxqvNQOmveKle0BP4WbkKUjD9mPlIItAEf+OJd1wp
jhfLqH8GjRl9yfYeI3lUtd/QPL5C5/2FUHblLRgVqv6pFAAJeFIi2azu0S8Eji3a84b8MaXJoRPB
c2u9O9IvZY65ya0g6d716yMKxRs0o954lP4Yq+EbI/K5Dskzel6geE9ehwpNe29g+yY8I9bqOz2Z
p7R3U86iFjUOjy1kSJBq80BuVIJukyurvGr1bh68b+DZZllaG4qs0hd7501ZwKqrQGLkWVskqxAw
BbHKmWQ3OkvYe1vECNRYNXnW/gLSnQ6be+agQQYOloPobk2GjW6CrQWFum7Tq1GWG6kxgU9r74Ae
/SZ09V6WfGdG6MegWzTC6Xo804nNAfBjmQs03TrQQ6l57eE97Lss8UbaqDvWc7nnffcYrnIfoquP
KUsaZW7Rfd7H/XENxXYZ9Waiw3cDrmoSz3AfEEiBBhZxc5hNEAgK2uCRoqkAL3IjoHlm0NTko3nF
kOdbzDTKlYF8rwJfZihP9kJ1L6iMo6xbxq3GswjGcjSJwX277qQZi/N7B1folcKIzpuDTJj5CcqF
Vw5g+RojoXqFYlUCAa45iXc9r+p9WLaPtm+ekMDaHLsaKvPb9juFuuQYYSUhMtHOed1t7FdYC174
sRL0vu/H9yRhrwBUHVVSPbMU87Szth3Kvl0Qzfty5teiq5qsTORVI2QhYrnTs9jOZfUTzGSbiNEN
ut9XaTrUGCtVcH3I4EOu9pK7B6SaCRQUeFHqpPANSvsQTZO5ot8q0nWZkhFKMMDpMh32dQZaphrd
vVkXxPTPVNUN3HVbFnYN3xAEHkI2bdFKl5kAIPHglvUkRPgLydIO0gqH0iW36TL+SWvkllV1dFV/
Gzh3ivW6ZnG57LhE5Y+EJCHT4xQq/F+592Z3WwtyPcb6l+vLAuwdhUCQQk0xvTaBAA890i4hTtBE
fPQitata9WLW6FjXa9GmUB+1MZRsZy+rSwTi0EYvRA97L0qvQQbydFZkriGVjUXaKwqxQ8JAJUVU
9Kej9b7yvL3fij264NfaK5+kPx7TpS4iXz+uLNq2mPVjUrtxfXwPBeOfcTrA8oB10MBVZI6wO4rY
mC0lSpN2SvLB6/7odD10Zr1vy8nPEdcemlHeeqK7JYvdx2ci/3FtsNPhHXyLPgWc2UMUuC06cTdV
lNTZHJD3hs53Y2Pe+CQeg5VvUCjvq1q+6W4tYq9K0euRV84ET2im3cTCDlldT78t7nsye3kVuEdX
mle1iGMr9HaMm0NbxxuRmKO/gtPcHw5zQg5dym5GH96j9FOO5rrc+n5VhL7erQ0kmrz5Dsj7l7rp
MYkh1z412IVQnoA9sy2CEFR4RwoZQDPczx6v0AlDbxxY6yBHC+D+fGqAqh/Ak7/hq73pJJrQdTi+
DcTdW8G+zwZp4eJmdDXJkUBDzFXtjmIwI8MGmKj2AfwPbxoO0qXDYfJsEVgO+1d38YCLGqvlIS6n
q7DBWglZyxreN9m3jl9hDa7A/GOvRPy4iHgX9/xbN84nz5dT1tvu2uumG2HbIwnoKXXpLUro23Wx
3883tld+7tup3Ki13XkDWmudf0wG9qzqAb01jx5aXT8Ce3azzGWbhcqHVjNFZTli0NtR/6BS9cIc
ex8Sb84aEt6VukT4rV7SWLxA7Pc2RVRyjhW1P91yXzx1gDqrwYdWWL9JpmnfIBE7L+8lRYVEBNoq
6hSK4VeVDN9wIo9IdMBuO2whU/dr1mWZz3I6GTLuOWvvZ5nu1jHYr6Ca69H4WbS6hqLQT9cluYsD
EB7BMFIdXPmL6PN5xOYDhNifwpmTApX1aRri7+igHWzJmw3glXtsxu1LnrzrCEefeEEWo9O40Zgq
ZxoviCr7Y/HL/+PszJrjVq4t/Vcc57lxOzElgBvXfgBqZhVZLHF+QZAShXme8ev7g+xuSzyW1HHC
jtCRyEIByMyduddea+3n5bNThpVCP11plvEVC3GaXPIq6StxnjR1l8XZGTBoh4XNpZlqL2znh6pQ
Tl25eHuIbE8PSxdDVN2d6qhcmQJiWTfdaVYMfkKk1eXRCoBKNaN8sBx5hQ29dB2FFoABnULGXjmZ
Tn+vyOm+sfKvWGpdV7bybDgU9dggsjR+M/N8V9vjdVKXV8FcHaRWb8w8uPRp8T7pw6UJs7ewGO8s
wBJpRo/fJnoWldvZl4delddtb90kA5NNNYLzIDW5xak69LRsfoCUELhpEWwr+v6uqICw+TGqYa1f
NfQtZr5unSa5rrRgb5q+71ZCe0HbshmEL905d06y7mu3AIE1HaozSRiswqR4JACcFFN7G3LrqlXU
t7xJ90sE68b4xfEd05V1cyM6+yHLsZvwISBI3ptDx9WmtY/6bJJ0FZ7ZhZcw5IjtLDG+SxK+CPBE
OquSnVpa6jYCI7NUzRVTUrhM6wcnHCcXBtmunfp7XIGYhYn62U5SDWganoeVxG5V0IIkqah9xUp9
G43kTQMtnsjOLnjdXk1VRS4qyzUvQxAWnReliYkcqXqtsrG0nbBWcBrOSg6UGEydC5sw4AhCroVB
91XIkbiV8nPSmkclNtt9pnBMsPUDpeZ1UxfCnQ3NhrylOie7nu8gB3ztjPxqeV15Y25FlLwqg+a4
Cft10w72ZlT916E1Rk8dxGun8Atu3hnZY1gF2VtXzPcB1QIGo+JgaHGIVV6By/VXjuP0lcfZn7dN
Fk0tOImiTV+ozaGw/WyblFBzgdoPWc+oqY51l4AC7fRBlTYAapO/KVHZh24PBua1jkm9vSw2eWuE
bt5kL4FpWp6ilEdJY7CJd+LbmoMpYmZvJ31+XgKQzKb3ylLYMcr4uc2mgx5TRGlL+SkP5X1NX3RP
GzlcUPhx2E+dpxYiSV/my3ZIQ2I9P03xeDJyIhb7RVRC7LBCNV2PibHXhyhZktHMjUXloTNRNpNp
DZ9nKJW21yuOeMc4UW50medbn3V6NPrcd62J1YcfqoJAX7F2nO6ZDvDMXara2poSiHITh333MtiD
71FyooQcpRRJSwln14jJXl2t66anwLLiVZ9b9qbVgANV08lOoqCwME+FCvAeN9NKcWDuBJCy6GtZ
2p/KLlkj2kYxV3VRcezHPHbAJwawWxy678dxsnRQi0iuTPxsZzd1IlJtxc5sxx3mOLhOhqIgoxHx
luqF8thExbBpOSPv9dSCRRLLgRTIsIJNQicHbIHsau3MCPPiaaaVW6rHLzbl+TvO2zTuqgyzoDwa
Us2Dpm1kA25LlRi8CIMh0zNHUcOnMYyquFfiqZupcI12DoLX2hcIOzRwoBVIvqIF83zgvkpIQhkV
iqoe5XHyKx0CQqEPUHXwBDG9ygi0F2y749JNR+m/pMy4IzlVcwVUY+4bjMMpasn5IZBqf0gbyoBO
HFNv0trTJGpxG/ZJoJ3iIQ/w2NTzMnBLs6mfwxiI/RhnVaOss7YNDhHMhbUZcGDoq54AYuT+tRpG
dedmvV1ult7R9lPejLpcWVCbolWKqNq+NpI+W8exbpw5F+mpl/qT3CeM843hGPV6aIRW4ZNWdJdk
0vVD11XyDu+d+DTCAzj5Zs45YXCUg1kl4YaZn6wqR9hbnZ5HrhWzImINzZGemBKGRGattSHUDo5K
/hA5wI6BtLlACw5VVVCI3IV0sVEnY9rQi0l5LnpNPreNyG/NVI0PADX1tPG1uiDdGfub2OrsbRWY
beeWc9x5U6oHj3OnWJar+p2zbduy3GWN0YFmQA4bstFea3Pc7ls9i4dVBcCEV4sVUWshqcKC7K5L
m8nLAFzD49xPJp3GxnTjTKSusz5K12DFu7KLwcgT1inK3uQQaXbpSUhKO7uQK+rXMfBCtRN1R11m
2A9G7o1LkcShqzBHqapYJYlZul2mPZAsVB43FbiJrV5FnbIzLGetj9YtkK7KtLAfKQncWyJ5zIqO
A1p1DmoqmZjBnDlcXmOylbhpQxdEvQPYsW2sscqKf6qtz2ppfZmMpvfK1sq8IW0vSjI8NJmjermt
xN4ISUqxxYla5LbMnGMno9gLo/GmG3qMD+Pxq27Np8ysI1dUYsv4XiuqKE+UXI4xMXRM/BMg71ad
lMSjOZS26pzO2mjltJe5/pzGGhauwbYtxWaS+lHDvNtXy2sQ4LdIKfZjZmz8Ir/Ja6htQWrdKuF4
lG1tupjRxzvfSD07AXSwZnU76IHuhmlab+j7AA9Ko2wK2GiRLZQkegt9TzU7DhNNvobmlKxgbHC6
rFa5nheulbA15IH+UPjz+/LU/SC2ZT28Cazbyo5dmXm6cuyBOUQvtTbfzk23Uxp1PWjTNlSNAybq
xMo2E94AV3KuxGHK5q+pEHcxEXqVCgwh5iqjaCrYnsbPg2JX7tR0DwlTBjFscW5hJRZZ1QIxd5tR
UtZTlw42XcAGPdD1viWQTnlQuFqgnPrevJbTuLEUbZsmdPNSbUKkdVO2E4cf8w7S/IsI5cuk09Gy
sASICiBjpW+We3eUcZtXkmGP9H2q6deKRZYwhYBBYxGXHvbDR51J1kBis834VPK2t4pt5RvNFgek
wYCtWXPpnflmDsJjA6Haj8mYC0OV7qAl9olhvovwYKmxVHS7pmF48OKae5/mka1zHvikmTqf5sC8
C3Sqlba4+Hl8rMJ2ZUT+nn0wgXcybsH8zgpvXQ9yV1HwL2jsK4ysNq0IX7VMOYeRTw/K8bA8UW9h
xJY5T4nR3TSV+qxryqYTzj3kSqDjEK5V2q9kqJIJC2rFSbyyQFsMv97SzsDNx/ERlCuAYACBtDS2
HHJvljeqteXZlsmu9KtrI0q+ULyC1Tav1Lq5beUs3A6uCI7zX/BVXtVO9Gj1/baIo50wYBf2XbDJ
RXxIwtEjf951/u1oBI9FAOFFKOKzpdoXYzBWoq7dPCoflqFKaGS4goi1MmxKzdlnPVKutSC/UjXt
bFi+IENSPxtqv1p+kIOrjg5gq524sNp3UGs3GFly4LJml83hCOd+1frjjjIjm7NVTZ5PySAT7BF6
45X+C7d4m+HVpSoPihXuOwFhZgRApoWf/gbdaqXnuhcQAYTCNM/72+U+clmf4EpRo09vyJTOlWDe
4SmWOHQ9bUyKGTA83iZMPlo7XmkCqvBoenHXXQWQUBJH8YKm+aRYts+xqZm3Y44FtCbGA9N9rWn9
Rm27GzZzr+5J7h2AVaA3DujK1ineaA7O9UEx3SzWvdrJr8so+6qP2kVNO89wxlUY569Lf0llygm7
YJxhv680/3PRxic5Vodce2mV+GzU3S4RYpfMr4Y17IvC4j0igYUeXptPCr1xrFbdCNXe+ZKMza7K
T46d7XCwoymcpAhhpt7yFpb5EQ3jag51ypaJ+lLn87YcFnc7n/2qyL70XXqvVNlN5y99Y9ViR8r6
/u0RMODb6LTBlKIj2wsO9ZBso8l+JnhdoVN7s4OOxEHpmGhp3LltnLq2nXyBWVVemeoYb+dY7kaj
e4Kh1x2jRpm+KFoY9AdQmaxyyzaC1+Qbesqqg6PRSXU6iNHvnuAXGDAHCDHoML/YUoHxgzH4pqkz
aBoQMjdGG89XHH6cG9FX2YM9BnJvl1P07sODXZlNr561njAiLMpSbteHg9cRuyDtOEToyTkbusjB
sOH4qhJOwSzU8VEE5ElJkNx0aTtxHixDLxmo0MQV3lAT6b4bOok/448heCkaR1FD1vI0+2N4guI5
b/LG1vdNHeZeOeo2FaqmJuGto+2g5YhuwtCEWxbD9CDpe55UWXvqPPf7qfPjtWNHzd6OwmogHepe
zdJqdkLU0bwrMj+4hH5/l9vU47sgsTrX1BUQu6W/lAmSvw4b2N9TahxavZD7eE4eC1WjEubPxUMI
qkqvQPbj2H+06/JeFMhV8z7ZaPQOdSdDPYdxl7h2Gldu5QyJl3WJsVPDAtqIEwhX2m3gWlFFDR76
zC7lG490p71ph1Cs21avts44656mQ8wOTO29ivH/0XuADwK5uc9nXWH6jcnZyWcBsIq3WdCN2anN
7btYV4+dCeXXpvMAiAClzlp1de7QHePiqtGV99acB7DETNmNhVKwySb5p75qwk3Xc/CGH93IN8np
b2Wn7a3U6/a57mLHgye6kIBxskub5itI8osv8uuuzRYoibqvmIxHyxIvzsKaQeoMgl2W9Rb3FrIu
rXoaaH4Ei9y+Y35aVxT0o4MRmedxGnZqnvEWhoNIhq1t9XtTEQ+2FXRuDov2qjFArq2myz0Lc7Um
Nj8FMkt3U8fRtXBkSdDq05UY2JSjil8VWfUlFY3FxjW32yo3/UtgmU9U7yAxNOlSzlP0fZYU8zYk
BLlSzq+62oPz6lMyML9gopImR1fZwB6Xa2j0RxkcRvgjbtmp7J4z4E4FNu3No8g9LR15aJK3YDJm
tx/1ArHPJO4Nmd6QPNM5WQSveCSnXkdFZl3DnHLh+zlr2O23zTjGmzageqo2hYM22SbPmtpLaZkp
Gzi8HMsyjvOkfaJ0VrmYNb0EGkYBi30tuY65iUz9oITRM7TuWy2Tb2Gbl0gaVM/EowTsiJxznmYw
/LA/T3n1FoXaZ2hbn/K0VSixkZKwZOTKcEoM7Ab7KdSr6ySaUq81HAYgh5Q35YN6xMhD8QQN02nA
ArhsUW6TVdbBvcjelv6iU812A1MvOVo+5/Ew6Z9UEjJrmfWllV33fn/m4HoXU+6F0to8ZbgPwImf
z9jZXzt18IyXdAJn1n5SFx3azNlBi6eDWswneNW9GyX1HYzdBLBr6corYDYGeRAitR6tJy0f8kM8
AUNktgSPTA/pFF2JvN9MYbVHrXNJqvnWVHK0xkNtwMHL5bFx1Hd8AmvXb3QHwy347ikA4cpazkut
7oN6jrs6nLT1aFBEC32HceuAZvGAZVhLMWbz2bSi2XaHNIM2NdTzeAGJDp9UewpPZZBcDwTJQk8C
13a6luS18IifV4kWXheUhhGvSRN1QHAy5/bRSud9AynBLbP0s6nH29zhTcYJYUQO4smYph6NgE19
zZof/QBOTmFY5kaQX7pLB4DBjnUX6HavqQh3DOUgDd0G/St3Wpvv/XE6NnW8Kw37qIXJdhaQuucm
OKZmcMlV+QbTb5vaHYaM1lgzuSyCuPJARD/lNjwMTjeNk+2bRkHebNyGzTBu6GPXM2sADfoaSmnl
p7vWosAHIYWKT+istMA6I/a655W+aBEBvyznVZbBIqy6dWkaKAVU6CODzstaKpJdfxgVaa0gWvnr
xWI68KeHGUKDOyqc3cdY6yCQmJfAtgQ5rI44J8qBkPrxPQuUNxq7XkN6ecjCICL+cv5uADdtDRwi
j4EtoAJ+sWRzmFCJxLl6pdTQZQYW2qIGlMF2cYhuZ2fXpfqb9AWc34Hj7JByKB2ei7F4dIri2u4E
5wORPiTl/OK0lCyoaTSuhblQObZnc0yZXsgMi1xwDLY8erSCyl3qytpV1C3z6bVnYyfisIEYx5gO
EQbmQc50m1UCIcExax4XXSNH9M2YvbeJcQ3/0bO5fAHIMsyMzbiJSo6pHSeQyTlyhAvoOI/VlwdN
e7X89uJmYsqYNvG+F+Fxjn+0AbObP9K4B3upAg8KJgwlsNceZQHBpnbqTSDjY5ANG6WD7jsNq7Cd
oEfEEPE4wqKi0jX1VhggkfZdMF37SUyQ5zbhh10tN89SWflKvW6mJxrGp9pIqZfp3JuXlC4fs5YD
/+CGzruZ9Xwz4wadmg+JMezpUgi1IPjS1I88ss3pX03yzbA0CMMAbGibt2BMV3VmX3eJzVyvPe5C
5L5nL8YwUX3w8ZAwTIOserodO9L98IX/0gzO7mpDhYNai25xeLmW9Md2imRtxdFJB0uHLvdGcRoU
SB0/JRzCOg+erX2Tw6+4KxspNdIiavCUGJ/bzrx0iGBi3kzdgr9TElKl7/ZquEOVRJyjkyOlloii
sfYWpV9Bl56WBtzJAPbkoD5uqSM3oCpjq8MYrqlSZjn11HlT5xs1T67NeYKKzeF3znwk/enLKLIv
ZqcdBbskF4TgvF6Uq4uSuTGfMvEw1z77XO35ZbgZhuwKeNldVgGqnAs7+VY21LpC0bp155REj8xt
zdaz5+G2D8QmGRVIJA1ofLljbggj20GgXRUmFHKqj2ke38DZOvWGvAi+CFhmTNUtdd8jCsGVY4mz
liu7IO63cZJuZosKLn37FD05G1p8scYBTBItPDs++9S8KuwOMK8cg42vpOUqVpRVbnRnaaSPCAT2
Zl0feRGw5JdO4pyoKiQh1kRDLnaPZpWIrd3BZp6ecFcBSYWMIUjYwJOQCcjpigGfZH4J0mE9DM5q
VsuzmW47p3lZJpGiRusEvDjQwWjrp2hp/BRqyJz698XkReS48M2C0l57xzDGMFx8cRSJurIwrByt
+pbmgYvRcZl9U30GwC0OJWHANUJ7cxs1D0K3z31TX8s+R+tiHIXUrgYY4ZDhi29LTzXsN0dt75YZ
kI54bcmxR8hTvpSEII0mB4tPWaopl7xhyU0XyI9bC78Vg8CM6H/XlvQo6Kvp1Yj7m8Tsdun0mDoc
QAYc+ZloEG/JoqipnTKWW9azT6pOi/NQuMPhUyroO4r5xuCEodXtKuHpSWK8FHhxLJq1UYXujE+d
qhkbO2rReRTw9Kb9WGa7Ak/QykSAWXoh2WTmn/LheoYIEy76RdLAZSIhxbwkerTnoocB3mCSWPdB
M+04dbii9d0GLSuknUMhxVU/GjeWVEbPsJu7Bf3D1Z6hjzXznIT+Suk7N5maXdZxRNBUmpkfgaNe
234+ZtwuAD9HWn/fYJ1ohPM6bxbi1HTnL6l1K9S7bwtusW2tzeTJYslnxq0Yk5USZBubIEWLvW9b
kw0Mq1A06dEHZNCJHNQCyMcJXl00foUUBOgk3CGB2AczhOPyrgLKm6rN8qG4Tba97VwVk75ORu3E
I5Scuxi4rp62A+O0lJagcpzVliXnfPGdnuygQcsw7JfDRhSDhKpAIDRigUHnmVO/wTTJQ3745A/l
ptKyQ6sk2yWgi/ClCgyUIl+WcSIynpYxoWGtZwGNyzEiF9ZXzNwlfCxDbBbjLppfVZD15XstSUay
fMSg9cRo+usmHDcOe8pYbZaIwhuGXrhK0MkX9LzLs+QYVe26nOjllz+EhNkBk8QlbEdZdA1v8Z7H
tRpBRRj73Vrzxii6CTp1Q4zIMgif6GZNNgjYeBRCzSfb8eF3ZeQtBVSYwWtsZx84ludU1mamOZI2
2pu4tlaQnsjI9BU0oD1P08EL85btMp7je3NAj+BkhADcwV1Z6KcUeJxsajda8tMSX0tcRru4+lLN
6lVtQaeiFOlfREj9v7iOmVjEUMCKbT0hxG0ekty/SWLaR3fjannxBXUgJyvWyw0kRrliymud6hEZ
Tf6Y6yeZzxe9jPYxFVX+dRluNl81h0rOyqlhJi5xbMaYagoHoBjdRSx1xW8iSgCuKTzs0k+FpV0M
ksQ27gG08uPMm5uZ5GH6GQYg5YXU5YyQFgcMFDbcQpfWKyBEUsZagD5d2TpHRedsks0XZsWQyRsH
TqlX5v5hKJ2Rszc2whllQxehkQ7gWwMA5elrlA6v9Kq4txvnK7EPjqZiJF48t2gCakoTjk/jUsli
NnzcuzpJ8Un1bdBAc1v0cYhvTgNmt8yfxHrtNP9JE/KuapH7LC+Qys0q9XuxyymkpcsFw5AUlzTr
rl5MeBXfuTX0+VpLgVdmsjjTSFtvriYW2cK+WyLw8nN6qN6LPn+v/SH/LFJxtoqRCo/xklk1eUL9
qVcXvV9/KYbpBu+bc2Fon2WvHqTSMCt0evUoeXeVdgNiqvHLMk2o335NzPkVS13ebWi/9bm47XMD
7M4E27aKT7iCFht1zmlWpJMxxY5yu8xGCrm3bRYd+yx/TuL5OTJqTgblTQDCCqiw4SXuA2VYm5mz
twb1WVbaNdqcY+3En4SZnCzZ3imUvg3qIhDIlLuk6BGNl9Gt6jvTVUnvww2i30NbVk9BrD8MifYS
GPrFTDkIRKazFRr+rZmhhivNGAg5TnXr99U5G4zrWTZHi6MB+QRO2JXGl/TfzJtjq10nGfobO2s4
4acTaauWfck7/wUy3ZF0JYb9m1m4zJkLY5RqbZKSGC3rvi3k6OqoBkascmZYziXAAG2ctFvIeRDQ
nHeQD5ryAGhjdpMhBHHAIuHXqyJq3LqYwHXK9hoylu4GRvFCaL/TaNawZjieGmuqqDFoT42m33OA
P0vTvAx28RYUEw5Gab7JZmvNI69xUEWTbd3FoX4j0dw0drTubY63g/ZSCZMIQzRjBwXLLdMvNXoo
yD+NvlI1eqINLTAQrRTmMf3aC4gaVeM7V/jzLDeYoi2RKLDzqJ0RA1OqMRt7WKskDWMbrxWrao7p
mL+WvIykaS8Fmj96a/oePM3zsoItSdlm6CsvrfTHgRNDmZDWLIFoCcAU7Vw/Y+UM5lB4uqF81ksS
o5qyY1KlryWEgnpoXyJzLLwoa15GM3oD2cnZuU0KEB0SGfNznkNKaW2kZbWhbhvp3ztW/UDlf1MY
VLYFUdUc86diqDBAaRRXnYpDUTu3hHikag3xVnEu7RyfOJw9yNJ/RXChu5YyH2y7h4hsfgJbuRrT
9KmBFQSne6e31hVGItw6t+KDm4spOtjiuaNuFT4kobPxRXJfpPC5oIrGHm4xKDbTfSRmtHAzB4xS
Cy+qTpDCAu0TxP3cm1v4B0ZMYJv7ZC3a/KltNWqF8acpnd/tqN/IeJ52StgPG0RykHVgF1bubJcV
/fjY4eOQVFdpbH/fomtgfXUWhg3BjRSF2M4I4TdtM6crX6WRs9kHkQeNOaPA312wC0zOABmwonvy
jzjIh50DwrNDEB1drDSCCla9awh7XIhk/SMfPlWmDL7otZUdGugPlLHneTNWUNFkKW6kkXXHxJ8g
jk86vLHA7F1tyDs3tUlynVhNELujZVWLJNqKWL6PervpzeqtKu2LGo37KjYvftiZ2xhQF9FLk0Wu
FhN9AynR3YypxO0dY0C7ssUmawPFM80++op41oEc7Oen/yVlh+TbNyjpOVrhBeX2czkPYEWydoNK
Oc5ZeIsafDumyb6sqAVm15pRv/81O5UPdj7oyRZZRoRjS5TZB6ozpCmaM/zG6eRndiqLD813hl2p
aDPJiHN1bNoX5xzB5qn3HNYHkbz9+gl+ZnjywZ0niGgu1cdwQxHC7VRJuV2T1yXreTEDWoyAfv01
P7HOkR9seRDy6hTPRuzbR9WjPnISWfob15afXfqDK4+l0mul0JcnALlBoRdoWNo01uqv3fgHT57W
aAqrSPFKTmFcuDZGrurk/zWvoo8dpopZ4MsU4ymgtM1do9k3BexH9y/dt7m4MX03d7KZ6lTVZcba
puvxNhnD1pWt+jsDLnUZt/9gIvaxxdQMSS+OehZdktVUg5xaKzlh9hYGGeFkVvka1Un+qBiZ1sNi
1ch3h3YeslUnBxzG8bfOtM1QwlD4a8P0sS9V1RtR0UxYnkAhgJhXlto6guDwGzvuZTn/p6f9sMxV
vZhC30roAFzVWQv65U+fokEbjxqExXjz6xH7yWo3l/n93Yi1XRWDouFWmtmfcrIPwFSkAeJOVx5+
/QU/cbUzPyz1aYqB7cIZ60JjqeE8k7+AAwTlmwi/LKs9BXb49Tctt/yf3teH1V7lJD30ecVcNPDf
yiF7Vmv7dzaZP7ETMz8s9y63sJwOuTZJ3FBcZpBjCQkacxGkJuWqoeL464f42aB/WPkRrjRmDP1i
jYj0xbBb16zKPe3bf9Mr5yfv6GMrKt0Rk94pNEIKl97eTorHTt/9RQ+7jw2osN9Bs9bk7InLwW55
R+GAevDXL+Znd75sJd9N1GlWVcTkiwrEUt6gtrYrNUiNv2bsaCyr47uLQ9cbM92k+0tD05cVVsP1
Y1Pm8i85W6vGh4XcT52ldnhHcpBWw2sVRTIOteVvosTP3svy79/deljq3UD1jAnjD1dL9wpy09tf
v/KfTHrjw9Ltxln4kaR9gkqX+dCoqd7JFUDDgFCwMrFpQOLz62/6yXnA+LB07baoSkWlaQIbdHaK
66iggN9DLCVnRPlo5ZT6pvz86y/7ScgzPq5lU5X0gggx68MckoY76vNQKXtDqJG3ZHK//pKfDcuH
dQwPY1GxluY61a3Ks6DgdzQh+81a+EmQ0JdY+92Y9wEipZn2xxhdOg8KvnB5MJ9Cx9z/pXv/2JAq
GyNEghYtNIto8JSovzFQWvz60j+78w+ruJdz5Vs2d26r0UbAikO/d1Hi5q8d+PQP67guC8TQSw90
LG1HDyepYB+mhbb69c3/ZEz1D+vYnlS6l/q0T4+BsdcLEKRWs9z8+uI/WQL6h3Vsmo5E4If9fTp0
RQkw7pv+oRZQWFy9zOHnI1VL4EtKdQz++Tz/+/P438F7cf7n3tj843/4++eihO0fhO2Hv/7jrsj4
//8sn/l/v/PjJ/6xfS+uX7P35uMv/fAZrvuv7129tq8//GVNM7CW/vLv9XR5byCZfLs+d7j85v/v
D//2/u0qd1P5/vc/Phdd3i5XC6Ii/+NfP9p/+fsfWA9899aX6//rh8sD/P2Pe/CE9y9/u4ry4EuR
/emD769N+/c/1P+CH2FJxzF1S7MsRLl//G14X36i2P8lDdvRHJP/4SnIlPrjbzm2y+Hf/5Div2ys
0GyUhKomVMT1f/ytKbrlR4bDj3RpOwYtkgB+ueD/fQM/jNG/x+xveYeGI8rbhkdaIsi/jzmWYaCD
1zXHkZouJOXMD9GZHbCVTitVV2zTPcQrIA3ECeUWbsh29uxNtMkezbMGlKe9wi0dWjdYKb+ZrN86
q/zpJngm3cCkwdA/GrqnERZLUKlVt1v3q3xVbKc+oEbrzp7uscDx7q+wFFQhov0mgGhLlP7VN39Y
jEYwUH4D8nURFm+pv3mxlu6sNd5K62nVejzrHfVspJcQtQzrVrNuYTKCT6+/mzj/Gpbvh+HHWPCv
UTCEZglNszVcWn4MxXZkxFGuoNfsw5ViLjIh/TdnEvXHWEk5HNMz23ZM1dZNUzO/TYTvon1Qgpjr
sY+OWcvV7qSgH76rjR5Tt7ic0HFAd+zLfTeKRtlQDMz6KyNRJoTjsDLmp1oFdUOnCkN9qzCRihPs
Ryi1lFpLzfv1y1jC67/HhDtlFqLHsEwHsp7tWB921oHekYmKORO7dX1MYI+OFJikbmywYf7NV/34
3v/5VZojTF0Ylm3wHz++d8VQm1CkCjrZED6DYqcUHGX0m1f/pzfP82iO7khpmJrO6P74JXOaywxn
Lw0MHtVEPHlIPO9pe/ib3erH89XyLJZGfMeFxmKA/7SSnb6vS0VMGsycZtPP1CvtGCOBKENdXW7t
ZD5BYvzN3v7nobJ0W7WogmKhY+r6h+ihK1nVY+0AVaWnlQQ1wzlGf4YUK4+n35xSPvQ3/PZ8PJvQ
HVW3+PNbV5bvJnCWSjXGqNFwc+yTpuo67c7qeEXfUaikjz4KkwJnjCP09d99MRf/Me389t02D2ih
xpbMkj9NSaNEzpPXOuUgDHnWuHpb4crJ6rol1c2hpBitgSItSEol2ag4dQpGIa+QrxsIyax66F+G
SERvRo2P0brv8VDxYpg8CMGMIH3r1WF4bSWl9R3SJuuzPZbOKlO7JFjH2EeZOGKSb1G+KcwHjOmN
CiaTMb1NVaZW64BeSYTtLEP2ZathvO3rHAld081agoNKZM/w6LDa3VWhTIZdBhyAlhtTJdfq8uAs
hoS7LZKxbbxqSCkAyk75hC1Kf63MLSpGky7xrh2Z0NfTLsPXp+9tpVopaZp9wpcSDZpQR8feZqqv
iCtFxvmdHsyasrXjtGpXUmjw0s1caWp3KiNU0uZQaiW+S/X41qe2X6/qWkTWzhdtKKATGIBgUddq
xrVG/Te6EBjH8iac7Oy59GvrMM3/h6PzWG7diILoF6EKeYAtCRDMFEnlDUrhCWmQM77eh17ZLtvS
E4Vwp2/36Qoih6v+jqY+r4HqhWutBmAKOhawbI+za8wxhJdK+5G3fUPOLY082yZPMDSmxFdEeiP1
uqQuLnXtDqBrowkeyOhaqfBq26wbVPw69AbAV08wzyJjXVoY7P28bgZfd7B9RvwmdOKX7fwZjzn4
vlpN0ukoFbMBCB5y/Ft3raONrNiawlrlNrFbz8CtcGacxwBqzL2NGQxqh9MY18Fs3TstciONbFkR
mP2ivtdSj67wfoaAWXEjKSFZE95a2RJywHYsMisP5qydqzXx+/FUJVmB09KgzNet1JYIZefukUuG
7WTrI150DCNWGsrnLrIMGgofW/4c3zs9rlmC5NubidDWDjVhOxAizYnrMwaJVcphG7dlCeFCOuTS
Qjx1WAvwHNP6zpGOZitMFDCbB3l1lsF+T+oq/K3IUx2B+opNz27fbxWFAEtnNMlusFT2ih1+eiOI
yIDxH8xqtSkXvmWrVMO5AdawbWwMgWu1E/+A2r6p+JA9eMD2pYeKs2bYarZ1njrqth8kZGWzTCZk
uqYQ+bY3slz9jXID31QTVu0ZrIQVByzJVIIQ3NbLXnFati1mIv1ej5ZDZcrIz221gTNiZtGynu0u
PvDbvOQa1AAbXWutlsnDuIANFH8yWcxcngmBnyQqPgyYlxxsCHUXTbjXslnMvEkMZ2f2umeJZl2q
5q+u9je7Hg562b5XwliIccRvulvce4HfOsf402a+XiyFl0dZuNL13FpHaWf/jSx+sTfJp0rmfme3
uIr6gX1s1cZ7ZxID1mQQVIJxfwv127znTTV5fEjqLk14z4/kZRE666DTO0wuOLRAYOSTr02T/qoV
LnZ4G3bi0AZL5crZY9xnRaTn7yGJ9bVCKyl51qQ6xrnGHrfNr7I38fpCGWsGoB+lk+4oh8f9t1xp
QCHWQgRt7U44RnEVR36jhq+OXT1z7dubpHSvsDaxriyMUgPQBKB8TXQjiuU1jtP6RPg9iBIj5nHc
Wuyk2Ew3Xf6iG427A9SzyUIW8CKrYxxz7dRc2XaNXkVfymrRlmlvRygucauaa7jOxhXPs7kKDVBy
uMsf3mPD+tOG3njH3J++DFWb77jpu52iaO5Khv/yMn5UGp+n1jYvpv4lrF+0+AxQZ8Nyr46PxOhp
0chZrJOmbwGHlXfb4LFpPkhaGysB/W18KKkLg8fRnx1jDFwxbfJKBpR0HQxZAJ3BxAXE+YEG2RlC
3t20BB4VBpr+V5LflUbvj4tCvA8PdTzzUgsq5s6oIZNtXqr4NkJQcmJ4pHH7NkX6b+W8Fpp2nKUm
WUPHgCijDylJEJxHZ8txfsujlbguWZGcH06IdaEQ056rnZwwU8n60rh/qvPeAhtt7I0Tvjez9PFp
rcnBYmVaPg09zoPaedPVL5sNWjmxRxe+w/NL0/Orzlp3btNdPLSe1JOrJI/qCQJxHCeeqhlYpt6b
IH2s6a1vXhvxbhjkIDJgXzQVKxFkbswVkCnmcPSQOX6X5KNnZ+YpM/SJyC6vql2s+iK+9SzCVNX6
FxfWpu6Hc5b/9Y7ASd954Sy9hcCuUWWbNp8DkX8olRGkZG/KSTmUef4yPoA/ITd0qBu7sWAv3UFH
SJeteFyzdZX4Mya9DQPVPYU71FiaN8TFyhbpByGQ3eJutGi8OPOtBERvzaT+35rFuUUJ0DF2uVwO
qUuu1BxOwA1/uR6tZ7Lm1no0ZnUXOkmE77QIfZfl/26J9HElFUmQNLW+SfwQNwilu8miwdPwz4xx
5A/6a4U/A0jT0VwCnRAhMPCdFXdfZlyXl7FPAWd0NbtKRQnTTVqpWiDG+GOZivw5cWBwuMrGdSO/
qrh/i3Zb5t2K2lUs6mPAOpKrQV+B2N0Xc3pRai5rM8MDb+v9sZ2jB9GdRWTLsM/DzRrXkzYkHlXM
2qEaxmarYdXV2x4mgQLzqSsO5owJjKQ/ZsE2+3Yn01MwG5g916Nwl6NGx9AgdDMwVGylQHinZyph
PBWqAtTHB0IwGbf9UrxKZyjWLUpgTmu8N0487HJ4WaZW8IhMsDMZgrxs/6aGIigtl7seaymUqHlm
NWTnm3khyzy5LSxkmEriE+a3v2AEa3Pm+o4MYEGSKY7lBog4Gbc6/oHnupEQ0cbO+LLrHq9v3Ws+
B8+EDSU/hwH7d21Y+m+TdD095C2OE9jhGnO0oyt3MGOp4HefVswPdiQ9wg/WYY7IGwNl2iaxG+Sp
eZ0TcbVgPvpswxfub6wEZdPs8PGt8iiOtqB4tpbK3IOvo910E70nuhU7zJNj/fNwy6xA6ANAsXuK
O7TmTdYUSC9Qmrb10G6XpcYP1CvXRZu6Vb/gMLAU5PKnKs5JgHKmjUzfsuYDzvUGW5rzmZc5t4P7
8FBNVdB2uOBCZ96XKtdy3n6rwtoXFScUJ7kv1Uto8GqpuyAZGvbyhIQNo74OBP5d887gRTJqIsJ1
i+EMxP2MSEn6hQBALMVPI4mdJn8aKRriAhvaB06t1uAfl1uVKUJ3ngc+lbntfLPYG5qBu4hPNwSR
IqLnntS45tafOYGEqr4Z9vRNXphPpeJw7oLnf4RPleqp0ouzSOJDlH24C0kxQKjaD5D9dereOAo9
kMPeFEZeky4vhfo8LRn7W1xvsbuHq5OueUW/D0yneoj5uP4nH45J9rBJ+Cbb0tcIJsVOcbYgCrtW
u1GrfTIXHqGHYBjIBJFfi+pNV2BZtW5iUN6tcOZH4BPUDF/ty62ltTdEaA3Vaj5rzJGRrW8A6J1c
mZADmbYwDx8Zt5hmiflqKCOP3sgTrXmu0mxXRHDYwISqmnkdZygOS+PlciYBfLcd4syjvJJ3x1zO
h2Li8w6z9/7BQqWPgo6Kk61Xp2oh/wsunT4WuBfzfhkZKiLPILhVL86eoqit4cprkypHt8iPBUHX
xQ5iRsx4Lm+x5Tw4ff8aPXLXoz58EhzhnpPxh6gK35xPKaQLWFk/VkGkdwTDvo6VCehYqn2JJluD
rFstVnUldoarcSlOcU68phhtRipOO+NtUiAWM/K92DXvxbG13mdRQqF6TJPGq9Bn37H+4ek5JBEX
VvfYMkHSHxMz6JeK3KC+NkmNx3V+zDtm2bLT/mmkWuBfHAmJ//+J23FIDYDxC4YOX+LDbWSehTlm
+BLLr8eUUbcLT+j+GeyyD1uCKLFTQKA0nxyum0j5yGEvRmb4hh/m1piJbycu1lJ1fp1tdTdkzCrN
tbDUC+SGFzXE3ZpUG6UND0R9tl3kbkHafBY8SEN15IPl6ytKs5XmQkUHJmPQbHP23RbK3umdl/lh
70kJ57jt4KyKrB73kdM/1crygkS1jWoncEjRKK7r24odItn0TZA1C4c0rfqGCLSq3FuebCecV7Kc
T5ksD3Z6H+QCeZSSgXH0U7KjuqrshZpDxuF3NGVnVI+w+gF99TpW1VseEzjlnQB/u36T4cP7VMGq
BSxcLB3nF+MJUutr6ZCqNzIyE735MnT125J4hoUTnRfgLi+T4IFQXGkUZ0Abm1cRKfC5LfYYrnYi
HDcWWEsTv27CXhrE1dGcxheOuAzSHfi6qq4gkk0LoKnKee7D7kmE2qtua7wW2ZLzrYUoLmjUH4va
rclpX3GmH5op/bNm9YLLx4sTdQPKdx/aKu0oQ2DN4RmBdlMBLXO6ZRWSeDeijDEIt1nu1B712uMa
5ui8iif7kLmYc6UJmUV8NDHTvyn3E+Cniq/pQ2bF2K84rtd2kGBTWRGpyvRxLVR33wtu/fBJ5V9Q
9bN2Ff2udO8E3B/k+LUzJRfSZZuxBwMYkvBaxwVMzgkffG1+0870sNAeBxw/wrCTdTSqH4Ccdgzs
F1ch0OgkGIN0KFn1sq/sMCBCRRrRjD968r3rxe6vbqeQHejy7zAbn2OnV/yOio1hdODd9JRMJlq/
MvTsosKggabgRdXNzqxrn7b0ZxrhobJuXQFFwS4Pi1RfJrADYYTlatHwjjsMs+zUVLZsK3M2vcnl
K5PoSzXcm6w8V2q8G2vikmbLwSRUe940sWcQVbFM4wrTJoJ9YtGhM3Ci6kNMnXlc7RvSk/mskwhW
yF/ZRK7kNEE2Tzbgb9dkBDmrW0eCybwGI4mXLNy5cMKtuPmqzOpgLiN2jJzxKTUxLyKP+Jz5QmEd
ycDhL32aCWrl1UHLtb0OKSMFr7/i6LXSa4206QApvA4AUB/UvNxWi7zIzNjkWXHsZjKWeUewVz9V
Gti1JNzGlJhMTAhueNIWcbLSPpil/lWl02fe4YpfyDqGxUcs+CQHdZ2l0VrjNSEBcKrYreF3rqHZ
Yk1fnrs6/GitfqXZ85Mh1N/+4Zeky+J1FGVQhNVrV09k42xPwdSUTOpZtRTNa2L7AxVHWfWO+0/p
R9pNYD/pCbiycKRnFUSlxcGslFG6WlQ3fYaKm3qWAfG5KOAGEZnXL50wuBRUOO50FUXAq4HBuINt
7J00hdpfwxe2peMnWnkNccIC37S5u4da37l5EdTTYq+ntt/a1idZvQLolTxVo7uNyyaiNYgrbGRs
hDJCoKMFZhZbBB5xWy6UJ+9mGPs74ob9oTCxlFetpFWkHz5jmd2rhCFiaqdP/iwTsvTDEjgTYaQ2
o/Lz8Gzb3cnN/oUTWgpYgSiw04TkgUkaiyoDM5sOLW1IU5ZwiuaIsaMUYfBo7UmfqRqut2bFk4A+
oMCJ2pMCQ6Yx0dSa/CDMfyX8ZsjRqyx7WTifyUXueKcQROBAyQtrKEi2zSh5/OgdE5jLlCOavxg2
lqB81JYca+qNCw/OzpZXBRN4Xojj0tcnLfyrpbMxkJxq8STJSdbU//TG8G9BjRDPCk1BXfrd6P+M
svOBKewsBlun43DkHvVpWkeG4JhprbtaHqaEnpreYUhpVmglmwReYDy9C1E9jYALB7sN0um3SoBC
lh8VTHezTYOqoF2KqqIxxi7scKwmEcmQUw5XRNNigt4E1wtmD+vfwU+gDlSPRxjMhmn29bTfP/bm
Bv+cmg1JTJ6fY3t0dezegINiCCYuEb3+g9SLHhqMYPYxK75zNX9vk2LTWUZJXG/ELxoaTyO8w4RD
z6CCvEemMKgHzZeRccgJwhZSF/0f1DFFVGbzCBfg8IAmTfl0bgZeYNi851gn/Rr7QM9OVaqvQ+dX
7b919WjmhxA9aZQ9IEP7STP6w5Amh2mKPsec1D1elb8msQKnYODN6PEmVfzok6K57EVgDA/m0t7A
H1pRZUE6leiKAWsfJ3eK4Tq3/6IFLSLng30J85IAiGsklHxX6Oq8NyIPcMO9yODvaWwBPqCXp5Bg
tJNCgon4TcdU6fItcZv1K2EpX00sUe8eGlf9Wdrdq8OVSeRh3nSxC6fccIHxjGT4lH/L+EgJ0nW6
mmT85mr5t4D/p9kpxqHyUewldoPobjE28pk0w0zT15/Ny2dNFDbehCL5JhXTHPuGpY6qd3RBiF2Z
8EitdN7MSK1rjZF0ahpnq2MPeu5ne6+MtiC4x7SoLO/mAn7TArudFeVMiLWALxVRvXRM1XnahkmH
D94sfdx6uIS74lrlAv8/bo+bCkmbXgboSS0/jprpBy2diTUw4rrjZjSd5Kupp+5VCMxvK9OC2eYT
9lOxB7s2azApzSgMCrt+lWyzSA9pIX/8MHkAUmt4Ls6gHsqyURaam9Qq3YhB9ByCijoplYAIvmDs
V4wYETCUufkx966zERqG9mEux3VH+wMLi1j9UPFhr3od2IiWWqTYGHZfYGhkvsRd6mWaTuCaSqfz
6Cac3RQtj0ESEgZa0QpUE59I3HUhNZfMiCDLH7cgqOdRkHWybMkyJOytSB6riqBmq6tvTteTDwdW
n1ERR82TIUKxNhpSw3wOJkCMJO32LfT4L6fRKK9TiHTT1abI5yQpU5IeiQhiCJVf5L8zP6SOyc8t
BuFIUwaoDzTeBAYqu4Yoq5m3RFmiQ+cI55P1xXIvXHqGwiXVXpUqrPZtuigrnXDIHntAcV44y6Nm
UCB1bngnIonM00tqAEbQlFTPfc594j4LJzsPtLHs1B5U4jCWDZJdXW7SOX2J9WnkZGEbMGhMNdQ3
OXEQuBfqMvkxAuoFtI8R8M6Ngomx6uC4FEyRX9RITJB5RZouIy0R61rVFPl4aSERWZL7/tEvtC6m
CECgUjIl9sXjsNRz4P12uobuqzpCg0FgzTloV46m+hPKusphJlXMU2N0hr/w1UJGLRnNQQogWgXa
anN7t6lN3RXvh5vD3+FS14dhz446oksgPgMWLjHGL9sBxgnzBXUmKIQHliNgVWLr2tZEYPOWSRto
3f/kJruFijmaA+grg6ya04QvVaaBGHIYNk2x0az8GVwdHGZaAmCIeZbZQlU1SP6xQ7KIN6n4aOkM
ZGpr4+ZYN7b4JWlXPkrGws9sRlwoCvYqtdZYWx3PAbh2G1jEhMeJQgrDU3qIRYxZWgtYvouvoaz0
Yyrz7upoffyLGSrynAE9sJ9pVRGDawcNjze0DK3hTjXIWDMF5/ppTiJfV4xNb4BU1J0W/za+zu+B
viX48qBLLoDabGWFdRG/iZm+L5pxsmSXb3mC5lCs1FPbJiiZuYvsBDz2257ZJoNpjYh9asQLD1Vo
XAq303+LqteZt/u4GTZWqjrJzxhVqMR6aoUbhwjY0RQqr2udZxqHqboBrNiLOKcKMdT38CbYUXVd
JUOS0ka8lUzbm6pV7ItoRf+SPgTnxMw36RL171bjcjye52dbxgTJBl6BRl3GL21VvQwiP3CP3kVZ
H+CBfs/m8KTHFLEJpdnQwrEdQc4khKesSN+XRfdcLOVJ68ptF1sHDZLSKxVpaLGxHCAKQK8Rausv
bmmdFcb61zRW0i+nTpG+BIC540AHFKdzEFKl6u7mtA0DUAbyMEbFQ5RpJWI3zwd8u51B0kUzdwrV
0Ws3s870m2xHHj65gKJbW/e+XnZdVwNuzY37KPVP2CecoZ1dPVFWmLRNxo2IUNkbh9GuhrXdpG8p
n4gzX5zpDphHN7Mb9SW18+yW24aihZiBtQIFoPToPYELq6W2+7uhq7/GzJ9/KkgRbg00XjP/LIn9
gSjtI6QRFcCN4pfUQ3WoskCXnmrCo8mT6jJDcbS8RMjlVXqxNOKE2bMDC8IiEKWsC3MTW5dBp1Tz
fdKurBzEeHSSpwTF0ADQzmVHE5lDswW9U7gDzqmD1vTPyhc0NA5ykneBvCXJI45OU1YT5MSgcsK0
kb2p3A+VtRxWLiX6Sp17lP+k1W/OvYw1KlHU7eRo6MlQOB6MFVQrNzzLhPdJpR7YuKynhYF36v0w
n3aE1Py6Cz9UysfKk4EWmyXvbgGN0WxINNOuaQAWGtiUQBnzpmLbO9+ABjgRnlJAO1iVG0Jc2gKr
E35BY90WdqPaCAkMJVbJEZ6vsEpWubGfxh9SeHm5iZJb/jjZWcHIyVce1IyZ56vL//SZQpw80Kit
KGhAbcq3tIpJXT8nYwVufJPWIkjsI8OCZXwNcb5S3S+rRwNLn93qmuavDQuyGSbt1kl21vTXw4pt
2DV45vimalzqr3p6z9J+Y7fvZsjLuXiGWgAhBDllvksidw2uzl76CWd/svqAslgwbinZcccjw1k5
v6XFtRVfoXVH3pDzgRoczoXnKb7k+Y9SOetyyX27umZ0fYwwF0bL2T3yWFHFLFzW/CJ2vdGczf4o
HGM7aF+P+bSY9tL5SDV0KPupHl7cBxw7fQnjumW0G2jGKE+xnpyp8P40owYYrNguTb2Omn9LBHbN
nMCCWCu6IT95bkPXbqj8M2brnoj0L3SLiAVud+KNodfRzbTfEspdZz1wVa54PWafHVc+TyKdkyvZ
T1R37bXvvikGWxvtH8qsTN+m7CXpLnl2dyyv+V/HP6j6ViEtzwrF13odTe0wuZcZiFqVhIcRMp1t
8qoxfTAnj1WSYbHRj6y9rf1W/V9N1TG5sSBV2w1lTJuof5myTyCmfq69uixaOZ9PEw+EsudpQZpI
DUrg166fJ5em8th9HPrheTH2do8VZWnOtQ28/jIi64J3SGsHuyOy6/SCPWnXJu/WsHsYDcBK0ZPk
kRDe1Nmxm/5C87UJN27xp6g3VT1DKTZrr55ZlFLdaGHRF8oxcd+XOd0q5oNLe1WsFCxGuXLCN5jH
hxhKfNyxWg/BVkIIbBIvN+JdgWqU9sR+621eO3ueH8i9Jy19DyGwspHe60wCjUlViVn4GrQuGifX
ev3ZhiVBe6wZ0Sl5pLdY2SYOhank6jkiSWMLqKDtP9IHr+dDPFo08uvsBqYzADv45dugVHNMUtrr
YFzySa5dIPswNYznudjMON9mIDnUlgqAOw1thFBGV3XzpUh3ZWoj9+0/SYmoo5wUnjgpCsXYfmb6
m4omSroVgBBtoP1nMQw09lYgugxId5GPKLlSE2waBnBi5R+008BC+rJnbBczFgT2/IfRNYitSvWn
QVtZ0rPbffEwpynrDVjndnCPgsrmFlACdGZX7wO9v7gD/j2dygtKflelHbA4uGAjWPF0gtDN9BdL
r6w+jfxdBflRf2B5CQb7s3BNT7MuS/jOwZtEvOTX0T21HHqpzBmzzFdcY93Je9R5AzSSuqDIrxQT
54GKz5cdlg90cQIJO3W+0hScThObEtiEve0kd7VFgWonpEehJX1wDV1aaXLPHHy78r3iB+BQeLBU
dac5v0qKOB2G9dHNlaMm5BEbvT+pdw3AJeAwJO80XUEJsb0+BZdU9na3qsoB/oJ4MwQtY3XJJk9R
z6OZBJSRPpmzTURBoFYZDhl3lPNJ8vzSJfHKMSM4qq1rnLJxxHs9V3aPbnfIKASyrQDrw4ZCnHVO
014vJoRUuCdtsWkX5h0tpeBHP1asKXAxcGvqIQ9yZ9JWUmTX0XgfMToC5E02cfgTk6hexUNH6wBx
zsn4HEbxmThUwYIipYyjZ7TSPHUpb+RPPJdKHUqfcJazD4ehWc8ZqkN3Bs24jjVznRjsPBlczwMs
LHfSVwkbtJSRBZWXzj4BszFCGEUuow2N1T8VdoRCjw31iy5emDoBH5rnyGAMlykjvmZe+gF+0tzE
+mdvxz9idkf2YQTRo9mWG4sy4aCk5g7twvjtp545oblpI1wH+5G5jln2jQOnbYW+tJjtrjxRCmeu
6zZfPAuu/QH4SIkSVrAuVggAuPKzWaozzAyvFEt4tKJGCRosPiBHiOxbmXPWZP3aLVG+HiJKV3UO
SBxZDursHHhRc0BmRgPK41tdfbfD+NBo7pnyyjN0NAzbC6duyOUxQOSxPUNV+21Fd8Au5PdFc5rm
l9oeQTK0vSC3oiYnN56XJ92Wzc2WFvl+HQ9IuGSeiryJjWCygmU05HMdpZdoaG1edMMZRsU+0mGq
ihnvhNtRdx6pT2aI36dNtZvVLs9x12xNR7m7jWE5XlopZoB+TjA5bM11qj0a1nQJ6ybrD4sJUmZY
OApkGfxDVR31S9tH8aYVlcnYg8APNMOyjoahfud08OoWIJRHTh4xqmd+DB/P2nKB6RUCJcM78aWJ
MajVz4X8pYt+JB6PLvPHBUXSD1TvcZoXxm3KTl0mNnaY8yT6DPXASXCI5iWqaHd2ze+mPakVTTzU
YyRP07LpuMO6ukZIuSX2Vbfh4ORsiWXDE3kIV5Nhvcxm9t4JXLNWjx9w/Feg6o4xAx9FBvxVVZ/C
kAK39K9GMOF6WbnT26DFvg6mG+YEXQwr1XJhf2gH137AisVagBbV/2HVZRyDybkQheBD6QCDuOIv
Sd/q9PBYKy3uJbI8IRhoFdrFL3X2NNXXCWBiBAuk37oh2rCbbKi4IlRIL0YNeWmljKqPjS5ZTok8
VyVbwjxYnJfY+LKUcj2UA5aMTaoW3iIRBug0j1Zj+QdF91xLqk40DG0xTo6RfUwPDf6oUE8nxgOt
0jAR201WPjk40R4TP/lnG5edFvIH79lu88pZ1NtS+lb5UdbHlPmtHi9sEL1+uUbRycArGtUHPsDR
ijDnXR1xUGDFyp+FxeuyQK3jHGspXtdvBQzB8onqZtW+Co0Wpz01wPP0TdO8LYOy/pvlt2GX61xl
17x8xTjgiAFQT1IQGCf18cygYo20xT4E7jV+XY5awEV03D6OzYHDXFcajbjCQGTbKNNPwraxLmBi
eZTIs/rpA4RtVvRPuky9UjVQ47dar3Gzfbds+5vltUwxBjgc5uWnMftiOs7LznDrbUm4XdA5k3wm
HbweyisW9rQFhu/E+UvbGpeYSnh8D228at4LGgnLbKd1XgVxlJY9ZqInFfJSA27KNp9GJxiRYtMZ
/Go9olZn+b4eRl8Un0Ld6vFvF97jQecs9eS2PQQ0X1PQVrC4ZbsWxXTRz42ZG6zd8x3rb7+uG3YR
GxFSf4JkJ002fvEDa4x0oEH8h40nZXdAStr0pDd1CcxTX9YMMdGjUTd+ZkVRjQl0+v1CuXdoyeOg
BgPgbyam4VGYtlXFZiDkPurVth43aZQdM5BSnU77znc+XjuHhd7FZZSXNI71FQuKBhedmV5Cy705
EijzcMgWdoLYSQl6cm9Mn+iczykNJK57QG45jdVXV7vnMjlI/YzIcg2TJqC0gMXrOm//lbxjoed7
aK/bmZIJ8K6JLVCWuDSRbdz4kFvtzu6SQxge8ukFA9+qy1RPqovXDs/xfFacH11OayaQQqcWMdVg
vf4MKYwI7siZr9xv5pQY4rwbGQrKiB15oBTbtNnFtTgBp5WdfS8f228n++7dgih+7EynASoUaN/6
0SwDUjZ5pyJui1yMISi8uTiNfJB2x9miATFLvzJH35YPQlKjCrj/ijXt5kG9wji9Ji5gA728tcAX
rEFJaR0A82K9WG7zi48S9wcmDH67yc4GcLioPTUhLriOpbuFJma3wtzZs7oFZNnTClzf56YLCqm+
2cCDaTkHs2hEF15yWx1iZfm4qpvmUDbJQclZVyVfiwMzKp7C7yWBSNBG1H7aB2WERzmN3gNBS+x7
lS+p16vwsXoIjuGkAPji/+5i4ddWvAvzbpsu/Y1g1aZB2V5ZODYOXRnJ7RRnN3uOhzWWT2QHPoDU
9g2ao6NQy9d6B3nAoCrSwf5Ev98/iJVBn6k7KjjRLuP7AGlvBLEg5sKPR+MxtgcT/72uCh+MvacU
D1WPzZihw2pL91r08IXaWwZwCsTsYx9FOA0nmqRiiqEB1ImW1tjSc/qHDjh7JR1tZk6ZXhFfLUXH
brFs24LWFtYLl7Ab/EhxfEsJr5Yz/eHNQinlrW0JrG5UilKho3bGR2Nnn43drUOtOY+puYZID1Ap
3ANU3kQ05cAjfpwZx6PswlvfjOe84VjCWXtp4iP7Ybigjk8D8ybv852ExrApFOdWqni/ItR2Sc8x
V+hBs2lMjhR/pKgg08ABK0n4pA1TsIBAHwrtN+st0LzyCZW/W2clnjpNyejGqAX7C14dk3TPVmuc
q4JVcaIeEFjIYck2QGP6yIqM3lzK04Tes0jJL13RsbxXHmMIo+Uo8PZMfmQ7K3wGbCYwO5W8tyxq
IkpWj4OQwEtxE7iZ++EoPLViZQH3gpUlATko2NDNoaBZy71G1FzCvKBm40FoRpDVBnyqpqVdzER7
i6zoKoZq70bNj5qpBY1O4WZRSn80o0fF6Umxk2s9g6Mmp6Y5ECgQexecN0psoGyr6TNFeR86DhVq
FRnRavq+RHYpaxpzU9Mbm+oeuVDQQ+VY18aBSO9+tMo/GVsW7V74tEPwnWzsjM2QWPdJiOFat9Et
bxgY0wWqvPuj6EPNI7fcVXEptobtIpeiinlZNdAwoFcpwgDI6aFGbqI6MOfaRCv3s9HaThldWK5a
7iPSh52Fc3Uynw0KlJrJOdadgm9LxWWB/R2DfJG9LjjbskU/WFRa8MJ/LNYSLn2wIN+Gyq2wTH9T
//g1dNrKtlSfjsCtmbWX2UqCxtVObdd7blwFZhdtylY9wGs6yia+sai4Odh1hN5knlSSnzymH6kZ
TE6FCkuPniJvHon2fXAh1VghBWLjfgCy/cbGZbzL9qVSIj/LIuvSW2p7TZWiPZo9axUEVrwe3VPe
aAi38F3G/D+OzmO5VSQKw09EFTlsJYRydPaGcrpkmtSkp5+P2U5N2dcSdJ/zx5bIkvilM7NDGEJj
SMGgZdmDXCrE0OHM1Yk35O64wzWuTE4671Db5Wvk5BuTqHCR8FW484m5+K6WzhcUxMZuvKvdVKdM
7bZGl2LBSXyA1LcoCTddrfmCmES7IuDNzn3NhdInUIqYibQ4NNAHoS0iQIeWIhmPCqgJYhbQQtdV
Ei6KDbHj3PvCD2f7VRbpBQeA6htFRKqpzn0x3J2GS85tnLdJ6f1ZRwkbG8pxrOhEE3FP4QMAGTL3
50IZD3Xe7q2q2c1OHnTU6RnI5lrH22GqIhRI41+NiDEvmk1sWEE/dGBVL5A9yFgRehbudVCRmDMy
mlN7o3rtHtNxWoYdEGP6Rd8gGipiYJnzYkpN4CDbl6bQeQBAlEAmCtwvrirPI98CSpuAhjYmO4rr
csbUaOi3I/EEYIIeQg2TqjrEk7nbHhNaD91x/Jm4TtHQbAaqiRwvelMnKgPb+kwsUyB641B1TGTa
/OaUM3xhEYS9dnFtESizeGnN/uR2zqp0OmQlxXMbGU+q9y4ojiXk/1+Z0bhMTI+tUfA30O/W5eov
KO9m0F2AYIdbnbBDFDfUysUw7f1XI1FIWWnxWReIaKpeiL1NNidfxY4ijy8X4Iv45VUWhtvMnZHP
ms2XZTVbR8o/JQF5sG2GmoVdd+ygHLO3GEUpImhYcneRA2XOsVAoa24GHkgkLH2C4AScIjEfkcS7
k9jHJVvRtgi513UStxEx5/0+M6jS03gcvOaKbWoC/W7xgJicT6n9wu/wl1cqlsk70dHMg/RKWhUC
sSbahwQhzUVG8V6nP4+5cp3m8DUtkq9U9Z5GQ+7UwTzX6gitHYO7oWMmKrFYG0InVbJotomq7Nu+
ASXWv2i7JktNeehzlK5NfTjhwNi6o7FNaiIpLevsoUlncEQWmMUYgEiJp9703+Qpvs0SZir7LBHc
65pPrlBQKOQgz+T6FZnfAyaQ9rrTpfc8gBKkbvViUOjDCTmsM8dcT9FfnxHhvGCCoC8cwc0v5Un+
4jTp9fmgpwzWfBMn1453CfFZqjtxz1CtbFU80ugvKIZzerFFun9EDMKBPygf/dTTWAO+W3LwnrE3
/ZOtslVqPDettUNxiXUbtLu3/pX9VJBrmueBCmLZ4mHy3HgdmXJLSL0/D9dZndcEwPuhyUKX8O+0
2BbQ2UOe8jatxWCcTHLJ1VY7N9VAuVlu+mXsrZ2sQ7e36Nq0N1hGEPtiZ5IPIEYngFb9m13lOWSc
GJZHQNRbm+CzRq32oHu0m0z7EHGZq5SbykaLNEd3erIBCpT1JMt9mYIRivpMct5RS/rnQi33bpSQ
Yas8wx3tbK2DuHa3Vc45kM9akADSOBYJqqLYT6iwV1Mqbjz4/ygUMNfOTAecnqaHLuYkkcYlzpWL
kdQvCqFZkTH9g8lbhLuMja1rfnpednX7+giCgr/KbSP7pjTS/kUrFB4sSEp+IDsjvVDx1rUc9bXP
l1YuDlgN6U6d15ekoM7eLmJkYmW/cLqx676QUQufTsnGQeiOfdKdfqKdM1pYOLpYV0kBobtSeze5
hPMSf2oKEuYsWwnmfKCVKc+NKwlxxos9kdzRDEjnFJXhaao+NQLV1xP0zda0Yt/pjKcMonHVYcHe
TMVVV/QmudOQ9GohWqMVSOTUMPemT9kjxYIdbaOHFCoXqkwCMnU62xAXI/n/dZWaD2+0AdYH2muq
agJyzp26JkyxMH7LpHkmI7fed0oHQapgPcOSE9PEqM6GAjk+NM+dIdsTeWCQg1lHRczce39xgaNi
7Dyx7/H3XDWtKwmR5BSeh1Y+Z56mImVwFJQDir1La08ch6ohtctUu59OhyQM1aI4GUqavFlJwmlm
pBhcPIEHZtV7kUd9D1P7vO4RptJzXleH1MZn4YdgqKteV2lqNC0T9XdO7A0dc6fSnTLk9TX3oIsq
Lmt+TJbZmG5GncWWjNoVTVQgsR/xRDtZl1ebanC+2x5DWe/YXKhtHVf0Hg4Dhqc6/01S0uGirHiO
bZfiR5UqV30KVYsraKnTxDIzbvLacVU/NJgJDMwIVJl3uD1qreVqRkwGWWCEfh2X1amME+fZ88oX
S2Oech1TfcLwiLDEG77SKXcOmt0oflzLDDIFTjEr3HHTVkh3dS3ZkvNNB9vk9h+TmeZ76ZBVZiyP
FTT/2Pg1JqlLVxTPTUxwOgXJqIhsU+5FW4X7nJixlUdxLj4R86q66V1JWwrQWguxlZiBjjA5rtFX
UM4XyT7InKzFNiZ7v1NVc8d2UV+HOtfW1ELM/kwdhu6yaBBNqYfiRKvxKQyb6eSY5EUXpI2sSUNM
kO+5FML2GcuT4txxKuVU9/XqqaR/i2htW9+7SC4OOtDjLkta8xiq72VCemUr20em5oY/uKO3dbv4
lqLJPTp6twY25PQU9odsHMTYlIP4svVeVSfbeeDtnkYhFuqDcefK8J89KAggCYUJkLYwUPB5YDxQ
DLZnB4MLmEZSIRipeYbtzgf1kYGGJjUoUDLhFLL3E+1fz4zVHjrCcCMV64FBjJu8dDkqrW2iKDe+
YoT43ZbuR0TVc3xIZ3eXutELPqV3a5q+uqF8Ffw3w3P2ZZNMh3aeb8p06gyaeUmP/0pTfiOCmIGi
pMhjJiEDBsHvqi94mD1atXpVwaHBQxyqNY4fLz+g1Ng6FhiIQ+cm7xFn1Vqp3VPUPWph7BKNHHL6
ybWC9PCysrZ1gQhkbrSzO9UTB+y4yqRyqKVqoq9Uj5n51rg8g9TaMDzq51iFfVVjDq/CdsC57WXW
beWhLfIukFIuicGbvpq3XjH4cvKgZFvwGajyCa3MGHqHnFO3pi0km2ZGfU3bk4DJjihPtgWEWGnk
L8L0h86ZN2FPYN9xyIp9ibMGMn0gKhNnw5CL8o64aIfX5otyOsSXPZhRaAFZoZ/IOhViN76EOToe
Z4J+YUlZmQ6u3ipONxMnaVQw7SmeKJC+1Bd7cImb9LiJYzqbcGKse1xljWz+RGc1pAQXX331MdEf
7loDdw3VDVh/e9opsQsjCFHCWzzX74N26emHDGW0N727g1iale5YSv1aAOE44KCo0LaNcu3thJOL
CSKh4ESkMy2UYL5FvDXK0vKHeqCdR05QB65C0GNmjOp5dLAEOKhW/NSEtzL04a0IO0TxYmngpmQW
h90cN/a2hbtcGXBTcKTMOYU0du4ckfa/VNRntTQgGflusZyEvkf3ltuMr002U/bV8XoV9azgTa3F
upRqECckSjiWfpVVcerC+jk2y4dugJZlcqDGq3VIKgCGJW08QasP3Dgs1oIMMNCqa+eRConoULG8
ddzPH4WYkbblDnv9wFxSStL7VZR8HE/oc2KqrrpCO2rYw7LO2SMRPSEoe/7flAh8fe8KuoV5bPFL
ad892mpEhFF252BJ70OS7weNzsEsLrfc61c3qQ6WE1tQSJGEiDQH27e7fJfYaCO7qNilcvyiMnEb
Ib5OyX2MhJUfO53OptS4lWwPvQ46XHvMayn8WINeeGShHgv9O9TmJ4+iaV1PnrTeevLgzMHwNP7w
lBEzH5D7Tup8ikLc1wiuWaVLyA2Lap1XrNfHRIXI06z9OIX7ZOk0QmsSzEY+POJ8BI3QpO3j1wN6
B+ojpjQl3jh9qGC1xjS86Gj1OmcgnF7vDzJDSWF2gef2L57MX6nieXCEIkMXxF1O0fjIBTIq2wX+
CPNJrIkcZeKoJD5CEQHjG+JVFw4ZoFbzF2FzsUxz6+mUSsnOPOShGvMMcP7Zafvq6uJWEckXmGWX
c9Tg5hpQquoGQx/PdnsIVYYSK3rO9RAhTA5OTT9RW/ZHESlHwyQc2RzIYW7qQzO2X6EZH7veaAJp
aruxCj9SgfZarbk2o9gKkN6hkdWerMyO/F5Ot1qrNRyKPanTdsRgj2bIlBZ6hXF4TYn1ouxQ8aJ9
IlS5zZfUXZEN9nGO8+ieDx5yVNma3dW0aeY2TGJsDVf2ts9pPO86oZnA+RWJsU6f7FK9Qw+E7DTV
05sGqUBQ6VKSFgm/prhON8N3S5twluXiLqbsJRzD7CyF/ENCTSdcKH/jZHqi5HxcjRMTVzm0T24/
UX7WYz1KJfYJQ6M7m9d2CfUYElbSGp2uBm60H2hSIeNU22EQ/yF79UY75CFKolsbz2/V2GK3xclJ
+xpvKE0mhNOX/CPCl2b50uwRWFjCELgtEj3+SmgNOfsNV79VJQdDN3elmm09Lc/pF59YzIoKFbFQ
N9KjbCBU+njdg2U3mXwz7MWljBPCnNEtJ94nvCC+i6nEgkCKa5Pld7XBWUdg7m3o5+/OQJgeGdFj
suZ/Q1v+WvBDiB+sz0j9P1oW09uc4ViIHcREilMkmJS1cWdXLsC1pI/IQ4S/K9n4Ip0OaCw7EW21
EHnrZKRgVdSJfW7s8JtL8yyUzstBo92WOyy1LrrWm+8c99W6aGhRUTivkIe7TUcLYGPlj0HFoeiI
oR8DOi7lm24oDWIa9IHc+1NgV404CYluCoOZQ9a7W3zNmc2GN5bDTbYTNe1imuj1UQgqFhNqF05y
iA9s1NnZKFiNtF5MO3ueumPDmczuKArftCKxz+1W+XPGsNvOLK8+BzqmSdybp8zCsVEXKPCJ6ffR
OI5f0g6xykpohSbUJEn0Ye9PkpV0sswUvWBf7eRECi87WPusqI67b7LsKV/MDATzhUEk+uKkh8Xk
Iqdv6POle2vK9xUd2iQoRBN5621U7Fu44ZCw8vuoKCgAC02LMM5NsXuWtRHfHCrHeZt4a/kzqGzJ
+jSkDl6dEODHGmgm2CpmiDbEoKLgF22VlOtLh4Z3aSNl59QpDOlqxdfL8kB6gk8b+19p9gelQ3MU
r0KUZeOovVdy2Hh1v20TN8YCirO86cS1KcQ7Zz8C9uxclSPYONa3gfZ1jD2Yo8pzWqYXznRu738t
cksITQd80bvmYC2O0p417BMF0G7BKYVZHOphDeJIQ1PCKJxI+8PqmeWKcVXj2ZnRNScgZI5T+wWo
o8AcYC6fUzavvejdnkcyX1v8gJTKumy/7tIhbTjPdUjtgF2/yzxsA+FxBAvDhdTO3Xc7HB+dWxMp
IYp3XrmlqNtmeDa191xTnlokQ0RnzCipVF/1fgnq4f+QnAFJSzB7Pdf7wpmYHd0nj0ZJq5TXJMy/
rUZpF0SHgT/W9wQQvDt1+Q77fDDQIuWWul8KTlLD2y/8vNuRmC+La9HhEFDDY94YKjdTqDIQ1GiG
dKQID7ecENJOs/iXTXUWOECrOyyz4dWOCgs5JT4ih34hHxI/jyk1SIm9WjtJ9pLlaHuWwz9Q9JCn
WSTRxW7Tzi/ZEPzZ1TitzY76SqWetqodJwFVhZBjXXUyiJ2jeKw6xNwF0A+G9j17IXbmhOqcOsrM
M1m7pwYeJ2LTEcmuCPU/LLBFfJyNfavuyZxdEdKBLGaDFRBsjWTy/BDZ8z6mIK+sxXZI039Uu341
PA9xj+OOOgkoS0NtAnoYscbQlfq9ZLClx1m8JXCVE2tUZ4tmsZ1uwC6oUow7xc9HlCdtYmCnMvtN
ow9BzVwFQlwGTlv9Sjv9KQp/qD5TTQmMFirYpl3F22KvXxfETFiSc7JvzXOhMJ/TghYmL8LCF/hT
G9NdxuiC6OktuBh0bgldjEGDvCTNmX/yfpX3U6ACxY0d/QnvYXVnBmhgvwarPYA5uRRJtmZEU52A
RRi3lQV14ZGJFeOeUOA/oufOFTu1ppUT9gBvFb0Y0gdxOxSStxWGNKT2YFL0bbo4+3C65jf6Xcv+
107DQIJYzRNAlP3QKQke7c9mGVUL1D/i0kXIPUFdmxmPQYDUeM1yUEnKohT45wuvGdrb9VCwhBXa
uqPpyFp4EwsqrdsvrRMqDC7gv0fqvU0CRrpPsAsNo7KNW3lMmV/n5tg2r804P5sOhDi6/3yVdSYd
5zjo95nOdoQ7xdaC3PPWYVavZ/Mn7FpETWKxwC2+XLV6nUzOulHj5d3WS2BV9WpT32Pfo2FPLsG6
NPR9x81pu5u0IgkgSz/LeLhgoF+4Imxxir1FYWsW9tb7blDe5rmzjzX7VNvFlxZhQArD9CgF416X
jyg+00elf+U2uuy+2Ar5Rafrh6EoP/hMKp3VZZySn9AQh86jMmgS1IDhs0dsMdQn1/G7nqgy0mwm
ZcMsQru8yt6ECXNqH8YMsgGztGJKvPaOuomWsgKdmwq3ZCP2at3uOiPZ2kq98gg98OZHozwMFi4L
YTEsZe5mvpfdXfU+lsYWaGxVuqwYdCiX/MItwPjsflno2caJ9UZBXyrrjQ69MemP2N6JdDG/Kayi
9KwWAeoWNMYwY9oWYctqZrgN08/M2Lj4FDs0cMQV4FZqY0mdtsX+jpkZTjF8RXEDlPOiTISPUJg9
ierN05dGBE5iCy1bm7Qbm3pkm1aIGtrB5HfQxO2S8N7WD6fzNnnxwWVcNu9gJV9eSQJS2fMnJhjd
NKTXk7HL+JJE/q7y9FmR8euMHPS1fJdOlcAU2Kg8h/vIDIKDSt0VZugzp+36BsIhHAvEthnVQ5Rf
EripO0xJSXQ0u5Dm+YMpwh0Fvm/FrC4JGvsee7epeDvKXveK0eww13xbmXamrG/yEzSA3w6Y4bPo
oboKSCbe06KNwa2mMvqxzUry4o28Wqmq6djZoO8Ru4fPcRPxpvXIc3xAZmZF1uLhVUnEcBYze31i
UpEek1SD9aEp/qKGzoS1Ql4kiCKKC+I1nkHFlepX846z1gRFqm5KUv9nTgCnTnbL5NhW2VHJ/yhQ
bLzBb/I/tX1XIP6d+WoY/a6CtNYi2LduH3co5ORpsOxbW1PYPGFxRSZi+Awk1CkuMSFzlXBtZd6l
wReBXI7Uo1oj1uZqovaiFvehev2DfoRDA3UIPvMzLWW24ND2JhK3mceA9yOJTmF8UuuPWPxoJrsM
XhebRBp0Fr1LPsH0MIvH0DF3DOJOqym5NkjlkM9W4CvJ6O6oCB453k2gNmuuA+hKGQJ1oBijwGZY
utfa4yCeTNCb5T9NxaXIh3+yyW+9hSKIWaYoT4N9EAYJDPNTO3sDegkCqhTl1+UJs62r2o7HUHzX
9k/hXPQB64xbnHAR7enAOKWKuBf0iTW9e+5VruSsGj7NZrzVyInl0LxY7cO1gFvj2VtFaRl4efo8
SeWvmggNCOufiOY9wVvqegd1Uv6SNsZJQPPOMJuLrsRPGTQoT3qxo4EuH0UcaSDZ213oIx7cU00Y
Hjoc55RYcN81thcgHly1FqpinZZUshJIEfoeuTxLXVlL9UsXJ4v85pT75isZExi1FzfjvlAFaCLS
oqE4Zdrk58AuJA0SCONFfhL2TKdGwCZaV929UNybgxvNQTXcKTYfYO9HYXbTRtgFqxgPDNSviaZd
Lca5vHu2lrZZ9z1s3SfNU871Ytdt+b5qkw47U9N9q5uzc62F2U6lYLuL5zvyWk6Cgs8tc6hV9+0E
jBCoZZuJ2NkWRD7txgbjgSn68ZaY3OVFi+J9ruzXceT2TXvmqsrFn+TqeqYiP2VD0uapEL6eOu0L
c5HHOxDp9jqZtLg72UyZHNSiRCFvgQU1wIHg2AnRH5xSUf9XQ0PyiBGN9ERFqTi7juhpt1LkeOxQ
KG3aObwqMzV8au7SE90jbyVS69igOFk5OnXh4ZC99oIgEGMcLi54283qlBbIhlSFldQSirDGECO8
rc7yDYDjtchLcOk+iV4r3f4TFRZ0WiiqJOZvTTdRh/DZ1PnS3bD47TyFHDfNTNYeyoMZoUNca8EU
xQ8LVcvYNZdOk3sdsmsEDe7dp7RVP5Q83ZRVxROYOJsIhY4voQy0JD8Mtj3xZGPRbnSPG4kfiUdx
nY6csZbD6FeWFAMnbbGeTDwqg4bwrWfnUkm5cURK1g7CuoYZNCuRKmoxmpl6Um9Jnn1UtUV6iFK6
MADeNow5ehFol+64ZWBbG2Uc2DVB1DbqfKgIcs5wuOobMnrWVneumHcYboFOCIThjgCfOUI1nCr8
u86dcDbMKm/xcYwIKZV7ZENFgS0EXF2lti9f/OR+HMEugwyFtbOqaPwRX3Tem+wxcbkU9mmcM/tQ
BjLci3SvIPjBl0uMFGlR9U3VfBZU/U6IRDpcjeKgegEPoe59GPYpNh6uQ73jVlA5TJEI3dqLZAaQ
LIuO+qFVULVAlr7m+WfFRjlM77OzVeVv45KM3a9AO4SmUVr2y7/DpP6k9F4lenKNl2eeSWmTNuOG
5utuoKubCh84XCYa43HncaaIc2IFpveox238BGkitHcMnk4s1+LJ6KhjP2rUiTW+JzYpIswj0BlJ
KJV501+FfjCynTG96we130XxmcKlyvl2lC3cO59EyHfrILbC4csb+xNln8kAvACjG4vfOmN+Espv
ZYM2sOzYCR+786W2u7FDOdWaIAkPWfWbUtvbuLMT1dtmbbYmSHBTtg6qft5aIkzxw+Dd6X2XgiCH
RDFKmPhDI6iMhcnRb3aM1RgzBUis2WJ7yK+UdT6ieasSkUNW0/IFOymi2xmNAdfu6IFruuEf1hoP
S2hlASUx3RHG9URyz17K+NaTGifL50qZUXHPAV7qAJpzFdIaVZQ3V/8aMJoaxW1Q33pPoj5ug9nE
5X8OlflaLiN2SneZYyvncSalITK2Jo1k2I/FJ/BohvDQo48X6D2wi3/0yfuxtVRX/0uzD0t/tuP3
MLkIlF+ttrXLU0X2CBEDuwVsiAv4KQxGivwthq8iAsJGPBbODs9jxcLhbCul8gsEM6F7nfNznD9M
cc+NwIN5ygYOH3Sb6TWVj5lunJqm63h04OQ/aO4yYkIyDl3JYzFhLJJAM+fGGnZDO+7Yck6Cmm5j
bt/ded5nPd88Q3kNC4ggjQpmNMsWXy3fv6LNWzN1YCz+aZjq8mRcjzVEPLa/vEt4PtIUERE++bTZ
JphqUi6djMvf693LGMKk/F8UZ4Jx0307WYjsbVa8o6i7XZNjEhwdP0UGsUBkkuicrtfRXBmbAapC
RQRDChllz4MVhLIIiALzqyUgECg8GiZfVtpap9oqt+yD6fX/8j5EuL9IuUR06eEsoro8otTwK9oX
4it8TAiepKOOdOP0WCcnwYGnoCdr3mtDOSzisLZBKNFFzcVp9L2u4NKNLbIOvENCvW24xHDo3aaB
cF9AtAnLJ/pUqrx2IeWiTSufTMVF8+rLrGIJyq4lCJmQiA/qYVe13b9MIv09TlW+Hiy6QAHAm71m
hLexbE4z6RQjkx2ZvBtRQ70g/EIzTl1uiJgM+aPfR78952XvsQgvxicPzJQckxvxa9gk7OpWmBSM
3ZX4dZIvinE1GhXVP+6ZnPgBF+38ScZBaeCR3OfmT17SvvgjCnPdmiQAtkjAdbpn+fzDP9et38cE
zqcKPFJn4iDNXhhn+ugmED2qxDLoNAMOG6XOTcYD5i21G32dmlvXi15mvV6Lkdw/StkcxGqNtfjh
zEMrydqbZvVAgCnmEx2bW47+5dYq89/Y0+llxyNSzsRYE318SIVy9aL0BYKGFE4+0ziDppM/yURZ
VzMYviqxDybxJ8TUZkTyBHdxiXU25hC7Qkz4blcOj2zEGt/3+bbuor2jTI9WWMfYpMcq8rJdmrOW
Qf2tknLcuwTfrmzPeFOqJUDRSndY+b8LLR5J6xKco+5hQuoE8Mcu76ytsXgVubOeFBfvndGScDNr
KyYckDaqwilZXJhwTErwjAUum5ABCBPqBhPMn1HXdyLDT8R+NGT0YUR3Ywi1RXOkffZd9G2ZMcm6
OpRFjQ141tHdmw1yX7cgsklBsdiM+UfWw7aNxQTmSIU6xUWXUlPRbSsJbjBJLE7DZ0pdKbKnRvmM
VdI4aM2J+hKncvoBEu97BPmvGbnWXqKgy8ZIlQM32/bQkzVmbjOqenN9MEA7ugc/20Mzy19SQun7
NsVzSRzuBGjbKp6MTyum4rutcwGYmYOig++uBkW8EgKwMZQaPym5BaKZNdIRVA0LCWZV5zPi0gDp
+2zIOKOBDk7eIyQfd9bkxk9LwwaqcgqOGiSLCBZg1GZ2CouJvgeAGVh/SuHRXmmpz8kiH2f+NQqE
CGjuLDFt+pH5V1tqr7V3RycupHNGZg6OpYTtvoyWHrlMx3Qav+qG9zaE4R+/k8C13Pd6rke8tqhb
9AI1hKUuPXcuSV54L2dJ7p6WpvR9GvDmqE9XSFlI6PUW0rt7d3GW08hGUo/fhuq9qpx7YiBOKpt1
gTqHvsMIZ17pSzKH9JlIkA4KLUfvRfb8Nl+iyrCFUx1EC1651kwcobMg6gwxdmU/Od20bySV9Ix7
uDC6p9zSDyV6zwbQoOita6F51zk2obyoT42uXqO+lAh9nJ7jNznO+qs60lW7bNW0iSt3u8ahVfEa
+Rn6MQ6YsSMY2UWaAh7hPofah8V8OgYTMxwO/7T/iu1Hl3zSMa873gYAJ4WlG97lvGV8340mvd/z
ysg/Fq/UwlBoo4/ZfIqvDH6aWfiVd5A0hBo/if4sgQwH7kz04NQrV03QcIHEGquWgheX/RtBC3Zv
uh5j4oY99ZTBRBYu8Jn6XfPJmrvJe4qn17CHqntvZjeYiUCdQsyVmOrRBGHDW4/EiDo6Q1QVVNUz
WY0+2WCXLDo4yaeZIOImd4wPxwMXcTp9Swb1eqmBkoyXqmYDY+QXy3mmrT2b3zF7sVWhMq8/80zZ
MRdgu/ktzcTXQebS8RRl+6w9qPb7XBJXMG5l+prwz3GtiynQ3b+avXtU2fX7rxE2xoIyVagWxS6p
c1Hw1gOy3PrGC8rs2Q2BXAEqh2jfilvhvJF2tbGgIMOEiE0uZRBQLzR3BsnsU+qta8svum2tIZOU
0WZRn/bmV1LumgiROB7Ucd4Y3VZV/rz57s0wRORTRY+oKa8kVBbqvUUgI4yDyX5YRFuvwST4pWGR
t6O/cTgSA4uZb98VZ23c4jSMZwbO7Jjq/6L04AxPIzJ6E0NM9TF4vBPE1qINn6v+OCDuWxHhlIz1
piID03FXVXxtkk9juBfajrk+mq7EgS12GhIqYgKO055KlBqN9qFx92P1lgL0UDxOmMZuiIjBCBzl
MFf1mrwYB9LWey5hY3oXYdA9LW929UXroi8w2g3Vi9neUu/FwYaXORiFgOSOdXWpP8zydyS7Y1Z+
6UDumKWAwxqYPDbDCOahBlEmiam8enQpMx6kUexHUPl68UB90xPdmUzTqkd8ng82pjML5dvOixy/
IHBpmnFVOEHDT0V6ttKJZltymyP92tj3oXuZ02AYA3wm5nAelJOBkhGZQSd+o2GnclaPbxoDswIO
TK0q4o6pJqvyB1mZwveXbrPsnZ/s6OhdYHIEwugOiyy5Xr4DeaAj8FLNeOOEuHCY2xtafio2M5QW
HZ5IsV9gqTylGnQX6UeFayU3vrSKuBfxY0dnEwuAiyhdDlsl8ShFvc/WNRK/evxT0UaJjXhAMIRb
Ahfjv2p6peRRaVjCtjhU1i3ICNgCeyTqf7ywIiDQLSevnJBRjTeARKavPuXZPA8NEgF0rjwouvVA
ay/DnSWucuRIpJibXMgGLV85nSrlEEdnPT63+UNXeqxC74TDhTOf43ct7zwJ4/whI3JlSajV3xSI
8ap7V4kiwJPXFc8e93sfzRuVElQ1COcgb0jkfMvp0nSnHwVZtZHsqiU/8FX3QCRT3ErXIeVnT+uO
RIjpu+xOBEL0WCGs6TtiCqya7Zw9GfFhoaUNTZBGyfFIEli/yapkCzLEyhwr0IsXfHdajaxg09B2
jSq2PWbDkYAdtd6LGX8P6kycjjMDMkcVdw1wfroBNF279qa7tgnwq+1bwrcKYkPOVnMZ3XuHHpvG
I+dbuuR3bOvpEkry0K9kBpJTebF5bo34oaLhndy95OYgynG8uSmZjGTf4sr352g/MHpA8wySfnqK
QoN8GU/Xo0tzLUwCTPiR1PQ6RyPKgLiZE/SZ8O5BCV6vBYztqnHJKlDWL4HUx3ro+taKEXfik+Sj
/cUTjCEGzFHVaTUnImxjJJshvWS9386XqKZcEwE2OYX7qH7UMLTJqzaSeUl4tgGfCG9D97qdMl5F
4LzN2dB+0oKBQsc/j3RjEzmbUEQrUOLVWJabDu88ObDkUQC+JTt6AkCU8ceNRGQqCWq6b9eadl77
pLfeuhnxjkdry/ok1AirbLDkQeStuqMH5DDJBhEF6MDFFWt18Ik2Iz66Ex9ySTUGXMT1nG7xSqF4
3uKgrV9IYe48P1XTwCDEMHxr9JtOZSKmRq0IyuQlIX16gt737YbebYL2Qmw/qwksDSOowrfQZjvG
WQl07e31mqSIf3pyQujL4WrHH6lyRqPcIdtY6BY+FLimJLCdNaiAoa5t5lsqBfRqrXATWcCq3R7d
1Vg8WdEp5hPGl5r+x9F5LLeOZEH0ixABFPyWJEDvRCOJG4TME7z3+Po+6NXMRHT3vCbBwq28mSe3
nu0O9aboNqD7OutBJKDRf/j2jJLAEqrMrrTWCUZpiGdye7QRJwrugTKszHov5Lss8iOxkSTjDb0h
K+9VuxzdYRxeM3ACxGmVfbb9Ls3nRj04MseBrVUbb0dMe6q8jT3CI/4jqPZhfItsMu3Z3qxean73
63NurGRqdxXiuONpbDil6xTvGOJItzfM2Ry7DeRLzstG1f5y3jxsIrKvIXCCEMwnqj0fi3XJzMck
31P7VtiXJCCZwZfXYfz/SMghacZBYyNDKUb1yZuatyKpv7tV8ucgdvE12N9+HTrVuCohDKX7Rnuj
uyEHIjiewgi2V30mFzGfSuReHduEVRUjegAHpH66rjAAf4/Bgzcdm5gdqpqi71v+2ijYpBNqXfkL
20TtlmqHefXG76/NTpV07MadFaDH5CvNeub5foAYZiB7KHth7u1wY9tfgf4KwgdjkJp9JRaC6oNk
KyG/WjvX6t7XNqTUw+Zil0cZXIN1VIqrCdGRY7/mt5HwZ6A3ujmkeA6q70mF/soD04rPovtRzGvP
+WzWm7AqwE4TsCKuLp49ZGzEJ+nNYMzVSdyX1qOrjsAHBGPFpDi9jsltG5b/WuXpWUA11V8Vp4h9
M7NTqKyJyBCkEWwXO4ZAc9yKaVsHT9qVls1AFPMu9WIdS9XeVH/DydUg8xtUoFXDusR5JFv+exZF
F0+ck3In8BIozKLa/wi8rcrjw7iXvXEuaSrWBxahxKEKkr52a7vdcGA5uMRh3pcNLmSXOP2C6Jir
Wp9j8tdMLv5Rp4TNyXW1qVat9zYpf0X/W2faUi6+wpqqQxmHavUR+b/xSCosPsr5Puk7nl5W8PwD
NJZIKPKBprmCv0AurpXMo3f36OYu+CFGyqWOLr4GNjx8i81opdbBJweYWcOz89dqd0xk18p3au3o
lssSMcmOoHkXgBn84pIYr0FcYoyLCjjNgl2u42VujqA5YtUrj3W8rutdgromrrH6CuKDCNdmlC1m
jCfhIlCXYfnLWGOwY0FNGrM5opwu2553IzKiynwVQ7cc8U4CmRieBgucOPgngzzU/HhfoSrmVuRw
ZcWYWMHPMHliW2Y482TkqRtMb7hHKAKYMFYbLRBksOjmt93tyv5WB0c09c4728hygAYCV64Pvgq5
wId9n/gLMSxqBSgHFxU1XlfNKS9WhsemiFjwRQY1El/rEhHmqkD4TMMnPQNEtHg/bcvmygy2LqV9
bT4V7yLaI4LsIOf8ix9ssBpGu8tyy7Gj9aQxhWAAXXN2JqjFPY6w7paINdslm1vaFC7j6uXZRyud
FmTIMN4tYsIOvgKK7aBIjsgO+FmL7FmxuSvYQDSAfTgSdJdC9xXki3UoXAjxdf0SqPQyF9TWorCc
2q4mhb8gLyRecvqlYGWafHvGo5/edPghGA8sccvNXVRwAl6ldCdZbl+UK6X+7uBg8idukGwPVbCp
kdz97wbjMaEDXWAf9Nyx5L0sWKZfleAdKazDeVhk/6RpVt149pkThwPRqsK6qszgkV7zqlGYSpGI
deVYSl+y7+ilk3Tad+wR8lExpWhNB37iBXWphKBddQiCxW6yvzv0nZkvXnjjwqjoLw6g+joQCCmM
ZMq/2wbWks9B51X8naAq92AaeZ/6KU0p2yhQ+OtK/9pEnOU9podQy1jnGc1BauO1WYMEzLsLrlRw
qZq6TyyOhrpB9K6j0Yn6cd1M4O2aQV71ab8tM1xlSXaOy2rHEqFdaj7oOT/f6dTVYyP/M+Nxzc7b
qfvg0IGhTRQe8gHootI/fKtBSuYYVBvMZ5zP49i5asvhreoE9fJ6reAh73AUAAzjUAgGV0Lp0OX2
DUgM3OFsiwHnq2ujf7XXH0BeH/u6v3ZJjD9iTg/ZkYHI0LDpNILuGs2abFifE8B+mFWBUE5fGjOP
Fo0MwLa8NRXtN47bv7FiuZjJ1UeMyOLbte62HZuHKScfj5+Tw0P7p7PqrmbyDFS1VwtGim0aD0WM
Jlrr5DAbCCMewnWsMigTywoo6F0UWgNCDKrDspUwEQd+f8ooajBbgIl2J14CqW/hm+pXzGsn1CC1
SXS/QBqWgSHGBi0RosdvhJVoCvWdAiljUanx+xQrK5s0fjLZ722fPjQVKSD0e3b546G1g68R20xT
xt+QMIbwFiCpYJkiAcX7Qxr7nRmV+BfpcseqVQgYUVo6AoMuiQfm41UdkSpB9zLJuJHZgpvywbmE
6DQIbYh+ysA4JvBSSfKhs6OzOUQfo6Fte9nY2EN0GsLIkUK/W7Q4y9TGeto54pdtiT87UVwpwV2k
R/js2PlkusB1nn1k8jSuon66k9f5wVK+tylWaqPx0GM+MHqOmPKL7Ay2EZXdowfBp6E/vWUHMBXK
rcx6frMDVmeedHBx1IlcR/5VUx6oiNoh3BpLA8wmt9j+JMcpQz2HiV882N5t6q6+i077NwxsSc36
aHUC2Xv4l3rtle3IsZWAv5TAqGo8qQZdYlHou7DDt4zzDlGSBWMIgEwnmmn3NBwE6KfNq9L8baEU
h9HI5YXMzDd1zcG3ZpqQ7ZHdHH/IVawG/CE+hxnrgBJTHb6+WXFH4+06JsRpzbYUNzf5ybyAhcl6
Ng3DtZZnMy6VVXR0IqYwoCiyk26rtcZIGyTtsbGiA/UwhCr8I+VOTuSDxOiUP9ilK165ZzlFq+q0
YleUyZeYagYBFW4q2TuaHtgkxQSUMYGw2qDn5rvuE+jsov/EQ4g/zQMLVnK4QsAYaNMiolDt4oGp
sEEZ0khq23K0y7TRQoon7Jghv4/yW6eHt44KUVaz5Y9dAqhriABTjdELKMDKRxaVS7qXVq3PABXX
z1zKtmESLoU97OxS53qTHEMZRXu2DgWRi2bqDAB+kpk7a2Pg84eH14AuMrUXDVA7T7I2eQEbRM0x
TCsmlgpCHYVaGY4SqyzXK59Ngw1yq1XqY9DCUjXTs5rYezsbTw0Lj6yuVwCnKBBiLzVIOSThfosL
hIRg0tyK8V+g56y9uUhhUpl6xxvaVVj4N4O3eWX664Jmo5Adpee3fIWTO6LymvBhoEguscfANPNw
36CoKvuIFP5gjasZtJua8FOl8l2RfU4oeKQVHJdWgx/A1WVmR8AOhtCLzkg4347SNY7/dYtCn8qV
U3X+myWxFxusdSULdmT62ispVOE7pv5skcYV/CdvlaJLDFGz7MLkDvbakeRmVTPXKdII2rg4iIwH
OAjheumYFitUMc3H44nX8ZZF3gaQ+LLK+zUI8Y0yDidTTHczM86tlmyFxSJb8d9q6rsk3br0Ag9K
3CBfj8HFBo0S93iTKyncBlmwA8/BeBSz6pw/PLI/pvxir829Tps7OhzOUuzXaM14YFvR7CZPW8TY
YAYuw12lbNKIYEKWuOCauWhb2qq1+DRIKop82lqBtCskaa+n5a4R4VFTsm0Jac8zm10ERrKo0YAs
ddGV5T/Llh3bDl4s8N3Rjhx1KJyB+x3x4KVKM0rO/+5jfjFKzdLW3NHAgLzYHsFIHukH4gFRNk2c
uUjGG70T91ipGPmFI0/JwyhYXXcgMfGWWVKD9dp2pJHrmG1tE7gHUoqpHJJYJXHVmo54wgQzTH+Z
LbS65W0mWEelUr7RYH71a/OW19tR+lEE7K91lN5aGXz2pwI/Uv6S8nlD44yNye6HZqnkx8y8K8rT
xC8AVE30KuJXgZJTlJ9RDPmb3Zf/04i/mjBu7jR0S1TZOm6vSvIbMOR741NC6WlAquxi6isSGlO8
PaTjKPwpJmh88G07BiJNfGdoKV4ar7tohwnGrTuEDaeAXzjF2U0BLyitO/hStugvIzHZYgOlZJn7
1S5VnjaMMe/dZqvbqmi0HVNnQScKf7OHApKzvcyG9xh4SHfq+TDL8tFmjzDeQo1wuwBIn8+dnZnZ
lk+F5ztm8gwEm9w5BvWhC/NQZHvK3Zadxx5T/aWgKZXjJbvEKUL4TEDzYQsRWyWE+/NZtQcNGdGf
N+iIhEKyMfOsBp4vPbOZQDc5cLaBHWC3NautZCrXrkzcvl9DBqjhJMLWNGGqR8qubzb1bI2ZI7gm
2zWxSFoWTFCxNRoTIdu0X6m10r0DZlU2ztqYPqbW5R8WjwfWV6RqgF4T5EgLyBneoWxJsP+W0DPj
Q0b626wPBpJakFJicWcecaYaixdRd4itxaO0tr6iLgkEzrRWCGRWCZuP8KMGpUCgFFWsrMi1hfEz
T99qdkdAaFdR+q/Uf/WST6bket07DYeA0vxAFWC6XYn8oQoWkONm1oRmQ/0E8GJHFBajare0yrXo
1yl6HpyBanjDCLe0UJ49lG6ImGIiwdhPjkZoQHTtJgGkZSl/Ea1u/9MQi3POawhBpeEm09sbpecy
O7Es8AuCJ2+2dZs4IbL+5nfUzhKESLsjlizqPC89PpdRf1dYzw2Cr7xH/wDcFH9bxSvxTuzNHQX4
TeW0MNLE9FdJH0WxrzlWvXfWkBRVGM0WiBtaMi//rkn3wAKOKjY5Oo/RmiIqDqH/DbQ4DoP06gZr
b1fWqoqLbVARAOZeC7YKwwvID38JgAz3eRifEhJfjWVgQHir1eGsoPZLBiINvqgUmuw0HuXYfMTZ
NsdYhTyDPO6b5aXq60XMBqEWOkFvb9cN6BbCNW2QRzsoJVD1lp3RL7t4oQZOZR+512pAGxMP3Ak4
yStc40VUZaghXFi7hBQo7ZMzwIbleEwAxM4JDoSzRZeMfu4qkzXr+0bUOslsQcJDHUs4c8VOm0Jo
ZjVbAhmXvsGll4E/m0S0wH9FUADnr4gPnYJjZdPgshiHhiV6uYh4uxYF9R2jfGjjjyj7bgr/F2jG
MiITp3bGulTPcg7aEdIg8X3MpHrOJAs5NjqI4BlwUhTpVkpXceva+ocSsE0gpoagSLohRF5vpYfU
3LBrLs1xn0GKLOVklWka1ppkKUvILvKK/PS+bRE/UtNFdDxH48tS3zXrDOTgM5D0VcILNgl2nfzQ
q3JdkV2LtXMq/oTxFQLEK6e3zj7rGNb8yH/PGZKM4dNPk4tlTGeJBZGBG0R09pLWaFzjNZvRIwhi
XvMbf6BBs5/2o/VGdplrgNib6dYmG9vwJ9b7j5JflNAomJbHu8VCtgwrx1fuUBk0I3Ck7McryjXx
N4bBAlUCu241amdL+Acwif+QlqwcyM5wj2YIaPxT4pfml9NjpE3kYZm0eFtHc5VN0CE9ICtjPG11
VIcWs408sQbgUl5500EY2VYUYpsH0pXgRW7G20GELgCGdV7h3hu0hV4OGz1M3SYNd8Rm9Pg952JK
hDXn904IcpkX0/uUs+UwGvZopFMYZZqevXqO6zYpcFed6LNmCU9BgaziHxVroU6nofXWXVosBsGF
krk3H0a+OJQf/hI2M3L5m2XcyP2aa0uI/XBNdGsV1wWLYGsDnoCXUcxtkOsT2qmCR6hR3sNa2mnJ
pxg/4hBG53sYXjyzpbLxX0atPB+igExZUvzCktm1sh+f/+r55zFG2SA/MrJmpqOEuQ82H4RQs4eo
wFFLcgfMqclma6ZdMeoSwO7Lc4jvAaCU02KeEKGA7kKxasJrFOhpiHG/ZThlM9awaePC66CcbS37
VtaXKvf+goqVSI1ZKmiZO/utRC6g6ghnQjtivZA+DfPe+2xMZ1WfqAq/iLz7Noff2NOcmKSNEa1V
c4YdweedA8zEqX7bdMAxg2xabRm0UZUo3hMPT7qPwAAQj7sIUx1G8rJvKIa466Cax7DatGgnkeUU
8egYRuWGkrVUArHuep2n8WazlE89FHp+fdhXKx4dU5u1t2hZph+a/KgZYgIKjw0CI03Nz7Amamov
MOJTo3In0Gbq5FxlAy8GI+BjiB6Y55TxOCnPupqA6+0agxmbH5GKG1t+dP7Vq88aDgXxHuA/q6tP
qflE56x/M970evXbklTTgBPwryKKduOp6qoJLPJm06pVuBGUZ6U5aVgh+96p5j5ImFXxIzCTjRF9
T9pdykG7D0fZ+6fnT35w2LjnT1rnY3ZS314p7DrMIdhU1sHjK6mZ1WX5qv4Li2KhFPpuvuMEXohj
js5JVqvZb2o/lRL2WUKXsIqXIiVQyqVzehX1LR4IpON/0D4U+dzQtZrAZUv2Hf1vQL/88JDYylqj
u1GrfouO1hr1hYDRjzDMjrG914KT3rm1Ue906kZmr3DEBk/6AJu4LIN3rErwtJ4gFrjKw5MEBFSZ
v2A7lOYjlPI3eaiWPZY+JMpuzoOzusBgyzB5siikCQA71cOtQuIPIdKG0zoOT3Zcr2TzoGofKZtD
irYXWQ11GYh/8NMSZ4xNeSWU31kbRVdWidtazcKfPY+MlVhhg/YbGIVbqCCAgmAdj5fGkxacHEp9
6TVBpC5wO1pew4DSjWoWJgsSdumqgXXZltUR9hW6j9v0e5vtYNucg/DLl7ivpMfY2wAgo7EYg9zf
yNEMHpuXwU3VtgWDqGfhaKiIlcbbiS1jKp9qexdwd+FTBkexTGGraOIUICHTnMNOVCjvmbE2E2/T
IKfXXNgoUtrwHUlYu+e0Mg7dSYq2BsursUowhX9aLEh1zwA4IKMuGWAucSXwJ5/LvSz5VaTHVH1H
vPMtklooFcV8eItfMN5K9zvEO7n/7IDONa8WOWBkw6eQBi6+5IhUfbyw1asOUjVnIyyScA3pP/de
1H6Z1ldJtY8ENNEYrjW2XOZYCYxsyvaU3APKDAsjbcH6p2lVLDIWWAgWSPnf7NA30eZ9nySgCXYZ
ZMY0slfS9nm9Ebgz/Hk4Tg6RflTEPx2ib6DupIz+iqvdfSL4bRS6WZXkPAzTMso+e/W9mE4jtUAz
yNE+gwIZWAOr/geE6B4SH0e4lF4l+VxHB4zwChy1Bv7jWWkpcMWFrEa7ll1Q+2d3L251XbXXZO4x
gFpyAoKkYMu4WCnoyHYPJcmGFD9gO5q2bbmtjXEp9B+lPSXpn9+73OlUjNTm2yDmAe+WgIhCTmw0
xQFVVnS/IxqmfjbDKz3FOfdQzEAyYM7i3VCumfdpV7ETSyzphpek7BvqGGlvwD9EQELlEzS/iOhP
5GwThtCkAT1F73FKLhi9UGVPo4/3nBhm2g/BQvcRt3SoyzWnIcrgjwHGX5lZ6S9d/CmKW4Df7yxe
XNO5B9uQrzvEaiCEC9nnJszWMARSirRWo3R6R63iboaBJXsY2ps2fQ42+Fi4JcNBxx+ESoRzXOXa
zo+bpggaUDpgBsAoNnb76IuPPLhYIFoqMO5Bg0qRb5WAtFEUIAiK5YB8AsPGu2IjAlT18H0MQkW3
E/RysA6xqL5o43HZMUvIwSf/UI51kmlqfw0aV+985uUSG+gmMVzEJ1/eh6yb7Yo1t/Ws6DRuOYlq
ld4MBGxAVBBZCEFDzSmndDOb/ulvGQY3Fz9Jl8K+BQMBQ7o2hpOU/WV55aoETga8JQmL8uYbQ/HS
K6w9c27eho5f/0uzs6Qfc+gBHcvNeLrSqmAn/wx8ar7+nQWfIRl5bX49YCMHllpFyhopE5KBvWEh
pUzHOI+WCcDatrKWlXz3CienlNL4FN22414+cPkl79RDe293+DMbsp0tBhil8olutxQIAG3iStcb
vyEm5aaxcHR+SyCW7KLTWUX3J8rhFqrJVz7HImI8JzzzFhAZri11vNPJ3+Ni6+JDiCXDL2ihgBgA
XUwJ/7TmZNntitgF5p4vWxQbw2z+DKne9moG7L/negCij0VqxJlDwwKalL+v8xInl3fqFJ6s0PqU
pm+leeTWsNIyGHKngiqWvj5xq4vyX3xZWvmRaWeb7HBFXEMMEtmd+Q0AviCg8LUvyDqQd+jNp516
yKLBxozxwAMUhLRk4EcE4iM/laDeZuZJCdSjYXmObPBLKJr0YHDnj+2fTtBq1yTgiLghxwaR6nJV
TeO7wv1NT/X1oMNh0xpWzZGbTfZSUbNrWvw0hlhowT8NOpuRvnWSuLQTYlMbOE2EFgwo2WKhwQbL
UpN9lVgcwFygkp4GopTFzV5VLy0DBsYfmxbnxGN/wvftWxed/aNg3DNZxOi8XAi6b0KACAR0D23D
mxKto36TQnbunL5zslgt67Vk/pnerxX/hUZ+ihsIehn1IfiISjRLvYVhXOqLKvkeZXVLeOaapqhj
AeAsvA1Qf4Byefldbf409XcK7jn6TgNN2Oqah8/cL6wfM9ERuoQzDh+xgqMUM3qjfAcpWegid9tW
PdiR6fZMvxkm24k7/NR8+m258Yyn2tgkDB5KoxlQrXeDAfhuJu8/ZXEL8z/Fu5t0xKMVp+DCoLZ9
SvGLSoqEb0aTfnuKC+3hX1NfJswCjfbX2gfJg0Fwp79yOVq0oALNQCqzxnMb/SRDtItYronhZXVc
H7ByBa8iiebiOAw9uE2seO+LieXAeYJeOdeC2Jjh5h6EktfSJG9oMeTWy7qrtb8a7Rj50KwDad38
n7LqLkndb6LonPspgJiBrDMCzPhhYIfNtnPauWBAGnbG8I4EF/JBlAFeia/KXuvTp5nUrpdYlKjS
qaEcKDud877hpi1XdQb8aZ2HR0/+Q0tV+wMI31KonHEefmQoVfHMRGEea7kssDvAWIWqgLNM5QsZ
hauJT0DIbP4jPGtu0P0WNWSWkiQUaZnJTcMfeXL8DMo2ideP0nvDB2zzC0dNo2lwpWn/VLx5sE4n
GrfL/IpVARXyG1IO24ULvQE5JqQy+Ejnsg1zU0enkHmjIPs0/6z6XYDgoKZxuoAOsEQKZx6UjKvs
32ZmahpEuxhsfix360b71Y0WrLbHD/DCNq7zjqpKsJA9yKFif8DNajwlKAU1TPVjqX0UurrQBnxi
pQS55z6yDDJ4LVPOWR8bXNKaulOnrdcfPcHX88YlYpZ1jOacmJ/URGK0f5v9keCm8Lzl79B+DHIr
1FT70k/XbJkUeumiYrkFwhPzkasEVtjuAjlQZ84qbnqqGGXCNaHDwU6XCIZOB8+6zSKzMp28eUka
23NwdLLxbhubBvuxxdRlW82y0LsnDDMegw08CI9ziUCtygq/rD6tCdmKVWw7OXSQ3XCau0Kihhw2
UKfx9ggWbfWyeo03z2aCKtjHTOMbVmlKh2jfHloVXr+6b6E9EbMBqrVMuw+ZwEkwGw3xE01UXLPH
kPHOHQ00FoHdgktHd27I7kjaTSHE9v9UhZhYX2Ek5+2t83K4QSsPCFf7KHx4Odla6j41FeS18Zrf
KZX/qwy4GJWD0M8Wzuf6Qc3VQtHvquok7XsnCNQgntk4G1TID9Jfg1RW6J++PblI/r3JUyczyUzN
RrPKu6CsS4OnFpBt9TIAHn5ybdqLKV9NeE1R7dbM4XKVOd6s3LClJDEswrOe/tXxfTIL15gkLr1u
G8Jan1WHQyN/okNFfezUgmvcTutebCQr/dnjfvS908i8xoV4BLqQUoBndS+ocHSXfdFCGdnmPWle
MCH/1bzeoQeuzQL7kLmRmlObZy4h85KbSazaOz8J9uF8S2n+Ii9Yxnb81w7HtHiEU/rIpx6ij06e
F3csdgSWZV/C7xBCaDqTrG2u4056S2N1hb+uAC3aAIb2Uc1ZttX3ATFK4c/oBa+R/zBggra94lpa
sTTE2je+BZfjPMB1OJaHERM9LBOnAnjUGvE2AC1eVYh80aWLoH0wLdlAJYdoO2i6C6fDTbh3T/K2
4hMwpmegtIvaC6+tdqK049WG6dKYPRE1o+bsqaxsSl3ZZnkNGwQodYRWFFl3ImVayAjGpoHGECwk
5it9VkriQ4CopPjWLrWybUL6hEs/D72xjJAf9YK4OhBDuZFPCu26AQvsXHgoy+mWqudZzHqk0302
c6YYgBshbSYUWgsQ0uzPVcx7npGMaHdaFW1HXJCdv+7JfxVzP2mVshRaztlKX+I1SR4GCafG8oKb
n1EB/lYAs/Yj7NmraA1OSwmD0KeCzqDvC24pwNfIeSauYbhV8ldSlUM8bJnMagkrPSGwcup77J54
iyJ8FB7h6Dbq9zHilm/JC9M8DfKWFIzChSvsmGbz6s22zzaraWIaiylbw+knthN/qhSkC/hwc43u
0Gu0JQF1N5ikG/7mcicpfOFZ9qZhelQ9ON/8kICK9ek+KAaMHifVpGYLr7pUnnIb59l5vm3AQUh4
LwEr4AVsOxO/qDqK1wriX92NX6SWbkbroc4qbsUdvrJDnGBYsEfGiowwzzD3yuUcgNVhNgNhr1pG
aB+l1K7agRgDeC+xAUtGRK3FmB13KqBK8oRm9yW4OMGcIWP6LnR7k9nvzcilQ7qw3dQoCcF7D4bK
mvqDp+zz9NYgreKKkm40vUO6pcHCNduTGBi+uc5o5xmTPELvxHtJ6U0avSbprAynoblRebKKVdDP
+pvF3J9AUPSafc4hEXB7Ldj/wMQE0xs6XSTQBomz8arp21WiH1r9ouhYw9ujpbu+9zuqe0raVyaE
ebLqHUht6JNKR0FQCFwjXqdSxrA2uXXy9BGCOdWZp/oNaYklNcd0Ss0ftL/V6wGnPDk8652iRJ54
3GxOqP405jlWqS0jjaC5ORVfvv9WjU/CVQUJX2owFW0fY18quP82Jgck4km9Z6eFiTpUthpeDZsE
44THOGIb4subWnoZPKd+hXod7JRwO9W3LD+X2nvZ3gsmzij5Z5EntcctHAcuJ4n8mfBP1/I72BWc
o579iy9y9FktmfusXo8tPPcBEUFbtBjCavqscv4PMosdsG9AY4qc5jcV/4Rtu63FQRywSahnq8HB
SOsN2LOkvNXcGyq4cpjfk2PFYsvAhD44ihJch1BCmkfIORa4eMjbtHACnYYcIqLdH7RwB5HGrfFC
8OF4bjBEcJ8BAKfvVTUR8O1ULNHf4MUX+iCtLKwiHeACFZa/l5083JOVIS1znPGg+Jc2B4ZUbMe+
YkGOdmvFWCCgzYQKH5UNSA9RVF7FluUEjUUpELHoUT6JsNhY1GZ0YQYKGvghc0KbkAGutYKYMMEO
+CSaCXUxz29BzZzT0bWLEmjVAwt4RIeO38eED1Nbcpptem5yeQhDCBAKhJ+tEUiXRuY+SDNN2Oob
Ghq31f+HAz/nDnpHWaQbOa3fPRXrgg3wZg3QGekpdyemYsVkqM9sLmrqsq2qN1VQLxJze53rObyu
ekw0pBh4R1a+ZvX70OdSJ3JInlSQuXEsNjG5E8X/0ed8jvQbDtExsrtlF0BVNAoeMmaNEjAdwyXA
B0owBNNXsg6oGJuAJAy8ryo8C3WmLgsY9poUg+F8JRj3azDhEGiXQtIeUUUMEcKZ+H/diCFy7vGe
AhRmduAAF1iqE9rnNluyDRElEwdTrFw0W1CsKcZmvSIQG8QbFC+ZkFk9hPuKyRw4xqXIG7fqHw1n
Pc0Ki5nkYpck84ggZlUFgoFaPhUUZx1iQOB265vTey4Nt6BJVkCN8RQl00cuKy6h4GWkSjQ/D0vK
MZ2QrIop3Uv8S+QHnGqgOcscILKFB2Jd23q6FX32iEJegbqFu4oE6EgIKyb6UwTM6HizY0E4bLB3
CjNGDkJd4oZWZt4ftNd3odj3QYPAKU8IB+znxmqT8m/LQrWbC1MstoiC5ybqxaai9zuPcjS+1lzS
O/2mSdOihSjLex5nnf4H4u8JBkXHye79qAQarCF7arQrW2N61+p0M1ryKRkxgNWVeRR5UsC8gJpP
JS63UKhuRZKvbbN06lg6F0WJIQiXfvkrMZroSKBWNvU30FGXusdsJKgHGxX7H9nAS+HjFBNTeq2q
+AsmwFKS8XrmximQf2ORuLkefFmDOCjFLHHTdzrxq6nqdRDLzybi5Y9pblHI4U8KEL1naWn6swho
ECsZ3CyIn3oH1IS4ISQU4+wlxpsE/YaFBzoN5paKxUzSorIw5hZYKCt6XPpC26nMC5JC0I6yMMOr
1sKamKnaa+OZvJdfcYu7FUhViz2y1ppjgx9gsOuNOXpQVTG2y/IzUoJNxuYiZO3r1/ZVsDpWie50
VcQDKZXLYsQpywCgD0R2M30tRTJbam4fTBIlTNgBwmyIsy5Cn1YptasZfSe2ND0lRiGOXlXsSyGH
mKVr8rpQHHVtY1Fn4gl7J6XQz3riKdozYr5oKPOEKMyWw2A0wT2On0GlP8KOaqcC6ZChuI5pjz8O
7aEiGa0Q1IqC2A1mDW2ixqrMlqpaXbqG0oYiOwcTFdMDTJAcZbvF7+J3+tzG5YQlZvdy0PkiyIPl
KnW3OJpDY3693WYUgxhNWowL4w2IxrcWoJCaUFLGDOZQZNROqJAwj4tkF8t0oksdnx/aH70UK9NP
YAriCiK8LUrDjbO5EBNugRljolHpsZn6TddqD2ihS7bVx0RNsV3rW3MUP3rYE2WgyJdApQW7jOeG
+5VMmnfs/a+kyr8akaOeWj9gwBx9Co9VS2l7mf5V6TNtWPbhTUw5vgXVlIwOhB+DELNmtRHpsBl7
45JZ092Oy3Okjvs0bt/God23zBgSHqNRZYQY0mWGElf2gyP0ajN0Pdf/9ppXpypEnbb8eE20dhd1
EURmUqRTyc+0cIiEvKtNvvNG+rxK3+1zRGtFG45thrFCF7wUsMcR7U7SbzVOntCCP9VEZRE8Itv/
x9GZLTWOREH0ixQhVam0vOLdxsZmhxcF0KB9X0rS18/RvE5MzzRGVt3Km3myh0w4YD123aXIQjyO
xXu9LPns/mS48rlODQbxduVj7Rv4YS2/pXOej82sQCX/a8Zkt7g+wwZiGB9/aBQrjRBPpfsj3T5Y
LgAwF4wqccpFHqeW0saSHoXuP+8UUw0FAaMwD0sJelVDG+ssKjONJ9TY1wHKQgE93ZXmZiASiW4C
v2ncxATfQrZXJoU4pmsxeXPrRxqsa07i/KuwjLtcWZvCk5uxupr8TcKmPk2o7+j6TxNyZZlRSYDr
0eq5iIqGo99qHu1RbEY6bvoGkwN92eu6DHZ90WwQo/amz8JP8Zi13mFI09eqVSvD5yunSNLnUKsK
Ibkg0gCGybVR4Z4yunWT2L8Rl5QePmM9Zrtu4Ls6xPNjAlvsjrfAbrQUqYV4mwh5SMPmMxIEVFkJ
GqGxg8x1kSJ9CzpvRb/E2nDVluviWxgCi5ATj39NRyRiH5rillFha2ZQ/NPsXPYGZlnSDLSzBMnA
HbsC4jAA1MZ4ofEW58qVa+HPa187Fxs6tswthGq5preFWhTed3QUs8CGmkNpghsV25Q4psxYx07V
vWugzVm8qHMmR1P3n9yY4JRDXsqy4R776kWZ0WttNseorog4egk+Lh+LU1N+O4JOWbKOfNdD9IUc
3FFDFiwzuxeU0z+7Lh+EbX6w3DjlpVwZXc3uJDoP4fjg9/krT/qOrts9vd93+RJ8ZC/LenE4q443
WcjKUQ3TX9Ih5aN6clUf6c5Be0zJxxhZe54GuVfkJiYj4OtEJK/1oi+LO9kUU47XsHec6t8UZxtJ
EO+Xr9CqKqavOOOaSvsDp5E60fSjqcuWROBrOp2Kd+W35EHmdyONXzJk9crPh7XyxwPYxqtM5osf
dg9AIZdmZGQTP3930iUJNoxnVTA9pEAnHUJqVbyVibx1OGGRzvvXGpULouqz41TOyhkwFWde/zUG
1o68/ptr2Pe1y7XJTH8dimUrSz4wBf/ra8ZMculm61gb1RLLrgOKL+eJ4Sv3iIe5rOWCjAkuaTBi
eD2+6bgv7Ue3gJaSQNbg7UtEKKEVDZcGAlEdtk+yaYqTktNSnc40Om8s3gBRSToCv0xjCIbeCqdB
BjjPYgGLJrqNufxD3uTpDIoXoP27kbRA2LI5mm1prUcVcuV3iJQy5zO3DpX1u3g1Y6/zCREE+1Ab
uCmU92oSM68J/hme/DGoKjUrSLtN2j1h3D84+Pl1FkMUjhloosT8NaLk1tADzK6fYw8rUCHndzdJ
v2aL9hU/PDsi/LAaIp48kxf6KN5F6JQMC+Nfbdgjd9U0I3TJnwvZjrkVbZPcOjzP39ZWfbMlllE+
+jB/CY2ltJDCiV65V2r+MEJJ+9oP0bER6IdT/+sYXHEjGIiKjufEZVQKzY8pjg+Q/Vhei/vZZYta
hT4RKOPcQb7gt8hlrOsyKDvJPzj+pILs4NxTCLJy8dMNDpID56vfAYcxhp1TWvdeEO7HZdKNBKKX
qr2fVI/oJ3m0yYwlbRvxErKNR6ugCDOKMcONFcAW/+oUOZ8b5W22AZ2nWmRe6z01WVCEdAMWHYRE
ir9H5DtRWleDRynx3PuoR/rlYCFGmm7nMT5P5L0ipMHU8e9MejTSsjw6TbBvVUDSH/8NG9Kz6U5/
Q6l2Cb2kaZhe8Rwvd9szMZ29PQK+RB8a6XpxWZQ6odhN9KZXmuzigHKKYf5Otrycm/y54k3uksQV
aXifumodNyCKLO8QEPIKgoFFF9EwJhETo0Dtp89tX6z4oW/d5Jx70Dz5yEHq1BVAPbolHOqOWfhM
CZ07fnUN0fyHkTtt3l4HjCchI2liug8t9VGCjRxPGV/+usUcOKuYBY7h7sYqXs+E4ptwAgwRRkeT
d5fhjAcccU/zNLNWkQieeXVAyv7nk9uiLx2TJI7M+iom6hlgCfNNpvqE0KkRVMdybOi34fpWwFMz
sif6YoDk9JuSmUTScACVbetN7QV41xFcLtllMT9NqbGZHTImeInOoCyepyo/UjL7WJFJ4oNhMwtU
LUmKexMGiG9GF7y8/LR9R+NQs3ZycWAnSBFQTkACq3pjentTFBgl7W9bUhY8vSire60L7xGzFPp/
+gN2/S2V7P6Impg0lgXJBG0rtbgwxtR591uj4UhMYNAvGKi2ZquDDxMrYPhgSP1B9zCOFgnWoWpB
eGLEQzZvSTWQ2cNIMVUOelJwb/tou85Y3+On+px8/jwLd1mGj3QS7g1g6bBEdi6MtMygRZ7/PoSC
jbJS5t0cpGr9RH8hm8OO3PtsxMcc7p8NaGQ1jO1jhcE9aSe2I3qt5/zUd8NTXzUPkn7TNMVAXovH
TkwPtC1V4D6x2xHLTqTa+Hn/HqXzBolmA5d6NWJ6dST8I5EI0KZi5dQRZAgKdYg7+H11NwBLnbOZ
AMrInX+o/0JLvwYCzYeGp50LVlkxQ6QGJe0y8VaUZmAyyB4cKztFiJSYIsdoVVrVY477Vyl8lm6+
D51818CNoVlOTdFrSpkjz8RHabMDarLxMBvIm6IAM+Dbxl7D6xsgyNm2vHrZuF9YAh6r5bQytw33
flWAf7MiJh7rHmvgWi3QFILcsI830iKEKZx1A7AtK76bOt7U5bwdGibkqfHvE74sc7EgzbkpDPX0
XJBdGJzxijp3EmKA6eFeOKPJxgRPDlkepUG25guENSKVM9nk3aaCLg3ADFP/yRuAtIfwf8txBMpY
vdP8dzTz/mBp/6eClkwpG3vTOX+MJ7ki7sdvj8iVRaFPmlDlBl1o7rPHmbYe2wrP2iN8SjlqIppN
VdBGm5OECluaeZIb3e3rcgr/LDGdDQPrLTWNl9xuqG9FAMxBPoUReobPMZUSz8/FfAuo3LRs+xMt
QlnDV0vNcqHLt1kWtFs6D2VjrTXZO+mydSmKf/6MV7VGDQQW+QlNhReidA/1kvaWdAJM2RcvvZ0g
AR6rHH3RAbtVQrwbbnlYXvTYkSqOT0VA0pSwU2jxzJQsIbXQINwi4+SN4cWn49S27RdwOhQnYYMJ
WQZZLraYGDNqGgET1+2v3bmbWHv/YsH7LFDEc/AYNhGaclGgZOsPq5SfM8O4GefHceQVP2ETt/03
WNkU9hVclr0jOhzbYB+xuPtRInz1JDt9zUnKknzq2+/OpcF2cPatWe0y68mLmgOM5ZccTEKpC8JS
AyE9ZtG4lkdgOjR1uU/LWt4e872q5K7A6WCQ2yeevBkDKNLCOjXVtwzNVUdL1SS6p5AsvhJcW5P4
gc+NgQedlQbJTdVNO81uKhf2gQnlzTBskAWlv66Db40gZRkg/GxDnqWKWN5BDonGp74N2bK4+3qO
bzMA9iTyPmgXOdpu+aIwDCZAIMIRZ1qfv9czxC6yz2hHbL5ShpwZqsaSucwsDAb2v3FiUEA/4mpR
jr8OkNUVtb+k6eT4NndUlif6OqpqXHPJIFeC8B95ctr6pQOLlkSBzW+eLKSzUKWpwmKfjNO/0+2m
IOOEB/B/d8UjTrUjE5lk17RQ/uybNjno58J+jy14YDGk5tlHMJoBKkceC4nB1K9x377TV79pWSTX
jnWV2M88H1W3plPRJ9pt+fR/CHBxwcfkmJ+I6egNYLK1Psd1fu9pTDBT+ZkowcZLsZH5bDEZVmHy
1PH6M4mVZmLZ7oQvWG5uLvYu4iFrI6cVvSxeQKNj82L3bOvvvitPIeZO38RuQra47CLao/FMGeJo
JQC/+EQFigGEzTsYP6fR1fcCgpHqPqU1m+QpyJz1ITgRTS2L0PpIweudhnceDs3N6SKKJ/2PhE2l
pKzA4EvqKBgTk2ww+A2rzsFk5Htn23PeYeW8hH1x5A6zmi3rQxe8hhNnxUSmMXyE/H9s/E21ru3V
7Aw72w83CzHTNz3SKnJTRuI3wELZmBkltmP4weD3rlV+GGwOM9s3cK316cqLJSGAsP6LDML1Oph4
A8XFR+WTKsrMzxLAUVgM13YICQG2N5MY5jqv2R0zPYc47KdTHKM1IWZC3yk2GogOKaZ1a5Jsiq4w
Z3/rYToXxhVG1BE5CRdwsK9odsTSFp6HMQWAgqk7bbeYWFYWcZy0ogF0oPhJZ3rlNumxLAqAs9J9
ywemIszzcd49lLDtDaPEmoocKceTU3gt0Mv4E0rYRof8YDC4SroBBR1QbebfjzOGFUxYATnowaDI
yi7H88jbTwzTWlYpu9Bqz/DPWA2vsvzIYGDPGWCp6eKmj8LUL3Y03VkT9oz+J5/7dxaCy2lK5JXT
ogjkK5WCJ7JEm5wATZ2dfE8+exnBHmh/tS7RFYLTQPWxhaA+9/KQJ+kp4GtoKE5R2h74KeEopHh5
uQlt027PfACj0YUMlc0YFVoIsrsQZjJZbBiOWucRdEpybXFmoFpNO9/GoJ2XZ2Vhu3LhFlHxsi8E
NWOm+J1LROIM90QP8L8Q8SWp7cM4I1bAQU83Vrh0x0097jrSFVXRP1aUY6uGmKSR6JuhYHZ1NCpA
ZfXH7NMd+LlLKZ7Mzv2FNUf4Ngjl/WB7JFhDgJ7UTNd+AH4IPTXNvBdV9T+SlxbvAgCk2vgL53EX
6PdKqPfJ9y5mYo1HGdJqQZp7yPodL8BhPSKOrtTw2XnElbvnmNuuMej7xB5v/FxkNJwalEJpP5P8
STduN2SsKSCG9Q7laghdlovfjjBCsfTGeMLhELU7XDM9q23LJ6BocFFM9I9nxs9WUTw5mdPykvL2
PsH7uTZ/Ha/+zQrFr6H5Te3sNifIMirlndZT88trbEVm5SHT7UecuHeNHvL/VzuFgCvjaBByMBJZ
AMy73Io3LX3xB8+wzgPUAwXpJ5xG+z5gHdRJVgbMp8zuQIbiO/SpTdKwJ2gt4jC6twwIy9UtdKp3
DbgHD4J1pt10L/3y4tjRg+r6iyLT0E5ym+PRKW2AsD7pJHRuxyNe1Kfj2iVkWzSQrxtIdb5912bp
PnZ9IC0+pmWFdOlSgJUEHk/isAmEdUwT7yBM9zTp/DWGMzkSEwtyb+9wZKo63o5DcYyMbOc05jpy
wuceD0PaNchK+XxwvfjB5jxsyfI+hgKcH8E9A8uLbztXXVsswYKSLH5Qf1E4t7zI4PASpKf0Z3wR
qc3SlJRkHVNFJqr5L694zbYDO9OmMY5+RqTOtA7ERuk98DDIdMewQyIwjWfTM18bmVEfm+yHVr2j
FdInGA67ia/DVPYt6HYP4CIGo9KidKt+TnLu/FavGQDBKAUlDXZOfZUGq7OxfdIZj0zCuZCzBQsG
71UScR7FdFzKWvA5E2nKD12mr12/mDQTb6MSedRN+egBel0ZVkRrBYxG3FOMF95uqGnGPeIBRQtK
q9J0sSZNvOEmwcSClBKXp4m6SICuTQVCJxMjqmszgZO+89yIMxMBGa2vgnCn+YyO/CEfpj+AFI7E
IPv0jezoWs1NmN1jI8c9EN23HPFt0D3DVR+fHcbEqDUmaIi/HBypqXfMOQdRgEF3gcGXzQCqZflq
qdx/7x3vmAbJA7/CQ+1UQIaJObACjNmxxWZzjUPgBiqAoE+T0YvMNSk2dxUuOmZVP8WOc0qWdbFP
c3OTbYdI0ddb7WcEvzEjDA/iXGD8oXFl100hBM7FeTxR4sVXF8VZK4tZwseUX5EEm366YjoNdbel
UQ9kET1/VHpb1dKdVeG7TM2fhnSDIBXn4k9NuAnXgOyzOD9PAAftKLmrXdKQhbhZMYgI7R9C6r+o
c2KbD4I9wvZCSDtOo4farD4LqmTqBoV6UJc0RZBu76sYaIjRP4ZG/+oip3UJHRSB8VYYNj4az0Dn
UiSFYQtpUhRhNdmP3jDi/uHI+1cHEhMUqHQA+zVdINNe9Zh378KBgkVerKQP+FCIgTRjVvzKudZw
vmK/ZpfpOPF3wmKxawnNpMm6pbxtDAV8mfZWAf+o0uzEobZ18ZRaaXGZWCt3mXESEd3ETB7zvNGZ
eZzHi7X062BSHY0WpLPz1Aegpxo+7tGpnj0qdxvsGBaH9gFyJtfto9pFt+ymyAvaNuunME+2htUi
GfmfsTFHHFl4bj26NtiQLwud4s2lw8RMYRCYVCVMEDXjgZZQzaATeg5RGnJZRvbutS+gnt6dkvZp
Odhk5NpfeMB4FqZ4z8XzsTAhOeseMHFfdfupyz6Gedy4lCWuyBZfawLKsw2emeUE6i8rWMV3KDnU
FfV1Y0i8CyVl19QzYi1pu6r8kgN/BTRORIr5asc2nmzMEqAlfTBScoaLFDjYT+MFPLeizIlvY94L
tqbnfrh5hcEqO3+NdHldDqGUxBCROgRjPSPxJrKm3GPCm2PGEErKeeYWxQ9TqJCtmnMy4CoZQUdN
fLzDOYmvxsjf5hwqQmxU7t2QxJ89fqQVou1ZzYPgY3V/3Np+4qHa1QaS9OzNF7NIhw37yn031gdi
/Heqee5ZT7sZ/KW42o0USGiekXNHEmmD9JKgWOVI4HeqFda0nyijtBvKnUfrYEYVnii9aScu+ZpO
lvp+bB9GlZ9bRAvb3mDvC9SpmfEkjKvAbg9joh4Cq1wp2MnYYB2erbl6Yddl8vflbRxk1sY1l8wV
QXPZ/6TqrHMO45sSr3H1BiYeP1OOiQvLkpyurEjxBnKUEnpeSumDQzPb2xqwmZWbLyIBjcMboq/7
Y+Wzhyqm9wGMGdhLi+DFYHOx9MO30NbbTqV02fTPBGk57vRmNPDkoyHlbbBhzkWrIOWH/h0+lUw5
mtJBi3YZimY/6ro+WulPO8s1x/9S0ZEl09Ze/KOsbubwalhfRXhP+py008iiATrw4FBb/9api57O
sbPr4EQuVP4tHueBGAovusH/a+HTGNswvB9wRMxmepDG10RGXQQJ5WbfKa4lWB47gWrn4uyDQ7f2
TIgaaPPlbjSLv5yEpZ8cY3a3xWhd3C4hF6G2plWR8ozMPUb154FbcsoxH2vAbMbVlq8GNeqGe53s
rY+ZjIzoHQlaP/laoH61ERwrislCkMTg5jeeFK91QqFPrZ13x4RIhEe3pGmLGh+EsTuX6pYyuPcN
/Tek+bslI9C4ClNVM/wYxGNkHrMJR0jW8n7Gj8haet1rFj1msm9YUIz8jD4hjtjbLrHtsWDnGIUv
pvUHipU4i0/S395Z7SM5IU87cAjxRWgeHMzSFQRPI3pT2NnbMji6kuT9SKlnLR/buNsM1GAF2v/A
X37IoUdMnkGCx3lAk91UGnpsOLC+znaiof3bzvo7BydYbrl7S1oIiN3XQBolJYIxNSPdHVj7pz9T
NCtECityoFnDDXgvk62Dw2AEWy12HVLJwPGRd/bFowKoHP8ij+u74O8bX4DIHoKyoOqMoi/K3/sI
SbaCLD3oacPD+xPwHy/1n5VSQAIXCvjCNlXprZXICoyckreIHd27zmEWz4W9sXN6gPZV9SKmrVdv
u3RXzmdmvXn4SKpfD+KPqb39CMoj9znZonXMGyhuzWNMemggOoZkZzviantwHvn4CXca6W9bLAto
wTyesHc801da2Qz9sG9RnMvOxLn+3AF4m69DfvGJIivLPCxlTHTMeOpgFfLRHtTK7hdLEa5SGv6C
dAbEzpc/AAgK90xFcMQSXkQiH/aWTVTAr16sonnIlbkxJP0cMGjp7GPhSBqtbfcjbqMCr80Uxjwp
6U5ACTTncGVpYo0ZHNy+/WeScvKK3ymadu3A1WtTuAa/FsahAMQug2QNx0ml4h3yxatXP3bEFZIA
+w7+yDam9QNKrShxrSvSQvc+N6WZgOoMyadhqVF3F8nZz4CxK8WOytnJ9S/hgBxB1QX9nGtZelsP
c1IeGpvexR6sQXmMhvyOBsUWOzFPLVIeW/6Nm3gQuWMwU8N9brc7RwRPjUUdOiC4iaijT0sZW+ub
mFj0TNb70BFD7tmZlAjOKSfW32y43bVURBjJt1jSXiWYrF+avMeAz70g4rluKQaYZibj9gkx7SGe
Dw6uqjQi56leveCg+2tNo14egBqJdi5zdI+puiXtU1IeWuM5AmEYk4ktP8sCdMl5KTkueHF1lFTX
LGcbW/GxA/xULlw9d23D9pt5m9rz4wjWdpT12sXaW9jf2ZzsaR1gfKAgN413puXvGrYYvWFtE6vb
Bh3Sgk1XTEZ7OgjQDEB5ymUWK8dAmL1+0yJAQjAuLvlRQ4i3kiVCxe6WHP6e2kLc8+7BzChK8PTH
xHAUMbxZ6HbstSK29sAVsphfgUOBPL9Nj+ykNutNA6Etx7DPG9Y8wTVZmxVySOcfsulAg+q6Nqc7
0fJ8MNSmRBi6dRIVt3E0P+w0OUk2g1kPghLv0xTTZkHKOWbUdUBF2dOx1wSZSTP0pOar+mWiGjTu
vjvQ2Cb2TLAhKz8KIMOIW+yVpzLtdwH3ryT/1Nw+a1YyRrem2/dvomBICesu0QSYEL1ArgLmvuvI
eMXy2y+eveLdnVpIghh74hft3nrsDfNV8QX+/0ArN1Y2k2GcCVpNXMlSUKTDHjltiJ75/LnfsHID
bwkArYT2Q8A8h+O4AL8WF2beu8d2+QkxpxZsOmJ7ujAkrj0b49fIeaaYrU2UaLKqDkAXWwRvRWw/
2bi17BpadxufoXfsLC6pIWWtAg8OvTrjQwRJiGH1rqhjwMrfrfVacaVAmiS2WHO1eC/6bf5pU/mA
93KxSypvWKXVs1neHJ/sGQQUnGX8XkYoox278BmLnksOmkXNtKo0+Yj0ieJYsBZg8fms7triIdfF
ihaYbZBAYqH4t9UVV0FI7xlRy0EeRmyKZs+28gXphMzP1ogxECKFuHczfVCdYuSjM3GcgMP42EVi
9zS23zqlB/qexxWIaOpvseoL94UYHcuYO5YeNTs96lXVkYGd+cT3NqVYJyXkDGfdMY7hjooVoTrc
L8Fd5dXrrLovu2/L+vXmz9g+dCEVYydTXmN3j/7Ojzp+Vxj7qnSzRGim+4F+tFGty/SF7j5PAVVa
enNXobGt1EHIp45MjA3uZcX60g43CdWx5IMRDaha7gnP/pp09AV7JnkDurv8zJcWcNqf6TlgecKE
ifeiuFj5l1c9BhU6BxOTOqK9FCYppn7AXXVuaGqkro5aqV0pP5SD3bPt9+lPM+zz9th7hMsPiXXO
mr2Vr131boLmoUkJxm7uPdAujXPKe6gFKwPPv0tqVDbvvvHMbbUcvMFIEm3c0znLpPdNqfyhb39L
wChFes2MJ4wp+NiOCbTRcra2Uwf3F7N6LTDZeV86wBpaF/9i3awHSEddNxxm70NFztXoHIKVE9Bw
ezeU0UG2MaleBQTWbCkAbt4JSPs21B1ZP3dT9Z1zotV2fBSpN5xaX8G778leuEfeOXW1INHSJeMs
RwGzPvPBNZrIxZHCB9zvXN4VKRmSKiAl6voz1jOygKCHTdiRXYFsAE9qjDHbk2aYZvYA1Ruy8Uo3
37LWa+Vc2LunNU1wLw5QeOLwdzYOJA1SE58LF9YZl+myQ56/8vY85A9NT76VvGudwD8U3xJCf0Tj
XGKTjqPxAhPPWME0cB57668u2K9KjOG3kmWgU/5m8BNoWUJChLNpniIB3BviWNXHNMJw8mCnsyXr
Eno/6dbBLLJbxCcmsnymCFV99GSqMAtsolQhFlD/CcybM9A7jzgCOmorejc8TQbla6Vxi8ilzKJ7
dBZPtVmxM2YkKaKly/rgkM8WQUQO2D2kroVyfh8J4zLOCI/fU9895dEPVqFtiVMOfZHkDWeLv2m6
7kVHgM4cmHF7p2jZn9R5PByqUfvw4QrcvqvW9Dyw+LOFKDE7FiaUhgAAVs1oaurHJMUai7GWAVk5
YQwdNO090NnFHBx6m/pSzFeFMM/N6CRfecW2BUtM+Wp5conP9UZys2SL8z1IXJxTdM8Tqeqm0mUR
S7yEunO7qm5Wh/j405u0uxBNACBpjmWPQjDjuzlKeBEEAWgQ/WMlyGZ+pB202/WzsSRNNdUpTIDL
ypx+PboaOp5uiqSB7tHUEGV84XIOWZSslzHGT+fzKk/xcWGV21MtmeAqgFFbZ0DVAv1WNdLC4gob
JmHifLErwEw0cWmyKoQVyb2J8JlvWPwUc0Q4Jy4B9r+qMvO1jP6nxZLkxHODXr0uJpgY/WiYf5ZH
HizHequsSdOMSIc9+JTxVzX0Nu74RdjPQRdaL5UBM3hhynjNprEzshyBZ8FX9iZhkKux+/HVtDxw
PEnFppgdc4y0W8Deb0LvHenkMzHErdUhIAfHvtUUB687iWmyC1s2iW18rJd7bGeFJ8EqzBmNUxEl
fEebjNCZl7vLlcc+dplkDgrwMUAvKenW655wLi0kPKCGXG0vAWuSO4BEx3gwLmlkfAZtSuVmP+KP
96Z9hQpOeGN5pY0zTPcuuHSR+B4H59hoiAwSG+9KV+R4PApusUJiN4zQMy37zWwsE4O/cfZEOhEo
xGtRe2a+bUduwEbjPGUEyNLWJ3RSMQpB5OLCCaPaFzTPRrxuYm6w5oT/E6ghMALqFzYt6+2U77mL
LuJy0285ou+G1j51lrk1Co4jCn3wCQPa4Ds6xdLYiSrCCYzDdSs17U4J2CCnosDLX0BA+RA9DmaL
d4tnhDX6P/AfM9kfrGbthBtLlZTeZHMb3pKmLdCtcgbuQAMjh10J3TR/lb53VLVLU4O8N3KjRlno
jg5T526eA4o39PBcTcWbM1kHbfvkBYeVL+f4JZqqgmra+Z6NLqWXpsMUP7B/cgNfrly2J75nybXR
6hWz4HqsQRRp7hpFNNYEWmA39VGjUCFkuu/yPNhHCpKFnUf/sG7gGpiyV+ZM5jq2415it+spMZqP
mJTCWHoPi7O+pO5D0UsVy/TXTdSuNm0CYXlDsLqw2a9VbKh9CLyZ/m4lZawZ46QdvsRR9O5ZUCgM
69C44odL766tMYBUIj5MSQryYEmQm+06FN827ZOxmGBaESkOiSbEpLHgx+D4JIPUdXyl4B3ekZa9
OfJh0WxJj9+yRAJu0NlhxC1RLa9z4e1LI/sJ9N+Eocuphu2khoNMvgdgthCWXGjGZcz392mmBafA
AUNQ71R5IyNqeBEtkb957KHJsZ6997jOUhvcnwNXf7PLfHE0l9CQRxjxnuIpbNhcyxbcMoyQ2U9v
TV778Ovp+xiojOHRbTE659MlMQMyA/KeJx67i1pTz8TvmnE7K1taHyWkp/7JafBI2KeGPdeo+Kc1
kvXi1By4oWCfc3J3J2L2EUH84VIu4DevqTEfY2CwLEWN54oVLd7MEdkwoXECj8maFw1yi0CQ1Biv
9UM9hV+cg3zKY/kZMvBYdb1VZgWEoo9LWFTcnSqug0qZeLCCf5HCYiUwE7E+fkw7coV8MwsC0DUb
nWDyD0j8K1FR7gQpAvvoEImV39H2ZztAM7K11cHRx+0jbLVhv7KqXHnLTOdU2+Uqc5NNI0pk+gH6
IrsaQRCvox/UD1l84QWt2O3wtvDMcUVN4jaBdZ/0DS8e+7sMSZgbNXQr3xqumH2u9BofI0BevC2n
40iCtYTgluX6W3U50qFqXAgpHV6k/qAScajL4sg7lo6nqbq4BeTUtnh1uZxnlLHFRbeROHDskExi
W+DqZocHjiLjYlunCqcmEdh0Zy4dllNDahRYyxyUe480UO/qmye4JnO9lYhJYQgbJMLzOMRnL/v1
oWIBL3WD9sQLfutMXJ0JZRKx3k2Dv60QcpkD2YONXvQpMF6XdPjZYfFmZvYpoJl5k9CY45bAHvJ/
vuJLD08KEIEpUzQ7rGgZclgc8QTNpbMVQ/5i6BZaabmziHPga+KV1CExMxIEQXkX5Lx7sHIACzWZ
u0qgmAFR3/rDp5tvLf3hSSpNMcMfPSBm8lKYOTksWMPpHP5KhatImeyJkSVTLB+zeVlMU27msNke
3nmOdor1YgClD7TWyh3pQJ9+RyoNxx50lPdNiR/+jWTXczjP1fiHVrABlslyC5cr/fRrNVsjqJEU
LcyCK4vY6J794rU3KHHP6U5MzIHjEPN+uRAzgm/2AzT9WvYfB7RTf2qjv1mj7FY9UpKbBP+74Huy
md2Ilj/gNLNjXE7jgN4VfgCk2XL/weMAEwxAFyiUIP4xRko2rLYtvgzEH1857drp8KZk4zWI9GfA
PryOvgHnPIogO3POvAQebqO+E/VD2M/7zI/OQQbNM2k9cbXixlj3Lg9/Vt9HfuUeHEWf9YDJtSmL
gzdaAHu6eeem8WM3mPtyxi9D/C3vrY82jLa6cGv6DsDqd3a2CWt5EwTfZWle9MJaGkBExlkbrBrl
gRwDL2nj/RHlMK8KelRo2Tu5oFUIiwzMRjn2mxKx1HkalHwycwyNQbufM0VAed7LcPxwrCWHg9pZ
ROaKtlSux6Z/VyI3Ca/U97XI9J2MuQ4NDTnnGUIqI9gApSZH+6u+PDV8eQ3HeMG/ksjgKYrk+5wG
uzlBiQ+hkTDDs9ZdpfB8dHY0cZQSrQ9AmSHe7Bxwo1MuPyIMoI26hOGvw3bE7J8wRG7ziI4tUn5h
A4p5wmoD5s9rmUD96UFYv61iXvC5jETNLrIpn/R+bOlsOuWtwyj+y4ed5iH0+QOZ8QeTtIhqxNL5
0YFQWzQvHY3SbbYpetbUy0gggg8+h33OieMASs4Xcohmx28PtAqrQPTrpO25MGNDzuz2lLUIiIo+
WkCiWtcH4nxbv3FobX9NNSUF+dSDokR14Ms/nmWGZ7sMDEyoqrurSvJnIkyfGYGN/zg6r+VYkS2I
fhERePOq9k7daunIvVRoZKCAwkMBX38X93FiZs6RoalduTNXroKaVfPUh3S0VFQH2q3kCGHhmI/x
Ph5sSEMtyeuixCJbWX9hHLfQU6CjOGRqwbMYW+lb/1UgTNaR7Bi5u5D91cyqpzfQaloFbHgZG/vK
3vZcu3w2QESRwmyf8f5p2bbum87cm2537APCO0npvI5q4bkYNeUvHWISQPKevRtN2XQVc8VhgbtL
MVnTb41d1WZrWAcR6RLbUYdxCH8lsEIuXSAW2M6yzeftScxGb5KYEajPhzet8ovJdZLsJXQ3rqf/
2vYnrXETj/UOZMczoysNC8kH5vYjndFrt4Sf6GLEUuCoXVnfekyl6wGdrZUhq7P46ttfHsNKFENy
lgmui8X/3BODAKuAi2nrTq+KoFfLu50Iv5lGwABcsEtUuwGYhCGw18MrwcOBwVrVYKLrjojT2aRW
tGmjLar2iuvNtvDvMqIWs0mIaRGLh90xVM/MXawaJphtAvotSf5iOFlj8UeH2lapn8n6XNBySdt9
miONJAz4VPQ++Av3AMopIHtpD4xs30yWdHfBP+jxF3I5kABibPXa5f4mi6+WAJ7mkaOi9qzvHoQ7
rQvjSzX/2Xp60JR36eoWhtMWDisX/RK9PNCPYuHBaPwVI/54tyfuSTuP/lj8OLbLR6rZ4CxbU0xj
WfcIv4PN4tSL233PPbRmUHL5MpACVgq8N7y3GqjiYC7Mia3rvQVYdGt9iK3dJD/i6e55CTUywNXZ
pKGZs4tZZZ4Ds4Ron31YGHyhfk0wwVb8tj9lc4NXQnyOdrKlaVDikLkK+t71UwDnV1PAY0PriwU2
s/tI1iXQA6MLekuyUX1+G+EzRvSwKjYelrEdxDaWbzQXzcz0TopdaSl1I2ZUQEkA7dgXf84AQXIE
WspWOO6/ovyzLe0769DtNMs959FaWSEEzvSzSr+cqjmmIfD5uBfv1Pw63O+qEY5OB4sq5Irr+GDx
2+pXmWJtKmJzxQzaYIB2hTrdOfAdgWayYU3UC6iHB8nFnk5h/z4Fzzn/yaxA8GHWpei7/bGb5wkf
XY14UdT+boHXYcZAFfrnzd2uWR47bHzA7Vc+2m8qS2xT6qrN4u5b3n4eLCIpYtssJ1FHNVMwrT0c
/8s4OgbxUzGxK4z0CeDQM+ncrReYMKfIZnOt8mRwlnhO+GmycmrOnWhXnvFbRMxNf4JcbCZo9KqN
zcTPIwieJ+PLsaaT7SevgRbnSch1QbyJgYQ1y7/aHX81xUUTqe9x/DBbGD0BJtUFTwZdF7I7/rYY
LC7WVGwLvXUqCoCMPEC4r5zhJbI/sjJcealBzv5vEST9Uew6VNixSM9N/+VFm5QdTObxppRAXfCS
KYju2Ow8x0Ht4A5qvXqptzWGinDUSzY/OyMGi7hILwV1PTWPbDPFx06Yn/Pk72w88QP2fJeb8Dj+
zj4+WlqY5+fYF2/eFLw4yYFlj+3QOh49TTGOJZZvVoodoBoE/OziBs7uqgeGMnoNB7L+tXwMrPbQ
0c4x5kdgQw++O9xrjFKFoW/BQv9EW/epsfLqfpuWMy5vGt2SW65Ocf3e2CfA+0BzKG6h/SOxwDlm
zb5EOIn973F67sJnBw3NSGo8M/t0eneHk+MfKTubh7dKkCRsVuTsVcyIyqWAXMra8akZLK5uYG8c
5aNY8TbCOY5fhaedCTjiPO3rlkA7nAs+NklmPJbsiea6W8/iXk45FvWr5eLJzffmLI4iDtgU1zC2
h58EB0VX9TsIZwcZsZ0QzYvNIoXNo/dggg7Iff08hGa2dTGgmF71DnF8XXJlUmQkc69AO4QKUmgC
jZLe2tTi8HEIIQMg/wgXuWaUMlp1RfVmiOk7cNHqGzv6zkrah9PyEMAplzWTsqNaHNL+f3Pj3JtQ
3Ao+vLIpXj0DTBGO1ManesI0GA4J0vBDwASmGkJd47zGsnLVk3g2Bc2AeCbcgGvWDBO6mgyEwmGf
jUBAXMkSHxnDcUIiqxaeCezXCRfs1KKjnRsRrVfSWJlm8DPMdCGMcFAqBZ7ERICZjPAeVkzJ3EsH
Qi4J/toq0k9xggSB9Fs37n1uQdhlrNpDKAdB596GBrqhD1YswaiqIoeHTAk8csZH6jVvdURu2x3K
n3YknOnwNxYV9PzKeQT4/x4a0wcHlbWKAcbadvLeitlnwClX7Wx8t21Zv1IpDFUaq9166S6FB+0M
28SQezwpZz9QtzwihWROEad2fPfSmp07FUCqm41LVqGfh9h4KZ/xD5EHVYJFsCY91/Ul7ereR5Mh
pHZyAxr4ngc5JZvC27tA3Ax3+CAs9W9qdXdrUpObXeHCTCm/ijxc0OPjl+pw0vMPe0smEHP18J4g
DK7w5USgIMxnTZUkEd6tiD2XlKKHhjyw0mNLu8NNf40dP9xKHPW6JM3vwkdzB17B7Awh0ChyY3aC
b+zBL6yJHpKmkDdTxTXQTrNwz66PlHUOCO0C4MI38muK3prXiWhbvXPMeZLbKIghzAEITP46R2Fk
arCUXozBZEEj2K1PYcbeh8rj0h9PQ9f/ptEPC5bcT8cW4VMb4kFViG708bVOdCgHmgqOqcxZ+8MI
quiPKAsuJW2KVAuSO/pXRfF1SPKXRspc4WYfmBTBCldQsCj8C9Gu/+OpQ84IAkeZpyoI7XRfyzKr
97i+2nA/2ARqKIejppskY8lRlc5D6j8iG/tyWzro0XvSoCY7pTzL8qtZQKqpqLQAGhSpGQtCZJMn
M+PCeDEqEXgPpTl7H9SdKG4l7aDUdZARvnbX85tftJD22yqjkbmI9CIF6bxKGSwgdEjufwOhvCCu
muiYcxu9c2ATlWBvrl+0GNuXxu0SvMCu+Jp6UVjrwF1UzDHoui/LnpLmSOenzC+1HBiKfcHUvC2q
3jxiKZTJZgJAlJTokP4yirX5rNkm9V9GbTyZXvw086B6Sym1oWxerETMU/Mhc1koPAK+qcvHtNuC
HBizxyG+V8OllCCCOClPmoqu6gmITOQ9heHWTJ+hVxC7ZnFRswKjXmdDpGGbe1iySCDJzmYRI4k2
5/a2oXYewPctdZ+9JLkbFSaQAVcqBz5W7TxPT5URfdWabbTdnWB1/oUUq1k+6oVThVjro3aHyI8Z
zYKJJ6dk7c7MagO81Enkxnc6ANVZ2P52nmTXuOJGX2mj27KcJpkXo7D2HbN9mILX6GV7TGZ+XTXc
aduJWwaklko3/EYSxGsh4zdr/Mf8exhIefhzgQs8/seL6J+bTqxZvLus4FgVdA/44XwVlMFSe7Fx
WwvfQ/VmW8YyGlEO3kzZsfVykuWQ+vjtEqkF1K2T6WRBMESfQlzpHPOZWIC9H4vx2uHRonSRmTC3
5XNhcbyW3mNr62GbZzFxwsXkDxVkM+MoowWauPxH7sPVpu6ny14czmQjMNYqFY+J6h8WIrZDZZeR
gm1CbrQDmmPJC4XQ/ZnrVmEebtQsd0yaXPC5rQkWeXgahQ3nL0Imy0T/GFsVCSyjMzfo1EtJhHUr
5vZcO6xV2eZqNIuEvMy4mRq6C8uZXp2ZTQDgs/BZVfNTmYR7Q7oGWEzQiTWlCj7v7NgcNtoi7hmR
32/LH1OLlTSmh2qE0taFe5uuNiNHwzIsZuTwPGr9ycrtsYudX6qn2cQzFCx4hK56dAf/Uonizenx
oeeBffFN1v22fbCFt0qioaUlN6CFc+QhCPi7c8Nf4bX8UJl9MFRwrTxj44Hq3JOlomIu0RczzRxo
FtiXao6t1NiVdXVJA3sftA2+G3JQJbs05TQ7eqU2teVcUhC2RpBceSDOvhH/I/LwFgdQdknIrgqF
28Q0WUlBJoEdZv8pMei9ojvFlOm5cONHTYeQwa3Dof49ndtf3c6/Ok1fkzni1zeYRCCLzUBJkcnI
AgRJgUjlGMVd669otB5ZJNJ3WhF3tuzPuiCDSHAIaot9c6BKull7SH3k3LYmYl4x4ODzhrI4Ncln
7UL8H47gSDYVbk4Nuastph05XiSwIj76NeZZvpzHqY/+QwfZaHPaJpDIhn5al4l3S3BY9Jn8Avl7
kokJ+6Q5W3KCK2XnB3OuLl3HGcN8VpklejCXe4B8VYPzltFDJfDhXLpB4oQB0xXDLogi0EPge9OY
vl0IzIGfXPvcgqzowQUw6JGxrFsrA5ZW0n/1kQIwJ/y5pbVHbP5kywDzcIDekC4O0PZxkv1rEgCJ
Rhe5tH55xx0T7KZceqsIGs9aoXSCszL/6wqDe4HcQkaBK6L8fR7q3yIn6xD4SLaeC/Kmmf+MDJqP
7yJLE9xnG5IiNDA4wUloHkRabZh/jgBA1TAeu7J700VCCj67J/DXkDhcpBmc19Hkor4P1odZkN2h
3+ZW4q5UfoRs4C65atpiNDA+O/rPIrOwDZpuHybwyeJZvg4p+QUsPEayOJeCoeEmD4sRx6hcL9+o
1zrreWpwlqiN0QzvoWauog4nyT2SGaD8y3FfReMxYXljGQYOOvjBldTnMReSeFFEYjpEn2OUcMH8
aoxUgB4OTe7sOPv3dlR+eICDCWfwxgCq3gQzwnX6lFIipabwOprT++jAyw2zetrHffwPd+DRsupb
UJh31pSnam7+SSCaJuPWBvvhLrJ9Z5Wmw9Mw4hjN82LX8W60I/wlcsCQ1GzYr47HIYKamTsEp+e0
cqCLe7fOi94wT7/H4VLjoNufyHLuo9mcC/+r8uTrMhk8iIZHB8oiJV6+eq6r+ZTNgKh6DGz0EFDL
3jt8wkIW+xnZPpERSFruxLbnYF73arpZk0+dFt/DwiHMpN6DM5zI7vP2o48UqqrnX2JvWrZ6oD2n
LksOrmkepqhPl3DqE67vG4Leq/ZSUqx+Srdp+dLZoF8S9Ea3M+lBLKsnNyyefFdy00noRSlDkNmu
i9gVlzZtLDBM+5qEIQgTP0BVEiHFVaEfnUTMbSlompQympqP90C91+xX1McK75r5U7+3DKL9Oa5Y
+gypQpe1mI5tlMQr5rB4nUf8kXNDE5ZwQPzMXY1FX4pDVeb6Xo7+BN+clAPxbGK0lDpxjoxPudM9
FlICm7PWbp4tJI93W6Y/ymIIj13soaljAdPKf4gEbOx6/ogte2eRJRUKB6U0z9VEbh7i7yZIDIyY
XekSrOHClPVzTq1MB8l9kG7/qMyQbyWCg9IlNeF1RNudkSMzWNKNvkVedPdMuSGaxvSjhdk9RE04
PnRV9Wg5fDZERacRQRTiGXHDnWIeHv2WXADuNrJyE21CfRyVu2qcIbDFBPyVDRzQDTOGojbEcjFi
yg+KCvsztOjZEM+DLp+ZGpKVNYQwKeX8GqvxX50xgaR+9ax9gJBE5o6DSXUbKvdiSxKyJbE4QawD
/ajLjjcgWaHAzz6nPN9grqqgN1lQ9hBFWjXV176FuERECwq6mRIGjDUAIYVTtWrVa4Ejl9Ura5YA
zG5U/ml09p3uULGj9sU34RRNUMvt8CtjsGahRcOyC7hhnOx1jBcrZAvqzHgCLNo12qFZwk8D5sfw
H3y/i+/hISyqgefa7y7+LDZhMFtPhoVV16is14x5UWN1Uma3Y5I+E+Q5FbTBVKFX7BMTIJWJN6EF
3oJ9+4X74vPcqJeG2npKuv6VqD+9O31a1CSVAx+yarmM9Jc5JkKX4ssBhnXrbQYdL4I5H8wOhCrT
Lc5FV8P0LwtFVBdUGhm++t0VFBXUgbrYBbf6SebDKevsRzsIP/l1lVcem2iV1JiGklK5h7DpOasG
iIQm2WZi9RY4IX6S+bFMoGupSrxk2sN2gf49spIZkyslcI48SMiU7ojQwE4YLMnaBTsFGfMr7KdD
6SY7eCKvFS3ATD8Yn6Z90VDmXVSoAvYpx4lop0xUnX0sdHRZ+NzNiPwZNtXeKcRFuWRQ9fRUBtzW
PajOYPNLonNSr8nRncwmxqFinFWpH6x02BtGcuUY3AQ+qp39lIc3QQqnYRHsMu5PGdSlFPIB39iI
sVskZ0R+xv6m+5hq81rl4ZPMXvqAMCgekZIZamC1NwqcRrxXRSRRWqM11+gHOf/hJVqXTMmj7q+e
AZeNGLakJhnhIGo+ZS9OCzjNSfwnK6LXkJ5vTkRXkPZABYir8VSiKKu6ueaJ3FhtsptJWeUl6Zsl
HKGw1/XDW7Ig9w1wYBgA2/Fo9QCWO1pm2BmhMGOV/PR67vMMt2O/zQJK19Rs5A/ZNINC4OFgj+q7
4UbjbtWEfVwWgnZv0Up6U/aK8MbofGP8Yuzv9lwniCkxAWJCXfrTbToa6BjI2hVXMRcoY31zyo1f
mLic6OXA+GtY14TQRsLqC38hMq67Gzt6Jlqemxm/ZLVgnMhk+SGiTP+D2+lQCvOkFBg2SN74i7t+
k/TbkTc2ne8lOPISPP1zTYwIx36kzh1BMVnzxsJlgNdb+Ueju3fVOQ9YRbXlFqANl7F1bSW4AU+C
aUtihcz5v2aUlXrx2BwIi1aCxl9m0oOjdi00f3EpsFok+zQgCsvSQqSf1DYhwjawxru1gtDBXyDV
U8xlwLsMNrmbixT/zeUvrjkeOqJFuFfao6X1upGvM4DNEhwUZUvwbCtaec7JcEnMjZg/PLrK5Xh2
up1tnEQLHlhl+zakon4mk0uagvdXdGkJ2pnrklK3ZS/TdwWpiAlyyy7lFYW3vt+AxqvrHYNpnV8M
Mu3ELmyGM2Q+6yga3PtU4hpvmG5bjtDkSMe8697i8TMeT/x6UjbX5V4sCwsYfhZFRM1zyPosrdpv
2V5oa3Cz+CTCF7vbwM9kURjPZ5iXpXuI9Woq93G7dhPqIyRaZM9Dgh8cEz659BaL/a1oOFqGS6EA
xN4qBPt8Qc9cCtIPonwz+aBYL8SvqwBUCCoIG2Q7OjRLD2e0G3v4VMznb3UL7h8txQVkKKvXmD11
e6zSXWucywZUKKrkAwU4hMAvCPgSWpr7p3pUJA/hliA2tZ/UKP9nY6Yfz0AVaRBWPMtEDMVLWa4H
QFn2geyjFcIhxp6wkuJzbFiMEWPaA0jJFebyYmPY3zV3RE6T6uItC9XxCeU7lAbwMyTi+Cb4p/lO
ONQBYub+K4wDsVKedvmNel6lt9D/7lyDpCg5dPGROQBNqpMTvOjpJMb3guM/TzfKPdYGwrtcueM5
SYiY0Szf+lcLXCC+XBliVkXvMT67gRozMn8tUiYvG5uU/7LqsnFuMeH7466dy/Wy/Vx8784A0jmj
Omn+zxxPAT6F1vsh5yDlm02NrSDbsygo1kPkIZwSkfQwWcz2D5OfQUxRCW/r8ekMIAxnfLMtn2gV
6PdEeP/EwjXyX6p4v7TXZURDyLYXjB9m2ayKJebvXgIiPOGlsZ5MLpY64MBbYgATl6Ex+WihDfnU
x09pE28Ha3zjoveVs2+otgGvbt3+OUFI283X6PdnLP0h1xTLv5DxAcQLkjMPH2sQwtva492hCWE4
OcqOEmsxYsYPJysFK0nCUjGK62NJ6kGVePH+xIir2K8h/7BpSO331Ln7860xLfYRPAal8V8VjxfZ
G+fEeyHujxA3bQp+RQskx6rHDwOGYu5c/AG3xdkNXz0sCmbyM8SgHDwKXh3GNeC7/ZOg00Qe2k4+
pYgqaYdVZiCO0rjfSahvDEPb1GMRiGK2Gbu/RXMszVMqfwXZorLAZOLHyl9zSuEvIy/SlXa6Dglg
Oa4Fv4LjLAneXFvhlEvY5o8N+xGP60oPQT03Z/ByAtPC0M3w+FAw6IY+Gj4kuCx/z4wa34Dbfdoe
PMxhpiq8m1aJYX72XXDABvbUF8u/oIg2cgvac9x6F3T5YyISwgAX162/fTfaBrheco+1dF/nCQly
MXFlC9hXdk/Kdm4J8easxtiPZTzMBohMEo85K1vS0rx9JEA+m2I5BD1iqLJ9gTTkP2Q11tqozljb
uRE9oHHyHEwOOyG2nVP5HemOw5tGJN22dxHGH2NDwaE1c1/IGga+mK5wrtMey0s5rjr6Y4aR5ZZX
1gT1ZvTt1iz2bKvXYfCTcG9qQKE3s/oUPeutog1QhbKQkrEewrcN0ztVfE1VpwET6BemZgOVjhxs
fhtwXtB2sBXJsp6Xx7llN1Und9zYK20ml0C1G6saIKs4MVeo8cvOOcIV7Cm37zZ5ga9LZW9p5e5N
/GgF6yEvLpGpQVxTjXM0xwmISdr/yygMQSwfriR6vsBh3qa2Odr59Dt3FLQQFAeJBKAt0qhkOThU
i362kRGXpXT0ljnma+Qp7g1Ve6E0GtHORAty2teoG1fTJL17Ntq3iKQRbFqXWtckeash7xSNfa89
fUr6/DEb+FKydqh3Hul3RzvYWQJ8XjNbmk3v8p0Z48Zgq52VYMooFr1NFlM1bWB4d7G8LWFYPzmF
VO7t7MIB2kKe59jUQ0dfcLEivnpRYkk+tM175/Aks1XM6HdO7zjqcGP6vrsWeXCFaPJhC06wjuWq
JAi9Q5G/u67iEqXGn6Arfv2IodONMZQ3aX+w7WDnafdKX58C8VGcIJhfsrq4wDr4mqeAWhj3nXJY
tWkV3hog0LKwN0HAaGiJIODtZIUYdEHoMpzfafQ5m0mwiUcLuYPQc5PvoH5Zpynh04UED3BBXuwp
oqtRc/hMrOrNGvdJoPDC5vNtIiq2iggSzuZkrDoWSIkdA+bICHR49Go9mEH/Hszu3qeKfJjjpxi6
xtrG6kblxGlqWp9wCC0TZPd0Fr0lnlwcK/5R9arewv04eSK6SWMkv8LHmiSPQ1PPvJsIE1OOfbUI
k2ZRT8Jz1tvQ8Wt2S5QO9bH34gf4O/lhWam6tcY/MGIkUvDOhCEJVUJQtDpoJuR+g4l1uf72B12H
xCubrZUHu75Cn54J5buVc5a2eyFmdlRtCTVBdscg+y06Av911JwjG8d1YQJsLyiTDIXNkSRAU5AI
EGmyF6HxpRUdGX22d2R9r7o+gHqa45u02V9Gk0/RlOu/5tVkroVw4p1PfKNkNeWXvGOxyEpLkBsI
N47tvk9pte1RtGN8IQ+gNDaK0jVi8g8DcELpFZQkyg8Hh4V0x/YQJtDeEeFzwTiTGnn8p+wp3VP4
Ou2Qm+Nb58bdHkaE+RM1ZrFj5xi+F3RFvKbC8F+r2YGlDTux+G8aZct0Nvf7aTY+ydon8Mvr4pBA
gKDDoO8l7PhQc7tKxpiq2qqwSVmbyYDldYK3llI9rVeWAjWbFN6p7ofwFo3hzYho1BKZ3+9Sbt6e
u9wwMeEwdRC1iALHOVpdRFeW41CJEPfhBFi4AbPAeEddlFFGgOXH0riD1A4f4Zlal9GXQOcb2EK9
9sR/wh7i6khYiWeEsDiBbN49D5Is9SVk3fJRR7X514YyXgk/4OJXBd2GPoUMGB3ZX7tt47VFcgFr
FwGAJ6lb578+M6YrZTD/OU7Gp4FOS02t33KQP+JxO6nww7LPturHBzW6j7VrpGvNRVLVlG0W5SFv
FEYBeEIgLPNo3ejmZOfxeU7drRHUr5kCJlCVcfVW9Zk++ymNZ02VW4ciaRXXI3M9udgtBztjSoQm
Ze0Mn47PzmPF4I85RCdNOVkk0oKtEVXjvj1AtDUlM3so5VZVOFntRRmk44Kv0PF/ZklJAZOdSG9O
g2W/DBz/CZ5NuiNEQlPEDP0OpnlaNjhow1pA14m8c1M7/p/nRJQZpuEwbGYh9I0GBXifDnyhOhz+
en7WQLp9cewxw5E+dmElzJ6PWl8RKlcQBUvsTbKBSrky5jqm8c+zc5AiUthnJ0rBnPMx+2IL8dr1
fYkhNyGTwqHl/uuraqlVAwLz4otUv+DPEDdE/AgPRmU8E0GzQQVl9n8MGuyDCjDmpTcHH03YAoCs
NZ8IvMxQn1ZtXYlVMinrFGQgSD3NhBNFuPCsWONKkOU0MKdms3MvBkcRrMBf/JA2sOhjbympSFCN
I/NHOMtAEzhUcVE2F6WAOAAdUHAYYc62IsT+8FEu7DuvhIzk1/GpcajFEs4+AqzPhmJJNFbD3g4L
j7sebmsmxCya3/o2PGHA5zzmZtAER3ukLNlVxanrFwOsfqHIlys3CY+Epd8Syn6PNPfEHl0aEuxm
sGjkJmjwmAzhRMYL7TSx8vPssmGMfTjFvWES4tKt/RX5zUHTE5CROtP9u9kyK5I0CDxpbf0qJoyL
ldbs5iusbAB6RYFxerQ+w6Wv0cn7nGzxvJ7LmAWnf6K6AdQt2nTsv6mgJxkZeS/aG1lFdROeOGHx
ldQTec6RnJuQoV4yibg1cNnoIr+6S/dhHNxyE9ylMZPY0QQzS6s72gVVXP+fuOpx+cGU0X3W1e/s
UVPR+WSGe91hepmcM+l+4EcGta1jTn96xUIzmJdbryNGWvKQ3unbZQdR/zNC+8xuaGsZzsFT5iar
6OKhuakd59egx7WcSagEdApgZnW9fZNkQPgMO/0zi4lVJ6m1IxWO4Wlo5t/WHz6conyKPCYyRd6A
bJ0Yqo/UbL9bvCVO8x2K914X50E4Kc19vORbuz5XBBGNJuNR+RxtOhCY1lglc9f9Z+W3OIZ5Mn/Z
gbEfyvnLDQJmZonP1xnob5Gh+u0R+Oz8PiTIBlyUTc+lYovJqygliaum27qFWBBIvr0RVYtWjKOX
EJoF1pS4gGuydmDDv8vnSyexzFVh8cw6NyZ8jqsN70+Cj7Kehm3g4/byS54l7sEj6dfcf43ZxjD1
gyg7Teh/1K2yC6H7yqKcGzKHCT3Dn+A/wmAxPHgrCBS8YbDrV3uvkW9lqq/zYNDIZGB5I7JPJzPX
t7JdOfSwDRHtrRiS0HHMhTAb0YEF1c71zMeCttOJBmA2h3PDMcD+oockLlhRieFdNvrs1PW5iJM9
K5wz6DgkiWgHB+Uga+/bKcJ1p8sDkSbeU4qIKRoPAIaRGd9YPmomxB5XrnPHXCvV7kY+z6RI6NE4
u1hkFBb40ayOdQkfF9DkugPuVcwhWjJd5zK/tiN+oKl+bYJxLYull1ZQEi4eGtwEAs6HCUpnlQUE
2Fm2ZZsm9n4JMukjUWputaXvl5euDEHDIUhjT1g1botzR2CTbVZYui6lGb7KCEZ2gQOn6IyHpBj3
TuI5W+lxuYaOzOvQIg5L6xHQD0OQc7h01t+Edl2VUE96sUYfwJ19snQJ5wj3xcRwnHT1P23x5g9f
fUyJSdysFPdhxw/2rBoOeGN2XRUesqjezXxrOV7ZqPbOzE/HPgp3eeY8Nm4IbqZ9M9r0x44ZS/0i
uZcxML8B4zQiw6Z1yBFm9rGl668JFT80MjMkzGfV3v0x4qr91vkAex1Uwari+pKbi2qkkidZt6em
JVtCCtscxN1h35Hl9B5MjU/CgJ+PGrZ1Z6HNuTcoZeC/h/STBe+utUwTIye747Tldeqz713H89L6
l8pT7jjf9Lt8kxc4hLAsQ+BN9YzR362dSyF0TJ1OCJ3NyuQhEOABs/465jUfbwM5kwr7Sbtkfase
t+ax6/o9tuTpGIKF7sRPm1BaExb1RxZ2fxa2Q6Jb5ABxpRl2fcK2Gc/WV16VN52VEFerW69RRGtN
zNbC7o9dHhrwZ6X9BlhZs4stUrmGcWTi2sZzdDCNetgYi4k3nDlGnTDCyxClJ9CXmOFcnLYt+UaN
A90o1cUq/G9mNooZEhAljQ9Hbd6Cw8WyDBJDg8FehU1qY/AVn1UX49sXy5u3t8+GCT9jUvN8xEJf
wcsCljRY3UaPGCzDGhtZQ4FMLp1f1f/1AoGKSibSRSW+BjfQNzt3fov2xwcs7JXJfDOqBuQlvUZJ
oN1DIfN96+utUyTF2o17vQmcnxS8HfjvJ/A4hI4yJC5j3WKuNPWIeca/dNn0mnr5O81G1IkgznQS
VevTG1+oSaCI1iaRmRDFGeHVx/QYYjCYlEulZIBKzkqMsF8CXb7NTtoxqKmoj2xA9yYBi7p6HyK5
49Hf9tjYi2hBa8gTNKHkPAXmR9zgCZVLcV7y4vOH0ZzK1Sy9aFBoXEiijafx644pGrN+Lab0Go7Z
Gdam+cxID/Z8xvbeJwOPKF3gU6CWjXq07fvHohPHyAef1s4ntw2ecmtM1o2DXyuMWZ55sBQjK8ay
gV05n8Rn7DIshywPrOYS8qOxW/9ROcVtTpC9DZ9kQObe+sl+ae0fB7iioc3H0Y1j/IJEHzEVL5GC
GBN4x4vPZZOIv4S/EoVEfSGHQAod16UpNj0dN6Yuj9Y4XolvbweODGlganZQhcu6o8ubCeChCiPo
swWVBJWG9zS0Y7CuHOgxStNPPRnEZAQaHo6VVxkUR+0uK19EzmLRk8lFbjTM/4niXgHTtzXheMbF
02TFe2est7j0VjOnt9/cgMicgzpM1xGLh6wlCeZQViz5dUm2749VieTUl/bPCHdsM87R1+wGjIJ9
DRJG7iL4KU0+HisoEXhYnqpco++xJOD1TLmcU/Cyr+kGacgTsY99CoY6Wt7+hx6oUNv3RBOlVTya
OpqwITqo2rAB6esZQkhUpnugGPwcpNzzIltz9dHZOa/+hqn/MSTJ4ZTrfFWXt7GK1Ip4wJdr+t/e
yL4xN6fvghS2xJ0yVR3VduGEr6o5ZzaO4qY7B5SoXmeP9LqMMiR/Au7/8v+RdmbNbSPpmv4rHX19
EAMgASQwMWcuSJAUJWrfLN8gLNnGvu/49fPAJ06URDLI8JnqqurqdlWlErl9y7sEBFISdm4l535c
AqUKZaaRsnxbGm9ZGMhd5qjabRgBewtja+uJ4qWfEQajWlY0O3yMezv5CKob9I6pXTgxxzZAIYg3
pfFBQqMEN+EB0qs/B13fJFknqXeG00p6IOkChM9EAoN44m6gkG9fWpoPRwtdk8UfwxlQaVgD3Fi2
TkmvWHpYZjmKdMkhMBHAhws8GNIy88e3kekHAvZAmQiiY+db66jXMOvsuhrQtPGhj8XPZHJA8sVY
qfQ5oHCVbgD8lBfUmhE2NIl/2hyBPYo10g01n+UOdf4WdtAw4EU8UPtD35qMuEIHVn3Jxw8MZbRm
vIb9gwQ0HDeQbBKebU9i7Zjfwa1hvY3wGqJnYKqp66CC4ywmtAm8VBuQr8m+IxD2nifjGjDUwlGv
gTYSs6LVCXccuxl160wA3gd27KIFHsSmArpEpUyhO5YnGWhufBGV3x5WSkm0lgaVDsqQYkhu1Iki
dHAxG96FtEMj/AvVmmW1btro3mjANgD2alFea5VrtQNl8EMLdDdIf8EfXijauG6o26ZpsomFedHn
zxEydj7CDLK4zynCFcMDAJp1TQg+UCtSTO0Fs2VkTBP/qSyBhcd2uwN/Rq8uuXQUVHWwtsI8wFPi
x6En4tMufX9dIhOtIKQ8rVW13s2KESMANfCkVA9e8edGWDWjWlyApbGtuWmGX9kig5ii6bcexdVG
xScmnSW7m/jSEnJt1Po1zDJkpCyw/8qjlJetn65QfJsf2q7BOINsdPZaxUoJLu+qya8REG1o01oO
58b5zeu8CgJno6QeQhv5rVmjLToozzSEn5MOuhLQ2oGCn4qZXeBnFzZohDb6NpRziRDXd2/p+M85
8VkHCLbAjzUa7/SpTpdeT1e1sBrhQiB4UD1c69SWurEpOwItTZm+mzSlUK1TEIpYZBamsjp4ch05
jq5tQRY09q5GZGgjKphlSk0Twehr8C0U+FE+azv4bFQvJ6reZOP03OSyVVGHCLhXCWlxTKwh6UE3
ila0MqvbUM+yyxY0bNRmVG57tAAjTdBI6S4cSKBtcDF2PBrWLBtK/y+pblSaCugAIwdi7NocOPNA
BOpF9ro3pwc9Bc7EdoHpSueFtl89jPdFTMRKFf2xBmKFyrsAlh3SMOxfQSTgBazvMs9Dr+QCRPll
F/xA1nfhUHDFmkJ5lYiUKRH9czx3zNi+HSdoAYr6ONWmAg8roVlLg7ESWEC021aBJ6RN/XVM5aEj
3BpII3UlWA3MsBDt0h+Aw3tpAxB75FogK4MNiB/SGBsIBip3bfwRhc95bq6rWYs+b56wB9nMWKUK
HSzL6lbS53OaPCN92d0U/rpClzObqvU0m9EBq0YxGbOFOK5+5e3sCi8mAMhQPiN2Z4YPYwx6nArN
s9N/R0R21Xforan1YoSaguDv1dDIp6rCgOKpNAe3A2cf+R3+yjYuxMaGs3vT6eAYOXsYe81WAJsy
eRgq62ctH4seGxbUw8wU1IyB13r7Clf3orThuPVg+dF0X04i/p2MUImL6iZPpxd9QGRHJbo2UIWF
4+ADpauWwviVjy8aOo3lUEJAdZCjpnsS6/16gnmqFvKX4VjGoqF5UvGMp6V22aiUImtnV1D1Jxxz
pVP8bCvDxfYcRAR4tYybBCvCxVAYMWYQ+n1uKMiyQVVJy+usRyy6n1BcUJAUKni1NtPYUPvAd6Yj
sS1ld+HRVHjivYovUb6QF4pTDduoiR3EqfyVXRv2RrMa8Kv4Srz1hurqWouwDT7UI6RNKBlrlWpK
CyOgnRywAg7t5aIXG+KRwc3y/j4XI10Y2n6yBUDYKXQM9DxiK8BYiy3vyaRV3uPbuvHQoOQBqZdT
h21BViiXGGSQU3HTh5ImYmk+duHvHEN2kC5YIFsegrMBXiELilryepiAaqYC1f/W4LzhEqa6Jjj4
zVhzA3G4EbYaC22h5JTdh7JF+adU4aFlXayj0SHgUlo+mF8bHKdb1+XvJOgoW4Mydd5bG/cv1ckB
Jnkdel+QO8Bo6HZJfSSjrDhb80mKIX7SrR0amMs81aJn/FeGu1i0w7cSF0Fy9MLvSHtQAtE7EL6d
iLSPtG6NjaIi0jNGXgTKV03WSIej2zCAY/JmeHwklaCApRMnD8WcE9mOD/SsBtOr1ZUN1SbINuMI
yN0fM/itg50ov3I1xniba4L2fqq3WyW3u1VASgHUAv08q5L9CqGsCmiKMe3qdhrXamj2SEhTFca3
AQiCpwdO7koJoIiidoysQ8S/LRIYpPlxA5qrMzXkgQpdn66nvh9+1rH5OpU69gL5ZYYIxjL1AU+N
SYBZ9fBgIyK77hNfv9VSdN1zS3eWSRfCD29ocVY13TnlIiXrBSfk7MKkBcpVgvfqEjshuNSRVnJg
gT4h22beqjGGS44Yg1vU3ACnEKgg+bJ1wvTWQwcwkPWmdtQ79FB2Iw2cRV6X22J+6OPIgf+ZVKht
0nbT21+CCxoNCRbPKIpLoiwgBlG4klrGD9u94ZQH/gYHkIsWJb0Fgg+zSnH6QW3gezH1iANJeOKZ
mzUxvkO+8pr6ESQw1Ih/lUUGFCJBKSpBLwMsyDBy+/bGnSaABjVgZ2A6DRtb6b2NBtiPNspb31KJ
sBCs+YEvgYRGCoRdhXgh1QgBpIqGRllOW52uVqAHVymEjw2KyCi1D5jde2m7G0G4+iNvtJiTeQp/
BR7uZUBv1772m+xbnsirwCem4KXtVJxJM8/CYqu7jsKWunyhrGC9NBeG7a8Ak1NNgBbdxmN5o4HN
HmwD9JRXKmuptwFYqp6nIBUGhE/6v5kR0pgYeQDahJV0UOQN7W9dLHuYZpQ0tZBCk/QQK05HUyMF
9nIebT/Aq2lyclRRnay+TPQAOTULGU/dBZtlA8bEKHjQeVsg4DiDO4zecF0n3KG2YiV3bRqCUpMx
xkJJVmDTE9G17cy0v3YQE9VGo9kOilk88yiPT1PFpvQcOfzQIEZPMGUmAxfjhHqvmcMdVZIYm+m2
zh914cFhC+kVDl2EoipRNFHErVSpTBZWwBuXChvxu/G+KnARUjCW4ooZifEjx3iXf7pifYLrgE1b
vwfgTbunbzeVg9NErHTptsbnyq267BHMgeGGLQRh4eu/KA2Iu6bigrLVCfAKKAa94CnUMoxgolpt
3RzCxcpM0TLUeoKgBFUslL5RvY0aM1qC6fuWSEC31eAlrlLSa698ibRajgMLoiq4RGg4mCS2zQWt
JQ/SGjD3hW/iZio65sYIGls2IVpk+Q+/aAgQSLAf45K9amtEOwZg3hVrRGSJsImapeIO5fbkXRR6
/DAN3r3mCWpM1VAjbVvMTL3AIjuNR3ccuY4ppnabKpj0rT3ZuBZpOBdWNGGhFNXFU+Pn6mWBajFu
UimwsTxGs42WvNvMVN/ANqy1YXjeWtfL994xCSNpiWMrXz7RQEk3jSZREujHmjatKMz0FXF02jiq
8ds08/CyQgKEqqBqbwc7a9Y9bmEuxet2bbQ5rSRz8J9AWivPkwashAcf29EGQRF+RrC0pf7LLqaQ
AnyjbGTPp7JNwBS5qiFjp9dvAPtLFxUl+IL2iMQArdNFgJYZtLnGvqQuhmkiilBBWVm3JTAUN8bN
Zh2Ppnkz2Wl30yIBvwsnwPUZqinL3gh+Wxaqbt6EmPsQQMkmuUsqpMph1lsptMBYdmwqpykvAr1B
XQ59F9fOsvDemQ0GvBKt1cYJLPrrnno5ZmiL9VlqopyHQPGW4BOZNU/Bc1aiCath87aWvHPA2xEH
ggZoAVuDLOPw895NsHhWcqCqrQoUltHaH+Dv5/ceYGg6wL6abYVVwEQbzR6zuLbfJpK5jnhPcctW
3TP1GWT2gwBYT5/VF1D28Wa0yTqVGq1HTUL7nPRw+FFhQAgUpIEKlQEwXPSqBGpqAOqWqY7jQ9Qo
39ockANyTxIdv+67lWFoXWZox9E8IkbPScoGLaZnNvbqOhlqpETQ23bJ5FCkF4R3GgDj1ThYv/1k
RPCw05AHtrlxwhzzuwbFaW4w0cFyoZwTNZ1/RWsOp7AA7ozfhOEyF8OYIDAKrMcc1e5R2F0J7xZG
cBJyw2htoO7ESAfLNPGKySGGPZiWqvxGYiv+IQps55BXE6haDWq8M2WtzRFTplJBMZ1lxo23IWXZ
hCPJHc2XtzpFmj4NKBSmDhmuxJBpQBEy8tH0QdhHGGpKAVqFPjDF0BtbYV+EuvigZ2UBg7Lfmz4a
LvKsEVswITquk5gSUQHuHpFacR59tXmLG4TDICJQyjBU+6aOMQxZdSjp3Zii/CacGOOIygwehrII
HlVhitt4NowZi/hnSwXfUEFqoNrGN9Ipxk49wZoAz76ITK3bEhkVL4GPorTuFNmNQMrPBt4uMIk2
SkqrMG6vUwRYdhIBuWcTEMtVZBa6tSJBV5BXxHrVIR9p6uiHrdj3TWE+lNxag2O+F7OdCUSsJW04
wq2MoobWabux7Es6XNNO65JbgbyQAizDFPCf4TU+0iKn6J9XKFXi+9iheRJmfnIbSpwdIkFZCOsk
GnliRpg3TUFSnV+0MRkztojwCMzkOrGK/koXBFtxCviy1MGhx4PcRZ1yr7VKvAVNQnkcpc1B1T78
ttuawbga/IlSZ7aq4eMave6WHY7Kmo2KRKkMVOx8qCboF2B6GTko3LHSCF8slQ5hI8/DX6uLiP6r
IiJ1ybCDruFWKs1tUzm3AS608LfxRaLQDd19uh/T8D5wxL2PU9mmQqGE4mEK+N0qik3bWED5FfU5
zGThJjFCNEIt76tgqCCdxM13bq9rqwmZPzxHbN7IZioFEFqIpTI6WygrrK2K+xU4DQIWaFN/r3Rk
B4t4A1a9Wfp9T7MTGZVNldLtqo05Xsku9ZCi3xBCBPQMT7u2RTFAcTNJbQ0FF4wclQkLaCEtC4r2
LVBE2Od3Y9FjL6jR0mrr+NFyECtnW296B1B80GFIFlQiAGZEOSSy61v0XC9kglc35ItgXTfKc5JY
GJJ4BEMeObsboGfeR+GTBEaujM0v2WNrGRvD1pfqoz/a5mNhVA8aZKTbROi/Mr3OEM42edZNSWF8
tDDSsNnIlaHjL1B+LwugL5T8YUlVEW0Lx35Fj/CuskjGI8N7Slr7mreRWloYgx1HZcOIm2kXCQSy
DHHnGfItQFbOCdqNALcq0wjFbJKKekzeSqNh44/9hTKMv/NMbFp4Y30Xc0/hN8G674AOUQ/yeSsV
7q+tj64CTWgD2f5hCeOWqKb3rmbmVqhkK6foZxcpgALNMgC/GSFqpHhIEAZ1/aPQq+IWO5M1pZ2r
2kF0eMCD5DbopvKK6pPFPyGuUiT8qXUElQ5vIYBmqdXZk29kqduburyglVW6E7ytHBy40ScXaWvi
W1bsBg2dtWGc+SMmMnk5LkTOZuQRsEPv1WAlZBdd9SrwDhh5ELdAI0GPQg5aQwrFqZxrWo03rRCv
CCaLtW+k7Wtg1AXO7XDG68S54abcOpr9MWD+GHMp+51PyYgj09hkU4bgyq6D6RXDAnkjkn5ldmB3
wnxFN3Xj0P2pK+BlVNTBG7oq/sEAKt26+O1EWAcE/lOI+U1hdC9RjtMjec1SC+/LcmY2Fiy55IDr
yyKpNo0AqwZL84ob/koNYnxJy2c990CGK+sAa9/E8frN5Od3NW0RN6SFvIDbI1YVjD9UIOR9NL3h
L+UtxjqWG6dsEfptnVdvap/qOL/y6FrNV8HLmI2rysTn2YbNFGiaaznNU6Aqw7OhE+bpEMtQjtTF
yPsIqLiZZRw0/OHMAHXlSMFDuBl5l60SekE2Us/T+FRmtwZdXwE6SAHl9uQ5o89BDhvEwXRzoiDR
A0Ke1CpF3dDuszc/gGWPWxedaqnPReLIAk6U6o18IwoNMA8xIVVy/ksKNzoILVd4iY5Oa530G9NG
LSOP/ZE0KUUpYZllirWTwPl2jVEYSDd6w3vSZcljKQSMDAXzsA+rieUTNoqQFVvbjJEm6IAdtXRH
yfyaJvKuch3lzLX0sVWbYup0Dqp5xdqBvfdKHRuCbaCq+E0XFXGIb8UlzxZ8ge99UxcXdVUWH3rZ
tJclGUR+nRaVcau2bfPTSQzzRy1zaoS4QUW/Q9HSkZiUDtnyCuTUrgtqpNMs1UtWeVQMj5ZZjPYi
d1QP5kVd3dY5+XJqAkgaeuncBdMQb2RNlB8bs+J/ldKRzkoFGgPE2iAsxPcxk684UeWzOpW8U2O9
fO3y3uU6W5lm0VyVw9z+9QDoLCSqzXetalFyNfGZNDANVKYH0h/lZsSTEVMBgcBc0LbAqwSNkbsq
RZvHtId8Z/YpGv8h2BdghtW6HthxmaG8BX0UbNNaSzZ1JWcPrkYNBI5/0H9by6iuKow2qfXVtC2r
si9u8gSAXZGEjQsEVrsBh5W99lEMwAKhh4ts6AE+KKBKEsSUBfUnHgPNcqXnGWsVHBGMp3K+EaS1
buregcqmifdmJAqgEd+B0M/bBJ30ViuxkVHVsf8lkJuhv+kgEEK1aCrUS6UsSoFHt+FBDByJgUhP
wTxT8hF6ti2SjsuoALnDBL34R2Fm3wwgE49OlBnFgkSuJyLE8ANOsZrh18LuElRK4OP7OB+6Qzsa
1Czjymo4nE0LuYxtHYNJyG2JTjqdMnhtY4Okp1KLntPe5YhrFppVb+y00pFQFyLf/EeDvRmO4OB0
6zBGOxJSaEV00Pu+ufj3v/7X//0/H8P/9n/ldzQs/Dz7Fwpgdzl6gPV//tv4979g/c3/7/bnf/7b
1jVL2rY0pKNZlsTVVePXP348EMrwN2v/QeBuGzZiyGjqTleNY64nw9yeHkIeDuEYGj5NgtNqG4b6
dYhsUklqKRUhuiEXtnhU6l9D/1yQdes3p0c6MhnH0CVWbIZpqrq9N5kJxbOeQ4LqBHg0W4w32Eg/
/P0QZAH6DF00bdU2v06m6wEplTFDBOrdUD2YysXpf7918LFsFWapsAzVhBapi6///iT1xkQNuHBa
ICtzTd0Ddd1iWgRf7e9HMg1NB0ogbWpVezORVmfndpiT4AOkUIsfCQjQttsE0tycHuhw/flOug4u
Fw8SaTl7q9JKx+OlHYk3kOZE23uhapdBczWgszKOP0+PNf/QX7ezo5rS0G3dtDVLlXuTUuhAqBwS
dOjHR1NcoOuywdX0zBqJeRH2R7FU22J5NMeRhvN1kei25H0ZUquC472sV9YGbztXWaDhtQhXxAKu
5yKEyh90upbojLoY0i7h0y7QI1kqbr/wVtI13Xb595NHK8vUDN2SEOb2Jj8gQoFoCz9WV+IWBR+T
2tf16SGEfmzqfFxd12xHg8D5depAkNVesandl6t56p3bubR3lig0LKbFP1PHk46JA+ZfQ4H8M/HY
zZYIUywRK1oW7umfSps/+JcFkZoqZr8qC2KqaRrzFvx0i1HdSjybTi4Emy31Aw0GBfKy+Js+1mvt
xrtQ0itr0bIIz8Hi8ee5764fHNq94e2vw3fwe2k0Mjy9Y48q3L0tl9n2+22+RAxULKmkhVtMvS4+
uiXKAIticTMufveLaBmd2QEHR42TzL1kCs3AIIdL/esPUhMiSTpRFlrP+QYPlY1hB0DLe//ZQkg9
jOSZ7TBP7Ot354oy2W1CR88T5sLX8bQ8dSj8TxJnw/om9xBcU5uHugGsM1b2jV5GxMnpmUteOzJJ
DriKdIxq2pzyvdNnJQ5uz4GGUpRqXc4VSqWI0XIy3yNaiX2XbEf4EpaobqSKLnmGg69LhnyXVvGS
TsRtVk4XlTLtxmg68zZo8+c9+By2MB2p8kHMP/fGp21Y1XRW9Gr+HN177/VbQuxLtFupP6D9FabI
S/frWMtuBfCAmpmdWf2Dy0+yGg7tH9vhsdXtvdWQeqOOOAgDEZ3T+gaRg1a/xxH6zPV3dNE/DbO3
2+0mgcaSMYzpbcBlwOp66uX7YDxqMFvLNP7/nNXecqvIkHZDx3CGhaBACjJLwV1EgZp5+hI5CB74
ehwdyX7gnWL5vu7luJ8Q60rgQbYAEGskYgIU2P92CEegXiVp9JDiA0H/OoQvyamURtCIDPJvpujj
24Sy5cvpQQ53AWYXhFu865ZhEQl9HaRIRak0JtY6SqhuNMLfKmtfwV6cOYaHdx7DOCBfiEgtqcn5
1z/tddRJdUh8DsUI7SXr79QSXCZEocI8s/zHxtE0QV6uSYKu/UcNOQWiSpgF2Lc1uB5UdM4Sj5w+
AGmm357+dIc3C4GqbrD4msp/7x+gMLS9FDo8rRjTuPaLR6u5pbu5E2q4agO5OT3YwToRfLMJmJPD
13OsvWOkCLpfWWTJRdk5+q60YrALALqWQaOeeR4PpsVrrQs5x5RCOIa9d4KU0GsN6kDUcioAOwJE
V7kDl7XqjDcDSvdfT0vXDcyLNYevZO4fo7ZM09hXGSyPIDTZwWri1PbAm/96GDIJkw3OeXWs/UfA
hs1lgIJF8iG7CauXCe+tsTtzkg62Hvqx1LFZI4PgVTXE1y3eZekE5IyOWDXedOFb4VzJ5HUavp2e
ycF1SqyKrKJQiSN1wFN76VHXiNHWEpRsYYBVu3xIRwAF0GEBcpvQb9E21SV28WkPM/v0yEf2BY+M
YRDJqex6a74RPx1hsrLEGaSGUJNu9JvSGpHMmnTxs5dltY3QwFyYolXPDMox4l/75ZW0mSYRukR8
R2U/7n3WMp3qDntNa+G67pXrXrtX1/zVev59vV6st9vFgv+6Xq/X/NViu9g0i+1ms3jY8Kf//o2O
T/a+3Sw2/PJ28cB//vy9q/nX+dNy/n3Jb+78p+Vy4S7v7y/ce/fi6oKx3PlP/LHk9wt+lb9j/mv3
59XL/cvVzyscC/lfV1f8/vNq/if4Ma/OHMrDzUXDRZJASviFtm3ufQWjRTB8aKDxRrDrBGoYPn01
tbqf5F/vYoFoOOeEVF/aprr3HsSi8yKU/OALIwMi/Qm+3XhlIXadYFRxekMdXmk8N/OZsQxpMOre
nHTfTuLUgcFeesZdha6mVAA/GsqZl3q+r75uIGFwYeoqU7I0W8z7+tO+9Ro4kCN1UNA5EQaN710Q
Q2EBLYOKOqjW0f4w9DNDHpmZabFWlgmAnqdoXs1PQwZaLAoRBRiMddS10sRylhWttR0s7u7MBXp4
KoVpOY6pIjhqmcRzX4cKa8s3TAq7CMDEFpip+BUq7bDywhL5grYrYPtIKst/vXImm2O+7SQ2F/ub
JC1ta2i9lvpMB+g0Xo4gHuPsTLZwbGafB9n7iIVmt2ChOjQhIKzeFy0xisQJlSWcmWJxHqxtLDae
Ts/syDmbjxgJA4YWpCh7g6aJ5wVGx6BakCL8TttPAYIVJtXLLEbw92PZ2OxYFHBMsqG9+M7ORRX4
E6FqSAtdUy5rfTeJixKU2ulxjn3Iz+PMSfqn3ehkbTO0GuNgvOSa4UPkvzkppDgkDetzSc38COwd
NrJ8HSIoIf9cxvs6Vm3BN0s0Knd1VNxPtfctHLwzO/7IEJZK0OBo5Kw4RM2H79N0MADLvDAhobOh
qCwy6JfwRYozd9NhcgZ7/PMoexsBPcBWIF8noWoh+tb+6pxHS1DHwF1BM9OlAskmbH/UtWsCKj69
XtrxGZrc9FRYMfbdm2HU+iMVa7ppZfzY6He6oc7dYPjDd7G3xTDAcjZIFYsSm5LL0duU/cvpH+DI
jcnc/xl/b+64XIVeOG8YxvcTaIc3UQzToUal+UHJJc3b59MDHp2wsHRBbMbe2X/dtM4SuVUx4aJC
yjPtyzfaRevTY8wfbW9nWhpJn43cKBWP/eJDrvvQAX1IZ14tX6DzXNC5eCt8/8zVP3+bvWGwybQE
d4hOlG7sHba4QIFIjeA5pL18MqR/EyT4imXJR+wbw5lNejglYlo4FFTJTWql+9V4pddLUEesU4st
TVnaHwJ+HWZSb6e/3OGUGIacDTwTl5Sm7U1p7IKpAGLFUWi6XTCkrmFY6DWPK5LjM2nin1X4+vnm
SwOxatWkIuEY8075dLgdQ4Gf3QGetpMkb14kQjvZaxlMObo4tVWIewCeTXGLHBNmImKqtBuzyORv
ZDKT7yCy826b1GVewH5IsnFp9Fa7tbXGe6jzCGNVWnraBqQhsj+lXiICBaRv1piaQDutlSKBhtgZ
vv7eGYk+rOKmUO9DJDFvlTq1qtXpr3pk8eZquu4ADtJ4Q/cOWYvl3hCHpQ2cHUxlAAt7hoxjo3V6
mMOjNeeoNsVtXbIhtb34IHI8tEThINBHBAcssndcol5OD3Fkf2hS1Skl2xoZsb23Zn6HeUNZO/Yi
gHqnNWiNhmtYEnZanrkYj83FFsDvYDvrcxbydXPQCYtLEQEfd8ptArulejo9kcOH0tBIsCnIsXMJ
p/YCUjsCXSqzaEbEiWUnFVweq4U2vDtFsVaNcxvg3Gh7n22yCnNyEkajFec2aLY0P7GNdcsCwve5
UPtPkLt3rnR1rvOQZYu5kvD103VmkKlDkgKqW+SL7/9VfRe3jUt0tSIU2HRrNFXcdPmrX5f0wlbe
43SZbPorNO4WL4WrLn7/tJfgzN3xUnFPf/Ujq0pjhAqkmB9zoc8H5dORn0KFMnSds30GYDEaxWD+
+vQQhznk3Hv5Z4i9s9ZMXd9jE8z5SnMHoBM6N4iF9UsvBZytAn5Z4qYABHsC2nh65D+X496Hp+il
EaOzZyVNuq+zg6oJptWGPtYFKtV+/TkF49iVyrb0UNGcjI8E4IRQa/hOAYTjZqk3xZlA+vB8WjQ4
DSpitkpRzNyLM51qinDKRoE/T/M3hr6mluhGqvWA2saZdP1wLZmnYc09NfJ1LvG92cYFvPVWRSIR
Wv4uDXHILIahPfNKHF6dcweF5JQiy1zZn0/Wpx3TwZfNuXUQr+vlqrXxHodOp4j86fTaHR5QhrFM
ijnkAzx8e9dBXGQC715Uc5Mm+60rvZuq5TdyA3+pBaUHl7i6OD3g4UJJTfDQUkLirBKofJ3X1GYj
nlMxSpL6C2/bEkSTG4QSWfzszE36JwP9ui0pIxpzHYdKFbW+vYXieatSLCWD5dU3OH8Ln5LI5uN1
uVren9kRR4JZxJylQQHHoqPLWF8nFRCLeQj1B0t9U7mUaTabHU2ABSWUMx9v/jp7U/oy0Lw3P+2K
XuhDPIYI9WNH9afVWtFuxVx6hdmxi7DXYv4Dud/F1bdv7rWzur5dL7bDPPHN3Yex2AFxcRE4WZmr
j8UdwKQFve7F62b1uLy4//nzKj5zJx3urq/fZW8FTELRTov5Lj3wV3cMVeSIieXwzINaLnMQPHhR
FKszH+noN7J52iyLlux+LSTxFNkg6cNiTBZ0c4hHZbPJkhAUYmi4p8c6PsF/xtq7+SZfw/dCm8eC
WjM1zWoCwmLYIcZNxmUhw83p4Q4vBQIDnjZBUYKyi743XIGEcBa2aHmS7OIzFWcLcKtXttDu/noc
oijie8eUIGHE3iENI8XwhwrcDt4mVDwrmpg7VHxPD3LYtZz7PZ9G2Qt1QImNY1JaEJWoc1jQI+Lk
11DeNuV3gY6zpw8oyxYQpHfOcGNhktPUclbSwmk2QWd42IDSOHO+DpNCB+QP1zpn2dAOcjRLHesM
wT3klzvzNlDELaopH9SoISUDvHa0bxNUAkq4f3snQlPXVd3RDB4unejv66luWydJugAmipYXbCE7
6x/1uipcFH4By1JCeTn95Q+20TweyCby3zkYtPeuq6E32iZCim2ZqUa7igPT3og4tlzNQJ3m9FAH
1z1DEfgzmG3xWoq9G4BI2q77Gn/VoQRkrAT3xTitJwGQW8mpq50e7HBHzaNBZKHLpyJQtf+aTdVI
W8WwYBjXmkY3J0wKoB+54cFGH/PQWlpWhfqkObU+mvWllXwfPEKHTSK6ob6OM6dublM6ANPKVHwf
Z8miDcplXIdRsGq1KGrwPi+j9swlcuQbCY40GbVKJ/SgSZ2g5wZ3uIqWoZ+gpeYp9xUGKPd+BP4e
Zb7+zCVydDjKmpw86qm02r7utirGXLs1S4aT1kURZbCj8qVV0Nf7OL0c82P05bFyVFAX9L1IZtjc
+9UIMdGVFkGN7S3+X1gHAvWX2bfTYxzZylyDM2SPYgQol72jo4qmLXPEFJZyRKESLRi4VXVwJhY7
9sV029TYW1Q97P3+sRTIBfqhHi314t1C4ap79oe74u97BXwvg7yPHjJRH3fv14WJkoanC7HyWeRI
34wVUAmvK9EEyNiZZ+JlbX4q9hdnTgJ5SEhqDw5mNJplDn6VOQW9+qLCjpotmO3ql5FWzq9GVzDg
i6zJ+IF7GeR+HAceUVidbskqa3nT08ZCZs5QM29tVviHQkaKFQchDHV8wtQOmYMCcbf+zEk5tqMo
O6lclqpG62Ev0e9CuscN/BkuSmUW8N+onr86vaGOrfXnIfZOh5IjRD5IhggwjcYGVsH9OKqgyKAd
c3qkY1sXvBwNYU1yD/+5zD7FciBw9WIyUI6hOWxa5E5R+DvWbBwMrYAr7PRgB4EKpWquvLlDBAyO
jfZ1b9WI91VYrSP9MCAWNnlSuZoC/92whmghYOXAFHTONTeOTPC/ihhkhiSGf8rPnyYoJqgknWFj
OC7nnVxdjzJBSdk8s5WPrNiXYfbCCBJfNZMRBIimfyxsVN0QB+usR5ntTn/CI5vvyzh7n1DzYgmd
jHGqqEQ6A58kBGn/fgjAxSQSDuaMBy9BMaiT5WsIdPBarIyguwQ4f+YuO7YoDlqPFrhjyGVy3iif
F6Uj9o6gBC3rcIspLbYuBHiPfz2NuVdnEzhS56S/9XUMU1dLrNdbXGD75jEY0YNpqUCeHuPIPGaM
AJBT7i5S/v1zKgy/riyA5DjIXeWdvShHuUmbYHt6mCOby5y7MJqqzgKZ++cmK7DaQvgmRq8DCsvs
UGUPyPT8iKwzIfeR3cVABmVlggDD2G+UNZCcVeoo8TJCJyxH+Amzi/XpuRymqSCBTaIiLhFOIwWb
r+viTB7WTNzWUOOi1eg8OPaz6cCextAgxF8eCvUmKF6Qt6rUTZnCKNLUM6t2bJZgxOmJE3gCkto7
QxaqCmbYo0PsBBtzahAEOBdw/in27j1sFGn/GWL+ET5t8BY5bU2vGaL4AG6DDQlqZuEue+nfh7dz
2N9ju4M9yMbQaexQQ/k6ljMhRJLkjGW3KP0mOz2JsLR1p/bMLjz22RBXVzUu7vm93otykkbK3rBR
8E2a6tmPzW2Kfc7pzXHsPM3wuHmD6LRq9+4FVOZ8tjZDFC16Ix3UaxrEfvU/uBm42niH4CSQeOxN
ZNAGBUGsAc+QFFcJ08aN78wmP/KpaIERRWt0FY2D6HbMtAkjaEBjKXqcmDhDndXPpGtHPhU/v0US
TnXO4gL6uur12E+wo5iEE4cYX6vr2gJRXQ9nqkrHhpkxKiw8CARrv6Sp1rCPqTjFy6yVqANeWtE7
BRX3r5f9DxDmvwfZ38GGil58xCAjAFyIrktNe1LRtvsfjEI+htcA34vG+dcvVqipNtp4VC8xh9oq
yFAYU7T2mnPlkSNBDrC3GWtAwmEcBDmi0j2jaQJcgDwVe61CXQJJuAwdiuImgjv4yP79oWFAYl0o
HJRjDi5tr/JGXzKgE/4/0s6rOW4k6dq/CBHw5rbRhmSTFElRpKQbhCy89/j131Oc+EbdIN5GjFaj
lTZmtUpkVVZWVppzxl1pvaoBJDv4m/++euRweK/R4SCKx+erN1RdxXwDvLKxEh6D0LypDOlQjOXh
spilk0PykhwEM74wEs5uVEAWU65AmFfaRL6XgQUy03TlcC6ZtEis6DTli7zSTJPUqkqjkTIG95hC
SafgqYjaZ8uoVsQsanIiRrjtkyughJgnNUzEdK0fUd2h/wQA/Lz69BcLxnoR4kDAR+v9uZhMAytD
URBDWvia+v5dqFUrBrasyR8RM01GA4pFaEATBmfDDgwtqDIyJchXFBF/y+zKpIr/R8rM91M1CsPG
QQrYAQxn3kEaG8TP4MSvaLN0PkVwS84Jd0bD2vmCqdrgmNZQJPAPFqDq0nMC6kSUp1eVPX1RbOg/
Lm+Q2ID3ev0rz5o9F0dbA/LPywW6XwTQh6BdVIzmZ+bpvy4LWnhM49cUkgOmSR5nHtaAx1P3ZgCD
CkBMR6f+Fus/PZVBx4ekmNxmbSBuKcQ5Eyes5sS+zdSWW7tEHLjkYG0UYJ5DoEXONC2+jONtyjx8
DkbKiht63y7kiNvuj5Yze9eVwpcZxEvAF5QBFrqqnI9GBA/mrQ+QSV6PMMVl+/o/N4XPpM6OgOnR
nOanSJVieJRqcGmJo+/SAaKgy5u4eNZO1JudAhWwEMvIxKq2mlvWwR4YxRURiwZ5IkLY0cnGGV0P
Xw7ALm5X1gU4WiD8qMYv2bd2l1URB+md4ZPFZtqPWJim2nM5al94OeQxwLea0ecmkWTAIdQnCkfP
MHdedf5nqKUgWbosdFE5QJhFpwcNofNXX6fSEtcWDRhOdf9jGMdrRdCW6Lq28t5fkzMzCMMhV146
KEdJfT8BNAov+d6s/3MjhrA7ZhEouBB90cFyvoZp6UR2NIBFRxHLFlg7vxQ41f/7khGmMBdA++77
nrCwgnemCXrIzgB4VgLz2EG1nMjD61+IYSqMgo5IuM8naK2ikwKl7QggIjN79hiOhy+bbqgXgLD+
RhRPIVqoCFaM+UslTIxY94KRVSsgr/Eyt6WPOyLJcFmjJQPnPWQSFrE7jB6fb46kJamsSVMCrBVE
klmT7HwlLl05N+qHWL6fhsehzWEYAsr8suC3EsL50aJtViEZoJJ/JCabSS4dACBBMTCADgNzZYSJ
5BbGemcLccbXQZ3UT1XZRle0CgFJLXhKrc4C/DlwxoMvgZ1q1tCeXP6k936L72EpdB4kzDjOX269
RlQ1kv6jH+Gpb78ozUqd7n10cP73z5xWB3lW5AeKvpmax354bQBBjrzbRFVWlvb9uT6XM4sO0iiz
IYJED2n4JXUeMKI3srQ2qfe+V8XBNvFPPEIAytDnfRVq3XRU4lQK4QJkYfg8Vj9G78UYmJO0nkrn
S+zd9KCUh09p6KwouCRbFHroYhRzwmT4z602s0AkKjVoD2XB+/KkmN8H4yDTSWJbwU6P663Tf7I1
f9/k95Gxll9aWF6E03ohxncsHo7nwmFLNu2hw3DTxt9B3UbH/KZonhXl0bdfWu2ussO9zFMmyfd2
cQyhCAihRn1JR6grDEBF830yAg3cbgerdQM4lXub9AqUmon+JNeQgvxudDrKwjvduB8B8ZGSGzV4
VnKQBcHs9+4U7VAbd0FQbK1uo6bXnvqttz6WwdcsW8s/vg/HhF/4o+rMYpl81iFTRNVKA+RdUAdp
Cf3tt5bju5P00QF7+/IRXDgiZwLnG5umdLX1COxDOC50pswVh6sdtjx1rcYptmnmf05FabOYNsa9
9oWPqIFGxAZ6bjW5maDECQC7Arh/RbEVo5k3AmigyzEXA4G1HOhuCVpfqQp0znDlZKjqolYWbwLS
KWKA5dw4vXH0TGCiATEPCrcHzlk9Vt5HXX4B79PRHlTpSuXOkhrwBeQR/pJDV8WbhhdET+Uk9b8C
C++Cdw93PGUUSCTWekrUBSfLsv/5QPG/n0RuXsoECq34BqgmFBiTow4hnXkNGM7OMKWNk78UYGfV
YHi38NgG0NrqYH85r5F+y6yuKD6Dwgz/AwoM5kMBiMVU3Vep6saq/+2yLS6E6Vg/3cz0TGsW+bzZ
QQeMVh7qmrVMOeUhcHsdUC+mnAqQVUhRIXqafnTZQeopzAC/eln6osGcCJ8dPbU1w8RzEK5G6gYO
8q2lHgfn92Uh4ji9OwMnQmbHTbYBsQYQVMBiZTYFhkn9oI9quSW/TlN1kzibHOQqAZKUHTIVDrDL
4pdX2FToMKWHm7mu2QoPNvUGQwYUaIKGMgW6tDF+F8Y3Qc0B4nhCi4oPr4LTpbusWRuYfgvW3il/
Iny2wl2STRCvI3yEVEW7UdlGqHKOtnoThNJWrvvtpD/Z8jHxANYAPjTSXjVL2ik9qLUBGJ2p6zgQ
lTFRkpavAK1vSoh063Zli/6PNRLT1pBHMSAmTvzJgZkaaFWsHugyjs5mMq7t9DbQKRNzWqISturC
cVt7cOvkNgBy7PIGLRohWyNQacBxmV91vt2ZeRdOBuATQFw3FlRDqdT91BsAZv83SbPNAK591JUK
SWUD4gfTVGUU3iT9Wm/vmkIzgwdsP4aYDzGt47lZXroq1RnYEFfW7S2T+N62/l24+eXi2K1KzCpD
Jggg1dS5hl1BhvJgqlB4+pBjFD8y+0EtH2Xlyg+PRXdvd0fSeNvCmVwQknPrsXB0iiE2iOW7XH1p
ihvTvFLil8urvhxIibwb83mUMuezh2YuwN8odUMG4fyezG8KgG1WLH1MihQG9q6/HobiNYzzb7Cn
HKymAd5dW7vzF7Iw+NmTj5h5AWNogQ+l4rYxGyB1kta12t9lcMxyUPjzVvBc1/JDSuRxWfkFW6BG
I4Zh0F9hpvz8YFUVXAPQqAqTA1Mnku48GN3jrF2pdi8dYORYJOxFKeVdZzD9HLRAW3hyP5ScLSjp
UFsxnLAxYcYD6s77UmiJfLTaHjJyMOE3RdnWGzOe1m6UhaolDf2irYtsBg53PkKbaN4YBWBeb7Kq
/mbUgI/XMB4kME42tQnRnXzt+UBtK85NBti/F3fPkpfeS1q4N7p4pXq+tOlnHzOLA5pciZvGEKuv
yRuze1L6x6mDTKO/pbILaqsM8c2zVH66vOcL0ceZVGETJ840i9omlUKWYBqMKxs+91LXD5dFLJqV
KtYZx0ltdm7NbQLmsY5iQC+bxo0fQ6lcrYUmIjid+ReDqZN/hczcZcbQWj1k6FGNrzVAz/DQ5dVj
Pd0G9dbrfybtE4A5l/VaiBXORM6OS27GESDQ6FVLNS5TPoB4p8GrGv4eWrp1wZFbq6QubhbeR+X2
sUQp5XyzKitObR287s1gW1dKGsP+1l1dVmrhvUHP1h8Rs3WkO3BMRiHCKI2N3n7X4TCHjTJfnexY
3LATQbPV0/K4bJyCiyeuRbx9zCwoHH8kAZ1e5Tc//dWXTOonf2OK/wq15NkTJ4EeVmkSHGvi0C9O
n0JhOleZVK2EcYsWfyJmVu+aSJKOeoJulfFE36c/vIJUenmfLpsC82PnplDUMEllAr+VVhaeKQV0
cq+XJawpMXs45b2jR+jBwykPDwVjNnZc3ZBn3l0WIwxqfnBpTKHPgZlF0R99rohfMtVvy2xJXWk7
OQeGOb/Lg0+QbUCdJplrddWlQIS7XRQJyZQwQCjUPnF4hleVGrxexqYxf+qJcoRToecGl4cvgfMB
J7gZecqn9McG0a0MW0VrPDn9DRTDm7qFC+hnb//oqJcxHikr7b7z7yT5V8yUizX995qWffal4qie
fCm9jlkCaTh+s0+moydDfVYPzXfJ1qED95ro+zDF9Ktf3o6F838mdLYdZJGsTs4RGpQwYalmw12k
+cUVbZvj1m9g+Lksb8GJnsmb+RtTGqAChq92A6hzFpAqA00UvNirWPnVgmJpeS/Sajfs0lWL+xSY
ZiSsVKCOzldWzwctMwdszui58m+ixHbtZm/fwzDP6448y6A9VeYaksZSgvdUrD3zPmbcZKbRIXYa
Prb9F59CgwLZQhM9T9nRZ9RDmWB0utIKGD9B8q9Wuj4WlxrIm7dMCO1as6212lzxQCbGwlOo0Xzf
yrd5YBq3WuWPQPjRtj3YQ+FahcL7GgT4Fcta8Cdo/0f8bKc7T7XaqEV7MSI6jjC6yMzo/LhsTm/x
+cydnEmZba0CAgXUukgBlutKgoLJDr8Alb+x5S8jbUcZ2VhJvg5N8olwRdT2dwbsXE8rwbTmyOcr
YYlY0vdfIwrTYijbmSe5jCj3zWBkyYPoa6p+pjdlW8LnM/5MurX+t/9D8z+yZjdC66smk2IqwUH0
dbS+hKA7AFR9Zys2yNLmtkzgnGIYLkvBkD7U3tFq9h3AI954BCX/8i4sqs0YEVGKLHz73NLiolZ8
CbXBPSW+D2GlaKH7ftad72q1ZldLUbzoNf9X2sywJsNLR6lC8W6qriwJKpGWPNl+qr60Gswp+r3c
XIcNhDpAurADGxhzc2i5Lqu87FNOvmJmeE3Bm62J+Aqr+ux5w7U9wMsHVvcw3VnxTrY+joAoR3CK
/29y550I4KsZg8JYMKlJaOmN2zCq9mP1SBCV6vso/x3E3ylm/pVQRyZNJdp53l54J1dTX5np1Daa
eM2/hoJevGAAZoAw9tm0rw0z3A72PRzhK2LnZsV0Ghg9tLVzdauEC7OIpJN7uy8lG3SZ6jofZEZu
6o0RfJq6pzy/WdFwHl/RScLEt2hnZpaJh+osTBCt9d0Ewq37ef99f/3r4cfu/iPEnmu7N49+hBhb
XEV0dgAJMu/E8yVI+oIpDd0XY8N052Zzyzzlxt1drfn++b0uBNFKxMPa4MIzHaHvyY6pnpqA4QFr
GxBgd/vPd//82IP8dQcAmPj5D5iXAPQSqF4HgfF1zb8X/3n7sdttdtnm9tbdXgHv9RuEr+Pjy+PL
z5erlaWf31N8Kv2odPCKnzYzK+efmpaNodNkELpg3roAk4VvqGLu1VqlV50/Qd4EAdLH8AJuCqs6
FwQ3bxqnsHK4AnIMPDSU3m3+YoepJpM1p2OUQd53bzbNSdMyhBA53hyPL8ft3df94ZWB2dfdyha/
S6u8qXMiaeYHacBWPCdA0vHujm1jGvkvNoYio8DdoJGcMv75eoW5k0d1OAkB2+3nu/2vzQFzcK9W
QsK3oafTW1MocipnpojSpXkQ58i5+/r1+/PzM1nezTOjxqCpgXosfn1G9O525159/F24H39/pFrD
P7/HzbgJxG+PlzV/K5++/yIASx2b3kJc6rnmFW0WWSBmDbfiuFx/ADYPIDvw7q5AtFtR/90L5R/1
/wgTR/nkqPbgJg1GKYQB0Qc43xNIfKh6JUD0Luv1NhL/Ti9QABiieRsvnz1UqeaAleTAWiCQAf9B
BBTnXjgAAdT3htm3JnR5MU+EzgIV34lhcitpS9lC4bLhl5gJ83TzgrqA97u/Dq+Hh9uH29vdyi6+
DSFc0nZ2f7RlRxdtjGBcYL7Z758PX9z7Na/ybvztbftO1Jt5WstX1KIKhXrbO2vj4D4fDpjqpzU7
eZeqnguaGSXlsEqR3wR93u6BZ7xfk/CW/3y3YGBWErzSdPMO6VuLcrgtRQMR23MEI29T79rdds/A
f7H7gVUKG7kSx2Dl9l32ACeCZx4g1rw0nRQECwuJN59b9/NLDQZ6745usxVI6ECv7J82XJYCaqAB
amBzeE02g9vsBmC/TYC/Mw7oduVuesMDvLQisyvDzmhPUPV/NlfcpNu7f3/Z89/v7rgsxXEVv/Ar
P275/e00vUFkslgc5JVTLA7MhY+ag5pKpVe28tlHvX3afvvP/S2+QnyLgOrcvd2la1+gCZuef4Eq
k1BhFFchkpktS547iaFXKobCcryhiQpAUYEV+or29+6NcJTbx/1aWPNOLolKAbTGRBjR2rtR0zIu
A7tykCsrmbIprfBONsYVDJq3Vvsz5WZCZv64iTIJPmKNay/ffIAveEPNz+02v/hvsLfzqy9ith16
blD3cPvgPl0/Ha53m5sb9/fvx5/Eddd7cYJeHo9Xj9vHl5fj41W7+e1v+83PtVbadzEycbFYDEIo
RpXeoSobMc0AlHYY9prSsnaplBYMfBFjdhsz952t7elTtpsgGFt56s6f9wTkJrgGoKkxxQzu9swb
2Z5UjpPOdIyiTjLDUQjXPE89JtNkrry1FkWBSQpuGy3/ujq7tQo5T5QIuh4oPb9l1i8HOk/fXmkF
fZesedMHkhZQeIC0pNZ7fgsHOg0quhDSWd/D5K4p7xTjl21/TJ3PNRMfQ/Y6KK40fbC1+0FZMbn3
oZxYzBPh70yOikzuITyMPThBIYrvr7LsYQS3ghbE+pgUtykMjYm/InhxZU/kziK8t3A8BwjGhe/R
ozMn3JdOcwfO/euKy5r7i5l+M//uhDVwBcwLA9QPZUV+Ww3pBjZi2V4bTl5UiLqTKjD+eAXPdrEc
k0bybI5DMJSuF1ybWr3pqpfL2iwKYXScBn3cH8gw56aiFJOVmCU0yENVbKryo1Xt1fHn38hgGoj3
KD2Z8kxGClwSdAcTFmHTNadtDbi2x+LL/yZkFpkFVeBNlTkyqUcpNt4FE/TBsC5TdTqMg56s5Zrf
ZW7ezhhTVf9fqVlAVgbqVIQ6FPE2M1WBvvHsreEdYVeLmjsnvNaSa6n5Jsl3pnUXGm6lrLyYlvcN
0CiVbiYmBmdrahq+BQIv4qewcCfYxxjI3cvdSmFX2PLs+qAv/4+U+aKqfapLBSaoJlszfBjsb625
LzPflZ2r3PkfVZqtKBnvsS1KVOrJZsdPxihtrDXMZOF8LikkLuWT94nWQEjpV8iIoe3uVWlT58+0
7Y5kYy6b48LtfrZys8Mb5YVX2RkrZ/rtU5Aou0Zdw2RYuC7PRMwcrQoRYxm3YnMkNqS/nmjz8mkt
c+7bdn9ZmzVrm/nWUfMraDtZtgJwpU66tdKP3mpibk2fmWMtJdOIWgkhQOZNn73fDNteTd+T7/51
fh094Z0O8fO47b//V5xMcZKBFmH2G+JswVUxs4nc8sopd2JIn81NWO7zbi3RubR8JxLe8q8nVif1
cT7UYGUy6AmSdZDSVB1vRu+/EnXNFHm7mU/ElFngFE0pFDHtjxqUxAPBPrSrn4Px8bI9LPkFasS0
SwMpyezl7KiWVmRSjhHw38XPJnt26Im2oX4s3NY4hmvIPIurdyJsdmYnaEp4mCLMp3myDAM30ulr
qv/iIjxVaXZgvSFT02JASguEtTW+hDCWyO2Ki3v/7hW2Rt8fIFqGgDOY2VoQZqncN1y3AEC5Qwf9
WMhAhOVONsBL6s4OPkZOd9VWu0a7T5ofl3dtcSH/CH/LKZ7YB+XJ3JThVHeztNtU6s4RPtA8XBay
5PjIfRLAA8lH1ntmGnrNwgHRzvjn8Mmx78NppT6zpAQRrSjN0EJpOLMVLGQPEt2U8qOZg9FSf0wg
zE3WYCecpXsC7EeQk3gYoMTMGkawk6hZI6WWNeiSdWf43JpRcFPU9nSFF0mLjdZCbxvphQdwFw+4
OuiCXRwW9c5RC8k1pbbcxk1V7kLHb+7oAvP2AALlimvBdrXpEgCVJ7hEYKmkWYSkAaTivaeo7qDT
xBglwX2vpkACjmaEfMuDPRXS8vIo255/6BKnpOqvercQPDn7VB/GQ6FEILq2JrubwQkATvp3S2FO
S5YJ7KwhyQ5an7yYemneYJewfDdxfcjjXoGFcpzufZWRMcfq1B28U3a86VQfMubS6JXj0MAUCndW
ax8Kp9a2emAM25okHyUpqMPuakCsdlbdt/fxJBWuEVs2QAZDfA9NSQ2IvmrRjqYU176iHA1zKjYw
w8lQCZcFPYLAnvbMCTxoPZ3CalIcUdV0bZMxFCnR/Q1E0crzUIbEH2qZH+M+N3cO6F+PXQv3SJV3
0zEqLMGZrcS3sHiqQLuazvAxS2Tztqvk9uDkTX9dpaGRb1LFaa49RQ+rTalnxlGG+netmLZonxpI
COCv8J6c4xe1jp3Udc28X1ZWN1Ym4NaKoyqvQeEvGuiJmNll6YEmMxaMTbn2YBebPB5cRas2Q2cf
+9RaSWmtqTQ7cjatjbrdIUuDX3KCe7Wj+dX7ctlvLCvkALpKxZkO0pkQPw3HGjBczrUR/WqBRwP1
D5L66qGf9BUXsuSigBsWJEfkjgH3OL/wx67UzCJkixwfBly7p190pYlqWQJdmQLh25DnRlAUiri0
UKas/HZfRNbvpDD0lRBzKV7CQ8CuqCCJgcxzNdqSCwskIF75PK0aurnb8dlo7K3WNZtueP6L7YEt
TsDvgss17waADLgtJ6DWXafvNFGKvg7StnHDMdhFqb+9LGxp+Zw3jCSQHaiVzsLNyM6MqB+5i1NG
ZTP73ktX4pdFAaSFFR3cUHC/Zq+nuAAkHpgSelhSGer6a2X8dFmDpb0hpagC+ARVBS/r872BTNiB
OZm5sdQ46k786iSy6/vhi2eYuza/vixsKRqD9owhIcwBIq2ZIZSFGgRBFDFi3DfXDLNtRu0zDB3b
Qbmd5HaTqPvL8paO6qk8sboncURX+N1YQTzlxk7xzWx3PaGS7pn0Iq2ES2uCZge1zsyqmwIUmwBc
zWTI1OHxUSqowddQPhb3C4oIEKwtUIvmBkGuZfKTEZQPCSIBt08s18nGe2fwTTcHqWBs+xXVlnwq
bGE8avE/oILNDKTr2qlvOgTmHRCXWc1updN36pYrli7c5vzByyFiu2gyoVA8O0qOnlShkjNbr06D
a3q3kRfRwsVsVnLdyi/6dO+ttR8sbpqAH6PXASKY+ZiJDj0E4S+a+Z79YNG30vs3YXsAXm3FDBcP
MWTUeAgSqbRnn5thrneBhQ8En0PRSdjm4ZXnEyxdtvXFfToRMsuARLKVqbkwjBIyj7z+JmvZs5Wu
SVlUBY8HVr2Iz+d81BJw38Mk4Y9Gqf0VS+1jMI7bv1DkRMRMEU3OS5oGOEutMvHsiNor1amzjVGn
h8uCFvcfCE32hNYmGkPOt8WwNCkNJQRZqae6QTC95nZynZkQ9cR++fOysMXtORE2C4PKVGt1H5pt
XJ+xzYornd+m+L8vncWoBxl7/ANJgpmh1ZU6lamHDVijQUzPpGOluaE6rpjawsKdiZntUCJu+TEF
b2aiaT1qOxduBLdwYGKUP//nVQMEg44OOlUsboxZrGWGoDF1PY8DrbavjIA4XH0pvelvlk2UXwlT
6TyQZ9cSnia38xR8BXIDrg0daw4YbTOtBdwLrpughF4xMbYOzcJMGTttZSD88HCZ9cms02t1d205
O1MOVqLGRTkYgQa3KFhtb0WXk1tPlszKlwWQh9ZqgHJn2ktiSpsEAORNCO+jqa/l//X3rhvqAcFl
qpGf4iF3fpB8yyot2xMhfl48yFV7pTj1X2zRiYg5hVxVqwXIU4jg5bk19ZusKfZpcXXZ2t61F5KX
ghySnjQaaEHzfpeXcoy2KSaB5xFN0bGEkeRTk6nlcUz0RzX260cp6vofEhfltg5GnroVObKnyx+x
uHvUwsgj0TXNJX++mJ0dZWXaqxijmWIpd8nEMS73YZFvOn/lvbQma3aQ4T4rw5zpQODv/X05farz
W007SIlJlLQ21Lkma3bIat3i2oAW1NViz+0NBuy06H7K9nn5oA+/L6/hgrOlQv5nDYXBnpyAwWp6
0yFR4NY9cXmalx+DWLvrwa5c8YTLFnMiSXzJiSTDo7O+zjQBvfUrL2/17DqSQ4bMvyT5r9IA5765
MdZa3JfcL0G0SVMjIBiAsZ3LlO2ijsuMlZSyZ6m+yiJpX/nBJrS+XF7FpQIpiT+4G4EWE7QwM1OM
/cHrpJBlHInaXIgNu50EgdXOy6x00xXBz5qp/p1uZDKkc37we2y8bJebWnW4/CFLpkPnAZyfVLx5
C838i1XrQ+fnurg7h71lFEc9OkT13pbigz2sRQVvT95ZIAqN2L/S5slHSLj8pggNnlzZhxamX7uk
x1p4tEaL97o23JbBvlC248EMn4vo1tP20I5FD8VWiVb0XvKreCTK44JAjYmx843OQpgpRhO9Dave
R0V8YyT1igdYsiWB5Um/rwrgrzmzXyf2gkpqsCVTThzVTQYV2J3R6ukvliSGzxMtef2LzTyRKL7o
5MRAXRCrRHh4cppPy+RH137S+7uUrIBKS/NlWYsLyAGh9Inl6HNE9moIY9HkR25xavnrnb3TrM17
LLkauMt4QVC3B4BV2O6JOk0QTXllIcIYX53omRHI3Px6WYtF8weh0qDorUCJM9sjwcFZmsL8U01/
YO7kCKXQgwUPNaxN96O+Rvm5uGjQ2pkgMGo8V2bi5Mbvm9TB/qd+ao+KIjn7LJc+XdZp0e5OhMys
oHujTGoRkmT1VlO/ZaLrwrnu9ZW1W5QDHDe1fNjlMIPz7Snswe/kyARsrJA+SJZDmB9/VJop3lhy
8OOyTov7BDYP3gNb0+YgKJEsR04TOtxwukn+2Nz51b7LatfPms/doBwuS1vSTICKMr4G2ieEpuea
wZE16nbm8d5TY+2+VUcmm5zCOZaho289v/mLOjE9ZxadYLQeAQsxc0ZmH9hRXkqJ21PUyvTUbdbw
rZfW71SCMMyTo6QPUy33ARL8yAx2Wezsg8E85JD+2EH9wQz9tYB88fY+lTgzdRtigGJIkGj7KTgD
L6p8p/fXWd7vK3s7BZ9i8vqZuRKev7H8zC+YU6kz2y+5t3pJZefsZGuZV5K/NX50e3PX7PXH6UcN
DpDtBm7uyg+5sjU/SkyYmCBHbPxn66t2Yz2mz9JdtAlW7Glx9cFiw08yUMQj5Xz1Jc9pC0AgiSrA
35etXT58TKafFRX7FDbDy7Yr1nW+AiRdTNh6SPiQFTmXVctRN2mBcJoGb5Im2hTUioy43F0Ws+TJ
TsXMwtu6MDK/trhqmOB+pKLypGXT32gCwy/jcNzR7yCLdSnoC70jRLLyL0qwBwIwX+OrW1ysExGz
YyE5sIn64kGgBYbrgywfZm7c/vqLpToRIj7i5OwlfgdFksOOKFOyC3hjNcWK2a+pMbP6kDlnJ4xR
I9TyTd5+CLzXVTrupQ2HEgeQRGac3+NmaiN2LXt2AltR+Copya6ui2Zlx5dkmHR+Mt8jZnzmb0QP
eJWJtwzboRX+TdNOqes3SvTp8n4suiaybG98NeCtz+u6TLlZWduTYwEd80vT+1ddZW3koXVrLxdw
1R88J92nnbNVQHK5LHtJQ0iYoBeCmMeQ5z0TjJn1FL9S7syp0WEw6oaNlXgrBrfkbk6FzKza8IO+
1zL0kzQJhPS9l1z3uDk/lXelv5a1XLorT4XNrLtJanuMfUr9lVrvw+a77l0lsUNrVbdiHMJJzh3b
qaCZkU/akMF9hlaASAQAm47XkSFQpZJ2Z7efy9Dea0O+k/w1nOnFp9qpYLHcJ+fX1qUGZggEp5SM
+8b122TDlPNkf8yz37b9rSyOKeX1bA0SZKGiY8ElTVWP7DZVytnKkgcMYl1DbqBEV74Falbu3arR
R6p7kfk96raXTXN5I/+Im61vZCp+oeqI69v4E0P0W2iXb7y0+iS17cpWLp4CQVnNIacNef740qPe
7PQasGugtraddyiqYn9ZmcUjwJtLo/CqQqgxi6iCcMpbPURCmX6smJ7O9Sc1ypiqvRvWYo5FUUD7
CloN+sfmF64ceXoHhjbr5vmuyesu2hftvilfAuPxslJLBiFqOIC2mKRu5xXRyS4oh1N0c+tsmzr7
ZLrv4g/+VFI5urHaFXNY2qNTYeJjTqyexo7CDyyEZWMMfAY1yztLh6n4skrChueH+lTKLDKK46nU
UwUpk/FJsp/N6JNk/kXjHY9wEXqpsF/QjTHTpLZpNYcwzjVqhoz9iXiv20Xl019ociJFPZfi6w3A
NjlSInyBpNEOLn/Q+5+XhSzZ2qkqM7OuzA6y0Awhk/Yr154aMomQUjgg1YF0+xeHlE5IcCd5H9OO
MXN7qZX5ENKS6k7BtPTtqyRYy/AtanMiYWZiI1cslDRIqBrJBp3EOpZDdRu29TZU1A9J8BetkYLd
hwcW6uB6Zg41EGx5kU0KOnWmb1BAThujkm/9trvOqzU0gwXDRhYgYcCRUUmen9VykGNo7JEle/LG
7qCt6mjhSqrdZYNYcNqiusZoAFksyHZm5yeMjHGKbJmCngbPX14erDhWNvZo345FuRaQMyn7/riK
lWNCBopi6EBn9hdng6pPGjsGdBzM4QQT8g4EF8aP747V9ng8qofouhKjQin/8vORn9vP2+PdEcZd
Zm7Fr922uN3mm7epM7iH+YP80S3D41sxwin+YY7z7vP2q5hMExOdYoJUzHe/jXOLke4/42C7Ly5D
g0zx3fIjYT5M/OOKYbXdYXc4MC/28DbCtmOIjTE25bC5/bETg238sbffxHTbjjncDT//GTB7m33j
b337Sza3B5c/6Ir/x+F2U0D6eu98arfaTvvw+9ParbhkMnQbkhMmwUGWY3bgKNtHTYqZkKx5lZLb
cQBg0FqZClqTMTtyiin1tVYgo6oVGsbISkralVRqV5fNcuHyEI2T/6oyM8ssrbNEy7H+SXLcQf6U
OmtjYpcVgWzo3N2GeqEp2YQiIXdSPmTwqN0ka0nipXSCTT8wWXp+ec8Gq1JyLLWKh7unepK2Ufs2
BGZXNyftVgEV5bXURtAg87LM9UM2AQS2kwPPtJ8k/pW/C6Nasm/a2sFzjgnNjZsi1XybTs40IPE3
mIXuTnR+jOBJSonqVn0uW9dwafECUsoisQ7Q+frObVtLTrm3y6CQr80mTPu7ljYVyFepIeQ7jfSl
vnItL7kVWojoj+PpTX/U7MqsxyGI4W/Graj+NvWvqx5Kbf0qMdYgopa28VTQ7NbMlBK6RSEop8xt
ao92/om2sxVt1oTMvJZt9LnTgmfmqhloImxgG2+qZmXyTJycWSQDOBDkWiTEQb+dD2opscFQWEA2
NB9U17ZurUKFlflldD6aZEebL5cP2NIb9kzcLFovvMQYGoskr0f/tkPbrmruav1X4x0D4OhU/VqO
b4Z+JQBdmikEbIKKhoPvxzTESp8EhZbS53S0N6lbyvmdPHbH9uuUPbRZdgWa7K08VpsGlB5/fIqK
6s4AwIip1sNlzRdM8+wTZoo3lZ1QVOETpqRqmZjtQN2brnV/bDd6Nb1cFib81GxTUZbrTnRXyta8
H9UzWV097VN6saOnMk530E3RxiDJ94EU/wJx6tqzYNbU7ZU4b+nNeSp4jrRlpAp5THAkAAEmkLmi
m6Z7DLIhj27GIIs/dLRXRx9kvyvlrdrkEzWmVAGepyfZ+kLCY21ianEdDMZuaUwCgGU+Sxr5U90E
3QA+stW319KofjUkjfm6On5O8vDBSA5TCSqmMqxhJS8cXdos6CITTTG0P8yObtaXmTGGcurCY/pS
FxK0Fe19la8lnhYiUdBlRE4GgBMC3pm/a7WmUkFXSEnLVMAs3eRSzpjOXvV28iq1u/jkuU1RXFBU
OlVk0bV0foaavjeyzgbh05gegmifA0DUf+i1+8K8N5gCSPxhI2sfkvC6q78q9opBv19PkRLm4Q1m
Ku7dnN3/chLBPC0nvIsDxpyG675jzGqtVeo9AAgXo+CxosINOheloXMVpcRJuUGwStBGPoB/8vz8
RFzFEP3HcQMKztXaFP2CVkyLwwBJkzXPozm6yWAzjTjQEuDyONq0XrWxotes/HbZF4iPPt83IF1O
hMwcjylz6ToZQnzST2Nxq3drBCrib3gvgVjeBNgRZL9ZADiZYU9jPBIUuDIbP95k1qPt17sqWZno
XFJFg2wDUB8IARneOt+fYBqNVpNbYAAGqXgsSsO6DjJmty4v2MKcE1VOzaLELuM7mXk6F2P51NYH
BzHm+Mko5H1v+o9RPWwds/sycN9bowdhQnEf++awKafX0EivL3/Ce78lhqxMeHCgPITgZ3ZfVfmo
jqlc0uxTR/ejau+l6guufnSLnoGJsJo+DY2+M8FUuyz3vT85lzuzlciXjM5sKi4pmEsKPd9qg0IL
X1b8yurxmxOtBapLB4CaD3cUNxX+ebahfRx6ZpnV1PmT3733UqjjVo4z97JSK0LmzRthzxByECIk
z/GO0xauJFdfK8gvmSbdGKS4GGbQAT0+t5lISiSaI7jeJeYZcotyzLhWbV2IndidExkz95Q0PXMz
QoajTVtZuZWL26kE6YZuMM/gParcYKzmmmYLNsEr4v+RdmW7bSvL9osIcGhOr81JsyzZVmy/EIkd
c2azOZNffxdzcW8sSsfE3gfIwwaSrWJP1dVVq9YCcArnGwRM86qDbBogDSAsR6vTJxSy2970VM1q
qh2o953vV+qOI5lAxAAWwR+C3G52xRTQrymUusgtVQyobp5yDWoaY0Xj+F8ZQu0aYQGgl/N4sMqF
viU9z4HNX7XpzozRAtdLtBNevh/QvSXDiP4amh2okDdt6SMYsFi0TsI9a1dF/KYLtpxhvRD4COlh
bBbeynecB6RSUfDCbQ2+6nkKR/Qjzo2+yq0ybS3RGOwsM6wuyqmkP+ZVYRXqS9Qu9AzdXbkvNmf3
cw+mXA3qdLllgL+dK56U+Std2UBibeEwLw1u5jHUtC0zpSshB6/+AlE3oKwPuXio+LPGOzsJY3sY
lp7sC2Mjsyc764YC4EuMrRtXSi1TPSncqPsweL+wK2+fYsjzgvdEMRHgoJ17do8OvdiWbSxhElnk
KAMeyuVOAPYq4b3LG8jMFEupm3tn+6vF2bKpahOBm1TMLUEqvKr/KWQTgYHmRmjzFtJ+Ye3uWpPx
/ENhY+IAnh1vYM3iMCkxvrpn9pDrdNLZiaCjIweXXFjSObpRVZEBYgNUSUTkj8etNFcoHjOfESPK
MsuNH7N9gYzbanva2p+mveoW7k2s000MNBnDQwPZFkiRKbOZHJM6HKUGIkFJGVcioETqYEBPa0ir
loqY3cxT5CJ4zsFErFi9PJQV5UUe8q1WFRqzfM5QKCOg/NiABh7StkCmyW+5KjPUS3wZij9DzdLc
RimbPHcDZyFerD4ndq2jSG93apmClSbUcg3wR7nl6KJXtNiJiN+bx8TM0XqUILAdNzrHGj8GY5pm
Nthis8zRqliq7DjsG/1TNnzJt8VY1ndSZei5XSgBa7w0Y0O8A95IgvyNwiEdgv8U/JWoReawLQcm
xE4hdnrvaEOqjp5ZcUVZC4SnnlGbrNgjzxRrnmq2I1/LRSeixy/Uh+ocqLwb3bGK0mdcPEyw4ypH
0klvRvaa8NJEu49eoqU2zUamO+AMGWorYdwc0NrckM5SCyYzlwhKLNvofZJ0S2W9Tty6juPqQWzU
sl4PsVh3dtMM7F0u/SSmeqHJglWhk3k/ishi0UiKFcmVuSmgs7w0u9fMkMHm2OVN1Z7FjBnGSfOl
sXSzqJDkQ8b9UjrUWgVlaAhFhx3Eq/zQ9yJwGIDaV+JVZQ947isWCr4l20RhLefvPqoSl6aSkPKT
RjTwAbbR1S8807tTRAbI2A5Ryd+rLEp/G+MkfMjBkrLV0Nov0CTpFd0GMin8KbZEPEJeLUfKRMpy
p8bO+c18Uw+2HKCQS85Crq4q6KNEdGRp9CtCw3LtxWmi5E6EjhMRxABRkzhaQlJln2FJCjvIai2n
RGnKEaBlRWyp/+fFUMRyQKNQ8qReKaEQN6jyKzYmek5NsSwdszGSYovokJg2k7sgtHK5G4CS0gRo
9AxKD1k8mcUADNQ4B0AjM64k1BSMIrAFnXQ1baqx1z11CKTIDkFI31q6GTafYTtKv5OslYoFD3QT
CoJrRlGRGtWmxzKektdRmpjLem+CRoUGuU8b9ozCJGWFtGDlJhacrEANGag4OIKbWFAc5LwJfFgR
tZcGotth8PF9WPEnZL16cc0szCJBPyQ1ZzEYYDRvfI9W6dodV2jEXwub4hJZv6BOZmlUtOFp3XAh
uri5pGAaHQhgQhKRZgV45noKJeQ9RxbpoLepthW7xMmTkNRWMTpx19IwWoJp3Nz3M3OzFSvriiEj
iXtCJWciuqn6bgRuUe0iaHBAiFkIFwKZezvk6/BmMwuHXRdDPA2Pr2vBBpKfltVCynXJxvT3X7KR
cZFlQJrChlajtha4MQj/G+H1+z1ybxMiK4R0JyoA2IazYELv/UGvpnXq2EOq4C1bfX5v4LbI8Gdp
/lqYXXk+CBrAsz4Nw9N3pbAZqeBgP1I0cbud1zn9ituSo55UK98KNpo7ItpDNpXWlrgCPQnoJb//
oKURz0LDOPTl0KzwPUMN7cQS0j2R/N+ZmLccNUVb6cE0qQN+mmvPXb36fgz3twZaK+QpvYGG3uut
4fey1oIaG/KhcUUT5iT9i6ydv7dxmw2fFg58uiBGNtDBO3/9QNZcE7R2Wrhn2Xtp7eQCoFXnSV6y
zr1qxRfGdEOQL8/szQaFVGgjygXsta70KL20L7J1Tiy/suWHXbeTd7qNsqy9MMjJD81d5NdBzvZ/
ygGOGzTMZAku+so8KP1oVZkdqxstszvQf5TxS1eVlJVn3i0cjbs7Ee2jQLKirACS3+tV5DoR/L7E
gHGDh+VWGxZwk0u/Pzt5FdAAepHh96OYWKbaOeIS9nNaktvZ+zuC2VlqikQreAILZfTcSm4fbNFJ
DKZ7Z2GVFuzMSfRL0ghxF8AOUrt6YL9Fp3HXrgB4tsLPfAs+WTdzi2e+gGb8Dzvy/4c3z2VHvhmN
fQez6G8ZzqfsU7QisItG4rZ7/YEH8/rZtDN1wXn8yWbdTCqO3tROiBhknt5oRBCEjdNgR5Pyjfou
e4Nn7PlnbT89oPd7OIY4CYFd0vhZ3GpLUz09U7+zPh2YL7cO5NWBWfJxIKAsNIYOu4C+F6QrviN4
8o8l5Phtx9R05k31T+IZ4LI5CJBlaNwfU4w13vFPfpGtzEq32lry+jN76TdQi7T4NhGpunDub95h
sDs1JOgTYwC6b2Z3q+SrpVT2GCVD876m2i1EmuILitWQaFgI8+6OEaTk8KQgf0e2dmarSvy2KQSM
Ea+oxhGdHHU9L9+q55R2u8E1XPPUrXovduIFy/fO/1fDM4eaya0KnXkY1gtA92JGZb7QA7ZkYebB
RInkPiYa0UP/nKYhFdsluu67MezXQcycmKCDpNYHapqi3sKpvClc8lBTGuyqwNaoQZ/RxuidlLX6
sHQUpnWZnQQ0ZgEDQVAZBUBsNji5L0J1LMHQyKtnCPIYot2bl+8d2535gwn4/gnjBK6vWaoDRFG8
JnzECgnQRClREhH/qSYdblUkFjVo0qHuAnTYzEXLWieZZQ42jMLfi8FjrT4tDGH6xqtpQpUF6oxo
MVOh14TupWuHgYesWoUMAqjb3jasYGUeFWp4se27nNZutE2cepudiBWA+bu2xstD56kHDU+PnGYP
1RGOZes75HAYPaQ/15A2sp+XhDNvpnn2idPff/FpDbIeSZGnoSXrD7lyivyFi+Le72P1JmpFcOGA
8uT69yGqCJxcmyOrU7lies6XFNxvrj98Pxh2wN2CmibEQWZTTMoaidIWYieN/NqXP7p604VuNi6M
4ma/z6zMZikwfZyFACgwGZqenb8B6xqgdwu32+1zAFb+xDsQ9tABWp2dqnSsKmCnGshq2doF7QFO
sUsc5fAGcXhcrYFX76JNa2VrYOAP5MifzHVm45r3hCfmqOvv9+7tVQtlUbBiAkYNdDMyjbOPAS6T
mVnehVaJVLujVk71aR6jcwTm8C1/0Y7tZ7djr4gIXwbXbyzN/d7+nRm/Mj/zbWmMZhMxhHkyrFT1
SAi4CpOFh/idvQNwAfYkdGWmlszZ3lTqRlCVGjaYFthV4ib82AnPZbywee4cga9mtFn2G/wUMkt7
mAmA1m2qTUsWDNybK6RLFNQrJqaN+Y1NkirviloJ0aADKqsfZoZeeXPhwry9bLAfvhqZJvOro8ir
lncajAir7KLqq6KlPaO+x89PD4P9m9MHYbCAtCpVV0HUuVpiTLqtKc8+YLYhzRxSiwykWha61WUa
VVR2fLtwqsAbQBYI/zp+fL8Fb195M4uzPRiYfSWlPSyWghtdBGSXLSDut8GOI/4i76phFfaCyXt7
5essz7ZkLYyTUCxMNptc2BeAW1m/gaO0xJcIsJGBSpktoEn+e6vKzUuPgG0NDDfg64QLRYnyem1T
vyziplJDK3xS1wqyEYjpP33PuHQ/y4cz4j+Le/Ump5GleJEFCbwdXzerwPKtyBYGGtPyElNh4Yl2
K7by56vQ/wf284npc/ZViqCNLaCSoYWGlAOqmdTY6Mfs3OMzOjf+1GyoHVo1TXb54VNxOnoAOJka
h4z+7Gjw6/spuucOMUV/P2a2/Y0yq9Sa6SFUPGILwqKhTQYKOfAdscJftQN2T4i/Wsz2LSgF41ws
4DbuuKor87PNr+joP1YCmG/LtR4ddJBnBoVKjWDBzp+lnoUsV4Zmez5OmMyrEZM+OMqkmnIAIbyT
PjErO9craTV6z61F3JQqDionB9MzN80qt8yFtb9zDCBpDWa+KVM6yQlcb8iq8n308Zi4CSvPFB7a
aGHH39K3Y2+h1oTMjQRNKPTnXhswBw4SkxFcCca+XIv77tAW9mjQ0Qor2hArCpD5vVTBwg1/+96Z
mZ3G/cWJlgEoMqIaZut3dKQAgZWuo23gGOvw13gQj6qHvuDQccy1tHSd37kjrgZ8c5giLvMWliuH
gS3+hXw23nis0BdlqXvhje+qCLHE0jvh3jp+nebZqRkVkbBAgtWodFn2oGkf3x/L298HLhH1Xkwr
Muk30WUUdqZSlQGCIBStN3FgFtsUtAru91bu3H0T/HGS7sMdAw85mzzAXbVYAMu+Fe8UO15nTueY
Ds4/0lNU8eJP9JDvW8MaqG73743VLIEU77jC6w+YzWNkapnio1I2iQq5aECMqLQzPuvdy4fhDpve
Drb9lnzKDkFJhubb5InINLbEzaEeLe4jX7xU9r478V9mZOaPOj0MAiUGY50CLjSJrH2IHHw/6bce
DxAykEtgeRHRoDB8fVRUcKGBSdcHx3itQyE6og26TPPxLeCP3xuaPNq1x4MhE6kOoE0BfJ9j1RKu
xiQkMGSwxjwFSh5vVTWIT0quErD4Jq3TjKNPecuX0ln3JnEK+cHBBg0zcN9eD1EwmdEKOiaxKSPL
13PHFJYare6awNsE71B0JAGTd20iiLmW5uCQtgBCekiK6AeIOxdOx30TCtqqVVzTGMu1iaw3Sdc0
yD5m47431yXgdd8v0N3jN9UB/8/CbPen6VgkTQsLoWJ1Dhrs0CVR293PqVBSZw6oddyYXpInZAAD
60MEymPhC6aoa75FgODCfUHA5QA9lushEqMXEiDuU6uNcOdPQQc5Bg/dIlvEnWtJAjnMX0OzkXIS
p6kcwZD6mO50NNFQntJiG60z64f8LruGSf2Fc/YHCfnd4GYHLcnyUa20af1o8SRuIID02mA+fxvH
yELXM81+LcEJp1+cW8STEmxwwOyiCjqbzowUI+q+6DcOIBFUyGBYefB1yKc81NLq+60z/dKtJYS0
CCEmCctZEknOgrju0E9jtf5mHG05P/ZLAPk7keGE+EQWAvwtf9qArzeHXnOhaP8wV7/1R2QSude6
yO+0q8ADM05lj47T2QiSrcxe8sL3bSNLBmzOtDPnGSxDK3spMmpQ8a7ihoL23AUXD85IZYW1JVjc
Nn8D+zHuA7cfabVt/s3eAdLq/+zPiw9iDLQh6WG/sfyTvtZKPJGAXrCYN7rn0epCW7IW3PWdGArz
/cXmbE2jvo2bkEz1DUbjdUSTjf4iMPorsfh7j8HbodM7/o9iv5QzvvUCACIgIgU/HNHhsWcHpc6z
UeVDkACg2oNg32sB4zTwBkF82iQQKsOr4x837U042C8mZ9F4UfdQElRgMtHEdSN/AJlBK32hmH7n
nXttZf7ojGTJz0dYKXbKR+mOL9mGrJU9iIlVh7iAPTYLx/KOR7+yON83cV3B04mwKCJn8MZWvR0f
h31wblcpzfYgs7dQ8j6JbvQsIajaFN73buHOHrq2P9tDeSz5YqTBfrgWjuZjgPItvwDgtTOehsAZ
V9BnyS3+JB+Qf/7e9K1HurYsX3uLdDRA+SSGUO3JLzn53XWxK4YLC7pkY3bpl37UxVWH0UVtCMW3
4JdAXo1YWzr8txHa9VCmwODLY6aXwiTxp80peu1OjFeiFdvR78GkOAnysbP7jbxFBcdWnv7FFE5p
O9A1ohd5/nYTx6gdS4IprKQnga1KdmmHf1q8mc4d0AMm/gD8MferMg9aoZ1MZFLAPDFPfgR53y8Y
ubtMf43MD8GASlsCJAE2YfJW+nYk9rRYYp25hU9fj2Rep9VDFWU+BUaIsPOJXfW/CCre3Gxcke8r
yRmLd3kJs700sNkeB3mficHBJleFwVXbgYCEnhuO1PRL1CW3wefVQs0TBRnkYHqdxRgeP7Ttz2aJ
zXzp92d7fIhTGVIoETZCnaCLA7fNEhHVbTCEEUzCeOgHm7qKp8n8corAPxAQpmIE+phbMchNlfCo
gx/MBMyDSAve5/atc21sFl8yWQqNvIOxCjpKcun40lucr/M0sX3N49lSoHd3I3wZ2+zG1BojKMwS
5qJxn1Z7KObZZvbze29wb0gwYaJvZMJEz7tvq7GJ1dyHDYE0EV4GpiN2gk57Pba5KNlCpWygIvK9
zXu7YsrkoJvOMBAOzC5MHvnqIMmw2bP80PXKGwuahQzY3YP71waZt7kHoKFE21kyoXwK24g6PEWR
rSJOyNxsKJ2uKNCyUln/nLYbDuOr3dnVCGmjyIgC2NWj8qIWgtuy9JAZS9xK94IpIiFkVaA6iRzf
bGt0Yog3fwwzIxegKadAGh3psHBE5VoJrIDpxzIUPHFQ7O+X7v68fjE8C6m4AkEeqYPhCNWvJ7kW
2S4aOiAMRig/5CI4aGUIiHpd1NQbdCGl+16IhYWCzX/4CNA9/C/MdZ5wl8I0Q90NH8E1LGNvtc0q
1t+F2h1yRyhKW88/+2Ah6Lq7aVFYVCE3MfXmzRZWhn5fUokMUV5m7BEBoX04X4ir7kUEoEKCfC8Y
QiYxkmtfpkZyxiAnCugsuxiJlygfpuBk/1j4YdqhmDs0SqJUoc6pSMJI8Lu8KJGw0YpNE6ieUOb/
ZpeAvAUuRUf7z41mqZ4WkWTEiG0IA8eo6uN9GoyFfDAV/lsOOsXySxWPc10wLLhUjme6JC04mXsn
RIMeIXpP8RFAKlxPZpsKuDBKtJMkVeakpX5SgEIX85rqUbEOO9+WqtgRGFkI6+6bBewVFXt0Ydyu
oe/XsZFCUsgAQhOVyy1kNk7oknJy6My4qWmgMyNYNY3hfH8y720ezLQBnISGP+ZsfxYDA4fSgP05
yP16kBXH9/sDy1u3JUu8UEumZgFK0ZrpMIzTUYhHTlnV2SwoL30fOOpiE829O/DrsGbBeFMTNaw7
2KqNnybEs/Tiwpb8ybQVrtMcMhJvf6duOvpfYojChKBkacIG2htMVC3Uce2bNhAXfbdQMr/rub6a
mh3xQgglfQiKBJRa3O576I8dRyQagpjy7NiiiCCHVJcev98a9+cQWpNgiIRbmfchxV0RJa2G8Wmj
jCyV31mNZh7AqbtgR7lB+MG1oAkJeWd9iovnXcOp32iCnMK1EC/6geyvdcl3bK8AarcVnMHy1+au
twmSj+iGskfqP71wi6z7TfTkv/APsuCx7w6b/CF9Axk2pCeul3VIGzUfRLjT3NeB8Uo26IKhRO1P
38/unQwgRo0sNCq/0BMGMcG1HTYlNkCCjlDjRM6SyzaBAwrM3pJdFKTcxC46ai3hju6NbVpJUKZM
NZV5Hwkr8P5mVZ1AhK2Nge9Ioc27lcHrA9C22JRLlbe75pCehi103wB3dz3ERjKHioktzJn7oF8b
5s9E9b6fxnv3K3QDcPWZhABUNgsKwy6WuDipyDMkDaTYp5G68K6/57ZQDJnWSDIAPZ95SGXQ0l6c
pNURVB2HxqAoJp7iMqSELLEo3rsFkIPVcYawK26oKsKsN/KyHxCeFaeO/xxCL5O3muFF7UHWdn3z
+v3c3V2eL+ZmDjnspQZYn3ESb8/djIlulYCRQ4zW/52Z2YGKg2gMsg4TyIKOvaiCz8EbkSluj5a3
hbN7zyXjyOJdAg5j3KOz3aDUFULJCiOC9Nsxa8yd3ponBurpSEpcaIsuPOzuT+D/m5t32KIQGndh
DvHkEf1mRrEr85Cq4cKYlozM9p8PIXWuBTAipMyF9EflE1Cy9gtDuTdzf/g8pmoLuDVnM8fHTFSS
WIU3quvnMutsDGxFevaW6RJAF91CFubeofpibj5zWtvHRtLCXG8OeN1DRlHeCem2q/+NC/pqaDZ7
YQOXh3gWOsbJClGVICBLJv38foMvzB2ZnSNTjMKJAQZzl/2OSk8lIW21CnCGlZYtRAL3NsPX4czO
kt73SttMptCQSrqfkRRQsVg4r3/w/LPABhrnuImxs9HKM6/NKklQ8wqXP0jR0gZXUauwV0KE6reg
qNUZXHPKHsJMUg2VvpCde2lE+7DP4uGXJieNYn0/uXcc/KRkJUPtFFJGKANc3yHDKBboUMaboPRd
LUbxUdcXLBj4hflwp9c3nsMgejX/lHu+xHFlOpZMaZE4w9OsWjc6U2yUxoNHPMdzS+5wW4Ym249Z
v8SWcm9oQHqCeApEmDqay6+HpqeRKUU63homtH/BJGVV9cJr5s4xw61kTmhrBDQ3F3Dng7YqDRE3
Dj7oX/gPvY4cbj4lS7nvOyXUKafw19A0x1/nMFQ1qTXzxFIeTYkOHlRmKHllnnkYUYS7VDvTJgug
qTtHQQOGCIIokwrZjbYHWEUYCGCn8FTYpZoXkY/McL/fe0smpun9MioVGvJCWGNUdb0Zs70fPSv5
+XsT0r3dh6Q3ej4kXPh4d17biP1Ql6oe4WYDxJ343EPolxK7Bd4PhZidcRRRxRS2tZt6S83/d0cH
6UNw2CA7cdNp2RlRa5QKwm5x3FfGTunfIrIQO90rckGV8q+N2b5geUIaCBdM1QqdRqvAkV/9XeOa
Hi7KBxC+L+z3+0MCf9mURNDBLXY9mRknEbQPpySFtPaDd630WPD6/YKhC27y53OHMb2IJpU4xO5z
guM67ktwNAso1HUauu3hgvsBybQPJj/GfO8Hx4JtUsPz0S7Uu3XsKYHD2n3YeEJNhc7TUjoqz0g4
UWOkEBAgg21o21596JgnkwOvtmazAfSQZuaDKaxFCYrhji/ukxrBLe3yVY2er36t6jnlJkJFsFxa
enxsODrRPpC2HDIUHKyR7OthF/iUSW6thZuQuGhPt2sDlBw0KXaGsJbxaPVLVy29pPup8FVTubLg
5cWmCteStq4b2xde9NAxUHWFSFTgZtVGTfZZ9Jgla03d6dzWkGkaX5Aqiet9P4CXwDaynQKsau+V
+AfGLwbBeCZ7nbk1GdIYVMEGZ2FoD5AnVEwvxvlts/WQOUq3UyXaVxBVxoQCPQUCkSI/hKlPlQEa
WWg5RhLRCtIYSC80cgxnofTi5qchboMutgjUzXvxXVQ2AM3HSUsb/g6VBrtpn8dYxFvuKWqhVwp1
M0V0hmAztDtCDjL7wBuMogPADli4i6Cp0U+zd4iEFaveyu5dFi9+CoLkdK8QEMK/m2A4KLI9V55a
/tLIqzh4LPA5WSDToQQpKUgo+WayX/mPuE+gp7XSoTKvHMJiJ2tPvrSJ5YhWQmdDC5umYbMelQcT
nL5p4GSqSLtsW7RWoGaW38dWH2/7xmkqmhZO3VimsFXi3ZD+CluH5FuluTSY3jysLCPfNiHADpPK
vQzovqcZv9tj2H6M0XPNvUH4EQAkkWC3iaAoEkgMYRZkLOLHkh0L/dXXndp4NrOt1H0AcV0Fa0Vf
S28GIJPaRhA3UmkXhtcTWwMw9cLQKYFZiHeNvmtSi9QRpOc3Q/eI9zRtM0i+q9tR76wo2YNGgZZA
y4V7c6R5LWwMwSnRyIrWlK55NRpbHdwAJUvhoav3Sml3xBbYKRTtVvRG1flDtYHUG7Ta7BRCloBS
Uj0UqZ95GgkdU69pYTxXnFCfbNrypTHcIMBPq6fcODGjp8OeZA9dZ7cBNc1Tq+rglLWH+JiiS163
U0JVsP6OKdQncG7dYHwJIgv0BFWr2OmjCTx974o/q+Y5lRzuP5IotirBS7KK9vmHJlQ4XFYVrCQ+
LQfk7ikoMkm0FVhCa81ri30+QFgUu8KJtM0gvZb5SgCkOwZVTnOQ87OUrXtup/EpMg+Gv2qTgErI
/YsbuaTB4EqpW7ID65zUd3zQBIEPo/GgapiGSPi8QfFBAccUWZnwL4mtTcBkW8ossOEPpVsXj8NA
5RwyXpZQ4DB/Gs1PAnYFaZeXNoSI8tRtw2OMzqhy24aAlcdeVnslW/F6ZwwvzUCD6AMZiap44MI7
Mfe5iDVwy9fa3LZkJQIt359T9ZLy85DgBl719SYabeBcVX8raoUbdlvkS0fMUq3aBJ5LcoDk0s0z
jAm/pMZJASuDrPmFAzmZr9QXZDuHfNUUVnVmj325iVqXZNB/olXppji9omwrNWbLlhRrEC0QsVdw
IJZZurmwzsTE9X2nU85G14Opho69GwLHLG7a6Bk8WcjoUJ+5fv1aloM1NKtSx/vGa6RNaLipeFbD
aZMFxqOuPQnpKQcXDSrq0ujq5RpnsyMgh0atPTvFoxvqT4NmZeJWKJ0QYunZ0Ug/VXnFQCFj7vvw
iH6dUqEJJIvb1sEqomA+CF4LLpTCjgp4wOY17redQn1lY4SHlJ+qaGuotMYgM2ZVw05mDqJqyTj2
EFcCtS2Qnoq5jwwbtXHalQDgBzSGF9djS2jfK2mjiY5SU5U5EeQNJStlGYWcsa/SNHIr1a0HkK67
GIWUbWVpU40vYedygOlTfKO2M8gLkHY0Jw9x6MiNnaoV1FLWOg57ge1TW+0A0gqsRGrzeJtJniG8
mP5vmbtl6sriS4urTQsvY4kRbobirW3dvNzK7EnjNNTXTe7KjY6d+Xs0vTxsXbDQ23XL6VC9DmBP
QWoQSmPngfyIQPQldo8J+dGMDWXdSYcKeQoFsEKNLF07mzgryVqsDjrAoZE3FB+S/NwKR8l4Ym3u
agPOKW6GtRjrVIs4dCX3RvaQjzu/xCDfMsPpBGD89oV00bMzxE9BFRykjkAeTG3TgmWmAcvYcK7M
nQYAV+mRwCKhmxPsr4Bm7bMUvhb6Bdp7lKkPurCHCMVeDw9Ipun6qhqA3x8Fx6x/GDq+Xn4CfNiu
jGaPfqou/JRC3Yu5jPz+ViseFbjHeOXXtjTKeNhvWF45SJbZCW6aXiOrQD2FXQXk0aGX0QCkO1G6
GupDM65Z91mQChdOhLvxAzQ/ffEm+PtM2kJTHX3DToSbRBCR1BkSW09yKsbcSYWXBHSdRAW/EOgS
sLNHTXEa+YRTUbMfxWBaZbTzAWXOBrzv3Er4LPIPXYeLKd6r6k0ztZ3Wr2vRMsa3Dt2t6WubDE4s
n4Js2LSBJymAom0TDN846flB9B+l8b01twGEgQfRacACBX5BRXnWqnd/BPFRrlhKltuTvlsuvdRT
K/m4Gjq34r+E8mnUJGqKn2Zwmv6BRB7HiIEH1OZpAY1QL0OokOZWGm+T3EnHixluZbjl1kmyTZNO
sdA5iCK7MZjTMJRU1yXb8e6nXIBcqkUnO+iMpAyhiKvVXmPaAjlpA9pp8t4NikNt7EjMLTV1VMkd
ZYkKCKviDRvOqmET8clMfmjKMa8BwDlF6qqJnsX+Ia9DGoCLmq+ZnzkG4Kr1vkKMImQg23wQQR41
ik8MwQ4qjag8Zh7rdi1/5vyYyoR2ndviXknzXRpN7JzMGvq3HoC7FPd61Xmk3KYNlcMnIV5rHd+p
+i/V2ONbo8x3AZxGM6glCHtEODSs93LuJt1TF++FJnU6BpnTVV+9RAghVf8o1YcycU3pPAA+pDtx
hcLasFfUPecX1I29TBK2RfMk+LkVYuepzapS9bOMnGTGbNHYV+mLwSHm9KJoKyjuUq3vaC2rTs4q
BzSBHJuugxJcZYBwkVOjAQ+75BJpJ+gvIzlErURTOPWuMCyinxBXtP0qki6N7sa6RIP2qTcem1ZG
VPbKfbuXbd5+JtKbPK7iduWPv8zeUdL3IR/xTId6BZXkRwOXo7oqwksa6VY5SIgvwPX7i4D0NE2f
i+GjAcFPRiDBPr4ik0z78GeAVFNO4KfZE5fWrbQ1y9VQJAcj/KEKdlr3tu+vBr7v1Z8aCiyqAeli
KPlpIwKsnQZSr2FtylBY/6XjUouEqc+wxadYff2qNe9l0VM5yN2y3WCLAWXtGolT5M+JuB/Ml4as
mjymsfrANLfqiZWxcyr/yMbTSH5ojVe3q1xfGa0bZHgkIBjWA5DOISaQ/FXdud24DrN9zB54eyQl
dIqk3zoqNGNoUI7b1mgT0PLAVweHPNtVUNRFv7OJ0Zr7xD/zEP9zSP1xJYlOjQ7vJlvxBMxj23ZY
95FDhtgee8yLPpG3tqXh6Nm6qd2y+x+OzqPJUSwIwr+ICLy5IkBCrmXaTPeFaAs8vDe/fj/tZQ8T
Oz1qwatXlZmV+VrGPpGxk3RuJlxy2pBEQ+iodtim9hG7kDY7KvL3rJzW7Dbol5RkimabSMGSbVu5
dMsyGMjlaJrfvr0Nqsm9fYy1s6yEqvpjR3/sGm9rOrIl3tnRUcPcT1ltf6AK5ONv0e+zmep3WqOt
VX9nGnfXk8ORsvN3UkTpoRsJMUGGnuGNemPX16r9UYafuP6eqmNc1a7F6ZTmYBZ6wPvtFqXD9R84
7P0a/Pj2nLKIJyPNInPAj8fuoKqbXhuOTRXyYgyt6uJCT3rAHi/0jTbUftbc7UYKjJIt2V1jVEwn
58r8h+WnZtmuqfhz9c5fpvmocVQdDIuGt3eXrHOlcZ9pb0odplLDvYqWtXuajXVDaKSr2J95QbZV
wtT0eEqz5kqZ6q/Rl8Pg0+V4oZnmxi5YSF6F1xpMNnm7Mes3eXD2Gvtp+nrikQn9dRJ7R7/Ej65j
Z9pBxtvD8SXrYhcZYhPVP8PynBXOhpJel08V287T29Js5/kwGFvVQUotLpKTu9ZKM4Xx3uACQec2
1qPjvSB2fSl+nfpS19qmiBk5q11JM8pYYOu2p7RhnD3XyWepS8RabdPunGjCq/pdKwtkNds13z+C
w/QmUJSNzkjV60GTGBgwh3Xz1icv5fw68PaUbOs3ZydZIF9qBon3ieQqvdzrzU9F+pMtBN6DdHvV
QdcbTh9Pofsny0Gra9tWNTYiQRtdx1t5Desq9abRm7uJpY+DUslgHnhckFovOotKgKLgKZV8SftQ
Un+Kvs36s4jcdfqRrYueB2XEzbaGo/xdz6yk8lbGOX2yjVkp8jSF+l0f+bSWvXPGNzP9arC4M0cm
FHz7EseV13OPRjOV/maiHUT5j5FzoxBuMRkjwx1XgzK7cXaNlKuw761CZkU4swuazZvCwMF5OJgr
DV7BDTXcJeXYMrrb5W866K5dfcV4BLVc81MWLPVLRGukG2cFCFox8DRwWlfG3a5gkV6011Hgxqxo
7jL5g1zuZDjkKr93U5g5OO3rzJzjrz3GjJuvRfRpq5PLEqRvZKtvYO2kyL03LBimTfx5n/mZOvhr
yfi91JDS9zn9XFnSaHm0KPcq+4nR3Y31rTT8M7m9Eho0ZaJArUxJQVX+ZnpYadSIm5LJnD5w8+Gc
98tGFXzm+Meaz9gsu6257deLaO9yvvompbC2qs2qPJvSX6ygAulwhMFSerBf6/JvKT2c+HL5JEWu
KDxVbG1x7PF5EKeygjfuQjXzVz2Y2V9WW6JAkqcpu8i6H9cvOLPH3X7F7C+zbs3w3to3fSSeNDnC
lOH4echT3sLmWlExqnuS9rQl32tLhwx4q4vbIO+HygEf+DRtX6MyY1hIEsm1YXt2ufXDNjM+rPRl
mE+2+rlQey35bKmhSXWkfqaadBDTPpf8BItIzJ6ZZUj7BB8iqmNm0LhPy23Fo3G5Tfm+Ht9KoW6k
dq/MB8uy2Ey9CPWTT2f256WK3Xre5/NPxb+iKF9ZdKlWb2puMeiKMf2tuAbP2k5PTuoSysVxal51
/a1H3pbrLzJGiYwunbpVOK1zyCJTwWWrPRO8hvHOjph7mws87oOVFYA+f1mcX2M6tcsuabzaqoMs
rveKGhAwlia3LtuWKM0t28tNNiJw47ByNy0PzTq6lv3SyNxc6m+sP2NhGdSyZyovsnGo5r+8Mfhi
f23lOizfWvo1yaBX9NBkLE9uNXoP074h3RfKJ95mbiXvhumHr2cmZaeV27PSB4P9bthPlYambFJB
T25GFjrKvdW2fIF58uM453YIZZVe9i7ws1w/lhhYit/NyCJwqWM0PuvmdY23rXKQ5VMZ3fjDzvxX
KkloONN9Wp8Nvd10bPvF2UEvHbbFF2av59IIlWRyeaINA7GCtY4dRB2TjPKrqoMbjb9Sve/jT4BZ
MC/bleynRv+cy3e13Rv8NuujWfvpxYdq0OBg6Z5MlOIx7OtTr98h9+mTfsxor5S3DjV/BL4xWptm
aF06GUxbJ2xVO/OmcRWbFfjDHUvTAkixafax/G6oXw1Q0KLvoRSXgR0W8TXRe1nJDwmWfbyX5oOx
/mM29Cu78RJ79+gnYjk0+igsIvYbBc46INON5GUUXvpqKf+n95YrRVvZPAs0rXIOEneohpvGel3Z
H1bnk7gWWuMqFEL2MrSVYjbBACzPkjCWxtGymX8a555z4gfJWxuvnDAqNQ+tFXYmS/C6P0bzNou3
DT1uW5/q5HmyrrZ1mbVfc96OafvjVDy+VQmcFf/P6CacazMM90G7i+paTjc76jd5zztquwNWvire
CXJ0kdpj09HJ5ucG867xR0jqs+lsJPkvo4nvcLpuKDDxq0Z9MqwD6OAynru+ogBjpf9k9+yl4hYV
14yexU6NogSs6U0bLnp804EmK8Rbg823Sz5L032P0UYW9cZsmyBZIagPhuoXxc1uzqnzpqrXNrmY
wnFb9UUHyhpxW8goyszaWs1bcAGOsdRps9QXhwpmthNCEYcbqAintjiqCVMqExPjl+EVVqibQTVz
ceTXzCh3SwE+8WdX3+B9JQBChQcs8rZkDiJndg3d9lcHtEa/GbPwNGqaSGrXVk4yCN30jTVCYQq8
UjfD+NbEezsvXCcLLSN6wH8xA2lOcCG3+JriifE12buMxq5+MqyayQdUNg/LyNcaPg3NKV6K5dNo
fjKkbabqHPUSOErYOP7DPrak/U+MHgMURkOmi1j6mGVQs36+VAB29vKZaonb2P8q59Mh60paT2pz
Vqo/TUxbFbzXrE4Kfq9NlW6Tal+luaenfA3JvnFOy6PrV3d5XF9zxQgG8zt/YM06D5TLyVKucodr
3LLttdir1Z1U3GfnouVhFK3AdpanpuJSrG9GpXw4E2dHU7Ypkdb68la2RdCYpyaxvrT+M5HnTTKL
vZaZ7io1LsbBZ2f4YQvej9X7Mpyj8cNoXM3UgmHSSVItwdgHitYQ6vZbjT6uG8fDGr/amtjrnH+9
FAlhSv/QUVDMks8pvdrKuxju1sISA2hVJzKMlbdj9ZtxFuvlzc4/B1X1piUc8zCnmxujh4HgdhRP
TdsARd1Gm+fwyn2Kn63Jc5k1EQjsj5Yne/2X1xeGeoXjIg8D2e+eql9alpxl8HMCbmVWo2OG4wFy
saKtyaPXEYsK1R8bVOfvDu9Hz02GHCNfLu3q1c6TLU4ASjis0VVwMloLG7DpPI8KgYrB2hJ89S3J
rduWp7FNAyGdHLJtVwak9p9wXlBgpwjaiwMW1fhUHNFQuakMsKz4SfNd5GFW3qiQRr+rOc9VID16
9TJo5jic4vtkHtbsKhVUwvYrm9DOzdAOg0eXoRqekTzrNIL5+tbrDxXMAiycuJlY9118GlYvjYMG
sI0ti8BmwFSaYVOo6FDnVzM5TMUadmq/6bOTwVJTWXJh9Nu+Cer+U258Kf+d14/5cWTGzZCqP5We
bZOUjrXeZ0hHtCQEFPMU6VVmKB4mlftn2lQ5VV3Q2onpb4k+bN5zLX3r6r1Ob5gFE16kYDYq8HJn
80tEQHtvC0142dRBIddbiyD4tgxpKZvHv2FcO4gZBYxAsgFKaEzHBkejqj8WAMLN6o/Jey4mT8kG
ryHOvUn3ZS67uXiOJ6641rmqgv1f0wgsK8VEdAEZdmj69h3m1vp81VYe+lvGzrhCKZAxrE7MG9iq
gzMn02emhgt9jtSicWuN3fiIoR2uiDLlJjou617mk7PIvJA0kJiM2sB35YNIq7t4YwArFbuieu6i
Wzrv2u42cEdnuBPNxrFe4lCGJAFISl8k0nzyadcDsPV9WPemJzvtr0NQnD0DYkrWS8Tul5Dlc6RC
9OSMLk1OczIgazZpxK7yzNWGHj4FPH+seAqn2EINuTGScTMNMjEFSjP9xClG2DPX/VyGNUa7TZpf
lCbeJFYezCYf4S5Z5kUb/tU2PVr1pGsh/s1ubqY4pGIhq78pSQ8cqx4VmkNRnZV1/EQj70uG7g/T
xBW4Wvs4ITCQbqkaP+Op8StVDov+byV/KwYNnVZ920XdfUBUZxVEY7XlNkeBquYiMDTCqeD9G0Xb
ykx5RGS4sRHt6/SZV8MtDdNdrGddyVwDIjCV4n9qEeb5ZdANCIuTDoRuwrDZG9nIPWncie5LmQ5t
dEOZBkEp6muiNAQlw7VIuZdhHB9V7aaXGFnrnWPVx7g1QhjUbZJp79lyiVAT58qzxbSu/UHLTvKz
3k8bU4cUA3xpfDPtPIveeYSxFP2TWchuigFqVLa7vvzU8ydlKl5ipOD2p6Tcx/oyF08JyMUUw5WQ
0LtsdXD1XvXjDA5P9gznc1j2saZfKmtvtuomrfqNZYWxk+5Wpz9VuQgp5m7LnNrdovx11np/nEJJ
49LZNPa56r947eoY0EV/rZV2p8s7J50/HUYFwg78SEKiKfod9P2hl0kMk68jGJFkn+vptTHFflaO
VR2WWQDE2UO2xVmyzZaXVbu1VbmV820uv+RsH7XgIkrpUjpKWiP9Q7AynRvHQnmXH18nV89waRmT
I+mWEjq7RoFTq8e+ow+2yLoBIB4vmR1v0giOL6hbcYr6S5oXsGDRplzP3Xqe1KcoOuv0yxP6Rcd6
WVJvLdXQGe9C0pEt3WvFn3JObf+bL88w2EJ665V7B9rVptdav4z6r8h9GAitepGisyJAN8Enmvip
KM8dBg5S4ZMuJLEDZGHond0Z/6aR+q8GKLBXuqT2SMEaK3CgJDrMKxQyn9yONo66o8MwETW3lKSl
Og7x6KkNXfmzNuobqblKDUln+YtS0LMzdluv6Ba46vTNXDwb9Wmt9kofxjGfSDrGlt8ANevtW0lD
KU2fyVowCllXnSLF/Z1nO1k/88XlTbVTEfYuymthUMm+7dSPl0/obau9NtotrfxR11yNw6pjwhnp
OSXBCS3nxWwha0vZNc27yCbQ4l8l1smD4xX+GrkmdWk3c0dmNIj1PHya9YcCwzFEwBe6PzcvSzLw
peqbAWmxlh5ReE7Kdo2ZL7kF8w4ur4i2VQReOUm+Wv/1RedJznOVnEqaCQzTgDiX1AhrYIXGftHG
H0no7oP/zqgwErzDwuyoNlPITDmjTtCKPJi003xR32VYOvov7rkxDkZuz3ZpSJlMQ3u611yk8fLX
8UpaDio506HYp35F4bPMPWGprkqPtvSp1ycg89Ce+TDtDJOVXZ5FaRyi+iXNKiqlGsxqfxcDVZ4W
ABinh/HN0td40T2nh02hR5R+VWk6qO3VMd7AQr2W4aSSXpcHII8kWXx0lbFp5jxMjO9VPqr2Vlm+
eroXe7APkLuxVZMVgQnnWAJKmn49nXWhbHWTurHsMqZezeoCimeQybDDKAesKt483EQQZAAUgngD
NmDssLrC2ViTK4mPgu5P9WQwI+AgWGZZ3rUlLCgnDPEBuQGWP8Qnuduo9jmVz0YHlJEwhrqqdFaz
oO1CoAvmYIq6s8snz5jfgNeX4YUBXus3S3aveh+1UgwLR5hG78HTGc/9padJxdptwGyFDXdPsTxY
86K/pY4/O1QZOASg3cQgP8mz2cwm7zoLpBHqattUG0Nj5gOW3yT1c2uBzNwfygJ55DrcUOByzVMc
kA7qByPii5F6+mEcHovQS3ngYbTdXqZ6ZJQaTkxZB5X2l8hPueKBZ1IS7M63+pNOKpqBF/uRCyzS
/lltMI+HFIcb82UZNml/Rl+rjbxxhsvnWVZ/oYlKZY+TQVRr+2FpniRBOHGVhyJzaethBVQlkBd/
+cKTYuLqQiBU7CymIjIWORGVNy/n9U/NPesz/WIoQY/SALPD+z2IpjcbJUqzT/qnuDj1g2uCUACF
p57ZbJGNgQvunSywnqPWi3DXcIgj2zTOWWfbC9oFCpGrS/HrG9RxsoRZF9rdZrHYbt6k70vM9DwO
7mh8TzkMncXXtTXfUVC09VNUnxxrp6KGwb8aGlD4i71hfDIxDuVHVB7ynIiGVPeb/I0pLMVAR71Y
ZTgh7K6awMr9nhdey458+9pR4GcHuSR9wOuK5PHk2/onrTYJ/Prv/LqCBA1u/CthcvRloTAgdzqz
wklsHWYpi2ykHShQzZ00BNJbEcNZMrRA1G+WfI9goEtOOfgbja7iDwn4eBpEOXDIUYzbGlRU9drp
oK9MJDxXLyX+4gUBh2lvUL2trRtdos5Xf9b4OCpbXleQUFaQSF01x9OKdb7iE3ziQitXwPEx3fh0
S4GDTk7Uu5w7hXhxxuFIULkbd6jPcuaJeDtThuR79DMoW8LbbQ3RNKgioIWnF5q7Nruk/US24CAi
+tf9EppEiDzaIQpGC/CNVK7wkocljewSSIxIhYxQ5AR6d1yiQ5ftrPaUqleu8cX0ihL8j2rHjtGe
5Al3tW+skKHer+Wt6bwwhMhyOA5gstxm5Za0Fs05J2+0/pCk+nTQlreBSJIhhu3wWtphORjU1yXf
wrRLyqaQdtoSrjCK6JBs9FPOYyydvQyRj2PlntySSuMlxd+AKkRAFCI0cnaWGhTiwxCntP0nSYAh
/+eubdOWog4tqweykQRJ2eDREkjdP2F9dlm49lvTRFekBdX6z6GlgwodraDWdrHzNNLyJMVvPv09
ZiGAJw5dTazFM8eoXj4q8f4IYkkPqzjDMGvKgY1dJNfm+lZgTWZ/R20YVaepfM+UR697lMns6aZn
g5dE2YCkkjirwcW1hxjm1fYz7q1U3Qh0FeVw6S9acZhGv6FG5tahoHmx623nQI74WRXqeDBL5jE3
Djlyjy675MlBydFHL0ywaVCbRIqZ+Bfo94nTsRwTfd1r4skcnymq1Nxm2NbTsdSeIuroIoXOrPml
eDyT0lOMgzGRv4e+TdqYfHYb0lJHmpcm9x5oL71EDc+6wcuXqUqeedvyCp/OmeWp/BjLjPeL2MRL
7QN5gLImSPFIBUkjv6LyLsw8Gd1YtpXtxKUn9ad2AikQ3lA/R4s/qVzsTCUrNi/jc1b9JvHfKv/q
HfOSdY6zCzncIDWfQz9ypLx0zZ+mYfEE6wIbMy18R2chtlnvEfzaaGa/7MiYy87UxbXId1jlkVTz
WwOf1YkUrvMYLAqKDt3aVFkRlg62ebJBHf1p7HvZh+l8rMUL2bh+bClbWY/9hrjTsXyyTBxpZNNt
lQ8r+4q7o5Xs9XJrGF+KEw6szIxYjAvnc01eFT6BLhluZNeeqN4XHrmdeVzXvbPv1CvpbGFqT5dR
vFoce0e/a8Sak8IUV1gtp7c1w5I6P1TinvWnsStJsnhoGbPp1Sz+iv7e1GcpMrzH2FD0gW7spLYB
9TkZlByhvWnZeeluJLVmdC1zdLCzXUHnXmTPsvhn1X7ZCFxxSVuetTAyKoKPuf+Z1xbJzxPNrSEF
7bMJYN01rZe0OzHxaJ4cccFPvcSKqF68mTYRFnA1jg+tQ/VvTb+jGt1L8VRGf3Z5iqSjJt1mQ7hQ
LnjSlsYtHs6a8SP3YTMde1nzDAbVdtoRgxSg5yCmRLgzEGrUAUpWCDn4gKOClAGcKu8OS6G6rf5k
JaNLftWq3Ni4cm2+A/WYSmzPMzo3fE1veOC5ak4ltOV9YZzF+hTHewQk+oTSEjGYEg7UtjVcmVLT
i1oDJeuL64BMdmiJYljk56gHKGuOMdcMTZ5R7OTcuOgAgrhoQfmUN6fjB1UMyPY3Z8izumcnOhTL
x0pJHfWbEx3X/Nj07125VbkUGLHrh4lgH2QoP+r3hUNaqUdVRRGBK37+r9aDatpmkKtMYlpdAVSA
rA1gM7A+mvyZsLlnPRvOk5pcbOo5QkPbCJTut0p/6unbzC4mbY8IkGnow66SocFfkgSuR/ZShI+4
Jko/Mzi1kZ+UNKyNnZZcM5p46FxvakEdO5vf9DBZqEXBS3T1b5bVDfkFmxnozpKvRs5nkg1f7bYW
DU6nvc7tbU5nf0Eay16B1yunWd4b2pVYKLebui0hKYEEUDOrQCLzs+DCrWxSqIVXAI5l9dsI2Lry
PUbKayPtcsQfHeVoHmqkYrOrgdHk5rRpxUAn/rx0uq/M31XzXca5q0Z/C3KFxQRZiEn2khsSgRGV
Mks0OWxZDIw8BEbe72xmqBYJmyZuNe7Cdo1jZDS+TpCaglUZS9oSYVyy9OZU4E5TukvjZDupxZNB
k1ivv7M4spoUsHPltYB+7cBdp9kX1dBdFTxNaTuP0gXDq6FWBXvXPVipWXqQa6d0eNfmt2Z5fnT2
UkEASYexqlB89r6fNe1PMb18CuyZN36G6dXoG6Zxg6yrQWzRi1s/gn/9zmySKcZKcQ+XbgD/O5Bu
gPZpJqKPYMCVHC8J9PpB3n0pylvXnLOM/U5AKPQk9gCDkx8fIEQzAh0ZTDtF0vdbCN5rDrAQIS/L
SlSnCLQ0TlJpWWgWiks/Juc1ql4Leol5duUuGOu39NE5fiWP+UI9pJZOwqkeOO0lkkDdHiZl436c
9kp0irMfQygbrfua0FIX1F2t/XKmnqijekc0w4vS4r86OP4kH5p+X5AbtS5AxMV9Us39lK6uPJlw
sJOvG/zLXbWtunTbaai1u2ep2K2G7dqQx6sESmGSaazPZEFpDBjnZn7pBwYKCAZ13zWgjSpmu8Z3
BqtSA3K/Q5+5Tv9k9MLt5XHvdH9aAkUbVNFnJR+sGoHrKTW+EiW/wT+g2OMFmn6b5UREWbDE42Fm
yDDhx1dUVkiju7Lyp6nmGQ2bRdM2PWJyncdK+5Kwo2em3ojHH6T9Nl/soLQ0bv1nqQHE555dM6jG
aODh13sVGMiuk8DmEpj0U6nTN+gvfZdvTfCAztT9qWg9E4DZEWelIVzToR0+miNbDQ+VdIx+IKnd
PkHyov7rqF0i+ldpxacjoYLLnlsbm/7+RRkDwZU1pccc9zoL7eYKjD7VOrIQfrSqMwZVHBIbRMzy
SpCPFV8HY/GS/jHhcczq2vIVNT1As6WO+jsnhdcA2FUJUp7HvGzc7NUb68YTBV7eXzAKtvK5GtyD
qbVL7Xr30GOMFLY25vJWOJGPj0+ycMFw2Dx0lhQJCVPOvILp7rqnLL7O+meUEC6F2haVFgN9G8jV
n01HLFk7AG8z+TUQLSbWh2M05xLe+WG8PC/yiVa5be9JDk+E7Hae+58ijYSrTARnJMOE+aIpDNeK
Fi3o6OprvEnzZPUpUt6w7ldwW1O/ZnFC/WPBjmWuiZcRUt0Qgzcx7Ta9HPS0s63yGS3vJeY3+TUa
5Yd4ykEMJxu/cwHa7ajPS2IcK2GHjwKa1yzzQPszqBnPozQ/ZUwxVW75hY7jHuSqqb03kzq7QxIh
ypPjr7QR4cwrJ+aLUCAnZcxiEJor2ge2++1mrfRb0vAezmaN4fVQoL+wLgLUtoAdqNs97OLNFLU7
IQEpY15+M/H1dQVptIFWmyAnZ1JZAOBj01+bfxK8qrOd18vQxBhCIwXQLiuQjt67M2ILNqGQtsxu
p9shPvz8xC9N/bNtFBVB3Lw26ktUXjL9Luq3Rrsjgy0N1nzjCl1EdKic+GAnsVdkH05xG5klxj4O
9fI54zWK0AOP9QZLk42jhyZ+BkW2Z62W7q/30+oixHMhDF+MzkNSnMXLq+iYRM3fzLyy3oxYc2NF
fg6OBTobiz9cWE+jiH+URD60ceOTFYHSFi3AzEQv/6higB7YKo87GL563nQG7thAP6U+bFp738a1
O8i00LuRhqY9yPVZYC6nH3DQTpQhJAqPOAOwzWXFZ71+LRI1GPvzJH2IPFiZBRct3erST89yRFT9
aLnyptjQbDTY9ci1uShfvbp6DfPIgK5XRe+udpmb2K8ScEJJSuLz/LNO85Z9PtBYLjf9eZVSfzHu
iWhoSEAkbMIXWyXlUI0W8MZoV/ZGxOK2OiJ66jqNaVRCYZJYMYLwLpq50OvhPmsqotLU4nesmXka
BwBUsux/kf547XKYmW620TeRHYFjIHRLNdUvNiYTblXqTLedtvh9QzQkCkuOQ6vPmxoqdjshcuVL
qb2Z2O2TmkZfkgwtY2hjdIw0dl/K0SF2qRhvUjXonlzNwJcmwLVc4o8qJ01/yx6hBo3ZV/thlfXd
UnJIDJFGfPpeeHM5rzt2COPAysack6owNsXW8K32Ef3ePNJ01G1/kxzwyGweMFU3UixIhfo6Sqri
kZ2tQ0dpTaDP5XheYvCSWbSFZ4NU7LCXksDnjN91yEqPNXZMWSs1341J9KkuNaeT1Xlf6lfoISQK
bi9ZvyU7VB4WztUNlXLPXoEJFNxEoMRmqplnmSIOoZVglV3RJ2o2bE/LxAcJPcyo05rfMRvVW1un
6T6y8nWT2aa8aeSuOvXkegZKIf8Uev+X5MYQROMSsYNQTZ9O1vG/ini+2jUyXlmT4/fRMQlqb0Fc
6q5plH2b1+pHFckLPJ5sY7JZzF69svgglcJk4Uj7aCJm4Hgyr7NaJnspr0fP7nWueCMvnnBpSnz8
+JzttEy3zpSmvdY1STAOK4RVL9dXM1XNIEkZX4Up2EDhv29JbSVu2879NVvYEIgSIk7Qes7s7aTK
8iOnaFOS4YHnpzFXwaDI3bXoNBCnNrYqNqeUed/biuZPSt34TpQmAREsvyZhgwe1p0PmN5TDKCeL
VlqWMtD0GrFjMjoweY9thkI379AZr/akTEEklR8S2zyAVbhQ5J1DGqewnuyKpHnWZQlgEFW9GycF
TDzXgI3IPDvo04RwbI0av1GV4Zyxtg33NHZb254/O/Ws1/JrJfT5rtfziryXov2wXnoIvtvsLgwO
mgFVTr8IyKDLYLfaQ7eoZPl1kpuObWamMU3YHYsqOsB0mtW7wrBWlw8aB/1Yr9TbZuRXmb+jFC3s
MPfqUc9s6dSzopNah8fuziLL3upYnlJz7aPXiJX9JM20stWhGhs3jj80VBZaAvlhkBA/pYBF2rpR
yvlsJSUaC0ZqJNW45yJiH9E80x/5Fc1wN4Y1m4iBIomUFLQ6nCTDX7uPPrZQSMJ7I86utRI9J3qb
+goHIYhRGMED6pnOrHnDaucJtqgaH0oOcxOpr7p0yBkrE5ZvtEraTMLa9MtHjXRCZcm7NOpNu4JR
zDfZuWYVqUna0/RYaPK1FH1VlNpuCQpbVIqb2e9W85Ihzc5sEU6p4fVOdujnwauGg9ILsAQ0PTE+
LlVOXHe7+B1rX3J2ISPCSxUoqZVuWDon8iVCn9BBlYpR+KvV31Pif6Ne86VZOc/mTWWfcLZ/O1pT
vUDvYmHVxEwtNT/TwOjZIYVb2s0Uz7yBb47+bQl+sHJp8x7ym/WleV88au8AAW12tMC/DfcOTAcL
QvSJtuV3a721CWlubGgPS73IJTFY8xvvHQ9lQH6SeUY8IipeId0Kj0jcKILjZ8tHbdOzXT08lAiM
a9KAtGjcnB6Dr3mKwV8luffX9Kut2Ij8j6PzWFIdS8LwEylC3mwBGbwtqGKjoMyV915P3x+9mp7p
6b4gdPJk/i772pkM0w3xTkmSo1gFVIP11iq2ywp8eeSmnvvxNhPkHVIsS2aJYs5c8tOWMMJOzK+R
ZioLjXdjonszoHLUndhqu5okKOZs1eYCkt2Hll3qfrBD1jo0vMlW2tkRvcY4Zgt50m20OYGW7LRc
WI7dhxqaK3EAfpeb9VuPGaWgW1hiwrcRbTZNB6qlXGYDktW4XLNI+yPG+ZZhXZLAJ+n1mbmU4C4E
4UPoCluHoaDNWiRN+KiKwivNXTJZThcLtjpUK9NkFaiieJqa2X02Xy0625b3spJBGKJtn7tEci3k
qncNs1xY2sGkw9IYU1PkuWVyrRGmS2X4KMIajxAAjth4bFSycdnbcjTtyH36Ujogh4Db0EDFLdQX
uWMoBeAwcsVNotAOxcqLQCCbaNex/zK5+YhrCAhblEMCcXIwAVcF9MSZPG5789orX1lr0FtVnpl8
aj0tSjsegynzgqHlHpQWBcgQ0pPzoD1bhGKtiT71aPGlpmShvl0XG62yds08OWHQQHhArmjg+eNK
omOZIsnt+K5V6a+UXl696TZFbU5sffOmKXZUmRkqg3T4qVH3a/1aGp+FdhfHXxKTl5NUOFp7UeUH
9cXUv1R9E3alM1W48VCPB9ZTNr/j5N+AiWRusTAWv4XUuTpqtXo8BdAPbdw4agnKnWRH3llXZQKe
ObsK6eglGpEWKX8rytskTmxcYCjSvGn8EsxvBsO1Oj/VvL3gj1yNYgOIgIAmX6koqgP1MtDN9RSb
+TqK9bL6Ffj8oM9Szjya/AsKWGpSpaR2o3V/UUZOJamilfQv9rOl3O5jWC893XFXYnFx5wk92ctg
Y60YnjMVTx1fwPKiMnFkqJDOePQK8x0VkQofit95yU4fHTnva04kuuabpezo/RpMZkJ66YRD12lL
FeiJprLGKpGB2c1ri4uvbE8VRGXewuv1rK79YYv5Mu53c5KsitbNYmPRvmkUECH+skifbYRfkrE3
DM4gMC0OQSRwMUu3w4pfU4T+L34a8SiUVw2xvFZde/2SRL/t8FMAyfmJrSn7qd6o7UmaX2JZs6Ja
XeT9tCqmcpGkB5Fj7ncYVTWma+K4+1WNhWQCESLQgW//UxugWdPdRyk/t8jtoYii+FlmvQ3j3SWX
Pr+Q7+iMVbYI6pEAOKDTYPRYVd93X4b4V3c+OoZ7nR4KNN9vvaTs6qxmjTcCdswkZxetWq+AOocB
hF710QIjl8Wo/eb8hgk/5leMolPPC0eRxV2BCVUHZ2mtd9fv1jAocl8uoojs1s53fNi+IjmGEGkZ
D6cKDhk+O6XOFp2ROb4m7tKmWuu8JNx5jjDchu5uNK5Q7fuKNAm6FFxDk8UhGT9E+SA31xzYNoSY
4ffFjWgo60r7TtGlltZWB7uympfMUqfaoKsEqu+/c2rRHN86HSm8/9HTbFfglVYY8GoOzkgT3L+x
9MqZ5+RRtF+TmDkCD7es802WTB7/80pL8Xpol1j5SStPFNpliOJmOka661c4c9+sxT3u5gWg4hyi
tKTP7PWVGvwbTAbH4WPsxh3hHfDC4yJLYYVDcV9I35Ge2FG5yX20rccximEA9HWWSbxy7SLujjQw
y8KUUfH4rjLYw9R6DQxWNQCdFgJyeNxNdCVG3q4Uxn7s3mb5Ywx3rT0bHYp38PUJu3YVdg6cOILR
nwA3rFlfderjNH2nxkfVsfARCXSnWxsRlF0Sf2qhd2tkDXF1RfNfqvseg6iVdYBYV6P/GjmAglai
3MogcK6q9SH3cJ6M1dBVLMSV0fXjQC9ZL6lZj5noWxmnD33GhGJHyQ4572dRrLT+o+7XpsGpDY9Y
lXJ9pxi1J8lbeXYwuPfTWdMYw+qLJnqputcg8TvzHys3UADiBLMgAeF1p1+kSRqI21BcU0aGjuBq
/y7H7A3kBKkKVRXJvD5Tpiyc0fcBSLap8Hw9k/LDQMABeuL4xtWgejIahoFvy+M5w0Iomi9dvlpt
gFY0sH0QgBIAff5EKA/G4U7pJZCfqPNUiEYBrIlplF9ODT5TMhAZ2isYtUyA9+FMTBjJ11J+q4ue
WEuURtKXFuAdM9/BVeZKQXUztQQ0FkxVrfiPlBeG/YulPTX5DziqDCpm2+YN6A/l71R9tMUtoyvg
6TfqIsYWDEjdYEvl+6gYAhR9FeW2CgkJMTE8B8tW9GLbvrd9lqY3txmCIGE7oygYwo3UAMBrE4Nk
YOeI5gR9mzXfpblCL0Gluwq8CsLgdHm3EYulyL4ji98AtjdVPAv6Hj1CXH7ECioTjRHV/NLlXwms
j1hdxlTEc9EmFd22WenNlz6ey+I3yi6xth7Lf1n2ZWSfefuX0Lk1wlrL/+b+GMnCO522bP3VgK9Z
NxcRwwzdQxUjvHeFAZRSXurgfLW+bUtHb15q5w7zRBLEsSF1XsKfammOSnaBFMkrI/hg3ZWBIk5S
H7JoA69YvacWPzrDQwDD06NB3chYeIqJugbfLyp7SV/GzapNX5YEQQVaXsVPI/0y4tNoVHbT/409
5RC1fJ0frGabifixUOPn40KIju8VFX1SolL5U5j2WjQNaX8s87tUneiktPKesls5XUHDklUrSBuL
RhkWEwFgpMW2NNwTdBdafU5aYiLqpUaCb9liHzxJuC+al6+RKDHbpbQ1MrfNCaj5CVVgeMIZzJpy
8FVNH0F8b6HU37sOzE2a4Lsm4qE5EsO1VhpeJWzuk9Nh+qr8jdh7CXOXql51jfSH/NXFTz34wQMz
8Bc59hV8bia5BgFqrAgWadsmMKlMOtM1y9ftiEWn+QyaYiUgRSwqXkCD2zl0EnK7ad8SEXkXRmfv
fVd8E/DwtrynK63F/rXQYT1BfVDjufPegoxBS45ZkQKMA3ZYYP2pfxrpI1cXcJTisO1QGVR9vhyi
baMesmGNm2aCw66XGTKO2NXLfYRryVrAgmJKJcyjl2yeDgENzUfRr0dtL2bfoI3ztz8hzCxWRArQ
o0IIM84pmrw0tLWk3GtjA8ppNavKsFGMDtUa6W2tfrAahDJWQvmw5ax1DR1LoYiKjSvKP0Z0ezN0
2eQVuf1uPMWnOdzwnUrGtzy7guKI5d0UcEVdx+ScN+def6IsnmTJxkjSxD+AI6l4EKgm/AsqCf3v
WYMAyDdI4LFmh9peMd38nf6A+LfdGuigBig8bQx3GnSLSQ3L229xOsG1ztbV7JFzEJHS7q0WAWH3
XQLcQCKUvKhgQ9b8A9e0KMabFO8HbAWjj+TRMc2PlN5IMQBOzLtex7YQkZ5i2qLpFgo/O3kO47SL
O+YfldmWgBN9kp0OFFPHZSHKOzIIvbh6NGO2FJGxCOgb04DHjLR2ZKxplZsE2K2AJndTiW5GOIhD
RVuy6InPwMJlGyRpZGbPlwsZVNHlMwcGGaI5WC5F+6z9bVSc9fxDFHlSjJyNtM1kSoxIQRXvCrHQ
Kq16WH2DbJpzyxdG2wven8/LJuk2FfnQOSxWZz7fibimfm7i5pXlTsSAKQr8H2E6DDwh/Fe2kbPL
eFHp3/9HhniMn2+RmIXi6+1PGyC9+JCI3Rdq6BYIukrtEWH6KN9YtLXxSW0D/WzO0/tewOJWFEiW
V35db/wuhpC7d71TCtI28ouFJCENeQtYeYz6mwnAEb7qQdQ1uYL42Fnppk9Y3e2jr9YJ22qRzD5i
RtHwFgYv+k5ZfBm+24eM7FTkpOzt1opc5NF2hNQm0199AobNjd0E2wz1XFLbcvytI8GuI6+nYXj7
DcdhM+j7TPmLUbdDYibG4IgSZFU9LkqEPWnYeoNy6IZrF9pxta4VR7KQb4LpoNMjGEVQrlkYrVOZ
BSu/WWYyZqgwP7sefAiTSRbZWT0gsHrJ2lbRDlPLhI6q8X2ggLnbfZtf6vjXqJ59iN4l5cCxnpFY
gfkAEFcom3la+yIdMfa1WmL8Q8/YY3S1nBTTP3IiNVqZuYlgG36DmuNHtzb/rft9R10yxH1UcWKw
M1gT7tvh7pOLUDWcs50SHqa6W7Zg3Ap/HEfGwqiVF9uUDTUKFzEq9JzeeqwBfxdaC9WYHSsy1mJs
6VOJNVhJwavuSD4s6zSxn0T6MiTmBh0aAL6lOcjGip1sOOGorZ2XwlyGH1KwUdETjNYtgngNCYpF
/ynvRD5dy59Jd9r7p7BHMeYNxHoY6t23MN0N9AgIQvJ9FnYczpuRn0KGJutuNY6pfE7pJ8AmAjD8
LhF8x0D9V1dD/DGH3bpQZ6eIa9ukl4Unsgbq1W8begWUVcj8rcUWQqKYUdAOFIxZnOP3AjAjPPWd
a+KPDPZ+/wUQbueCY/qcGW1fzBtfXleYIQunKbYVlyYZ/raoeOWMVaVlDlhnwm6EbBr1UxCgnlPA
HORd3R0FBcV5LUCrespwMwSmKG3JhgN0rz8T1Ifp0+dIX+w4BkR8VFB9Ser4aO6H4ifzVQo9B79y
ZfraMHqmEPkJA+0EuEDwsGPlN1ytJt9XC9aCtZ9DAH9xk8o0o7tKxE3rsEdDwYIC8FPCz3QC7GCx
SgPknR0isn1X/DBHB8Jnzh2RFrsEZ1B3737FvsBu/RNAnMGHy9225epvQlTDgze982VYhBMhF+SB
88DQNpy1mVZHYaUTnPRkvrro0gqunzlKx1JAtuCiHog6yMjuT+LSMkie5b0LSJYRDyBI4AO7Bq9t
1x1Yk8WkxTQz7ITMNYkfiWkT1HHbMhpU+XHSb5q2TQqvA8WKCzdoX0lKlInO88DMMX1m/JMJ31mj
wzGZOoGDDgMxTrOCf8O8B9YdAWeZni31MxL+EiyzU82z6oNVKHQk2+gI5dHMYI9R9V0nfYsRKK2X
6ucpsmfpV9Y+LdwlpUQ8g7VqGwTdu4ZGXUFGN2SwvepqRPYQQ6JE7Z8unof+OPF9LO3bfFsnrENZ
btL+zWE1aepEoJThuOsSj8yCLqHzRT0hrWdUXmhjKpGKxHyFuzjPOtg/cykHyES0RaCwjQyXuqnA
YuifoY4imgoKhk6+EGcXGTwtF3foshi9DODmbZBNhfak+z89RG2WgnLNg5sLlSPgBbesYzZky940
7TDryb1hUDLrTTU+dSm+BtoXCUwx9m3eE7r5mFE6ZvRSaSWmVlt24paOotdzV5mBIrIjJkIccMoi
gu6m01VhjnHEmONPy3LUYBMQG/Qmfbe6L0NWI6bd592qzHeJ7JGQNHf22FP+bLJHwPP7MyEfuUhk
jPybFFuClEjyYicwcEVDK4RO9k2BJdsqdhFsajQw6uzWLIY1XNqTcGnkN3pGJva4pZnayc0lFg+S
tjRwgTF+JmccFpz3zqLfXfif1rBWTHK7kAIfTcul82YLvEKW1N5oj8NRRelOU6nt1QIzxNKsj220
DkDiAkcVQCHhpnOHb1OQiGU1RwVFdrvSWKBk0zp39SXKPTneDGhqc/7dh5A7F4Gq/rJmHPFPg1QT
8olAvRGXydtZ3oQx/uOdVCIbJJadhuklTShWUcWgcJixJ4HiHcZxk1+6akUkh7+FdobNVYMVd6nZ
bkRSgfA23YbiMaLZmJLbJO4ykFc7F7d6QDzZK+WPRrFFCoFqHVua78IFuZ3gAQ130jfkHiikHHHe
9G36jFq7xibYeFgIushOkfFboTcjtRU8htrhUdOlUD7LFY1UMrhDtw5u/sMkg61dic1DLb58FL/1
WknJqtjmL0qaSNAJnvRsFcHbMTi/MK+ZP/M13YijbSR2p2FsGj/F+Jn29AmkC4zWb5mrK1UaXAFL
PXJC+gt/NJapVcD15YwN28YnoW2lDhBwxbHOP7Dllv2wEpACd9o1ZzpRCPqLpk+NQ9gfxrT0oL7L
yFFuOTKQblgFf/CyI/ItjfWwEpWD5RgLrmAokFFakgeHVSZ4Wb9Z4pmI25YEXUYDdzE/zga1MQ8V
MWI3E2qE93dRL6V2lXyTA8UjblcNeW7HCJAdWfJfd2DVRis5zeTFyIfkJagVkFCHj7Y58W5rGzJo
WlaCgEnJTGrevMNzA8sL2guqAtpLY9RhbIzBk62Dj1obivWPXJ1pGZirEKtqrlxgfDHtDYizVh17
fcP+IWRA+uZDG7YRFlJkRjnae0velcFLHzoEf/da/A4oQMHkhlJM47GLqp8p2gzTU8qI8TLXVBg8
u8BqVXKlT7M2UeGSbCPFXLQcb4wldF2MF5Jv10RPDduKLEMO7sxdpe55JcE4Y81BV03UK3kIDduV
YQzL7lQEaw1f1LDWwmOK2DEFu0GlK0+bUJkIXGThdLST7VDfAATAjyHtbJlAnQJD0w/ihDndRxBm
ydps6Zyc4BnXe+mk2o2HPlzTL2D/VrEo/qbO5rXyz1FB7oirNFuzWEb1MzTX+ofEm8fO0x+Wd5UL
TBmltTD/MRcLgBqxTc5Eh0hgvODNQ1MkqXuQqwyAKvAq+G/RxvtF9pFr0NOPT8O46yqpLyu1XxnV
j0nM0QmteZzbXP3WT/g3Mdvu34rsoLWBLNl/pV+La9ef8OILDVqxZfbID/nDPOqHXnUMZZFD/uP3
/mseom39Wueh3lL4zX4Fyix1N0W+atal5i4OHzp1K0GCPLNWTsAVu0ZgqyDEWvByRfDrpFMBdqoc
fbfRNunZwNNbeCgHW6YkAy7OMT+t1G1f7bwHORUJPKTYbzQRtf3n9NtaV6TXANA8RTXezdggMASb
R+IsLTBbgKIVB1yyrsK4gqgvlGV+Hi/dA2Yh+4Y/RDtIqqJEkz5jSXAb8+BrG2u4ZcB7dAzewN6f
aQXbu+gN9OSLJjm3yWlEbih8GYptBBCJKgOiN/C2JsOq5Q5LEFYV+BpbN4EhnRuiKKOnX6F95SZe
EdMUVW7yqkDxDGawHRyHbqvAGhyKCUpa8Z895FksDq6WPPwEqD210F0i0VR6r1boCMTCjUrC5iDo
Cjm6SPLNaONdntw7rhm0tJlefSrJhIr+W2uUrVHThk3xWyapfgfqPjIAN2sQAaqlLlHgy2WvaY5c
V+uxeA9ykAFEOniRKn+mE4sIa3M/tq+R+yObq+WIiDS3BMpqy2PTEHABuioDShHmvLm0Ux1jQRVA
k8gY74hpBLNRoayNBISPXQ6ZQiRd6RgyXHmZ3XrsliCmfjHtE9w1GZ+gSuwYV7MJLELiqhOq2mYU
tGcpCBulNsleMJchov1AfQk5n3eGAUlOfTgu4JIcJTAPMu9amnpBsqvikw/K0WWMo+D/gXmaLFTe
PDhhG5YHA6FRbT0YyGTSpBniUtYAd9ErNsqFNuEeqvQFlumUfCYIQ12kObxI5VMNP6YxYQZ0W9/O
KPwqAYESoMlMz1pDNFj+r9q+MnU9tHg/3A7SNA3J69TOvrJTwDshg1tl0wG1qNKpQfalScT1aJs4
2wiVSXwHEX7fSbuxrF3f/+h0Bkic0RSE82GSbBjIRYRxvXyTP+EqTjDk9IyYqynPl42EX0TAIG4S
Yijw+Wn0hOKrF3tHB+qQK/CWsxV46vzF+nUgNPI1iTaozRCe0A11PAyPgPCkAol+byCj4c9pnBLQ
hgVR4UdYOjFaBcnYm9FXJ3u5vy/6p5xvxDePljmxqDrkpmnpvS0OHbK8tzLuDTDcZ6QskJ66suaL
kVNnDc+o/5V0fNHHcm4YYk9G/V00Dx/MhwGUwINmPOk5c1XzrwtXakLg01UecnyQTsS0gv0mI7cW
AQuye/KFMF/NLXjY2Dpyec36x0AD1rxTxY4j03BkXXp6PLOWMA1B2kc3QBjcvzbZ84SPNAQRtQsL
7QCODAAZV60xGq1E41sfBrI6BujaO9owSbwLxjaZ6MRant6nMX2Ws6ugC2wOc7tOEF7xK0k64ZRE
2deziqNAJ3ruMdYnsybf8pyXR41IFa3cmjyCkvSz9qPXwbPcsf+Ik1Nc7cl546N8a0iu3wxDMB7e
fG2xL0VbKj8Gc29AgdU6E8eurk7vICnFf+iyV8lcLKcAOn3iQ/J3c2S9ShWScst6+XXT/2vArI3R
a6ofNTrG4PytBbFCGloG1pslo61hldDErUpOr+5K3afWfBnyP4xbQ4SkcRdoT3XCGVGuS98r0ck1
h7LdDeHNp9IaoZdbL/Kra/V3bJwMIdAcbGgRGB7T5VhetC5exulGTz6FKXLC8jnmJwRcCwsMV9ZQ
USFAmX2R+cCH8cNdyJJ32lCI6bl5BaLlWYJl4xybeZFMbJRKdxm79UQZUKRr2p16QUHpW6+S9KIZ
HrqbhaHOq+QtYIL3BsswOxsdO+QxO52Aggd4dn8hs9+ZbB1B2SXFTpY2kUBj9TKDz+QdNJw9JUK7
1OlZGTvf3IbtwXjrfjbosxPj+qagU5jrRMGZ1X0kJO/llpsYOytav9WNkYMIbKEAd5jiZxgdAoTV
INemRPgnf2PkP6h1Q/EipaqQP+Fzsn4noRGVzkRFEgWrWFsxWVfhTymdMp/TrtlAdMwyZBqgjVAN
0JqHnwN4s5gKJocYWkp/sS4bW8iw+Y2499+hvANqimeMqp30v/iLX7WK/r0XUebgwvAQuNWfKWGc
grFPkT8XeNEt/IKl7Vu7iIymXvMEJrFAxlWo9U5bJZigofFROvtmd4qhQEwUHMJ4M5g5O5PIx3Ou
f47tT8v9pZFfo1xxwpbJHlFQNh5mczVpm6Chz4J+YIRH6ymC52mntGdyElFCBLsEk0ddfBjRI7E2
g3ZJx7MWXgp4zHSnDQ/UAD4gm6oRWXSSAo/81oxoXWyJauaCSyKGotG7JBgkpM5cMFlo9ApVeKbF
nTHwTQ3N90PKt6V/j6enNrpG68qgu+Wp1h1NPpSzvCwiZ2ywJb8kf0OYpY5F0yByA3JSU6XlO9La
QowrFg3pZM+U4EHSJrqjBQhrRV+SMTMvbN6AZEOqMJ1zD5ia18uaW0nwb6jPjR772dbk7ptEpnyC
80lAUwZMSiNRtgSn4lvNvTDuBHeSyCgdorJYVYOAIWj2dbtXmFNi3YwccS47T8J+4uqB1q8acxqu
WWqtxfQvaP9i2j2TiakdfnVw49FSbJPUNTwxWh3ZPVdQoVcfxtysR1WysSoNjJGJ7DeLwTrI/mco
6svQjO1QOlXTRuoC2pNfE02mqUIhcTuyIH4t9iCcKx0LyawFKwYCeaB4DaZtQh1L3PxS/YyU0uFD
fvrScA4QPTTv6DQyjQ3mBCRRO1H8UIhehvScGex9zERz1JxaFPgVneCYxQRyQqAxBSUmYvIZWNm3
k8kxutTFg+9WILk4fUVkf7ElnaQROY5EAkqHYKgv0E3Ux45wCzMB0YnJlxhOcwbOWT7kTES2S9Jf
PV9l5D8pUrHhje+2hpcBgUzwNl2Cu1ZP8EAl4cGSSZWSGVFzkHFfBiGpwxs5aoDFkddlyk0zelu1
0q0fZE/yNUiswJjILYNnuEdCg51mIOKORS48Bl3+kvrHGBMLgC1kPqo9nIK07FPBi1O60UjAYSoK
m3Li9YD/HZrTO0Ow7e9hCv/ZSG7Yo/3fcWOYOdmNH+TDHWUJNjLGhdz6CLyocPjtmBT1+HtmJ2e+
lXzD9sfTmwIx6PoKgfcTUURbKJBJT6E3N5E120kLs8+45TfnkMwN3CuKQPRfUdLTPlrE1ZS6LICn
StKlRjkM629ZGBcFeX3tQKR5uh/IU+wREbTZvJlquOr7MO/a6ZQqmR21D4Uz5huxl6dkEukUqoIA
RBb0ZIxvMrO1HMyMApndvX8h5ABxNS8zBKqpQg4nYEZX56dqRquTeZJ/Gsd5Z3Zrg37F92tXKt4e
pMJWMDanzYms26UJgSIzdqvTq4BVb/VfCYtqCnHXc9mynwGVJ1At4gAZB60ITa8F+VnCEl6TZZ8N
2EN9i7g8n58yBftpRwTJnbzORuB7qbZ70ry7XDhMGjeKcBLKzxoWTR0jEuGIoiFnw2h5ZZOXSQIO
h9EyWd/u94zsKOLRbcXBi5O1iofUtWqLXLNxlcqQA73g1XzVITN2fclyVcN3RoLQEZuCJ4cerpSe
Ztg01/XkQ4n/pOFHT+cHAh1zJ1XyRNdoOQ1DozB8qQVKQbEkVv0rb7WzlHPSoX9IpTlHTAy1+fnO
wJ3lGREG03HaI46BBzEIkifEjGE7VDY9hsFUit08PUi8XmbhGBn6cgQSFdnwIQ5NM0WWbzpaWJJD
tSdDaKiYNEXLQS82cgGpvzkZALyzyO2Y0RDMZfup38jGt2rA/vmnqCbj55TCSRieFDql/2m0ysIk
wqTXznLtjSMpC/jrxxLC5VPJB3TVh3D0iawB48Fp18W7IDuO5e883s13QOhHVH1FrIyT94mOLXzr
K/QThj2Yv7V6TY17oh8jHJRvHS2bFlDZHYzgOkor1ixgHPQ7EV8rtkT9bjCSkyZUU3XNLam7pSax
GW9Tg+PEVUEzDj5g5yPmdOIj/rHHdY7vlugk2FSrveKjZnX9eU0GDuJzXV1RksBwUDSG6DTjy/9Q
w7wdaUwUdR2PB7BKVo+kvtNk/4z5VyVkIVlrUG+Fj5PVnFxSHtQSiE39keh0igMoqUX3nZr0F6TW
93TsayX5iFJiiDeY0Rv/MRpnqSZwcV8Ne4tU0LTSbSvzsby9zeXvxBsYDEwj2XgjEx2zL30u02+b
7bTgY0KloKauYIBBm1h2S0BSk8pPKoGgL2t+TLVxC/xlAuqxFKU3PMgChit50wyaN7bc727VfVqE
iDOw9PAY5MgpmRuOmJaeQcx7VG4KLGOw1v0IDnUUotNEvVBVnNMC5q3u0ElAD37iIkZ3xoBXiB2y
xVQtRuE0GRlmNXLxxtKhJkpzZkvmTsh1ZhvsRH8xXWDRWciVziQhQJFW6n6eMX+aDAeiS4ISMYkt
fslaf4jEQpfFrQ5xtw9sXYBiD58ijLVWkwsBWFmv0eouq/Tz/VTE6V9I1QhUZML9Un+/BbDm6tKa
s82AzlQDvxmIeCD+mghbTp6uf6eIQCts17RiQXggmroU162P+32Zjy8ZgVbLzJsBT0wnsY28YN5r
QOGQtm8PcOz4ePQFJD+YAOrqM6WrVWpwRKp491Cyi0AWcDiQ5hHe5/yrF17iiwxZLTgM8WcScbmh
trbCW9ty5RJ+xh7QJYwB5rOmPpiKpyCfCCDqMNszf82gPgOmlj1hIml2YUgmjCLTUI5cBW2FkqfU
bkG37+VXG//II/8oktk57wmXoekL7OzSkJNpNWucyDxcIL+k9fIu+845AjHggJoZqIzeE55obEKj
WPTv4Jbmx4r/xXDBepm7bNmFlKZe5gE5nS5xsqP/MOqfvv01tYtaPXDlKSaijJzATJmBUdh3pnkJ
0YQbobLXAsXJeNQjAH1Jvr4o8YrOYOBgL50AAAGhbISlOxNCnsGmRh8p6VkA80J8FmHCh2yn++Yq
IG/RgtInxsSjZcEN974d1fRi5H9axRUeiIeC8Sfy9Y3B8pWehL0emNwEeZ/RP8bvIArJWnFxA+H3
8QN5W84NjevUQFGSNFds75UORsllhP6AhDTTTU1lPWbfRigR2LcTUCSAX2hnTWTyTLZNt9bZqxIQ
4hKB8lIADPTaEvhl96fpD5QeBkkggeaZ+k0JWQ/S2cp406crSf06SFdJ0n+4r/k1eTz1OwaELSQ+
hhZpUWO8g/Tu5IeuX2YM38o6wJFBGEq6mTCSKP7JlLbY8NGbcwVc5+qQac9ZL0HIH2q7tsDLNeJU
dNL7arIlwk2jXXr8PxiXmvQGPdYB8gVUWLQ1SO2N7NiN/8gyajFUGZ5vOoZ5JHlZAcNGoNi2BvL1
D8RbWAYi65igPTcrEAZa7J6ruYxITrHW7Acp1RvxVjszGpcSmb+suCSMQVwNmPjjJLB1UkgMQugL
UpoUTxyvrLtTyu2Q76LgQyaoL3kY4Jrdt85DCPqvWb9F5kWU/4YeA6iJftc8kD5ZGWu/+xRgE9u3
whVQRTC3HZpecuKxuzBf7lFrd8yl+auhFIZzC6GaIaA9dcJLxQuFm6ITnkkPtnzvtL9YYA0qQgMK
yNCjWcs9A+FzplzwCoExku9Eic0JE0KXMLwSJN5vJZoo8CGpU6IRLXP1Igqrut2Upk1KmZA/OvPW
Jv+MCUMl8tUwJG1pQxGpw01PGStzuyOKLsa4gGQlkR9sfmPe24jTjnuK5oJD30FTyQQFnQb9FtRE
QXhR4hTdXZP2JeS9hr+U1TliyQLXEHFjcyYHY61I+2b6Q4HaCOccSYY1fqvqmmcfzN8iIiwQLx9Z
qKw5yZsaxMFXJUgLjB/4pxC/V188mA5jWGtdvVbdlgOZx+cx/ZxbL4i/K2Pp6/cmISE78pCOR9mr
Ublpp2U/S+shZ6lNtJGGp4gyXb7mBEyj4xr/oUcXxx3BGbLMyAnqTFgluh8pOFf/kXaePXLjzBb+
RQKUqPC1c0+enmT7i2B71so569ffRwbuukcjtPB6F9jFAgN0iWSxSFadOocq4CDfCs4bkBtq+zRe
qrkwB699o/EmvYZv6M4DQAfBlxve+xDvRY+xewrt58J+SkN62nJ6A2C/p5MGFqdviZauHfeuyQ9t
eJOQOrGBR9750IBlNF7sKvNGsm5hNqzDlmo7wgM6BM3XqNqvcloQ2u7eM8PrnhJGTY5RyW8tcvje
o+KRGXSfFNehZRDsBbjv4kctnww6u4X3mJnf8TXVf0sgT5f3vkyWhYDS+jkby9sP0JGo6MfAbM9x
0qiPBvhiZ2WFL4Z/rGkckIeHrDBAmH7rsn1iXmf+i424TwlhwoGotPJ5atvmF1i9OusmoR1R9uDw
fepKkGKA5laJc5dqpyTMYEeD21aDAABC3gqaU7BPZLpLumMqfoeOtXVYk4uV3oR0THhCVTI1BToU
XhT7TqkPnduvdP/UQmzaPuVUA6t7oGCmse4S1LGu6aXyzUfH34bmlQqcRoeI9ZZYmNJ0SEUrSx4S
KvhqIW4d2txGOT/zCCqMvkYBOZN2TOu9V5E/Fu9Bchvae6vd++YerlmXbJ6sPIXSWobZoIufEOZx
GrIMVFjSfTHSlplPlfFgkaTNv4TWrlOOPcItLshkOrBhlEZvybrvSX3a+zJ/a92ToawrgwScBFqZ
+s6BxeZCDP/sYws1qLKvwme4Lnrr18gAXWebkX1FcMmlzE5qeEuZo0aGS4JpPM+1Q0piqeMmD2vh
Kq5zQDxUaUnkq19t5XqAuokAEEBq/QZdiilApbvpyi97TugHvfqiSCf43ZJ+nw48vuq1SfkyIR0n
SzySksfUe4isGwFPW0c3X4cmuCEebJWEvQOXgd7sogBql+4BXMnWAzCUhG8x7S7JP2NOKZNv4/5V
p5MH/p+N2kF0gGRPxHcdhvSWSiBQMT19KMliehJAlO9O9Ex/uoAOo94V3mNhA3w5wAQE1bYS3tcG
7uFw+NS3QX+I/X7rJqcEng06vazyi568hvmbA6zbeeihP3IE2XAf8izkxQLxrHMpbUix10MLYBMI
frstBuBm7PKqYoRXpUSDm3zv+ECNKSLggQ4EthZlwkSDcqvUnsP82DOJUYokBp/SRi8jkBiiV3ol
N7ZHE4XjbTtwQqH8w1UevK7dGi00eRmssClcO/tInEiEj51uWXBdB/ddCF31j0S6ygEwx/JPBHGB
fFUABbVt7xvAM7ncUN+IT2H8GFOjldf0n22Bh8G8T3s7jKHNV52rLhk9eCPN5rmJrkOunRQYmLkm
OaTGu2Q81CAbZV7Q6KfkMBaX3pVQToN2h4ZC0zz20kMUYWtPIdjW4d8QFFio6euk/FTCt3TjeFdg
uQ37q/C3Ivvm9N8cJEGsI9Q+qnxf2g9R/2Z4cP/BuEbdu6H6G401IuU5GTHQRym542Ee21/z5F2G
plMCgAd/kllvmvJ+oFPYrI9Z+A+F0T480mi7znmMZ/6+Es+p9EXtdx0pYNRqqODdJsVjiQfHzlPn
Hqr2O+82hatpV6F3AqLKfZG1Y1JCv7rtID3kyGr0sVEfBcr2l+LTegP23OXB0H33InRK7J8Gx6cB
gDl9ypNfjuzdeqZ4M5yo513LFSPPi1VFQ/E3XrdA0UT6nqR7LNlALHEdZLHkTQ2FWAwJ0T6j6As7
c7aH9baHiI0mJq4GyrHUD2H3Mxru0+qtrf8xfjXm3nkFSidB+uLSjLBBxQZuKk/7CaPenqzmIEFR
9SrcHPpReiU2Ij3xelCkYwtZBwhu56V9G6/Io9A70KV9Yd+C8W0pM9CpQ332tSqoAJLoR29Qpu93
Y5XXrU7hZ2c7gIFUWqJ7Mg27hBOuXVfZu9ZJZH9oIIDiYTtA0q492tWLQ2O1s7bS+8ElFJ+g+9f+
8VDxcrZBeoJsTZCqssij1tVRQncLeFb01gJSAAhdBuBbqYVd9SN7VglJ5BVfbVIUaa9gf+/FLV/g
NO+0u9fm0QMC5K050hzjugXV5f2oTbbEvaAGXcNz+jToz0a6BZbbyDwk7mHrgIZnINPSf+3gMnvP
SXT5/pPWsm0B9HMj3gw9vEd7tTu0DnIO0Kyta4Ca2ZbMAdXrfNjRUkUaUo+eJd4+sXml5I9WTNfr
WEVBb2c30uU6MLZxvTkVJQBPk0jF3Ui6coITSiqCrFlEeFJ2Bpdk4NDDg82Gz/P3Kn4O7Nvego3m
MdcPybCDAzaqr5P2neZRgjiUUsLn6nErW88NlCUIBdWImNyqsK0TecbWprccQlPjdmggjvlhZAh+
7wHzBoQnKqOAwegUQ6Ort29gXTC8A2079ZjHP8DhnNBtlaLwRTNDjIW9gEpOT++adh8Fd7Q4hA4s
VuskuLN5maS0cYCO0sjg7dru5LMfne4A1Cv5Ybr7NH6AsEhoqCGgLvMAl0xCU6OJfrcC77gaouWZ
mUcTZRGlo8XK+9VEx6pPAL8gwlPc9hKfla8LcSe8kW7MRtDLcGjRAOaUrVUa8RuwB95affP/4Yyl
z03x/7Fi+lyvBQxr6i6leQLiJdKfLSXxL0bG1zrI+K0D8TYoG7N9zuurTgezumJ17HRbvtNghDIm
JGqZdt0AogXsYq3zHzyZwU+a2Veu61H5qhvKvrWgst7TXCF+g+bcvdv3KyV7akH9wZzLYRpsm/R7
BnOmeCMW5sVtZ45vNe6DZLXeHe0fWs0lPDetXzRd5vazoDmrzmr2WlQ7bFOj1m1N1KR5SXYFurO8
1FdganfFl+p43245L4w9TFYbk/apVfulumLs++wXY17bL7qyOiDIoWwva53OCFvDC/TnUybatJ7P
ZVazHDgtKgiypS9R8I1uB6WHHNg+XDY1r4Nr67ZQDEuWZWViS9cL1Q2MUYUZHoQV/SSUS31y3mSW
rr0HvOQOaQduAA/NLx/ynWc69C5/wax27NkHjGrNZ2K/TakUtqbxAa4VfYuA25otUHlLWTCjyPzO
VD1Wl4UqbENWhKKMk35mB6i8VirB7/WF3RkAIufmwapXQPTv/R+XxzQnLnxuayK/m/PkrDsJW3Yc
bIz8QBWvhtLK1a/DUIbDIVuQ0lZG57w0uIkAb1ogfZrGGKQwrx2K9/iK2vpa/ylvgm23T14uD2/W
aXTZMmwhTKHp1mQudRkKH0dCHFx9LG4o/h3voeW+pReMHt21+kDe9JjA3nLn3ksL23QcyOeB/rE8
mVm7GOh2G90V/cPsGP1yb+j9ew325s3lIaqjCPglQ5MZTezQd8A1kxWA4eUpfd0NeyAzK9KwK+Od
DrWT9wPxnzs3WRl36lu9tKBzIUBXhWUKXdcFSs4TbzWlAroJFvQ2PVX3FoWzlbLLgSytmel18C19
6K+hqLM38dvlgc+v7Znl0dXO9omwvdT2RleqvlhidS/Rrbs3aKtZpT8t8MC7YuVvymv/B2oGSIUd
F6zPOvKZ9Uk48iXqXV6C9fwVtiX3cE8jQvTabrIryNd2S9M8F3t0TTV16K9UFTHuj2N1cjPMVYdF
ttwvKHmk+X2e7y+PaE5s/tzEJLzFtWGlpeuTMaak17zQ6XD599WlMYx/P1uvPlXU0lHHHbGjhwNY
8E+WLU6vmxv/u2sDAqXrAK6zNSUHnv0t8iWgZN7IkaVkbI2fUDJYX74vaZzPj9o2kKbXbMu0Jrun
8EopGPzxziI9gPBOjL8QoReypXFKKoahGJPftxR5GKoGKK1cODdtBlzSRWEUQd7Lkzs3t2dmzPFM
OZvbIOoaLeSfNWkCo7xPrYPiL4zk9wE7DTTnNiY7nWSviBUPGyD0R7wKAgEa1K/oUEpwYujFXQ33
qctQ40G5zV2xL7xuE+vq1X8b6mTbB7nhWXIygpO1V6T46vw51hY295xTCMUydMPULEUVE0/1S8/3
KohEKSICOA5Oovx2eQxzVzjB5Y1ahqZRtJwcS6WQS7hqkaGPwTLR/8vtFzoPCiKXzcx6BQHDIE4p
ipAnUaOw/RoaOFQeIBlBqQoikK59/G8mJlGjSfS4U0chCS+EqfrroO7h+r5sYnY1zkYxWQ0zH0qz
tdCB96QfYXrv9wuBaWmWxsU62zuFYtVlNg6hQEkYkmEr/eab5uryINRxrj/tnrNRTJYctiPPNQRW
6OVXNtKp3aI7A8puUx20a9p678xD/lL+4+zyh+LU3gAYjWgiXUf/cb0m15K61JVK0cfJ9PYuCL9S
vMbDj8tjXZrQScyjaGFJZspQS+ktFE9y/jhIC2u24BO/79Bna5amYdsHBSak/sGj76rJTn8xBh4b
pixk1RDmZLl6uQ6hqgC1GCujsGgW/5Kd68sm5gPqmY3JWjQa2mYyoLm18Rh/z+/cu+FAt/am3lHY
gQz3u3xYMDg7a2cGJwsTRsJy1XFQ1P7sFfxIh4fmGtK4B23/Ym/km6XDdZykTz4vNFk2dNPQbX0S
f+SojqoECVmK3l+K9qHrbwWAlvol1hZGNutxZ4YmUai2YjUtXAyp0d6j9NyBEivLhTg0+zATwtB1
VSeWavJk+oIoFkYTY8V5DO5NINekKq5oV1a32ruz4H+zS/XH1tTBDSsEr+Njq7ZQJrszg7/ZQCaq
Pqqm8KTWJ2Npq7IdaoeUj5pcty29DP7Py842uyR/DIjJjURodW/HHmeoJD/40inP7lVzIZbNzpGl
2Zqs6gr/jp9wFgQiO3dUuxoxDt73XP1FM+b/PgTDsC3VFrzjeNx8/H25i8JCbmCcHRuT6+7g0u3W
ywsLPU70dI+cG5m4riwFBSxsGPHKKrtpVGBGYZVAdNgXPwlMCf3r9aiPWlhj9a1b/cUQSSMZ+LVs
Wr8fl2dTKCuFE9YqEaGs/UMB+QSth4X95bKR2YwVV6l/ragfJ3IYfN0cDKy43Os9uFCBp63E5ile
WY/hd7EbdkD+7uo7cEXb5DX55Y1wRiiYVzKIj1V4DBaukHOOY5iGSXpFI6k3zQpoUQR3rTaGC6gt
+53WLDjmnO+f/771cbx2YsO01vH7ZUxbILndhDqBRm/Twrwqc75jkQozuZfrwpw4qG4pCdxt2ElU
5U02u506vBSVv1V1FdIFAMmAYTuYh00odrwQWU5NuhNRh854fLDhkleRPNYN0qfASmAKR52Jno/h
+fJXzk7G2UdOHLxq0nqox8mwne8ZvQUD5bAU4brLVsYp/bSNzqxMYkFceeQDSFSvPa0k6w9SXHtP
a2DCRzU9uHSbXTY360Fn5iZ3RrNyo8QeB1Uopza7D5fuBvOTprGkOmR5PEw/ehDNBTDPyRWhB10j
7YAoAqx7/vryIJTxKz9P2h8rEz/tjVTv1IBJA22FWBvM8Xd0J25R1NgY95AAb5Jf/nP9ZC0dpPOz
98fu5PBpBtOTsnGxANr6d9WDCmbyKli9I+O0kTY0tK7DhfVaGKk9OY1spXXqLMVihXwlvYVK/gb1
H/X7pSmd98N/h2aPW/YsoDqtAwrcxjGi43CjXWsbIP939jrb0mjzU/6prugZPAiwmafh4fJqLkyq
PQmyjo3Ua67iMp6fHahYXjehtL9sYsErp1moKIGQL7WZRQMFybSnFpeqq7aod//NzCRimJXsa5XD
HI7CSlZ78uA6QDnpspGl6ZoEjEFq7To3mK6hjLbmUCBDtZCZVZamaxIkgrLVS9lgHOGrfaM/otK+
c47abfu1unZ2UM2c+tWSEyyZnMQNnl2FppeskMRuHuR3dAZXrVYs7KbZO4tlyjKXIkNRP0Wn2vA7
EdXM3Zf2Ll+HN+EDijxr/+3yEo0f+yk8IZeoC121ba4oH/cSFLlB3OmYyQeXmwmSvrseLRzvm+it
hRHNzps9Jul0WbPk6VVSpcshdBBjX7vybUArh0xjCLSNl8fzu3LzeUB/rEwcognMUNC0w71gC9vr
E0LIO/8qe0sy5B7WNDAd86fgRYLp6LSUrp719rPxTfzCMboYDukxOFinjHaMonm+PLYlA5OjpK2z
QB708cACEyXRqVXpC6fGkoXJoaG2g02ydrRATaxGe9pRD5fHMJujMaiqKqZm8mD9vaHPgnfs2OqQ
VB3J2jVgrxMcalQyhoPxuqODdN3cGl/oT+SgsnblzQttpIeFmDR/IJ99wMRBHEfUnXD5gH5762zs
n6DYjt3KvjWOwR0wxg0Qsytje3nU8/P6Z9AT10iFpRtpTIsrONt6K4WmfhOCcl5YvcWhTRxEU/2u
MnLMGLdk+k13Y98HO2PvPyZv4taE1GrPVV/Z+jtzc3l845xNNx0sUOT3KZwYwp74Ta9rXqqOi2qb
3ZPIk6OZudc1MKDcp+nzsq25uTSpyOuKoquKOU24tlLcqoUyzmXni3wnt0lOw7hv0sj3F4Y0xTBN
RTGIw5PQmOKmtVozKMvMV5F8WxpLCcvZaTuzMHFFkTZxAhU806a8m+VbxJ2lLp5r8+vlgcwFXnzv
34FMvK8bBiNtx+evjxSzk5RbHZE9CTrU/2Zm4n1yYOilH2MmTh8GRMvSV605XjahzL3GTI2CvSZb
NgoKE0fT6bAskZfmuEJs6Ebfoi14I/0jrtrn+trbXzY2/tYnp9YsoY8VBIMcyMejsbU0q7Wagdq5
/m76iAWumwDCj+QrGisweejJQsFifpn+tadP7s+KFui5BJX9uqqSrdHJKwk8lAI1+eVhzcIDqLn8
/7j0yfU57HzaE3PsqFdFs34uwSK/FzTA7qks0bJJ5+/ussWlgakfJxJQq1KnCY5hQrupH7zwyh0W
7oFLJrSPJrgf62TDMaFCuhAf3f7aXcIEzcads2kb/352cJm+MXRuLHNjhngHxFQbLKFSxg3yyeHG
i5gi4+Bims4zCtQlCEYMAvixUnJnqVYQiY64roi2WNq7L6/LbPjRLUuQfxOKPU1MCbOMsjLBng73
HPyKStOt+/w5qL9etjO7OGd2Jutfhb2fDMU4czEdbbBk6AAt3y7bmPfqMyMTD0iCQFLqkfMo1Pa5
uLarO9980fob3Uav7Upxd8hqo4vjWQueN3uhMYG+oJUDUOzTDdppY0OpHVyvVnTlNuFRBblhJm0C
VBshB0yEi3QGqshZWhVXnaBDR+qQK2hduPLRJ0TTrQJKYbVGcD1E6tg7CcuOo6nZGjVDaeOinX2L
pE5HY7hNg6YSAKsM43gh2M16t6naMkgzVYYw76N3l52adbqtoVrY3yXWVzraLq/PrA+c/f70qMsC
TWtDnVtXJx/TmM6sNLiLBnnBpZfMTI46rTUayx8wo1RucSXVoNFlXgTbyIrjzeURzd62zLMhTc67
tsiUXjWZshOyuOIe/v6v0HbRnnytPdIMuFVPhNTD37w+z61OTqW08zLa6xhhjD6nrO4QjSnN28tD
W3AGdXISNZEXymqOjQS29wKApXAXnmkL6zQNPZ7H18fjKEJwsV12UOEj7cX95WEsGZnEHSMCNzlY
LJBhPZnWzuGOPyw4wWwItTSVy5VKxJ7eEV1XFrmcAZToknvR/JKcB/qL2qVH09zBwKuZdzMBTrZ/
x76zo0cJO6TX6F9fy+DcRZRtOUJGAi0zRh0WoafXy/M2+4amTiErqk6WzZjefBI99AY/pZbQPto7
fZ+ehgPN8/qx2t70G/o/s9VNsa6RilmIpXN+x8Ve1y1dBpgpT3avYyAtJTlUnJGw+O73+U+jcg+X
xzb+xPSMtVTT4u6IpBtJ/Y9xrshhmsoG8kXeyFc7XMf0sAUyFBc/PC4/f2FLtwR9G6qhC2tiS8pE
ombkKtd6R1QIpLVX94e+AXIFF3VIU+llc7OzJ3AQXMW0jSnMKm2aAjUK6FZNaP0KeefTH37ZwtyG
4oQbscE2ddPfR+GZH0KcXQ5VQebLgg2opIceFYh9NKS7y2bmLt5gHW2GopiUj6YX1MyMPUfwwkt1
99EryjvNMLaKALXuZfW2LV3Y7Eokw7WF9ZodnqVavF8NSgLGZL2oJgWlY/G4GLSfnbOShsdIXThm
502M2Qd2MRo/ExOdN2iJr3FZkBNrp2oj566OPFa/sFBzYcmy/pgZ/362ULIWWak53rhkC35KTR2J
2AL3JIYFl1uyM9mwWu07fm7xlNBzmEyRayqzbzl96I34jwOanLWN71lZ1zNvllchSfg0yCelMPZN
+HrZ9WYHZI9vZYSdaCCbnK5tkjaJlBH5PJhsmlvXv6ZV200XTr+5nWorMqg0Lo5CnZ5+vd5kkSuR
o4zzCAWSfULn/+VxLFmYHH2NNgTIEmFBMuJH2XHgpF6KbksmJhfutqxQKovHcAPbm9Ld5/3ClXHu
1AM2IUxbJ00ItuWjE4dyD0NXwXZMabnz4pe4/1L0919FfNct7Mq5VT+zNH14qUHsGtmYh+mGCnJa
yM/vBNxVvr5wr5rb/ed2JoEtSOteFgN2ZDP397LU0z5i0g8XohH4F+v/Z+7EZP27RrcVe3xyKzDA
GuXYt/N42cLSWCbLD8N3kDoSY0HczefJBa9W0f/HdRld8CyMSVLdGcHY9MTbHkIJOm2NH9CSx8bC
WBY8bVoEaYzUNosWO5Ry1u3gb0z6MxwftURtk8I22EKXcXn2xsA4uYZQ2tEUhdKLTSJzMntqnFll
YXLEeY6xkzJow28lFWo5+DodbSGvNDO6sYxk2/w7xrVJkHZE2na2gy0dfokWgfQSkiWzgGQJyvB8
CKALXLrIzWwogB8GbEDsXR1o7MeFM5paiX2Vc0Gm+mwxQuvNk78Jf8E/Znzwg5nxM878w+t1dpSB
GUcOrko9vKv0/FefVtvLi7U0mskEpiixOl6NGT819jJUjQHCBaZ9W0B4f9nSrFuoqMBatgIkarpU
km/g8eO5nRjiTYcexat/2XBCePVjn4jX/2ZscqZKutSKvFLZwfQe2vnTaqUBGwmq//0VZsrc57mU
Ggr3nsns+YFpVVGJmSCWti3s/ibQ9igLF4ofs75wZmYyGkHzuZTLmMlMkKSoH11Dn3N5wmb9wBKC
JwqaMtyuPrpbGBtIXZmQwsQ1ZMw+NHdPHY/wvlw4+GZOVlNGLl3opJ0tqg8f7SiJE0W2hZ1qgBbE
OASQU10eyayfgbizuYOopjxF3rocdj1AVY6HQsDUCCfnvVedenoZlzL2c3OmyLR+cJ9m1qzJnLlu
p0ouxD4Q4SS/WhNyfHkoDq5vxCvbXwITzk2cYiHNxeuH2DN9cAWtwbs1Q4PCqOnWVeO+Q1XEE38R
Ds6tjEM+izqV60ZoSzKksaSS1foNqtRHN/E2hZ/+hSeoAJToLKDi8em1WkZdVGUhGVqjKJ5ME+bm
3jhddoW5faMiSkklzTJ4dU0WKOexGKU+mRi3g4lJ2gbBFYnJ/2Zjco57Ujw4fccwkF4YaCbvDYgN
3X8uG5lb/POBjAM9XxYfNkI6RUkp9QiDJu1WN5ZO7fm5Mnlas2/Ep07HVFKkvNBIKEXp1zZ4qNJX
Rfp1eRRLJiZhTNJwAtC4aKZoNz5iNzDEGAuvjzmoqKnJfL9u0n0jtMlMZV0Th3IgiGNA4KP37MY/
9VfP0jq67g5iV1xDRHUFadO9ukru3J10/Qjp/GqptXBuuc4/YrKLotweRDl+hKV8hdYOLteFGKeO
UzW9Y51bmBw8bW+XZh5iQaxQatrSnXqEq2rb3Igd1Fe4Ybnvt6viCOXXmna/Y5HsIQMA93Djbqrv
XrgyFnbzOKRPH6SptqkKzdT1ae6pi9SwAx/MdVZFtAMVIYj1/foa7uQNqmflwl1i3hpFUtJpQlGn
dzBBG3BbuQw/UwcIHq8DHhoZpAkQfl122bnDZGzs+39Dk5WEujVyM5kIEqUJEo0SXfrxT5kKqVdX
u8aM/+IUPjc3WVa9AFbsGMyik1lIa6lIFaUtvEkGNPboe4XBwqrN7chze9MdSZcKaiHM42Aq3b6V
B2vXKLK89/Re3VyeyVlT9IeO4CiL43ly8JemX5qICnMjq28GgBOJtZHgqr5sZK6GDuTVMBVjbEUF
XvYxUDaqNIRFyoBMub7TYIz0IiS9VMQ3G7TZkejN4dKLXPVQ695VmufewgfMjnLMfSFpZZBkmZw4
VR35UWSM16jOggcURhfUBxOvX/CTJTNjADo7DzQh+05ZmhzTTXCrDxq6osgEN0vQntltdjaayWzq
WpO0Q8FoDLl/hqPsOUC+DQqDOynXF9Cnc81MgB/+zNxkp8Uql+zBZ0gjp8Aq1cxvIoMwXKCq3INM
EM41OTLo1rVbQ+s2aiAfCqs7dbn5dNmFZmO3IeuGjK/CfT0Zs99BYJLUeFAJt7BAPaT5i9I0fS1/
LExG6pKKrSLEhWk2+uXCQoSgqmmtfX8hdM36yJmZSSzR5Fj2u3EgRa1AHvrFUdVVDsnTf5uuSQSJ
Ubn3SuQ50Ko9CPpQIYxfOOuWxjFJlWVWF5lJzzjC2H1zMvums0bph2LhKTcb6f9MlzGpCyKQrfV2
hxlwSzxP+1slku6G3Dk1jbbzLAiiLk/cwrCMSTyMA7gc0xh7UjuSLsHWA4Wy2+gLszfvzhqvBk3m
WTfFk5tRmQk75DVUy8WuUiOEVNXt5ZHMRgloXP7fhPoxGGWd3wrZYec6vBWCxrtW3HoX5d22pHXi
v5mahNdUq5i1ntHovXu0y/6YWPJaSSxwK8bC+oyO++lCY+qqrNPiBkxqsj6UaDyz92z8AQlqNf6a
w6spkwge2eK2wVKWdtb7zqxN5lA0VUX1joHlJup3YPJ6hCtEc+QOBQ3f3yzYmbHJLMpJrSXOqG5t
VNou7x5dv9648UsTLKQtZmpdAGH/TOHklPKSzmutkCmsYWWGBtlBxMcvto5/0qRTpELwvHCIzDr7
iLwdXV371Hefc/i3eopBXtCHPK+PlqMtPDBmTdArpaiKrpN3nLjF0AdpZKg8kEXtXEt01plN+Rej
GBt3bNmUDZn+yo/7CUZeXUh6GqGoi+aTU0XaJovyYnN5K80tjgD9R4OyKVR5mvBxU9sqZYEVs8uL
56pHVtls834fVxW8Voh+dVadbpIUP4yNTOwvW5+bRoItZX+dDyAZ9HGMmY2skl6VERIi6dE3IJnK
w+fLJj5vYGpQ42t2rPLT4jk5N2gvcbRQb/C+/NVKvmfNI7IPnlqs/QaRpHQhzn4O51gjrwVSWDOB
M4x/P7uRDUlRhZGDtbaHx7dAU/YoQ7p+eUifZ+2jkcnNoZE9Vy0Tst2pgcrHexP9uPz7nyP5x9+f
XBkkvSOjNIqaigHeN84i1JOV7CaAW/eyofnZwv2A/Mm2OXW+Xpedrq4YSJ49eNmV7tCbcbxsYn4s
f0yMc3m2INXQukk/mhDdG8ysFpLo1Y9CWwhxcysCqMwEk0CPr5iiOrjIiThvOgaCGEPV2ofczv7n
cEAPn8WDgiQZ23QKWBnKgXjtkDfPsvs0+BYuZWTn1sIiIJo2mrTwFUwWvfby0P+dKlfMHyWeq8BH
GQ9/seDnRibXRNHUnZqOWTI5uqqiL5H8yOmwsDuUzyFtDJq85sbsj6D09HHJu96qnNggv1TsnG/K
l9Rat8hlrIzHHBLNTbat2g2Urer9wJOwX6fP2dXjZZ/7nV36eGngCUO6gJ5gqKwATX78AkMyM7lr
uA2zaXbG8Rt93+Ym30JKTDoG+OPq9Va90nZiSx/XsHqLQSc3V2RkVkhx0mgVrL47W3ft3fb7aCHg
zkRDQaSXdcUkXcJL6+OXFTQkJZRZyL1V1qkJ44fUzw+epG/6wjrVqraRU2mpmXH0nE+zAcJK0Thl
CI2T2SjqyCnhrmFz+Cj0+u695lk7+x/lVvPchWA/A1gEOU9BzuJE42CZPtvSNArDdsQXG5UTfDX5
DwQVpguVviu0ql2lXZGVYDf67tbpsg6lvwoGaDXbObrXIe4b2PYvxckg/fONDvGEMHHCHzQxII50
2Udm4pKgwmIYJCmBR0xRdWGYZA0pNDIEMWyPYb/XjIBmamQCPLNcsDW36NQlYArS2RWUZD8uuqk4
CUJoXPRMh4yLNWRrN4v2hQwUOvVvqgFm8DJbwAHM2mTNdTirBAfixGY3hKVUD1yQTLtBGiM+RImM
olZ6I9Xai+igNM7c/z1CCja9Ah8Spy/Yo4/DTAhuA71XhHr3R+shtFEuPQZmwjxQrd9lClid6L7/
aMEyw6zMGgdPTp7s4NlC8fSyV8xwg2gfLKgfLdhGLclSwbTJr5m6dV+0H/LXfqMatzpFuIVYsDSa
yb4sTS0tOhdb8XDgf1ba8LIwmvFrpztfoyiq2WxGsmCTFSmLwR+KkmJVIiAV6CpkSmvFuDG4oKMI
glpg6jUQ/ElVvk6iKgCU1qXrVnHN56Ya+u3lrxmNffoY6DA1AVOWABr5cWqLomwMN0N4JrX7jaaI
h2wUc0yaBTPzSyhsXR6fPCre+NGO1pQRSX92m2YjSZUmMdQTnWY/OFk9rL00gKM7isIry4d3PvEb
hMIH+dflof5GV30aK0l49jqbHqjXx29whOV1cIZH6z7zIK/t/QwFxdJOjddCOAbKw6ZkS1dFnlvO
Ns/lOlknsUNOr43E19z1bRTBi7ZB56Gs3RfILxBHjAQ6MY4UBLDVKLVeHOMhtqutWcDE7nZ99iNI
Ux6slwcyFyXhZLF5HXC5MrTJOHogCbE0qhLEQfRQiv6upY7fx+KYeUsdPHMBa2SeHA+OsYg/MRU0
ht7WJg+hyvbWifnsNd+N4TXVD3KMONHXvxgX8d+k9E2f8PSYsrwiL7UIIZyssHeiruBjlNe52xyS
plgIxLNTyP1XkIhmK04hs20egkNui2hNFhAq6QdZflWL5z5euGfPBRNQMLpFupsINs1jyZnlRhbJ
i7VpoPWMmFQXygsm5jbwuYlJbIRygfJEjokiKTeiRjzOuG/70+WVmR+HrQFlHtEp03MZXsnONW0/
ovSi/xySpHhog3pYeC7Mroll21TIKOcCQv+4Pe2ud1oAkdFaB/bn5x0i5lceapMIVFwezei00zhA
SwtbSLOpXk2xnnVr0XsZMWXoy1rhqBB5Ax+8jPpVUC249Nz+gQAKljOgI2OZ/eOYAt1PTdfFzzL/
RnMfdFS+4B6nKUgx7pJyIUs7t0rnxsaPOXvVqQoEQ6bJuDpl2CkV/JDqUkF/bo3G1xaTRxHpU8bU
CeJY02LWqOnvMuj0kB4YwjuEyxZC3JxXn9uZeHUhSjoFuLeS+QcqJ7Rd5SNngUjN/+4J52Ymp1IH
gaNsu5gZZduy7mGUu3EVVH6D99BYeubN+sJIdgUzJWSzU5R5r9lDV7ZVtLYClONuXLVdecajbd+h
C1DD/Hl5aHMPPmineLlS6Idscxq6lRyW/ULjmpFD+Z9B5y7lj3KBELd3ivTbEpG49Gch3WvylRHc
ICk45Pkhzp6i4RDnaJ4hoyq7u8vfNLeq5580cdC0zDUpdTmAg+LRKu9RgA3c98sm5ofNowpOMUvn
GJlEEfTKS8UTDLtAWzHxEXW9S2qUJ8JHG2FipA8yVJtEbm0UJOJS81Raj1H+04luzOIbPF3QOa3j
5p/LHzUXcDg9//2miTdndppo2TjuyDhAz7Pyg0OP9HXld6h1/0UQMKDcpUAnIKCb3vfzPPAcaxQG
HTx5TbaU6uDh8mhmV/HMwhgjzsJMWGZ24oZYgMgPRqsbZCgcc2EZl2xM4maOHrxNB360DpthVYh7
GcJ03V9wx7ll4YktC8Mgx0t59eNA+rpBFy0lXg4IZ8rBUYO+QAc+pHz3/IU5mzHFkfYb8AtEzZwe
oF7XlzwJMaVwArjSQxtuteALFI4cdNvLyzMTZj6YmixPG6huJHWYCoNjXiGWnBsrKwzWavYUooVF
A/NlezOnzgd7k6XiYSikosFe2SOUnUeb4P9I+7LexnGt218kQPPwKsl27Dijk1SSF6FSqUii5nn4
9d9i3XMqMotXRHKAfuhGA1ne5NYmuYe10GW8DsHxhjMIJm6YsSMHDr3jtGoLyctNmuLdZzyug3Dm
eVF4xgeDJBUSff/0q4YYTFPVCSiV+eyYV420l0Ffr8i+Qk4xdLtJ90Tlyc36kKQXdRj5WmxiVGAH
VfTZvEjkLUhgDmoDhjR500O1qt6t/0CuDy1+H7MKsgVmvTrGXaKqY8+pIYkYHSrptYC0rS3SnuBM
VZ8vhnP+bRDoMafoooIXhegpyF3Nad3RqMFqd2sYVzr47yr1noTzAaK/BsTE102lf525oS22QpVl
Bj2YlL6UgT73GJKAFDQ0pwyI74z2j66GkgEVluq+5WUQhsD8D548SJidgxpTMddtDtC8ghodJFXm
HGyKb+uWcV35E4SdsLXUupLjGCBDekqy3O/n3dz1guUTgTCBjfZklTUNAT15rPLHLt6Y1tdjJ51s
xDCJjNKOzTYSV0pVQowVaSXFgCgPUoa1lfpjAimrh0JExciLMJiy1Wm9Cm3L7MaMal/A3Sfc0pTb
ybmJrS+XLZGD/fz77J7YoAkt4wp/Pwhu0/AlMAWPTd52WKrpYO5PRpKFzbHMTlEbgzTg4pftuvTN
InvI7K27FXeJUAMxZeTfMKPJBOG6TdMpt2CCMl0mI3j9BUvEy9+AZPQTgAk+fwgTIWOHNQKHF/Ri
jS2k2dT2V4Ak/XhMQ0QGCMSvG8VdN/S9OlAYwXuNTZThRTU4ErolvSC5mKdfrQJByPv/DYI5LGu5
JWpTAMKyrvL8enY2Rvfwv0EwW9PGmRUrHSBI/JpVt4H81HcCK/i7/7lQzOY0TTWOhQKIpEGMLH9M
auKvGyFCYGJjqEQDkeg6DSkEyJuPzNyvA3CaE/ERUr479Cbj4sq+jsxEahW0r+AaoUGZNDD93my2
SQSFyWbcmWC3rkxrl5aQ7Irig6T2Al+jG82eOEt4xhE0uUmG1AG8Ez/20+80fa4MSEhXp3UzOWc4
RrIMFTR1GHJGP/f5GRMHpVzXioHhT7wys/FYQa/TAZ0DJDmzVrSkdFMYm9DbD30MJDwxXM9ORViZ
NNVBYSJP6DZP3c9so71pfvSOZHLpxnuolYXvkVv8aK/sy0lwAnH8BdAWEpQ0lfPPoGvgdFFv4kjw
GhB09ltH5PHUo1nTMBoBXRzZAokNyxaO1E5dk0jC3y/Rrj3uSHAzQUnS7q5JcV2IODM5zoFhnL9o
f4Lj4sXj4Pgx+iFIvc6ACleJRp393B3l7HndOXiLtoRhju1eDkNbzxycE1LoQVvehB70OgInop4Z
op67Hwm02bYrGDKMs1vhDeL8KIavp/Ewu48sIW0twf4z8a6LjbDuEnidE+RHtbC8tkE+wTSPmfl1
bhm0kyygmLg3KUlF2wIQvaEhTMI3hA23zX59Y80WIEzoi2xQmQ45QEalRjUIKtiJ6YL2R/DFcKYW
dFTRLFvD9RMPELY64URVYddt+Kc8voPS60Oxmw71vtnYe+hIP8aefhMekaK8ll7RQbMpd+TowyPd
ZhP6X+58P/8pzLr2mCdVcgvySwXkXsvSDypoCYmG6v71RYCg8C0jo0zT/Yy355hvkqIR9io29Iih
Vkv6+5A8rG/ev3ECIBpa0lDpxR2PnUFsuraBshNdVO09nzD5mhO3hyIE2l7Me71/WkfT6PdzHpbO
4ZiFU5qcKEEAOO3mNfa052ZzIvt4120efjnu/Bzf/8qaDSjBPeSgwPGl+/GxdNNDcQq380bbWLf5
zt6s/6Z/Y9f5T2LcF5Mncthn+El9s6nzi945NO1LI1I+WUfR2Acb2mdKKOkCBRmpJPPsWmugG5uj
uQwBHAKpemQLTlJOU8PSMDTwnscyeVLCYTABOXh1gUGfyHM27Vsqu7eTj6FxH82hzaV0IWK85Lqt
ruD4Bjek8Q/rVyM7QWRB1Ao9w/vABIx01Q6dv75p/57csG0BQpd7ceBMxpCplgmQFpwaBSQvkcOR
0YlhFxda9tLrd43oQ/n37DlHZKK2VSkjqhhATCHPSjCwB0XcdZs4TwgKQfstFDywcfk5N0ofiT33
KSAm59r62RS/BvsYlbUbQDE7fhghO64LlpG/V38RWWLFqGkIchd0rwawF8UeKa/7TDS6LQJh/LCZ
ZgP0RQAZbN/UoLuLGvDb+tLx3eHTDubYViSptDqqQphP18Z4qRSbLAPj2NxsnCB2Zzy+uuTLb9az
zWJ7UOXYgjiHAqt6DJFJQ+CO42swi5hWRWtHvXLh56TqMqmmLoGBoFK7SVR//EZ3HSxB/Ef6zkaa
V2c8u+7KkXQOMGb9J71rt7kvQaB2fYe4hixAmMCf95JaThZAqixyE9MLamhkix6rnCBrKqCN0SxV
QVcw2zIWQIRMqVBRBp3rGya0nEh1dXOXmwIyLo4t0NJD37GBkgWqKMyCod+tN/QkTj3Dgqz9bZ+c
7Pzr3nUGwSyXZEWVVE0oiGgZtH6uzTz0Rul+fUtUTkg7A2HizVghU1LQonX9nPzUUR93U7d/Qtp0
Gx61ayjSe7ob/Tx0OKybg0bcjw/5NRX4hcJdTAshD/cclOnZHMYEzil77NBfoyiu1rn6zj7IPyFN
ljwVO/uIHu/5MH6MzVZ1160X4TInSGwkozr3wM2kW9N40DU0W6aCayLncoWy4qdtjKPoPRo5ShML
nJW/TOfDwlmlFAdT+1DIVRh8nWWYFjE/0RifSfVpHFsCi7Txty5tO2yiLDCI+4EtIBiPKdOyMEob
BqXxa2M+m/opwMNcmR6/sTfgoqP5QFqo086jXj5Vug2y7tSTtI+pfenm0zeIprBYCwgmsCZO3XVm
Q6uA86lPT5J0sW4C79vCViBAQKMArYzM1lttjK0ATekfMkoj+YhFOVM+APjmwKKHtC/7wNcw2Fai
BIHdViXf6dP72RDlNLkQyMbSTgb0m7INoJ1UKiQtABEUv4LxocPzbn2ReN8gTff+F4A5tlN1kmwz
z+gmXDpxhYhz2wy/1jFERjC+1Nt2OxYERjj185w/1clm/e/zPomlDRR/cULbaVHZdQIb6vIh1AfX
hopRgsdv852AhawfLtYalcoyGUNU9JWUzYxWjLrdTLikZdld/XUdBYTgBQZjTNeBkUbSgJHauynE
a1A0VsPd8QUA/f+L1Wpta9AHB515pHyI9YdyhPZOJEjFczHQh0Vn79BHySZKu0QyMrtDl5webIzm
UtXeO/lxfdNFEMzhkdZhk+glIJo69ivpoisrPwd1wjoKjRHMYxlULeiCRmEcwyHs0VhpTWb0tCae
ZBeQ9vFM8gq2ZjN6ISD8WofiG/QJxRjUzFLRBTOgsPGDcqG3L5Ms+BBFEExEjOy4bgNac7PIETyP
LvpCk+Eb92Uwa5kKHbCjLUTMAWVXToaxIZSAtfIhUUPPqN8JETSMcw35xGDVjtvKdBSjRGh3xu2I
BuimfXa00zf2Y4HBvJmqvAziqQMGwchoXOwaffTtr5Pu4Wt3UDoCiQ4GkFj/kkFPQWIQLiL34+q4
+NcgVUhFvenc+LsAYTzLlIusKSWEFAlPM/lxFLGMc55+lCkBu0p5+3EjP48oVmONGGpD05gzVCDz
UC5tkvikkrbGqF3FEoYxWhNMEegxFPQRcTgHdDStKjSLj5Meg4LnyCTXMB3RzugMv1Yusx26Fn1Z
clvX2GmjG2xm4o4CyD+FVjYiLCGZKx7aj7uKNIBUd/k+vn/I92HjKj+gDuMlsYu0zi66Vu6UVyhj
+7XkSu9f90oN1xlKcUv/Yda6U7PUjHN8XWF6iJ2PuNs4olXlHafoxqN3Agzk2Cy1ZSGXipTacHxD
33TkUg8fSXT4Bq0htu4ThaW1bNA7gXo0/YRn3VPtqyJ51qt9MNxq+Y32nUN1CcZ8y3VQZrNGwaxm
r5avgyzKjPMCEsiP6L6A5g3dk+eOWKv9XM4lPgGlap3Wl5xqLv3CUqFaZnSyI+I65n3RCzg2aYR3
RpPYFC6oddfW943odOWde0sAZsGs2citZARAbJYucSzPNK+C+BZSaUjj5N66T3OtQd4DVJOY9EEb
+vnijdqsoIIGsF6zIY4dKkWBgS59yh7WcbhGIURRZim8a9iZBK2BtkCdAicMBy+3D2H+M3BSNzdP
iYjGig+FBCzqJKiVyNRfFpcsOdO63nE69EHZqT+XHQh5wFuD+72Xgp2HNNPPddP4S/iJx4T40pjV
oa1Q+w6yQzs8drngLcX1b4dKBaNsiQIQ499mYkFfJB1wGGbFtutLr03bi/Y7eUqMG/6FcZieqkAZ
8I4zYYY2Og+pUz5ClGHfS/N+fbX4QXyBw7h3nduVns4wZ76RIy+8z3uP5juunc18HXvxPnxwdmBS
GvzBjzYof+9Flz3ufi1+APPsCpwsrmsZPyDRHiC44Yql5riH8gKB+agsSc6kkWApx62yNU7RQxT5
va8fql15WRF3jjzr4IUv8jMGxYWiOnzzwEuAaS1cndkZwiyDooYZAVwnH53Wernzsb6D3O8LLUT/
BWDWD0/KXouov9eBW5BnrXpJ7JsQzH2FiByF7/noIaPXC/rQP/+SFTmuZ80Y8SWDBzszHFfWjpIm
GpfiofyZwMB8OKhpWfY1M7GnWMuoQxr9JimHTYXWQVV9Wl81TsekDm4NDHr8B4YJE3EkkUKtASNd
BFfFTwkkEfd6vUmOGKy+tUcXMlLriLx9ApEWNKqQvqBZ4fPVg+qWDXmYCXHJ/kHQHCmTwk2sYw3W
gF6Qr6UXL/ZihhFSDABhRhCUnsw3jdEcLYD6Fk6Rak9Ub5aelfJK7/aDs09FWW5enQjygJ9gjP/J
mVF0UQuwXKkv+ki6MvU0drNG9ovZbHxwq7tFE2ykovaren5ZX1Te16XDQlyQkHtCd/j5ok75aKk5
7QOCfoMbhQaeDJbgMSqCYG65kaWGapnIiPfWfTnvySxIEHBUPOCJCxuYzypTpnloFFyj5TvzTtlD
EVC9a35nldtekCdb8aXHIHRnL4YcsKjazIuMC2iNOWTsuVJDmbZqYuvyqfdL/TUNbsN8K5uBr003
UvRrfb+4HwFaA/FQcUwU+RnPBD1fntUBFnMIfljJnaS9qloMlfWN1Ii+N24cQUUE2qy0h8tgoOwu
zRoDg2Nej0xhSm7sXEbTiWDzuCA0GwJzcN1lo3vahU0REhWt7rN0YwbVG5HRZ1l/XbIULrKAYb6x
Hl1GCmjxEKzyzFNHE9MBIvJsfkBcYDCnJNq30WofKHjN1cZlZ6HOYtbemGkno4gftRwVMknpD7hT
HgkIbs0qu9D7aL/uHqLlpN/i4q5YGGYwFRV+QxntOnLdFpfW9PwNCBOzhLghIjXCppHDss6rrkdL
n0p+2I3uhvPlLMrJcMtIyOj/BWH2K8pwrmFDkZHb5M94Hd9E/bbxbD9sfdynIHXlgUa1eOsERww3
VGGEDFkA8N7abMWxr9sGxLpw+Xa6LZSbsRPFQnoo/nOwLACY/clSUL2ZJQCmoEeD7H2loZsj/+18
nTAe/r7AoX6y8INGzzoz6YCjJycd/fYkPemSaGpBZAxzA+hQclE7enCN0itJnscyBGF4upFFc9Jc
p8aItA49HltHC9W5MXmbdXU4U2MwOg+cxtWip3Wn5pqygGDOqArcPeEoI47HQ+ZG/W1rPkf5RSO/
rcNw/WsBw5xUXW2YHZj80cbm9C4MduPh9zqCYK3YVEhYpQEZJiAk04zW6F1Q3WXmbh2Df+DiGvun
uADZA8YMvZy0OdLogZtdWtv+Wd6gpRc8ncSdbnO3uTV25qnzf2KCVfB9cq37BGZztVOqp42dA3hM
pH2nlBdESndpNgkOJe42LWCYk69sSzSDEAqjQbAwfp2Ew6r0XvBPHFggMPGtwlBxondAsPMPoqRu
BumD5CEqblFY7GvbzeW9XWzWt417dVhgMufTGPWyqSfAbK05c20ZKcZKNTdFTHnlFFyph8d1QO5H
tQBkgh3G2IbCCAGY2D4xXgewzDgQgRQVCXi7hZFfNN9SVhaw25yHhykdmyhpTZwVlicpljsNIt5M
7tG+gGC/qtyIQ7uILGR7rpPN6KK5INjGjzNotJP3PsfkocDPhYCMB5oFbpUybcIlx+4j3weH/hKD
jGPtzh+yCyIpabu+VbwPa2kg44+GGgZ5G9l4mfaP5fRLsZ7T/mIdgucNSwjG/ZxGhdpiCZNU5ZAQ
zIWYuA9d1vbvdZg/Lxb200J120ArNua1MEtz7g44+QalQarMi/bTxtjmYAZw4x05WUifZm6W4D+K
Z21yY7+71DQXNbLEtV7SR3RtXulbSGyLLhVcwz9/EBu01DntDNB54jMYX8fukliz2xTE79tA4DUi
IMZp9ElRCkUBUJHsC2mXDTK41/26ywQ4XGdZGMQ4ixZ1xpwPwMmUg55sWnJRyf76LtJN+mcTHdpx
ioIpWvgZZ2lbSa+nDulV8DbGYAmq84OcTZPvQIv0qh07+aZsqg3RutuOGKKKM28dUUlDsgnkYWCR
YtZRhnp4lNHhH0fKoAqKigLEQTXZlXGvXjeTt5JLJGYlDVLbXVMDqYMOU2aAXKL+VVkv6yAic9i1
HIq5C+lAVjb1rlUMvhRm15mUuJ2piG4GvFiMUgxyQsjQUL6Z849P09D6BbkdnDFHxa+DS9Dwp0/I
QuUuBlsLwwUdgTefkFv7hokLWLoEi+tuppQRFERGHKfdo1NA0W7cTqniRt95+4DQiWpLgdUTbZbn
OCPUXHpn0JGqIa9ysS2zSzIKwiRvBZcQjCl6HVpJ72h4wRHiSXK0S0dZ4HU8h1hCMPfp2q71KCKw
okguimkndaAA6L2a1AIcnneDjAMve3o4o5Z1vlp2PRpjROexert1q2ardcHWMkVdR9wF+0Rhh5Vy
I+jVRgZKF8We2oPrQhd4Fx/BRD8yXBvlYcYOydFbfYhxcunzBq1+ifq47r2Cv28zSSQn6BoIqMIC
Wdtmykf9HSUEPAap2ifIKDHqbzAWlG1D0KwBhFF7H9Jdqf1MtQPGTd14vm6G927aavp1G9+u28Xf
/7+oLIt6F9rhENNHvNZCfCl8LIqXzH5Yx+Cv3ScGE6vtQSrttoFlUvrSSB9WeLf+97k2OFSqgtKJ
QhPr3IcNLdUmDLkg6ZycSHNSILheCbaf+zkuIJgvfuoSI9NC5KZAR2kmP9T+AqkPdxgFbc4qPUzY
MxUqGH9NYT57cGF3tVPRVFvnzlvr5LjoMSCuGbm3R/fHj9lzN8fNxnQvtPI7H9ACmXld1zJoKTED
i4AzvqpgFHbG5/Vd4vY+L21jHJxkA3GgwAVXu2kjf4TGj3QtedUuvLI2lV/h1Nm44yY8DX7+qEP2
RvQw5T6JFz+A9fXcriHJJcFP7FflFF5DMMnHwBM5/ZZem1vl7tD5tVtffZ3PiSZ5/m4py7emTgWR
WhuoRf7bqjZledsH+7l4r0U+yvsMIBgMtTEUCZBIZe4QRRsE4NfBZwZq8BvHCB8n2wQfRyWIGHSb
WBelIuNUMAWj0SxzQC31A7FS3CxHzMhlZu7qSu6GFqrDV3L85tS1n4os472Kl5A0wCyuDjqJCyno
AKkWk4sjBJ2eR1vZqvN1bos6ALmlHprBojUlKNKw+UWS5SpRWgcnSeZbWux19bEZHtPxaGmZF0Aq
roL8eCkqUvBM/MOujdYwA1xJzIef2nae5SZQnVyT3qOphVwKeABObQARIU8aLW2XKJku0urgxTVQ
vyKNCv40THgy36TTJUGGTkRKP4ke2grJ6B9qBzED0bOH55sLHPYCUFlSlUcOhnxB0+Tpyjtxrmtl
ux5gFBqiWM+EVKUM2gxaKmPfBEU4BGEewBh4CHiBsw/pJr4cL8ttjo5ULz5amwGf+bwxr6ODsReA
00PsH3CwKjqUthSDeMxKKkPR2FUTZl4Reb3jIrgck6tqOCV79MbthMQwXH9B6ROiNxhpdtiEipGA
DS8Ej4M3paAUy94zDFyVxa+8vK1qwQQCd+8+odjESiDX4H6PYBlKUF5M5mMGLfcZr+T1FRTBMLcE
U5qmUlIAU+c3tfKY1pqr9pPglBOB0PN3EUkwr0bAzR5lnhFchc6xma7V+GXdDt5thxal/7MzbMde
4YwDHqKwQ80w31JpbhH8jyvFhMOqI1Or0pVyzIMlbfFBuGPXCB4GXAcDLy60JmikZ6+jiS0XVVmT
zJPC+knrpNmVOkyvksqzzW7XqO033lTOJx57OENMZVRlBw5dj/pGD/vrIuoEtyvu5lMWJaqXCr5D
xsMSq1VnLQXETF7jVnaTaKP27+u7z2s1sqjUsILKr4qPkwnkmZnWvVxVGUaA561z1L3wEP6uL6If
4V35hvygdm+XrvquojqGgneOW8E++bH+Gzh2nv0E5iqHIZvQqKQyg6L7FOhIIfSFipbcIFbBsWAM
o78OxzsxbcVA4w+u+CBIZ+vDdVmZ5qTBZKI8hTZMMjJwibx1k7QJJMtVpQeCKcqp6QXAnMPrDJf5
mBsInIErp848S/uNXL2nyTeydJlLu3X7aORmIvsZDHOvamJJcaoIMGVw0HMJ/YMbbXzTrYe0fHKK
I9Rrvx6kzgCZ73u2EXEDEKeiAH4pYUZHGvZCzi8O8TR60BebRp1oEQnDAqqkSQqrSH3htPuajF5K
HgPzSUu30FL3Y6Q+o3wbmPvB2IAgB1Jku0gpvFY/RcOjHL5M1UPe964cKQLzuettGhBz+yMSzjZ5
a3GSVfGIX9aVT63zHkPVOICIGOYwiuAtGDQ/VEXaOrxaNiQjLVQnaMkatIfnq6HFENaJbCz5dJB/
6y9V5fYXlW94yYPhdZfKvtogURts1h2L9yABDQSE5SCogisnm4mL8DDIMaSboWcPkqA/g1d1M4OU
AS2X4e/82txmN07laXtyJ6pdUA9iXRq95Bhis0CEY7A3pRSzCeh9azIvkU4JmFYjQTDn3MT+cCZh
iAY5RoulFIoskI1DzBcRqC12XeK3+pWabtVAc0Et2ypfPw/P0JjvRZb7sp8LoE3KrotvnXw3fJ00
m0qUYPr4PwYxX4stDbmWNoDQrMNMrlrIrqz7AndHFgBMgqGaIIMhxQCwVF+a71pNcCZwYiVa1dG+
g7kNTPyyw5G6WRkRxC5RgGvizYSdD1BEASkkhj4FFwcREnP62L0zEhyzyPUlP2TyBiJhUEvLojsQ
DwWD52htRIMLspfMMRsXZZc0PYoPUdZ49fDLBNM4yTq3FT3MOIcphoI+gRhzJszRtFIBoHk8tfbL
4NzMwcf63nO+ljMI5ulQB+GsVbT5PrQ9eQJroWvuw6PtTrbAyXiXkyUSW+bqGhN9BzKQ4tZ6KDR1
20Qzik+qX0p3pnKSC7cCJ9IYbUI7PZgy2RqNAc3nRzWQcTpApQcvm2g2b5ugv0nBobK+DoI9ZaOS
3plyrjT4dV2Cd+92UJ6c2AfD3joKd7XBqIqOOaipoWfuPNSHehSUzYTZkMmc9ScM4OnPem6mzyX4
uy7VUm3Q7J6boG+Rk8ghAhP//cwh6oMRJlwPoXzzD59n0E7QWwxj1HDlm8HaG8PFunH/euv/Ew2i
EAaGuRnjsr6M64Dg7zcoVhHwsZZyAhnE53UUhWsG+lGRpsb4O7DO13AIQYReGRjlrrUnR/L0cTvU
T8r8qwlujNmH7oR13Y8bD++S8OudBNBHABk/JfnENZttrtRRfJFTFRbWRDkqzrRJ5fGXwDwaPM6P
R6rBYEIECbyrCqbJz81r01ypUiqRgHST8SDvel9+yg7B0boyaq91ravsPfeyy/QgIvLhMIUD2YLQ
gAnOLQdl1XPkWZYxAi4jeBZpGeSuAY7m3yn0jkq3bqu592yQfd2DQUr6Ledm47gp+scPShwXt0Qy
g/uqKlTMM6RZr2/sOU8gjlTooen2dgF6WqIN2qNjlcq9Oo6ZJYj7/35X+OnoTganFRKDFhuRQZuS
mjqpKasERKMhmGvsCmTl3ZLgByiBIbnVhEGSSZ5FtR/OXRbQeHdQRTeN07MfpA5q0fikyV59DX5q
bnmUkNd1PH0f+MVzj7TuxTC4uXvIbvTr6LeoM+PfwHWGz2a3zLjPUwi8wyeV0A3NyyDe9cEP2d6t
+yXvq1uYycqlzUUwGx1Ea6B4cavUqRsoP9cBeNEDPC7oSoR8Op2bOvc+Ey/H1FB7FLnIeOtU4zEc
80szIIJ3OM8OSjRhY4bTBhs+c9m2SZ9oFZ20LScFrGOocZD7bxiCBC6uO1S3iw2DWtmlVRHiJAma
bBOalo8BhMARXDt5UQLqVX9BqFcsXlBZH9WDhqZEb3QOfXA5DyeZXDpJ45bR+zfMcSgfHdKL6A5h
wm1npdlgKqjYZ9Fznl909sVk361D8L5e3NP/C8FOYllVVJY2HVCq5Ks6v+vJ5TRtEueYqoU7Z63g
GOQQC6IJewHHRNhAyiDbpVO46+ZOHl3p0fGmzbB7T68M/6qN3Mi3dj+UCzfcl66iuykCh5t7EAiE
Kl/09WnO81+jnu/k2BaBU0BSyZsyv+03+XDb9wKP5DrLwmDG51tV6saRTqA1ELjrb4bWk+1NZWwK
XXC94bSlUWNwKiMHBHdhszFlPFmVFKPPokHq2biS52eVXDSxhizxRs33kvVSSigqq4U3mqIbHO/L
RgzG1QOt2biXM9cPpGNQS6ALqYAUP4DYhXBIgBei0FYOxgwV3IkYeTjfKivT+zQ10a9YgG9fyq46
PcYMmOAo4xD/IjphEUETSxV52A9OiwNJJ3QcpuqOjnJCOV5KrsJ2U5g++MXRJ+GZlReZp/VvkOcj
C1T2G0yg9mMPPVCnEG1NO0V7A411rrzGIlJX/iL+NY/VRNYzdUocQoEKbUOiAnJG7S7tJv9/s4f5
rAYr162ewiiN6ZrzTQVG1Lh5GO3UtUQDglzP+9wxNuOA2WVttGZgydYPY95Pg+CNxjviMectUyoY
C2wqTAguS6OuKzygvSRFU1Hcq5I71VKzAdNC7Dd6JH1j7ZBOpUJAkE+CnOy5n+syVBnlBkdxNN9q
+nGMbgoFBbp9PbysbxJn4RQq/fOHkQKsJ4xhgV1GjUFHcFW76n3Stt3WnpDtX0fheJwCPiPURaiC
tfJPuYogEZSAP8mLSzK5TSJvplHdzjJGBNeBeJ/uEomtViljhzuHgQBRZWQ/jy26gfKd1Rq7etIO
fdT4jg5al1aNvDFS78NcVGTQOJ6CHwA3AW0Qnchidq4OSV9YOTxxCGU136mgqQ/doejid8jTD1cZ
dK6vIisJf6GKCQpDG1O7mPycqL5DRSpfVWVQy9dqkuduklJyQFMa1eda0SvwixXjm9W2GFNS27HN
cYakjg8poRFJKSPZ4l/SxpVmK32R5qI/FFknHTCIngyuEUb9k6RX2ePUltVL0FRQyEEw3WE2GlSh
PcnGu6oPo9u0hv6MaFO4248pcsrbgbFatvJS6lB31Qt0GZEOJzgKshfFUSNeeRlchKrr7IzSzXfo
yfix7gxc317AMgEIDlfMNoUNg9S37SvIBIksoxcV5qkI5hsUzum4sAqRwPPvFEmGvq0iHXdZo0pa
z6qTdESVpXA++tZy3goytuDxI2ium+Sp7t2qNroPS8vzhxav6HS7bjBvnUHDaGA6iipgsL4XdrLe
Z7TTyg6n6KJXY+stnrIO5EKOiBjlzy2dtRx9g7SUhgffP6JWcVYieFnoWFDvuickrTeailubvIeS
5rZAXeChEeQ2eLu5BGR2M277PofeAE1hHsP80AjdVATA3tHMsVUamwI4sjuUvWfEgicDFwFPEspD
rmDymwm2eiFLUAZH5daehm1tlfus0p/WXYADgSIGIi2tZCCe00vG4lWSZ31FhmSgFe7er2LcVER9
3xwEPLTBXY0Zbx2CsUyAC8oIgb6CEeYw+Bq0dgpF1JXKhbAgFQfJI2gvsjV0Uw0VqaSdHEP1kZRX
Ldr/11eJU3ox0PTyiUB/wWKZ+mGoRjKhIWXaOSdQdahecW9dpjfBbey1Hyg5YfJG3RJX8iuBD3B6
/Cg00lfYIqpeyYQMXUvaIElgnHIyTvpB30gb8qbfvRnXPTJnHqTPc7e7mDIXxBSaN12Q3SCSFeKv
7+dPYD6lYsI50U/4CZb1VuU3TvyNC/SZjcynROS4N2IHAMYvzAa0AdoYe0otrqJeuOneTAG/P6f1
53xNme2M4jTqCe1RifbdVWG6uR8c552OJspD7ip30m760bnEe9IeRGqavFzomanM5yDhwZPqKkyt
n8keFFG23//Q0STmKtSRvPY+2X49EJ4h0hvIwnfDOMbkOjW2DXPcDjaz8fXpkfPlZIIIkYnZZtSm
XE32uTz5vX0qSoEZnMPqzAyakliYkY0znnkTzNCddms7ia+FV0UpGBPk3MYM3J5BDwd+un91jqa5
rCAQChAyngYlc7XhtdWuw9EQBBSuMQscxgFB5xziS0djUVrc6AEmEvVNo/5cD1r0dGBO3DNbGE8z
0NeRNz0wquC2VCo8sC/b+Uqt7+J8Lzs/w1FwmxCtHeNnJkQSpNiGFwzGVkpDr6tkrywuNVHjHjca
LdaO8baiVwdd7WAXhovdJkhdUgksESEwrjYSKA6ULRCG+UovdoUlquvwbkN/xqBAxICsC3Quz525
s9U41BusVdPNbud4mYnrl2cQx9Xqe7v4WacnzT7a+b4uStdJRAk17lbR96KDgSjI1DHxVh5qDJMU
cHPTRJ4brRK5HnqyM0Aw7m3dCTmtEobhqPTJiC0DrxazW60RmfUU45ZU+6Mf7Ms3DKomlet4qRve
GF55Jd+DYlSkt8Zd4CUss4VE0ghMRw+wucM488W4DV23vhy97rk6VZfW11PUZ0YyF7U+DPUkVyy8
HMpdqV+FwhOYFy8W5rDtbhr0v9WYAmBQz22ip7i4mcb39a3i3jSWIMxNQ5GqEeQnAGnccDeiLud4
5Ma6xs2GuNkuQB/ac+iXfnR/0g41Crz+UEOeTxAZuWfz8lewl42xK9sggsPMECBxk6v5ovGik7P5
re6bbeDWu7Jyu8vL8WXdet43T+cSKSMBVVlh/NSQW7vCWxqjFDMIXN91XaQH/f9xyU8ExiWHGSox
9QTD2m3vGxfdNZolf2bgVgrcfjdcCHt+ebkNeOUnIOOVXa04aqMAUN0p6TbYjQ/hXfE8zp5iuhFo
vdYXkOuiSEIouCfrNFl4HtJSS05AL4KQZujveXislYMpPXwHAhd8HW9nbBNj0FzERJoGhC3F+hnR
d9e9aV+sQ3DdQPsLwQ5uhRh0DNoZEFL8mOrIgtdfp1tFQFwgMOs04B02kQyHS4QXaRIf5Vpwh+Fu
hI4JElSk/7QNnG+ElchZBK073Pe65wxdozWS0t13cjSGA6IqmltH7/KfF9PiOtZpxAqnAN9L542/
WoSFzLW2COyueoK0mFfejV4jeApx785LTOYLsnO17c0QLjZu9Y/kctjY/rwrjul1tW+9cGvsRe8+
6lDsFWoJyDhcarS1afUAlP+PtOvqcR5Htr9IgLLEV0nOdge784vQ/QXlSOVffw97gR2bFszbs7sY
zMMAXS6KLBarTp2zCo7Zc7RPNsOidOXj7U3HfvcNM984nLO1NMooNPuaZQOLaN3GDl0acKd7/9+s
cBsvzsNR0Sq2er8Aunj0oWyG96q2uW1FsGTfl8yZL3ag+k3aw0q891eFG75Sr1tES9GNO4MixjH6
Z//xKUyr6E0QD7CjPyq44JtdvfCd8S1d9Y+3HZqNCGeG2H8/c4h2hh2OGnPIX43DNmtOt//+zIIx
ulHMRuEWB16Q/fezvw/w6liTkSHZtWMpbTNqLbr26BsHomO2W17q2vNtgzPxAQY10AOzYwtJV86g
HE0dwDh445i+A/YatylDRw8FOTS7L7k9zbI9WZZVkBFfaVspEAanasaEtLJ6RSpMP8bRMhlDNPmm
Zh9MiSDRnPlMF/a4tEEvAon2wAK70IxwJns5NL/+xbKBPQAz6UBVmDySqG79MiVorbtBm2GITYMs
yf3U/zx248//Y4TzQmok25AIjBj2yjYekhZaJIIDOvv5z0xwuT8G4RNJiTPcPxYS8uKp1e7ySHBm
RDa4M9Np7dQ2NtzIeg3iI1+k05xB1MObS6hAS4DSKIqjaCPz5Wsf89u+rsCKji9iRKXjy3/icp1J
q6hZG+XHYHhjvqMRSL+epUKwv2ddPDPOnlhnxzaRtC6WZOy3IctXGJX7nWrGPfRkBFfDzEvtwkcu
LSVlXUOYBz6qLdhud6lxGJT3qRQlJddmUKK1wP2p60QFoIcLQlrYBVI7WbGLEnDgRHa+B82y23fl
OvEFe+M63jGgAdj/oayJUi0/ENpAz7WZJhOCWcMd0f7m/q5oj+3UuL22kZtVPD7dPrfXgYFBfmFK
xqmVMXF3+aH6oE+oUliY94ifkvCoT6LE/nonXBjg+/C9PEQWREKhntbHK/SuvZ6+Jfrqthczuc83
cllToTcB9Sw+avsKQZjubGiAKRhVtEs3+0ucckc1p6kd6wMUo6fEK36cDV8a5TZ5oEBBk2Jw16VD
tcgGBUNIAr9mHp0wARZ57AdQX+JGuvw8VdMEYVT5kB1b5E/QDHWzZQzqfECJNoABFG6+1vIXa1W6
j71D9vGK7EWzmHN7//wXcDF3Krtm7CP8grqD9uNaqVcqxRMzeL/9BWfMAP7F2jiYTWZnmnOUUI10
TYRcclobZNdB/2l8CEWSYTOQUHAcYocQjBTqoNnhcmSZqqQCJyGeYU52TF6UzgkWMXBzDpjpttHK
91JwXbnxoVsEy+wkRCzP1Hsu7XPHrUonlYLrBO+C7bRUvHSpvyt341J10mf78Ntaff6+vawzt8CF
QT55buWpzmIbBv0PQ3F62U1eup3iQAb90ILc+m/s9I7AJPtUl7kNowz51mJB0DT48Z9YHqXaGNiO
8aRT/FDddafY8sw9yPA7Z1qRD8VNvMp3NUP4VJiJZpAkY+oLgGqhp8aC0dm1Y0ijqSR+gEaUVf6p
7NxagdY43dx2cG6rnhvhjr2hjWqoalLiopG9LatiW6f6qcDsaKL/i4sHUkmYZsKVAL2+q6WMy9Cv
Knw9fZScIn8u7OeGLnUqYCGYWTZMaSHAgGsayoN8E3JQANqzGOE+aePka5py9RNsBZFoFu36IWd/
S+RBrxwkDle5fG+24JliYyZ1s6LT2wB2tzjagD5+DEp3iERlXOC8r3ciYic6qwCAY5qcxxOAnyIj
YQC1praTqsmZ0KTcWTlpI8ceavkrn7J+NdWJGUAHWdbWuh8QaPZODVpAfW0UL6Xma5tC18dnyyqS
wcmDoV2H0ZTlUK+yaeTo1khsqO6O9ehZEP6QHD2zoNmEXmhzn5PY3FJST8s+GpOtFXTUSyBPdQKL
hb0bIptuxjwdnkBTGDxLVTKETltr5RtF6+MzLopMBWNmEH0NZTcsIZ/Vfll1AV6hMJPvSGFmj1ra
R0fgFnJPi2wbUPU2s0e3zNviy9diu3JsjJasIiVtlmAL9PcUtDTPAyWEeq1adg+U+orv9KZk7Gto
3n7ocpZM7hDXxa6WB6NwUjOz7qlqQd6soHVTP2Adjcch7sHlmsQdtKNsO7YOkzSq66Eolb86ZN0G
NMmxLK4kFdJmKqX2zjQq86WM+vA0BL1xVPQo7BcmIPZOTtN4EVWYjXCCPh0em3qo37XRClZ1Bckg
N/VtgN47xaTDOhlJ/qdoGij8dKmaP/l4pz3UAGl8KlobLYPenL5SQMflJUSaNOpOjd8vunI03mxb
1Y5tFbRvfhJov0jXqq9Jnob7DPMqYDfS6NqKdK1ym4Z0mBMAakcSBMW5rQ8xQIg/WEAFA0V9GZgi
pF+hVBUoNmYTJjxKZwzaFWmHtZUoq1ihd7EkakvPUMSgV4erDnA0TKldCRl3WVWFAUPZSacOkKD9
W+Fak5Md9Ken4K7bRa55MsDuCNWhh+wrXNjILUC0qAk8n4staOYAd4eJZhBKcJ6nmBLtTaYbMhiL
VAO9XCGSg5gRioajZya4gKz1/lDY2BgQpF8araMeRvcLBQMMS2N80dMeq020h1DDRlSYErnG5Syd
QaHOy6SbqiZ1sKucYPxx5+TSMy5dAayg/s9gnoVGl9pvw/Z4+y6bATiD1Br0FrYCuiwEZS4haTAO
WOTNiISoUKUPq7PADBmmau1Gml5nSyXRAICKhkDVPD03ut/jYOd4QEZ0N5HRfFVaqv65/ZPmVtXU
8G7FHC/kX/g7L1Rq+z/4cR3UUxKo7UWKinO3wrkB9gPOkoQoCPW2qgCfVKfiBdTlbtFUnuZ/1SYV
1CtErnB7P7IBUh8YOWAPTa9SfrQK0QDXnC8WakgokOGEAwPD+UIiKVMZtrqvaq/WDxrdx9ID1dc/
/yYQaJLxQIQ1oFsvzajylAcRAfYPBIqytU+rf7HPz/++evn3SZaDUSHGTgvCYg08gUembPm/ucAV
dohulGkhwYVY3ZMK9/LX7b8/+yVMjDUDUI/UhgciRd2odojyeKEl+RIKF0v67vfxYohFDAoiQ9xa
lSHYhyoJfUiS56vO2Iwp9bLo04oF/QSRHW7BBgUJS+KjR1wMvteYkVcPX1EG0EJmLf7F0uGqQmUF
M4Kgmbz8+l1M7CInWDqjkB3U9QazBBwOsA8qQDbNunRmiDv5VEn0MUcBEaMpAFF1HtHeciCM0pfb
/sw0adHLQ+cHHX1UVQx+eq8jRh0C8oi8c9EurDU5/QHM5BcuX7TLAIXTVvK635F1+dYTT9SU+Z5q
5J5fwNUz7nhVV69hkXUHDHRkwHizJCjDnjAGnToyuQM7+rFwdelBtt1NBBzZItuE62iDovoTeOTI
Y7KZwEdjrUFq7txeEBbnbvwk/hEqmyhhIHUG8/BwSroNrow+erptYi7UnnnNF0qyqZ6qZITXFFMo
e4C6gVU3tVFwN808bc/Xlm/fNGUZREnKPqz83le//QLYNNkj6ivYS277M1cpuDDFHYq4ymxFYm+y
6JM8yXeZ6Ux708OcXwDqLcAOOse+s5eRIIrNOogsDVkjsKiY6748ipMmWVnRgl+PYPgyM1y9egDz
kluYm0GkxT1vCu1wViQA0w3nIAmVsA8KHelp59uO5bePfqiddL2VPQXYsggPi9tLOmeQQFwVfsnE
wiPk0je1UnvN6rHVbQ21rKkvtpL2AMFBCMZPVN+0YSmQu5w1+E0giCFrgjTr0iCeuzqtElw5uDRo
51DoH2xa0yrfuk6moZtOdd1h+qUnn7cdnTkLGAzRTMtGPReiilxOl2Dyxpd7NJ+NZALg8BmhQhCx
Zw70fyRDTEyfALzEeSahhWnrLevKhQ3xYsJE1CEp7Olozghix5wz6P6BaQElJYRTzhkzTW0ysJhd
Jf2qtUDcVwqc+S4Oc+GJ1QMZZy/IL/BW4r/TEIQZU3ewO29c6IfQUzem6+/HJQYdvAkqLGDYdFF/
cfvCy1fe59a1F4JUca4yefEj2DqcZ6UWhqJ0JsgxrjDXgdLcF9n5Hj1Em2JDDrZT/U7+7FUnuS89
+/jz/XLuP/vaZ6abXosku4L/E8ofsYGLYhCUzL6X8NYSs5v5zIRW1XZnMykzvJYSaDl+fMRL8/2X
sbXvgWByzMdmH31kj8VTczd9mZET6K6y8P/FuTj3kwsAo28rdqOxJSajm2X/H9zH3G49N8E92IJU
ztEhhQnLSd+rxDEHp/zKnvcYF/prr/Vjkyysnxfv2GAq4+gGO5DyfZGcLa0xtohpI54AgfFmASyp
NyKy8bmU4sIE//WAkc4lNg9YpJ5yXzmxtKQLybHun2LL+SU74V/z6bV2JOLWi2xVeX3p2Chm4XYy
78D/LyqmzC2yiZFc6KOzoRh+KDcjvhpUpQaP1Q2hn201CGLO97Ppcrsy6CdGSiCrauH/XNAx0qwd
I5bMF6DG8dJWivJlgKfqIiBhW3hNVPZ/lVyNDlDAipIV+hqm5Rp50/8JjVzx38dUK32nhP65DTk7
iNpBkzOqwu1oRI3qYEqtESl2XBeY8FsxKAxhO3R7UdC6PGD+mAR+XeMXa4mBecA+912dUmmj536N
4UomiyAB4hxOZfj40+gBy6CqgCoc8G3ABl5a1stxLPA8BMPYBPL7CXWgE+0gKHnbyvWNAyts3BGz
HpjF5u/SgcQYPYyBC0tb8FhaSh5twhII57obRA2M6+2FWQ4wbQE1SjToi3MfPy41qehTxudlldZj
pDPdXtKpmH+47dJ1esBYV5BkGTaGUqEMe7lwqdERk3ZgqSqTfSgfJX9nB89VuelATXLb0qxHFuaM
NAsVFTA/XloKVLOy8qRDN75RF1TLH6NsEtwhM3BKePOPDZ62wy8xjzU1sCEPhROGo9vhIpnKu176
Mw0lppYXfVov5CRwqmj5L9wDvTBAO7ZGrlKElkIZJShhuo+AFfe1B2kSsYXM1MngHhInAFwwhwpP
L5ewxfxNH6Rj5kbVss6PdrKLkxfEH0P3iPKlhg+jjLnPe0wUCL7dDB8LaNg1fDWgoAwGgrq0bDaG
lYS+DjKzk9Q6hTPs7c0iWSUrCrkHZ1ySRwkpQu9MrfMsrURcw3NbB2SUkJAmSI/QHLq0DqTCQIcY
DRGokTihYjm9iGNh3gIGs/EEwCwfXyBOwogUwzfLZfVka7910eD8DDYACwjQBpJhtIiuKjM6SjNm
pph4ghu7pPeIky87Z3iMDvoJLZxKWn6q60pQMFPZlcjfICDPARMhel7ogXKHeyqNojEqrFvmUKfd
vlGoxjhQOcUQVetkzn3nqStyV661O39djwt7g3DjWoYTANoo+jEz9QjG5P/Pj1EvP2IyZXWZUvwY
VMcV4sSd47sBKg/NQ7zEdS2/WccIY73oxrl3v2+fzRkEw6Vt7mJq7TxSkhy2u7fk77j1lGBROfpD
+/7L/j2tBsDXm3W/Ny0nfrRWBRv0Ek47zN0d5+6zHXiWIbWVHpc1+xbFgpy0N8wNu9rBWOEsu8NC
Ojyqj6XgqTmDv8QsLy5jDJGgMnuFxW7BfdAHNfo9SrMaQ7Cx0EO+G+8pXSQPg8DYjHssC0LFiQFF
LB4ylIN/Ki9qEF8azSJMK1cCr2j3c5JLvE5wc7D4pyPl4j6jbRRVVNoKjIBmqJFcpBuCQDdT8QDd
t4JRfxxUFOl4niHfz0OMIVuZS+/oKnzVewcg3NaRTw/JG0j04jXa4KLUdu5oXBjlUltVCrPcBgc3
GIbpKlgrDih36zV9L1+tg7pW743YqZfhIdspjKTs9tmYefPBYwR2JGygX5N58JVFcDP6mQ0suuev
qkO8sbeB7gxf6kPgDo/5S+QZm+g9eY1O8ap5v218JkCBEAMdAwt4M5iWLw+FkflGBfLuHFrPyzw/
jMqpsjdlJuKqmInujDQKcsXgMQO9HRcHMwtqAwZK4m6XPEf1WyGiWprZ/EgGNVQIMBF4nRe2WRIh
7clzN7af63yp5veJv7m9UjOptQk0MHY+60jhIrxcKRUwSrPvKqyU+SezVz5qp1bdOHV/P7Z3kag7
NRcwTRPBmolTg/uCZ60DDqLtaQlzvZs/kftiPXiG4rUppn5p7CT7ZuEvk32wsj00VBd4Vr4CYSlI
TWe/2tlv4J6xOeqAocpcRsXcUTGB2YMw5faqikxwqxoXNNBAEpy7kfoYd3/98eV/+vu8ULURAmar
Tvj7QaAsadMso1Ze/NwESFgQDvEPeKLY3jy7V6xezyvdhwkptpY0tx9NM3u6bWIGv4WK1JkNLj51
TZ3mDfQeAABMw0X8kD3be3mjBgtlS1aho5TO9C/ePxcmuVSXRlaI/hZMokDp5O1zFAnWbe55fWGB
214BnkWICrBQ761TCPloR3eNo+6ZTrbsPYxEuPa9tQUji6D/MxftLwxzmw5S7xEZoK3n2o/pQ+cx
9Zp3Y6eCpsDeWAuoki7Ji/LSHQgmdm5/yLkgAkZ+0FVg+guXNLdXjAaF34TCshm+av5npR0nkMUa
b7RbFSI07MzDEtk66DyZdgfKppwtRBaStjUYbaDoPIJVPICca5B/9tahJaLccu4YY4dCxBt8LYAa
cnnBqKVdK+WQBI3Jr9ZG60gRbJaZ6iz+/pkF9gvOThkCchVEFiw0b9UdCpSNMziQcdMd6Zgum7UJ
OsrUqTapo1Anu5dwX6MzUh+mE10IUxR2KXJZvYUeOBRJmLCYymdB1GhsFQrxues/y9vyNCmLX+qy
sh2UFAW5AftGtyxxXleUTpbl9zmIdfGGCE/xOLgFEd3Oc3kqZqyRqUKZAiBjHjcdZSCuMLsRi9us
eogaS5+k815VsAMaggMwl95dmOIimTQlsRrWMJVD+fEuO9i/w6XptUt1qd674Cg8yF/yx+1DN/f0
u7DJhTKlqEa1V2CzWISgni3wFgu9BHm/dgjvGmdri0BXQi+50CbJytDFLaQoLLz0fskvSeCCrWgD
mi6PLPyT4qbbdiNiup3J5S7c5MIaCK+rgQxwU5oeCHksMaQAmiSHioZj5m6jc0P8pVpknWE234ag
er0AvTZ1LVc/5bvYe7Ae6SkQbJrZUwBJHuxQpKkKX+n1g0qFPpeM7NHq3a4OXUV7L1RRy5ydpYuz
xmiecS8AJIr6ETJi/PezCIMspO5bOUJX14IuQXDsO0Fz58oNzgC3Kco2yJJygIG+jJ2ofZfVFyLi
pJ+zYTONTgRhAP74aqIZ4qGdDWCRzvPSCTUvJw9Derp9nq72GfxAQYPl8oAlI6e/XChQBoOoSgUc
uRwUL688mwB++qKOr7fNzLiCRyYYbQ1M4LHZlEszTRwnSleVwAmPtRNECPjTR9ltfm5Eh3YNGCkR
+ADNvDSi+4Vd2oyqLyH9QwMlMqi7bvtJRKE358u5Ga70Usp17KsEZkySrO3WXkmSf5cE9fq2NzNb
mA0sgscTdz4q8VwEsPxUHfoJmDbFwgth0A4kF/Xw5jwx8DJR2XQSox+8XDDTb8wRnXz0RMpfCt0w
MSZNxLh+lbmA+hkiBLjT0VPGdAZ3Ryi1VHdo3aNzTcMl6p67WEtcn5ivQNF57TgJSg5XSRlnjjv4
6mDFeUkBpVIm5BTVcYqfLLtzLfLiBw9Z8/f2N5o5PWCw++7JA2MPau3LBQytumwmBlNt5daN+3Ix
qGQFjNixqTXBdmDfgotooFsHokqBgit6g9zmRpoXWVkG4KFUV8tKW5Xmto281D6R9q8PMeK8OP7c
N1A06joq43iI8yTvU6I0TVIin26zkzGGTqkEXtHdjaJJhbk1BEk03vuMtR7ltcs1VPMknaoCdspY
2thFsKd1S504KVZ+ly9v+zRzpkCwqCkyBq9wL/Alfz0vaG902B2ZpYSYWZv0BynSRVt+ziMVXQtb
BvaN9bcuPepVmyo+08LFQIErKwdLg5aI/kcW5dFzWwKD1IwZAi/VqyohIcmI7YIGIZgGNWhlBYcJ
GBKnSslDr5OXdgQUJQ0OY56/3V7GWQeBQ4eT7AbnO3dpNvaTXwJHqNjVbyVOV5gBqBxFH5dtZQqK
CiJb7JOe3eSl32QjqgqAGajWZ2SCIy2yN4pVuUNg/L7t1kw4BO36P25xp1miupqRGOs5jfGy8R8V
BWWZH+c/qCpg4BnPbQCX8GzjXldF0UQmYUieSLMWgPE4TWcsQtsWLNtM2L0wwy1bFHR9YfrwxbDC
vzkZvGbU7hTQ9AR0WNogx/r50qGxyoa0kE+gz3r5lcZpnJo6GRGdtMWoHpR+cqdO9Fabie1odgIP
gf+hJ87f76Drka1WAtqrkU2QXMZOUzwZae7kPn2sok+jErw15rYe2quEDTdhsF/jnFLGpg27Etcj
kAlLkH8szLjdypUNSPP77eWbi0vgTcYtj9QFS8gF99zKIyoxefuCFF8QOnW7dnq9bWJucyMB0/Co
RyIGYZLLL1RYoayrFGF2bJXHth8/+iZxZVtEWTJrBlVhFA5YX58vVEyj1jSRBVyJma0wxuUkZNOD
wPe2L3ObGxnYf42wD3cWE0w9ynJSwRdZMjF4BjhiBhlJYDIwMVuVCsZgQOXei9JLkVVuO1DWcbIM
5loTb+RxGxhQFvU9I5+AyhMggGaXEc0ZlL/R/Va/W/NnHqZ+i3EwDXiYQTUhgxi1e4NCKibJRdIc
s06dGVK5pYQUGTHYmfKz2FFsH/Nqf/0pwausc9L6ePu7zW1zNviI7gi05K6IOOQ4kCsJrL6u7SeP
WZmt21ykdTJ3ZkEJjiPLyFIwP3HpjxoYORlrmFD8CupIcT1iIHg0rcFfDppShU6RZOWf227NxSW8
zww2lQV0kcql0bU2SHLuI07k+rTEgOJzWCvrUFaWadKsMb7q0kj0OJjdH6xJAn0QyJbxASOspgHc
eUhkrKxa6qWxtlWM3tmGYIhjLsPAl2JhCbbwD7eaVpwYBROWBsWNU5ZrXF2Onz8pU+Fo0qbyT3Ys
AAXNbhHseOx5nQ2X8WuJGr89so2vT5Kj1Pq+mIigDje7Rf4xcQVdt5XIjgyYkDvdU/C1jHaRJM95
LDjDc3ag0oiPg+oiiN05VwIDrCNqiisY0xaACvv2b1L1lttJ6DZFA139fBMyaWW8QtDPxQvh8lNN
MunCqUZeoYXF1sdka2FbhVOYwJ762kKd0nc1SX7M6slaJGdGuejhN5rmUwP7I9UJYA5Bg9aSmrim
JhKgnNvvqEdDNQNpLupV3EaUAyk2DJYF2mgyOcivQOfWZNuSAsF7ex3nNiCQYogcFjp1Cj/oQfWa
6AOjWRri7N3Pxjc9UQVPuVlnQK2Mtw6uSKzf5adSG8zAqYwLU89/V33kYo52RevTbT/mghLe3Si1
ICCBYoczYhfSOKH2AYyRpPj6loaSXB3adCohlVUr6rieminsPDzZo10URZKI4nhuHTGtj1sao77X
kDuw07Q2QSsepyztATFKAbCSTe+2k3PxCQUKVrtigCa+XRdjrDq1K4TByqQPGWmOQ5kuZd1/68Bn
6k5+DPlDDMzEsiBKXR9tPCERd7G6qM5c8cgbWm/0JZIQt1RMh4Q5BOELL2gMJ88FV+b1/QxLNtAT
YI/BWePTNhRulG4g6KtF6jY3PyzlPTW2abgtBlHJ9HpXXlpiPp+lHGEyWUWuw9IEfyhZEEBdpuLz
9gcTGeFyqHIK2iFl7rTSawliGr/YpP6Pj5eCuWRUsxg8DEw4XKyI7A6j7gH6LElZe2barTMrXWpS
9nMzQGbjvgc1BQITjyGQjSSUMgWFbC1TP4E0XFk+Am4riyAl1wcJz51/7PCalBkakE2pfbcfAqid
0EVXJwJXZk1AoYHduEgo+FlQQ8X8v1SawCdIODaFFACSGIei1Oy6M4VoAGQKKo6MqQVo78sdpiqS
MVgJQf8e2kRthwGT9qlA68iQdlX4wFi6fa0ByYDAu5kjBJQKXo6oDGMUxObMmhENYz+C2SqJv6aW
3vtlsKxlaVVU/W8aWoLOwExsYLQbJpOYgpIBvy86LYhT4KYL1weXXad95aW/HvpoORr98vZhmnPs
zBK/MwapsadqgKWqOWKYHnnGItDoqh2XkJ93btu6jrTY6P94dcW7MSpDkNWwFWPOSjlZ/VK37uJ+
aaqvkWUvZFs0ETATKRR0u6GSBbKU6+xJ16LYSGkCFS6NOmP4OKijl1LBC392Bf9rxJQ5xBS4puXS
N5lXiuaRjNGSY4q0eSPyiy2JGERnThm8AdU6diFc4vGjSYsqqFkhYKTSNorZIMmf299oZslAGM8k
6nBrszzp8nz5I7ostMExln20KqHH8qGZGIYlk9UubluacwUlWxNDd+xY8T1mdKxSKVUttLLHEi2D
jdEIAJBzsQKztmjMI2Jg+oFPX9paTpLax6EN/brb9tb0psd2t6VFDymfFjREab8t6kFdaZLeu4Gs
dYLDNesihiZZnxK3PA+wjzPdDNUkLFxTUg9mPxxRhhQdqhkbYPIDwRlqSygw8SX2CrW0tBklYA+Q
ieXBcw3myNsfamZLwALY/VUNdW9QOF1uCfBiVVk5BqAlVcl2ss1VTb/afHPbyHeP+LI3gfYAkAbA
qyLqXefMqT7FKsExGpZgwr/7Grzskzq1Z7sVdVbjr/r1yPA/+W6f3NdO+nKSnsJt+WF5o8DdmSiF
HwJ+dx1jU9eZdRtXuaIlcFcrYheKSr1jNcN6YkQKdeuNfn1sIIXupJKI/HP2SwI1xkwj6+DJYAra
5Hmnw3BTx4ND1WGvTYEA6iSywSVoQarYqQyJK7cuFYfq451a6O+3v+Tc+jFaVkyUILW94q5PYgrq
JB8f0hyg0nDX5W8RJOl7jNV9KtZDJBIpt7H7+H1zbo7997OUM44h9tRGcQE1v0+1W6ID3ZWbuvzV
aY9DILiWr4Ej6GGh4q7hTYI9CtmcS2NJV6I2WKcwtoaan/0oLwpXfUfObnq6l226VfLr9+3VnDt8
5xY598COODa9BPeqqb9TVcx0ROFe9QfBi3XODFpamILANAlKedzL38fYm43xNnhj08Xo95uqpt6g
dIJa0PW8DBYQdIU45pjqQM+K/Y6zr9WQPhmgGFaApz7cD0sM/WO+Qfko9vqv2BHi+ljpgN8b59a4
3Q4JaB8oH1gD05Unrc1VtFJ29W66QyFqwMzF7U81d7Y0gnWScZ+hF86tIRklfdCVCp8KMGCCiSYh
OPb7pXbl0JkJ5vDZ8lmYBsbjACY0xUk3zZvqTo4sAftmKl6y77aT+4mm0I9B/vhoOq4XFSMLSOz5
Cp4cV35dmBTZaH0s4l+tCAdzjb9kBvACApMMHl14g1+65Ru16tdDD97KTXxvH57M35jgvJu2Mtg5
XciVeC6eLlLk3f5ec3se+G1GLwKAIuIVZ1UxQrXS2sJNqIp2jOZElu+kVPDMv6ah+nbuHzNs25x9
szEPrLAuO8SMe0id94v8d+HaT5hgSFbWodjXL+a62pHNJAgc3xVjfq+cu8cdNQMKtHmZwT119TE4
nTfd5/seMWupnUCh/6fcVwC9dYHTYJwhdqpXabtoWzf9HD0Ism9EgNDroQZuGbizaEqxGcgmfk5D
F8baOlG325leuVBPZeHR5bAgnr6u9tF98uoKpVtmPzVQUGj5YZPhEXL5DSLZaijJscGM6l0zVLwR
nwswyN3eT8wDbsGBsWJMNRjsRV+KW3BqWjGEa5vSDcfQw6Sw1xQPqBI7ZJAF0XrOkg4mGbgDEDie
w5fuMD3EMMBAJYhT4jetzXdV1NSOYuDTUVHvfCaqMVwAUFcsVUc1/dJWrimlH0Zy4ZZtYWxxiCsX
cD/R/TO3PcC9gdlqtH/xtuGpI+LQCsysH5E1PNsf1r7xLIAI/QcSOUCDQoHGm7aq4hT7eA09rtvf
bS6qXtjmTmiFBk/VVrCtuvRv9lLv0wdtl4EnEfuSoAToapVTPsuvt83OLey5x9x2qSuAfrIUVuN4
H4H98cfSX8hRwPIN5k6ENxRLuA8Xh6bm9yH+vgXtbzV6yfytLwJxzCVEF0a4C6lMEjAslzAi7cxV
s1f21m7akYX0h3qjB6ZQeSdSqGR3AX/KMLCMuggqMWzQ/3I/WnExaXTEfkzleK3nzTIubYeU3SKr
5IWdDj9PmJnGI3SwkZHjdcV9JbDj9+DDhJC3mYWrUC4OVe8vbm+EmYSZSbaCDAAwPbw8uA8VxQNo
QQujcAHOgr6Jm0Ybne7BHV3ZI+6j2NFMQRrGfjS/hucWua+WGEM3VLmODe9P0ha6uN22M6yXRCuf
b7smMsRdsUpRmw1lrtEuW4RN43Zol9WR6Cafi4cMK4AJbODokERc7omRyGM0EOwJCPZCmMF2lSHx
lOi+Kn5MYI9DdWbpu+RwdplPcdqXWQKWdyOx11TWvTiflnIoCdp+c+sGWhswWaAfjAYPt25ZXwxV
hX6Aa6jBvTnEX7EFxq7KeLn9eWZ2HoAcoNwFbgQTKPy6ybGvlJJPENt75RD4eHnn6s6X1EVtmFst
TdyRan/CoBBEvmtSAHYR/2OXX8Vh6Mwsa+FeXCivvRwtQE6xrjKAK61gh2i2AGOtWzblEmxQRzNS
V7fdntkuUI02UWwAPYUGFd/L7RLW6AT5FOTCiV85BXmbfMNRg69eNGI+8xVtXGmoZwBwhKFf7mCb
Cigl7SJCNRyK0VDHHtNPOX267cvMLXJhgzvKqRJW0eCHkNdBE3CIdMBxRO+a61Eb9rnO/OB2I0hV
Blmh8EM61bmjPhQf2jHZZof6dYwdHaQuv6b7eJUt66W0s3pHv4c8s7osV5B8TZ9F5JmiReUu67qq
wdYFUi53sLeptulRc1VPt9d03gSep6AeZEA0LpxkvZL3xIa/ZHyw64/BeEunt//JBK+gThPbLIsa
Jsx0a/vHLnjMxuNtE7O7HKVV8FKAgQUgy8td3gIXPkQGFgoD1Mc0bZ2qlSsgqMfdqMb/YsVYRRrz
tkgSMTJ0acsaAFXUs7x0A6X0fJocA4oJxEZ5vu3S3GZHUoOxaIx3oEzGmWn6eiB2XpVuL/f7YZRW
wfT3toWZRUNVB7kFQY0CjKZ8aOhpqwKLg6euUqbeNCYgmq1VjAkNrf0woK3/eNve9VZTZRiSFXRm
gbjg+4yar1I/NJA/TfmhV0+ScujAAn3bBvvNl7c9bKCqygaVEfb4KB/5itbSAilM2b4p+TrC+GbQ
voTI1trNbUuz3vxjiY/rVkOKTu5wOxbxWrKdxPgaE8GCXV9ZKsorwMKgxAKdNr5rYKkyol1jInVJ
1mO/KlGIC1/rYF31uzxcW/T9tkdza3duju2Xs/u+bnp9woQDcrN+cEd5o2XQ3ABwmAYPalwJPtTc
8qGAhCo7yIxAvMxtb9qrIXa+jYKElO7CKjuOPV0BiSDoi1yfIkZqx2DDkA/Av7k9TnW7BYQegSEo
I2dsKkfr1rdXbc4RNhuPWVP8S+eZBqki1UPUJ6Xb1r+M8WgW7338dNvErBMWijYMwImeF7dW9WSR
zjRhoiQbzXyXINl328Dcl8dxwV9mnE/I+S6/fKrHftBXcelqZPV/pF1Xc+Q4r/1FqlIOrwqd3A7t
PH5ReZJylqjw6+/hfHfXaprVrPHWPOyDt/oIJACCIHBg1k+283MYwJG613oiQPrsc1R5jcSkeEHV
LNl1Ts8CSXFjZ9/1t4ZRu924vSwRb1dQz42SV9QHI8vGHGtxLXWqHGPJwvmtq49zVqH4WcTLyAWh
Q+tx5tDREcyyWWWLGRlLjrNzutEJWqflq1IRRSQiEGbF2rCXo1IHCN5HcgW8gdLjEAvydjwFQ7cR
Xjj/jHZimdPKGh1AWQKMrlWHfVcmz5I8K18wFGRXkJIC+T/KtpktqZw0HLoQ56aMyG0xUFmPTcHT
pPeFnf8XBlVO57pMssbUkAeHLOarLP3Ioivj76+UUOIVBGOPJmhDhmEEhGLvQ/VFMTZ18nxZCq6d
mBqOZ2Q0rE8lsspMOjsuC+TX4qcxfu2NQ1HdqqJkNFe30Gcmo7ECps92GcZ6WI9aAUHGDtMjiiRY
8vKhMP6+GBHrtYJhDhZ7HqvKyQBTji8lucvxojgMvy8vGFeFVxiMLVZan0rIl9TgtU52qjE+x5Mo
GyOCYCxxMjSSDQMg5OquSL87xl9fhM+XiTGQ1sgiJF3w+2Fr+yH5nubRxmkFOR6+Yv275WwwDnrE
sWt0gCiD+RCNGFw+ZmEddMQOlHEQVA4LVow95OdZUo1Fgskbg4Na/GM9vv+nXTfUc2OX7WIGnSNd
MlIFlTb5zuBfRhCYCFsfn2ZENxsVCKS9JvbGUA+qqByAC4FeRdRlIjthsxW0GIUiZzlmx3hZGbsG
JuTaYFxKxIyeIhxGf2NlTCaLAAfTnjfDIbmpbqonvEbswMoOyqXMze6GnfX4hfUDTSnIHdE1i3Dv
fIfCNmsy2aoRWsRPGghcil+DaAYdV6VXEFQLV3GrFS+WvISQq6ueh/hBJbJbpU+5oQlOFk4qBwa6
AqILvALCo0DXFw1kAX2vgqHn38orTNa7xjRJ39lG3y8vHN0N9iazBmOcZqeZeKLTcP+LbF8Jf2jJ
4EuoGe/mg2num0kUj3/mWMTNbI3HONCsnzp0HANPnndFIHvJs+5FYFknh3aX7Z0nCQPTSNAfpK22
be8TH238lwWmAJcEZtRTGrrJhAOHprRpYMTPI8a0Grj2tC0o+weBG+TbwodaMr52tOpYmjSALRqS
YfXwu3Pq7ViXoiIKGm1cEOpPJdBKZSTDIkqDOgpvjh8wpKrOMXQv8ov6esBjmUF2Oqa7LKJLsEA4
tnBuUabYqE2AWnl5V6sOmOyRH+6X3X/aMI1xvhrO3NJIAaPE0r6TYq+Vr9Xu21hUbumIrijco+TD
9j69yy//+JFFm12pzu9zyTpdlke0bIwfUYdEiasCOoHJBkW+Q+Dt1slfJ4/OrIx9Nx3zcbZAjAyM
ZG/1N1X1WNjf/psYjONIzH4ZRgpRlVeGcR1iJrnIegS+iS2cnOwwMlMCCHvqn5dZuscgNFeyMLU5
n4NJi/cgvn29LJUIkv59ZUjRgkJNOwYk0fSnOG0f63EJLGs+5HpyiI3kyq6j3WVI/rmC6BszqtHR
yvYUluFQDFpPz2WpfhxUOUjkaWPN1XXS619xRwgA0LiAy+qnZqQYNXJ1k8CUCqL6ZjMGnTm7ipDB
kqvhKxjGYvXBbp10xiJO+uRHeAMgUnajddH95YXjlIFAy9Flj3QyyuJwhznfLLjxKtELVAeEb1Ls
UlZ7HFnX7S5ChnGPA+SAmj/lW7oXRejcHVvhMvJhQpgqNzFw8Y7i9khfoS1jARbqF93LInLd0QqJ
CWu6iqA5JOzgYqGJw1MqC9Sdexiufp/xRdaghBlp8PuO+guseqTTMB3QHbKHUBFENXyd+Ngr+veV
YWVjKlUFreSYh3eJ/EZjX1ftLy8WPUw/HYIrYRiPFJblpCQlIIroWo4w3BHjeI5VeZzUQx/5xiiQ
iKcFePOiPRMYc2vojKtwZDBFZw1uHZqa/0x1ZYOiwszNl8JNS9GzF2+faH4eHeIYqoI5IOerN+vO
IukEWItZXyWKvbEHFHPYCVKZ+XenNkXZIBEeI5silWUl0+zGpGbbOPJRLeqD2AfjW+4TUVZIhMXE
SEXTloUaQzYb56F9JQ2/I+celSv+bEbBZQ2hn81qCM1AYIQDSjLxgni+jN3YkkxGcYVnVldj+Vyq
Xo9udRszG0HeQqzGvwzHqZZHq/gKj3EUw2REitMCLwKhhKXvnXB0Nedxtm+n+maqn+oCHO2WLoDl
mdoalXEaepz3Vq3RzZOu7WlLqsy14kGg/SIQxnOMdriY4L+qPbRjZrIXaTdS/YXTij5KqDZ4+ynr
7PluYS5ZhqgWp1WcJIe5KVw9N270SRG4Dfqln5RiBcO4DcMIYzjzFpJk065KMDbErgXxOddV0E5B
MMtThhFGxRVShSOG0EISBUSitjspT/mMKdGbr+jbvzif+mbKUMET6wQPqEft29I/RjTXPiaurLXu
gi7jGtNbkxTzoB0R0Qh3EVGQieddOtCK7QuZkciNlY7uVfrUgg9NFYjGX8GP36d/Xx0fDXHMqKL3
e0Vpd2gSvnEy0O6ZJarTK9E5wsdy6KANFOhpGrNbMJ+IpDJkkZGrdA0jf227xI9VaTcYquCA55oR
XpL/H0tn0sioGtJaWwcWGTQ/y1B6XD1GqsBWBQKxZWuyVgxWkgPEyDHL7J0SzcaCFByn2BCuDuz7
yC+hwAbcBOcbhDnBqk1QlOvNJ/BvhCd/+lEdzNQNN8W+fIm206Hczn62RznwQVQIy5Vvhc242VLq
+tmmOYy5bmFcMaq3Qz1zJcm4HYVHI2fHwGWH/lXMEkFJOltHNE9DjD9ZePo1A52ciBQ44a+/t2NU
boMWBoWolOKB8XwZqKHMwkQRkQ4OBH0utppZb4wQ1C2ttZsL9aSFKA3sWm+oYoGr4omHKikU21KC
BPz3fB/NRR7LMUUdESa3Dn6VRhlGwybJTo6FmUKOz0CXFargUXyAzji2DlAth3IOFbgoM6qfegMc
xTPyxIKl5MkDrcTLw59xNuzbA1mMziwGvNA1unqdIyliT+Rar5uDpWjxMbLlYQ/S9NDX55FsQQxQ
+iioRuHvoMiBGiGgSyIDEZ2o7YUrO57zdJChoF+dfXPP2hiEPBpkz/tp0/d2kKnN5rLofMk/IKjV
rFzmUGmtXJuAKGM73eZy9i2t7NgfaYfvV5Dwaow7Ja59rEmkRevUbYcILklGa1voOSZTzQlazoZE
lITlC/UBRdd1JZRqJqnU9nhCrDHMvtE2OobiDSJOP05Eio6MDxD6ESuQRQVjRlzjVWwk5rWqJUgE
HWxrdqscgywkgefkxKSIEMG5irs/GlxYW4/7pVXzCRINcVUGs9aRR71Ktna0VKCJy+Zt1ZL0SW6H
QhBe8aQEN46N7is0vYKW+FzKfsqScpgwwiLSrMpNWgyS7zCjcROjyQFU5z04c5ZJlNLhuGr0JKJH
FXEQhnWwXdhJi2nwbQZprRnz2qb7IQdf0w9SC3Sfl0Nf47A92EtV6EaiU7NPbTz/2oZfLwQ3GXJn
5omfqeGLYoItGPWZRJIeLY0IdlUgJ3vTaGuZ9EMEOTF1qnSLaXJTyojWFypoVkUTobhgKAwB55CC
5A4LVhhOJBu0QCCGUcj2q5Jk/li8xal/2c55qkrJzv/BYc5ZvEd3JNWAY4ejf136VRl5TnMnZRtb
DS5DcUXCKCbU6oLrEpXc58q5OFNbJQZcCirhj2V3KmVn35eH6StGQEmvKGETLJ4t5AqNujAU+iim
ywSuK+y3+L9BeD51kkuqDuPC8lRUocCVDekqEIYiffCpnmPoutbKJoQrZb+Fk8GVw7Wdvd0L3nlF
MMwdPs1KDbNJATPZGPbsdN0GffWV21ZLgNmzX1ANCzT4dDo66HvZortGz1HhR0tIS+dWkjw1+ZF1
u258tK3CDUUZAxqDMDc2ZQ3GHAJypatOlaK6J81sl8zfdVwFbOUlS79lw++yP6oiHkDeqYNUD443
2u2EjppzbazjhMgpBZQUeMXcvEpnIwBV1ubvld5WafORjFUE+fM5TAgiqFgyaFAANuaSFD64uH2t
fp9Rj3MZibeC4OCmlYvQeYOtxKpMtUPGmbonmLBkJwGZb8nwczAPkXVf4sQro5+XEblLSPki0IhE
ZygxcWVf9VG+hFjCRstOc1vfgvL/kGqdQA95KRfY8r84bOGBPcVELzOsoRWNgdy3V7Ohftfy/qmO
oiApq31iZ6kb5fqDLUfPl2Xk+UdKX4siPRAqf3qErkZJmjKZHjqR6Q7jo1zsreUuw1AXC4yz4fAF
A1/DMWYQJVqCol7AaeaTKu/nqPaj7jXURKVO9HdYc1vjMIHCorU50WhdYLbctvpr9ffclCpuGihz
xrOESlszztU+RkPQMNv4/dJWT2NSPEyj7huJKPnHFQPjF3CtQpwFTs9zGCAXKV70kELQ97ITu2h0
Etyz/1DUfVqpDwiWwq6s5ULOQWToWbcV+MOO0z7bznfNq74xH0z3vf6NSbtBFXQByMmRCdxfVj+u
gGDxoQNqLRB0MO5DnapIUWkYjmZKr9dm39EEISNXwVcITADQklyzW7TAIoH01Fj7IvfVxUb+W/Py
9jXT/MvycF3GCo3JY6o9WK/A34BrPZ5ZyvzXYO0aUVEMd80sMHCAiQ0V6myVfTOUlh3RDG1JckyY
ByGRpxPRlBiuIOhHg4ojP4JU47nmFWO3EINWdE3TsGwtpJV8FbSvgaSmoolCvKDedkB9DieLMI2N
r9E0MM4xPUK0uQ5M8w53MXBS/JAx32p+vbw9vKWjJECosQeTwScOkyWL+hRjmHCGgKSx/FmnAm96
+ffRgna+anOz2EVu4/eV5L2tUtQvPF0WgLctHwKAn+ccIDb1qitTAMzmxklPZe6b+t/XhYPd6p81
QuxwDqFnjZzMHSDa6GZx/MkUGKRIBMZEakL6JFTx+3VWbcw628y94xZ1+oXABGxCiMdRuIvLKv2M
1YU46TC75s/zU6vHbhTtC73wC+mK5PeXd8TE77D+c41D/77CyRMN+SYdFi/DQrrfUX4oQtMbMkEd
MocyA0wjK3moFa1wGnXO5nrEso2Dc1u0XVDGih+22uMsWVcjmb2+J4GVFz3qr+pNnqc3bTOJPoJn
quuPYOLzXM67UqfPNMNBunUe5hOmZLkYAqdYrrOV9+Fu9ssgfbJfbMExJQJmDsJZNzp1xjgGLx6V
F1jYjRSm+3l2grpK9wMpT5c3VQBnM3Yc2/U46LS0MUqup+n7ch/lxxncCcrDZRyuv/jYVLY5aym6
3ASlEsw51ndKMV7phehBTwTBmLOplPNSWVi5qt7qcoQsoexeFuLzwDaQm660gh0xumTOEkVUK4zb
4ia/7TeNm/t35Wbq3SVyLVo92X0n123jGqJRhALrs6n0Z1ahYzAChcbprpLToulu3O5l8nxZRK7P
Wu0T40yaxRirogOMNWpXGPd+hbziqXCsL/kSG4k1MIFiVA+j5W3TV3NDyzUttQj3vR06nt7mKmiT
mubYhSQXJM45uoHbL66/CLxQEsBmEogdxlrV0uqDxfTHyvbK3BIoByf8AoRuogQAGXO8DpxvUN6M
qQOue2h4rmw7u9/qIHhL+gQ00GMwKdITWpNEuV2+WB+YrEvukwRRLcQaNeTRasQs3y6rA8c9QCjU
7Wp/prOzCfrSrMNkkvA2mjandPAHF5TgUoHSWhEnBUfv0LSHsU10qAmSWMxZiTpMc8FzEEK9LlDn
Q1w9L9LPy7JwLOgMgrEgc9I7Q0kAYTpebh7nTkfcuk9ygUcVScLowdzrczpW2BM538/1m6adBiJ6
OKHmwRzFGJeLSxEus5iszKY88kIinZot2HcUIRPX8cp39JAfVcyzvrxmvMMY7FVIr4B7FI2uLE17
lphmXsUKUnDXIO+/n28SUNNJe0QZQBO1CnDYNdQ1Glspa1VODW4BGTmWY7xNj/Ux3iTXGPS5ibbL
1ti2wum/PAPC8oGCnlIWfn7710epAsENjDZ8qBJs1t8fe0iV/PP7n978MxVzNvFaBWWQ7sh0rFqB
X+PvzwqACZNtabHGkFABTos/3yCNbf5sg3kTvsRv0kbyL6sDT7fp3AO4KuSy0QB97uPAEacSTNlD
sgFtZF7cgODerOwMUacuIv4UQLFvBFMea7FEy0sbjNkid2X6ImWCZwCex15Jw2bm1VxJrJlWuy+W
6UoZqGCv8nQzZG/VdKxngSflaRoluMD7CiW2Zw0JJWEtCtLwBK/3XeTPhdIH1mIbgkOI5+NwoqKU
BSAoWWXUYR4QZzn0nBv02Z9gN3G2yXXdXbox+HtVwNmPrJAFBmRo+LkqFGYLntQQCZsm6g8WHbee
a9+sRVS6wDuAcPmjXTFoswdr+DlMEkaaJNF4JLaeegIGr/ZF19FjK7lG+POyRCIo9RyKpHoODkTE
j9B+cPMf9eo0SL2bR6dW2l6G4mneWirmtDNNyhztACqr7sgQg/uyckFx2KqIFjB6tC8EbpxnTGs8
qpyr4LEdMzKTHlcqVA4eRsv51ab9TtNjUUUsfwnpWw3m8aBYmlGKTnEqaQphtDYIQNTsudav4/K3
kuycWBCnCpDYZF6FAVeVpQJp7qXDEGX7YSwCfdBPZg86FVuSRbkbnmVB3f8RjaViyOoKTNy00aHP
ZXfR3kcUZ0vJdYbdu6wbvNdRHLgfSIweYt5Fmi8KRHPG/jVW9NaVUS1bZfPRqqcANRuoEogOmbJ4
cT3cWDrmU13+Aq62UOZqDS+WoOOhf19pi53WiKNpe+A4y35ShH435z9jWcSNyYdBYpnOBICuMKY9
hKE0jxI8YmVjrO/DkG4XFGJ+QRQaUyiUDvtT1zzeWGYnW+AP1RRMMWPtOlbqfWGiIbKHCB4US6Hc
y2w41sfOrMY6UDLD+DXkzlG1W79Lk0NRxwJL5ur9CopRjqValmoYEMT26BN1GwxANxRyGOzyJrWU
W1sRcXVx1X6Fx3iqGEekoUvAs4bmGhQENxhK4eZq4Q+paK94J+R6FRknFcetPg82XcV53xNccgUu
g/v7Dm2kBpUKWOYZ51RPI9G7kuAuUyte0m2lWERNzTfdDwg2aEHONVfHHKuVzIGyiQJwmSVP8p0R
BnkgHWvR2BWuBa3gGAtyYtAONzkkKozXQTt0y4TSkOALFrTCYBQuCw2ik4aKtOzH+JB397LoqUyw
MRajY4Uhm5GRQAwLFRJqpLujqMaSh4BpEnRoL8Ykgwbk3KOh2WZGYggImoPBFkE4CVSLZ5V4O4Uv
o5zCoDQ5//0o6qZZpdNTrGRxo9hyMWjKa5TeB/FQIWRAV7nirODo56wc9LD0Gp7zATdvJ197IVf6
oyV7TuUrV/ZdMXrWPQmeRtmV7rre7XbSlRfdliRovmuPf60cEBj5G5ATYHY0Wx7VoDokiwhceBm2
L11cEVeJlx/p0otuAxyJUYSoo7AAvpxy8p5LLMX5XIJlGEBFvUvx1hR3leA2wDGmMwhG0cOxt0pp
BIRWfpOMk7Xsm0pwW+M40zMIRtFVyUniYkA2JaEvJupTmSHnKqFyPvv7U+IMiC7nSkEWu6kiawFQ
rrWPSidt7KpAc55GThVJkSUSMcGK1o7+fYVXhFralzQPlWs/x/BnJN8lk4DCUaQBjIlZdZ8aNm2G
qhd1V9iYnOqogvcgkRSsWSV6NeURpEgn7aocYk9KuyuwPwk2R6QFzNOCNi7O//oA6uzN7jdTq7qJ
FrmGIqoI4y8Z6EpBZ4fbE3vgzaWchEsH140ZJH41eeZS+Zft/0/nPpOIgqL9C8EeeDkodsqJhgfG
RtuN3hzo3uSWV9LTjXw7fouOmqc+tq52XW/DIGvd7HvxOxPlqARistf4xbGJktDEazaiCyVMUMwn
eMjj79iHlKxryLQ+LisgIO/rdtopchxPbk9leH95Of/4y0vLyTgIUluIGC0ANblr+O2muBkiV7ud
g3Ijbw1/8MyTdTXt7NPiYmbx3fwjuos8a1v53xLU8Kd+486buXK7xLUOiS8qYeDbx8cy0I1YWXlo
zBgA7eDrNOK4cov3MLIVjjcQgTCuJKpjw6kKgERVhPncLQgxPBPj6y6vtEhnGG9idKOp5wtQFPMe
g6fdRnm/DMCJCM4Mg/Eldbmgdp7GNKrtm8lLW771iu4Ww2uf/riMJBKFcSfIGZBI1iFK67zX/XuZ
BZd/X7QhTOykNKAdMyb8fu/E77ix7eSifOlrY3MZhpMSWS8Y+xCZFU6TD1T1u1ZzJXujy9ejInl6
sy3VQyMq+uBlms/gmIAiac2pGEz4+ikK7H0SyLWr7MqrBHkEV1e95lZ6nAzUgPqXpeRuFgiqUeRj
oKib7TWTl6TuG5UGGW3jm/WwT/VEsF+XIT6lnE09Sq1koJJpv822ck1Q3l8WgqsR/wqBVPC5H5gq
u5FBPAyNSJ6q4TYZr2wiqJ7jms8KgvG4udmOUqhCGybyooShiwoQG8+rjvNgiSpZ+NKgkhk9JcgR
sO92lZlhHEI7IrREQxTB2GUVh/GkvVxeM/6ufKCwDiekDLwa/EFp7x3r1DeC8Ih39QQX/QcA43BC
gqESxQgx5GnezTm4tCPXRE67HV05DlTrEbSRve1PIgpMkWCM+0mQ+bDiHoLV4fs03Tqi+yfXL6zk
Yt1PPqSdROUK+6e2fu2kO9s8qstmyDt0C+lfic0+0BymHEKyMbgqxvxyb2xaT5UeKuVBwiOHbQlC
TW5EscJhTMhukwzZe6p0CjjwiN9Ob45aYCCHqFdcoN0OY0hOg1gFyX88eraWazZuZ8UAE13PuOYK
QnfUloMSF9lfxiPIYWJENO+R1tdTsnGmH4ly1J3TMpwumxFXnBUQY0ayLtnaPMP15NVjIgdkPNqt
YGu4Cr2CYAxJSpuoruk90F6u4x5lTv9RBMZg2tFBhoJGUSr6V+Us8hd5l5Bfl9eJq18rIRir6UlX
lpi3gPhmNPxSKzwn9cc5GBaBWxPgsKe2MtfSbNP9iOP7OtyU0OEyOSSJoBxLsCfs9X9MzX4oadZz
Jk+JiY75QbDpKrWDT5H3x4LZjJ2ABL/J/ySKLcV1drhIGLdv6h2G89wpN42fvsj7zs97V/e741PU
u2XjNld/P1aeDkX414rY6qJxQAX8QiO5VO7hGNzOSIO2OtbGldgv8Erxz8Dokq+C+WbGmOOK5vXs
0XaXRfFlZfFVUu07lH9lUbYxnSRommJTgMX9snIKF5txF3FYlUr6J4m9UY7KJszcZaMG4+/CS0ff
3C/b6hhetUH5LG9O0ffu8HwZX+BEbMaJ9L1i5n/uxVY53HRGnbtLbKCiCnRu/w2IcSWqHjV5QzcU
MxOq8DcG24/623+DYLzJpCdO2tM7PhioSXMo+/vYDi5DiIyP8SVKiLqdsYaNt+a26m7RDyxYpj8E
KReMjz11Z82qK4fextJj51Vb5T7B2KjpDoUF7eJH1/PGNrz6Rd2E9+mL+SK74069GTzHf9K2KHUV
5RME6sG+S2mdPWWmBHmX6rZWnsLwsAzfvrKk6LSh79q4DTCKYaVEKfCMg3xxhA4saxunAn/G37MP
AEYthmyMRmIDYCDjW5hpo1vapUAv6Ed+2jVUgYDTERT1SDIxHqTFFLNCQ2jRdXi21k8zpkdr0z5O
0cDhX14vfnSLmgYdtezo72ebrwqz7IqpmJHKuu+eu9wt8YJzRHMjmPTu9JuvpQdWcMxpMMuOnSsW
RJPk3/p8qGVRuRuPHQuDnz4EYjI9IGso7bGCQBKyOXMgXycHrfLzl/oN7e37dJsesjvDE73mcVV7
hco4/cnoyyapgTqkh6XbL8WV6WwFW0VD5E9qYYIZGVl6cLt/uk/p+RT3EmrT+uZRyQLVfumsqy7a
DuQxKm/n7nX4+zmitK7zA5Hx5+2gSpkmQaq8KbRjrFnNscxrEdE316RWKIzNll3bDOkCuTJi3RSm
dA1OeYEj5G7PCoKx2qwZ8sjuAJGo16N+tzR3kajvlFcwdrZYjDeXy9SoSgcYeTXtzPiGVJtM2oL2
2U6uhvGhCK8InvgSX22/8r5i0fZTsGTh1YhZv9zUp9Iw8GjVYMrZjFGv14uIHoPrkVYQzPoVoLPo
J0zk8OQycoviu90r7uTch/OGpAJpuIHvCopZxjZOQiMLIc2kPJfJNzK/VcU+KjaXjYmrcxjVBjYs
Hc9fLCvw1IUoXKablUSjpxrfM+kr58QKgFmxwU6TMbYA0NvfM/tprAWOmy4D6wyQxgGhMT2LUIRx
fkaAa0CK7QiONFuKdAuKr9lvFjXDeJGxO8R6l1wVUtwGxJq/9ZNaC3wRz55Qfmmj7g7tMQbLYVKr
cZsV1YTcgflqWScpfWkrQSzLg8CwORBSYLwSOksZPejNfLatSEOIpy/+0Lb7ZrT8EFnSv1YEFA6i
HR1vLUhRsU/kHUj7pQQDa71eKpDxH6XCQ51VJtgtjjBnKFQdV3eCRS6mvDSBMoXNXZdW16k0niRT
/oIw2BZQEaEbEoMmGKUwydKl6mTlXpEMG9maXvLWEITFvPPVVDVdBsMKKtc/DQNy5sUoksmGKPnR
tMAn4yeycsqdh2X6VS9vYfRWq4GhfUMuBLV+D0P3LY+DxhQ8+PIWFBP70PEJ7YMS0r+vFtRKzMLQ
Yyn3CEirtmUXtRhFM8vz76wzDEHqiouFUipaJ4nRWyzPCyFq05EmxlUfzOHomyx9FIjrQWp2Aqvi
uD7zD+sbOFGwun9itZVQIeg1c0kuCi9rfo5qclCqd7UPXV008YTjO85wmCAs1wzM79CBY5mhW8Q7
raOt2m5KLDepbmrtJuuDy1bG1xpKaPf/orGaGUZp1U0gkhmLjLJxhcQBd24xvU+OFN3GiVU2aJRy
VHljkNHBa2OtR3gGS2sTWVaSWPgyp0pszyJaZNzJbdUafjhlbRUoSizScd5rIVpWYUUojAXvAfu+
u8wpMbQhKjxtI+leuFd8EEO5U/BD8SOUHw2nKNAOYMaRclfFuh3SPcbeBsWOYJTydIVHxe3gDsGD
emweSk+UeOTt3urj2JfhGlOAI2QfC29BV2KjPQzOHh8pSxtMrxyt6/wL7LnrxWBfgccIhiHRxUjj
VlHduCbms9SC1nZQ8yIR2Brv+egMjdHNukDJeEGlM09tHChXamD7BHzObrWZN+VNGMj+78u6yQkF
zhAZ1bQ620yTjCJ294uxVYb7y7/Pa48/A2Ccv25UZt2NALAeXjEEZI8s0JvqxbdHxbtbdnfUBF39
mGy0IBJEOcLVZNyksThth1LGwht+W4/LK7n9Dmrgre0ah7tiO3mZKOHAX0taiY++D91iPZja6WEW
DnCVmp26Rnmn1ILFpGETE/agCtRE4ZqtggvlTx/hykWmfVxIWQu/39GZjsZel37K+o9afpONJzMX
0fbzcnmAcxzQNNBmrU+Jw6nLu5jqhjyqfqolL1Yk+aXdbHsUr5CmSZBnIKCmSzclSfaX9YZ3Nads
GhodE2qYBnvGZbncK60GcNyPoo2Wmg+KhjeAMURPwFI7fRBnVrNxMnN6bRvyUGDmSKDMoKG5/B28
42/9GfTUWi05kfJ5SunxJ5P3MU5dOXzv459fwNBQ7EbZaWXMsTvHKEEyE3dZWnhomlWu49ayN1Jl
RJIXdlIvKiblGyQ4/hxMyMVAEJaYQDUSA7xwQFNzXzfc7D0Kwm2buMhJm4/9lfSWENeSrzEg4aFu
fZAIxZ5AXq6drL6A8XJxuLRDWdMvSE236xpXCp8vryj3lMAQW5QQmAgmHOZSOIx5lnRNVnhRZqH1
xq53ctPsw7l4xuo/xsV4U+bL3lBfL8MqXANd4dK/r7RFUdI4KnTgWpEfP9q1m8Zu/nsOmuBWldyX
0Y8elNnt9s6ejK4oOUdV8ZN3QHcEpc+yaC3yOTiJuoLoBgKbXv9p288wIGjrKRLyCIlw6PauhCyn
rCgdjQZQTuZbnQK2onC/GPXBcETv9Vzro9XvuGKDb5sVSYpmgimSCJxwSZrcHqOkPBDjpW4dTp3A
0HlKCQopTPNDHtBwWLNIIjAA9nJZYEJS5o72uzF/Ib7VdZn2vaL1T2bbH/BsZumNVMOTYNJKdTDm
3zYGimvSL4EOUt1m1WCNw3isopEMZ3GAM2eHQb/Wat+RtmH9HuWYoLHRlh9JuDek10b18nFw1c4P
k21j7IlwHp9CFe7zl1iUIJIyK7JWmGG2nDpb+JIc1S/y8lg3D1Z2Z7a3Zn1AHSzy/sMQKNNjTLbK
V262aJr43+A5jCamHmKlpEpYSK2mdDj7yURczPZFGwiCbcFFjGcKOqq/TYxlRY0H28dsJ2XsjNmA
6Mm6Cctfy+h404CF1WaRdnKR0AmioyVOM0FDey6P5YRR3JpA6oLcr3b6FrHURvHzI1FdsjM2r6Or
bKzbxHVuJLdDVtQt3cr7FgeaV3jgx71Sgmxf3tjoUnd3/euMiIs8L9vQPWHQ7HUcPF/WQp41GdB1
3dGRwUd2/fxzh6zrJkMfsTDy3slidxwEas4HAHcUHfcOIilmPbrErgYMtUC+IpMLdFkaB9T1CHaX
i4HOyj/8dpQC7lyIMcurKKddc2NXOombQPlB8TUPlhVcXi2em0OLOvQHVQ4a/p0DFSBfW8wBQHV6
XPTbRrqeRBA8/VlDMCeTVhpoXjMAkaq/pfDoSAeUPntkEb1ycXFAhoaUEpYN/85Fsca4ARkZcLoJ
iuVE11GSepk8YkCzaEaQCIoJI6pGA3sqKFK9Nh7crvItZEFaQ3fbWpCM4wbCxkooRhHaxoqlYQTS
4nxbIsud4xOx3+LmAX+Am3XlZp9VomJ7btZgjUrVc+XC5KUL22qmWhFvOzRiacEoH8bMLxpMBPfB
bbGpiqNZo4+vfZ3HPYlepWan5N8v6+afVCPrxdefQZV39RlZGiVROkH47LmjD6ft98ZHCO79GraZ
6kr7+GjcxYEdDDvzZhakw7kWiPw0xuRYBgg2GG1K8DpHMIi98AobCaji1GMs9mXxeKaHOBhc7Aa6
9sCIey7diMv9WFYJfr1rNoaU7CJH2lixKoDhBaSYFQySELQk0lfNc5jIMAmy1HBXxJyGLliKSfot
kXZAlK1ns+nLZlP0nj5OP3NcAiwvkiTLErgzrhpjdjXcJbqV4GyYj9Ay0CgXID/F4yCG54B04/tk
+gamzW+k0tUEpZa8hcVcYYw3otxRyJWfS+ygVWTQMoIoUd852lujuDYotv9+89YYjF3GdoE+fDSn
g9HSzdRdClO0RelCXlUJnkk+BPk/0s6kN25k2cK/iADHJLkla9BoTbZleUP42m7O88xf/z560a6i
iCLUD7joxTWgqExGRkZGnDhncQzpUWdB5LOQsKLMZTpd46RO9/YtP6YOWMhf+dE0Ada7iSvdTe6N
8Wu82lKrWN1LWGNNGlmzmy4+HAx1OZkOP0E3h1/AFNNin7bhRs9my8gcbk/OuZ9KA88HjJQ9ctkF
xNTXKVQMDg8a+XD5u62lqObJehaHzstjU/IzsoPkc51/Es3DMN3L0cOWINraBXFqZnHnFUOi6daE
e0j2Qwwtiw3UI4RD57/UJOEsQDZCRedDX47p6d2QqX43cBF9S3PXClBvjG6859F3/kOjHapMmYCo
kgq+k6AvOlUZVRlLcXw187urwJc3vs2qG/w18SeInLiB2SvTVJd8mxHFy+6tnj4VW7n52njP6TKW
hTLFa6WKWDcHonpfO9Q4eCq3rQPpfh7tu1uUtY76Q7irTcf61D95rn1tHgGbSB3DRhsxZO2KgQ4d
7hEx6y4sVZYK5su6UCipm2m/jSFzlGEj7K7VBP602GRuMSrqiyDVjUprFKrgm6lvo3GcoEtISVjU
wqdg/QWamI0FrR2uU3uLeNUHGRqvBvak3oDv9K7xK6fpbn3lJd0ad1gxZcHew4ymJiO8vbyeO0gE
vCm1UzdH06iTE8dOfzd24jT2SxduDEv9qYIt8hCMUc0hRzZ0nlvn8QlafL8NKw/HdHW3e+kZe0md
sXT6r+Ftc60d0pvJzZ6xPiRO+Whf28c2c+ydcKK9XrtbxZa14vLpzxELSLfIvTirJNae3VlH4Waf
/X1871050n1wq92EL/Lz5Zi5aXCRCyGpV8LVx/pD4TBa4lg7/6m5YiDrZfjqucl1cfy1YXH2zAs7
LtTzHZ96BjC7GIs9IxmO5MQuw2CHR6jEbzKEfrfaxGuVybMtXZyUoO17Ky2x1+yaO+1u6lyUnR0U
Px/o8PzIP/nOq6h2n/jEjELTtdvSG9rc4sXRyYIqF3X+5wfU97V6wMfE4ad/80qfyzMdCmqtsyUF
8edFdL7LkGBRpYSP3iYELbOyGeCemR0MIIQJvq23i3MV8QL/ygifLWpdvfGtoGho+4GL3lw8pk7Z
XRVy/mT7pYv8ppC/+mXu+G22l6pkN2gbF8L7W3T+faDHBfHLUJcBUiutwsuQJnYN5rA9GX0pNx0F
xCEfbp8gJSJQeyLDkaG7W1bgaluaRB2IxFXKuD7kvdmhbWBu9djexfvZim3M7U1u0XcxCwalQmTh
3MEvrfg6GuJfMczlV5ePzrt0HyOmKlTEv2Csovx1fnI6rfHgdORVITLdbVvtPpGo+5XXPY2hTEt2
hXxFudG9bPTdh8LoTDRM6xwsh7JEf2aNpCWUf3mlit+R8rkuMicIfCfItvKddykChqCrpOzFBLBq
LjmnjEiMImQsyJ0a8WL6/kOlFZ/DemuYZeVLUUWYiWJmc8jwnG9i1pSjpktUZBXhvyWW/pRM8saW
rZlQDQUOh/nmf1emUmp5MlWOlBtGjeEmcla5crv1Sln5LpQI6WDRW9BI3RaBuwrRDoWGinVA8WMy
WySSH1NyJZJq/2EHAMMDxb8y0+rRgTzfsApcCvz+euoaxZNInwdA9tNjk/7vspWVr0/9eu4zALrT
OUrnVkaD50GYGzy6vPFxDHK39uzbuO83nv6rZoA+UeLjkFLHPTcjSRZoHoGZEEiLKddEPX2fo3H9
8dXMPPQ2HJGMsi9PqielrZd0aeamkedY5W/Jh3YcfpXLVtb8DJFSHIzhLIQyFi4wDUYcjSNWCr10
x6j9BHb6+b+Y4IUIRkdF3GGxX2ouV4FuZJlbjv41HXcoYrri52Uba548j2JRi+FVD3vL+TcxzNSS
Jw++GZH/tIanwnzLQWHo2LpsZ227+CAy3oU3U/05t+Pr1aSoRpXBPdLe9QpqT8kWJmfNvU5NLN6G
TP5AeBRiorCkwxRWd5Gh//Jt46NVEAotJOO82eaWHL3085XYoweLQIsZ0TyH2f8m20NH58NjcmdG
uHTOjSRBrZdGhxEJYY+iuC4U45AwztSHz8PWRNPqvv27IJpZ57ZQNfODwsNWUAcHpiuuYz2np5Du
LnvAiqehh6IYMHhB/gjB7rmZbPBCRoGZ0ScEuT6DhWHTO5721dvi/1hZz5mh2RVPnrsilAJFGzHU
5UH+bLRzc6xIh1s9UcfD5TW9ewiS3NLeBzZomJAGLZF0oyklXacRBHRRfO481bWTanQMWBV027vz
ZI+Z6i1SkLXloTRGyYi0wHpXQE0yWJeLoM3cuGocWlPOmESIkvy+vLI1K7jdrF8zXwvLRkmodT0F
XOKCKnXMCln/hIm4sfMtCe6VsABVLImVDHSZQurCKRg38bIqZjFDObqa8gxZ0f7yQrYsLLwhsuLc
FkHHQurxmPRgkmxrwwtWUsOzRcx7eeJwVmPInpKyCHVQd0kQuTUit32wH+B0y6zboXpG+vvj8dRm
loHjhOYcl8MiCjVy6MuDwrIgvvis2ebe8PuPB7pTE8uJzUHyjFZJMJEYwpk843+5En22W2+jmDJH
/rPHEmfozxU6NwOAOCxWUktd4FfWlNHGCvZRWjp58DiN33vJdFDi/S/eoNO7FpQbdH3pb6WW61PY
sSaoaJ68urrLpy1WxtWTc2Ji4XBdaHuitTAhLN/NfIiu4EWXzOF42a/XQo9qGFBcofFJTr3YttT2
Qnj9GKRKRHJgIIAR/se8jval1O1Ssa+2ijWrTm6jcCt4MdpIDZ47eR7yf6c56p7e4D0n9k8znXZa
8yuNbiEul2fFsLTZWOKaZ6D5iSTJnJ+oy1GuMOn6rBnHzA29x1o8BuGbon2Xx6+tsoWgWrU0i1Oz
OgsVo8UJpkY1tnmogG3tvE+GVey0KgZjJA4acF09bTYKX2vfDrVUaCbZShNV0/O9TKY+y3pdx0Xk
zqscWyuM67jzlJvC7qor5LFL16h0hRZE8e2y17xvGHHaAOCRsM6daQSUzk3T/7b6UuMzqqB7gFMA
DBv8B1vSb/04v8388Xrw2oeykI9T4W8ElLVdBoHM69Lg5OG857YRoq2KICCf1eVsp/iTk1XandK9
hfWdrrmXF7p2Ck2DyQFuZVsnuT23VZhSAzwnQYy26r2jOUU5jHty/ynXErG7bGrthqFXYJPS2JBd
L0+ibad+FtssK7bDh76IXrs2+nLZxHvoJH/fxALzIzQb30EnU7swRn3OB+U4O4STeTO09qtdJTeG
EV8loriu0q9FUT3w7NolYySuL9tfy91QIWIbwd8YtI7PdxN/laV0nAuV6pPiwUg3wh7efGumrWtt
7bOhrqSZ860GVersQidXaZZ1nilXPkc++x1l380Qovpu48JZXcyJjfl0ntioo9YIhpzqTTs9+HXr
VKYHn/LRzsYNx1hdDOHZ5lqbK2Dzv58YQhuy9S2K927YIkdF/0VCLUzIH2YiwTfg8P7XzLzeEzNB
rcWFZ7JnigliIHFiWbjVcKX1/2XfePUIHooqmcHi2/iin2lXwwyQ4I0X3Juh7UjKMebGvuxsq9t2
YmfxfYRU24kXR6wnQEVnupW0wyRFG/FhLRYRBf9dzCIEpzEjI1bDYrzqYKu5a9AKZpCxCp6D4Or/
tZ6lNrxc13FbSbhBDfV9Fn/uUZ/34o+2emcn+Lue5V3ZiIxatMF6hP2StY9x8ZZvkbqtxTk43BlQ
Mnjy0LY59zPdT7ooTHlXhZ58HXXi2hrL/+BiMzuqjZglz45l1AYn3cSt4NPXBv2PCiTO1LiztLHy
5fI3+VNpXGadp5bmxZ4cmkYpo1aysWQivBU7iTIZE33kvor3MhgdyEn8zM72YhgFjQlPasKDYqfK
m9H0femC/FZG1/fACX42/bJ+m+gIhtde1dTNgcG7/Falzv1Qyt1wVaYyUaw1hrnw1cLI6pQBqGLH
s6zoLQ+sMbkfB30MXN9QyuARkJXd3dt6k6Q7ntPBtY68ur0zRVn6e1st0tshHxTU4PJuAq3AuKom
+bvUbyTI4fU8S5wxRX3IkcVQDTtZCuyvZhtar2llZfYu0abmJSyZ3jtWVmlNx4Y0oXfCvkUiWrXD
aTgYhZX2O6v2ZW9f5kbhOXlrit+mPNjiV2+Z5T/JEE7lVdeQxxxSo43p3U3e+OINjVc4nm4X92Gd
5S9xLXxI+RpK2HutqIdvgQYcwVHDyNqiN14L6adfcxFpWxDw/Nn5ya9SvCo+9eFjB86hCn5fdpu1
0ETbZBZm4E2M1sm519h9oZjFXJGTtF9qkzkWxBP98P80sojno5pViuVRVBCx5xRqGThdUDxV9hYh
yOqm0egFewCkkyN3vpgw7irDBvgNuHy64qPvBjDEvay8yp61cROuRVv7r6klAsHy4dPO52KpHeqO
0bwkiXCN6T71Du0w7C9/o/cYZUSIKCbMkwJzkrnE1Vq+TbitSj5SnDtt+cOP/yea0tERTh6fqymj
R38D7NYxzV3QHLVM+vD9dW5fPd/XUhAnex/7XZDsArnZRXW104utMZb34RgzDIsyGzBLKCyXCdlY
MRp+Q6yEOwEpoRtd2aKKe+/umCBdp48p6K0tu0Je34kimfKMSUZFe0rVuHelIhQ3lMK29GJWMtzZ
lmAlCq8SBsHPd81TmAlQYjLctPwa2r/jgKGKuHMM2Un976X/JunPcv5QKR/PNs7tLi4CwSN6FBpf
yzT9q0gR35qgPbDbH04CMDNXvinsMuW7fD4PZZhVmVZzqLPQaf1qN+STa6HMcNn5V78YI0DsIQ0d
CkTnu5iWcYv3z06R/q7q2AXlscu25hFWPe/EyMLBqyCuK1uwlnS6ljoYeLaAEVsGFr4QFpMXjCmr
0JRHI2XwTt3S6Njap8VXr2y/BcjIEnxo8Osx+5qNhhsZ0/fLn2MOoedZxvzV/36O+WecZBlqWLUM
oLCQpr9tum8RQ8HTcC2J0E2Sl0ItHEY7NjzgfVQHpc07jaEXpOUQqzo3aUilGqYWxcg6bHZp+tOq
zV0u3UdbU7Rr3+jEznJqN4ir0A7mMrTiA1jRtYc03BIO3jKxdOYh6fRWxkSZ9ketiG9qdQuGuVIP
YbugGGH+ArVdrvbz7erLvgjluVrXsZgvip4av1i1OTLu1cvjMQzKXNsn6EFIThEN+vfW1LvbaIq8
8T/cGqc/ZHGo+raYEroJdGGS7ElI6Q942Hct5cPLHrm54MXZUjJYY0aPTc3IXZT6s4L2QNLcyeZT
0MRclzdZdjdM+8tWV78k/OcU+Gdo2TK4+0UYF4FKsTIMLe8QlbJxw9t4ixh43QrPU0pqqkWKdv4t
OzxeDhWsyL10Y+XRp6jd4hh9n8hAYoVYFj5jI0i5LITEZZaqqUyxOgWypZrHNInAN951oL6F+uXy
pq3FKDYMVDclO9KYxZeSJFsei4GiJBPChyCtD3rU78OhPVw2s7okiqsz4A9LSzDQYOteVYYq9ffo
ezjeg/F2pfQl62+CZiMari7oxNLiYW9HeStrCZYa9fcQFo6YSjfbIkyb/8gy5HLvkQDapCyM8p87
gTRV6PHOy5F6bo4abEbb1De2lh/9GiiokB8b0z9e3sK1hWGSIg9Yndk1zm2GoWH1NRNFbtXYB4r/
xxRgkB8W+8tm1kL7zCBDq8xitmH5pSYrtotwbtRmlaVytU/mUcqpW3gDAJfA5Ml12d7assCHwU4F
gIsWzfzvJ7dXy7yCrE1J7kYdsSIt9ZBUVoWhIpf++Q+WgG7B8jKLty9ZYaUMrSSbZzMkzki374cx
7gYnR8N2uGFyrtI3NnLtWjahwZBlKKbQeF0Efav1kyKLTXonveJMSnXsUUOEMlizHgv9QYijb2z1
CNdOGWxWfDzIzuAMWeylaAoF9JvIXMv8FvSPVirvqvpTbwDr2mqorYZ40kweqAb8WQwXnn83H05O
dUpDilrar8C/rvrbtntqmDWqP6nlY2XIbsGj8uNf0KIhreMvoKKWwcrsBk+yAwnfnD5ZknrdSk9F
Wm98t7VNpEkDF57OJczyzhemWUHTxAkL0+3XqXoyytdqgOo7eZlJcj+8Hg40z6o5lNBkWxxptcyL
dGzK3B1bI/ohzB70de5n6kPD7NLWG2TFHwkbOpKPNlTvwHDO12X2jVRLCcZMCGVphdim5OQF1YXf
gdq5faW6VbylEj3v1SJOKqSmNL2YLZ+P3bnN3Gp1L2u63FWZO/D+ye0vmrTFarq6rn9t0K09t2EN
lKPrEhutJj+qauskkuJ6vbiPPPVmnKS3xGh+RX33YQI+MAt/18a9dm63KhNDa0zsxibM/L64seQt
Arm19yqdmD9SUbNW8BLOUiZa3E5o36FJp8bpfrTq0Xd55YVEksgX35Ru9J9hAtOyQy2sod1LsaL0
B3iy0msVxg3p9eMOq2l0+hkm0unwLQ69GLp8yDWdznaUH+xqcNBi3uVmtXEuVu4gxnN5v6ozZc87
xb9OpPFoIpHlUtU79uo3s9ScYTLR3vh2eT2rhsCJzbwoeOnywRxqgWVnrUH2Y8oHQanTkG7jynCq
TtuIKmuWqH/NdKGc9Xd4QZFHSaz6hOYw6qEV9ne5fVNYD5CiXF7RSnoK6JGREUzQ81/OJZZJGDeN
TO0zQ1zOgR8E8QB9a9bnPWsjvq/TYKXBpXG1LZPgrBO6NIg4dwv7x9gc5gE6JXnKS92xqmsp/yLa
W619qrx7+cPSZgvLi/QunrEqY0m6EOajUxhHvNwtmgfZotx3dXkr16440NAz8NKcJ7SWwPJIh5Rj
lHNGs4b6hknowhm6ZpeXpdNY6q0ilXuprtxqDK97o3y7bHwlw8Q2+GWuc0qnf77ASVqEYobRlkOW
I6PivUgMFFRTAPCr38eK+NnF9bWUZLvLJlcuPihg57l4is5MNi0OtzSMWuD5LFdo4csEX2Vbd77L
UOp15yV7UXobSN21wD2PvnH1ka4AwDgPoGFL7ciuORKx/20Mil2iZExnPJTd0dR+GdkxijYQEasf
VCBPPzPYkG0u5440CAVtX+a4Z/WVT02pjK6T8DkNf3mq6mjiRs1zp1EOl7d17Q4Eygk9yJ/G9hJd
DUbULwOLe2LQwuApiovoU6g1BfQGirrR2Vo1BYZFN4GNU55eXEmKVmVJqDa5m8o6zZzxIRwg0FD8
DXGPFTMAOOnRwQ0PQnU5lDxTwA1FLpOyy9ZekdJ9EqS7HmDA5Y1bu/3I1gE8YINy5p9B95MzYIVt
RP+KhH20253fh3ul+emLyA1kaUdpfh+jWFzDrRTUiBpFH0cJzG+Fv9bn43Ji3W8rYyjm54KEembY
lW7ZBbvWSz9+MWCGu2eWrcYv580+MSPBDEnPj4M+WrxWaYg9gir9pBvmXaCKjcth5RICFK8SUSjc
cfAWJ3xCfUFRUpZkml/q7r4ZkWMMnqXp47iYeUKGGjsMpKjALF9arZV6NceM4GUVjROKTIMZp79P
vC182tpFNIPTyGshLqKwtliRNaTM0EpYMuPIrZIrJbzrBtWR+1vNOCKV3asoBR/V4HPZf/xYzxk7
nDy8gnREx8+/W6vZQyCNWDas2hlU/xAHt3ayVW1aPWp/rRiL5FaUcciM1xyTLQ9ar68VLWsdqtLL
J23NCq99tpFi08xMe74WD8xyT9M4dxsNRoo61GC1tO+FXX6+bGf1RBM1VGZnmDmiZH1uaPS4YkZd
yRnQ6hwmMx1zuopb2dHiG6O+NdMXqXtNdZrXm+RTK3kRBZu/lheVz84eo6iJwWDI9Qh5kX9UKmUj
+q6dLl6mNjxQ+OM7HSrTKyDo9Cx2Uer2pM+uJbqd8CVHnaqNg7x2k4H1mZFajP7NSIbzjTRaHR3c
ZsQvKjk6erKZOdIYK89630m7oBrE1y4BIB74Ywy6v4Y+MU+3kEcr9zffkf+hHcYg1LJPnY6K2UUt
HxPApuEkSXvs4e1GLG9n6dnRZp7Eye3yym+bDXdddSPD0EyoVWjm8bw5X72pD4XFm5PQPI5uH920
8TemcExtV3ba59GUH/TJ/tIp4/0Ubtle8yM+Lcz/5PFkaItwXeO9YTxx9wlf49kn6vYYWuMWnnzt
QBLPZtL6eTDrzwacXAqKWaM+N7/7Il29spTgKkJOXuusDTdaM0OvkPauQSGTKfPzfRxkTYqYx0N0
JWB6yf/5W7K2+IPW9mvGoJJFQ6b1ruiWjaERNbNOfZ37tbY3ojCI9uDVrK2G+Jo32vOLHOggY2zL
OmIfda1nzSUaqbrJ8z2BrJh+GoGgr3css2OdbmCh3k8dzwWNE4NzODj5Rkh85p0ZY3B0lV316jvS
8//i0onvLKe9DaDRerwJfkuPrWvu0o3Mee27nZpepCaWjh6UHCELZqj/AKJ2EvuTmigbxbb5jyxq
N2frW7y0OuKwAW0twlBZ6yaKcPKkObTw92ZSsOOJsLt8N2yZW/hioQ9dLHdspyW9GGXlzBgkqA5s
/0vk/75sCvactbVRSKd7PfOMLdOGKUojM9O4VtNRH8trPUZs5y4ZJpsTN5kGuqWxYQyOKtUhZBzS
0EzHUk4j/SDyrr/t4gmexnjorcdEpEkO2KSKpOexUjvZQeqhlhCM99Jo1xl+KTlWE+U/Rluq2isl
6At4vQ2pkw+SWY/Motd9PAKE6ovejYMy+zUMqlfcDWNuf+vAw8vuEKQyBFV1O063qpoJ4QxBW32v
cjWUr7RSgyQ/GpNhPyaN/L0wB3NyIqH0L5WRatW9EZTqjUeATuB0gJTsMWytUd2rmdcOjtArxhZj
4kC3owTfdLtS8xNvr/hp8k0yQTbvRN20V2Y/2sWNb6vjde15A7TNeaabqJ7gh7dGoFYNWFAbndte
DErjNk3S1a5fRLrhDnJofG9rJXvJw3zynKlgpU5njJn5bLWtSjGkGyPyQ326a6fa+pL2com/ddqt
COT0FwoK1g8olLnMIlsPkwMqMkV4q3hFrd3JiZbtPVNlBje0mqa5SevWex0zZf48qizdW9Y4fNWt
YPytVqOXOR74Lt3VjCDRkYnRGukB+ebhOeubpnY8xcwRuhrKEqGfLIrbW8mYlBe9AonmlOWMhFO1
XFUee14D0tug1oHl5NKQmk4a9zCBXPbS1QMBHIZmDDFNWw4zVlXTFH1akNpK05UWvqnybWumu0w/
ytbWcPuKLfJ0Cg3MmM26CPO/n8QyKkReL0VcqAxM3oHMwlkG4cSSfSgTjwDQ/by8tpVgjdwMfTDw
PpDiL2vRdpBYRay21IXdo3EnZ8o+RLUdYB9F6p3KaMRlcyuZGZkfo9r8h7xzedw5kXo6mnMZ1fZr
CbqYynzufFNuj55SROB/JC/asrkSoxkrsZmcYnzGeDfKLxlKUhaNRI6SPOQBzNXVs2y0Gz6yEseo
v1l0i1WUbQhl59/Ng/hA9gsfPYtKb7iFjC4a97SLo/8AHKCTRVI1DyKjY7AwhNq0RHSbDQnDbb3M
zT3vOrKVjUt17UOZGvO1OtktXemFmdGq8sBG7xBx3xm49KDUqiupn72tdvR7xg6cwNJJ4dg0brml
A44UMLSC5qlbVExs7gGfJr/lJvQa+PH8WLlK4R+vHcXUkm+xaky+M9WGfFsElVE7/STr8GpEcuvv
x5FiBJjuLtii8Vs7kvw+GCdm3CTgyfNPq3Vjr1bMsriBVjuB9CWK1COOthMZvdiq/g8n5NTaYuON
cIzlYj6DWWnvCvDGnbEf5Ktoi9RoxWGhTNAFIJgZ4LDM0qYSSsdCJh1UrBB0sX6LisjGANDa6+DM
xiIxU+0mnjQfG6ZxxRyWM2nlHWPAkGc8FXBH+Wp1bL183+XPbfF6OdDM27TImebeJN0EqF3nqub5
R6tK2eTdNWvTRfKzLgVv4P9vbG/cKGSu+MaZmcVj1kdBIPWt2UxzD5LH1eO7YHjSuldr3Cj1rRxI
LLEYpuME5MYLv0hLKlapUSNAC5mbHItPqdoemjA/mN4Wi86qKWbd5/G4uRmzMGWOEO8mCvmm8FDn
GsO91sa7Qu+dQrGvL3+mleI6VIZ/TS08pEYiZ8jHOX+eXj2L2Tj4MYNdHd8XydWwCQNc+1pQ2TLY
xDGG1GXhFHocqlPQI2rUBd8NGglhsOM22pXtr0HfavKurYwpcRApNiTtdLDPHVCSszAP/LiE+UJn
rqB88eRadsfQc6WZRtFmciDNtugd1ryeJiUEEtScyVcWXy5l0MnO5zFuT82YPZHufJ/GTA997+XP
tm4Hoh+I2eH5WTKIJHaYWFGDnSH9PhmmU+lvY/Jh0TOGzwQDKKwH0Po7aKPmUe6YEvAvZvWtzkyn
BIcVoq96eSkrCdCplSWwUanjutBkAMFq9lrzhQoYypGVkSCJzbNfzbAP843q1GpYPFnYsvYWtpnd
dwMmlVZze6s4+GI8csYeTA1gTxm2PBuS73ZYw3doPhb9Vrlo7XyDgkGsYJ7Epkdx7pqeFWjKNLKx
eS99KdN4D+ryTq0ggm0/Ts9DCntiavF09RG9oXg+Y5g09ViM4loJt0gZ1g41AGhQ68gK4iwLnx8r
y4jlWWKysPXWKWr1V6zHL4067oOwuZMU5emyw6xdnKf2FiELNrWsonU8z0UVzlRpjtjS71k7XSZj
ybMOFj33Jaa3GSGXjccZrYw0N29F3oWV04X/XF7HWoA6sbJ0fChR227qQYYGtXqtWP2LJMRdmAlX
MpOD6evHzpeOl02ufqq/C1s6/pSqZhzEgF4N9XcexntJPpbiIQB+aG9RNq1+pRNTi4s5akJVZuSF
1Xn3Q/LZr94uL2Xr7y8Kn0FUVn49716rK62j61XgNH6/cedv7df8I04eg3k3jEpvY0RvGhygcHzr
WOlPRvhTGPvL61n1uZl3CgwUU3/LaT84Q3VzzNkvKYpcPRvcoGAG7NtlI2vFcp0O/r9WFgsyc3mw
WoUFqSNZbVUfpCa+KYp4743BLlKVNymoD60mXC3dUm9f3csT04swYeRGoyQTpstedVP1kFr/mMXX
KOH29zeulPW9ZBQJQlL4VJaClqNfW4lqEiEmQQmGrLC3no1Y/fiLU+dFC+EeJQmAZIsEQwumTGtT
rEgWFUGKPeomgfnqRXFiYnGIoHlgwETDRKcoO0PK97F251ObyLbGZVZP04mhxWkyo4maQYWhsvEP
lVBurdG82vC9LRsL3+uzTh0nqMIZUYyup+7RKq+r6eBZx7J9mKydPoxOJ24H7XusP4xwL5XN68Yv
mLdr+SY5/WJLFyyllEfuny/mJOEnBexYaxhOX5VOke1tqCHQj8uiW6/e02y4bHzV/U0NyUuG7Znv
WniLRP8SBVnINYQlfc0p7lKAu/PDxA0TE7q5Jt9I7NePOvWQmXgeGMsSldoJFZVFj5RNVcS1pnUO
zWO3rsydX/+UreBHGRVHi46RULdenXMndrnNYJOUP7NXUE8tlpprbScSi6UqntgHkrabK7VBRmNl
yKidGvG3vqdYKZq7Ks239JvXzv6p8cWRSeS8hH2ZZQvf38v2b0u/k2iAX/6YqxnkqZXFeWnAExdh
P+fDFVXJ/IdQ7uvoZ1A/J56+GygeUxk2pUcQBhuhbS1bntPyPwNndFhnNzu5kWrqMjmlXEKb+k/v
fbOHB8s6qJ22a4KbTnue/I1ceX07/9qbk5gTe5POcWlL7NH3LIu9QHM+2AEUS566TimeL2/rlrF5
8SfG4EoRKUStc9z+KfFyi1v0GPSNHbxsBEz6uRFQ/F6dFny6NqivtV53UeSke7pF0L5lZnEI7Krz
MgZKOASDtJsGGV1A836U+/9yzBGWY8iHYpIFdfr5cmwzzZkrl+fKx+RGY+349u9CHGKkRkV+1dbP
ufegBht4pLV76cToEovBmR4hCsJoUjHALjP5bUMt3jwn3dtlj1iLmhSmZkgLPeB3lf8paMaY9gWZ
ePwi9E+qf6/K9Ey0m16ON/xidU0nphae7geSMqgZpgBexOahabq9JQ27gHH9y2taQ+ogx/V3UYtP
FnaW1CYKlrK0A9R4XTWfDHFV2vu0vM7yI/BmJ0XxefpZhF8vm167gqEumYEtGu/6P7qlJwdMqYGn
2img5SmvvvjT+KijcHXZxKrfn5iYt/nERK3kZgPtAONNSukGkw0yrmK+d4tSec0MVVq2EcY8xNoW
e2iq6cTUEcNaoYgTF9qI2Glk0e9Tjfbe5RWtOQazTRT9kY2S9WX3CSK+lHyaUYtG6kG+Ue9uArfu
8gcR5bvLpta+z6mphQ9qhZr4mo+pQGIaMdYaw+lipduwsuqAp2YWm0f7McriFDMd/PaqDmWa9BZ5
r6H86nUvpXatKr8j+7Y2bvVmo1y7sZd/kAQn3uFL8y6bWJZE5GjFtQFuR9LfCuO/1K5OlrjEfw6h
pdet79PENrw3L40PHVmmUpT7yx9sdT3U+YC9gfp5R0ys82yyUyK92xvydeObu1qbjnIR7JRqS3F+
y5R6frD6zqpKS8OULCk3fRMfJFXZK2K4nqrm4+GdmVGYSATy8MyILe4uCZevG4uvJDdls+u6ZNwb
nnAyKCoRUE6675c3ccXrIWtieMrikUEtcD7rJ06RFa0I0hQaZCMPpeeqgDelRNzycNnKylVCL40u
5CykZ6GdeW6lMBE8zHTAx40FQKq8BYkW2K+WPaJXscUj/l54itksmKqpdaOeif7qYkldLrIxLcFG
1UEDr6KuHHEgJ2/sfVv1h0zXr6iF3yhKspsiee8P2Wscj67d64fEjg+yH+9ya2uccSVk8pvAXv/h
r6AGcL4BQs572heA1Jq6BszwPQ5+iKnfeBSvGmHUz5jHgoE5LfJTppvbwGzpL5NiuXXSONE0QPy1
FcLWPiYm/jWzDJSDLFn2hBkve83tAGDKj7zYa/KnLN9CU62cO8hfQYShpAuEdzlJaBTykEHxhXf6
Rx8etihWdlP8agEuueyga4ZmVlvgB4STdx2zwqsboRT9DH/uXHWvGeHOrp6z8fNlM2tf6NTMIo4E
MnRs3CmYyY+S+SWDVqwqttay9vqcw+FMCq+pPB8Wzjb6Q1XpIVaK6aWguKiMlaP7EJ7nCI48V0B4
2/QuyJ4vr211CwFBzoN9c6Nu4X0ZFVRpGobc7eI3JhpRtPqfj+iF9uOymdUtPDGz8D7GGP1GNfhS
XWLRDk8/V1PuTHm9UX2c/8ziHc0Z+ruaRcQa7aaW5RYzemvsx0y9kfzyEAViL0qeFFH5OSRzvLyy
tXN1YtJePI5Ub4z0oWEDCW4/66T4pwWkVWjti+RbB8Q9tjKR+Sa5sER7edMkBcmIzRJ99f9Iu5Lm
xnkY+4tUpYXarlos2Y4TZ0/6osrSrX3f9evnKTXzxWZYZnXPJRdXBQIIkiDw8OCRwhcMkI8EDzOe
zW30iBiEaA+R9GvgXXBs9/w2rUltgjaVOynQIbeSJic0My9Ht8GIWQwrF5OSIi/UjOAbWza6LPqX
TczxUTovkyraXI4VTNyOb3p339cYaRz+0vuMY1umk4L+E8z8QCRL9H0XZlk3SArkCC3ybKklB56U
vv+DLt8yaKo9FWPvR12FDFNvnKzB+88HsE1S7v9azDr4D02QaD3DVAZqI5QJRlRmIg6TJgPyQ27v
zFbYd6lhCaL+93jSU1H0yzbUmzpU1jZdc3pW4QtFsQMBr3VZH8bSrHgvIMbBK4Awi/J6FbDDPG8Q
HaTLTVn2VpTt5vAfmnbOhFAurukRkScFQozyvsg/5cgLQt7oB0bkdiaDSoMlpBKjeA1ztCK0jHRa
ExB/H1CgW0w01zfeV+/YedRS1LOZpTqiFrG+VozFiqrPpOL1+zEXBA0fuHeRZPjRTZ+gLS2NRQiR
kjsxeY/rG3H8uLzmjG0PPb5FrKY8CXJ7rVMHLYAIrfyMpV+F8RA1iz2FnNOFcWeA/BStnwAWoYuF
3ipIGJZVKkDMGBz74U4cBmuUnzT1tgAgYRo40lh2Q31ZRysvnm1IKpwrtbRaoxgzwrAmU504RB5o
Ea1x7jhH2bq/qVtCW2duAo6JsAg4tXMxRhuVcmBATNy/EeV2IIeofCml+0Dz1e4jBTnH5bViqQU/
AKMNIhfAR6jzJsuicKUgQhCbTVYDt44HstPjanNZzBfY8ode33Lo1zDy56laY/qDrSKzEGCpsnYH
ZgeHLHdidBiG30UVW4oc2Eq4TUWvqLlh2noI/PwCvE9MTIdHIYsKmNoQCOspVBEMdk32mcWLXFuS
ORa3yMUKx0CQKs3VE2ka92QK5tjKhywlm05duuEJFCw47PHe4lUpGUEIyu4y+FOBFUWthDK/0Q1T
Us06ILHrTLzGi5PbZqotTK+z+rLn+BZTGCgg0AWImJvQkUDaolyRtxCWkY+52gvyG3o0cJb9Khfe
dDbWEYBqoYzJQiuTIP02EkhT9sqqF7qstZcAhOSOGiX7KouGG7Ta89ggWMhOXcIsbITgeIr92J1R
ptRxkgCpWk6FlLuiJHQzog7BRK4sl+FuZAkLEdG/BHCP0Su9ALKSsAHhjC5NqQuicswGxMBb6Q9R
EuVXY0qAyF/eAoydhiEEyIaiIobXOT0OJ+zB7NVgte1QH69a9GWJU70BPJtzTjEsD2oDwPZQjALB
CI16roTQnLIlxYC45BMuhFmZfjTcYlTwZW0YvoSTEMeuvrbIy3QzVqVLAtDyaCIK9cpK1JsxOsaa
m7a11w886l5WCQrC0EeEnmBFx3Pn/FAMRCFc0H1V2Uv0qJqbub4Hs00lTHbaqo4UJVYWvoXK06Q/
XVaS7VbfgmncSh+CwLIFV5Adqd1e6FzTPM7Vp1QmQKHt1PhBXXyU3JfkkIg3cfgq9XecD2DUF081
pwvvoVaTOVDxAVVlbiokZIXGUcW3RG9tpfFTcBgJ10bFGwrKclXEniB6ANcjklTUJTShEtXWCrC0
o2m6nXoTa+/RoHP2A+Omw0WHHYF2vpUhj1pU9JKX+BVCVNPv4+vF2BrpuzI2G7kHoQswyYTX28QI
GFb6Ngwik0A8xWhdDGK1SAGgzczHZLhNQrTyAf0p38ry5HSEFzGyduKpuPX3kzBI0QYlWwygaFVQ
XNWafqzVzuqy2ZoTg/OWZe6QU1nU5YZXMko6BLJ0gqYcL188Ab0tJQYHDq2VdB9meSeUt2R5v+yf
LEdBwLoeNOuNSodgCPSapMpQ4c8xaHJCIbivH9A5w/EU1hMWC/efGPqlUoPxZOkkLJwpKFalbMfs
fkAlDnl80GxbafGoZpqlc6mf2f7yLZbaBkILDLQUQjtl2mv1Pms9Tfkkw1Ykd6XxD8X8Mx3lc2+R
F4QH3WrKAKMDyjddfohlXnmHdWif2pGKYYNgGKtWhB3b6gOHiS2R/bDc4BQZ6j+XHYPh+wYQ8Yg1
0MoKLgDKdGnTCFmjAP3cx9vZcMTBsIY8ADH5P6QsDaT4wF8CcKkCaOa52XqtjMZAAKhb6utNMxyD
7FWferscNpcVYpgOjblfRLsIkn9kLJcqUNGbNaEVBsOn6+YzxzAMAWXMEbCy18uiGG4HHl+kGnBI
4RFABwrSIGrBkEk4faNS0Ow6SdCrglx3EFpirE87tSNm6OjhYHTOJOk5pyKyvs6oOPlM/Pp5J8dW
vShSBf5X3Oyx8RqEzTbveKOSWDUDvHHRxAQSJiICGXouw1CVsEETOc4NdfZyTXDbenDjMfZzecys
wZyO44R6pxBvxnTyBr1yumy0RXlxAr29D8Nqm5qjd9nsjLMM8QzYCdBUBeoRmginlspMrvMEIHrE
O/tAREy8mEPw2AxVzikcM0wMNLSOBi4cnOtk+3P1x3h9CxhAfUTTpMGblnRt3+K1iTH2IEwMXCCm
KiB0oh88cRYOZiQ2wJZEkVe2qlsbiRtW5nXX89K3LIUUFThzvJDR/0YXDqR4VOe4haiozX1Uwb1i
EJ3Ly8MSgRYAVOkAj5B+kEgEkSDWmgKW476qiCXocmsXnZi4l6WwLlL0xGMAHg4VYMnpqESryigx
a8xhSNDmGY7ZFjXADaqBW1VsfCUZN9FCbBIrO9QMN0RoOOcm66oDuhyoIvCaYO1ohHlFKlWbVvbS
WOldbW6cJO4OJVha0c17LaWBi9GwbpfkXmJgisNl5VkmxgoiKwTkICi+qLN0JrVeCrIIh8H0I5CB
6JojS7PGSTuy3PJECn2ZY/RV044DEBN5eF8LzXEAH00MiIsu8HjrmJKghrxSEaB/hDrJen2ZdSmQ
a8ACQbdsyB9jEm/zufCliUfAxhJlgJYDHW548eKlcr6j48bMyKIqtZ1F+nGuZQdcBXZVToCO/QMj
LOZEfIuitAL5jRKGiM7ttp90Nyiq5l6cy8pfSChzHIK5G9AziWFiGMuGZDF1TgdzKfT9gJlhqdH6
sfyL1IhJCq3cL0X0GDT6rpeaqz5Nr8xo+j1gshkn8mOdyYCIr8wOwH2hL/LcrIXRoDnU1CE/FF7K
NPGmSL4FrCL4+ywY7vT/5HztypM7b54rI8WY79omXdU75VzkN21t1o4uGLyGGNYmM1CvQ30adgVh
0rlK8twZCkDbtY0so1tqzWs0GB+X9zHrekVREJEX6DfXCY7UsoVC0EZ9ijdULvpyIzp96hemaUnG
Y9Rp+6LY6uo+MBs3MdF3N0ZWvvjjsKtCrxx/X/6UVZvzYAIjWfG6Q0bCANEvzfZWqQPIRXp03JYa
SNZGLyw3RoPmvvYt1jlh088tCFGYX4bhzCu9HD2fYDIHZWiA9LXLDC1VjWBPWWhlyo6gzeSyUj+9
EpKgFQ7qr0GP6+8n3gLLYiBMnKG1D8iecnyQ59o2el5O66ejoKXkKw28VshlGsBmTioZjQCJHFEG
03S1GJI91yGPb4BlNXg+Ms5fFJV0sNn2gto2EZ4E/TQW+0AShSOZZBl4hvG5zmsefwpLKWwzgAy+
yMhoz0TsIA5dgEe/0JtWm7e7Pmy9y6vDFIGCE2IoBbwOdEdplsV1gPkLaJNtnYj8ElLeK4otYJ3P
/MVnRVcCUAOqlDHHkyPXjsXSWSLGVf6LCt8S1i84cbBUHvpaWZle0L7iah3ZzWjzvyzi5yMDSWeQ
B5gYuodqA70x1TwQgVzEewYE3FcI6Jw6bSytGV15WY4x2JzEErQ2l2WyDoNvmT/gyF1m1BqGXOHM
EXzU2McQXe7GJsbIirr5+2wrcpKo1CgaBmYhB03dHCDsSPtyVGBC/VEAN24KCk/h5bI+X8gO6nQD
yAjof42sOHW6pD+LCcgQOsSkSZk4MyZSLUHuALlsyXPyvATFvVC/a1nvpMFtPPavU0F2Yn+U6swR
W17OblXo0rdQ+QNTSzEgbI2PM8wcMwnShP2+j5drcWo/Sfkr6rsbPNP/fmI0mDwArzVxlaGdi67w
yxPoUpNyggXE5hE5rtlRyVBZqgkmgcvGZuw6MNyuRUuQ3IJKl7rTykqKY4HAxr0wSjslUEEMXKe8
mri8mokyI4INEC2CCByFIvr0kMymMEa9a+ziSv61WIYTux+viYMQ1U3taNO4oMxye/9xtFTrltfq
LDF2JXbkyv2AFw7+UMEBMYQIA2n6xgZdXdtY4XVxXCDWUd3wMNjKk5JZkxdd5w9+agmbywZmQGWx
hEhoo5oK1KBGX6AhaHwEpQS3rXyorhTL2Bnb1H5G9XGL1wdnNdnCUK5B7/j61qLrB5MS9CTuYGfh
vrVLz3Byb7Lz7eKiU9hPOAQjXGnUgRplerhoJlSrXW0X7gQrusH8rMwSDq9kXyScs5XxiIMlT5Sj
AgTdzGpJGqDcfNs41WDV1mTpmaN7GM3HiUUYhdVzWesFf3JXaFKC7dlD1rjr3fdpn3r9S/2iWSIc
ZLrhDWpkHXlnqlEeKpEeeeBVte6ld+c3fT9Yww5jvIiFjtH7zmseb3m8ZwzOtXMVqRdPAaTBKJWQ
adzmPhgbrMaZ7ejKtDZKbtVO55LN5L1GLhravCfOplB+ngfqSnOIHBWeQOAePDfvmJlCOzeQLX2Y
n+nbJjjIdmf1G9ycy67ccpeTcUeeyaM8VY17Ma3W5SQHIbduRjuzE9i6tkMPfDTyzWKXTnZI7NG/
rCjj+jiTS7lsN85mLtSQ29vVBtC09zvVE0W+u7L1W9NboNFBiZLyn0ySq0jCKGq73cle/zs/KE7k
CFZum3bjDm/x9i3a9XtUEy6rx6jkwYdAIvF/cikfMgtFSTDkBsTdL+kbOi5B8HbVvDeuZE9uGcN5
P3npt9Vi1E0CqDeIP/AeRRmcLsRqZZ9Ixeo5YtRh8HZnFbO4bSXeSaowbqwzOZTHDAumdRSg1QYj
IbHNq9a9kbazfXP3EjjBBog/S7+Wt4f48bdmza+jE1nhxov2sUOuzYdHg3McMZU20aWCzk9ElXT6
bJnMpkM8htmcwTEYbTLcS4l3eSlZIjAHR0TIgbsKu/J8Ry45JkwVqYodoo+OJOc2CQ4jDxzKeEKv
LKcy0kZ4PuO9Qu0HoUykMi1IY+eYFLuL/cWSXzFf8laL8OKzWqe+Ei3dWY5cFgvm5YFoEo9mBf1L
kH2uX0Tqvm5nsbGnzWD41TFE4OFqN4IX8/r2GG8/vC+/JVFXRyzmsZRPkFS7A7GBnrMKXnzIFAEw
2Ar0BmktvQmkqVnkLsNidcbjMOD6U/w63iZ/T5j8FUVoQLasvKZ0NEHINFbCCLdLhqNc+1rtVubd
Zbdj3kJIQmEvSzLod2XKWqmRkzbQNajyMTmjrVupp7uhpW2NK0QSi9vtIut6tEo/OLS+yCnwMp0e
kSEI3pHTAYv3uVMgtd6QSIM7iuVyCKbKJyj/FxGvx4et5LcchQJF54uU1/0EOfNOzp1BsSvZEmzJ
AzHI3eihpcO0NOJCSxctzoltzq7sYFk5pl5jefrolMwvsl1w94Fc6FzbvogjKS3hNdqhfTPuwtwB
W4hrOPOHvmn86E1ZLGB03PBB9DO7+og35sA5x5h+i0fGiq4Ht4JOfcEI6sBWmvAFAdmM022Auxjt
imPIa5BcD+efmn7LoQ5vNM4YcxlBTlN2GBtrzJ+twXFctut8i6DOkxjJ/MToIUIQEoySm9HvGfcP
pv58edHY59aJyaj90VYol2vrVteDN6l7FMu3VnC6TrYNebsYdjdpGDHBiVq+CoWU/QBcRDkS9Fcr
Qoh6FSZKPQvIZeCYBkOtse1nMDfZOdxzcEqv2tdXyq/6qt+okS1n9rjp3EKz4g0vKmaYGEQHOtBW
yANIP8aXN1qcSJEg4Cuy1lr01yS7zwSOqqxAH1ktRBTrvbC2rJ1vikoOAcPo4xZCLGlT3ZBtsFEP
4mfnDi4ASgfZdP5+Rc8kUiuqy3NvYuBda7du5gCieByPZmv1GB/gN38/M2oFiX9rR8WFfRlGdZdD
Vqa9p7pdYaI5hvNcVoix2c5kUDGgPLRLl4eQUZnbpPqYcs5OY5RLzpWgTum8mrS+MaPWjrbqDcZG
uIkjZO7o3M+e/nlZF9Z209E/hdmK60hCFBPO3WHJ20xsyqTFwwRrIljgqcVFBAyvpx2WV44w+ecx
hXhubXUGAgIZH8r3phg4rVDNWlv2zBvRXfbBxrSrxkreEivxEEFclsdcqBNxlOORxViyLi9aOy0b
R0GL2MidCb2uNX1wnGpE+VsakGJR5Ly19doZb4kXlVayAQWWhFQELrnOVW7XF0lllVfxH/Xhsn6s
18iZPSlPnMKx1pYC0oFUWTNL1+/DRrSDI5Ay9+VnY//9cHk45olBKccMwStv6CUMqpi7Kd9kTWzP
PBbMdVFoi66DU2SiogsOybNzh+w0vUR2v0RZ3jx0lV/Ln2XsDCMHOvGFiL4khnJFWZDrRZAhBqPe
BGvcaZ7q3hxvxMqq/MkKvczaYRJIbwUul2uJub9PVaT8cmkaXe5MyC5v0UhumXZwk3qD+6cHYSDn
uGf556koyj/BoCNnY1S1NvlVXEU3nS8chNuWI4R1b50Kodyw6/MIpC7QR29rS6mdtnPGhYfeY97R
mJeK+jFZX4Y0DqXTOzmW0npVZdm0dgcYk0Ws1J22jf8abcoX8yA/RHfzPkFSIH1HczBnt61H4U+X
+f4ASs2mLMJwGvEBbfGZFddJejWXHyMm248fhHws7TUJHEVtrFZ+SrkRNXshv4VTW6/Jl34yxVX7
Q7KdbzUPhFMe8IRb8TPfDlbjRpvBmtxgI+0ahCa6B0YEb7oxrSd9q7mXLcE6V09WQqOi+7IhKGrP
+Jaoq0FAdcslPvtK3/ww9QoK15DyQG8q5baY3F0vsdi09oDUA0IVL7f66wixSggqHY/4sdP7yxFU
fBxPZmV4QST3LZha40LA1I4WLG/2ktnLVsSTVrQXK7Z1G6c52Owi77IpmVvnRB61rLqaoKcyg7zC
RE5eRtApBJhByVGL6TzfUmj8uSqIXSHqWLBYt+N2HxZOYLiRulOVEqz0/5IkOzUiXZ0dwjZJhhJK
/Qp3OBF+F5aMnbrYkYVuBQu9BLyzYXWHC+6ir3HHSfI6r/IOhXboBzaAonIaclSDbZyJFkYy/L/W
i37QNfMsa2j8aW0h9OTmRpYdTeYAJ5kh2YkP6tQNqE513qsSZCRXot3/Dh6yvfAL3ETXSsHRhrmR
T/yCugSjDJnaUoLdKuGhDa/lguN3rPTXmSdQN12mkS7EfAtsp020xeNpV6BAY4ZWB09It+2msUZf
fiacAPorT/PTH9ZmZTQfYCzhepKf+INaZyniCOhl3ms7fa88m8gMt9ZxQKKFWOKmsp9xWNoZ0rai
LzrgcNxcdhO2Yb8/gFrCStYFU42gt6FdZ8ot5rv+w/9HYQ+paEAZQbFwrqAyJkYxdVBQkKERJi7k
Agdex3wn4vRdeTUxGgAvg3MREdp/xN6ACpqHapedfEaRJV3HR8HJ3Mwbt6FzWSV2VHQikLJZnxhJ
EJkQqFpoZp9H6/lVttr72S99XrqE7SAnsijHb2tk6BoQ4dulKwau5vZuamFYikW23fOMrWblkXUM
jh/VXeh2yOqnV4othtZljRmnMujKQbaJ5D46oL6SaCdemqZNkNUr6GdefIFkfhEmG61qXW1BXpjM
g9UqPPYAxkEJJDioz8A9jEwDnRHLelItgkFqGyxCjqB5Snfs882C8caF9nxZO9YxBkQQEMOQKP5s
VKszoi1NBISapFUHqQUf+1hMN2KvY3RMV4PEORts05jeg1nwMF2NcwYwLtYz6avxT4w7xFlggCey
ts0YL9oFD4natFAK4Hgtw6BrBxDo0lHbQ4GPur/rJJCSYoiQeMvlaKOTWnTRraNaRTWEd0Kt5PdJ
qY7by6Zddzd1vAGYhqgIGAYAGVTKe7shCnoDdFd2qni9eVTM12ruwUj1+7IYpm4nYqhDhoRQWScQ
E6qjo0rHVKhcNHRh1tethGW9LIyxXphgCeYfDb3RwNpQOgXGMKu1gYIeGuH0tR7b2TF3jh/LcKdC
KI30LFOrqJuwWpVk1WNiK8otsRSBhx1jWe5Uzvr7ifMteSXPegw5dXCMFy9NBr9Xr6Qyt5qw45wi
PFmUo1daM0+liIpk1Sj6oQF1hQzaJmAKi+6qLGtU8IuOB+hdj2LaAVF3RSoAs7zXO+hcPzJFHWYI
QqYeeEv8gIZUjlIsb0A+FscG+IKBuqIMmOR6MHfyAg/XX5rlXaiuk/HhssOxYpO1NvCfDMpwUxCB
XLmCjNkLvPzPsun27wuqFLqr3pH78Fh5JEQa7LJUnmKU5YqmkNEPDqF59XuIb5TxLSGcGg9rcb71
QqLtfHEaJZLiqVhFBNdR7YnB5rIKLOwGkNxrTLByuKFB+FxAWOhLIKUKYGo3pWGLbn4YvQkxHU49
jH26GhHjmw5i/JoTkrBsdypXPpc792RpxR5y6xApQ/NXXiWO2HOsxzoiAP4F4Rmm5qD1nFogVcc0
N1yfjR2Ht3JCnIW8jOik73XeTHe2Nv8Jot9ki7IMcrxqozTAR2TSXRLjstKS28urxRNDLZYuaNkE
ckmUNEEgLvdYnETYkspwL4thnUJgo1vB4oCKAz99vjbFkLRTKEObabrXhwgUEBh1dNOK73XLWSCm
QieSqDNcjojUpTEkZYNhvAqVqe+WRpd6ZGX0+R/AF2h4As5+xX+uM2fP1VI7uRsadJrYRAOzY2lN
5pXQ+5dNx0p2nAmhDiKlTqd2KCBEl+1pX++kO8GOXW07JtZy22+HHTKt3vQqfQb/YkrQXGMUqYpa
MK2dSJK51BKYcpZnB+PrYkDrezeXeC1xrNAefQRoQ1wnN4Hej3LCuFTA7YcuJHuY0huwCTtRMv8K
Fuk6MjrRwjyTTZgHfmjm+zoYr2eNO7GLtatPP4A6OqamXNvj8QHJFfHiO9UP/QwvUdLZgU/u822x
i9Cp5PW8VAjLWU/lUo8oQPwR9wPTapfhQRL2cnKV81jLeaqt18FJrNHkRDNaFce9GRJrCvaGUDqk
8oOal2Th6UJt8Trt9KhaBTXJIyaxIHH0JI+fl/cC6+46tRe1uU20PY1hBXtluFAq8aZRni8LYCmB
CUcSSgtoM0Qp49xaGFNN0iaDEn39sdSlj6mXgCS7/z8h1JLU0ihHkwpv67P7VggtibymhBNIMG9h
3L4qpgwBjwbs/bkmBJibeF4kLIejm9bi3LRerLtYFbc6BC5on8AvTe7+ob5q6nh5rBPEAO+l7/6m
CdHcp8N+QzWDYydz1aa6C7iEFSynPhVD7dcMjRHCvPpB0MV2vFQWaV+74TFNFOfyUrHurVNBlD+Q
pdCidhU0l5k9paY1T8pTsPKmDVXmxErNA6UwHfDEgJRvzKAGSnIRBgxMV+6dpngi9f1lnXjGozxD
kPVyEVN4Rjxld2HbbzMxfUbnuRtp3LlQrA17aj9qwxraBG7YDLKUe4fsMITnRTGd4L7dLPa8Rc1z
086cFWMaEFcW8OVg2v3RIzxFTRxgVjT8vu4w/an1mix5b5vOvWxE5q0MJoX/5FCalYskpqYAzxC9
9s6wR3fYSyi3FBbxg6vBRmeLI+71rXx3WS7ToApSCeDbBQ8hjZ5PlDhHhIN4rW31hyGr3uqs4hwd
azxBv97wxP5PBLW5JLU06iaDiH5RX5pJ9xqlOkyL4NWTfFV0+UuXdA+XtWIlg8B29i2T2mdKKBlL
gXkptqKFNwWKKzFp3UJI3WiY/bAIbJVkG3UkTlXwGLvYDvMterX4yQXZlsWYLTVECxq6ITrFKtrc
jRJORpa56U4UpDbdKKANCpztOBjlDyl67koAZNcJjq+XDclThvLKXE3SutNWO4pOM14FCoYfvV8W
wfRAMEvB+QAP0mhEiJIUlZmtSZJePojSXs8+Lv9/9s11IoBakHlBn2e+CiCH5UXvLeU9QZfBdbzr
nrVtd1vdabgyf3OhGj85kNCUAhDuCt0GKxHdohiHequjvAw0oDG603O8a/602dtQri0V0/A2l5y4
nnm1nMijwnpxJP2QVJBXp34ifUxqD56/5yY9NhgretmkLOcDpBQ8EOBjQzfe+iknLj7XeZWKDXb0
ovmz+kqKO3PpkWviNRaxvO9UDqVSpSrznJaQ05GPUdmTEjOXea2dPBnUAzwPyZIpEWQgw7mJ5HpX
zr2fm+Hmssk4Ymj6gDIsC0zmhZh8esTgFIwjP6Ad81/WBcB9NPlisOWPMvbYdIWAifDIoBaRZWTX
2rgTQIkQgFv2H7Q5EUQtjF6PYxBpEFSqG1PNLTJvjJHXScw02YkQamWWXFLCSV2FtCDkIwcTo86n
6l+eTGuzw//ajM6LmC1J82C9AEncE1fKWt1u42a+I2PLa8BeP5i+CFc4ORLPuqoiZ3a+bepkGcdS
w8Nbi9Ins9Lv5kl8yKMBvZfjXq9DZzTz+1bicXMyd+vKCoIQ5qt6dy5WNpc8BNsQzvAuctJ0Pwdg
Nu78VOW0qzHXC28DkL6jEvqjwyEspYaAqAZJVEncJuMC2qvQrmZONMHUBphVtACA4eFHn0GsIzyv
FhixR9uN7CMTZCklarz/5H0nctbvODnjsqXTxXlaF6u/CrtXXTqgdnR5F7FAYeg1QeYeaW2ggWmI
USPHoz5XsNh4MK8x9Ex6Tv3Kjw/NLnuUbAx/D7fhMXCD32bvp++8ojEzTXIqntrFShu1ItwQMcSm
vO4zC4+P4h3Ffy92Wj/iQRl+LhxyDxKoe0GpjDYbeuCCnAtS1sVAfpaS1+quFl2HgjPL28s2/emE
kALCVnmdLIgUGpX6kTPcgmQG5FNN3gb5pjV8oeAdGYxyLlp6UQxHnk5cCa+ojTxjFOSUD0qLdgMB
OEjQvlstAFLKtbwzNwCKlV6roOwPltJop2/Rs9Ta6Fzi5ad/Bk74ChQCwUUKTAUaUs89FIXQdq56
/O98fsiqYx++XjYl7/9TO2DCyNg6V6FlUT4o2mE0OO7/9YHn5+G5AlQYoQ2i0QkpFBBvu6vaRkvK
RvFQhvZiu/P7TehFduWmXoGCuOAkrroVPcMlB94TiBEgAogvY64DqItgTDqcIfMSjJi62drhU/Oh
uRhWutxoXmgJv3W38JNn9SDteLPKGXiHc6HU5otVc4rlVWj3MduVo1uL31zFQARg4uev5nr2Ly8m
a1+c6ki5bCaMMRFHiFtkt5X+GMWTJrmXRfDsSMc4fSXLdQvqSPup2hoH3cpvBUtCseHq2dzF991B
Ovx1seHMhjThpyLGSj6uAuvET9StInrgZbus1GoX2kdP7KbK55tszks9CDKI0O+V587SnMqKHwpP
5wySYHQwnatCPVgncemSfoacZNuUlnQ1pLa0yTbkAXvBLbfzBs37hlt8IYWDeMNrgJRXd7ukJ/VI
CrUwIO3qjqMboEmZXHeb5DV38UjaT3eDv4JSdOxFcRtvr//Md9Kt7Cxu/B7AUXlFEK4tqIOtFItE
CTp8S/jUu2i0RRNV+6fYmG56hdTLS/UEAMf1fXQY7cTjvaIYeZjzhaBOPVOdVTVdF2LeaW7gAetk
7mdX8iXr95VsGR/SW3Bj+DxcB+usBS3PeqFgfoJKPxblWMWII8lAItrUvVoxtnHd/XV4tt4S3yKo
A4eEvSyYE0QY5egVSrvtM8Qa48KpmrKuedxHImovIGhHn8f5htGVrOvKDtHmFIzvSjeGFkLs8Tji
/WMbwLval/fnekfQfov2dlANAdpEcBmfiwvHDk2U4A2xE+HXHB+6sfGI5Mrj3gh505mYmn2LopsM
g1oVZ7CKwYDp7A9qda0isbMIA8Bbect5YLG2I1ofVsZ3VAN/XElNjW4tzGRFnlgdMEmx9acIJ+lc
DQ/TGNz14uAkpfx82ZTM8/tUKOUhrVjXTS4iHsx62dU14SrT+o++DxwpBGtJGG8wSD6zylm41cr2
GnPmvUVvt8HcXIFswKnS8O7yB7HurNPvoda27jBVQMnxPV0vbIK+uUarniX1PL2ZLoQwCkVeBU8k
OgqfMZEIiCNsjFI8gLXIkqrI7o3PVhesjEfUyPQhdOKujF8I/EUqPA0mJUqQKkIaQGyccE5eur6w
jARzdpPKuWw91s2F/NN/oqiba4wMfQx6iOqb2M0T1Dzblzxz2t7XyFUlfCzLy2WBzDPsRCC18zEB
ZjbNGnaMzchXs87JE/Ovs544w05EULeUJIemEQfYFpgHYLUZWPKFl6RXwOT+9ymuc0nUHTSHcttr
DayXCLOFSM1ZIkB4MdVb7niFTp5PrL+fvDS1ZCrR1QWlzPpWIT6GGlsBeVIbg3OmsNdn7QNH851p
0pwg+gScCUggkZiOUXwWggPopzlhDHPH4rT6PxHU+oDpFA+/Cod/1aWik6ql5JpiYmAwBNGdy97G
E0UtEBKd0dT30GYEsBvTI5PohQi5e1kI22SY5myAJQr5aWq7qsA1mYEAl55b0xfGCjhZHk0M8/TB
yBQQNxlgI6dBEXKV5j3gZ2tS6Hej3Sn1sz6BWAT3ZtPxWPNYtwryqWCFAWcWGpsomxXKAkBNhCd4
hHapot+BYzEQYmspjvPw0vCAYawVQtO/AgZMEPWhdnzu1wVBPJsUeIqXoaT6QxPKN2ZMwn0Wcus9
rHVaoUC6amLMMug1zkUtalYvehOiUbCPnEyODxOOoMuuwNAGyGkoAsoGg/zIrYbaKJpxgi5cYlzL
KLKXNQDcabq5LIWxQmtXrIiCAeaC6HSVfYyKuBx7rFBPMifTxdel7TaxKTq6UkpWZKp2TbLHyzJX
TlLYh4qiwFIKckOwomFkI11mT0ojn9U0be2GfNTdMQbTctxNrgxSm+JTBeCuUYGdBjN/qbtm3bmJ
Xlj1FNi5tF10ya3T2CrJtdEg61xeCbVs9ZnbCZ5cP4qJX6yQhOzDAFd23X6Wlex05mfTKn6OwYZZ
MW9aKd+3qC4py3MjP0lS4hgExCUDFC7eGt2Xkv1Uv2r1fTtPtlAsmxiZlSULUJJ9JC3mQL8G00Nn
mo5YHHt9H+WvwdhaRH8dJC8KOrtcdrg1gBZMLNEEPTmI5hDFNRjvvEhPiomL8bpoKwvQZiF5qFpn
Xg71iKqGOwe6o6CtDVDDknhSvwtjyerI02w+/Q9H17HcOA4Fv4hVBDOvjMqW5CCPL6jx2AYBMIAJ
JPj1297b1pZHgQJe6Nevu4VukzxPpgjgHWKafAAB0SFns5rchSDJKjNB/8ZaJWNAEowTkqnbQcMg
6L9G+b7wIanYvjd5rEvQj1JDvWQkO79/xN5JL10CIYdEt0+r/Wy5u6gn+PBnGj+xhUJS86onlVMu
drItKyjokpPb7Tp28/XVsq9RgzeEOqqcfxr31i6HScOseOf7+USxcfA9ridhQfLvW0d3291DpHPF
/oMfnyv75FnfVT0VmsGYcTpByhkPQEHLfdu56zvsPETTJb23n6unrSmisHDc47JtWOf5p+ZD0K1w
GN+HgGLxQHh3D6pH5Ze6usPVbDT7xd4TBrP1wkVwE6OXaPLtjjuHngL2iNpr7CTYqdp5DB7Ovpv2
5ND/qq+KovLCJI7K1v4r6Y8T7Zx5p7EyMUHUo7qqZkv69imeLktThDHPW3dOJycJxr9bXAyDndZS
J36EPhrq1DDnQJKgMYTN2n+ezq3JyuR8DfhN2miu17e6KoPw2Sf3eT7Xw+c6Xgwi5KqvhmR+l8k/
DGoUmJqnqseHcncdzAFH8sy/jPIOw3IdxZ5FH6IDry1KY/zutbq1/EqjdFvKELa5fTotbTFCN07f
esgukr+hSLchC+wch4BGQzIQbJRF4GnOz/10b9QJp2CqT4t603gWEnx1zz33k3PC3WKm1I2VqjaX
ceF4ua+LCox2GT9RmUF4WG7nAe+6rPt6uy/0Q3+MwY5av8oWAtoTv3qj1gRnISyNOyehX2h3pc7e
jZ6iN2nufNm142HVEEt75VMZuTuPvGJelsB/MovUDMrUxRpyOVepzy89CiQYvZI6ZcvN8j63JQ/A
vauX/Wi/1thqhBlyc3KsuxWf22XP3SePJ8v67o3YuwnPSxzAm6BJxL9JfjrBixizUTxkcMDqciYs
Nwu9+4j3Zm0ecQwyOjeN1utY18mAcNB5D6+66GmGFnKX1OEBu2AorLdk7d4a4AfkM3QuPX3h4KlF
OonXXA0mY2AGiLEBl/3m9XDm2LJ1zms4gcxrzuTeCy+xflJ1h5ylskX/c8MhofIGFTULslTk7zYe
6hF+qU1pmwOYj5kZPnVzJx78hdqEaDgfeNiZymdo/GCbOG/pU/D7+OBaH253oVNp7aLgSIImcRnq
ZfSuZdXuap66FJvGpiAcwW63gpI+P4/rfJxQVXWHoUbYeaLNd60IZqNpXBUxyQgInG14QKeI4FLC
xDioRGKpJQnUqRePjv10JAujQgqREJmtOL/yRJqba0ONxi5sjNYsFzfTm5Jl24nAhVdcMQt8vKFJ
W8gf9+S16p6UP5SWVcbqb+DshjqdWUHr79VJVXMPhkJXf2x9HOWbqe++Uzb0Xo2ZNeAJ3pzKgYCu
wM+C1cKTXefG3DcrFfQQeVm8FpEmRTcW0Xg15tZ5Twrvq6rdOoPgTf9RsW+Wj0ZeWXuM9FtgvXrz
T4DHq19ttYNnZwq8+rC5wR/o3aSt+9zMX3pakkpWEIi6B02JgZ7VPNXyVrG7Ml4OeLsILD8L5Wsl
nkYnSgf53PG/VjDsKyuNxMOCR4t1DmbUEwyiMOkII6Uo8+MvfJhO/khVVuAgyay3t1zYYyaUSuwe
jr1LEv6aV+Ny3p3hrvHQt6ew3bvjn4DBRPrUqcKy3FTiq00mt/ULwS7WZvLWL2rfzQd5FDi/nKw7
wv90wbHSGNvZRbf+08vZ43EqQXrW9LAgyMe34DceLSRrZEasCtePptO0ZA3NjbumVYtVYhrtXbWV
jnJLMS4Jxhu5tSIoRVHRVGEaO09ie4MekezyiaRBWMp157TP/fgJm3QBDb+F8pz2QcKYyEj/scmy
3vKgw0E8EF4lov60pvNap1Rks4NPnTndYQ0FAjcaXZotXW6846DTZokSbu1XNaVzmA3dK+NpzY8u
7E8VzcZ6TYegXBpo281+Eiz/Rg/BKkpm5IzIfNpRSZY2mZi7bzuKHAd1nlAdQ1UG8Zz01RmLYUnn
3wZzbZxzj0Uzpz/a7ojg8ddxYIPAwyPHT+F9OnhIJrZyaoepiPaVf0F9n7jyHmzvsd+WVJRWdBbt
h4lYsQG8jkszzXkMgoVwDmSyUrsHSYuxdOlnXNV8qRBIrXvbfjjuQy7HbslFvRMSawr6bViQ1LY/
ztQUHSKppSHJFNR25iBDMD/3Dein4Q5T48SvEG6rxslmZM0Zy4HzdPBYfFggLljHf6Iga4JqV8vP
KXii0aWbjw1N4VPndnfRvVD5JlnuV6+keTftMUQL8fvjRc4EW854t7VjDt9M6eFKmCsWYVI4SyUj
i6FIB/lbflmsgy/XfUTPbXQNuqCIcSKdIPf7E/aXEtRHiPct9bMu3hLFL2ptUiieFPZI83qK8J3e
rPYJjLKkD90Ecsa5QsVlYlQ4f0JUQzZcSP3gRMbSHbwcNaPXwrKQqYMffkzLc10hTZMTUCWJMCii
0vHPYnlQBuIHP0D63eF9Nk/wVVlLZovEq5q04vBLr14demlDgkcUZ3MLS83gtC1/thnjJOc2qVcw
o5zti0o7VczLTAMF9PbdJw+zYtXfnBZT+Ei9LJyKTp63mSQ8hFinOClMYleoMnVDMtGb738EwY6M
O+WVU1TtAQgiT5xd2EJgpbmaf9RybfR+3Xard8S28AViLYehJZnmKvcjsD3zpj/M0/eKB7yWi74H
PtY+7HRh82kjVRLO7113ouZmgqwTl0VdVq9OXBPDSNdL4cRYNP1btDEoxl1CJFcZwHXR3xLo3+6t
X0+3KWXzK20OXv3j+3XyW37zr40AN2OvHsKS630BdvoNHVXrpQ7iVm1eiNFpNN4ndo3ao4tHO98o
TCT9UaTNdMRmoW/RcukkPKsQQr10Ev+q4RzEf6QtnmY8qFofW6uYcVOsuknoyBFo7USPf8aZ71xW
FSCrJOtwE4QlHGa94xil1mLBMue0+F/SeSXjaxw/SHSVdM3sYE3W34/cllitX4Z9sH5h6yyhPXJu
B/XtI6FtrhGP4BI22JfBnX59hQ6LdXWnH4PYMZjj0vj5DE5KZ+UC6pWNjzTN/6kQ8qAvDsqeSSVQ
KtkZvMzmmhTajEnojxnsUqR86YUuXX715gPXcJmeaKKQKvFudgD+mDhxd2/zA/5iIXu4uaZGkrTF
eYycJweMP8YqpMiDcF59enbDogtTeJFnDsI0hpBwgUH3Yfa/4aTtz62eC0MgtQlRvvg97t00IO89
71CHtKnu24+aJF78mLnEyuWUsOkq+hlP7ksGR+HA7cd5E7FzUKjDNQZGqFCaQOdYk6NRMas/evCe
4Sw8w/Zlu1Xkr+UfecMQXQBytuCE4E3C+PjbbME0b/VkFvcPu/pwx2felC12CPrCtcDNs/PAa+DJ
s1PtTsF4FL1EhGbbwprrEojs/xZnQOjBcZWoAoP/tfk/qik6q+WPoDtav3j2Hwhzpd38SVDELdMf
s9jJ2kR77Z8664tspvTHHyNQiC1YSa6+uUSvCCqTqn7TuJ2Onp1bQ39Y7eWsZHsK6k+C69DCynF5
C6SdROjtTJyPIPhFmwDHAA52Lk/GZddBrcXKNBMJD74Va3e8QvxhQxEI5M66SijB5Qh56hiQVqqj
1GcwRj1+rZ2XcTrH1VCCQVQ0tNrx2q+gmXGIKtBK6ZJI2qctLxsYb9ABU2Oj984GjR/2E4Z7ifIM
udGf/UwOpSSwtERqEyeXFJHaIJARpfVoPdmUFM66pb76q/TDG57jrStmUCRQYsTkojyaNC1JIw6l
LKeIhntYd/D5eerQ/fBYJfBTybbwxgyePgxi48HLFs+HWMpWbC6SGYORDM94Lw9Ye0+V/OcTVB/i
btAoG0qTqjoMqLYowkk4oLe8TqJLtimf61uvdE7YuW53ZssiMSYUP3cfQEcUpP8I3MLQ+TNZPysC
OfS2Es4ntBUnGCnF7VsISkm03HTjJZ4nMiwvw2EGrhP2OyhkaY2gx1qeE94lFB0qXInteD7zONwS
WZ2nwPlcYW4/bp8x5g7tAm0Ar0Eb6e6VaNIF6XzoTab9e8APHD9TgO+wi4eHP4ZZNXwQNuaVnJJQ
sMT0VcqFSlrxK2AAL07cAnjhjShuLZ7rced7W1mbopFHLFJg7bgrbB9VeMsBiaARabYiijF23dY9
3T4XwrEQ6O95Wx1q7HszEaSuKcLxKXCsskLomhxdChQFc4sGg5AX022pVV27359qG/9HC0TzSTHJ
NWosaheXyJozDJReZdu+K0vkDn1ZlY/kmkmUe73cYDwALzH4tynUP/SlkTuX25k3oCOqYQmM+KLr
Ya8q28e2PfnnWlHRaqf0vemihvGjWvRXLazdZIlL6whaLPFD13OptnM7eWVAHvjsudVvR+MbFPW3
6be2no5kQeE8DMdGDOdhXg7RbP76Y1CsIdSIOUMBjZOCVFMQ/8dzoHnmobF3vmDsiIsOI5N7E6Yw
aEg9EOtg0FCOHSp+/JyimveD+8/1r7UfJNR59k2QjG31gJh8Jhc0pOSrkvGZtugYFDYJ4qDuM979
FkaiDMd8Mu+buW7sMxx/v130wtWJWVDyj19ocBuGs+08h9YTnV8CiPhMLWK3k0cgVW0+GjHVZHP4
V4U/gYRmvBaw3kt1WKyMPQFqS7tpTmCqkwZ2vxO6/XB/IYxOl3oYnr14Live7OuVPw+NTFufHBp3
Ppswel/xeztzk1pUYrnSS9vlQeKXkAFy+PbasgnXN00J9rSLmLYXbv9dVQTrRLg7L33eIsVTbLoH
BvoFR5+9oktoYSCkX2mL/gztYIhc0FZX6FOXEoSt2N4yFnlIZCP++6GR2DdTxJW/I5olcn31GTk5
YE+y6BGGM+avfq7IgqSHMIlyRyFx+qLKhaZPqwg+nbj6gldLvk5kj0VHnDPsPSgQEk38KbeXYfkn
gi+LzsUE2A2PM2smgqyrb93y13VBqHe/jHVpgiWLOpNsPULB5FHrOI2K3hlKRnif6cRdli97QxOq
dG0lM0TPnC7r24Cm6xg8BuYVI764T9snC+PddPVpynCXEzOFuY1OUWo7tQkW+XRg4/+i9Pwzirje
bbGBlvS4/jAQLXHjBUmiEQ9McoMPCTCLoAgjAoGvD6xrFW4XMbEvObld1pqaJ4HwkuF3tuSq0rIf
PAaiEuoxcyYQxLsRsJq2zN8AmtgZuK8AGHtPwrUHyIbiLZhfMejJ7kzrtB+HfLbjogM2kAqO9AD1
OcRNGaFKXG7z0hWN7T+zxgqzaQB22nht4eMQTHaTTC1H09T/IpnQ+w4cWOcEPaM564enaMbxDWwT
vsw9xsHr6Jy8ASrdcOCWtvc9y6qcWs8kJIygfRTyb38bv8DEy2pB96rF3UBTFHTSBfgjj90gUx1v
BUHrPCxhxh2TN7Gok1GL51Fax47CBQxba3AsrfNIRYUwHM2q7ORJbluVxFZ1kKZx37qR7KfVahMO
hGGGi0hCKvsWddWuwXQuZZX5wSdvsPPppSOMW1B4/ZthzUVt/jLG1gXS/AXrNnxHJOsVskAwc7z7
ojt0znKOJl5YgAV6lMTLyItKbEVH7Kxd1t842z5iszlJHPhHZdkZD9UNa4MQTLV2tW7zrRt/SL9C
83et8mGd0kVH+dQ5uXRZbvk92hFWZ8w1T1BqfVSonljFtpQOQ+ZUzQweq/veRPN+0XREkwTooa0A
YqAYMWF126h18Dbv0vbiSpnzjoh9HgQ72INd9KoqFkPzjlhZbNwnGD+vWEQF0KzbAdx8al4c2JL5
RMDtdssm2DHD1ejvDDC8ttHF4/ocBkEvtT8+7GC6tyR8ilwYsPiTyCkDihuroiIcmAx4OQC+iPS+
49p9b+cWxstjf938+Npr8al5/L2uBiYVsjsBbcu4Wk8Yx5QGegpmVftNBH+19oHPD/LuyAZQNlcZ
5MWPlYM/t0J94CibqbbRIdHSDfr3RgEvnRaOXtUHfDBBV6mDlmc9dNkYxx+DRgnsLcOFhSwNqAiB
ObseMF3+BAYx1Gab+sBZhD4OSUZFOy/uysruD9OovWQexZZO/u91x6GzO5ZXwKjQP/AxjwSO99Sh
wdhMUo19n7U2fSy1D4wXQo54rGpMwrCFaasHOPx3L6Gb9J5ixpC6Ys547Z0HjhcZu/lWt93VDuBO
srQy10Fd6Jm8dZ6NrSDMLEQ45bAPPkQMqCTD1oY96sdIlJWsYfuN6H6yF9MWzeaIZEFx4Hr/xgp+
PVIib9q54MEx8Ko7ZCWKBqkidii0WsgLrzqoJEAMpAvtvez7u/TUY7Ll3lH8OM/1pRnWpxlLHKE1
bGk0jZ+bidvcxp6to6Hy2bNyIgug4ikqBZJEgAIIznsgLc79tw3zrYT0XfTR96pDNkHU935V/B1g
7B6NvyAT8uwALlglyWIpbiqqAFB423MAgyOPzlUuI1wrbi7OKF6ZGb5dPR1CJzrBkvCJD2iuLLNe
wglQU8M5KrLhxBgcvkML0tqrPRadMfttWou6Cf92GADPtYDnnnNc2hB0XPpszfy96lA8oT4FrWfX
rxbc3Fjmh0upFrjUdM2zQkXXEKuctvkGVeF04chwJByLdW5eFKtvZBr2xnN2tWnfQ6neFx/pMAz1
N1wa+ySI0MVF026KrRdY+qZz5x+gJo3xFkDtcdMZQ/WkfbdcbZRpdHhRkzkYMTxb41e1bflQeTvS
h7tpC99CZyvdxRzbuf5bOdGb1yIeDt3Odq1Cb9WlDymI25aPPa9K7eEo+hCMXGov3kUjrvfWTQ6w
pN4GFOyjBoF7TCKl9+M4GAEpdrRGACTT1L6PKkBvw9+X2LmtcS0yVQPWDs24G+UAFwaJ+Lna7qPh
TVi0IX9egGNQy5ijtBwfJ9f+lfwWRVeF53H1lpQP08GNzC2Mx+U84/Zvk4sWsQefZ/V5yVXwGlV6
19cRyvv4S7P4rCvzvlaYozW43MqJfyidvwJPt4mF+lMPUEfs6Ss6pR2TYELYPO/s6MWu9UNVVq4V
IgpDHrYEgM2h6LFT/f8Cvjck2sxH6rJbV/uZV49n3dpZT6jAC/h/A+pdzdZgn5g/dZQCt+THLjAP
AlCwQVMUyyatQ/42DCMc5ar+poTar7UoXUEQB9rL1svP1lLlEE7XzTII9qorqlaWXSt38cjyfqny
qUVdDpAbWIA3Pubhq1U8F66bVrOTunLMLe4fHc6zdu2eCNKJ2Xgx+/Id5KaX2rJ06hAIt6/Tngsn
q6I6p02btC2wE8y5k2XmZ3tzfoxTYaqhjSogxY5uWizXbqUB8Cv0G0yPeUcDJ6U6fEX7k0UBxLFg
AYhp/PY+tD1wY7rhywKCD3WbOowdiKI/la72LPidPc/PgV1/qgWgNiL4QVfBbVu7Wxx2NNOef7R8
LiCK0d+9qb73M/u0Nnj1ztR/dQY/Q6u4g8CKykMpL5YhVanq4RpQg96to36Ck3aYJPvdhXp2dHhp
ZuzLwQ0B0cbGA/HHL7Y5D9FXJ+j9PJnVeXDh3dfhEPcVame98zhmOljndlIEh4yjEmi66SbRrikf
X8rM82FFXKd8uynYi5FWlaTXiBXN1V9paRNrr+0ZYB4r3UjCstqZy65xE+MoPIg+QQFwnNiSsxFy
zoDpIYD1MNrgSVX0Nm868aDe26N1AY56haYnwNJgx4Y4rRz4qDr+JajcQyWDi4VoMGPpFnQ2lFkR
pZcJUOZA52wVXU6d+jhUFjIYbNgiuPEhjSVxiG+0TOW4hLt1JSUl6jgRjK8VJE/dNvM0FsgM7A6t
vlCm3RMMgce6uteM4CdRFmTe250Mw5xMC0bLcxqMQelN/KRhwxbo5khFs1drW2LtBXEeS4XJNqx/
Nqzw8Sl6rib7MjrW361mqSfCouGRnQjYoidqqVENTXAz9W7Tho51nI9VbykMpPFPoF2SuFRcQ795
5RbLpCK5F4zoU9hy5mODQiss5lZehQBLI4hyvTj7aEVP7ngCGXvKKHZ1DZcpyKN/J9Ifuy7+9HC5
ayv4ZPJr1Pq5H/ocDme5bKoDtTGRmEVZAU7TJADf1EkaW9xWYRdDZIEsGJUNFpCWDuMaFpYzN0fH
tjCnCLNxci7NEmRrO+Qu0ydHijYRnf6sBjfdwv6t01inGKAyNVKwvvSTJ9ycgAxGMCES21pwWgH/
XQrH73LHmp461lwrTPoZgHNMUHbDFDzDrh5deJVSthx8oJpAnfdbUJfGwyLRKMpWeMVGu/OsrXzm
oHzHiEXeZBIXrnQJ/Fizpo7fXDIeWjTbg9jKPmww4WSn0QcWq2zz4jc6HyeRObP6COoRSLXdn9de
HGIfKmDtCiv7JbPiFm5e1Ts6tPu6YY9jdUroOJwbOZ9dihWcWBae5A8R4JAt0XfNxo8AXie9tV7s
lrxOTnPiUZjZxD3WAd/Na9dnW2MBuF0uEcABi2BrwsVQRH617VA2G7o2xQ/KWGgtpZPIrrp1lN9s
1zWJ1LKQDT+xTv2MjX8xoSMPVQgTc+Cx6F74BpybP/qaP/mri5219lkZsG1IDE/Y+kjmBZEUc3/M
BoMuvjcDRz8wqqMXwdh+Wtt7OAP5IAFIDJikzVBmT91uwLplcFEW2rs1dpNNx8+xhfoBdsTCi0yK
v7or2yvZNGRYrC56HxFegp6wBV8uB/Gvt26xp29e3f9A5xq9HuzDghjhs7OOYYRGrteIwSqF+uGR
UnSEwPSpuwLlrv9o0wCksiD6tdwiB3Orjd2UHeUWgIsAaXIkmOpxijmobq+cUWyDdPzAWowCByeG
0zSYHl1P3yVr3+sZTSI+mUiRqfed8J/n1qB/CzGAC/v6sCj/RWiLPPU+KktLoL6f1C+e81vvVtZl
G8dsrtc9BGmSLfoD7CFbWZMQ38B8qc2MHWQANzO41RZR8Gwc523szGvtNMdIsQLMpNQDH4etTd4M
6sFJCLFkk4L2mYS9SU0A7HNxs5Y1xYCRlYFKF6xnkhY2fUO3ZdxrDmYFNhqPuWijc93gtlUYu+oV
OBHLtvkAjYxExR9IZdDLE7tZEoy9DxoUFB02d5gtX8AcyVq6r2w3ieclmfUzhbMyKujEWuzD1PTp
amDWKb8DuSWBtwB+faHIjGJ4GXlXTPGLRCgeVw3wOEQ9idENQlUww6xF0oQvL1yKq49OA8SyzB/G
J/R9RYi44BG5r5jJI3BFZl0nsLQselSjWHvEdHW625htbAMDvhP+NrwALIGRAw+oZl5Gv4hwCGDw
l3BH/nhkD+Iz4GSCIj9M8UqJ5XyMbM3mGYArhkVYGM40mtpFTWARWBn8Z/F4L2P9DppRE/3pONCs
9UVhkIkBELbBvgcTZgHhqe/zhFb/NANiBy4Tkv7atwdUu474ZCtQsp6mi0ARDVqUC6AwaOsSfNek
7lk++D/xiMZmMKkE/gcNyARRLdMxOBwTuFYxjBX1x0D/xeyVoM6s6pdu5oVACooDjQjnJwoDxE1X
BzJEz6iPUDg5gGjwBRzozwMPhMrjaYiajHYPhovS+H2mqtsKrgEnwy6AElUHrZf6VlN0EyHgAtCK
I9HnxP1Rfn3cLHgGmvk1sr+DyS1jDXgdfJVeHqcWTJiRpiFpc/QiyAkk63QNPoV9QJ4B5s1yFuM4
6WewRgGlz1BB49mg5l3bgSEG6DZECGEEBinOfDL2cRk+N39+aqNDVTu5ZyN9VhhnjP0+7jCPN1dp
/1CoyMKKFuza1Mz45g4pXX8FzNokFV/w89Fkwhmh/J/jvYd4djWQqWA8LhKYph/tNhVmbZ8RER8n
MFuY6jMf0xDqHUT8D1VrUoWvXguKeF8DjdqbFch8BeuHaC2oBXYle5k2MFkeGPcmq/fGQP4ylGHs
tOyC8RGBljaY84yhLfBSQNuYPFelj4onaETmo24aBsyuoHfumH8bGEIBmxIgDcCvWMG2B+3uDAP/
KfyIuo9Rv8/SSiL/YwifSffqd9iJtTyQvjfMCNAOzcuZxfIKrY1UKRxC0KPMMpxC9RxjBqVmWPUh
RbFuSnt7BRJRvW9TnXgY5XmtnbQT6BQYsjZguqC4Rqlb4a8b0OODEQE1vIcA5SLAV4NcsxqcqHAr
Y9PnVK7pGmqEiXsXg1uy1Xd38SCz+cAmaAo72VTD62DCUfTIvSE3ijLOGheUMZi8rTL1453YniBv
WtQ4kmhtgspDI9TXFzmRDonOe56ZuxM2kCrmnGqU6WJgWedA/Fm/I/CCryiWz2jx8hVjCh7KZ9UK
+GZMoNQxtasxzEQbtibSc/Jt6T45YP2gCnVpOe92131AmwcTWTo9WD18NQbRF9BnZaDlifr0zUaM
9OhYxrMqYLy0ggdgQ54IoK+YQYGySAZPEtRxqKXBdBsBhdLqvBG1a0HK0raNl7b2/YaalngfE3by
GIDIWKIrhmIVuDD9hVB0rNyA8RA9K4k8HJJLr0ArMOYP+x1ltVUIVNT9BXeODQZ1DnguQKYPgkBH
Hl2oYXYhLXmQa6CStba+G2G/BdPDHpd8Yjh4HK3ZCqJnb/VX0/2y0aKT22KAj7/vNc2xtXOXW53P
gLNhgZ0BgSniDShQ3ewWi+SobAsPzLG6mx+RF39LgWs9hUdYTXeJohH0Gds+X1F/x+sGpKwpDOI0
9fjfdqhmbAYt3z0ZsprVdVEvW97rFdC+yajT3OCkB2Zml7EhrNNA6dsa9uXq8u8VoMIAGahGNAXc
WA8hrjMb+rKT/5F2HktyI0uXfiKYQYttAqkrS7NY5AZWLDahtcbTz4eefy6TaEzCbv+94Kas0xER
HhEe7ucc/4BNfdcPVKG76pAl/I4VHYWGvEvtgsSMtGNHekSjifPQyke/U+/zLPws+vwggCAPRJ19
ADYss5A7MdhPdCwyTYeu9LuuFLqNGXHyiiLsoiHjaiSIT0SwT68lMr+1z6PAmKQVa4A5onVwm8YZ
WoUiSPWCGp2d5vWbMko7UiQnPXpLuSa8qLFbclZiVz7mOsd6mplnN5eejdZ1RkqkekpHABx/qIJv
roX8UN5RQhCcxAS0ELQn1w03VZkdRbPf9iGPSEq4gu86TSVvBbOOyALSiiwXn4eqPJcjygZN67Q5
mVvEpjLo10bOkyUEmdXTCjmwToPBJZeZF5ekdh3Xh8Ci2YOYHmqP9BwFHHCJ51qH86OGWyoWjqwK
B2ngvkyAf7konKsciI13bJmguq8dlQsyTfVdErbchBkfFT/olQvIL0eWuWjMF4HzaUiBxhmEoKlK
LFqAQRMSYVNwYwdJcqy86lWMzM9aaPeZlH5Vk+jSxc3JT8ptLAR3Q5h+SUrpZIzZNgS3Z9b+NqFW
WEIP6XhQu/L0RMooiLqtrTbpnlos8Up/MEzNdl0artQCuvBVvU0ISVEVehyU4MlvokOvMZKqc4aQ
R3Da4FH12ZMFLirv7BPabhCDPySyvK846YriF9S+TaCk99lYHxuDUMHkocNbQ8R36tE9eU14qLhP
vdykYYm/c/VuT81mK3IpAmz5QlpzIwJyiMD7VhSYDB2NMMN6E/xCdRSPdIZMVF5TM5WfkrA+Zn3K
4Z3+0Mvkl0DamSR4+FT6JaHXsPESUFgUcju3vqga9XdL+xL71Y5gh/duBGIuat7MWD1rWWOHwFW8
sr9z/fKuaYMdBx79GgbAt9ExYN1VUANinnmbpIXbHqRbq9b2gddvm4bAXdXfAhN0nlV+hGlj+2p6
6HWF4JMsbkiuQ1ZIzvrKoU6ifa/3Fz8Xn+SCerEEBIUEGBNsAvmlLSZtKhtVpPm3tpV7a+8m8VYc
un2kabtc9rmTPY775MTr8mCq2S6YUmqafgH2+9AFGQi97B4UzcOUnjcVuu2Vf7URae9Kc3I5dwJX
dQgpfzSDuPOK3NyIongRSm1XUmgFfEhuKd9nZnRMyS33ZX+qm4bHuX/sestFYbb6KdcEJtR3H4QS
pyYYy13lXvP0TTylHGoyiF2k3+lAm5K6vDRV9Qp2csKM3bmGsXM96dKC8CwF4VlNrffpiqc14w4A
EA/SLHwO9JoNDWPCGIsPbSLeqTHJwB+ihku7oY0a4j414cSmzZchaDZhnV+MJN155XhoTfnN96r3
0vIOLWBzN9K+9TWvfLMHAibbBi8Hgdq/UlX3gh7t4kLfRWZ4EE3jnFY0CjaKbdmEH73E72nyJs7q
c1XF+6xO933fOR3A4zzLnabUXpKyfTA68m8FAX0BdEQ12qe4TS6SPL5mQXrp/eBM9y3bFZBsMft9
xGT6QBQqgDeK+TiU9LZLtO9NR8MjgVM19iLblbjxJOWi+clO4+5JLWFfEWC4dXQIBDqskYG3aM5a
S/LBNKrnjFtliuq4BHdhVjy0OjJbVRHZpkRoXiraU4q2l4xbTdnXgsBQTXO2REYtD6R5PjwX7HvK
sPmmjoajYCXK1hitZ2+ga2QcUN9yhRQ0JsAgQWJ9igD4p8xNA9ZnjEELqMM2yEODglzaOCgLvBOE
AhMstyLKrucxaPd+z5aJdWoYsvTQSKkBe4GHFWk3SvffeIyhO25Rl9Bzx+/KE2+bc2DEpzbNQVpU
6B8A6MkEESC6uaVAekKdhkIR6UoKpz+H1uc1b30MrfArM/g/Y+G16UGlI5BiN7p48dPqe2VVh64n
lZPVW8EY7lCqDDeaC4etRCMqDCfoGTdRzpk6CvJT0HuD0yQdmNBXTmgWJsltjbp4TPvTvHEPDcia
fIx+tjxTLQJyg90rSjxUw2CibHTCrzjzHnRl3HttvSukxKGqs7HgO8RN8BhmIs/NGMmgyE5460kq
U1nX9yP1zSbmMxBF9MlOpla2layDkVuPlefeGwxKKREzd7Otlv/KCUAKvf3w2uQvApfnStEjJ84I
wGtBBUVCJAZcTSULXanMm4XfI3WcE8SbFvC4rNiagrLPKUn35PIN4lhZO/j0Poi9dDeCS1VHDw6I
R30J5L4ihnt9zMmhBmDZjfpFdnlyFKUjmYTwlKUMpbj4kfC9UvNtIonbyssJOE1BsxWh5WwzBuCT
QQ/q1TDjY9Gb75LVKMeiJHvsJqPFQSvB+Pfh0QgSOFAY4sLZ1Tme/DHvD6InUxweMtpADR5w87xt
z01UERikZbjtUlNxLCsXt5kgNHvJIk/ZNx3r4Q2oBpQtxN0+gMfR8n7oNDL2pRDo0/4Z78yRVL+i
xhYtu3l25iXINcGqpY/SZNP4BQ/mpNmi2+bDf4ghKExavck5T8v4l+RJkh3EmfVQCIDkzRi4RFg+
WqFxKaVsuh7IjuuW0/MWuhihbL27ESDGimSmLZQWzP1QaDbaYOUO5LHQbiNIQ10Xh3dRkn+WQlx+
9kMKDad6kTRe3dTVzbvclOInv6NDpqkfyyp98JLsPfTkQ6GMPFEK+Yuh8nsh/e/ygFR0sgmG+lwU
/HRsdffdQGmojGHXdWn1EGaufJb63tqW5NGAWrvDhynW8ZMs5sSGXkDtragax0IH6jBAnbdLJZ04
F6pCGY961ZDw3aZn1S+KPj4l1ODN6Mlw773uc5T3Y/cUk4by+k+PmmcaGDuvVu5CEQLMCG+Kdl7q
m9KYe1U85ZUCFMrbNHp7MAB/Zk9CCOiy3ZoUlJQi55un9+tbonPwqpsuNGzRVXYu8ToYkhK0rnFf
AAwLI99JlEvvmk7YUEwx7Nq9CEwghSyT5Hsc/2VaX0QXDyEFFAF3NyPC1PySifts4Ov/Cnlj0U9t
UO+lNDulKW/D9iMvx80E2EGg3A8bOyDygi0QIVFAJx3vnmrPVnXvpCJ0wuhe048aUBtdrjaCwD42
nCLTyS8GTqft0nq4jC7vHtUuW6qw33EOuxe+N+C7x3a4+MNT4RMWx08emY/6g0couEloTeesaO0y
FymA8VzqwpNLLqTzLHSEQEjhQ7AsXA0IhnwOiTqz/JsLF0kGI2ROBW6yrepDR6Bd+o7oHqpKttX4
JLWKY5p3VGnF1oXK82yV3rPkm05FabSYTnsxpaIWwQALeYa5Z1V5p0uKM9ZvBhus0407EapFnn4b
+28ct3It7Vq6apm1+gP65jHUAadKd7n7o0QC3QVbEVJoc23KB6R2Dp4/bjRQIUS5Sb0zXUevnokr
1fpo5XSn5OVfD8pOHmpSCl9iKAY8I0m97HrgAeU9KdAnCt+7KAcGAuy5qDy79JMteYBdCQ8lJcsJ
5FMUHs3MeNapdLmpd0gEp9BkMoOnAhyB359HzkDzo69IMgEJ75unEDiSHkh73fxWd/lOVB+Unjvf
eFJKagzuUXCtXZQaR8sa95nq7iC27lwxszt9P8TCjiZqT7ohHXrS+UPDe6EKX00xOJuE4HKr7+rq
i6sCm6gbpx3AXQ7K13IcDlKf8rTMwIeASEnLDbzHGtgZShkXKOW7iKqw0B8bQOx9mDoxdIM8zc4R
+dj4UR+6Uyfx1K/3aXS2ml06UlrvJ1zzjttcKmln6iqs2kNHpbPOPsTiQRJ/FQ3eHm1TKThmQfva
AYn0RFC0UyhWwPmL2uLZUzMu6wfZ+II5IigRRBF1wL+B+02hKhtN1ijJkc69IwdhgFPLKqQDw63l
PqbdJROOvPti1z+rgLgG4ENUVWOJ1KbKZWZRIxv6hrdcv4c6so0V76Qnnj0i1ucC9wyJQT33kBv5
Bf3SLyUxQgRkzpL7Z7N5raMJaPnAWGSTYCe+UFc1OBBI1599sT70Qr3HH+61HhCrQX2uNKDwKOD7
ZJsOEIG7L9qvoPVAZRIKvTTacXqQVhXFrZfMOCX9KY1OqkFGQDzHsQSvLNpOjLmAuBM8Orkbl2tB
ziEcgGYUaAAqXOTskrWOoJEhfI2MN9l/CVC7lPVjk16kDEwMFTKoCNbWBNDavfpaA4+jJ4GGdkS6
DYK3sP9eKJatJw/Z+FZoNBkV/W0HNiagl4Bbdi2dGAwoUe7WChTKyzQDFD6T4jBmb7F59qRhA5bj
w4/DUwwxU6H+kLTJDyOKD6rhPdTilwTkCRRekXJUxMYHe6Bq+wS8A+IWD5JCWiwWta0ekm7jispw
TnKA5mOq3hvyZ8hrXULOzmt5rAgxKHcOlOirC32sFO7S8cPvAAgAUBYvLYWOWKRICHrxnEK08sM9
ZWpLBN69C+qjKDxphCFKRR7HaPZeNkAweCDhSSpAsqPiQUnBvL9k0Tkfj2ZxF/d3Y3yOZRht8Z3W
P5P2kaydVD3K/a/e+hV7r2DWA+nNGv3nsY+fTaMl1D7QvnJjSKfK/1Rhb3neQBrjPWYN4CeE2ZSJ
2A6aEkAA932gqh6doKV6IMZQyvYxUuL8SzAI1mchqsKpqhuUsQTwTF03iTDKreK+wCXfaP3HCG8w
/RWBFzQmXwd2/9lQXxwlaecTemssdElg44L+tODwidJbasSbRgYGb3oo3sSnXhkfVU9ziuE8Fj9A
9z7KFIDpX+MVrz3XQpKVvLh/JfqBM6cO3yrzSxc9uPqhL74I2rtqPuX6u5+/Fq6w0cDzKD5U/SYg
OcmFxXtoxFNQZsvuwa7ZZKfL9OyTzaRx+X1Pgj7eWwEJXZIHI0/VsZ6ksvcmROM2cYbAugCS6yn+
MggS1z2B7wR1psqhQ8o8i/6uNil3wN7wkguAvY0CEKqduHdm5nRN7gj06fXORc4VDYAgNtivIzWl
Yt/Rcaj09nqEiEEF4YnkWQqEM9iltPQEBl/KTiX+KtP3VvqlBuWhoViZwIi0BuSg5bscUiKkliQz
t1H83Zfx43x6c5GiC45W5VhqwaHwhqelvbgPqaZJXyAAVcZd1fzsRrqmcrNl1UUnK5shCOmHXOvQ
p2pKYMAAyWTZqfoA6kYiQ9z2f0mUQAIIOIX3LEPp0fuvin5XjNa5kMU7swVg77/epqZLS6x7SZJQ
3bGQZhPFmaZIZxmJZlZ0HB4aECOdDFpjhNELVTSk7OUrxWs19k6YWKDempdmE51+6J1+zAt95UsW
RDr4jt8fMikQXIl0ZJIE1DCcnua58MSRRUZD4SHRKzzA15Rb1mxNk3JlK5aEmHZ72BLhl3Zt6TR5
QzjQRG+mYq2J/ixR/xkXYk3cOKaizVQaBKEIZcOC+l8MNJEeq+dc+olk/KMaDZc+bU+kzqHTk7QK
3BX1tgXRBklCsclAEwQ5nL/lAa+G6elJQiBPU8GujB8zw/9Gp+5vt/1nQQPnDxMzaZXBbxvkNei7
NwSAmP1h3wOlCmFaG6+8qnr/RF70v7coi5OMkKzoKjIrf66dJRedLpcVftL5Oy11v1RTrrgq/uqG
ghcBdUNXeirilXEubRMaWKsIRqEIqagz/QsfjqKi1FgVS2XTqcXGk0Gpwhi6PbilFVPQQpFFCSUX
xZy0TK5WjGdZ1vvyMOmHPPZWtoHdetvA0jiuDUzyGFcGeH/JYBcxIA+Eh1bR0FnVEMRdk4jDylgW
TWkSDS0Q2gADPVsoXYqSSqDDE2HRO2Go6j0P0YqDr5jQZ52xijZIUfzFRB8ATJVPsmnBeV2RRFoz
Mlv6sTLEqJExAmk/z8g7f7GkFZ9ekKiR6PqngAzjpIBc8OeqKKOgDVEkYSLwk02vtUd1EB9SGVq5
P7y4KrXq226wdADSYwQRVxFnU83Z2gR1I8nGKJPzG4kPe30j+OO2igFQrKyQJPPpc+ET7hZVZXCm
rM+3KyVKNIthM9j5e+pM8d9D+ZXodJscs58IAgjH2wNbWixVROpXMiQTCbfZTPZlM6JTw3Uml59i
8V0W7+G//PcmNFGRFNPiJKCn2J+LlYpp25cK/hCUnwMkvUK5o03kygItjePayGyfAoNBHotXCyCR
8j4O60uhq7teVVdaEy+dN7ommqZmTrt0LpjdRJZiNh5+kJjZvlDkg5E2/2JFdPQW6bqFMBLaQX9O
19CKal55OIDQkDqTO8QyelTG7FRGU/T2yvytojN3Nn3aRIjaGapkzWZt4HIQtMSausD27wYcyWR7
rul2q9rjOd/BNntKD8bW+IKO8IZbozylKxKQi/N59QGzfdVZZUT4yQe0YDj07j1ea5by91Hw/x+i
PG8GaHWF0kcjFoQDWYxie0m29Y/KdvcoVhyzT/e1euy+lt/DFRVIaYoD/2lX45BCvEjWtNkyaoba
lOmE6azKzffxQPEt+O5Ltnd84QEiH2BprapnTz95y+RsNRVvHLvIZaii3R6lA2Be/bEFE0STZ+Gb
flAexbN8LzyKh7Xed9LS8agjHE6DM0ujJdMsKJapXfhUtIED7/s7+Qu80NAJ9u4BzPZeBhK3gZe2
785vt913ac9fW52c6/pu1rxUNadCTKHuPHM7ajn0qrUexZMH/nNSfw9t+ogrI6PZ9kPoYaS8g/fb
nsNf6Vuw44KRft4ezeLJfz2cWWhIVbqKAvAbdgJq8L5+T1GZFbZZv9P21qneR19v21tbs5mDSiSf
dH/AXFYi96SD9/6rA+Bdad9v25GW9/jvGZy5ZWm6uSFBVrLRX7wH8G4X23dkMMSj+yLuPkgKrAxs
odUO/cCvvHF2qKh6H7StgUHlk4d+cuF9JvMcfq9evdFRXleGt/RcQUqOV4OKbj5S7386iKplUmgU
OMgQO/V7tZe/odJ9MR+0k7bmIUtLRndJBjdF8jxR/jRVhVUxtU6obbD3z8pL68Qwnu7Cd8RCnlV1
25zNXf0R7q2Va2Jxe1/bnXlmkOpK5EXYlT7pV/SWOuT2A2CBz4buaLZ8r34PhY249y9rUoSTa8w3
n6EoimrJ/KPP70Kdtz1cMmgGsWelgVNXQf8AXY5+OWUX5BsSDHHuJKqhvKpZ0qvb20u75LjX1meO
WzRJEhNC8BzUc+D68WHo1k7OpSPMUHSAHTzRZHz2zxUtxDBQOmpfdjSqk7IDyjOdG21azf/xb8by
H0PWLPIf9Cr0256ZBCq7yxIDVLS1v21i2U1+D8aaBf6+LjfmEDOY7pTfST8rch9cfiKkno33151w
GT/iXyI4wJXQb9lJfg9tiqivTuh6zKjQQn+FYwOSXnEP5FN3yBjbNAaZjrQnwVVXzrSVZZt3kR8E
0fTdkdkU8/u6+FoIp2T4vD2biyZUUSY4Q19VmQfmaTH0puEymTnq3tZbDEpIfL9tYtG/r0zM/FtP
XKENh8n5qPWZ+bGQD7cNLAZBiK+KPC9kWHHzcBlsYydCquQkfuh3PoikjXEvPhaO/lnsrGNz6Nfe
aYtD4l1IjE7Gg4n70xeI2jWzzzj6rfx1CPex8F83jOWhpIs0LRZlVdLU2WHflEksU6ckfmwMFKaQ
KMl/ltpa16TFtadXiGhavMpIdv05in6MxU7rGEVsPSjICJRQeFc266IJ1Dx5Y5BxEOfu5UMDEOSW
W8vTEYqyqn1Bzpcs8Ir87uJ6XJmZuZhMcSjLp6u49gX0je5MY62Jy9pAZnNFFcDzi3i6E8EU+GeR
kuxaf+IVE+rs7FS7qhkSgbnK+7NYflfj72K14leLQRLNYUhjIcqnKOb0DVeHmABdWO0KHxrKB3Aq
hEn7E+w8ZQ8p2YEAhWgJOMnUVr79mx16ZXd2tUtANiS9nOyeUIN8QC3M6c/g7+pLva3t+tvaXC4f
CfRo4z8a1kjKbL3EtHSFrAxqOygepZZ8fkFYUd5BDxiSVwE8LepexQsqmYDb/zKDtRNpMVr7bX6+
ljoFaw9dpNo2jE8t/9q4L6hbRaBuxOxYh08JvIs6dlYmeTFuuzI6O5WUUuoMsWHM1uegbqyv/gvw
8kvkbYAlQv+3I6hmF/GcgadeuRunIP4fAdSV5dnd6FWF20RphGaFWiNF/NY3kCwfsixzVhd2cZdY
0+kIR1o3tZkHi6FfdSUCGzZaN9VFPEFC7k/jdng09vnBfIkvSr5JHuTnlbmd5u4fI7RIm+qGLpPi
nvmTkqVFpI04cO3AhbfbjfviHe+rM9JyjyumpsPqhqm574SdaXnuyAjz92ar74t77Uf0V3YZHvpy
M+xQJ3uMduJ375u/WX3aT/fKLdNzDxo6JWumUbYOd84m2cdn4z49fPvi2tl51WuWI7nfk6rO3EZq
AbqUf0/qztpIh8fWDi7txrCVZ5hCtnEXX5Ifa01Wlv3nPws5v1rlQO96JWWIg3fRqrMwfO/Xkp2L
t9GUhKTLpU5haeaikOUtYhQWsFcFEDgSguZrSfw1E7PzNAsQt1JCzpfWN2GZ3UXqz9teuHSWgGEx
JVkXNQ08N55ydVFEeZskpseOFpFoy1z1KIlUyimvp4AqbptaWpFrUzMvgKLXeX6OKY8aTqx6u6D8
hlb0bSOLCbprK7OQCrpL6AUyM4YM8xHlpuKgbXouIQhv5ZmCPKDcs3DoNulTv7ahl07Ha9PTYl7N
ZY6qQdoUmFb32qcMl5Iu4tHW2qogH2zrSd0B+jqOW5C/a2+WtVWce2KntGKUMLXI4EJQjo3XzttX
4o/bc7u2gDNnhPOowWzFStZvU++b6O+TdsUdp+N1fjBB/qZpnynTh33eJqjvRy8WpuSOpW09Aa5G
CssRufAIxCH47CQ8GWtNK5fm7trkLKYMpYiMy5RsHACeDS8icl4NyqxBU25uT9/SXrZkOkcaUz3G
nGc10fGuxKYntOzSsyz8tPqn/93vz9xPKKtWFqbfh3r1aJaFE/vd7raJpSvreggzP4NxopE5wYTs
Xaz4A6kcL/vV56fa6hytWXG3hYXBBxRZlA1ZMrg+/txOEAHFBCVQQMjBd0n60Sb1dkQpYeIf3R7V
miH5T0O9oGniKBKQR7lxbwL3VJLg0AJLENrGuW1qwQf+GNPsdCJpIlmBjilknGH9KntPbVbWaG00
MzeIQPiFaY0JVz2nKEqAKRqsvYgCxr8Ziq4rpk6NmYYrf85amQ+x6g5csLL7KMs7z/1y+/cXfI2p
+s/vz7tRIQXqpnXO7TqY8CLQdRCb5mi23n1thPskMk9GE609myaXmh0/f9icuVw3JgMFbWwKwXfw
yZ5/CYTULgIAjEdthLsKnGp4NOXt7aEuL9nvoc4ccIwT3zeRV7YD0k6BJjvSqN/1wGgNr1gxNe3Q
WyOcOaAoxv/zXkpgtRlevokUH8nqn7cHtJQzJwMpioZKN2CV3MOfzqGEOVJOLiPShoL6qXqpXe00
wrWIBe9daeonC7fso+xYBi+3TS8O8Mry7DjPElOwpIglbNES3KpaGTyHBtjefIqi/nemZjugNUgN
WQmDVGDr8TB6VUBka4a7EjctnhmGoklciAoNRWdLBi8n6EWREdXDCxTAPl7J3Sx639Xvzw4MuW+7
pO/5/V5DuDFu7TG9i9p90a85xdpApqW7io8k2e/knruWzoPUpNyLtKsutCHby48QkrSTeoif1vJS
8rLNyQd1IAmqMtvRFho1Uhtgs34FJ+3A2jzQUgDxs8CmirpV9ohObZMdyf+Tfs8f7vxNd1Zg5ayc
lgutkLnJpgY0//Mhsz1eRGZHjYwP0R5i+y06o8ibQM+uHWgfm9weDh+Rw2ktvKZflKO/4kILkekf
xmcuJHWCXpgoc9mR+NBWL/7gSNHTqKMcW6+Nc3n//R7nzJuyvoysLpsmfIdirzPs36vebg+hA1T9
ud5Cjhj27spGXLwqTFGhdZFFl595pWBKe9axGNe2KUePea7cBYilKW55cZGk9zN4V/Xaplwc5pXJ
2XJGntaLCMpwUyh/BQC8E2CzWreybMtOc2Vltm6BCSteGhiYekrvLlQ/2sfwsT7orzxlUB7ZKDYK
Xj8F5ymkl+e/ONyuTM/WETEYD80rTI/g7zWUPf14pFmjtbJ0CwG/LF6ZmZ0JRVmr0NMxk6QvrpHa
pXFIIPCgVoOwylOpPlv9ynG3eCKYiimZ2pTSn3eg4teRSCywyDN0n0KVL8rm2+25WzxRr0xMf786
6ApND+SRPqFIXPKQyHfjiGQwPDhpd9vO8lAMWVM1ojBtHoIFZlVHmpiQbdWgCBXVPky0FRPLfv4f
E/MorEMXnIFiIh4ew2AC+Uvx4fYo1kzMjmivL7Q4iVNyqMGzhtph8leGTPltG8sr8nsYs+1q5kY6
SLRnRxfWiI9NGH1zEST4OnTQkLJAE5zb5taGNNu3RuprxEXMmtd9h+ptBa9d/X7bxOLaT/klUZNA
EM67zWtGZVr+wDkbe75Cj4aJG4dcz/a2lcWBXFmZeXJAv6M2jznmAtrCJND5ZCT75TVM8bIVlRzU
BO6lO/Cf+0UvvdwopsO0armWUS3xjM+uXAvXlmfst5VZZDiqjY+QCz6gFB1pGRLMu7CyxpWlX7yL
rN9WZkGhjCwnupCMpTSeR0AFo7hFDUFTkXBxfF9dsbY0cxJtTCyT0JA+urOZA+CrGHHA3kkt806M
oNyExt1YRf9ii0oiIFIA2IZJsvPPBUpG4O3I59e2a31NfcHx82HTIsp329mW7oJrK9MCXh2bYZDn
tdlMVjrZQSB9aKFkwTkTD67yqHVfxujttsHl2fs9rOnvVwbbHI3bOJ62aZ3ZsQbb2/1aK+3K2bP4
GJKYN4MIRdI5hP4006MfQYUO8SG1epbBP6LqiLw5jWIC6ZIgQiGOk+zbWiA2rcn8pXdtdbZ1U03o
4B9g1UNDpNHQyvJpto4eNELMCN4rh6pDlD/yHpJ22LXI+zQxwlDyWnpteY5/D37moW6j91Ij4KFR
/hkjtBZ8jZrtv1hGQA0kiwBIEgD+Ob9aV/WVOmDClTy6l7iDvO8qGr/I5uCuZQiWLhJA4v+xNTtE
2sQYxd6DQ+8J8mvaJPtEH/ZFVeySzrAzi15A5nsOIZRXG2zW7MjF4yik00UVYYNWuivddH979Mvu
dfVJsxOH0nst0dyPuqc8OlKBYA+qwZ9ldCra82i+dLDz6xWc7eKiSmB8yWZaHAqzGUcYt1AGkVno
qmwvd8ohQAS41/KVY2f6mX+4MHgVjhwA3//ImKJtnUDsYX8qXvqR5/T/koIngTZkrRE9DaO/MpPL
o/ptbnb+oOM86i1pRtvPgn2N/qcHsU0o0pVjbs3M9PerU0dw5TZC02fK06aOULVbtdUcXStXzCw+
Hia0z/+bvdkB0CGuJIcDwylo7eREh2rf/AoOgp3clYf0gGbdo/xibqxuQ4u7w/B82yvXBjnzkDxF
xDYmgWcHaKZVUIZRCN8LsEP/d2Zm2zFA3+f/3n9Z/pcP8XMSboOtedvItO633HC2wSi9lbrQM5Eq
UjfAKHSaj962sDJbcyJNptSiS2qupjPSkx7uW+t+CFZmanEQsgYDgH8op8+8TqlUIsaRQcTpg9gd
y+Tl9hAWD0YU88GsQlow5pFIXSqFMJYcCVkjf1Gk8CU1/L0RiHdVpn67bWpxtq5MzRa9G422QS+Z
DUQYUtBXJ/vZaSvMjDUbszVHoqSK9H465617fWxRXzjqa3tk+s5/+BW0QBpIT+Cv+b0VdUhLqAqA
FbruNpuqasCbG6ey9+/9HgkzT7nofbJyxi26gQn4lR7JAM/mHbLVBv3xLCG2Dq2jnn643a/ba7N8
GwHYIBY1LOpqs4nL2xDuqD4tTmk6lvfheqcqeBNAp4QIZAyoYyM6560kShad77fRORx11FTTFxEs
tc3xwZTvyxIdhL9i819U8GTpyszspernreuZBKl2iyxUx8/72tPt6VOWojbojdrf2G8Nzuqfl0Ni
DNDY/Rp+CRqntnjSTzqVbH3YBIdg026io3bpdvfh6duj60C2e3+pzo0Tn7V9sUs33YbWV/Yaalqe
HsdzP736pjlQJUe+r0Q5lKLVw7uwZT330SV7ir8ql/xMj5mviEtvaS+80R6Vo+BAhO+1tRB6yW3p
263poLwsnjqzmY/KPFUSq6FI65MLo6+B4zsdjUZsWnVvokdlIwMXv70U8gK2C4rrb5vTtFzd00Ps
tqVORxr7B/1SpLv+q/g4PIrvhfONjnLOYAMocPyTembWD9rxtvElyMwfxic/uTLeWUpoWWnLgE/Z
Qd2j2I4w7l6wu133qO0R+7yL7xHRXJvnyb3+sdRXY57W4cqsx0vTzSPMCofRQdvJzk4R3cTt6vOu
eFUfwKA4qNE59PXcFyvB3mKq/nq+ZzdUPYDuHRTmW3mQduPmzQDk++MZXaqd7kgn8VF8QLZyT2/L
TfT1pdl1GzShV2Z96US+/oTpnLkafpvWZae7fIKMFDguVm+fabC8E+y/tx6tUN7zvXFStpazYnhx
3g2Z5zWAd0mcYwP6Vh0qr2XegQEz6/R129AC8V3Z0fgR4lx+pqEL2pyFnewQ2FkrTizurivrs1Vv
O3iWkjk5W/amuXuhH1fimyUDwDPxaNGwFAKEP+fVS3IradMegHuNBBd9udV85QZYjHZVidmTmT1J
nZNZpDTuwgD5+okgh7zRgRO6/oHjnD/Tt3zzl3f0XintnBo7fjPX5m8pWLi2PXObypX1JLWwTfZi
E9KEV0MGLliDFy35iEoRi1sbIq/599Vx5Zx6W5ZRMWJFoRXOJ1pjlJKSD9qg2SjSbLTSDuzWzr7R
L4/mYPvVE2l5kL/Nz5ykowyZ6P00wcNG++zfo0tI34Xc9mgCvjHt6ANQl508/Ly9M5ZudrirDFhV
dAjMs3dEWLehW3QKgCDpDU0VNLy8qSIPQOe2ncVL7trQLKg0IM74bYghNCujp/ZA28eH1EnP+TE6
dEgWKxvpXoNKYyOn/tK/hVuPC/oLes23v2NhvBoPXZHyBOxp8x8XneLrblpQKI/Q0qYJL5qyjfjL
7FacaWExSRkDsLIMTTP/UTGT5cFMdako7TQcKhpzo3o4SI1ICrmMdrdHtLD3TUNXqF+T/4K/OlvB
NEP2xxcR4FSFmC6M5ocSqStR05qJ2dqlQUssrU0anwjg1cj917CLb49iacLMqYLLixpV6/9D2nXt
SKpD2y+yZDK8kgoqd5jq8II6AiaYnL7+Ls7DPdVMqdE9VxppRtNSb2xvb++41l8lxrBuegUkxJYC
pLiSRE4pX2j/9buQG4evA6EEwyYIB+Yp359mMuvajNRtAwJuchjGL0G7K+kRkleeuVvbhaINbhRQ
BjCkv3CmoqDueqFtISYEhF1Q+LXGVg79xkOKlfwrQvy5Ei2gQENkEMFhEUPwOIBrdBhPzbAPaW1G
2spcyM3TQTIKikzRKrZ8X4xED4ii91hReegJcLui+7H9L4eDCRcBx4N+p2UOPAeQMefoCgP86h0A
di0trUGy8C4k778rwc3TuZIz//zKzAN5uu/B6FYBOduO832wOkA7H+/CxwPggKgiH40xSIxX/xRA
tDgdAgotAzDEPh7DxBv1VjR1faystjMqT8J45CbitNiKI8YJwiDPHFiltQftn9rh3x8CRFagyKA3
Y7mjgpxLgQCACgsIoNmnAtrup7ypq5OYxOoHoJBVUMqWuvHaoXvhHaihHG6+2kXgPMjH5qSVA7oB
9TQRQMMyTefQAMdKGJQyMBqpWoEztAD7slLmMggqegzZAB23NwUG+Dwb/g5wMzlAA5OM+hWAE8Bk
NNH4Ow6F+rONwXI+qGpc278f7U01RZ+4guiY/v2CByOtlFLH0fZZs0+FatOl2jGt1ZUk9U0x8BBU
ROGibPxlcZVBNpJ4ggYxvtf6wZ4UTOSNorQSId1wSAxgPaBeRwGijKjspyJNpdCDGgXLaQxAwBot
yHZrqsdfTQa4a6r2kwWiM0C+TRoesSDpH37fzfnhWKiPgdInRgHRfzg7Rj/FRwH6BhiF+oC1FO26
wO3lR/DWxdWjOOQr9uyGZf4ha2HP5CCChz5CFmCCWbvjhoLxfXhcJHN+X9SNszMEZNTh7CB/Ii4X
xTp0LUwh9hQDXPq9EhUCBnsm6Q8qcPmf30XdMDQG0G7ga6BvRqX/QJNdGZpJi+UC7CGw0YAh7Uiw
LyttRUPWRMzbeiWiQ3OHMRqwK6ACd5QpdEu1/L+bfqwCpQj4MnjRlg9zVaqNwBiUHQCyIpho8WIC
oHjl9b+V1fohZXH+w1RmNJ7PPx8fFArM7+Q5p74g/JHSDUZEzUEEeOhauumm0qFFRaeahq7xJejV
FJE0T9J5aSqYcWSvBxJjH4J6UVpxCG5eZLgdCjqtAbC1HBDNupI0Y4XVkaL3wxB4gkP7QppyH0vl
TpJKIOGDW1ZPVy7wreE9A7MnmN6De4+h9fm7rtRDmBrAeFVQD6FW9nzIAMeKinmbsbcArEdsau6H
BGTBJfozwMzl9n3nswgwxHXzf7eYQI2Z6Uqk+U38q5mCjSSIFWyAlje+IgQm58NW4Csv+w2n6IeU
xW2IJz1vldlgGXXRH6csjiJzktW8NsGA1YLTx9iAfRYUNsOau3/rHoowK//APAgw1T83mmmRBphn
aJIA4OE87I9NVK9EFGsi5p9fnWWaKtEEXmpsYZecOpqBZrddgem6ZRtxG2ZIM7gLCl0YfKRIkklr
c1zCmRGq1h1etlsDLCi/20XpphwJkQoGolBTXu4WCE+7SpQ5nulkKICmr7fqQzdMo59nSB458qAX
T2C2b1SLyEANAzZxKQF9j+Mim4WmVg4AbJpiJ6TGADz+MgB4plKA4RJEYrUu7KVa5F8g1Ilbaxpg
U0zGwD+FxpHobcIkOtpUqdi8qqNUY/gYLEIp5hBInYLaU3qdBgWJjRJlPWQ4aIpBoqkwQDRTjYPy
VZRNXoH4NmszH0zOkb5yX28dsS7jyYedVeC+LPZfNEidp1oBa17leKEAjjMY4JiKw3jlBNYELaxt
ivx40SsQxOViL2X1A62mlTrILZOnqyKCbCSTJXE5IN0PInoGkFHBYB0Fza34IYOSJtJByy4bbzVG
jYhIfRlw+7/r1i2TjqlABMPwejHzvwiGI0kPU14j7lamM0cXsogsAks9zDWvvFg3dfhK0CIkzlo2
ZFqHLURnVQtyZ9K5WpwZZ4F1xcrNX1vTworHNKpJyyFKAhMRWAQIt4qsDl0AG8R7Ihrxf0i3GcBK
VdHsC0VEZuGnqeGgZUXHKARmeZmbgtr0Zq2V3C7RhbKiibfWZiDeQ5gE/+8vZEB5KNHKLOO8xDRC
wy0fkR/KU6QVhQ4sNHE0/D/lLY7NKCpBaue8jCpR0ITnQKAMTW74We7/roi3rtj1whaHlvesa2mA
PRTB3VNmrUmK/+CYXUn4p7xy9SDQkIyVmOGGZfyoAhSf6Ee5ZytqvrKMfxDproQU6SjCTcB+TZhY
AGQPyKCq/3slGNr2vyrwT+LwSgSVsyLg8041CgPqsWD3kiOupuBv+QbXUhYvNCAcuFFkWIgQFkjw
Pxv1ucHJ1PxPrG204Pv3079lHa6lzdt6tSaV9xjOSXA2lfouALY5qQ5Rs7JvN6+OQIGMM8OnyEvv
FVN96EOosCIDKwKnXQbU8QHcxOF/MKnACZizTUhnAeDm51pSqRsISMhhfhLwQFJb6gwroyDZu/y+
Z7fX86+cxaNUM/hVlYY9K2WQq1TSvdJmO6LyXU9ARPa7rFuh7fWaFtqQDG2rMQ3ZxiZPPtRQNkyl
42BtGsBsBRIF/e53cWtLW6iD0MTQhfkxTDCZDZY6+Oy2oTxX4dpQ/pqgheVuqMSJKkGQrCjwiUar
6cI9Dyd0BHQranHrgb/ewvlTrlR8ArR01svYwpm1AX1ICXjZ+71C36vmKxg+c2jK/28TF097OI5G
pbQQ2MMJK7gA8i/+EKvRPqLKivOyto2LVyLN8ZKPBkQFvEG/o692d2U9WnL59PuSbqoh4Ca1OUKD
M7xYEgFpq2EMyOLmbbTvM2rHnWYT0KupeQn3b8WWr0lbrGooVHUcO1xkVbZlUppUxJBLYqEl1cwM
yf19afMvWyaPkByby1kqBTbu4v1LORWSiMM6lRnYaPvkA63uvhrnnVXooZPFhRfGyeZ3mTezCFdC
l8MUApPEoZ9mxyVuPFrIW6QYgUnQ74qEe0OT+SO4o3p1nrn5D41ySIsjZtI1BFBIkv+8DkNaNiwu
cZQZoPVZKYHVDKNYIFL5fYk3H5YrMYsz1AZDb9mc90+T0pa44MOPtwQyrFR7b4vRAQiOGA2JkYUd
0RE/VyFwz602Bg1DnIOn1K9X+0FvXjP0fyBuRhoVf37umQ7WWqJ1qCoUgeqmI/DA2cTNUdFNbUpX
Xsub5upfWQr9KSsrldzoEHdaXMksofvoArcWHnrmj2WJttdzCo6y/3BUVxKX72YJUmNNgsQkDUwR
UOqKDkSddiWzcvNSX0lZvJrAT8tFaa7MFNNDSO5V4xDJD7XsUO3x/7ecxZNpiF0aAbAWglqQ4RCb
RtVWAg/371LWlrN4KZOCzA23kDLUdDex3Cc1uZey6F7I2QV8RZffxc2/7i8rdbV7Cz2vxT4FPAXE
dc1M35GAmnF1OmE+gb9kIJaSMUY2DxgvNi6RC46xGyThEuYJxVMfPQaFK2iPTN8YdQSC9nOjPaYN
2GiF/2IsriQvNlMqx0JC2waMRXjkYGIrkh1nfEXIzS28ErLYQrC6M6UHjaOVJFupGpxybFYk3DQT
mohRQhlzPwhLf15dcIDFAmvnzFd03+AxCfU3EoIrN19xCuff89dBXcmZv+PKoykMPnZVATmV8EUV
yAnekjX4nL93SwYJCUUWVERaFqyNCxnCMCJtBaNgaMlpANsuy9aSO38v46eIhUVA+TGUEgmnPok6
BnwSEM+NA5jktMBYa2f7+7b+FLVQbbEPG5LNpVTCwEPFLkKNxLI/dlsj+Pr9ov6tA7MkDSEAJiJQ
jFhIKtJQY4oE36VRJlBdgvV+qF6oUIE6nK1NO9/cQBGZjxnwDpq9OCNRT0CbKCON3IIGlIFRtgFL
WymtVR/WxCzOaahzogmMwlfX+DEFIXOvDQ+BsNbwcvOM/qEKUCm8fmOh1TOIgobsJc5ISt9JQw1z
qLJuj9FGBo6y/EHWmrUy7C2RuKxA3MdMCQoP88+vLlJakGkQRhlu7QS+YnmrDPyQyegmf4jp/e96
caOPU0ZlDVMqCkBX1b+i07bmSOxmKvIsaBh9dukDaPvukCDbqaBCN8HV/hxaLWJw83e5//QJ/zQW
P+UuTk+o40QfMVSChsJHfZvup3PtTKfOvROsFP/XmvmmxX+DEsAwHxUHI/pP9YY4mFR00Dzt4a5Y
qknRYsz3oB12+ifp8/cvvNFw9fMLF1dG5wAKL6T5C0/RBmysT5oTWYg7HXzBrnB6uzGnrW6K97m5
BZ8sQIxX7OmtO3t9NLMtvFKDWK96kg74gLTyGulNBU+uEfg5f/t9oX9HGj/XOd+zKzFCIdZdMEEM
mKkE+SDNwFagwdbdenQL0F3+Lm1tUYvrhH4Nlscx9K0qCnNuhUHKJTEO3fj8u5xbd0hSMV8IdH5N
VZfgTJJYxYlENDyrIxguQRWWgUGrVDd68ZisVefWZC10ucKEeClpkKXJMw2iq6kvQ1iZU/A5rcWg
f7vh6MA1dPTGwd1HVXJhGoZiIBH8YVT2h9NI/bz/QN21NT7T0qXaiy77v+/iLRsLxGRprgZIaC1b
RBi0KdOElxAXdHZcgJ38VRHXqExuLelKxjIP2+MFH/Jqpr5L2bkFj30ZqxdWvuRlcdDFYhdy0ZkG
EEr8vrQ1sYtXipdDp/fNvLRGcWtZdCnPXLVBIkZKXC0MnbSdTJCArcRRt3TlerULXQllvTQSjtW2
0+iE4ndTvzLNk6bnMFqRtHJ2S6D+XgulRqmwQKCdmChl2wWIAlEk+H0b19azMFJyMExoAZi3keSb
WB4tUYxQ7QidilqMdu7v0m65f9e7t7BVaS9HMigQ4ZuNxxqkqb2YrqznljW8lrCwTwMww9q0gATW
NbGpZiDGDZq9FBOwUSpnJSmsXjZWClRrJ7W41CyVGwGtg0gsDaEt9KKpNSAqX31zb4tBOkIDCzWo
yhYPmhqqcdRNUD0W3ZeiK7AAhN5rk4K37LtM/xWy0Ie6kIJgyufbXEd2QOeR9f5oRJHV9s1KkmVN
1EIZlLhBr6YEUbS+zwmodJmfF5bGVO93pbttKf5d0kIl6jpRkPqAHAmlbSMwCR9sgz1w5SuOTtXM
bJutvPy31RwjDTNNFabvFrZJH2qBT3IIppcuRq+Qlkz1MFOmFt2Ktt9UCcBaCGgeUlDwXahEIPC+
VRgEcf2oFm88Q4PAGgrtmoyFRggRQIQxug/gOLC6p8FLWIJT1hBXtuzmIV2tZKEMkZTWRVZEGBHR
bEnRzN74Qj+cmaGv1xiegdrTtiu39qblu5K4UAsulOAfV6EWlXwhDLSflT3WZw6SUElbOaYbXDky
RjD/PaeFhdCzrlcCFXsYKKA5Rq0yP1XTB61yZxRQyE6pWRcPtehUxpZNKzt785pdyZ4t5pV/KKVq
G2sVdjbrZDsaMGpW36sdwHBWMnE3Q5HrRc5HfCUoAK9dnNTzIrvxZaDaUxsZZhGntkCz3VQHm0GV
n9S+NBPkbMuh/5RId2n16U7tDTcvpmM3rXoJN4Dq552fsYfh/VCMPvz8qJFVxsSaGFMl9JB0M3Ex
WGEBCVdHVp2dO/EPOiwVwZEAE93HJjOo2cVrIah4W9X+/YiFqoEJtC16ER+hnU7qy2hFm8pmPqjL
qSlbza5QzN6mPrc+ABNnflcgp3ETm7gp5sCml9+N4dqnLDSxKycMHbb4lLFt0dfcJ69SPtp5Jns8
lWypxdX7XeDNOOz6BBb6l4ahEdUCJFa2ZuYuetK+Xo1jbAafmH/D0BmmpvC3OvO4h67ik//CsvFT
BxaKKdUVi4UQX9AZj3p1ivO1cqokQouW0fDVGpfzwVztSoYRBMyfbWpwyHviBr6H/17Z2btiSp+j
FTpo6SKmbsd+vu0c8LBb/Yt0/yEAYI37qdXbid2u7DwSDbet6v8q3jKV09aNpHfzd2XlhYu7pPlW
hZ2SoNAw7sYOUBcR2rY3NX8awHSNTJZZ1HaQcasRTK5GMMRerSD3Q/3CuM+VTR04bXcpESSBeiBx
JuGzqgNfEvFqy1atbnn1HoZbIzyN7Mz0+0Tej8QHt3nIGGD5znVxL7I7dD+W9K0PwbiOjrURxb4o
NAnI6+UY5NCOxCNrZE4xehnYZjW3JV7iBKmdgPcg8gDTKu0m9KMhK9X6AoD47KS3KpS1pGwvV66K
ID9+TNkJGLXWkLqAExo+Uni1uRW3mVWn96k2Yf4qqbBAkFqHomVER6PHpBnxy9HvPoNxK8efKvHa
0gVHeAIGqemeC66RbtIRvXVWfF+yU8Tdsrer6kEAKz1I6bvvsTTz6b56mUm4h62KY+/NIkfXqZnk
PiBkzLq38P63kSUmd2Xv0ukddDIYworR1xtktlJshWGD7yKt2RauVj1IcB2S0hqeGu1OS50JbJoc
WE9+lmDM6SmOGnQOgmv7JFRuP27GjxpsaMNGYtso9ym+pjAVdQ8eBeUPVR+7zgt7OytcQzB1fBTI
c2IRvYf19wzjq4H5vTL1fK+2j4J0IO8Ts6TsqxWPSnxqRjB7HJPCTStXA7Kj4KBXFtyA+PcAvzA+
TwRitlLn4GUTATs8YE3HhPl9sa9QiVFNMTNVYo25lyYbRbL15gwi17Jzm86bpHNZmfFOeKGjpbBj
zhyDH5pmG0YuUlrytKmlF6l3pdCR0Qddp+8p7liwzYkTiEiFm8hLFkBsnrpL0AG/exPCejKnlMA+
uikimyvP+lbOXYVZ9RsUVehbOxzv1czTRc9ots2DxKwkRiegyc556Ino8ZA/Sr5l7KNLrEw5dPFx
IC4dzap0WkB6qX4suslkyWynpZs6EgFviy5RZg6gx0A9uQR10LFS7El44OI+HxFZmVpsGsM+pSh6
AEIdKCIme5eYZ4AGHXQ2I0jfxsEN5Hsq7UENao7RRjTeOv04FA6RNhRYKlRzOPGxCmEytczPelPU
vIFabe1gBCLuXN5eSuNAC5MkB4AzV8ZG/TPpfi8gVYzaW+dUoFlnXtK6o7xhaPhobElyEgkILdol
yk+BsFXaTViacryXAhlegmckLibTWxUQg8zpI+qkOHfpRLlrcK9q3obiIRuOYrPp5NxunydxMENB
NXFZ2swudJdKD1R4aoIQ1KOWGJs5UAo1R5FFR6K9mbh6s2my2BRTl4z3vLF56OX1N+d/1La1dTaZ
YWJPqj1F7lg7Q30cs5dc4KagHwPwCwLYKhYwpN07qfwqtOdmvK+BNGO8GYOTIvXZ+HG5EUDgXl/k
1BKf+szMOlPEiDk/p4EV1tuG28gLZ/ylQISNyT6WbUJkmhQLqdvi3lAdVM9B+VIlh9k0Zcg0YBh1
H8Zb4UMAuQ0fHaqgpXwnEB//lgNLkh3xgr2JJjd4wYfU/lDvgt4vlftuRCoWoTVqoNAt3SJ3YOaN
3oJPXlgFxiPEPUiNdHoImKfqmGvBcdlF5clgb2zMqPdl6sCiKcmJkq8meOLdQ6S9NOg74cahBMir
L95l3CalDcA5QXHaZFe9BOyUxwBhtnSQiMqAO6MmKHtMrYvNmnxJ1W6QXoVQsmlot6A7OhS1Q/TH
avgO9X0uHGMVheldrpt1aI/Mw+kKIC+mWxjbsPMlbivjvhPf+uBCMl9mxzbe9fGlQO5RRhHWrEEE
a1zK5E4Jt8AiS0dXp1uY8Lw5RuldW1pUdkfRL6f3gB3CzNGYOWZWBDyCxGMS+koHsxo2UWxFsY85
NWn0qu/yPNuxD8rvFOExOSXQMWqS0KKSD/Mj9sdQdIL6QS83EfhcUhiMCcP2ZXqYqh52aS+357C/
0OEbHQNttVPl1hQrt64CAE19q9IzOEhrxQqx7boTbZutaHyRxm2khzJ+Eaa7NPT671DZBKAILaQP
aTxjbHdU0D7S2jLSTSHflgKGr5xsW8mb6CHVTOFJjzf1G0bSo5RAw0JrJHvFzyJHiY5lgrkLukvi
9NhGLgm3ZHymmltOh6l8VEcvIr6U74t+Wwn7Lv4ji1tY74zvQDtRix7tzrXk8WE/Gds6BSrGJWav
AmyRstcqj3DYfJC3vslIeXQHDX5vI59U/VKS71zeqEAXSekfTfLKe7hkg2YFGG4hDODZrZtFH0Wr
+f1J5F6GP9mhDvckmQ1rgdc5OA2wuEnvSPIfDBFm0lYhbh544DXFBJzG7J49RK1dtq74jmxIIZvF
5OGgErg9GpTcErEvomuMzyzfD0hhRPExkf1S+DMfX3JQqVkJLmxUA1gnMbVUzU3Vs04d0vn4cdHf
jc15jE9czU1Kt4VoypmvdaqV0t0InGfNYgDLxfbWeLyVDxa/4rbGqZmLdveuq05Vg8IJGVhUvC2B
OfhJFR+n1JIqbZvLDy2dtqm+aXgPaojUK2TudnN5KtYwASbPeatdk92nHM76GGBOAKDjiq8pmdk2
8OfLxs2C0iUYRqJib0rUMRog8Q3UGYtXTTN1zTJkR9hNnR1pdhZdCmPD79Wzktu1aKfvTDfbCwbC
owiDAJsQHQYUj/lcnu//EMNp2S4Lvhhg6GQ/ITh9UxKcuN8q5bv6qXNXwyMY7/J+Ax9K8XLVU0Fv
NNqs93q6EfRvKd3RwlELHJYfp4eAWKHsdwHeYSsAQHR77vxQuGuEfT95ObW75BDK4JjyDEDr9fgo
j8CcTXYfC2AFTuFFPU7NCx531Jhg0Cez6OFsGsRESn2DwGxTdaUVwOFu+8rNtEPbqGbdfpUSt0Y0
wU/KaUxwE58G3dPZmWcG3LTTKBEPeIEkh2Mkbnt4D4XxbajP/WSr6UYjFhyIUT9mc2IPr0RiTCBt
+K6rBzbYaaubMcXcZn+XksiaC7+pcd/kMP7xEyenaOzMEQdCslNcIimIe1NUSNFk+55sRWnCAVp6
eh/JlhK/R7iFGJqp2zd0R3KG0xzJuS9lwFyDJ6JWzYn4Ru2ACMWAr0D0DaFvNdmnVWVWVWkq4iUX
vgIlsBtpExilJwKbiGqIBvQjni09jCwFm866nQEdruEk05ohHZGZeviWtCiQ1++TxnxiHEG2izzw
vqvugbxlBRF0jzyV5JLCb+bVpyZV9iQiS8zuKNq/jOZBEOGr6viFyhczBpdPp0pPrDq6i2Vm5Xps
Cv1TRr6y8SAa90x9lchkqtiXnL0U9By0JfiJT2K/r8BrE8DHQToL15/a8gTqqPAZJn5CWKFWDwFO
CdMnrty8Jri4It808rQVUurUsadFyoWKT5G6UbnkCsmh1u0k3ufiRcju0majt40Z9o8MLXgNBqMk
Txobsy8TMyYICPEi9Nqlbt6q+tDyPy3KQLqKbXhMMzfj3aZqgFxE3UnzlP6Sg3QubmOrIVZpnNNo
M9WGqeUIYHYyf8uQ2U6q0Ml1YnXgpuuDhzzITaK+RP2ToQAtc99M0OYst3t6x8tLN+S2krS2NL0M
kytjKGgIAozhnYKQW2DoxJrheBbQ5tSTuktNQ7PEL8imYhP2ztjck/oYsKexwPyehDJZVsFVmYij
Dqqj90+CqICLMXUKuCxBkGLihVqkAjNM/TpMr0X10AUPReEW4ksuP5cwhWL2IqTvaGH0OqG2tfxU
6mR+g1iLAIqCTAwAWOF46YMTFy4JQno18oBKDo5BYEqkBeIYmG/5GXPQo/hVtyeZPQE31AqydCOH
Vj0Olhzv4uwzYak5GTJ8zp3INujV0EALVTpq4lBQO4+YEFTKz0DXD63+kpDtgBsz0skepLcKiOGM
3QeqAsflHE9nrYV7252EMrLiCrkM42wIj3Bio8wZvmMEWLEFhPoOdQbjaQrOCR6c9DmOH/XBCQyE
oG4AjIz6TdWRJaNfuoQqiPbCEXAFxlavN5NhwxOZNIuGTp+7rbBPn3J30DyMQ81wYGL2VsB0UPks
Rxh0Gl5lhmn0s8TPZeh0ooe5cTMjJq5kWHkRnEnZrsRtPpj94HYefKQg36eZz+NX0N3w7g6gyxYG
d2yp+US9ywxfldGN0VtSuGK/lTsvIWYm7ALD1EtfIc5s3M8ov6r4zNFiozvHR7rJi0MEro/8LI2g
z9v3YWICBFJsDjnSEwmurV8CPRUt0ru0OYLaj0/HGKOKCA5Hr++tXsRLadK3JnJj4vaAPEwizC9a
GdJuffaiqI9gH0gjdzCeZGJrkYspNlE/iAzOEUIaT6KWMXqx8BUH3zUV3QyPc4yLwmQUy/JdDB+l
YdsWne7ynwxIXNO5qHZTfiZ0g2CHyzbXTzJ1dZD/TBaHf/CoujU1jblIa5a4Y3haW0+JUOCxU+Y1
8SOVHBVIFriKdosLyQ6K5A+jh7jayLeDBlW2yUdP3JGZWfbN48c42wC/QRGQo79DHJj1u4YBDMGG
G5i/sxe5fZTDP+VrYpiSp3xoxha8a3p2xDOYBq4BHzccWjTc5hZFp6OuE5sFb6WOGAmHFhF8NeAD
8ckJH03QJZghHFY1Luw2Pwu900Jny+xsgH4+lO1QvNMRawmYiINPEJNuw0EHrux496kjngklL1Ka
gwG0u5Kn+MU+kV+LAB6xvMH71cioohXEqkY3E7hFMW5B2++uiWxRxsBNCqV4YspkRvykILg3kpMO
q9eVjoCbwHAhAS8gZ29c/ei6Q1dqZmzckSpDsm409cbRwFlIhg0mo8wOAU44VV4R3usZ4kOEPn1o
q7rdsTtOzgIGwYZgcCowzJTNmRAr1wxbQE+GcRBCFEzVryqnuyB6bMZ9JFaeauwllMKj0hv6wFQn
IO8ECUaUEMI1utnhCmq5tDF0ECXrhhklaP0ACGcioOVqQm8xzGwmelW7K1SPcw0+EHeD5iPkFxr8
4XnhsmSXtf7Q3reGaI/y62jcFeCfS/mmln0Wy1YRPSjtG9qD7EqFS/dGB+5mcgTv4q6GoxbDF+Cl
iVlBs0x3Y+DpiWuIu7rPrT4AFPofKbDV9s8QQQFftfhTyCVL7TZNgFRFiPhH9Q0Zvq5hadWOxYPd
FTmgEfdjsS9j0ZzgTOYvKN47hD2VGWJq2SxVULGP3JKCb460DUxjV3mVSnBq+x7s1MXdmHEzAMNu
Q0qvkZHj0mFtKpcjr9KKk5mxow6jVEovjdgg74RGneIBMXbYnnIVGNTxtsYNCmNUzksvgEsa47Yg
DBZ49aAZ+Ojg0jLBIT1CzAkmund43sK4nLr0KaRvrUAsAbwGUigCkiKymBI7ku7Q/gOtQyYRIi+c
DsL4Wk/70lBtOh67Wt6Uyqml2yka/IIWG5J/J6G26aXGTOTGLdWdHPp9+9ajo7EyHEzg2UGlYpTi
zdC1u7yQ0Nn7Wg1bhfX+IJwTFaEaXA1QX96JdWwhzBdn9zTOzRbOUKw7aCxzymAnlftMaB1Bfdel
uzH4FMlRjj+GIEU2rEE0YcvBq57cadRjwrbOEWjXmknHDVz5OjtkAJSdgkeM60DxclubAMqYPgN1
fwOEW0HcUbxWPeg5RlyEwUCa0u2pHzSz4+eXuVPKeFWFnRQ0dtRyIAk6o/ig9c8V4owEsOCi/hik
b2J6ivkHCeCK9ptqeAGOiN0CbBmPI+swifvBUEfMiWBX7DymW4KUmZ7YutKawrgJh1f0JJgIUlXu
kWlXAENQLe2x+TOWbjc/9HFnlngadDg7mvSUV7pVwytTAtlWymeC7KIYW3EzPo7kLkdcMSj7SrsD
oyiAy8sZwjVH+JVVF5VSp9RDwH6P4MsbLYIe1xTf0RkXUTtW0Vcg4ZIIWxE3sqs7pHx0EzU1XLgO
1gut2DS1h3Evkn0+BGZfxPaIik2V4clHZCSFgc3LgzI8dmApHsePiYW4KYdY8CIg4wmI6fvCZ9Xr
2D0Z6r5ivorARfyu2R28ea0GibLiTK1Xj5u+fM4DXD+AjsJHIhg3SgA9laDgEiBp1wTIl4rA+Epg
0BS4RMSOZfBaSApOVrVYskeSAqUZ2UrLV0S/WngBQ/QW/HAsRbv80CFa/IdjisaJjWjG4L6SDp6O
orVclRuV7cLEN9rooxG+VZ0fje5SQSn1BBFb4qhab+vUowQp5h45xmOEHK6MfNOAFHNd/g9p59Ej
OZIs4V9EgFpcySRTi6qsLHUhSlJrzV//Pu5lemsb3Xi7mMNgMDMdSTLCw93M3JxdMtgB3URzcVbC
l6a7D82QcV26E4IYKb7p5pGw0qSbVkmrfgn81inN3iaJwmB4SEJ95YMPx3piy+17uUB12ikrh7Ws
PvndEwpON2Uhnf3SpO6Q3WOqbE/9tcn0tUgxnbTPfg86AtQ6+p4fqbZqqk4vbXtZwSoKiBo4Ucv9
czwD2WmgfyF/9pIiFMqqkLuD4ecYSlz7ANi34bubngLoYZKrmQ25AIBiGB9Li2vb2ifQb3pd2Hm0
Hq29NEybSpFoFry35mdNPJPmpuVjDWIvAqVrKbeQ8BTStKhWnxbwt9HKtqiHnp7TzMN3i0VbMTdN
PG8GOfHoO+T2cEvxTZIxw5enVURBwpSbbdyT985PkS9fFROYtitdBoW6jTpvJSoSvWCUIdyQMu0E
roFOK77EOr2PqoMQM/9yeDD8wh1Ka5VQaxTNRgxOsXUSeo0GKcERfd8tspWsHyzz2lI3xR9tf5cX
8THi4i+Bl2J+Rgky2IwfDeMUrIsZnbum/FRATJQYxHBeV9wPeX8KdcUtOBkx6FFTQlWobjRSp+A+
3RKq8/kQLdkz30f8Rnl0mAjIWRm5QvPcWc2DJQBPVgP4v2FXQOUVw6GyYtvQoq0WB225d+N9mF/U
+taUgSsKox0BjzLhzBGKVca1AwJRaKnXj+XKRDnTdfJa43MkGOVlw1ZIGdejgNUxD0JPtnJlIuc/
T/1kS8JZ9T8jHV0UPIJ4GUwg+nR0jKp08todgEYXYbkyAok003Zarh5BJ2MBNxVj2y9MNxsEV+Y0
dcByQdB7IfcLUcgsPhoUZRmbYbA+rey5KR4GK3fkER7pBB2RQDZ1hVs1gz2OH6K0LpeJODFk2H2I
gY8YvFVkcu18ZxQYUgLoyPlLoeRIkMxjOV4LPq+1C1EBGA0Sazjj5i6EDFGmxAnzca23J5mQlnIa
qrBfFYCwk3+djbU+SB7zqMT+aRQ2CrlwUF8ry1yn5UVI9jKDTIw2XmsC//pbLx6M0gsUTl75FGEr
LMBFa8VBGFkku9c4TjX1XUYUUSKnKxIgLacOgMZCO53vO/PLqB6DiJI5EDZVGFOIvcbSaUwU9tNs
z2A/c7LJROXYd28mgTgHTVDTXVqPcEbHgXtIK6tdH91LZcHtcsEcmpBwX6e5E0LSRECvuXwogQok
0uP7Znwds200rfpQd3VmgA8hJY/uRNbZEiA24rcoy6AryCl96y6KH/V0G8XyStEfLOlOIAyXo9tm
/HgeJ00uCTWiPFxLjSryW7RwSOHoCu1FpEluVLe+f9Ehu9poBHe/9cK9ldNzVd5mzVoN5oqOMGek
worFEwoVEp2HdiGWtPUoyOuSH9i9jMM+D18Gnsj6jqVtkyZO7R9L7RS3LnmTE5JgYvfYPOvmXU9S
h2ifYuKlkHd4P7DdVMC3u7TuHEus1z4RSppP+ZKVyYtniyN3/oqueQxdRifB2lDNH0L1jZMU1Nwu
tFIH0gZmSCeeNlLF8WVLVscIgkya3aS7ZCDrJW5raS+RveDAmK5SybBrHr9o0pVMH2k2HpOQ59RI
YNDHge9xaqXITfN8rZjeLDPMUXkYYoxzuzVzUugKvdLpADv1LBugIjLWYfoK9RZ3GEltdYvEY1E+
UYH1wqtBmiTU92PPbb1whZWbVJ6sPLfVnSW9pdatg+cI+1tWZDYXZFaNriopa2l+SqfcywFPmu7F
THdyyGsBz9eGpzJ+kMCoIv+YsBXQlap9siriV9EAU6R0m7PEmedtkpzM9GuOpJVSkb1Vr5F11AC3
m/AijvftfJyAxsso2zaEUTO5QgCZ8lmj0xqGxzC2ZfpuIrMzIFoDFOhnzHN8+RQIK0s9d9HBkrzA
zJ18SUEFr5DwEu03FLdxfom5soMZkPWpVDEURQEmaRQAgTNY87ZtgNXVc8FVVwjfpswYk3Cnx09i
9aoDZ0fhlkJjRWlmmttcl7dDkLuCbnmj9C2jJxdfCuE+ab9E/2uuUjuDvyxCyhBqXJO7KcXAMUmM
V/DnotgGOtchyEvS+8wS2Fj520DeonEkSiNxcEq188lyZOl7SDqgEqJk/yQoOmfnw1RXfhfbaXiO
Y8Dep0GKnEreKRTAMz1H/IM/0/+ZAPjOFP4PYu6m9R61dCFwVr/kfpdCx+A5xVZzVVRpFISBAgZB
+S0330xlsmXtxEy0hQaurUsHVjGKb4reu6LSrOZO8jBPcwZNOhpvGucowN0o8QtHszy9uMuECwN6
NQVVBXNBlHwtKJLNGPG7Vh2cYnjs2uFIzt7323DcR7CGMqAmv3Rh1cBD1elZmGSvJTXsci9BNGTd
NxaThd2RmoZEaeDNRZoPwgLKotwP6rb5VwKy6hZcvvzU222dvNfTe6WtIXr66q6vBjc2t7Vy0mVH
Kg5QhyEjcLGM2qLGoilXsXWtWknhk8z/q0XrUqg8eiE5O8xTOuuCFzOkNw84gcE6kt9y/z4o7kW6
GTOkK8eCeozeGCedufIqA6TxPM37KL60/U1HZ6WNntXtwuKkUL5YmL1aO/px5+m+bAlOh7ZSNjgR
CqaLW5Y71yHw5pcUvAwqdEu4URr5oIPPRsF7D8gHdGUMe016EgaymQfgFb1eB1QRc7xVsvmg+/J6
CvdS91Km10o/VNoNa0Fb6j7jalOn3yE8C+3BitHZWFRth2F0UR6do7R2VbK0QjNWpbJXhl0zPDFg
0pbU1zbb6T4A6AxI2b1Y/T5o+WUwtAL5duvbpfZq+afMkrcYiSZLkBTl/ssEvU2TeZWnXmW40HCB
6WqdsQn7GjyP4pe6ojRdJn+q0Vk1gYBbV+HEa64QPei1ZAvKTqJqGQlAFLUJ2TvzI/QFGCC1mEsP
ihnMTwE6TfEuNYNdDLkzk0sYAYVtgFkwWXxt9es03JVm6Jr8NnPBBk0IxU+q/WwJyPW70dybYuAJ
wDSEwFTdlE0LNzDYPiBKLq5TQgEoSG595/O5GT5y+rZnyU2Mo6iEdmy4pkSyfac1Bx9/e0JJHGwm
sBKhHpxM+WwZf6GhBpgYhxnvLMAVAXJlmLCDJETBJtc6moSnof0e0PDQQpGUq5C/9dJj6ePRbVXr
dF6PdAFX5dsAwSZ6TeeI+c2cD8sr0O+Snjz7HJgvfXkau2MjrzumcPacFhKPACUB1tEzh6ust/1Q
QgWfl+Pmk31Ie0tmyLW28sfryDB3aVxJDFUSFI8sStKYphkdyineqXTKmFeJ310Mb5U/2Fa3LsIX
I99342VMNK8VWjBXgGrrLRKeLQuxmzWSZbGfnMQ61Rae6+W+Uk6CdJiBDtPo2PD7YvmzS9Y+yJvk
TlTWgH6GiQ3zm0G2AmYWWW8BXLdlestYqZLKHkAcds2fCcPKqQjetN5pque22TNduCRvjJJkVbEn
Fb1zDKa/Unw+JvppqXMRkKRxbgewZbHyOdOyYmxERv/VG8n0urZhq3u55PVUtagjpHI3w25kXe7o
yaaUbhjo2mMc7ANc21TNE6Q3n+Ssba4DIJo5H40q89TehUIvxN6RlGE1AQ5gGKYWe0k5h80xhw2a
AGPoPdkmfCFL+U61tx5cBkwmhFfAFIVkcK5jtmXrBsMtg8qsQMCgfJDLVJBYAteVITGDqbFbZXIw
WyTTiHfR/KQAMZmzFwO2Tb5/4CooorPlu6g//Oij7h7L5CTE25bLXFWe49Gdo8jRiWf9Nybmdim9
R2RuNTHXCASg0ndilABg2TIgYCkABMkZVaSKDA1phaMOYhuQ3pGr8Bq8Wnk0tMMwsREUO4iXBKtJ
nH7UnayUtrhD7SXdHSP89VOybp3zK1fL1E3bDCHbSq+uQzdgx2CbUcPTmLHbzb4X0A9gcGAsowL3
0kiBrVvh3yoZwAn2XSlr0n9zI4tfOhLrLuX1mrKj9tBvOys6RmAYRlbv1bnZ5uO+Nh+n5LWqrFVl
rafAYo48pvuwyrO/kdoF8urcXN1rFD2Rkt7oT6/EhxR2us53Nap0PuvKN6+G8BFZ1zICSLagfsdr
nKlsA6ITxb8sbAJmnqRwmxkJXfeYYDkbzc9due8o+PXwOSw3fnaYiveUa6Xwm5XWL8kbwbuO3T74
MMmPI1/YV+VMAySc9fzCwCG0o0e5SDk0KtIrYZVTGyyy8lp3E7LPINtE3Myh9W6A1KRZAUT/VEol
LsijqzePecYEXm0zyaKboNWYG9hxwR3kq5qf4wVb63ZxOntzw2sWHCE9yNHSgoneTfMdbQkRWEEa
lT0I9bkovER4khWNGiLdFNFNN7/hqKGQELSB+FTlK6yMmPm3ZnwKuV5jDWkuuZCJ2CIizS2ij3/B
/xpgOJ3zxSnjsA85ROLXLCJJ0ZBsvTWxVlz6oD2VFV3a2rzv6uYkzKgC1Z7jHTXo+JKZtL+oz6UR
U6JMI8lqHLQAlLlGOdfKTmLCn/tDvEtH+TWeqJDwwd1o6vw8+RIIw/iodp9yEOBXt8DRJlUV83yp
vYf6rlYvgSjhWTi5ungIBO2tY0eIg+gGRb4LzcyT8mRDdjuDZRhW4UaQOqX5ZvZ3CF3Ppf/YU2TH
QbFCoJjlZ2leqOe1oCVuEKz1zqutfU/aSTHbFQSVbVPpXh4LMLWzREYFqaUeh+SqgZOtOyaDKEc1
W8cyVX3PnpFJAUmhHoEhR45C231p/U31N/W4GmtXSFwp3RVo7YRb0F/mUT716D/ZrlSkVaVt5PCt
iLwskIEod63OqA9FWA/9xaQ4acNDa0DuS8xE4R9HTbbHDhbWvNTFSVYre4pqGztAZxZvI3BbI4mr
utkrVGdxaeLwBXCVjKI9So2r0MKr0JWSx881RZ/eJ67B6D4h+Z5EhUrgmhNhevFdIvk3hYNeHOb2
Bp2+EKIq53k0OWGPA5Eu19eT9FWGH3Bc2DsANGlOOGzKfjigggm5xisnp1yM6usUH7QA1E6874nQ
MXsKeaksfGi9V1JyydW1jJ8LjvnUIfqhfi1tUUOGSEqo65XHJ8cJ/RXfZVvHSNw3GoaJXXJuOEJp
W5KrnDJN2HZodTCscTCZZhjm2kreE2laKWbqdoD5CSUi1xpt/2aFualMcko2KbuTntbb2DDekhBC
IcdcZx34aIZ0Pcncvp2pS6gVN12vkR0NE8RCVUJZlPJHJhs6ojJ/3NBhtOySMfowRvagYTXJR1pg
t4nD47wqcgLK4MegQprSfKeYCb/MzaDtOsuKDzpn4qHPzG7Tl0m4q3HPhJFANIfhWH3fhSl0oJkB
sXf8qN6w8oORNOK9MXbjekgKZDR9IoHOD5uwuzHf6Sqwq2rGJXSzlxE7CgQaQ1Q6vmqtlem1HR/I
iG0LxDdTk/WkvSrpNQ2QZkoq7n37KX5UzdabzHgVDAKg8XvV32S58MqmdnUrz4msyQ7nwsHTgYFn
Wa+2uSXOdyB1sWOh8jgEk2nujAQxWjz1GcHazFaiyby0JMVEJa2FxFOlWGBjdSIOJP2n1MahS3na
r32tbY9dAOFt9Sn6jXRkylpNVDESa9yNXdg7mlGRVxA9rUc/lu0adF9sMzeER6/V5FBPAjrMsltL
0BoC6tuskmISwP5YsEfpTrxoMa4/1jFQBHca4HVMVJGSJNhR5fMC4jszvmezHpOFW4h7Dx/bHR5I
rq+mtcO8pNeshjZuFervGjOyjeGXFa0c5kdYPHW55IjZeYgFT8KMUI/uspTcD2lHo4TXiERKbZ/T
8BHph130DUXTozH0dhhc+uluoPi3su/Rjzhkpa1qlxC6aK77VV4cLMpqTT1N6qXonlNAZDHY1+o2
RWI7Y03YizkqsMaWuYGEMlgVpGpD8RbWj8K0mGNvLaq8ed8Ub3qM64vI7Z1FB9nKVk38jHOUKSmI
ltC/IpMMETvwuex+nPaJhooXLCO3Wi+sOQ+m8pgyMDUBDOyVV0Xd1fH7OB87yObE/KaHw25Aww32
3ZDcupLN394Vk7gWkDaO870/e41u2So7z5DuO6rnWv+orO82/ZyJolMKApqfZK1cZ/6CBSvb2rRW
LZNGjHx0zACTGrJIOT8mMXbxBb1vJmlG/ZBa30aHWWLnI0Mu7ETHWDe/Qxe0ykdXQuq5kECG1HNV
J7t0EMgxc5IYbUXg8uR6+PCLYG0kuWuEmWMEGpzA4KBTMNSDNFrIjCpbxN3S4MpL0rsUQUtQUMGq
oOVLLsrbl8TGSfTB0RSZ4TaMNIqel2IB/75tkD5Z5jeco6VchUhwG/jQhmKonfd1Mp9UJOkVRXTI
ZxTuJWicYbz0jbgeUALQk2kL4qvI51dD4TC2Kvp3AJOlm71RPBk5hhbJ2wgdZg1Q2pf6qepg+g0F
HUS29ullzrTGm+PPTo5WcVuhrFc5puZ9UaFa0kFsK9VdJvLIUgKKwveU4XebY6iPmwZOxopAulDA
VmO80maX6Z9enzwNBlL3plxV8nuIBGTy53VNFp4qI8B/7EzsuNQyt2NK5RTjUZEKG2vudwqgk1Qx
YIivVveETDDryCpuMOJQKFNLcZtd/La7hRH8M3lxRnLNjPOdMU9OSwWqdq+oraBiWvRvvhsLXLZT
cJXMbqcgt60iY1M16f3cxozGeQjRjVNK5e20mafpq4x0StHEumlDtDV0UugGkpSAYW2KKqV1IWLn
CkA943MjGXt8ko5J255o/6AXnPaA6nnac1eAKg3dvCuPaX5IGJImIYWgfj5nll0QdsA3SFvNfNup
9JHxrSxEmgF/BpmfxymgaZ2vbtdU7L7SOQPkQl6+TlDq0YA0l3JYn46F9NIab3rUrtqJMU0hPc1M
PgWujW4mhyFsXTR4+sSVt0Ztl9MHkYIRRf1TtW/QleDvlb1x4cNoJ18VmbSoxnYsuHP4UCnoGvor
tuKNwI8Fb0UQnA5kTey9aGOlC9KboX1WXEPXdqAUUX5rCCsDmq/ReikZ97rMv8yIOj7ny2K0qF/B
e5ARpBNymm2wEJspLu+5OMvuoOUVvQ68+TCmyaRYPnIgFuQYuH3Yox6/iGoFFIZbRVoi1wZJoIEL
6ZnPHZ7M63kYkN2GXmx+yCIEwcyEZsmqPSE0xHWeyBPOtso6CX1XIz4WXXWWEsbTtwX4o0FHRvcQ
DvFbwX1Y9dqqBu82TQRR8UwIbUrGfwn1TVuaGtMIaYtqAazW+hrPL8WVeohM46jK+pnLx6/3+D0F
s7VPk9SZhtZV1RzUxnSs10xdGeJ5GJtVJL9z0yG+LLzRfx61ihSAUu4Wi9QTkeTBrqynQ5d9t5Lx
MMrI7HdKeRqWzofxq8yArf+FTVYbtSNbzgGobkVDEah99pJjQt0kkHKE+4FruLfxUv8SocqXKyxD
vkwdP2VftCTMpp2TMWuboTr1KpwoxJCRZzQoKCh9lmrWP5SB4SkjsWeB+P0DWQPP1EEsKsoujVcy
r8Q8+/D3GUJdNWLat1jfYmJSWFI+CE/swBoRZn5uDTQepq0O++qu0gp74dAGdgQO0bGjTuBWKNNQ
p1WzuZq+tc+GgkrVvmZAzPQIiKoUPfzsRxQgSwRU0Mt9ij6Xc2HBi9ENwZjc+ixa6PLu1ejiy06o
2+zntN3F3dGQ70PjVRQ+C3EPkjynW/g46ppERsa0GSMHik6lntMuRrsr+32uSF4OU5Lomy50yWKk
fKd91QINSgeiEb1ExI4+dK3x1IRfusrc7KdUqSkT9gjCK+umUnJjbE5UWQnGVkFwM4WPU7CTOzfo
TITlympMkYq8Fm2yGaeEqAkxWn9q4XNc39R+dONCWaNui4X7wAAe1H3moxyTEn3r0lCiM4hJy559
a9zMwr4tGbF8P3YnGtmTeh0r9D7cxb65DQfih+mv1HLY6xOT66aDAV/PzWprw0tDrMhhk2jPpZnD
Fr+a75ouFB90CGKYLpSVgVxjRNK80RowW8fynbpyFK66A+rWIN208MPZJo50u7qE1mMQvFTZOmlI
laa1GXolmk+1XJdcT5bg8ZH9mX4cCKPQ2iXmSwbTrd2BuKQMsjU2pXBnKK+Mq0e4B3eCfEYz7pSW
ppNTL72ofcXnPuMkA725HtNr36WQeKSYh6LJVoH5oLOxpfhViU6qug/8XaNecA1VRVQGB9nccFZV
/2UynGkf8gsV45kuaxZP9hpmIeA7pTShtHk3LIQMkhfOx0BqCfcL2ulb6zmEuEhCJ9SuoopifDtp
6LC2GlLUYu/HD5Hqybg00gbWB7Prg1i1x8FaWc2B0otNBSocSe1WGEoPIXGJ7sL6kkTAtiGngFhH
Q/uhiOjQlYOSMm3DzoQnBbK80/emeBfKIdJzu3/E3JUiYS9TFcaXMfXXuuiapNQJhZhC0I6zneZv
dOZOkKebzB/x5KWrFkgQXR0CB+WYQSX3/Jdy54lUOsFuEaY2cHhng7RdQuIBchraCh7MpWF5gw8e
R8Rd0ZxQn5T8rRa8pPoyyodAfda5ZGgNpVLSaZbT9hI6KlTKC8GcpnAKHyGdSb7bI7fsvWBytR4Y
M9tPoGBU/fXbxP+qs2qcvPfyCfEVWSOaDzLc+TIxIibRDqaBPgE8SCPQleO6HVlyyuDVpWMtbXKK
vbgePv0OCKvfZ2gF/dc+APY6WOpOzjeMR0aMMaLyl+zuoSCjxbEuXnJhYU3NuOi5Ff299CfktS9F
eQkmAQziAoxad3dWd9cP9ETc+T2F2sFIL1Lwlb/BJTUS5cRJrnj3AHFuNRxjTnN6EiVPqNYTRTDX
fGLDM5GOtOj+lK2MILUbrsgSkfoi86f/4b2dtnFz3yqFrfvHSH3kPwHmgSKxzmH1GU/YYHcU09je
WYZXa69RbMBmfdJmY3AB1DMdcihbscd3muFTgAUNFMOehL2Ro7BbNwalHYddfwmQp4LeOUFyJMsu
EZD55imvNKQjsU2PiPId6o50Bcyn4QJvyXiVpF8KHkc18MGxFW9dfpDak9B+ymJIWezjNxggPaSz
ZW2aj1G/CQe60uA4xWoDqU3bg4HiJaRHYMtVKHSPmrIGiqMjsJ43wS6rPgqLZEE19pUFUJetKVjz
9OrL2dGY5H2GMDES+BMRCDfMiK4E2kZLNxJ1t5HpqUwl6SyOaIQVbT1n5L40qwFcQ/CemlS+ZsZL
Yt4iyiy6RZxmUsFlKk+v7oSMzr2ACoYM2ZNa49qby54H5jToYJQyuu00ki1D2jHyahXkj215yAUI
gJFSAPKFG8GIrNNgARLfkS5aJ63amJ8Bu18x3niEeVVTNcyfE8nGdOk0NDK2WCMosugnsLuLBBQJ
4u5v5PcSNe/3eC6LtwbgEm1D/NlHa036WsgTM05wtiB2z2/CA9e2TkD/rJS3pQKrxg/aBvlJWrzq
ptUkuW14y57C2/iokDifJJCulR63q7F3UmvL4F6eyxA9ZfkgParj6InX0EwQQwwm29DSoypPBKLU
WifqKvuqmRlJlqjKW0tct6Xr1wejgx0kw8d66xaRlB+Xq0S541/GoVfctEuOUqJAsvxEA2CkXiek
AZSd3TeHLe/25PpGcM30XZsjM5VuVnhJ+seW2zmQtowvq+Ld0HlmcK9rB/ozZd9O3wKOGGLXHLQr
/Cjwy+GaEuhI3vm+B3xc1W5ZfjUIdopdD/oUcN07DMeA6+6HY1G7EUWJSlsszToMKaYsRtWXr1rC
wNgN9A4n9MU2yL/XASrJRS72Rdwcq2cruQsfohvNsaApGhPcP8rW7u77Z8SgopNe5GQv0eM6+G4Z
Ip/iXq8PJIht70pL95AFKW3TzWZcmcy7Lz8qWk/Gc5BR4jb7gq+XBluV2pqAXBHQSIjvJzRVT9ZO
fG0PhPilEcq0zfN4ppq03jrB0a/BezuODwmyrdqCQxQ+m/LDpwsrj28qnrYUpCUzgOTX8qp2Ls2i
NYwC2kCsBU/RrXjUAYO8yKTesiFWaGMuvmUoFdA1xFMbZNzNeEJ7UKOc/JYPPh+LaWs7UmzYPpVr
Xlq1B6K6sjIi/vRn8k29plb01Ji+UuTO6BmdTmU8ABi3uKcAyPULJXYTb1OEH3T0vo6vs4CPnp27
g0KTh9NOK2CCcKSZcgcOEdNXdVga8C4TOmOdpi27uTMkO7mO/iY40WyY006zwcd6IkG/KCjEGhpG
XRBCHA39TSqshYi3SZuGkzyX37O47cPNjKKL1vnIGQAQSnHTCPtY6DZKBd5cnPzhse3kc6gcq+o9
FS5m3L2Iza2qkedn+74117kER2JuRaOSiJMmjZm0QrGf28Et6WHtUdTr67+YHyxOL38yBliMA37x
xFABypVEJGuSj9E9jd2v8eqCzHH1gffCWj4X22j1NOyN7eSFIDh/MQD4l/XWn1b/YQ+ThU1h9Yv1
grl+74j+m/AKPT7fobJ6mV3Tje9ojDMOxtk/UdnT0veXH/BbMyZL0lVdUxXm7/1YH1zHUtWAngC5
LVQ7FYRzo2HWXzBjhzMl7ENLX1j0vviL5cnv18US0VymySjmD9OP1IwzZtdlZDIlByTTqcCSkO7E
WgHpD3T6wuIulVGdbP78uX9rtWL9s+4Pn49gjht1DFh3qLPDIs4POcHBm6z/rw/4w8WDQX9jm5B1
OXmmnWSl3Fl19TVBGKBVWXezdV1mGf7/n40JXsoyE8U0cQb9950spImljWqMqnfYzxPjuko3o5Ts
wNP/m4VMU9ZVXGtU48dCbcl4SmlkIbWkys+oB0v0ojGtIX8xWPvdLtEwxtMxiNaRzf7cnaqPVqbi
JQo9vXrpcRToOqeyMVQvAjAb678Eg98ZKWk4NTHwSVElzfjx0cZOqUOpoZIOQCR13/KCmIZ4a/jL
Y/12GYWpq6osspD847GCXrMGhvsuit5tggIjr5CC/+1k/22RH6ZQeWkoliKzyOTTIB2bmokCjK3A
TPts9V/sh1+e58dhFlX8182ZpXrlXgpB9ikIik+RC/HP6yyv/2ewZHszNYRqlCGvP9aJ8OeMBYF1
8k5H2p40l0bK3sIIgj4TANNBJv63BX9EC1lqs2DsqbfmUHEQtKKxVm7WXD70Yr+WmTLy5+V++8lU
ffGIRTnGRvz3A2wk5JpwpJgQTU9T8YZHHT2X5l+eafnu//ESNZ0Z7CLxXpd/7HE5C6qxw+8HlB4+
I/mWhf/3jDbc6XRR0XVR5i/xx+6ecCzSjYKnkMV+V8m8p5L+9Nc/vyrpd9f2r6v82N5xC9zaDqwS
0dclTQCYRXI/FQyZISMJfbMENcDAFjETrptnwbeEv2zG336sXx7zx2b0S0mXioyb29IpMqZs5cfR
k5DKf5mf+bdlfmxB1QRDkv3lOZUdWJmqvzNm/i9bQpJ/tyf0xQaPAZoiRoj/vvH8LKT9rSMLmLvk
M0SJJWiqo+AoYDEnsAESoV1Ho9O7p9++ED/GQoFAjr///EmXJ/mPjfnPjzB/zD8oUhp/BGt5oRkG
pXtT3jUKUnwzcf+8zu/fqLGMitYZB6b/2J80umoDdzPR1zeo03J01nRkKeb2z8v89u7S/1nmxwZt
pCn2Af0wnGpvUOE5ooY+WJup6bQjWpD6L0/122P9y3LLU/+Sxg5yaMrm8gkjDW3Q0teghzT///mZ
/vbqfmxGIa3CQMASAyLqNCIbVLPnFjjoz4v8zhFrmeixzFuDGtB/bEYTjYUwNqRoDSroevxU5qOJ
Fq9LXoN8m6OOKcvhvznLJvOYJaYBIoH/kdDkYQVoLxeNU2JGEzde2H4UZuT9+bl++/KYvcJWkkTG
P//4Qkk7yXORsAgGFPaQboXFfcOP3P9tlR+fKDNVmvJn3p6kYvMxFTpOYi0NA3kaVP/VW/vngX7c
JIVCQBhLsqUk8Q+iFa0Rx+2DMvzLQfrtfvjlvS0H7ZedHfeR0KrLMn6GvdG50K5FVJ6xi1lZoF+B
RXt5+/Xnl/jbROOXJX9sQcFfxpVXLIluzYtq/RQWtFujVwkQMkgIHf+y5X8b+v5Z72foM1s5NYyI
rdEDf9e0qNYIsapTjknSnx/sL+/S/LHRW9OP4jJnISvpLeTHpbmPQjlw/MjIPXOCT+oicLBKyh+M
Poz/tw1jyv/+JVP4qLFYHnPyTwGqOAViwcRQ7s/P+NuXySA4jpipGor0I75LaV0W3cTHS/3/I+1L
luvGmWafiBEkQIDE9sxHoyVZg71hWLLNeZ759Dfp+LpFQbhE/O5FRy8U4TwFVBXAQlUmqp6H1vjp
TNlmwnjBOs4cr5/OqwXOnJEXfunbvQ/tbOCMIVhQ0YaMt4St7xgamPmf+Qxjzxrr4MZ0rPlnLGDA
uZoYY4tFI8N4SNLi20h1Ku7qFXuHkHIG6ZJkMub011r5Y9a5X8scc3/mcE7RGry+aDprpJxRR0aW
kQaLhjmNuybNmk0ZpxqaU2X0QtThnxWTEoYvchNtGSi1dfEjM39TCukF1Nlz/8lHA9q6PbqlkzJF
7ARDm1dYupKCT6tHth1AX5NhMDY1xlADZqnRXNwsMd+AW7aEFvmpAYlSoPVO/svGlZZZHG9Xxqnu
+8eM4d2K15eD177W5DWt6IXRoUZnz51+ER7i+pskNo7r9itvOTg3//eLuHRpgwpcafYN1tov0PWF
imOLam/c7Il5VeJVMTLe1vFUQcdNiwnHMTmxqeQ/LQdfOCSOEdwOhsyCjO8pxzQ/xCXXcVQrvcSR
fChHY59fDyVuxHgG6S4H1IcxGdaCxmUdR3n1XgJJW8oqN4haE0BZfYramwFjKBitaqObgXytQ7Qs
Vdc1CC7sXxQjeOvYmrW0pb3rmzEe+hTQqRB4+ULvGvrj9r1Zn9dxVDEPglOUOrhrmi6TMphV+DkN
c+AUTnukPPtmgVF4HULlhksIKYMJn3KvJYBA+QsDVJchPpsJCPzArBE/eeaPdTRVglmiSU4Ix8hI
ZsHp6YjuGPthArNJPT6MaDSqg7+oFS2xJEcECUlEXQeWJZjoN4edbxA8H/7VDrm4a3PUVywuGVRm
QSISA1HVQLNvgKBp1+X362umDqh3CMmOoOn6ltjogWbc3Q/V17Q00ctq4OFrsHUM+WpveMeSYmqi
dmZGDbCmkG06vNQzsGrvXLS+4TkpdvbrlinDiDBuC0aohfrrxwOaTr3P7B6LF4NeMUL7d8PAHdd8
W0exlFG0gJn/vrgHDEVMU8eHUSFDGxdgDDQ0Iuq2UX+IMcrldgee3or8vqxOZvs0gRgk+Kr5DURx
F+GL3yBFsh/1aTLVs6kBnrJ2JHvi6I+8H0c04+JBnOw5Oslc+9bVRYFyRxfAUnwzdGw29bzGPlpG
4z7apiDmAgmZgcb3Ce/1U/i0bqpuU6WIABeF61sjABs8R2E8HSQISZn8TdgRgZRoCxTk5Nt4F7TV
QH3QX/qg76hncWmDpzq/mbO4fH/kC5B5Txd+04P7yBFYve1En3pMYk37gmIaFE91ArzSzQ34ARpd
IVOZIBeYUkiURul2zWyYgQ5riLODaRfEp6jhcwGGvVon2aP0DkoYOuEd00Fd+6OJaYDpYmeEiSm5
c2O0UqFJG4qqqKybzQnP8OuuoUGTj0109TckyoBmgU+Iu4g8dJZlGBOmeDObOyfiRIOodEbKBKoi
s2aZ/Angm9yPLQbE2H2YBEaDQNgMSfLTul3zKn1ylAWKFGOdSbO6a9FwHJpgo6w53v/Q1QnqAOak
GLd5acCVGYHmZR1VZ5sUaBRfajkNgNoxjDyhBSCszqHwH/8GReDFw8aL46eaUju6aG4Y0JuNkdxQ
XI3gcS40WinK/AyA/0E40m3Kb7Myb1tAlNkI1hKQPqJZ4T9ZIb+7sZmn3+gBkQ6YN4tzECHe9KPm
hq10b8wvE5gyS0BKsWv6FhpuXYAwzr41kflYsfZUjclpsuO7sEzAlg4Kw3XDlGu3wJTOtqlK0ynE
FC4GtNx9H7Znd3Q0uXb23k/evYCY/XCRBr0oKfAlBLMC8GEZGN9z3XjYgKniOHmWZp90WFIkeUwM
kTu7QsOCJ2qBrwqtqyHmKhvWap4H1NcCqBPj4saRGoS0XW1gp6KZsHRJPpwy0n4RcXptg7CQmRiK
S6wDRbd7NsR3fWxhEDatX+0edyFofeS8P/zNNgrHhNChEExIedgewrGNmItxt3I4moZ5H/e6bVR7
yj8QoM/6uI2ggWPJFACiLK+87jnBvMJ/sQFfZh8BzIwaXjFgOiNnYG/BqFKfFvv/BkE+QvhBl9jZ
vGWu/wCWCDRC6dQuLOWhb78vk+QVGW8mc2xghQM66w49UD2aB+PkokY7OOg1G2dfoTkOJ7Rm9ZRn
yAJXCuTeTQKjNIHrVhgGKZ8JJl36O4bGpoDc0fKm8X+ur6Xy+FgASmHdGF7UOPMwjRV/hSxC60MC
wt/+BQZDIXEuJuLVWcKI8xzH4rxfqYdvdKs+uyDT9Yq/eUVHFP8LI2WNLsnIGPAZBjNF/YTRe8gx
pNl1hvnxdYOU+WmBJJ25NplQghuBVFi/aXEmmO9Muh9pYu3+G8581CxyLujC+joEecHWTi+j/mih
PRdTGWH5vA6j9IGFOXLaMTsxCQgobbsCJJJxuScNvS3j6WkdRr1qnKH0Nr8aUikzsMCNI2NE6uHF
G3iazHhnY5rNwyDROo7anHccKT00pQlWYwc4WTycUo/emaV3jMtMc+Yqz3mc4f+YI6UI15u4FbiQ
xIuhIlLe2F6GgbVTA+6NEiJiukdXZd5eoEmJoQwqKy7RgLzF9Aumwjcx06lNKr85FghSlKLwhF61
AcsGfUH/WzilP/Cmgd5M9JtD7yBzHijefDUuocTEIWQKwvHtITds2K0RNH2PCRDD/pHbIC4GAd1F
L9oNQ3Fy3SuUC/gO9aeRcBFLRYpptSiGeR26dJM+wi5p+jY0xsjC38LvsjLA2ObW4aBWhxyOPZ1q
UCLn7SnCc/J/M0dycl4Z7uS08IcmYChUWI8mt47rEMo4WqyY5OCdkXlWXWNzzOl68DGdP7w26JFd
B9EtmuTXKWbXIC0/RxGk2wwwoxgYKDTaO0yz+rrGGvWpvrBIcvHIcyLLxowd2HWfKYbo3PFcpNPB
Qrf60N6m4yHDwEEc6xxDmfgWsPPfF643mm3JDAf51QN5VFZdZ15+bPk1B+z6Yqp9nNoQSqSMmvJd
NuIBeJlnuUnb6b9YaQTWcwdV6XUQtTXvINKOVRhDbbiAW6TssiH7wap2QXHFMHuzjqP2jHccabPq
hLl2NsucWrS9SojY+oaP0f0OTDq5uecEAzHrgGp/fweUtskyjMgxI6yeMCG3ATbori3BSjtqXkZ0
ds1/X3hDTWlg17NgsQAzCr2v8Sxh1DamU6AREh/WTdLtlXSBCBLSukEKk6xgx0EJ1DtQAau/lyDW
XwfSeZ50hWB5PDpk1tgl1vfJDzCbwV7XEf4/wfvP9ljylwurfDvNnHndnHMZv6XRa9x3kBW77TEd
Nphfo+AUgr9Og0qwG58+e/k7qnRpGQye8CkFKoMMTJ9BacBPoPGOEWSC22VTFUeeDpdF5x0aYXwb
7PLLmJpCs7rKr4LFj5h/5MJlAjcyMS6PbczGZ4yMMfcu4N5u9H4P1aOJJkQIsqybrfZRjiZokEBY
6Gj7CEitsSgqfBvibgMlvGEPnhCQFSM5TxcMXLLrYEondUwKIVkUTT51pbau0zleiawsMF2TY5QL
WdLFaGV+tY6jbHnkC6D5hyyWURRTjqaH+YB2Md/5tXZvu+o8BbfNhL4Aa18md4WYQAJ3t46rs08K
+KSbyBB2sG+K3Y0XP9V9DnbynwEmFteBlAlsYZ8U7XjzrolTA6iIvtv54yBupu68DqGM8wWEFOe1
iHhSUEB0MeZIWfvTaolmm9atwIPnx12qjdow4nB2B1BT1/5FRW57/mvdDCWGiwdwZoHJRJD57wtP
cAWY0CBUhYJ3k96aY35fNeyWj+7XdRjlzi9gJIczKcl7SpE80vwLD84VGE+CBGKAunkCnTmSh5HR
qGuQmEE22+O3dRa8TWS8Bk/Z73VzlJu/MEfyr3S0usFvkIY8TCsVYOiuTG+3DqFMPAsIyb9SwYre
/aMIX2CgCjy0kM/IMe7tgGSJOe5pHU1jEJVcLS17OxzmTzifH9yZAgpUZOsI85J8Oj5cG5dv03Hn
796PjobSR9bgfRO9d/6FXf9C1vESCLIVOwaa4YBoVk95TizQpA1qHDuBQdgg030g1SPvLol44pAa
oDdW+hwy3ReC2r/frZN2K649w85zWFdmmMkdL0MbjKngyQMvwPoyqjfqXyBZfNYoytFnBD33PAnw
ZutdDobxsA5habZKSCe9V5O6zQYYYybmHULV2ICOq91kplfuer8BWxSobjHD/Fh703k00crtu/1t
OBPzV1UC2bgk6zdQon3LOrz79CNIXiChYPzNYfm+xUK6CoDTZqzHAr+yAsmODyKuwZiuoxgMXpP1
bX1FdIsuXQIc14yKyIE3xSBsKxwCeqJC47DqcHfm+iMeHyE09jE8imQwxGjBmsZ6EiCp4GhYBo0b
Yw89PgXXzVHur8BHETUJSuvyxxE474a0teFD4GzZ+BjJTK1tFz2b7FpAG9OpbA2eMjgWePPyLs6Y
EjzlGbXnyUQIeBl2uC9B4+hfgz9l3S4djnSWBWkwgjBz9gj2yuqT24BTlO+tttPYozxkMJfPXSye
i+/Lj/YkrdVkbgd3IMkzRwWqyI8xqAr+xph3EGnRvIGA8CsDSAZi8Lkcfa7BHd3Fug8jpW8vjJEW
LYGQgFfFwAEnC2cxSGZNjSXq5UKQwLkp/9R2agYdB/8xtiUIrwKw4jLQX8WeLoCUHY14L0IzIxo2
Mer3KYK6OI3R1rJtUBO8ZvfQ6/xa35Av3sHcmS/VBpy/kDv8Pf3Ns/MCVz46my4K0ZWGBczTizj6
Eoc/JvK87gt/Cmby4bnEkDJymPG4axhsA+XhBvSs/saHmDxE/L6kF+mxuIQo4rO5AX3qwd9BeBPC
CIbmLqqKreUvIB99HlIuMTFtWAlu07E/m+3XZgDllGYWS+UqSxQpslgqMtL7QIlBZgDOHae7LSC1
sL6ayvNtiSKFlut2Punm4T980V1PIJl+ANXdAMYSCC0+N4/e/WWDUf9tuPvhgej/vI5OVdl3iS4F
HJni0OwiZF+IaR28r/xL9AyNv324BzPY0cfm3UU7dwfNiTO7L3fG92bDz8f6BQTDm2JbnzA+IHbu
Njqf6LfqYN4Zl6EuYFUpwcFIn8MFwQCrLV3VIAoW0ynBoFgMElowzRPQlawvghrBtebWegxuu9I+
c6O2+mTEiVB230rI9LXRdh3gT2v+54h5R5D2GJNZIebxgWCCnC96Hd1xO4KX2Qshn97sWmcLrbwh
eAKHaC8ObDR1PqaOl3d8aZcTTMqaqTOPoDnd3gEpLQeLPa7ZmAuCPO4AwjQ7+m2a4y8QDULEDtR+
fn+M8cDl+8mOcvM6yrDT64syY66tyfybF+cw2hQg6DnzExj5dW+U26nBRR9UVOsoyvKUY76bLrlP
26c1s2YH7/1DYhym/onPeiXJSx09guOOleea/FjH1FkmXfeNYkgbPk9Q2qVxwRzzCup3d06vmyvU
wUhHTNkyQT0Hlo3TNVSgIN1EQL3xn0yRL/g0I+WEzz04bvRM0LXt0emQBfS4jjL/0hVXkK/4Im2g
itXPrmDdxAH02J55f3TqXQLVUHZjuZ4GT7Ny8mW9j+3I9APgZfktpJE7667AmMu6TZqkIl9rY4vT
3M2xcmnRnZySv9gROG//G4aUViLwR0Z8Hnm2DG8nePHYjAjlv8BAa57tQnYQc7RScsxqF9lxTl0F
D+8D00uehJ23b+sgcxB+cgDLFi64EIgLv/2YC0AqO9nTzBYCnoKdb966ZQLaq2RvBb8x1auxSAcm
rRo0R/G02eFAsSJocrEL1l1HIJDzoAr8VzluYdfsiIscZwWRga0H1ACqppE8NMN3mt2vr53S0RYY
Uh6NkwiifhUwBDTrTTAoxo2tuSUoj48FxLyiCzPSJCoqGwwjINR9oAWImW5EDBI7jRMoDSGWy7gj
TPapuG223MuhN4l96SG+0WCUj5/Wl0p9c11ASFuf2QQCETECxr0ObqvTdMq3zTm9hsYaWofx0QFe
vR09Z1vjOgWjHcgiQWyreWb6Q4LxydcXv0HyiaZFE1sVw9e7t1uKq/MTFBB+vnyFmo67Ay3hlh2d
7bQdn909hBAvJrZtDrbmN/xprF37DZLPTEM8pLWPdWjBEgttsy27Hy7B/H+KXsu34I7uQScFlThr
v77+6rvuwnbJkeZOIF6XwAUfGd66MFR22ZzIT+8nKILwOiOOeP5/Tc70Foyh1Nmnmk4A9VfZAl86
mee59ViEwGcP1yBeDZ69K/CGEvRTHyApeN9eevfkxps2/uu64coDZ4ErHdVWZ0+EZthza7i07Gto
LkE97j9B/LkHLWI0is0scudSXFvfQ7NZdCCPhl+vgyhT57sdf15yFiCE1R6N5gOH+SlEXfDl5/Ff
pOx2ZRPsI5poWo91cETKOyOrmnIEnMPfWDGA87Dcpul9aN6X0XRYN43M/9hKTMjjtT46UYx2XsBx
W24dcB1unRf8Lyh2zg0oS5v9N/MVMj5fy8vs2DyCJzO5A4Hrcf1XaBzlT1fsYoGDdApMjNxigTFB
ZBNycAOEp6fZRh3K/PcFCsQ7/1e2FU2/HWsxi0M3ob9bt0WTz/8E4wKl8ZuGZgMWNMteyuANxFQa
AOW368IbpWzCjAGCsXMmTfwIImwGaON2EP+Oh2nPnIfQ/5v+VmeBJ2WPwLTKfgCz2TYtr4bkF4fY
0fqK6fxdShNNQzLRzelxCEB8/9WPTpj6wNvLDvK6miNds3Zy2xUbq7Dt5s1J3b3R7mOBkduraUhO
KaTeURHQWKY7eeUmrMLFDTus5r06e5gtvADTZnHVXIo95Kav60O0qen2fjw8Jsfuot9A4EjjK7qj
50/4L7wR5FdD6c5HPxIjDy/NbxFEqCGiLXYt24ICcBPtebqxvoTe1gq/0GabQzVHswrKexTGeQR0
OlBLlRlautZgYM3CPcrNn9rg7IjLpnwS7Mu6F+lQ5rhcWMrLdHL8mVkHyiXB8NMebiII0KGWsw6j
TiLvxkhJBEIjTVnMrGxd9wCdKJY3m5pppgDUKcR18EBHXYIRqI+meIM9BAEHL8uA56sUHQ55o7kS
qBfrHUGKaTc3RN5z+OVYzKpd4YUF9tbEZ+BVj1/XF+xPI+3nE+YdSwpvlwWBKOeKh1Wa4L2nL0U+
ouLngJ4Qowu+BwXjnTVfzA5uGr5UDq6nbXOBq3J5FYVTUWJAJTVek9rNwWHYFmO2hyA0rogYfL2e
wjjaR9NU/WpFMzwafWW8kHTg0KGFONVt1CTD2Rkj1zmI0WPjQdTGdEV6Qh4ZuNSakwXlBN0nsDrH
/GuvzP4BgcbWK9EojZuCCer+YWP7T55zztl3uz6FYaAJcbVDvsNJZekiqio2zPxcCTjHZ/HaCBrV
Y7dd30UdCvnokgMNvJBEcEkOJlDcYT3ySNuv6xizI3xyFAoWMJODvg5ENB8xMMprpv4IjCl4tJzf
sQUdhmnvREejfg16UBvv1/GUG7XAm4NkkTH83vLBQwy8Kr11nFcTPXYk+2rggWJ4AOeIJnEog3qB
JgV14oSg7KRAM4xvIX2DJIfGEXTLJ8X0MCUBLQUAenYZdDcDuy/MZOMxaNK8jeI2DagGUHlug54S
KR0EDiB3+rh+2EJwG8zMTkYKOn0o3jleeJ0F6U1qhl+K1tV0uCtdcAEnbVeVTdEYEXCN9N0PA7z7
FIrvuqFJtUu8myRtUpDlYc8NmGRCEmckPwm07sNw7q578KBkkehK1Ko8jMIP+TMLappE2jOkYLuL
Z6cgaX5nottsrPOzC5k7MmSaZx0lFPgB58Y2MOnITXRZ1zmYmwT5Zm1216zPHiPuvfZ0eDAtXU+u
aqfcBdQcCovAghAGmJY7QFEIAbD4AePem1luaT18dQZJ7udUrpjyGcXPf0FLIUhfiCcggBjs13GU
nB4YEcGDJrcw3if7eZMIMwwE+CGy8DvhLynZxwloAaAjYHu/uvRnBOojTHB2OJ8aLcWTci1d0IoC
HZPlco3QT5sMqmAYFs6g/RiD4jlkkEkcNEUoVSjjBehfFGnHWJ+PGZ0H8i0ImIbTUUAb2cmg7fw8
iKf15VRumwuqPrzZY3JXJif0BZoPrT+SS5hJNgNnDxE/nvwqIfW6DqReuX+B5HMYekV54s30VIXr
vdKkuyBWsUmz7C8eZVEk/sceeerfEkVRRwJpyQIJeoCjsRwb3EEvQ083M6I0CN3elmDwBCr7IfRA
BZhXsEkmiQ8WRpILr4QUZfsXad1dwMwbuIheNy670YkAQ7Ibe/jK/PjIIQ/CnHNtPf7ftwjJVqCZ
2ATHsTyD5bWgtfUsEAtQAoFndINH0HvPdDdQlcctUaS7CySBWM5qhFAubjy8zCfWhRVCbuJ13Zg5
RuTryxJGqua3/TCN9gQYsCmf0HV1Y/vBYR1C5QFLCClM2yiYnLQFRBE9ivY3aS6CWnNM6CDmvy92
Hxr2gRmagBiG8bcZI+lgqPq7P1DN1itXa56+tEFkCW4J6aSlwWTbpQ2igAiaZkYGScIi1DxIKvcd
pKB/0gyo4ySIosmjEY1H8C4bTZW1Ed0Zs9oJ9XPIHQ2abKO4OYAGksyejGscZDM+rpub44wXCSQu
EuuKuafbFh1PnGPU6i8mmj8ASeEp6MTBg1NjBIDsjPiXFekePxXLBgBuOiZ4mQmVLwq0SXjRCgB4
NeRLe+dIff59qPxdVtqaz9B5B6SQAS8oEZhyAt+OKRMVNRlm8MaywXxxmB0S6F3GtoFH96vmahh0
jEUKx/6AJV21oDBXDZ0BrLC79T2x68WvwM815WilFywMkr51Mwz8JnUAEKs8F/Y5cM8GdMxEf6CZ
vQUpqcbpNDbJJBUNI2FRWIDLoXY9jpu4Ocf8bj3nKD4rlusms1QImo1eUQEjqJO9N6Tg5IJER9vd
GsmER8tfZt8+hBbVPfKqXQNUdCCwIgw92B/jKYl7EDmQtoI4ZbeBEOc+id/87mfqnjMn03zcKnLR
TE/7L9b8WxY5L26gdouxDwyqWSdcKA8ub07ri6jeqHcEyfkKKLUU9gRrxvSiyMA99IXVms8j1T6h
UQhjFZyh++5Tw1CVBI3v9Uh0GWorZVsP15YTjNCs485+qL1kV1igMBGJ1eOj0NI1X6ssxLSiaTMm
XI4rysc1bNO8tZ1uQiiDDtfzIW453TDv9/oyqjZqCSI5RY1yTz10I2IYQjyJ/63Rvcir+DesJYLk
CmHSQDwogRlt9mtmNsMlbnBxHb4IxbVowDsG1d03gx4oh0booXe+rRuo8volvOQnHoSh8FUN+Boq
wWb8nI7Troy+Q6TbwczTOpYqz1tQQ8FNEhTJ4If5uGNjWyW9VZAK0mMRBmjAFso3s6iycV7HUdWg
0UnxDiTdWgS+Z0HsBaACypAY3+qDp9C8HkrIK14G5bGJrpL4OgjJxqVfevfc91eRsxvoc5P+rP5m
BOLDj5H8tAb7sFG1Fma82dlN7huIQmACuwLBIESmW7B6rxuvDAtugcvFttH74s5Ru0gt3HW8xHAA
V0d1BRHP2jgUrEBPecN0DR5UGR0onVEKHPqp+TaJyiAu0Di4ZRt4zX7YsU29wQTxJr6Bpvp52pT7
fh9etJB0/F2dxkN4FT3/gqjILbkJd9bR3ZjPyTa4Mk+6tmDND5O7c3ncmG3R4YeZ/MDdZAOWaY0v
q5YZs4FQSjWd+ctI2tWJ9mOSZGCGTasnv2LbIv1iEV3AqMxYgkjZp7ct32vpbAbkoqFhOwufrnuL
DkHKPoaYGPRdgZBzKGMZL12geVlQxfzSBCm/5BjvjYd5J4z6bDtPdnFbeKjFaz6JlWZAKsIBrzaH
0otkRt2jtbY1gRLVJ1E+0Fjz1KOSWYKMDMVnMEY1HAxQfIwqzw6YGUTYbsiVXdQHCPiJXf0WHp/H
XXvAR/7O24LKAzTOkB4+5XtdH7bS2xbwkiNY4IyjxmwfgTggZdetRTa1+LruC0oQ3L7BY2+5FF79
0Ubi9EEPnRJQKphfwu7blEGvSkvOrwOZd3KRnhjv2hALjY7XCgpu072BOTfD0Fx+VM2ouMaBAsCB
GAqz5R6DniQthHpRqeucBk1nO5SV4um2QsINYlCtkts0Aj1Osl9fQNWALXgqUZixwS5sgszzo3Fo
POwx3Driu794YrzalNDD5d3dLAhJkteB3FbDrst3EWq868iKq9hcpHHRV43SOISHPgLXThZXlrDx
4ZnybWLeBFWAEld86JIGXauHXkCf1+Iv66CKoCMziTRzILBE8Un1ETSMuroZBZ8JRf0W6rHsMIQ6
xtA5PUjfa4TMlS7cFlCLFJJhZm/xuOoC9IME0CGmBxfCbij6b9pwX0OcLnQP6zYp3PMDnpSuqonS
YhqAZxbVzndG1D2Sm9CtNZ+hfw4g2S70c4P3GoyvHOWIj2sXuHZXeQK701+AhfrQb6Ffu0GdNd61
F/kRlLNQ/Nu/olFtw+67LXR9txBe3L2lu/iKbs2NgyGAdcPnhVz5QfKJGUW+gW8G/KBuqjcsyra8
3/mgJxrHN577uvhUuQ7lNp7oQRAInSIp1XQ+y20nA5plbcQG0kv2Dja/1S/BScSbb326yZ1NPGqu
Rn/E6D4b+Q4rJR9SdagMgr5j+5TuwWDgQ7/8mGMiwzvbX8Kr6SQO3SUuCxuxF98DUCtsfojzj/oE
8hq68Q/1600+7ZrDuPV0iUNxShIMSYFwAF+elMklXb8JwTfs4Yd5j7iuXfm75q0tN+7Ou/L3FrR+
5zGmbXrWdYuot+Edlnz0wqKgKFFQwI7ERu3osdcxd6uaMD8YJm00NXvWlQ4QhrduR0/2PrzJb6KX
+jHceg8M5deN/2C/oI6wcV/t3UWwjze/1x1b+xOkTU+LmPkJXjW23e613Ye/6ht7lz9+Sa/fvhXX
7Ng/e1tstLFzN2w3Xroan1M15HxYgTnjLA48QXwfbyxYAeN0Pdymv90thiH4yT2/veRHTCB52cb4
bj+4D+Lo3I2bn+vWW+q4ft/i2fMW8EOFPhg7hPXs9tbd8mP3au0GNIT6d2/Wttg2e7qtho0mvamy
NlSxMJVHKM4lObuJuAjBKxQ3W26eYgjuOGkJesmn3j5T72HQVduVxy51bDxXERP/yZUAziK77nos
8ZQH+7GEAnNgYobWAZ3vdqCnKra3gXU1uDcB260vr+q4AO2yDSsZxfCUdAQmjeDB2AIZO0qDY4bJ
g9L99t8wpCDtOTVJbWIHrdg94UXmFgp2E0p7Ot4JonQVTAZwsJ446AuXjAlAQWyx2VXErbdF5eHo
3bn75Dx8db9aR3qCiMG9cZ39fmA/y51/aLfkUO/GzbCtn3VBo+ofhmLj+0+RbEaXvYOBQKxrPCIq
u11S4+MyOkDXCyN72wH34E13NA/ThY4eVHWRwl3GopjAsCBvJ0XrMFpmYNlRg0uUfWBOfQz9Zodm
RAxdDuyGt/VDZoYHUveaNKHKxChIQ3cTUYOBWemeM8TpWLnQvZjVn13rGSWf/7sTcTZfNhAh+D6S
/n1zhGKkP598Te/iQWrMY8Pat3VuRtsagn6a80x1nC3RpFtUylHxEHNA1pW3M+YG8L64IPMLL9V9
hysXDnaha80EwYT8quNNTmNaXY4ILKGO3GUnIxKaT1ilT+CDCHJAqCmh3vkxheL6GVsGKZBeONJ1
Xu6hKXpZTMkpA4t9CVIOMVh7p0s037R/yP/k2wra8cBHjvzifHoWIV3q066tEAR9eltWmJQYquti
TM4RhJyrgO/9LNymJj0m7XiGqN8eXwEXI0VFxcjPqWlv7YCfIHy19W1+mWJkSeOzquQH6gJcYimz
keqlWLGCFJOFE35fnz/R3t6K5r7BG9S646qOkiWIdH5ldUbDugYIZeEGHJ2bSdgoxl7kQXJRhVce
8w/rgCqHWgJKu22anh31wwwYho/ESb9AZVhjk2pMlSwxpPioxypu3D9GlS8+5o+jKsVMzNZzn2P7
sml++Tk0jFHQtn4SceaTrqNU1V/yAV/6+mh97o/tbGMiBMZ9L9sm3GT83nPFruEvbvzVphjVcB9r
tJo09+vrq4omB2Uzjvxq49WSfowmI/CzyLEwdhTYT8QvdpYPdlfciDZ9eGzEvgULxjrgvGGfwmgB
OG/44gZEk4rR3O5wASvvTCiwi2zY+MEllOc2rNU8iShCQrgOPlbxumOhgUcKiXHm+OhMdFfVebzz
bedyYNGF3ReajKQw6QOMHBROPNVDgKaxIrAxv2Ofcu/RHu9jcuNSjUWKVA4oNHtCLmlulJQs4nFg
Z3E9K0Yl+R5CEOjKSO7qSeziXNfXonoKEfgCwjcxOjTsTw1jRcjI1DE0tlTsRMA3bYzPNQqH/C6N
zoX16OV3tgFGrB85STa5OJuDJuMqQv8DvuQpwdhTwxdY1swynqusyg+iIZVm1kbpIgsjpQWlLJ2y
oYWREZsOcUqPbRfsQ7S7rHu9ct/QOSYwS4rTw5ZC3AGrdTpM2DcRmvupxANqnD/EAbkKreK8DqVe
tn+hmMQiVZgtJK9ngblwzPdDkRwgQqE5ahSnAHYGjSgYXcV3hXwEu0aQBH6EhrjeH26JExyi8qo3
00uvh344uYzSQQOoXr53QClDU/S9tGLW2sxS5wjNAjxZ7dPC2hqTsf+L1RMEwiMC/D/IiFJ6GkIC
UU/oM3mWAWGOm8DUtXwqPW6BILl1lwno0PRAGBsO6rXJgNqU7RQ2lE1mCZx1c1SlV+Eu0CT/Fl3R
dyIEmhUYoCuJ4i+pWdyI3L0RuJZ0XrA3vPAU41LIKusvvsc+gEuJsZqGHiL28BP0QYxGddH16YH0
mjSh9A301piQ3LEdV54uiaC+TpIZZOz2As9aVX2y2e1g6YiNVMc0rHkHkjbOQ1ec27dYSuq+gUzn
yMcG70A8fHIDd8fdBg9Cef3ik2FjZeIwsHafg1x+fT91xkrbmdVjB05+/AY/uZxQRvYMnNRUHMF/
qPEctZu+WyvvXSVo6M2iaDmmcp1yN6HilpSauFaDYN9mcSHo/0m3O9qTzOMhms0Y+MObNDm01Z5k
wd/keDBs/YMiZQ/PteI+iCC1lbMXD6ThRRxvgmDUoCjz7gJFSvEx65oOX6Tozsz8nZc6+8DvNe9e
yovGO4Sc2jEJZGV8VkscwdwYfqsx3GSM1sFBXysa7TSupgJDF6jjuLgEQKZI2pvYQ59ca+BkTPPp
uRnD25IOOP2LQ8yjLwKyPuuerXKFJZy0SRMjZZylSPGTqDNI2dbtsUa1GhPqVnhch1IF0RJK2qmy
cIMxsAEVFNlxgDNMHaTlGTiJbXu/DqVyigWUPG84tsVAhlmKlVbsZqAWrhfa6sxcCJJu1LhW/LtR
n2YMCSozKVLP1m8DFG7puKdpduiCYO9xvsfczi6tg4MTTrt0GrasMnfrNqqXk0OtCxwGKPdJhSoX
DWBGyeCVVeAcSoLHk9E8uLS777NJ15uoXk/IGqK6MMvSSFh4LOJ4hEf+A2CPN9es3AVoEPurXXtH
IR8vAV7hRb6XACUrGN3ajEaHvsp18wuqWxRm1PDo4iDITPngssYwJTHFuvESc//EbI9O6OyCtD9O
g7cNc7AC944mSSmjDBVKztEWOxdJP1rGJyNkzpxBwsLGwGd/6bJfJdEJEOtQpFi2LaNthxGp0ICG
YJlBAQxXCw+pY93xlJcbsbBGCmSa+caUzCk3Sq6qClQz7bYpfyXdz9G76MrHxNukkU4MSm0bqsuE
Y3oB1/mPK1hC8tgW0JffUqc/uZ7Aa26zY0WoudUoHZ2+w0gu2DI+jr49w7jZRdWJWyjoak4TtSWO
Rf8fad+1HTmSJfkrfeodM9Biz9Q8QIamCOoXHCYFtHTor19Ddncl6MSGb2V3PVRnkRkWrq5fv8IM
Ny8ql+l2OxGS4eMoY/Za4alEVMNP7zjCojFbNQ5IPvwbZP754rlf5jz2QYJxqIbjC0dJncwORAL9
b/RG4GL8hUNtbEif8Vo6b7kxyLyhk7dZ0+5gRJzLW27+mG+2dgFD7ewiLCoxnbtxGtXhIU2TRJo5
FQ9l8NmoAyNtw1ofaneLedQkYoTmiG6MDLsTGuM6mUA2m6qxzNLvWLVFKB5A2saQ53a+r8sEpl4U
EmfACovY5nMsku+l2WdBzmn5ybOIdVZH9guNVpkeyFR2GSpUrULYZuGHkTz6HavpfC1eaxgLEOqg
Is1X+TzpsVQ2l1qBE218u1UttOOaivfKHUebXE1OZgdn7qAytglrgNTpDYOsDsoC2GEnekoau74Y
b+o0YrjPa4Q2X8ZIvVYnReiyvAVO8io76k50ZN1B26cD6ZDbCkSKaAj2+D3rWbeWD/oCOxuvxaEO
ejyT9HKGfSicNLS5je9Ane5B/si8fDOm1tha9WeMyoXfMVmwu7C9KOL8VtEzShMpJR/ArYZOntQc
iTPJhOHPzHv92xlfgFCLBwLTRm7njcPl21Y+RqFqC2JkD6kziLrF6W7DMWd0/sxLmNRCxl01Ktw8
sCrZKUOObvVD0Z2rFsKgRu5x8ZPWI8PW+mY7bVWeFYFevWwWI6bWU4ZvmBY4gtakN4E5FD30CPIf
ly0nC2M+Mos9M5R+2YKSeu4wfC6FGwFCq/8ZAHXTKCniKogZwhlQP1X5Tew/Ln/+6plG7RPkBlAi
pNI5u6LTNSIlPIJeya4eDxy5TX9re+sKkjeoksM/1CU2xv4QiCK8s2Z6Hyptp4lp6Q59zhJyW73F
FjjULRaRPMnREQcvUHL5MtmEjW/2KKtR49KJVeV3XJkFGnW3ZIoejaoONI4vFVPQCzcYld/ZXb8w
6BslzJFK6GLcy12uOkbTPnTj9BsN/OgR+Wt1VOpCSfLqX2GEMerRZozSt0rJWP4SY2nU2VAsjsmY
NgqMDyYL0p62P9anNiFvpZJsUpXYSozyvsu7etXY/WxfRe0XaiWpY8m105gOs9Zy2Rtm7D/75CAH
d42ES1IrzDa+Bk8GA3LV11hAUgeVH/QY7b+AFP3SVOWzEm+kya71zuSVKy1j7L5VBxQUuoIs8iK8
QGqA+ljIkRACrTDU+yEUPDUX9nw/7KBft7k8l6sDW0BRA4ujSue1WUlaFnxkfoeNqgYmohlO2GdW
UJ6zKNleRlxdvQUiZTCmWuDbdp5KGfXiqXKcwmtN+owy3epBMmQ8lv3dZcBVI7gApCxHXTZqVHQA
5MGr4pfX8w0Vcy3jlcpaM8piBKUUBNA4wGkuB+j5BnbdB7bQbwjz5mOMh6aPm6q5lmB+Zimjr5vg
uXos+cgKiOFenjfG1qAZ5DjUsbdKCRw/v65Vxw+2eHybPpLnSvajZDMvz2bimz+BmJ+CFk4VVDmU
rZKCum156MFaI9SrURZmJUNgR6VwO6DJB5TIW39CSNcIPLVrduUQ2bWhM/bm+iL++gqUJUt9JanL
Gk6FYFyFwa6IjzyUKgqD1Vq37ugvxkr5TiQtZSXXMValjG9lotzySb4dcv5tIIHT8D4KzFNX0bmz
OhjuqLT7Ssvekoq4Vcl9DqlsQ2yhMYWQvEdhYZV5cHt57VkTQXlXQlilWa7MbyulMbX2s8Zbm4zv
zagxNtm6Nfg145Sp4zpUkeE5AO842IrxDYEknQKXkS9vjOI2QmX/b/XdQH7hF+Q89sV1VU3KFAU9
FtnXUlsYx23j49RKrJwZa2SUnQv9NqoUWDpLjHdqYmvJ0TBu6vaQTcSuyYvMMfmz5wPy9QAp0AFV
wEOEriKENam57EOO57hpdsiLU1NwbhLv+o6HCNSnkTl1kDljCCVNYtYRqwp4Jc8EaGHuGUPVG6/R
SZEqj8Jhml9X1QCepf5JQjmVWvnQFMhQdz8gIp5bTfKoNijEC6/SmqW29t1T/4pP2fgOUfCSn/GJ
Gka7WgpfiB61jL363fACBGK1CFvxaDalZekhi1KX+K/wc4Z9Km+C6i7vGGUZqxCoWtQVGc9RXqc2
TUVKOGkgXrV4jUCxMXr3Y4hS1KpsXj7fazgoE4SctKgjME1XmahdH4bpPBRd2CXYDpG2CUtWkdLa
oixBqIM2qEaA0mV5PtugrnzmCCuAxgKgZgtlh9KQKhhFqu+i8RR0H//ZLFG7aqpJmw3cPEvJLgLT
Fq/v+PbhMsY8CfShXU4S5Tf4MajmxA4YfX5OhXspR3vpgUlTto6CnDoCECg/VCmUUoiiasqwFODV
b/tN4N9GoZdV58tjWd9Vf6HQrf1+BLUEPgFKxr/40LcRq7u6Zm3d73YVDgK0jmetQxAb0VQPgRah
CnaeML8LpMJEDXCHlHbpK+9q3OaPkdCXb2ITBJ99in+ZbQgdnMvDXN12P3tPwCyCFhxqMrMBwm2h
jGGC0h1aoJGVsGR2VydSwUdD+QbPapq/oAAnS5JP2lwE9qZ3ncmhyIJ0v7PzFiCUs2PwgRGjPgDO
jrpT+rMQ3RkkNSeSMd5Oq9O1wKF9HSS/Ak4CTiXsUiNxqslgIHz3VLElFgjzN1jc6Dn0YH3SAiFN
7/Voruy6I+pGVO+S+DBm28urv7r/0ME5E+CDa4SutuFEyed72cDr0zhmI9qjb/GfzDp8V/i7IrD5
5O9nb2aP+BcgNToSyUkNljBYiN6GGF2tupHKeLysTiDaqGbyTiDRQZxKreFTNhzcPdC5+09JiV4e
41mTn/jGqoO/3zGMAc2aqIhJgSKMft7mHT9m+hSgGnqS3TGWPBBcOZcXaXXPLSBme7jYEb0+lZlU
AiKZPBkdqDXHklwVWRDU5TPFqqiP8yhqtzhVnr8NXpQAvKposnLSB8VC/9tpP71LZ83un3S0X8VW
fYB3dHmgKxWP82TK+kxoCM+P7vuSKnDrBGXUWHJqi7vBjl7UZ/QTb5BHPCSFmTvGHVcyQFfN0wKT
shyyWCkkNdDimJbHQXTS1q1Z3vP67P4aFmU0lDZUstQHREAeRjQw9pvL88YaAnWo2rybglrH54PA
B6wKTfapsNQeVu9cQxc1tLbO4VHqmpDyuNbH+GcjaALKM3dInmrSmHjoXR7K2lSBDAPKOejLmC/G
r3udT9rBj0M0fsjGYNxMcsWnFiQ6pOw3ztQSh1r1Br09GfJCDTjWrrNkD42Ry+NYm6/l51NLXiSt
NMQiPl/PHRLGZo7WZ2P0VP7vC68pyITDiZhfLOgQooCMoeUbVYC1i+cu9dICMW/ds4KiaxtsCUJt
MEg2jEFfwTxw0hsaP9qgdqGpYP/GlC1GMn+JhZmLUAI1GiipsqZqm/N2XaHxNHmcQlayZX0w4KgA
maQiofjjK46edbO3AJyRf+ZKqGAlls7Mfs4fQnvCOCp/gVDedjCFnawEAKmE51Gxe2RbJOTjBDQX
yC3DY1g9M2iLwXsZmREwOn4dEBGUVi0FnBld6ZGRu5Hy18srszaYmXdzZi6FdCFNH6D7Q6m1yoTi
6UQITL5HpEcE/UZtCA4n6XuFQx/KZcS1IS0RqQ0XGQb4PZA9Bq8WfJMyv/LjgcEUtjooOAm4WBGl
02himCCcwhwbBG6CBJcHjNa9LZNAtOeu6COppd7N5b5lgK6OC7U/M+cPL2ODfF0qPg21Lojg/oAq
wEyl6UBSn+HQr1keCY+iuUkKneQ0vWcsDeiPHPDq1pCb1aApkqGCCu1m9cAwoWvnaAGkU3Xu1Vj0
YakCSOIJKK1Qjp6duQGdrsgryCXrecxCoy6GjuTFmBVwi6cQoqaDlJi9Ujptifb839h6CDkpBqIi
oAWmlkjKBV8YQHGAYeVbWYl2QcHKNq9tPeTP0dbB49HF0z0/mtEOcpPDZvNKD1aMtgzQ21RMrjBI
z3H3OITV0+UxrU3eEpA6Tn4jy8pQAbCKMjtu23tF60xJLl8uw6ztbvS9QTQRQkrg3aCcBL+TGn5q
8ZYs1cTLdNWVMxYF0OpIUHaKcikNTht9ag2Ny3NwfON1REIbqcY8bhxRZti7n94Mbb3RRIlklQT2
ge9eCAHNRUoaNGVtjU3zJB4lewAP2VN/SiyIkItvIMlyp5Nq3udH9Wq8Hq+ewSy3MTZgozFnCYe/
P6/Lr0M5K/qQidNU4OtEyKmKiDxJrOKAlbZ8BQWQv0ZM7fqoyCTRbwAhucrJP6IV/7qxtY12ynbt
M2d3u/KomhDJwCizQ+40LN7vtSOxxKd2aM+nkIXigc8J72l6CGMEW1RblCQzExne8krV4jxWpAKh
7wBDTDc1x+jyQ10SOuBwNp+4NEdXNcSoJmkDDZZtmqmbsEJauevUjdBDmuvyWq5tYNTIAhuxK7xy
5olYeDmpL0yVTPDEiZN2J1acV/WdO+qy95/BUP5HWoGshQiA8dNPAxRNRWmiKeM3MGAoBRWxVwST
56EuhqIGeqmCug5rNrhhdqerP6bw/TLE2rbQdPS+IzoGKVaaykAqsriHfDxcG7958wkYM8Zqq8bS
uav6a04Xf1yGWzNgmgG/EPWYICyiI4scJ4pIOqBRuxMTq1MgMtv/Rkx8gUBHFSNJbUUS57Mn7Z+D
uCdmkqX2KEUMnLWJ07F/eRmF6SiTpUyxPGVpJwzw1cdMqNxGIp1TdXxnTukwgf6J83HjiAUj8rK2
t1FHjVZF5E9Q20wZkQDEq4E6IFsSxi9xf91lHyJ/e3mFVscFel+UbKOkVKLDlaC2iIpBhJ0Y0ueS
bOP4WQieu+ZHy79dBlppSkaNu4zUrIKiVg3//rq7Q0nWg6pHU7AP4q+2c0nmQaYlx/0pbwXFlaSt
Rm7FYV+3d0rCMPirgZAlOGUO0RMBfjPwSVmgXXgfrBtuQ2pXf7nlHvQa3ZFO/fAbB01X0NM/d93h
n3neF2e5iMQIfYZoQ4Z0vFka22x4zNOnzjgxHxNrZ2yJRFmmUSl70ErMOotjYpX8axswfOz1lVuM
hdr7waBJgy4CIW9QjAlGWTM18510gwA6savryoea2uXNwhgTXcXgF3EqxDNiDd3iqI6doH+4jPCz
24d2SeCJyFD5AD2WSIfGJqIVnVwMCIx4qiVshDu3sGTJ1K+El+A8WbFXXZcgizan58vAq2d6gUv5
Hmqt5JWv9cDt7id/3wVHKWCYjRUJPBy1BQZ11Do+lUDAAYzOTUVTfKh2vj1s9S0KsM7FndDbuSVZ
oLCxg9fU2oP/yWKVlq09mpbfYF7gxfZXEqPm9RSzyynttdFybtYMnlwqIMsZtpcn9Gfm+tJKUtfm
qGjNqA4YrXZWvcIR3rgrPzFlKziFkTn2tmBjD3n8Vm/NCbUjT4E37fQ3/i180N3IZnyZefm+f5nZ
mwY7ILqjqalvIi1QpxAmm/cUt/B8bwvqBXDKucKpAmWqGTiyTQ7Sh7ANcIi82FPvVcZ5Xd9hv74C
Nfdp1CWEl3ElytHWEB1R3RYBowZt9XxCdWWmjJShgEZZt9A3mprLMUoj6e1Wnmy9Fc3LM7k6igUE
ZdZykqpdXc2VAj06OYpj1zRmQFik3Ku1CVgrAV0C8Is02ndNJqgMhj5gojJ+hrCb05XSYdCUvabl
duyLVj2GRxKlju4naPYYtkOQ3F0e6TySb1tm8RXms7Q4KzLJfL/jK/hkkEpFdaQj1V7fjQjbbXT+
xMz2rk4s6GwkFBBi1HSBJKxqkcoCrsKRk3elNOsanWNkJi4PatWvWKBQg4pzKLJNKOVAjuUYGzv8
P48nT1LsNdrgXoZiDYjajL446BmpAcXlpdnPIduUmGGnMzbkqklbjIjakD1CgkPrY95SVXXD4Szy
3IYbrnwWTerq2UKcBAYELiPqRr5uBzXtIr0osR2iYDAjkGTnKcNArI0E3eVoFkLmAU4tNWHw9wYN
7B54MsUv0NCKQaKuo1iWsJjFVnGEOcmBbikoj1Mhpqku4r71sTB8pXrKQQxCMy7UoxEozt/fAcYC
iLpTwxRKRVqIAXXizFv7MPOkpb/zdFqCUOvS6r7aFSVASuNVJ1f96GCRzKyydVa3IWveKAM+JYpk
9BKQdLVE/4RTSryVpYe5OuvyvK2mKZdjmo/WwvTUeaKO2c8owQYK0g0Iy4/NVnYMS7wq94OV2amZ
WIIzeTv9Kry9j617JC4Zi8ca7fzzxXfQe5KOZYPRaqRyY0230TJgFq0z/kZzPnQEFtuE2vc12nzi
WAfSkA67Uq0sQ68jq+IMlvezdoQNUBMiACMAj45JdAaR076F+xqnLz4BjULDaBtas65LAMoWqVDs
5MGFhWxIpuyQyDIjfz+QzCn165wVSVopR8W0LUZDuf95VUHTqMNoCmhrf0IrOnuSbP5GegTFQdCZ
CLZyD6PNb8QTHsaufwzOl3fp6mwiqqTNBTUgaKE26ZB1rd4OM8FSAgWahDMz8vifIVBb0B/BYNnN
05nE0FtrP3A7Mk7aCockJhF0vBqaEaE9TCcq6kwZ0joARJZfD4mOetknknva8DbopelzezXeKfGj
mDHCFqtzt4ClTElX9yhHmvC8l0FS2RLN5vSHy3O35r0sB0atzqQWfB0h0mnhcFnyeAjx3uV0c0BN
8KT0ds+zGGDmD6TdpSUgtVhdpciBgZJ9SxzvxekpIAjxM2ZtBQJEhkjKo5ITNNvf8glkAEmzAIi0
LK1AEZ0glc1g6hnvtJVuR3z+AodanSBJxV7L8XIZQFN8FhBN2kRHiEcd5eu6NrMtKiP3xrPAMB7z
BFETOMs3gOwa6e2ZvumrwRWhFSQp6C2ytH5v6Lmp1nbBhSZajuzLW2NtGpdA1PDCnHRcmgBI8ndi
fzMoe2V6ugyxFpv4Mhhq++lyW9YzuTG82etCsIL+Ki7CrZ/c8/pN3e2V/JpEVyMIRfnbnmOAr72z
AY7OHyQH0dxGB2wFwisoqUaiuLSDk3TVYhGLV9m6jQ7dodmEt62boeB5kxxypDZ24T2JrcvDX1/K
X1+AOguNpo/+mOALgNHMH9zWf2inU5YLDBjmQOmbE2rHaaQARwqg3rLhFRPUS++h+5Ec3mI3fiwE
O9oG172ZH1ozuiu9155hQOe98n3T/hopdeNFoKLhEwPrjDccSjPuhu7vx2W+rCV9yyGMJkcQ9rCK
+qC3W0EuTAIbdnm9GKOgu/ryFBXJejWD8MeiepFUxtGevyQ9Sxroz+DbKzocb2oQCmoveHFmWTfE
d0E+VJI75ftxsGXpFHaRNTSsetufteAUIhiYsflBIgryQdrHDwNCyhTZV0sTPlRo2PKVNfZeXW9T
8TFUYNjgy6VOgVpcaK8FhrrJyn3QHYd22ze3nHQ19I9qfyOPx6zwRnA+jc2W10KnyZ2e32fhaapF
c5S3se7jipQhBZ1A3duwpN6wyPDQhaVTEwhvQ5YgA39K2+zBqCm0mRsWqRmwavxXjpsIJmYB/GO4
x0X6XkAgpMCrVkEgVDy01X0P1Ze0OQhCzDCcLBzKcEZRPxCQneD+abxE2HYtHk71dVB5l3fjytWN
BkJwWkN6BJcdnQzqhVBsJxEwEHrE1IEAFuRbjfDE9XhrnKaKhbdyH3zBo6xVCkktvZrxFPWKBwOX
JN6lAfcfDooyVarUhCC5AUgA5fBRD21IUFml7qAGzy01fRtzIcM6zp9IHQFJAHkvSG/wuvjGsBdh
n7QgvW5nRpAKComk+OjKxqzTbDvpzuUlW8NCX6uOdJCiymDG/Xp3Zzm0tIzAAC2M3pjoNGlixAeK
2AxVt88Z7snKcqGa6xcWtQtLQQplwmutlXPukB5T4S5iVZmv2MMvENTtPVYZmbIKU5dpvBXhHRMO
DFduFQEFDIjswThBwvnrhE2jkqn6PGFFXT4qfLltOsm9vCYsCOpqqvW4TaZphqje0Jlraiz1odWF
WIyBsupirHCGMQIgzJ/LypFG3o5ATHl5FAwQWqCjQZMESK+wFIWyN5q9PwpWorIexiwQKiIkSmUr
QbJ0BkEXWlM4YwBhI5aZXgvqosbsr0WXxK+LrrezOq8KmK4gr1KibXM5QHlT6/U6tE2axBb72Eky
tOFyijXhtiBCc3N5Olds65evQB1UGaoUiCZjOo3iTi/OVYakGdln2qaN3ZbliLKmlTqpIu+P4JzH
eDWp9PxKNgt0SJL3yyNibHM6Ul5yuOYDAyNC5ezVwOsupHsZlpQFQV0QoQwV244HRKSfJ+kQNqzm
AtaqUNZAjdIJSkaYKHU03rpcedanXjfVHKwAXOymPij/SWpfnre18pgvW4GyDxVYjSW+81trajzN
yFHm6eXaDdE2RN0NCDhU6Q26ExlTueIJ/ow/4W5HjP9blH+M2r4Swqiz/AwPgggyIE4vx6aumgqi
48JRLJ3Lw1y7mSDTB3JqVEmK3yTSunHs+8EPOyvpsl2mSNu24J9FcMy0U2Ar4/NltNUjvoSjJrVv
dDGrEowv2ne1XUNJ/lC+akf/fC/e1m8Fg7lqhSAIdU2L0VEmWPflNBZywHVv/Cl60M7JafwA63G5
h4aT5NjK9kG5CX5n5yxQaXrMEnQpEFUAKt6VTv/ZgdP2CA3e1AzNkuVzrtmQJRZlmiO5gqjXACye
D2yp1MxY3nW/c5MtQSjDPGVZqukxQLKS7OUGnet1bA8NS0V4zY4sYSjj2wphLWXNPJYIsgFFAiVM
1oaYP4J2+pYQ81dYRK3Ry6iNoLXvILsDikqvforv8oNg5/viST6j8y9i1Iat1SssdyAda0CLD98l
8/qQ/CF41Uz1pbGJCUpn1BA2isl9lHvxrqtN4yZ9uHzWZqt7aaiUVe45JUqaCsjV8NLrD1ydmrFx
q7OCDMwRUsa5G0Fdwc+bQz1KqBJ6EcxmH+2U3G57jKp4mnbDdQJmQlP0dEZGjGVOFMqcNAanhsM8
xtSAqp4pXMkWDy6X0iwC55lHop51ElZuhbmuC3Jc6HKDGCLdZG0ofB5mjYDaXl6zxeQkgh4nis9j
dUQEv229UHPGibGS3230jAk+PJTKI/tLFydoKAzJ+7nRt+DvOM4q+hi0fxqKbG4ilSWfjF6Zb/vm
Kxp1RAo90CNEa9AgXT2oYoQA8fUgnpJinxWHunoK/e0ovIrFGylAcnRPgndDUkEHVpzAWGES3yZE
tZv2rEqBO0mV3UT3VQeVpYda5CxtTBy5A7VXyFtK9OCjG4gQL1dis22vY8TXq6JAHji1/RiPozC0
UyVwlNFtEnC4dac8Lj1J/IinN4O/J9Gx7s7JcFTLR0F+K3MONuOm6DZBFpkq5xhZYRvTdRpf5cnr
OB3xrjPig5Ed9Q5xibOv2WPk5fpWzm/hd6ljbOFBYGpCYuv1pmxOSVDbJQKC5a5sb9XikCeP1fTO
D/dNBx2k6ZRkR6mwR/6d6x8GhJ18qP8QIzSHAARW0RuRLVE+CqLXaaJTxM+V/1KCwgg8eVahH4Xu
Lo/PXPEqjcTWxgHU1ppd6qMlV/KuSnGGECmJi1d+PPGz5rNXFs1J7OJNWREnLu79alMRL0ERttHf
DhrUjHcid5dMTzJEhNFs3oFzo1LfZuYVdOeqgytL5bbs0IUejJ4iXqUSSqT43sv7O9TDuEYCH5fV
VLuSgZrbF2d1CJlH9oTuCc2UwK+VsEUiubSErbat3caG1JqZHojZ8CZ/LR21+9opavvMB2imvGz/
1uBVRH1kwxAgfwkl4q+2vkqVoq3najToOtui1VuJlV/VvOmbj2cVYnr57g2tgo/EqRi3zM+ayK+m
F/HzBTJ1hNRiVLUa98xslojviLvKnB4hK5i1Fm/dao52LB1yGDfhFotuxx43mLwd2PeMCVg5yV++
xuw7LC67sCNFE/T4GqKFpxugfVv1YBx7t3i6h0NrGrZ2SMwn4/0y8Hef5OvwqZsnNJrBgMIqkmZF
aDaqR0pUKmRPl0FWsjBfUah7h0+yvtKUOTVnZifZkvahm2CUld15jePvyaa1fIZ3zsSk7psMPVJG
o2NGs4fKDLe5i0db7ag2sV+b4yn1FKtn7KV5q1zaSpQH2w+J+M8y0Rw0/uqmn24Z0zg7iP9vAIOn
2peSXouigGBIctEikdmhlUQ29VjY521+N4pPLTdWZkUEa0RzUxuzyH/F727Kchm/8RgbRiqWxpym
hj92A/Mpufk2tpOTb/9IvMGebnHrmMhQmMTVzc7qXcQ9bSRdzfPlifj2PcDLD2o2dI5K0Az7ptFT
hSGIbES/s+oY5ZfQX6+ET5JeJfrdZZxvhwM4ILjAK08Ffxk6q74eyjhM2ySRwdyXKsT0/bdi3POs
rofvddMUCHUCwT2CAncCkDoy9Vkcy6zMIgYnKgpJt5IFqaMCWZ/s7+5VCpU6kdggHagV4x5kX9ex
eK8U3uWp++YHUZ9Pnb4QBamEbzEqLub5bZpU2WOj+NF1igCiYkbGFOLIV+nIOCJrOwOdMpqKJVNQ
x0A9sYZMIAirpb0lcTdd5w38fS+9qxpjX3x/q/4c3S8Y+pEli11Ujpg9Y4PqTGFwVS/Yic+cYQUH
/ZzflnvlmGwVC3mTy9P6PRk7I4vQVkLIW5lZKb5uyUCbjN6IEmzJLQ7cVuPNx9rsHMlDYwHU5ExW
oy4TkFrINqjaqG4BqB6bQwRVX8+wlBvtpXcHL9zpJ2YcYDZiX4wcNULKinLKmPdaCMAKatQ2HFdT
FMxat2Q3t6AoxZjP+etfQKPL4Ns8LTpw5oCc0xaudK97Q1KLjI5ozU+jyVOvCHyg0Gpe0cI2bliX
1KqBgYMODk00MHxrR9KDeOL5KQN6yDlou9cM2O1WYQ1y9VRIUPmT5yZEmY7Qq42ulQamFX5V+9l6
PArMuEO1K3/415pTVxYS2teB27ACZOt7BxIqyAvMXh3Ne9/qE3TqdOC2lvAm36BK3PXt9Id4N1mK
VV21PxiLKa4t5gJv/vnCiVI4MW3CsOgtTUSdB6qZU1OyIo/YPIpkzJZHp+NlxO9Z+3mzLhApv1Vr
/VTNOIxQfwlGs/K6yM1drjNjFwTQo0muRlvzuC1aHTafg6W9lDvuEP/d/Mv8HcAuLICHBDP9rRRO
6zr03sAY1eFeFj5lpDIvj/L7Q5pCoGwAiq36DALXeDNVYDscfZBDZFpyDem6B6XLvK6QbeirNq6u
dAibcRHrefDdSae+AGUTukRPKl7EEDl1q770r5BWR4HwudzcliZaq98yF13w/EbaDSBTsvFCs89/
uw7k61cwKN8r7PymNWZfwJchMCOc+cTJhIekYKllrpoEBCugL4eD+k0NlXQNr1dgDbYCFHtJagsK
KsMFiw8j87h+hYFCQIBcrYoGHWrnDrnWBONsZtGfqwhwy9uTq+ylzByf0QVwp+waD5WbkctSqV8f
3y/c2YlenFEpVac8I8DF/blpovF6aJtDoLN4eVgw888XMN2gTIjsAibzH4XJjqOtwEpKzpuOvjpQ
/4FiEOT34YRSvoZW1lDY4ZBWaHniCFpsGgPkazw9GFGMQUwtsvTfOepLSMrAETRTi2NS4SDCuDUZ
KoRYur9r87ZEoLaF0PsQzUuBkPvHcfCy6D5rGJHAb88knKSZLgnkLwoqWmi2h7SCxu+AskmrKN/D
Zp82bwxzNc/Ct4X5BUCzPBQD2jy1BAC8VvieViNgoaScb+ed8dggF2mN8Wsnhw8oqTwJxrDXxOIY
QPv7N74GqCplKImiPPQbcQakWCqpy/E1kk/BFKDLWtgaMYvDKfZixDEanuHSry2doaNCBuo2EGyn
OVWMrPPVsURkq1LRKpuYCLNAcPyf5U///Tb8n+CjuP7nNJL//R/8+a0oxzoKwHP99Y//e1V+5P+4
Tl/fPsj/zH/xr1+kfs/7KE6v2fdf+vJ38OH/Ase7+/XLH5y8iZrxpv2ox9sPAg32n5+Przn/5v/v
D//x8fNT7sby488/3oo2b+ZPC6Ii/+NfP9q+//mHMG+S/15+/r9+OA/gzz9Or23dfvv9j1fS4K+q
6n+BKxTl2+jxxfRrWJf+46+f8CgSQ3P23AcyR73yom7CP//g+P8CBxKU8vA/6F/NLhL+Ginaf/8Q
rRxzuRB6OtA2LPzx72/2ZYF+Ldg/8ja7LiLwhP/5B2KAX84DjDs+BCdNF6Fqi6o1mhw2lYOsUMPc
v07MxAxeQXZ/1ZaRKUtekTSOdCddlb3J7Ztor54EbNWz1JrVxgDDzLHY9zd4rwUPbTaavH7ip2NS
XKvklkOIsBmtNt7WWeFOvexMrkyqTfGJ8APcdBhe7rHrKjeX0JyrvNfJPYQNk/AmmsxBNHPJVj8y
qGOco+mm1lOrxleYeDBw2vlWcxOHc6rAzsatcm6dATmDztRCO7SMH7Ft3IaIEJbpTSymjqyA/s0s
S96pItXEYxpBrFudu85qwVHD44h+wLY+yfo1lwyuQVRLS2QnHVFC0n3wSmxz4uQgvtkYdwFiwVqo
2EV/l/qcWRQHIuyH6ErhCjPzP6LoQc0OPuiRs72QocvQ34B3LZFOXVIhUryNwgcZhgbBXrRilhDn
4sAkisLzsYUQ/QYFwELuZL6JrGJnt5JgldlZnU6pcKyFxlN2lSK8CW1qcvxRiTqb6IONnhQbOVGL
yKDvSF6EOj2KgVeehPaWYCqNrRw6WrJNC6/qnM4qDt1rH5rdJ+LbfW3nui2GtvyW3FXPoNMRUnN3
D0FjO0ao25WEh24wLUQVrbf6oYkseeNL77PE4VvkcBaSh9vRRgb7R+ZqO8WS95Et5ZZxSLfyp+Fv
wAMkXPkIch2VfeJJnuzWP/RD/DoeMpuzp2skNX3Bae4HT8ysSDkU7xl6Ra3qLCLgV50bcRtpniFD
8/LNEEqLXDXHYHDJe7slBwKSkmbjb6D2xNsI3qF/FKR9FQKzhYYv3wXQ6jjrojMp9ujflYjWBohZ
21JgGaolFVYwvfuROwylNYj7JtFMrnD9/0vdl2w3riTJ/kr9AOpgCgzLxkgCnERKSkmbOMpUZgCB
MQJDAPj6NjKrq+69p1/3qd3rRSIJghJFEPBwNzc387ZA4ylhO9PakcuU1xj7uhUOFuhnHZdchTSn
f1mH3DIS8wQiS/Fku8G2pM6E1CvwtatdTE9TzkMRj5FuvDTfHtHk34qqx/KH7Ibu1/g/xtR77L2N
8ufP8fjZ//WV/x8G1kcC+/8OrLdPBK2/5eU4Dn/7bL/+dvo5l8MfA+3j538HWs0x/46xLGBxYBZB
Ndm0kFn8jrT3Qx78fVBEW2B6IBtDMvaPUGu4f7cR3u+azniJSVxUL/8ItDiEVp3hQD4DvxUQn//v
BFrMHf0p0HqQeHhMJGOKBkpWGGz4S/LEBtMlpaegVuGMifJIorn+ySupDFz+MfQyGGax29Yq9ac2
t+BOH6xC7Ore3Hsz0m1pphZtdl4956bRHMaNJ4Yt8sVBc6LWg6VZw6ozLq3/4fVbaE/GZWx1iND3
oWYWMdwGQ2PaLgO6Tn2jY/IQIqJ6E1JtyArdi6Gi8J058wnSJe/9bBaBqhCarQVWQUJL2m09cVcz
wrleblDFjabl2VhgXYQeG9Xq2+rpx40gDGBiclyvGHnctbaMhO9DIV7uZmqkg2cEtGfXdpvBBkM7
wezZpVQ+iSQhuSYh52H92Ar+o2Be1NYyGIsFHgIqGpmx1yGSolnNmYDs0TE38/j3WT03HQksp4SC
FrQVw7Uvp3gb1y2UkgYrg1d67V/naYg13dhpimWQfM99wQLm+t/gnJ3Ncghq3PO0LDCAYUNZbNbi
SW9DDzW6w50YeHbQSz2xOtSPjJ2npdv58GdbVjvQIUCyuCJ0aJ9wSYJx8NKqW6I/JBL/WK7/uDz/
9xcNZkWhrQP3SCzSuKj+UKkMkFTDpIi+RWO0rgFNi1Cg+fOD7gWm2O+x2EMXzAzgzIn16X958z9n
Br8vWOOOCEE+6G4R/5cLtl+mDrJRdIsMZ7/Uh7U8dex3wvinfPFPn+/+O/6QjT9uij++x70c+MPn
a8VIHQlxvMi9FReSiFQL210bdHsjNoMy+d8gNaS6/90b3rXQ7iIyIPD+BSLlY6/5A2V6ZPH6Nniw
zCjqUFlOSq3y0MCQ1mfFrne8eOnWSDhbjJI7LFu5E7IO75Me1K+wHoD3tH53+l8u13bd1MV86lBy
rbt2jDbHjzxoNWtoC/QuGpOtluJTRoJifRgYFACX61iXQAeucnrTvHddFMhuXnSjCfUJOdWIRW91
Y9196cqvhpAXxSYeOC6ylQ50TcOQkWnzqLBFIsvms8LM7agbSW/SwABVvyvHYDWrVOlTXvp6VNHp
hjTsBkeLF8zmhL0A4NYJXMHvE7MhO8fFRzE48aaPgVlr8eaXcYMw4VOZok7qA2OyrpojD0RCf7h1
Y1XZ0Vj4z7pZXJypPEiOBIwOHubOSo/Fsz29jMv8pa/VtW7HOnKpjvtosA+189rByb0061TXzCFY
nOa54zQZFi0G1QpJ0XLbChIoc4nGufyAiylaZUURiOKXaehnabJPj23w45yg1Lo0Mlzu7awS0z/O
fOArT82xP3fSO7fFe23cBo6JuEpdwJd7hv1mRCcRNrD0NEbzSeAntsU+4ExnyKFCU9lJZZAABsVh
C/6DiyoXAsmhEGrPTCvahk3HJAW7GCWCWdUGcAY7zMuI6WNyWlURVZDdbEE8aqC5OzlaaHpV0DTg
sEANY4EwjGLx3SC9nmQoJ5joIaQVFbD5qs+BHYVzSaOeWBro8vbedcY+cKl6KYW5W4s27lZERAxZ
J37bJi5fkdMCW3KQkHp6+yFMcaDirMZPkzfVnZtRBm1hA3LcKDkx209Xpj/DpCTVWhpB+DTzOwaF
DtdLG1f1UdVhqthzML/fBPaI9NnuE2FpV41pOwsxTgD89SsX3aD+0xYwQPUQi3RcblRVAW9rPG5C
tRFcMphfqCyMf03nGdotU4F4Rcqb3sOWnr/07skqTgWaVjpnke1rgV9MGZlJUOEF+my8UWKGPZQD
7DHR3RMAIFiEs5RDRET2LLH0JvD1RFCYH1ltNHMSE0XCvnyt50OzTi8K3b5yNaPRl1hsYE8i28CW
NobP/FsF6TVAwFFjfC60/1BbDebPRSsvDBO1a6FCmyCGFjUYlKI0/Wg1lxg6vfFILMzWAPJ3/KCo
vKjTX8dZ/zlpGNmwm9y3WArmb4xJ5N1qjjdlV2ndD4E+Adrl1QWibYEvx0jh7d2mwdJV3DCSl7ec
BRu1gnWpfoftfytd/L+XCCJb+h8SwXvp+7f/+CXLH59/zv/wY7/zP8v7O9Ri4W8LnWVDh7wVAv9/
Fdp/hyAqhoZcmOBhHUWG9191tmn+3QBd1vMdC5Jvd5nHf2Z/mo3CHZKMBEJwOow47r/w36iz8Y4o
zP+41mFcBJPoHuAelPPAA/S/Sn3Z5QCSzV0hoYSQRUY5SDs1pbexKVmy+vKGe3I8d2wkB+IHCtIW
tle0zwtSt3zj9RTBKXb9mPC8o8SyM6gJ5o2GPG/TF5mxyvl47MGYnu7sGnSKsq21neirn1Ph0FQN
jZnBlCNYjVkJVEIFC2tbjftWNvpt9ByWrXVlBepxWLA7lo0eJTPc97nTyrBp6HZaqI8bpcXLdNla
L1ptJpo2ebln9c+lrRe3erCKaJm7LjVsVt5a3dDOwlcxk/Rt1FQ9g3+2yoD5YJ95XseeKzbS1IA7
DiBfOCpNpl1B/1Lph25AVqumSnx6iwuTcRh8gBgIbR/nqjNOzpOPhJNvK+R9arSpYcnQXry6AUWo
bnYcGStMjr81VrXkjlxVPi+Yti01E1JMZhOME6kOHVOYDCWrSHyFKnrTrB6TCWvd5fdIMAwaeZbF
+E2MGsbgyEqeeYkcYGYm0A1NOs/euPya6dwckb81L+1WAdXQ6dWTbfuitA0hmZATXKQHIYezVZjD
WV8JDUaco2T2J9gbTQR2AYNSV3ftY0I6N5VtbYduOfs7ryN1AGUGz0M9PUDUe3PeHMHbbBId2c2l
+ekvq8jd+0ZBZB7MHMx05UUBdQ/HmG+Fbh8biI/fHhs0FM5m3y8n6TIrgz0GEpi5vmhK2lcKHu1Z
Dfyr374KgoUGl1yZrZvowxofGeZENqxux7lI54J671N9a/y5iWuX6fHMKgL1IUCFgVmUKrXgJXGc
Ov+sQfT87JajH1H0fHbm0i6vfae/eEt3Reo8qXW+SttBMJxg5W0DTEJGfYIxQB9UzsDfBr1M6h7O
Gg0zxWsJJe3EXXQ7ru67jYX3R9lmh3jjoyHbEXYmOH2Zfd8MLsY8tNZGatYbqnxq5TbgLDgp/uL1
28SGJjcZGK6mNX2qujRTeDADjrlv1v4+r9kUba7D1SFimzkF9+AQ+6SegtnQZqAqyqLhBJ2b+A/7
kN/sY0tVEmYd020bF3l5bBZBwtJV1ckTjbzUcww+uXOUmuPtRkNdV2qqXP/nBn5eKu8rtuSPR48D
/3pu6vmUad7PaW7Kfa2KXUkhYFbdN71oRbC63pYQiEqaEbwd05rXS8hbUiZ20WCgXQPtR1GtOs5t
+QmQiR55bfqBZ4NrWQqAYvcNqZfmImn2eGa2Kb3wwdAu8B7cD02rx6aOAQrCK3EYBusFRitLKjan
PzyeemyEPorfu7gK69Td5Pvm8XVA0uAXiVt5dTCxZQFx8H4Pkt7qVsw9Fh/lyirELcUxHGTOAMPt
5kT51KDw5P94RKCpGi+LoYdiaAn4f/fDmP5Ce8rB7277zv/9XD1SK5YcSzwHXdIMOKFw2lp4G3NN
q53ImiGJbYtbt/CA2K16wgRhgW9tE0k99Xakr0bThSPjgfvPo8s/j66d5mVd0305/bqeqlbzj2a5
VyWY35r35hMH/oxr0Z2anjIj6GsTD11tDidNb5HVS+wu2/NWei7GB7uDMOriJBwXKFbVIq67KoXt
kPfdZms+b4Xx3vW+CKxVoe/WA4PixHeySV/ZaSpbF+ymD5QviBL65tVJAb2DEJNCInW6eUCXu1pj
SiweGYbwPdC+vOYi7vOKcMcB+FCwaHMpaglqUaCfVPIcBd/YQY9oM9Iew6G+z1HnDvNzKcn8THxz
z7S+ujye6s1WC5hlFxlzq3IHnq4fYBCvPE5Ty4/afFce8gczeuz+6wDatcYO7sAnujhFzhdeAjN1
uy74w8Om24yQML0ObGRTZ1505n7y3G8erf2orA0LQOd4crqxvVR6M71YpIJSWOX3kb0abu7o6PXW
BYk1FPrvaO1Eqtnod13XmtCAss959kR5EOicR+PQj59eD3GV2PAgQoYxSAMqGu56abiDXTWaxk6a
uo0qBHU4RLtcrDgzzcZ5dNtg5jbNbBB9Sfh4aGjW1VXOsOtZax4dwP/HYmFl1hlmBlk6eNI8nnPK
xTx21J5jRM0Sk6t43WNTtSvQbB+LEldaswRoo9uJZrQoODSzP1akAPSMeSIby/bZ4l2C8D5eQSwf
ryVyjmR0ZIvqrDawUmnFL6XaOn8cHXwdYscGVREt5Idr1M6zzuftulQ8xHpKnh9PGZWOS7REDis6
N3isXOS+ctnCbSEROnbo8mM18yCugzV9chPiDm1QTkDngeXAD8Kvmr20yubJ1gpoLwxoCVRKPxou
pqzsBohsUY+o7u+7j02z8CqcTLGmj91ya7JibPTD3MjXHtP6b43Rzgm85Kf0sbuxFsY+RnVjjh4w
jdWnxra/IHRcvzEbi0Tb9kaiFXP9xqs7Kd0sxjMs79WzDvbF43mjESwTbdVHj5/y781G0dpjLoYN
PZC21E6DRO3Ae/G6UovjKtMGgEZz+QagpEhUPS2pP/rl22jM75vpThcLwgI3o9IgzCDXjPWNFzke
KPO93pinsTLqzNGKLu280bt6SjMC03Hnr8nMMMg1Zczblgjq6f5pMvV9tfaIPYba7lCXqaWPtGod
S/+kcHSxuuJGhGNEjBESlaQHZ8burLxhXXPRPXDKFgsFlFc7dc58LKL4k6f9yhb67JTjhdpc/wTR
uw/dbu1OcrG9U1mtRejdD1T99OwzsGGKVt9OFtKgeJjhRSadwX+W3XaBIOEHaXXrpcZJiQ2yDIkx
O+ZLUwE6U60ckkde+K9d854mPl78OCq2kVwRJ5JWaOCKgO13sT3kq8L1+Y5Sya66jo9QT8P8ZeNK
bWS9m1fDS6EHgCqfKJrz0WLXyUIi65ZG/7nWkxlUI9nOGpXW3mz5oZrvoqXeRt406lwmY6x+LZaM
C0wffh+sFbwFj1VXWSiR1p0xZO2wk41DM+WQce9QS2VmRYfMmoxlz7ZmzJ2x03cL5KsOpuohVyr8
7bh5LU2qviYnaEnXSdds36ir3RMgszxTisK3bDfy2St+3RbWRYbg0P/U1rtcvRqeSjLVyaJz87go
pu/Wap2ykpElJ0Nrph0yXq57XWYVZM7nHoMTxGvKKzL4agUYwcQwZGMzWq+6qSONFM1bbaPBMdzl
xW17fYPkgBHp9aLvYdy6vjWYFGXEs1+6qQ7LZuxjhCLy7vWvhNPmUx8xnTgOe9kKiMrqzhYYcrV+
mFsTu41iH6JjWrQ2izy4Da9O5WrA+lWVdkDNbtt1zqbyibZ2uCwCvRq7rNCd6mMlKvatbZZh30zb
974vcGnSqXvpIZgSuMAWfmpwkZ1N8TGr7sOwvjauzzf8ovnWewwSGmOx7h67qyHNvGjuIxn3l5S1
D09Bs4mU62xJ4e+dCW9QmROPLFK7x8qT5ODV9a9KJxXaSMP8hCtijiurc8+VjYsUJpL9yccMXDq5
tYuBkHreYTBnzluTkqSkC1xbpXs2uJxOj812f6RXuJ1wIdrB7Kwflj73PyEbCfDQAIDHVBmXWym/
EAZ/rhrXvrERGpLlxIcrxGLhGcuM9ejOQwU4H7Gn5WQKvJFpe9z+bg5LpS3FjKp7Mle+AXzcGgyz
tBQTdJb/4rMGEqZw2vjA1PVbo/vTl+VVqU3mrgyWaCEcRMTJWhOH6sZXqVnfamfq94OF6IDVGuCU
v+qnijCeW6rjCa15/wpmwutQOcvXQIvjzMvuDWhfEzcunw+zZ1RHsJqALyGGvbdK7aUtli9h8u9k
mYaXWYfcTbENc2bW1owoIeAduskp4PbcfSiFiMJbyz92clZPQ0m+uqXoPsx6Iig60T2ls6NuhrSe
Ks3vPmZ49US6JGaGCI2BIKZ2j+dF5W1x4asvVSDY8ZHSF+U2cP61qk/i9300e6WP0GeIa22wr9/P
DwCm4L1DTja34Waq0KPja11/Qi/y5wry6BWST7tisFD7Uf5hy9Z8HbumRO4/N2HbOMYr/HT1dOyk
iB9HW4oqxsbY3e5xdGgksmZHM/PHbqGTZ2oM2vmx54wVwFi3eKoNeZjBN9ghsbJy2Y8NLtPGzWqC
1adwiLbfeOFluCrqvSCmnbsQe9jpuoCyCQXECJ0O49jBbTeZfSwiw+uwzVNQ622ZK/QhumAW4GaS
ujViOfPuCiRD3xcCenBioONhKtCoXE0X9Qid9ASTB+2LXNkPNbjqy6KgH5uLeO9Axom6tm2OdPHH
w0rdJq5mvX3TDH5c/RHNGderDwvYIwFjA2oENpo5XIBgcQz8HDf1WQFN/7ArYcV0ZW2G69a/Lr31
83Hc9mtk+85aXp0CPobTasIGq9TiggObLlpu5lpnuID6ZuNJzDY6WA6hbwTVNPU68ATkoSk6RHq5
ld8caDy8FWC3hMVM5FNhdkU6UAGMex7MvMMXGqKl9A2KAvK0QAstdVitjk01WOmoj8bB1tiwcyEL
kHdcL/baYpW5LweAla4tsrJDAC5sa9trdtvmXleBvD337GCvTQetcj4HjQXDIHAi6pslCztd0DL6
vft4bgDsWGz2cOGw4bp5bqESZFxYpj9b4tNb6bbbafLVRVpj+2z5evNsrDxpUQ9dJgGYx9oAh65e
aDoGPbeSilQxBxQDbTazUdXVTttmcpoGxG6pm+sNoE8dOj2r3g0yv1c4Ez8bBbUDqGqDZTmLyJDU
+Wqb5jtrhfFWDj5S3KFp0L4z0WvbEBkrW7lp281aqkO7MCd9R7LSW8VOX+fyhL4Tjf2hcZ6okpgg
7/1TKQxUgG7RD5GH8loF3TLVoCU3BYgTjZVuPWJaO3o+wn7xvV4s7cy3Qj0b/gjCDp6eKkYyulgJ
W7BqO2M9f/S+/k4GW141bnmHVSFxH+2i+hiuPTw8MnvwU8OkA0+L0px3qPOe/MXzh2B1pmfHsLcU
TiJFHQ04rYfHhtn1RTmyyvDlFjtDjuh0zNV8Hi0ync37I8ekRYrpETTt7s/96wDiaZ14K5PhXw4I
6YsYOgIIxxbIH9RmF0vpzbVdJQYH8Yclj93HZu3XswNzvGPXsfZq+kDNCmKmA+kQ0e9PVQYyKtXn
+MaxPgxiQZfEXK4cJWzQ+lTLHs+12jidGs3aP/amslyvlolFbNa2Pn78wGPT8SbXgDmfHnuaCdwb
POAc9lAUs3mWJv3DVm7096YVfMUoZG1p8ahkkw8D2VV1Dcx8wwwsMWEPAfmefd3yn8bkGLFfUS/T
VA9Szoh2Lv7KMWvqMRlhUoQO87oEsyfrdGDrweXlbjbKJSA+3FzGMvC3lwGtA3RgYCld6nkxc6hI
f0DU2cdce5u520tJp53P62TmW2oZoJk4MUNbQuHH/PFrIvDD6W/apwP9IM0meS+RsesCpSkLCXkq
+YLO9kcNsS25XL3D4LRhP/yCT/KEzJt46DMVr3dBJXLv5rYqrtxXBhY9V1tYTK9LeR/f/KW8n0vF
dsTl+3Y5+/jDPSe2ke+XuhP0K5rowTL/wN8/UxuthLNjfDMXQBSyC9x+ibXx1V1rcHg+73+ORd82
s08cp46H+tPa3vvm65G1LG20FKj40S7uakSYzAItBs0oCF+nsioCDQ0gvTsOcz7CegEiYqFyPyX6
dE734XtdvGBkGO065sJ0bfgspBuWMFLl5q5TMjCcd8NFj2N8Z+MU1TjPMxRWcK4V/lBq3L8KGW74
uBqQkItTQHe+pju8V1HD9hJ+Bfi0ht4FzDj0+D3TaoXbcB/nRcgDWKN7x15eHeuCIdMeS5BpfGsx
brhBkBFf1AQaIfN+IdUJTP1nY11FDa4N2kIGAU7U/ljL744wArv83jQilR2NuP5SETeiy8XCF0NM
qOqgdq6XK9VAkrWzWn0o6PRNXAswRROO6AyZbhU19EMvZ9D0cQEAtZqsi9b+sFA7+gL1bXjvvq0W
D4T/NVhBp6Utfum2mb+YaH+CjwAiQvE8j9u93RuMmohVx1JWvMr5B9Pup5CLEtaJzyDexXeDVb8B
A6G30KJ5c3wDHUFU4k1ekfWurQk+Q3S/3GZM4o8VVCjQi6uGnc0xrftjk8mEM7jCDmI/OxEECL0v
c4yW71zE+oqvOxwxPq0H6LH1Kqn1yOmTagkxSt3Cn4Vsigfgfv9ybiXNHCuG3Kqlh7LLti4yeQRm
L0DRIpCDbWQYz4w3E/S7Xh6B6ZRjZH+toLTN+6RAJub3r5a5N/CZW8AIoZB7o0ltI5j8gGA8DkLn
9pDJJi3sZOvico69Z3A+1LwjXrLOsURlacY9gHmgHCLTvplVVDWvvD7DMXyzd8NPjdhYIsKuzIEv
QvkGS/ngvjrTzpUASCH2HxlFYpY56jJh3mznYPdBi5VzSnw0QUW6tfuhOnVmUtnBKLAKpT4Poeq9
gJMB1calDwTE+tGHnY7edFRowMHNpgxchZnywfminWp3MQf9LSRdWE0Q04xLmljLTtci4MgW/JK9
UBSxuSZaleniaZD7CqJENEbLESeCiMRrzpygwAM6GPM19v1vvvEsZLR1F8vI5l9mHU5yj1uiAfAr
ExNJhh1P3VloGNPOaHduRbjMn/2AhrR4YkWk21cmjmK7bEICEdptWHbFm4nQVrxa5Glc8RVirHw4
TzZYeO8Carp2BJ6gu6JrT1Zg/+WzRmlEnzew8kbjxS2SkqcLD32S9aUKnC/0RUZrv9CwhUlmfSRI
HCwvQc7sLNlIjivLPIDOoKiADVmeB+2Xbt1s7TpCCZZ5InIw6lKl1bHXMY2Rl/3n2OMEAigwQt9P
xipERyfwEEHcizQCxgENBGDN9Dhfztn/7hQ7BGJ0ae5XskwR8h0t2EQKKgUAkBo1q5/TqglmdcBt
hUQJ0vZQM7EhpF4C7FgQNYFYAZg9Ou2LBcBugS/mjGRCegEf0mVDJ6GKoQHQ6le44UFkjQUdyFA9
xo+htVad7Q4FFXrfGVwHDZJO6BepvWPfHJACiX61h49Jf1NrChBrnC/FfBrMhFZl2NufhvrlTOe2
36FYphXI+PvJyn3nXNYR2t5WiS5/F8GMeGufUOUh4s/9rlgukoxATuscGE4kFviEjsBLQ6SRAdPX
4u7f4SR8CIbqMPgvjZaRItQVGgonp0pWZ0c+Zp5pbTSIyK/je0cBorao24oQFwfYl3iJ4AFXP3Dv
bsC2rcDnmRhTzUpQNSAeYNIb5sWM7Xh3V9oZ6M5sD2B8YL7Va0PRJapL6gKMAcDZowFBbbwYo764
odGsWzKfhoxBmXXn8B/8hhXlOxRZMO9c4XSCPMXv1xGUNi17B/PIaQmmBbFCj5oqsvvPbT3QfZMu
4IawXQlzeri0vI/itjSgQUGLFNz1HOwUbsQw4EPXHLTIHt8jGnbQvTRCD+nXqNlmCGjqrGig+zzQ
u3Jvj4EBP+7NQ/Ac2Zn3uI46fzdtubmimYPBe5Jspe8cHxvYteASj0axZRZjXSyqOaV+s4UGSMAt
5C2XKbVsBw4H/c5sMBCPqNYWPJfri+wneLAY4KMtczAvGuC4/liURmijIK4PwgW12PJlLgVKX801
9jYMJ4FYzIB0WiffADpHJdp6wXK0ts3KWxf3/VLeBiGKjBdtaAKCy+uh/w4HVp642hAhuXV3y7AU
KeZZzmLxeW7zGXAFXJkCqNjWKRBI1CgdLqHlB/OKzEU1jTyjBZ3NzpfleZxJWCgKBuAwdtnQJhWD
dPR9ySq3JbfIitE1iTsViqLE2LnjK8GKWzf2foKK1myMF7RXg3JAhwS5Pr0LrX92rOSZt9EuI5UH
GYsAK/PYdN97TZw3X350GzsCuqJJty1Ydfwx0KHdq4lBZo8NoLfvS+O9djCVCUAKqvMCUDlBvTkS
LEpc9ae7ykrQT1vWYBmE41PYo/y29M+twzgvR5ZVq8M6rhpU30S8zWbujc+Ffb8fnQD3A7NnBDxk
IDqUjxpdQ54SE3sCnrkFHllSnAaDvtE7/hpgLDqgHlAXhM9uTjFQM7Jib5nNniLBmku9CKrJYYnw
rTeiT2tme+73pcu07ckonsHoQobQLQnmAIJ7Kuch9Vj02AJV4wrZkRgzbJ/lNofF1qTMPXhlro/D
d4TmKYJxOj4EBQA1o2swflqABCPXj0zqOGhxwXzPoOTLRq/N+7Kssy7tQHNZzLSvHhRPzMoFrZdY
mGgi+OfXxZ4IoPlqfaNumXrR/Yhd1etuGEHiAVDqoLsGps6QbtNPszDyTTU5t/pcyWG3tTvmsCOO
rA59hbDTQZmgVWEeL6fPj4dirQ/A4Q9z0GIlWyvkEsMerLbLbLxYfXnlsn8vHfle4/95cs7T+mZ3
xov3JYl4tmb2KRzcxosOZtezuaj6adYatu9WXAMaOmoz+SEF5l9rtPSNAjG2xWccOjQ0hKQ6Lv+6
fiJgZHJF4xVnwocpTj2C/2ACfvL0L2WWbuyhyZ1ZnESI0301oGlApIcS7lI16K9UxAe3qKHanhR2
rDUe5ja5kw3I820Ej0JBqIZzJBD1pLQQ3QTQE+wi4ePg7BH4VAGRWmdaXscJGqtKTrE3qzmT9Lkb
YFIk4FUa+Kw3MjLh1bbZfjdazQShaY3BVENDIK66tNJOVoVrhi/BoEEoCEvEgSmE6WHX6WdPQtbN
OProPzwzB5ILZgq/MfwYWvkwtkQ5BLRmED83pt5FK3FWjGd/EZGq1I5gZrptPyC7H2OCcQ96SO6W
LWaRtJgMKSyCifNaTg2aebdBjw2a6NUKauovaXwrpIAVbs43hVUo5cjWR4xNyP9k6jyWG1eCdP1E
iIA3WxCGoCdFym0QLQfvPZ7+fjw3JmY2akktiSRYqMr8Xf418X1K1g0BWW43zB/LtOzCevGWRPcL
snuP8Uu1oaEjQNpifTsKDXnC/mTrlGfLe1xt+2o7KlsOFqMMxGkz1js1obAW3xPNkZStwMUdLvKE
HG0nGLaxOOaPabhW4xsSY8JcPq+mrVE5Y7cRGNdrqWfB9FIBJZ2dI/Wz19rRtrluUEQuRPSsS71p
8190XGHpmdLeHJmYxORnR+RZkjrCNsJ5kH7njZtNlG9OREXFm79yL56E9hQrZ6h39HbYNSqoRieU
9w2FYOZiqYokb66cEMkxO878Sj07h06mOSVsYWzroFNRikUEVt1LokCqd9K6MA0e0NStMuRsG34v
+uX4539bcSFV34klO9klV16poWy5D0zJy8m7aN5kab+oTl6j4NuU1bYZnKTacDWkkl8lLTl9LUw3
VE/dtF2mrcoEPOHWqU6q5Ch6w/5sUAM1/VnLrpOwtYyrRV3XVQdxPBqmN5teVXm96a05wU0O6JIk
ONzrTIydRHdQfFQg5upbWlCyVXCFNX9s/CTaqVyBbsPrXbVASTwzBYjeRmOg3sct7gzcFMhFftY9
RrebeoGTeL5JvphDEU98PqfzYeoHW0HckrvS0oj+qGa7p9a0VXB6lLELKHRVNd6qEUk5kClJ9sRI
z3voa6X8O4n1cX4W0/ey+ul1MRAMBxQ/5e0AgiqrZuaFhaldgzIRhqX4OtoMe+pHyZEtpqFIpgf1
mW2pqDHzpP1XaP7LTF+Sdog85MiRi3O7nKMUUvRMAV+R8lj4i+DR6oQUaFl6EAVvqL0if+3TDys9
U7Pq+iZpDmv3lma5C1DcPKH0U1EYG6U4CvpRzF57ChSVqrNdD+ayq8ovxO9D8hsbR4YnqlPQZ+eU
eVXiyObjUYsqYBPMGXn2K93jefVSgwY9Kv12wMR0H+SgkKWdjv5waW4JCoaifobunmYuZN/u5OZW
9A9ce3aGXhaXTMTdb32OoWGLzc3q36LuwsGLr2Wr/g4JhaDKCv8lemEjgSIm/kzGhEKaWDWBEf8K
wl1o021sHlfBEcJrl//ogkie2b0AS8jQZQbIUCdy+rEALDphVvK3GKdBvD4DwCgG5a3E7VorrhJe
Q65pKL/Ly8f8snQrsGHuUypbnjXCke0VEl1bhhjJt9r6jHnVWbkTdH8tONu/mkqxR+FpVGIpKzaU
2Sg6lbiLym/jed2CYXSi4lKy1ML1LvMKVDFxCvmcgAcltf///xa6AGdIEVlcsxKlbmdzsmN9kOhN
2o+mck1pKxbbyaJl/aYgFKm10/zG0xOKB0+Fzxc6kDE+4arjft0yyLlVuC9ZfhM2MgdNLR1JXYsb
85+kM/jGjSynHblndHo9d45P3SBw7+/TzFM6X5neW/mkSMtmihA2G36jf6CA2uRDECP6DO1GZuPM
7LHdwRtbDs9tFXHO1e/mHFido0A+yhD4CW+EBKIySuUJMlbzFkA0I1YMz6C06Y1lcSMugxD6tTmc
6j61HJSj7FwDsv9kyr2CWE9JjwW/NTVO64HEnQ9kTKhYO23dzAV68lVsXSkRGhaIqZCHNlhBJ3fg
S+4SDzqoRbUxTKHmXTdDT69+GUSO0J/arVfT+Vg3omv1jMIq8qR217y8VjUgWCmQLFpP/lK6lrEi
FdYD9JsZGm+6rTJYvciqYUEuJZjxNKovMqyaLfRQX4KRvk9jq76NZhZM5fCT5JCApbrMIM/wd51M
QRYSbIV9hvNg+Eq1vzYwlzRI1ux10KsfKy3AOAaPTJxdtUTugmtwQf1STy0hdzwJUZHAkSB3yunW
tcBSUWYyEFnx8nnZ5ACkQuTHbNETWn9kTf/9+z9fV8ruGaCq3p/f6CxouoRNR53W4Qm6x5uooueU
5/Ag6Jj8OvE8oqpy02gfcjtVCgMOGRoPdDbEIbz7cIon66S2wmmiWJgLwxNCw5fE5b2ecE2uivf8
v+fPNKW8H/JtcwI8teLCrtUDVVNvdozasaOtZQtKDETRBSNVwxZCJLuFJq3aQ8qf8MJFNkcMmx9Q
WsP8L6SMrsZbTMuIxtMfkZNkB8LleaucsPNGYWFEL+g7oYNTAk/+PlG0qNKRIHKS5ihZskfTXJTw
ocFH5Tbr3rKDPnwYiN7bexqduuYycWEXSp/VbYaD0tMMn1bpEua7OH9oiZ0W9SbjNauE5omnmK+o
k2JrmzQnfiYSToJ+W1zFa4SXXjhXij8357CU7cbuUHlH+9HgIpacwoQ2R5dY9DAEZOqus94n6Wy8
q4Uz5BhBuxs/xN4DuUODmLSXWDv0zC+o91Z3L7lddXfMD2bkicqOqJrNYm367lpV0BrXnjOH4aZs
ScFIMya+LclR1L1q+pKFkzor9nAbm7MoBSVuiDwQTY7o72z6kvpg7q5i92MmR338kpuTMuMaOOFZ
nSLPIrAQ+h6KUqIsDQO98nuTU0S+rKO9oP6WPuNxN7S/pbVd+Ns8QZ6vFHQdWn06Ya8XHlLh8Ulz
6yo324vxe2rGbPKDLSab1zKocuka6+WfYQ74J+uLGK/fXTK75TRs48IMjJlCuqu+65GLaYLn/fch
f8YjWuP7JIeeXNe/E+7RauBG6cmxVYT5pVrNfdpN3xZkIlNXpTfkL9sRoYsaPallAbGNKS5bcZWo
DqWCZsMYfTNp30fIoE7of1Q52iEAYmZabvR+RTxkr5q3FoMKsc6ZnYQGUqpF0wMp1h65NfIbQnJG
fpLZVWH5sZJh59W3yWLNp7qOCNcpR9I/Oa94uHO0NEwOiPGqKbNjdcouA8sFOWy5BkwiSbOKhZ1e
sjg1/aHsvFCOxnujTr4QWdtSDHGpVszIjE/MkcmcRe8FaBDalFyqbs8USMkqfQuBg1sz9TaoZnoV
yVpS9M66eRDhRwdN++6QPpqoBpyuLG6Ys2u3YSr6M7E68oRnlGc76R9qmLhqNneviVXou6Q2H+K4
gsdYJG4yxvKXEmA7ruNyXMqMoz8RZ8+glEUTU+ID3Gt6PbyAbLCF81crqlGkdDoiMRZtPeUfambZ
MNagZh0m2hKhyzi/NB3aXEsTXqZIoQXZi0+cWaY4z+mRdx02GFtORAMcWKWsRub5wqCVvzmldusG
u8pqbKs1rJxY18KtDZPqikaEoVjG3kKNdlLzpTqSGryX7NL4yaY4POfCo5zU6tyhppmNVbNNzlBh
XJDiDPlfPEWaX63UFUZpeCmeTFuQ5sZb1kSAjEsRZ8Ab9gnR31rIULO1zBc3Q02Fm5l2ZixoonIs
WokSWwdlIQRQKxJPisRXZTBGdwU/QG9BGmfSLqij01Vq7VgVvuPSCMzemBxL7DipJ6+MvrP9UJIG
WoNIWgtkSJgXB7Ud32sD0xJOpIuocriIiNZUklR0nUKamBOJjVIaSn8O5W1GI5IRGkaRbb6uDdhV
9oK6mO1/OxGOC71+sBqclmX3NnEYqcOXbMLS6tUab9n90mq6xakOwphq3FmgTWYT9Ip5TNZ/2TBa
u9CInH5pyl0C8X3oIsPco1LUnpk9g8bp2Cj++CM5rTQAr5GCbXe8S10Whp6K4nMvCX0SZAgZF5E/
9t8HpSftVNREH/PTilJAcec6O8vtKPkrosIDkgVhO9QRXbS8ycMCVDbWTl2y1FvGGU3Oas0Fph/M
bmgpC6eI5UfdukQwqJ4sIJ+zrZrRF/99GIc3NYsqP+qqozwq0l4oh//7wZgiAl8FRtC0Txzsfz/I
SQ9e+9/X/+fTeJ2QrfCiv5CzuUqVzIHBoooKueV86lR3HJ8YWq7Qx+uc1PWXrJY/q8gWG/fSdrCM
3SxN9bGXayWI+v4uZc3ymkZMW7am7qMvs2gzlAuJeYtALFBh1R9rtp5VCLQL1h9WXLRRzJ3Zl4uT
5W3rGGa10cVqDDLw7SVflMAsK4w9eUFPJIeVLeRPI25vjQcxKie8cM8xLqNBiqySfKBeQrMUQlCM
Y3gJe27LarWCBnuSFLI9mB9CUal7ImIKfIc2aTzlxyzIcsAXkNRuEjUjoIQ4v5cd1OQ6nor4JWkG
xt48+XgxDcmIBb4elCGILK14yYus3A8dQI9Z6QYtSkP2kabfemQMttRkCtG082xniWlhnFcjJ4RA
NzJ5l+QNWEJRx0Dj6k4vFM3p5+GwotUF2ZFO6sQwL7mRblOiP5oUbEyErS9lzVmHpnSFVH7v+xkr
WW71XiLU75VkMuU5NLrtlAkJsyZ6yZFWdaNH1eLPONQ24gxsZk5W74wqhuNaf4JIqhE0A0mKOaiu
2afxCcrx0Ih0gQay6qyo673QSB/SWA1emiJ6Hyo0tGrPvMo+LCpbHgD7mtOo1UwHpRDqDFpS7dCu
6GYIodJAYhbTm2Z93Xp5S4xNmjdOgX6Zdql4TuEdXyQgPiePSElYZb28wHphzil24aB8C5Imel0F
GWh0+l4Iab86IxtQPhK331iRY6YqSRe6+T0LX7I1DW5ZjzdiOWlktYnTs/wBMpV26mgO13nhCO8G
8XMtpAMenGQ/WvLnYOEC70VgsGocYD+WVHCSuL4ZQ65cpzmVTqG6AD3MsCxKe1SaIvbq0qydIlm+
61lHPjCTPDyly3eDhfraWt18TTjNgyrMoJh6db5WBZMqLUotMQPNmGbMoLWOwbiWMIef2yj2kMKa
jJcXzGvadS39YpbQZXGUD52nJnWCxa1tN4VlEUSrmUQBJ1WDZ319Fb7SdegdK1O9UFF+LJ5FbF4W
Fac20yoBX3isHDREL/8Zz3NRFhoOiWZTWvdUw1UU/Wkr+WE5VFUE4ZOajiAis9FOZX5X1GqjsfvE
xXWJgqyZN/N6aKYjGihb1GFvy22rU/WpEBbt4g8jgOOs5I5GcfC02aMZ3NcJk49w3Dew+wOprzCv
S3HjCPEKi+iPaLJjZdsRjr2wX267jgyRJljqo4CSbuIE73Yi6dfFrHoJ1XZbt46CuLm9teV2YWmo
UNKoxDATTbKjsqDNl1h7XyCuVHPdNE+LLM1gfOaCgp9IXDdQRBDUHOxnkPd6iQU63U+xGLCLlsvB
WteN3C5OdUxlnskjgZPr9X9mVhTbikwTL5nuYyZbWNQJB+XgMuq3hZxQUdxb6Xstby36lHL+LJlu
KT7Y1EZxN5onGawke0HDvxGqb8LabCOSbR5nI5inGNxA283la2vgUMr+kuktofXhn5mCZUhEFycr
xkwzeeTZm9m5YxoIDJ/Tv1LpOqSHpPdl+SCl2NKt4yxAPJmPdBg2iJPUAuUEEt/qLk44TsPcNmDy
DPk+pm9FjUzoLTF9oGxbz9hYobNr6Vo1xzl7aa2TAZmedRqM/OBkQaf27iyVjpYEBe1AOPOexqY3
tsOmlZF5TXQZUJb/YpD6maHzkMhhtsm51F1Fw3qCTTedglp3UMwniTpIyBbavRzLzhTeevBPCyQV
2rLyFsnrafEGIhqcHAqLxUP8yp747w7TN7uPJszINF/DQ8UvNNM1BDuVw1s0ov3bkzQjhFm7lXQO
jKV66gpX39D6czTBQRalryyJRW2f2y7FzUYMCdD8rJNgyT9MEZRjK0QstZuqXDrBjxjfTZhMtBug
wZvUV4DbxeEogqmF48eYnkPhNpBUs2R7MKl0+etwg+TlMU8q8Nhdq3p4iJ1WfZ/THZTSRkF3MjVN
UCOFGlpPMU4DMpGOgmxrDb9Yuv0WalCA4JAfXbXayH7yyRufXqO+DToTq4B8EjnHuxjGfyQK55j5
Mi5iwqqduL+Yd3Gu6L4wrqPPyKtm18SXHK6R2/C5TJsELqknhaKgj4PuNuLzAizJaSv15WYN3b5w
I3ObEn3TrudcPBbhuaNjCOXfcEBBYW5mtqEWhk68dPGNTEWofgkvr4QKw0wOS+eyokL5m05gGo4L
RDWP0ubCIR5O0YDhmqvRbcLUzendiYT28QIjj95ot27tbqSGHHWyA6PZT3hrxXBbztNOZW0h38wM
90neQ+hgZ1OTag9FMYLr6KplY/JyDKAbGUhJRUikHClgt/OynfMIWIhVIv1ps8vzaEZlB34aYw96
jodpNXFjLNtc0RA1AZYlbwSFAezj7qlqrirvTrEH7IzaQNSIMIvhRuqjQdrAYvrPH0PMEMm/UtVu
lBmvGecADp2a8ZvYOVHTRKZvSZUdhy5HUc3FBY/iaaLSMiZwcADTMSEXzNjE1gi84/UwxTK7KzhZ
prKohmvJ5Iv+OEmHgQCNNeBuz8jQrRSEOq/ySAqTph/68scqv5MGPFv6FXLSjayLifmkOialudH1
h9Aknhg/rFJxTWpWBeQIZkDfVLzIJDZtIYw25fIpDfLGkphb+o53Nejhe9eWIoza6tnx76WFCdlq
Z7fdIY24yFptr1xf0UJV+41F2LWS57aO2xxffz1mKG0+sxzmjUxx5QQ5l/UfKfS6VrmGVH8pc8a2
TXbTcOwGZgMd5ER2JI22vM59Rh0YaJzUtgC1xSFJWoiY34R/onQQLFxGmRfLMS8vdXg/JOulIJpp
7kFAoDPqHP7iYJG8hBalIV8EP9IVkbnTglvJEYUZeVuMaXNChf7iVZ73cnvnqUuGhuXmHs57ob+l
OUmFgSViNkWOAz1UnQgQCE+lBK2TbkIGoERH03iMkH2gCSk4aes+n1p6RHeuJNeE/IHar8ZrMQZs
cal2DGmRy1tsXuV5t1ivaEXW9kXTjo36hiZH7NHKK9y0QTUFViax32D2nxNkDn6iX8zKa7N7y9dJ
ti/7vVLvYiyvqlOvt7J9SX4hP9bUPI09hxTBSeK+47qh+GO4oWDtq/AnCm/ZgBlxa8aXmHFqcXbs
kn3WO6V+bTmB4HJjRGe7tvZlGndby/7WYj+gpzA8i3QyxHBr+iKP0Mj4p3bdclqsY0dQBxM8Sl/v
ffVZsbJs9kT0ssyabmeQryrtMum3L0/yDDD1G4dvibFF0AOhIIfHqXNR1A/pY65/TubypoSneH5o
7bemfKT1iYKt1/ftoCBeiO2BUdvZIenexxEy9bUk7ircckOAggCCH5A5RcWtGa8ysxu65JKMd6Zl
ljLsxnAstWMiYXuzpfEnYwc053dF3g7JaUSpVRrXlHniRcArDYVvaYQJbj5RTpXsXs+DhA1Jx9xJ
GW1bHPwWzp1NqCAeGl7jJ2+x5wojHBgVjFr3udzN+n2wbsL4LcqnSbkk9TElMFmkwq2RXB1l0dPU
44i4qGHaREuJ9KTNnmZCZnyiGXIXhapr9CaRfC31rEQfef4u45E2cQqiAhGKIJt2onVTSphV7Ic+
vadRbFvDK6aMXfAaFz4uHIXMUL3mPQoGI5iaoCsIJqvOhXxYVBdknzYtA9EI5b9m4HltK/k1VG9a
ha/pUVJlkP+1IsYZgSQDsToPzfGglXu920njY24qDOsEa2ag/kQ6EuwJdd0GDK6wJ/lvLH+7+Q1B
R9zDUAS9pm0k8bla0uokqMT/Jo852/Ul9Ku6ycyFs3qLjnYxHtP0JqtUiIGsfzX1UWW+JDUPtVGJ
M7PbmUzkeL4+MEXdKQnmkO4h+SPSdewORbtdq9dCQNC4EzOvMH3T8LXn+B44/QSJWHlZup12UjgR
WszWJWzuNhcReVwkLqDuDMYDXZqUQo/vdOmQtl81i4wEORd/0PzZlOfCOprSISaqWQXidLWrkG7n
5K3h1EjSw2IEMyrEDeiA9YzDyF4izkfkwUyYogJIPyHKBv1LCV0mrUjmCxc8Xc7qcqrXbWqd4vFf
gTkCqFf+Y/NJY93ODaTWG9wjcn2PC2dc4FwuRRPMiGeRoGj7rj5yu1WAaOg3DXdAZ6Sk763qEwNM
TZUuN6Pdi8N2iBxy7Of4zJmvIxFE1HCW2j3iiGXahQd0ZFZPPFN21KYDsK22U+avePpEI4x2lj+P
sGOZTxZCicjlqNOMk6g/LORNRsBFFOWfLvnkyiB6jASP66CTHsXeeR/qY9H7IuND/EJ1F/2BFrlA
wTsKtqB/DNaPxO2iMlI5SZFqBV3C+Bik8skpJCGnOxXySxtPtjrQLbp97EXSfkpeYSvsprgNMovu
aqE0prBHg3Nu9WtivKL3RfwX0lSGlzV3qLxRIDKM+3kqUR9r6zFMTCr31zbbdmYQyoeMLq5RmNtz
lam1Y4cQq1a+08TiZPlUyr2m2SUEqHzg9UNSoshY0Q91h9DaKclb3t3QnnXxYySypbq22Z+qB8Lr
JPgMMJOWr5nMQvHD7D/a8dVSPwtpr2eMlUYudqksxJO480IHGSajcvT0VU39xHR1BMZjFczZfc6v
RfcpT3coZkUF4Y4Qtj1y5cG50M33bjpmENSteKvaRzn/NtELBwS8aoN7QXsp5a+pfdQqUTTEI7gl
U/kSDRyAhxOfGn9fC5070sYq2i3Npz4c1bb38NrZDcmsSnI24cljT09PJhhKmEKrVKSD7Ur1kVnm
pk29FvSG2lOisEUWnEOu98pSuGgunwLkkMiwSUJldy85muZzZZ5ZDTUzhdKtMLuUNXP6khH0NNkW
LE/jqdZuzZ5Eyhs1U43WweDIR7BtoTnzauHA0p/6Y02ZNJVe0n9U2mbQKVJo71ksxmtSPp4K3uyP
7S7l8d4FRMVhfKDippIT8SAvl7k80cbUKdMC9oa6t+bSLurriiDVPHXFR2T+49BiUzXMt+o5QtB6
6oIR7crjy5z/KtaFbahROB9tIJ8+pvtWd7L4yhQ2ZCfBKvoLCMX4tk6fz63I8COodOvCw1MuDOqt
YluSXvvWM0aUqNWFYuhKbBNr8zKln3q+iSOKCZWDXvnLMADEz7XIjqxKUFLSNezeVf4z1jxTRiWa
bVPJx7UIcUMkHKaqe4bCPwkAKZE0GvDtrMjQjegSA7306vS61J/AJynURvI9ItYobn23n9J9bX1Y
kmsAos9XYf5BcLFOv1G2z1tfjIDVkPcqoAHPTLZScrwpRVaphOQH1CNFucgOyjhLazNzrMmctVZu
PgzVV5voVstIBMKYpKjkq+SBcQAByxJyYkuJZyyhPYmjNy7pOU/W7VJgn6rNvYa+g1cg9srOijuv
QH81hZ2fdJ9GEb+lAvpKU4r8EEoKe8S7xMB00Kd/T+OdZOXHnmCmidssQ0JsxsZmNYm5Sy3uY0JJ
51v7LLQLc5MgudVzZTMggQdTBRBB7yRChv0bNcNeW2ToHYYHa30K7VSyvMIr4wPQdAvVTlITESKZ
8CGkg342fqh9mjj9ToN1yDpnFT+kJJhY8d2u6lxTjDeNERzS7tauR3R8tOsqU5xau10oAqSPUbpz
NnBUSNUrc+0W0pIF0IOdqW/rwk+mFzQIbUt7bKOmTsHuRBckSAxQ9pb9LwrvWEKY8tTnTHTfyd4Y
fpEk+xQVwKlEE4bDR15th/6sX6zlhkYHgzbNWGpeUSBNIACpWZ8EqyEEmjFaWqPOFE4B3P7YM4cx
uZIXuGD5kEdbkkXCYbZ66BkQzY01eHF56t6rHALf0V+m8YUw442C57n8buOzgjWhE/fVtNHItmmR
7ZWHermtzYuCuxtkhmhXvkWGjDPQPeTGFTifj3QMyTMM7sh0IuVNal4s2Xg2E3zR5kehv2gGLJ1x
KPrzkJ4YsFhjx1WTi7HctOVW17sFYS7LNaRfrB/ImwVhb1g4KhY9w04jVIe+WlDsDiarouUQLcfe
KYwn9afQJVXItDuFrCub1quUiF/7QcxupDv65nrzFN41joG2VPtSifofAqVlFnsArNikJ02F1/jU
xzsSbVl+WfL1Ka3P5t2qBDlWM3i+D0tFEP0zqog1CToA+2kJOMOUXJBGdzLYMdfjyFYoKHT4Hq4L
NYFL8md5m2PKTjwqDoh7y2SIw/imDPVHmq8P0UAQOZaMxYpLzNYLxSQaRMR/1QUbrqrEcJ7YyEKi
EM6wE+w85nKivppZV9NbKULK7VHpp/nfYu2s+UxVNvU+u15pvjzhtbT8LUnT7Z8wUnUZMwIvDlN7
tcq/JQfd/GyfLC5cyl1qv8f13Aso/708p9DzV+WazyBTB4PQ3GajiCi24GcvuvHdqAfrD08+38PX
Oa4uW009G7izUCh54eCbJOwy4r5ALnYWI3LQb5rA0f4y0R/Id3l6QzobNghRPHDEbHqJpZ0R3xtA
evltpELIjiZdsuTWyM6EH+4FK9TcEG0uWUBEP03U0FP2I47krmkNzTiUrC2Mj1zyS2qbp/Fa+1a7
97BDk/EiLZ9F+hAmNHHN0ap+0hiAP3btp51EtP6hRG+l66p6vban1eEK6vNpFH3qyeFj0qkKtXRT
a7Qos/c9S4pfT7QaeNN3eXkqQyJ020M3vg04jUpqS7wTC+bJcyf9iaafPycFtoHAd+WPQrxY479o
fZvnR63ddYCT7CZVftgHK0XRt64FfRwk2tZMPWKFkHqUybbiKEu2bYPWHynsIa3ZlPx8cYhiYTw1
PV4XBlUfZKGfXHpxm6xvRfiAE0jVDzk7WMONdDu5/iAjK5Z93djmwqV/psVdDEqg8FhPjlHsOXYo
9iTjBbsT5iVdwyoI7+mJxSFig0XSItc2xlXGQwjzbZHfKD/n2i8kr5praFMo7E2PA0N0o+QCSaAO
x1n1OTkM9Sh09Gy4ZwK0s0vyCm/bu5k2/5Rhss2QzGyWOGXzMYxHEepAXSMJCg1Zf207H8uMZjTi
rCkdsTsa9Y30C/rs0paeM4Kp2Esx8mqVPEjCpdp1sOtXI5ZpG0NUlCZ1Ky40NuuwZm8C471nw1Ve
JBwVxquhFRsXQcxGXgnw034GBXOCbbbO0NYvIXmtEjBcZI1OYVVbQ59ciiAlfZMt6FhEJ3a+BmVB
y3XSql3Ym3Zh4M7VnEjxLN1HxK6yGSNBibm+EnlDIfwmoRnSMtj6tAcPFrGOxYRa/hSttoH1bq+m
0NOcP8xO/AsF1QddeT4UmsS+JVm0J5zbOJKUwRPIio3BGKgATC7GjQN6bsq0wNiRo+STqg7Cfuzt
+zoge0AkqbZgXxyjFs9brDqHGsSM/kmFO+lfdfkzQcvgzWfTZSvCaxKOIB9ulPn1q2AgXVEIZLCZ
pbRuyQf2B/KAkAh5HN4dVDQdHTcyZ4+TV98Cpwscli2gJhN+IytzCClzm5IAbQC3juB0vB/1SWyP
7ZTbBfbb+rKG2OVOqeq31oV6aAJSFY8zUl/GMU24imUg7YVQtUi/NUBBBHdu9GkhbTDZy2bn6YqO
jpXChBstz4gG499wnr2kIO1apGxFNNOw7XLdJ0InO7YPvC67RuDqD1TxeJc6RL3UZ/VrQ/JleMH3
vcHojGbsZBlPAe2K8L3i4ngy91cqvGsS8z4lwunG12G8Nsv7igW4Vt1Uezfqb1Tp1fTW1DHKq9KJ
l68yOzbGv6F5Bw/L0OBiamQB+pXSH9uIbu5FLx4L6VkbaZ4OYSYE+Nz2JfsEJwHaUAuioAXuM5qv
kIT0WTRcFFt2Ju1H9ZgvBEuuTFYKkSwsUu1MyWcDCyyzHMCzKgPc9m6d8h45XcxZS+mo+jVKOJIf
yQD4Yf6nXohuUXSbiCKlVO9oGmo4+xh7SGjntV83+J73fXNpkn8amwKOHap+qunewJL2wh4dokON
kf0XvF1ug8jTf97iNFYoCckcxw6I0XRx0KXEip+ARmWC0yvvGfLALo29PGm2SZqeKqBgQ/uI8M5t
yIGyNwbnFiaCLTI8aOd2y+fPhCGvpjqJDaCY1u0tjGtR7yYfY/E2IlcJh9BfZtBqtAExUbOAHaO+
lyf9Re/iQwN6OoCdAMeDykamPbWs4Dy0x/5gZNuyOc35dtZZIA+9udOWBzjV2C/r5vL/ODqz5dSx
JIp+kSI0D68gEPNgsMF+UWBfW/M8HElfX0v10B3RHVU2BnFOZu69VyKMEBlisOL31P1ElQjRNPaP
lN3EnK6znI3CxKQ0rNUos6e9BUrSrIVJ7hvTkyW+7Uxyi/ZuTRoKfbbVqwYXnY8mvcHFoTxqe8Ta
368652sCoamYoJ8QvWiFRtKTRvHdD/6RdRzrLiMiWOHGrmriuQMhsJR/XI5H6gQe29H5p1vmrW8E
dX/QbIeICGnREzWE19L10XsINDoD95824Zehq26G1VfF6VX4PypKfmlcWSS+KpVoFeBqSxFnFKxw
vXLM+K6BkdhmJX59ey/nd6smC4OvI8ejZjhbfrDWaywwlKttj3tqMMjv6uFLEJCZHGNtquQzcdjN
L21K4MbcGnNyTWpGO2e27ycufRIT8YTiCP14iO5KPvO0sXNUbjpLoBg8i2UtxXADBQZveiRJc+c8
SONIrtL7C0n3j5RbmuCz6fR1Rf2WbzXO/0wK9ugckk3rj6NdVpappeybVt6NusR5LWjrPlLG5x2N
Wp21blj/yHJJzAVuYnFSAmKkdrwchbHpbLiIDe5NbBYRFnO9mDMMmHyyiKqQIkF7L5vRDdFW5eJp
NzBY4kvf/XSAjsEywaDDsKhx61C/O5XtLnRD/TXlds8JyWP+05a8j6VHZdckxr2WxlXbapBV1K2u
ckr5NKwDjvd5Stf0LDtsnkygatVYNy071/K9Mg/4h1Mjq4uMwrGZv5LkmwQdE7Pq/BeSxsIavu2m
WVayf3G6kgldg8n+y4BQZnQlzfGcQHG6A54xLOIW6GIU3Z4QaK+vDgFHMqkAjROptm9zgk2ksTtr
vhGbjlvDvoFxm5bFtoX56iN34I7Lh5WffI64SprmSuRl45AC1vAiwF4PtPQTytpxRGStXLIGUnCe
xMEATYeIu7BSRqyowgaRbrt/xIDe8z/DjJeZObi9xZERgSnoCAj10lWaFXvj1zI0eHdvcTHoyJM9
3rVb2advNfqo3IUHgRajorCij6G7+Vz6an22lVu55waLCpuPCZQw026NoCVuhUIzL0NTeA1mZ9//
igOgiuRdEzZq+NpFagiSiV0Mf9N14lhZtniDWSyqupbAsG9kJp0bL81vlpbJn+u3R3NkcQUOFQF3
RZges3VgGJjNZa9CVtCYtxbJR8k22VgJj2wspPXnTnOOiZMuejXbsb1oy1IUVKmvlLo+TJwlPt+M
s4xiYWEYYuVQE2dcJL6yoSof8mTbZ8d4ds8HFgaeMnPSjZDNfOE42je4T3cWz+Y5Dx6ml8/ENhbc
qESTg/jVxRz5jDQD5jDX+aOo5lwbU9X6KesTOYq9JN+19p3xH+eiRSLJzpuD/i9swIjS9VKjyztN
xVqa2FhMCw35yfZ7F2fub1Ny2mttjcUajguhP8ZYoSvZhGHiF2tNeGtqkSADrmrpoVG9xFwMOhoX
RDckegvktrwruUO0c61Zi18SWq7MwlTLUMYL7jsJCtsyZxQAVQFP9IKCOW8/nGYE6lgv9Obecbf2
38L6saZzhx9Y4CvPwr0dfMtch2n6yOpjzHbPzJDiZdjWt9RCfggk9rNMD4DZzOaQOdSBE+ao+rul
zu3oUI+EyxGwgsU9qx31nDDgVHwnU86qAQzckJSMc5WT1ScKklf4mA3gGdb33JMzo3Iy5PrOMwQH
Ow0V7gXu5WwnWGyYUlVGoIbs4ZZ0T/yTEgFVxj3Y20F991+NkNyKV0R/TP2nU5TjlcJ2eyr0b9kA
6KlD+eLtdsS0UG1pPYDh8ed0kTfFk+/iZXI7uQZNGrkG0dsa1B08Nk58Fo7wIzLSFrGA31NAsTaY
GdKdyEhzCZHTRZ3gTwYpX7qtLMQb+LitY2NQjdkQEsIh8MC2sdRgjDGdDxpmYQQymQJ4MFXd5bJs
CcwuQCct+BJ5Tk6GDP+yUnpTW7pTstM79WXrcMIyCfxWndv3MaN5WfU8z8rEFBzbqcOEM6b0nAj3
WsT6I0cnXZP9ZOJE+fud0VUp31P/aWfX3GQCJh+k7mDKWCJSuXu0AenIKurq1cCYpi8chihGMqt2
433KTGs71l20rBNj1wfok/k43iHV7jNFOfhCUpeGwI9RPJwEVr/2xffOlu3lWKkrLdLuUaZ+56o1
j5/56vtS7Q3kBDFVzRttXjF4CLQpa9HL9FnxOHzCRFooLWAx4r9mi9JWkGQ8BxQn+vDL/gvsr78t
lY9loHKptjvzO6da39CXjuQ36DyS0GIIYuKYGPkK+b3vLDSoCpiUIiJrDOYYAwXrWg0lkm3VD0+n
vg6aNnQbu74HsamfmNHqDjYyVTY2zQB8xfkcU/w/8a9vbGRz4Nn7iKvLIJ2IrBvmSTXPU3eIgvSf
ZMvPoj5aPGr6/ExaMoEzQKE/fjBsoGIYhErkTTkPFNPpJx76Y1aNNwqEtCNjCLaYZp1pKasCdBfX
li0+EumTwIU7RNPJiUZPsFSi6THTMi03XkN6ya8Zo8T0lA+MBAd1YdXNqlHfxDh9GOwtqGW8NKqe
vdv4LNaDJj+VSGVtWZNjfsDk8gKvpWliNUR/BunqusLn/qy54omnvtvjHlbvUm4wkjSg1SqTpRxR
0j7lGVasEsEXY6didihL6phhA8kXjEOaYD+WGQ8Y0/iIuSvFIH8Ok2JyiAnLNYNoy1qiJND5avlD
y0VId9PXEUdGh5M9ScjklvqI2jg8R4O+FWUnqut/zRB9NJRdXfGMq3zTVSScVB674C/obuW4VUS7
6E9h88PEkk0DblpR8jRlsdOn+Fji/fI6ywwIsztbWLZ4G+TmUQQKtXUM9L0x41VnQE5KLPlz1INN
lpr43pVd4avLiZyr3T0C5RRJ57L65zNlBWx2bZWtqIPpmGv2Y5i3sFetgeFM4NxuAKaVRoW3mGa5
7WipbZvLqZHkBxvGq90YddUu8anrdNS5Dlwjr8xeVD7Q5Az/QMmSPkCaE159P102NUMw39WIJlrV
RTI+TRz6fhssTRIUMF5pPiVil1g4Nmr3yDmqstlfXc0mnn6x7Gk6fe2vTRmOpzx68a1rvSgC/OAJ
JgWBkXiVHr1sk0z+YMOvd0I6x156ZEO10VpmkcRtO9rb9KxpTOymbtPQaGR6+x4OcJzBdXW226f0
x/NSYwfcTnYfJenHjmnalbmkj7M4pMGWHjlgM0KLzMLj6s2Qk1cgwpVU9JYXxc4xVdRzLzc33I9u
AQUpCNjYspIjbNw9s+wKyspM/cfdWV36fmfR0mBqRVwwlmr73cTb4k8oyaXryauNY8XimWot64BI
m6z5LTu3GT4gMfu9Z2hXw78l/KRYI3wLX4U9YAVvRif26XxsLdvuras/pfAKq2B8FOHwPY0OqApp
aQcHLXiYDYs0Tnzxl/TSzISoDnTprMEXi8drnvxI1iFiQUMebKsaN+c+MDdpdZGdY8RvkL0w2VXd
xo5+lJixff42aHu58UJ7rzP3PNWE7YSKlMEOrND6Hs1/NX2GRSEMAYLZUkfQdU7GpT/KBB0goPJE
RoK/udYD7VdQ6IAiVKJdqts3Z1TfEz34Yasg+WWjvTWgMTl/IkSZ0LdcpQleetzqENjClxz69VKx
9R+fYVUYHthcsAAqHSXPAYeAeh6hREN2LnbLKfkpUzgy67p468kAn0d6HNt3deKEWDdsOlqGuMmz
Sq6Y/qVwYyhc3W1266yM1LnUvXKeBbpZBCmj44M1LH6V2T3pqL0oVe/wuF9TTWAZNj3okfYzjJRD
qnvtdGD7ikguFryc6GmEGw7NMN3Z2ts4PGEDHSZpn/mMe38jx5VaMN87OKgEOWWynCNa5M5Jrs70
Fg8Mvx52CpDsX9hffP+DDXF5g0HCeNq+fJ8SL+v3wtnU4RFtHK0ceuE6UrFOCw6Yqrcw1/pMxTtl
GQXTuW7YhodV6EXIblioghlbOBrnUR02CG1Aq1hbCJEUG4u9Jv8CZ+dJ+hWlPcXPFsL62YIcLw36
cPmYlCc0pjfqIuaoIrd5NteQwp4lGybkSrzxVxd8UU2gKCyiXobpXhfrRFsVLY7US0mfGXxYwdk0
X7W5Lss/Sbqo8Xse8ZLSnaz9QwnQ4iN64PAKLqXPC38XJYfdPdW8TDpTI6nRwRzWib9LBiwXvMZ1
J+ZYs57GJ9h55yGqzeWUlvDgKojMFriGKmScZAUXO1O9RmmBri/cMf8IA0B1R9NAh/HqAU+2jWCH
Q1l4EwgF9b0OfxvTkxIPCmFLLGbSmBU2EJVN5ZWGhMvKcMRddJdZYtUd6HUhUiBHYuQpNWdbf6ih
F6SHDIlrbsPDfcO6p3If1pdIObUyc66NVLJbBkfVG39zoJ/C6qFJz65b1A42pdYol4xCR/8d64iD
lO4wGZngDiYz/YghcVScY/9hi5uBPTDZIMbj7pGNt8j6Ro/XcwwODxQ5Sbk2xKoAhqnjqUWhVX/n
XauI7vC48NN0wjNKL0aOM3YoI1K+6/kyzXB47TSO000uWDyAohx9+tR2CXp7icd8Uzdc8eRWu6sm
P0yyczludsFJqKe7RD2SV9bkgy3B7D7qH5L61tvHMPhoRlaouWidK7N0XA2XnnOcahbS7VXGbyhe
IiJ7A5Y204G9KBjo+BDN4bqurTchXUL1Tw0YrGhx9rB1t2J+ZznRAdChvACffrcDbcNeAy4evoZ8
4Y5+vI6ndx0qTrVmrG+Ze8ti/nSyoo2QjrxlbeaVEeAnMeIboZ/KmOQtAB1q6ZbxmFbgTZ3L0WKR
jOYtrgjjmPF7NEIsrqTMzQ3Ro38XhEcxuHmWChsZgWIZMGmjijvG7LxYt5F2HBnyLrT2q/AjRhIX
hq7DBCWEjynmFjCSk66/DyNczrd+8sL6kNgbx3zy9bKcfRQXX3Vm/DMihfkAMyzRRlgZ0xMTutzG
ZXcXxXOiB2BwVYUnn29lAMnBqv451T97SvZJlL+VlvmhVwQelK65xhIXP16jXNUtagd109vPKs42
zAyR1/BI5Qh/ESLSpN1KUCvWNURlrJy9LvPZboLhMFa3Utz1MboFUQO0DQ8dYd7x2IfbUtuPIfkV
cSqjXedfYxkzA7bG73TWO0hBlIwt6xGcVTKFOGYc5GL1sOpEiuU7/JKinj4U7B/xzp1Rld8ibaM1
dtQCw09OaiIPHobqa8vaiL8lUxyiygmXkhF9xjkGJMXhAGuTZ1FmqM7ioGVWtyRWGK2EWjegQOmy
81m7TnFaNyXDbF+rGIf/QWmRFpbOPDHgQT8wpxjNt0He9rlXFvuEXOr8j65wcirZHy6vxN4m5A0Y
HqHHYxzLJZ3QspBvod1xnxFPXgi9PGHN0hdTQdyioMyxGnBIikIHFwe1soxD/D9o93ytbY6olm6+
zItTBwkjXOpfVuSiErA4TkLpwTpS4j529MustrPlXn0jqVTVoAJdgzwrCzITiDvroFzDPuiU7ThB
OF3xBxrdsUjpj3ZFsTVpf3T6fWZ0m4wkNCRpPDxMKfDbCu1gN5seCuO7rb1r0a7kr2ITSoUFwuVF
UvAhthvyKsaGAx9inZSKu9TAt0/smGI9FyoPTB8yipsgOwyqN0Yrxm5qu8+AA4TXwSL4wZvGdSr2
Y/tEh8MdEibyIWvYfZmVDGtQGuXEeqUx1jCid2K9+JRt82w1DIs6yhM5p5jCz4ivybxY/VdiAAfG
dIYkWhSg01xN33PNst2cQfLVT8DkjJiw14qGMX/wDHW7KNk9k57ImEnfVnbir4PGqbd4E3Ewb6ak
d7k9njAU2DCrxhdA3KQSXS29LaZ9A7tgbhZynTq3MDhcWVmDeUcfOJnD/DYVr8yB82AuQnUn/PPg
P1hlKIesdCXuOeKpbzfcqGbD8UiKl8qzOur9NcVQ36iHFsNtQF+E5W0B8MKzAM0+gxxLfrMgusI8
dXi30E3mtnFhtH9dsVxrlIz9eotZrziKuJtAjito7AXWo+PSPkfhimBhF31ox7SEj6ltS4ZRtF5Q
Xh2ShJeh/0B4HpNloL4Ax60qtntUX2RC1OGGBP6b+ozyWcvyKRjPF8ZPMD2b4NbXN7P+VdVPAsjj
/CmPHBeSvB/jf0VzDvMjqgnn7Pwu2SVIobO8nWyWs0k/vvSlXzgQ72yS/mIZmQGKS50uSYc+ux5I
4YfaQ8JX3W5K/1KJe/gXAkKjL+7OSbdNx/cCz07aYjC+Kobkmfb4Z60GFT7rWmFgwW/I1wZ7aOJp
m5h/zjxI+WT7iZqmrujiNTBVXQEEBUA/2KjOs66PZrJ3SIir/7jqkh68oe8MtwgRMWNOonigcJT4
12KVML41RlESUBH0j/I97f7k7BvrP46Phe78UjksLFxbolynActthmmZ/Vj9Z+k8feUvqI/cd5KR
wejmQpEyFKyBm170ySFXk3ThtPktrnEr6uUny4VIUQjufqzVI98XKdA3po49xAaR0Pr4z2MeCUW5
E3abbf9YJ8EVrH+7Gh7ee1qsgvE2I88ahqUwYD6kYqUKzIQrBgN9yDHUvWFdrQfMEaNrpLOcumAE
fxcmyf5vk+gU4WX93onLxB1Y79dhua0s5oknibBTEb7VuC2mzSStVJZvoiGSBvCZTsWkrjVy0ym/
sGrdBr6JjvM9emUYyWvxWvZqiaQ5ubiNrQLFmOrHEgeG6bH2r3PYQnLQdEwA+i2t15UZHjpAtMoQ
hWtSzO++kWyZyH2Y6SvDUqAdGe1oC5W9d5bxltueW4ujaJ8VXOMeGIctuVonQr5Gzoo9iaRCIYtp
rsE6KsNcKgkHHs09FK2cwbzTshlR2UpMqXJ4Au2UYpHdJ7FYSUyJG+cvo6JjdZPcA4XG0zR7rgi9
aDEkjjCiD2hMBKnJ0TZBdbcMwNLR5KyZ4vpG4S4TFE87GCaPa4qzyamwDNMm2VbuyYlRv8ljW26y
jG1xdUedr3pRoTcfo5P+MJ1a1d13Nti/c5ZokSVscRMAxOL2itxChoCNJ0GMJeNFe5uYy7r5lnVl
iWFQ0V7KIOUrn1LchC/my0AM5QJToLbGPsoQgg63K+0jnZ0rFBd3lKIOc7x2SRNQyNxoDk4e0+pB
8aWEOTI2bmnzWtKc6BHh1l3FymbSA52ac0vl0GgMGJFabK9bMtsLUwPIN4bjM9KYIioT4+eqDdJ5
JptV4EbVRoIsaAVfLWoJbyIIvq50llK8I8hRMX+zbGWpwpvviJwwACOOqdo8792759hcWnXxTC1m
lR3TIdnWOXNlJg7QkL9NOoXS6b9y7Bo1jTnrm5lR24p0VBLy32GCKGqJcZ3p1lNpmhOJuc4aK4Ar
5hc7i04DYyEEbaLaTczKshbPp1XME11C0bCGcY5lkIQayFa2yaVeG3vbDP+kFB5417aIkmHtFYbz
UemtRDnZf7YjPYHdQpdhg7bWdMvKQTacUulFiPTdLzDVyr1G6BsEH4J42KtEPQAXWTBeK4XHQQ4/
pFJ+ptgSWbfVC+c2+l9GNB8gUraIDDVeSjRNUCNks3NzCGShWYbI1dQn4QGLuOmSSpJSjNnSyOQs
YP7OXlEvK3uaQFBIGhpB1bb87k6913HRs9B6jm3W+DrCqhj2CeAO3x/ZhlJ05HpZVRXRNC8qq7wx
8r5OzWAt2xHtp8rYDAcn2OH2nD3rqiCd1IzvUl5elVRXNqny/zigpWwoY/nKw2zIFlCQYMJCatu7
wMF2xQaUX9HGFbOuaoDPTnOXMh7VKsIOYZW+1/YTcZcyXS0fhVIq62RCFG2hgSVJ/sujmhMhSdjo
Pf8Xa7hQXdkcgKzIgcPQqYivKiSz2PhMe9CKDv3t1DTuSUpkTttRTynNzVs1aFetf2vVo1U52CDs
nRqwamIe4Nn5SDPHjdMZ1EIZtXc3EClidlS+6cgRedJBu2EbGOssKEhN/iSkTCXi7fRrNnqaGPIX
IXnuNcnYpRHWHYw23373VVX1hnHirpj/Z5qYETxSZcaRx4eKfQiepOxkpf4G0T4R0ymOevWFX5JN
ybL9XZnqYgSQJ18g5ZDC8S/t38DSlADqrV4cfV5Cpf8a1rN9pf3L1NSFHUqrBK9h3/zxI8r6B8Qk
Nm1jxG6DxboifV6RAkGFZU7LQjeDprTFp6Xa5r6q1ZWZHPr+W0P9NGLKqgJ9/J5hrJ9rmb5icEGa
Yx/5MF65pJhCkkkpAA6hHqzGZls4PRBb1Z3weRu5vqF5AubduuTs5kOItebjyHflO5xX2coXu7zz
yzIEFY55Z9o2IYMY7lhyfoSITFenA23MDUOmKoYDrb91VFMihSbWtYRw0ZaKk6FtK2UP81TQwEs1
1jmyryUG3b+0Ba91zYUFIzrhdrVppi6JQIiTtqr0N8Aq1cN/UID5zWjsBSNO5DgVb4tmQAmzU/TG
W443TS0xVCjQK9bMu9RVO361HXpCnjWOJ7HgFBIhuphlFfuc5S+xxv8YZ9eMFMxlWw13Rf2nIYL8
8Jaie4aksixlh2GAsqwr2dnFTwAEjKeSHIge8IFMW4MHbE5lJMlXVwdLm2c95UMpsNGlIJMq4saR
8SOlLuV+XP9gYJzftkj9rSySo4w1Vk4ASgvqtGGssSUGBZKuzOdHdqss14KgnBFvep34noKgXdxD
9GKdujHSWoLWnDIykQ1zP0xHUkaxctS1gz48Gp44h6+LGr2DjlyEzo0qCl+OodytHMPMulc3Vb/V
0tU0bUNjj1shWLQxV8zBH3ZS92c0vEmQzLRFWnxUBZHKTV7ucV4W/U1UWy25CQts4qXS34TY4+TC
wkgesQkvhKVb7UuhIpP4T8N0RbJY+PIvZW8vVtfUgkneMTUwr5lys7ttRa6WpWoLASpgyio8Ly/H
x/3+rdQH8tSqfTbzuy9j8/QUzPXyNYu/SWqUw5lTNTIPlroRU7AcCY11zbnjB5obsKqjeihMTIUw
gR2viGYr9wIkivIlD7fZnijfMSzbzac/QVWAnoOZl967CG6VHyJ43vzyyJex+lmM+XsWnTLnj4LJ
kq+R+bbq8z8/eFnZX+4T/aAuvYZCX2r9vyE5xuE51p99C092TjZVnJCEf1VplkcBMA5cLnfRo6+d
flRz6w9s3X2r0N9nYjrMePxfnco7TCRFEFuAc6qdE8nT+KJWzmscT5p85+5e9aztqtlHlTm/meQh
iTj6E4+rQkQ6pJM7xKqX+Ee1/hLGw48umvriIQ/FB/+P5e/nVPnM4DX55zZ2tWGKNSk7MuswcGFI
k7xTtZNKru83Lswzz4dp+xiKems/5L8zyxyjP3axtnnLCCd17015Zw6d9VfOST08BeXVlH9p0FgZ
VGN8xA2poWq9HPOrKF9ZSahIJ1l1VI1LBkS5wx6RjEhF1lVFSfgEcI9J2UYuJpjHazSsOyzzB4lE
tHXNZ7fQpmp3dfBEhNlG+VnDo5odsvw1iqsj+JYQ4bcyZC780QorU5kZJ44X1Vy4+6hmNHWYrJJG
/IyIRqZ8Ph7zFLhEYy1CmtlAIxxWPEL7Ppg7iD6IEosYPiUkgoBoc6A/2BIplweNQEnnatl6DG6q
IRZxgd9na6nbEgst0+IOcSk6GyOw/F0mtoZYW8V5auj6d622aqRHdLKx/YXwUc64JY1imxUHPd6b
6gmVyllVlRuBIW92axBcuxY/b7ArLK5/r6oZq3l1fC/LB5mZyN5XwbaBPNFCoN1O9VXlq8om6t4b
7C34ozY9KGLv55e7BRA2xY2JnSs4yvG7FhzDet9aGJKP8DBa+yqjb4bB0dR+KmktWTsyUmW0Yci4
0hcEFQVDyYFox8aYeHh3o+VN0MZxbIze7FlxGPSsygp946ywrZUzv8fJWhzWmQOHZS7397F/BZOV
sUvVPObZNYQUkp1kh+CJK1gWmZyMVYut7ucSRtAsrX1MDzU8aKD+t4Trzhn7LkddNO4D9mTV2yx/
UjPuIdQ9e+UTBH76GDDoF7tC3Gs002hPOFLVwEiuQuNJEUwsKum8TjnwaCU+18+J1zwYgItOvn0A
qtf3LmihLQkzM3+z+j9o9bQJCZ8FfiNwmdFKM4/ZLreOmn0X6YrAj+pvcN2hkhnFJjMfwbgVDILA
3GoH03bFsCVNI6krud9gl2UzGCbKLvIYz/FgMlvSPM6gLEY18+L4HElrPChAKqDX4WTy8wM5WVW7
kXcTOlXfJlphrFOX5lhtFcxtXW/BDFLJCXGGk0OxtuT3ZfZa1ntGyYpGwEJckl0I/EabuB2uM1Sl
C3bzKsLOUS8p22zHAXUNZDMVJCNwjUEL2f78rIf+bmBpRdAB7DKn6rMMMpwkafYUgwPfFIySBHUH
NgdBhglRPAW/Ev0b4GgZGH/rHZnLFEGuT6dVlN7dhVqem+i9D44tezRqZjMQQAO73FjzyiM4L7lb
1OlqVjnCRn75uYX9H/tSlNE6SvW8gbDlE0p056tW+98hmMAkJxIjzazud0Nj301a5EzF9VEEsDYq
/q3B+e7Ie2JFpuIwFC+6M1dUuC+JSvTXXme1wKVk3fDUKYtYys31oBrzCRABbBMeZMDApRfd0odI
7Z/MKFBvz+sKNa890wYeB/8zZQ95Fr8cQVxoECMoriScpz/hRsVe61jschNle8O+39cHrftgF6of
7PpyF4mVIWv5okDuz+y63pQTZVZ+lcLR3Cv5Bv8h4QNySbbonXVsO4wpSBviVi+2dbXBFaL3G8VZ
K7ikzaV4H/UT/m9RGIMXOlB+iRBXk61sLfYNaLo3Ff10VeWseNMbNdkZKhRB/18hiQ+YjhymR7VL
PUJlhiKO5cS/05Ky6RPoy/Y3G149rIC4ORTp5hCXc7G8OT7FZ8B6gNRraazYUDUAlZQBGzlbYfw6
UHQCLLU6c8+RUC2SalucEvVA9rwcN73yCmrGwsBcPwpCwprSvgmCr6Y/LtpaO/q116Z7tdwytGNV
My5SSPs4wHgKyuIfSDkGJtpM2W0JDt3H9M00Qyhf2RanOuzQhkuV7x4CtT8+nIk08sBH59n9PiDw
lrIGVjsbRDTJ8hTSWpbibNlBmF5GxC1l+yMJduxi5BFnRohwVYlPB9M34ogDc9DxlYukS+bXpHw3
bYRl6WlmwxWXg6hQBGE1Bx95e01aliVcdBiIGtHSvcaKIsiL6a5jbKrjZpEY6xpQwcatk3kdpvdZ
J0zWPYgNx6E0m2EXBmx1n6ON1H9FGEIQt42JcmfjA0euiN6xoPXhOc+3qeEZ4aeGbiPsVZ6EmKkv
0Rh4KSaqlFELiKwcZYgzR6I/nB5qQPRwU8kbndscMhTbSrCJ2+g55JHbhUE+IOpescWLB3TOnr0i
Sh6Dmr1JQ/eW0nZWQqWdxd9VrlQabPCGrOV5JbgGaewZ1lkwbwm+Hnkzo/xAWbOO55RldqwZQPTD
Xzcck4yNIFQXl7BbNc2H1ZWcYjBWt6GK1rW1Jp5bKXtzYM0UDglJcuW9/YlOhoCaj29xA0toO7SX
SvpXIyGV5rYM933PHMcbg6dpMTsFMKja9DpFwOyu84nN6tgfirbbmnDLiG5pzV7h5M4Sjanydx9/
DuNvHryDjmXLI9tNacEUlt/+K7HKjRPOr2Hd41aUAGmbXA1z+YXWVO+NbKv2qNS7kAxiyWR0YdjX
slrlUFBEuMvqd19sa2akIIBLMwJdPTb5vorQRJJkXT9wKGkrs14xd0VcaEx/70zl1VF2EIpFjUb0
ycXgBx9hvhEjPvgsXfsKfhCAAe153tHBVynuEXQRJEy3Sj27uDlM0bFsZso2bK4Kxpo8/VJ1Hc4k
lkc87cGxbrpDJQleW2jBXdS+WjwGHatT82tsX4z4N9X3vsPMdlOyHw33JyKqyJDh7IzzUukxGviW
2DcJ26GsJsCn1x7SbE5+OgSnSY0rN6hAC3RxV+RvUpDDCMAWaLX4fsnPGtleSNeR7gPqguy3jKp2
GWBQ2fiHyEjfKq8GcQTSzxJ6Z/jMOZ8KxmXsw6ONZPcgMggjRz9zA2qa0YBcTyNoBna7G5BoDMN8
SmkOBUfd1BEtpVFkPJmoxxnjbH8Yv0icLaelHn9Z9bdpbrhRM39DSRNr0GWOMtAk+U2dbQLXoOJE
v+F9tXz8MB5DEjw/8ML2kebhU9KdlfmyZOjrGIAfuX0sLJhJzxyvi4Fm2btTvUvYfJNh5jva01c7
5cuu/Ae9NiAO42MJJNSptJ4zmtxxTM52XfONIijKXzxJeeLgA0vPrUMUFhs/ylqsLpvaeqgDUKuh
kpaFE+wH02EyPi6pmYzgmVf/cFVg8ZfqQxpfbYp+xd+TyMCDTlMOhY4lXCt72lfyTQIpiwlvEZjm
otY+I38B92vZ4o9MeWmtdOiCH35GAvZhdPCAZS/Jf7KmBvDiIopYrfdo2NOqTLKbg6QZoy+DfNjG
TvBK5ssoLt1RELZi+46f4nIs4R7FNLnvth6eZ5RSO37LHPGNZXCgtMuEv4+0qBkxxwRQw1hITj8q
HEMiena88VZwYqq0JHSGuP8fR+e13DiSBdEvQgRQ8K+i96TYEiW9IGRhC94Vvn4OJmJnd2NnurdF
AlXXZJ4E8ZyvhhbylYkFIW0gZZFPxnQ6Dn9mVpBJASRYQRXemQ5P9DjM6EA84kxS5wFjtOwdJDvX
ovvOiNHMAj4WiQPMiplU4/FnYPmURLa1qzJtM1LUh3hitY7VCQUOLTx075KXupv+GTCB1nIGXdbo
4iFVaPZzUvYL8811q31jZpsw/PNaJEym5s+0sWmhc5f59Bw6zQ7SaxrNFHtK6UNtCK11FzrHyYkX
Cr2ZMRvPYbTHlIY2u1ZC78j18hkJvnndl9LsteTPK1Fz12ysCo70kTFTjaVANjUVW0OHbPOCO0sg
6ot+OosJwWPMc0mKoI69LO4WjVHwodpIT8PwMBBvSSwo0918KXjvTND13h056wYQ5pK84iXEhljN
QEv4C7kNGMy1T9gtU1SBvHS7dRjm5E4aP1nmhSjNQ+SvQARNUmhGwrEQO+vL0gL2+Zozdgv/Xx3E
73aN/8rLb06o6NzACrdCY05PUReaZ9L8dLUS0EpZIcut4UW8u3BlE7gFiUu0ksrfi3pXp6RpQtox
TXebA4dte31VlAgjSngdjYq+E53nOOTmGrviJ0+GQ++0bDXbc1rzfNOATZUiTtQ7xkb6oqsCZKD1
B5DvWUBxrcUtN5k4ELewfhIXMVPckrxbAxjkwVwE06vbGxhd9TOus6fmWK9qr4T82XOOygextCAL
YTUiUz328L9bYMpQoDNCAyb+imo4KBI4vfq14l8doEMkL9ZKn9lAoueb1HnIJ0wfxGkNPd/WvtIP
Y/sS83Z79bBUzWVguNccEmYqafZVD78ooLSR18Fcs4INsp2zL5jLpeUvgdsLxW3QjcR0stlp+SvC
L6ZhTWldnp4RSUb9isK1ANGqWv9NICKnte5i6kAV7NlrTg7LBAoxkahzVADsy7EeplhAKQRdbaUT
a8E8bDBGeuvDQDGho49RO9gkYYxjPPpnI6GCajkl/+oUU/88JEEvp897XtqJ4q2Zbt30qSOzqLNP
2/tRvkUNNo+3/mndWwd/1tRIoI9zaobwT5GxCZbHu03YvSUOh9AjOQUmQgAGp2f1L/gFFl9TGr+l
6Fq1NNqCST0nLXhj4o1sDYsin9M9cI132yVKyLw4pY6IcWT0Bab1M+oJaqvUh5fMeCxkwEg6Ejz7
Y3IBj/VkJowWTkpvsN94K/z3exf2gE4dVjHqcJN8fgdXs/BfVaeoMFYmU920SJbVYOPTcWGbQEQY
CdlDpuABHO5fypJI2FpudSorsgf7dA97oiWCvHf2Q/TTdR+1syqq5zHCxvyEc7ntID2Y5rKO6nOR
/UTZpULsrLqLijijXfepwo8j8VdZXneANUwKhcE6Jz4a+OOc+DsKvOWYvfVg8mJY8P1Wh++kUx9x
jIV2v3CqgJ2xO0+JOaDv8qNFwtUFKd4drN41K6hgH3F1pCYqTrZfLuNLaT0rghqR+y7syV+Y5meC
bqLmsA0i8FTOU1X/SKpvCwVywp/dn9PKcm6jEr1+YavtqbBuY/IeaLDV5v0pUTVpCMCdvEKD4BMp
HlT2wLjIcLoaDkEZ4XeNaaZvroW66lhDB5qDsB8Rsr20LLxVSMKaSF9NVLG9Xi4LFz6KoPIiWCFs
t5Fvv0WYHSzVwRbw7lHZXomEPhKUujHoayYmi7hOKJH3TZItZ/OsxM6UoxXLiZSsYHu4EahvXKgm
eTTzNiZZW/j5G6SKaj3YBvaxf2XHMrZjX/nxbRo6ua8BnvVpmYGjINiux5YReH+1iBcuNlRDYgdB
R9D8khArzqawUdzYSyIwB7IUTbhIY/8TV6T1ud7C1r/7lAwPUeyicNwoqDqXtngrmvYfxb2WIufk
ih1of4BBVqBHhLazsPPEihwAAFP4vW2wom4jFiF+G2SwrVCzaQ12yoNJr2bi23B3zMnT/D2lYe5b
vMqwlUrnwOTdD/tlCSuIKRuZZnr/8JW7dZmiUR678SJETGfXm8oo+bxTBto8IGA6RXrVOWEGKn3Y
PtxudvuZSM4UO1hzAmdRuzBwgJAMlYwvY/iWzRrdj9bRmTag9Jq7FvYkpTbwoU7YffcFTwXQLOm/
Dj5uma8g+ilCHPuvkhBOG5LpbOdOfuuIAEx4HE2u1pFfLyX3etNjlEvVjSSAhYk/dQ4JwQfHvuR3
RAxCzAABQu8s0rvOXlbaRweahyz5zcBbGmsfBgVIlk7rwZcUzww4eVGdBwKOZOLZ3kM0hQTqRIcC
56lPhpbOHBRJQvH7/xSH3zarQNPx/Sui5Ib7YPxqMYk731nGP+gDMyB2EgMIEQzMqkDJMkFoyAZL
+c9+fr9sazvPVPl7ZNWd/RzbcfAxr7I1dfFDuoKkg2hoouH+5SKqjPtYHyd9L/OXDOqlhrt2glOF
YplOeVrZJNoKml9ffei2s58UIGeKHIKlSxZONv4zk69ec/qtzR4HOBDaZGottk2W9pnMTJRTKjS2
3Y+oOsjsJfS+PdYlTZUAAv4o53eJHbIbDhuveoNGOoyE/tgsXm4643iRc8egkRtdMfPPjH6ZU20M
lYat+FKxuA25ZUpGSWYfLDv44cGgGFNCIa/OXvrCFh4+KXpPVk5yF5EMU/yb8GtjVcQLvSWBNaTo
Ms1Lj2QNJYGgCqpQAPGaRs3DLVGkuGxGyKZBHcYAvUVnNpOZbY8lDRT3lDF9xZbA+I3m2hfRvB4w
WopAE1DvgscfPaJ5SsrI9OEnDxZK2SBZk5FFxpjYe5jqhP+nbrB1fXYOU4v6e8bJ0SaaOP/dRV5/
VpfU+cwae9UEeAGbnz5668J+o3XkMkz5KkQ154lXBKhabVJI/jFgias3k/wURD3SQCmobdoGuorE
nWxdlXYDvhJSxMiQ5FH6DufJ0L984IUiJHqbICWQivjIEUEgPPFKEshomkpObAubh+5efed3iG4x
kzdBhqQM152598KbQZ70NPpoaPmkTArj6sB+BPZdTcslt4G95gZv9L1uHkhYXntY6L3pM+keUVnx
NbMhIoUxxPN+79FAUFA55QsTh859LZ1bR8ct+XQZXcfRZ6ztBdMgjc913kymPnxXxkibKvgqtbux
qOWjJKii93FEzN7NmvgB2a+p8UEUAG/Uq4XHdE6bVxmMfhJcR+60gz1OC8CYsXxXAn1istPfPM7C
oKfIIlHUXZN99Q9Iuppjqfx/zEtyBzd+PywzRHpFwcoJrgLQ0bREjhr9ujFCwApEHhSXEJlVjUeO
XtjDbJMWaxcwTC8PaA8RJ5S6/ZlhQG5RLYYtYZFzDOdeaJgBaTDa7sNz2Z76yxz1ppYetKZj3+ot
IpOAmwepk6ONHmaib6RANA89ETEC+T3r9npyF9a6Cdn7wPVCxYbQAhrAv4Y/vc1mHN4oWLvyT9Rv
RkU1w/SVjIMlXv6njsfBALAYbzoTbKkPtpP/IYEUwTU/M4MpYTW1FeYyJYepv8tZeiN+Mjbwlvj1
LFA9Gu9/mbYtOkf+KUL0pnHbqhOCj8WoBWxeeVSCSxB/Zq7aCHWXPwVZEHHwiYutQq4zv9ypRKua
v08cMK6tlrK6WTrzFeZPXqzONfJahbNkmG/38U7YOU1P9cTEniV8Ur1q7DOAoCA8Ve1ew59eY09R
FLtzGxYFeOLJi1s17IFq+uLU2w3TOUN7av4FfEIlY0utfG2BvM/bXsf84QgNO3eZmZTMHsSA/8MV
kk3X2v8MJ/lFvOp1kCJScXHCztgr75sS8+FmtY90/VYMgq3VRxe8NDy/I0dWRYkTl2NPiW5vJ4UB
BE8amWtwPJKov4fl8FxoGWOBksccLw9+Z9YvxXg3m6ODUzJdYIV4yqAHMdRk4w4NRhf6atKISJTO
a0izYxv0W8D1hE597TYbYV2tkSDQotiK0ruQiTAhzegPFhJ/ttF2zuBIk9yOHg1sAYq0F86rOfCM
1thqM9R5fhx85TrFkxswjRqz+m2A0JLsLevYyoDe13uieOO6Zv8+n3wBH4ZkUF9Ra5VlvemjHFls
nx90p4CYU7XvI1prYYfxxnJB2jpm1K+ysv/o0DYDurG8W85SWNHbc118Fs1pnLgScG7p3CQrNw5W
Sc46FiSbz671T0ctZQwIdYKPQnKW5O06bxx8tBFi1nUkMDQ64a2MQlaeygaIQPYCeuCZsTBPGbMv
L8AuiFvCC9/zZOIlpmIrKoYYiGgZJTJANPPPAug4si9t7J+82dZUDjMGmdp/NeoINN0oeymUfyaq
SIPcgcctQp832TCN2kF7GgoG9VPy0xk40SxJxTtjaDy5tvRfQ50cEqxQP8djBIF6hiWns9ZFz+Ol
EB3whNx+6doJdVnN9lJgPa5vQ8B0apSzXBqCNzKV1PtzQtJlE57r/qJHDWkn4yYpkUoHtcWGlXSB
VvO2ZfQdjRsXhm+hR5syIOAJms2gvXuN/HMjYlHLi7JeDJ1w1oYciWr4Bt7AfBvojAcSxZjslU5E
Aq8KuI6QSXUPrSxqde7KOOMwIeLHaK07Igo9mF6S+dgRzpEtDrtGUgMZJuZu9sz6xRAd7s7OWQ+w
HaizjLU04IEPjBmfxBAe5exUcqZX8Rjau0tsRSCuqKTr8iuzGN4yClAjEl+RsyJ0JtSOpk+r0A3p
Pm+7lTVZG1MYMAYiUkWkQ75rgXylc4GalxqLTHT+QfRFtsfW4VVEhAUAyBjsQ9RxdZqZt07H9M3z
QKopdchTGmP2RQfR4C9tCFOACBlkR+tLJSHTV3ObKLjeECK6gIBvyScnuvHJjfE35XJf0UQ5mEjh
77NDsRY5xdSYEVkq3O+RVCv+WPQTpYEsrp63a07AblJG3QcxpKIgrbsOh3XT1Ff8oPseiyG2RYIK
cc6CEQb6jjCxWzs6dt3KH9gscSqrGRzZt/fCxOMcv6TmnbCdFzH4b7SDNeB+k9suDeqVQwoOCyDC
D/Xs3icpg7CvsNOueZM+LHN6LkL07J1Yx+zk3bewDc/l4EcnyzZoRVZtyWEnqm44KRBSIBWod01S
DlWE2pn8OxOzinqrmWME3SkoXgJalDxcDskVDV/O4Nf33+WvwS/hxzpkEjB/nz43Ce2D0T7lmrHV
1Bfiihw0/mB+5gobkK3B8SiDd7gLOEjbb/ZgFD8DPzRG9UNTRuQlNXhT6xpfUqdrJ0tpFhHO4unc
/HPLA4eddUTNRsxJBvnVypeOznL0J6i3YOkdLIHiqQSwjMZipF+SXQLqpn3dSxSEhbOpwqMb/oE9
ANP3L4VlQC5k/FOr/dBm6yqzgd1I5s4cLSRpXEYMCfp4VfGykmvHYVe5MiCmucE5Dvjt9CsYDLip
DvJ0g99o6Bkt+PZvl+RkVsgOh659w0Yx1xnZruxDTvvXbEq3YAR5Zo8WRbI27KwKjTiCoXJZmask
OPrNC8Vw7p7NHqSc+3CJ6ZuQU+AlEXPdh0qYyOCkfTUcpo9faiQ/B1xFwltUYEvu6t3UPZdgCKhs
veRj4vYzuIMA/eXnanAvfQElpc5byqRygLjgogZyJGVVTzGLw+8PxqOx0dUZ2aN0d+3epbOu43UH
HZ/sCX8HlTaXsb0cHMlUFhdEnhWS0Roz2sxJNum7Rm4mwcPA26HCa/kOby4lJJ0Qv6Dbm1jxGyyz
jjROgcuqvHCIg1YMh/Ri62CsiR2EyVmNfovlTsVGx1k3XU116W/xLmXXRzp229EiKyyw6fJyfMTx
NmXW2slkGzjuM8O4kH4pZxsgCWcMzEMUlM+hREjRfKGzEtaxK6Nq0VMTg8DZJtzvacRrZBreXutz
UuWbj3oAHM3ep8eXZ84Dg7d0rNk4kkWf0nwno/SW1FgDh2LmUNXFPZKlupnu4ZTtzfzRRfEnYTr7
FuhDu0Asxv0WN0CfitlVax75wY5TXO27LNzkuOc0JH2Dpj7SqrxDL82zEhMk7gZPhCfHgSSIzEBl
yKDjYPiJcmSUOQRf1J2lln7GMjuixN7pnOCJuUd5mCp/6QoPETcFNrMUZqYumlTf7UcaUtQ4vrzF
E+FavYtCLajISoJcNZ+e4RIiSYpiIVkNLu1I+55ODtQ7nX3V8D1hLTq6ASUkCVvxsumZNYHehsBE
9rk7hmQnoxJJSj6RHv6c5kpWhFU9LuuQKabjEwktKmaJmeFjv8txKRp2SygMLovS5h56k3n8CDLt
UiPZ6MhAC/244cQa02UfhcekuCuys7Bf4JPK5b3URoI22tMYKgIYnVOgIuJvnL0+6xzanzimp2wN
3JUJca0FwyUv+OuAJLI4ANkhJDaIblFYw9aFh9MTi1UU+tbM7wTDM3F5QXB5NVijQlggblCQM0bt
VK4iRLl6ax9TmbzFjX10eFht6xa2xdpBmaGAn/Fg+uyyiYIYE3ermwYhTshu7U/dNX56RKMIHExK
/FLHZWGcOm+6jPm0sEHA43x0AcE7BoKDumIyAp8lIQOnjtV4Hx0q/kS79vjhyesDoif+pvRekbOS
LOOT+QyfUyvJebLqq/aRk3eFA40JiZviHfT9k1FkYtcETL2E96FqccYYjVpMt78c9hsVinV26HyE
/TbwESapb1rkgRCJBHyR/z6rSREWhdi0GXVnl3CVZQ0mn0KwfU88XjYAnuEpTXECHr16K5ikZWsH
PQnKRlZaR/WWADDC9ebSvf6E/YrheE0rh6UJPo7ceWzskiUqpGl4FXCxtIOl0ft8k9GKOk+zsqVn
Pzuu26/jSf4WDhT9E29+9Jc8yFNgMM20DEFByGSsDi4y/nZAy6hnOe6NYs/uBwaYYZ2GgO4Jf4hg
7hSot/8Dvl7gt9feev6fSQnnxhMEtzXF8cnN5cUNygOy669p8v6Cyc0WBafmyl6ZHujmZoS44I0E
TqBmI3yj/3Y7vduP9vTwWx6CcFB/trqUf1X5LyYMmTIP4dIiYLtaYwjhvU4mjJ4HT6M9XkbkuKgv
1CL0XqH/nHX2ygAAAMNzUlC7F5N1ULQhETnHYgdDC9AHxritQaaC9gaWS8+PjCq9+JVUFB8VYufB
/mnfZef/i7i3aQuI5uWu7Oo8gnFYboNu7sM06K3jCKNvik+eenMzzb2ChYStxHzGwTxhBZ5YmING
VlrNU93mogJiFd+Jd8gvY8v/EfoNiL3rptBfTGMaF9bIIjab7VA2c6wo/lcFiMSX7hRfCLwHxc2N
N9CdlztnXvknr2UMfcYKiREJ/PpWJ2m3txIqCnsod27CyLpzef77T3Z5B1NdkMVvctV9jwLmUJvJ
s4v0hfyHWTLJG4DwDm8qVBO0O/bVHY8EwSCW4QkY+m3NM23Ym7Hc88Txr4lZtbWTEhvCMymgltUs
mSC2COL9J8t6JFF1k4P9TD+0DPdTjHNk4AvxbrPBMQQJgMcoXuNqGeyzIXEIL3WPJfRSH7ZRQj8y
/g6OBiDbWCkyr6tP3/iSEcXFcLKi/WRtOQcaDUM2Ns61sM5uhm1qXoQmZ9yjZhRfdcnhPRTJGY2y
QYc7iGRryhUDWySkOsmpHMhYOgjckIuyZU4RLaBSc7PXB/KJRfCTMZtDTiqZoo3sM62TXT7a8ch8
ugstgEOoJ54cDFzZAIRk14tPkqUltf2g/cTDzeRA2hUdFg/QZVX1AdTboMazxWcvXlSP8ZSbkMzI
6QuzD/PQN34PNz01CQKHl1lU23koTmygmwuJf9xe8JTjh1GsfOML+Bj+Xwj4jumJtZk131qnmbcy
PZMYwbxLfwfkWQVbyrEi2JKkkz2Q3Vkco0Buv+dchX4x6nhu5ICYIcDkZxXtX+/fxxCHumptdkKn
MFpNwVUD1Ie6WGL67gpYHN60fVLo/F0KYMTtjEuTm1mNq1J/CUuMNj7uMl3Sv4lSVwtZ3KxgHbkY
W/lpVq2DAY5WOfegay18uYKLm2p0wvXORtPOMLumPtLXIbhRi9JyWIAUWgZ0UMYLZiZaMHbI85A4
5ejit0za69CUd+EZP375E8uJlRtqAgxJNTPcfxqOWX8zpg+qOFAzkKrYerKPJPuMwQPJsAbEnh3W
YK7LL5/yt5MyRK3iv3KN2QuCg7+12tjmDjvmsODyEuPVHD0GtIQ1dsIiHaijZ2C5GIbEjr/WOHMM
u8c0TuWBPkqvzh1xALayn8zSf2KavLRnqsNQHKSo7kbeP09aczew1gUR/UNtrO3pAM3yqrn5h8Rq
GNU6d0e5dnMOBLpmY8QxyF8EmYGGy2+5GNttrlDb16L8tq0Bmw5cyLxfVyMgAEieNtaQXr+n8oHZ
5ynV+cwFhLtotMGnvCbW+JfpzAD1eA4bQ0QB2I8etmZyHN2UoYG72trNPRvOBDF7xcZsdqSs8Snv
u/TRpcD4Are/WwiBslNpdelKF29ThvIl7Nt16E6kf70I6q4oxYpvTo84t68mf5Aem1CrggF9Q43O
pRq6Rdsa/3obAGhpLVlE3XMim3MX0VvBXpioPRxKbF7wz3l4gOx6O1CK9PzGzP0zjx6QYkZm94bN
o44BaAHx18G0J+mAoVMAXhLG5wStXnkOY+hrDvdBZHLZzgSBnKtacLy95owsUuILC0w4Gg7hun8b
4Muk9Czzem1+PEb9xxYu0UqMchad3luMJ30sTY6BELhd6Zb7yBxBP9Cx+RVC2xe1AGXSn0iPklyw
sJ6alOfgt62j98FGzp9aHxa1dXgwrSPh3MRfRpC9UUKK5l825qd5TZzbR8J/C9pfZ4CRaO5Lgb0i
91chXwJ+aH3Z8IsMst8SGBqNOtjdo0Z1jq4k7Z/NbhNZxMAUHebn+EUwXnYYZdXmr8I40SJ0Lm6M
QBuLKB0oQ0IVIPjMtUaVZoJRscnkm7nt+lEEzlYfgp84HLaq6H6kqf2Cs/mUASjPa9SwOq6gBDb6
VksQGFvGskGAI92D+mMc7aX7ZcjGobil2lvCOTc+t5RrGekf9ABQ0oF1ms8BOzffL7OFr9FJJ0TX
2pa1CGJja/lEPAXo/j54FgNOacXGgWmrN6arVKC99FJg/g2mIO2g1+5LhmQPq93axkPVAeGs8SM5
+kfvgTYHmBAE2QGDXU+fav0GMdM7q94WvTxGlrZwDO9R4pYLUwxmBgQu9qg8S64mHXSIlDsFuISt
XhubdUMOac6qdBK/TXO0k/HTh5gbNhUeDnjTrEUc9O1WFOF90g8WD2hRhOth1fEheiWGlibfm/bR
G4uFlSGC7LlZX3uEtab1Z/35ILaC1vpuYRDAvSHerTl5FYKpbId5jVU6cJprJR8K5wyDQTiqJiqy
CpKO5cm9xhcnJkVnL4aPpBXXsGXS+1sh+sKFaZmUxCli4bncfIvildEB9UaMm9a4bIZtlbn0hwC3
abkj9dMFEzouage0vzoT54nPS2EHa6sTwiFj1XaMHEVYHcNiZgLYa5cOMkf86lqvJt9BaJvHYSSr
AaaA7J9rRRXOKgT63+iva8QKkUtf56ZMBuEOMNA0R8ZHTIeUy2CaTBj47lzbnRPchTubPShIG7St
CDfaXtCMojRJo92UCR9INeVp0JB5Fmmwq/K1quABlfCVOJfEh1IvXflXF++ZPa0DeghnjnACHmEZ
2qaUeMC1fu8zdOXd32CBXBbjjIR/BnK1VjLZgLb5p5uQ5d32qf6yNPsYlbxkgXvMs5FvxXgO60/V
vjZQTbR+eFo7Y4xIP+GkpZTMANFnboA86xiE86akeHKqX1c3MG22K6sJb3oaH/IEGbpJBvNKRMD8
Q5fAGaILEY65sLna/G1sD/V0rO1toXZOyLldvZO2h9MFpqr9NwthWnC5NeSMGI5gaO4NBqkmhiKL
l7KiG12UhnbRFF94fY65qWR5qAvyFtpy7dXFQvw5eB6mCAlAMWg5bauxhFX7pPU+kEoPOzUELtZv
yEeBBRD5Dqe0OJTCWnBqSRrOJvlrhouRKwa86FQ5hSPXX4jqM3f7nYgQ4Qb4bJpPmyYksn8HRF2J
sE4RLxNHkoVwZVprZgQZjq606tmIyVI98lox4lhqU7gGfMEJ2Dz7uP8HPFce22GuzYlZWwB1vZbT
hedv6+YDmJjqUjrmPooDgJ6/1l9nIga0fhkpfFva64TSlvSpZdeQjsFMoN3GSLmCMTvrvAR2MPF0
k90w7dNJ0KuBpBYvmQ15NK4pcex+WQi0Yvwyr8Q2D9CUENmdSL6a/tYFz256w8TcUaG6AWVGKkhr
urvtXRuurf+RTDbJc0A+MfzTvbURI/Pk2bHzbctX6ZRXfcye1iYjqhK8yOjvnHktnBd8Nn8WoRKW
q5Z+dfMKY63Z3TmNY2tZpOnKExa6vZD2WBUvdUtgETaIAjS5RGJbMCgnY+3KoBr9PeNVvqGh/Opb
mj5rVVrcZyrFSzecYhaEItOZXzfNVcL9t/ohesmx+vsabXTRhIiXXER/lUU2mRr/pkYuPSSRtQUH
KnqyCcalzUMZ7dgon8FY38WLP0U4BLByR8dQMXarttVHvVMfWpQ+y+bVr6ZrpcQixanwZEu35euG
+WPoz6CZOAHCjR50B90Gwat1J5mc26Y9A+uB1y/4lkicz0Ob0zDdGb13GOWwTlibFKgyC+15Yr89
RTz1BSVpiTPD7FiN9bcmOmWme7GCGQxHzdaItaPpKEi4kFz9NQQUN4+dE8KJEn5cbXIOEiuZelb9
MigCd8X+rHerGdbofzS2Oo1jMy77grRPHdj+QKB9QTqa0RLK5+Lpii4GVJaSpbAVyVVcvWjlqvj1
kGL64Eui5i71REc1GtbrThueyV2koNAv0gU15j41/PD54CfzEfWssaykkNuNzS43EKeGnOh6Yf8U
MOkXMooPmJbCN74Q7JNdjkQNvRcmyxAY5jBPUQzU8qaOuIkPylTMj3XizWgsk3TexukEHrNDFpZa
aygrnfQSWM4p0fA6DC1gknabmMD/nP5aGwP++XElDQ01EtoE4TEuk6I7YxGnc+arNkjmM7NZnbiG
srTwAnV0B87NQvtsxWcZvevjzbarPWUilPUEnbdzNhN77uIW3fD8MVRXn0lFhtqbsi+P4l2X2jdn
MmMk+jicmuZhzRA9f8q2Td93vPnzHlFtW2vcUT+2DcFQWGxCB2KBQBwkmSdb1jkwmi0tOvLrPP4y
DG8bc135efTuZWQ+DFA0CE/FyAyk86lCcFcCZ6zRKQf8+jYtVyjifEegR0qZJ1H153tD3zeIAyOS
Wg2QOH73qbFN7nPtt2HzXgcC7mGxGNFIMM6JafbCd33muzCs8RuDZ9nmoKN6Pg7I2TrU98TRMw17
IopHhreqJ4iegQD7Wvbq+jTAru0RJoj4I22JA/GJg6CBNTWuFZ+jU7w2tPUZVadj9ufBe3Wcjjq/
fG3i8GSUrFJZKszRcEUTLSECyOHRBsOywpfbGCDm5SWZCtZy3gr31cYbs6UDHMQgo8SNITnht8p7
D0IyZr1cI+Au/SwYOZQZziGvmMjTarDaLgKmCzEYljqYY2MZy6v4EtHE5z5llsMgAdSrm9/84Gaz
L88fDkZHVInU4K/GI2yZiBZqSVra4L4GcPBLrzh4rHDrWbLddW9D1UYQdYdNoTv/EAd6HWgRkuU3
bEMf/aStDTp4vtumHl8b8yFcdR8sFlQNf+fmWm+AuTB4z8g+boeniFfTiJ0vQ+mnrhkhCfjBPiSI
PABFpPEpdOlZxz4Z8YpX7vhw0NT4iPoH5101cLI70C122F/byrmbgJYtgs6D6t22KCILc4M8+QXI
9nUwcce0ZMnJ5yTBGD/ttTDFVQHagSVZI5wVoyeeEZMRbmJ9DwwqnKThqHnvi/FoEcw1q6TyaTzW
IcboJKiXrdUvrdmTQbhLPBFRYf0O+kfEbqApgIYVRKY6VwxX0hGscaxlI/qFNoeJJD91EbFYCVdt
xrE/JLtl3vprCwqEZMMyZmsQrTS//ONNgUXU/JnYbLDe3UWFti+ZWw/WMvE5RuyJvAaN5sohkVXH
h75psWaMAbV1U61K+KBcD5afrHx+2Ng3b6KaFU+mDglDq5YjsZo1u8oB+1baWIeEzBFiH58jmgGC
gNbF2P2D2n0yqRH6gKFtfCcVDbhCtzRMZr8k1OEx4vvrSd8Dz8raw1gHuo6YC2xYvKaNxUPqPtNB
cCUl8HqRRkQV+0fdALczivKlHuuNyXNZq3TJz1Ogr91Hpby10HRz+Eb9/6q6YN8iAdCH94wjPTFI
95Z4u+bolISoOVnjedIccmWSw1ikYNy7M1QNqrpFy6gsh+tXkKS79gOX6yndZ3hynHbv+GhKacYP
wqZRJ2apdsqz4n61I5YOXQ2+NFdXJ2m/ZByvdNJ3/dj4RP3hppLxFjYnmc7yQtYpSHnd4nv+l4nG
VHn+BzqO4oiB26kTzE1g7WHvgAdOt1Yq9+PQsmgPyDbwzkzjAYWmPxkI6CZtvhKF8DzUsHLig7XV
ek4ancaTnkPvDNodkd0eZ62L/cQXOLM971/OrKAi1Qv63irrCd0SHMuLiWoRj9IcxO147BjAig52
bQG/B1vyN3TWaii0ZefFm6rNNgMgkJK4r7GVZ8vvCG57TD4umxnF78XswaehuNc56oMOZ0Ne3GHB
nCZBdrK+qulyGhYnA4H28TyBEjbU9GczBJsxe/hD5olQWYh5wsKvQYwd3IJUnniTU/AXCf40tGQT
kZHxijqXLWu+YCor6VCG7VD3PdSHRQxWg0sAHhiuYYdgDu/VhyVUZg7ibFbD2rZ3PsJErnBWl3m5
Co1sY7H0Ra+wLdBVlL22niJ7K23C6sgPyZN3li2zWDnKMUCWI3KsnrwlkmDz6dj1vBytIw5r9P7L
dQjcjCPPaMBT5U2c7wfb5kts2JbKTKMFT4FPjVA/JUmm//89Tluap///6///5v/GbMX3ymm5TjMB
qddTgBWEIfM98FKAXrl7j/4j6syaE9eCJPyLFKF9eUUSqw0YY4x5UWBstCK0b79+vuOemRtxo6+7
DUJIR3WqsjKzxgkXIqnMmavNT//91SrLg0rnvFfoC6XiBX9n8fdS1AEZsoFV8DSf6ylxdrS6qcLF
KelV81ynmc3IVPFX/H+Z+qA/OK/nK+Mr6Bb/HeGZMptuxEIYjnVbrrs6+98/wkZ50RSFiXNFL7T7
kskvZJU5yCrdp7/3/p3H3x//ndbDCtEyPx2PoURtBxFbksdvypm9PKFFGG1qrH/X4b/3DZrkMP45
3DxiGxkyQ15T9LReFwe7ogGGps0ijcyskfqROdK6pM3lhKmuPSShQtyPZsi9IfqMnzT3xONj2NMT
v+HT1ODq0Txs0MoSSv7UUqNrw1Ycj4STKyT+yCS6MBn8myStJprIICWVHltLmorIiJx4HxlMYqyE
RMmpQmw9lJdYDygwJGOpikscQK3MGzVZJclTm5Mrb/+u998fqQbek+LJgC6HGs4Q5zLZcbFGr4ry
Mr2PyYCcJzI6FdRU/dL//xbgOmx7oTOr1i28A3jUVbH+e+ffnbYbKGtjdKm1iuZfPKzTksHhOeOX
M0lb/XdlHlFm+q1mfPbPNFP8v5ubK+wLDw2s4+klPbtM1lfDujQfTA5tkcXadszi/TvG3x95x2RR
xSGY/f2V2UQ2qLO4+H9/mB1jCxLb6Gd6Epjc9Qd+PUMMXK07VxLfei3ZVr3+++khvgr+BEqZRX5Y
sAuTvgaWg0GBDZKoUPL/e2psE27AwCQkpMfcXxSG2Wj/+17wx/73k/8+/jm1CBSdal7E8v+dtmFb
oIkpNcDfk9Tn1csjmJh23orpqGG0kp3nO8SvxzrWGMHwKIhgfwcb9E2UlUsdtgmoGfZ7kHa2cv94
o7KDlm8eZC5lKhPk/vv+UvyOIORYJC3oTEWo6LA9eoQwFnjyYMSe5FGdMxsGOGdYEAXebZLsvOxw
xopTi28fwPrrhDpcAUonx9eZ/73MK6iJf+EiMR7j3J1Vm2oTLPHOgL4Aq2AeLhDKwmeiEOlW1TJc
DO6XObvR6iTbGTV/KLBgCc1knnfgiEmzk3sUIkYfjF62zbBt301wiR4LU5pjhgAwodzxOD050Ecf
HvgJPGf+K6uVc2F67zhtbcXD7a48Mw73GfqwAZhQLAbpUVVVXmkvcIxjQgouWHbjcjgcGq0C7jdE
UY8mHUVBqeOWAHbF5ApPs1yU4BH0L6YSRy7aeyYN1shlKSjrr+dNu1AOAfI8VLy8DAy9fDXG6ZEx
xLY0tlBmklMXwn6k7mZCcHePTnw5wd+jy4QLKthFBm3UzSi7yNs1YTQpMeJHBV7Gfcd9Plz4gHo3
w5rFICfwxL+xydFPQB1nQlqGPwEhwgW/efyMOBWAyIDd/ODNhpbeQHGJBZprvWLEzJiNyARRxD7J
Ha4M53rJB09tfI3HGj597jPmQo4YXuQXOD04xETmpXhYuUGBQt4O6EIweWFbI5fDrf4aIvwTOf4K
IgTnT21JBUftiEaLax3GMwlcANcKRtfRxyZPc5mxxgzqDr4y7ZvKBxdJ4bZiK+0lz8YbTgE+ZBBb
YU+Ij0M7zudY9+HEMIQeQIWZiV/NlazS4JZjcEZfwYWnGP84d0h4zVUIKx5zBJGU6vhFId9gUC6t
zNid6IlcuXQYW0mWJ937I4nSg2zgBxFVIHndxUEugb4Mf21MyEjaGSUEB+E3QLtmvTLSRTTQqX0I
CuBOnkF594scVGMM4iU86xC21mXhDb8UNNVbd1Fehy3t2GTTr4Zrj3npEmY0/HJ1jsUwzaRjfsqv
VOUUV3yB4FZd7dvzyAs40fxg3BNqohMkaK6CKghzswoLpYcb7qPDdH8e+RugKnMestLNrtxUVgLr
obqKltrkdid6WSP69pl+My7qbahm0z1GzqiKt/Ga6VRs4z0LrqHJgaOl+De8M2yctSiwWpeUl753
ceDVnB7nIZo2EEIxELtC1ObXEW6GKGepdkg+7zl4XuMzJgAp3JV32GcOyBuqK9NlivaFY0s2o184
M8xirvkBbiT1WgI5+OowlHUW77k5fFNuPyfPTUdKMNH2cLf2jTenRxNWVTbTzxCcuqt253/6mQ8I
fyjXHuK3LJbwJ/5pTj3fkws+wIV3KS25CLK9qhqa2nsWaUqTiHEto88PmPvCAQYEwaGREt2AVSYe
U9DF7KRmYiVb2EgRey7IKAIFK04KQRdzGQLFsDYuEUmCM7Pfs5P2xiuKe/xCO7I+ZycTrQlMa9/c
2e/xaryZ7zzxhBTc7MVF5/siFniBiaoebSYUHB7ObATuRQwON38TMy4cBjcda3TAXNkvdovknqI5
yNfyPvnGkgWvgw/rYO/1FQlrQitZdscvyUCohd0FfwfqdhgICNPtiQRaw3Yr7+27HGD7jyR+YwnA
vqzRORq40o2xxDBMPInUAdJD09qLVG/05TNvGYtLSb5gyh6UHudW+TSR0GIfGOr0xpdAF0OOhnnI
LxIWGsAS1E2hlQHuhI45KzOX70y1YLyyiazw96eXxgmwuGYM14EjCrVuNh5zLD9/ATX4CygIz3Q/
zTUshuE60lSrPWsg6sEDmWncudJ1SsAJl7uLkxurxk9ajXGN1m/UDOlWxUnHfqZbpYqB/fuIq80J
Vn36mdaAoI+m/3FagIzJZ+GwhbBy2hZ3aFpDvvJALUVh4FI9QLTGRQmvaKGlYxYDoRoPJUR4+U74
PjDmiua+xsn6BcRt9NgjeiA/rHcMFY/MtQE3AIQxnBosCBJlHv7UY4NDRo0sUctqtISTffBrWN88
i/GegNyurLt97k4EbySHL1ggrbCVP5vnhqho3cMfAjsLR4SIe3KQKy+4KXdhcOqle/0GVrEvtjwV
kCwF77iei0iXrgp+vvIAQdDFoYYho6BCLhtQWSHRYsyB2InYGaxLf05OzoX56tgraG8M2U6MM3PB
e+w6EGBMb8kpO4FCgBYLIeuKXp5ZnfHFakYPaBwu1wgWGsvVOmbezuIdo9Rl06IxnOGqETLwiVHO
3PTUwygBlaUB+0deNjnI4J6nnpkel2eLwPu9+kDTO8LIlTzY4BaMVPomrjUQZTuqAPKxgY4WjQMs
RhcS2AVyKobyYnGHbhiKxkk5EdXRaD5FLMKjPPL0+eOr3wXdTMBmu+Cz3k0fygdTC4D981m7g4FY
s5FhvMj8JPplXKVDdc0xCxAh0TxPJ1ATzOYId3whyLEb6MftkejehfA2MueJZh79vdcc+AXWnD/a
SVorp/po8D5QvWN+MG+94RPTMLc7pEeuojAhPPE4PFYGhFifqKPe9Ft4JB6RvbIxRFcAJvVmY5m2
a3yMtdhIcXxgOZOwvOd3CcEO4sabCVmdGUs0SHaVo9erCB7lwgnoilfMOOtaE1LqGC1t/Yl/QteV
W5xvIBAUGJlQaQ26vdcebYEQZmKOkM0EQ3WCYfVs6m+zotpqbDlxNa3tGQyOiz7TtegFrVqTNiRE
T8jCXdgylxk8ttanhR3xSBiGpUNQw91FMezNk09n8zKLOcULzh2v7dKCVPx0mUoHJRz4AoQspZM7
zNA9Mf58bS/7lQpptVt0HyjRAAYLr0s9Rr/Y2HujlFXd+IbpbFdfGXsAS90xZ1c5K7cQ3UnD9W8N
qtNn9gbyGkPb/GZvVtGI+zRUmWSSYTafzyYIQsTNt+53+MCbInuTMSBk6BEV9vRbv/NZxTAzSXDZ
/VO3++AYzYf5DZkE51YWIigozirGL7lC+d69Tb/Mvas6r7lMvw97FsTz4Ds8NxeGN5mfDxZ1ctE/
oV5+xyQRtA+g7siz/jN85/j9p7avPrhIXeg2v+g6GSpHyxayJe79XBLOoniVvgJmskwegqsnJvMg
s78grA2X3oYdDQ0anSLqBzxVxAkm6az6jS5oLUhaeAXNu54vAOEDtNWGtgfzDF9ybosrY1P4OzKI
mZtc0KF2PtEKkNvBu5OZ/wrFFGY01JhZd5bX7d28QNnmeSVRQjHPhsnveFgB3hGFfDnHjrIVlyM0
l8cKJqHspp+Y7+ZcWgZ8/j4ZRPgpHTVBE/KSX3pswQHoHa9hpsGxEhiAwbBM5FmswETHfoX3ZB+K
Msei5ZeXQOt6IvcqfJsuEC95nWiP/aooDjHS5iONxKOh0iJXklz5s/nlXlcfAzALgy+/WWyNSeU8
40EwsThDxtv7CdYo46IGGU292FiF5kLrVyjduZqsplJyUxzqx5es97krqoL36gYduLCi5tKlbuLg
WuC1eHJego1EtyBjbOBMDDXCsgkZfIcWHz/WGUOK2L10a4dpvHaVj/G0SSoYDjNI6TEOB2RWpkhX
SZoSc04ESg6kYulPvM+2KSGDwZ+otsi0SIHybEmuO+EKQfa4mpzpJ8wuTlESOFS4jElqoCnqQx0V
/ECPL6nee4YIOlRR1Dxo+Mi1yXQMzGPc/jySClawF9dsBsQW6dKVg+rbmfZbM3n5cQNdJZxCtWNP
4fyi3CtbJMlz5LhkqKq9sjW3t5bPFoR9T2BI6rncolbyxHZz4gwf++pKiUKmRg5LksoPGvXInTSh
u8sjW7X4BUniBN7mFPOppeSL+vujsrH3nxv3jsw/Fq8h3QPPoXQ6k5Fx0vyIGim6IlBiTClerqSY
fK/IxeWNGvvRLqiRgObG2q/AcXTx5zTiyO1RhzDWEtNnWKTFnQgbgpBTTI5cN49GJ5kL5DO99ORb
rM5QvuJVYTG2mqOjvCanZshY4Isq0As6Y5lVEiNQUwhj6OBu8q6F8vgenRgOXJGScgkQJ9D0ItvQ
5xwAcuhbQQlCZTnuSOppyP2Vc5w59RknL+DECvoklCNPISO0oZaI5FS6RFcKWWkQgilSR37AUAhN
zygUWySIPcYohvgsfonvriPGGlDNQH6AzDSjZGV0JLsHWZtceur780Y6GSsM4iTDhEKgQu3Dh/aH
v+DKDbgpUtKaZxM1F4v1J/l+vNilDK9tFzomuzrKEua630xywQDanBuAHTlasS+HyFgpKSo33Nfg
EMX7VoPzmzyt7iUeaGEmhMGkwggvtviQ1kJjrNAcyl+61GJUvexcmrr7KXXp/jAL1bN7aVNao+wZ
1mBivoOLhBYoC31CzZhWnbRMDdoWHcBtGz5WSgl61UQwUFvzyepsSQEVFXNyGN83OU+SdZEckzhN
mTqIss4wQlLYlEjdK2QC9G2YpoyeR32020EqOl9L9O8uhkciB9+jwbTsQoeuE9EUfBrqskokx1Vi
9AF90cL0ZTTl1Dq5j52CBOLt9ZXObFT6NoYFqS3OUECVE7llFTC3byxZJNmEq3zZgNqk+YSz5YyT
TswNhQQ1AjQuahWxKnQ4itOehmKLIAXlMOEvc9SNlPLRTVJh6zGRmSktvBIphZX1OEFQ/GwAEFdW
8ImBFfNFMKueBYyIrAvWUR7olSdL2lv85wExYaMj4+lOuxHHDINENyLxeg4d5XOTOC+Q4g9Oz4QJ
GRickSLk49UFps6wCeCT0btXdga2iHptwJVgvp2fmZMDvyHo59MIgyziDkQTKY4JrkyH9xgqQglW
TpsmEX6/D+ZfDkZ2Zs1NuBdfRVSAuwfl5c7/gbHkcFNtI8YfjmB2m4gC+7l5NmcBsdRLHZnN6DNF
hJEqzrTsMb9sF3SytTshNY0W5Jh0I1seK2xgsZceNi+DoiPlrU6DBT3cvPFPVE+Eagq4yFNG39Rx
hPOZw4Fku8e0kpIhWabC+IuBvS0wKwaY+bxv/cya7Q0chK3qlhNdei3OF6O01OyIMwrITtHdoT2M
pHWHj/qklTB+xgC3HvPhSaEyfqqr9DG12Fsbhh+bGAO2I/3qDpUOQtJZnJKqDaF+V+yGpgBeNFKq
5huWI7eKwZlBjR9C1kD2hi6cWMq51SdKJviTnsOgvjGEjPMIQLizHmh3gn+s6v2qdhC9S9XjmE27
bYXunkJzTglPhW8OG4YNAa5wC4B9RAltu6FIp9mYUCFS85tgMXdasQAQxC/AM6rUET9M/FLYavHN
D9e4K2h2t1YGcKinziR6K8aWDKQmD6+PlKQqwaizquXGq1Ro+SPNXyO1Ubra8NrR/M06fL5Xjyax
4DHyaMvDJnx+qZDjW+5JU4IsylOLXGbCtDSWFlEUMsYj+ukqBPtm6Wwfex7D/Ll4htuJbhMKGuhM
VwUxeYpmelMGO83cUD2xV9jBOjBuRFyUXWwrTAIjWveS7Y/IkMeStqNsGh8TbVrkf6WfpRG5k93u
SrX6rGunZvixNa+oKCNf9AqpwBBkUUxozDbepccx+QhqH+zBARczaJP5rNiaAi55UaE6O9vB3IQk
bwO7AmNjkYeFr1hwBwU3r/6UdJM+u3ocKoVh52B6IrBTaGfwMtSV+nztrDkumVU7x5q3bHYWLQKS
pMSDEd4Y/fBqDCP1vE9KAIM4QxXlrDsYMBKyq8XU4nLWZM8XWF0fpmkc2h5qcpEBtoVI+6g3w4EQ
boRY9Nt1OsCHMN46xlboDLTRIkz4ehmrEt3SsMWN2Wl7muuGobObXuUwWBsFOpa4KLz6hUOCQElv
rBkmXZM3VKfmxHNZXK21foaOxPZOWw5YplDXU++xH1Z3JDggfRHuNXDO1kCETCnXv6TDkL3GHyaS
He05xateio9V0c8HSTL8YoBOaXZYiGRccpSh+CwA5wS0xaCUMsiPxN18NPGil62PLmAwuW4iwe/b
7hqXargclOojz6CGIlBuDWRR09BfdWufmCoARoMyGWuqDS4TAFHM3ECHo6+gDjPC4W+EestDUjCz
hDjSSb5d+5TtLCtQXdAj5cEKokAiXYaBPidrIRD3NwI9YIF2MehXz02VuY7uAzn6cMAWu8b9tbE3
kQyHveyXlQSiUsuIBnN5XBmPYV5WqHNKdgiip7LSDUz3Fd1edHn/aynmjtmi4ei0tEarDolbfSqU
6snysJlxztCSFmDariwf7y8QRzj+ZyaxrRUbEw1kiPUmU1rumL7n+QP10qX3Sm6XcDFYmQCcJhrJ
CXNQKrPhMCoyvpvkSq0CBay0NQYElam5euqSL9FYoao5ZeZHhDgYJiNGvpXm09aI3mzhOMmUIQP/
8wgGJaOlR/2Uq72BTSR9a4f9A8+85G0wDWMZVDxCEV44ujQ2cD9A9BW7mx0qVc43UshEqDw9gBug
4BDJMkRd0R0g5yNy4jNP8OBfSOoUHadJr7vD/FfP5i1kVMAdcIrxTezOp2SrnkGYwCi7E0kouMpJ
Rjn1fzg9BTrPhvjnqwI0AwLPTkWw5K6T5JL88ifVcfhTMrLjhLUUpT5Ik35+vpjv5OHSG/8w3KMt
OaqNnGem3MWGhxUoqO1fbmvbC155I7cN3p+qSKY58Z+SsQocjNMmjY/6j2hL2kvuDiZp46XNJ0a+
6cw4Tx4zQCXwHqZEAQV1p/ZlOiVLZw1EYELF5RozOZcGK44s4zkz5mAPortB4499Gi2Z76RrEH1g
gecx/CIrBzxnnirGaIDKZKpsdSTiQLWxSF99rjf7JofDMId/5ETpsnBteQ34ErVF+hKunGYu/U4L
cMHsTsb9SZgFggIU5T7x0ZyzAOXegndQU/TLN+vifCDekK6Ds0HPJSMboY6kcEcAjBvoY/a8jT9A
kNKv/B7dh0PwYu/ZgcSYIKpObWkccH5ilBTSPMkWsGOnTxgbMlT6xDUncV3zqUC/iA4QHEDjJjSJ
PJ/ww42DYakOm1pah+ZBXHgHNxCf9IM/xQw9Yy4cpgzGR2+EaOHvMeeoXDOwGtZYdycl4a6q578q
Jg1YLFwQlg6RgLXJz9KFPgmtqo4U3CF9nZFd0HKyFVFpcAjaVVw5KgAeehZrxOYFNxnhA6tiN56p
A3CEpnf90N4cvd9nlKBGVXzBgj9W37gwGSnA67ILNj3KPmlmbKtP9HmPklEdM9qbmFpI1MtgHlxS
CVtTsX0nMDCI89/1K6/QNjXTkLq5gqEKAkjkEJTlEs04yK10VsRfU3K7XdCQpYP0usNntnt8SIcH
Cg2SXog5+OwBUhfAquLVEYYEqa+XFRL0jLSXB8yMhg8MhxcdBJqdouRnWL0//Gx59gD4BDtVoh2G
sBtm1q4LE2tVjOEuR8VaPlW2AyzKZlku0RmDeqSa7UvOwNHwwflyRNfGfakLV0GQYMMm2GswhZiR
20fmW1NAtNc+ehVAuYd1u4obmoN2AX13LIDynvaqr8EaPMpCLjUgPMZhn9giIatxwmV8TFXxNEgX
gDiHAQLFqwjr2INjMw7mPbqy+S09T8imaD4qo1sLN+dWPk2yz95Szy0MCTc5vW5ZlpZ9p/JANhkd
Mdlttu2quw7Xko43hdkLJjSMwnPYWbZQfgkv1p2imrYN1THNLdE/+QkbCLg+7Rt6gfzSuMvtgnxW
NMOcBa8oj87kV4d/aRyPGVWnfpPZjd4IG6ylu3zm+TNbuqvmOfxpaLIQzdR6KXCJGJK/C5zJyKj4
i3BiA0yK4EirsOQJ4B9gVovNjAMSS4J35zU/sZXztPDL3mZGm8tzBtDANaPooR6dIerY4xN5aJP6
ZkLvdM3oZ+jyAKm+7JMqGPfiGn5V22RbHgFljs5b+cJH5n6602/gpmQNvbdFi0/ziK4ls9rv+o2Q
lkw+DaF55QKtu2Cd4m1zAD2XiDGzRcSz1shYXXkeiN6aftbPGS6O82pr0JdgCsdf5wqh1Cw64Na/
So+ExjdtbRBxc5abyz3/a9Y2LZtPGtfHUSHINstqtO2N1fWvpiMVNO/rV6J7bPh0E7pkhfsRkSXq
ParzVMPCBQntrD0HO/pVWS7ceYjXtDOg60F4fzo0JEDS6CsnBytbT9GrQ1lBSGDiQe53uI3Q3bJm
Dw38bzZ6nd/O0dMeaK6vp3XwPt4gkgNy3AhA3IF/ZYx6RrPjfQQbLuN4li7qu8M0vton/NDrIiSx
0fSkwCwZkF3b4x4T4toQUMwrbOAiDjOeA7JlCi2yZa4Ddo1igc0Ied2dbFrg2pNLt/CBcuGvQc1q
AWoqHu8DCk72SW4+72BeCNUtDdo/0IsmN20J3igG6eD8xEKv3O4AeMZjSJMwP/BS6a7aS3qgrfON
fQX2Mn27llPzi+ZACi8+mUv9Un+8hshegF0FKOorv4B0Mhw+Yh0VOtZq/byvKW1fgnSHeqXfACO2
3xn10JKPh9V2sMqZ9gG5TyOFQZQ2zKZfggamvU+YJaFbvpfYJeFr8Kl+F4CEIGMfVjIzvuxD+Z29
/vRL5sV/mhVPCi45M33rkMT8Yo+NZDr5IIvsfb1DdvOZ1B/p+OuYWDpuDcbTwRthJGfsCquU5uSQ
GA1bLECqJ7Hix9xkhNcYHwVQWjRVSyuDrYjNNEjRDmlVzQ/R1lExzVehmOZuSAsRdtMsp3SyaWKm
D+zOrA1LyALiAp6XX6038oZ22KjNWm0XtGJqZT+U+zTc06JpLjVKZOXA9396OBN41jq4mWdnrfkW
EHsyL4KXaXyTlUPKDaVRnjDkGCgaQQ3OXCFDahHgIpOlHVLIbt0C1s+w7Osyn3lkiHakOxGJkQqY
DclHXcJZi5YO0PsAHt99UB1iNhKrRJwZJ/Ov3zM8lgASlIPCAVn2EE3wMnB87gfgvvqtmIQXr3fm
qrEzn0unf+UWMmMovQEAoQ6tj8GZVWSei2tCD90w5rT7ANm72RdJ1+Oo8v1Ii1j/BFUWKkUKYZQf
eCyhgiLhohcZeQQYtuQpQr7H8yHWPbhOPc7ZzcXTDplAAd1eYSNCKkE05MU8XqoukAR2EzZ70EYe
GBBIfksnjseOjI3QwJ4B7yQY5lSJb8YrMBBJQBP4II50mWnLwajB9/o+kV3gVUrn4UzV8A+vhJgS
SvO+B/wQ3WB9r2NjwPZMUwDBOUv56bLNV7Q/EINh/Qcbs8tfNO4KJQA9JU1dGzhQMiNJccfbI9AR
do3vY8zNxsb9e4pjinLMhEg9kJz9OD/4GUEXk45pMxtYmbBGv/EmBoXnH2RrRpMHmRZ5FKiiK2MP
pMxRhIH/h918Sjx8ViC4xvFc0T2nW9YBZSRbKGZWs/6bbgmyc1Iq53lNjV1bQMGXESu8R7QZQpB/
sSpIWOhQTB4uQdGl+QWvp1XCahitdan6oPnYuuSX9AZO37NMuAJ8cRvmEnTzGf0u+i0On8Kfv6wR
8qbxHeeZfXxjreK90Wyd03R17lAZMqhGYPTd5CMEZq4b9nIn2s/4llp3wjOpf3PVz6BLirJQz9ro
U+qBObM8podPMV975GwkAyR9VLjkyCyZoFlQ/snVMigxW/DrfmO/B+g5RZvZfOe2k9SBQheBH7Ii
xCQHl82COjjnSbTgXv2EykvRvzAzoAF3xegZnhXtZia8TyqdPxiybLZoKDUvAQwl9CBejckgVZu7
lkUIt3zy9OFOyUL9TQ5cz6GUkEoQg0F72IbgagQ3YCGKIB4PSjyWP/tSzpjzdgHV5O97h7VHdkCH
vmNKAiNbTD4AHQ++DNiBzZsOozGG0rzils1NMFK/hf8LbxpypuFxT2LaSq91DCt8UC8mVuiJE71X
eHYjVEd9UruAyg0tnsZjSrDUAPZs0HiGtGGYy4moafIUYA48G550NVBteEO3SlLf+PtVLZOjYjjE
eoHz7uFRxYqh7yXRz/glGud4F+6slbEa8Y/Cz4KBsdQWAKR0nfCwwFSg9ZCLNOS06iZLF5OK8NN7
ICLWcVZ8aWUvc3zREGTjAT2uZfr/rsEEoe3kRxu2myeSKfrL+LliSh+6qJG0gZabZ8+n6YOtm7al
EuReqB10/OeKWbIkzSIm5rKPobA0QKrzO/NLD/B3mNE4YujoVLNqFzydpIJChaO7bNRwwxjFiZig
PNKosSai1IJqlODV1kv6SgBwJH2KYAHQaKIhjYHc48gmTEVCa4WOTPxDU4lNOvxx3qIDb6RUYuU3
J6obUg5WNTv2maqO+ljQE1TBzSGdixufLDKTVyR1SGdICdhaujskAoJglqyIdGCDdGl4GMg0qMGp
6vDub88yzReLHodLjlLic4INGF4oDzRqbgTaU7n9F9n8Gkq2UVGTZDrdi4dB3SxJ6fqpqz4oCQfi
maINI/06xYIJzMl3kXmtwaTAJKLvkl85V75BfFTexAne8F+ylyKnAAjRXRJarjeXvoaPjiiXDTJ2
hSSDfAWwED4cLTbaYyWgqU/KlRxExX9CzvqDnRXXFRkoOQyPCOlKzaWk+K69JltifUlw0NDaTSI9
g1/GizsbNNY1HBfyAzckzucpGSe6PYXOOcyDGUoBXpyMHqQGTgHTLNYHrvNPlFyH5hr/ZIfnsT6m
OCDd2Y64aSSz8az8Yk2M7/FNALyFy7eIwAUZv4f0FnaMsuTn+u9YdrcYa8/WX2pU7w6cCgq3CWs5
FQ0TVrSYYD6S+UMGUUOpMmOrxRaZB7Ts51xu/bv6bVIfLoet+uQSCYYmtdurwFlz/dt8rnpzAU2U
2FrYiOgguYmGNMGZtmkerUtj91BFC7VKN4b+rrQ7BLDMU3yNH2/EavEidUNXPEsJ+vM8PWFuy9MY
qn4OTb1hShwGEr6mkEcvngZ+F3jxnRMn/6ieL5LloweECcvaZz6PMIzG2AAfOrIEOHHegxk+JMk1
g59n2r7dWD906jAJl/bOj7nFfyB3tX1Z+PlH/yn9RB/ZL9GAINB/mgCfvctOx9+e3+F7vbG32hdd
aY6XfLQb6ej8wCUmI1MD1zwYHJaue/kZfVgYUsCkwsEOzdwr/+cI8KyeFI4UIeUsubSyuFh0o+VN
VszZrNiZSJ0GE4XmiugYDewN/hN7pwGyk0isns0nM0uqadGaixSfbdUH1RM3i9uU7aZ4ycIxTv0L
GTMi29CFWgAVgJhEOmZ/VhcIDQTh2hat64Hwy7ARhmGjzyCc3VCAQr34FX7FqAdaDAlcGB5a6pXv
/4gI3FwOwBgAjEcVIAHwgwu+u7xPtmeEctIx+AtsrDYuphs2W0IfVlnEQ7uZkZJrqd8XHhv1B8eD
pVD9mtoHV8fahzv5k+OSInNtaOxL4TK5pO/YGxKkicT9NxfP2sMO+ETZJe2b13aTi2saDYLf0X/n
H09kUTJ5/PhZfqd0O7AAOkJDwKyM9JC7DseE3rw2My06T4Jf8PhM33kTB+YG63CJvmNexkLCYiTB
+9UjEcnwdXdAo56DyEdMbakkeyehWzHXDbpBOC9BNnh4+UdBp+GCEJY2LQZNtPoAHAZ3dKjWvHpi
Tt6ydRYRzh0TALUPm5b+XMBwP+2L1BuISBfhGJ4W3XLolk9cF9HW3myMM7D39vDXFnoCc/zUsXmG
tZRtAY4Xxrp9EagjAerOWQTjnEgsoxSi+07ZfceKlHhHW2yg7RUuSFwLEbpANCH0DjrWV4t/3XvC
OGOKsnwbVbgJihY6VEwBeApEL4c0Qa4KqsW/k7eQ4dIlIdXNT+rNeStOwKfH7Pp8+cMjSWOfR4aY
YP0rzSkuwP3i/XQnA4ZoQCcasdgF88nxAjsXGU4684Nz+iOgiT0GyYByuffQ2A/FGF3pXgeLCKcN
pUaRCKFzocJAxl0D+h+oPvaTTHehNgRBjzCM8a3TANu0gSkAgp7MmbIjpT754EC1ws+tp2+KN6Yx
BILDE1H4qARAj8KFfM/6NdiYmdRESo2cEqgAZ19aFljK/k6vGnMFqE14HU4nPIqPHHnkXEWzlnoK
3o2px3NLlGSUF88XRGFLnSfZnpUPNSQZllbqa+lCLn2DyPiLiz39Wzg9LJH8UvGAkTqQVxciQ6LQ
tBlICm8JRgnn/psSZGx/MjxeUg0ufi5Ear4P3wqSExWWkS6G3wpmC88eo9+YshKJp5wzhdUUZQvx
Zcs5D6dNcUZUh5zMV/0IvoXRVCMKNKrniKY6E5apzUyXx7vdYyBIJmECXTsoPMVOSdbAsqqhirM2
gWbCt8wRvHT+Udy4baEu4FmP1PbAxViR7kGJRAtRu9NV+SHz0M9AQbh7AKvSpoYjAohi3oABSDgp
sEgpKP173gndnd+wEC2P+oyD0zJE3CpYzcLLLZgh7ma8MZvkPTiTxPCUiA1RYA1slqv4hzr4sYBH
z/PwD0wXWDVEvBt5iPEGcsThQw/qRukB7Zmll74ob3D7Aa8Qp4JKM9e2j1+cP4bn06HqdulpkJ+/
R/QEOBhu2UKQAD2b1OCv0ZCLJgIpD58QvDcj44d9PhEoHiofJ8t7EoH82jswICVdU3zTEQgA+PHM
nnzAekJALb1iVEdSDpBMgsb7qdRJYMCP4mKH44WwKgUXoXHx1twBXehuczVATh57cB2QSOg5B20N
cHNgzgxCAS44h+YiFjmtWDe3mAjoGjXMWgypsT/0MuAFZcWNbMy5geiSa1Ls4nAL6pjGPs5GNM5N
ByHI4gkXDyztgbWauOV8mhl5zn2ESkqBVMPyocXKK0RKxJ3ct/IW/i4kTxZFie8mTQkVjRQcHZ9W
DTx3+scCkdRvxXVgLsaRuZQ3GtrdVcZRiJtFGkYFjn35mbUT/rC8uJ1AWRyPL02TlW8LdYh18ZRx
ExUlO8uKu2Fjl0f9FeMuRDwGEsYmGqhTBEV+AB2hmDuyLlI0Bn9rDuCD5M66U/rb4YJ1DtmY7jNU
kOIA9ird+Xr2DcCL6Gbf5PPTOAxAKDd6JKg2iJjg/QWIJ4MV+fJnljVImSjrbvRyofKIda54dKsp
9WmwjIyn8Cn0mjuj7UAIVNGDABul6QK8SFkJ+MjXpgiNV7ysztxPVCwRC/Oe0TUlT05xhxJZL3H5
U/pwXqOTKtaVRaCCI4E5DM24I7GE0aatJohAYBUNCbz2wDonAGYqKT2jASlm0VOO9dalUdWv8tl9
pS9wA3EAR3tD6L/yxVhznA1bBBDG8wVJJd/hbdrSgxbuuahyQbq1vwT/xBMBbWfNXzkx3gpcpJFM
+FD4OeAL+wdLlyPl8h8WDAMZGgl9OfAqDsqwIzhtFUk6nbgfoR+haCiZJu+bNxpPVNflGZ0M1QRX
l8vI+XADgEv4R/nGc8xvKo4mWiLgI9wN/g3UhOsuoPg3441LpL9TdnB2vEfBb5GgtBtvMGj/QJT2
XN1V6MWPBR/NO8Fnsqv4JMIWUeovMkCeMi7CvvoCbvueXWFEv9DM45dcML4GP1PpcOzG8hiuIPQV
j5fkxD5ImwnVw0m+9WfQb67EQK+/EjVadwpx7QsBoOI964s+5B80u6c1ZlygalHZ0/zhTUADgLS0
hjgdTrFjq6f3MuMbnLNr8B7vU1Bq4CUuEEsNacMTIJkr6swS2hsR1kuipV6ciJnOG+/YsZ+zqE7T
nQP2ZATjnB94B2dNnsAgojc2bZxLT/Z7P5dvnJC6a2+AE3wwr0QgER85on57ipXKdbJDX5ybYNyj
j5tBcqOJKW4d2wL3psarVzQOp6RiQjS7YAWbX4IyL55SHjV2dFEp/5IMkw/+D1Xntdw6EmTbHxpE
wJtXkgDovZH0gpA78N7j6++Cph/uRHQzJB2JEolCVebObShFA7w4HiGMyWfPjkSDfA2FAzvkPIID
E2ND+JTxoEIT5P9Ef/0aR8C8N3FlQZ/ZIaC373OCglacZQR2FLlNrwaPGzF6vy/vwDfDky3NI9ly
mf9QDQAthW/GJ02TwLaEm4MK9cCmYePncnLGPPYA9XueF3NfM3RADM2EVbM5E2nyBhjywbF5cgLS
oNEcBlfvm4aaxc4dz/vu1vvk2K6MdiDIUZtJiMWoER6c0IIKrwLDG32AHiUmY3ouLTQtWtVgWD5c
GoMbyOQncD2KMUH2VxochYU6seUpbZRQjFCk+UV20BOi3OVa2w9K3R1DojO43B29T8uMePJkz8WS
CHbRV+bX0bLy9U2ajOpW1zvLnQaTFI4Y5D8MWvU+ieTMNTzXtg2sgDe0/A2kWt93tTmr3RlOauqQ
7WSP8RQWYIxWIOg5MQa6ZOihovNQcQMtNtq2kkiLzFoCXolam8OXfe/SVpa563K4oqYV15+JULuW
GQjPVOvdoqHJC4e+u9VYWZ4gh20K2SRWLJG4S5TwIIED514Ifpd32Jx6Yv1bTNObFKnluy/VaMgE
n3dbxstAUghn+HtAlC6uZQMNjc4Ux4oQadepLD8QpdIOq42wKcJIeeRF/t+nSEy7XVUHoK/5CDHb
j8SDoKvdCyQxHHUswYYBSyt9QL8Ys/B8UZxwHMF62Awsi87fEFBh8+mIBecFf9piCXMO8+/5a8X8
YNUUooUZKc7f1/4eGrGMV2ZZx//f16bUGldTDC3t78f+vq9KS0B1eLdSlYiQfwLtVsfRjEx1XxIC
7GqpauNmqMqR7INGuyl6aIBYBJ+V1IFRJ2V/Sj2xP/19ZA3ZO5dKROHxf77eFvrW6tIG/wkDWXoW
PdsWLi0WXJx5gR4+qxYMNyNJdy3N/1qHPaRaTaywoDJmcLNF32kowTFXPcI5hMr9+2zIjeVgesJD
DuGnT1ghYJdtQIxNyo9CDb33PmzRA2qKuYVXR9Bs3zhYF3nvgyDVjl9B4/v7Nqze+rACBEkDY235
pW6DFwFJeL631JoSZ7ZCfWQlk4JRK4uNJaHl83N5YB/I1VurAsGPUaZ9GH18xDMgfGYlNHJDRsA9
XxTNs4Tz30PYpCo6SZiVLcmEXW/UNy0L/Bv1/t8nupg1t6KwOIksalilQSpd54a6I60g2fU+aRBt
XIhnRSCHiXSTiyaF6ro0pPLhlypeLMl4rOfPQiyy0Vma0v7vH6dIZJes8IKa9EFdN6kfbgzSEkhg
Fc1dUg2dm4lmfCrxAbCNTtWvVQIkHNaS9wxb/OPaEMfXOJTPhqUP1yxhzTQmuprcK3QUXiRAQEj9
oSvIy4FeTTd2RZP13wqkciPqyg/JHxuiJpXyBXQMYo5XDvNOCDlTWViXJsIySDas7tSWseGwAeUH
TdGbNShculP0Ev2zZJQbTxji/RTD9BVKcA+v741LY8XGpccFU9WKYt1l3PJlZXTPPMSmJmyNd6ur
DMcw5dH9+zSTCPNgr9ymLTFz1iTX1zYewSUSOdr+fRpbgeW2Y/eTB9XLT3DfFxUFVUYuwJxMBume
BFirC36P7tMbGA2xXqRMZAdJTzLC/rtI6it/cP3PNxRvN/nq6KLxv3o6n4VVi/dsU8DGjevqaMwP
qU783GQCgmWGzBEzf03vASsXf/+SJspODarok9QWt9NwZolJMoBWqgz7rlOifTLYTYONbCpNEA+6
7CInJsFZRVqC7M4fhn1wqgpQQ2zkyEQui0sQdL+5FsQfhgUvREsUAXd2DJ9xDciJ+5AfDKXJWCpL
gn/hTxzwYNA2eRWdkxZLKpjZBR7dxXjEccvHpM2DbRJaGf5thIuUOTGjfhtWtyD0NejfxcjOFnot
FmFigLVph2Kjt4oveM6fcig1Z1mhQRqxU3KCsoI5ScLw2bQuaZXj2zU/DHg1bTyTxryOOvBP/AT+
HuQBkwBxfjBrFh/3LLRp3RkhVxzrUclcXIG6gycoIsNnw9xHfngzYt/bjIkp7mte0M6ckaTMEg+y
WXjbNMEgKIdqTFxaBrUVcjcVlj89PNTfuLPp8hDYXReGp4Esc7FUxF9Pb751knIpicDOGHa5IUZL
KzFq8DOxfMbAXSaxOjVqe1+FZDc0kyvk0IX7aJBJmS/eYlx1gNpr82kORLzn1iifU9Z2opN6m7ZY
lik4zTpxLYuIVaxgjSBL3vWqKEKQr0D2x7TeecgH1aBU13pbT67ksw9mBhm/XMj8Cz9QIioIK+HF
37IwOGAi4q0VbwpOfw+RFL5zx8OGbXXhktYUi52X6j/9qxiH4aer6SeJRhwvY278NkGLGbsoGxvV
0pqDqhoQIapBv4mGABY9xJLLTlvuivmBH981g/wyy8J/FJZpOZpA0nQd9MJdyLujwegQ0RKbshWE
TqGIybOyCnUbVBJWPdl33QnRMcrGmcohjQPFAmWLPzHWFov+wgYpr+OyUWy87vv3NCkvgyLRkzeI
dyD0ArYiC500vT+QJCk6ch7026mT/WNjRTcxk/x7XSfuqCto+gywGqoF7TmG+QbaJwyHgLGhPDWg
+kIE2VjHRSpL+9y1NFHY4tNW7dkLcqfQGuFKFQToE0YkTXfxezQWLTG1mDcnEZFTahb258qj/WuE
SsDCRtLWY5BifSmqwr3A2Dyp/Zs08D77vcx9yUol4G7WLhwmU0OhYUEHSCdR2xkCRKAs5aZqiiw9
6qgBILJJ/aq+Vbk6HIOoIWF0fhB7ZTzqlnjL5Gy2KftIodqmhEckaaG8aWTEr+tet6BYcHsFpcTY
hKV75f2Emdy1navh76j4LWW34Zm4fIjpRSM6sc+RwIWMR9bmlEKi8g2yDePp9veQY8tvimJ0Gfv0
Iw6QDtaCxDIb/fCEET50e6Xb/n3p72GYJFx4UkKx6rHX938PycTeF0rYGv99GviV5aQVCLkfxyS1
ecUjkers7IvBfw9K0ALxkqa3rrLK22miNtk3j5v8NFWoM2DlgviT1evqfpMxa0sYKtEJKUotHtpW
bw5KayarUGS2p0ayjPkhW5ip6gFmyN5/H8E+p+L1w7XZm1hOlTPf31IsR2haSGF6iy2DksSzkZk+
XY3agmtqaCd5SsVrWhbtph16YMH5H7FAVFf60AnLGveTnSxPJp3r/OE070Z5G8GDK1Rp5auifuwN
Nd7UQ6ms9Uq/SAnMnjozTIh+Y9BhgkjQpdThB5ZMCNVG3xe3mlIwwvegUmXRnuqRWzf2pJ2IYvkl
dWBMrew9jC5GcdxDjJj8irBFCVi7M/J+E3pFvBtHfQA2N1IIdgwZOTwGnEE1VGpIICZfeWMjz9K8
fQ2RLOymNiGKWi2P/pito95TDnnH3DgukQIo8qge6in/7yGuRUKbPBIyw2DKDkIDuFErnbnJPNoB
gUYi1ORyXSlwn8bJ03YUQxgitBT4U1c/LMuMfgWIoi0SaDAdc5GodLV5Heb7IQ6Ny6CWkRMqYQMF
XD8pbVDc4rgm9LPw43NfEo8lFyp+mOrYSy4xHAgmQcV0alZkUFXucByph4n9aITDkVcHcVwNqqIe
PNb2Ro1pRSa/sOC66ILbE0Rw9GN5TZn01fspOBL54v3if8rJK+N+MPBWGKxrxglbTMjpAM4CMSQi
vTmNevAtGwQleQkaHA7iTdSn+6YivMaS4UkX7Rp7x4yBh35VQKY8fIbrTU7yN1Y9y7aVXUGMNQ5d
VxbkW6FkKG7vXBBcB3rQH1lhrojvMcLNaqr+dVjUwNmYgHypnbJE/4z87qtoVWZx0vA1FQzvTHBR
6lEJl9Ij2h20wJmODLjF/Ji7O5+IZx76ndTqC4Bs6T0B0q7PmHs3pZv6v2nPPnoKzUdRfwf1d4SH
w/BCbdLGj0i6EC2bSI8wvfrdRQ6fCsdropyq6mqme8u4UwEUEHroKZA0zdCoAm3Bpf79EyuC/H2i
GAQ2lDvCiSkRZnOTNHGALv3WpaYFp2NQCUKT4lU3Yw/0xmxZe74+U8iUGYbj2RoGAxvLXPH04pvw
z3JB1PK3MJyfGqfpei8qGMvRhy+DOTgJYHqDEQ0gDJDZ+MNF1E9qO9u5WI+WOGh8aLD1w9MMnZuw
xYlEA95nsrPmp/lHgc3iENdv/DA7Q9puzB++h46RDnu4YrCAa0I6LMYf83u4UsGeQZSLnRIhLFmS
1dSaJ/6cDECv3lvyCX0eSiGY/kJ1hDALebk/87vxOAMi0bFGr4tLjuvdJ2i5Ntq+gJXrLwgjfzC2
beEedhGO/Zj+hQhq8IJIluMP7gvo3FhRjNYOwnK4dlt+pfALbTZd8MzFrodBqS+ta0tCCDnhC1Vb
1oy3kKqJsPyd/g1YiEkOznX9md8EW8SESc1H/AqsyFANr/Nf/Txcex/LauaUy4kZaDgTSife/+Rq
fqdnw9UOw9q6+v6yesnvwzX/xUEAWikEkNnKZsX7ORB97eYYOVAq8odigIYkARMvyamydbgUYK+A
zsCFvOYumD5WbAvovv6WP+s+XMYfZdpQYSuHDnDJjFYGupcMxByG1oir1iIooNhgv7AarsUns69J
J3N6NSZO/kYgpDcpy8za6cFVw7LBYkqzHHk93ZpVYKCnmClgbi8fO/kkoyRnrcFvACGzbpL3qlBj
4JgFPtK4KDV5Tti7VNsCaz5ak2TDRo7jh+QkxsVXz1DP4UFBEIxWULk5DZZheciiTfKvxSYUxs9d
zu5cm8hYwQRj1behPaYOQwIvxu6P+NBNUX7r07nbAkOSF0Uasu9vjcTGXkoqaYEci7hsiCz8AsLV
2Rae3UQl8hAFlK7LAKE1oGa16Ui6zB0yXtvk6WlnuNcw+K6Ud8Rl4WsJ87gYrgoZFSU7IjGKsgla
GB/Qa1nNMcEJMdvEzcnLHO4DbjgCWeXbguAJMkz050hi5SL/NVR3kD8H9TTvZIPLUtMkG//Inm14
P8BaK5fctigEqiNcBm6B4Yu1TxgoJv7YPJLsAT8cBzrSyFnDaWdb6bnPuPyIjoEJx+KhJQcBsoto
B9VOxC8A8c6z+sF5kQVCSHkL9lwTWgFSuCVyxM8fmE4UhSsVL0t5C9RNVNp8AwuL79eY5+UGOTbL
QZ2vBbd72bhZdhzR0kcofKzilTenNoShg9IB5WXOhzp/FfPi9miQ9lbaPXwyxnvRTtGQEC3kYa0S
0MgcYSH/60Ky3BYDBCmoWsahEJY+U3vJnoptKL5J/PyXxESud/T4qQZUH/oZo624PWHP2XObendN
PwnyF4x5TIap7QSsADGAATNHMhy8VAgcoo1texCdMCYPB2ZUG/4ascO0edpnJnT9/BDc4gcZxgqo
lo9F9a4mNyQ6hR8yZ2i7C8OtwarLjG2nH6SvFjiaWAQ5+BHzzyK5wBXlaUsZzOnFMIgLu2jHey3a
nWLLpo3tf0W2l/7hiNa+T75HZUfCtB4wt+/hrlC3LfxL8yISRIxwFz3l7UYucRQxWJfiTd9PRNd3
v/wSpGl5jlffo9E+uO7FAM/jggNlzBVMrgWxJNmnn1490RHiC8VjXjiJtjF2yh7mXxIcuwjrw0PV
/uskhRfznsdfRvfb5p9WdeOyqMqul8hP3WCuWCY4w3CVFGYA0GWYBDGIJoyv3guwrQzKIORo1sJ7
Cq/2wbtJCjJ57ZjWYJGxRB5MorGcYwFlvCfxJUnedDwTVBxJGTNfYvNNK95p/cri7DGp7Bb+Lv8o
x21X3SBdIqAgfZsY6zg5puEvom11zQ3c5euGQme8BuNXZdxbDQOB+0Q4qn4GTzI9hiikDZBDudFL
LCKfU/nCdr+PGFEcBpKOODBbPCJnLbkk7Atr18QH1n0JWWGES2abJy+4AhQzUIo+DVSCHxwnOoFr
B1XAv/hlqBtjWslAJsVGk67K+Jvp7gArMia05nPINzhO49o5+26a/m8Ykg3wrbarcXRJPrKoNIiQ
DpyCMw7fBuKeyFrIIAutGmZIeOWfp8AxrN18R3kzMURyuEGleCkJOHDZ5L1NTCm5DNI6B+M+fGmv
qXOo+SBHn6OXH6F1WXp3njh+9JBYE2wylRsJYpl4GcT3rvhGEK8bG0F696zD0D2K5prEa3P2noU2
sWjJhzT+1dzOmH1+RKdhnXyRN8RWUeLZA6UsWmQvbiLBuIsaVzvgFv1sMaLwVihBMsb3/cZgtKMd
uXy82pQgoWtAdameK3lddnYe/CQ9bljJRZtBq2U1UAD23xqEoKtlOhSHOjQS09hzwtSK0wPQ8/vL
fI9FCiHB3Lxmh3BHvinCzM52CCYUXpJsV6DJFD46PlSMgojILXYR+pirzNxoNkGDh7NE5e1YJIB2
ZxbnXQ62LXUja9yHxoCbQYu2ZRkf2R95171sGftb+SbR8y9wZxALdJKUpJFg6/WWxMUwoZXQN6IO
c2YPzuqjdhu247Dtuw1W4iXF5UAarj18kT4Y6IdGXY8PQhhQ+WjjPiImDjpNg9MeMlD2yRVbWkqc
pYnDA+PmeiI1L+rOcnixhn+KZNcQe7gx6/At6qKVpj0T+Rh1xEDZIiW00DMvAY/gNOJQpzMonFQ/
8i6aPsrFbdsTSufm9Ufbr0NiJdkurVUOIwhJoPw2KtsQg8/u5PieCRL71NqzGlbLHI2lzp8lT3cj
aDb+sE497ska0wXvnDX7IP/malMnkvq0KB8O+b2xRbhEv5D0fpnjnkMORUzab4afR7c34Bom1jr3
N3PXI6qzISLnxTEaB9hCOvJgYk2KEwxa7xUrkBEblEjoVoatkXIYENPrC2ufoX/MwYITD7Ycb4L4
qLrULTDFEQo3hXGUxW+VfPERoifQXa1swaziwGgbA5j0IWs3Ob+hfFqg8cZ/4J8q/Mr6WUamSPfZ
vuXN1YxvXjEulDdoMyKhqj60lyE9ZcLBiK9i4hN0jg9fIa5M6MghBgkCGnDD3wXjLsdtUmXMlcuC
PQF6TYyUcqgfmfol/gKitB81nlCL7jYepq/0kf4GN8RgnNbqezWu5E21s2x91awR+iww2bLH47Ax
nP5YbqM3awff4cFsy1Ppcik/F8oL8y+NO5xaglRYOIuRY7y0r/6Xq6G9GrS7h2k9vaJTJKzM3w53
JurOjeZ0m4luHJkGhrybgoET/K54MWCx3jmD5sa9nch2cBteAxHRNJ9EN9ZzsY/s15R2hrLmcNSF
tUkRqK7SQ0aVZdo6Z7rpsE752OzWfkxSoIPxbtAexW5DAUy1o6kYxqywwS9qVsaCVs0DGYUrP5BY
teaes2wyvSgNiae22AXHFXWgii4psvWYLjx6L3RXID1NWAYYImAZLu8w9zZkW4Avx94FSz855uHW
Z98o2CrmxzI+syFbcOVJGUPgIzmm4JbdmjwHzJEDh1Uy4dNez0JIyNNt71LzAlXgd0YPnyNUokic
DpDHxXI9GQ47pSZig73j24gD49St8wcuHMwLEJOjLcCISqocOLxoTCG9qvT24iFX7bS2qUmFkTP8
oZKBKG1FlSRqV/e2GBxDeDEQfTOQA5Ko5BN+9u/iDRxSxP4Nw+M3WLwjIUGktTAeP9BLBFx3KINg
brCo4DFqiPQ3AnVVf+AScvTyT1RNUYtRw9JPgCPn2hcTiY5KB5IkvyZY1Jg6LBF18yGLiEoEEaP0
IquFQMWaS27uA+MUYH7HPJmDx8xcDXktm2nxjjOcRvSDuUoIvMGZ5odnNHb9I/2gr2NRD1/04KSM
m8wJIgyYlsLTDBbMO1Nyj/wV3RmQODYOfAVDHUTdmCCActI91PUagh9yKTgGwR8rBO4Q7GZ4RI2G
8GlFxzV3hxbmAAtqcq5B6q8l9FuFrWbLAeVEP7da/GaaJ5pF7QqixztiiGQ0rURS9/byJx6wIbFu
n8rkmJBF/vnksJIU5e884Wg2hMuQR4I4As3r/J9q2dqewsZEegRdFAcpHwnAfNuJOkfn0tPPEtHO
LX4pZPKsOszTV5xHJGaK+BCCifZL1nYO8BVSfiGBX4XkdGYOTuoly1sg1XjZRGzCSOeRr+BWv2AP
Banh8VpJSzJtcWCnnBZyaiobkSiZLKVwxcWae83y0C8sfcoFZWH+ZF+ltNPfNc3lSDO+2HK4Oawv
DnWOuQkyBbKTT/2T7aA6e/9GxlhYwNFGtq6Bzwce6fj/96sE+hDSNVYwYkl4HzP3ctHci/O06Rnz
Odau/pgip40xmVhyosIE/0yypcnTFSBvc6RDvMOCu4NeCn7kpoRflXac2PWw4SpQCWuADD5KpFWD
+cFsz7AkKlGksLoJXxxIQGD0SWQaDMTQUWFGPlICCIBgENzJK4rr6E08aAIq4xXBsByncb/vTkq4
El5A0Zq46nHVVLGshAe0yH6Q7jdguuZ6nqeRWCQuUTRT6KKjT5QF3gM9Qtfc9aMlPx1ygnerDEnc
zBK08w9uEjm2y0f5S3/KAExhbyPBCZlMDgFs6XOkQkcwGUnagXkpMKQrXTYe+hAMExtUvNWtFf6Z
JFFrbjWtRLQjNRsLiKITaK7MhvTL1wScxaPdJFGJL4t8VQBKErZLUVi4HvnZ2dYiWlKk/5z3IaZy
bEJaNldnCIYGlp7HJKnejM0WqqzaumriyMEKdiC4CCQ30ftszQ13G7yau+DZdTI7PEG0g+jmWZ+I
1mHU4HKJARVKSpyCgZmQH8zddrXGMIMtjDNcHBycGxthr0RbdsZKdcYBHqSbCftZhhM72C7IopOC
QUZ2DvcbLJHljrCkxawB8ceCbRQ7uVZ7F2XOtI7OYiPJW+g1Wk+ZNt/8zNCRk2I1I3ivTN7Ocu9v
/kggbA/ZzQwoudq0ieTtaJ2Iilb5vbMPCMWNQ1Pv9Ts81o16T6HLq/DhslknTEdjXL6l7SRdCEeM
RwfMACvklNqOPRZnl5UvE3a1RhO0yqFtKUsQMrhASrxV/c8ycdiyoAPhjgxnLYvXOTbKlIG8PwCc
ox2S2Jxi3rcYT/ScpbLIYyeMbK5ffwYwQlNGhc1+RDGsvuM6+iNydECS5hJ7EBfBJlk+7+q7/8uO
xVfhSlBnc1qW/pr8BzYTthHYy1/scrQjQrU0DduEiY3WEg3AJfyIbuVv+9v3a+WrPBCIUJ0oU7jv
L41w5/3aGbvuZOy0fUqZYgtATMT0UbLthnt/lfYqobTL+hoby8wpbsZX5pBdth7WSNkBZcxNHtvU
XdIr/GDTSxzlRVj5ITqVBzzSOck33Ss46efZUJWx8S/wDTw33q7wrsfmqpUv2F1CXGtd65SnmO65
arwVJZf8uoGrYqwrmJkVoMxCOOlghvT3/8KBBoGq0iEa0YNdXi6r2m7gR8PFw40rIzkOc/GZGKwE
RBAvexHes924qIqq5Gzoywap/AeKuhQxH9YiEkIR4PtzU21MbaeZjwDPI+yskYgg2bUp9gRlaUB9
SoCPMtUNuDFiOMiojleT/tEon1534J6O6TOAzOZE+TWK//I3/aC6Y+Nq2RmASOE6TuRluoJM5bgU
obdrtgCJvHUHJF/ySoZ3hzUzFqEIfHgJqtsYdqWuFOYeFmosW5J2HhItfAapeyl28ll80VOoEJoZ
OBMABKfJO6McKCgptSr8C8I4IcH+ixmSiYCiWygp4kxz7Zk3LhUkJj653Dc2LebviYB72OxUpnJA
ertc3In1uyTONmaqAql9LeA6OZFmssakjfxNCH9gY9h8A/jM1mfw1AABvj0neQE8efA82bM5Ivu1
1TngKPPhPy9b0oVtMYaygS6bjGkCViiUiQdYUvNxVtUs1vySX+AOPfLrAGVPsLVhN/gcQ6fB3BQB
WOtC+RZHBrvLkdszpdZY6B9ok6pv+pLEwg1w6f+r3rxDgKUi9nxQKemdTIxjNuZo0/jFkOSRnqJv
gseI9J6bFMIZLhzA5cV1sr6NKxY/nMgNWSEcuGSdUTgAbv96G+432lL9nTaW/5ovzmTKI/SfFmSO
ZlFees6+W0qVA3q95Nfkzb7+F8r4IC1QMpTyVtV32MEUwtbgAEWwQLfM8mVxkOUH0w2Z96Y8xtfo
3O2rTXbuzs2Nuh14gfesRq0EVvZOW20C5gIHvFdfs5r92L6PKFmsWQb/v8YfXA6myICf+INH/5SP
BO7Hh/EQnuoPBVjxlf9qX8y43jgiCVcCfxH9Zf8hAVBbu4pSV7TNiXtowaGL3ceLarrVwJMx+Tow
CFCwwKCGwguEzIIaohXA2Tq4kfhxzL/Lb7bK8S28Gy5UYHiFjCjqfff8XxsXOHzaNr8bWwSl9+Hp
v09PcdUsi62fH4xfUg+hASl2gi/Rj/SEIwwBGtb6ZMf35ql/M23ibGIfhoxKJRxBmz5NFx24j5uM
qMCF74YHGtnJAFQ5yu/Ue8kXmIf+06wlEE6MLEl/DRzetPDBg35uvoIbLdNcByL7WWvq2srZlphp
kqUMt2A5smPobo1QfVi0D6lYzdvoTf4lSvIp/1VJeLblTFV0+soVe1YE256gUajDjDasRc/f+Hd3
/4dmQqiHx4SWYxuFKw/TeaKultpe2Sfv1RkbFTC17EcLXKomDFUotNk/esTddHhgncUK/LqjWaJG
aI80SyF1HEUiojBkwV9ciZojAYEQ14aLCeDCYORBJ0dLR6HPPs2L5ZVo9Y0egJeiU0zh20qyabdS
OpR/S2qxT43BXQe7cqlO9FYnq1plZyqm8clrDVCDgcvhn0EzsEyvfEL6shDY5ZFYRYVzGWfHkJBA
onYxXlmK/0poocyo8Oea8CFbAhxWGOKLmxkdQIiwbpHaIXtonOydVy/CWi0Wzc94VB9t/ehBZWcJ
x1wPzneZbBulbalrhsVsru1D/J1LWkAVCFfAX+hSwL2ACr09bCZWcFDC6ZxfoEKKLsr1X+rNkGKd
6rJYMVpia6LJ8ThteWPKv4bnKzm1j+I0AWFUy3jn77Jzc8d0C2oqZjpQgTEW1BcenY/lFncR/X91
GPGEnl4JOUPWDGlMOG039pQ6gbKiDlYh/fuL4pwwTlooq3jNJNRyzKd0B9qOvr0n3fh5uqsPGJMC
a+7X+OIijfqSLbP/5UNFXNT+pvD3rb9hLQaUuChezD1MqjJ2NW/FNlTTyKkbFWom6jxeCZg/bvoY
1N4ovKO36p2lVp37YZXgH40QYd/dp814SNfhun+q/wokJHAAka7HGz9bFcxYIQS/8QVMrDh3mTqw
myDGXJiSy/Gogyw5yWb0Dxxd2Ub7ZgPVEEa8gdmzzQJhsbVyqnPC8UEJS/07/xS+/evktE/hxOKQ
cCnbdPvonB7ZAbO7/K9/tp8Vjj9oX3jT/skwEkCZ57d9ntJvRwIHwF94GXcZcQvTqh/AMVpNpXMZ
6q3HY/KuP+liZBxRRaf54cpHCo1oczY/sdVkOfBWmM+qQBW2TP154c69AJIWcnO342d17jbF+zix
k5cPAMwIQB+JO5cBZ2En/9YO0Tys1LhH19HXPCT+0XHR+a2BYLgSjD8rl84bQzECsjhX550FRxSg
G0RR+DGDyrCZA3egIHwBGLN0AYXbCycGXNOM8oqeCRnOu/jM7tZbeP0bgoCHUxJCDYd2vpW+yVP3
ufE8u2K/+9Lu0GB0MD6sRXucwrEFWpWvElHfolbWAYfqCxEfqjwdALhzeFTIwMNOGohQW851EKfb
EW2moVAbzBrxmNYksrEImiM+gRxXCD5r5lCdjf5SQO7HLFGcpZcYcfBDCDllnrre/fDL+5DAwuQn
Imq2vHgQ+6ArP328GpoluNw7c/Z+/thEHfU9yQSDcrfGA5KWebOj9ISkydVoj8V79c5Z2j5AcNJf
gN6o3rGvM2lUYGF2dtmscjAItGnGghF12d1BzL6YpYnm3sSZGEcLLlm2qpMNKcEGhlLgMZDRP1Xc
2Z89ITUa1NUt0VzpsI+MvRbuUn0LKQZXZB11fER2PMJd6Am7OEW/uIOQUU+nhCtCmU9gN2J9cRNM
O9iZirU2mnURrvzcTgGCVEj1rPedOEDzcDEKFcMtf8q8118t7AuxCavXXb0R5W0LuDrbtLu6tmsq
4m7OSvjwpkMc4/K+1AE16quJbVLCS8BIhqnhAh57irYwdvgKlV6IH4LCCH3VNbYE5R/KSHbJJ1ce
6LsRQK1opnVGnt3K/GRx9SHYjl2StBsT2LeOp01iPHrRHegXqRRQ3lQYfewkadWmLGPeZIJdlhRR
fomPEMjXfNNWeL6zTRj4MTiW78pULwRsNhuPp71OdzARduyShn6aY+o4gydIFn36qSCA7GhyoiWF
3kd5rf3LpLAYZvfgZSni7OH4yYv3I3NndL6xM3wWsLrobcZ3FNccdCquBNETxINL7c/e0qu5BGk9
gh2Zpo0aSXWIoYKYeissLEIOJ1HdlP64k6zKZd4n6e+1voYoupKTwc0aItIYtKVAsjH/R0Wzy+Mf
A+1kilsFTB0izaxDJ1WnwOu3VXYgCP13ssKjHgVHEoq3FSMDs0SQzrcjhSZboovVQzd2tpwySFOn
Z0WoZsP/uE2GmYG48rc1cNVAKsGbZGo3tRBQMSa7dHJFLlVvz/8cgkMNlQG59TMT7vzMVHOYIS2y
1OO8bXjhMm4/qtCkCI4eNU6A2AI7RKL5qHxI7+lbiwgAcS3qxmrmTtAWzsJOCeqOO6kMwNc8ipW6
U5PrGHxLCGI7yguD29lnvKeQBN7nu1GJD71JoVsDKoRs2IJ2sDjuy6GcmR3ixhjBgTWJDcnq/nV5
V2Fm0opscNtSlM8W7VWiWvc6VdG4KcfCZKOimdfl+smItCPwtW0gRsRNiJ4BDQ+mAUo+ngPosvRy
FchTFNr9FGEgif1KBBSNUt1XpGUn0BBWNdW+WSWdUxRAfLG+7ZP6UiWEXIegD2U2ABsqrk4n5Un+
tfSISU6+gy7yNk2MTAhFqEfnIQqyU9QYzwb8/duR3HVa2d6rjmUaX4iWxIp1QPR4EnR8uvq69u6W
GG/1IT4rY1asJMuRqBo/fZigYK9bYFManID0MSMYnEGV2On9cdhAYLJzU9jIFS4IejX7cxco/8uk
uY+YoUdhex7zPUxAJxuxSJOS0xihISV4Z1ShoAHfVtJVl0U3V3TWDRLBhSz8Vv+Po/PacRvLougX
EWAOryUxisqq5Beigs2cM7++l3qmMZg2HMol8t5zdlS/0sRLIuRUx4F7YFTeB5r1qKQWbzGBENw6
WLtID9J4Yul5kA/gC21xM6KDOX1u4reUPQrpPh8bM4jqLzRxI5q5TDj060fOSVPUf1UVifve6sK+
2hUXFR+q5HPIsR4zlbDiEd8BnYx9FqCOVOfKm0pk6T46kBX9N/5CABbcFYd+OurpJWVG4XpRvPwZ
ZmADPGNdkFMvAmoFYQWbRkt9MkWPEZDNVen3BgtvwVQFzgQovUEy+8lAkkoYr49WeOtgWnsWDb8v
KRhzRRTOoreCGInHzvR1Asvn/Yj+Rw500OTVuqfCJTHJ85w4k1FPE7pdXwYQ9ggvGSciki5i8jaM
j6NSkRgYIdzAvgREiagGhmRfFz/y8lDKq/Jk7xocxbq76ecSO3AL5+rUhV1hNRbiEE595nzS/LL6
FmgeMa+JEax8DAZ7EWXIkL/9jBgGONAtozetAx5NWNOPvfRBAvKyywQ37qC57pXlE8xNxXoWu9Z6
eorLFzvFybgiioNYchrxECekGxrnDfUQ3x7raom3KQ/nMmMWHiDxhflkVAmAp4ytJj+nUr/uNVn4
LDrNM0HtnMWCLfOKmDOBZkNfVx7Z4DHciuK5KlmCBl9Rw5qye/MlwUue2Ay7ee3yasZoEr3tMVwU
MVzILipsatnZlMT1Sl6s3ISTinIeA6GviBgFd8nocc+bDJPsu0vI77Ps0xv/ag1B1j2K7gEkmw8w
PqhRHnoZbJY3K664UQV1k2dfGw4TPnL5AG0r1f5GGB2BDv2+vUnMlhJRZbdx80Z7i21p2KUlbS3n
Pr+SkTQp95EF3mhZYJj39d54pRGTDvYRLm3JiHKyxoCJUwNW2niPlXrwYQiReRf5mXHb5A+Hzu9c
hcduPChJWCquIu+dyXLT3J9iqCLkY0GuHxSqteOj1jzU/K5rH2ZP//KBq32pzi0PnrwdxzyYrLMY
8DjivpCBMsg+Sr8EJaRxURvdSA4a4VgXxFV7AnU6vdNY/hqd2sKrZR4SzwRX6JxidSTaUU23mw9Z
GhbS3iw9zXD7jHYSJ5ZYEBABM1S14Euimf4sHxiHeDdF+TXHU6YEvG5ze0osr6WHipuAUYdoJTns
CBmWHj0x59LVSMPK8BKk6w5YSaywSUY6dEg+Mteg7R11KT7l5noTEGMM94mnHuISWZK5x+O2z0ae
G7+qPw3Dj+VHSVlCT/niLqMWTdL9ob1qUSCvRD9fkxoKeNd1wnslWW/1dTVtBR0ccZiKLdI+RUQf
ezYwIiLEzTd1Iuq8NA8a64xEfz6M5r2Rwnp0rArywIuffMT5GdeWrTdZXR8iVcgS/0FXSdqF+R3F
2rWkOnpyLSLK4M6hI8CI9q0C4eOjN8gXb8EtOmHWXDxOclSgfQE191i4Liy0MLB5js6hiP8bPLrw
EBlsQtCLvoVIihrXntKDgsTST2Wk7p78DvMfXaRyHzYR2OER2a0gg1/SeZz5Umw3iD2RzwV8ePw4
578N78xzZExcRX39Y9FB6epor/Is2WiDRmVteQ1CxhVo/AWsLzUcXb9P451DfetcTlpDD1AcPBVW
s2es4aAfY/1dNC4IgmecEZq/NR7/u8BjsDon2csWvULsbaRbmJ5BAWB7nJZ3K//Tv4nbeRKOqRJI
4ikzbmkZiMIpoztZdBJCcPWTMJ2kNtBwpzAAEhnO6vmTHlTbcHjZ08HJEvd5xmCIaU8rlER9iPRD
JQRt+xaLnpW+1jGHD+FSs0V9NqFCZPfFxyF7FZj2t+VeLfe0+V0wn9ZSax/V6m8zBNVzKo6TXbYc
KJFWTF8ULiXSWfyp9AxQ6XCguXG1TlNvI1VqBpfuzATVoKwcx8RRFR/9UuJExIwr53YmlKVtWTwl
cbsY4njUMuXaBpJxTEmmogOMObqcz1TvVCoGDmT93tDfObohXK0SSfvyl3JZ6/8bAryMCxq0ZiuO
SuUPHFiciyjCaruVvCjATE4mH6kz/EoHG8UKIpEWfpfuDQqtYPNbKGJ6TuAiiFW+V8KnNKA583j8
VoWR5VquRNGGguVmEx1aLr2REoEnZvReikcJqjoPZmyybGCj9jFYx3rzjendAuizWkhTu96OahbU
sickh+ivLq1eYgpHkyTM7NasBzE58m2MIGatuyCHyvwurOg83DdVDJhFtt7mWdy6q6T9ahARvlkQ
axrmFtYalzPZMG80bIop6veQQ6ZRQVORqGC2dfrKlQliqMjKNDYQ/Y6LNaAY2aJsQbOzwQbx5VCV
/7+L+L23MeBoRu+Urx61q20L/sX09woZ1xvvUoQmx5ZS7guCy1wAjghWkkMz4wupyj+a4Zss/g0+
hhdUO+yx7MGsekbMT8Tf56/JZ/FaZ2et5Njo+xpdQpTTH93s/gCJ9Sx2m4s4RIFnR1WIWpQ8/txm
4ntgK0Brk8Cbs9ePiqOgQsGbCTXXX2eSEsqw7r8ywE2y6EHknoH2Guyj3VoUsTlN9UFmsJGdu+xs
iN+lfjFhyEhvg1hrAKWm7dZW8V4XfhsdYLR1o+xtnWk7QZuQBtshkrFw82JVxWNhuJiPy3gSjD8a
7kzjjI8H3L/HxJTL50knz8kv1euMU8180ijxbSYJJHZj6L36YfGNEnw9u2aT1+Igep8ztqzioydg
baBdFgJd1Aq3ibdrlRC+OmG70Cbhc/DNoIZlUgL44BUtlSa8SuP7eO2AZMGat+Kcje/PhSYTAOrQ
G8iHkYz/v2t8LxpvAX9Ztl/GpSpysM4xzFXUtscPXCZSESrPMJebpoZmc4jVgA+iTj/Y6NcCh+ER
XJSd6bmuNRqpRw5BnhD32FXa6VY3u+f0dVY7mF4k5l30hOY2CtRU3P4uF4hIKDRnLVfHuLMMvzO8
hSPGNNhXn113p1WHlyPUGBJisc5QP8o5s16qhSKh26TcUut9ml25dfDjRnwiHLGfWRZqUmgAuCmh
jqXIruIUMoSydD3QiaQplC+9uiUbwZg1BLby3pI3AwOCxg1+GGkNl11kMq1+IITtd2UXar0bIzqH
Mrxt8ZuQOUrHtOuM1puWPrba1uVTM771kVeorjr6qB6m1mUHkiZHTAK9QTbsQa9jOwQOjRV3wPsC
dPvVfAKQdHdq1pt9lWM9QCj4BqugfUPf1/oeLnx6jP+/+waqo8HNEL3AvXBoGhnpgLpXgMJLrFFM
gyqxM9H3aJEXKgVqSjDriJZoFPO/dTDJO+AIVufVvLCMgI6skJ4EL18AklGM8HFU2BqA+xDLd4RA
PREOuhEm3lH1mBwT7QJQo/WfnDdTzMbgCvN9BIWD/pzl6KuM5z9mTAom8Gyvftbo1hPqw1Tj8FSe
kU+q84iOkp8V6AVvo/xpqbcNMJcYgXl61cpPZYEg/scP8SSAVTLdgI3MNW2314I4KWhi6bpAHlhA
22NU4R9IjsX6Xlg+rw+aQrk+NJxFFWlSgvJmEcXMZDY4CB+e849IEiFxFcBa5EjDj0JhmzsBS4cc
xCjngSDPahLQJqBpx4J4VYbT/oDRLp+viKPmJTDpDyw/ysVn1QDZqsR9nXizYct6WE1v1ZMgwN81
h90cqvIpMR6DdVEMR6NN5JcWEKZuV0CsHj3q5Upe7Xf2TDtq7GlkM3qGX8Qw13hDVEDxg5WxugWK
6BPdEo1u2TdExL1SEWylPp73Sgsy8IPGHSd8v9+FRqOwl9OIjiaCpRaurj6r+oei/NV19suvhOQJ
gZCDI9iUtmKheu1LFoz9gDjVsjvVW8wr556o3MXmVTdCJLsYV8ucb+mtXinItpMmSLKHIJIl46Fp
1hmglkCMvClxkOxvbI/EyYMagO/pXLEOn18p+lMUqJm/LO/Mm+sQ8jWwFkoLU8ZxlVl1TmwHohTM
m5/Gx7kEqrEp4rSQ/1axi5EG+xHv515W2DTO2ewPnMCidoysfU8gXbUHPKUJp15N8t+JaJ3pGEPP
JLeoKw/yGFq9B9Xbj2HyvJJtKG1dQs7nlDSSdF7XeT1rMVMbaIzCbhuo8tVsLhMVGxOdO09MOolc
rTuaw7fZgtL2m68sCcJHv1gOIFqXrj2O0vPyNa+1/Oj5rfrAMNxFuGZQs4YJoaWlpw1qSGmvPbzq
XHp964zGuzafUuvAoTpi5BNe0ykc2xPzB/ueGp3EHPdsOBFzme4y5jlKMCTPWcagFOyeKuH5UEQo
rV1MnjXoSpds/gS2zCwPJpPr209emW+DDJcrFWnwRyQSVIFvZY1GYyCelulDIEhsgxpGobC2zmT+
9m0IQYNYVyK6aw0Vg/QtyjgOJfLo6K3RzjE3Yn1DzjDLjtXYSGHW6VouLv8nzi4N1YL9fZk5tjlS
rPxhqecxvqeo1ZJfNKvzdFzKj2mGMWBbpx0UWY/RuWvq6ZrzXKs6b7DOwIdoCKbmmkVMeZzNkJuV
vO0N9VaPXzNeAcWeBNeUyRT3tvQ0q3904ypW/iIdqtgj5HBll9Y5i1kNbVRy6d92WV3RYofNh2/5
K5LdgRz2MSyHn7XwJOEMM4QooJ6fciHDdObhXCjMNYEeeboFx1u/tjz9meMA3yoROwcRnu6iotXi
5HD7wtNit/8f6MgSW0OWwzIkhB1iyq16Zc4Z0oMcfxrqHlcMuYenvHtPmDa0i6KHT0lBViNzRk/J
uyY+Y2eGS25sIa4LaSPYBu27fkpwQBhHKw675LD1x6m/NhmvZfkywCVq6Y2pkC0eA4bI1Zd85niF
owmEOfk7wQACe8jKYS3crD3HlHwM35pGV3T8XDCZy4rI3YS9vrrZ+jvOn1r+kPiQniiJcGBh2Yrr
Ggca6iAw/ypcxYNVAplf4shblnMVUb2xrzqnhV6VqC8Dqd93+nFqg6cKrHFhE/P0qBOsxMG8re+b
9ar1dkJwmF3x7pT/hvRVzu8GAuJo/kOOQjUfnppD4PYojMWGjllSXVSCdHr9ZV+YXodYBrGQYKfE
F6FWUvnJYEhu2drXXsiPoyleNtTaShAJtiGexpwLik+LGGDui+XpWsgp+4avy1wk6/wrh9sTVaDh
TvP4zQVOm0AvAkjFOjnWlT0iUSALDKDofykmVu6I36ptGaFaxO3euJyk/J8ErTZYhzRBhpgeNOtT
r6FR0txOQLUN2BurkL04ejPyqyG91sJT2lRtf7Kh5uCJYAM0FgsDGUYo654y/FbG1RzOSe7Iy77S
n110cNXR/zDWGhrt3UDzVkK5KcW/aIbHTMMkPYtxoM+fC4Uy4j1rvWd13/abEuxHUgmONIKRxRCp
PYPL/BcABRJTYfzFtKkfmrAlDnWT8PqTbzT/j4t4JUWgM4y/6I/jq0xm2V41aI7y8A3rZBzJ5kry
YC8SM0v2TyrJLFaw3QVuEADncr5lrEuS/hUjM+zTAC5/zN2hY8w9jHXYSRCREAGJAWgPsIu+OkUX
l/NJE8x+NJqjgdVzQGlToQWTbCizXaPesxXrd2DhycKp1p/b4TSAKZXcab5luHVpazyKRBtZu/kG
CJgux9gKMSD0s43KsSx8eJK+d0oKTVZ7i9gI9+KzP028ai2POAnKDbl+XP4KJvbvGuVYREJdzcUT
ld/MgpV507vfBN6N3QysYpvclGGuDAuan7q/Uf/GfGuMKIo+AIkSNWyac10fhiE4CtjeGZ2cOvX7
LiyqsCWmrvfykaxm7CvGR9N1Qb0+V8J4ePQWoA+qSNI8tQEz7DkqvN6iHOAjEe/oYCXh1YwxoIQa
0vD2vRpO6uSLmVuovqgcsB8UwnnIX/XoZBD7NoYgVWv8MExvU9DmHlZKdGVPXzAgPdY+kLbj3HpY
LnmiGWAxyDEGWTX0ediQvaOx5x7bLZAs5JOemXgaEZT6+6g82RJQuIF3J8EKjhOaQCRsaOjRgtS8
q7K3pFhovbUO2vcpuvX8ZU3rYI0ePRgmCM9KPPF1MjhTvNhDh9AN8An7wfQi0WtNhMTAJhcJ52y3
nVTSGyLw/5+JuSAdQx0l4uZMK8Vpbh47kFRg+8CavCgIRFHLtYmP5BQYppX87Zk/6EbRqWaBKai2
sxEQAxRs89usnlojxAxZVb6h+FJ65kcQ2kNCSbqboeXiMc2/poiB/zhaOwG6GMGQH6/4qz2GmS4G
BH0iwMvMhBPUqJ8zL2O3lgMuibzFUwdiRzaU09c8K85QXlGV1pOdL65ehWJ2wHaSVMf+TwQs37vs
7TCT0eqn9X42nVH87jOKrkLJCGPTSRMHyLgjcZ8Lf3RTyNVlP8zULPtoZJX4AA9oIIiA4cRS6iuG
t25eIYfJ6nQ9GKNbdo5I5hmwQYT/0tnWw6xeRcDMCT3eghHmoAjH5Yk+uBFFcs/vl1exphFVRBXj
i1Y7w7OH3K6Wa1UR4AFQfVVhcfj42k3xs72g/cHaBQtBM84YvZV/IN55tbCtWYnLVJZZDG2sitzE
sKfnli5j8zrrf6zMpd9xHk8U2hDQTE7jIFbHqqJfl3daHENoqLF4UrZrEVSbs40u8iuopTUwh32z
3YTuoJBDrI9HqfKkJVTR7o74WV5w29ELahuji+gr3s7cI3Hzq7DhtPPrlHzp8jVq3yh7XDTOiWCK
D4xKqe5I4wfatbY5yZqD9jqJD3x3wHmSlGc+bOi3IuKpBJc9z+trynVPyrSCGtVJCxttSITniy9H
eHEgSKFJM/3Ya+9Z46Xzp0kod0RHQeWJKSvaQepCkTi59U++3IXWYTVgv9CIOUjYAq7Wk/I8Y+FT
OP8x2xG92u7rlE3ZExpPTe5N/TF3XyR7NOzCg+NE6tVcfCgAiBmeYiBTaTtoeehsJvyB3SDTEN18
RKo3PirwjakiPlO+0L6JhFJDxZosNESkcvwVd/PkNfMjzyJsBivbAlWaU2UeU1IrN5vjJdscVio2
KX3dlf9kJX9V8rOl+c4i33LOZjJTUleYngt08Tu+7bufnI+fjhXSmY1wHE+KetoTEx0p3JoZJ2YL
5FHmMq/MLL2qEy6u2kATtFbSv8L0EZXQoNNmx9kCm3GQ6ljqDuU8kBVSRRMbLADtCqJp1+teIaE/
3tfWaWiPQ81VsY/E40xF4nZn9kPIMiFZiQ9dfCJWSODJ0h3AUS0+VaPH778mPnL4EXB2dmbFQSqh
D06ruDxMaHNYL/LCU4dwju5jc+osdwBfR0b6hpUrVRyMHakVrtopsxgxbvKEkNeltACDNbLNeT4g
dc7lsNEO0LretGKGOG0ySor0smQPMaOt5B/mSVN+/sENja983QK23J9C/12Vx7yhfAWt9ZX22C2Q
Py7iIMXkbHV50SYiLL9gibEQVMl+v2CqJhyHXl1qHhs3w7/wqqDeSYQxyOZdkbFaBa3imyrvPkUC
YFAI/DURTSkSCKU0mUnnOpTMH8wVkP0KsMGyoUoIxRXC6mPpOOAB1S3HQoYpgKDssW1VdAJk2r96
DFU0CtpfifBCYzmQ9NJS+gPBS6nEM9QejyZ5/btRPYrKOefN7Q7GeCy3fbHsRCOoChZx3gkKp+tf
kGej36krQIGLLKUoHvjfmNzYPqE4LAMJCNxvoG8enzmXb6OEAChI+qz+GqGfZ9kjYhnrLhN2tke8
S7w59Qk1sDB2J9MxUhciW1SxL4U8biBzqurUHZ9mIPT7nLcCfQUgIDUFMT8hYH4EHFL468E9vLAD
ocl7ThioOCwd0a4jqk85y1MsTCvI85BT/S32mpg7cTNseBB9+RlNZzC+VTMKK5VNkRYvg8VO4enK
2qvaW5/F2DL9oN4VKd22AWH61N9Gz5jda7qR/8SFC/A2MF27QPsS2lbu4hDFV4ZDB8fgU0RkRyfk
RvO/qbLQLMYycjxQqY2E61L/2hY4uysjFAhkJjgTvJMQqPTNYvUhA3b9GDJOwmDTLwXIFZUQW9v6
Db1YbMpMhrZkOvgpdLINAGSfgOBL94t4Lf+KS1gp1ge+VvJT/Q4QRhF+RuoNSDJFP/oLjrbgKm5w
ROuByCJH8PpTPqj1x3X81qWj2iBHRIVf1/ZCpuu277IdAcZyjFxl9PHtYFjD1UmkkYMgEMnnEt+K
AjkBqIjH+KTKx2GhoDx2iuWCpUVAN1tcR+kDdenyjbmHxFfci3QhFOzKseVJ3c9IbxDIwOphTdcr
mi/OS3Z+urlSwGyCGFygPFSTkHy2Ib/xeaCTsD5iusOBPaWjIl6ECJXaNS08Uq3Sjfpg0Fz2T2SR
WN8HhL1Uaoap5JVoPRH5oa//0Yu91pLTsS+tvVntExm14VHhhM2frDYsFw5a/R+6H4FSchouG3vD
TyUd6JXRg0o6WI+ZYGyF5GzefnUj8IvSRK8pQ0OGZSDO9wD32CEgELxsgdRmIDk1pMwrMqDPUanP
7FgSuTeEBjO6/rLr0oT0AlJWr/hFwk2kUMomHN5sbRLEScTXvwky7V6JgV+RS8CmqN1FHBwR2wL8
ErAVWR2xMxY2O2Ge4wlMiNfxshbrq6sUx2ENa+r5CLTvDyjyKOEEbMDG1/uMCbBSJqoqnGyyOykh
Vwzfb/mrv/LSa7U3QdvnkKTweNSQ00f8wsgXiy7sQ1Y5mXJhKjXTv41+NhWnG3yGYBxy9Vuf4B2E
SNnNCzwmZyGEJhkklA749XYWB5JF39YKJcAJGDShoXBAvO6npd19kFZqNQwP6r9oVYgWQ5gKGmI+
TCqBzZDFCpk2QCDvvxLbqMMIM+SX4GgA69I6PyW3Gr573242lgiq0J4IF1PYC0QW/i5Ytkm1kYLl
5m4BwM5o+gs11PPSxVrvJm2ruDPkvU568EdBXSRBB1UGePOEdhUtHLWrVbyW657zGRSH4ELW8g71
b46Tktgtf8baT3y7tDPezb/clzraCjyChEezvun4iXcKJdx0ijQ88JT0Bll2GPVgYO8neWIkFBPx
PrFJ6i2tiwsUAGEKexSp+XbGAIKiw9x17EvJru2dFnaYB5rlBbKfmBS8CDtFh2aTdlCHF0SpRObl
m6eXhwaLJakvxb7PA3bNLj7Mt3rxsy3UURYQuiE7ChG8yOAFnNyUGkBq+ewCGzMudzcauBLez21l
X2XDMxiXzxCbU/dg2suEs0z/kWX53eaIzcla6Va1DU43w9MlF8IGqkI096haYdt1fV8QGHJigI+x
+qG9F+2Me3lx0rS4zrHkDE/bZvTC2I3wVuyd5JPb0xQpyPWm+ATIbJvYPXTuJEYLH0FIBWNT+WLi
DE9zITqeM9GvKEJdA5ADpZni8A/nUp0ep/LPfhjAk50EyB0ZG0Zx3mUoR2G/MO9lzlb7OcATVmMm
fmN1uJYEw0UOEAFk4sVBy/SxtXztZEujvXZ3cn9X5IORI2elgbGDukegLUf6vmECjEgU87Xc4TPj
2SDGuObKpUnhmAKvEL2IILAjx+ewkSLX29yaaI6Snl9K1M8e2IABvFp5sh2TfRrAVfRr0UtEKl8d
BIuY5KtqJ9FJ0+yRBNb3Ys1Oog1Uj4jRpA2RdIC0wKgXGJOTEqmS2kyQrEOuzoFKjjWSCYrOaYjK
vWoIYgGK9PnH07rksu+l8YfevnVqWNIkNzgmNx0cgYG72QP/N1/1Rf0ZutYv0j/JQh1eSGIA1PtM
1ANpjxi+VsfaLhp1lPqBaFU0GrT7QmsUSOdgUrlBSg2YBwyagQbBjE4dNFJxHGUWISyPkXcbtDA/
dsppP0sYp4Q1w4UhEFiNmRMnEtFTonZBIAnqxLesn/eohHPJfkKVRJFrOLyJiM+jmMsV3MvKgDpb
67ev57/P0K5xWB9zIH9lI/cXKIWrEweOsIHSNMFZUv62u5UAXBEp8AvCVO54tXRbejRElq49rTK6
6ktNuAokLoPLiQxMpDjp/qq4TYmF+NYO3+zAjIzrE/L+4ZUCykbNNBd4PhHoU05xMsnNnP7yW6ro
XptHpnK672LO+WWIC3q0EH6Loj2mw2FO1p20sbCpS145JFouBI4VP4zjJWI9xJh8BhJ2D8Wr7kBQ
WQma7XK78T4k5VOG68Q4ZgiSW8JN8MjTvBGI+QXzCzAHikQkymjaKJkX34Fe4uPBaDT9ADPJLPHj
C2Sa/hdSJtF8aLTubh3wjKpv9en5UFL9jqXraW6lRvVleicoxis9Fkon/lLuCywjEwddXHiTJyfX
j0xncuqspOswE4JgCfRCMNXtWCwXYsxwBWx7Bedwv2u95WKJKHRfEGnD7nUOiZYHMdbpTOpjd8Um
y4bOObuXxUAsDxGSTsMfebJxhmHuwURDqviR4IVD/S142p1/RZ2Lv2Pja8aR9xT2Db/ZJzwE3yPe
P5xMUKVK5z/tV3fpEyZ7eY2llzvp1GCJ/ENfh4SrlYgLRLeAv5GKvL5W0ALqQ77HdQFZvR363fhn
Zhd+6e7MaelheIxveN1+Wi9j1uCkfbbVseurE6ZTHPO5056qCwBGQRAEXFkYXbXYnm09QOvhCKdI
Yj55yd3UVf6Qj4S+tvkmcwnJm8G48UL3Z4jDwKl+1ptCesbP0x+GOvlzkxzGGJBc8jW4Z/PhlnNr
sF+YbnQs31SMD5ipEIl5NMTJdtQ4oCPHyhtBXD7Xz+Q8v5r8IQeip6iVuMrHigymXW1bZ+PHuiP4
Sf8lrnFJHciO6P8WPpr6ZNNhKHnZKE5/qd/24OeoIsBS2YXZlmh5+CC75Nj/RS3Czr6oHoLDxsm9
/gsMZAy2S45Yn8SqT3Pd9wZugJ3kjxOVcFLpYxL3Uvzo7Y3nTn0b0I94+TU7kwOfsfZRHY2f/qV5
p7858pl4SEso0bQs/vqFomnPR/iuXtCNWnZqWwdEQAg8R7vbW5UDdkDiPNoqnP3IJmz5H6D4NAbV
vj2SP4QG1jgUl/wNyDs6UruD1+GFwaTTjorX/MLwxiQMNS/TRX51eANsRgcvP0YXjluncWJbvZAE
fEmJLH6Z/yY/4itGASaJ7/EvDiZclM+QSbyDV2w2TurJNmWHNtat+bPOXoAkw+5Qu5LXu/MR+OU7
O1Pk5lOUfKxfR36kPSo3QjSd6ExNzyX1UxcYy53uPNy/2k+7vkCqP67tdyTuNF7J/yultMtyXm/l
N+numN7Q8oMafJg2KjmWj7/Re+ENlCUpn8krbxPfGX5h7eFD1D6Gi0o1Kl+seEwPoCThvvFR8e3H
g/wu+EJoPfTTeJj5b35fvejE1M9itKXkv9zx0Z350LzGj2/5SXJoZgvSK6l+jrIfT/FhwxCI1OKW
fbanzj8KZ97F6Iow4bL8b0xqT+2pP/GWjPxi4Q4xj8ou+hO9Rq9vom7h6XmOyVF+zT0+IXJe2r84
LHgAN0ZebnHNRvMQsTaTneLwaujPLLMH2Mki77LeTWay0sidA0/ycZJh3zfJnpV281f8xTpbr89v
E0G3jLm0oNU8L5LDDmq27iSwc3LhlCnXGtEUmgXxE5hciTgYojclDjmwsvKM4unPinwDPznpCzVe
XmeCa2nI9cSCBCeJA58UAeA+pnl+LIa4mG3sUsI7Yi3khtoB9VR5re5oVVB2qxcTOIlHqSbVcKXX
5w0ACV/R0ttL52PiWDKbKkPjM37HVwHLOkvBkNyghQ3aAbiiqeiQQ4SqGA1D7riK0KD6xdk+cHQi
2Xhj3Wd33awgIZfIeNEepNzgrjflN2tFIF/FG9EUxtM1UyrhzJCpg9gbSYeii0rQ/HtS1NnJu5IO
PQEz59LggFCy917akbuMLSAnY4P62Bupi551yA+ojuzKHxF+vET/sMciuEVidEQe6+EM9Mgu8bC4
H9aT/Ca+Fb/1bf7iLj2u1/IdZoHWtfl5178UfzXM2/HT7PPsU4PCA1slNcOhYVerj0NYPMRg+JiH
W3zoCfi6JY8k1G/VMUdv1ws1yQMAeWb6qGel9GRpvg/j+KHktW4nKfRk2gr3JqbSK+Ww/RzuxKFx
vnWP/IBAiiNt2UOgc46Jimei0kSuuiElPgyMeL7ys/1ahp24TTifnjKBZyV69IAF5/Qi1gYtXHvb
czwPP4zJQBV9QP3EGaMRkRbGdxlwPLwJ0RmNWWbhfngZMLXZ5ie+VBet3G35kKgdx3aWAhnvrPPw
Ef1ZVxs3yDP9BI3dxgbrF48mrPD6Y7Bd9+M3kpw/678lHIHUX3CMNGe8+y+bRDUqvbh70Gk0Y8kr
/C9XKnV5cRMIKPD/EqH33nrDRxK2mkwgjEmmzPRJ4xZUuvzCe/l1eNqJd6xX/Vd07APsEJg0vfqu
hqRi+Wsb7XFGnuS/ky85VBl9z+/VUXxH3v0TqyY+bh6jUt/uKYgISYjUSs+4N9ZtAZ5J+ZCjhXgN
SSLzV1QDq6P+ICl+piYhCEfHd1jreXyK2hZKrc+pA301S+HY6L3kxKn4DkqVS69D+6c1P/uackhO
gF0mUdZsI0mdeWFYu/gzCFdB7u3ygQL1VNpu6eyU+tSfynrBM5StgLGkpATaE9M4ZS22bOTY6OPI
Fw2M5JV4dIg2JUXOfx45Z0l7xwVk7iG3c1SICcVuO2gXnlfxMGP10Z5VxCQsmzYA2kQNJFGGVQi8
SMauJB4a5giVoLkDeo0FqqyAE1vLpDnxOg/CRwvIWdeV5WXSgTwmAlUtrhKpt7467B4YfRVlbzUy
ag3WhzpRcFOhXo2kOWg07Z0paK4veKMmHg5jx7ilrtyQu2kJ2vGCP44mxQF/8a/4TEXbXVWZ6Kek
q75XBGdMcuumzyfGNlIlsPxc8GAiIiIFnKqnq1H+gf3o1ruoPGL1UU3uwl97wyUmevUTQmS+tktq
Y20gHUxaOg6xLIz1g9RgltVufKMxtTyxhOYtzQmpvKM7aWJXwB7ETmQt92U7AQtF9aXfjixZGsEp
2m7K+E65Nccm5UekXfOAPy9+MACY7ibycubI8t2ag6lyKKRAIT/lp2G2RZ2V6eU/xs5rR3I0vbav
0qjrwxG9OVDPRRgGg+FduhsiLb33fPqzWBpJ6JEgHWBQmOqqzMqIIH9+Zu+169MEEydf1pY9otmY
rlwlxYomsCNblOOLM/8TP42n7AvdxlKhq/s43QvBFn93FzooC5kYKcZeZZ7UHlh9CvhDmQpomV3j
six5bqw9CJtzhuzaW1pf5XP+HJBUpq58bwUHgTWtXrPlPPkajWG3ZdjXclkIHBecG7Ijyo4MkK5V
qWNPtEA6bAPtABIMc5ybkGwNsn7WeaxIrTyr8sO37qL1alI5jW4cohBZwOFdMDENuldFeVaiY4sn
Ncv3tKiscCnfLcGZMKdpx7HdWcPBE/cSuV3zph5mll2rzqM9+aTY9DjmL4g2IUiNTPUgzup75q1g
HVV2gBo2EOYQoF9wtXEsb1PtzDLrp623ZX3IVLdLtomCTnxDgFx5r008iCdLeY3Ks6DvhmwzwLRL
1xkUwfgQ45EjHR2KIIu/T6gAEWa95xBLHpcgU2fjxjsbRxDR9lN34aEVfFXKjYUvuEj5oUXn0LyU
HWsHR4s/hu5uhAwlz21zNCmB/S+CNoz2TnQM23H67Fh1AF538U5kv0+GH5UrDdFIBvS+lI9CylrS
UTiIj/4X2s+5WV6p/spkHggfyxpOirAPi3udnWIIJPWVfJs5y5vZsw/r67e3MzqzR+TyxE26wPRe
FK4HUJD72PYHCGI7iFlNvhuEcwk0hpDBLfPUCf0CCzpYQ0z9CI/H2PrcHBjnGgf1lOK4M79rH3vu
k5wfBGBB6NvSDVBcIwN/sImJWZH2msgMetUTbwN5yg0zpx4R4dm1tqPV12ToFDWVC5k5e/9Yk2AS
zycWdn+OMZo0arp8WdplceLjIb6vM3YoZhuTRPmdPtnqZFdHs5uT0UYeATZcuFV1CL6lsxgfovDY
Zk9tuDWbhw4Cjcs1d3m7id0xh72nX5JH0q3R8JjHEufSnNkGaXfO/iNrIbU9xkvr4SC8ctf03VOT
vdM5VJDOQE/N2auL5sDu/AhXocS4PuxIbf+JiwXhRoUO5wbRKpFLXDRxcSreTXMLP8h86bfpDcDM
ceQk5sR60Q/5Gm7gguZuAbDhSKBcoP+mSjNo/Bpvw6OmU81XBsEPy2IzcLoCUfbtjvKNxpV7V1nj
ZDMY6kJr69dGDM94XaCViZGCLuZ4pwnZ1Rgf0lrPbZXQmXokHQuoB2bjZX0fUREhImG0yjM+6xel
o60GPlnOXgrDK8I5V6FzpfBF8wuBF/q6fBaFgCGh1UerqVe+koNeCsJaykFrKuKx4TQmW69eMxRI
cCwo16F6mYpLi0ZVoJukUyfPENYRypDJyZghaJ+hfMH1U9JxLRj9MRiq6GWRCOPRI8MaNPWSdSVi
HipHhk8zFyFYdi8VOUnyUvYoC7ktmUL1syydUpfxcII4VLVTFbMS+ps19K00PKTl0bI2SLeZPlJ3
C6T+cpND9tzAH1Vz0GWuCiKGIXm1wY/H8jV1EEWMP4AHETYgWTCkszTiWJqte+b7jB04TfRlyBNt
yHsqFbzLg3UnayDW7RxikTc7Bxg5rCj7IkZ7qNyoGGF0O9IMjdUohFMf7oHrXRQZFygVTfU5disG
24LD7MFTbRZWyGn5lddB9UzNXr/r6Up12TAejVv3wktn5ZWByiRVF40zKtu98aW8IhsDHbsgr7tX
l9IjuMS36KBsCZ9Fnc3xTh9Fo4sjdoEZPesvYoGg6MTpXhtk5xxptqthE0B7gOICYubcS2t2FioK
Um9XIsW2VtJZ+e1xp/0qmE+iMl/4LyF5YepONxcegiJ6IyYvb+iP+u30kD/im8xdtClPJGQKnHBE
qM7JoOoHT8HDcMzPyVX44TIrtzHtPI49LovG4YbnO0wI0gbbytElLQkftmSbSGYjZxoFHnI1+Lfx
Oc6Q2S9bHkjPFOQ8QJyY9dY1f9YgSDOYzV1e7bzHA23XsUycrfdGj6LuWyGim+6UHy6fH+OOjCQT
lKG3ZCCr/i7vEWnypBSiHf+I8Fr1a1TnmQvpn6aoWdyiN9oCYQu1Wf1ovudI4jdMjGscjTce8spT
dxneqexH0kJ/CAK9gj+VzBW3c45dGNIQMwD+LeZKKEjsutkJPpggsKrrDDczzMd41Xc2P3r2xve/
NN8kFXEI8SrDZw86EakLqF7LbTg5tJ+9wU59P7KppvKIsFQzS+GX4iX71G7iJfukxmT0Nre3P1gG
GXpTqdSutg02NZu++TsH/TZoZ2pB9OCt6vEgANmzVsIXNxhCIIlg2yVKWQ4SClh05vTvtEHzxQUr
AtwBWilvZRjwGZkW8+k4egnOdx1RzvBfaGK+0l2w7y/xk/QZYVe/cGGjYdc0RA9r34BGsrAWxZ2J
mQ7uGcIP9RcyQFYgCy54MKBRgQjxi+qSupUfiAU0zTLb7xXwZYKWyWOeI5W7A/4doEIfpWlTWFGt
Ma1iUcDxK+Ly4mj9Khnh8awxQeVS1IAdvJt45GlON+GzBhEOsehJLhjSH7FYK+1a4roiVZEfBmXT
p/hW+VduTd5G8+A/ycfpzHdZY8daj9vkmFyDa8OgcLSLFVmRSLgJMSJwAGwWzMdlXK2AnWEuSa6Z
m31bqAEW2kMNVkZAD3/k6VloMzMz4ImI5hNeE93KJ6NMHe3bvHZbjzz2QFNWm8okz3LhfczXEYRN
6lD0I/hfA+RprtKcpOg4DBvh3N+iHXwjwGv5SyvYGN2NH/JUK2id39yKXGi5sBwOnBnpuMMkwZMh
KM+4/y2ZdFgnhABCjiRXDNdt2++G4JtyvXZYvyshstN1b9gxsz0B08SBI1AtPuUZKbfAnscQQPkM
qstkFz7GFuHM4nvWRAMexqbMk7jcZCqrFlw+l9bbMRLwGpv9lUw2HQln5qY0mCjjvQa2ZCPcstg2
ZlBFlyQXI7O3foJ8Q9sHXmdhPudsFpEgNMkmybMVcT8kwNEuT2S2VBgzkQRtNfgHyE148ibgtKAV
7wQmMuR9xV/EIRF0TBIIl7DKGCR1RtnpjKcQSjv3FLiu1o6Vbdp+SzWFM+PSDfErHQt0j39rI3Hx
iKvylQb/M2Dix4NNXTCT1rNt2T9VMeXBUjdtH/Wrum3IqOYYA+barbnDExKloJ68MmnQUWaFGHMR
w+y93OVP+N4+zy2Z7mItA0Dut5X6XAevurf8Qd6pYkGxbMpPz7zn09X0diPg/GijolRq7Vx3fd0d
a7Ludka0K9ODqh/ifMucgY99kHlPt3mz9Do78bdei/tvQah3CeDtCQQyekohcgm9MrIVPARA7mBt
gaYilGJVwmxBlIDM0A6AhljlOIXIpyy5U0kx2FOmUoha8SJ7yl+nx/T7zWDrAptthKoizI+oAeQC
T+sAUAWza6Qu7PTnbPZYoNxDvryXxX1kredrFIw48iE4jR3QkeVkHI1v0vZoNuLcNVoH7XZJXZ5e
LeXoFdVilXHJJ4eCprY59cQIxDvPxETpGMBXEHEXa19BbGbT/6EuoX0GwoB8eGAQdcGyVJW4DZkB
rBC4y+jqKESgoOgri8FAs6CSZyT0hRGP5UBt2KG3w6PK1RJOSGCdZBOMboDydXAbIqxp9SBTzJmU
KxXoWbz2FKfpHEtA/rONugPmXyn8NHnkeCm7ZKzHaz4+xgNmvgpyG0tuqW64SHjA8I1Y1fQdC8sF
50PfbEi9ZR+V+2uT7QOtJ9AJmDC5w6ybhdNU4fvassrg/ATPQmXZyrB2EBg968IKup80bZJp41m2
kV9lFE/cIMA0BCZPq8Fat0CC4yOdHZov9F4qsHZY8MKO65z3XhyQUUCeuRAhKaM9jXYF/oIc+TlS
uFMlbMg1zLEISCsKvy58CP5VquhI+M60uFBXaOPxa2zR7OQqrglXoRFtjwZdIspw8J1UVtD+0w3z
c1bs3IBz/QEO+3c7Rv2jsxYClyDTpmzY3SYc9Lxj0SbsbG726kApIo1uXbh01jS9CUqYeMf7rzPW
CwK89BcNRrl+SPVTMV6gUxN7XpuLvmBysG9gOeZOrdEj7UPznnRQu/c+lc1cU6xDbjFa5SnbF+E5
N22euCUOLAh3Atd8fpBHh4lZF7DscRt4FtkjJXcj3EUIOXx3IgeiWdUcIeY9tu6RzKV6yVv68+dS
4ITficABPQAszW40XEE/CyMxCUuif+TcjZNDhfGSJYEBf/ac0nqG8L1mpDRA3RVvonXmMR5oqyg5
ZuNdgd7YRT+lIH553AKNjzqmZRw3iFwNvBHcl4zPrEsPJ2LEACfbffYi6wfVB/5n7rXhIoJECHiY
r0VxNSFS/IzxwK+nkOmnGbUXOUe6aapE0urriLskcdA0sapXmfczkQS1Lzn675kUMoK+X2Wjjd0W
3YGKfGNcW/56zHZsRD3JFaI94xfKpNEe8x0moKR1FSxDlMH1OmKWozsV2PyaGAhEUtgdCIPfcHUh
TuLtZ/ss41I2nIjJfMo7AGSPSfUeSs4UrAPizNFt0PeYK9wGcf6DBaTNdlaM+GSJWIKpe9AC9pZv
lkia35rMTiFcyxCA8IPC+fHX+Y+C+Q/AENtTdf5acbYHUvWs2boZmf2VEyJDo5axqal3mXbWVXQp
SwM7f8JRtVVM8hGY71R0xcchP/hkflThzmTqLeUHor2aVz5jNTkYcE/WOajAaF34DoUVU2g+qCJi
DLNhvQmYldJlpbwaWxYwwaF8ZgPqNA8Oh5R17rp7iDSYw8DMZEENzvoB5Ug/AIWe8JHlqDiHGiNf
U6jNZpr8N6Xy3WzDsJA8RP5BxPpUTd6xd9LTLUXbxdqSs2VaUqEzLS3vsm3a3VHdDY8BORFn3CPw
6T39bcuejMAWGhLGY3LwWod2/cHjyiIjZdwLK6QU1t1PDwlmTWAfq04/pwiB2CC+gfGgh3hu3lRk
2gtyb9s1IzBwup8NCwVm9W8D2CCXn8LSF/CnbFoPSMqFI4OP466C0GHjM4RTKnboL22VdoRvoJII
wRB3gbF8w+PMhGM7m1945uSNO68OhPPIxYFgDe2JOa2kxC2xw1YrAxO9iDMOnsR5auy+Yku74FXS
EUTl716C5BjetuRI1VCEGBFX1neSrSooV7GjVHbDTKRHyvjw2rXFB8MbR75U686JqjH4vEygeqO+
zEectZV6nFA/e4gvrG+dTK5FOpbuNKk7rct3YAv2tS98elGDvqNea5Jhe3n3hQC32Kp6+BZG1tNX
qHAsnGSVUMhH2z1Z7YEqAHs+GUvsbU24IKCpcxbc4Wki4gCjTSftSgAHxixLo8tLQ9xVFHQkzhOe
4cpE2kCnyR2eZbKGDPJ9ir7KCQnYxqAT026V6i+H4Z7FlKxHleMkXlbHkRpe3Mjy0ahIRD+T80Sk
Ej8zXHLqSol0EuLkJnYeHMi2DtKATyh9WEj1S4T8e9+gv4IezriLmiBYzIMaBHjqymq3qBFF6R0k
SedBf2zOQrtVmFyki5EeV9nygjEuSN02Y68RUJ4y5SArCrnqBnQ7ElR2DPEyF5is2KG+jTUGTwcN
1Bc6AoE7em4jKPxmEShG0pk6sFVNmxjm3mkNVxy/vNwpfWz6l8Tay9B76k3FHjV0utDlaAyAPVUu
K9eeKfOph9qCa463a5gTJBjkkLqCoxAWkiMHJIc0bpMfxeJuMsbPnkbLlaodjobcd7CfliCL99N3
pdgtm1BZWBnhIezn2XE13CdR3gMhIZ0WLD1lAbXOugiPdXjvy5vZPYUg2VFIJfme2Zecbhv13ANA
FfQ9eg0h/CxV4qOYnO4VOLb4scRrndyT7CNEKscodUtpXbBAR0VjXcrmuYHo0Z87EhQmt6iWGutL
7xh7D5EhK+YIPP6febXu22dTDq+x2R+kqnkeBFCIlc+ImuYxwEse8eZ/JWIRrBi+wTohNEJxUnJu
BGmHi4tjTQDsumxZDw2r1INhp61JNB829Y2nLtF/k3UN0vcBJgbWcJq3hiA8flziashXmfaiitN1
m5aOOD2x4+mGQwD8CT1PulPn9DqGtGzyjEV8C1+okuRgrWtrTpK4Rvgxk++BGjByOUWRRmcHN3rK
NMhZNz9On3SisxLxVkxDD2M+fRVCpLClajqKBUFGS3DA0wrW2bOfBlSNXsWBoAhUhwHasbwiekCl
pRFUFCIVi0eupfSlMPe44KKCkSOn6WCP5Yuoj2zSneSJ3usTlefYni3fHTbVMfzKBYQu645uCmTh
zkBBo1FZI76oiEFxKxCVYqwuIsRzQ/HVDrcSoiRaWFLRkrWFBAFPKoz22l/PFinSEoxdkDqiRnrK
q4XwfU60M6Zx1YCSYV2Ogo4HrGTjCUHii1I4I+aJEkBwEGWRNiPfo/gZOyEFPmxuPT1pSEPZbDnT
8CjVJ7EQuOkdAwJSd80QOMTFjG91BcbNSM1QJzVPGkSWLFxNMMC5y339GnqnvLyT1G1Ibh7vk/Bg
wtIgHL7KN6R+WWz7ePSj5sWILfCTMlcWNsawLiYS5bbyXQ43oXcV0m3JA7z/VOs58R3XNZ1r9zUY
l5D6VCMlaLpW2ltJ/zq4M2bBX+j7eKvPb0EBbWaEbQLqj6Y7mSMoiusQHWLWZft6P6TIlJxY/mGO
o8Fl9aDS7wbsBdyALLGTvTYuRsC5/GDhBk45V1XWIgwku49cxWpd6MexPzdgcZKdhuBqnfyYytpH
rkrDHwtvMALD54gBKSjoFPo8u1KKkGhdlgQz0R204TlojmR5WNVOU05qjuRIGe9dI94kpdc3Zcg9
NkoEq4TTk96yJWxcy0xPJZhhikew3MwQiH5Ds4wmrXIyMKOv0eHC8Iex0wzKi49MaaYb26pQXho6
m851bYGrR7KGh89J01NhPjczk2fTVm5iQbpbi+FKsgBnEQvJsIh+weXROiawIhZsbmpgGTrSzYVy
0dx+O95G1GTJxvfs5q3+8r9AHvfQ7gIGGnucjF7L0JatApOZtwSWhelY2HfzjQDKatnTurichKul
byuvw5mhV8G0OmQBdCije9dxUL43vstKNaR8zbbhje0aMW4sW2g4sRpn+1BxeBBK3SXkQmrp+BYD
SkH0xhZ87WVWkDV25CBCkkWFy9AxZMbObKmgDFsp+QFDVob675NpKieQMUfzMGyz6ZZ0WA5fZbX2
MfggnwTfheGXgGvlGA0uW1Mc8EzfU+yU4DeamwWQS9/IPA0mVHYXHQ+NLm3CZnoaVRIUevAlMkHG
MVZ9XyvglFjor/oG9pxs0t/pU7IY5Z5tVQLk3Kyyh1RSzktiA4IN0T1zTIa5h2Fas0JicJO/WtPS
xAAxrKLR0cp9XtBOE0WD/WInWhu9dnjfx1uDXtAiQmkzJvt3vzxpuKrGXYmLL0HouibDJWQQXpyt
bNOzI0WKxDMPaRtPwQBDH7ORVyV+SZpjL98anUpnzmBo1RV3GXeGzui+oOc5NLCDuKY1MsYR9+Iu
uUwftbkmYSc9xMOFMwZvN6k3UCtrdozTfCOgUZPUXWgCCGDM5cYyZflSKeawxQb/HawPIJyoHGPX
RNNhYqpijIzje8lR4w4IYwxHy8++vDcJ7RbRG7PzXvJlRCxk2ZksyUwhbcCd6rMS3NPajYmmAvJz
GtIN2Y4CKxudM20jyduCSns6eCZIMrfD3aGh6F/n8hwEw/msPQRkXrzPGXROOsp5FScojoKC1GD0
CULXMCNEhComGgXLtrRMpXM52UF5ZNcJcwiCZ7QNYxb7tzy12y8DKR9OvY5yeiUht/UODSg+76jM
SeNbb9iZAcAMjCBLTl2DJjTaezWV40H0XAIfNdHNoV7AheoOJU+TDCPCkRQhgtVAIhWGO2kY5Pnk
VhZxA+0rwafiZwBmqgb97xYGg0MGBbbMsii1Mzz0LIa4eNCFIDyRnKrYFbBiJ5ttXHq2kBwzya8d
hScZ1zPXiKTYeay96g2NRxdCx+68GUhrWq4v4dEePDNc1wHfcngEJWvYBfbwnunlSNC6o42b7k0C
SEnkebImZnGNf5z9MIsKnu4UeBArqYkAPgrjpiHAES0OMg+QRSHq0CXTVhKDgLvXFqRNqEkcefKY
gBVvuZHTs5lo0qb0WYxEHRbDTqiPmS8iszKgDE0zO1SV/E+rhEIbeDjXNDokXcY9XfGWRkWfL9vK
43MH9DjV4o+Rj3aUWAgFO/1HiYXMrQYVpRhulZwkbLsqjo1cPAPJxBdRaxgJKXjCZqxh29bfRd9N
bNDgXcfdKNih3ABmqneVzCjUY+bD3tfVNYIynnLEuTrHFPLzBnsB0mZesSzhNeHOy/W9Am2BvRnX
nj7h1S7EtUU834gSolC5vkD05yXTI2ESm0OP4XKqcRc0qRDTfEv7IJ36cziamOSandURoZyI3yaR
SwDBwvBK1RQR3yxrT7FyTvO3qnmwbjIxu91zshC04JBVn638pPbsG8tD6R2McU38B1mfBJbCINH0
e6zcBAtSNqNscWcQyFKvJEaVHObNVaAjkotXUb/2/S3H9kj117fb3roWxRP3iaxzdW7ivepfZYmB
32ycaDHp4FSPPqIQ+jC32Ci4fPaqftUzFmTeu5qzp9wGyl0FLVcrDDWd3nxY2m6YtoRRNRkA0yei
deUWyMROZUgxGEK4Y0FCExLQYJT9S1RsTOJUfoqIAPSlR1VnSXel3nc4sLIvntsBmiQfg7NnrRlB
M8NYVr6Gok52OT3ROn0PhFiFpv/RFJbFN+jxCXjqu1qwHfFSmPImIEd6zJ6xfVrB9WtpXv1Urhn+
fdD2koUFskb2v3oB8uKozMZR+tGQWAo95sujIELLR6kUWwinZREUCSEMglCY7IlpQOVgZ0xveQpn
H0EiqcYMPvQ3aJpj5cgGhXQ8Wdpq7G8DgQsEJVthwUBF/9B8zqEiQZUSWIRAyjj9P2rrQdEyHTvx
XqChEL2fkDpf6r/kaB2kWyV47qOzaD1JpLrWpJYFZz7jpL4K1lmrMIoci+rGAU+kWB64NSwfJI5t
2c7wddpcvaT1cE2DZ2q3q1Du+SzszFeB6gcCj9zbUWnSOGjEhVlE9IUyIo5dBwCm4bKnAvy2MoF/
VwQTJMzuCTakBnCWo5g/mFk3IzXpJULP0l8qGTi0SGSjDpWLfVPRnFN8Q8NbBSuD47/DjQHB6KXH
88tbGPrAkvpLHW1i5RgGn4F3Nnm2SPlXKeDnOAqKzeM5DL5C7aggqe1z/vq9rd5IzC3ED3mOfVFY
hwvgNRFC6OZHRwk/4ra2M6TGmXgv2VKlzStzjLK4a6Ut93yEUwNTbx1r50x5iNy5YfCDmyo302rB
kj7Ms+dAalqnMlkIBgGLcAH2ijc+e5pw8OsB/mp9ep1+mvKpiFATcaAWuB40+bU0qHUgHgmfmA3Y
cXpERlQ7Qb+PBsP+Feg2HZBjID5SST8PVczxeqhf+/HYFcep+KYvUrgNACQwnGHXHaSbtt80BU9C
O4rufXcvpw7DxE+SkVMS7bJqJ6MOtOp3Kz1mwAbUQ09dUKWkwBsLj4UkruqChGjO0+jQaK4U3uVz
nF0LpXFavu8cId9NHyApLb1daNK73p4U0DUGGoeXQH63ZCfu3azet/D8qh1whQCxFGuLVtqZfH1S
DqSQNGxkgPYl06IwXlP0REA5VbD0PTuLhxeHD0IZByG86UTMavc0vg7SQUpvtcz0+T30HjEKs8Z/
yVj3QQVr7gGfA+qU6S07+ugBI4cM7ekY3wt8xz3/oLpHgDTjtVM8PNVWcqX2we3A+ybDVwacM/rv
IKSM9lop7hDeEHYUBVmsy+zI9k03Hx3QJQTHaUH9wCjVnnlO1jWNPyi50OxSvDQcnlF8S/LP2AsD
oMGJa2Q9oWgCoGGFO5ltL1tnrkfQjqZ0DrLbJB1Sf0cvncKBU1iPJPNUjhXQ6MnLhvvRq3eCdm4p
tDhLB+EmFbsE8fbArg2NKVbH4hAgm9aLgxo+1J46ZCFprkboF6p6xUmyrRl+kHKqpnvi2bWZbrsd
lrQ8SbqRv8L+kNTPmXbKsMdrrMLrnQgie4L88zJKCGpamY1/20ED8ODVkYCh/BQo21swjXxEsnIV
vn1/jb1a3C10YICReTf4sPve9XsgnSO6GR6l2WsavenAsWOGyyx/9hGdevc8Klc5s7Vyp6F0085y
i5c52gjhyZRvWoazrrTr9HUYtw2FT9M+FPM5ad910Y5DeNMPHnRhXW4lciAKj6FRV11Tc5Mn/ezJ
LRCCSoG4NGFolt7akil6xMAkdAP5RTiypc0YcNUZhBAzk26BYl1jCSqcKPAJyZnlCiGis04sEb6+
StXAIZZhGJObrY8RiwoV22UoNi+Nbvf+jgJegaCb3uLwPVEuw/AuJ/sYf5hB69xDOIUKk8pnmkVp
fMtH6Mm29sa5VeWfbcieH74w0DJ1Lxbbxjjr+kGoNOaoF54lSC0Cx6oeMSIniWPHE69R9ejwFqjJ
vQpgnq2UxPHVfUI9vvdrdpToIbIV1wJDwKpYVvKdRWCufKrCZQzO1Udp2D57IFD5LPQ2ZCLm2goq
SaMDunuRJvTqqoRP+dkaP6TyFleQuPpPzXiNe0QwNmPC1nIy+RA2d9WbBw15dG38w6TvClhz4kZn
w8amnqdl8WRAIdTSZ9Xbpt1OKfctLPviu0/exulolE9xDaD3I8tcY9pQdxkJ8w0oCwBvwBT+tOyn
24SxGPIGWuKWnY/utNgDA5sIScM4RqzTzeHMCUcUG8pf5cdP9y33dMy5g84eOQ97zcJfRvwYORIJ
akcaMbLD9w3ycnTdsiura7IXPc+B90/0azz7YumUvfJNk0/kG5pg6fVzobwjarQyl1vfyL4DQHze
uUnRSzhl+OaBn0ki/t9+2pSeG3zEBYGJskhdVIdrVTjIFSUY+eDBe1d91gYllvHSpau0OoTqXvNu
nvrVpD8GbvnoWTQfEVLdihJ7xu1tfWbVBHKlrpbpEAYuHrBzXMJMIgSEG+2e18D4Saj3Od7RBC9B
OaFWZizfp7JT5ZZutzqETqELEWHK+9+Xcp+yfEuoZnw0vkZ1pm0JxMMwtItEQ+Ohe1eA+0mxY0Jc
01QIrkSkHbMyHdmLUJEr7L2yw56qR58fem/TlGDUEYuQhUSBQ4II6IxpH8cnYZWlH5J6E9MLCtOI
pyc5JBYfMrTsnx5kTXBh2GzWJYDLs74fZA4hN4kuXQ2IXvvgERKWh2erZu7TBnT0puxRJ4E2Z7E3
ushVZdOp9zx90WWalPFaxVBC+GlJ4uyLrVm8ylj1SHJYW/FsAHK8/CQNDx3CYl1vlOG1mjZsV2vt
UQt3Juc5hS2nRLWSxpMm4DMIOnbUFxHvrvLtq0v+sJeOIoq8bMWLKf2dCE0Y1G3HNB4ECuL8ddkD
CTtXPUFiWCLJeWGYUhESyCnxu00e8qdkAjP1koNxzM/pVq5fOOsW1uQY1tFAN+SjiZeOU2lzGev9
zdc+O6xkvUlg5nLQV2Hvqso5V44Bm1AEb1ELeFsE/bZUyzl5VMDVKZyT5JlAQRMli3f24dhFxqrL
kcG66E0z4dyGqAZAgChun9qR5NAjWu/8kJUuwNHYoR8VTZDhwWI+wbXoVW+7cx0Zbnxisd1AkMD/
jC6YkV1/zIMjnFErwnZ8xQNYxE9dwQNYOyb468KpY478WrSncd4KsVdqtqlIICkAyW3mo3QD4orV
es2lllSAs5didlfLtT6cVe9CjZQpLzKrMf3YwYr44bPhDU1kt1MuEVPB72l8nSpus5ZKMzvI2Oqw
/wSuH7PU3KecZQSjxNpbEZ9LE4kI9A+q7tAdJjeaGABfRvGzI/vAGUuCNpEuzjM02XISY9lc0mk/
IrYn2QiTfbNUiY+i0+VnjQssu2CV9lz4zHA6PElkTE3roWOLsUjKq5xSQj5VZStj1nhh9CKhAeVD
6N9pdQPllRUgA06TgVq55CUJms1X58Z1xFfxUqtwTTYTkUwhyQjrBfTdsCEUjJ04vJFff/zL3//1
c/i//nd+zpPRz7M/sjZldJI19Z+/VPnXH8W//eft15+/NF2TDdVSVN1QVVGVVEPhzz/fr2Hm87el
/2MajakM1Uh4W2wXJsSA5fiD7cREOZWQh0PkINQ+GyxJnOGXl6C3VSPY2wVzf4nMZBWlwpk11BQ4
qnaqCXTIXopxU/9mdYjhqUP5Li6VDHzk//KTy9pffnJTMhVRNGVY56KqW6ps6H/9yb1e62PDY+Uf
B2UJYW/OD9fai6XNmJROYPOAtsQLfHBynbb3BJBu8iQpLyIpFblSeR+9pbBr6Cca/8oSUCMZLK/E
5mrwAtuoOnWxaZwbXUWcB4F+ZSq+tak77/Q/fwKy8dfXwduu021IqqZIombouvlPr8MkBKVISU+q
AkzdYgHUK1SRwshB2p17Ax+RX6MokJNcvZQM/MWqP7dKWh8s2RCOpelZ1HnFRxkPwjEwbY0txD7R
w1tkmqNr1T6FqiKWGE66HtmH5ZhSL9wMPfOO0pixEAga43/5aDTrv74k2bIUWZENTTcUXf3rS+qZ
K3m5boG71lHctIp+rVK9QxushjvfS8Rn0Vc3vTK0t7ImYizz2+loBvWlGKvkO+xL+AQGWtA0Pgbi
Qhkk9fSfv2RxAqg3jB6lkdz0pLH2v3+ZWknfB9esBv+YDGp38kAxreqm96kwSLor84IJoYHSvetg
hPZpiPenHmonL2piONPmXImIw1XMbaspb0FCNBEmPoNtmyaMyVNhcP10KuomxmfUo22xi5RZ6S4x
Pk4CfyB3ht8aWS4yy0tcq0vYx6TA3FMMMb9/l2jEn/2+eP7lL/dv/ft+/sx59aEfNP/027/f85T/
/ev8Nf/xd/76FX8/hJ9VXuc/zf/4tzbf+fE9/a7/+S/95Tvzr//jp1u9N+9/+c06axiTXdrvarx+
123S/Ps5NP/N/98//OP793e5j8X3n7/IWsya+bv5dM+//vFH87kli1xS/3HOzd//H384v4A/f+EN
zL7e/8sXfL/XzZ+/FPFvpmVYlmmKlimp3He//gAPwJ/I5t9MXTJEkfvQMhXF4lbM8qoJ/vwlSH8T
VUOVRGZvsiVposI1X+ft7z+T/2YqlqFZpqzruihpuvzr31/6P47gf/vM/vsjmS/6y+2j6abBocIB
p4mSLEqW/E+3T94F3thYxi36f9yd2VbcSNulr0i1pAhJETolJxKS2YDhRMt40DyHxqvvR65aX9nU
99td3UfdJxTgIpVSSjG8797PLqvli2G3zY6XnROY8zER86kuUMZ0gZ9fx16S3zuNu8YweNObXZrV
ExVKdgxEtkW97OgQowy02sI+2UlUfZiFLT64itqiGguSQUeo202AgeWL5UTLIxhTNplxF92Feb9c
usb2dvFssXWSQ4QaKAHsqzAcEJ6TxPoiEJLsxrBALNDkbndUnfKgeMeQb9VCpkK2RMVzphtI82kc
10A+SuW9ektHtbSZxxWRwPgGQD6unkVb6cu08Vr/zO10/KRL19y5mSlXQgRR0Gepk05wuFTJti+y
GvRylk331R0pwc6RlZzXZR4QgO1XOQAFBwZDUqhU7o3d909zBE+mD9LiuAQWxd02ldaXMTLhFfAB
SR8tRGq4gAT2p8QifSuUM1W8IVdki6bxx9ATQJSHdh80Q0LfcVATRm6btIaQ3e7Rz5sEFnQE6KHq
ya0Nteg+N5Snj72g5qXzxXrLNTAoV6DE1JFQX9us6ihsqh5rL+U5+qq86AoXBJnlZpVbU1RH0lPM
wVKcu51dLOA2xhnJmvAiukkjnbHQqZmJM6FARo9Fig5ryHO//5J7Jb2yrkBKBua5Ezu/aOJTXVE4
BDTTwg6VRHHAs9UKj/EYJYoKrK9vhDXBl0zaujkN44C02+1i59QNkb+zK6SAS5z7LzKuUIIrm8wB
P6b8Oi5teNXIvLrXFmg9a5TVRV8hDS7zHlUae2sSdzJazWnOR45qrMcTklZKX0SlFfHCibgfqgXW
XWcVayOqBAQ5iggSUELmyjyJD4499bdTXsUvve/l90UkFsBwUl7NdVnd16ZLLp1QpMjsWww5mZ7Y
Vhnf9HTFUxTldTUuFotrh/6F5+ictY7dfopyjndW5Pht3SSLoUo0hIXbWoq7qPDYI1qshbTTyyf6
Qw2akNC7jpk6XyP2H69z4aeXlglJQc1yG+lZFtIXV0M/3dpF7D50BeCOIhFswJVfJB9qkaw525ly
n2M3CG5t001iW/gRL+AuDgttYTzrOMXu8lAQ/ZbeN/5K8S1SBw1Y49vkOKlsMXLXmRJgZzNGEUAq
MSEdNdME/mjwBLDvZXZTAxjLFs9OWRqsihZ89KCxTbExeY5mtaIRgsmIJ5PoFLI4Mr/MH8PYBASJ
5NiPuMvxbjtW4LN2HVbkd48VTBu6qm3S0fOurfwYz+SHaDOm+8rOIOzmbYZwrkwOlWez/wsj+jR5
H8+PjrbUPpg1MWe87bOoSkbS1UnTSm13uYXF7HzyrEgh7IzQJgbgRFsvdV6tZIyPfhNCqXdSgPEp
9elMBNZ1Po8o52vH26gaTAMxadajFwpajvY05ahwO4WU3fbxrhOFcGdaqzxpEc2vKhn0s2WK+iGZ
SI22/amD7RXiMih0SMfMRgtU2iG2wHn5/O8n6f+9Gfim/lrS3f361Vx9qv8fmIaddTvxP0/Dp+Tt
a5v8NA9//4s/52FL/SF9xbSpbGa7QLuS6fbPidhynD880v2YAG1fO44nmKP/mon1H57HnBiwVWGe
DFg1/2cidv+QngzsIPBZezKBu/9mGva/r1L/3hppm7fmC2Znx3cEE769bkB+2Bq5fSCXyuAdCd0S
2pJOesbjhN0B6mIaG2GTgCk1EMgpuXSSqE2y7Z6GXOiDX1F8zbNJfdNl3nwIK4vuETXML1En6vsg
FuljNDfprVxCMsvKKm52tRaYrvqF6qs7+eNRa0eep6UuntCL9pvIOPbdkPcTO1fIXZGktTFoHJhS
zfbtGOlwH7V2RyZRLkmiXKpvHVPcZ1EZ89IVk3Mn2H1g7dWqGHAPhaDRmyWFf2rHu6nIOyaGZWzu
xxZNjz0N4jmwyuXr7AekDKQtxCwaGWh3rZXA1NDZzyfBdsoF1lf3HjKShJp5YWMDNtoWH63eCaiq
l3CQkzZgB1CP4U0vJIrrKKRK1NoO3WA/TsDyshA4G1goi40eVwP4aEE8IoBxX412DiiSJmbbu+3l
KFNx1GVp70qnC+9UNGUXrEfLzSKm6lOvguUhL+r5akgpRScTSPPcOOkl9vc1yHakepOOCPRdXQD6
0S3uZVMSKs9lbomKU/KLn46U4bMhQ3Xm050O5KBI6dXLnSrXgkNWkwFu1V2MHE6w3rcMnfJMV8lb
3urxXGeuwlJf0HAcXUHGW6DgE9oTrofQYIarmohKkw8FTPgA1lrddceiyCpwadhwcyUGLP+OdZfN
yt4n2bA8akYwdHQj1siiJT9BuwlAu6DhPrFpXS35Wqix5u557hWtudJCJGJYuGytGY4VSxaDl5O4
kWUszaU7eMFehJE5X6Ico9KKB8BNIdv7OHPHz7FTkzG+0Lh1zUIdJll3OCzSkvrFSnuoIyOaQ9dt
E0xCgApyDZK/yHLrZFIz3IbRHF+mlRGfZdeiQA+ypDsIF//7mGrvahBkxBaCt6ejNHybE0fTqnHy
mpnYn5NTohp2e+xya0qgNJGDdAyp99kQ4SbMEnndYbkZPHnKYjL2tI9Zl0FbrYWcqbwUVF8PXQ1n
lvQj+6EMKClFcd49ma61WQHRSEfza7EgNr5n3XdFhfqx7dr43imVvpJWM3xu50w8dN20EG1Bp5cZ
2npVkq3DWR0s1XNd28ljXFKhrlgRHGXtiSsvi5zreghiulg5vRVnKA/RkmK/npL4sVcTwpBgllep
6pBnWthZnTymRGTJB9+HlJgljX9kJU+B2tcUW3usd10QT5g43JWLLyoBexBBayXhETcLjfeO5swE
5i5u3P6mUpS90kmFV0PgGLD9LZlUklL2xLy515aLUD6A5eR62IMZLzENFgVO5nSWiBSr7MkPiuGi
Wfzyc9c0w26WPVjPqtFbyxcwC6uiJW3Okbsx0d6dzCSpNGLGiliqEtW0R65DmC10F0zg7NgMlNiX
6RuCYSPwWYIrTTdW3JMcoMzMHrii/W3gLVRFah0YdrutTktcuSnLnCcv87Kj8j0E69rSMB6KmaBe
lRQlnR4iF0Kn7T54nYHEUrdD/0VSBNip2gBVEIlAuSzmqN6OlqBcEI52cEqKtvqYzAHrqmCZA3JB
Sbj0Csc91rHVkJSSO5VLSFecEwQZUDVmXTpXX2LLjOFR2Epd9aBFaPbzvII4FhPNv1oFmFD97tCV
hq6It8SnbPBS99zTNOFFVaHe6jHtmKCysIgm2Xg9SoQPVYWIgLkBSqVV1uKqbsOenivGxsSJ803Z
on/0wlbc1O28kM5VIHkb1XgepkPwGKqwPG8C7lFaapZ7mecsXkYxJrfOFAMlnVAcdCoIz7oQD2I3
5qhcnaJ8ntlk4O7NkVLY/UD1MK7JlU7neDubtnhO7eVaxCJ6NI10zl0nmTe97xCS7Mw5gUXQhJYS
TBI6GAzubHmOYnS40e2gfHaULru9smvsGoxKGG0WXeKKsDqscmbxSro4Gi3kgJ1bj6gbomkMsA2j
QI+UJe5dr2Btb/r63PdZe/tD3WzTZJQnbXIL20pjfUX9s9gbKi4bR4fb0rftvex8VORBW7g7ny3S
Y9lb/UvVhtFjkuBfTfLOZvk9OyNwZNmhT41mFX6smw4+m06aV56sfGeKZbnrixF9NaMR8pJmIFzB
ywMgYuMIxy6wo9a50LHJvizMYQmSOh8tRGHLfO8vPf73IUmtZDOGOsK8y0b31rR1BXCx9b/lg1s9
thla6pKP5VKFIQxH4dF6XlwLaE20AINOzWTd5HXT3BuQLS/RaAVYdFpgusJBHDhOFS3fIUgib73T
USmpAkLhlNpvoQiqfVzAckjDBgVUgRKuDQmCybIeW6ebgx0rhKxvmKXtO9/yyytsDeYkFjncFgsL
XlRBjXcDhXR5rakhwOg3YNXzhbt/6tsXTeP0wq7ZdIqQCgTgxBKLn9WMEhogSjIJkYZ4RfRW2zBC
/aU9BFsQ7NOGrk2wLBdBbpIvdVYNz5pgYMBtdYKKcgiL5KXIB7ZjvY2SyJ2i8L4NwuA1sQV25bRv
7m2b0WKIwXVT5uVJzy37azAgTQhz4b4Mwgmpq2v/znJmWnOpS3KHcgltGmsIyiKxoJUvsjiNQ0Ab
w3Hao4zZCBZm7O/6jgq263ZQxsQy+IhoI1L8RldlNNPGpfpQD62y0aVRCx4Kv7kclra/c3rCiqpl
mGgeJQO8rCYI57fFn7z7TnXVh9CnyQZSOaTVGvntCDJ4iSThEFH8yYAy6j/3VdWzHGDRsCIRvfHQ
VbHBcaICmJ1x2OBfwUCApbrPzMtswxXQMkUcJqr6eZ688Fg107DznWK+mKvMQdvjyW+m0nV/a2Lh
XpO1jN+sYxn5IjmZAgkfT3JCPfXGRlCH2H/WZ6xtsbu2ScLYYPlJjtTHy/ShTGqihzMkU0UR4Yvv
4py8htG26eTlynnuWglsalAYRdypbjYmpQjTi9natiGySlnjhEx7hzk7yAfGR4HJOuxHlpNxBXXB
tE7x0bQJnQwBhTWtW6TmTuGdjHbbGy92yweXkfGqS4NoT7sdNBvD0LZf/Og4KwtPDp0KjQ9xDL8u
qDWeVRRNIBnHFBWZo/yvIoDQhdxrhNGaN1H0nJSx90Uridp3GpfhnpVE36Lw98PkpQxlinhNuaKr
j5XKcEf6FDryTd3E1VUjkvg4RtV0snN3PCmebnIUSmzqMxr6IPWe5MAAuC9K1zP4X3wfsWTPCHlr
00yA6+IFVkRjpGmz7KmCL3zVmgLCcQH3/+ibxEUTqaIhOnVZrF6nqFcfx9CbQJQNcVTBbZSrJVUO
cGVVMAtY+TpnAcW+J5p8gubc+qmu4/lqqhLYn3rOEL2xQBA3M2vvBfGuFbkocktwvyEbZzrY7aSh
Ukf1PpddhlpeZOD7rBLnfRHaYBUSF510GQ5EeShapiiRh9UFXw3ikKoiZIGsk+yTr4eW9rhDk68q
ujWqrONxhoU0NOik4mF8UdOY0qToUxe9exhXZriMxnbfWi0KyMhOw/q8LqwoIiuoip4tXTS3TuFD
L9Opsr3nJmkqnGTMt1csPzqLSgWVqTMt3OjGt0zE2+16cptrd53fpWx2lSRUqguZCM5EuiAvLMYp
O/2wP/0v7TBh/1R6Zc9H/VYIL/A0NWBPue/2fIB95rpqCUtqUQ9fis3wodss5+2bPomP+TmNF6zY
V3Dt9/PbXXifbn59+Hctre9H99noucJTSrOL/XnH6TGFxLX0NkJft/5XJ1+7m78+wlo6/mlP69uS
AjXVarbK2vPZPP+4p10skbPWsigu4k/gw4i63xzAWd/juyOsLS0drOfg8dD9fIQQbbV0MFkTAXFs
LtIt0c17dQjPWH/uIEKc/dvzUQEnJKXnuvQy9bvziYMpZIZiaW+uqGRHcG5+/fpr8+3ns1EB7cXA
c4UfONp99/qdn+rQLCWFa9jtEmb4YxQeakhZrKy92PzmaM76cu8P5zu0NQMn8F2qHD9fvMQS1JCb
csu2+lhcDJfmrN9ah/Ii2v7uwjlUan51KLk+CT9UN2JnZuzjUM03dtTb5AL2YXo2bAiZYTFBKt6v
r+NvD/fuQrLXmwvPKbfqAZNwd5YDbV1rz3uepf4M3uv/7fHW0//h9Lwy7dygxwe6dfbuJt8O5wLZ
G27482Bbnf8fnZxSNIeQRvn+u1GDvLRFNkiuoicM++zlttMl94Z/hkmW1RwZv7874D8HChXQqfrP
Ad/1vp1+jMUSQSJBTHmEIbghrAsYRLDB27gVp+GJFOHDIn93e/7z2f75sGsr+4eLWnoTlQ4gFPYF
sH7WUvmehdkR2XiziT7md0T3bH5zZf/b8/fjia7//sMRvXyOtQ7JjDnqb+Dy2UWvXM2v4Wk90VVR
sauJzTkzn+YjWKvfXeb/9owEfKKO9j3t++Ld50qWtnCp/m+J44SfWRwo9+2aY7tBjXP2u7Hf+efQ
rG16jE6gGDTRAbw7WFTN49CQxmu25TG/pdR4xyOyJTRoV3wB97PT17++tr873rt7yMpHf5aAK5z8
NWHDmpn2398uDJiuoItES3MVA/z84Y3zEHudmLeoGjYQ7bbeW/iCC2kDAPqGFWl6+PUJiX+MnnRv
PTewad4KrWny/nw8NQRWRcNoJ17pwW/Haxj42/xheB5f3HGTbHC0bDFBgg96C3f6Pn9Vx3//BoTt
+FIJoey1Nv3zG4iKlI6hs+wAhRzkvttBZd6DfNtbjDqwhvHJpmfy4GzEGQGkyedsW1afmt/ctN9v
yp/mkPVa+8LWAcIeCj7vRtqRcnUrw2afHqPzlE0Xce0H8kMYGiB+bzHmbc2O9hKOajgEuwIpHdrK
+HW8/N0d/Y9B6t0beTcED1Q7xlA1+1ybjcISUOrLAhnar6+5s06J70/X5Xmhm78OiPrdlFmmuefO
Xbtnyb4RG7zy7aEWb6B/cQvdmHOsNqdV/odsbu9NIO7O9O437+AfowTnuQ4SDose7j/v3W3Xj54s
XBSrSFqaDaH0B7WjxGTv2Xkd7Mu/7vJ/Jfn4/7Sb5DME/c/dpKuvU/K5+lHUwUzLj99FHZb2/1DC
kcinNCONS7Xkh2aS/kMqz9W0/RBVeC4f0F/NJCn+UA59Jj5B+hJUdBkk/1J1OO4fLCtZ+wk0HxJ9
mfo33STv542FZ7P5lJJKFVtuV/BwrqPxDxNZKwcnKcuYaK01WD0aQVbZubkv+gl6fyepmKrbWLnT
lauS+c8v/n++kxKdoGeg57C7PczZdTosyefYgoDCsrW/WXJpQ+mJmr1t7PxpRJYdrTJFKhHBGYgR
qtWOAlIt0C6MRWsetFeOt4ULgnGtalKdsXdyPRrMpvZ8yYmkWPrsOs8692uaT8ehnGs6qN2FXzaX
NhBw1Aqzig+9wgUeBUtHGc+u99VE/4BKSHdD4ff+h8/69s8H+kehomP/PLpzBfngKGV818YE0pfv
5qtkTPI4M/VwSvxkIWA5r5obDEYx/v5JnxvREbYZwkgdpWrwmZniNsyy5booEsKOImzGU0vS7IXv
R163119EGL/FdlzehrPAMulSDM8wrGYRkocag8A2sPEUIchyTolLi69WaUko36AuswRJDfVh+Ww3
CfVe9BSmrXLiockzVPVLKcrk2Cy6pbxCunJK3RmPGMpzlQliOwcLHR4R12dVHDeXpknrE6XTlZaM
u0Z4Fm66ZIaGIpESBORUhpMg+QgmdzpTkLFklt1FZgY0RKXtIpZ1eSX5+10yBpdRL+wry52YbPt2
vP/+XVLL8b7EwVmEJKM2vngyOS5mIaLgM2qfnQpyFSHnKXatWEYSgLXCz5yi4LGL/ZJay+VaGt9H
w3KZZqoAOcCXsXeOrUxJcFnDZ82gukPCxb/sltTgtk3m1yGKjmnzaIW1/upCq6naiUy8OGzPkMQ4
35a8u9WzZT7lZlxttbPzNCTk+U4+aIJf3zn/fPQ0E/L3DT1z8j9vHGFLz1AYdk5yqQUUliJkW9XI
+GHwTXpDu4sGXZ8CAxdBcmlVof0mJ4u2U1SArKHkd9YXwwAPMXJuhxQc6vqTG8AiclMcxlFc+mBr
KE8+5oN4cWyV4sTLkUhRaMGSVBUJRUUAn6n/daghMFitIz4YoEsUFjftWMtH6YOSkiFLhMFlh5k2
ejiOzZpOYHajILMlTi4cpwk09jClLhOv/jwqieB7QdS/oadbYXwv5004L/Yp1IVD5unTry+iev/0
sQX2oAKjuqVoIJz3ks5M5nQspFf/9fQ5VJ7vS+Ri2yYMoYKAFLlCsEr/l+LUVZyaZDoYGS77MVH2
fW9N2NwTB0pUWDj333+n3qYuMfcmZwxLl/IGmyCfkFBXqnXaO0+srPJM8qjOOv4UDBlC+cEXq+sL
oXtaQXsoqT+NhfGY1O2PiZwBXfEJ7mIXe+MIzCdRAMPXL22Z0MqhN9HtS40nBsypSbLi87JQCUFg
cj/IxL6sqKvtUMjgmMyo1A8NEvRpWtqjmIFFShXVzz2LDYiQCf42cJUjq6+ntoRago7mbeWKbBcP
AwqK6/PMjgBgWtV8tFLzNVrHGcp7xe337yo9fMWNMtPsrq9+/Tl9L0j8vRzyKMihVdHMXNS54b0H
70ZJtHmOa00Cmq7TNpdzO7P2Xa0leE601WVf4HYg7daF92AZWgIiMsBY3ADkgicIWHHqnKguOrV5
qqtn5DNHwi7pvQ43Yxf5D8sCtMl0ldp7bnWTzOglN42JLwtkW9eUdx88h9QxDwmfllhE6PrhJ2wA
Cfv1dBFHLu54KGQaco3vjMvN9y+xrtJTYDtAGBW/ynr/Nytid90k/nRNpEYlxY4AQYlav/l57i2T
OJxyjnWZ5F/KXiZXfoTZNO8g6TWaJL3WeBFto9h7QCSdoOLH4zu6AGicaiEb2DPy0avi5xiZ8C1P
IHqqvKdlvwj57KsdEKkvJtDTudXl1VVSUbk90/VQXel+RAYv/OUx970aoqxHZHRFHRR1XEqEVuZ/
noMXFTX5m+dbbN+71anfUo1N7ABfXsVDI8tqfiuwEUxNVNC28cWubcfhQnpVcGdZlFrHDuWnKJZH
CazpNzfTzytbbiYkNtxCvk1F1if6412NqFwq2kjpTKKzW+U3UygYDLsJxEiEtuJtzmGadNKy0DZM
8UObucOGoR9mrwSFTjEb5ppbwRGeWnMfoHwbg6wkWrZtrueMhAKanMFjkbgatwGK0MXzRwYSCUuz
AaKjJ/xumZbLh6KZ432MavPUMmXuvJ4c7Xxa05EjopuC0kynoLCZJ9v0lK0fytAjOTTR8OjP8HAi
t6M/5M7U0IQfvv36Eq1CpHf3FrXBQPOoMbO43vtxkb5AOXTl2MBdJgmiNnq8R7Z0qqrUekaWVh2N
yTF7jD6I76kotjSHu0229OHn5EK6dvalnRBahK2d3PpRXDPOR9O+9vNHHx2CbiV9xhY9KM74iX50
FWEn//UZuP/lDCh2UxRelcZO8H4DJec6ZyFSF5faZt1XgEtBAER/shDiMVyCnUWW6n3umQsKlvAW
CW7MlnF+1VFAGEmP3KTFFbZp02m5a2xgvE4+LJ/ciGhGx7RrBnOenyh5QOFtso1DAmpQyOZaJHgv
RFbe/v2FJQuCR/rsu9jxCkb/rWxt6/rPBaXqHp0OqEMwx812zmJir1SIB0rlRL8UZNN5DZTRyPSP
v748q677pw/YYw/AhEc9m+Fj3Q78PHg0IfKMyBVgisbROZ+sqbuTs8SAJ3B2Dn5ASF0Fgn/xvY2H
Z+yq64mZjqMOfpONQc+YVtFrS9pNX6Xmg1VSzKosj5jfsStuMi89r/JUfkGH9rAKZD9ZI7xMUcT2
xzLJFfih3BwQW4zwrHjO2tT9uKh+3nOk4jjVVXHnBJjihTo5QSQfy4JJa/0JJQSfnsbm/evL8a66
wG3iuq6iC8OtLrg07xsklu/mMpi75sK30GNjGE2ia1QhxWh59zUpnh0tFIdUzAwgo8b/5ai2ul6W
9ptQCIGRdMlNjqTj0KPdus/Lni0QgA8xWBuldf1cVdL/gm2Lzksff07nWuszfI6PQ+6Wv7nxnXVf
/uO0sLYMFFs7XwQsaIT/bnSz8HvQ6YSpRe/SuauTT6Mtl5epbG9k1yeHdmrhjiUTJIrSUB9rDHyo
qIDKNo0QTBYtaoTf+C27Ql35c+ipbV+y0v31BcdeYK9z9o9vlD0t1QVqC4JHjBrzuwJDl9QTEkJi
O73V4TnJbeoFj0Txsaa+FbNzHhPoVT3opN43BOO25EC2S7kJQXi4WX49CPLmZkJenAQtfLWNTI0o
KSL6NT9LF/PQynoHlGzsxCV/ejLCwVnYg9wO4RP0rwjFHm9ip/uUuc2NiMJjLMxVOuqrArRqj74A
jIrfnPkvI7LkKvOvc0HyUBPtES9+NOgDTJIcliI6mCE8rHlzhrBmon4duEZMJ60lLzIz7mvyshIo
dmIYL2JFTRdiO2G5izN8WASh7W3BxebRmOvknJ3Y2eKTZyzVTY7sKpNyl0GlHrOvQfqS6pdifpT0
FMjglZd5ePTqc/R6zUSIqgJ89RlBFHlbdnEdkskwNDf5LUoSmq3Mux9a79uogbCzUCc/MGKWwZfU
WjeT+2QRYhkc2uDNth5CAKi9vpTDRWpAosXnLCPgMuRQM/1NSqgcVCVs/iHOCQUXWmpAs0DPZxR5
fFgxmyqgz9NiPQ9NdrTJL7AJca1djtBdxgLi54KGA7R1neQ7ryJizq8+oIC7ciCtovU4C9xjlKnz
ZO6R2CXgfHp9ngzpwVbdXZcvF2KBIJm4xypRH9wEliN5uQvJeXU+nuVdt6+Hy44AM0+9RqA3Y1z4
ChheKK9yBOVB2qOBd9ELubtOMaSjRH+wwVUMJIaDtWkzAjVtWGjaElg/JXJFWsPkEdcOePbqY1Bh
VD3m7nQWOa9MbygdgMWJ22kJzhywm3V027VPGZS8OOjODEBI/CrAgsaP0ZyR8HyTo/l2+/AErySK
nqJFnqI4oeKfjd/ynkpH4L8lEShgjewIJcBaYBS7qQ9JgqgUR1u2PkjIoOgv55nbJboMn7roWSOt
wV48uY8esSZwidK9eISdKV2cr1RIUYBY85cerlzhI1qPKliFYFwSmO7OR8Tt1EQeBklmL1Fes7UD
gF+4H0z7kk2PxHXV0Wvn3w7mwyC3+okoq31nmJnuqK3jm7kgo5YXi8EKBC1ku2shLqPm0V3YWZDN
OwbmINQlJhqAE8cl3PfkbXIxUbSX4Yv/UlG2lbe5QybKObK/6nXINl1FKhN4UzLRQL95HarcpopX
vd/6XsLCbA0s+8QCeAuIpuL5SGLivwg5wPy7HYBcteBt7bY78013ayXiUI9PqPmvFQBR/VVIAy2T
HCsPnJIg6GjdigHVSWFxIz8+zwCD8F9Osd8OQDjiPt1yGWZSV3Hu7KhpYR3n/4LdK22oCu7Wy/sj
i6UNdZxDNiDMYiE52tNRcvtnIeWq9K5qGtBu5Mog8E+hFeMU2PgNlSWwo1ZObutAEAJ0j6xN4aiv
cpArVhvHLq2JXXVu/dA/NgiT43Y4dQbNLuhY17gPEfC6uXDRBpF5VjB3k+C0Ptr0i2HGA4QH4Qh3
xHHhRhCp2ex0hvn+pojv2p5IUBwkF1V83kgibrF0H9PusIAQj0414G0ArTwVyykOXkeo//n8JLLP
ieNcrAaUsq13KM8OHinMA4hVanhX09zAsWrwOrPCmYtB7cDHLZcTqrlzzuupUHrYIqMMX0pSfRKn
EkQqzN2VO5uv+TRZH1jGwk0ko4rC8040BNtksX9XJDbCiMyAAo+yA9rObL/UN7Svp32bs14ZLTgs
zbCqoZf2LasQ+iUO9vJgGo9NyhYsjT3GhwFUgxOA87N1AXK+de/rDHdwF9rHKVnU0SphMss0ts/V
ElPDDJLHXCFHbVRwxCSHc9NuPhYalE4XkokKfwAfc9tpwl+HF0pRDjW7m8CGiU/VHpOTtg6o0g5i
CNqPhrXyMXCIX2/ztgPEOXi4clRxZReleAJ9dPb9f6v1oC5mK9UsG/iraCpsdPkdVRZjUepDdn0i
YjkVsXkey1acioq1pkrHJzn5NNWmZtiyeAuOk3CHjy6r6rEb/cdJQxqqEFuf5Zk9fgTVpNF5w2Gl
pnc92c5033XRfo5NS0oz4dYy4a7AG/XXF5kOej8V5Lysv69Wl9mZHaFDpq4nsIDNHuuhbjrYM6jg
wa0v0iideTqR2Hn/eaUWP1sjBFesy15D7GU7bYXOFjtZddb2EAf8KPtUoXf/88Df//D7l++/+/vH
72/r798hYj8UEQ+4casKZH1iU00ufPTdVmgBJ8w1CgNv3WSgB8P1XWXkuaqWvmrhl3r7/Z+S9d+/
f4nLgnfy/dvSrPuTqoN+NvV9ukm1LKkg5rTZE3ntW+WhAVqX9wZmYbirXHlM2zufFy9iMtnQyk40
kZ2V4+NM+OMndh/RbgnNNmun3VCnO7/l2Y9WkKFkYu3A+TWrEG1TVuR/V+PRLsXREi89sufUuRqV
OvSWc71ya0PAfro/9LM4hPFrKihEGEKJiBgXZFZ7jbt34/lD1cgjVmDCLACetCiWouC+q5aLqosP
TRkfkDsxNoutPQN6Imm9ctcaLfhISkBdw1qgO6zDVYUMEcvCtnAGQDxEwCQZyI8KbCJKeRIUoCIM
BPZU0Fy8vNtbxj2gc8NMnm8j6u9lCiaQqjBNDqLUB7j9/sHl+cXsRFBBDxrGOzhudsAMdrBCQurq
YDdvFjeDAei/1p65LHAZBH2zrQezcdL0alkIxGnIWIjJ+kn829pNbwj3vpn99mwK0EHY880c9BeD
aS4Kq7xybfmA8PFTw7arbYHsME+Fy1Okljcvf+yVObA6PymgGYPmfQjnBqn0VZXUt/+LrvPakRwJ
suUXEaAO8jW1VqX7hWgZ1FrG119j9uwMLrD7kqhiZWd1pSAj3P2YRS5jN8VlrNJtC+R2fvG6nhly
Tnw9/BGSMqeh4arBvExt+gDexcaElorhIXMAtYCGdzJsvq25nnoGn+VM6gGoWWrIMBJYWurAZ/9K
LHrph8mnH4NjzEkq5M1W19HJOVvf54pMxwGORfo70Vs0FAjfR4SPTQ+KlhBqZ51EbW7CVG5h9oSg
Jygu7iOkU4ITmkNUcvIqFpNAppv8MACsL1hXOP42zTGSa7jB/WiRZyelsxxiEM00vwqQu7EDLWRw
VzZ+GGIBCxJE667vt12hLeSEN91i/JdoKuwEXPc+/HOmQwFH9luR6Ru/tcB/cG7+HAzvVrlQJHiF
pQ5llc9Cao0bnYFKg/8gc5mbtG02MZAWZgDNMdpoMTpS2ICGlm4ELicfuKBrFFuKTYv5z+5Ajube
u84KwyjiNXMwa+ZludYbtCQioNcazApWqxCaDa85uhbDrpgo8qRaZmIk8XdTXrnJY3/V+pwfWH87
DYDuNGHQ3yQpZG9K9nzDrJ5jO+tLbRP0vK3jmkLGtma+m4Axzx7BWLzaDEzprF/IIGIAnE7+WLHW
1B9MHx3rCgELPnsXZ5sZMXrE4p4V6t7+llTBzlXlWclpUXGiFI7xxs5o72btMUD61cGr5DwNMZ1W
/wh+0rwTnz8M5cgIbb+qum++EAs2yKvJDTd+IEhGhS/sKD71or0ShX3LiiXlV6xb+ba3az7txVsR
Amqppp1uIwXAKOMzEynAH1bRroM540LMyjRtW9Mtk9G0M23cMbi4p5ZafstplTBsHSxjYkO9UvSc
7prOaapx9tl8jYUYUoBocmoTx8Gwxg13ACnxKNry5LQfmrJP8XBpTCTv9HtsJTaZ5L0GlEtLPVhl
8UH1E4sed+kD2eZiv53i6UTp6bWy1TZX5aEv3t0x3/exekiFLdytYbFHx8wHZI2MWIAxDRxgu9a+
ZL7YooXEq3lk6vJeh+tgOyQAyRK5NZORlxUnqpWcI9NdZUque/i2DP/zj3/M63zTLIF45SvTxqiU
4JCkvK4zXMz5V/raRvM4w5T9GkD3mpjPNmOBlI2bvszXxJ72KafAWNxpBayNSvvOaPXOVylRJqIX
drNxMYiUBa8j5+YJ47e+aTtcb8zamnC3RrT11XfaJl9VbR+KbiKpYe5hy3AtwYmp0IIQssmWjUva
CPg3OI2tqOEpM5elpZ8WbxBYsw3yo4H0ai2mAyLgK2zZUDm/YV3aOcJGkGV2kz+m0NmTQR4xHzfq
VtkJ+E4d7Q+i3cgBdvtDr13k0+Oe3CoxnWxNAWHttM62KiAXA+PUPAbqmocr5DXJu0NWDnv6zCvH
7R6OKGEHn2KbTcGODMs6BdDGEC8tE5iUrIk3td3vShhC0Mw3Pg0Szy7hIW5iYMi86mD7cVMkiLeY
x6+hn/UaZhYdTG4u1lZBPjZoz5U/0poCz9xV6dkfQ8h6OsAr6zT6cDlpflD+/gCH8ZaM1ktos1gJ
rHLHsIwZXyYWHjb1BsJquyqLX1kP3u3KfiT4QtyUbLX/oOd9dRCeZuNFBgdv4Hq4Mdtv+uxGLE/u
APB0yf94TK5e/eb/CIZ7zDbUcLZ1/BqYxyLdenpz1iN3AycEPkHxpons0RgQqERKD00dOSHvI907
2G32mRriVy/klz1yYdXjQwjsOIWuP1//xqo7zLWGFJF36bc74fKfCe2z4YhHPruympeSMwcCE2LG
JZotYw7L94CUU2fXvNhasy9cZ6Xg19qq3TtD+hA1E3zVsAe/sNa88NVtvoxYrbR+2pttsdf1iQpI
u4nwnirRrgOnPzhlu88y6Koz8xY9ThBd2xCpgNlfqK1vNJhgFenQOlCHMbvLpt9l41dh+SdDFTsN
EB2UgZ2hp5tQuOskTXcVi01hvYN5U1zbcQJ55jFP56ULEkopizdlu1fmsEGqR+cRS1vmOdtkgHES
ROfY8C4Jv7pW48VgkxNl0bp3diwmMeJw+UypkBCxoExzgQb0oAW7r8P+UWrjrWzDg6djaXoo9HZ5
ctaCGfFg6RsdGCmF30Ous2CbIt55/rYEBeYm8MYS7VUjERpqxq5U7c6TOdmoHCFM8KoZ3rvpWzd6
PI92dK9RlVxsK6aADKY5ytexBm4p88+ZFe6U1R4K0IOaIXdeHG9TzbiV834ZokTgqFtKsBFe40Ua
+dsUqHsSqxMoi1RrbyK2X5kBOKUOaziSsPbALqjiA0ahyms2ne/uByEf3TCdIw/DkensVX3yevcw
at7WKIydHlRvfta+e8HPlFClbKgGyOZquKse7UCmj8c0lwjTx2PFu2AYMZT1ztLoQWIV0weB3l2S
gv7K8q8ydj7qcLpnevDWGMWjIfQ4zmfKSD9n7BmnQv/iTPnus6pzkGVD/gUjDMkoaL5cBbVLdnuj
LXCiMfEPCbsq7noLQDOE4wkAkykQRRikyQtMS6wrQlyuYF9L1AtDjg+t20k/fOlof1aFDQMcG21p
H4xKPJiT4VHq91YUFxOdAb146HX4KdzdUOmbLpZ3QvGrZEovteYfmsiAbQEcd4Q5TMaLdt0i1fOH
zMNveSgOLkv9+S2ux/Jb6kLQ6zD1DeLRVZhpCCP3dA7UeHT9gfRaevOEC7wk2Y/jm86lscurTc4j
UCX8qXJ5ILJ100ycPyOO5xZLZYLtC7KfCGAx16eOEDD9rrR7L01BIlY+BqfZdYE4UkFuhgjyEa+8
jbiDaipaBM1a+eKr9sCATOWJHvaht81jNzFPqrfFYmLkOQ0/+ib6tMEhCym2GqxMukXXEigBzBDR
RefCY8jVSk+0eM69I5BcBIcAdXIwbSd472LUMF/qK5xJveUST4bnXo1bgS3Q3EyDtW4F4uk4XteJ
unZSv8V8jInW8UZnPsI6y5B2K3C0sii3qdvs6Ve9dLo4StQXjhecE3ypEbom6X4UrjiUZET9li3+
h2GrYzDiomcFb3rpIdXVQTPLS+2P946NLHs8bJTU62BV+NN4sTzO2oi5dBatiupHpI504941Pm9D
BziuknyuWALCSc20lvhKSlfBACqZD8iiHHdHDScH984lNHI2BqKnqYXVVIR79r4ailbRDth1SNt6
3dlAipwlvIUbeZwYBiHD8asniEzr5pFQpmgSQbzOBJuq3xpfvwrLektTg/P08LsfUS8R46QPtuuS
tTO+p7oNc1td6Zidu6inDheUSGkq3BrpesiKu6a8NyHEg5bgDUrHZjKSB3nCobd2WYp/US76doaP
DmzcqTYjw+qndq5kngjPAHRj5D1jrd3Y0L3HY48N3PDjK3vxSyrDk92Ne5ghJHtPjFd+Tdn06nTm
T9GaO9eedsxcnpKZoNp3SDPEro86LMsOxoEPDVKel3ES4w8oLfoeHQNcccOZqj3uAX0chZ0dBXBx
KrgroVVbuxNc1nIIqVwTdPrS4ydxlTvhuy+Va59RJ29aINfUVqctswVryl0jiikNBcefDitMOV0F
RTdwBvhz1KbitBdNrIHseNsiO8jM7gL2YMWc2iqotF3Th9DQfmvZnwZ8YKDrpBPh/fPWc6tkE7EP
otShie0osYgGzcYgUSq8AKobDgAWwYZmHpN7hcS3QjwFAoZ3IZLfhNxy9M5n8MgJCrArTLPCeEQD
m5/Eu+hTzubx4vkW9UhtYwTOWuTGjpjXzhypIeVcioj5EMDDO2jsIAyP2A9IuZ2DtgGrymJlguOX
s6mvKaDkVrfJtBGBqAz5nzn2qpNX8C1URf8trTyrIT4ELvzszwrN/1JFeZZunj993nRNmTIdDdJS
4JH995GexZXq38LP89vEXwVl0ONaoWo8kKxdZU1IFUJMmcFCk05A0UQ5ZQVuyqBoFrBk+1WsVf8c
e36VZzTI/94xSmzqkJH0KKn3DK8kk8oPldQ8hDxwXdiFjwcW4RUEhLA6VB31JL0Bli0NwRuVYZyD
Mdb/3JSxwFP493tqBvPC6n9+HtCiZyhx3D0P2QCKD50oufd/d3kefP7jfx7nv4dQDbzQukmb1fM5
eBZ/nk9TNpAxz/KYM/L8NBWi/bByPyLrZxmH5w3MJSDMXCGxymYUn+Igo79qZH+/Spnw46mDjESl
/6Obn7R2fqqeX3XzU6H1stynAUvNucL236s85X21pjP3K7UDEMN1OlJB6XHdU2TguX0+QG7Oz+jf
x5of2nPin4GgPg+KgpcMRyMDcv6+nn+jcpzs7699fvU8VkGWob6kaIXFYMvnh3g+2H/3fR6LGZ4g
VT3/+PmTGHwmW7fkpUl4+tuBlyew5+eaBHG90SbG9XoN2Uw8gfVutuVU4dMrN4K6UYBFY2gtKg7R
YvjTsk/CSoZPCGA6Ui3JeKHdVOvMydaxMW67oUOnTPB+nF6ryf8BXSKYXffeQl5rRJuDG62y/g+T
XjfLbNiVDeuCmrg+1xWS6QL+MaADqEDydw0D291GQp90BBWg5GBIopwwHafSwQcf71Um7kZdXOnO
bq09vC1oqAYvDCoPZR5LPTw6RX5OayIqbb7VsCFZy75hUT25SI79Ta4VO9nJg2yCdTxfgpLkUhwH
5HepxrvSny+K+qoTJnLw8ZKI6pVyyh/EOUNQHPuRYYKuLl4YITh0sLoJlWNMcnb1NgWrhG5xmRBs
D3t8yzwfaVRsacQf6xp3GosHMsc7s/EPtvYV9O7dClnB9r/mp0EFLsgspvOR4hgpNTpVrcG34GTG
XVp528HrWBj/bvR6G8ZH6mu7GPWGVSEy7E5Oz6oRHQ9gqUXgpCvLkDCVtOXUZGy75K5EFFCy9EgY
wiwrkmsqo8Wx/mVo0EQUewCsl52VrEKFK1Cykpuw7xrQ6g00ci2uVVbMDP6DzyaoRSmzFdNWDvi8
6teA3VUSN5BTYuZfmBvUnP3kudfYojdfPiwxvs4cMeLTr63dU6pPV5Nibxsa9xh28bxzbFOLJ4mn
vLcx5eSEpgFiyrBbGDCuxDgvIGmdKFpaNtILiJI2duvWT7liQL6glFY28+wN1ktWQAmNVr3SwC7m
aJ9JYVGhTPJ8E/Ln9QWGWgYnadkgtPpodA3SKxWzDlNT+Gp4D4M9Sj+zwCx/HQJWzc7AYVKIKpm5
SD1zOU0w+xE9ag97sBfsGVZRBvD/003/WC3aLI+F+4yOEIiJQGC25abXzR0I+6WGsCxizi2oKD6X
PYt1nJpDhrqmOFbugIDBXInqDgSS2ebZyhRi8JDsm2NEfIC6BQOrIOc9/jK9Q9osy6NpWnsxYqzL
2CEmHSYqdz0EF7qEIWz/IGlveVB9RTkA0Vk3FvTryEdvnDjfFSpJBivX0iMQE5gLESSA6IgrcEmR
lPQ69b2i3IQiRxA9TgxtYbUe07TlRsav1BC0EAKZT+fSpQEtIVQMNkUE5FJpvZK4EjqbvrjmMGia
UWFUC6Nrl9k4MrA6oaaC0V1hjHE1/CvAuiMBcFoecB3imTSZ70yXfqshzmHXzhyg1o3zqCzV43ZZ
CXMVS2eVbONfUwyNuz6b0lungVqXIRKE7OyFyTrWebEcnI1ETejyqAyLq0SoHphcogeUPv5GuQGw
YubPWz4+HgubYcZsnJjI3Hma3IbIMCCfYtPw8EpgEex/WjzoVEvAhN7JKuuD5fuHMNaXiYdYtG22
Pm0W0ePQ6ChcBbgkT0YSYyAFqFxjO5jCZYbexxl4tzEmkShGculQNIOzGSZc5hNvzgybhPqtdz8y
nNOwq+ivt8su3Wf2QY6osaaYBoi+SqmEtrgvo3h2WHc7FbX7umQdIiA2BX8m0iYZygjdhyiY85qC
62XgQV3VlO2KBN+znawFHeXRCE9+Mq0basW2wzKK83FMvSiFgR4gP6P56FXtLmQ/0QXNoW9YcFtH
M2UAhTJmmGEIyv2LFJ/WiFjV1vhUlbsgeHcyMIBU3EuaeiETufgIl07vPlH+LnYKj5mVQuRbW2gr
6EHLxsduKvC/a8i62mwfsHmp0AOzwz7IqcDQ/RMp1qK1cHdDNzAEoqTjhA9oGiicZMfW0V9D3aHu
rR8qvO82rdRulAejaVnrXoPYuZPfv5VV+dK4CWb1qjkOlbWY0BFwraF6hfwELVm1TrBBR9F7oTsb
zW/XJUbb+eQZzGT3rlr2JRPp1c0e62WJt6WPMlr36GD9dGn6w5oiDedc4nP83+F2LOpMW5PwO05A
aGt2lgYFQdE1W3gP6zQk7a28LXAHXiT6pIO+nAq5ygXEKigY0l2S0b9XnOkjN6RsoK968tlVbK19
5VMCtdkGlDtAVZT6xFKATXEVM+PgYjMToEFq3LXI2YYd+dM2+BM2wPNeLPjwy0bMDSjngJ/w3bHa
ddbLvc0zHaXj2iPIkJlnacm9wRlEq6fPsovexja/WXbxCb7pm9XWh1jk+zzxPmnPLouMM6LO7mPe
EbuJpFpnMfVvLBL+MNsE000vjUu62zrHnmGn0ripUdsbeXeOshfTh8kXTS+h33+ZkfNL1eyCCuet
lmzEy4gCqnJOoak/Gs0lZ5HBERiXWDQa64424WJ3MQsbljqk5pNQWzoTMenCOEs/egkM5wqp5avQ
tFfP4NqSdwBH41MXiZ2J/DvgjRA4mwynnmg7ClQSfxgBDwYQmLx8Qc2G+xVt7rEq1IoC0LrIESxH
ySaoxjVbzlVAwbyouVzG4dYLTqXHpdsGVlFQ3DXQ48X6YX4azGkf6tQriIvnvPiRGdN2Zl68vnvK
2vcC0j4rBBky8lCewomLRR9jCLPPnA7nj/0GsCOnhxt1sKVFS0WO007rxNWhESkjQDKBtk/M9lBB
uG/cM7XOt9o0TzluiLzEHTJgw4q9SxwGx1qnHVbG2FSDbaW+jYEP5QPfmNkBfqO4KLnaWd66phw+
UPhOsJB0zSnWvg2WvhjJFqQtSl6X1QW7ni4h7Gb/JA206K1mIcufnfcyFTdhvGes0HNi/kQRbSaR
6k/XeDXULWMuEZwTOji1SimwxMdA3Iv+j7Jv1U4LoRz8xoSEJZc6eA/ru3u1AJgQYjR5399z8W5p
jDTtp3cjWHDBrF8BLKfOXv+dLdFHfkYgb3B4M/KMxvWH/d3/4JySLQ2G1y7lBZzl3l6Mr8wEsMiA
NzXQaH+B9ZDZi9bbdPQ+FiFCwj/IUy3q5wnXJzbRblxzvRvaWyLgcHV9Yh+V58lLoeELZyjeeO2S
4SVCRS41PeccU7QPSsXVwRkzRlFdo8EbZOKPsBi34xfh/ZlCVMuT6AhbkAYxqjBHlZ12y2c4JI1w
9NU5/yk71U+y68SvptBfoBeNF0301c8q7Fh5BRakmWmssXEYhXYYAWfwYWjXA5zMYzXIc+YPXcvV
1GxXtoZcoc0jsYkTlrYJsCCaEl4YbJLeKpbjnPvJRxrq9jTeHGFr6x584DaWSc5ZT4vffWWe4GSI
w6BCZAh9Gy18zmlvyTQhLZsK4+SHRJUKHSl6PCeX8EH/cwMTbmdmBnuWYGJK3fWLVeQowWKrLM7P
Y0meNTsIhPXWcFV10kICJkVlTt/MpNw3qCzydDRei6JG/DvP1cAweH0eSowSqlQe8DGiUa27VbGs
Qf1cIuZiuRJqR5Pa5eV5Y4dJRF2KUSHj5JayOJHTmwBsSXBUhjFdlAioolT2t+chusLsYzOILAVG
ZaVRwJ1fqOerxX6SvWvCh1+qaVPNMRqdtemKGJjcja02vsSTwWgm/bTIo+fy/JfPmzL+HhmmdQ8S
p1l0k45svfLqUyDS5vT8ytFwY43ppXIT4/B8ZIZQqDIYXb129fK3FuvOS9dWdANh+qwy1o24d1hm
z/E9zUkgz/fkckxe3L7D8mD7ShwHQggbrSzie6lrwbIcaLMLCwVu7LGC6/2Me9deSmBIbyO6uCpT
35Pwu+1O2lelK7XRkU/usN0Fb0w7HNMxQ2SUlQ8dkv25tq16AQzW+sgyGuRD9JtpFizLSRpB51IL
qDxnKvKuTaXKv+uj4ezYPjQvbLJQM8cq+zl4KD9M6M4gNsCm2/1BqzPrBILMulUEY26JxSdLa+jw
NPO3/pTj19PtWyBwojttc0mp/SxYFSarzLanT5y71K2HCqZOF8YfWvrNrxMTKx0MN12moO86kDRy
kMNaFgJ3BIJYo3N/dZVj0vGFnUXWBFNTXduYzI0oPLfufVIOhhtdm/G55cLU+vJoiDi+FAEuEWju
0bod9NmbMN4YzLf+WJ1Y2LRhfo3hRI0b6s8CftfB0At8tAK4x1Y62h8aKWfpVNavYkjOhc4obN1R
1Mp2og3Ds5fX4VlV+qLMUhr+JI+yVdyhNql9B1VoNBwdtxJY1eroR1leFXs9mvxmsn6+TSp3449x
+mJ3PZ/yEQN6MuXhmQKDPCe66WyiBzX/Aq8uUuiaajyMwzpZYwb85to1qEFRY93xh4FhNIpoCXw0
SFF+TGPeiG/uyJks6K23YUinl7nj3VhZh0iypKFLOcq1C/tPaCBvjaT47rYo1fMJTYmidrB6vrOJ
iMce49WNab1RIx+y4SGtYp2p1HwpqBOPUeC81wTULtL34fyIwXkPTVClY9/TibYrY4tTweNindPm
tmtyLZ3Rv0poyVdQVkfhh8MrkB82EFNeLqtY9a+sMG/MGDkXf9L6V3Dww9IqhKQggKTFjcbgKB8J
J5AQsWx+FjIcvo+GSagu66o3Cwrjqgb7iyCo56poz6pwyTu40WFldvGvYn5HNp0+3NyGATOnxAIb
mHnMcEEiX22d2eFk7N1fgEDZ2LThj7rmMpUhgmJpmHh074aIQi4Cek3m0TkfZwllozcvKuOvMBnQ
aIVD5rJwmisxDudMWpZQTNdcC5m01y7DqNOmhdrbbj6ufSbeqLXWA4iOQjAtM0dXu2liAIMJ487O
6Z2kWnZzDenRuZt05NGEIp43ujRwRbv4jyePwTCrhgUxv06xHxcvcv70KJwg8ZQKGob4hhPFdLMH
SvNMCo3gYRCXd8mkiyy7FMP0/JuF2durQjeLb5nPUIU5OKRwKvoVg8f70ZokNr6RIV0FFUzzm+LS
tCEyEDO3XluHyY/cJ2A439g6EEiNoXQg1z62pDmiOMVtfB+U+VGMmE1V3DTrfu6F6h3Nuwji4dls
WFE88xwEaZNV3bKt5mz+WQ2O/WELgCZlJIyrIxt4qunm7xnAbANyksoh7NGHxZFiD7MLnX2JlRpX
JqgDTksEr1L49Ww6so03Z6+eh543vQdiN9P1k3CC5JDbHbjLkNU2DVpWmtEhzzkPUjk5WszxQwGf
sM5PGpvAwAL21HuQ6xZCjQg4PJYGgznigtGi6hC6QXqsFQpS3lLtRxpJppSy+FfcQazr3O9/c8aZ
qYEBsN3wxdPcEU+fc3OtLnx53nAil0iOLW3XMm64C103X05pcgMTwswp/o4VTMzmQbEKLGliX6w0
ZJIQDv4G4CXemYLRDlaBCiZi1LPNCeD17nw7PhGC5wTnuwNNs2cUE6j1uKq8fMIXwo0xWJSBHHJn
5fTPobHDtlzBJtuw4gPhONXfHKzxq75xs3PKCOiJ3+uuyMj4NGHBFjNHqsVoYeuy29LHqbYDBJNv
TAlVDI92tq6teYuZ+eEJDsZFv42ZqHHqMT3rdPfPcsjT8/Pb51d0TzQmLc3df4c6oiYrQj4oeYiO
nka7009da/9zo1lFsRhDkW80W0zdQjTz/OtoVNOhSeJVDaXyVM43htZ4W0fz7s9DLsmIv8efX/1z
zNx6fpIdUiPmOpmnkqEYb5VZTnVmQqlh8N3pK1rTfI/aknRLGjAYVoNqqermiuTgnxvf59TeFzUV
pP859LyHmI8X3P953KrzZg+KmKH8IO9fSsL/SeQM9+d3pkW9oygQwQxdGj0890eWmdXVYwc5WQUT
TPMNVz8k0rVm/D2WzPcIuEdPrHxFLqvYofYSx9LMWN8NqUA3REGH6YX85va5e638FBPh/APZ9ZiP
++y3W2v2FuQu5P+pZiZvDNOrFPWJwRyxq03KXQZLyUeTGPpjmBfUXtn2BzUfQwiQz0l3mdCalJTP
GIxjm6Sof7pOlZ6sZDiHuWHd7MYA6F/1IAN6xszlaKI3VsG9tVg7dl7c70VIN+t5LPTS8lT6ExIf
VrCJUXFTW3yI9ekXUesODN4oTW2Tu8C4YjN+J0lgbyo7WLO+pybC2PtqGG2vgf343o9jg/iplfSl
WoNsapKsfWojRxHV2s3R+3FhBHb3I4rVvZZ6++YrG+nCTzNx6p0L0ftaT1CPRF/bH3rsfQquQQev
qYuV3Zb5ZurYizKRZL35QfTvt3D9izG7iMxatFnRX545N9/w144hrb+BWT3Kf8P3x1mqAqJUYfZq
pvTqFl4CapE4ZreMVccpno0009Rewjg8ulK205ROWOy8S3tgv6Sb4bZnDo8VbIZUm/fFPK/TnEVq
FhtKZg2VTBYMqZWrN6yzJim+xeDk/s8WHQSbQ/tP5FhXINDjF/PTIKsKxSJ16Ogyd3F/SOH6nwPb
51d28SPJ3OKjsChDemkeHKP526QJtjkGlwPDGFDRVGu+meoG/EW9PiPbfBPa5rsl0uCeZgETjnlW
7Crmd96jKT6ncyUoKDpxAOUaPxh9bBajxY6c1jWzD94LLWiRW9PfB0O7N5WGh46+qjbhmDtrM8/L
i1bV4PkiNyDegU9z0nXcaUKUl5Tp9HXj+9FD5RROww6WYVj42tkryxet98ybpTnDW4kv7/m3JQVi
dHMy913HerYe8/KjrXJtq4akWmtuw5+bfGPU1twkE2VXoess3N08Ma+GOjODhWnIp58jzKy4VK2X
X55fSalo4fiMOMZtD1/A7Jj+NOt8F3O92/mtPx6ZpzOZGeyqY1Xm5gpAKCOlfgIhYj5W+2VZ4scm
cFTHL0Ujq+N/Nx6Rgr/fGhWUXC3LGGGd7wIFE4ZtKe3NkBlDsS1jeM56RkYmHwIwBbg3Nl7oDcfn
VUEW2nComvpUzNcIvWoBOWuTcR1Gme2cwHGOlTHQ98HxwA6BjK2Yjxlgi5kHsZNXEbw8Y/VtXhtL
WObDJchG45hoh4mV2M503HzbwR/96ISi59yEPzyQyJUerKjJFlujxqtbmlBJi4F7Pt86KW3gZagx
Wu1CA2fwlNJJ0f9z43qImJ06W9t0DQCii4YZv6aUE1MNEr5UUXeU653Wz6nLU1h794tWi1Fx6Nne
UXZO+imK0cohXyM9c1dG3Nwr3Y4u7f93SPn1XpS8I3q3uNhqCO6xlgR3Syi5A2abLp/Hnjc88a+m
Yu2l5Xa6jubNUzLfiLDq93rCtAk2DuvmBEo/Vr5+TnNrOEcTc4C1dxloxJ7ZHIx/D0NO7lmBMGsY
U9+Z3CKo11Kf6aWWzbW+UARfu8ghUznkw07pCNkIlFQvdO4enkdjCdMJzYn5/FgjQ1oMpR2ex0b8
TsMq/aALla2SIspumjXHL0QQURyMfivmVHa2MKM7bAxSVUZUfC/9Vz0hgDT62P8GP3sNNEStRBQw
XnLuvpvzpKMx2OemzHd/6Q2laBj51ixAK1nqHxndK+h0JRZ+eYdGUDjPyupzYJXNYX0EWEVvlrWM
aEz3V0OnEhJA/kO1/tEgREo1W1UHujfRp+gpjeaVwoycDwyR6X+aPIk/+XdEizXp2Ds3DePVGFoP
HsHdwdV1uCK5jBoGDdpO5gWrxcD59ei61r1H+k4zj+9Y/GRblbrfnzCYjNmVm0WqZhs1doQZE3rD
81glyM3ldfQw5Jdey+wRhl3/Ene47fVReZvnt8rPPcaEwju7AR8yyUdZyWlLA7tnoN+SX0lq3+1W
dA839Kpr7Fj5IhVeeyRv0dAlgaNjx5Txn0/k82aa+nzl2yj5koYC9HMLGMADIYSGEjOc2lRSnZ03
y75FqckcR/HhjMFejmG5m54/oIIEHSYsyBYkgbo9v4qrUr+NYcSxSn6GOCt2gt3VoaiIF0FGt89e
Hf1mnPy1SfvpW5W44Uq1Bh+5IGObAh9h5RV5fxGQuRbPSDgXgYj+eaXV66J8uCgrbk0UszvVm9Pz
u9ExmHXrpFha/WCsoRPBD7H6/GYSGic9Q/67UkijPTC2S2apuJA7gTyZsOlOjlcvs8EUN8cOPSzY
YmtPZXN+HnrewCFhVryEohMEuXOqK/VGdZkIUjglp1BhkJH94OEurIaz8OpsE+r6QJE84UqdZPF7
l/tzaSJYSZa017pomrud0SjIM8Mn0DwFq1o24aWwgeQ6euncU9+Sq6YKtDfLpqJq+IP5Lac0FE+u
+D2YeDZGWDrGVIYPJ2Y2vMySP7KfZ1eK4dvQA3823bx7wzXBKh6x4I1t3kBMwdxJtr+HuCvz7dj2
NmvlId8WhAP/fqXmY+H8Uzk69vn/vF9RLBtNGTviJtaHUasHFbf8jmKPfmJJ1F8mdsQGv1Qkz1W0
kqWhXooMlefzq/DfY8+f/ne/wm2cw/8j6rx242a6JfpEBJjJvuVkaTTK8YZQMnPsbqanP4v6fuDc
CJZsy5bE6VC7alXjk9z8+yPL+gn++9U85A/uAO+vTv/JYGDzNm2TZoEelb3tm+JhdCjc5vKk9rqm
KrJzPTDpAGGYGnhnxoePo9UyDseztNUlB+2GrM/xb8lpHQylOg4dHF1++0gmbGn6/kZ4SKCgdZzn
v3eD9V21gguwO3BkpTxgO8RruS03GFpJ+CrzHpPcyI75lniPvQ69U7cG9QwOEcV2Gprx2pgSU1M5
QGn0/Edi+nszoWb3SHtNZpRX9ZL9+9MSiQh3QSHxOqJLFj597Z1JxTYggf1/kl5pMwN0anXTQyj6
gEAjsLvmzmM1yWWXhpVzY1RaA4IZA6xsob6UzUjiV4/mU9tpMzKbMP7ssebGcfrIyKZ5Vha52jaj
NLi3es6dDcNSHRbetTQb7Fmsi4/plNrkQNXwYs/+S3lrVF7ybqiaBi9QVtu/d8eOr3rolXWZyGE+
2p53g35NsXKTFUc158t+sIb50BZ9927Z8Y49fX4eZ78+9xSjbJJKtO9Vn4oo9/XCQEhY285MCbmW
nn+egmnZL5ZFO5sa/POCWApK3CSjYAKmdhSUH2990wEMi1RTEBFoZXBTtobe69Ju071L6cdtUkxM
Bb3m1GmfhY2VGjt6azac+kls/CdoUq8VJTaisjOUeDlWUdqNybzU/VqquirW3pxwWxUFM/C0nA+j
xUThf8qeC/VpcpjyZZ5gxV3lvnGhp2uQM87qja0om29G1V3Deumu+TJEuPn7Zd+46cGWht2RfLcz
cgwoyNyIqCme2+d61Obh70N/b/5fWbadVO/xBydRy3m7izKnABA4BsTBY2VeDz+OyPU14tHQRX8f
+fsDf29wFs8Q7AvGhEvlnh0GbAwYncxiI1ZAwsrK0JFfrVHpav0l9YfO+e/9MeFeUeHmXkLtHalP
uihO/bxKx9K+YZUL6dTT3i4pnGwNfbgAeoL+sZAvcRrrdJPkVn3He/+JWF7a/b1XTJW8n8NK7ccm
c2mcGRBeILT9p8SDB6j2fR6CZF2vRTpFhf/73R708fPf7/73rs2MQZTJcBArp4m81SYIVHtbrZ/9
70PSoDS5zNvbv/f+6Bvrn6KRA2dtv9w3bpFTy8ZUbEx0+l7EXbll9OpyYxD6rZq2ME3k3VTYXyVd
ybiDTXpYAsNkNE55MWdfqqTt2Xxxu4FEmhgtXkHr7yJ8g4y3iAi5FC5QrfMWLz53MiN8AtvX3ELA
Rjn/+7jPX8LRh3Cd7P77JlGFUe7+3v/7D4dA67H2oyN0JnH+PKH27r8/+Pe+NLMdqD+Do6vpn//e
eEn8v1/9/8d6J92aEJf2C6Y3bAUu/p7e5eBoEW+SH52u9lYyb6ZsstFjJC+XGYmhYX5lBnZKmhrx
U9QH00JPrmnQIQn8IorlEGZWuzO0WKJ6OU09x+/ETSOtRiwaFOaBO165dUCi0H/30vjmfMn0U8F+
ifvrxs334OEPmJLkbumtO2o5ssjtiUGJSYYbP+wuunXuy5bSRi+tz46m2aLOu1c4dljP4uMqqGOx
4YqHx0kYzi1bP4lTTu8swlQEfRKtkmfTps2k7+xnnQNvM+icotAVoQT7rohjhtfpPSjaAuPVwISK
CI2JCbcRFc7N4pOkzAODZNqPloYhZEsaMF/1D5zveG4nMZ7p0qCQKKwfPIHVJcm8Gw9PIT8u5jNZ
o7hv5cORzofbkM7tvgqfTfBdvNrCx7SazmmOahGP9FxJ/MEZS03Ud+KdmpJTpqzndS05mLHYVqp5
9SdYTkNR33s8fp7jbqriS9bJHc0AX+uPNHccTpEN4XATVxETwCR6Uz6v59FHy5gXOu9HagsTbZ/n
UDBkJQBbENkTefyyDNZTWYtbZmzERoqJA6Kfftnd8MZ6VkeWMd2TjW4OlWNtNfPrzrV/ndT/MZq3
Jplpyu40GcXuoY9z8lZyg7z3Mzb6pzPKc9uv9SsLiYhQqT3/0t5PkFOM4iSHnIepTKjCwn7Uc9SO
bM92tg4jbhd7Y7HSMAySbLL3ryiw3qyR55h5eEn5ulmMGJ57uacZ4KFZnMe49i9oZvnGR7vqOoJf
asqeut5+zQTIesudr4YAG7VaH+6g8u/s2oi6pKz2DkjCfNT7bDRvw3y6pZ/4tmxols+hsoZotTPp
Asw6ZC3CFyZw4aw+5SB+W5eCxRi77Uzqi3LYYJM6jE8JL+jE+QoNspBUKHfObJBOLnx8eG0Y2XE/
cwhUx25qbpGMPr0UVyXuSrY5K4mSqfxJbHBHnUru0Mc0rptul+bDW+uFr/QYorB55TWj5CJKw/xk
terKYGXd5dWMj4kr27T60dpYRK3WybZFC2haPNRhe0g6P9kGCRvlYlrXjXnbtSVs+rk8iKmCIzIJ
4i1ZdUgx2keD19xz3jhnMTpfrxRhhWKRkey9GzKRCSNnjY1ry1FUrd6VgUr3rr1TVvkkvMzazRK6
BBLbxmvc8DpZRkhGPulOvyDVY/FTq218VT7UP49nvYHr7k/Jb+vtY2zTW3aPFoWsYmVjJgLT64rX
csviwaVFdg8mvTx76mI43wvSumLYjBWhbZwxxN7LHPQBDV/QN87811h+1glggSGzVQkW/T69Iqt+
n/fBd5nJbJst4saa+Mw1klq9/Ag8bDgsSCRTAH6QCOp7jVc48vudU3ClnEky2kSYJ+s4e4TNps60
NjNW9666jdvE2TSBfDXS/jdk4LpiHkb8jPXQUDdnGb+Gb7zVmFCaBE+U31/NiGW6v9LU/jRefQKX
At9eJUwvK/pS+tp99wpWw9Kev5Iwdggmml5ExqDbWSlX84DmzQ2dbnxxCxsuJTYZ2hWnX4TJpaDj
LzcwYvhr3dUsH+nWeeXw9Evw8CFI4x9OvoewocImJBjvTrbiEtSLrf9FPuqhUPkzRXVX/fAP+ZI7
luFZWE0IluTp1mmw2tjGWvSUEP0tcmbKTrOOO+SH7jWU85YfitnZUZ9ZfIHUl4EO/XIr+Um11q9N
qNrTBkYlq/0gjMuzMJS4RVzrBNTz0PQ/XlDRA1tl97Gb7hWrL7XjYluk9MXYkMcdV6kzo6tPHYCp
DdPrupvLPVVsGLzqp2EpfpJWMb325auz9o9p4fwChvA2NYHcaSYtKfpjsizWzVBNj+kgCRJDhRmd
oyhkFc2x7+zyIIcRBFrADChIyomewrszNmVMoWoWp9eiwAYIv8Lx4TXW3q8xza842dFLLf5ECNyO
Sp0wWuh9r2p9WjSH1YRx+oCfg/6gXYzwVLjb8iKa8F07UFUY9t1y5LxyAg+XIcSGCOHvyaKGZtsI
C9hoGW9M0ARhbv9YFqaslLC7vcrlXT49xw2upTFhPl7npDgSHJ7gvJSwKaN1LLwTQ89Zdwm+PX/C
VNOrZ0Oku7BXYVS66noO9RM1lbJgkjg57XNXzwnRqPxgBWreAbBe+9Szb7pHvB3Qd8gww8alQT7Q
9k8o8euGLEBElKfNDK8pYv9+MUJ121vhv6SK3UjXFWQnzxkgtjgWIdHhbijHfyNCeeiybKZl9cZR
44WnR+9tp7+f8ftZCzV2otW/FPcw2LJG0nZFuwnNEitmiZOPadMVhvqbMYsvNd7LssdpajVXhj/A
eevnLaHwX7s05HZsKrZ/Y59y3ihrwlexAwiK88DtSKHJBKSo62ouZfLDZSoP7N16gTxYbRpeGNGk
9JcpF4aq8Xzux/w20QSGg5BqQ26ztCNpAVARr1Z/seqFXGuN6F/6D4GR6kut43o3o8BGYN3IIhOZ
hQA14YcPMQF7oLs49+DWwfYBQiSBqbuU9cX2CarnBcWCTPyeBgwRJ8xa40InRCzqm1ZWJMF7ZII0
w1zmLeKVxxPGqHO0YcxvVIu0lGfma6GzfIsdkzFsO3JvMGfyeemCvRpMhLLTqK7pulNBPOGcl+ET
as129Oz0EpTdd7oimWtD4H2TyyX/AzSvbxjmLAcMGSrKi15eoCmFnHkvdA1/j3LqnxLvApqKWhA8
cUohWuSV8Q3oijY/jfi2QBRq2MyzzuGOawquUSrNuTkUe2tpf2qRt3e2snoyDQ3WGogCsqEEoG0y
Zsh884YMSyz4LT/Vn2JaW7p6nyHlLlPjeLE7nlCHosTN0oprTEdgMFhUi5JzoBT5lYyduypgPQ7b
8lhg9M6cai9brzz4XprDlcHOr2P10ONuIYDVFHuiv3E0NeUXhatb2wOfVPvj0XNp3Tb75Uum3W84
EwCxuRVHrbBWRhLpzyK1Ed5T1WHeK3mcgWrJNJivEzbnVI2fXOcIfscQ4pT0nt1Q+bvWLjHIoq+P
ifHU5WGJGt5xBqCZG4tDlJo3fZkCXfPk+ySNnx7TeNI6VG+GEMWCPLsdTpkw2L1pMY2gt/YEE6bX
PAvZAAR9ClR/3Snp/IOmVgbDeyFWVVAue2o3bXyCPbv8iF15yHz0dhYIFxJOIOxjzc0mnit/L0MO
6qW5r9rsMemMQ5hAomimqYeAFmwyk+zgMNTLFS2C0I1w6zuN6W6sjinIkuBN4lkHWMdXjLN9Iwaq
0Kol/AbtFe4WQzXQ6DDRtmZMX9OUflDmvLqvaUZZosAYhwtV5ZeZOsudYWBA4LDR0r6zb1s+N61M
nyF/b1joyCqD5m5qSS3X3f3S2D8mJzS1BJ9ea/34rnnbkkUiEr1vJ07B3sy1ujfOWOZWxTjBlFG7
KZzuKwY5xxT5YtvkFeaepKZRIx3Co4jDl4Bq8A3HtTtHcTRd/PYnnRG4bdHDJkHnSPdhqK+EBptk
VfGnVxlLNBr/5myJd6ZUt4C7KTYgRXmgC7zZdEMwPLvEUMd8fq2RTQApwzjW3WebpsM2Hm7c1Kv3
k4ocvB8Hy8CY7E2I4UWCW8fk4XZsJgc2Qn/kdmh0djvvDZ+KctkzUOClFRnrkNNvOM97AO7S5l60
aro2i+pspQlbcDi8wkvYz4kPc6kAbNV79IhLHz9nPb2Mop5XzgfFD4uFGdK3qsh389fU687wEp0d
PYIeEKtuIj1B0Nfi324kJ17POfljC+ezBXduik09yXijuS5uujJ8yXa1Qo8gGZHg87j2Uv7JVjOS
0C5ddFMAQHmw0EiDnpyHJ02xs132ObhGZHT9hYxmBryikCQqhpPX4FBuPBZZlkjyAJCgFPXAqUFO
fBi4loHnXlM82GmDGchHV2fnxqTOVjrUjOf+NQHX6qpq+IqNTOZXqxsyaRZ0IpbrXZg8M00ELVuQ
Kg2b9jiltOUlLt2qCUI6KAYuFgXtaF0ecIeGZmzqbh+3rgPmx7zNl+xmCezgWAfVGKHT7XtNoBst
EzviwE144NgfmF27VmZWkfIQ6/AmnEes6qjcN/7YYJOXrGKVyLYz6xqNvyB/JeyR2OGsmkjEQ+a+
YzR0hIIDNOtTOPMkewrvuEhhtuEMDTb93WBCJOS22zCX5LLHo6fvWXGwp8irsLcx3Nqcrip1hGMB
plnHHwAAJ9v7slCINqaa+rtlgc/r+3Dl/cZ+54ICzL0kz9tQIYtLyIi07rnuq/pTmsu0mwsO/rpC
OXTck116giAaLCkpmECVeXc3ee2POwKQakVkphPpl4rJDt23T6XvWzT2rY+FgWo+qamNlGGTcALE
YKzns3pU5daEy2iF/qfLArYfEve6oKjP8vriYBr+xWmN7srByDva/C2ISj7/o4GFFbhQEZhHyqQZ
kYR+lOuAMpDSPVgVwYHRSt4SBjlbVYVos2b1CiL6KRjci6e5DMGhQef1Dj5qI83FIIVL0ZAcM63X
spzIRngY8EQ+cWdYT0XQqyhJwEvsJCiSGOMNrOhs6S/MFh+7LKx38FlIGFBV5EgHZ3XyL5+Dmxii
a6qEwwXFRTjiXEerWUs4zcK/DWkvW+SN4VT/wiknIFxxyEVzeMOJfosrq99xTA0iO2DN5BVJoKFI
CSYl1K5ax9jkgWkG9xfuxmnuGSG0s2JWwUt4GGC2DDCRGl72O9U7duSZVOuZE0M3hGfGNjaAMq+8
90hTyMnDQBiEP6XNRpkEt7J1QbmFpyahxspocRhOAXGp5bZ2wwdKsc9k1WoAzHiOAmoRRfjCau/6
TKZyqRlHOjyVlisoSyOTVFy0sF/D0fQZmGZnRoinYu4INEoXS5j9TaHzdxZAsUyN6yxw4UKGHTb6
+iIG0jUIM7yYMKwT44C77+pNHcdfAZ40gHRwpkfrt13/uYRUd6Sy8r0wITuakiVUM77n7GB9hsFM
Fjv+51mD4HkaTzn9kMTCwTlyjf8sM/U49vNB4ohjqMohnbvGwZX+i6wszhDa5TUBHlCQWA4dbRxt
16ekuCIjGAYfbVAVm17MpyCYINpXRJKFm2F8md6qFJUpqBqmrAp+dt3aN2GZMRyRZcwx+l9iVEeK
lquHvzc58wSKpCUplPVjkpvWxjdCjLyz6E4cLg9VCEooLQjVgQVJ9kk1WFcL/8erbgY9k3sznldW
UsLzK2dngi9QpldpVdx2ZqVOFE/eNmkljlDsntrVXFoY33jduSqxR6CRM5GI82O5tMtGqUlwCXRG
PAWi2ppE00HELVvhmK9t0BqXembDzczkbM6E9wyTYLqA+jXMXrGTFpmsRDDit5L+TE7ZjCD56tPg
Be9+ewZJ8+bWS7wNW1o7UZVOTFKeyqz6nhCkBjU9gidvj3CMe076YxqNdfYoUGF3AibVMrYHKCXs
ZROHEQTm98qtHkunu/akTSYe3LZOmQo0QXVrBOoSjsvbEIQHv8wvrgAAk/dkJ52QMGFRY5Ph/Ms6
1b3RiXgHiGvrli8WHsebhei7YzhpNOOwZOcRWLL6q1ICk82YXZQTaLAggOQSDgE9aClxhYGskQ4o
R4bOSDUyJ2xdXWE/uIRGzWXYTHYxP/xOElaJ6xU0hVZnB7ByylefIXoeE/xI7em2a5qP1i4+jd67
NrBH7eUyAfHnf4JhNmmTA7OyGIKv62zNMcAmkg8bJxjqDS2xr51NuNF2wPxSebqBvYgWVz1WWPWv
gykAo8HjDfcg6K6DflH79YvSQeXtbQSz2KruKzuPGdjnXz1lE5jUyx4y6Zi9TTWoG8viLAt+0SWr
7xB1y7jJUE/BcGc8hyZx2ly5rJYURGClKyXOJK/OmICnH4lj71gCrvKqWkF1TbpNDJiI2mZNsgmJ
qJa2Xi7q5A5NoOJDi+Ao3OFjIIZctBLnmOV/6jj55HL8mEl9UzT6IseahtCepGENYnqxhtcwLT80
BQhRW6MhjH1ysr3kcUjkKXfn74UKnm032peEzZSldLA3tFQFdHcMYfLkgIc0a+Op8thNjDX9ODoP
eXFLgUAa9TFX5ELos9MAVk5vSbBey8zbZXHNuN/5wnEP2QLtbDcwgisKpCHL/uSpBwMqhivZlSfs
TtMG6Pplzg5JoJM9anm7zUISnVLZP12W7mErXjGGQBktv/tm4SLQOdYOItnvnCNImD03goQftK56
L3IrXxJ0c6+xiz+K3NuSS0EzcYf7seu/8FBeYSc1o6FuxNFG96tjeWOZJMnXLGuITR/HNstwN4oX
RgP7ZJTfsuWknvXdmecHTT45Gz1zVams93SJS9JyIgp5Unt9sezhFC4ZCb6c73ZvjZiFCaCaYwac
l515UN6X2c5vXTgdR6fEtt6/0mhcAvpci9nxZCc3MSuLn/qPnme/KBOQq5YviR9/tj/z7DxOsb/l
OHV2Y/CPvEZ49TrwX4PhvKTZ3Zy75R7wz1MXVhCrJdGBbn6DugpFjFwnFAU03UTdu4t11nyzOnfX
/cZpcg/a7U43rAf1ej10GVqEbDlTz+4UQ3BgArZNW5yKa2wm8dynxlv4Nqhw2XnrA5ITlJw66y3n
wr0NtHUP9CWI5qwHad4ZfCOcF4jjH+573/v7bEpxx3J8oyR+ePc6kGoFiVDrWsXsPwL5duXFcUkl
zl4n+ikbrdepeNXpD9SLe88u4ugu792DTCZojmJ6Bo98qhd0YWJEawX0wW1nbp2sBxhgcy6Fhnrx
THaxNJu/Ujxle4/56c6ax/MywyWdPSIB6G4YAzkd9e5n6/T0rwTtZiGdyut7utaF99KSjsTBecOd
kxLXvr7EhvyHqWmfzxQE2/MFguRHeCdTcVTOdGsi+Hehwas24e49hwbcnAbcyqw/hzn7Qc2kDM9p
fxZR8cyQWyNpckyc+WNioT0sfI9t7sTT8sOMOOAegRBZO91xcNb7t2R8W1RQFuu4PKfZT0G309Yw
ID27cc8wxwVN5CNm1gi8dk07zDzHRtSaFVjPPVI8j42qI690OICWQbaLG8G3zhkp8q1H8Ezdt9Vy
Uk1ZZ9JZHMtx+UqNgeSSl+1lwi2wqi8dijnOye+pDa+sGtMrygBsa9CUDT9dJCQIkjO3ZYJl2TPa
wkUGBzi5hRgx7odQ1eRsozShC4gQ7cTEIkduT795OUxBoIm9XGu84ToiQRxcWB+7oYQLqOdTPGiH
HYOotpDMDrXxalbpT8WqsBGOeAsal/O8BPDYEO5NhkxsyAZuoCu1KI1HR+lbayDojl4WcAVLyoO1
6zqb8GZP3Lj7TlaraY2OR94Ld3fDipzWNsGO/MoNp7fSBgyANuCujJmxZRVMqKtmLU0RJcngVcQH
5oyTHufnrk2dHSRGlnOOcsoWV/xgiSjcyLUurNcHL80QZp2r2qN01ggNnoK/tSW/ZkuYNg2e5Sjw
DYc67AfQzm96oEi7XAcho3cvTHPYJvHwYOqm3utKPNMK/oxtlDxJPWIlSq8d27vNLCYCJn45ji4q
Kjz3TK3NjRXEW1KiJNsXju4xzppDlT10hvnkOG2K3168JwOHFOgON0te3WQoiFGQefeysB9DHUkp
601FZn9PZQu5O2oLmlS4YCGXD5q2NrBVeVjVN6r2O0GH+zFFabQqsm6z4X+L5gfL2VuNAMdVmI/F
xt6Vy3piBXZiNpQH9QQZRepd1Ypvl6ie+wbvSF6KW4eYtFG1J+45b6aoZNRwRNoMXs+1vByPjofw
L8z8gHaAodRT29CzgX0WDFOwalqcCDcZFqVtblsPAHHFxoYwP6r65OdgNATFVHVtfkK0gvMcrE5x
lii/RDCNreU+o3Jow1EXggyFvbPX/zKJgMtROP90lpLCAvWSwnNSPTPh1pjFzieCwPkKKMAcYI/E
M5bjgop31aweeUFBIEmdLzeV7zZ3wesO5Ee9YLYJjT25MxYufHQGBYqjS5iVwRNxA+MxoP4En8fe
kddNpt6anAlzMsUbVXivXqdv+ilhEyKpFqVTdeON7kVbmJTjtgOMEnBLizv5bE5XuT99MPk6DJJx
HJJ5SYJQzNm/0s0QttJ2pMikujCQOifT+DRCMeFgsNKVcvh3pv3ZI2IYitxvFkBJJOu+6Wqy425+
zSQri3qOwqGqmT208XPnBnThgBq1eqarvUuvux7aD9NprhDXHuY+Zxnp3kGhwx0fkruVRLuQwWPU
N2/zCd4GCTxhX8WV/DWqgNoV7yYec77mcGN6CazSivlHnKK+1i13zo5MTArk0HemKG+Kk568T0Zo
YS9uMqsrN37RdYAvhm4TpMmXHdbPXG7Yew1iwOlwwDA3boJK3ObgmQ7hOH4FKOh+kt8l09SeAn3H
LGXZLOtIyyNsiGQw7uxpfI49eLJ+sx63Snnd7xC1fgMohdyyqerySxZE5jMsPAvDSsCVdsfj43ev
SZpTs+W59yOSC4H3TzuctkLoTRkO02XxahWZ9vTtJ9YSCZ/LcuzXLxzLXgqOMb7gRiCI/2L+9kcS
lNid46C+qUJ/32Egw02BKSMNFpSX+gtJ/FI6z8Rmkk3IlD7ijvdvcPuzXdHqqxvws7YKtmmHtbPA
obDk+tYzmkOTZ2c/J8daz/y4VXGD/vTTsgdFyPpkI17rZQhPuoK4aJpUqdoJlYHIzz1S1KYxjWOb
I3zKkIUjZQQugHqMULPQvPzrocSSMOoPtuQMl3If2Wyny4j1R7r9E3q7d/Q8iYWv0Of4J17G8L5C
zvTVE3drn7jhA51EK3QRBkzFHlg/jvlYEQwk3jzYTNRqCw0b3B6Fu8GYwWJywLWAJhBJAGylgOM/
yFfXwFdUEuhHmi2zMy8rTVBu6/LQhHK4CSqKYhdt77mQbVcJyZWMjZpkuF5SvJyhM6Fym+JBpuYp
93R57IV+tu2OV5XNeYA76C9+/KdwwYDg6wT2SM4uoRIcNGXIM6EQYIZXkNUcB3xepinkd3JlVHPg
FwH1dOpndeC6iblq2vUcMDnIpq/UY/mR6XP4dfF80s+eRHVWDNyufECoaf4+iLTGQlAn6wT+I9Sk
a1DhHaHufH7oS9m+cvOlsGcZrsY8/E1mc4wUJRgV5J2obJrHWZwtOfsUnGBkDkV5HMgSZDPfxikI
s498MKaIVUpvio5jpRrrPTJbE9OrMR3dzAXpQs2wn1wGHZxZq1g4i4HSEOPamsuXvC0QRtpXTmb6
VJrjmzniHiNRHhTXfYvo58UaYY+0bgzIsC81fG0wa1mW7QNIkpE1FmsLDWeOLESCW2ruP5HqjJMn
xMFeRm9XJiuWVbf3Oq7OfW3S2IWKBU+GGzFWh0EVfCH0kTKslQtqXPDbhHQotbWf71Kt71Uo+WRc
s/D2lJajt+2CT9hD3D/Qk/YIKhiaTGZgk8B2VJnNw4JtcTO41ZM5ZKcxcdBBwal0y6/bgTjNy2dV
Fd86s99VyIstLI3nVCLLLmr6cBPvQ9iAW/PRh3Yw4xyTzRg5Xnn8dnsD0LbRb8vWhkxO+141o3ei
vnO95kTPlUxYi9ybXE+5x7+jEh0Lc3xBJoqCltdNUj5lS/8xf5r9iMhmbHP/YDaBxcxdnjjmBxRy
oR6CuMLmHRJQ7DCzwZtgxLwLEgJ7IEL2IwiQZr7HQ/RqJfZ3M+unZUGtrL3ypRf5k5KS1GwYcWeo
pvxqZJuezeCydOW7WWJC8qwSyN4EirxtnwkKMARwD6Gq3INH28rCpE37WXDw5vHazZydRQTmAPTy
bDjGd+LXE90J9JgxhWSdGMlNrsoncVIc1CP35a3uAb2HAPXHGHRsrCAhWRz+IfNiGCmrLaPPO5W1
u77zP2snONmi+9eVzSWUwRTJinGTOFlcqjdtl8OfK3woWoxZW6p7umQ6kcu843AN75uGHNNsbznO
wINS6DK4lhHv2JVHSs1cCSZPVA5T3uWcVYBO8+4yzbyWCJihsmawFpI3ga04yi00dwGmn5MzZVag
qQ8DOxrjbLBliqx97LjfrVH8FL77M4O0yxTpHh+pWb2OE5mHILfvlYFGsxYFSHzcEY0bzOWtZVtN
GLp9NW/LwXc2SlavnEzgWGEzRNTUwMZLqlrr9T9Mi1MwkTtfxDMEDs4s6QIHqPLie+wimWxIaQXh
uXdTmCWHzKXlvpsoK0iIKlJ3a7H2Dha+lvzTCSV9NZkL6aoft3atd/1QU++2EHUwwFwDjiGsyFSG
o/7WUvOdrWuIXc74sRTNU0avyBfhvPRIERuqDWWtLLl0lAKyXWrWwQDckGvyI6mt8YbYULIZS3Fu
yunVMZ2LNv33pjS3QWz/Kxpml/Osg41MNho/zNbyB/EZg4lez00WhCNZX4sufSakRaie/aFMv027
GLnVv2EN/7EdxAXMOJ9VOb9OI2dImbJthFZCfUELLA84WFVy6+5dTIGYG0Duvoyd9eC7hsm9PIXW
yK0rThpQXdZkslh11gY+DS8DJK9NE3vOhn7QF3OGPecymrcVGQLcxDFTIdWzjKiiex56giwW+1zH
5GMwP+t+PiWLkDvfWW4nxdjQTOmzxcrRQFyr95Iqsa2fY83PsHLD7XpZ0rLdm92kt6YI9J5s93c5
sCMZLnNPg5tWBmB0sQCXpsMT9qmtqfiEcW7eu3wBMH+c7BQKpGOb04x7jLvZJFqxvLUTXKvERjfn
CPID1onlgXvHZDmYiYatxjKyWQYcCmby2ZWI/WYXfi0Wl1kgd/dDxylXezfDBH+rUcuA9MQciCSI
+7EgJcd1BqfFR27PCpvzhHr1K7tnn2QQTkUUYSO3MMAQV3tPymkrfS5GhQSch6jnmblLxw/X+Hmm
VNceV4AK2vSmBze8aW39rY0gvvTuRyNR0X07KDmWLL+sJuqG2dVeTsDUkXcz45/mN/k5a3KmCUPo
IbGcyE0DLpbt3qoxKITATuZ1eiCkZZ7njJNoGd6ntZiPjltzG57HduepEnS5NR6IpfX7zvALPh5W
R8X+vAvj4mOwE8pAqhiNFTCnC8PpoSkOILanzF6iOAa0GGZ3lZI/qjMbAttgp+dgfhETxPTJRWPL
XSByCRFfbaerX6dVR0a0gCLAOZscwgrc1xvcT0ufvlYOfm9nMFPKQswzl/eJKGKOGlmy+s9FzvBR
nA0jtyIxiHcVADErh+mfCmfEWB4qg1yC2aJVQh/dwG0BCq6c49S5HXcCN9tbGP15tq11oyXnkP8f
Xee13LiSbdsvQgS8eRW9J0XZekGUVFXw3iXw9XckuHtXn464LwgApCSKBBOZa805Jvi8vE4KSgTd
kdWWFhYF4icpmwjwlZRtd7ShROk06lcleTzreqj2cWN+poA9KMTXJ9NMd+SkvioxrRrdWBP4KQuc
YOUsXbMXoRZfyhaAtk4xJEA9t5mgZTzh22JACtZCNmHQmdJhqlt8qc67aTPDVgeWja6tb6mJq7dR
pYWK0HJnJa1/0/G+IGaHTGbnANq9ylrmGjpCMVJew7JHJhpjZswbU0xleMRzTfcbWMVTmHCr5BKa
NJ9/Rs2tp2ygE+ZQddBLD1RTKl5yTf1V6Kq/0VziM4Chjdwvee+6gknkRIYX6CMSdJWYdnbj9ASX
sAJoFGZvB51LMonifGU2Y7WvTcin82Y+tMu6lLl4zy51ZHjTBk1vS0bsPHZxbtWo1AtkPD0GAmx2
qFLrfmQ7BS5+Td9i8d60BfLE5ohATlnHgY6bVZ6aN0jHWbKZ1sHukP2bMi7n7yaUwTjxnI5D/vIW
2+uik+hQHNCAQec9yQD9e1hI0JUBp5k7oMj2Jd/Q5LGrStroKDd+5tP9xnjJKhU06rxRov/szYeu
BKcSI9oCsdspBfebMgMeyOSZ3XlDGAT5HmZxNSW7NpHZPDE3tyeKlmT6yl7qvGn9vH7sZa7Xa6v5
JCa7BiGvfFKq6RUvaPyRyS9dHdoDLHLxz8Y0IxbVw9HIQgWjj/7tpQAOHV4hywxt4VAUY4LgAY30
FbXmRdg9H1UqSJuiM2JmBdXWBtGjP9DEqm2QVPowERwg35n5H573mOrwJrTxRVUssAZYQqcgBQq3
T7Bt71G0rm1LHDL56fbma90gGgsDlHijvXCMooThnxhgAQKTNg3hiNDxD4PCu65GJF/8/WTmT2ve
NPJz81siHRAfEeHzY74OotH0Vp1m/ogbdPj5QfltBtQiBG+Srd1HpKzLrKjoz7EWN7RfFER/k12n
4DXH6NryWyala/bgp/B1VZL6HP/P+2LSPiNVdzu/V4+H6W9z07I8JoFVK+jFS0hvrVrw4+bdIdEB
3VbZ0BCdaH8/zvXodB4Pd/NuUNnFft4MmWQ/VzbCgpkmHDmtm/AlkxesvEwtfXKIeEve9YaF5+Ni
+t/rar64/CTz1xDsjtwj/epjviTbXgN5W0B80UQcI7gKdwECh838lrozgXd+s8W/X43H9+Pfw7zJ
kKoiwrD5WDNQAft5rwgmynY1fUaEEZREq6bePzaq98/e/I7RTaDdW9PBD6t22qdMnPajSNAxyU1i
KS0SQaYkOboYVtxACfuqim6t3NBW6BYuhJy16fisG0eTKMIq5z4Jrim8eWPMh6tXMY1syrpRRWnE
FJODldKzr/SQrOMQjfs2M4xF54UtaiZwL/W8ob4f0o4+/32+hk7tSW/jZjf/+PyAHrrEQ+SUCeaf
mh8ox6jdxhOJ01qkGQfL8K6+GnjXytFp01IYznJOkYSGqsYB+mo4WX+ZnxH6tXc1je4HMnAZofSf
n8w6WOFByWg96umypOx8sxQ3uNnVoK4oCbWPc4Mmgpvi5sS8VIWO1pvDeUMcrjgY8Gfmn5p/HutR
cxm5SXT/PuvxVDxGeZl15zCLrq5a2Ie46swryZYYE7BFs06OzWsoz434oFcZTe/lZKYhbBxm4gyE
9ef8lL/Ps6MDBEjlMv+iYWJxzAUwrdB8oN8V16i09McfmZ+AC8ckJXFiAYdPklGQP6dapbtR0oDw
VAST6AJCNPFq4VNrj+xVqpJX9ZRaiXU1lW5fTb5xHOXPMr5bV4UMgEWGGXczn5s33H4tpjgUAv6e
08Y4Pcr54BhV/k5U4g+1yOhWOsl4LcuVoO51cyFu2sjvzuBs9attj/c4UfND24bGdT7VjXQFHVKi
lgpSj/nU/GCMcn1n6ywG5nPzxjPGhg/7v88oFWu+gCWVqROP8/ep+dBAdyoFPXz5lPmB2CKLqrXN
979/fT4P0+gpqR1CTP59VR6TL0rS9OXnZ4zyxWdtW687WwEPVDrVFepy7lr+pZSb2oVXa5I8108Y
gNxgsK5a4VhXlRF5UdhjhfSQc+CfrCuMcyFJpXTC5Ll540GKOMhscNARfy+vWLHSs216NNwOA4Wp
p6TqnJUyASmtetIhkcu/CjuODwL1PF1hxAOdQ39YMBOF7T1c2+puhtO9bpmvT45YYvr72bSJcq3k
Jq9FuA51P5Slc/86P6AW5C3rDrIdCx0tjgaRJich+t38lMe52j9UrPmvj6NY0W7kXBwG3dQ3xKWH
21IhaAO78XRGFvA0FcTPyE5XVAzHoLZ+csd6axoitnyWWbGIUN43tNOTs4UW40koWrT0moGY93o1
RdpL3OveU1HRixWa+1rq/rYBmNr4vGBGjSertp9sByVJ450G/EkjTrdWBL9KD1ZjVDrRsinsp4qM
nSbzvXWUtr/8odvFGoaxKvLrp05P6ievSL9FQsgort5cF7/tKlUBge+C3KDqZfekq/vlT9PTjK0R
RER/IN7mG31iqLb2E5P1kl9zysT0FSjkkfLdP4xoOCpMuuzOG7t1VeZ3g6Ms5l1THs+PWGkBWgjy
c5tcpkYwbMxP8NLY/+e583GppRpQU36q/nfPz6dxP2W/yCchbmx+8H+e+3hk/gk3bgiPz9RdpShQ
1/8++/FHOyjUqGnk7+a/eUvL1l/PP/dfv3x+9PHCJsANThsTVyxfEoVN46kedXM5uv5/Xvb87P/6
tY8fjI22XNZlhPdJ/uTf16v9/d8ff/Lvf+yFcY1l1/v+e+q//rH/facsdXS3JmlhaLX5DP7+jIAO
tsB8B0hzFPfKsuINKHerNMWtKMv+WYmEtw1G33kijUAydk0kq/Dc4p0Ra/2zqQ7lracaIw/mM7FT
i03phuTJRxgp6VXvnLRHl9AwgpzGvhsPZTFcjXHTEdbxJmylPiOmJxA4Fs6zmfYUIaRP9mBN9UgX
KBktmqERVVODZfhYe0iPeP5SMaf+ed4LcvS7dJ/jA/r2miq7161VQ2mebVZ4lLcAz7DQ0Fh25XZ/
91CRynjvOtWwYZVEGWvu4C0mpKSb+afmjZLly6Qxd24FIdUm/u6om3RnPMfaW0mfHC2+y0+V5pIE
Y1nUt3P0YKFJoFDviWlXAZ2Yj0hPmGggoDXJG4xqAfCBSwSje52POSZnuacUQbwb6Bf59PZcj/ZS
95wS1nUH76kR+SRxhWqHKQ8LBrfO8UfpD59hxj/v5izwVRW5aGk1/gFJCFGAeu28Zbmzwb1KWl0k
CHcajBMt12ABXcf5dA36xPSBs7OZ2MpNyb2Pgc7CZ1W650xP33zXH3+YMTIg2ht3j2XBIbX0kkpj
6Z3RP2BUKpQ3SrrOrZrG6sIP41NJKeKwHqDMZk0fepBhA/Ir491hBBoVM3r2lJxE7LyTUFsNtIMr
/dYKzdhTkRJ1R4BMRfmkTYBXdgdrvgbSiNY9lyHFRCzvF4tZ6bakrAfUJ1zPrxIizmLSdaJxummr
CIU6PiUv1LINlo5c9V9KUAWySTecAoJJ9/aoBgsz034lVj5eqfmKx6ZKqMwRmb4ZRPMHGlZtoFcX
ztZRKcHkhGb709gBLsd94SjjplIFfXzHicH3Ni3+BIRACnp7j2ip89+NIg/roblmRbroJMasBViC
GyWitSAP61Y1uaI8cQWCSVGhfE2zwPyD2+kVJkXzQRMUfntetms/IhGhsDdQGpxmEQoXEzlhtEcd
+/5TO9KmJbgH273GSuzg24Z/aPvOf+wl5lecD8oxTMbSWFbI2Ig40spnS6LokHm/1r7i3Sp6LHyF
kPQpnQ3ZsxIaNoeYuaXvuxbUGgS1fexmez3zhxMFiAYvnb9GM9DuUAqV77xhcK8JUtRN7ptlYsJc
Q/49KGl1a4zy2x2T8B2qolgii44vnY/Qzippgxml+I7QOBBJAGAltPW1OZQVxXOAq0NIJVFv6A+Y
GmaYqKEOMiaddxkM1lnJxLRNlYfzObAne6+siMqYhvFHxH3DbNrPwQNwnzLBWyfMqBhTwpCqWU1Q
Eia0geCh639t0voSuKV7MD1qk5kwIdrKYaSK+Iblk3pN7bg89VXwTIQAwZAqba7DaAAVN0iDvRCM
7OxpEkfrHqrTmxIVtyRCjAzt0Qc11H1opma/d2aZL8tKNy51axE+ECSwHXRAtKXfHetYsAqmBbQm
1pnYaCO07m5YBCccO3huxl3uhZ+Gn0pLTzrSzKlMMZ/rVOOktTAm1sw53VugIDa2MCALvA1Hz6Bu
ZVquvg9cYsFTibgJ/d/0XdxzazJFAZEUMhNynBb+GMV6U2mtu2/V9cpFir9mbeccyzD6Rutd7DHh
gWZRQr7QoBF/usJHjknp42bUKG5Z1Ac/1AGgQ+EbFCrt7BCW3BVVW/1Jgi/OLyVsb715LyeXy9ZM
E8QmTjOwuuNTwzKC6Vezd7GRtHJQZF7b9q9a4o9M/N3vkXQNIk21DnEN3167IFGeW1aym7/RY6/X
W8xn/ZOQXE09g1eQwaMt6NUvx0hO4NS+vrmSN1BkPWXS3kePJA9xflhnVgUXL/WdU6QE5SvDNPeY
nkmsE6g7QNC8zty6N5Nj3g2/+kNQUW4m2rGRXAPLgpWtlX1+quShIw9DNRILDBbEEhV2dAaThKkr
SrJvK98k7Vh/jRKNGqK3qzTb+0T9fZ7JtZCqFwqQ2LvCm0+JSmVI6/LiD/oVKf5DiP8UWTE1BCxr
R9/ronXYN9rdmxKDuOCgW/iNIHxM0gJLYUQU6r2Cy5TDCM3hQSWLDYw5X29FW2hqvXAtSxIjVSfa
+Kr4Zbg2xsu6oc9r2jIFlrs2RI6USPnBTE72J7e0ql6pvISF5tTFGciEWDsRgmP49WLo71EL0qVU
PWDgHIUN7U8lwP88cBlFdXJ/jO8xMPYdjLUAkKfdflZWeXLMBAp9Qv83z3v+a678Bd9HtLbzCJzN
W28gemKgMvoYDTFtoNZOjds00v8wCFVbNVgdb4HhHCssqm/klGGtynDkzoc4e5Qn1JVQsWK+ufMw
WJlAOlNP38VR4Z5J1M224RhmeCv6I1409RNchsdfMe3LlFr0AozGSlBTTtZLjueBnrUs90r3g63/
s6cEo1hg/gPBKhFSLsykbW3TnojHkib9fJK0qvdIDTcJ6XqD1XRrTQ2Z9QqhLcIAi3WYO/mqMbrs
JUcmDB3Y/jW45AJpQamtUFS01xK9EkoU/XU+UiuPHvJaEZr6OmR1drQtKpKFxLi0Cj6eQcf9PCAF
vEz2uEDzNX60NUpNRNLlLjLV8B6rDgGsY7yOhbox+wYZ+HxHVViy9gX1ifmc2ZSABYexvvVJ6K3r
kUwQBUzhUGXfWm+/FOaQ7k2iKda5ipGmqm0IlrZtXOcN5BiiRCg2oZriXCgwMrhkNc+TMtU0nK2u
hfVijDuc8hq5eGGfEpmBMXsl5Ese7AKJYcpECn+jdjUCTPdcM/YvewRF2QffbfKadoAJCs0NvzqD
CFRtiopnfRLWHuIL3sD5junTdyDRzatv0Eu99fyfzYeaCkO0dTwQpYhKVdaQdyM03i0Td08Oe3mj
AKm9OZpLwQm98iLiq/JCFnDbDvY9qq3+hT/6S29r/zgoRC1HSeT2z0MSkYkSuM2p9HCh5aXivHg6
UQ9tlFcXwmzR9Drdc557w0VnVf6qmc1zb43iMn/ArT88F9pUH6q0uoKsja5dkDDV6Z302w+pjJq5
9qnbIf42L8oPgcozagUALWHjIJ86GgkKoxnZeH13CIxU+2od1u6h4vZIOuz8wy/hyAu3SLZK3eQf
DXd9x2RmkHiZenNS7dk0/OyDm4i3yap0bdiowiIkjgTaNavCZJiN8vIwWcV6UHyCF4v+u7fRBbU9
nKs8H0hJqwLzrGJ/pCaDDzGqmudRzX94HgU+xAzQIP0iOcMwfqP0ob0ArgxfQC8p8sDGe3WBaAQf
OD2gNmzvfZV3FzQ+MTqE61DX6e8qvfmYjn7r/Bqm27r7CsV0aZuDtCxF5XsQqYSLZB4dJ3nYMAsA
H9HS86qwwVptBSqs8pKj7UzEHqb4PB/DTmR6Nr0bWPmlRj53GbMWmQ/nzczPJ/8S86Vb26A+wUK3
tXBOSum5+4lZYoBYHZaFPEc2KHcXbrSnvtbxKiWJAjWpJj8SD/rSHSHhPinKHS6Lc8H/ypHRja+p
6aQHh9LCtcP5sde06YtSJl6asoZPLW918/2OZmAGSbDEgcKNr6zj5mBUwauq5t0xG6RCV96a9P97
+PdRJTwxx/nTi1g8N5Nb77SJDk+Jpo5qOnS9+TJ0hEqjP9YI940i52grE0lmkX7WS9pWxXxLb8KS
W6U9FivDpAaW1WP85sekQ8P8iFsHSajahNThkED0VlycjanUmb92OnNS6t5PSQHW6YGuUwsk97Wr
9lQOGKc0Gm0fST/2S5S26s6Qh31gbcnunp7z5EK8kHPJLVYhrA/Hj2xIrtz6SnqzwrqbuvEuEKPh
4At+o9CvEISCJWuiukCSDPWknqllbQKHoqFX2I9O+RmpCXwTo3+3LN3dZyFN80zk1Uo4bc/kt1BO
lM83QB7qmx0TeN/k64AEt3NUORCo7KlhTsHCED0qunUT8KdWBNrJUemoK3kQv4QMU/4QuGsQo+pC
NIR50Q7huIlLdWFD+bopGdfd/MYWXYhIltSJhY1FdhkUtTg5CtElVJi+EA6gJ3Z+KLH/+98dRRFf
lVWZx/k3jZr6nquiOMzjV4P6Cttvqp6SxAxw3OOZIlijhU1QDj/QKTMKPydgHZcosQF4uTXjely/
1GXywkKdCF95anAolVWWgddEPiiasoNHg410fjR23Z8kKaTrMkCmmkgCYqYithg0zzlOMEleSfNa
zectOchDsvYeh0FgvauUDag8d2RIIjidn+VOZrEqAGVS1myrdR1ZxDr35kcAZPVXNrHs1+QNmOSu
OreQa2Du3kZ2Zn0XXfIdZ1ryScea2uFQh8s0Hs2diGv0I4GHC73rz6nOW0FnaG2SO4+rDYC6Jzrv
qyevNDade+KG7nc/eKtMcXKkcKCRfT3ufnsKEIy4tT5IcigJDEPQSlmDCfEQbFpbibEydsNRwp+g
RdG4TtEmgA6qiPuAdwMyDdAiG2cJRDZgHemXL8O7HhkU3hy3uXhKhxa+Nl0qjkVzKkpwG6FWuSTQ
OvpaEuVSUJRhomkvnj18kiGvnUYSQV5GiAcL1uz+VnXK9cS1Dc0Xt5UtuDyTRthvaqKwDDfju59g
MMqmBL29ZbK8tQzil+ankEN+psUZoGls9H1aifCO25gpqD3e5iOwI/hXXKqZPVk18ymz8sK7Kf4E
8kluok7XZtIRRP9necq/ALpV04D/ytXqhPx5XVooitOkJJfKsJlkFb79kwIqXQnJ+FMd114ptY3D
UR6OFXogFxZqkuXJZ+gULx05EMFTAJyGCd4frwg+8IccJ98TxywpklcxV1hSvamZb3U2Hn6gvo8v
Vtq7J1ERKMco7H803VcYddo7U0EW3nzEXlJFX22nXPosb1993VC3Vdm9DL2No67K0SxOqXrJs1Bd
tMJYJm1q3SEEWHwivJxAFQqrmExfTOTfXfFOQfznsgPHsnaDFkcYmIWfdvUdVywCAIJp65JbHg71
JHozw2GhtNppYuaOSpBYG4T/xsk16E0QpEt+EbIEWGuhRCqQYTIReRb1QY5oOYChpQbRts8QhcMJ
dYjSKcXJL8i8arvSW6dCcc6l4lLL0fXXsraxAZiM9YojNU9Z3V1xPyE4dALavzj76QegdEoqfcO8
V1wV5upX4fXJVuSk9qilYa78wGWyYXU9t3dli/NNkvymvlW3Yuq/S9tmIR1MOsjo+S+RJ7cy/YBU
i6j1w63B5QYuCq+88EOCo428+IB/UvQGQummXWcMBVyiVnHW2sGgY9zeVa1sd1DArLVbxPaeypCJ
OK5pbr0qGReWtIFOd3ytzQoKmQKDxmqeHxuA75hqdXBAg1nV6yJemhGxE30btc/zRqQlAZJJO23C
PP0Kkqx+DpIU6pJR/gYT9diRZ4IEYumkRz5y+mJcs0gstipO0vdi2Baux/rLhc8RlDQntJo9wTVV
VO2lqZ3i0idZC4XLV78G/o8tWamEqsXBcQbPEqABXczWJwgHXXQGHXIiry+USXsUpBTeKpDetXaJ
kJfZva+cH9XTtlTTJRwXtBA9NDLWreGwRi23IRJKgq2NhrqiKPBoDMHu8VHgfR5XUQB7pE2YuriZ
duS6TXcDsxGoh8x+g+5KrWC8NVlePMv/DOdFMKj2t9wp3NH5DpKBehqkQtH1L7atyvpja26M0vHe
QmPcqU3+q59i46ppbbZpPEhAaZO5iwctUwm4/zh5eakalAwztNMoPahhmXUIvxFXijNKQJT+0i/+
uHxyNT1VkaKQKlCeu1BLyPnskgMUYO8QBbgM5zSa0gfn2KVeeIAcj44jR3+TDD1AEK0gS1PUCSGb
/jhe1d9pxYyAdhX5tJWqbefLYByBKSAwCleIbKh7UBmZNxrcG7TcOLuMHJ4w/Z11YIjk2ZBzdz+o
8Qm33Nt0SydAalwGEpqpZ7W7iaAqrVNCT06g+pBmo+320irk7/LWCEQpdEFuYWL5v9vhD8as8Feu
IMMqG2RYjwyRGN1ujSM4W3ZJXGxJPboJjUf/vjgjo3hPwOtjGIAcqKqLIaLmlDR9cwAxybreiqIv
VzsYCsq8OoED2qrRMx5c7Zke+dKzhuzsuuKly/r+JTSi/iUhegj+8t33jHpfFKyGCKFImYEaevNS
q9z5NBuDShR2aCTl14h2uUZHDHiT2UhhuLnvC0EUYIXRoGsyhgoVeW/gdur58Y8ZnRFucDc6qL08
samQuWxSD8FfnGDaKFLb3Zhy6k41pCIBPDNPLQE+yO0KOzmpw7Z2oKKC/LO2emop753ANMXSZTdW
kn7cpYBg/s+DSeH9NCbVPc8Y2Zrpx6lCMTwDLtOBKiqKpKPTt/WiAOsFEilFyzmqKXkEgX6dP+kY
BGurJiFNt1ofD2FRDXstZnEqouH3/M3JDXpMcZzvmsD1TpUZuxBo3ARBVvfRZoWyJXILr7mvXDvQ
AJ8pgxKu2tC74sHSN6ZiXMsunJaGXOZXKlGfnk8bWJcE7Yqi6wyVZxILeWUeuiCZkmjgePtGoWLs
CQsvVN5N1Y7yeN50kslAxaIfJE6EM0FyCzOHKxZj+VJxzPEgggDnYYLrnIL89NOlUvXUTajWFTfF
eNzqysFsy2nlenp1BWrJR4jfIsKSA5C4KDTGQzf5/XcnWYW+TqcxKT9iPwlWpTlhHPfUXyKPxlWM
TGBH/b5iiMu6LSWi5nlevccyVGnSGwhEHXU0iJbItYCsP6UYNL70IFp7xmD+4Rrbe3ZabGwgeSvL
y8YTvqvgqdFS9yeTbSJv8B0dQrc0t8woCrrRHi1G7niaiS7Ta7vNY/wBBUiwQWZ1bw7JnrGaTD98
m0gEUyRUVX3h07RX8eOblkER0CMuItcxOBneva0xTwyykED9tUNNOe5KWRwhIWNZV2AgknoCPKlz
HTtRdpsH+yoKbkWjWWdCu6QluM6+Y/FbVdXmZ4mOfAkXetELf4RYyExq0Lh+S+JhQCQ1y/m7BZCs
fR5SUlI1J+oQ3qDDk6Bjlhv6Mh3iibxDheBIgtBNK6KaMKohzXX4WI6lreeRwpFj2TBNGNyR3z7C
YiYh/qiMizdTFd9VCvsbKOCw8MNxA+af+Y5SpO+d99Zn7rSFlwH5U/fFvtCxtbX5qJ8AHuA+VIbX
zJ60d8RG2tJ0g+oMYbODZlWdOjRL+EbA5+FYr2rgV4G/EIM9YW8rXmwQ8X9q7Yt6nbWGZ1qsBAjc
E0X1pSVTl0Q5ZiejR2M6kFo0b5rR8Q5Ufsn0tRYgCqJLY2Xfj3c5rPTTPB9oDPSrQwsgggrQL+bl
yqLohGSR99pxtFPS8wICR+Ci7yOde5CcY/b03U8NsnhVBSBTlop67clT2Ce9ebDHnup1UUbDHQ6+
hVI1q08Z9tInInTGq6OCAswI3C6c1PnlhgbirFJARs98CBZBefdJOcQdBVJyREuFogsmr1b3C9zX
AZE7kG50bDUbkWNynYaUYMMch7CLYb4bW3XfhgJGL6gmrHaCEbNqN/OoGgeQwnRrOnlRo4HHcRB/
BwacHXfy7hOBK2jSh7tie9FmvopqsxP7xBmQQ9IBPj/uqwUj5UkkNCEAS3nnSSl/eczLmSwP4CLz
hvJ9Zu0dArTuSaHf5+wfq8DrmHrJrfbSW2zQrAmdxrs+fmEdUR0JonqtEU26jGyqZxQ3jJVl1xRl
25gGTvkjjoKDG2jdLnfM4ETlykCly2QFk9hTYsfNpXNt8dR2PiYh8oCci+tNE8XSt7KrSCSYCttZ
gvCgjyYnU+7A+MUMhlRAOwNK4oelRhXXwRZcVe9hXxBgE0XjEtSJ+sla9Ts26aUWKaQorH7Prt94
LNogEaddtBeaNSD2wmtXVFGHd4292Oj/2Qv/3ZsQmwi1MF///88dQNHjHcOlVTMgiamAFiDDDegi
KViDqTfPoQaUkmEiuvcmNzaiy/QdXv5irZtq8hnJKK866L/yTkdc35vKqXIN8kcaEGzUZQxfS360
abKLBStTdOO33EiDD9tBzxviDzyRh+evKRSefIzrO8Rz9E6zbjpbLfTxpInbFzMspBAEnNWoEHVK
AWGdS63UPO+fN4AXaZdQHYXG8u1XBZ9sStKPFcN+MBWQw+hWWNw2+F1GUyXVS+pwQjUdVtRU61Ui
g32YbWrHaiqHnV0ZbrUJY6sC7gynPZNrzKyDD9XWE677rIQHG1FgGXWKRPSB9aeQtSSQVFxDGsja
fZrlOLqworz1I+pnrCvBZj6EAYWQic89YvVKiJYPMdqhbawaY/SVBEx/XeXXI7YAE1S9dQp9oOyP
h3DEqHSwBtc/lL5s+qNRn/lmqmsUp3lv3vgUSQk3JzMsrMxopRtA8YzJVPc6ltj5X5w3Y/ZG26z4
iLXp4Mj7loGgOYdj/GWCkRoDQA7rXB/Mpdob3EH9dKcSXIa3PtAPvdzM55vsnxS5PDTsNRHFEwVX
GrdcQYLFB5fVHNA2T9/9svsQDcHPFhwNKzHTK+4tC5xxh3stCXAg6HAjQrpohe+hzynsYptTLD6K
Ch15omA1ALNF7oK80cyDhQi9t8crNWpinsgJdCE2IM7t6vgwWhn3S0EVvE51CF1scNdph6Ys1VUK
Rh/obmLdFCx49NeVtzAgHBR4NwRyeYiX0l/SzrZWwtcFBq7IwBY3oUzbPro+QPJ3EbpyACsNLCBn
7lkRXBURl5wBTGphfRZUB/4qOExuCbzQH7MQQQefjaEEaFYoyuwmzAQZxci0k+zsOHGyF8W1wmU4
pijUWxLeIs9slnnj3pQhFd//dydg6jQpoX80ybSg4Yvxci5O6TruA6noPjs2nYBAzQ59bUsFvwbL
zFJxlihzX70Lm2hjBPX4UeMtODwGyUpPH5eVoxrov2KV6yP3Q/G46vJpEIu2xp4lsvQgqjJ7zXmj
WPGaDtEF7o0ID1m/oFvtVFW8DUosE2FosvggKvQpwoO5zl1RXuYapVJE2lkraNolzc5E07GahSVM
8lZG7SpvPkvoXQzYfQE6r4BUpVFmpx7o78ArsY6qcnsZO867NjGnn7s4BpPxa9TYsN68QawseZiE
6l5tCmufTkazcr9zB5qwIadPjqfozzFxeFVu7CaF02Oo1XfahVsRl8a71+TjPqSyiHrqm9AS/6A3
MqCPrCN28RuCY46oapAkSQUpLciU6FD7zUqPSpol+HoTS++CJMpVN1jbedSe/JI6dUM9KZDzJNCH
3U6paCWyCAFSoku0qh7i+geptaf7V5zVCP8GHd6Bcm6kE4OrjGtqjBToc3elDLRoMZ1SKnvknxkR
w6BCP6eccuOi40liviXHEdl3fqzLwzJzcG/E+UvQJWLddipLoMrIiNjJgyXqej6jtqGtP6pGuBW2
d7SqhvkIoZClTEqxuLZODBqHvIkLCM1G5OM/hl9jgO+CSNGPa0Jv9df5sA4dfZWCMfDrqvQXgD2O
OX35LcrCapM3jXqiOvjPHhf5P3v5SRjQKD0loa+rojrBKvFpWgq+RbnJvQrCVColWlGVH4k1KS9p
lbyoaiLRbO2I+z30h9Ug75jYcsHGqaTjPt6hiictHA19BNAVZWl6YXjMh8BkNVJENa8zTk6mnOTN
t/s0pPZelth7OwApial1dxzAhVRuxXwtni3N3VBjS+S783iL8tA8mv1w6Mv0Y4xH5ZK6SvOWWLu5
3YN6rDvrh8lvfmld5GMbQEhEB7/QFnhVlyRZQvhQChXGRBb9dLPkbvdrp9TCL6tm8Y94PDsMIjFu
OJI36MfpRjFpVw3zXILtZfkRTQbFrSR5UXS6a1bW4n/rnL7YOJph7sjT9vFmRvailSuFqsvdbeNn
eC7nGR/t/hMUimrTWjqTiz5WXruyXWC3pLo71TScPJt3mvuiLUJzjzICuZigsgKbbKhwoybqlyRb
hcEqcHT1K+7yz1nF0RqDcSdawbWU02MxWHgDBXk/V44etlgPp2wD6cjrQ+PZ8+x2y1w83rKuyyn8
0ADqFYIt/U4stXwxd61Jdsyu814OIc/VVu1kM99OuK+UNUtsyn/WOYjKVxz11puumuCLMhN9lkdV
HKRBxzC+7smaeg1c7Tc61V1gcC9I6ytEUWp4Rs7VNa9qOzdq90EaN6uWWccOY0yF3TDZzFIRjarr
gjr2hvlF+qwRObCI7HT8jKfkuXUCasHxyJwi6Va03r0dKoZkI3SMuLFHj9Mb5HqAIs96/p7MX5v5
0HUpro9mvrbE/yPtzJrbRrK0/Vcq6nrQg335YnouSHAVqYWW5JJvELKtwr7v+PXfk5CrLbMY0kR3
hINBkLJSSORy8px3yaQbeJvBTdsHQFFQLUKllHSkONpVouRt516yea2PVyNkQV+/8bJS3c6p994a
9DUkpng1X9pBae0bRDiwN2dvaMfv+DdhkS1wc04Ugej2Q/0m8tT6TpadpyIBqJtW0jM7wFVfUdQU
b8bJHm8xWYiXk6x7ogaOuYk49M8vsYsk7jYCh/3Vr+wHMxuVx6Ey1RX+feZVrBX9sckmFeopyuha
QalKUizHlVQpPHpGnx0QczqlMuzwmCz0vYQzIEmNDO9gr9gNdSCy66AgKjA/mE1UYLx6EplxbOFs
FnX1nap2ADVUkpXId5GB5bdskAhO902j382bcJyD1Km1RuGACh0zy/MOEX0mdC3VV2CzkxudEhvq
24bjqsI3PMTO5RokJvr1UxmsmJnZTg8qIF4y01ZG3/pGqfEjkwe5+TxmZDRV+VB2kr0z9NzCBVHA
TsF/kBSSW1yl9ODK1srget4npxRoFGSVz/WAKus8oYwShccaesOjb2m4DEF1DSbENON5eoqJWol0
yusCSPo/PBlqq2w4Tg7L+RnYg+q4mYD0TYgCrrAGzAAZmeoDIHbjQEB+ozS4NQ/2oB17gxAZ2oL8
SEnTYYQ5OuBscTlx9vUVgFfcVoiRc9O6eMpNZA4tstTi1K6y7G8qrYXpLfJsja59HmU92CUC46dU
Vbq3tbZ2Y5Uls7Sk6QY31uQmkhl/8+SZv0BUG03QEQVJleLJsZFQi5h0h5QPg6HrI+uhkdgw0hR9
Ebvij7V8nWy/wGBgEHeltCgaBnYLcd8CRqcJikUBWLGFYHlsCYspjqU7B1/Sha1UJXbbFAyA/Y23
RosGzWQlOFuoyNgBNeBbgZLxJl7GjBJ53j75TiyjDN5Lt41lCAwH4NVBelSk/DT3QZabxqcWgfnI
i8rdaHqog8Nx3Xmy7hx8C2RtEyn1qS1Ij4TkVP+oI+Mz5gkCp9VayISbJJP1sbSPwHrMqkSKRCyq
1QC5gDA1uYUcqG27cNS2slIF10OQr/qolRdGQIikYb+3EflA1JQK/7OmObXLth3u5KjTXTxkolWF
j/W15MMbc+x+9xqxomcJSSyJv4+t1kAHh3GrKX1w8/PFKahoj1L7/edHkKzWZdiVBztBOnUO1fKe
MqacoILqE864mR12m3Dm8op3/vxuzKikRBFcNoZHn1dISrQ1ynl9e1eQkYYwrXf3Cul0R1GtU23X
8S7s7MqVTHi8vQ18GgPwo2WgLiyu8CDDwKODbNdWR4TzpufagJRtITW3z+IK7/lM+mxgj3v0oBYt
jd4quNNBdYFTQFmAaXnVtwREcNeVe713bJQFKmzMJHtRcPpdDhg5Ll7jF4vEP2paf77irMZeCVex
8pcNbK8O9q7T6q0mqksZgf8WcescPXsuFYPKYUnah4NUMXJq4mX817tJn1j5W3kbNQ4II0v5gwgQ
bx6sQpBt1aJoEwGB/mNMTGgWcvC1JrsCQs92tcZpPyum8tigj/cCGGs5JCM+pkoGXtumNqbBjz6S
oyk+2yQfJ5JfD6ZFYt0wnBJ6hLR5BfE0vnrnV/42ZbQek4a1R6DrSvHijZqJL0q3mZeu2FBlV/Uw
yomCCvhGBWHEdkR6wIfzTHEP7Bc4R2ov+nUnrkIMLm8TFckH/Lco5YjL+Qs/chb4/farIMZ2bP4z
bErV6/lSEVlkoehBljS6SSshkiFOQyhXJce0Ub/MVwbrKwdo8EsZ6eu15E/dzc93UiTy6njjukUd
oRBYWB6cqemPnHzgye+Cz2PTREvmXQkUj3fkntnGxbtQfCb1w49vw45by/ri9Wfnz+efmH82C1Gp
jgfrpSZ1sTXsKV4pTqJ/1iKdHGKCymyfm7czsiHqDcCf42OvIUuvYP29ngOnEr/atUw1IontSXhE
IZQrEpyeM960EoaPlhXmu/lHm7otSZq3MXMKw0JP7YKrcCziK0tF/iKROA2NHAAeuiaX3BSu8DUi
Hux7KboygVx/NcK6/jxoLMACrz92wii80OMdBqIhrsDTJ6dB8DLtguQ2qMbuYJcZdj6ylT5WubKX
wB0bclOeCj2qHylRWYkjPSSh5n+ySYfMn/odUrz22D6Yilo9Jn08HYC8dIsRL/CHSb/2SUGs80mg
s83OOik2Kyh2cvZXNB8e6ihMHhCvkTaoOkmb+XJooof5BxpHQKoMy8KTh/8+/6K+7CdA9kKMrbO/
DjZ8M9+u/LVjB8AFFcU7SEMBLAW/lefQcW6HKWzusyCv90MDjLJAvPQZbAECLn7whwMFcWtJsC3x
9CsfjYBsVARmqemfNNTtd9iWUhYWl1Lc3GOl0pyyZmivWzwlUbzk88CrR9QayvQwkl99UFKSZEB3
Sbz6x1JUf9tJlXZ7WLdExAVVLxW0xq7NwnZbIUh20M10k+QqfQMSz52Xx6ElHqwkHBN14EWc7ZrT
mBiIDCly/L3DIkSVmxf6VigBdM29GQ64DQV5sxwiGamqhvxG0jre2tkD/KSs0vpV8wlBQvmQpYRq
r9eSD+fBQ0e8aIcHqSxI5RP938rBaHHSkKpDFnvSjps1tjgBmMdxIhgrB/9qji2SvIpufRIv8xUM
MthfTWcJ/1JwIwTpvQpXwczH6lRblbJl5NubfmIFKzg3bgjHrE1td/ZO1fXsesjRvEp6SXnMtOFb
iyLHnxGWLhzeX0YwLQs0SIKkDx56vQNkX7L5qDznq8oasMrIEhyZc/aiSW/lF+dpkPVp1cWldCAK
IJZt5equZTk+ZLhnuZWmVc+poux6LEAeQwhoW/KoaESjcgEk1edwz7BQcAsWAKHQNoDlqAWbaJME
TxTnccbi9SCHEaUyAx+xGgIIYMboHh6jMKXSg+/osqK3Hta4kWgPvkHC0yihlCBvOiz0hgpfSF2j
AS/WohNzRWW/RnuES1IBg+sBctvh1NWA3cDYtvXQd4PUM2xNEWspBjmu0gS2M4cd82fl+Gg7KDoE
uZGsFdmOTv0gTzsd7inWwxSR58+qsvxShAk4vww+fEchJVihvqFQ9OIanVEBaROY/TYr/phZRa3a
BDu7l7ZSoMB9qlIBB1OFYw5BTIuQW75siuSqLM3xGiMiieqUU+6R7YFw16aPRSejhB6V2tpCSf5J
QzQor4vhJo8cAVomOItLW9/MiGB04FbI1ngPpim8Fyyquz7C9Xmd3aVWLN2ZpdoegJacKiGKM7+0
egV3PPGuB2SnHhlAx4zi8NfM5sga+kkBzVa3rgJDQookc9KDlI5YvvS5s1ABRgkvUvmkBVEOyxLt
vDJWThSRlVMcgzoC1AsHzym/xJ/mCJX4Gc/qY3KaCn9aq2msfc40lBi92JZxyGqaTTME1D6gao4b
zCEDBRhOYR/wKAYBlGZYJ0ehQAxucUcsDwwl6iFNJdV7wNoPxCDAFcdivI4bYj5/sK2tDpfiNopV
pA99ttY+V5M9XvX5tV9ofwRd6C06LbYe5/8A/tB65CTmLSjB2QutGPSbQKgI+VH6TSOHtbQ6rbmx
44Ycax2sq8k3D4g0yyvqZunSdJyH1oqGI9bO3X0jfapQq3yIiPz2eZh1h8TX77TCrq74c2DAoJHU
uRWoCjedrbupjC6JRvu7Un1ONQ+9q8GX9nP8oyPW0Rggk0OVDSnG/8y1kkBHf8PeqL0GNtSS643i
e6ewIjpXbZwSoxzA0NQJL26tR4IShKOrDGH51BYIKXidmt4kYif1Y+VYpMAs7sowEfiTpOthc4Gt
NPriOQ5N7WDU+H1gxBhsu95EdTO3HmJi6W1e40o2vwvJgcBmsMpNB6ttE8B6+QKgJW/7pTPpAeqb
8o+vWonVogLgR5Q4r28I5sUofWntbZf7wV5SFRW5sDG+RxEuiPdGdkrVabxJpCQDVTEg2zzJXyzw
xEcdiOR2cowTxpnp1gY/vABGozzkZvnil3H7YqhUqIxa+zpllC8xZi/uYvQZtxbRSI2l1oY5XdzJ
OYhrGfft7+rk5rlmfh8kYG2qP9oAbMGjxyhs5egxr2TkS5+rF0SiimcsBf21OvX9Tm2F9HLnZftQ
QxfTKtLsudVRURYFgTzS16Axv1BkHk+p3mG1hhwNZjDO+EcASjKve+leNQBTmuP0CL62PkS1AvBe
pBCKitiZrao9Oiil4eZlcBa0wFxa0AbXYY+c8RLLmQdb6bfk2eRrWXXsYzEi2QABKfxaJqBXc/mu
UVvtU1a24Qq6n75tRWlK7ZprncXrpNsgwdPUvGPbDJZQH/P9fHpPJHKVkMlinYC30+ATxUYfQwsh
kSnYWSkQDFgAaGFlmE0jjjs9Sn7v4zFYyY+ZD7JQyp/pc7DC5oQ7iQYKvFPgWBeOEZ0UQ2S11Dtz
SlhWtcrbJwOJgjIkkMxsUqyJuiQvLnQLzeQPznH+VewVj46cGAeAAcTDok6Y1RgtR4ApcBHxH0qy
bMfKw8ka0QdXl63DnBFwUDwj2VhdF0PVnIqJZc2c1N4lWiemHxxWX7IPyEcYI8mcYpK3WeoBdR0U
R2yl3mt/VUx1CTDgyfHN4k4ptE+55Mh3UR+fTLVm9cU0Yh22IUyGxHqRh9S/rezMOHmed4QH+eSn
IiouIXFx/HiKS9ICcWxoty11/kWpAiZJgRbB5OPYWYS4laDI66CtKw6l6EjAys6kqzq5a/tKu2la
G+wRT/UBSB0y97auf20Ti3RllX2ZM4XIVt4pQY33Bi5PN17laZsuTIOrNAF23Y9JvWm9MbjVVQT3
hw5nohIRtbUaDek9cQWJSR8O5HxJSo0/VUM1xkTIbz7JqRo/+/NSFpd6Vaeo7OjOpp0aCaF5D6tY
SH6reTCFZIlJrzrIYTXK7rXTFZV4b8pHaTMTdeoJ3pqP5ePM3anYSwo/R4VeuHoVwsfF6mSsoyWj
hVkiPpRhxVNKKPCQFJeqZEY3pIaPlVZ4PzJFqHjira7u56OYXvTxocbBrcAs4VYqowc6VnrE/Ubd
dx6+eKUBr8hvcZy0k+4r2S5oIpNcfWqKWr5upuSgE4UWy07Fk6w25WxPGrj65BNL7dUKdUgZZ3kV
5PR1SZ7AQnEqTNFaj8ft6zUeYQBjsKpaFga2PlELHF1FzENfVxl6O4iUaHuPTVaHfQWUo0hWUi7p
n9TClq59TLQcREXnA+DrSyxxFLTSJ1OyRGGLg+F8frTzwVunDkzHaUBHAdOlZB1CCwvbBq2x1nEs
EFck92ILQ1ktDO0nCoNbKwxR4RcoQtViVjudBfGxWwUZVXxWUDIHFlagdVKbuyCRK3deQvycLEMS
hMVVLVYUpZNZf6PsBMSTXK9XgmmKzHZr67Xnzsn6waKo1uNEvesca7i1Gu17HozL1qyNz1Rs7W0E
gnv9mglh5wjKwL7y6ikDsQCmGA8gfTtD3sP0fmRIuyiyGI+ljltIZjrKbr6sqcQg4ycyO2poPlaB
sark9qowhnCvEKYfVRbFARDqqqjYD8IGIyo9ZKmwGeAgaSU9h55RZcl+zn85I+gV1EKv5itFZMNs
9I1dD5YqYor6fg5/5hdEbfddUVTX8xXGcc1+4lSEDH3SsHsSKkWKlpOoleWbPPUGPOGrclfWirSr
Ku2TLouCp4Dv9VnN7LK9z7FXpwAFSgSqRG2mjCQUn6kP35morO2pTMA7E5fzC/AsHTtABOP0EcNg
R6XON0+lpB6PEf7f16/TrHdo2TSz1y/nn2gp6FvURq7nKz/mcDG2OCqEEzVZWc2g1g0Bths9h6KK
2mS7AmJ35Q2UKdTyx+CbR2AOzYl67JSBwPgre4EXLkQSjDtiGZKbkWbOMmhs/5TgLXKwCsQnAeie
5o/8rm43lKd49OIn5i90KZNBOE35Zv5sfgEdcatDnEXltkgQ/1QbZ5sihjeUKhVMxMncCW6mhpVa
6l3jCZZdMfz2EsQpjmw29iEdbjM9BZ4HhMYhyiHu9pDJUFHmAlo36sc51y0QZuoYVVcGesIwBstn
w1ERtxUUEtBXiRtWkbfvhqD9nLF/tCV+CWFmn2bgf5r1V15F8YCp1N07lUEYqWnNCk3FT1aH4DAx
L5BA1Gly1GZAXiPPvE89c9qWZgVknjQ2apXiJeraH+9qRNN2CPJDnPQ2laf2wMXZiWeytINlx34y
+sewTsutjbvIosz74fhaPRVk+fmdWqYn2adKZRAQvn4UJpjMThzWVo1eqtfir0IV17vNZiUio/Fu
5aJbNaoTXs+fzy+SpIScQIlgC8VDECSkBCEroUNyX30M4lzaUaiUv0r50G0wTwdmGA3J0/wOu4r0
9d3rZyorL4mahZxV9Z0RkuWuCfbWMLfCP6Ai70pNqbaUeGSwjt1GGrP2aQodT0Chx0OmVt1Rs+zW
jfVado24BLngTV+0DIbFvKB3ERgYtLs50yV3YQGEs7f2qeLZ+741tGMrXuZ3kHjSo1lsXi+GSD8i
D4QRUQjETZ3Zs6FeOJhxwLKcs3nVGH+xqj4/GnbebNDm7la4AVKemRTDJfFXUK/X5MfRdKyFlzfG
VTTY0iEtKoXUAiYSY9I+TlGv7bSwZoUQSaUgM8jvaKDscxL9HqjEbWdS3QrqwINF8LXqbBL5UGjg
0/jOTg9vWJiLzwaAd4fqyStN30zMu2lK/FNftWvs8JSrnlCtXKsju0ItP3MSwCrE4YAUox6wUBoL
8LB40TlAX82XiJkyygYLzQtRrx2y+Isf6fHacUpQ6yr0UGRnMS0Wv1ymWnjVdm2/66jw/PxIczBl
nA/CcmlCsBNhHzBzbdeHZATnwG/+rI9tPFIRrgCMg98YhKHWz7VdGhbRdZdgmUrmSEbYz9T3ngFZ
fsBNe/FaoJuvWbjI1Mo8qiwIjK3iaNPBsPyIZC41DSthz0nHvt7redJfGyhlV6vaa+Klb4A+LJv+
Fg2w5AjQ+dYeE+2od/ryTYBLlTFaT7fVgNNaEDpoqIga1Jzgnd9ltjZCkwB1o4qXEedq15Adgf0q
BPonLX0OMV5ofYJDqz7YlmAnGs4nI5O1h6n4cZWLkpIud8PBzL9TuUJ5wbL8a8WfMoSJuCRKuUlH
xTrJ4giX5sYVbADvk5aX/j7OABZmnhCMLCN7Ay6lWsZVr668ZIJC0qnCAE0OjbWSSBApzFwh0Evh
pOmt+ePaJm5ZG4XRLZU2tm/tlANfKnmtO5DTvJ0/Q++z38mkUrAFE5/l/kBMj3ikHOVg1tky6dKT
PpVQmnXZ38aS8+Nd30svNgWKLdWg2iUl6DwFFKOVDAMDAofuxo+Kq6LX8+cxtWz2y3D6FNoT+jBj
260loLLkITr5BsArUIFSBb2qo/ecOOZtnMagMcF6Y6JkRgamQSWo7DZaAx9E36YrcEMCXnLliJf5
cn6Zwhp1/Mm7RdS2PziN16ErzTtcM1FuKrThysugq/JxIA/9QfIsQCWzdoaECUZcY6Qtl2D6c6/G
E+VfL02sSccQYbRDQ7UJM0nUIoX8XVYMCM8DZ0bwW3FfV14zyA8TubbXgAtqEHusDE1sDrka/HO3
owAUEt8rSxBk5n6G0JQKAYHCaU7H2O+uxp9u/jjuMk5rnDKcdnweS84lkpUrdwXja5nbNiRCY5Dv
5i9MoZSnl421+/nZYE63uu23ZCoxcgNgpC7zwapuNJTpFmGkeHsQEPUyzrFUxF9O+xx4VJjjtL9n
M2puzRQ3W/FxhRsyLB8Y4QCr1xq76WcUeHcqEgFfG4OE0ajZ/i0xlAXcJ7Nc0D/x17oGPcQWGkQg
oAZ0YWwhLmJzut2UeWvvK1Ms87ZIUOL++knSSlZTc7Sf9cbHUhdWmEmx0k6xRgr6geK2oVN6jjEO
H0qOgL4OC1wr41vFEoUgLZOQ4SGyr2HAfs/j+6Bp1BcKjGA806ACHVyYK7MhCY1yTnEoOaKtcPjq
H6huCg6ho75M3RPiKf53VbGhrRT1H17KqTuhkgnNKZ7uNEyLV4HOcXagurJhFjkHbzLVbYMS457q
7LBHnEXaYiY6AFI2y03kYfTAUcym+DEkd1bH6S6oR7GbKXdUrxH4DGr5qdJUqtpx8+JEeGcikRMs
dITiwdOpL2lSPmIHYD/JoUdGjErwfWg3qpt5TnBL9gyUBMHrwUJBbw/hWt1a3THLJe9KioAEjmOh
H+Z3hOHawcc0aDO/+/lZ+OtnfmyYe5KZ+OAO2a4jg7U1InO4HgcLO5tJSR8CKtyAAbz4G+LrFEoG
VCAnxGX8eFC+cugdFqo05DelZt5E8PFcMGXdjRZRENcs2CxMGmdPvtzfIi9i4yGNSPwYOMFNCeF4
NGDE23Uz7El1ITBsEaf2gFsY/zJsIZhGTeH4J7lk6KLOkL7W/Tj19FIo3f3+23//7/98G/6f/5Lf
5snIKfO3rE1vydE19T9/N7TffyteP95959JARxKasG3phq5ihKLrfP/t+RSi/vzP35X/MhBIrswO
HpZuNcgCSMlwh4In1gXYjH/RTP3okJr/U1XxB2rV+ptpY7ThGH5xb/QcTuwC86mg7Bs37TIuQyu7
76oAJSIjrb9RFHDboUzcoPWLo0kBGjOrlixHIls3uTQJMe6mfq5LqJt1XrLB6pChyEj1S00c8FDs
aZ7zXEVN1fdegCXeDmEUURr26wngGTLbNvz5Vwp5BHwPrPZflwjUa1cDEJ3Xbw2rhrw5M5bTvEeH
XiC0ZphWFyLZD9JuMffrf//SsfXc0d+wPwEtTqri18v/vc9T/v2P+D//+pmzHzmGGKbV+Z/Nuz+1
ecmvn9OX+vyHfvnNtP7jr3Ofm+dfLjC7DZvxrn2pxtNL3SbNXwNE/OT/9cvfXubfcj8WL//8HW5y
1ojf5od59vuPr8SAspQ340/8+h/fib//n7+vqrCpXp7P/8MLYob//F3X/qFoloxag2HLhmnq/Kr+
RXyjmf/Q8Q4xbUaXbSqaav/+W4ZyfMAItf8hA9diAGuOrGimpf7+W52381fqPzSD6M1RHctyZEO1
fv/rvn9MjNcHdnmimL/ME0tVDMU0HeR/HFkGFmvIv84Tv0JgIp4m4PZ1ehPq6QHeIvVX/3vAMvKm
Ty7MSTHlfk5J0ZQqW5amcEuWoeuO9WtTRgZxRIotfTH1Fi4UAyaCRlI6u/dbUYyLzcB5dBzdoV/F
929mfpx4GerDNKNvGuDui75c5MvwQd/FB3ltrklxIli9s9z3m718cz9bPbs5W8si9MLJYkbA7ZZj
2aQuNoNf3m/k0q3ZhiOD8VEZFA7j5e2tRVYb2D2LF6m2XZpMOKgALvugjUs38rMNSz4bECNGJWOV
C9ZF6S/rdqvU396/CUV0xdk4gAPJmJcVx2SVZj68vYuptCs7irkL/c74Vj+W19KC4yG6ftHCu1c2
5jcMnMzP7FO+69y/3/aFDlQUQg3TkkGCavrZ2JgKOZNLziyLsDnIwd4wn/RqeF0if1khf9l6Ltze
2zbEjHs7/izE5uuCNoLkoPaQulHc6JL23xjmv9zK2YADM2Y4Psm3RXCAUbBL1p7rHZxrY5Ueepfw
aOOtkDN9v/vmR3P+6N7e29kA9BKKzz4xxGLcNK62xuURkiUWpMt0U7rTUna7R/uGE8iyWmIjdZK+
m9UHi4jCwve30aOauqHYqoZqwfno6Wpj6hUVohKKbK6PEfU+3ThL/15ZZXfSh9Na+fv6SGmLscIq
bCsgd8+6OXK6HgE6dJPQ10P+Yik/d7doyIz9yl9hl4zDn2/utGQDeGjzfmdfGqtvWz7r62nMOzPz
R32R4OQWUZJ2tmBjPniiF28Piygk4VTdls8XS1QdxiQSjTDnEUzLdpr3GQlhocn4H7Z0Ni2SYMLo
ncM46OrEjauMSg9Jd60EblZJ9ger8aVNQNFkVePB6aaGpNuvk9CT2s5pQjFQATkvAf65mMpspJPu
2jdBvdAPkLyPxkdz8sLa+bZV62ztrBGYbIFG6Yt+2a+oz6x6fzt9BZNIiwsMa9wCEPfT+8NEEbdy
PieJIlTNskA66LaIhN+sN8WkSCj7s9/ZDwgCYOsWPWFW7uKS/Cc8jWpr9svxyVpi2wL2YRHk8F0+
mJMXb/vNXyC+f/MXoNOVo1cpbtvEolYu8l2k++UHj/TSSNV0mUDFNGwDpdFfG/FHLchJ7+siPwbs
VgaRb24K2JqV8+f7PXrxdnRiLMOkVw37rKUu8a02cmipVe+U1Fz60fjvdNibFs4WlRIQi6pCiUAz
BzOmgnpNnH+welyeAW/aOFs+1NimsCraEAvX5ALZwKgD26YNOq5L489k2xwd6WSv3u+7y09JBJSm
bCrOfCx7MxTMEOP0NKVVE+UmHWSpfoiSL17zUTsXgwgNTcS/Gjobc3kCxa+eeEgiysMRqeWE6t2n
ybfcXtUB4790hxUWDBSP7WAbuh/Fe8rlUfLzDzgLJfC2JvckYrHGHdzpcKyXSHK74w1qwG718tFm
8GFzZ4NS9lubXdHRMT+rH+WV5rLh77TTsERX8hitiuNHLV7aft528NkYHVGfCXIRrfcYPBesLFH1
EpTZB7P6Yi8a8FIAyMkyUe2vszqtI2jIE7dVilJMRYrLXr8/Ii+vj4ZmQ3bjlbLgr00YbS+TiqCJ
5lv/Z/DdfglcpCoeAs/198XKYgdvjtoDrM+t9aR8sDiLTvrb2vyzbedsQ2iRuBoKnUFiUP7zFxpS
DMu20Md9pIf1tpVGSFuSWX8Up118dm+aPetVUuBSk6AjtzDrryWqcQnUIvvw7/SrrVviSGfrsnzW
SIvnLGjKeQIgp1eC3VlWlWusyw3pNVRZ8S9YTKeGYDB1p2CbLb0PVtGLsZnmYFRrqJrjKPLZnCBV
rKATPc8JZW0uUU396mQ7Z1kz9WU3dsN1wq6I46b2QSzzYctnkyNQJ8c2ClrWkxUsRXMTbvG6xoB4
43tbBDTc3B23fbrQnsLP73f7xRH15p7PlvUw92spS3i0EqF3jOAheNbeUxdgs93Rsj7oYpGB+PsA
ftPc2eTx8A8fw5oblfcKoMzHDgTDgXKrdVUPy26rbajaucFd7LY77wbHOnf8+mDs8THX9hi04Ovu
fhRsKNr7f5JyNqf6IvmxZCB3tB7iZXTTbTviK2eTrEzCuod6+36XX1yjfvaBcjbQmzawkFnkRFy2
/TUx7L6Kjv9ZC+LM82bXLL3Y9DQxkAtwsYp/D0DwoxErfsXfVqI3NyF69U0TWWoMo1/RRL1q8cRZ
Kdt4WUAU1pb4u7vJB+Pmg2Ez72ZvWvNC0vT4uwu66SfVkLeVYqFJgBV8avgrPa5Qlx03/1kfnu3H
uCfqE0E/N0hldgwPWWF+MA4u7sG6YiAZiXinw9ni1z5M1SI0qkhnTZEy5WirkrNKwP6jnItkqtto
doyZ8SS7CH9nO9umotf0dW4tcqyrdm0b1duwqqCaW3Z39f7NX1rwyXNDV5Rlct1ztPSmv5XBypQ8
Z7OG0iGtKlDVaPoao1tHGM2+39SlR6tjzC0SeBQg7bN+9mst1fyWToDvv4tscM7C2zupzFMuxew4
Xf2HUsWn9xu9FFa+bfRspdcAr0kSmFVqZPZab9tVivy5BglYnr79Zy2dreyd3LDVpBxTwULX35xR
Qpiw8MN95ssF5oIxOrb/WYOiv988utBvoqYiX7qotD99dOvayV5OpI1Gp/gg1ro8SH4+ubO1HL7n
hF4rLZXllS2xW2vHePA+uJ1Li6WuzUdu1XD+ltyzU7uNi8wmw9YnMqD3qD2is4kX8fu9djH+10Ui
mVoSA/E8qgu9ErsDU+GAf5ftwm17J6JvROkWwWlcwwxc5xy2vWW9/6Ddi534s93ziM6J/Y6a4yiO
+PjRu9C01BVg9GaBJ57bLA1ziZ/7rXL7frOXe/Vfd+ucbUFwXjRjmkSvNl+i/FsIc/f9Bi6FFbpu
miSBdEs31bNZbUxIgThery/Ssr3vJKvFhNxeK1ptr80aj2E8KT6Iyy9O6Tctnk3pKtGcFkAUuWxn
U6F4hMkDkpGBi5jQB/d2MWLgMI/1gkX4b6lnA7/omxzyiBgre2+TbiPi/2IVXWN3sYAA59ofbH7q
xaf1sz3tLEIxqNYWjRibGHesGfoxoaH5PbgJj/7KuMJ7cIkRpttd9zegQ9bT93Zbf80/fXSAUy6u
1G/+jLNBMyKUD2JMnODIRrV7c2Pus6fxIXKla9N1YkI0GLj76aV5+Shiuph8eNPjmvrrooaYvUK8
wcMVTU/Tur0brsIlSuwnhdz+2l6Dhbn56Eh+cWpasmmZFNkgiZ3dL8++wfeSqVl59L2EK9w3NYuG
A+JO5QfLgBgx59EUIlW2YRqaJo6vv95fY6te1As1/dwmx6B4D4Hk36ATBMzDvnFGB5ZIhN+3Gnyw
z18MQQzF0HRuUFdwBPq14XigzmgCLIfMnuMgH61lIKiG09zhm7EvPK9ejljCWJ13rZKV72Gi9Igf
dbX/RZmk/oOBfmEKq6LKZji2RUb+vJoiNU3TIamnL9SE3D/SLw6OJQ441FT6YLGYY+yzDv+lqbPV
wlJzqZUhQy4KF6K1S1Jur1yPa20FHuWDMO+juzqLACJoOpUpMv46dupGa6AgADVEr3AjLE/vr7qX
ihkq51aNEzSPU7XPxlHWSLGN1h5J8Udlba0nDjLFColt6if+xyenC3dmOOAaROlElJDPBo9uIEHn
5C3Pa1MdyufivrphkEDwXnJeBoT4HXnPVbL56MR2YV6+bfZ8yxRiCTC62FuiNsxWxZCmK0gCIoEL
X/X9Dv2oqbP+rDBYNzUi5EWrHE3cd/Po2YmnD2KPC3vlL/dztrhJhhd5YUM3DvWdE6jbrknWPjiM
xIg+I6X4we41J7bPhj57hQzdkmOH8bdTRxhXoVMjlLRI/OlPtQwcpFF7N1ba22zyOY4DF1yYffVk
KABQYQtdUVO5w0LX2zS68qQnmG6bXgxkTEY4VPa9a7i0LcJ4QvfQ7H03D4N+kSKmGULayAKUSMoi
rFeKV1YfpIwuPB0iC9JwKsZUCnv/r4tXq6BVgP8pkziywa9sW0DJyEC/PwQuPB26SzPnQxrYivMh
oKCagPIu6T40itGdWA5pgwmnuQE3t/E89YPHc2Gv/6W5s8GQmH6GBR6DQR7GvanrXxoDwsn7t3Sp
3xQdLTJQJKb6N4yGMqKKKxvcUuDsMvXBl6+n8PHfaIKNzAKSyxFSOVv0sAlLNfBN+sKSsYVK8/gF
trC05Jy3eb8hVQQ/fxvOpo5tmcNYwB3o10EQoNswYVgiFiH/5B3lvbbO3PBuWFgIZlYorC7w1Vrl
buqjjrcIP7Xb/INN9FIV21REsUzAa+S/BbuaGVtIorJKqF+84/8n7bx261aydvtEBJjDLdMKyrJk
2b4hHJlz5tOfQfcPtEQtiL33uWgDDWN7ripWmDXD+MyHxY2c/MH8GlwjMPeMYJxL0uCP4tBodBXf
CZW99wMuLtFX9jf7QDMBzjUl+6CLKwrj0BQ2dQTagAB3t63e7azQy9YMSydoQeWIvtkQVq4Awax4
Oy9UNsaa+lunKoy0tptYzU0rdzuu0d+lsv3AMsVLkqwrhmYpm6VEqN00adVcMxWTa8n2fEN5gNPZ
um3Ndn0NEd8R3MAZHf3246V1KSrL9uCroq+mybqhvF1aVq9FoFfYi+ohPM43/bPJIy3xdHd1tzkF
f6Sf2s6mEjP/8bHlC+6gTpkAPieMEemdOygE2TyTosXprKrOE4LCs6A9qXF8h2bT97oRad4I5R/B
MO1l1S85RpjWjNUTJSojbu50uZWngU+BB0GaLzj3h+4IbtXRHPmoP348yktH3StT28CrHk5js5jr
yYpuhKfGjXKKpbTfWz8Xni2vR7QNt8qtiJnp/9ZPBzneLR+A2sYHRJAcxUEh1I9ukRh0C+Rvdy6P
Cx6STmqZshncWe6ozQpSRahgtcgKgpNkF7VIXLmvdDtXDXfW5ruP5/PSAw1rBGVFVaYCcHtVobE+
D+26XgE5edkTfUcvw3JVPgxH1R48ercV9DhvAtAzvngV7RzEly4VVqxFihIUlaxuFk6AowGECjcX
lbUTkIyrKhu/iWa+Y+bSU5CoAq8V/kdcaJsRrg2zmuKc40e4mnzJV1yk3Z/S3yrlQul96cdu9Kyc
Pp7Yi0N7ZXJdyK9CahWSglLecZlZciL4eWpIDh1J7V1jBerOmbNnav37V6YEmtmrKJN46IKRDS3l
XhHmc2tp0s7CvBTDeDONmzujTkojhlC9xhREh7ZYEGtAYEe2RUeuS4yuk7Oe7xi9eKzhpoHhswyV
As63g2Mjllqy2hTP9W16Bmrlq/5wsxstkPl33t0YmihJ+lrvJG7fJabMg13HObHRqjsgG7tWVuUU
znGKUVZ/Kl/+xfJ45YZulkeaU4UuSDVxUIBZZYKAtcgFAe71/8/MZmn0bSk1ct6qdpBosk/3XP2M
kjcSTwXN/B+bunwLvBrS5s5dFDNqYkQf7OzUnYLSKSmJ612Q1bSyPO+VOV26B3iwmopmUDJGHuDt
spjngW5eHWOG8F0NCW4N2c7UXTqGFVlmNbDoOBc3wxmNEE9GW8+MvrmPZEYx18MxEnW0ksx67xi+
tPxeW9tE4DNTmQb8RDIaVBTOHmxLlO6djoRiCaHL3itduXRkvDa3mb4+myaeJmsE2crIxPXqQ50J
p6qlPmBnVexM419X/NXhRD97bs1JQ5TK6z3ZGU7SU3qufyu32k1gHPITqahDR/fttLccL64QmUSZ
oVsa4oybpa9AjCx0jRd/40r+cp2GtnatHMuD4Iy+cIAjHXmB9/Fg90yuc/FqrJQJxEarY7KAr2g3
UvzJMvYOjkvhGkrC/juuzbrMBzg40YyRwUeTzZuOlTf7kpPYa7im3/l8eyPaLMuo4OoOZrbZqPBq
1av2VzUi3fHxtF30QV4PabMa27rtsqX+O6RkfkGw0A40m/YeyokhY3+pTHpTkb88DNXtGpWK96NS
F7ff+l7XeJTJpHPefrlZio1JyPkFyUktr9bMNDIaYJy8+Nd83Rx2w+IX7VEUSmmfsrZXbHy8FqpO
QVMnNTlwoE+Fn990xKbz6/JU3u+bu/gVSZWSC6Mq2di+vvC+jKSCOk7PIOiFRadieQikvSNs/c3b
G1R5ZWUd86vVj3MQUCyOFVQcwsfwKB3jZwLttvlF9ElzHHcncb36twbJ/ipr6FczrW2CP1JKKUlU
Tug+0uSzXM3qlWR2wRGVkgUlZys5lkMQ+AZKXjcVrzVP7YcBN8VadqK1F/ekhRgMvqxq4KZsz5o8
xlc3OL0bF8UDYgnTMbgenLUaRLj/N1ffa2ObU6YIwJKMq6ciNF9z61EuC+fj/XhhuRiyppNY0Anp
WdsHCL30iRYMfMhSEg6psvhRdvjYwoXrh8VIDYPJjuNNutlumYr2QwJwmMbWxTUSydZjyuGGneP4
gpU1PULRr6XTg7N92gD5LFcCNu5q81xrM0TZyjbGL/90KMSq0CfULDLB75OWXYxcqDzwhKmRL67k
57mrkFwu/I+trIf626WOlbWalf3LqbFNKyWaMOtj3WhgJAQvEmCK9l5pnHD03T4odg799/P21thm
IwtBZ8EoaMH4Vr+MmT7ZR0iVOzbeuwXYMERLArNuADZZf8Orw6K22k4LLaYNfYLemax5gZ4Sxreh
sBJjrb0kx6Uh0dtGVo7cHEJVmwVH/yUSBkuEzgSCiS0l6Jr8QKfYzld6v3EUhEypSmGx0ReyrYKn
eCrXm7ZjUHnmmgDyoS96/3ghrC1LPFMUHpes67fz1kLrl1p0xG0Zyi5SktppzoVjZhovkzrdppCw
dj4UqZl3aw8FMpOqHlOVaXfZ5v2nHOhf26A1n7VweVtDab+0gRF9RnlYhLOtZ/YcJrWLqpjI3VKy
VMKoAh4eqGP1jFSl9CMbpPp73yn6p4VOj/tCr6MfiVUld2lZ9+4MYAXVkWi8gnyw3BihMtybWoZE
qdwWN5GayI9yqMqVHaDCazyVJZpgNPwTGVUD0Zvm8WxaKT3DPVmJSa2fwEXmsZ1Uuom6mNAcAi2r
bkYhh+WB/tKwIPcapFB+RogM3tT1tY+qhKcrvfYMDAWe49z/SeNScgu9gqK4Cguh/IW5lQANUoIq
K6vBM5+sx6aeYphVwnTbSJl8rUzLLWxdYD+9NWFJ+9mEivRoAi738iRWD7FZIjEZ58YZ7ABqJQmy
tK0BwXDRLAG+u665wqxYNrE2vLkyzmxxFGunH+HIVYPa+nFXfJajFvAeJInOHiNE0vqF4v0UwR3P
quMnncLAFNFZxIWG2oGiSy7PXEavA4BgW0qn0xk+ImRBiuC4dKjoJHh1tzMZ7VOS1z9UoxqfRCMC
MCBHRgWDsnmpKBij0moUwYlpIGeRR8IV63QHgVKodX38h146iNjxN5qSvbFD+sfShcmu22rwkWIP
7abPVU9cQNvM1HYgqiEvfgnN4WbJi+QkjpF+zFLlW4/CNyQUROi1/NA0zQ8NTFmC2M4xDSflUzYt
+TkXtOnWUmLlEwoLTwuM6oMR8HpCYEmMDnOBYmCU3CRawSKZ0QUvjZ5GeEHmPVpAdtfF6tTGleQG
vfakaX15UKR8hmlrAQ43JLfK+xdFbr6Ncnyr9d3XZSqCr9pKGhqtwrqGNwITrpF+tiGYYSY2hzCb
/jTqoXQVI02g5MWfQm1G27xOJFdJavGkN4v+CQlHhbCTWgTQd7pIdptw0vko43wAU6wcuiAw3G5e
ta6M0nTTxGjh3Sk0sZmS/BhVan0TiZV4ooASBpKACGIrc5f1k5y9QAVHeyLQk9K1plo5at1QwTSE
TS2pFTxrmmtha2iz0wlKa7eI22YjQppzpaMOBOUo6KLhLkqNJ0LLut2m3VfmPHKh+2q+GJTlCUgF
ZbYDVP0g/QtxQrqoaRAqmUOPf6A8zwIgqHIwhMOgSmXvzHMu2XlMk1OgoxU75/qN0ipfC5A/aibA
FJXL4Rr1ggO94rcBUhy8L0LlTyLVui1DyDsN6ujVeCaWJyDk9GfRJdiMFALeQeDOCStUbeu2EVQX
8oQmyNfYhDyq64p5yDsh/ipKKE5yWiGVVQCrjqLe8ikHLa7WMgJPHTXVac1M85uqra6CuJFPgdQo
IPA68T6wkuBXNfcwRCkhk+2FB8P1svQyoqHl8lRVsepJIhzwrIQXBmww/jZ3q75IrmjV77mjUYf3
2cCqXBrEmJNh6tEB6VrZ6TJwH4ciEyjUtIC2wgvRZaHzOnNIQV7oqfCJOS8yJxwUEqOiKkZ80ZDK
EQ9qxZA6RWUCcC8AbR/1TBt0dy5NdOWGqUmu40LRXwTK0Y9NJOYPKSI5BziZ4a9OmC3XbFrjMHCQ
A3uw+twuBX3w2naSfaVbJV0moffiug99LZbEk9RraEx1MXwfRbyLSnASyhBZB7WU0VepTVq6xkDt
fSWSAr/mY3zS4mL8hTxGgsR9rHOmSZFxGgwr/FEOcXUSw2b4bI0CurnAWJpn1OMXdHy69NSoXfIo
8xQ6zpL1u0b1C4YHzOdTWsGT6QCoOFZvKS71zxzKxfxjBA5W2lZTxYilLeNda00McWqcTsqHe8gK
MHmEKrxOETI6oUecuK2Vi25TCtOd2jYAnMul9/o80u40+qXRLc8tL4IHdZcIWXkugDgh+iqZDzFo
UHDKrfg4V3n3ENSLcWrrRT9xjAF/ltP2ONSZTMUNYuiNxD81zxHSeyPJ8odKLjSXDFF2DRAbNdGS
C0ocjI5zF15ZIVY82FFEOSEaZni9agjnWWL1ISkC8cMNFCCHvlx0ETl9LUFTvtCeQIGxx+jsc8j0
zk5bLtqD2MehJ45DeOIGNNwF/hKMa06SNNKp4iQCbUsmEnxpK/PN62G8NpKZDuei1m/5duGtFScc
7Tn3ujyj6VI1it/CDc0cFFFA82hSdRTzQbxWwONzeyQmxXlm2dBTmBBsEJvPQdpwD0UDMbJ6Gvg8
zdg/JyWaQm6gJTPdqln3o5vm6efcqT/0OBL+BLQ74yn30c0QTnHmyZOZwmITAidMQxXidFe5yWC2
xzAps5vQjGgi7nmyxqqZnYJAyY4G0namGjyIVnpTV1c8JWADJnPrgTTMvihTWSErVVt+WRbidRxI
FQJUKGjY6CcLP9Mkaa5llE3OZhsmnjHP4k0W5WrpDGJpHQa0iWz4nTC9S/FrJPSo5SElcxJ6NXJa
QRIeE2kooEmHscR6bcyfUZZVj4ZaaLeoVRV/+lC0Tia0I7uBzeV0eviSTDoAa6nCVWJbAmnmv10l
6hDOaY5ITzZ3KCh2I7+3U+7lUcqPMPbl5Zx1IyFoMgk9KiVZywqLoHOs3NccdYbcbBzDSMzPwzBl
+SFUluKw1IRpOKyoN4syVIz7EV8iEgHVaKo78u4CMsgBJQuJ7jIxk6vMg3XoTITvOYkkllujHzJQ
P65ex5UnTXrjVwMNDlUpFzHqGQ0xQ2GAdmMrKGWec9macduK+Nipc6QeaiVE3k6pkuhl0kuxcLXe
0CDA17C9JhWBS7Of2u42B4+Qsyu05g41BfmLOiqTbme9KT1bWZB/ruWuPeBjAjtHgIzMFAvltkad
xEnU1jzlgjqCSKJdP8tJzjVR3B0SgW2n5AM4vkiOPqG6XrvlFDX0R4tLyiGWJ06hiNH3uZArilW6
ZlQdNdRI0440KSINYAWSXalKeJsSC5WOLQRM6cocjfkqbAxBepIH/BaHK7L+hbcHa08RKk4mPYWv
h35eUaTUk3QFENN5XCK0QtlDK48on9w07KkxkRMNUQcpwJnLiWjo+JVIR5VHYMdoshoWuEehi/Mv
OsontS2bhnBv5Jn+rajj+QVWY11mdpGWifltDBTLTxCX1a5VwtMkRFg1cPFC/k0haoevnSyVp5RZ
vY2Uml7cuhVfhKhu/iC/kd2kWsXVLBvIS9lFV8mfKmpUCKWD1b1vIjX7XJqtABaxpJ7fq6QRFVWk
TtGoNBRpglLO2Y9ihN780aWx+QKojlNwDIurIE0sBGHb8J6FowePrLxcOuKJFOv1tMq8paU7dInx
ecBx+6axQr7ANE4/hYYphczelOEni/W1JtBVBFxUOmVN3l2FWj579TJTLwDjJ/2qT2b5wLXdx3wD
vba8QZ0QJpgsI+IItcbuToDHmDs0CZBoH9Uw6alPzKbPkWnWt3hVtLYUWWyA3ZzK0J9AsRs24wuB
nw6d8iOpyjCmR7zLb9AVS58lMakDr4jBlHhqy/1ny7x4rmd5Tu8sMReVg5XmSEnrEFrOxjhpj1Pd
Y1MNu5JutCiqfillHN4LDUhznNtCPk4RWQ204/plaHq4/lUvnwa56sYXkS2jX7N9xSdkdNoHGo24
b5VUJAOBPMbS3BSIlBEblVTpW9On3XDuKXRVvoN0l7jfWkhWQ83bPTKEuyQv41+tnvygeqd2xNYS
EbtkJ/SdZdwpq1hvEUkS5cdtVwROr1hZ45KrTDVPzzWUXLpBejKsJPfDYTLFg8y1edOTAqEbs1cV
ikUyMHMkRtLxNhdNfFuL4iHB7ua2Ptc5UtFeHVYJjQuF+jnTquIuLifuyJywzPUoJfNtQw3Y4lJM
Nh/SEBSfJdX9Ue91GOsJ3V1K0yUUigh16aRZPN6rymyegygQnHyYzceyMMFDi8Ny1uQaHdAsNhtf
UAVEDmkz+B1oeh7ZrQLjPyNQ6DVKMF8jANDE5UsYoNZcLUHu1IXAc0nsQ/PWCJvmujc4t5o4ajgT
4htdn2B9ifF1HS/qn6goKsfKesPlDgW3YCiGY9U1uozExXFDkQqcYW6U7TdRiImbQMi9kiZLSW1A
5PhFKoJWSZeP34UkqX0wd/kPk7o4IDRKltxSsWSgBYpAdsZOKdE3lM0TjqKgsc4npNF5lXg58PUX
KQUEBhNv5EUiCKc5igpU3nv5V5ugR64NEYXOY1q+oHQb+EuGcOQwRI2XTMiqDWqZ+MMk0Ss5S2X7
p9Yq4zqH8nxMZnXEqTOKzsNPFr4JVhk9D2ZSNbZSpeZLukpxFWZTITGUacdQ0QbNFjI1rJwlV/Pb
AmjrN2ue8cFCQdZua/owvnULStqCIoyNLUwaagutFCIKrSinSsnT7+OUSYdCqdWbVMzCW/bqbCEU
rFc/EkUqDjMqIAhaFGaKZKgSDeCjw6gG2SCBCezk6dGINCPn/6PKYqP3hSQZS0riXZDNItIpgmXD
p42vxz7PTuMQwWLuID0ELWJFnTU0nqCUo6ePKesahZjKmTQ9OVVBPvl6EEfHupXFO6UV5CfVSC2/
U1DH7KVgSmwtScWVXj8j01X2L8Mc6afZlCKotVLgErEbvvOAKtx6UWS/mIvRpVxI/KJ2UfcQziGO
8wg2M03y2KUcLWod8PC899SA/VN21os+GsNTNxaZK/PLqJBQK6eO8voT7w75thh1AhFB3qaxO6aI
BqrjYFaQ6gwczZKwsJjW9a2B7usnoJLzgaqf4UXIxvGYaK3cO8im6PeZWMO7yaWyOhcEBMqfkhJF
Ae9bPPxbYJbVKerw7M6g5crgTpb6CHm1RLAE67qfKlO8k0JTTrw8HZsUnXYtrwUEB/QokZGA0SP9
MQbkEyHTp/ezv1RRqPpdmY7ZoZXTaSYcL0Awlpuso0Ar6aMYvLQ1avJBSINIPiWZUPanCN2wym8H
PbPuBSsbv5OJ6to7ekgMiMlisAhgJ/NINXEXFf1IkUeTX6kK5bE381jl1k7k+lIwTJVpKaKRg1iY
usm+mW0EJrggbjkOwW9CgKFb4D3s5BPeRytl47WRTdatE9qglmKMaOBQw+5b0Ks+F/KOlb2hbGKi
U7bwyYVK4xCvn/rMPJIi2ukpvZTZez2SLdkLbKjVyGsd+wrKMcCZ29aLGjqUPdY38YHYH+kYu39q
HgDs/w/F5pcnEvyWRvGI8q6zf2Jp8/AjrfcXwwUJOHQCqKgHWKN+R7DSGcCjwCy6/Rd5U8b9X8Ob
MG3OyZInKeOe2xbtbwXhyLEwwp3p3RveJouI8GozIGVDxq1vbMSewAXDXNGlnZjzxYUCxsyQKAF/
z8oKDH3hZY8ZogjeWHPCNnvVqJd6SgxyKNRbUPwr8bXexrXzLOimpOBLjc7kEp1xqun3QGpbOJR+
3r5YbnWzF0q/VBX2Jgu1Tu+rHITC4SRoGQ+ajqxd8VV+1uiLEpzyOjxJTugoSHke9/qD3uc95Dc2
179/ZXMOylgpdOZyqqF5NvYi/mzlx7YfdnJ4f5N0bzNGbw1tJlRMw1jp1mJq8byCVxIK+/CNqUNF
8uyo1171vJeP3Rva5tQapnAMRmr+7a5oHvWowidSDlIh25Nm7uWa3y/JNQn23zTIZuXP9ci2FsiB
drTiNHjXdJPH57B0rL84rEHxY3/v010o2cYo9cQraAKC4DbL22WhaKjIRrFGF19aYU54pWD9Hupv
wI5OltdTNJ7T8knNuE5wXnLogNpLnF0cOUksNgvQiXekJeZ0MIZcomWRZMntUgX6I9oa0d7yeXe0
6KLBNiSNvDab88fbdarm2Vi2azVx61FlQp/uNWBZ6Bbhb/NaO8wuPhStrTsHzZ7Rzak5yzqZpEFf
GwDglMTQNe8L8dvHCbQ9G5uVMzY8Mlt692yjt9xILPyBSqs+/sekqHX+/hZD016gmX8vxlf7PEfV
LC1m5i/NPoVV7wC+da3s52L+Hwz1fyf9bQxtbnGrzVOtb7lQkd87hXrypTOoHdtze94DbFYz+loj
TM6ek2UzbbUl0EXRsuGgHdP43h0W+c+M/E+ePABNPoTxQxFHnkSwf+DVjsvtdZAJQlWn76fx0OY6
Q4W2RRTPEzPbOQ3WIb456v7+NqrjqDFHcmZbvGMGghX3KltiLblvD+lhLRGVj3v3xbvzDTMGakbQ
uCSJcuXNFDSZCn1+7RxalsRfc8iEYhD3ptCLiN4/X6SvTa2HwKvVo05SkXWhyS1BmjMuZScxWwf5
YPdjMxe/6ms762Z5ZQes4Ao7Y+aiU4Wiro2v7gm3YDkUvz6HnkkbyswjwxkRBPN4Su91S6yX0PbL
EeliOg3FZLdsLin0FMpRMThRTaK/YoLy+fdJ/5bIqb+Eir8z2PX7bIzR4LjeipZimu86M5JCHtqe
Mnh7+dl/bx9KJ3A7W3uQwJAhS+vuFYC/O6jXXhcDoqFBs/daVvZ2bqeo1zMUJLiiumH8ls2Z/NmI
5p8fD+qSEQTiSfYalqKaW/9aFmvZVEM+YF8V4xkfLbwSa1TTPrZy4cy02P0EyQ0JI9uLr8miKkt7
Zm5Mjtr8OVQ+I6j0sYn3A1m3FFcN/SNUdCmb2UpEDSI6KW47NmYi0wXirMbOAlj9j7ffH6qARncK
tGMVkMem6ctsujyWytU/QVtB1IUzMA0lW9yKwxNk3HlM0sPHg3o/b3x8VQdvjOOsadteoInEfDmv
VX4pBRtmmDnSLDspooYfm3k/d2/NrH//ahdLg1nzAxhYs1Yq90hrtvXOSNbp387d65FsDgqpHFsx
0xnJFKN/1n9XBZiBxA5qooZy6X08nvc9VBQkvra2nsSvBmSN9QxjBmvjuekPxdN6LJG5eEpe0uv6
Gg165CNfQn+P5fX+gMepMin25pqjR83YDDJXo7oS45a6T4nCzz71Q22gx1Vxp2SnY+P9F9Mo5kKN
BXo2xO0t8bRlJa75Ap0NpZPiLWjcVYxdCPW7LkcdKxRX0RjPpqJH/u00hiOk/BpWEDqmNNyyBJH/
O7YoH5Ju/kxQ9yBZCXHM7sbsP3/8BS+O75XlzUxWDc3WJNf4gFVoC9SDBPIe4+X9pf92cJs10uCy
xsNUk41CQigk7DdO1V2ICg9g5xsemkibC7Y4Sf6/GJmpgZUhGEs77MbdUlMCWPm4UFzSGa6K7LmV
7RSuy6uX+3avMTIuqPXSoFHc3JxTxWTqyap1j+st+dJTUdnqs3pWHYj8p8yenP6Uu0NmU/zioYR9
ngHOHPZYBxe2wsou553DUWzK76r2zTporSYnskBhxaG2ylUH2dSQ9h06LzKkYecIe/8WB6hKQdva
5LM6ctrm/O8HBaXLAVRemQHpIg80UoJQC5TRxRIv1wy178JVxSbC6yp9VUDQb/w1UtRvWmQsqO75
+DO/fz7//T2aqvP4gWXxtyH+1REk9lLXRCTf8Cnb74N1UtzlCM/KL+q/Jej7sap1S2y+OsgMZLYV
ep0Ismw2azKVfROumzUWb+aW3FFwFzXfd0b1rmJ6HdUrI5t9mccKIiDUpbFZ5o7ssWUVTpF04s9O
EkRK2hLZtrimqBWJkMNTvo+JbO3N7N5v2GzcLmnDeNBKvnT/LBg/MzU9U/3pTIpJqQ1vPgnho+GX
ON4GS7ezyi6cGW+Gv1lkzdIhbzOpGppbencoG5ZX3c+Q4YRQ5p0Sm6dUxMsV0CGzuSeinYDr313z
7hvreIPrrtLedUEvU2h2rO31Ua3MfmYdpP6wsiotL71OTyTVMtOZ/uhfssf8l8LmXluUP14Bynsn
iPJXqmBlTSOJomz9LFlcY/kDU5CcKIS1iWHojqSfRbQBVbc8R58KMgk2e3A6Cp56Cm+oIwGUENzH
3+jE92cq+ZFmgvCSPchkOVA2aFHqJNbCvIV+onyajZ2P9v4uWXlJoCeoFIcNIG4+Wl8nVj8FFXdJ
Wkxe3DbRuTGNPaLc+wNP57Rb4RZr0EPceuta07UU59Fwq8B/OkUhcu+9ThObFEq921fCtPMh3rcM
oHjx2uAmWkYB3NIOEK0IJlE2y6cIz5a39nuhzHP4xy0DqzEqd0GUUTaA+MVbT6BYSCoZekzPkHgN
HMeVzMz7eGFdWFfIgODUiHgbgOo3JwsycJJhgZqlwb9XvDysfhq0EetdaQvhTRKQ7LFQ7PoXNvGf
0OtV8a63z5KhMhVjGiP8NVPwqZVzlMC6IRFPkfxMkQrkDWUPunppmQCqV5hDgx28fUNIFLtqGao/
dpyJhRcQPzrpkz4hRD2aaNwiPf3xEP/2s789MkBUiAbNy2xZGcmKzZcTjCmmDpoxKtrtAiRlmEOq
xB6r7lMHN6fmXV4UsjtKzeFjy+u2emuYd6vEUxnBNCAKf72UVxcg9MEulosC/yqAIdmijn1cKA39
pPX9eJimpjzMdbTXtPd+ejFK6nct0tdp+t1EHdtwkeR5JKlcxZPw0qKO/FMYl9EWlEU9SRGSzh8P
8rI9HHFoXStzZOPNLWg0Br1Men3ox5+RNOS+lHAZKkvpGOYs7DA/LjgVDI+1I1H5h5LDNoKUQyNt
qPDR7enn4MbHzF+RFKSgb2agtbG/xzy6bM8i+YWuD+SW7WqlNqZbzGp1w8/dtewtNLUhHXmcfdlN
PATeT/9iNl+Z23w9cwE6oSg0qQx1c06o0FHTk1IjRTb8/tjQ+2yRzkS+srS60K8WJ/GxCWok7ql6
QzGbMx7ih//QPcwvK06vcHan8uJKAXUGFYJLgrKOtxYDI2noMcJi8GzBWj7nPEiR7J1pYcATXyl+
CY2s5Y/4x8dDfX/7rf6wRjsJf2goLr21O1flbAi4dDYSWc1TTXb7mPbRuOOZXHC/35rZTCjIOohd
Cru9EHxpPGQnJCGP6fMgH8fe44vOiBahO0ijwviPr/e3ljdXkxaLtFoMWDan3lEi6s+LLx9P4QW3
662JjWs9D+nQ1iImqMLJD8GBdsuD4UTr1qMyw6vsjldVZYeOaKOpdtxDnl5aOopl0ku35k4B5r39
hCRxqKWhg8w2jSmzpcr4ApSwspM2+BFp0t6FsX6p7bn9ytr25dan1iSI9bpQbyS/8iOfuk/ag2Ub
Vsn+tnjvzNO9ZQC8ocOauKC5jv3VRmyypB2WEC9GPah/xoN5kg7lSXH0q/+hR/fSjfTa1mYLSh3q
7W2OLelTHznVqUJ8gAL56bF66ezFWV/D1Y1wEiGe7xxs6xfazulryxtfLaDsrvprOYFssCYYej86
5r6xY2b1kT4ys1kospT38QB+i9qlSbLrMXnWyvk519OfH2+IS2fKq+FsrwXg7W2coQluhzAnaP2y
22UHsvbXXf5gKO96xrJ06ruab1V7iy97CM0LdMR2vLcSe6Xxl/C+tfthJFfsd3v9q5c23OvxbQ6z
pUmWrjG51aVQaY8U6tFuoUalVwdid2xSgmEfz+eFNMqbXbDt5i71SI3CntG2595bU1BJi8C9Y9yq
JFBUP8vt5BwhVjW5nV+/GE8fm99ZndswH3VVPT1IWE9Oa9P1f9Jf+03kO6vT2nj4WRxZLa1EHCz1
Zyn9kyGvXuyEvi7e6yaUMFX626T59/X66jgpCkumgBqHZW1w0Hzty5pyXiEAwEwL6ZA8St589c9j
XXw9WlANukMBDm1d7D6Rw64aMDrJjeF1bV/6lLh+LTUatFrdSN2PP9fFeXxlbnOjC70S10bBPFK2
apMz8HrheaZd8mMr7yuvcJFMUh2mRsgHvNLmZNZLJdWiFjN0HR4zd/lRuImbHrRDeMrxbiGzWOfc
R19xLl39+WPjl4Zo8RUJ48PFflc80AeWOalUu9ttkFDeVScvZqH/4PWwc9ldsEOsHs0WlScgzbCb
i10fk4qKyEmzaRS13FxZaLkvl/Iqr8pd3/3CoWkSHcCYhKTQu6dCGgolzRUjHcR3gj86/4FIxc+U
rdP/CgO2q+1+xyu7sLEpNaGFHXVM4h/vmr7V3sip9F4ziLVPsajHq/Qx1nnYCinIlEFO780s/l3G
+cvH3+/S8U2gjNgnji7ALG0zsX0hxaFZ4kR0Xwx7RRNKV5U/PZEcdmrXaGw5BgcmH637Pe7tpRPA
ItRDfN0i2kOV5VuHQkiatKvIEBIWmf/kum2UduskvunSJpedV/rHvprHhWVEaEQiEc14WUqbHWkI
Vj1kAcxRJVwexKE9z3JG0F1Lv348rZfsEOEmDkNgXyW+/nZsS0EN64yUr61W7VWhoploGJ48yJ8+
NnPp2UfMADKLonGS4nS+tVPnETTYxVLY+hP9i5HdqM4qzVi77TVtNnPr7gsFXrhz39jcfLd5mrWs
HIjFzLp6X9eiG9bTgZYBG/1h5+PxXdiJFrA4jhaiqO9J6mI9C1EDjQGBdPFzL4w0jshNuXN+XvxW
/zWyxacbQ6WPJR3f/Nv53aLkB64Ex1SC078Zi05NCTnitcf+7aeqssqqFPob0VdUXOqnqSfLd6br
kndCXaVCjQXdrbwgN35zSrlyZnCEAjsln3QtHWX9WoDfBqMxuq2+rwHdmMpcJ7rRvsZ/pN77eIgX
ZxIGLiBD3q+82t8OcWyDrjQGhQeepPlhdlt2X3ttcT82cukBS2hTteCVmGuFwmaQQdaGo9JyPIvn
4UQ/gnhTH9ZDI7ttbpOr6UY8hnf1Tjzn0sgUlDh4n+v8uYVKmEMyVXHMflaWHok5Q1x+99ZA+27Y
TTtXwaXtBeqM2AOUEVbKZhKrdAJ0vpY4abFnGp5GBz/4Fl9rk52jf52njeMOLZXoCtEMSpy2CIvY
oBWnlwSFkFvuZiWxnEiyzRFqonKl7yZkLs4ggTAIlKTejS0HJi+VchZyrEWFSQ/HzA2n+fnYeTur
49L0ca7jEQHp4dzYTJ/Q53MxWz3b7Bra0kn0Ui/yiyvNgLE2+uaXhKBR3/4/0s5rx26jidZPRIA5
3JI7TtZII418QyiZOWc+/flaxvk9m0NsHvkYNiBAgGs3u7u6wqq1vC1K1pUiP3g01LGBf5BHvSui
9lLXxkk3aK4Vlc5dj/zoDXEEE7gwrnXfzUCjBUTZ7qTJvvxhsKfwOWxmEykkFYqISgwCXf8Qa9+B
IXhqEXBu8tYtvwOKmNpIedutE+snZDN/ad30Y4iKv0e6q9dNrW3tW1Pip7wJ5aEMKcKobDW303NI
LWJ3mp5MRo7+gxVoSajLgdcAcXlpxa6gGFfzBrrwOYff50cEj1AiJxuPweqLSr//f2YW8ZA8RO0s
y4I95BDNEDwJ3wIBAQOxVP/+c0xC00ZgjRFtJxK7XNgYSDBPGDOfbxj+imb/pao6350d5c+hhuRb
gA1o2jB0gve8NKRmUDDAFwIVU5WMZ6ftkh2Tqx2sJjShr2/W6ulzqEMDLFDeo15s5gMbVOs0ht38
p7bwPcnuvzGnf5eU3fG6qbXTx5sGBzure9/mNCennTrIkt2pZUA5U8p613ZtcjeZ9et/scTZA7gg
2pOLKzVrVjtoDicQCsI7wP0/tFR/SBnzvG5m7duBkTQEIGOlP5mS38d5RUpFb+I1K+JHKDH2mixx
3Md5I05daTpZaJqClOM9ddC3XtyqaIyaoggFn3M+RbGXqXL4Jc7s4KavtPm5UQfrHChqeJSnWv2Y
AUHWPN8PtmhtV28dHUtOJ+8QvOGLeLmbbDnrelPkAvYH/xgibuo8NIcerlkG1jalHNfODLq+qngl
YHJb7mRuKynHhlVLVfmxqdECTRlni3OmNK7v5boh+rACWgOxzuLzqumkJBnT8syt1Q+tINfRFR/e
T4kR3euWlN8/evmeEyMrgpfPoAesXl7vtnbytugMWkDjMMWeVAQaosxJJiu7IG4nz4km9cwYaPDA
2Lz0sWlb2Qsyq7uN6zF8sFtLRtpFlovz6BQ0c4HHKeqep2X8Wbej/US8or7aky8Vbshc6mNsqzBF
M1t4sks5fY2csklcE7Y6Rjp1adzD0qA8q7Nix9BRVNm3Sk/U0HOy1NorXdXdlEkUPNixpEDMNEr7
QGFMxswm+4tvNtYvOx61+0rJIsuTIi19AhEbSWLQdSSCiOfxs52YSedqxeg/oeOanzIEnl5TQ56A
fIy2/zSV/bxHxA1ipQwx8AYwUa5rez02o2fJmJODBqfLzVAW0X2rhtLzOJbOGSqq1lWY+T2WfpxT
z0jS9mdh5/kn4uqodQcZjiA4efgceis73xgPVs6xqje528VD8AK5iXWvNDO1R1ZxB2VUdDsFRsHf
VmA+4KiLblTY8c+S39l/+5UJYU43Fd/9NESjFeXY29iazLsx6VCmNdk+o5IlZkYd6GyYCr8N65wq
Y+kPKEo1DhR3FIP2ZmF/1KYBguYOOkaw5P2rRAL8WTYH+tZqPrtdIQITPzAhSlDydrOY9/6UUyuh
eEARCq4yw1y8YGU0+RncNXh7fbZfK7O2bwjCwP0EQ1VsxDVrthjv4wWTBf7AXjxiY6FmM2PdOGFY
sKKYuyRne0vakvUQDufyMtkyAT/OEWweEOJFtlbogT3NU0tSiLLIt7pCd4kODrwYRepkR+aB431l
0RVszdy6MXQkzDY8x/vonB9AXxzcIY8bgJjL22z1BP1pEpDDM1LrqZn0kpgTCjMBElpydIa7oNmw
uOKEKbFRfaKYRykRq5cmgyFIbRl64t84lf48vQiFO5N+S3yrnrYBSiulJ2GP0SZQ7YAPlk6/sJpI
GeZOAJSkR5gBovvqAYjRKTsiHHMIor0Dp2juTp+Sw9aAx0qmjG1R3hP1RMYexDF7E7NGpaHMWW8x
G/Sxv3O+M0U+PE/34UF7sJ3PDrp+sDGD8viYSZ417Lf1vN9XNrAPCy1yICqo3d8DaG/sV5OpzXZo
0kcolX0VsalRtb/+IqybQH8RbAcBy3JWptSGGnUPTOAuHucgfJqs4HDdxNplFMKcgkydQs2yhCdH
fecbBigHPTG+ZQ3qJXr5LayHjWbBqhmkiEhmfmfgi4MpWVNmayXRZDG0X+vMRJKo1aDf6zcSmdUv
9sbO4gVNwzAGIsoXixsjhzc3oIcVbkRcq2sh3Fcdqhc6Z+Dy4ClJ6Fv51LMrqQuDGpRIP/twC7u0
5jwIUCnnki0Bmlp8MDOJGexqMaJKX7rkBw80U2mkMAxP+uoW1HL1q70xtvhqSYr+AEk9Nchqag+E
N4U3qvDEXD9q76NiLoytK2T1qI/YlvgVby5Mn/nRqECO5fJGD+6Eos5OtYNvSj0+NaP1x1JzAIXe
WhO7+MZaFmUQwNS4B/SD7h1jOpflWTGhqlbSZKOluHogBMkvRUFBC7EMfcNZ4eTzPiuqfzLk1I0J
dPxhSydndZf+NfM7EXizIscOnVzOJc520BpnyF2svZxtYgNXyiCsQqR8RKK0pZb5RNKa6jhpfDjR
N5Ejrzyglu0V5+yn8rJdzl875zxU4OWIBsAjikPzZlFV1eSBnVDkyEJZ3quxzTTuZCGNGo+Uo3X1
I3QeW8d9ZWSFAqcOrpaiOyJ6y0pWqDqDTqqpudHf+d24m3fGKXrRajjFPNWCb4CW9yE9givWt+7A
ylF5a3k5Amb7VRvrPcuFaCpAyamNz3U9R2eINLYq71umFh4E9MVQydVI+SjoFW+Sx/pOkFu6YZmP
n67f7C1TC/8xJ1JPDwBT0Zi5Wd8zk/No6xvuYyXRvdi1ZTwVS5UfTzZW0nP1wCjw6cfskZIdN9VF
VhyVUMxkvEijDIm3ujyTEzywfjAPv5Hf4CF6tJi+Af87BjdCUmjYaS9ldNoeWV8JWA3F1tG6A+H4
fr5SKul7RwOnss4gerVvQnmEjyY9m0H9fdaqI53VB6Sbtj7r6mrp49MtFaHjcrypKqZeIjDVfk+w
ZLBcHUZwZMSMQqYAudmP4V52t+gH1k4MwRs1OkJ0mt6LT0xtdSy0QeQX7V1el18niIg1K99wzL9j
/EUOQC6j6tBU0LIxlkcGps8Zxu1MHJn2HO371pV/2dQMjFPT79TKjQ+RJ9Rwuva+hS0M5rwRLIi7
pYO19onf/ozFy5cYsZI6KWW7alQenQRar/ljrGqp21hbuylu9XLFQmRFpX7O0MDStalKqU2Z4H8W
HC79uQP/BMzbG87bGJMV1AIP+b+2ls4sQWFVkQZs9QftIMGckr3k9BL39e3oZWf1oGeHWvZ82e2+
ZNp+GzK78iBe2F94uAn61hRpHKqhtWl/UyJz8qJ6CJ+vO7eVLvflMhfebQoHU08alinEmWP1IXF2
KT1uMCGHOfKq4ViIxW0RWLxX6KELB+M6RSdeKsLMRVThp3NiB0n1f3eyOfanlJ3szuppy+Ot3UYH
OQSRJ/McLpuOUMb0iR0LlEvhhLvQam8aQzrF/WafYe0iMJwssib6RzTiLj1rO42DpUmkAfNQO3fW
4HztbDmCe1pRoCqL4t31rVs7IFTlWZmMRtu7ImERtpoCXIj+WGDcz129C4Jgw8RauAT8gTBCQdSC
OuzCk01OnkW5KCmnaU96E5kGEj3I9EjamHyJ26b9y4KTx1WsCtZg5pw5rPGvpA38jyqySBtNzrWz
KrJSpg9U3i1GqC8/sIyYYe13pHO9fxN9Ls9CcsY/BJAnfhv3/4iXbzUKVg7PhcnFB7DGJtLTWWSQ
FGH1IKRRkB1Se2NlK1v5T1jKICcJ0TLGpiMZR9YM7kvW6jN1n8e8m/4YoIRwFFmwGBcxaAAu8rpc
L2ta39RrTCWHUrGetftOB2QSO5OyUepd+WYXh0bckzdRb09pqGl8GQGpLr6v4/FodcYj7/wWsnPF
DsdeoTdsEFEQ0V/acQoz8ysKf0idTOSpO/KudAcDp9fd1W7zsXS86nEb/LuyV0LFieyLqbX3/e/A
4v2B7E11e+Onlle7IbKP1y/2SqgkRno4CoQPMIkvztzQpCiKUQ11eezaFwQgMzpiU72Tyz59CH3T
foEDJduNQaud5KH5D6E1NqnIcFZwZr/xDW+2TzHL0p90EFd915TMAWaVi2iCdGhg2r2+0LU3Fi1X
lFcY1GIabNnnsIJGrSGLIRsLsqMRQ32KDmz8hWSdApejMDndhSrCk8P32fBhLQyrm2GCvEWiMeVq
5ngPVzNqUwDvvHrsXsPafoKxo94o74iS7SLqEEBQChViCplS0uU5KxLLpBJCw0tvoDQOcunEZFfo
2rFxjFL9HvrnBsFoYwsts3K8ARYhzKsyMScQRpdm57lpqjrk3UKW0hvUj5350Ry2mnkrZ+3Cvy2M
tOVYd5LCZlslk9R6oczwgDXacZT0g56rN3KSnMukvYuncauVvXKREAygU04QC5fVcvOH2ZHmkp10
M/KCl0rzi3PvS8nh+hlb2Twb4AIVXINqk2UtHuU8pRtihgAz9WgsvEBBbDD2e+2ubSp0JZywPjG8
T7Xet7aE9FbXRyVNkIiIMdfFsanqqOuahn4PBL2F1xDG3WZNZW7FxCtRB1AmWXAAIIpNrfPymMhO
HwZ2BndieNf/gLoUbumzUA2zHuBbnb4qR/VQ3kjnrZboltmFkzcGuTDaFGR74dSTayP37VZmdo96
2V0h4buu7+LatxRDcTSdaeFA0XO5SCs12lJ2qK4B7Htyhv4jEITzdRNrC0Kxhsodo400eRffsWSk
sLSKiswCp7Pr6upoGrnmOnrzOQi13XVja70FBqkEFw/oZIwu3q7UKcs8Fhhewayg7YrjHB4gevd5
LBntN7xkN8luasLtThLpZlvdm7XFEnWDvQHtR3S3+J5+FRaVFGO+Tz7JUv2kMepu2Sk4xvJ0faVr
O0fWr4hPi+TbMgG3BTN1jJypW05S+ygUfO60zPE3vufaesA9qNwChVbCcjbNnhuIZ2YHUNpwG8jK
jWaS41Pe85tw45iseGUyF2rjoqDH/N3Cn5R9OOgRIEoBSDDvYknvD13TGidVKBdc/3Rri2IWVANv
TSDwDkjYOHmYSyPDMdaIHEZkDPCzkJLeJb3k39dRpm5EoWtJGdN1SAByIIHhLPdKSnSoqSNOhZAq
Nz+LAQ7jKN00j9tqjmuf8a0psfY3QcZgB31qjxQN6h4qOs3omN53XkwmBTY8x1on7WJRi5uWBV0z
DeKoD16/0z+XWIKl5YMVuGZxoGXvjftipzceVFWZ7UaJFz1uZburGyno2kS/Fj6hRbO2yeMir4Ee
uChuaC41jGLHaIlyB+FKcZaM4a/r52atlghQ5V97y5cnzWutNbAXn4vnjtRaFEmKp+1i4uouvjG0
KB6E4xiXOoLZNKSKdI8IwBM8yuHOARmwsaQVSwRBNLdwWTQhlhfcCfwo9WUypOgzAOuq8obKU3ZM
ARDuS0IXg4Jetgv3W1u3lgEjYU/BVPSpoBxcHJ+5DuCBJMyD3rMh991Xx+ho3fcMjvVHabdlbuWk
ICVEv5kaAvjoJY5XUv2sKnxYUSal+juw9Ne8qXwXaYh9VG49eGufFOZSxRKzvPy38GQjw6hdE4D9
sQfl2BXSTkcBLXa26BhWHgBiV0Y4oKhm4HxphheoZG4TjHxnhM8ULJ6qPt/IBNe+GiQiXBeyifcS
piBpomiuAENwCu/JzvZp+KULfpbjFjfQliGx1jdeK46bBk0YYGCgPF6tUgUtZR6KVPbGct7yW+Lu
LLIOHud/FyW2742tchxTuYNJ2jU/zEQInHFIT5q7/zeM5+omvTEmFv7GWF0Nbc2YBu9nBZlKuQcI
t3GDVRFSvFuPCaIBQjNRiFscN6IME+Y2PP4Ag2vruM6jfVM+jq55ll5Kprk/oMEM88xONKfimPFE
9djcxMdwI7le20K4QZgT5klVuWyXK00DO4bNx9DccXqy45i75bhRa7qBulGeF45huV4YegFwKIYN
b9Vi/+JYieZsCpgRjqQnqR2+klb9MOXgwczU8BAWHNcNH7n2hRmvc8inNQKtJdoBoJEiQbMshm2i
0whT505Ag8f9cJ4+6t9Tb6s2tnZoxLQBQ0RMhjHxcPkpwRTC1VTj/atGuqkFeZImbTxlaz4KEBWF
KwH7eVcYg3JAs0rLoqSqR/Kjjd70cbL0FOqPfCvaep8oMpEi4ExUXQT/1+JgTLGcGKnFnJeNnB4w
i0M0fZWmZFe26X0UM2Jqyhsn5P3iLi0uvEnfKmGbNlQ/Yuu+lgXX1V8DgdD1U/HeiC1iDuYnkDuh
1rKIBdAvzSzq7EQA89NcmnsZUBhh5f+nFeHM3viPTJ+0Lpix0tev5di4c4m01/Dz+lJ+X5nllaLu
S9ht8C952qWVdppqZU65OEGKNOa+PGf7+DCW+/CjCHGAou3SE1pyO5Wb7UaeGMRvjyqdvpfke7GR
16y12UUR+n8/ZvFhobvpVUQM/8ngQk+7BY85frHP9b7fRz8DL94HYMMy9885HNjQN3YXn5pigoJy
DXbDrOhuwsKSboNZHs6QGkNX5wx/X//oa5ecRg1cqHiV9xOJjprODQgqOgAOylmSMjWHIG/M79et
rJ1SiqqkU2Al6NMsXIkq+6Zj59RKoMxFkqXrIIzIE31PQtBsFMJ/e/jLU0QZj5oTTWiqM5SPL09R
YWR9Gowque8hODFSVPyqb3uvuSsOQeLVR6gpNp6clb4FUwZ4FFq1IrpbxpCIBM3MTLE6we4votbE
3jONXN9qRxg/vPbF0Xfzn19JYRSJdQGz4gkSn/zNlVSGplV9pD7dzAlmXjvtFypSiCXRXNld37yV
Mi6mICZkiSBr3mlbyL5lDZQPBaTAP2Z7lAtmV80PQ3/fcisVzzw49+pBPOwVNOrRVtr6/vBcml/c
iNKmTG+Imzh4w5750t14lx+SY7Uzjs259tIP28Ce97fCIRHhrFI6IXReelWnt504zhjqMIbJ3NOG
qHeAttONuHZllJAZFVMlfP49d2Avkg8EQ3siaguYF4LeeDv/a4RWCeXynbK3H6ed6HltUX+8j1su
bYp38s25yX1mmDSdc9PR7YqjY2Q8RMj3pnOGVNfTxsl5H7JgjHk0JGYApFCeXRhL1bAYUjLVup20
70U8B/eJGQXHOE+Sh6ZGxhNxASscPeo+ILdbqX4cyq78ZQLMP0ALOn22SXYPG79qZXcvQoHF1VFF
Z0kTrXf5pnmQyh20iB4l+J0QCtxBXnNMj1t1+JU8k2CAOiD+SPRZl+HxoClUVFOCAcF/LsJ9+272
EOPywn3ubaWZ69aY3hSZH93Ad62zjOGIIea9Hm6sH9GpOkoeMyCTi8ivFx02F7eyzeSX/5pbnCmT
unfQiD5P50UPNQcZLqAnRIvd6pzuA1op++s7uHqG3xyrhb28zuhUU5J0I19TTlRhY8+PgspNarNH
BsFu3FEpnq/bXL+sb4wu3rBxdHRmWoCLJ4BT2rP0Q98Xvw+OdTRuSBMP29UJsY7lU0a5DrYjUcp9
N4sb67RxSbg0Wgy61/amGzv2LtJVWBEU11SfDe3L9UVq4nG8ZnGZKA5hhA5pRtMmSPo7KXLUG50p
fs2G+nhE78cNC+Q63WzSIUyoQvnRKBvpVECS9h3VToig5DIoARb3cLE58egm1tC8ZnNFrza0xPhA
Yz9pcRc8dkYSfpLnOj+pERL2UlMpuznKUOPjBaPjIM1D4I1jgmB70OvRuSy0yeuAjDbe9SWvvS6Q
JNABhEFfA9V16aJ85hTbzurAAaFH5jioETefwnjDEb7PStG0hyGbdF8HLqotzk5n0uMzHZzu0Ntf
Kg39zsQMWk/xh7uhGf/D7XhjTF+E0Wqh1ZNJto+sc94HLo248F4t8uHbqHT1A7/FOTT2lGw8Zivf
8cIHLJboj2aOgCU+IO1ep/CnD/N9ZkQbm7XyHd8YIc673KzZYTpWKUARD3F9KErmM9qvDnrcs7M1
Br+CvsNh/8+nEYFcmoLrG2R0zHpuyUasR5X5NUQr4l3mIZ8JmInBlL1+F0GNrZ7i40bIJT7W4hpe
GF8cSuCuWdbKZEJR7KACWSThLlOSfRoh7J7JH31GsBANzb4hlb0Rba2+jZQYqBzicsiVL5dtKahH
BmIbe/8lVGnTE/b98YWj0c7yoHKjL/wORjWmMY1+LGQI1foK97sDhhB/vm5lNQ146zsXoUeg0Ccq
G3ynfFOzZ78pKcebAd0k85B/CCGlvG5w5cNRcvrXVy/epEyeWkTHieVm23fz7qSGw8ahWElJiabe
mFhcMcQk5tYvqW39Ewjn6KfitdzsCKug7aFOTDDR3BrD5rzq+tqYr6PCy/D7EqpgpOOQVpap0y0N
6CEiSsv2Xf98Kzebtf1rQvyEN2GpHqIKHgIldAu/v9fMb0SUro2cfIJy9J9bErJaAlYrQ8+/uNi+
uFuIcBM8tP59JjUf6nF6EDPkbtP6H6/bWgvEaMP+a2xxkbsandc0BDIv3ba74NQdzbN8bpC6Sffb
3YUVryFDTwzUghYfd3hxPnrIlzNuNXcXrJnXm4n06Nd1+k0QetyXk997epXGd5nSyvug7v9YvE8w
P/9rflm+UQfD78eBYD83o/lTSWvjbKcxVYuNb7pyVHShiSmabaLvvHBRjp2kViFousO7Eexuti9e
mOJFRJpmn8icmhZ2Ruus/bxud+2BE8OY9GsFp+6y0WFLsHanAWapw6VfQrtyXg1/1hEidub5eN3W
2oV7+4QvzqheFWad5oA+VCexXLORHu102ECWrKyHCVZqMQAtQbQu8TljNIRzLKptihzAJTiaX+Os
Sva1ZW0RP6yuRhS1kJJj8myZTUtSlcVBSBG+hpXB9a3xwUbT9/oXWw3PeaWBHHMB8EWLww9t9DiD
z2U4xVbqBA/cqPtc60vkOlAqduc4KG/Y3fFeA05251Ck38Vd9W3OA/2l7KyAjkUHgZALOjXYyaOq
bcRHa1UU8JmUkXUN30NScunhQgVBG1UeiF1EoxqJu6HbVSOKG+ov/2wxcRreEthEnZsmO+vr1vO0
5okEPFSHQpU+2jsBLEWN5FAR6YsR7MInwXAQHloXreBpZ5ATbqagK5t+YW/xHoJmsBJ7KE1QLqb9
MEjSyND4KNvPI+oTN3rMsAKaKh1F1ci0UcYeZa8uzOJk5k7Qu5Y6KTfjrOvHGa+8EeOsOJCLn7Y4
KhXA/zFTeWsap6iO4WjB0hNVmpfbVvUl9OU63XBZK9+CyVHKH0IVzIFr5XLr42hgqF8U0JSZOeas
cAf9+/Xjv2qB9jmzbwIrtgzbtMgwO8ngUbOl9nuUBXu9HzYnz1aNgHSjSw9MC8K3y2XkSY8SfM53
E+p3Wu6qv/Kv6cGhIp8+9LNrSl7wuEWHLT7NIhIGr0WgKFQw6W8s9qpI/AQWBNo2MUosXm4xRjo3
0avRmPdxWDFvh2rSxm6tmgSFDsaf0ipTdpfLrEa/GxSFZK1og5fOqW9qQwl3pkntc7ArL3Lqrchu
7UDiEQAcwbnCsP9ikZHSphn9HRDVevYyO/JNpNzWU2NxQLeaUmt+kubK/2wtX2ldrZpqrMThp5gL
ufHHrNul+kmP4T6lDgfXYqAkbvC45YBWnhvBKQZzjSP4SJbuLy+qNJ0lIH61HnendC77L02Z5LdR
bucbUdfKOQX2wIcElbAy3O5nPJ2SRONSCSrzWMZOeGZyUf15/cpteNR3bK5RaUVSGeFRp5v00z8J
hvkRZUzAfcNpq8a2dkQoT9hMn3DD31VSm8LJ1bEX1N5pZRykvjjYUXpblPXnHoGq3fWlqSuFJyiL
/rW2cN6pZhTa2NPREJIh0Sn74DyU++ST8t14gBTkJv5OpZSaYrMrTzOJR+tFOxWGM9+DXXakD6B9
uv6DVk+tICpAxwysLUXxyzvZ+OB3NZPTI34QSpV98wliOgOuhmonH+L6V9NDPA612mnD8MpZQnyd
3hWUJaLJunDddZOCGI+JxBgoHr/UcHLDg+SF3+zUK3PUaVn6dj11xQORmwBCFLhiaIkWjraYpQKo
pZgNSz3po3nvT96U7Ye/EW/hu+u7rPqQWCcR65bHrYd71bYp2j3ECToF5MsvLUuBFUopCN9yKoJ7
JS+nD5afZl6ttsU+4V2gQpfryefr33ntMxMS/c+qemlV8824Dw1ozxKdBoFbaBrM67ac/7lr5wJR
MgV4D3ZHEz/jTZaZ13IZVpMYK1aUXVc+qMVzX981ecG7ufEiC5+9eLhQwoDcSUFUBdIucaHfmKqj
RovUmMlU9QgRIATyEUOF7XGrnbPiVhlHoUMFqxqVO2txPu0itayK1q3LRDABjH6Ccv08BNNGdWPV
DIcRLlSDbvEyvoghbpOiyTbc2bG+WZJfuU3dfIq7KN7YoVVDpK5ccQql77ISBmYyUx0COsWQJh06
AzIjalBlcmjHqtiKy1YE8AjLqMnCUyHo25ZJA2M6hRTHzAe0O+UAO9SXKXVRepv29gd5n+/Cg7S3
vORY7wGRRruIYlLo5kdz/8eHH8YbTUixMez7DmhTl3mYRQbsyxChHZxJN9y0sLYg9mvP1UXXa3Gx
1ShNTaukcKMf2/NwX3i9m3623ZqyUe5JGw575fRfGFvcZ0mpa74r+YykjsNrbJrFLQVV7SZLmnBf
z6NyDP062E16zrhdl25RQq68lrooXtJdhdSQDuvl5QukEMZUfxDKb3bnFpJxLC0S6dEfD9UU/vnd
MICOQgoCXpz0auFUJHNk2DWh7qFBDPsw+nH2MuVxtIOsLNmKwVcWRk8at2yiLwvaZ3HdmUuLJ7Uj
5oDZjOuQsVAPWg/4p1AOq9y0SjcewFWDzJ8zg4pzkZdfMqkG00w7GkJz3vAlU/8vR4m/l077tZma
LQqolVcAKAMjQ4ISkDbJorJTa5ETymqNvCyXQckDqpub1SPx/1j45Qsbi91qg07KCqsSgF+YiZ/G
0E0fo+MIvrj6qt+GH/5caR6P+WZNi6OoZ0NdILIJLVwGaRd0h8m+VIrs0DCyfLjuR1YunSFG7Zgm
QI8MYOLlqW/DrlEGqf0nP/t/VydfgdyzJEaRAAcKLpxluoJiuNUGGnbiswaMjv6EOzxUiFxbXvzQ
f7HII+Qdp7EdXeStgk1pwdVjAg7ld52Tge/FJRj1pNRTg3Raj5J5X+h6v0u13jxe/5q/Q7t3J+WN
mUXMmQ4+NzAXDd+ueqyVKDk1YSx5ciAeibzU9o3c/oyd5HXiDXHbltGDMqtf495hyC7U1Z3fpj/S
OD53AVXCxC++1JB7RbIau81ghvtODXMXJdJ6101hvIt1O2dywdEflKn/HDn5Lm21b3LXvcRTsAck
+S3R5gctCb6M9G5co8QMkB8Jtmv1xu/jr0BGv7W2vMvT4lZuimenS8+5ZXidDhtNUKk/VCX9rOey
csznNGL8X3fcoAsit02UFy0bzZM66p+lHLLZXAkfu3lLRGFt3+DlJsmlEPierqvyLXlsfKEykMW7
2ix3Y7OBJ92ysLjc08zUn1UwmhxaLX6Raejx88apWHEfb9ewuM5l2DLRySa5sFdDNqLJz6YRfna0
WNoICta6PTCqiDILGodUIxaW5i5gZpP5Czf5XKKiBvEw3UcTmZd4RFCj3QvwSHKINrWp16/3G8Pi
SXgTuUazPRa6g2H5g3qf1bCe7YKHYa/u4124gyNnfO5+mNYZjpV9cnB2W/oXYl3vr92/617cbt7z
vlc7m9s92a4VqHQ6JThL5SLaVC5ZOy5vP/HihvsZNSActKiFjDv/prrR6mN4sDzrqB+ynZEc6SPs
rp+ftb4kETQFdzJKEvllLw3pgroeUQCF1SV71k6UQtud/0lj5MQ89PdEDfVGtXPte6pCzxGINWCz
5aOa6ZmEiilwgDoqznodPIedfipl9cv1hW2ZWVy9sHEG30DL0bU7NfOUKHLOmdLXdNimrV7h2ra9
XdHiZiiTldSxwvszTZGX0ldopn5/fTVr7X/CceQzYALgLC6/mh61na5XXILyVXp0HsOn9Ey57KvQ
h7d39b5R3fAh/Zx8as78af9fgoa31pcf02nqmnFZhkPs5kbxjadyaF96X99wl6tXnWkk9OIQCYEM
ZxExOFYfoefEEyfkxtrcdW7n4SHaZ9783O18qC/DU/M4qfsWPTuZzGerurt6aCCuh2JO0BEuiw2F
E5lloVBdkUFXExC6fYko8vh6fTPXYlhNsVTgx5Qg32HvfDLJWDAWu90Q3xhB9tUup5+1UUP6U6X/
4bYhscF4F1eN6feF9/LD0G+MirQ/8s37JpofCk2+xZE/X1/SyiwnrkMQ3nKnETVY1qWi2PTLuAS2
JKiSktPv6Gsv1IGiQ7OxpDV8MwK0lIMo+5N1LHMAsyZi9jUoApv9tFc+NcfCc54t8Pe+2z1mH52n
rWOx6iTBGsAdJIgR3lGzOnZZ6tCy/UMFq3oNYpEk4w6OWd3BliDf/gdEId2R/xlcVsUHp61TfcCg
pn+fE+Ols3/1fYqOonxj6t829m4tBXkbQywe2EktaHeIOAiti4POyKHAFNV7BRRheNO50YZn/o1o
WL6ob+0tzqSlz6FqZWT+MhgHC4y66iX7pHKLm2APDPXDpFBD/acO4O8J11t3uN3a0rU7KDITQIwA
It6N3yMZU866Ag9VHHRu3RHuKtMO6PCevvFGPi6Ws1yuCbcJ1URuxjvXbdVxy7SKeGEV+bNRq18c
PX+2UudHk0R/V01yvL6daz4MWC/IHzDjQhjmMlxKgC82Ov+AwYlNj25D48m59Vc1xRv3cG1dsGkg
0kWVARzxYhurvOMvZ7LjcHpg6vmkDBOlscwNpXAHPfnh+rJW7+Bbc4vgiLnSoe0YGfk9RxGMIARO
BczI1lHb5/ONVVD43jok6zbpYYqHlyLHu0ap39r2kHNSx0PwXD03Hgf0k6CANg/Kr22Y/+rW0VMQ
it6U9+XFRSzk1OxzAXYrG/M2bZu/zBBAfNNuASBWvTUsHgoIGZSe3jW/ClrKY6QTTdSadttGw6ON
sC7R/3OTK4eKC9dO4VPcJDCvSpNbjFuR7trRsRmIJGUXbbHl5D8YeknqYfSAAQbfncpMqofnYjBI
S5Whc5tN2eQ1F4dzBFjCYI+QObi8FEpWjXnpUGVJz+Od/U39JVTBrBfriARgfdzms15zL7xQpLpk
SuKdurTXJ8ht+ApPlN9TVqyl4qMB5YunDWp5J4fpj+t3Y+3cgEBScarwNzE5tbCmt4pfy5ybgvS7
y5tdF78G8rRRCl9rekFpwwwTA6ai5yV+xptEbHDGPLN1uhX2vfHDr11tJ/8Kbhyv5wISX7gwY1Fd
2ZooXLuEYjwdL22yuHeTvFmptszmwYckJnl5fIGKZF5Eo03sXnm/xd+nrhxOmpqU/LiH4AuXX9Mp
5XishIYjdLKZN4Sv1TPAU8GArfNOhYcf0dk6xqfhLt/330RIWvRe8jV9zn4O5xzUyHEr+l7/Arhy
Q2AA3jchYqhvotHu6McHu/YOTULXP7eB639M/4YZYD+dqmxjr1dSGgJwaiKiH0HSsfDtWjqVc95x
X2Sp8bTsZKDffP3MrmU0DEYDsRTlVQa5Fs5OGdVingSctx8PgkLI+F4cw521t9J9dmcdW2fXvVZn
yvFH5Wd4Z3xNtnpIq2uEFUfow4FUWc4vZ4lhSE1W0dUE2fxkIfB6io0h2sBZrXgCwcQsRn2JNGgC
XF6aqR7yqSkieihK2bpR5vykeTwDdJLGXan6W335FVfA+JkupsQEn/8SRce19R1jsOBTT+L6pGpd
fYBrIX+YnXprxH5tZbyMDFMhHvt+HjswFIkMm7hmGqqTPXeeo9GimvCr04frZ2V1UToHhWdxheA2
kZRI9wP8W+rftPMdN9fL/K3lrB0HCuO0Z7hi5EoLJ1p3XUmYb1BFnhRX0v8ymOL5D8ugrYemD97s
XTShqb3t2xN4aauz6jtZZVDAUuCrHgN/S5h5dW9YiQDN/y7BX546ZW5mIxaVjk5NDo1iTjDd+a92
2jxXuXW8vqy1yiDJJRAX0YylPrhwFmobVnqtMxCpPYa+q+ysU3QT3Ou0MZLzsGsf2r+GU7XfYlZY
ayAChoJWmgFl+mrLN1buAjHhS9oiqmVizNXfKc/JWT/IJ2c3bkzMrD1+F9YWJZCuH2bbTHzOYOFG
D9PnBvJH6f9w9qXNkeJY139lor8zD/vyxjMT8QAJuTnt9FJevhCusot9k4RA/Pr3QNa0beyonO7q
iGyTkBJCQrq699xzVvJNGvaBsYVoxc15APVX4x57DrgIQHgAMrLFgltLahOPKYLPhsG5L8U6wKMN
B+IM4P4z0/HX7XtX12I6jpt6SJoIrhfhjUFB/eRFh4MVkkbZSrtwQn5wTK+/L+Uz9X41UCfWChva
lbBdlkxrIO9s9ZIiM9BW4+2o6quyYK5kF37fizP8B/M4XGzE4J6AJwRhbYzSJYwlSo1GqFMWy5QX
PSXuJsEYu9QA2tPLkf4YQdq3CIXsQZddP0ew8lVfYvUG4NUBDsNa+lnNLjV0dcSOV89dkaiXJGZr
NVfPvItf1YLgHtgHAb4EPmgxidVDDzgxTsKwTkJAtLCsad94dE5d64u5cuLrnKDDyPT+pMZTluk4
srSAP0Sqr4zS3mNiOGf3fTEyZlpjIEnAb4bV7OMUJiVaXyFnD0mbqV6uTbltZFefokGeyI1hTaR8
/P77ieyrGpEWDLpVuLIA7VxsEsxEYpqQocnptP2mpOKljpwNREJsj1bpmfnki47CAERexNRJExHB
x9bVyEVTeAayNdMak0sZ/NRTUqOyUepe/utjYjLaMSAQPPxMKZXyWlCtgHvaFpLb9vCmZOpNo6jB
75/eV2MCmyuwmWAdmKiEPrZopIWI64YiUA6xMFdo9tay2/GvL6HT7m2iZAc4/ZPbJlZL0FDPO+T4
oBalq9pbw/r21xuCaPJEFg6hhU9MOjaR4ghctEgI4+KxHJ0HWql/A1mAZkwoGxjAnxF1lhwTtZ4y
lI2auwboZ5OyOPOovuoPG4QM+IcEeuzyP/ZHlpK81HN0u0n4a25U14pC/ga3hfW+jsWiKFV6oSfZ
VMdxVF0rGNe5p4QiaA7dZkIinotWffXWAHiMpDMA2D6DAfmQtfCQoD5wFiPRbBQXci8dYZScGQKT
xbJYKRAFAMQE/01Cbou5Rx2KUZUmLWBNGW6MjF5nDZrmFN/tsb+lhjiT+vKVRxv7TbjLQHuCZMSl
R1uSjfbEjTbBHF7sQpAD0fTOXpWaUO5FOqnWjRki4iZXM78Ag61rZrQcQXojxRtVxN2A9GdSPKmW
Ga9+/zp88czhVsB9QR4S7/cyP9Kh3KRDimdRO3YIremLKq5HkBqeY1X7yoy0J9gSkgqnrJTlQ2+5
wSo2TuF4IGGwMVK/JZXXXUD+bG+EeupKP/sXpUV06xxhylcthA8MNVqwDj7FSIpElxDzSWEsR2zY
0IGxFuYyuGaF1JD+jMHzVWXQNYL9jzwnuIMXQ6tqukyhk1hHmWTqpkP2+gb0YKUbp3L912cAGFVv
VakfZwBVJaMRO3igSoTdtKVG+doouHXGDfxVgyZCDeg1mfCWLH2k6LZslAdEsxiLDyKyN4VFbgxC
734/DL+YzoA/RnYdOG2+oG8eUlWm7eTWTtSSuymXdk11Vmv2C8TSBHJGVhj2s4j2LOZMlTpD20LU
dc4o+Q9i6bzYxxeGBjxoMvJIMNwx5BZjIK8kVnXT1GxU0g23kntL7WvXkoB94VAIPjPiJsf4YjL7
UNtiGBR0LMEYq6CDGvJSDiW8EBX3a6h+DzFogURfNm4l1/e/768vX2eI7MCGg7E70V98HH3OoOaJ
VsIFOmXnlCuooQ7qqvneALs6hMT2zXW/rh7kzDvnAvnq6WLyhsseW8OJWfZjxR2t7VQUyJdpSvlS
kR4kE1LVOeLHqhL8vo1fDX3oBGMzoWA1/6RVRuzKKSceN4xJCcFqosgbXU7zrSSK0v99VV8NfwCq
AVaaOMwR3PnYqCRuuyKLUZVhUJeA8IgWfyPrB5bIhDqe6N+RE/OxCiagh5rLSFNxBIUjvgIXTZ29
JppyzOvkb7zNcCUDdTXJlX0i4OqSSS/WQHPa5Fh0rxG8rX/jeb1VYCxs+byAcd1P9L6Fvid0cCGd
e2Z2/aLz4VpB2u/kNMJ4W/QIOCwHbIGwOa/GdiPp5W2ntpvMMM7YWF90PHLCAZZBnhtsBHvRK04O
x0Ma2Qjgp/2hMIpvRKt//P5ZfWoJpiJtmiJM0K4hJjRZQ+/8+l1TQnPFgiOURvxBTodrve4vtazc
/r6aT0YVqsGDAlR4EpGCGf+xmlStY7ONsTeVkCqUuQnL5LUe1/ZmNCgp3UIrVezE879MTIZqYTGC
URc8i2B7W0y2TNXB4joRZ4wN9SJR+AxZLEw+x9vyadZBNZP5AkVG0CkhpfVj64yh44kdRfCG5qrr
9NvBoa6CDRfoTs4M7eUipQI6hX2crYFFd7KVFgPP1EHv3EH32nWkY1nzzViDt726G2vhyr0aJNkr
bc6i9aen9H4RmSqFDi54OGB6I4Vk8RSRzSk1JvL2Z+Ms3k0hmGY94TuSlX3GT7Ncr5ZVLdarXIMb
qolRVefIHhg/PUPLt0UPchOt3XaEX4/xOXjV8g1YVrl4yTD+5CaVsOUzzNiVsQw3/Fppzo3ET/Cm
ZTXTu/7uRSNtW7G0RsvEtusnfmepCEBFJJ6UtelDOi0FGsHNr8pbFcBaUGOdFxmenaK/68fF4Bnl
jPOE4xYmEZv/MFpXQXmhP9ovqe7Lm/5H8oxULlSfrAqPBPLO8SdWYEtx5etoVTzoB8D9z8pmfTWq
3w+w6f1692xEYxGVT1tJqRjWo6auW2FDzCoBtkbUl2kNMqR4uB6JOLOwnqt38d4OuaUg2Rr1TpAz
BMPXfaCs9PW5vKjlNL7s+sXkp0OdNxoTVEMBZzaj3EXA/ffT6yf35rKKhd2TKDTCGJ6q2PKgX43+
TDZp+xMLReyZ6+x6InOuPOUvurKmeuH2Ad8rxJU/i2WQBPKbdeKg53IOAK7UmascVL0gB4uT1Zk2
Ti/icvhO6bpTlAY25TJI47RQ0rAnL3zvDX5+Da4NT/KKHfWhT+1HsftXHQ5oGxwAc7oEnGefYs+Z
3uaOM3VbxcmPso4fqAR9IqR+b840bLl8zBXBA45EBhCowQz7OPzx5CAX3AgMw316LXv96E7oZt1P
rpMYtHXbuwY9dy4g9dWEBP/Wn7VaCysJsaM203PUOnFASKmbP0MSOYZPHECX3EPQm7jGiPSJ5nnK
Iha7c4/3i6n+Q/2LVYW2GbezCvXLT1J0V1U8tAjzSLOz6ehXDgt//5S/fMjwhoEzaBKZW0a1uWyC
rssa8IY4mZfWyO4cHu3oLrWz4PcVfYrYz92J6Ou0xweUdX5X381mko1a4EHGguL2K9l0J4VVDCJX
TBgJcvE3uxLeZHjLJ7qRT15LxKBbuVWmAbSJ1z0M3sq17hPEpowwBkGS5LJtu9HXXG7cPJByv01c
Z3Nu6/Vlu9/fxWIW7zMEhVMZT7jYGIHe+Qr1JlJwK0zW3VWx7e81dmb+nnECiylhCj7+2fDFBC4r
PRlqKIi57QoZaGYYhZpv7cZ1FPJNASavIPGZCxnpa/qyrZGfALW2wh1W3eX51fVT/ubU7e/vZTHL
gw2uKKVhGmBi1X4DaiRpXOPBBEg78uEkdSN3+ClZXro3984xcuVbc2f17tlY5RfG2ofbWEwmUdSo
hOXjNBbStfp6epfBJ5q68u6cMNMnHplFm7XFHFI3LQM+FpUNgbmlPwvVrQ/UnWDp1Vo8lCU0YRXP
8GT3PMrqUwh4Wfdi/jC7BCRkBeqeUMd8gwVvIpExQhU51O55fN4n3NyyvoVpCo+DMzYJ6tPD4qry
h3WzkgMFmf7g2jyzInw1Nb4bSsvodk4tK1GnGYRVkPKmFlgsTdA5CP7TYc6RF+DwGvhZ7+SnMPCy
hUsTlRS10VqoVg/Fqor9dDe5wQYve07WsAi3yuCSi3MO2C/XofeNXVilhEtKNPdj+jNTXTquDNWN
d5dtGGHyUB80JMIEyk/jp+qn/80q/8n/vmz1YtrqSGLStEa/1j+TWx3wzgnoiaptzRsL97/TwJhe
wt/MW9pi3mIxuAi1ad7SkZA/PWRkcfwXwsJfGJ6YCwAGnoiu8L/F1sZs8pEUCppWUVQwtpAVPxfM
+mL39KGKxZipRZ63cTZ5gIebLotXQ/yQjLL3+yX1E14MDr1pZQPnH+Ik5icvfcstS296UDIQ5MYj
0QYGpj8EDFwGiBCArsoO8qDcFCO6Kw/OL7CfnuOi+sXUXiYksyUH1VvsPqkqj3N2zmj4qgrk9iDH
C5FacLMu3gKHMnMs+mJq4QRoAUR14xz4Lvc6Hzw4O6X3zsXYP7/uaNX7KhcDX+Q6YSOfq+wAwzeR
0hc9xuHogezbRy4fyKDPEe98thEWdS4GfpPTnpot6jQv8mfwJ827UI+5Mlmb6MPIO7sennuwi76T
jDRSDAV913tm4iWqa287TC2QK+99DJmD7OfBuTltenIfXu9FKxdrsNSCFhAJt+Ab0zLXyjUfGrt+
0WYQ1zvXi19WBfwMcNSTStwycGaAeFbUHOZs7eTrvE0lz4oNAYchD4y4PbMF+2zjoGGI81jg/UHq
/6ds69JKFZVIaFi1T8KJ+VNeEd8MVQ+ImsvJ1oqJrx3qFDaW6kubzJPW4+Pv54LP8/XHe1imx+gg
BCoSex621cb8qflTvpFo3Mkh1YTV03kU8ldDCCFniMw4KhIClluHDhSIqlPgGUPazdeLxwopaHOj
/ufH8P/i1/rqNDbov/8Xxz/qRpAUFIOLw39fNq/VDSOvr+ziufnf6ad/Xvrxh/++SH+QmtY/2fKq
Dz9C+b/q95/Z84eDFVxNTBy7VyKuX2lXsLkC3Ol05X978h+vcym3onn91x8/6q5iU2lxWld//Dq1
efnXHwCwvevfqfxfJw/PJX5389y9pP/4P/L8PX3+9LPXZ8r+9Ydh/NPEP0CnJv3xCZf8xz/61+mM
pv8TqCogaLCyqQAqT2eqmrAEp9R/AiSiTXARwOKBtIB1SOtuOqWY/0RHTrQ7IGcERFL74z+t/9BP
b/32j6orr+q0YvRffwBfO9l97192IOIh9W4CNoS8PpDqLezQWFhxQRVdcuOR5MAncUTzZBo4uQoS
M5nVXlcgn5AMKhj3cGSq9KgM8Y0GhQFXazeDTO7VQjnGRQ33TMvbwGktI3RifSdZzn1nge28UkDZ
0wLJVZXidch4qI2DPxSXBgCdWNMLeAlMsutzcNAlXXwRQ+oHQY/yiHXmrkydUC0Gl/Etz1PmDYaS
+r4ZF4WXP8c8XQGlVPpNmQOSTI2DaqY/at63K6NNUQi5NIRqu7acQODSwiLB7iKpGtxK56siGjJX
hjJlq3Qb3QARtaXSNV3p0b05XAuns3wtjYiHHv2h5CwLlVHxmR7ZLtbQi4j1P6Wq4Vvwvz1EadSt
9a7ZyaZ4ZPIY70nCwwjvWWxbpa+Z0Lcp1DawmswO2ieexsDaS56o4f5GwKF0GaBabm+A2aX+MQoJ
9I188JJWFe5YmofOIKFdPjSyjjeieTCM2tmQTIeSjpRKYdaTA2I8q4K2MOmH7keVcTer2WY0PWMk
r30jvZKO75la71Mqyy6Q7YYHfHsEb0UXMtC7IC1c6n1J8eQesc7IlsPeigWCkK8A/qnw+bWJR1XQ
yot03JaZugOJYG5it66V4PSROxfRpsZX8gQMrm2z9jMLEsid+jww7kr8gAj7bZqasrd2ehX4REk5
po24rTonYKO975hc+HKEDJqkZQerGJ7cAKHe0Vf09AlK1h3SM/qR+jx2JM+m0l32kuTxwXLqB1H9
MBp20RfjTauRxpdFhFFIr5SGxJ7LrTJsTCTlQDXT9jig/G5qX3HZyt10baeWC9S7dmUZxV0CEnDj
YmxWhdVfdSDex9uQlV4wqtVDE2u7QdHDjI5PTRWBQ9bMjgUDxLqgGEVsqNy0VraBkirfm6QP5RH7
YifqL2ijXsCqzd1yNSgORJZKlgEwBeuo1Y6j4eyihKQhT2V30HRQhzalicktCkdJlF6pFmQ1Nsbg
yqzIQtaVz6B6eEBmkhVUVRwWaYzAtGrdJYPk7Gvk60ya1NxvY3MjAOL0EPvUzVHs6twMi3ytxe2j
U0f3OmiCQluRPRHnxBXETA4dBPMKHpY1Cx3aerrSaTuL97rPWZR4Y1TEnhavkoaDMa1Obks52RHT
KoOSKFnYDcWtVieAFAOJWjACWStGN8BFKq6sqc2qNchT3qrcsxrR7+uyAxFU9ZjAu2GMvdf0tQHy
t8s8S2mYGZ3tUln/XjvOd6rr9+nY5Cu9bJ7ZOPpc+5F32QYirz+1KP5uJatSKGuH71ot5ErvCgbL
1qjuojZdqZ24hWfcHTq3ROaCwjJPq6udUMd6FdXqo5mnLzVDNhCkEmQvNurbQgGwtrWDtJZvHJO6
rZ0d7VrRHlTK2pWIXqrSsfwyq5+Hchw3cmHHrqJT2efjAEa5fjLq5XvKAjnLfnRm9EKUAv6r5K5D
WjSJc3MPPpM1APaAmDN1LUE7xlPTylhHTDrkmcwC25BeVSu/k0g2XulyubJJnlyLariyGvoaVWZ/
U8T6Uw/1oyI1kCRV9QFn/YukCgeC8CpufSSrNDOI53BM1KLtG78Y2tjtrCIP+3pbNh3fgDnKRzbH
a9YWFtBXCVzRkSr8LnnkLTLxzTprPFN4UZZ2XpfV5lood5HB7KBIIz8Do/FKFs59G3ng1DPWylBs
oMl+02fsCh6Ggy87j6rogTdr2sdJTAX5YwwkEG2+jqKcQ8JWQbgmDcpcrkNu5PK6kwtnrzDnQeA9
zsyrzHGeWNXKLhiUmJcNDbg58k7eKt2lWdmxJzpibPo+7sFiCkDyiEL1Pndcu9RiDPzOTcDXGRQa
ua1Tx9MzIsIcSetuyUDlkiXfJFVe1fC5BcjzlK7HoSWH3ijWrRkHE7rZiFTXEDqAplaZBnK0q+XM
CoilSCugTrCgDLeUdmHCwKjEGIlDgJTsbS6knRwatcw2egu2GZmohQ8VsGhXUBoCZwirll5LdMwe
dbBc+mXTV+5QFdxPxoIGlUj10NwmLwC4qtHgbAuE21ZDJkGPXIDCT/T1N9sC2FuWhycBRq5AODXd
Y99Pdni/wkyKMg8EHBFWiYF4OYleWrxR+95oievndnnT1jza9XU6rkoF5rUmJVuJNWrImgs+8Gyr
pxGWLALygKKV/IFBUCNxsg7xRLpjcM8GBpcLF3ksENkYazuA+tBrJg/9fsQ6U0fExoMYQcbTjVZ8
ZbPiTh6bfjsfDUm7slReX1DQZ4DRPxs2ptzBYEgdujVToHhYaSrHodYwJQlpbaRNva3Vod7Of43V
kEDCbjqO5Qig3LoUzjpTFLewTaSVxwpYZbuS9r/+jGQcz19O6a+gKcit/AIz6iFThnpT2FgkWqOT
vsnozhVEPbRQS2zpW5sDOZXmFt0b0yGzpU1TqM117CTqLSXoQE5frJg3a42p/R6u6GEv1B6P6O24
07PUy0Vv+mkS47RMjMqfT8/H8fSl2mjmmhSQULMeWy74bi5pPr+4cv5u/lBod1MSkAR3WtR48w/e
rp2vqJwsR7L7VEE9MtfiSr4t1T4A5theWxqjO6QN0R14wuju7XD+a/5uPjsfzh+1Uxy0akjDMh+9
DIxoHDlfJayKRI4ir68bxH1rFUHtbEw56NOKnR3n1SYRVN8XkqTv57/KxNhRKYVQ6XRtP32c/nIa
e0ViuQ3t3tmpgpQ/kgiIA9tqkmvOuLqxCBcBbKPqHlSlezaa5Q/TkYhr0yq/pt20k4EsnYc1bwyq
WpT3zkD3+lRQK8pJUTHProFFU04FmTJv7iMzPhVkC8zudi/ia7OLSy9pwD6q0SfbHvXotld6Ywvi
N9OLRs3aWkNRPeC9c3Uzi7+1Amsl0lU7iIzj+yTV1JWo5Xg9H2qtdNRAgH40yWAe23g4zl/HpE/X
EOMBqX45Vg+QD+BuWfoTGdg1vAnRhUExNEmW3nStltyUEiu8QePQQZm+q6YrLFwxn5w/hlwUmKAR
ZJ4PZSjmXZiVfLpi/tFcBlQm1bXaXhkm2YMJuQKOsoal+xyLpH5VJlQRWLiKG2rRJpRlDtZ0ptWX
sUDadJcW/EkYAlZC3LxCu/0OedW8kb6BqrJdSXal7QejKfalpCN1yJHLb/FgPpnTxRwLPjDO9FlE
ieI5Eo2vxro6QPQOqz6IlENaSuW13jkmBHVabStJShWY6nauKWtl4lrlaNwYnDoBbAaGecBWDrB0
oAIOjd9HHVOGlQ31KxaBI80d816O5MgnEzkOcWSxg7kNwVjgFO4ckv6cL3VseE7auvk+OjBgiCiU
q2iQ7bWSS9U6z8l4LFuYt0Xj0FvkH19IERncrCnHXUSq6g68nD14qk146DMZ1oUlKT5aKIfzWWmQ
syBL0ziwp4tLoemhDs+oP5+1Kl3etHmHyXT67aBQfTcQjADkrZZ3vaZlhwjSqfNJhh3iVayU2/mX
YyPzG6xY7nw0fxD7ToghupmvHrtuzS0nO84lQaL1W2nC0J7PtTwj7hil+X7+XdYX2LWNUnRqQGop
1KeZSNanm2g7fZUM8FHPFxcpJSFwTfavBhC72HSFg76c7tjMUtChQSfsdFtang4XTUZe8KbqHpB/
HRJgM7xeCYurfQT60dMH5GvKfcl5i2x8Yr6/BsJVVu7Pl59+KdXHjDR0N//krYT5Cqdj5d7O1On9
ncuWaino8/z5XaWnP+cfviu1LZvYk+pe8+cz+uCg1k/FTWXywVyNGdU389m3dsyH736cajFZVxX6
b/rV29m3G51PzB9vbamKDvs9I9K9t+JPN/N29duZXhkPXS3Xa8qSQ5oBoRdXsXZhNa120bemJVxu
S9g6MigPSo2VRNtM8xqFkQvq0IGEDJZpKPWA5QAg1wv/7ddylDYepWW1endmPt2pWui0RNmeimjB
v7BRlWZvCcqFD6NOu5ivkyleA5jqUE7uO1u4b2XP10hj/OgQ0qwhY9WTkBdFt1erDOmp06EUddpq
bA2Otaw9ADA67EvAmI7gQiZHtWove4zRPRUtw+7D7q6iEYD9AubJcb4si7UjIMjJnndJB/GF1rwG
da+9Ox3SKL5tJUfdzT+Yi8wyclfp3bA7FRnJ6jcraeluLm3+iKvkgQ1y+asMreePYy+S0xWn28rN
pxjizttTLU5GvkNrSdueiiRl/BLVRPw6bIfuFVYi+3WxbQKWYOQtLPA/m+k0GgwfC6bXr5sC6NMd
TTXavN1Vz4rCBZ7O2JyuGRK4EeBLkjfzLc0XEluvXclM+83pxhRJgPjQKhGWmZ8fDCfqYl9VvitX
AuDPnQzE03fzgzLbsYcmfOas38ouCi7cYgQR8qlsrnGY5RWX10QdaeJ1ig1IgDLy9akuJNPpsMd6
8us402LLrYRUnso89SBrHbe3efqrTLMfJJemTRS2RTpc2gRWWMPoVTNeAWebeEB5WyEoTMlR5q3i
pWoOeUBugjsF6ffh/FDrvoyhj4YBZBvwYCEBB2k8rRZIIskPpyduJ6UXxUlIqRhW81c5HbKdo8WP
zLIrz9EpD53Gstdla8ITgE0FBN6Uy962G6+BMzOcfxRhGxAiFSYCSLKkHiN1HZ5GR1RiJqrqQ6Up
HWyHFHR30z3TzgQnEZc7v8lquNSwF6UQvjmVBp+RfhAaZNyVQvY6BE2DuZbTwE3vKBwaMCcLLfj1
uGuoGEik9U09Gn343E51zJcbnIAwPlWgij1AiGCqe/6e5mXqN1ICRcWYvDRC6qcx6SOm0Fx2DAKA
ZaXBBaSvKqXdaQlLNnlvJ4e8KUM149EhkkeXQEgc09BRUTA7x0NhAWTNSKjrjwM3usumBCZwOs/z
rL6k2Ai37nyprUP20GHiACa7MpRAeuuV+lGq1PqqNFl92VSlhyEyHlmxH7EvzjJ138GLval6tTnO
H1BNW+VUkEBLB8tVnaQ9msD87B2tO9AuDmg/6Afaj+ZRNnq+gzPpguuD66QWOeZIgCxr0u8bVjer
CBA9H8HhtVGJ5JBpvXGMhbCvMAExZg6+KVnI3405O1SA+hd0UC6tvncZKk48odTKWnfwhoKUxh2k
gR6pShFfFZYWGFLHL7XKdiUmbeK+oxcNKyW/zmtMrzQjl0gt6ZIHPv2qMevLkkds31i9tc+M2q9j
xZtPKQ1cZTGBqQeny8WQxaEmtAdHEcXOKWHy6Zk+hmajXLE+q/Zm7NxLTbNOx7YMO3jjUoMM8A/f
NwVkgTQzMreVDn0NxSrWucheskF1LkcpBzjUMkPdlLZUYY8qRDlsOTa2zLqemFekAzSS0qvE4Hgg
KbjqZKe4rq3a1SoLlI69XGQeTR6IbYxX8yPMMrv0rIhNrgJQDGkgUB205oqw2PBgGY+BaFXpqIxB
Agv9qKpZvwL+3/AhUKZcUpJidmmyIwCS6bGL5Oxo4DESzeS+sNFdha52x7EfuJeyuAgTzGx9Nlhe
JwxlZRlYkFqzUE9/sYioK4xUQ08tzxicOiBFLHkp9LEDrjgCkKlKC9BIpMPyY4V9DFBGbbpGeNm4
nJ59ZKZA7VqMr8sKEKQ4K6J1X0wuMlUGkyWVV2VpcKQTqD/B2D9AgWPPW+wToIj01JFaDURB7FBp
E/PYyfWzwwOtqPPHaIjTTZaM4yorbesxI+VFQYZ8zesKGeq9Xm+j3nZbGuHxK0nrcu7oexD4MSeA
doA/GNZaBSn+IXXqa9JY8YVJYskFtbwZlNj+h4M6ApQVy9JeS5XiRtj1daLYiWfQUb0ougShJZFn
2wZ+8ftEczyNNfGTmvcmPKzI4J4PQeltUE+FW/ah1IdyI9N8WBG7jx4TIJed2Kpve9vK91mqax5C
SVCmsaTBNXiFjfkwkqvEqvmlNSiAr+RMeuxiuPpTNsQXlZ3nN3BhXWtJZwRpNoxrNiRQ2kt745ut
FHD7qvp4xeOyCgeWZ5uxtFdtnqzH0ldBYIMV57WKYm1fyq22x5pvbCB0FFZW14RxaLTxsyKYumda
dFHzWF/PR3SgtS+PCnfbQVrZXLxaPZWCppW1fV6MQyA4vNO13l/ytu/W2Wmvjv18P23qNWrQlZ04
8C/kGjbVWT0O+7drsvnLvMjbfQd75s/fpqQtcPF0/PaL+bBt9d4FbTB2gG/XiKmqub5TLXrlgBGy
UJ/efry8+q1sVYKfmvJiO5fy9n07ewHeii6tSvHsWEHW5XzXc33z5W/XzH9JnUU3OVa/t+9/Nf5j
e+bTLbFumlGyw3c3+HbXp99ZI4XjVsecfbq7qZjT5XMR7+5hFPau77fvvpk9K9PH8qabQScIL+gR
BOE/POa3Mk91VI3iBLYYXj4158++nEuoUmJuxjWIm3zcbifCSslBiSgPz3IaDy5wYcMNsD1aEBcW
fHK8Gy+MppN8s6GrOpMzt46NDql80nfWAduEMmqT6q9JmuXIZqjVu7Tuq5UpqHxRpbTdIrd8CAdb
Z0cbuoEe4jH900jjHW3T/qeZZGFWRvqzhgXYQy4Ku9Zt7gR52cFQAd/ZftQKfdW1ZLytBuyB4k5j
L2zMXD5VniTJNzvhyYOjidoHfQrYJJXYXleabq1HjvdzPjFfgg3q3a87nt4Dnb4YVcKgehGJ2zEV
+kqksb6fK+7z1AmMoe+u59uab5CZCcIRqDMDLV/LTP6EKZ15OmPsODcRiRjtdm62OeYgmsq5hjCe
CSgBhGFelQhRmpT/nJ7blG/zTVSy5qdQOzxIeTZuhj4q1rWusCuFqKZHnbx+BIvb1ekpQVvJbPP0
h5RIqgvhMX5DNNYGaVs5Oxqbzs6CUFHAraq/gWAkzNN2TH8odurPd0x4eoUoGkJzca9AzK5ot0S3
m9OHaAaAMCOmbeA6zzayIEC/VtWhUtJ4MzqF4Y9a13gs74dvtkwbv+N0bSeKclkiXR1eV+asqnyE
mA8UdgJ9QgODZMiNS+xnmVLn29xIYb7fDPBYPhcQcF9RYtwmIyh+c92JL5QeEQuN9+AU57pYM9HT
wOKWtDUHgQ8ZThnCtDCVYKBxQFX3WSWt25ZkWBB59Tha7WMKZb5XRjTPwlodQkG52OTITfIkRaUX
BoQVrlO92cpmyycRv3aVWRDxM9QaIt/EsYOIytpF1v9/rq5r2VFd236RqsiIV4JzWDm9qHp1ECBA
AiSCvv4Ou0/dfc5+cRljcMLS1JgjMP/cWxmcq6UvZtpUOU8gd2qNcN/aMTgsrv9aTjhP3yziWayQ
JSGVeturzj5hSlVF3fj++YC4sRdvsV2K8BYUUh2gA9MMb044JPhyuhFVZIQmHKpvOukKE5N4nXjN
XwfdpJ623snO6Fsi17ZKkhd/BvPUvPsWvh3RqGVqdQuYM9mJejxRZ75CavbqhvYy+eSIxjo4s6z/
Shp2oouABca4BXf6NcTklyXLjNled4Ud5XcccotldJikUfg9ETQ/ATQ3mQzWx2j0Dw4NTQ43dxh3
K70fIv5i2k83ASkZ3JIyY6hUfBSRsgFDV8/vrhJpDWP5lpglw1+8ThHw2iGlMckBkXRw4Y6PkpiD
Z5WPyF7GN0hxjFD6OxnAL3SogStmdgifjd9hDJBOgpkezOOYveFPE3Sv6A99IYbD5mpG11HOLxy6
kjoG8F63Yos64TmWas4CCO1X5R5kzC9TC0x7oXSjxUus4t9Gj3UO+/i4sC3BTxx2mzFRu3AGzS70
F5UHHmc7N9iRBcUDfIav0M7XhYdO96xQ4cxYYWbtknwAwoRtpuT7maL/zHxwkuYZq6vG37vQLiYw
iyrg94dY0VUcQgM/T3/MSt9mJlxNvmLBkcJH5IJu/npxznoOgTyqpT73mNH3bqU8APywuAFnR7w7
HqqomUH6Cw/C1gzkBP8z5K5Eajm39gVGSmsaxFy9C88PCuCq/ZZwYp+QWIlugswsCEHvfeuQfELo
707WMnkfRPWoZuI8lh1zn6AEPoZMrtngI2Vg6e3ZRmrKqYdUnl7PcJKMqi44N3rY6Y7UB89Z558+
bykyF936vfTscZIi/h5dDnSsx7qlhg1D2qO7v4uwKEp5iJIXIyHJTc/QBJwc+GCTlyiZLM8QiSIe
ZwPau8d2Oo7Yd1/HWS/65htJTuChR9p/oCBn71S46h0vve5xquqdF5S/+rUTFzQAoty6oi0qJxBb
3nWQnt2+IqXQx7cel5v29mVpgiJtmFhzbKbZIPYbM4wGjNbAveCJuTzr1yb57BkhaYSi9NkiBrfo
uxn9DzP5ByXaR94m6tNOAbgaohr2C6JcTz4UpQijk4e6z5HTNJz4EBYLyCubGvaI+5LU4YELexmk
AuTOBjQLoS/fe7donlBHG79VzTtqT5vPa3AAzBI/xWv5LgDCfLF6oFk7cXWC2cV/PQ7A/qPRku0d
hVSnvJumB74O3QFy8OEMytOYO5pgWU5pk44QUuZO3OiDqMPugNhUg2yi4SEy0YlwH20Zh6+nEGvt
o1lfPQxR16QH7q+6JD70nayuouLF4PkwspoLN2zbz36Jk62Vqtv4t02t7ONkI57bbpU71x/HnTBT
s7OUs0dYNKTSOu9kWYeX+02zvkQW5TNd2/ioqtp/ZYCytBBAfWGIGOpls0y9zHsnnnY6qEC/K5U8
W/BmDKroQzwr/4QWLgW3QVJA/Cyt/Jm949Lh25X7b/VMMal2bXsihAD/VbHJhlYFSAjiwYNvRn12
o66ofLkcvcGbj2oh83EsxSeX0YdCwxTQBbthH+IJZuD1Uw0cHZfzQwtn1r1Vqjz00Y0F4pLoyUYC
FU/U8eNkBywlPfXsMWuv8wQociWfwn/zu+7Zp1yhs030k6zDzEa12oAu5W5aRu12TLBcFMpxMIQz
54LWzrffgeQTBDa+wsOd5EPXxzBW7xBYqcZHzG0mDd/723cHVg2oH1jF7XTreX83iefuJ7js8MAO
J/inDic3HB6GksqTv9Tlgy+cq15RvekChrHli3RD9dj6Ng+5y54wOz5rGyJ9sIqdJ8JenLjW17Lx
lkuI9dfs91e812BPTFcf3UFXm7AJ0TQ24QRVJMgmiH07oFVwacou/gSi9RCpoT8p1sm8ms71yKeX
eginl6WuXibTH2TgDJ9r+L7WYfAFbolbhGGlDyFT45MWoGH2irYHmIz4BTAJnqI9v2xqwUjRA7o4
3m+WuhNHU71VpZe10TxcLbozj1iCew9svIK22m5HKsHmVN301HP+ErZ6/vRdPRXzCi+W+yYKrKDF
AC0ZJQ/Wd5EbprsPMJW8jc9Dse+3+Ix2bxtGC7RKbgnV0DdK3nln2BK550iWIP2GaBkGrauOrgbA
RZuw/NGAZmLAhC5iynhRL4huJb0KD0vjVXmYjFURcgaaRBdg9esC9u4QuI1fFWaJelnRDU40sMHG
2WuohTejF7Xn0Vdo9GG5l8Vwj7rSCoO1a+aMV6v6gluJj6IMprJoPbzgy6wyWbbtPpQIo+g0upRM
BP5m7ZCuY2rf3Yfj2GzUooO9z6sfS5iwlzhSWzLOCBwfnfJCwTgAj4KqdEg68lirmuW2XzGBCRul
C6bkjRsPEjb1F72GwRHXxnzixhyHZMRnp7fhLS67V7RSLjwx7hG6AUQXewLr/E60YEHMG8cX69ZQ
r/2C84OwCeLE2o5vbDnXR0jbEcWt9Wb+7pcAcU5NMFxgBl7+WPCnRk3DdyOCqE9V5+zGeEE8uliR
LDuGzkU1R6JHveti/dDGLbuMygmzIe7Hgtcuy7rAQyMulP1BlFLAS1SDrRDzF9m704U1rnypgN0D
t4yXaxsFMmslcQ6YR1GFSCF2FS11vnrLdCQeAKhVivBE1DbqVXARrN842sZYLiXJoa6d5HDLENjO
PaZKTIMKAxbVh5kSlht501/pMfpJLcbOTT98JWFl34RRdgNE3fsRtPF3U4krF2x9rsMfs7fAkZyh
UqDlMBYuVPmoiECHiRJIakKq6W4KuiyaSXMY/W47U7Eew9mti4VF8GZHa2KD7IQfVIGi0NYiyVtk
+bi+7fKZTOSgiEG1GTGUbxEP4JYYrKjYjK7yWccjQCw15KMp47w0iy6Q0FYDOvGn7cSXNosoKzHd
Js4vOqHjEnXRA/OQCR54Q3RyBsVBHyPJw5rsQS5bnkXn1zvXQgs6q9XP+DiYfPCB3JVT9UOOfrCf
tNOmQCLnVHYxKG3D4G+l5L/kWoYnts6oM4bAnEH3GLK2WuxxYLe8l2gNdnPp6wcmCJJuSg6O57ii
uLqNTk1N/Ez3yI3MSDIm+Vqih2rdaHhG+uuFzB0vWtbIfSxa5NQ4WAIR5l1XtxqfWRMWs9PCV3zx
N77XmNybO1CZUansG1aKwq1t8rkm3WPngY0Tk2g90wAwVzCEZVq7lD+AYHhVk+tdA+vQrMak2sTE
/kZL+3GJ4xVMC4afY7RNoTdcDst5YRUYlZLZbaseJikPndfsJserPrRX3ah+kbcZSCCO+KG9fMUb
X53lu06kftCOnM9J317wy2PFMZXVFxqSjxRxjD/KwGxips7C4fWZ9iR4NJ5BMENFQfocGu9Ihk8f
Q++nl8kkMhn89fqsn+VaqNgTX0lc4c0P/YVyywoveWNzor5D8NhRd5h100TrjDJOeMC0ME8j/nnM
V02nTDcTGqbG5akKKv/gEZC+wmaez0h0/JpM0sN2P0HEeZXwB6JLrKRAwy3Chbdp39H22B+W2viv
SeUOQJ7QcHNb+OM49Dg6MO2etSoSpx8PSwS4anmKu58diHE5Rzr43DseuFGePlR0RgvRs6f2ttVY
eXF0STcL3Hf2ftJjLRVXcKr3mT6McP85wH4IrA6FhtFtq5nR3qrLUeHXnrG4iecfIby+YAlgQJfA
edBzh+m12ywZKEJxDhuNLi0XJBKRgdAME8TtD9WwNAJjBtVhcLtZp0Pd/iJuYPatoqcGmEomBBwO
ZNdPB/QdJ69vDgSerV4YgR4JoqA3l+sBzUuxc0ew9OD6xVnS5u10mgaLUqbm7JmDqAa4NMkHJ1mO
ASF12tWRm6pGQJPDQWjrR56BkpyvCZa8EMnVmB5UKKu9VBvwT2B7BFomBIFQ9m8WlawAVzgIBnwn
2SHEpUWdoCy420PzHDEA38pex276mDtQu4YfQV9dq2U9IDQ9BxnmLZrDje/2+aiTB1Z1V0Bc3zU+
5dICXib+ESDMtPPW5Vomh8BVECU0UZs1NZKclOwvTbwADwkgehFyPAq8xpDMZcrQLcZANR861x5X
0OB3tdNAXdgX01qJwiIbjRr/2y8xPfhzmxO5H2uweEdvI8AUxGLkwozexAMYfnpyfkarhwZm2L4g
1sZFwiQa/EO4HWs3W/WXN41gcyC1cdtMLvib5mqqX44Ex7OPfnVU7xbIOg4a0aO191W2WM/bBlIL
E+96d+gzsMw+xxHD5NTFe5q4E9aTIgumCRJTqmiGdcBjx228bUqOhp1Hd31UvS2mmbcJquysIVrk
6rjE2BODtzRZOeM642XuKNDYb+RhN+mea9r8gVOVTV2PVXBIm8FcaKsnaPK7zRqzLQ+aZTPy4Dcr
YU1HukYXMSPgUXfhWhgAP1nisjYH0s6OFQDVMvlcOMwCwn4umD6D+TXsbSyKMRrfl8mvtzOrnMwz
xMtoj2y6zgD7YXzceNUxWMh5DF21BYahrD8dJNbCBuE9CPDAO+zD+Vr3IgT91ru67Y0ci/XNKNlr
SCd6YsCK91G8bG0SjqcKgqT/3KAZlfEJUc4wApWnAaHIOWYomsoe4YEIszOYmHCjqb/AgQ8Adh9X
494vyQZFOGxDdLK3A6gj0ntHqX0tl+rYEvG8aGQt3HIVGpY02UhxIZoZ+U02+YlmzxHZtdGuGtyf
Df4ovXX7wuGOC27sJoDL316J+I/H2gsscZ2dGGV58vj4BvfKBjGiNdY+t5t1bUFfnfmFxn02NQKp
OK3z1s99pksh8hCdRfBz2jgdWqTuDQBPko6N2QTKOPDaeQIsPHIwZ6Iuc4j/uxGr2ngoiRGbCND/
KBLnyKhROwYhwn8eq2wCw4zb3mhMqg2+sT+e4HJfYRKK2FCDm40qx6kiJGPXg9xEOK+H7Mksqtsl
HxP6Ab4NRoLa7sKpP/GI9rv76ZK4Df6e+L55v7m/2L9fPNAs2fGuB3cX/1s0/IKsNiInq2MOtjvU
pKqPbQ8QUXYR+DfImz2yxV8PfLxWSFIEVQoYczp3oVeYwIPpa2NAbMUlL3X3m9zeReerTSlDheRC
fMmNE+xaMDmREMA3i3wPRHAIaS2R/OghkFv29ckA5E0bBZ+SQKnhyMB3BKd8BZSPqSpHi9VPm440
KVSZNPUiuDmHrBVH2B7Ns7McFFq0ounA569Bx0aWazGbeAP2RpiNCtegYx6nadw7oG7rsMmBiHl5
2VOZhcOKEhSo9jES6H2Z4EZGjmMEOrrXpBJyOy7kAVeVv420s5WNujYoN705QEbFCsoIFsKb0cYf
dkWVGZYRLRDPm+oQZuiy7L9Q6JHjMFRs7458B25rky+y1QVSiUZ0Fad3J+l+04rXL6PnvgW07a+M
dVhhRuPWQDuFvrGPkbsEC8fHsByDiTlUXVJgfT8cEiWfme9DJUMXcOQ9vRFdJ4sS18oRyIrzAAKq
l1ZB5H+XOjkKrpM3E8RiO3olQDaaiBeWqK/7E7BE4zeDtAZaaWfc6362m0X35B0dud39GS4gsSxA
sXe1PCZY9rlApdtYfMcIA2HU+/YqNea4YNDqqiW7KEgMsvuRvGyLxtryEzBwvaHuXB5YOXdP3e3j
3J/Rt/rFelK8BvBe3bkR97ch5t5XtzIP9ydAeqHTshqWR52w5RCsrY8hJYo/LdZcOh78b88sNiMl
yiDMR/25JFgc3Q+txctqKKw4wk4Uup/MEVaS+mEksGy7P8EVCfi9XvMOaAEIBjofOzsb+lx11ff9
Cb7T/26rVT9jau32AeRWSN0svfdYiP39tduBY8qIY3KFMWp47OY+yQXglR8MsMDtzfHVl3lDBnYK
xeBfkD4Em9fb70JhaLRAbvHZl6jd7Oh2hxijxyNYf1jq3Q41SflMVDe+Ur/ku1I6yHgItX1dBvZ4
Pzf6FRiEKhXiYpQjpncZF2Kx6ydjyIWopXkRHf/AQAJ3UA9lRYI1NXh0Q6oWmEL7LToD6hZDMFKy
m+eXKmZ+Pgcr2Uof7hPdOr8zZr64jaBurcICtMMB5ZkHr1qe/Fi1uNhoSn7EdG4h3xi8SzMNJbiF
/ZRxTFU/SOwd/Cqa3jpqmt0YSbWdF1F/1K4t7k/o1VzmAa6pUxXhGywl2NB2WukPmO++YeFRv4QG
QF5CF9ArZ+t+Rfp63z9TGOVwR9dHcB3qp5YB9P57YAWjoE4k9NEv8Vdw5haL5dsZPfXaeMZ8xVUg
NpjR5n2zDP3L0pSv9/0J1A1pW+no2lWWnLTboo1/+xBmajcuZ/G7jPDHHFqv3FUdcd9YQvb3J9Bo
WbJukfTstyy+OFUvgDLhe8HPd22YNa8SnORdXPo+FpZj+9liUXY/MuHa5GaZqlPYL/REKXlWLb10
amifW4x4z/3N25Uk1tnfNxOKMkB76td96+9NBNyi7u10/HuUKKsDTxR8zbwplFndsceOYfmBgbV9
htfRsBMValEz+P95CSi0Nz1RWA3dnoFGXbSJPViO3M9+fyxgT0YO1dP9mABVZWFEAEb/7Q3GEwkf
TfXzn7ccdrumEQwErX45YlDR7xKlcQXVwfMMBhikDxpNula/K71WR9Q5GrRibLa1cgu3j8A2uW0y
jKDIDcCXOoCd9G66Jyp0+0biMrqOEfm8n3kyEF9QC4DjfgzYiAolbTcjhAbHCO2+tqQ3D2PYmlfg
TbcxTr/TTqhzN3TwA769kBtFLVr6AXQYt83G9ZtMSQdL2Ns5+psXTC3lc4+lwRMcrv++9whauyNv
A4NBEQfFmtnCwpEQlwcO4hMWo72e2Pm+dwiuNbhAbzNIRtee2a/7kxaDNhpyL5z8vlkq9E+1LNe/
7x01xaumwfwQDnp4ddcVRTKqgHqc+iPcsfcaQ8beko+2CZ+qYHbRtf4Y0aQ9MWCPQiU0A8tIo0rh
ztmaER3kKsaSrMWHq2YPXYbbjvu9f25QsUMuP/sxOip4yv2mcReQ8e53zSrhOFiLcvtfD/692xOg
2NAt7P850O/tCtC4uogYmAO/nVBA24imwO2Vx0miyjNrIVp3Wf7r9cp2bHfoZ33+887/ngkdhLAY
BKZWBtV9y6Yza9f5HLa4tu+b93t6uNVMIyb9+yYbCc+kewOaXA6JGhqO7Q3k6Ty2Ya4cP9FcScEq
unWfWucUJWt5Bgga5aIM2GXAxIZrpMuAHzlfxok5DhrQpFrM+h5I5B/7pM9MBFJ2absdbOL3vlQy
RdGBVYARoLCFXF/vN2we9HUOunI7mC789w4h4LNKxpD8e4ekELbWeHPZ/SwcLO7r/VTBKAm4rBLo
+u017o/d77mGOAWCCWFG9787Shv3RU/AxfnXjqSuoWmra6wy/veIfgVzGQaNsIG9vfv73vtNN4BZ
OM4xeM3/u8OWrEHZbJCm+r876gnaDfQyh3/vAK/QzeCX7hb/nP5+DwA4Rim3RK/y/7/E+z1ngUqx
Z6go/7XD1aB0YmkHGOb/j7i/DUsJ3LpcF9/9bcc/XyJrIHTVKtJ/d9z33o9YnRjgyFBH/94BbjGQ
Rxia7f558v3e6EO971vf/nvHPMy/4qgq9/86QIC/NZnQ/H18QNh4MfHpHHm1n3tJ9NHJuio4AEaw
IiYBXj2ym9eb1xfaoMrWNOc94P5upI9z+5Fwz78s0BNmDX4Zwmm+joAeuJh5MQJowNLCuWD1zUAy
RHGP/x0DMxr1376qoW3zKASFMP0MMmcWB6j1wG1Mov2EqTSn5adj5G6agoMfNN5pGQDSJw/BOnpv
Cg2KAX7NqUrK5SjB4YfaeAizqWs7COYgzCwb9K2gISw8m2MSlzuZhEOOsHKsdeWmr5IKSy7wW8hn
078yBo/eJNZeFho0VqkSJaArFNQ9RKrTtF1Ncszi8o8HnGSrkPtahDPkXOZx9BeQj9EVzFgiYNLo
gtizArewGfrZMGqmM4aO3j30GBdTUkb7GZrxchAN+FFCpoaSD1S0v7FwfwcI8O0BwOoBZzThjEa4
CPh+SKoW61m7+RMLgHO1M/qgUsoXR0NPzjoO5D8pX7vf3DjmlUBmm3YcaPS0qReXZKWD6UDXS10A
uoAE2H8VtRjzsG3Ehjrtn6mbdrIrX7V0pl9BbCFBPDnmgceYC8OKlACwKUmVWPZ9NGRLCWFeiRrT
9O4VhBuel+JYc8mvHcgcHpRmGPpZKgLY9+JLbtMIPOUD1lDTfjWXGoGaiOdFF5VAIYLObYpvgq/A
M0pX4hNUlCGNshr1Z3ceR9cTad6A2r7lzpKccQUtoZ2ekoD0+RpCmbxSAFnehisSpUlbybdOPtFW
37SDw4B8O8jPnbb+o/u4IGa9jZ8REFqga5nBZH1x/b5KY/BWQY6e5p2uyvhEApTLyxjii8LQizZY
k8Ju8tZaTeQjxXUWu51883poj5iNfzjo/4FWP4CpTzFLrvfN1SkPDaFImb1tuiapd2g5BPn9UESR
jxusENvNfe9CEwSgA6/fTsRxD2Uz2Iwz2BeiozMd8bGjV3w/WEWObXm6b6J53adiduzfTSehN719
0pwT08evXd/8CR0bnu/PBQb1o4nD8XLfV8f6Tau6vLoA3cCMMKqAIjPOGhp8B9V47dW0cSVY3LqJ
u41Snr2xfpFEZcvRO/fQz68pCwLYhZmo2iAdDdv/9QS/G3Ih/ekIiqV3JrP/XtZrtJlXiEsmXu3k
0PzUCbSqs7n5AKxow0KPNYAFnngUmBBaJTHmB0roZZ3EFRplfiNDIJ0Mk3tetsDPmx9+jcwhvbXI
34Ity6GKTqGuD9yGaD3YJJuB5A+Dl9mlACX6NenFK3DYIyXjn4TUuftoahBxlrUCW3sLWC1BDwgz
jFEjPaNusrj65zYsHJOwlI7zu/KMLURdPwigWGmSALighnaXZkiRiPk6dcCLSffMxjWDTdA5m1Eg
zR0B7RVq8BqC+RhvTlEXHsMCiq0YNHvPwTXv1XvKgo3rVLuqVB81KS9RyNOE11cloV0GGbRUJDwl
A5rBED9f9YhF1uK8KYXYRhuMeis4tLctf49Cwh5kW/0ZFoLeS7Uc66jzDpANlZDT9xkJErMbuQkL
sANeKjP8qsvJpEol21FPT14Xb3wNztPSBojlatAx72UYZUHLMhu2J+RoFCiL9kkj8iikX06bgIQu
G5B4cA3Z4VkwlDSNbi6Vihw8NYQdQ1A6qLSiLWIQQbzqhwfTYSjQEzIhUr+Zy61nyzwa5En3MMtE
aR3vZOmBpSS8g4WSNOwW8PyZ4+RQcf9a8UmDmp9HmFEf+qksVj58trT5WdkNDX7HyzhA8o3UTr/2
dK6B1yC8t0m1FBTxtqVFP3SAqBetV6dqf3smQ1UZopDrjqyaNrGQdjusV3goBAUVcsnoc2KIzmu7
oGelFwgx1O9kjLtcooRCCeH+ZLe8CSLf6iXKRzI9xX29703SQuOLkM0+krlh7rdUNtn2Pk8rwsPC
Rqg1BKVfI9JbFxC1XiLq6ZSAEcdZmZx1s6JjuVLgElRsAbT3T269PFrImrGYAdjGEKEruUkhDeYP
XdnsQqD2qaQN1MHLM7p8UN0R7zdE4v4l8aE8duCxQwdyqNGgRG/11Q2QdO+PABrXBW2iFAbjHKxE
cG5K0zjHUhWRFHO2skVltEX0RKszDofsghmnB7dTKcSGusUiseABggaNYDpX4QZp5Tmp36URdcFL
/5dy+E00DeLVTbjrx+bb6v6JldFb47KfGs24wnru1gawBaMViKilycMAJ6nhZL41xEp0V4PlIkqB
S9AOcw4bXqSGjhZ0XZmc7lsVktbO93v8/+/dHwun6GOYJwBEIZq+olbnwM6fkKnAb/a2tdzOVXah
PN/kU5sxUqBz33bcn3u/98/N/TENWphPZHVYJRqeEQNrPAb76xzreTxHpMym6FG7c3C4vx23GxEz
508k++d98hmeH9RFLUO2TsPbs5hVU0jEFmWhljFcSdASGNDlmmP7uNTO94hmAH7dZxh+pD35DSlz
6nAPUoV9gL/rGkv56NxuwOOPTkvUnrpO/A5DUm36MABbBIYiZdyM+9EH0ZAjRDAXQDLycoBJ3r3L
5mj+5OMi3zU+ZmuHlPwpvj2mSDXgd/Bh8x87rwDeF5h6VGzXEJefl8T/FQJ3eABjx9sZpJyniJNm
z14IO304DW9bEDHBVUbUB8IsZ9jT+JA5TjUkoExslqr7mbQJPTi2XC5d5fl7OdvHYfzVOY17AiFV
2RRSkQiLRTQzPLdD0cMblIZAOL4mrJLEYOrC+nLemQrDLHGdaymm9ZHrMYcOf3nQjd6W6Iw9cThe
FfChwDrUknx1elB2GtPuq6rXRSt6d5PwW0kLh/gtI6be+qyXReQ1IERXqkFdRJbneYJ+PlDdmRh0
qfW6zk+u/1g17ecCrPZKkkS9Gb1A9tVVT/etqtySP+U6BA+ju+KvS9fmwe1/13FPzkNTvsxrSPYN
9MHXTnsiFzxxP/m0HNoFlPs14sPeI42bBz2HASuHkNDBxysAL0KCTpeH+40Gdnqx0AeXSyg/Yxm+
gZmXKqzrvXoMryMWmJA3xfRAHGcuQCtBr46p4MON7AbJGG/9skQ+WssVCvSEwfm+Xiq5F/0cFbO3
HkpQc47QDUuZTmyihYLmGJlxCkl7blAflkoHOwxisOmJ4A2kw8GmAVOPQYMBAiTiz3KQOg9CJR8U
zCVyCw5iWkOtlymK+i2c4uYnhJBn363q19i8JOipXiB204elAwVOtuIyD8GWCkyIKgnrJ4eoV+nX
zQktxH55LuOp+oCRThD46O6GUH9qyf/0VTRsyhvlyZ3tsKnnoD85dNPxWn20Xu3s6+kKDg4/NyU+
F1y2qjcBBOZIYcSf+kkCExTqwA0EK+ptuLR9DgX6+Ngqn+0Gw9SLxAfYGLPGWWDoxR3d8MLmyjmN
oz/n8CBY3jlINC58EJKA899B2/x2E+u+S59EaPXlIXWaU4uGW16CebafeoYEQ/DLCwNMtUB73Lm0
wCjR7XkabsyuFi3xNpD8sde6qJicnm6PNAZ/PSc0n1ADiTMBKI4a1ZANQjm+ZuU6p0apADp+rDHA
2VStSs4NrBBgQRPiLCWhGC9diVbgzK4+GFtOtcpvyucI5jUuxDJ0fEuIgBWsbsNb461L6wGi/dkD
KOwT4G7LxJ/cOG4PcRmPkFPx8gSyCN2zTsMbJErS8UYpG2YsybBUqA8EAZxHBtZzBuJxnKJMNruh
9Nodr/ql8BtApas26gfcN94sXaZT9H+cnVlv3MyWZX8R0WQEySAbhXrIeVCmUqMlvxC27I/zPPPX
16Juo2GnPkjoLlwI8i37ZjKTjDhxzt5rp65clEnWn0XgUormd0IjxatP1KsKtXMdRgxf9MnbRZ1x
UIiHHrn/c0bOkhjr0E92oWwJedazZOfPv+FQTxBU9cleY1Cm+YgOllqU9DdaX9xaetzsvbxl1fWk
2g0VDcCkhgSkh1F/yWVVYS5twUaaYXSL5IEQbXSGlyHmFc1JI0k07qcDcmZ3SaOQ/Dw0Hx5e0G2D
cn5FHnVMz5gIZCI6UI4zxjPbujhKnbNlaNbezcDkfqWcxOGoiL+u7NJ6Fw0OHK/spkljnpF5V2hm
NVXWvPZBSdJgaT0XzfcsxmAxWm5328+H6YTZsxqni182xipNi3DlVpNcx41b7329aMgGDV8hDfX3
XXFT5Hb0ioPA2AmAfBsLseF3+uobx3dtukbKoYEvxD2RFfYSlWGzNXz5DeREcV8G6iVlBIhqQKfK
Yla5HmM1EgCSW48ew+3cqPVvhg4UpjebcCHSaGPKXnu2K25SaOkVI9r8mzYW1rMKxaulcI3o7izQ
1OTKQiy77WRgPVDgUYK40UkpXPjok86tZp6HPhU3rq2tw7GrEVaN4jQmp84OxHfsjnBEW6/de31P
xVI26Y5OAqGvRRbsFDU2aohOApG2+JFG9yPW8lMV69NDWjNCr7tHo8oB+thyqdNA68DK3r7/cNPy
xmmEexwgtmygDcmlM4XlResbTnNAEPZK0Yly8n/I3fnVdmG6zDzxM2qFd2efI+RnptZYD+8/wib9
JpW4EWms7qMJaXVTgdYqDfQFehuuictS+8qpmrUMQn+L3F4+ydS5y/htL8cyOzh6F92bBh60AKrd
a4hEwTcC52fVx+fBkd5d7st//MBMNzN5ckVukLrnSPBLtzHL1bNENOmzX1Bdxm3aV49Mg3QkzMFJ
r814z2EuOQzzHION2diHHhMY162fzCqwNlbBs0E1hjuT5Ntnz5andjK1n5oamkXjtyHyXGwhC7+I
DXSlRnhx4I5okUR+DRa+dGpxqXRonu/Ykxp5ZR2V7ksRDdbaCO29UyHjGTQBkRIn789w+FW1RrNX
2Cv3KnF3MnDjb6Yo9G1sp9Max8immeWNHbSeNQJctaxacRBxlZwOll3Xa4HuCHUzW6kOMq3K4uiG
ZQOFvuHg3QFm9v4o9b75VI89vIbZOcvkwZN0m4ei1m4BdjkHO47alT965UNsRbuk8sQdHB+CdsnQ
fvThVYWgLg4j4odTMotuccDEp04flkymF/iMz1rpOy+5lN0yT2C4dGFYrDB1rpkwZ7u2HwOIKMQi
xM5DMln52RXuOumHaY+1I300sh69eOxdAk4IbVuF6zZJDiEzrXjEwW0Zm9Doi5e4KtXBlz2agJzJ
itfp3RFpNjFKmSXvy5xmlV8O9cFp/H4XJnmzyJhTLEQYps8GqLODoRfRso/grk9Z/4ZX1a9695/W
6BhGJOW25m2urbb391HjtOvJqZ1vRXWWDKhPgUAfxZkW5VIJ2cl3p02vxINLJssR12u0dXz6e3Fo
MJkAVHMZ3IJMgg7nkhO2zHi6wt6h6jHWtHqTldQ0lxEht0mG5hz1s1phpMoudeocmrBlMlZ3wU4j
uGtp1lGy7+euRKDrjw7+gbUgB/Ghaw8kNh7IZPLvGrstnqUIOHNh4GYxGjXNfk1NdR8AboiD7wrJ
Pn0IGdEPKGYvkPCfcqffRAVNxAngy2asew4fYRqf3OxHFWTlUyS7apvrZA2//wjM2vhlabt4tt40
DkHhua9lm2l+eNnohlVkoit9f5bf/9jllbnWguSIzSl5re1qxeDaeggKdZjcuDw2WhEuci1MmBbg
Q8FQk37rmPB0fWX9rlW4SnRsMFpXFxTQ+iVzRvWmsVv98QsCWvS7w1ZGY3025h9JP+u9GARCJXCm
eVe29u+/oadYWsCnzpEKHuRsJNHNRlthS0CWWhqPdt8fya9yb2MzvOc2Q0XjudVd1jh4K1pgKSjk
bjgimPtWS6MVI55657Z5uUdjRCRmGN4rk9G+KYTF19KE96GmO+c6dRHtpitkS4qjcZNsGkPTgQA4
YqNSvmvZoDUvdCpxJN6eU5e7QEtvfnTRGjtwc9FqPtemio2VHwB/KSr9gAypfRuP1Wj2e6+daP90
0jjG9jRs/cp7MGdLSO/VNIlpMneizW9Gb1pkuW09hKM23JrWuC9G2s1+jcoQT604EeAFUmzQ1J5B
bBO63o/IF/5asusei7IyLhbKloXy2/5n7UW3CbjRbcEdvExSl24Nh/s4jzeFX9SbVqeHO/VQscZQ
fwy6kXMzpxVnNZBpuNct2ztiJdZWva/0Vybt68R382cJQm/bx9qpEVPMuXuwX6Mkx1s/jW9+2YvF
5I/lnfDox3qDFW3dHPPmEKj42Wvb4aAqypSUjVeIxHtpWGTTXlkvou+Tdct6fsPYXpyGoUM6W2sM
r1v3uWvGeJMUuKTTMAxWRirbfWyjJ28Vn0NLYF4SdM1TW/c/KKr7W8PBX5KrkZDRCK9Uo8X3jp67
dIQCnVZAlr4hl5fn9x+RN7Q3TZGj/mYz8EuvgIpEZdiUCbRhvUFv7ZugfJB+ojDxELPN/50l++8t
VfTF7bybJEvUs9aZ2iZqG7DJ7qH0aowq8w9PU7QRO91a47lvH1qg0UwKmjOjj7nIMk6qj741ZoUM
YDQQuRUmUSmBZ2xFboJ9DIW1UNIpjy6RfXuNGOSFPlgGD3VnoepxyyZ8ifKKKq0cmmUtxbiJhNsc
ZB0+OIgBTu8/ei17qZ0sXYuwqpaqKcZvvjYvFSZNCHeIb63YkxvwA+rkNGxmFD/TjQmoYd0Cu0TE
6AyrPvOgJzbDS94Iek1pZi37qiye67zMVi6bLoo18ToRHHTrmVN4C85r2PVj9SOcDUgZgtSbQhbu
wu8bb+Xn0Xz7oY1Na63fjdmEOX7Iz6NvRjstaouF33lyWwaGvSp7nt6xvpPWQzviixVuad2x06Ma
akMaIIm5cqXX35pddmFsPOIUhDzu2Gi1Y1tdICiukrbR7jPDWGt1kp8ilnC6/XuqS/TnbDpr02H+
Y2lgBjGuLt/9P3qR0NMI+VAdi5oxssVwB43rbSQGdc801VsGhhcA46NVLGXKbq+m+Katsn3T8kBN
uCI28UyHpTm2sTilcXwasZH1P6ReqIcq7dJFKmGhQr/rX/N4GSBOfkXo/ObHo30yTGyiGdLCU9ZF
+UqzeN5yA4mRVQzVOnflEx/osEjLvFrm3Q87rb2FpoXqdnZpH6K2fioHOfFGfR42hTqNpGDj7I74
6HHguedpyGv2b/wCSJLBpMdQSNGWjBekTXvyatNlK1KsVbPVyISVWgf4bQvTN35yrmIHy9tXXKW/
fCYYlzKuKGlNzhBpVN2Xuu4hRk7PQ9b356rO5RbpHIcMyoZjCnEgNGr0SP5w0qvYuwfPBz1x0H71
xzYYLxZL2HPZ0WnOongtO7981ILeu8h8emCQGa2JvlLnaNwSE9XSlg77u1RPrVdtGotlCT/wPtaz
akPEUntDyJ69GiLENe5jkEXurW7R/wMznNyx+yw9w/AjNtzF2LLq9KIrVzg21aGmumLtScZ72aHL
0LUUhZ0n8AuoyXosC4oSGvos8tpIbkZkDSuYHXLLiCu/KE+8DUk/vkQi3ENt7zCmRuNL6JfnthDB
ogcLtuneLQ+Tid3KUd6iGxBCdGX4Owya+CXWIm8DqULf6Cy2y9yqSHLoO1gANIywT2fWPZuGf8Fw
vDUzDhyAcV4Dr8PX3b0iHOWElGs/YWkCtfO8fGOJCOew9d0ACbwHwW4tWsPUHyqaNQCkB2tLhwKS
nyyz71qObbrAHLVNRPCrMqvwm+yZq7QtLVS3PqO3ZN2pg/abYwzONsvzbpEjSV2WhWXvGs3pVgVW
yG3La95nwR3LAFIVt97qRo7qujQfawqVnK/5O20Y8Jdqpby8PGoWfSTod/W+H5g0eilnoABg1iTr
N2+w86NGvtIqMTT/OExCX5iaH21qFEO3fdzYoHHLeVl13mSRrRTTg9+1oxZT8paUQ/DAeAyMX8fS
7FYj7khfP4r2QancXzI39pbvyywHaxpKZfvaF3pz8WX4zyRsjMbPgaI/mKqguUssRqnt5K7TptE2
0GRbCEkxXUtm4uvCo8M8Oalzn45psao6G4dxG2cb6GGbxGEqOGVTd2u5Eel8Yzxw9Haf7LZkGNZa
21gfxKGYpm/AO2AOFVynL8tnjV1hmTqor3Jn1G6j2jEPtcPwtsBOjPae3o7WwXWpzec4TBF8RTmw
4P7ZcQvzp9aIU1c5F78o3+vR8DCYxq5Vg398/yEVGODMLW4yqzLPUoS/h76sVog+Z/negDm4MI95
YBeX9x8G3VoJ5+KsPMSQync2gKO9U6Xp5KoEOP/swtQuHhrCbahDSQNYI5qgfW3AJ7qMOBrtWYH2
fnDDKX7MwoOMpx8NLXn2blmeQARf0jLI13g160us+hdgCuGm0dp2iWxyuqXWOpZVBfAXO/GE7PAy
BnK49N7PwWpbvKFsQ4ZEschJeOFO0IHsviw27/2WMKuqdW8W6qJFLJ3YUUED+4CpKqTDJ/To9WLk
yHQMbfs2hZt2YM6GtiRp9+/VMbvwKW5kg3q30TcFJmQOUTmt7Dp8swfb3uV4j2ix3HuyLX6mdJBX
VVMarEoatCgQhtWElwODISWctS0J/kWx1Fs3maQdaas026jI7m/MflNYVBmVLiAhjtE6qRJvSa9W
3btBjNYqKBhNKvpX+jjtjaSIDlnppByJMv2oRdmutzEsW/JUtKiTfUtFMLJzznODQ2+fK44HezPh
dNtwuI5vBI1wqE75ERegt/a54rs2S+NluJlk5fDMN9ZjX9nfwBQN6yJhJ0mn4o5ZXckq3b76Nu8k
4RCwt5tpM1FRM7TtvV1nETYP5vWBEIlqIToMmfBAf1KcY3d0yxNWF25YS1mIKesH1OfmDyvhSdQQ
k4P4C39jafTwn+rBnWnNOsPWcx8d0GZlTBmCPyb9GTbV7WhPxT8B3h1Ref4dxqZolcbFWsA2/pHR
Tl5yFIsuNXKFoSydiygfJnfAeVkr875U5Ean9rbULG8H6euHk2K81hDr3vsPbaaYGnlBe1PqyJNb
OzY3YIIQ02o5xWMLmERHQgto87nPMD+PXTure3UCm+PCPtdV/CsJ5M9QhvImYLa2UTX7tqq8cufY
wbRy3JpUQ4NhB9U//EfJSmdmT90sOlRObewpuTyi48Uh68fyLffLX3BfSYhQpVrArUDH4nnwhas6
PHlT/CZ9fIadGah1CvIO3mkLs6qjGazbLnP/3oWeC38VIvmlhtWuB5UAT1ING6czxLIyJBLpCK5y
nXnWJei0ahvS1VlwAmhMC5Oe43Q4pYAWd3ETVjRUSoOmv8b3xTnAaf36UNE1WrQlIMqFd6xBPB/y
uvGP7z+sVomtgwH1VHQZs/pmdI9jWLhHY/6tbid9pSqAoyznAuHttwlO0aFD/cumKf3HJJ/is57a
HgqrYLh3Wz5mYVbUM3Hr7Jw8Ho9x65krYaAdB4A0rGByJTeNM7z5NZZUzzXBbShjPTXcIMmkIxbx
3AbKsIHqJuP7CiEo3SKoC3BBxmt8kcfWHTDEpcalHtxob4/YwBCwAmCztITujjqKEnYVEOicPKdB
bUiIyNcoBuRSq1g0hWgldgxEjhpPfVan08pXptwx2fwu2vQY1dJ/sCJEr0yPtfWIG2vde8a4CRPL
WsQECeyoYHOY2X5NR8cI11HWLmdXwIpVprmPOUvtg857yu2BO7PIFAZ9/dfUz1gxbEqW3lV3k17h
T0jhMvHvGFu6w29ZqZuib9hqfeN33UjISEk27AguZgLFfRMKA7YiNmZdvcZ+ph0Bm+47H5fiUPJY
Mzjq1l3qz8/ifBwN+PLadNFp2q4xSvpEfQ5uwF8VpcbIbmB8bzNftYYXTY+zFayJchmFDYhDxEOF
wxkfj/8XkU7yOjhKkRoqbcNVKGVMBCpXuTxT0sax2aMzEK71nVGoBf8hso+cqVguJ9PeqdoN1r1F
9YjPMDhRknPIqEVzBm027el7/vJ7LihqRLQuLHGk3NoqFD8XziThpcrrzTS55g9d4C0O4HBvmTgh
fHGnpduTKVFmmLfaKNZPbB36CRb2z9jiS4oHg4BAXo18i+DWKa3+i8hUMQeC/BkYMl+5ZZukWRlk
b3Nk5P//Rz5kXk0JR7CC3lNPzDCy/mnZTVpxIUik2OBp9Tdulhj7DABtCjB/bo4AfTUgUgThUG2E
/yOr9YTvNY/Qa/p0ZHHwwN0anGXpu+MltC2OpGN1/COYBcTK6OfZn1En16F0vG2lXOKfLcO0bUR0
f79taqdyguKQU7WPJ7hnxiEL0/3QTuNKxrCiafRPJKYRNPj5686RUH9/XKYyCFZx4BszF3nPBvvj
42oiLfcSMwRCMkpz09NbMWJ6awa4XFg7uyayvkg5uo5UApiqpMVhw5SEeABb+vtCYyPIOxUEXCjQ
yX2nrUR5FxgtQhfTy774UD8E9/JKDGUMzmVibqPrV4+BNTiRVUdUa6E3BAc9HfNTVo93noHpxYxz
+yIyt2M5z/Un02RShOZWNp194/XiBQuIfhsTi1BrUsP/GgNQYGjzxf368XtXLHkWXwJBOrYQV+9Q
OpZnN15Pg4WT1B5TGC6jND/gMITRIxmYsOudoR1Et59/7x+CAWmTAMA1le1YhkRAfvXCXYF2ikoR
vpFkHxm+uX2WPbIWMqszQ0g4rXkxnFe/0MwHFzyNB4eMTIy2WjZmntyXoyDgyyrjzfsfW/j791IZ
j/5X4e//8hU6ipR5tmiXwY60rx4Mzmlu0NaEXdZTrNPhSfMbnozfbqXwLrs4GAy8sHdtv9YQ6IeJ
zO6QNk/rqjbiI2dsdwPJyLhvfhfEaNT0fjeff45iThv76wEygfYYgjQkw7Hmm/rqfjaNQVjGlC6Z
ZB4Fc1bygAp3n6tArGszmxFmYb5FKpisuYDfedj5j56ePmXaGG3s3qjP6PLrc27SFBjLijEwrXXo
j1STaS/JbiviZIuhVR4sLVh3fbop0fm/qbIkUoAZ1caMdWT/cy1aZ8Pq86v7kCinuEXIN1TcJBan
fePq6nJbL1zs+bAOa+vRQmuh+fWv2CP2GsqcH+t7Pzbq361YiCqIv4dW+pyB53mkoXDz+Tv5EK/O
O7Fs3eRGNV3mb9frhuAknoYGQM8YDm8JqmFqdHgNvU6Uik/WEFAqIi60G1uzmpvIzb6bdXL7TjKY
Im2DX7LYejSDSPBQ25HcqpeeiLrRSbqzOTEAtad+L0YZrIKsng5FH3UXJLslplstXZukEqWyRAKF
a9CNo3EJ3wPpvBH7ezCgX3zo75dydUtB0DMMzmjCVcK5uuUh8jHBnJtOHA3gVnCD7U233BESMB2Z
SGsPWt3/btzS3JGGtsnDWbeusCa/KyucofGWugwYUor01nT2ozC8s1nShRoi894y3K/er32d0cVX
Y7PVSvopFBzW9VLCDDKd2DTo0A3TXe5yGDPi7t6oo2kRw04+d12MrSJV0W4cmkdmS96xo8baCnSc
5BG9DKNnv+YtsCeh7GEJKvRHJcMAuqEFLM8j9gbFLw1hWWyTydZgl5WElCR0a2vig+CMUBQjw7l9
d+u2SaM4/A/FPm3iAGkH5LKk4xscFHCKJnamY9RnQDQz39pUYLs3QZmBKjNBlvmIm27s0aUDKGsQ
iEEQ7aNwnJZZB0LZIKkS2ZL93OVdctPW3VtKwb7wAnx1BPWip9PCh8DpdTh77h6QQUHPeWQA1T/4
mQPvRIZf3CkfQiaVpUsob5Y7L+JsH1ebaY08ztLDIF3SzTY5lJKFrH8PKVpyxq4/ibINlobVp0e/
MzIEAAVF0ShvdRIukH3/JlHZus81KfefP6vXq4YUlmXorNoGs3jemHu1ajBpbUmqNhjpTaW7HHJe
vJX6hIgNK6pDItgW1RjW79HaTdN40rFcpf30uwtzQlTb7ufnb+dqi53fDfUUJQdRaHxQ1++mcKMm
YJYULtPCcCDqKOSl6F4jBEg45uYudtvZxeHzF30PSvzjIZbCFkqxK1gC24+kAvl7X7AcrHuFi+rQ
Blx2503dsOYYEwDfYOYote5H3otoF9D53pegqdz5L3zxFq5K4f+8hfkNCMtlabquLWyA0QTrFOEy
/IFDBmNVoT/2CtuB0bjdzVBka8MOMPJD0lGi2/1n4vX5e7g6h/AWJF1bUycfF+wG8K2/P4XaUlUf
jXANpdb/8ph1Lt28/ZUIHvPPX+hqG55fyIIrbLJwWhRU5tWTEIwh/IkqwmOhImIC4+dWx841As+o
4D+XuktZU79JoOGfv+6/XKBtG7ZuSV7dNd15bfyjfu51TpysZdpi8ArmLPMVJlocMYPhty9e6l+u
0XEdynRLCMro96zEP14r8WyLIzMjs0L64zIv0+Fi9RZJ5P43Pe1eTLRMp7KOzJ2fvBvWPOec03Va
aI43fm8F9mgZgOwTRbrvaXbcoVl13Bu7CLFN1AMOW88He5H37TrOOxeLRbolp8RdFkYo7+KkwRWO
tBAW2MZ38vHYUwKOfgq4aqYOls4sSJCHEC3FGd7jminrTjUW4cV6CFQf983KC2T8vRp0nJO+3McN
FEUnHtqZI3IhLmWkQRW3d6VkKRYCZ1Kea9Pa88vkpbYBpzsBajjhxNCXYv1sJfZ01si2/uIbvToR
cSdhjbBNi2eWxhBxXH9/o1nTOUVUh8ESLoLAzzHcqQr1Yec8pw66Vpc5zRdnsI/3EDJIng6kt5wC
PtxDM3FkyAKKGKPsEFv2T13aPun8/vn98/H2MU3OmFRzhmEbzvWFRWGESBZp8RLvIuccw3z07XLE
9wRktPHWpt8ttTo/m4hPvrjADyswH6lDKqhCkKz4ZK8ekrDVldPFSEwKjWwlVyMGLZy8M+qnYRm6
Qj/0rY3E0Fl/fsEf9yH6AMKSyGVJMeHIevW602iDSBdwI5GhASlSBCfaSUFziA7r0W4GFCzK7eig
sRJnQcnYrnK7TTMUGMdCpFRDUH9x3DP+5aNgT2QTcnArctlX20KX4SuKJBSfqs5SrGbxqkRMdtC1
0YXj5dyPUajvE71MTgFDusWorG41+SWzpDxnOuVp1gaE0zHs1R283eAQp+O0gAPa7T7/7MRcZP69
f5mKB8Ghd0RoIyf1vx+DFFYY41fpLzvLhtuXgjHxnX74TaZLNUodMioRjEUT+8sg1utFbsENYPkr
l1Pkva0DMrOWleuJVea1zKSgnI5qTvicCL0MNVvsJrBMFPQtf9VGAKu3/hdVyMfnmI8ZVYahowzm
Uq6q6DRNitZF0b0oq/HJmLp9WAvMJnbzxD8j28H8Yt34+BSTUqs4J5mcHlzburrZjAh9QReMGly8
4f0ppnX7//UUkyou7PdegaNTeP/9vSDNGGhBtRiWHTx/o99+G7GggGSrsOL5ayQg2crXnZg4NSYY
n98U/3KJNA1MPlWu72Oh3zeN40uDthq7zGFeqFI9xDb01UL18ZvjnjMhiBl0whQnoL8vkeZvWDcl
Ego1+fIA01Zj5B7k3oV5V0ZKYvPr//WyFCd3jlvc5VTTztVHagWYKaLGZRQFOmahFTqMYgI7Vl9f
2Vzu/P1QsQA7jm1wrEbcef1KjUrHMI8cj+hyiKMZfeT3clBT420Q9Obm8+v6l1dz5m6i7eosuvC0
//4c0z4vR9RUM4Rs7C9tus5rWmzBQJBo4tTdFzeHkB8vbv4UhaTeZWUz57vnj/KEI2IYmkHjLYhe
XCSAj5apJ4jyLSI0M3PmS2XnxsbLQL31+pCchzD5mdj62a696qYWOV0Dld2qyGCzVcVb18sbHYlw
7vrBaR5mD8mYbkRW2/d5Y9eLzz+rj5sj79icT1KKMtUSV2/eGxn6KPI1gXsn5VrXyJlOw6lbves8
yWdOV7o/Y3mlvIfe82Wp/m+fne24nFToVlofFo8ZXmAgztQWXdR6WzXqb+9FW2ZDb4vcfssU3Nvo
lXjQkUPvTRg2i96MfxZtIy+kAzlffJcf7hx6woahTPpZuvjYdIvTyEWJ4hKhnbdnPoz3IR+tD3VU
+IS+OMV+2BI5nJg2mSDoC3n8zKvbVJviqjN5NYTWSHU92bDlPBepv5HxQ29TqmC2++oDvx4TgKWk
pyUgobhzSURt8PfN2hZRp9kobhZjbZmvOaKqFVcd3bj52K9THcl/hKty6bRp8CYA69WRz07nuC9l
UxU3SHLqY5g9En96YV7iE5mwcFsvBNAa2Kd0KMHMTDCqPr9HjQ8HOt600imZ+T9u1etDztDK2rHR
5C3aoACSZ/Z3g5s2OykB97hYNFf2UKhNEaEXbcaU3OaH2KiiLzpxHzYB3gRGX/Li2VQ5jlytliQI
O5wRJCX9LE1BL3jn6LPl23WiL2qQ6ynW/CXxYpILFVKXHwpjjzN9HpXMgCfG7Pv2H1Tsuenb2wlP
xGJKLci0LDoQiPvfXcBcPKWBc4hUFxzdujnVTdfS5sGcKCZQH2ZaNrtAD7JLYYijzxd1YWnBzJy2
NAOwvcadO343tKLdEMRFpGNW3Nqz5SfA4HqoaFGZQaajF4+zh2CiWcU5zThMmAjWX3zNH0ovbksm
FgihXcYXkPD+vjdH3LrQNvv53mzwHttGzeShI23HNW9t39gPRWpsiDQlx9GgIckBN0BZLM84GuM7
MYaXonFPn78n8V4r/7V18abmY4PLTIUl/vqBqf0ev3TAAtniHNtnsA8RFX53WnKfKmzxC5p5Z9rf
/qYPbWdBS9a4ge8WZO1FtNadKd1bC+7BDjA0POQwyO9Zb1/CrI7BRCICi7xvnV2lq2HI+wepk3dt
RTK7pZMGad92fxLkIO7opuA+RoxsRQQh1ROIAr3fFSPKWfh84MUc2e/SqnMoTGepU4uvQiOeu89W
tUeuIXysZY9eaFf4BMpXFkETKfXSuRx6KPYdEw42Z6T/nVvcjkL9yvC2HxMNOmc3ugdt8sw18YjW
wkmR8YUdx9+6yJ6UdkpUk+4rtwpWPfMtevb1Kx6F5KzHIVmpyjsVQXNKA6VdcI0ShcDUiZE7nWXB
IySg/tFCcW5k0UUHUIi3tlZUv1Z92R8n154OmMvdY1oEW+T0uMYs/bnrtZcWLOJdV5bhHTP7fxTo
N7RBhyR2W1JZ0JvY8Fxv87r3CdNwhk2ToLe2ZDQrmYtvfdqa2BlnwaPZ+Qeni5JlhTt+hUULd57R
PgUJrXWNXX6n5Ygd6zEen4IaR8LYijtI37/LgSiIgjjtgyjwuphSwcYTpn8ILM06RG6sFjDEsNjT
rbiIGXwyZfmv1G/yfV7W1VKnAQXoGeA5YYdCVSZ6eIsMAyuPb1iEC4xn4oTtSXtMsxe7mtK1HSl5
cor04szClLgj+ppgB+/GRbwwGVI70XLYxL5wlrVR6tsGcPMpcmJQ5vm4a2PnN+g/e292EUcWmhgD
E77FOwU7gpUpJmnd9jNRxFdt+d0fVzE662OnVxeMADUj+15uiwRpXx1wFtK7LtgLOXSrnM4XvWH0
uWkg37QyDB71IOdOxa95LErCpsap6G5lOOw9MCRL1bgTJHoJlqV1jFupolfpjgN4X7iO6CxXACb8
o9PG5XNWPQWQ0JcRxsmTU43BxvDbalcmiJUdAxCzOyXxbZzU3600y2/d2P7HtoL8rqkBCGfNbT2P
84pM/0eloXty4umbiUAQ2TZONaM+BcZAIkeEQKHNQXdP+q7T1fgACKfGrOYtOaZ5J290EJsH1Xct
cBNC2kux8MuTDI/YOLuLAY3mklYAF0tUkuRnu8FOWkZ80V2cLnWvfdXn+1CZuA5TBjrLjEw5IVxv
gTWFK0RhhTWBKD7foF4vA2Q4oS7gpiZfbkEfWwi83nwuUJy6dIbz8/v5o6j1+qnQbUFRO8fHDahu
6HJ1VCjSrnZujNgRUUC5zNj8z0OD27aMuR+t8LmzMmKptezH5+vwda3Eykf3zxAsB3Mn53raSGBg
UikPAlRRpKC2PWDgkSD6gjrA3OKURlY7rKdwePr8Za8/dV6WEo0ZOiNANArXcpLI0UJs+rzsBJyh
Tx1W37k4dmhh3yMy/vzFPrTOeTX01y7TXrZ+Zo9XBaGXhKKtCfNedFmbHyHbejehQZSU3qbjKnNg
HECHM7a5g5ZESPqEGpbeLzbh6z14fg/UHZxAzbmDcH12AjTQhnnewufvGa/lKRWon7vmf04d/+tt
+N/+7/zyn/2z/u//4s9vzOIqtr3m6o///Zin/Oe/5n/zf//O3//iv0/hG4qa/J/m07+1/Z2ff6S/
6+u/9Nf/Mq/+f97d6kfz468/rEEtN+Nd+/t/SPuS5chxbNlfuVZ79uM8LHpDcIgIKTRLKWlDUyoz
Oc8zv/46VNUlBsQXuJ3Vi7a2yuo8AfAAOIMf92a++9miT/bxK7AO+m/+X//wf35+/C0Pc/Xz33+8
l33R0b8thH7hH3/90f7Hv/+g0cX/W//1f/0Z/f3//sNu3pY4Y//9n29t9+8/BNn8F8ZVUD7TaaUU
yEp4xwiUFv7IUP5lmUhY0ARA6QAJBQKnokQV7N9/aP+S0YRB2GJKFlqc6CP/8T8tsKj4I/S3/oVI
Df8HhJtAQkCz+4///LSTL/j5RddAno8b4TNQQr3JwlOnovCE2pmIS4MBIGG+tZqXWLodyehiZhto
TdJddPZCVK+9VD3Rrkh27Dnp6+m9QOEbwO9gN9CLAGQEzQHmmrKUChCDCrooxS9ZfAzbN6mDEPXS
2AFGXFVONMiAMmAO5xNAJVzE2DRRYTvUI5SFBGQBra0eZzRH7WYPhe1d+1MAvZgNUoruaX4oDvG1
cqM9rDzhr+1eb+9pbYhalkxAV0zUnyC/JrLwrlkC10qWwbJQXOMFCCQMLGDcVzUEjMhVznljzLek
R19GnqOakolaLdyGyRINM5bVocG2BkftuXuQIlt8Kl9rgrmbiUwucPCIY0y78A2O5Y/O7acXUctw
YRl1PpEmAMCXnH7QpGjmQoukW9Aeu4A1ku4SzK4kcUwHemZH/SbeW4fxGpTaACkHnLtPw9/N2kZy
jNQOBwZXPnP/hqoA2u0Re5x1GFlIAPa0BylEqXkZOG7LXPUfy8TBVCk2C/U32WSWaaULBm4j41kI
QBwPEgqRIGPtbQN4U4KBkX1biU8zJRtY5IvU5C2USah1Fa1zeBNFWqAWoKDcfbrLRlpIEXT1WhvM
Em71kh+GnXAUDsF3wUk4JRXWlzR0IGSYMfFfKEcDy3RqCxMCkLUfQc2WyA1I/H5iFM7TowkcUpB3
k1RQyMl2kKXAEwC/DBY3tSmAmU3dvIZA9c9emTl7T6+E1Vf+6/fgktRA2oOzTE/aKrJZ8qUz1Mhq
CFqBtlH+aAYexIw5q18sMH40FT30AdIAR8RHpw9dpfxJw9SrlznpUXvtAT1+zx9ML/X6C95un5bz
9C+mmRQaTZ8aWiRYnK4bbrTopGisqxSEmw3tU0amnUL9axw6zsn5/3zkvzf141ivNrUEe0210CVL
9+mb9R4suP2za+NKxogRuJHBZm6DVZmA4q7h+NfWZlsfrUuELarEBk0CIthag8YMiYTMg0wIqj8Z
eO6fuwQkv3nNscaenI8NXptjNji1cm2u4rolrdxidql6SdtaskGNJIwTMTBbr1UhsFj51SKASVAT
+t35q5mzXIupQhVm1Rp6ieXKJlSbQbECCSTwoEESIcDYBA/MsXVWgB0BiEJHBQ7z4adnBVOEIAeu
dWzuvsk8MOJdSDuI915OoxO8yw5wSdwXnWeS/vnKk0CMgEdQhMkG3iupr3HEixnYy5d+QwWoGPwH
BWc8NoyJJUyTDPy/LRHnoXI61RwOjSZmvllBbaYvx+gNHB4auiJDZ6s6eDSnRbw9/xmZp+bPnyCh
nYTUngZsTHo1ShiKUDu1BV8latuAlttUxsCepYaTOG1sJ0qIIL6j7QkgcpiorAI1kprqXYt+c3An
NcPFGE/e+bXwTDCPSZS0UjvLMGEqCgbMZlTq0hk54XkrbOz155YhF5VMgGFNWWPubUvvQFwD8gwi
HgZIhd6qpMdogw3CQ8c6zl56AwF7B8zhpp34501vLhBIBU1VFJwEtsMZRUIvtG2PMw8YPxL+5kmQ
m/0/s8GctBIwH4jOg/+nihD4LK+gXOC8e5sut1oF4/WpNCli1MMCIDqeuFT2uIDKeoo4ZrZuSLCs
KMDUo0mLXgpjx8h7hNA9JmuHQPKMWr1uhwCUIBPuf1Q7QbwnPgQAVrdl5Y5USRkzwr+xlYaIFFpC
cANig9MbpBhAL4FRcjhKdSOAA9x4Pf/3M1iGj0dWQWaMhEtBQQIx3KkBcDAs+oRhRGK+FrKNp11y
al8dbSCQYh/aTO70tByjC+iotd+Cu4xzELa+I0AqJvpG6FYBWnJq3UTihyIjSP4q7QegsQ6mPEB1
KHA+47YVnFhcj8AfG8wazRRFNTQ7WxKGuidEL6AwtjW1dzhbSb8FE4wpCk70f8wwodKCrrqWorZF
QOLmCkgay8fQT65AH7Xj4RROazl/fjW0FRBxozBpARpxum8DKj1zmkctIJkHUHLacfwkYGotDivO
1m3eVGtLzKIsI9aGKsJIwPRePFS9W8ggWSOgr3ru3ia/7Ej0anqVXx1ijxf/bX02GtaKNE80gc0/
XST4vMZaAsyXRGp9JUAUy9Di6xAM0+e/G5umfVzGALuiroCIHoka/R2rVxp4BAEUSGVLVD/cKTvz
BmN3BFYd4w4knN/iy/pSIZkLcbHoCEW78ZZjf8tvNATwEjqCyKPYMx4opYXZCKwT8ebT4Ah27kqB
XTjpIXTlF1p1yP0QGnx2dCdf6oEzijYvVd30p9VPkE+3YIa4njlCfYSo4TGMwDyc9PuoeaukgBOF
8QwxB15qwWbRU0PQsB6j+175FjfXLbhfOXtKQ0f2LK73lLm45RIUWxW1A+7fg3xQ7wZEfP1V6gpX
Menc5DoR7c6FGFllI3AJuZnitlPh2TBpXQeoZcapkmWEgjUoQYjsL163xxwJmXbFRf4ILDWp3mS7
8ytUHBrkrPLO4DzAmyeHQiBwGQGw91EQX3k0kBWVNIgw3qhPZnLVpo9qf3N+hzdNmCgcYWqGgiyZ
3KEYIvBzTEjOQDTsmtXsLGixdeXbeSsMOP7Piw6AHnRSMQkow9ypYwJGlJhxiusHxE0PyQ8BzPu7
ILFNB5JuTo2BTi9x+136jWOW3mqs+yAwR+tWVNEpZ0saaSPJGEDC/ToSkYxPkpN4AkkvYjd91J3B
TW9A+YeSjY6ms3/eNHXML5Yp3I1C3dGmZS49K9ORCElYsDGJj/KcYaKzbnmPPj1lX4wARQ9kEYpU
wBWd7ipge3olmvGfNx4GYch8nHbL1UICO3wWdzwM55avYETtb3PMYWyjcrasAe6IzsoFiqAvnaz7
ST9zKpqbZoBq0NByUFAjZn2lzEDrD0k4DE6o4JCwEN0+gqnk/PdhEFJ/eqQJUDG+DwrYaC6c7h36
ZBALCCbMlLrNJXSjbbwVvvqi7WYXtT3PdKCy60KLnIB9bd/4tTfuGu/8b9i6RNc/gXn9Q73pkGXN
oD0CRDw2HmrRVQCBjSfOGZd5hpjHPx7TSFtUrDXbiz59FUuMwhHLLX2w0BBINZDprnNHhz6P80VP
Jo/epOC72vNiAQbK+te202SXgrswF82ciwLYARMKv5jw3QNp8Bzf1Xeo9jkY9Wk99TG+7faZA1CC
W17qCpnbHWQ/IU0g76wbHq5q64RiCAIjqbqFcSmDcYCp6pQ8tUDzqFWyW6I1rA28sFimX5A9oGsb
zBeGirmuxQ20SlU/uTH2mAs4QHDbzSLbfIJ/E/NF8mMfkAzU435kLkRYXGUfuZObubHDCw42s6D1
r2HcoCiXaajRKv64DcFx5w079Rq60HbslBx41FePQ1sCc7TALWPkR2HTkSnTJsz66x20+gbb0A56
cKXNr3n/7fwJ+hibOd1gaoe2oT9m3tjEo+4wMQ7xNSi1eqY/Xepvx34HyGBNJAcyr258MB31HkHX
Prg3Ue1rCEh6QFEmepC09i1+uPA1BqQlXAn9EMyhALjDPKfoN0WlEgC9r/oNQFLFg3QJNh5S+ggD
d5UXuxCu9gqqcuKWXqcjYuFWkr5u/clPUJjrM6rFSIVu+gBIA7pegNo/0xOfOcGeRvvZ5Igeon23
5H2Kr4/RqV3mZEOZFEcjjgai3xp7sH09YOTM1Q/mY7FfHPmxhrc71uvogAsuJxNmHVDpJ9HB4EDi
pK/n+vR3MDEwaKObZAb8m4CfDrT4R0id+4EDOULN021QU3iWI3HitO0tB0MVbU3BH5ljnpvISxch
HkhqTdcTnn6gMytHEBNQ+ZcDt5qxvcJPc8w5zhFcBGqYDjjHph/vtG9QCST5XnJBxugMPt+neOtj
vDpRmwakMslAhm7cG2MEjmJo+FrK3uw4TxXdqdPzDKJTgCkQiGroZ7JNoCGK8nEoIUaYhsO+BA14
hGQuxUxtIfqjxgk0tvYRjUuk3+Csxz3ChE/AMOOeMruBSHpqK/N92dXO+ftp0xkt2shWJEomwT53
ICkSR9Sj6KfqGmd6Tt8CX9lFTkxkwKMe2ofO5yUNGykLhmwAx0RVQdWBmKFfc501NChVQrFsAEzK
nu86hRjv1jsGYZ3QhUStr9/XEOd9lp/zH1AbdTLCe+O3tnVtnzkNSyiCZSzpYb+vvXRpXNPyzm/r
1wjxdIXMARihTIFRSnMgIKS+nvv2vezCxm5rQN/OG9oom5xaYjwfA26Qhkyxl50DSiv9l7GDqo4D
oS2gCEDN/Ny8zfftfezx3mrOClloFcbxlLyV4Dcgb8GMD67K/FeVv59f3bYRRD/QS8JQGDskAK4v
1QQcDjf2Ul+noFEZIM0CWZWHf2aG8ccxaeakLbGHEDCwm6Z1MiV8FAdeLW2j34dvhekooHWR6iFj
PvX7doIetBoggAa9q/Le7CuvJJMIWS07JRgcjIhwwAzhN2MENSLHTzZdfmWaWaIEaGgQL/oAaRJI
DoYjiHYlkDX/xj5iMALQEoyYI509Xd9kBVqRA0hNtKj4hlkxcLeBEK0zI07stukWn3bY/GueMxTz
0JaBUCak84AAA7nu+Aol6d359Wzc9ci+gKBHv8uURZG5JwZ1AoyyxuyL2iERCcESZP1IAD0QJFRW
8A3PW2OmDGjmYSEkwzwHIEvAcLA9gDEG9YGswFxh2ZhudYDa9UM3JaOnXwpk9MNbebRDv3WWmig/
ga9rLxqen2zUQU5/BOOjKBgosabhR7QVgTaxWx870Q5+DAf5XSGlA6VlEl7XnI2m3sc8qlg5Wm10
VEHU2ExHbfShQpgMhd9S8lPhxyxYRG/B9/Pr/BZvNCGwOswpKhgZQ9/7y4NaLEVeJ3i9RzJAXcbW
LBviE5on7bqL6Fv7Lh1kT/VMz3oqrzVO5MCgQ//6viBOQj9RM4D3Yh6FUE4hllHBeOuWoB/xWl8g
tdP2JLiWEfFWR94dvZHdYblodsgAekloZDIWVXEGB7WGfRXuJQ+T4NeSJ7ogOnkxfxiP8aN6HZPe
kdzwuTg2R2NPCzLzATP+nnnF+8RbD9XJb2EuhxkcN3Ut4HJI9sPlSOKaWLGdHixXBam9OzuZPXuz
kzv8tHLjuqC9GAkzCbQfrzN3HxgyRWjTF3gia3CUzdX3YQaeu+RVhTauWB39LXAYQC6Bbvjp7Wep
5rgsZTaQKtiHOkqH1f15791cx8oAkzckKtjvpiKH/ywBkMxV8Usr56fcgMLSPzPEhJ1LCv5oo8SG
YZbiaSyFC5SfU3vEbOB5OxuYAvgnCkyIbjFEr7J0TRiZB/dLBFrQ4tI8lAdoOfiCvxwhLUM4ljav
8pUl5lrLlsrKlgi5H9TwShsz5eFd29rVfeJMOdDaBKUlMCS9hKS+jsF7zFno9pf7XCfjgSNSoR4K
KHAN8SYfbxNMxkmcN3F7gaB4oUVsesGdet8gJc2gTCU1gQG0Ueq8OjHAhKpdxrP5inmCjLOmjfok
Ph7FyIJ4CLxa7GgXZmjyZqwVeMklWgu+dY1RClrUCBzlarmSbuN9Dh76vfxcuMXRJMPzj8qP/vsE
6eQ3MGdOB2uoOneIQiOIwlRt+pYoGaeRtHWsJbBIYSZ2qzHetvGUigqOdSj2e4jgHYy4feF4p7zx
/q1t0D9fJUShaUAjiB44jMccDK/2m91ym+81knrGnodT3XLGtTHmdBcltGmVDp6ix52v0FOQ5hAD
VHlHjnoc+6h/gHVQ98ekps58G2kCanVp4B9zYycPEABww12PQkdxIeDO13zojCpEdlJHcHiV080l
osVKZwJQpReZ0z5oYErNZqRfQRvbGBTDTN8TZD84K6Qv1pcFmgb2UsbgHWiDTr9aZYllD8JK3F4I
6chQjgKodEG7NndyBvLMpoG0Zindmp3eQeU9Fm7Pe83mIlfmmUWGyGItGcxNIGN/gfqmnYXPEjdl
2fR+jPAD4SuBG4NN1WutWsYhQDjYPINN5Ve318nyrdlBUUcu8fkgCHHNy8631gVLmArXAdUAa9np
ts5lJalGD0HPplB+tor0VIBvqVJ5Hb+tmBMRIKhG0HsDgRpjpsvUOsmSBSzZ5VXdXIEvzh6t3Vhy
ro/NgBp4WeB4McSPYj5jJ9WitFJn2BFvB0cmSPK+g4aXxGQhzRX0jADw5BVYthxzbZJ5bmRMdnZj
KPUfOIPWT/3GjXa51+7OO+BmSLe2w+RHelQYk6FhaRTP0F1XohMfugsDK5tc8yJ1Mj92xMopfqeA
g6rY554yj53SYWxjGcWeWGi9mBQrzGXk2rqS1yaYcLUxoeMDYWpM4N0vHk0Q1H247x3RyT1+hLqZ
GnxaQ6p56vPd3DZK1WJBxSXyPrv/GTnvqt086V6K7TMezn+4rVhBV8EgSsdz0b1n1jYpVljTmIQY
iegmVmKrEWYVpsoNIGCWRb/OW9tMulbmWJhzl5a9pCW0GgwZ3eVKBcoZhT63fS19y4Vy540KmcXM
lqE5Yv8OuAd40c/FfmTdq7c1tSDuNcwoDcuo3NqQaELyrJbfswQT0ZyF0heNfRDWpphnHKyHklz2
SLfEQ35XeblPS3DBMz3ivLO3dUmuTTGPeAoC8AQKgAMUAkB5qMj1QbUQP4A2iVvM33rHdQ2ZEyZq
kUSxjAt6KysZIIvgRXMlz3yDYBBo6xHnRV6T2/Jj6EJKCQCXqfbAru6f39LNZa5sM57adAqosAzY
nqfFDqkYZfa4JE/njWxGsqsVauzpG8exBLylR3IgeTqJ3c7L32iXHSqn15Mdk9mz4J+oRRtEoyU6
m4/j2Xpo6TwWpdfFq6Qyd7YwGyNCWQFXGtS9DfBhG11hn1/n5mauTDDXtQGxuDqmxF35kGJkFyRa
mu72E6+9RX/pl1OwMsNezmKmFVGOlXTP2T5c3OIHHUXS9/FeOZiNM/xSSO5ELi/m23xo1zvI+Io1
xnHWjLCr3iIfcYFt20We7owo6DQ+rSwIDi+t5Owo6zhNAtZzGUBnAvCQncASFMQXi7Oh9Hef2U8W
qANtmKhTEhjJ9pqn7Lqd5ktucuAdtc03aLV/LGC76oxIj+l3M1AmUpzSN9zF122J0GaswQVacBye
hQYVcjmWiwRzKWiijUEm8czZuO2vgwY/clOEeR8kwaubvyqTMTSXoCcoadpBSfXQ3jpu2ZZnha5z
bQUlbgucEnC7Lo5JosjNLjcG4wqPUsM5wJtbBvAoklHk+JLCHODaCNOolvGURdqPOcONBE6L81fE
5tkFokm2sG0oYzFnCLOqDXpUKFRojYIPcgTfjTPUv6CIx8mdtvqOKIX+bYkFASSl0qEWCkvJHkmF
b9nZCxAAzhDavQPJwJ/NI8/BNz/UyiKTj8Z9WAz9Aotd8QI6OsC/736nYXWyKiYCqDukilqOZxk1
g52sgWSl8hSoBJ//SryVMI8/mGVUqYFYCSmi0RHaCC2QwoZw93krm9622i/GsdHggWsX2C+9TW09
SQDAfDhvYbPjsXYCutDV2ZEb6DdKFkyAHQPSuY7k5S7UaQ+KU1yb+8pVn0VnvO5+YXLfTh0EqrxH
g7eTzKvbDPLUdxJ2sjMGEPpndjGWIHLkTU9+kK1+ucNRicDgEoV5GsxeTkMnQnuaXhK+8Twegz0Y
iQ6DC1kYvzjyXqXNB2NljNnVtugWq5FgLNtPlzT9mw6CL+9MzsTI9oO7ssNsHtSTiymgbkjDpi52
CwrXKrwGwWACBho7935lR1N0zzvNVhcVZ+xzL5lbsNUrKSw1eq3fW+8UrKZ8L4Adknz1HYRsdr3v
iHhRfz9vlWHu/7N5AxgmcJiYkMHIPBMjDiKuxR5S5VisSATb8oTreBfqH70jkGn4FMg/XaSHyBH3
lMTWLj3JlR7zG0je30Ftbfd7X/nzBzHXWaR3cwLaTZrXFF41G7dQ/3G6MXaN5qeM9q4ogC5dejy/
DZsp/3obmAsOYqVaIow0dbwv7VeVpAfZTV3zxUIO0O61x+RwHzqaw7FKj8fX4/O5VubCs6DyN3QJ
hfd4gzO/YdYcydU7xiR22mE6hty4bjsWsqhOA/hgNVxRpxeT1qlypNFqeusijnVAYeVB8EOxe886
5MCeghz+/BI3L6KVQWZfx7HCZP+MYikw9ru4CSBNpXeo6eW8L7h5OawMMVtZiB0Yr1Jcual0awUv
ZfUA7QjQnFn1zTReKDHvrdo+riuDzNWXqQGIdemzq/r5FajncpSIpJno16ODWdhbGlpKe2HP6wxs
QIopTwCYfwDhNYD0ZK6JtMBsNWTGkToeAl+8nZ6hyAk6hJKk/sf/8gAScxQ/vIkvoztaaccT41FU
K++gbjoTMn9cWeCHAAKP+SWy1GhZIaO4k+yzm+ND4eS+eJ3dUXsB4QZW9CJiz8raGpN+JalRzLMG
a6qf3WCC1e12owe6zANvhze/LAoCBiYTwRcPUOnpIVGjYO5EQemJeVQP0MjJdxA03FutrR0NX/fa
6+y2eOwvIk5cQrfrywIBV9PBwiKKgOGfmh0qU+m6CPd/GkNhQfCjekIAhEYe1KKD/36iD160MsYE
xPqE4KBJYKxJlOc6LV6GtHpUjIGTqmydypUZNhpGfzWEWjGctbhUPDRJ9r2H0vCOB2jZjENojxCD
kBplXWX2LgKRFwiqaCvcETGNUTjSBYX6zZ7iZre8GtVmjE+r68hYZEALDebNjKaqLpYKj0VwzB7M
w/yzfEyJcQQT3qX0lqLTn3JeaUan6M9Xem2RcclgscYREtUfaEYny4niVR6iV2gcEtXpMT4gPlSo
AdqyB1Fhj4ue2XTN1YKZWzxQEy2qMnRLDOP7lGK+LoOi95j705y7OUqc59+MrVdxvVjmKpfDERoi
PawVPYj+BnCu7c4b2L5DV+th7u5SbqO2AF04kW+lZ7qXzT68A1Tbg1z6ffoofRsuYqL49X7cD9jl
XX+JaRQvuEteW057e/OA6CB+hMANBom+EEoO+TxPA36JMCTPXYoyyAxMY1xDNKYEuBiasTJkfxuZ
twXbJ2ZlmNmCrmmmpBPR/sV8n6+60y68/JheIjGgzL+TjhgrY0zknkjaHEUWvujQdr/ySVbtfCyO
osjT89r0HID0gEMEcRlY2k6vUGFs4trogcUpy+QdrTa/gLjued/hmWCOQiv1CWS6sW9C+ioL+0Xl
9NU2j5qJOggkLjB/yKIP0lCy5qrGEoo6gVbFkCgQLh5A8vHSLmXxQ9O7Qt+PgpXzcrnNha0MM3uX
YnChtSQYjpaLaE7sAjzM57duIxaEMJKF6gtmkVEOZt4c0KYGo55HwEj16k6IJbfrISqUG+55MxvT
Nvj0NKFBgAtaLp3xtlQvpmEy4pE0eAzKO+kiPtLSYnvNr25zbTG5otUa6aSKWJOKIZgKiWJ6We9p
GZiP7t6Y4DpdF3WdVVVBCTtF6iXYgjoDJI29AdF77le73NeO2b3lxj8pIZeE7KHDhI31YJV4DSry
G/WTk+1l3tqyV7Owz7G9Viw+ol/pmot+f/4TbnoKSJ4xGwY84RexIlHLF7BHRyBvnoLRHpb4wliE
xo7bJHPOW9rqkWA1n6aYTY3yHprj4BkmyaV+KJwCbLqk2Fk5uiO9AxUdCBi7GFki/XfwOXj6XYAB
vgs6eHz+d2y98Ce/g9nVNFFSAXk4+PJIcBvukE18z5z4bvQXWx9tCXoTruUPd0Ntt/dC4vJS0a0d
1yEQYoBPFGUcjd4OK9+qRl0NBXUZSd4rkOCo7DLyA8M7v0ieEeZgioPRdnjOMDyTR3eLOL1KbfWz
CGeOGXrmmEAa9PWfa2HOpFGVeNunNrdHyCe/hEkG6W/ctvcyJoK+B+LwG/EKUJg6wK8fEisWE690
iVxGcangXpu+m21AQMjg//cbt7bAfJ1emmsJzRJYSEBEvAci3E4ziXM9b7w8VKsLeGVNRcRpMQ9A
m2oIiyQYWcCdFSzGN23sO7taQDKsB5RvIP7+G6sCPhJKMDK4KL8gSMw8yRoRBnMIYZl5BlrzgoBy
j7OujRAL6/o0w7hDH+dhJCgavaLpRBrS5I/OGe9a3PK6tRnmIgHsfUgjC6sZkIa04bdCKu0B6MRY
4ISMPEPMTdHNUNYGpB4yfmWIcWKlgcSs3VUyEClJrud3OQKxiPyzT8U83UsemuVSYXEBiM266ELK
tXtLCTmV16374XMLwe50egktZl8N0M0eidKgyto8lvN9oL39xkowFotSJ5g7VdbpwrYOIOau4iil
uzK813vRhuwO5zbfXMjKCONyEEKFeGUOI2IBjedmcvQAfGIiByS6eWBXVhiPa0uzBvkQrHSNetRA
DawGEbo/ycFSvFDl8Bhuet3KGON1SSgtKVqRI9FGa7iORSlz8z6sSQzGcyKqTbv/Z9+J8bhQA7pM
zvDuTcb3oDTIEFcXUV5wPtRWrR+u8B93QNh96nIxKKMLecQehrmbXqFZewGSBa/byZKt9/YIXNTg
z7uac4S3vhyYnSl7N6YTAd0/tTpXZS8OoN8ihRra8oAml/q6VFCHCmJH4aJwt7xxbY3xk1FUynKe
aWS/L21MIR9rAmgL+pE6IDyxwx/G3jSIGUgw4yJ+w9DA6fLUSunCIRdQGs0XIkECUJsgEdvxYrcv
ZlArkwFzBBE6nm88W6dmZAX6I7iTCjuZu8aOItkGoOc+aX+c98QvHwtmMCuF+pGGMqfKyhWJmVpq
UE/OodLXWsemiQ8JtFPf48FIj3U+q6+ppTUh59HaWhvWhBMF98AcAbOFYTrlkHDvEIZW9QT0prQ4
vb40dmrqMeca+YpjwwLXthj/CDpgropcR1h2bC5VApl1BKDlgdZA1PfFBdjr2vI18n8IerdXCRiD
Bip74wtBlZDX+GcDLEd7tEjf0p2EeerWaS7QRiQaUR5RReedeHpRnUSHH6v9tCmfeo029XU5T7A5
HjAiJbt0Rl8DosYgyqHBvA5QIVcQG3DHHa8KonIsM3FiX6bdgKgVD/c4a17RBCgql8HwfN5dv1Z2
sEAEPBjHVD+YvpkFymE7gdlMySGMXUsa2JnU0hOEYbQLqYXge20sbms0KOLlQlvsZmERi+cpgXqa
ppadNwxt3nGih62FoygDFkBcCcCuM5dstRQFZOYxkKJG0wD219gLI1Bqnl/31jGFFgCK9oDOoSjL
3AZFRU+SkEM0s0yrp9iYQD1Q6A1Spz55UGK9z+18rs3H81Y3PBhAeeDgQQMLpmiRLn2VN7VNV4EJ
IwR2MLTu0ri1h8E8dDOP1WNjcXgpsDDUT1BvZmewQi0vTYhgTCTsMAAt3UxSZwcd2LDS1J70lnNG
NhcFnIwBDVl0CVjEFCaWJXGWsKjETMDSUkNHb2gzdJA0izenv2kK+lPA/kBmy2I51OdOH/VQBTMc
dFTssrwoE1/KLY7/bRmRkeRjXgMvEtjwTj+SOAvahLEykKQL0E6Lpsc2K64Gq7n9731hbYa5s+Pa
qnVIgRQ2uIQweZWDmX3MahnSREPgnTf1te4Eb17bYu7sNkGjyNLziRTB8qiF04/BmO/mrrrt5eFF
nGRvWWQvtBavUoyDVP3XVVDGPBMNGmpjzRB+h3lwo49QNu5NHp0K76MxAWBaDWOwdNQz1J+GdkyN
92Tm1Fo3ngIDvL8fvPY0AWUy3krNtaRIaySfzaT/xIxj6oAhSblU8zJW7DFZ5r0wiRK4S0HccP4D
bq4OhKEYmAdOHUR7py651GHbBQpMj+UMNa2npn9TwppzJfKMMA6pp8bYyno7QeYztrv+IsZ09eL/
s4Uwjhi1/TBCdGEidXspGXdCcg9t+fMm6M9kXmzUJT73inG22CryKIeEI0i9wcHcKcYOgdFjG2V+
IxSc5XytB1LPXhlj3K5M5hma7f2E6T/F1mzJk5weuCYMjBMBwrmO5qOleBXcS0S2UeX1w87mz4F8
bUF//ApMzgPjCZi4xfyKUW4gqDNO2FXXuDZ9cF/v4mN8iP3oTSKJDcq+i8bn9aK+9jVPrIJA79Qp
0zzMJ1FHhj8f5l+zqwBWkNY2Ztpuhdv6AbmCp/DoUT8kHL5+3P+s9AsltQF+itqgdOnFZd3aDYzs
wPbvZ9cYprsuH9rETn2bMhWWDub175LaRp7ECwo3AhR89M8fwYRMaaFDsium292FAoY14lG+l1Sh
4TjX9nn8NMMEgKnVjLM+w7c6A8hD8VXRDn0q/tbNgok2kQrwgpX49CMu0ZjnQ9dMJBdG18hvc0kn
TXl//khur+TTCBP2ZIkejEjscH2hHZHPz6P6cxp3/8wGc0VCL0OuNHRHiVwl9w3Evqw6f5XMifNR
Nm8XCCyhl0ojR3amsje7qAwH3MTNYrwhZL7MC6iGmYUN0lyOqc1dW5li7uMmKItIhOI2yaRmJ8YQ
Uqnz4lui1pxazbYdHdeYaaKczxakAYa3QCYKO2lvXkDcBCrJ/U2tL+5vfCAIYv3HDOMEuZCMYpzC
00oTNJ4g2sRQix1NGsehP3BEX64IXITA5wEb84VeZkFaUoFBbyI9NHUcqXEo3gk4uVx15puJDL/G
y/EamvQvPS8L3/QN4KwAs4e7gUX89CxN82QZmYqNHKvZntIXoXwXjTsp+nl+I7cycITZf9v54BNY
ZREmKhlZPOISzDAmR+kwpe8mKHS+ZRf1pUSy3XScL4ybLCT8ruKmr4CbBWgWEUBEthTVyG1iCTIk
EMNB6u3OLK+nOkLIk4Wv5xfJM2Sc7qURxRG0iRCxlrLoZEvnLGNnSzy6gM0vBqoKScYYIGo1TKyQ
BHEoNHQ5AFlBeVnwjVGALmH6M1Ufz69nK8+G8ACVy0IICd0GJnpMzEHvexlu2bqzG17UB0BU74Id
nkpP/mbxHsqNWBWwBhBGobMFJn2W4aU240zIwDBt9+DL721Lm/TYqdUOEs1Z3U6vQPFqOjpeAWQt
IfbDm7H62p/8k5gdJAy4PVCkZ1YbhLIRWEs5E2uX7PPWA9H3RYrGs/owuMUd2JBE20LHFGwFt+ga
aT/ObzY9aMwVQGnh/7bOPNCGUYhQg63mv3s4ik+nn3jIrg0fpQcd4AEamEtfvCcxO1XpINfYlzfi
rNpzkpOOS0OyEW2cWGFulUyPliAv85kgAXfBE+IqKSfw51hg7xMdWqR6LOFjKY1VgP2rfEpDk/PI
fB1yoB4BETkJuHH0UVj45zzKnTgH+CaDl9y035DsfnSuW5LexlBCDm0BpcNyn+ziyhZ3v36jzMz8
AOasW6Go9UEZA3NbpLnd4562iyo4loNy9997H6hFQT8CRIIFTMLp1dVXYg7qXJx0o94bC+YkG8pd
e4iT71kTgyQ5IQVEY8/b3Drva5tMGIe8WmoF+vQogEHo0U9BTXfaCMXTrLY7601Wqv15g/T+ZY/Y
2iD1qdUbVGR6De1uGpwO2NHwAUNFtim/KSJeBY3T6Nvyz7Uteg5XtkpBi5eyXpDbL/VenOZjP1mc
3P5rZwfeQRUBgDPCgf5yltWptUorw0dL0Vh+a27mIyZ6WwBksqvqAgC0h8JNC3vggZy4dpnT3ZRF
EzUistXueYZk3ANlG7bIx+hEvBe9EEOiAPa75z/exrO3Xix74LXEKpshRKysz20I1HD7VACaaUox
MbKI8/G27mLM9CMpRW6qQ4L99ONFgWZmk2BMJAaHpxC7kjyBuV7XCqv8kemVIh7DSggKZ9bKYdoh
gBciJ48qFJjPr3nrsgblmQy8L9hCQENx+jvyrqjLLMcHzrXBrqIrC8wdQcep6W166soIs9i5tCJZ
RfBJEuSFYXRn5hwDW0m3uV4GkxQsPcZO8hxaYeGTcK1587F87C6yi+lg+cpTQ4QXHjf/5r5pMmDX
aNEBJcdk+aEhZXMx04MxGnYBIdT++xLxmKE29w0TJpRMlpImMuFCZ7Ril4HmlXTZ4PUi6lslJy3Y
XsanBeZSLitc1JNo4vN3sZNAPm80nDzxzvvY5qWIkrGI4gCyXbbuLotzZUb0Fu5bxU7FxS6Hh84c
nT660MOX87a2FgQgDPIxxB8AszML6lu1rbJeQUKjyn4i/y9p17Ujx44sv6iA8ua1TLvxGqORXgjZ
Ynlvv/4GB7uaag5vc48OFrv7MICyk5WZTKaJQL2HogZlqpJ7W+S+wPQBMIyGHRJMvp27TZpZYPPJ
GlSpXa+PrCTHe8Mm7R4s2RPuMXA7d3ORHtTWdoMcrJefLmspMgyUO8Gdhbon4Lo5r01AZ+3ESg7O
BCzRV8/GJGPTFB0jMn92XeMRAFbLc/1G0uY9qExLPxueFfNaAxBUn/68rIToSYq5UhO8FtjVQOeC
e8y0+Fh966KzPe6myNiVOyxo9MduHz/PV3W0Bmo4x+A+970vMrId0fkxJE1caYbJitfn6ikm0DFQ
sah8PH7MA4CArGhSZ1NiizIpnC2SGchdkz4vgTKkkdk2YWMdLx+hUAJaGLbOBs4wf3muR2Uaa+v2
INJeCUAhlLJ6Gog1h5eFiOqooEi2MJcHF8biNzOWTaIRF4nagSZuwRutPBaf9G9grd39oKy9PF1X
wOgit4Aik0h9m2/gUylG14HJVRRwcTWdS3W1BWyqNTLjKahDfV8encf22g0G9JppYFzNxwZTaNk1
CMtPzVH5ukYFKFEAE7OX8YYID9mDRwHlREePklO/GK12crxmQW0rCxb11yBDvxQJQDsSMGgOoKYA
dniuqQ7ESfAQ46ExAcekbjAma0jsROTOWwmcpzX9ojVpBk8joIvTcvArK/p9E5uSQP9xmQ3p4lYO
95hQyonUs0uXoN+hI2Ofhn0V2EfrJs19b1/t4p1Msbdxd95KUFKC8TtIp0Bof352ZIWX03rFdAxA
WBbrqULGlnS3rHCRqsBqToawIZVvjf1xqCKzK3bKeA9WHd9N80PTPQ8O3RnNumtM467Xa2RasW+t
dzX5Nc9J0LbfUT29qmzNL4Ynd/rSTPYjBUoEUExCr72jQ+Yv5X2ZfV7aAdfb49r/uOx8Ytt41497
wRCaY1VLzRYUotNnJ6+fBy9/uCxCaByoCKInjlWJD0URPTFK4LvBvYkJ5OL5a5x/K0qJAYoeYg6A
8T0DlQ/U6DgfMqcaa3RuDxmK0WARuTq0WkWRDLQnshh3taH/6FrZJSY8u41Qzq+cpfOWKmkxQeqB
raHLie0rtdLt/+L4NlI434qt3CBAy8ZdPIAULa18r/6pys5P9I0A7spmqLDUiJLGuZnneWd3aHos
QeLUfm3/pPMPk8ggC0XntRXCee9Yd0O5OtBEAetJAVKBBDTDlw9LZAdbEVxQ7/vJ7dseeiz4IslY
B5Wz+AnGRxPt3jLLfSojmZLo9HHuTBuavoJAjLLuSFd+mjxpx48le3wM2ijF74M7je5huLyr/Bgc
PFnkjDk2/Gu0xb/V1AGP8VSkah5YJcb2fWRB+TcMpdGnDt/0L2aEGEUhatCYxwR8G5cPENOMbVdp
l6A2fhcgTB5kHXfmMh9UxYId+ghYQQLp+bkdKrpeNi6oSIPV+V6qv7QZJC1t1EnKDkJr30jhHJc4
bZZNKgyxaTPfwR56/6qWsoE9FjkvqcK5VAJSxyRrUKbpIswVNz6IKyl4VgB8FYIUgfrLPycgQ4jD
9/1zeJx/5XpvLfEMtarm1jbv5+RGbyVdfmGutpXBOdiq1MU6xZCB0TystLdgcNytn10AaINh5WEJ
0wN4VCNVBssp9Ot31XjQfaROnhYvEEvpt9HqfG/+7QHEO1kaP50fjOnpchgRGYjnYrITmS8ImkxO
y6VwlVIrmVfXT/r8RatfDO31sghR4NiI4NG7mt74jyu5xWONaNvJ8JqENS5c7JrJyBGxMsK9IT0M
CoyWiXsXsGdhWgMxRDtkwY/6pS0jA0zrYYs1UllaLTy5jVAuQuReslTEYq6lPw14Nmrzs+tIEgpR
kNgqxuVk7ly2Sk6gWOErOdANm9p3vGuJkI+K6BpmBoGoDpgoTKOx77d5lJjeohCXxQi1RVFp7tKd
YWAG3AG29WVDELSomCQM14F8DM8RPnfBruCcra4O0oVVc/cWpSka9nNyLJtCCypwtu49xQY3ca8o
obqC0iU1tOZpHG3zZkwBonf553xcYATbG5vWBvgtpiVd/jWWaGBWMVbMhNPrISIAzaTReM9oXcwj
3mXY109fFoCYL9hhLKMaFF0Ue4zrr0GKMSP6Am/Tmpi/Z3MfnCkBkXpSEltfgxEIamC9vlfd+E43
ZSu1QjFAaTYsC28k/N/5h7ZrAmaS1MBb07S8vUKL4ktSKqiyxNUi6w8KZVkgSgX1meGgHXkuC/sm
DXWaeQ26cfVHLfN17GqoVSapur1Vks/vHrzZsbGAaTnMhtoud/fEq9GPllPWPp7cnhEudT4X+9Ij
BcaptXilOzc37eHU9IlbRyisrtW95TSLF/tgZ7NkQ79CrdGqMx1AOWOGg/s1ZZlnXZ92GBan9EDz
7NGZjaiLZfsaH8MClN6I4a6/tV48u8xhL6oy+UtsBzly2VTBqkj6zwunEIWcHDcD1PlAjWX1Vmd7
U4Nd/C79PvbAWy2X42U/FIUF3cXEPYpDKL4A556zFaUsgZ+LySN0csG+CMION1z3+o/ylk35y3oT
gm+0lcbXm3uj7ec4WVdsg9THdnrNsnHnKK4kPRfcSeAKflfK5HzabhPMfecUQ8vDqjfhAIZWM6Tj
sExhmlvrETN93amPVQR3DKySz3OdrzdYwqmA+Vp6wycgHIIfoTGX5TQMRfFACNbwJd6ji88Cs86A
y4PF8vm23rgLIHPsNah+99eAMcNItU9ugFYaFbcoDaGQOB5cYBbv6KFqjy3qVGAr9IDH8Bf4wRhb
AErCn5/CXXVzVw6pBSTooPBc39OPXo+7aJJcdQLHORPC1QCS0vMUrVdXAGF6fovFirILe+1Qye5t
QTP6XBvuTk1B+esoTa4iI8EwxrcsCfIvzhXgWVMscjdtCMqG+aXasb18hMbT/Es+SfMx7cJPMA38
BzxRjPDn3KsSgHXmWQHEwtqNraBZ2vhYVLoVXXZemRR24pvkITMsao9uAjNPaxAr5i1J451mABxC
5lBCSSgdeljEBLoTz7xB4zyncYvby0C26ip6FOvxsU4pqxQEOW337Xpyi/uavFSzepUvXYD2sV8N
UjYVoRFtfggXrhbdrro0hdOwhwHYoYCyrUSu4isrZlO1oL7tgcc+Yif+6fJRC531XS4fuFZlNabF
hE0pixWuxWs/1SFI6SQxQdAAhN1sxHCBq6PUpGvxpl6yBstL58cRSOQrH5vQre+Cnzu9KSSPLcGY
M4Qi/qhIQTHAxNM9gougK8nsrIH36O7BXAQs75+az+i51cck8ecDOFaw/lhGABzQ3+DDukP9LEvp
hV928yu48DCPcaNjNRy/okjDVsOsrwp4Vs3DNOH3y99SaMwbSezvG7cxbIqVugWSAKAy3MZ15kax
upa7fyeFCwG5oSaF17hroFjpzZx0V6UUNZllNFz+BUIxNLxhMWhpWNyRVXm7xj3IxwO7/bQ4I7pc
C56sILPEIFZVSGKAwAMM7OboyJUBbgCYt/NTy/WaxgpNwZFdOs8zQeC28i+LtUhakoKPcyaG+zh2
krRG7hhq0E1mqBOM2RedzMs+VrpQplUZJAzSRFClcZkijTuUf4A/HCRt/6BX+Y0z2Z0/gQUH99KK
Wn+RPKStUQQTKXZGXH65bBkfqwzn4rkMshgX4C1hMy6wkiUCT+0+HnGsc1eFY6VmQI5QsELjPl0W
KnAv6IzWF6igEWJc7orPJ3Vsy9RWA1KgKASev2kGO1n1m1gyNEShJDYH5mqmi7oG9wWNNEO6RaCe
2zsYnJ79ZX5I13Rfj6bEJAWDiDhJHcB8KCfjTcsPQjp1kecjhajpVNxi/GoOMXncgea52mcYQIxP
dpi/IIGKfe9X/2zc/8WRbqRzipIa9DdJAzPKNS3s3cRf3ThQu9pPLBmsiMj5NOyIo0bA6ix8b42a
FagZmaJj/2oX36fhNckkjicIJoyAHftHGAdAhYC7elzs/bpjjZx5Noa5jXDhJ5k/xDWrfZn4m6/Z
VQEqwW6pZbsQIofYiuZsc0KzMLFrzLOmpBuisXWT/TQ6nm9NXXZVNrG1a9TE+jRbY/38zz/hVjIX
1NZpXvSSeGpgqtXNVKi3eO6+GuP0NWubf1wNZsPxNtJBF6upyLXP4+ecE1WbKjhgnHdZqFLjsTOa
L56iHi6rJMohzgRxKdJUpWmT6C6qVhRT1auhaAed9N9dK6FsYNiNtHz+2ib6FTGnfd2ZgArJ0vaQ
G+gUUguEhbXihZd/k9C23nXnsyfLUajXtPhJ1Aqo/XVxWn8yitB0v5ejDGZS5Co4YgOz2ADEx6L+
+Tk3Oilp5UxLMOjVPq5vsHoZGumPywqJhODJDKBaDK44Lj8LtKBKtroGmukVaXxafcVWml9YspUD
FkC4+x2EbIAfRbsR26r8fIw6WFNp1KjtY2oiUPPvbl1LrkJRrN5K4A7LQTFDmRZI0JSvhnJnJE+w
/0mWtQtPCyMXrO3HqL65QIm9iUavdHQw46kGHUIwGX02vpYUk8R6OLhqW0huWKFaWPvGtYDXNSao
zm2gWzSaDw0aSDYgu8f+xjEGXLRPRNanEH6gjRzOp5dO0dY5WdBqbNrvMSk+L44MCVZ8du+qcN7c
aWDDLFk3sx7pjuQvmgZA03WSOKhECj8zSjRDKawKB9YVWLxLn0ryiCfrZZ8RlZpwhaESyCYB0Tzn
wryLQ5oah9VcQEzLsMSrX6PfgAkB5InPsnMTbEWjmruRxoX2qirwNC9h2pYPTrIXzY+xMlld00P+
VcZFJjSDjSjOvrUsi+vJgBmQ7nva3Zq1JKS/gSJ8CAQmmCnY5AFG9biT89Biqfsc4yEtsLqbYA3X
Jxfwtg4eheG6cxucZRqSn0CpQa0QVfMbQFd8KgFCbezL2/ITmtOMg9ALq+jyJxUr/v67uDPGin2p
jSWMc8q1XanpGFKRFI2EhrnRnDtaOiyFPSiQQB1nX0/r3uuKY6XO/1IR9jM2T0IraSo3MSFmKR9d
42dbfrp8UMKAtFGD/X3z75uuMlp6gw84U9e352d8ZH90XN+QkRm+EY19NBXgxICCGRgKfGsbkJqN
kiBJQ9Epqq9TQLiESTSDfL3TQju0wcKstAD8QdXxXj80WrQcZA95wUAk87z3n8ApS+e8dgjKJUDU
nX7T+xEkDW/0SAxoaEQV47W9mna0DHsplZbwmIFYB+0t4Ni8LRhvjpnESjdkDSSPvRKubXbVON4p
b7WIyCa2xOdsY+qTzShgTZyLy6Yx0bqpEF7o0TGjlaJLjYrJTX2l31U/MKGzRCYAVg55gP2sxxQ1
W9kxCz3j/Qe8xYyNrk2/Lkg28QMcBUOTatE/9D06K1iCeblsu+LviexDB18OhjP58UyAgyROQlGP
gg9i9NlZ7IT4dqykAFkyUUoJtEJrO4yHJgr4JWlr58GUZksaUD1bwD9O9CUBLFhhZFd5pbsxAM2H
7FWlQ71cK06jAFizsWOJx4lSTjzw//xoLmSWFJSksws/qOw0wHRmqHsvWfOkTt6uKGRDGOwf++B0
gOwEBbcOJHCbyzeUiZjNiqYDVlLVAOzjoanA4+ZA2fd7xfBlYwriL7KRx+UdqVmn1qCgl2vuk08K
HmXXGAwL8jsaekH5O7/VWHn7Sj3IZoSE/rWRyxl9mutZrE/wr1qnAfKdQLfWcBmvTNk0mvBiwRgk
G9CBO/PFpmR2PKyTYebYy+uDm6lXQOzYS8xa9NFsg40ZYTDXU/ku6bAmDUZBEJOnk7s3QOtJAPIQ
kTvwUe7IrWxrUWSPG2n8BJfudg26tTi6XNdCaOU71kOftP64GH7XS9ZyRLEBsEfYeGL0Hh8QXId6
qOqlMDBV0Hh3BTZ/9Fa/Xh3ZiiT73LzZg6DRxFwl/ov9n/NbLXGo2ZUjTtAbGPZQNX+aSnNkYCnH
xiI7vG1+z61e+4QoEu8W2cdWMndfm3FDDR3FR7TviN9os2/ZkuKOUAI4nVEn1jxUlzgXAwK2HseJ
i5TL/Nm6n5JBhgAmTFDxIvojgXMmy+u1YvUcJKh3YxgfynD87j07eyTDv2R4pBJleCDx2gLHMTHx
oSqP7NAjv9GzWWJywrLDRh1+KXhGVaGgFmxuCrRXbWddrwcaAkj+tIRWMD8nu38MU4wa9FYgF+H1
ouy9NIENFGu7cyftlGtqCASRv6jbYC4HfRGMrHrAFDs3crqUCmYRZzxebTVMYzfAoHtQ5WV0ORyJ
QutWDPv75jqvcxTl5kXFSKLp3LUFebDcbDfPSmR3rUTU/2N57ypx19XkuitdE5vNDA4vjMN1BUWM
DiQZOSi62PLeRXFuNI1lXVouLK/vbvL0ta5l0FCiXj/M4F0C50Z9Ya2VWb/dhd6heZmf8sf6YPqu
70TuXXePrbnQldk6++YfAh9m9bEMhhwLieb5x+omzV7SlYWfAG37HHcvI/+so/hJC1q/DRYf2DSy
W19oIag1AeQSi2GYujkX6mTzUADubwniNfH8gWbHguQnWmNsYFgfL1ujUEFAbABkAGytKKOcy6pH
g5pmA2tUyeeqfVYGYBebkletsHrPcDz+I4QvOthDaphrhUeXuR+vazxks9UvwxQ5TBcq+/QWeKvB
FLZ+s/sLVlMWPDayuWq3msVlO1go4BnWr7L+XOm3+SwJHOKIuJHBWcm4eADgaaEfuYlBGHTdPjH2
RzvswoL49Ipc/Q/rRqLW1lYvzkgWvEHjuodMfW+eUNZ+yb6NR0Bdo08e77vQOKE1QXYOIDzJ91KK
XC/09o3G7O+bIFYMq5agi4ZTLTBH0q/+ikmAy5YpAInCl/Mwy4ihMkyd8ktvxEURPa2hYRfRe4aR
or7QI2NrXo+gMt65GH4Gk8St80zuVDNAc20nc0ShczCcNkQAYHTy7UMTHVenaBHTluwzyFhK8AQQ
8y+6MSiT/ZHBxc0l65a2SVGQy0fNz/MmzAATNcR4TcU7m8pG59i/xsczDO+iE4rWEiDYOW8YDK/r
vRUFLK1pn0s7uwJq6K5z14c+678MvX7EyoHEO0SHuBXJOQdQdBN3HXGVKmYVNgApr40br5RQTolC
5lYI5w0AryxqJUcYqxeE5dUKJ5IHDRrK8z9f0ECizRIEUGmZaApw30sdnAbc9hoKPHX6kKEf706y
ExM511YEF5Njqk7dQmF2cwu2qR7DYo7km1yWgKbqufsaqUnH2GVVYDI9kKX56jqKbFVbJoMzNfRt
GtJjGy3I+jXK9OyYelTiO8LAi2FebI6w5V8wCpzr4TTaCJBUfHbLz49K5RuH+BcYwY/dcTm2QYmp
RhkjnVArQFxjVxtPBdSDziVOaT9PDlsoGXIUmxe8/RfZGpjQljciOAuraqC6YyQdtuyZoHwY+kPa
uLcGbSiwsObfl6OsMKtC4+mPQpyx6XWTKLVdYrUYRAnWYTyURnrdRuauf2CXcQyh4AglGZWYoEzw
W91te4Uka0dyF1mO9ZjdTreMbQ8ddsxBGnvgx1xlYDi3jq6skC2MRu/q8peKqyl6QygulQI0L6Np
hHY2+kqvRX9zrFiSQBPfRm3D4axfN1s1BYoo2yw19/ZpDZ1DAjpV69bYr8FwdHfFnfUXD1kAGv4R
yTkDzawmrXWotpiVv6xPdpeGl7USGv9GAhdlSa0SNzUQysFGnvhj3gdmpj39OxnsN2zMYsiIZilA
AAyKFITCXY6xoNfLEoT+tdGCmchGgtLPpDBdjNp5JjqUU7xXql/GgHV0GYGf0NbAQYJRC5iByhep
FXfs6phtWmrD5OtoyoOuMFAxUP43+mDbA9c5WuF8llKtZtasFa6Loen9lpR+MwEAm1wT58u/E8QF
JhUTi2PC2noeNf0kfR1QGxy6h0RaZRV/oXeNuJjkjRj8Vy1o5N44d1NkfttlUXzyAucrAIeB2I4e
+WGUGbdEKF9mr83ZTTy26knz5OSi5Floj5Nd70sE4cvnKLaLP+rxMwUzwO/nRoUkt/hlJq9DhkZe
9f3fyeCCQVfWBbaa4KpxfLeaV2tyQxPZ45i5+4dkEsjuSM4B6oGtmnNH6mjpma2jlL6dhy1oyegu
GQ+sJbIvdmwqBZC1ElMX1VbBjvBHIqcV8SqnSl0EB68AYYC7hlr/yzKXkGTPI6jCLh/hG/fqR/0w
COQA6x2YOVygGAYNjzoHBYf4W32sIjaRP+7M0xyCqHF6ZqtLGvgS7NB8tPYLtt9QTY6Mk4GtRUyH
HWSk3cLgi+2b//4aZr+bsAW8D62KS+xrKxb4qasfzpTvLyvM/PeSvlxuY+ZlryQE33OsgUoNsLHO
L9Jpwg5ws6tIfVMP1q2azJJwLPQGE9ERQ/ToYvK5aNfC03P2eFZyVJT1rw2a2O4g+5jiVHEjhjPW
yXKLHo0U1CAe8F6Ouj0Jx5N124S2z1iwnftVch2LFt9Qkn9XjDPWprSUxWYS29A+OXfDt/XH8tt6
XUMUkajvhurgg0EkfcEyBlBUn+eoCoG1fMRSucRrWLj88F0BimOiZwUIHr6tB/zhJX57SC+nESgk
MYgRjUg9SAcxRHKwiwZ8B7yNsGHE2U/vFOowdMj4u0jJAzAi3AEgE0BoK8gvrliXTAtiI5wjjJ1j
zW+QqSkypK147nrSmmJypoT1QtbV8Gez3RcdNo4S9S8GvnGK73py11Nj9Wtss+aYvdih1hjA8egl
sUesCzYI0RXDgC3fsiJKp6oZhS5kJKFbf1s7x+/aUmIYopDC5gdM7IMBLoefqrVSvceNjueTg00Z
y3xd58PliCJM8rcSuGwOFDm2U7B5FrC9PGW4GvIgOYBoLnSw9qk7h+U6B5y6bNFBfHrverG/b0Jl
bZmx24zsaZHErT8Y+XVapF9KRTauIzb4dzlcSLbcKtbnCheEuWc4UEpk7LujLnUsmTqcX5FBswFx
CWOwgYSfDjYQGmcgicsIM9g/w4eJ7bfi/ccFdF9lehgx6NafZoowDBai33UGYA03qcNaaWUgzzL7
4xyp6JrVbjQ8krCBDGo2vFpkU0WipG6jE195TmZrAhEgLJx2DdbEwKpsldUQqB6wzqZM8qQVfies
FgOakNnE24WwMbvStNcxnxD/1JX8bFTtup7rXVzINqqFOmlYzjLRGsCWBudTpJrUKs+ZOeigABzJ
vlIxWTdhkRrFZ4n/sm/+wSY2sjhPahXFLkCOgcv5YKM+kFxNL9kVqq9hdkMOa1B/yz8t1/aBRqZs
C0VoG9hTQt+U1dt4BJmGYoe9LdGNA1CShcVwqg7zkZjdZH+R6CiTxNn9olIwFDMv7qLq2/Ti7NaD
F0w7+wf9ZCGni8O/+4DvqnFmT92hoYuC4nnXOn6r3KHME0ze97KWFEWF9gjQZl13ALGBm+Q8DM5U
tWo08/HxVv1bZ2gHoo+GTzJZf1Z4gJhMBq6ghckYi4tPINea7MWCk4GJDRE+8b1MsrkmlICpCax8
oz2LUZ9zTZQawWf0+hIM4gBPGGvzFoN8f+O9GKSzbUyVAaOQM/V+GBq3zuC9tXavp71P21/z+PQX
toZ2BrC/UHDDihV3Y8R5CgwXhWBo7237V8cE0fh5RUko/sKYRdgTQyJRZARbidzHKUFzsMwx4BWM
u3nY64EeaWjXY4XylFy7d9iBeGml03nCAeCtUM6l0r7o036KsbypkTiMyWj5SrtYQT7lB3izGjXK
vKdWcWoU52ZWkhOW6KivD7PEA0R2A3opBrSGLfEPY4L5Wjtq2QE3sQVmU39fpUbeBaO2qP+Yq5dN
DWBJwMKMjIotYM54zNWzaUuBQM8YrXTQw/RIPFry8/LHFER+SMGqFYrn0Id/KlXWNNNiBdvZlLo2
mx84aGV6XAay+NQtbZnpCMUBec62MGEE9+biFGb3dK2q0xUs2doQmL9pkEQkJLvlFTgi4XrK7vs9
8njJnSMwWADUYucCUJcAGDQ4X3cXrV6qFVLJWoPM7SHR66hZJCcpMIwzIdz3UnoDcYrgJLVpSMBy
rDzZ9iCpj4iPz8XhoU1kG/xuQo/J0apulxWP9eTotNNVqtHb1Ir3jZVK7FwmivO3UbVJDZz+0sdo
Tqgm9/ngIEFc/CmXLS4LkkQc3LtSnE1kep2nqoItxn4FXgvAU7AxFibgqMwL8NBbnsQYhN8JqDmA
rQDQH/73PPCng6lVTathV9hErbHHsrIMipn9YC7DMdWNBP1cQoYdqKHoYAn12JdhTRVs9amZDeos
aHXbTop38jAbEtHVNPZJgUP9C5/eyDfO5YPnSi/ytMXM7TicxrSHrSuhMT/0mgw6W2gkWAkFAjT8
yuO5Emuwz+pKDtiUqtwvxufCvVKKq676i0clMFcxAWmAsZBRHpwrpORZpS0e1qGpclNNT3b/ePnA
RJWcrQAe6UrBVAy8CvAS/c59AAo4Co8o3gf57yE0AutFP3SqL5vBFp4dxlcw9ItFV6zVnivlpqva
qaRag7VyQWxr+0R9cRM16BMZFIww/DHgVpRQbAOdI05SU2HgcYQrx1UbGmBMwTg1o6oLL5+i0LE2
YviIgecdsGYghnRGF83YFD02RJcRq8mU4Wxh1Sq05QdgPzXT8zr/SJJvqvP0F4qgSIJvYsKR+RrG
rFeGmRkmipYERQxzJF8m1ZSEV6EaGxnsMDcPO7eaLcCao7/cz/O33qTPS2Y3funItsxkctjfN3L6
uCxtq4YuRjoZYV1qNLIqihbEpMsAOkVhDzDZAPG1NWDC8LW6YcKESJkAf2LugBWbN55vFhRsW1lx
r6T554TBCpSuE5lTcbj8wURKbiVzllchohZYUges0pj7yvhrLR69mEqiqsi8WcETqRgAfsFWdX6S
Ewr6DgHObqBkRZCACLFSJTYhk8DZhNqmGKEoANlk1F8y7aobZGGOXTz8xbRVgTcGPHjWboGA8rq/
NsL1UB+0E5s6zEIMNgR/81Hez4vFv43lGS6ecJiyKMEmP4WNlz5YDd1XRi/59mKrexfDBTc0KoEh
ClJ5oAP3Oy++tdze98h+amlY2k/J5IVttr+sGfsnPxwj0LWAhWfg9WhyGYQ3Nk0FMCqAERVNhvdj
Ovqo7H5rvPIGT8HEjwdFYhlCA99I5DKKTl+RE5UY/AfHtRFUWn0fa4oZ2HP7dFk10VwlKB0A9YD3
KpKyD43EqbXKxB1xE4Zg/UMtKPBAvhPgSjy4dwCRQo4OmPHdgkMOvaOs3i565VmAZQBdMFZhgCnD
RXcUJTMyG0AUy17MEyubZAE5OHuGXiWf4xTcwBCGRW8d2QuQxzmPrmZTr90BUHdVhVUrZTgudY/9
wDqaqYxISWAyZ6I416aOYvU0g5XmFvGdfgLLELZ85lMx0WtP2mYUmAukuYjEyJcwK8KZy2AmRWe0
ABxq6h/1cKh0oHa4ktqG+PDeZXCHp7kTsP3BZBFUcRFq1rPurDtLO6aKLO7KlOGOzl6N1YpXfKXO
UY+lofpalQHsZHfZ8GXqcKFxaGYQDzZK4Xc2Kk59nV3nI4ajJ+Ic7DmeJHeJTBr7+yY2agOFCzp4
xxX2qwG6KUp1X9duxzWWBGFBdDyzBC46tn2pGo0B7K2K2AdA0Ua6d+2t4DanpyLDtHTr7rDp+BdH
aWJwBA8C7GvzPfyBrCq1BmTrxANLdvvNTJO9a/7Oizi8LEgcLUB1YjHwKRCIcdFiGayuNHuAMfWv
xmt/1A5eZDyYPwxQIyU7WdlLaIfvwvjhsjkurYWiDxhkBGPfSuNXQPOaO1diiG/9A+52wT7UH6X4
cTLDLRKyMpjDeu2DerbCUstQYPrcFO0VVe4zO/fdFSyVys/LpynUzwUNIabLNAvVmXObzFPQBI8q
gGq7VU19HUDonzsvc68paskSC2Eu+0FFF1U0B/Cf2AzlYseSgauoVmCVhTf66vzZsB4v6yITwP6+
8S+D6jbWLMCg3lvNbuzHpzbFvvtlGULX2ijBRQzNKQeMMwD5zNzP1++dur9Yv2IP7D9nxYWKuWww
lM9uxBEcgtjiADmq5Gu8TXN9+BzYTnINJO54jXKfg1ql7rUpEBzn3Zz45iesMt4pd/NrMv+HIVV9
HELnBJbUHdmB5NzHLMprUQRxgLxRyqEsavCy5U1WH3RhijyYEN7iepZ7KYNgTJ+oGRSf7KC+o4/9
aQgXPGFC7X+pL7Ok7ewQEK5QagU9rI68A42Bc5PJ52XBhPYC6ou7FssA2WnEIhDiJjbdZZ/0I0L5
uSx+LmxucTfrLmR1UX1Mf8ZXlN4uX0EMHiSBunP1EIuQnnZQ5ev1H1Y8OMlc6rqmdZrVII33lxO2
BgESqu2xLYM2gUzHt3D44TyB9mijqYhRYJtzD300HYt4WG9giaSnh9S1AQ4yRfmTs+v89aBE5DBG
WuC9lGt+o4Mfc/8/8J+zTIf/FeAZ1WwDj1JsY3KmrTmkH90ZNBtdpO1IcqMUQXZSojbSd33y+j98
WpEZbQVykcec7dx21DeBZJ8b4bAfD2MwR2kV9VKa0Y/LeGgrIVdm0JqMOpZvMFma3tXN5Lya++yT
cbCPgFrcmTv9IN9b+RBROUlcGDJbu+v7wXmttDIDb2XyGahFsk34DzfQuQyeZYh6aR3bfd7jY00R
1v5ttJS6oMDjgzk+sNFM1V+on2CG/B+Gck4wp1xlYuKwAN2XT1IjC5eyGI4J+i8pQMTQFEFvrz9o
SazdEWMlN3WpjLI7/4OZsh9gOnhxscGZD/xKagzi+nbJ0OOBs5ATprl2yT6/sk71Kd5Vny9rK7aa
jTROXYeuFoolkEavkbPvtIP7lB3xrMQT658/6DjNuASUTF2DkQ/IYpirsXtV7+ZDcr3sMrKPXxMA
s1/Wjf30M39n4hDGgd1kI5bzjOWkXIm9OM6rZbQHV7kdVSciEw1X3ZCYjNBWN4I4Pwf1oWZ0nfea
Nb/BY1FaT2728O9U4QIooKSnFRs1ry7mtPTkAIZCX7U/GbEMKEx2ZJw1WFYzl+nqvJZaFc5OFbQ9
GnK08qkik3TxzDD9ykkinTksxEFTp13vPRvG7qh+3EusWyaEMzj0VC2aaxCSLEOQGSjgO11kukl4
+et8vMO3lgZluJrj2lVo7uusQ7UbXgBjn5IdRjDNIzjew/HWcYPsC9otgHaZ/FiiojAW/9f2IJpL
VUxPWYtxhGizf5lzkAglsp2+jzkY0w6NZ3R2DFzhBndvWp2HXgEFnBu8VgdC1GCiHcKYYYhvgGUu
eySRNFR8SKg5mZxLKYtn5XPmvqbX5okGObKE8ajttLDbF/skGCN61RyHp/UGrLcSZxYe6Lu2Jmcz
87hg5cvAgSpa66/l4q/jF4m5CCP8RgRnLlMMlKsRQDtvcZDhl63f7Xugy19Xu+VKl0068S9jUJhh
kwxvBtwmjF3X41yN5mmjTDl5za9VIH4VURx5t95XJD3orsvuE/bTNzH3gyzu9AxFdbVYJa9gaPVr
snMTKyrVp96x/CZ5stpnyUlyH+uDOO4ksVevNVVBXtVTd1s9JNHUh/XvKSRYnZ8O1a7cDzIKbZlE
zt8MxU7TVievVmb6s/1F+af1Ok4lAAOcvz0qxekqpSSvDCE5JgfzTsqvyPnWBwlc3t91JPZGi7ym
R2QXII009vQgz3652PsmBX1nw2DzVCr4Ms/1MObKsLNZeVXcPhqGGxXAyNny+/L3Z5bLW9tWBmfZ
fZXbFR2U18yoA6c/5nXrmy5W4mXLhGJdUBpmWDgOMFfPdSm0cm0nNf5CmzIdd7P+f6RdV3PcOLf8
RaxiDq9gmiTJki1Z9gvLlm3mnPnrb2P87YqD4Q52fZ9VpR4QBwcHJ3RL5hMeOugvaiudRzvKikae
Pxw4Ok0NWjZ4rbCPT6lXhKKNpMfgTvLyXY2YF0GwkzxBIp78Z16N32jQzsFcH9688BKXS+utWmjz
2HqtFo2I1rOY89Kb59/LbhKSf+jzofUR1AIvEQS5jywR66ld05fd9puG/jDjHlKYd9YTWBq8gWCk
9k7yNcxddc+Tnz/kUMZcvkCdwue/eje2EkzdaKHFfC3agNitRD8wWF3hoKz4yVIfyuxrxhPj2vAQ
Fwj076t804g+maZdglewubUD1MMXXgn/yscqZ50jRaetilRE+hKgxpikrMTo067iwQsWX9G+J6pC
zFk/jGZjDzqn4HTeoYsdPAOaBm11Q72TrQPpCNaqpWx10oOvhiweagmH9vl7B1VEN8L+yQ/DL0xT
Zi90xiR7pGmS6G5uOBczW45CPoqu+/1n0Gt19WFbo0S1bcTPkMuPNYKQrB/2ZRZDM7EhZSrbYWKS
Qs980E8flnEAw6PlxaZIUgWkI5W6z9vPxvQtqSqS18V/HBX//eMgXQ/+fJ2SFjI/Ti7NvojzTifq
XZgRMbLze8szE6JWZJQcFCz2spNBvW//Hz0g/SYrWOZwhYtpjGMEW8jAHjPEXyxDdUr5+xIa5DbQ
ptGtgBirbuCSGlnB+pJ2D+5nX8/o7DhmDFvBFruWyCnPcVw5d/T20FocSp0gIEPDyuV2W61ZC52F
TrNkqAm6ckgpNe64HDPr5fbSqItjzBsvbewZVUBAyo/5hnWytNNQ4osllRI+DZBbsOskcTQpjImR
ZcnHZNI5vXtXPgJr03T93IGIcsX5Vb4y5ViYhzJGPgEqrAhbkvtu0jmLut4vlA1kzBWC8hlMyWzx
FOm20JCUXMeIHTj6i0Tb9ehdKfXl0OrDM2i9d0Oa7m5/yOtVAZMm+fDiRrWHJftpDaiOTGMGPwHV
98XKbVPlmPv1Vl0gsPMWA+V6DCOsqtXk56TG3FsU3yWCeIjN+l400x+3F3R1WSgaPp8Ij3e+iNlm
KaOD0eh1rcEyzDvdQG3fROGq6IXMuQ208eXQwIkWRAy60mofcwuHk2YWmKHTSBvIz6WKDIzCa/7h
QVCDWZlcqg8NDZY1Av81klRfvD7K3m4v4/rIQsuYzgOABBHSnmwbW4aO16ySM42YUSg6sRI4EEo/
qYaBFPaCecT/iIYhbR1qb5C6Rh8bTtHlikJRN8c+6WWi1+N9H5QRFFJKXxjG2qUNuBw0hXrwCzeB
KqYM0wZDIRWGE5mANh4VpaxRz0S6XPervWorO/T+IDyL3cKD6LWXPlr35WHZmSfl0cTjuHmcPcWW
iXwsnuX70IkFsAjxcutX28r8KsZLQv46kq1IFEnfo2ZTv+Smwln41SHQ0PqBuQvVRCMXOMqYz2xU
Q9+PjSSScllImmZPUv4Dr7xvtzfzeh1QpMDMuoEAEaoGrGJqnuaCpWdA0Ju3ss6JrE+cdVx5RA0c
LpD2wAgwHC8mMC7NpTam2lTzsoHIoP5h6lsvCfsKYo36AWPfn3Coj20tT5yg5frjoYIKFUH08NL5
WLbBWGhTxYrNGPwMy9cp+KKDYTIeeLm0q2MHAilUacEihUEmel1ermzuTaGKdLSqjmG2U6CwXEK/
12i/Q5zOub1LbC4IYuUQDUHYDG4u6B0jo3AJJapgnahmBVB28Ggepn18GD53uwoUeQGRSXOXTITH
DrrxDdeYbIWsrhsrVSlmLO1xBO1wPvbxzNmocyn98nhjZRh/oN3aFsaYmeMdNlEUVkkxEkwjYAj+
Tf6WY5SlvEvv9B/G15Ny6E/zad4Pz/LnzIeINW8T6Ze7xkeNU8bwDsI01jxDhRKIUvx9vNOO3S7d
65585PmL61OAZCFGkGhGD50FbDKoEJRCGmmpfamK+K4PQuMFSk/RnZ5284dGFRIf6pfqB1NtePOf
LOHa2XbwBES8qlsYb5YZV6UKM9JDAsx09ntXo7KEIlRgbLDlxl8tUPWdpz7c/iQcukdxl9yhvq3F
Ds+CaTTHfmcoOWCaDI956HowhyWSyx66XfpA9LvFo9NKAzHsxkWjJTpF/kXRg6my/l71Co/Z13xU
0jzVgacR0InjvIR+jrdA5fPKHWwW+oyEOQZoJaECqF4FEUoYZIjK8X07x/TLBWSSqZs/t55oIStM
NN84mN54rN5yXsp0y/+sgZklTpmhD0YN4EaNyKIumBaCYJP4CWzfnN3bcgUYJIceALoSr/nlQq3V
8DXRggXu1OWrFQQGaL+E1hGDoeSEmtdpU7g65Adw3yPAoAwkl66unZVW6tFKTOp57E+mHhodMcug
BT2Hrj3JAZrb68wcXKUVaw91Zck18Aa8j4vKtBcz5v6e6xsSCsci1HEplzWGVhnXqxhRudQjrhIT
FMlvk6N5vR8eDDeZsbfhh2QXHcodx91zMFmy6UJNc0mVgEm1L6yS6EhWB+AnHUsI+NHGKrR9+rcx
t/ygjgZuPPjO1Wx6fldx6tDJXZ4EuMRM2TwEWeEERvpJyHNfSoxfptA9amBGmyBLzAkPNpe6wqV/
X+E2fZ1VZktvagt8uaAKmyNe1xhvacwVoy5Cv+Q1lla0qk6gHXvARJNJJqE6tX1FmVHL10YNMf+c
8Z5m1KuxXm/9VRnfm0njqCYhoBVtJpn2cwhUog2vFtRpxY7LC7zlYxHvaOiKhi43Gi4uv2Vbd4IU
Y8jgXOCgJYfEEWxaDrP8zBX2vNf0lldYwzFbN/d51LY6ts6aCtdMQI2qYVlF5N62zG0LeV8Vs31F
LlptlWBVU5gel6j7KqMDkGOF7PTR2Ymv18JslArq06HTADJ4xT5+UlGtkQJbc0XwRtuoaiAXvONp
UPAWxlyJdQylmAFUPCRZPqfKUyt9v/3hrlPacKXrRTEXhBLPeaqg4Yd0Hpo53NSdjvEdhj9Ivc+9
4pnXIc/9iIyrrK0+aWcDBtE45uPkKE7odsfqWDslbl6wKu8kDhkPD9FgqjZBaeIo6VghCl0Z5ANV
Oz5o4KUhGZHs9pN8FJw/CYtxvOikHchwkNK+PGRDmSWQTMcihTnx5vixlXVXKz5ytm7rbtdB/I+R
TEyn4e17iZIMgpEvBR7wjad9NB/RXmTXduQZLjSCUG5Bx6MHalxn+sLB3XQhK1zGhUjpXJYCZEn+
50Iy0DmbDlAJdSGhxzOZTReygmNciKFXiyjmgEvFr4L20E6fIbz8R2d7BcI4EHkuG7C7AqQ4TT2E
uZWd6RQGwk8afIKeuiB8JuXzs/bK869AGYfST+UcSXQDe4xxSJ5qyzWx0NmJpEXpm/vRmxEg+lSr
IrsbeZHh5ntxbT6MazHU1Orr8zZisOg+wBgH3Um0ZvtZbdd44TS+5cycEIKLyhyNMajRREU/9Pw4
OIsz+iJY1B2qETb9Ug5Q7oJa0X/U5fjtuKkkI6b0qQg743PEIY/jIkdomgR66JhB5lrN6GsY34IM
bUSySuMNQ2y67XdEtgm9avTUsHphIJKgY9iin8yTFSOVcfskbp+Mv9d1fjev4qK8LhcTPEuIHKpH
IxTB41QSUXr7AxAMJ6AOiaZzSWc2LByDcVriAKVAzLyhsJMP9jCoulub0+jehtoMwlZQzD4FTZ7o
ZguoSkMlCd2vURcRXX8DCx1Jxu9l9VGoeLnDzW/4jsneDqnaalJaAxPDpKQOGhIiD7T816nE3yao
U+JtJJowuMX4l0SrUrFGgobMyuwtbXqy+url9tfbXMkKgvEm+tIMVbsAop2Mey0xDymaImNdtm/D
bN+nKxzGb9RimEVtD5zs1HjhvX6g9I/6j8HWETOIJ35d+B8QUQ/HlwMvmsp8vCGusyJF6RANp81e
fF52pR374Qmlhn3zSDXvel7GhwvJfMx+aaupSc+QuAwcEKd41Ed1Li32VzbSTI+cz7q9fe+LZD6r
KI9oFSvPn1V6lRGb5LaFwTodk3w9ZIcxNHsa/Mo33f8nLnO+B2mo1CYHbv1LBjti4SGNbrk99APa
vYJ5Pvp9691t0I21mireT3jT0dZzhTnoSjQbs1JLlO0x8nVd2FWZuivV8NdtmA0vDGY7TEvA59Py
AGM3CcZzptisZsxr55Lsqla1VK4ahrPFaYmm1sBc5NDrgBofZiKp/imzd0uu55MBITTI6up5/aG2
tFnyx0Xp1LtZCJPwTYrzmEfSsvERkfnAACZ6WlBFZMl/hVjQRj3soPvYZnYjvWViYysJ782/iYJe
Z7CNgcwY2f/LIDNIl0CGAO5MjH42bVBoa646V4JrWPLi3d4u+pXYryihIIpGAsTOV2JdVOfXQKJs
Rom+TgEgiq/lEvW+iU5R6G0H7W6SB92/Dbq1dWcjhJAccvRsA0VsTFBbrXKATrO/1Io9hfk+FFGK
EF9vI21lraw1FBOva0jBWVaKtkVDwECOHP3U+vQQtM0zXnmHOOnv4jr5PKANm4jG4KZSVNhq19Sc
BW8divWvYKL3ShUFU6RfWZ+SQ6obTj5JnGh6EwJdRUgog2RAZC1zLuM+zTScu2T+OaApROo6jqls
I5ga6JZQZ8Qr69IqlTgUymkCgoooIUQKVcBL/PZ2bRk+pvvAIIVCPW1IuoSIs2wqRQm7VQefk/LO
CGXS1bw6KQ+EMYm0DwRzFmB9mJ0lhvwslCHYe77fXsnWuaJlcjAGWhhRY1kDRbnuC6NSJpKBLUWS
7jMDcnTCD2OBlOxiubfBtlaE0jzOMVL411JaWV/VizjCvCDRTWLTApnaj3j8dRtka/vXIPRQrwLf
FhVRxaQgS5BDXDp3xoozNr25DNQiKas+WL3YxpO+VIxEVIAwRa2tod24U/u9jLTBHyzEgrAhJq9U
VJYYI4NIxqKMKeqpUhwcJLPzCpHXv7C1EijomCgU46xgBunyW4GwtknEBlMJSpQ+mPF8KAOQRYLF
Vndur+UaCASAADE0iP7hUDJAGXRkokHFJ5NH7aEQ++ckb++yRvn4BzA0/w/+A/ixM3X3au/NJQxa
TCfMpIuygzRPu9rECznPOJ11m6tZwTCrMWIdsqUWYJq6+WGqiIjM/lFPDE5zGo2uLu88fDQkiXCT
o+tIZXseIxFktSK9ftoueo2N5EVXoh9hX3tamoIMxkIcpv7ndhPtEpOertUXnMNomCA1TUleZzTF
RdlCwlTnHKDrexUgOsyaskRQmplLEDNq2jnJEDcEHWJXNE4fpqb1Gml6gvITT+J+c7MwpIw2HajB
KOyFUyC9p+UJfLWuIWefaU4Asd6g52QSr70OlmSBcIMOStLs3uWSKkoO1i+o6UzIAz9YVZcfFxBg
cu7njYwsXos0WtUs1bx2PXgcdoMwKSNeO2Cd0rwY8geTrb/1J2SioHTHG+jYWBbw4IMQQ6KLhI2S
5XAJhRqSr0RuMlLMvUc7VW+f2Y36J13TOwbjsM0wbK2iAoaCYlV3khxM4lBGQQwXuVNGEHXdN3bo
8d4ZG0YIWPQp4ipCiYUV+JyncbAERR2JOH8tzJ9xZ/qV9BDF1v72+jZxZNBMohkHrdpsEKn18yLV
8OQkbSdbsyAEV38Mq8C2Ch6XwuZmrZCYgGGQCy3sEiAFcXjqqcjDxCuFXYcL2CsVi0BEjGYEdqZI
nGJLnLVwIvLc+fKkPWW55tZx47VS7RhF6t3+duyYI8Au8Rh3BJ7ExmzCaCIzmHnQ/dCPsQSp3myI
zLuqnCBeoQ/Lc4huKqLq7YuVdklGjGAYVSfNhMLk7OXG0//y91Bns3KPmTEbdJgfzTIuhOdcqPc8
pj4VnJPs4CgfrT2vi+ucp2MugYsvzpwOOQUzdSIDcXoT3qCvLUVkKu6m1B41Wh4hmK+1rUOyKybX
7HZgicHEmnisPwschoFN41rtPLWM1cqLOiz0mK5cNSGo1QNY4zyUNxw1VgqyYIwcUFfNfNsazQhB
NQMBrJUkq2vbAP2hVfHC6m1/s8JhvmgMYxGlHjhKD4cDzQe7fi4nQme861P3LcEAUnOX+dyi/PbZ
eV8f8wWnSgDPL10ftR2BVJ5uulFPSl93emdx5/10h673LLQrri7jxvMSdmugRRVRK94s7LhIG6u6
Ms9o8hptVOH3KSq7mKKHJBq62x97TgaH3nVXJotGMzQNARLNSpemIoP+LMCzaTxrh9FJJTrQzm+h
3D6M7zhsg9kwt3nVtMA50xO8Jl+aL7Er2L03uIIvQgmGnxCjLvTG0lhnXgTTFKAdkkIOZ2KN7ruB
CxhNFRi8lr7c9n6bB8K00DSCaQF0mDEPgHYStEBOKJj5pi1vQ5/CyX29jbHtYVcgzKUhqkGZm9l5
s+LdfBc58CweRC0f/wWTA/3B11/vfUFM3DepIS7dMqBfT7SrHwoIJFBQemoe+eOgm8aBKTxIWMi4
qDBAeWmERTEMyVia6Ee5yz6Bb2dBv7FNKdw7N7X2kisSDCrxQpmtHVuDMke8MwvRQGb4dwOFhir2
LxAbFQ5S4I75oDePII53kmeuR9uySozsoZcaEp7o5GcOXD5gOqpqDAor2rIdYZ0CrgbDlx1xp+05
FkO/HLuLKzS2KqJmXZarLdCCO9NPQDzyRXaVXekHn3SQAki4hvBgsWOPl3TZdNxrYOY8hFmFQZ0a
wMqD6SsesjuJEyFMhFZOQ6h+DB09K555DXpbfpvO26HLGaPUV226KRjmijoS0KayfBCmtwyUw2JR
+KV5yDBKxfm49AhcfdwVGH0Trq7ZspGGAN2WI4n2GjK3kA8JHOleftAwZ9fZ4pHXjbB1ra8Xx5hO
JnepEks4kpW5kMH6XEl/0HtM+4n+/n5X9iIIsxoEgJiGjzpGCVM32Cs5WZ7qNzQjYMR4dtCS5vC4
eTfP4gqWsRbFTMEIItEvGQV2F6K9MtbJMPJYATcd6Hp5jAPVckPIIceDJ5lGqn3ulr70FL0MGKnj
yzuzxGLneHgNxnjQSq6zph/hrZP9sM8+5vabhh6A6pn38TYDhjUQE3jHIOhDBgCrmlWv2kOvxE3t
bt5NdgnfOe8KXqmVY4cGE/xZZrUsSQK8UAndCuTrZVa4nLO1kU+5METmSpjEvz5e5ziTk3xBf9vH
BNpaOZpeySyRCRw/ChYXtnZkvfDcF88embtBXao+xYwyoqK8+qRX5bewXx6LOua9GLgGybgQbTbU
cUph+P1h8QwPCqqn6D4giRtz0wObV8HqjDHeI5qEOqkz7FojovwuOSP09/rAdLsp/K+Td+emRPA4
07ZEDdHqpV+s1anssxgPQVl71aWYFCoHYKP55Nz2CE4dSJRRyblLBKmZ5UGibgrDuX56bB6k47AL
MWUverKjH+Xd+Nni5BG3Px90vP4HyRhkMGNyJknwImhAWjlAj6IFeeSY5XYUci7t7eP1jsQYnxLl
otpF9G01B15Vdi6kvRzO8dq+J98xGLsL27EXKwN2Vym2fmgJRuB1W3gKf4JbZybza0BEEh2UxFlw
bfv/T3DGEudU7rPRArj0gHR2EbrxPe1ZCr8aON0dqV/bEkPGBPrFiEy43pKzkewUFAZetXKO8XkH
b0G/Flgs42cIyKYgABhcEQ+R0NP2xR3PpfyDl/77k7M0e7GgYtSWfvLRpiwrsaujgXY/uIubHOrP
JScFsJl9ROviX/ZqMVddoSd5ENHsD6WUEb+VA2gATKfF47VU0LhL+PS+2zHfCpI591YEm1pkrND8
GqPQe0/bGNH/9smy3+pXtMB5hZt+5Ia4Ww+V9UKZ26/qjXCIFqDSa7bwEidw3uhbuXzgxV/bC5RF
lLRpEzuSkZduR9fzZlHok6F2s32DVqOnFtqIaLsm85v4Ft3LCCNEgxdmXk+3wNmtUJnjEsLR1HWE
yyjaD8hF4CUGBeqz4CXH8Wy71XckdhRBnCyhMuj66JuPilzGKckeBBuk1CAtfM4jUnCjl01vt8Jk
Qj+rtIxIi4ApWKg4SYKdhhXnC/IgmKNQDlaepvQDjuNTmHy3Bl7ZYvsBu1oEY/nLUId5kWMRDWXx
jsHZQCmUemc8JbsERDmgu+as6ZqpgV6yK0jG7MEqaqGHnS4K59sS7wvZUU6Uv7tyxeQUpKfJj53M
lv3xJej+BanJ5g2ywmeu4AFEEWHaAR99DgkKXOFbmbXIaOa6L7TDTqt4FzD3IzM3cGfooSpR6xQP
sq3bYB++1wuv9SaXPtWjGjczyV45dxXduas33mqZzGXcxPIyZQk1z/YQ+MgDgrTgST+VMRlP3dc6
gh/lZiY2b6gVJuNmsmpqc0x+4xFmkQY1lugtBgeIZUOasnWpF52P7fd219u310r9yK2lMn5mEkzB
ygbADh59yw670RP8f5EKpMftBg57AReVBPkIATgg8pUJBgdQF8sx/Bna0x0/E8Fq+P5+hskqpIlF
SBNrFrODUhUISRWfl6V47eO0azEeIbbwo8E5f9a9KL+oAVHeH9nvQbvf75s7Ltnm9qrffwazqZ3c
jmVb0E31FC+yi4+hm9vqR9krvZYvdrP5gFktmtnLbs4Vq6IZtUA/1iDHi9svSfzjtr38w4H8a0lX
NFqT0Hai8Pu6GN3ii3HMzk/P0dNMW3RSTHqCeJ+Defszonx7eQWnS1aMJd3N0Z7pFUUyL/cbSBYo
bvrAjVQ3Y4u/PyM6oBi0ZphGzJZTU+32zceJoIJ76PfJwdrz4sPtQ28YaIdDaztmIi+hJGHIlHKm
QXGkOCZOBfiaDLdKedNPWzimQTUeMcUKzigGR6ibVlDLDL3RCrTB1UfUV7xgCG1DeLq9VVu3LnrH
qNodSrbggrpcUK8mnSHHKGMUxk7JF6dReQVODoLODgRlg9bpYwqEtvLR5etEPTfHt/W5VqtgmRnC
ZFLjeAYGLQRJDuZyTCILZOm97Ij+QhTycQUOCDqRkePlWbayA1CrgrgPhlLRjHOO8VcJxsaKG3Us
xd/mN8BjIDraq17w+V/k4Kn/YbwysChDvAYiMXQZXW7XUiRGrRgzna7qQUEZ2Wp0iB/NBDc6ib5L
PqU5Ng0idE4quzk/tt442Bf4TDyj9YZSV/0ykgyz+TF9regO3oGSLZNRgNa49em2eW5sLFqJwf8L
8jxM+rJUFbGamAkyyMAbwjfNDNxZeAJ79Y9yyDm10q1nA6DQu4y2W3S0aczSykSv+kZB08Qw1E4j
Gk9WAXoPcZCIqKT7QsaMkpV9aaTsC7gcdyA//JSl2WsLvQgBXbO9qd6P6vDz9vI3zo5M3zAwKkw6
QxHtcrujPpCausfyq3nyxjH4GlT1222IrScoOhyQi0cbGZq8rsVra1HoY2wpvXGlk4RChyHisYQK
vCsfxcDmDVlu3UhAxJ5Cwhl0ICxdDYQwLGUw29+z1MspCO3aNx3tMf60vMig/iz86Q8eFxhHkk2w
4wBZZN+EvRYtebUAUpQrYozPMlr+Od9xc69WEIwnTZI+io0ZEKNd7Jt99yFG6FC5OTikJRcyI3+S
jgcBCfolQdeFQ8lWASSrViJLa7Bxw7d0ND43ZeU0AVdZfuMJASYVpAkBhQ5jdpwLvBhozOsG7BYk
SGEikJWHRhZ8HMhnZ2fs0VOE5Ig7fuflgDaiozUwO9VlpamwzBOAq7p8GKy2JnqFYfdgUGJOTM1D
YsIVUcwiw+iBlFTtQyaCZDeRf2SW7N02ka3Ok4sVMcd5GipTmruemkhzEk4yyJPoRLhxn2LUqyPg
jkFvVmNjpudQOuNO2tecfNOmO33fS7ZNUI+7rEp0LLTXRGcY0bpQpKABf414YcW2V1khMd5UXMJc
DWsgUYmByG593BQfdGeyjUPuRSrhPse2bqaVmcp0j1e3sNnWvVyjkoMgEJG7RCLP/FHBQPFewZin
Y/E8ytbT/mIz6bdeAYLOyMqXCiscXpG6c3sKCwas1Kdznfqn0VMOsyOTVnb5df9NX7P6usxrKZGy
oItGLHZaPhi1DOIE3kjltpNeQTAvoUipgxyMV9RWaQW8tbOPJirDokf0HShbOLfv9oJA5UEF6HHZ
sydDkUAyAoOE+ldVQctKf6qb5tPt4/cPNgleLRBRSRhjYI65MQainlCbjPaU4R8M2jakslXwd9Nm
mgAkOzzEbd/5jsgsSxyNpQqwLjzWFS8/hMfxa6+Sapf7AyRN8i/zaXopnXk3RxxXs5XHhnW+IzOB
YqvGozCVQG7dwIdw8CGTQNHWO5Lb+EbH1ZI+ew42MF3j0Q1enQalr4N0HIC3PIBMyM5DNJwOOwG6
ZMcJLSLgijlVRLOTQ39UfjZ3mg0Be35Ohq7q1q9gnIBqDlGQL/gVDSZ+SH+P7JMNWlgq+46eV37a
YvvieP/KjA/oZ3FpNXpFLWJhp90Ps4t98BZy7HbTitCbDBo/SjzA8n+K/RSXkaCgZRgsbZjijl6r
iPSP6FR20SL6qBwkt3tUQpRheOOKPGTGz5glSD6KGchhKd5DCc5rS/mhDwrNaebOS4XSv73UTTeA
d6+KxmhQqp0v0JUV9XkMzmDaHF1gfibUJVIWPHqzbceGYUgN9QGQF7IxdbUkQmmI5+ea4hU1Ypnu
Mz0ZoqP8BGsTnTbllnm21gUBJTBtUdIizNxdng59buc5NPFso7dh3tgF0iE0wm4xZLtH35Qzf+ZF
T1uNDfIak4lH1cnUpkYDpnjQ4HtKBGyU3zx/4M0sbn7RFRIbqEl5qxplcn5BfB3dxcnQQxQS7b51
KEVF9pN312/GUWtAxpGnSqLEUJ2hblV6A5PKUfTlQ7yjvUvhaTkGzvyQqk6DnkU0LOYk+SpxZhM2
rxI8XsAEQkXacTQvNzQRIG8qjucNpQkHyiCR4w2TEe0w+PFH3vW46c7RiWaCgBJKdBjYvMQbrRKV
C4HejxmpPtEMR/x1CtFfQUkchtLmsSlvGiy0RilF5JmJ8hJPjVR1WDKsry7kdp/mMUJFjMdwxnE2
PyOkt/G8xdQKqOEYGzWFvmuKDsQN46K1HvTWZvAaR7ofqWLo5VaUu/oQBh/qcmpJYva6g5dq15Ni
7INdXzaFbeltwbs6t5z66kexCask0xcrCPGjaEdq+QTy6tKGCnXoIv5BQAkZ51FwIpd3YLdhLUuF
bJUBmR7GqBWr1BtrjuDlw0+ClDol+isHrur51sYil/A3ChORaBAZTMMSKKpQ4Zx0Rns3xEX4dNuP
b9Uo5TUME34UUWQJUgQY/a5+CXfjXa/byccJPRmgeNHs6afxc/5u/LiNurk2KLNQhh6wOrIlCyUY
NLPsQ9z+U3E05SgCP3rG45zftlmIAoIaE72wyANfHg2lE6M5bHPcid+EtzAEuWDoNsfBLki5b4d/
QWxLgwg2qIFs7d+ATJBRmh2IMgcADgkSNNbXoX3pMoi9VpxN2zRArIeSZoAqm23+zvokNesoGYkR
+oYO/tn6E25QcnuPtkGQbkZWS9XE89dd3fCtBsIRSFWgUieYjjA2O2kyBNL2iswB2jQGHKW/gOjf
V0BSO0pLTilg0yryl044tXr58fZatk1hhcGYAgKhStEHYLQudANRIjOeTPBkzF6/jw7avuHZ3qYl
rPAYS8jHTm/hFfHx5JDI3bSvp0OGl20W8LRIt5Aw1ItwBezVGC1mzm/f5EKiGhOSPr3ipKroZHFw
MvrvddVw9mnLIBAXQU+Bckxigv1yn+Z+0CDBgrtcH3NSVbodpqUX1LrH2autUBZXmYLhclkxMX13
iaPqRRk2qQbn8Jq/QJMHHW8tOqoglaM741vdOJT248V6SSG5wYv/tmwRXQCYE8HUMaQ/mNu76iHB
YdYYjMvlfA/m9jtoK3Ee0JtViDUG8x2zoOnTKQUG7TRQ0SJP+VU13/SiR95NxVsO8ykzo26tiE7F
Ra1uK+2LBHGPP9mt9y+mMfFVYWp6NdWAoJmyWdxJAak6qF8FjoEqdPJtdpKd3vrdfXfHm7XhfUk2
TRCGeg7/ii+poMYyu1DrOagfaFMwOJ05750NTjJQ+6zWKV9a5SIJ0O/W8OBRH1MwN7zqB7QOOTUm
fHSnOwiP2VP6KXvK3MLnpQI5m6gxJ3yOikxKZbrKoib1cEwkTq5x62Cvl8Y44Lrv4iqxsLRwrqEW
3u5itLsMqsGB2QyN1ziME8ZFtvTShIWE9+ovyuETY9wGYlS/uwU057Zl8j4b44IHNQ67MgGaWoVk
aVJSJpygmPfdGGdRx3FV6DlMH2PWJFChQAlz5xFRboFglgykQPC418PVeIoWc9TCv+utQgpBttVY
tIOUR02yCYOpNbzo4feumIdMLRUaRcezZRrruyKpfUWoX8tQdm9vymbtDryaEPkAlbeosIxAZRpP
7WKhTqb6zd7ytGNfE9OpwGVdYBZi8ucjxvv5+abNh+gal3G6TV6pqSiccfN7BfN/OcmhezDsDIjp
Ug6p4h6q0Ltxlzr9B/34ZzWg9Q9gXLE+RbmFEiVOsVLvC9VwdGFww5TXU7ll9Qa+LpjCUYZEgvbS
TUWwo6XMAQO29mddqT7KWsW7oOn/YMNccDqjBEnHrsDPcIkx9Hkl5RP8BZ646Teqw6zv432E+X8w
a6rHcZfzPMf2qt4RmbMs6+CckXIgag+Bnz/1T+gbACNj5+ZUz5FSI/Juzk1ntV4ke7jNXNeUApAD
+F+Dg3aMPNTRMOvcPf2LHi7eAhnznJumU2IZaMIueIy+VJhcoAscvyAPbC8tesfzz5yTSP/lrV1k
DHKYhl7uKfWAsKN54PQ4FCSf7OShKEjgxGhR1V7gOTHOhuN4Z7acwOH8SPlnfJkVDVSlvBrU8fyB
s0/xx8CuHNwLh+k0nWjSrXKNxNb3YM97a50JrKOGXeKQUq3v0IN9JyjWqE+cb0Iv8Vu/iXnZC7Gx
iGqN30S5w2nDrgZNTWjZiR4Y3wquEtam0/37IEFe4PIgiQG6gyd6kDQlhBgKAlodjeyIoG4vi5rq
rVUxPqGXrSATaL+E1dWpr+VFQuIyA79c1jv5+dUg/7iNuJnSfD89yIVfrgy0E92YD4CEyiVEKTDn
fSr3w6PALa1vpjTXSIwzmoOiHQuQBBLZD+4CtJX1T60f4qmwHLpveUX4g2i8XWOcUZeDV2OgzkjQ
Mk/TkvuhG/ZhJ3EGZHgwjAMqtCJVROqAuvD7IiN8yU1MYXKLo7edOboTLneqgBfAjAEOFG0qGb92
9PB3ECyXPfPYILXPHxTmITKOJ+27tMZZQKjxKh+omkVzXHzwmmJQPnGRr/Nv2yLdjivrp7eUiUly
kCMx1q+20PrM6Y24jJ97sAJK1mdN8FW5tm/jbN8YKyDG5qUst5SyBJD0oLw1+96PPGgqZwQD5e6f
JSGNFRpj90MuTo04Ak3F8Mk0fkArrLOovLBw815aoTC2bkKATUgioIShRcIEAoZcolkeBGPnVZH0
fQGBF5I1FZHRW68qO87ObFrcahWMjS/Qz5EtujP0Lq8+4MXt5neo7e7Hvfq98P+g9RQCX+8Wxxh4
HYay1oWAm2SMLsjQxJWh75tGu1Dk8bFuXuLvUGwmEHXItNZmlMiUWPTn/EMjdaQ090MSkqJoiZ5b
nLvkH6wcnXeqgnF75J0Yf1ElwtQrqDc0Hu28Tl2M7zXH3rP80hu/86aRNp0giNP+QmOMw9LULmlU
vH6KOleJWk7Npyo2TFKYCpe+nYfFWIksQl1IlLGywetOHaSh0Cki7SZQo5gP1q/hvn6Awg/HOW0Z
v0m5wEz0iloQqbr8mkFS9OgarPA10ZSp9xUpuTXpLeM30ayhoUYEAhaWA2xJczMtafOZipKf5GQP
okCkkOSvSBAafu2NO3PkXF1biRkDIoRostXB1XUlDNWPQr7goQlqekL11yXSPtOecggZPPMK3xsG
CX1j5KfRZgvGV1FngighSuW2bMCPhNnVR8NbjlATPY3oJqIN87yC5vV+AQw9p5AkR4vdFR+C8X+k
XdmO3LqS/CIB2pdXrbV29e52vwht+7T2fdfXT7B85riK0hRtz+AO7gAedBbFZDKZGRmh10OTiTDW
cvEx4PAY0f5YwBHCaJB4klDLBfYF1LnXLqGKcywbvQoT+ne/fM/LfSpXjFO8DBuwoaHMibYojNDz
vqMxlLE8Y3/yWbDlIXKgIOLqM0j2TolwGNQtIwCT33x9B1/bo4JGNIzdNDawBx3CXen62wCDmgSK
jGTeZg2BkzNzyxgVM6pmqAK/hrF4G2ykDaHgAR82U8VwGS6u10SFi2Isla4ma0pa7c6vKwcMsiGI
EFj6UasuB+EzHGEwKYNJ7dof+i7mEsDMUQcPotde4H9wvvBye3/WTaCVCdko8CSdj/NFB0YakL2q
E9pxfvMj1EurSN7+fwYonwbxeqjOGgzkomJzSFjK/PttC6u7Ae5suDVeG/hc11+Ji8SSh0g8olwb
WbPv1jV0nuPSvm1l8aGAqkVTQEXTGYho/lxluvhQ0GFr0zFSYitWEi8ZYyuUFee2icVCKBPUQiKj
/dfExB+D6FMqf/jSx20T5ABcHRBiAuFSBqXZWaHv+lvpdZO182TE1mQ0lsZHZqs9lKNq58mPoWXg
L1aXY+BbASgEWlI6++6yNuGDQMAoWD+brRHZPDo6U5kzku9Fkk+WdGGGbNzFxuSpClrBCWbUebT6
AVLW8p2RQM+UZ/H4siyRBV9YGpJMTPUClnoFPPvpa9tqllFDWEZikDKs+trFkqiYWXHyOKMZF1uJ
3zwkYvYQhiz6SdbmUJGybytdEgw+tpomsgdD26MAvB1zxb3tb2srkXGVAQgkQAuZ7iRHHNdVsYaV
ZKgnifF7qzA+1bK6i+2/tEBtvyDxySgUUmzxXgNWe8UJQ5v/DK3UzrwAjanP6N74jO/ItFl0z4PR
IrJZXZq1bwk6ZEhYIDEg8+zXfsGD09XgcyyyqiNbyAVzKnSragSGoy8VKbFUHFt0AkDsBbVx6jqI
fUmXIz+KrcHKPuLDeD+fZI+HMk8GcqFgV2/aHfR5utTyn2Qws+mAd55Ya13md9SPoNLWATxfcxjG
iCC7+F52CG5UPUGoykxs9fG28yw7Bte2zqWmiwMX+v0cJRwWnB+4jWI3zvBR7IJ/DAw1DAfufXZa
K2cKU67tJsYoJKR5IPtEMna9m1UdJpi0aRG21Lc2f5NH1ZoiyWYsjcRyOhBfWqHcduIiBR17WAFx
h6e5xTHwwE7ikSm4v0hdMW4J/UnwQwuALBl0azvqlGjSiiqxOrlx8NLg9ZG1npXYeGWC8s2h1DlQ
YNeJNXmtnT/LVvEuxuYcompO1kSm7DBmuvcdxncku0F9xyu7lDtiZGpSirgBpyO47txkXx17cIPG
H+QV0GJsn9kcIBtzwyDd9A6MQNVbAQuFQV3wCEI98bT38RNaJJB7KR9bDD7fXuSKR6L7TPjDeYwT
old67ZH9zM1B2oH7lFeBbKv/AZbT7H2FEV7WrRB2auIqEBa+tiImWlFo/gS+K/FH1rdmHbZ2mrIy
9CXojPgiEhCAsoDyQOSmzIy+xA0zFlN8YjgyI4OgHqHFAGdv5wJsuz3L2jLe2mtrw7JEnGbMFEDV
4toohmlAeqxkqWWMwxelbPdtwH9Eksz4hMsHKRaHxxswoEgUAZekLm5k2OMw1WJi+UcR4mHzRnHm
3c8TkFusWtPa1QdkK5jSUdsERRTtF63UlbzQqvAL4GqzOwI4JdS42oO2D3by82hx3nyEVs222Gj3
bFz92pGXQYpzVvDFtB4VwqJyroQYU+tWP4leqLzm4kfp9zsj+Oe2+6/aAd0APisSPWg2XG+eLhYC
L6awk7W6LQaClcWpBaGv3awGjA1c8xPCBA8hBQ3UozSIv8uhyd53HKJyJL3Nmb8pxckrmowVLVl2
KH+EIluZcqofW+Nb/Mw7yT5sz+SVsjnYfG9m38eXyGaWS8iHokPX5eqoGK3rcTROqF5Y8TZ8jjbz
HqpiaIGTUFm4v0ELuniN4zRAvhtjAngAAKVMnYYpCVM8RlJy1A3BbrfDsbBA1PBcoyzqFAOaa73j
v4FtAKoYiZW//zE+mrJPfeUmQzTTRtgPg9dAOlTGw23HXMtPrhZIfdCsq+N5lGBA9h3QY6LksNe3
2rvPEXIDayrMEfHNyR8CV2b1UJewRrI4qEWhhiNguJoGQKnKKNVDEGJe4CTvMG5iNS/co2zqJxz6
l2HPuvfWrj2cQJQRcQChMEPluE1tGKmYxAlkCyJPAbFZF7F4eFYPhQEdXvzveZz6+pwrYwQYTI3W
L1d+HfWvonhfa4zq5OoqLkxQl48UK32EKdzYajvOniPZGsft3/jEhQkqWsXqUOc9VCuQs9ZbwUb3
jpAzy2gEmNKO2+l7VJKt2mXhJIgvL872hVkqGAcCp0S5r8ZWGj0ajR3rosn7pyR5T1Jm33DdFuiZ
ySQ+Ib643igJbMZTJ6GIIJeAMSIDQuxKdgpIYCKr3ZAYprzKOdqvLJaKtYCCJwFKpOe7nCY3VpE3
YIJUJ28PAj0BT+GW81qvYWBOznop9MdUZcj1QOtGVIFWul5gXKIkIqgFCKBsUDDtxV3sSabqyQ/I
V0Z3tKtHY5/sOMff5B/+U0vE6CLRJIAUC7xsoL9hAdrWTrukoAAoGQCELbFTYp0B+yUpQM3h6Tdh
mgU0g9E/1ffOjlsom3M2E6SxclSuLFKxrcYgiRKFKhhJm9dQ3Xc94+G+ctqv/j7lRHM0tWGsYEV6
8wqQozkA61v3LMDtisegVk+oKfDZlh2QMEHDag5nWHnpMP9LaPT82OxBw2H4Fo9hxzvirpKF7rNs
K61dsLoG56Efypd+qu1BPQIZjEodzKmpxS5o+cjKU+v80vPQ/hafTTHH/Tdb6DWZxSmyy5jZsFiO
e2IyGGQxEjJREA8gM7124wRC41zBa5HVu8HG2BPu+9ElxP/5E2fph+xY77WXFDDdzM44KzxCMjJ7
Yqmdr2RvaBUi6TZkhG/kb9c/YlbqIhgyLrKAKdtwaemEiuYIDeTJou+M0LvmUngeEYUynFyep1xK
CvoAJDlYr3bCbQxB5MYiFIbznbgVDRMVQWuUf4Osce2kXJilqxSlKsoQp9Eja+I7syqPZc24tRjr
outLgjrIY8DDQKU/SUAWVPcxuIBuf7z1bfrv29HPMj0LUjVNYCOVwTIbT9bIf43D5xYqz7cNsRZD
OSWesWoSSTAEeV0rFoBHaiCmCXjzbTMia1eoc5fXcyK0Dexogsk/ZhkwXcomfK7vQWOyzU9EfkLy
pNdBNNNvxhFXFijThCNbg4K1XvLvFzWsuawEqRbxO2INr3beNwd/MpWZFWdYy6VybXnAQKLRwYwa
q2YX5KYRPDG+KEmO6Eh26edUOo1MX5cnsnPSyTi0bgcWJ9VSEgudhNDNN5xiZs+jl0Mw6S7DuHyz
kR/iF9ajd32dZDxXBgcdxJmuP2cpoVAyx7iW+Fwy4a/oxj7eXifLAuWgXDr6GT/jYsqKb4lwX5cv
t//+WpGAaCL9twTKM9UpF4QoxRLUB8OULa01gfdE6Wh05mP+0DCKR6zlUP6nS0pZVeSDjeXXPJqs
ug7s2wta9/Bf66FcT5zbvsY9hGsmPkh+ZBcGSCwH1rTJ6jo0bC9pXBPN8uuNl8p6lIRaxnmeBTPo
eBPMx+7thazGwAsT1P2hG2OhDCAps4ResCTobLfdd679GvCsEbF1F/hliZ5e7StFH0QNlmQv2JSn
eY8S4kuJl7jqTnsU+W6vaz0WXpij7uBAV9O+Ru8ApIzllt9lj7JD+AU5R3EGrwLDRmTV6Mln90hi
Q7NyS+iOsSPhyrMBoP//dpBGa2S9Eft9BD8ZkYJJ/gETolZefAZaarUNi0d21SkvjFGneBAmlB8M
LLlrD016l0Kqq/1y+7Ou5ZaX6yEeexHZp6YpFR4cHkiqgg2pAitgdquZ/YjVDFIHuyCUEInw5rkK
cWEnKrRC6dqzswjuEf1NR9sDeRV4447kj/kuOqmPmcuqOp8ZARbx/sIuFe9bQ8iU0kfkaJz2INn5
qT7wDv9SeIklPMSP/gkM3xYaXvfd028Uq9YP469VU+d9bKe2BZAIL8rvBDnSedxdvlfep6/1mbe1
9LKCcUzIX7y1Xur4T61cGxw5lEqY7IuCPzRGtZHa2C5DyKlXIjaaqZK9vrl4SsPZz5A66miqcswH
dYf0uLM6R/eyD31HslZSEcerEsQXFljGUZxjPaVXzwfqRhAKMojGIWU3zOopqEJc5k2UeUPTmUEv
O0IuWrfPyOr6oEqNeWWMdZImBn1I8lHKS9hp34YdoRnld5ODgcQ950z3gOSOr4HVH9nkS2vuc2mX
ct6uhKJnz5G3j647RYymzFxZYz4AIPJ5e4lrX/LSEuWoUpdkc0Iyr0aBgkHzjKkwKzMYelWrRlBu
wTc0QC5Dz/aAU02Ccjo41bT00MQYjT2M89vtdaxeSqggwQIan+jNUFsFMH066+SlSjpb3uAF7wbh
IkrxQv0tHqC1+GkAtIMJcxlz5jy1RTMESoVewZpGSK3Uh+ixuxseZ9R1OEeG3yufZERbtCdAho6s
WvhaNnFpm9q0Jm9npSccdVOxn+dv6vyd8TFJt4wOJpcGqGDiD3LZ+yGCybRrt9JG3SZb3SRjZqz8
brU0dGGJfn6CVbusq5yErVOPMD1jrI3YIrRmP5mYb69s3RP/2zX6MQqZdL6POXw5uQjNevqnlAuz
xADYX1iBzriBERnQjdEJUipwvo/p5cgKJwWD9CdF7DBm+TeHSsaTRgcOF+Axao/6suGA6iIJST1Z
ffCuRr1pJBFjKevn6pcZGqgNmuW0LFBMw2uXs0RDt/yqwrXdDi9FpZpzPj/OUxyaWjw9hKriJhBA
NlV1ZISpVY+/+BVUwFeaVotrAb+ibIqDwsVbYFAZ1TaWCeptFor5YPikSBknL5p0Squ/eJkBU/y/
+0UjMyKoWf18aDRxZAb8UxkzCr+rvq0ASSxrhOeGbhOLZaeCKwwXfaPOB+BivS4Unzifc2479+p3
UlA4B/UbdHhpIuScGwcpIoljYHQffsS/pp3+cNvE6vV3YYLaCqkRcoDOcX6C8jMbwQ0Yv/IJDmow
MT7Zevi5sEQl2l3c1kEyYDF+Lr0m/uS03LwLZFTnuxAUnWEBIp5+D/XYRwPXixlJ8V1W+1YdBi3j
s67v3q/PSj77RZ5cVJPQTfiyVql+4gNYagq0O8dSZGJZIf9+YcVvOpWDdAkSCxF1nLQyleljmBL7
9v6Ru29xfVx8VeouxkO0UmMeVpQpNIcApWOgadT0GMuHHnQ2f2FMB6ZVh8YxOHmoDzeIVaVohY9g
qyK5VmRbwIu3Fp/jVDy15V+0+TCf/Msa9QEzVSqFuYW1NDnwBTIaVTa1/NvtJS2nEFH7vrRCfcDZ
KNoZUsjkyUu0JjJv9qptDOI4VpN51R8ulkNlMeASacdRwXLEMgC6SlOH3Lc0MFhGpp9PUb9lLGzV
MyBcipegAaoxuqmeCGC9mgGKs/Tj9EpojXJX3xIStxnMcXh/Aj7GuQazmbCyTJkHuRkBuAgCqlfX
bp8NWtJrOfJpflYJ0vpV7yAzxUs8wxfXbktgWRBcQf4nqsC9XxtqZgmQURXxZNhB7RLpTLknEAXU
ijEvwOqrrbVIrqxRKYAglEYbhbiyfhKyNFatHqFLEjnlUzA6RWICVglEjdO5ULo2U82CLkuemP4Y
ob1qGc+MzV1+ZRCJC0RwEwBtACeoYDoN+EGpGOYosSaPbbcf/kmOhmW8FyBfO2T20Fi9akENjjWL
xLJLRYDcyPtQ4kHVVouQmstyO8teipbF9rRyVxCedEDMgONB85iuZJS57k+VjOU1TlVZCibdSWc8
O3AP4YbImP45aEEQMKkBjBR5fi6ZLRCmu1gPMoufeHPg77g8Y7gr+TDXcRqISgAbVR7vJVzn1OkP
ul5IpkapLOhZqU7vd76rV6A1vO0XK9sDfwD2AufBAMUY+feLO0cL4khvSrWyBD3f8k0OLYvuoS0k
Jqhk+WrBcvDGxFqQFC/I2dRkhF6jIGFvQn2bpMMuFiPbHydXiUEerlU/Bn7YBRiAKKOAkbGQc734
khemqfy0VwotQise6nnc5HDDndF8lpgWgZqx6fsvucGitFopigJqguRLgkYIrorF1rU+kOOhXuHo
C2/+Z+dVhZUDPPpaWc8+Si7eiBNf/ZhsDQq0iT0IFra5cIMn48ft3V3zocsfQkW8pOmiKgvwQwz1
W2UYZj+2DC9dKeVdr5UKc0VSVYSiHmvdRaB3eNJ3RCuoPn3LjkjcnvqdFUNJwFI+4of0GH25vb5l
LkqMG5ht0xWNkGNee2/b91GXGPBef+hAUNmaWdpYnHZfxM+3Da1gSwU0mSUVrIaaDB5e8dpSPI3l
rBhcBUCk8aZ+TMcIdJCEwnU4dM/9Ud38jVIfUZiX+XM8w2ygSkWAOWrAST8WNWLa5GhAA+vbwPO3
xCphNkXl0BrYvLHLiIBXioh0TQdfGeCf1GmZ0rJvhalP8eiHz0KtDJrQgHe7GvpIIKjPg98gP1i5
molRIH6QIqIarVGfNwA3W17kPPSZoWnXboPpmLogKoH2dS3v4x2rsrE8FzCnSlgl4AtEZed6N9NZ
0cjDGYJvXGnOIKueoq+3HWb1K15YoJKaUp4BjxjxFRF83THci1yxiThWx3vJUwHlHgL+UADeRs5G
f7fR54xC1iMDPGn5VlMAwEBN+Utfm/krVIZ3XW7GR471LqO/HlAQMIuDh3sDCCZ6WHuah06bE+iU
Z5/NB4f2wEPq6vdlbQqTGX1VXuf3ujKZQ+l0dkqsok0BPCLBCILD73rPEiD7NKPBXFnSdaex1gF1
MURrHPKnVJhPQjt5f7aDwP4bPMSXgHLBuUcZ59peB54+aZyjzEzVxs017R0zdPdyHWxum1lsISDr
iCmAdkOCCVOSOuX6mW+AdtMfwev71n0OH0RDQAfxUfplcLVd9FZ6rMGG5fbBGqCQ6HSiNwC/oRZW
9MqE8ZcUxGzFbPL99F6P3fb2qmj3J4vCSSa7JUCZi6bhAa+cFJcpbMgYZR3Cp7JDS53d7Fz6xLUZ
KlbFpVSP9Qwzza614/teNKu78G24A1odKPV4MvWn/M7XTRkIjT8cQaRXSG1bnXKtGBDTUdOrP4Yu
CLaGkEKKM0Ppxbr9Ndd37NfXpK65SVR6MZRhq5UOWvVFUL/c/vus3SL2L5JAfZiayo/w92eAEqSt
FB6T9A8LePTnoiJu5ZdCOFQwoRHt+FA0tZlxXlkfiTqvSo/KmlQTCxraW5zanaomYrg1y9/Iv198
qCoturEhG8HlX/tYPEhjbnZya/EZcOfhnzbS6G9GRTyMwgVTysOaIsWuXB4UsJSCuILhXAsOStoM
FQ/Qyp55nptAKXMQd7wDSlSA9hNzNCOI5vYWwTDq3/Ay1L8FkCq97XmMTaM7DH7BQ8mrh225nJ0k
0c0Q2JvbJshXusz+qeXRXYW+qPReCfAV1dGHnSD4UoSgCZj7L3XfeqMUKOaU14wTtcDv01ap8FBi
Ai+bZSxsADQzakwoWANXawRnAuwUHCoop8S7wP5/+sz5nXzhoa2f1UU4YbV82xyFMjETI7OTgvGi
Wg0YCtCHID8CGJLOAPqx07hUgxVBgNT60Nujkpugebi9c+tWDLxMgbE1FqIwki8Cn9AQsGX40I+H
IoktX2bFVvoJcd4o5ZcRKrb61Rx2GLjCIevj9m6caq+Niw3m9Zut0Ai72yta9UXwsggYqoKIpEyd
6EFNxSYYsSIhABV6OPcm36F3J9amHOUOb0THOmHlMYux2vMKL4xS57uqjSKte2LUiI1t2LV8aY2t
njpKWSqmMANXOuSi6pQqH2zBGAFqOpGPtjo/9pvbyz+3/hdn8ddPoScc834oZK7DT+E9zDGX2/lg
uIALoerkDi8c1EzKj+A51vFeJJDayA6HLfeHiFfqa9DPmwBqA6hBYr+hE7OPYq/MZAt1HkbQWbwX
aTPU+Q9xobZVjZX2bng/fBrfi0cJAhXivf4U3+H8T8/1Hw9zEpsgq0HJCIQePDDp17dTG3LgRUiR
SfZSte8jEF81ibqpjYQFvVg7mGiGQC8UqCuAJamrtuK7GNoMCG5xlzu6n1mg2vLSmtXeXDual2ao
21YT0K5UJayHh8qcFIdOnwZm5b+k6Drddsy1a+jSEnUu8YISuk6EpUJX3ydOvBf09C+C2aUJ6hRK
g+4r6CMhXyxrUEoLklvWvWI2eercXssCF3N2g1+7Q8sg5IAYjn4BS60d9mZ6D2sOBsmEfWYZzvRm
KG5xHzuGndSm+HjbNuM70oh8TUi1oU/IrWdoXyLQPoRj/PKnJnAb6IaIWWWIkyyeZUU2S6hQpAAw
hSX/CGGkh6bVw6+3jaxc37BioIKni2BsB4Px9VEqDF8IJBVWatvlrZnzv8qgmwSf5oh8KJ7Ex5F7
UqzQ4fCsYYSO5Te8Nk35Yt9GXVH5ZIFGPzt8X5VOW6qay1gheRpdh2KgfXQd1IW6JCJcUGZaUS3E
jlPQczjoO0CMBFAa9aBnFXsrxVASwxoJd7esUd4PBvxKqwxYg46MPR5msHfB3lmPKLChd2gz7K2u
DvgzDJHxqgwir+v967OkCrD+EDq1waYWcL/8K97SmbXHqiat3LD4WxfWqGeo4ueBHmqwFkMVdzwr
ADdg2O0fRSa12zImYtiFqNNgiEyFKC4V4xM109G/BSVUpHE+JvYLw5SEqty0+B8v7+KSVeyh6/Zg
iMK4GpI8ESpHoEQj7nqRUEZ6x89GBYPgen0oRoAki1awSy08FBx0P4H9wE3qO70QbfCsY7waV2IZ
pPpQ2JFlzI8g2aT8Rp2zIh5H4KVFr0k22nwHFAD04UFj/B2iDc9ycSqBsnIyGzBRxp3Ask3rq3Ja
NfpCC9uNw4fgk1ceBf9U+U8KUhZC/5WBqqfqKzMMj32KGSCZDcBaXrRk+SjuATKCr0Ar5daApg9h
MAIubg+OPr5kDjBYoCgZX7MGOLb8DrpImIVk3CDnIUTqtF6ZpZKXeha1uTcGsvIRp7UweLOXxw/S
MpVt3s0z+QtGeTKIXBdbdIzuMje5n19zYRNF9gubpGLR3IMP4vdAoBxujxIZzWdYDLKvq30fmsBS
2WTKDEpfT4SMQwM9JP+FNaS5qEZT9miI2Dwl6Gp0sNfa5Tb/0UHbC21cu8QzzmPjSVnLo0E7stzk
YizAnHpU3jBTS/TTerN407+LB3kTuUyiHXJ7Lff3v++5gMvXHa/VAQzCsz/bQ7TRNtEuAy+2v5mt
9C7eVE/ZE2ez4BlrcfJyH2lWCd2YhRTgNBKVs0cyZPt9tsq73gv+GFNA7yAVtXpuHnS5gqUiHHOL
y+N7PxCOaY2Bots3DbkmF58S9FPQTIKsn0YXMMA53IZZgRM649nj+n7yDEr+71wWbhs/R7kmqaFA
mep/XHzEgbiwSl04nSgWeQwFB3MYY9TSDBHiRuYEuQcr6BMWYEhauUyvrFHhoAm7ROkzrBHtTHee
XbCYCgoqUmBoIocw/ZAc8GBtRHccP4otmPMfeRC3yqKpb4ZD9BWFuG3lRiUOz9/cvPhpSAfRyAHl
C41qSI18qjNo4eLmraGl3G8qG/oHVubm1t9574UtyqfAlRL1ediFZhJvCfAndAGt1z3eLWw2vuDc
I1461q+VURf9MIM8sdCwsspJKktOvgidJRVfm/LeAOmpZCV3RlWaQHlCj9slU16tCbZrgBfRtCtC
Z8LUb1L21mS30AVl5lcr+RxgD/jivIQuGvoIVFZgpOC+FiriEoPTjXYGXygd/4SkZ8aNxGpZrGQ9
V+aoNEBPwqlKtZr4e/029oJjgCKgkT6UlDWsuh6Mf62M5irS8qExhgSmZC/DQ90u3XFDmMvH2Sru
C5s9u3QmkVzs9IVF6jBLddsV8gSLrY0pbu40AtWtf9ezLwEepLP2qGkhcIdou2Z4yBEihMkt79JN
Lx45NDg2KmRHIhu1uOlp7L+Vs4mcoFdNDTpkIv5zL4y28hm9cQ36dff9gyzjTvmNS2z1TrlYBRUk
0MNqujDGKojEaT3wj/Ir+bWANR1a+auWbjJVdnsBQDlC2fV3h/PCPFXGizu/nUQJDil76X3m+NvO
BTs2mWBi3i0rtR1EX/IwJHxWKExStqYBCP9oPDv/7JYYSQwlFPCczCOpWZl9EaSHJDZTYdMy6WHX
U5ML21QQapQ57436bFtwVe7pf92zweNe2v1GhCV/cOGdFwapOBTNaphmMwySFJSTX0tInSLu2UFj
S5/to6TiQcV8Lq7eqhdGSTy4eHTkeO9CZQlGcYMeRtnKJslMG87RPwCCgJBAbqaPZbpVuZdCHL3m
xE4gmJtMVQBqI56agHxo0RteU4glxN2+acwcw40GGHhqFZOiyiGcfiffXT1LRBOP8D5CD4f65gWf
dqqvYwiid4u7HO4M0WDD0jb+trIHO8/tAv/FfcrM1+X6m+fCMvXh56wbJeQSZLd7G9XLgexBeuBV
LHzE5cq7fNmb4vxEBnfY7aD/w71/rZz66nxVtXnOwX687aDwQUKvaiqf8XnehFVpOSdnS9/+ZY26
xUCuWWhBWP6M9SXy0c7N74DDYocnsmMLS4YkAi8hQqaErphyAdGmKGBpdH3vfapfSTlJtTGGNJP/
EHAtexBv7daEOZDNoEOD6Q8qVtQt5Mg19DfMTg+rL/oo1PZcjcquMyrZ0ecmdm7nwqv5vYS5SmB5
wR+1YAVR1FiWfD8KTSl9LkfBVrLnQoDufN89BQVGLAftXs1bS5ZeFY3F1bt2Zi5tU4udByEFwzls
p/Fh1gVn4E5CcYj5h2k2GDk/yTauNhPTchLB9kG0UgL8k3IbMSmHZMqVT9lrt9mu3QwuMKYbFvr7
XGO8NoONA7c+Hr5wG532GX+smkroUWBQ+9pV8+pUiPoTn4o74GMwupZv5Ej8mk/yXdQ9BxlvVsq2
4kGuGNyrcmbKg2b7AETk+ZMAEjgjdtraN5XsECaPqbYRkTkWAqbwjPds4EFsHYICxPN5ARmHYhF5
256D9FwoA7bxFGmjx4ecY0intgHdWiNZanivAzo8ZrqdQavdmB5SUTEZ/rTIMgEZBRQNZS54sAwk
zvU1ECQ1+Mn0rjrXIVQAY6Z4j0TXIdPBWWKNGsuByc1NffJLg/TDn9N7X480GBzd9BmwQnJKNVx2
KMT+DHgszollCLpeIv32n3K/0ROyRNDKN0giCk9xAF8QjgDHMtx2EQ4oU1SG5meF2FQJ/AnK6Vab
cVude53C/pC2vM3YONZ3JP9+cX9LYGseJuXfjYslu1UckjfItopy5WzpssWGNS0zd2p9VATIUyBY
SgNGWxupEeiYwsrRoBZKFAGSJwF8PYwPumxnwiJ6EQogthhdgBbQ9TJLUSqTTOnBersbZoxZT1b2
mNpQC48dEPcRsjKge8ccD1LkvJiz7u3qy+0vfcad0h57+ROoI1KNfcirPn7CYHGnoQCS0Rpt2WrA
YmmS+8UAzEu2OKexlQmidtNGADbqN0SqFxfc9aegTw5A34CwhwNor4YnEeE/Vl5EQ/68vdrVLb5Y
LX1a5Catxok7r3a0I05BDWLekGVms+ESbQ7McWwZNhcXiwhSV9zOYMgFEylK4Neb3PAysHJTArk2
b/js9tL9sBuc8dBgp7MjFgwUafiovf65igvGGQD9Rc0bPiag8En586RMhRKMMAyUkeUXnBkPLPjN
Mt8CRhL3i8GDehGGNMqDuanqdciOfQ5WnbrlfePlrYmXJBgtEPBKi1WvWXgJpB3RvADb6k8FFyoE
9WGc6WOif/ZKZKq+YSrje5xrjGO5bN5JBFsBODFERwFSMagP18vFEE5aEpjpAScu2bbPoJh4il7K
DV7SGDpH7Xp67l848Evc9hXyh68OIwxjqzBMAeFBDIlRywP9UiZEBgzXmFKVT2n7cvvvL7dLBuEc
5rPAlAlpH40GL1RJHRDyChiwR1tPTWnTIkPGQDuavZ6x/fNX9fkJogAGjvEJHQTf175fTp3MTyrs
xSjYKvszxyrCWvkbja3lTUjZoj5eBAJNToHC1VnDVYGGquQRemN2C235tKMsUbdT2Ex8jKImVCjx
sDLaM90jAdW3d7xo9l597E5sytplpKas0l4p5cBAGljf6AqujGYyUlXsohFBQHFLOkq9JbptcIod
/7tkpZs2MTETl7jMx/XCS8kPwbEHDzEGsRHXrjcVibsWt/6/yycqikaGKT+UaR5J/Cyc+S1mTRkt
XwawKQkqirRI4wB3puIMgravYhKMbG52V+0CB0JEpm5Wz63HyptXt1cSJVAj4nYmbJ7X6ytCvh6n
cAhM9WEgxIxO5IQukIw7PF4JH+GJ3dlYpFY4ihi4xhAK+CYEtAKuTcY+ZBrixo/wMg6cNO1BzYue
GMcIbIuNg2QZQNXobZDn1UKzR5K7WIlHoKjR1DBVXD0Sc7aVuP5VBNNI9MJpR9cRukAylU40Y5/w
eRICNoi3/yvCpl0+ZfBMkIHmNplxZVEBLXfr2iLdqVcbY6r1HBaNJ1B1bEVHsrsj6bf1DkzWZmT/
RrFycQ9RRqm4FidD5ldgOIZYpA7FaBHZaX4i9fx/jYaQgWXR6DFXSgW4WRvEloMEhJm8Dg4h8C1d
Afq/xCjGp2qLFFRYEfzMrHJjQxUq1jWJMEe1HiRmXUDEoN4Ge1STNqhp2vF2du3iTkGqLO2HubP8
B9+LNsNRAH9ovgUv0p2yUbLy/H8rrmSX+EKaxaPJlUFaG8p8dnlMfc4jYsKEEITj3yGShgLv/PIi
HkoAen++mVhrWk5MULtHnbZJDX0hHfAh462Kaq/hJrtxQz7jrJrER9l7R9x+8RWh0IZirw52QBoO
FDeSWoUqviIhVeu8FncT57HHkpZhkqzswg4VJvlY1edMgp3B0sz5kNqxXW+KQ7gpPdb8wmI+WaRs
UUddm4AdCSrYCg8zWMaETT+ju7cvN9VBdflN4HYW0E0ZCKI0u3VHDAjX3gCVDdX506Tm+ofQEYCT
pwnjmedFA22wJd1vMrsr7CSn9FjCL4vZTGrZdAolGD7G2wpYIxVOAWLMMYrJvj0cZ+RS/kYHha6K
HiKxDUgGmhXkthisSPGiJ1YbbeFWIByBCCVQNVBkIonj9bUxqMKMJLaawNWX3f2sP0b37BtxcTvB
DBJHzPuALt8wDOpChD6SP/gaODr4ADSaPh9iAKN7xjz2K5m3YlxSi9BKGaPWJOR9wkndOIFjTDS5
dqNhfjGNf9z2GfJHrs7j2QimMEmer+LAXH+4eSjQfhmLwozannNESeatfpy+4//7WzAIvjWBunps
U/u21cVLkLJK3RpZVRqcbOSFCYrFXDWzthu/zUYDdaa44MpvmV+GT+2QgIHntt3FvU/ZpS6OoayM
LlMwPIhZ7UMvCk7qd4yX9equYQINPNYqeMAVykWUouaHJsQd0QNUWbS+qxXJ6ywFjAfSYlpYJEu5
sEN5xxzmqa8NzXQmRYiQeXcfNfpKmDqxCq/PoB8qnsJHyarc4ilyR1aFen2ZkgKuAIzW4xV17Tdl
lIliqcF8U/wIAe3RAEroGEDftdOmCDzOGQBroJmgfBMqPsWEKZ3JSvIfCWAZlfEjRl0mqRizBEuv
IKOQeJSREQxsG+UVGDUbi0pOoB8/KIep4rZAMf/xWQbFgQIyXAPBA8SyVPJQ5LLaapw2W+rYWZUP
mazmoeW4Pz5WsAJcl0SIR5BBU1YGvVXbIU8Rhut+tlupeO0MCHMpTf8khOmDHCosktSlG4BOQT0L
zCBth77atRsoscL/D2ln1hs3smThX0SA+/JKsjYtlhdZsv1C2LLNfd/56+ej7uC2ikUURz1odKMb
Bjoqk5GRkREnzimFqpkcUf0u9U9aXttV+HL90F6GKFi/0IjS0Sc0tAt2QtOzxhEiEkgWO+1R77jS
ldJV2/AwZl9ro3ENL3auW1xZFd0IikX075D1XHYNjT5TzDFXY7tI0j9ZMOVuN1ad4wvq1hNyxfV4
PM5DOXw1nj6LQFhOQh8PshXbXZYWD6Wo9J/aeLS2JrcuF4RQoMTMvQoQe+YNPP9MljjCGuRTrI60
1PWKz32NeMfWpMaqEZnEjj6DNrP5nxspB7HmfiH00HCubsRCT1NbyyomY0EdblHHXt4gyMXPDPJz
dwySkkWYDfss9EY1SO3B0BtHScuvQSJ/bvT+SxsUPZgNIF3XnWLV4iw5N5P6UOdb7GHhyX3oE/fs
MP89TTwdM9/xqqOvHTJ5ixh9w9ZrhedN1T/V0gwfxNbgAZNBxTIO9ecR2ErtSbdGaf66vrS1L8eK
6I7NEqBkUudfrtWU3hjzKLUtKdrnw9EoQ1dgpOrfWJnzDNCnFh3GcytlNAmtKdRsoNWMjljB2TMJ
3Rffi6LjdUuXp8qc57JNCjNQsZCsnVvqWGIqCTkD52bu/0pFH7UmUozP162s7dpbK4sb2NO1INM6
rPRqcmvCUvAjN3vrFkGjrcHSNUsmIDFIYDVQDEstl4qHpydAe+34QwpYXDgZyfAJwP7G9bFqhiEG
iqL8dVF0tfwsj/oOM4b2eQgfxfoUbWn7XJiY6+PMgRCEXodrFnuWxW3GmL5MjNBUB9Wbm0zpd34g
H975aRZmFq42SX0oRiJm1ErbDe3fyC+dyA/3/y8ry/Eg0+ujsJexMoXmg+cJTAQWp0CSvr7bDEVw
SJL48Nzqy9tosMoyj8IqtcfR/9Qk8WmUhy/xuIUMvDg0SJkT2tD/IIVQpWXykPeNgUsrqV1lyRda
NR8kwdwsOMz32dlz49WIKZIxzHSySxh+GXLp6mbBmalS8E5tSeXdUv2bRvHdOov2qSCEdm44XpEN
e1Md6LKJvv7e8MCPgD5SBvZLAZDOxnl48ArLJO83UrswGdFOh5fcHzfS8xU/xwQbCTcal6Emn5sY
NDlAEtXiwm3K+yz+2vXjY7/FBHBxS8zr0Gae/dcMYilkyEu48lWGBm1Ipni6CYe8jW0tKk6FOZws
fyNLXlvSK0UKoQGtmiURRT2OrTcwGGmnY/FHLsIOXvgUsiIx3Ap3F3k/6yKVNCyyPcAKy4uiCcUQ
skOqCbpkCc9pXCSPIS3jmnniqvmhdoakb5zktZ2cBbDBonDDU1U//1zFpAuBmcUDnNCiqzbeLpxQ
iZH/BKJ1KLVyw9pl82leoMIZ01TyPl445+aaSaGnNuopvCvR9NBWavk0Jpmx79KMDn/aibehGox7
sdKi54mb+X4S7weZo+KJ1fsj5dufssw0qkS3ukTip5jjjzFA++dv6n1/f/ziJgbVz3k36ZGer9ao
5GpATCOzBVGMNVcuNXWyvTGsQOmOdT5tJO+r3/KNucW31ORQiKvWmq/lSYIBWfDC74zYxhJ8Il1h
2lad64Ez8YTaYmZbi6CMGMHQiQcBYlgcejUQtCwUvd6xjPJWrbUjievp+l6um6DANfcViJSL+9NQ
6tpTJ39wMlP50Xvdw6hs1UhWTx98WTPGDkWqZYXWksOmjrNhcOryZfJOfbtrZvzkuBFOLov48yGg
DwOzjQn536u+25scVx7FrJZ8olcvCN1XUUyKo640aGxIqXlAkYptlCPfxXmaU6b1vMYGffSdrEx0
SMpU3enyztuBM/D3St9sycivRjuLIjV+AFzBWtwRQVOZZTaliNUDgrNeWl7ORrIJm5wT6+V1SEZn
yhB1cSMuE++kZZmdhZVBstu/E02i4SiflNpuv9HBZJpni7xybVlofM5UiCqMRcricJhhl6qJmQ0O
GEpwaQ/9RMfB2Pq0c2Hmcln/WFl4qRTkKQ1vmFxa06q+d2KnujJkAW4nDtXOqxBfHzKpPgkeN70x
Dl+jOOw3fsNaFNC43fmLPENePqybXoJIW8gQOJyqL80g6HYQiyni75m3K/vqRStb78v1s7ka1t/a
XJx/Lfdb02yLwQlOxWnm7gNCSHeneoXcbqVSa5HgrbHlm01W4koRc2o9eRM8ML6rfq6iSv56fU2r
/iIpErGA+ssFcV6Z1gHzpAWcPLnMOQv7Ylc2auDqSRJt3IprCyJsUuPhk9GcXZ64uFEbqVB7J1Ak
kOrNXSVvjWqvm5hHQGfWNTKM85soa8M4qCYyabPyejfUeeLqg7ahmXjZVCOw0Zf/r5WF98cMeUKd
zDNKv4cI9ImR6dcujP+Yn2b42jYc8bITM1sECj0jXOdJ5sW6KGHFhdTqvA9/St+gXR/c5CMtYNS/
Zs0beTcL7BmOhPzsi6444cfoqN4Gu+15jjVv4eJDroRB+Jln8Xx/lWmQ8kKhAiSFnXSsW+tJyI3k
YCj5BvXI2ofkDUk+wTVLirgwFAuNQEGYOx55axQTA612dLV7fr/v8woGq/aKsVqKQhphV3a+rvG8
y1vJga8q3rclmuje0CYbL5LLaQG+IOLcszybDH5sWaBTilBF44D3Qr3zacM0v1IAK4yjWTtuRXts
nWT6EQyufDd30eQNj139bDNjHiQQCm+ihfuQUqRx3A6p7SkUOQPrKMHmkkWy+y/2E+0SlSfXLI86
f9Q3F76n9L2uCACqkyKUnTbV0z+RKlnHoPC2xBgvgWvsJydQQiWFrJ6E7NwWTW0zzkeRipZVQUwp
kTjvxqCwGHwuBfHe1yaDiXtL+xgMYq/Zehk2IE0tT94Fwhj9nkfohRvDaNSnOkzK24qJqAdGAMIt
zqQ1R377Oxd70sCDqgjxyNa3P/X+fqQJ8e5NhykYEWoQl7Qdlo1RLqRY8UakBvtE8UVql35wSprB
6u0e+o+NLzw7yuLePzO2eNcMpa8oeRlkMLO0n+t2OOWxag/+5NZWsYvbacPcyuaBSmJ4TARnc8lZ
W8BP3rUpW0YAzD61XaR/KKD+c67v4JoVcm22D9rMmQLj3JWA1QyNYJHMJL1/Hw5CY3tJo28YucQr
0OMiKZNpEWmUyJbjt6kue12sILouIApBdWT6ULYAr6Ykd4qU+QNz/ADYbO97jKqKnf7st+EGQ8RK
3g/Qi7itauj8KEuwV5oOiBA2FmzOBjeINuwClUmpmYzC7N5/1dOLgM6ZaQQFBOtiS8eAEUrDQ7W0
DnqH8q0tdPnGhq7EtFnHDhQpzQhsLbIJWCRFP5NNVlOET37oSXamxk9WUW/l8KuG6EuRZSLKBOLr
3D18IWoiL+LDlSOkeErR3Fa1B2tsPb3/zqMUxrOMXhHxZ9lq64fe97UmzW0OuX8czdkzpGir87Dm
7ZSs6LiRUECttmhI+UrjW9YEkIKnodNEXybz2/XjNGc/ixhBAwACfa46iyrjYr/UGudXQ/rjBp3J
uvxTpZYr5z62/nZB6rbl4bq9lZiEl8k6xRbEVC46r2UOkjjXVeYMq5zx7ka4z6cPYc5boK965o6i
ZNy6zFf2kEuOAvdcX0SjaxEGrUEX6iLrMrDFozPuMrf9ykNkTsFmKcDiRq83BS7WdnUm5yFfoe+r
L909sRq99OQ6s3n5tXbQz/jQqLtRDO8uMETZzfP0uYml9zLry/D60oLjHQK1L3ft4po1zCjKcoKv
HaNT55ph/jfQi7/XP+BKXFIpAoIFpW3Ay2ARLIyECqigFKMT9bcho9ea8kNUn6p+I/yt7uAbM/Of
v8lOUk537lWc43QeFxW18kir+SdSmMdEzOnZp+L3JEY17vri1qxSDZ8fPGhJUHo8t8ppz9t0BhQ1
esVbuJSzPb9D2Clm8icxRe+zn5fCLg+mLWb9lbDFQ0uHsJuuAnXP2YffLFcwe6jNQsBFUMWchCZ7
gOrM4cm88QxfWR9YXrpWvBLnMvji46WeWeeVEExO6k+7zBzcPj02OKc11bvUKg4mEfr6js6HaxFf
KFspkoxJemZLYsiCHnoUxzqoqex3Y7wg+GDE3zgKkiK6RverCTeS55X4cmZvcdjbnLqxBbbfUbo6
t4VpOBWt8GtMxw9aVTyYYrrhp2uPPZJb3FEBBs65W7gMsIRSEgSZL3cfPCa/Vd54xj6/KdE27feH
nClKykk79S46Vk75Md03n5iH3V3f5MvxIUpib3/Ewn2kyhJ91NQBwt1Ev7OT+TPaiwNTacw/Dm65
9/eZcNwwudI6mh9JcwygVU2T8txjpTwLfNgCcpCjwkt78Hep4x3LU/NpWy9gJYCfmVrEAon7SUn7
aXTy4i+OZuvMdP4/V7NwG7opgVHPq6kYsfOeGLFzxVN+6h/Ho7LRi1qrtFrcfvT1RQhGQICc71ya
iGMqmKDe8nHnHVLoFbLnWce4svUHeT9PhG/jfNc95I3RhYfUlerVUoqbDvvySXbG++5W21GF+6zu
Z46xzUWuXBNcQKwPfAZnQ1vkFXnh9xQdCWi9U9wxQ+gfFRconGMBgC2ezJfpaTiMR2Ejk10Jo2dW
51/1JozGYJyrWvRzu62eyuhl8D+pRLfrvvIqv7oIaWdGLjy/8ngYjqMzA22hQtILx/wkfFFvVEYz
vRP1rOLX8Dl7sg5MSYIxbu/KkCEcD01Q/vN0/desnQ2mwUyGtWHNA553vuKk6YYyUvwZjWWCePby
j14lboWXtY/JwBk4Ee5Fxl0WWWiiSTx4OmX+mKLTMl99452QPD0JTkgOpTjKLn1of23NFVx+TLrC
JpTCOkwRqFouXLaNwwzqE/qOzFKfMtTx0rT/LWvJ+7Mm7FAIAUqsoihsLlanCGPaCVEgOob/U+0f
o+z5+idaXceb//+iDi2bUYtwMDzSigJ6qKpdYzCf1Xrj4tuysogqqpaH3WipPPbD5mMbTzcjzMey
F327vpjL+/V8sxYfZcxLRYl9cXJq77kxYAejeRiacxq4l7wtjNelc0sy0Bcaz+h7EUsWxoak0M0u
s0baazH1Zzi5rC0BxMv8BBOg1JHvBXlwiZLz/UkVQ5R8ohN9LZgyqh3aRZuzW6srsQyRoX+4cslr
z49p7emqUBhNZk9dCS+G8lGOtjKRNROgq0BKchnDrrK4wqzMi5POoDCiZeKxMsW7IC3f//F5iP7X
xFKVtfMKM1EHVtEO0YEW/f3EqamHaD95sqvU5QbgeMXX5qrELLBIE+JCz0OGwKQBB8zBEeWj1Ul2
mH0WTO/DqDINbggbcX3OIs7DOsLe/1hbwps9DT4gKxknRx7CvaB+rQDfJePvMvDvk6BxGq12332U
lFk1Feg4sBT+ce4TVVLC2Q3tryObAaqbrfGxEK0ngJqPpeRHByPYegmv+PqZwUUelTdJImmNNTlq
Er2I1Hh8ehBckx1VGGtInBj8pCT8/f+tcuGWcq2pnecnSGXFtaM2P/T2MYwix8gsJwjid9//vBsY
IWQUGyaGi6c+lOedJoQwmhlm9Vi0wVM+mHe6Vj1dX9NKPZsm3AxWovLDMKE5B+M3eUZAaZJwBVZC
PVCXz39a314F6HeDo7eO/FI8iW60C/dbvAyX9/C52fnP35gFpFdbyljOy2tuxSayeQq5sVzu1U3w
xKoprFEZQuaNgfNzU/6odb5aT5NjzcUgxImCOtx1ykFjjOj6Zq5cXDwPmSig4aFSGVyGxr4W82ks
wOKLgq0msiMM+UEcs/11Myvhkb4pYRFKS2pa4sKM0aaDn8iY6RUj2euN0ThpXX26buSSUZJ7ngg5
g6CZYwdbeb5tOSdLACEoIvdFTW1wA2dApBF1EQX+Cu/QnQIoXmc9gN61bqRbRl6VO/8mue2/5Y/T
j8IRTn7zfxjzW9ljfha1V4rmNAKXarWdpyRNmGSFbVWF+SIVQ2vrapN/LZpxaxJlZZ9BT9Df1qi+
Ukte7LOSKW1h9XChNGJlp92z3r0/0aEkT2OMMRfytWV3tRTUvi1UkydF+ZQHp8nrnBQx0usfcmUV
Z0YWoVIZ8iBUZNB1ftl/gy/9Z6iBWfgXNijtIjeGZ1JzOveVzq9J2VUubGEyfkp1546+uHGDrtxp
1HooQPIMoyS+rEPGU99UfTGP0oxG9lduVGZIrTh4ivI8c7gMMieUxOqoZZG2cbmtxA8szzp79C/m
suT54qphklKmXegpcLmYsX8X97eSP7iVt8XJs+LbZ5YWsXhIQ0ufBCy1srYPTMUd4+q3bPi7619r
1QzgFco8ZIxAvhYL6mJdimqSkcwK2lNcAcTyrN77lLapv1FTWv1q5Igi0CAGh5YRsSt0Ju4DVuQ1
3qjDU5WIx2nsk304yNJBDCFzkBqZuWRDizYcZu2zEbwAB84zXjC/n69SEHopFlpMi0WsOV6t/zEi
dV/L0EGm0VZIXsnv5lok6n6Ur8jC5x/z5jrzTMQnm5QtVcVS+tYEhfHUS2nR7JqxYoBtSEyhcmDB
pSN8/VuuJEJnhhcnD3VNKFc5ArakGLxdKVDuoY/qjvEYQ8Jd9ulBEIICtREd7Zq0nTYi2Nr3fWXd
ARY5H8pFiGyrsOkH+mG2YHgGCMiIkSMnnWT5h+SNww85sLK/oSmVn0pZC7au23XjtPwRHZyFcRcH
Eynx2Jd1msJKqen7iTGTBnEQLYGIsSkSJxd9RKPbMN3XYvl4fdtXTZu8s4ERz1NWi1pF56OMW488
6ENTDZ6Swh+OUwSBaicwsVYLffRY6AOELP2Yf75uec2t8WYufg2WDsCU557GyFhSV69xMPqqh3+E
4HkSvoyxteFXa2Y0bib6nJBYXJyeVEprX24tbv8MkuJctmWJmroX2V7/cn1Br5fD4rUCzpzXGFV8
SPReE5E3ZyezijyMMi4ouQuPk16qjg40Mlbkx0BBHMVIusjprEi0AzE41l3+2zMBMaYQG2SMbiam
9Kuoq5c8lZ8Ka8rQU4kEKgdj41itqO2U3DPQtOblzdArrLuTJLmjoFM3HLuHNNiSLloLBEBoAU3N
rSVQ3+efJ2dIUipHfLIp4uFObiiMDiAGP8VKTiFfYEMbc9iqas2OfrGDMMWQEVFeupjOpDvpWanA
3ahLRu7QE+p3TAgkp+sfau3a0GdEKUB2kpZlmziMymRgQI+yWRHZY/9ZC55LI9nwu1Uj8/Av6Atk
7pfsYdwgWp/4HKwozffcXoA8Gmfcat2ubdg8vQX4UJ5n/Obj/cbl9ADKS9IgEMJGq9/KIBA/F0yp
H//FhtHvBvrA3xfopxFa+8YYNNEpoWuUhpdO+q4E48aGrWBDwWxzjZs8buaSzMLjoiFt6rZARTYW
OtFJGd2419Sg/ZhEJfCYVPgGzA0+3HoEqDCJMCVINWxsZiTvs9Lsv19f8uXGcguigTFTUTEFs4yL
sMT0eqQxAAMivwucalZJ2RmRlQQbzngZnzCEbgzNIg2tFXH+IW++YNeNfR3nJkGj9FwraW+DPn1M
4NXPB/33v1jTG1OLDTa0vjUrhhydsPSfhyT/PurS7v0meG3hjqDWgYQv/FFK81hkOER0hNY7ROlo
q7m54SeXgWluk/LIpxD9Oj50vmE1V0peTHMf30gNxwwGdR9lXtuHttJmZv61af2hcNjp3NjIAVdK
DJhmtAcMIDERBYBz062fSlrrJ5IjHtpd9oicnDs8+19f0lP+cdihrv5gudYGpuXygj63udjRTJ7U
rFU44XEyyhCVaIr/wSuD8ItiTsOOcXYdIVU79/z3S/kxSgk6EESXTKn3YuInSJpGiVNG5ftRRAIA
ooYfWRcEn1Gyj/S429Ve5D3XETJpAFQsGPzEQnWlwX/3s4/zJwMvA9TDKVvOxmTKlAumQiBVCi/9
GQB21V0tiaOt0t/aQYQCm7YYRIgk2vL5x52SBIRGx4UXBIFihzHgFJ9ni9P6+Wmsho18c+HFPFZI
MunBwe3L3tIqOrcWR74iJXpU20y/uZCe26P1zcrSu2n8Pgkb535xFf2vLZ7lvF0QPF+qb1HtlOse
mRm3EZoPFRQHdqtMvp135Z93nf6lodcI/yaWZUANWVKSuEZ9FH0oSrMtEODiI1H0AvnLxA2Y1Xmk
b1k0mYq2terOQ5Inux+EWytzVWvPLMVGjFlE//81AwCLNI5zvtRlKNJBGiVc243qnKQrm6NNJ204
9hIF/x8rc3YArgVO16Xod1HEkq+CjIMdKzxKpu3Fu3J4DGJn5nPlbMt2NN2E08uWJM/q6khJ4Ome
QXKmcu57uTKBDm/a1C0t+bs/dY0dJdXGtXbhc3youYVDiMbtOLnnNupY8QW9HhJXncJ9kXwXemXX
xRv+tmaEAS+GsBj5pqSxMJK1qtxIlh67Shj1x0YQf5ayFBwqXd/IBrYMzTv6xrHhThgoyFuF6yHg
qacvVYzmRbXVxV6zMqe+TEZYjJcvi0+amkpq6smVaxZPknryise82VBYWzMBLBGU5Ax05uCfL8SY
xiaLUyt26wZd6elXhNbYoDxfDwNLNMWrY7+1svguahODny0FRrX21ouxz1zK1LfVsd7Tnj5UdrIr
vlobMU5eXxnOPKdSc952vrLYb9MoAoPsMh7webgLnPwTJIKu8Zwe/EMcQiRa2a9qPa4I+mau6ib3
Fez7+cYOXwR2HB9w1X9/x8JVMjmYjJQiohtLHbAKZbzREtOxKkmGqD57MRMYkq9v99rKqeYx2QKj
w+XAeBD3w1CVA8dZfmiyp0Y+FcHLdRNLqMrrF7UYBwc5AuHLBUjNL2GeSvswYXcVOPyiffzH+jBL
U/A9D6ZhbzGnXcZ5ejVwUIBt4IXGC/T8a7ZiWIuNYVV2XSmTCYe3aOV2BHkjMrBaJo8o5ATBxpV8
GRbf2rwYzbH0oNKMoBxsSLaaj3EjSo+WVXQbb6l1KzApzSwCElfZ+cq6VgCPnxD04xaZN48halxm
C6K8RMDxvea1/GNl9pmzgOULbZtzE8/05KVvt1+nX8pz8ZFWx15nglI55uitq5wI2e3u5cbW+Pdi
D22Ge91zLpZLKQSoIUgBCXJUXnfnPyTv6Ff1mSA7ltI4QW3YyjtfajOr7PxinJl7oHrXl6C3KPaF
XNdjxUmb3KE258j1xpG+cMaFhcUa4rKLw9CvZKdXQUc/SrDZ6uFPxd+SIH4FBr0pf1wsZeH14pTz
5FEVUtDOh4wU1PwnpQmeyiHQD7mqIFTttwmZSPWbUNcf0AbyNrzz8qCfr3WJXVJHWe7KLFFolnn3
3ifykqPpds4An7vTMFi11T591a+4WLMKnmT+htJFDV+OmqotxlQBxzSLtRb76s6y+8Os8FXCpq/B
yzzDNK3vW5bXPJMe6n8Nz1/9zRFRmUMAm45huJgoy32x+o26/cVNMG/lGwPzn78xEEnB6Pt9Qdwq
43C0Gynp/F0tDnzfPM6rhtEOtUQ1K63zaOPReHElLEwvPLa36iIQlHlTySS8x5qRCLPdwkzOT5Tz
LzdLKzD8B8kU/f1l08/PGzBU4wB99N2sUAcr6p11iGxK1ZvMspcn8NzUYj2aOlRFqAU5xds4ye24
1gEu0CuTmr00qtKfLJ3Fk65Hrss9BCM5KwmQybDG5byhn/Q6BxL4qTIYP5GuYBC2FU5h621kykth
B049hmD95xkA3QpQnnM/0ZJSa4e2U51uj7yd0+7Mm+g7dywjsaET2o/CrtrRedkNoZPdjMct6dnL
c3Bufv7zN25KyTkjh9YUpzNRXfTH9AmJ0I0UZVnb+88aGRN9nX2DeWhxHzW+XkvqyFnIjWoUXD+n
JnYPT0QhOVNb1qpdCWUBclM36uoQFxNSe50+1J0TeGHY2gUl22ynZrr46198ZEhRIYqEc+niKaSH
UzWIsaQ6qnenxD8CCn4+ANnrRtZ2GCnSOX0iUUH/+nyHPY+Cdy2AgB1MeTw1PdTdpZW8s+c6bzGb
BkULSDNqzsvXg0dvQ2SD0C9TH6vyua5P5ibOdmUlZzYW55AOvDJq+qQ6SnxnZajr5V/fvVVnBhY3
oKrPPMGNpdDmhHHZ+9iaG9MWyzHi5TYtC7tGElI87uYvfjDaQ+DEuzoHA10dha/Cz4Lbdd84ouQ0
f1RYId3rq1s7Bm+Xt+wQDV4tVmmD8VnfTnUSV/jc2A0ECBBZ7LdeIitBE2N0UWbOWt7hixIT+jQT
Qx4YG6SnNCluR2BCgd+5SHlurOu1Y7K4CmaSJaAfPCvpHC9MqX2n523EZ+v2+k3ntsfWsRJnfBpO
5cHybe1HC7Qm+jny8trJ+xlzvanCvuaab3/C4mWbtIIgjiOuqY7prvJ8xy++Xf96K/tJCmvBVM/g
GujHxX1ei2rRSnGnOWb0JWiPcVs7knErvRd8NXsoTURQUXy2+S252MxK7X0vRJLQNo3wgerhsdKj
m8AMNj7aZXoCrcwMIOdqnYu8i+VUAdPHBohDzBT21DLWHeSurNZ2338ThHIjBq4klpgjzHKZ0o1l
7PQ8CIKJryovGDRmcoyHlnHdQ3voSBlEdVffobG1qeu4cn+fGVzEKkaoaqmpGUPWYQT0TRjpreaz
nDxed4otK4uAxXh1UMAOrUG1Y/2QyvY5C9DP0eSN7VvxbhZDrkV7BoLcZalw9BMeAn6lOSkwMU9W
HCH8e30h8w9dHOEzC4vvI3v1qOvAOoiLzalmUko5BMfqsCXKsxYqYDOiOEhIYmBx2bGsxUCfxKTW
nOFF2qOQ89IEruwETvvHK+x5/FM4FLuAQp4turFL5Nr3x2Kzq/KKvL5Y7pufsfhuWQ9tRZuw3PAp
OsiHgIZOdyccaW3vrX34wfqWucpR2Hl7EQk6W33wbGoRd82HbufZ6nFbjHLNj2BX5uFOZ8DkOJ4f
D6uXQ72MYRzKAt4KYBUmm5Hc3eBn6ca5XwljVFX+sbQIL0XXxD46UJqTMPbQ+s1no1E+RVGZO7Wa
b41+X9a4ZxWRN9YWYTn3UF8Ka09z5EN9Yz1EH9NjAtVK6OSVKxzYfoZxrjvyqofBbMoTyKB3S6/g
fCtVbeoD4E1Emk/lz+Bx3PWH+ussRZHfz/oTEfIsL/235EP+sX8IDCfbRTdbnMWrXxNqPqgKmMa7
6O7AfgLRdK8wwZ0wiDT2e8NSToO4RRe7lPmZrwpIsf6xs9jdViVVKgZ2t9mPTifciDsU4Q7eR+8x
QlLFRZv8S+M8yx8TW3Ksm3QvfFc/X9/tNW+aLxHxdUQWPMX5Zk8NpBm5QXGujyfRckWrpRtplFWQ
2mjklb1tFtq0xcK6Fg3hmQCeRv/ssmZgZGIIttJHS8T6KZt/4m7jabv2+aDmogoPpzrQocW21lIx
yblhQP9VJvFdaYLq7qUw3Md1qezfv386BG/z3zwCl32SGGkoOUhiluLzohUm1+rUE5AVRw+tp+um
Vlf1xtS8q28eehCaWMZYYKoqHqkfws78oI9b1HjzrbqMq9DJ0PEB4MqiFm+dClYjqLRnPNmUQ8WT
xx99T/Y+0m7t7bSIvB9WUmgPZlHmx+urW3PEt4YXq6uFKZf6IpAdyYuGfTHmoVvDBeEgATe4ndEm
7y6xAFBiKFzUgXtJlN7Pd9PXvE6ow14C46Uf9A55qWjcScFWT0iaD9DFhr6xs0hjBq2KhVgZsNOj
lhX/ynNpN8owRBvKB8sEMlJN916n7gsxP2TF1gDOms9Q2uFjIg6LRuDic6p+lQp1Z0hOmzwnM8Qi
vG/6x+tfbnWJQBCJgbOylWYujptfDqpvUXSwRaqb1pS6lS4z2yDeDL3w7BWtnYepIwIYtLVa/NBS
pbj+A9ZSH0hGGWekAklrbPEptbFJwp64Repj3vwn9UEj+bClPrUWtd6aWXxJtYpHbZhkyRnE9Ai8
lIZldri+krUHJjMOBBLG5ihpLOcmARWmoGN0CX698IOxl47+wfsyj4NGO8vdqhytXe4mtTGuIHrY
dCwXN23fJBH91iGjuJjuEEraD6EOTkOCGUc06ltjqH8IoBTTDHS03lrugM45RZBBOAlBdyuZ9cZl
tBJ8XrMnWnAQbeBJ52dyGLK0MyaaDZ6JbqCecDa/JL9MBuL8CQ3ILcDnyuGAPmF+08AGJJKVn5ur
wBlFg0fnwRPHUHgMB8MKbisTdv1fva9a45/rH3fNHOkM6hhMb3P1LyJcp0he3+QowsipHoDeiIpb
KzL0Z+hUmx/XTa1+2Rn+wIeFF4ZO3PnS8szzp0goZI7ErDQ73Cn0cP2v0wfkH5FKEj4KG0FgPmOL
MEc3euZnmZun3O3nBoVMbfTQK2Wnjhv0wwbvi8JIt13mQ2MHmtC6qr91HlcPC+xKs1iRJeHIiw1l
alaN1JQrQ78f3MmVkEg0PrxMTvHh/6ADubbAt8bmr/vm9i1DOS0nxZNe+xzNSXf8HUK5cBrEh1lU
07PRgXxI7rcGtleCDk8KOqgkM7z2lzP/qQbFwBBxJFp4YXrza2Js5ErrBuY3PcotSFssEsAoquNp
FDkEtQmwufhdascNX5yP0dI1KIyzBkAy3LmLYxYzFRDyloenapiaQ1KZ1SfZLK2dHyX5vktqBrhD
IK9FU2v7NJSzWzNldvj6j1jJLnhQ/PMbFqvMxIrttXDP1O8dlEIOMvMYccLEWLIFHF5zFHhuTEq1
NB9wzHNHSUpPmRr4/hGPFU5i9CkrRTtv8wdVr+1Y24A0rn098E1g1gE5zdWtc2O0vvzJHBj3SAyz
O/RJ0t63VpFsZJ5rNzwvoVc41SviemFGz1JK4CDWCSfWt7m5R/PLDX/Pqr/BxorWouQbU0tvCXth
tPqaZKKN0/g28zMUho2uOPmjsVX2XOJB5+cXyzKBCrA0AFWLT1VbWWwOdSM5402zz+7kv9CbxTfW
Tv8yfZAOkxMXM7/Eg7Zx5NaX+I/ZxW7C9mQKZcMSvUpDZDHWmjsIw9RDWOvjp+t+v1YuxxPnpgKA
V+6cRVwWhTr26V3IzOJzhXr+PVBsRv9tazfu5X31Oe1sP31Vw343V+rr9gLmoaAMBwCYk0XyWQWS
5Vc5tuvG+jSJ0wFhlpBcI9tI5dcOAUiTmayDpOkiya2SoteyOY1pZXgtTemOzdyAEKx9MjqJCOIx
UyujqHp+zkbP0pVaGGRHFKxdqLfMiXU3dZG71z/XlpmFZ/i56GU+OH6n7QpUzYouv1FiK9zBd7EV
EddMkc0Ce0d2g/7oIiIqgpYEPtq/TtzjGkKxV0vkpsZ4o1+zFg3fmln4H+oxFbGSazMOPYA5J0Eo
3EzznFIjhGwldPNXWN40b40tHM7T+1iPVRyO5u8eEnXbSO9T4y4ei51ZwQocP17/XGunC9eeFRyY
TWICet7kN0lBMor10MegLWbaGsGu7fCm+1Xso736XX5sdrOC8Cg5BlMqW+/KlX2l38yBgQ95Zhpc
LJWPxcDXTP6YK5l8MynDN7nKP+tmKe8ss90ZsuQd/s1iLTJzbkrw1cv+SVBlE+MlgBLGyi7c5o5I
cpDc6EF3jftx395JNwhLUFrVN3Bdr/ySi88KiFd81UxmKmEJuTLTMvarmYJP0vvaregU7QuBanMI
25rdBT1qMcgqZmoZu2WhdbaZUb83Bkp2idrF+8Aoor1X5pYj+OqTiQbLx8nwfLvoc4a3JS26aUXf
RRnI4GE+pm4TAnvV4ZpmltB4MOsUqYr2K5zgX4Sigikr8wd7kr19LMHnmEXxga4zA+ax4LsGsPop
N5/SUP/OiMtkS/9D2nc1yY0rzf4iRtCbV7o2Mz1eI/PC0IwkeoIGtL/+Juac76iJ5m2stHrZiFWE
qgsECoWqrMy8Uva00gsI6MTDsdYz8IlVRu+irPGW9fVzRsY3nM/eHzvUjdqSgPOjPBWT9mmYEm+0
zFOZ0YdUK392BbRrqxzE+UhjVGPBZsvkxz5pH/LO+EzrAfKvmuhFthElEL9BUoRXBIpbfDKTNPo0
2lME6k/5sVzMnRJjRDajguzs0greX6DsQIcJx+gigOvgERiMhFFMFZBhUEYvSh8c8ofqP+zFhb0D
pAsoY5CF8vNJvROlmdnhA8wadDk9yNGhLKEnROsFUXwjr0DFnE1o45xg4IHPyhZ5UuNxqtBmv092
9L066OAnRx+VHkfMLSqusWOKsdpXTRCPNtZRB3kcWrgofmoXxchhtFPq5HhhOsNU/5QqNnxlSuQB
OSKKodfDAbuK1ocSPiKjB/kDqscY/eVCnyNDsWmwNU8n0FU2i3fUVlO3jMBchSxfqo3nZYkMt8wH
QRwSGeaetkC36lXRolet1PZhieWXOsn2yqjdjRm5rcrCK2yw6dBcPlx3eHNxEehxYdqgluFfm0gU
VafQ0KCexufcCvv0drH/OMvAmmJEBoONBsoy/EgtifFMW2ZAljrbjsKF0gDzSgcIelbBn/vCaoKQ
jbBQ+OET3yqapiLuwclpyCNYv5dS+dxT2rqJZU6CPfkx3s5tFCS00FVAfeljHGO9UTBy19AJ1U1U
PJY09xZpSmNXjiYa4EVkBommlnfTSCzfSrIEXfmpfgA8rHlZhoruamJIIINOMUkbLWb2iLGb4il3
yv42wh/LRSlNeyhIjUm16yukX25vjOFiaAm3Oupj/GUHQodoUibwjZTlbAWDI037outkweJcJixI
WM+scGklehg0roF7dROJNVLtb6hXv9YxtD9n5bNT1pE7LSJZyW3PkDmghcaob7jMgc7SYhdyiVZ0
X3g9bdDneb++dhtpERo7GK9D3QnkSBfxvG2Nqjes1PYMd/CtZ+le96TP8TH32qC6S+5GP9mrbnUS
dQ4vH/kwi8Y0pHYw+HYx8NZHqaYCNV27UYmLSt015FNHDTctRLPVG+U1DC8x2AUqXhhj5LFaidpp
GjXQiumCCR0ft3nsPiVh/oGn76hXf/sHbJMsU16fo7VNbq80bdp0UoFO3dQM8+ySrn/TjUTzZeBv
ofuE/4PA6CJDS1wTlAcvmQW4QT8YGSipFhHtwMZSrxaAe6jg6ivagi0AzT+peA5peJw3AyhLrUVw
EDcu05XffEFgbvEBLJOZ8rPBVb3lxXnLJF95S3flgd4Vhqt8ijFSLNxOlwdlbZh7IS19PulpBsMI
oEiz8y9qFAlOisgE++Zn74dhwBs5iTK09LIiQO5y6OtUVAq+jDFrN7jzLs1NUnca3NB38Z4chwe8
x700sH3DcLuQNZlbrz7pT/QkStwv54gw44dBPxBno+4HhSIuR7BTI50RywFPctz2ltwxQq/0Z7zT
kQGhxbEfHuW9iLd3Y0mR/WCbo/gNIcmP2HS2pLFUAg8rU0gIND/GqXWhiSnYkZdPL5Zf/bbAHUSl
nXMatxgKKjOImRR3s/FQa4bnVNTNFZGsMS+CjqwVCoEo74FLk5Gef5TmzvwxZ0cGSnu2MbNMChe8
2fmT45pgRT0MN8MxfanvkCsHY0hf+4O6F9bYNw4643FAcm6wIUeea7orGlWLcwWh/HkOyF0dklPp
qS/WI5uXTgLr4EuHP0f2A3XBVE0wE/hBbbI+FZFGsiXT8QkbjDa2puzKugDavzG1sDbBfUNqGdHS
YlbKawG8mHw5GIPpkAaJX+2zV0xy7qXHKqh2zY0oRd9Ih9aWucjZV1WsjSUWlPqyp5/0R/1p9NgL
Ic/d+BvEcIIGVOmFG3v9c+qLrsitvXu2tAZXiy+jodCGDNZzFaJlL4b8YMZ7276ntiM4JZfpMvxU
gBS3mZ4vQJfrj6hqY98OGq4mjDGpQT7R7BGMt1motpFIVmsDm7iyxavUNmXVyouKM0JDczf5JsLb
sDdBp2vt9Nt6J7r+N88EazqxbB3/ZSHo7Eg6NHca2xlx61bAxhpIRSnEi17KUaS2uGkIBR48vqEM
D36htaEJ2qeF0+u2h4HfwDA+5Yq16+m+yP5Qo+cjyACbiCYokhoUwjlD+VQl0pQhpDWgE4tQLitE
lJVbroCRClAyaG4gK+fWTGuUqYdMBSS65ru02EVJipnK7yoVlNY3OhUoNyM6I1Lhua/yA7KzARtK
jNgxhFoIIqj0GN3OoRnm4ED0Rc25jdPEJpdtCLyA4ADZ9Pr7aHS0ptTuareWwOYI5jK8VTLSgDKG
fgKZUOuirDWF15Pry3OFzYBxSSYWAdIlvuSoDuMiacSMPJu8K9WX3pB8VDr/+H3IjIACG06BRYwn
CQZN6yhXjRWBhiNy7ZFAuAlM6pX0x+kPzOC5CzpzVkjgMTgGiaAGC/ZZb1r6FDyV8lcZtEHX1+sy
H1jb4CI9GTSnmCy4wvhSpQR1dHsSct2LjHDBDuS5GB8hcKTpan9Yxme1WvbX/bg8QPAD3GYfGClU
IbhstFYxDGCmVQN+NVP+BjHpft+mmdW5ygJyDa+ZB0UE/tz06swkl52qY2yNSuFEXjGHhWX6VSdS
09q28IHzREy4AOoNaMDJWo52QF5iR5OYWDtl6BXBVbS9dL+tcMe0KjpVHwo9gpqzo3raTDU3w9p5
1GgBrFwkkfLB1hHFJYupK0BrGEfoOixYcmKUs4wtV/XZQz5JgEG0OnDs5iAJNvemJaYzDnI0Gc1M
Lm73bVfIvZFKXjtr3yCd9E6r7A2VmO/X997WZ2LIDhRoNaiX62yBzy48S04VBcEN57SQUM1uQujH
fP13JjhPoNklG6MDE5acPUlLBqFvTbBYIi+4z1JKpapOaiJ5i07Qks+zF23ODv/ODT4QAF+xdFMs
eRVWKlfGsKrlf/cx+BROiqmW6AQm0qR13Kp0HqVUF7Vc8EHXtQaU+39/cJ7dJm2SBKSisDE3LYBY
WahhBgOSRMv4+K/Wi9eTLuPW1qGpJ3mRmpz0qtPcEn0g/7qRy2uaeQOQBCiKMfnDY1qNmkIdzcww
L5/VDcZByb2ikTtLUo6Wnpyy+i9u6HNzbB+enZaEGGUJ1SgcypZ8MZXYh1TW96b5Q14l5Gxrr1hs
ODNTajq478upAREifc2yJaRdLdjNm+EFKqeg6cI0E+BdaxNVGTsmKeTGpRPxyfLJsZu9Zoqk8ras
oFoH/AryKMa/yFlZuqFAO0OCpnjk5pXqShrqPHouOP4brwSE5N92+EIShonMrlM6eONPaDVNAEIY
sltTDCX7SedCWMQv0T2tBbfPRkoKu4DHAowOhgN0Mdf+maNE5KTHh6rN2gIDmKNWmiuVkfygR2Xz
ZLQKfSPQucu8MirN1iVFld/ktIZifWo4mehhthUGgQYGQSJeZoAMcYkE6CznpW4T9Gnt8QHQjVM2
C87bxusaHp+Z4BKHxamXOmrS2Neq+8razxiVHO6Nz/ZBvzdRCbpzTsmdnbjlrZ4EVDiitHXdn1vn
rntD6lAnzebG7RUz9dVmGbysT566onuK21x0DLe31Zmz3CHJ7dkclhnrOViH5lf/CpRXQHaph17s
6Kt+EoiGUzZwj+vl5U7+jCva6NkXHL30rkFVbboxX97JgfjFNxEcix0+7iYAUx+IKeEh0DV8CU+v
8iqjBhazU17ioYFObNo4foc/7thVk1/ayuyCM6fxgZypg+uBeyMywDjGyPGmY9gbbqu2coEWZouT
M/bjI4QkvsuT9F4RKqgGbZyIlRluuwLxtgAtu+BqIHB0nO1Tsyxfr7uywRKASRQFHD9ocgPXLXMf
LW8SxlwcScCPjoGUQjE7fqTP9XMSUvf2lgzg58hcqrtR0O8Jdo1I1GijGLv+AVwSN+ej3VqVhB9w
dJ6zlzh2O1QRnUDZZd/pKzCzLoCYgkiw+QHPnOayOj0HJ6hJ4TQKTcoyepr2ogtfeFvhZrW0XIDt
QJlnZi2s5Gg3tS9L5Eav5THJwnHyulO7n0MZglL7nHoZJF8DUcV520mIjYD5GdcLD9EdZLzCrBzb
ZwTPjVvRpvemOr6F4OvT9T30AUi/OIx43kE5Hvy3F/pwDh7MkLzBJ5SPc5B46VE/sNqGfPM3IQZz
U78tcUs6AfhB+ykGouW5Tl0msV7uzNvxi3MES2YoNLd5As/McSkAGZxFrWU4Fn9Xf83fO4CrTZ/c
ogxqHWNP30vC2YfLS4LxB2NWBIQ8aB/xohJpDRY1xclB0gEEJFHeEuc9VcHmuPxxtn5uB8iT9eWv
9TRr5VlL/WqBd1X8UMbdr+vb4nLx1ia4KBkRg2ZNqaf+nIIrSu5ek6j79BcmHPTSURICRoevD1pT
KztRI2e+PqbhIEWnvjUF2IeN+IQdbWiMXASFfxSE1isll3LZWPKY+lAwNzHDjLzhZ3GfhF1ouk7i
lQ/mPglK2b3u2eXhXVvlkoVIx95LVFiV59q3oi8NqLkbEcvzRr94bYV9wrNc3e4c2k0WrCQHNPvJ
x4GKXXBHdJjO8CmmaEU9lMt7GxYRb0zAqVDV5ec60aAy0Xoz4Ncx3Ws3dF8eoLAQiqi1NvYeCLgZ
u6wCYwAGrh1Dl2yyqAqmwBlNm6BA2dKbNC24/o0u32+osCI6QPyFkR7yonWVjBHVxLFTvwHbmt4+
G/abbTfeMJSuaYv6zVsbAmMQKFSjEo43D7ch5qKZ2m7Gpyr7tzwBHG0BtbP9eN2jra8D7A14LzHs
hWFx7i5GD6ggzjikvr5r/zusvwTioZXNr3Nmhrt+pZIhOTuYaQDxeU1Bzh1CqYcI4NebKwY+SgYD
A/qMlwdvZsC768aCM3TB6M887meKvL6PBJMBG60z7IMzQ9yqddDsGMcB7shH50s9uEbia1+MMAWw
pML49K8IbzjMONqg53muvejJOFz/aht3hobIhJ2OpFQGpH692RvI/DY9+2otJu9j9JXV9lgVz+r8
47qdjc+G+IcFBW0z8CV8zl2lqVSXrZn6o/MMhQVoswpi7UZTGW1ltOVtHFuMbcr8sZ2yOctMeMKU
ROPoblB9NRg/FeF043j5rdK6wGs1PSbF5hsT8qni+LSxac5/AT97J2m5nGo9fgFZ0KWpF+vFAZEy
saY/v38xNQVKcwAQMLjI3yqN1SRjPWJzLuboQaVHE4m9b32scwNcvKATEMAOgSNGVylBQpI4mLL4
z2tKKPecucF+xdkF4pRmPmoUVuzqxxzfEy3xHFEeu3W+VkbYNzszQnD7Jw20L/zx2BVu10DMyy2A
6UH2l/jv0Aq23fG2TALlV2u6JpDeveAy3rongRgBYhZ9VagC8RhL6CAuSHHxC1ofYIfBjxqPkcDa
/uSpvUe/Q1hGnHxubUUkgEzdDkhITDmt3R7bCsIYdVqDG9VOmBjrgkFChuYqMBTr2i59Kv1uETYP
NzfOmVkuxR6LpZDbVE39vnmvcojZC0EObOutnwuYbkJOBRp4wEfAFL12LC1wJGiEHIAJMNvfx1Od
uJHPUGozmlRuMXmiLbTlE/quTMoC40ag3l5bJPGsGr2Dy3PIR78hT7SY/Ouxka0K79O5Be4OgE4U
4jNYj/ylfKmGU5wdu8wGU4DpRXXlDenuurmN4p0NTCFSATR4LbjF2QPPDO00PSW4qc1juWeS3H2Y
PWG+XfxCZxku7xuUWtgULcIVwEvr1SspaHUa6H8jKsvex5zW83RjAcTQhBnY1ASubX0r1qHSUAhE
S4fXW1zyJgNcXicAppMXrOmXJBXBCrZO1rkJbvGa3BolXW8LvEzanYWJ/BoPuU7Ew77hiAW2LaSI
2Oig3ea2eZVDhI92eu4jfLhRpKFDKgXXt8GmCQ18JQ6eJoyGf/1l7BwU6VluYL4EYyft9G5j+uK6
hY2lYjCr/1nggtDAlGBStHd9VS2PcUqOSXublU/XjWzFV6Qt6BeCdR2lKD5d7wxbjpSsrX3jfvDt
47gDmc6T+ZB69SsYYz2AgUXaBZsrh9lamAVDA/gh1iuXj0uXgOu59gm2wFjUtyiNCNKyrZcjHqXA
KSBnR7+VRzRL4I6DrguG8bqASkdQFYM3wXww7213vk0WNoUVxqGIC3DrgyF5wpQFAwADcbx2rLZj
LQbbdubLMhSIrROke9x+/in4YBshHOVCPHwYlgVQara8Z1dybPWJ48ywMkP0BWSaHy/HyMdMvXmT
7Omp8KwXgclNx85Mco6ljg3pwhwmQdSqhJrPcGmGb7+gip56rdt6SPQjr3sTXv5bvjKdEExXQugL
WKS1r4OJU5a1CXQ8PRPFrX0RRn4Uou/oyyGKo0KSJ3ZouXCLMbj/2eNT0BqSfc5gxKXfVz8rKQXp
xGvWLt4wi2BCm8cOmq8g6sN0E9sya8+6RcVsWqpn/hB2r8otPiS+oO6SQ3dgCypmI9s6dcAlMSZ9
TOoBiL82OGT21JQYb/IzqpzqGb2Jdg6v7xP2NS5WD6wBOmOvwmAHd7AnsB8C/4fV+88TVgr6UNqV
4V+UrRmrEv4tgAk1BhNau6JUoMtOBy3zo09LOAfDob537lLDg+Q7yD4/dGDbkIoU/Ta6Omuz3ApS
gyxg8oDZ0UteJrA77PALDvHOOdV3EGCZ94ngOt6MYoxeFoK68PUC2NVLSaE3C2Izw2lH0yE+0n0U
DkeoPHs5qFo9G2PBGCb1//w7sjTRAX/xxxDren2nyOnQIlMyX2mjmwXIqK4dfAoaWnx2r4+qfb1I
uWtEIuHsjWI2VtgCeQcAYEyUiVvhRhunrl0walkcJl/3lD0rZiv/gMxt8/jBFmotjOcGh3DtYoIk
Rx4yfEsaDl/orRqQxxj498nTbDDr5D4IH73ri7oVQ5kGCMYmwSB+oTbqJHSUoUaQQQRsH0ONqDbv
GF703xnhTgaIGGnZFgrxs+hkKZlLwP1p5NZfWbEBqER7Hiza3Geac7uZFalr/K4eUA0DNNslo31S
s7YVLNrHyCAfUkCPCcQU8hCELu7myc0GE632WOLM2TsT7Cq/+qO907+PDbLhxov3/Sn66njpwTpO
O5TtdQOEWoigNa4kUczeiqDnv4XL+CozJwqueHTpuu5dU8qwsohgNH6jb4XiC/JV5N4AcAFsud6X
UZkDJZ1+xBj1GO8ryQcVRb03ngyIno+Di0EiDGihLdfdYArOeLm+fVhGebHaZ9a51U6HzJAHSUVN
P2u9rPyhppbLJE867VttiSi0N9qf8BX8XB9lVYZbXfua17U0IrzVPka2i8MCjDY5LYciVB9K9Mqh
vn7EDIMcdgfwhX4WMzd/XBMX3p7Z52LAPE42os1Q++AKfWHyMpB+29eH/g6TMAfqSqcp0Fp3ARyh
v6+9Ykf+YjAFdUP0QgGrRUkWY57rFcDzVFrGMUJpDRvKeolUEVxzAxcAC5i5U1n1RAZX+drCUhcR
HSL0tPSdBtGe5UZrdhZe+3qo7lVNyNi8EeRW5rgNpFdqA0qoAmFV0j2nUfwR13DtZP71fboxAAa3
gN6C/hlkTFGhWbuFYcWqchoE0+wQg3w0hoINeGc/m5qrP5uuHpZhsUP1pny7bpetFrdjGKcUwjeq
J1hPzuwA1iUCQqHMV6sHk3SBUYpIgbcuJphADMAf9HT5gGeW0EuWWV5oJG6hunFyIneMVTm/LbpQ
jo7SrgjiUBJkbpv7BBYx0QO0PwY0Oc9qWua9o2LKFKOUJzJHJ3n8qlvAEPeNuywz6D+LuzSiQRXP
e3l6y+ou+POlRToMFMSHig7ffFX7sjKdqsBjF+GNYNckqqDCvbG0mEFkjzPkNdC143k57SbJwTKH
2PpR+2qALXZBEBMdJE/bWUc12pV+tRMOvLFu7nrPwCp4tCAOiGIzUu/1VoWQDSYCKN5O6o5JakC6
6sAkNSDXtf/TFVwb4m5lOS5HQxpx9hSTflG6EsJm1et1ExvbhNkAhQEeY+Cp/fj7s7dnmuvLgGlb
MBdQz3IXXw/ioP0MBkBnN+1qId/35XmDOYdJ2oGWCYUnblcSebLKukciqqWofrWaWwg/D3uTXHye
MxPcJVDFSq3REiaiU3tQ9tITkdzpgxBv3uciLp/N9cOqIWDhlcTEq9ebAQwEUkMGfCM2JAyZz/Ix
37XB7Ee42U/i4vllOEa3CBVs1M6hsojttzZX2VGdOUQtfAiL7iy18ZVu+lUOnUhbkd1T3CKu7HD3
mFouoIWwQFRS1gzMR8p3JYuVoG3GXa6Pglh1+cqEU7aqQZkALGfQOlw7VWeJAmfRmmePImWf78Yw
2Yv3HttbFz6hUgm2RM3BoCN3bvN6gFx2D0XF1JJd1Un8BVo1rXkkVbKXTBHL59aXAm8PalUfEBse
9FwbY6vp1Kh9SXu1AUV1uvdF+XL99G7ZYPNB4K9B3whIgPXCFXNdUKfApdm1KIz2Y6BJkH/uRay9
l0JlCHb43jCjMRK6j3f0eZCgBHnjgqJN9E0hbrrXvXF25WPywkjoJc/COz1Q70tI+B2WIHORqQ93
SSCidtl4PK9/Bpf6SM6oYJIEP4MxDoyvip9/G0BSN3gjWMq1oAjSkHy+vsIbJQLgA3DgGGAFBRCT
sykPTk9secEjb3bjp3Rf32dhehq8CtPiD9k/QNNtnDwwleLKtqACi7DCFcjS3DYGoBOgamq8D4sK
tKDs6vn33vl63bONvcNIzxH4cRhQteLsUNIqizOjD5HPj3legLDo1PeigvdWeDy3wpffDJTeDEtq
kfzc1y+YK959NKbQVMd1KaZP2LhdVta4clWpTk6O8nTqR5PtJ3R56eRGtCG2baDIgMwCE1p8zlFF
pZ2T0kx95b57ZeowybMFeCWTRIg9KMT4wpoRi0tc3IJXvy1yW7BegNu1MnAvzNKwW5I7Pf+ia6pf
WW8T8NVRKblW9myAXx50dc9jvf+bffLbOnfjlE1iSjTBmvYN5OViy7dz3bXh/3UzG29HlDHPvORu
nFJX43yM/9sXA17GNVA9NaBCYN/qhTcFjIYy9vMX1W+98t6OXftbSt3rP2Lj7GF8VQOTIms0oLKz
jqc6qa2l17PEV7L8Rl/Uu7aWXcUqj2pcBNdNbZ0MYA/RdDTRngOqirOVjEkTWRJuoSJ1yXcdKF3y
U3kyXWCrOvQd/7wR6IDWEG1OACFRyeWbQmaRdwMoNgFRzG0IHqATnf6NR2cmPvAoZ7dEX0+FqUkw
QX1QhKf7ZW/62mP6YoDXGkOTgn25cQ7PHfrYT2fWLIeacx/BmkntI8l6sMKJYIOX3whwNAauw6ox
lBjf6VbtPE1QUgDoMoHuod54xh6iql4dWIxTFgJJwivuInn9sAgIHHJj1uTiIphcIdWcOxkXaDi+
9sDjMuUpPGUg2Cd6XWx7h5Y33u8YMsKM+3q3S6gj5DHE83zoSlcvCoj+yp36Ms+hccSYjBiCcXG6
mG9n9vg4ZpZ0NBTYS1/JKwZz7qoQyNw7BRMwhx4MJdNu+FafRPvkkqfowyzmqJBhAo3EF0xiKRpJ
BVr8j6wBF138Wh/watPBG+kqT7qLt7CJ8kI1uZmQ2HnLZWAzGD03BrnRQlkvMcRh8LpKYLtPTbfH
mHo5+5YMhpRJVGa8yKHhJUgKmCAV2nqgOl9bWkhGlIpU/4EVnJb3JVQDxZ3e2H2bnlhYMV4hTOj+
ErUWWJxa3U7M8EdIYRNkaP+uDWe10lnVVOI+7I29pbd+bi6hE02C0HyZ/MEO43wC/B5C5Rc95iZr
EiOfM+zWL9VB8a0b9A594jF5YxiNPyr8ovrwlm+6gpEYBRR/jOhv7dtsRlOeqPBNKzp0SieXRp/R
4b5+E4iMcMfCKVIjx8wGkpYRDPy9adyitnAgS+cISu+XMBe2hACDgioeY/hwa+3OMpdgBaM1lvCw
3OZBcp/upG+LZ4bJMfpjhC1ni3l9Fp4Nxxy02sbSoXTzQmPbp+143ztzKXBqe/V++8SlDeDXr+wE
hEr+TN8U55saUTe2Re2R7c33UXcFZw3YJblkuczyxiw7JD1srkcHtVLZuPFP7Y66puI3KGejlmy5
uaigvuncb7M85cmAKSxCZJg1olNtWK41fAM6Jri+/7ZiFKgIwW5hAteLEuz6S3UKsckQISxXse1O
KFIChI01lELa/LxuiYUCPlScWeJnM2lTROMcYacTjWB8xrT2Mm2RwSaT1wxAcijZ03WDFzkCNiEb
cEb7HycYKsJr1yLTyQyjgms1+apXT+0o+PcvX4ecAe4Bbrd5C1pF7D7QcQ5QJ+h2C9BJvrYzIQDh
lvexsGW1tSUwK4enqAFcCrBqa5eqJZ4hRIu0R6lfQLGikB91IsisNjfEmQmVM2GotEOLA4jCXqrK
ABMhttN6pIQyUO8uBPi1cFLH5o85T9hanpnlgi3utUmyswl3ZfGcS9axn6LdZFjh9S0hWj8+BmaL
EukTrMjKpEAKpX+cZkfCrJ798O8MsR9yFgBLbUqk0sHek/SfRfElVR+cTDDAv7m9z1aMi30yUBND
31OEh3bxJfnb4gglgdmiXxzZMxPcCdLyJNW7uEUYfx6D7o7duLmnuwDgA7Dj/gOlcba5rhnkTpSJ
YO6kFTImzBG+z0Hlx8cZI5OutVN9INdEz6Lt7WBj1A6VECg3cscpQeU7hkI7QtJUuvNou0r/RqZf
17fC5vXBCGX/zwp3ooo2Q37RKmD6erYftbAM0IMZ9ro7BBBj3TUv7G0r8mw7NqGa6qgIgZgR4lZy
iInaNQQrubyDthxSicRLd+0vlmnbGLIS5YGbmxEvJZC5wdgF0lR3KOm7Ei8XTUHzNz818rNgFTf3
4pkFbrtrBs1Hc4KF1u9/1Yf523LDqNyA8ED1KsFmFKV/l+gVFpLOLHK7Pxrz2gJ6DMCDA3qt4bBX
dhI6PRAtE4Tcrez93BD3rZY+m805gWvyEU2r47CHmPg/0bcRfSTurlcMCj1NE9FPnT1FD+pDGUx7
5cnAnPc7mPTlWwb8I2/XP5zAKJ/FZH0UTzTCKzpvv0eY+0sy3b9uYfMU//5O/Ah5Fncg6Y9xvtqk
BYZaT++Ry984bSyI6WyHXQSnMzvcOS6pnCMRxOVbJ8OjttyAKrSoi5MOINV1h0SG2FE4uzwclB2y
pkszzHRFoVYtr3qZBWoNTKjqCAa7RF+H/f2ZKV2Sxr5psfVqbXLb5p3+lQGAnvH2AEUoyIXWBpD1
JRCVRxxKlOpzWranspky9/p6bW6AMxu8E4Pd2TO7pmrt1zg9zsZTPAou220TyCPBYQIoG9+5NEFc
pI5OAxPZJ9oelwRSs5boFb9V/sFU2P+McHGADLQhGeBCKJfnTxrAK8WN6dYYTpGEJJHbwe3MFhcL
pEiyuzjH1Zcd0j1jCTABzQOKRDhnvrVyeFow2hfQntg8KQIY1bsMAgPYzMaNnO5tFgJA3n59B1xi
ARCrz61wt0OaLBlt7Ix8YAE60B7ENx1QFpMHsYbvpS/5oqlYkVvc5dBM0JbEwBYycWvxVfJmzlVg
RqLpiq3jCVIZ1FVwfADo5+o6dWWZo9YgGdfihxq89HRxgr9YOWCkoXyDRiJGErkcSMIgbDPLuOWs
58kHwIflJtouwgOG3EJi0at2kyCObjp1ZpGLoxjGctJGhlNQdQzGmEBnWBLNkW5lC+decWEng5ZQ
5bA5G9YsZGzI2ufSY3mkDiGk5Cgi09raDefmuAhEIDyYNARP9VmSw4hiTqCq5yfVFHFfsl3FX0Hn
dtjvOAvXUZZrSq2ylATQHX2n5899iczYBMGziDFFFdnijhSJF70kdUH84T3+rr1PPgD7QXRA04uV
T3PMSFnBcmMF9n38gMlmdC2iO6BgntXPjk8Eu5RFvmt+c6dNMgyMnalj5id1lLk2cYabdKY5pjKQ
pT2WldIfekhzg58DzSrLu35Etj8upmnRHEJRXuf2kmrNqWVW0F4Z26EIaQ/ZiTjrKyDEuyKJ/L8w
BhgEWimMh4+vksxSmuPWnzLfig1vHoHrh3xz7DZUOCi0lXUCpvg/S9zBr2yFagNrl3ZBe1hsV/ss
BWUAeWMpAHHrjvhN5bafih31gM2IhewFm5V5dLnBDooGGFiquNgGLUIdij2AMo7ormjhdKt7eSAp
wVCcWFl39hHMkyOID6tdLGr1bX7SM9uc7xKxZzvtYVttwxRjqLNiuNJYhte/5SX6F7fSuYtcpJOX
so8T8Ij71S2monzSuVbImKPqQDsWT3SX3Cke42YHB4tgG22lkOeWuT0L1sgJOhMALqAp49dgw5Rk
6xBR5bZNiPDyZf/Yxek8W00u+jXtUmtNTgt/kGiwOL1nanVIo8jv5kfLAYMVVrgrQPw2DjsrGjy9
Azd8X4tQS5sB6+xncMGR2rGudCo+atSYBzQ870i/PKL14hEdi57onwRfV+Q2FyBjKC/rsQy3Af4C
piFY9oxpafJqEHubN2Ji781CwvlH5aIgHh/QN2rhILvUhoOag0fcy3/Wn9tADZWT8lPG0BjxFBFB
vei0cHmpuRjQyrWBEpzM/IB6qyfRt8oSZAWiHcslpHHUq1HWYTWrxfFnB1WEPg7G3HBjWSTfuVkc
OVtIPshqmaOk+QKHhjBfoJzLRAscXGhD6bMZyX9QS2An/coR4Tu7dppbJhlnBhTUQtPLwnIIBmDi
mUiU8bUTtSw2vxgmU4BlgF4KxvnWecIg1VY0sclFUFl4vTa6QwNxZeVNcALYwb7w6swMdwIgxJIq
U4MrRN1ZwPkHCjsBj/P7ELRuE1bH6iSauhFZ5I/AvFS1ZiKuZSWYCmQ2jylCLW1uxDOnuN1OpVyv
ZjYciaqdm6Z5sCgvvQNEyth519dP9JW4LW+PrayOLJtr52e7Atefk/upugielYIl4wswk+MQOynh
z0LQZbe+xt3LdTdEBrjLdCgUxS4KEwil9gepvk7yl+v//ubjjs1Z/Xc3O9w12qjaFGelhFrmPXnt
vlt75KH+AJp5V37HNBlk00Xk6CKXuOsT0PK5tzp8GY3cQ8XbKyXJve7U5mV15hP7BWeZfJ32WWYT
LJrdPsnFw2C+Ec1xafuDDoK3kGA/8zCWoaR9bU4djgyxb9EIvI0L45tDx28kEo64i9aNCwjdlELR
KsfxpPWXOo/AlCf/1ZkxZRBhM75aflLEmCPTjnR8mbL8uagtEMoHLRFcRdtegDgOzDwQ2uMb/wC9
TYAx4MQUeGEAmebateBMbl/ljJvuvya4z2/1ZpeMmIX7AI6PT1Y4Bos/7hqvfev82W9Rr39OPl3f
cv+fc/TbKHcrpFJnF1TH14k+jYHiFyG4uKlrKy6mPxlGhITSYa53161uPt3OPOW2hGEVRWuMFS7Y
SvPq4n62O/xnDG39B21uCiW8bm57t//2kbsgEshyxh/T9KRegiTS9pWePtqt/NVwxtfrprbD929T
3EXROQ3m3SSC5Szbb7ZevRUR0hYiW0/X7VwOTbJnxNkScveEBYr+Sa+whIarvZuf7FOLnth/dgzQ
TKy6QXbDjVy7uqu/J68d5C9b0NLmvuOLKBEuCYRWvwUznOu4tUgtBCEhieobdDd9MY89eIMcj9xG
CepFFjBkO93tb839vAcD/1+d/f9bcEzarW3PtIdyc1cDjY3Q4tjv46DuxuHn9dXeBMb9Xm2If6yt
VKiRlYaDU9IFykeqNuzl0U09Nrks7yMhk/JWtAH5AwQh0TyDWgh31yhLbEcDBd1NdlBSl94Tr/QG
nMfsrnxpAWwqhGM4m09vzGbBItR7wFfA7VwpjZxBWtDJGELnffGTL9NLGkhANkLAGWLszG4aKj+S
o4g8aDPuAbwAeDsAVQCkciEotjHQPLAGb/6a3k2+Fc6gw4W4le4W34u74a4Mpa/l5+tfdOucwhJU
wUEOfykBXwMx1xkJ6M21/JaAZFg7Ln8s945TgflpTC86Cqit+J1ZYPS1MbMZt5K8jK4DHYXQySI1
MPRBJHayuT/PbXH7s580e1JURlf0OAbWBzUe6IruWB3hHzxctuIp6Dog7oTBGbDicLEnUWYw4g34
YIwcSf1eBhWEV8Egx1izpu//j7Tr2pEjV5ZfVEB581qmzXgvjV4K0khiWZa3X3+Dc87VVHOI5q4O
sNhdQICyWUwmk5mREailRgSDjRdSUTL29/JPi41dh4szZta4TkdgN0t9h0TQPlQ033sjtm/tGHds
HiRTuGihVUYmgOF3FFOUMp4U4clEjgHwKKMU4He17BLS01mtMCRRpr7R5qCJdAxJevYZ+g7fARUK
AAhQ0nTB13Uab+o1s/vsP3W4KbJ27aNR+QrIKKpryAtECsahLBDkjvvyLosWP3uW5bqi4+HpKiby
QSIClAIXVW2a/jfXtc1q35TrjTvmt+M4y6oIwrMPglmoKKGyCTQsc7VNykvSRCeZhtTtffYfxeR+
DYveL/whZCrqmBNNH4tglHUHRbu4NctlBGqfgtOSUaRpkPR1aHnnKc7j+QjzefSc7eFmaVxAja2k
H6cRtXKQ2r30mDuM99MFAxpnIQW/LYCCPkJrcrOEul/cu5fygyrcRejMYkYL/NTYxtOPG8eT0xYN
KuRpOoYl/eEaUEwuv59fp9AIghxE+zTAxnkxJ9cpSD1RB6Wtagws8FGYVgs0/OG8FWHnASN6f8xw
XxOdB9yILMdneMv+yJ6UIVbV7MHYd588QuQjRNUm0q/oDaiqQ8yH3A132bdu8Ifb4ht+luT3iGIg
3hoALzKWJszKnn7bsWtTk7jICOhVf4xfpuvmF+jOo/hWDVffgMZE9VxeO5F3v8CNC5YCQpqsPU5N
JIdICb3547fwr/nMU9fcY9+mb4c7HQpHqZm/nl8vOxB86N0sl8dTqKTORjCb4Lm90mCh32lx1WQv
aa4GWjVLUrrPk//s5GzWw91mndEucU7xbT0N+qEEivcHzU+/YX629EEcY9Xo4IKi9ECs/UAkGyt0
Z5bqgaofMpQGt6/2UjqrE8O2bl+q+Y1mIu1yZNVx8YYBcc0I7HBquIPZLmOdTgaMDI7mZ/p1CYqV
8/slzAgAkPxjgguspUlNDUr3rJOyMFJBf70E4tpfdu/VxeN5a+zwffaOD2NcOJ0m0rmDgVA3NZ2B
0j5eG6QvLqdp/kWq4TLV9Jex0iWXpLCTsl0iFxIAGhpmLUUnhZW+2RIZp0f2iCGOdG8+MiQdJER/
aIrfRPmP8wsWHgcA2zCVgx0ExO309Kt07iHChmqAOq1+Ag3v5TgaOze9tHQZ3Y/QVzamuFRAyxUr
I6xUl2t1sNaYU6mK3fnVCEyA6RLdNlChgo6CnwSLFV3RagWDyZOmfINeysVUzT/Pm2DHhvOQrQm+
sUfreFUrldahB443d9IxLVtBKmUE1+zgV8n3oSPXuk0lCxPlUWCaMkBK6oIjEtpJp/tkqH1cuW7a
YvIf2qc+uZmi9JK94Fi1cD54QR+xbpt7m991d+nOlUUyQTQB1Q5IEJElM6gGdzAqPI2LugdF4fut
hfIk9D+smxkXVeubh+7Y/AM8+Ds8n//WDOEJeCloFT6xPU7OuhC3TkpM3UGGfTfYPmn9edd9X9+l
bvU7Y89yY5ZvlKF+O4MpMd+BWeluBEsBe+XJcmbBacHE3J8fxG9+YkO7spnAd2Lmk75XzLV7HFwK
mda4p6lv1dCbsEYM0J13OZFXb61yOWyu6oW2lPgMxOlfnAXXhSfzL0Hcw8JM/AMFEBXKmafu1TjQ
/zSzDATWqnfUE+M5LaabWc2ecLWA3X+tJ1RvZSTywnWBGw9KyaDa/TSCqJnUBm8w+CVMaFZpw2/d
lvXChPu1scDdHbGWaJW1jEWoVm8GFE77nvheDYzteEMXmZCS8IhsjHHfsG2NRLEmVlgtysCuv3tV
5o+gpjrvDKKcAhyMH1+NuyzqrCXJu/CHuR+vOvVaDQyYm8E/50TJTWUGrXoYykC5kHMZylbIpRSK
Og1ghXNbn2YPBSaCunjxeyWRuLuogLNZIS4mzhm12MpaDSwnyxIUoHT/2idhekCXu8F9OAfkDics
669YPirvQ593SjBenhqHDl2vehV2cUiJn3U3UyxjTRLdIKBlAoEtqE7YeOqphc7VmrQhLIiA5co4
KOANU/atvA7Grm4+euLdC44k0DvomBA9tWMouMeUGQxCybF70aNmr98V/hosV38llAQWCWS6TF/T
dvC84VzD6eyy9Hpw+an1m+qO/jzaYUP+PZ4XU0HgsEYdCv9+f4Nv3ti1nrTqsirgtMt69cpcPOcw
QqpK4n8CD4AVhEELnCDQYeO+G0G0rWItzsEG8AjQdWQDeHn+DLOww+0MozeDFC7yLqZfcLoznpZQ
1BCwjrr/UqtFlI9PRVcEebdK0gZRsDixxNa6+WJKbIKQyC1paNyWLyNOkQaNdieaLyZgAZYdCAf2
oOSXhCjhB9wsj8tVQJBvloaB5QH6j3D7K5XlYIKwfrIqPqzHYz06jZuHmTJHdZoGOjSeklW/VPuv
7fz6v20Wd1yt1crW2DWa0K1erIpJ2z+1yRwtsttQ1MA6WRUX2EHspCyrajXv2c50Mz0noLqPH0GZ
HJS78jYOZO2O9wjwyQ9t0MMxGXiwBnF+6Lal27bEoWG5+MPv4qe3W0EsSFAsN64H8M6kewtYWcyu
A7FWPf0HyyV7gIgePwDIffwIzkXXuKAthGbyEIxF8y596G46f4R2gQ7YihK8rRCV9Mlr/6DnwXIp
Q5IJYvGJcc5Vodgdt545/Ieeqdu7RwsY2laq6Cg8EZs1cg5rLJDWrjz0w6sUFAH2z1WKthB7D0aT
kJqDEB8lz9OTPiytXc89MBYKII2oLCVB+8h4tm3Njx/XiKHEZdKKwmO4McldlYmRx3ZuQjuJAMOp
eD8c9Zm66NN5+yWW0OEJI+bGFPdMrQiNs97GBxyLOnDbwR/bH0NBkV/JQOmi7AMu8fEhuUNhz62J
Ue68RYcsfVhB0hqU9/SHcVkGbxAtAddAkEAkiADWWEkWKSp1nJjmjgJGyYmZFPig6n6IFuBVAUbe
Z1+YMGb7LMP4C33yXRECfSO8rjjXr71ZtVWKKK0Yv9Rl9uPl4XzgFGSLIJ20TOBAWLbKz0ZkVkKy
jjp56ED0bBoUfx3aXd2skqRAaAYsFCioQnfN5NfRz4m92A1oYB3nB21vJ7SsZ+/l/FJE7qfh0Q1p
DuQTGMU4PVwpyIV1O9Ggrzt/M8jlROzjGuNg9TLldaH3gVXDhoowck/836klkrtGr3UYKLEt3178
YvS7m6wEiz0T7ngbEadHn+ZH6zeisTxlZL7NXwhb61ycaiaI2VMjZwTGTMAjCZo9EzLswZg47peD
zAVFUEV9a4+7W8lsZfEINjmMZ6Q31q7Zx6HpzxcGWkI9DpgMXydyla057oZlOF6vo0ketn2m3aug
FoQM0JK3V0XWysYeRS4D5jEVnUWVcQ9wG5kkrruCHbwN6XJDGTNvO4fWvPqeVNtDFIa3lrhNy6jW
J1WVFCGwIfeudqiH35jf2eskDgxFVlUWRQ1DAxsK5vMNNA65QKwp4BxwSkBJW/rk1K0Pzvfw/FkT
3mRbE1wAntexiYfVwfMPOMvC975qVwxTqgS9n+uYFYhGMJHJ0BdiV0QNBKRxKK8BjHd68Ky0y0nT
9siFprB+YsCPPGi+2v78m9H+1YFUF0DoIBuDnDNaFVVay4EzdpFyawGl69RRfRjBtdbfQIlwbz2N
z0UgFakQnoGNWS6UOZgjyWmJI95WIDzwGV4XLR6GygiqY4EaEzrt6a0szxJbBUELWA4dcK5ye5qa
c9K1bgyYngY1IDpEjdZH6rpG531HZoa7QK3FWEa1rrE4DzlsqeGg/3Dj/nDeinjnPhbDfsXmUeVU
ZquNCWJ0G2cP2fLi4FiPfbsHCU1w3pL4tH1Y4o72XA2Nu8w4ClNSXuaNvnPL5/MWRIVlVFbBZw7W
Wg3zn5w/TJraDVYCN+yhsZVfkkv33hv8OSQH60rzAX+K8srHWAM4IY8lGKsve9MvZRMr4i/650e8
z3NuvmiRmaDeXkkOatlng1xQp/PJqgVqfTy/WrF/fNjhMtayzep5meD8mnqjj6+rcqd5rX/ehqhd
vv2i71neZjF5oraYCoUR/V5t/eqm3ekXxo5NpCN99LUv7UG5pqwOwx5ZWhT/kBMWCF92UDtgIo84
cnCgUxcd88HCMAWUCPR7bbeG+b2BISTorH+Jj2WgHqurV30HPQdWD9KifIfW0tL7rYxiQ+i+jM4d
IdVg8mOnv8JeCrWZC5A7m+l1PpbB3EvxZcIdRcUaeC9Ns0AAxZmw4r5ycpvh2cqbygum/XxI2Vxs
lFzSm+lYMiVyyQ0lvHA3Nrko02vJrLcxzn/XGkoAbCSahKu+c5r1wjTWnRs7koAjApcw/dg/q+Qi
DrFnw5oKuFQfTpGbA3oxH8ynwkekc3FYI3oBCFMVSmfPmZt8ygc3drn4Y1jtAjib2QK9x3Af/WEC
TFAu8yqsAbDhcwhgIcnGlPjpLvYQf1bWWsnx8MlGv0wD97e+PmNgLuqBn3FqDDv59g/vpYGOzZ2c
vk/sRB/mubt/Ajd/kycEigoj4HNx5dtTHWky7iGxFbC7gWULBUwe3O0lna7rGOMOMYJfRq5HMUJm
Ff2F09BF8pJ8f+1/2jhQp3p4dyFR45l2bUJygMk9PO4OQ6RGdLeqfqrvWtXvjaNFwCs8olnW7hvV
b02/RkUVg+u/6mp3PhYK4zpjcNYh6QCufO50Tt0Yd0bc4xCWwwXt8sComou+ykOjHqLzpgSxxkQD
y2TNQgecMNwRydRyVY0ibcJUW15io3zJZuMvjiHUopjcjw0hp09ZjFmTcpyKkkERABdJfS00Dga0
NwIdJI/9S/Wqq34RlJLNFL0JQdEHbm/GIq4BznF6OoZljnMg1ljDIDSScKxumaKpEjVvjsXeg/ZX
YqIsgdKP9MUkijyMHhCsenjhMjGJU9ujRuN0XEkJMK0eQFPpVg2c3XpAYfKg3NcPkAbYyWC0gnNy
YpJLjMsECjrFCOZvPUdVosd0e3nTSgtmYissGTWBP/+E1aV6CSEfY4V6pOleUZI+rZ1yWbeyiQ7R
awZU1++6H+CvA5nf6QecrHrUKkUtQkh/l9/Tg/UlhwbX8DpGzj0rNVp3UpUAQdQ+Mclduy3eg2tc
oxfTh9mTmQSzDk/1vuQXjOAqDYrvUKhDnj/1ERQTn6UPG3aoudgD8+gC6Q5Yp8CLwq14jZPGoxpA
GIEF/DU0GsMknAmIrrorGoGiV+YwoqO/Ncjdx/oU96bZQHgM1Sw/sy7Gv8nDT5bEncBagcJYqeWd
r6QPTfZmWrJGtej5eWKBuwHHgixmOjC6e+DyCUGuluw0MBn7eI0+ZJafXMiyGOEB2GwTd7IXCOCB
4Q/JWaeCYb6N70ujfUj77vF8XBaa8SD+iBwQYGOL8wa3asa8LqE8OmbkJpmL71o8vXQASvxvZjgf
6GOzS2s1L8IWulqpc9PUgMmoiyS3Z6Hnk2sDIQGABNqc8O1T184wZLZ0jYExXlAkN8XRrAdoS34x
4i9J95tY386vSejXG2tc6MisLi9cp2pCpbZLHxXDl9KIZXeaIJmF+sHHkrhgodC0SG0K4QFMC9/0
V8b7ebVfczz4xshDmdE+gCEvXPbn1yZ2iw+znFs0nZIlrY7MwByz49SVua/mkLDMaPrrvCFBCmIy
emLTRIsLSRf3Epp6SmayoL3UIr/L+vt1WgNTQR1VlclXiZa0scTT2WQ004sc5YdQ0a7G/h7S2P6S
P/1Pq3E5lxjSKaGFg7zOXOeANhRCo29GNgXK9Be10u1344GBLVy7jYEzCYe2CPo6PmRF7ueNtODN
jgx/pLZfjXOEoW61oViQtxVXKhKM/MI+GvvkAK1liaeLThPYhhhJEzJENDxOz65plVZSWuh3lIvx
atfdFXJ0WXVU7AIfNrgoNJi1UfQjbLQYr218Z5mGi7Qs6r22ZDJCCNGjCTsEqU3bsiErxqeFMQo6
9aD0rHeJIf/Od79nmd8QHyRHTKdnjRg4kfhp7asYecIFcjzvi+9Vmc9b9/EDuDurhupYXNvAJNIr
aNsAENjifZgc1IOU71EUpLZL5e6qUhmhBhPPFOWMXvdHPEV1ANIwb2CG8c/xYozsXb1HjHTNvZf5
q2ycWXg7g5kIQBoMd6Gaz9mvaVEnzsAG2F80aLfRHYmcB+cdQJH9A5yVIIEDasfA/Br4rKElxbvq
bPdA3OG5X0Awrtv3BzCKRPJ2jyA0npjhvHVyjSFtB1ZVmLPrWLtthiRsMuAsBwm/nOj7nVhi52ZT
EvOMDGIRDuvzgGV31x/zi3cI99fmijFSpDtZNV9wDk/scZ45L2a55BlaIl11Z65PcTxHxfgXBAcn
RjinyCCKvKgdPp871cD8vWZl5+eJzPcEYQtWkHHYyKA+ywfbiV2gylehBANc36wax16zZPhzdsdz
BxmyjqAxZERsTL73dHssR19L0gJwN+7UoFx9QLMhzjB8NX5Dd+hR9j5hf9s5a9z7Lq+XZfIKEL0s
quJP7XNKFZ/M4OgzX4xklgQpkSdsl8Zd/4ByIVln865KMfkgxA0d/Wn1WsnEu2iTNlb4+nU2lAUe
XQBGLjoKVTFBKVXG0yV6iW836Z0Bf3OGHD1plnTCJlnLjTUEepAEZvWOkTGfrL1hvLbvukMyMJdo
Jho9fDSjMcIHjSi+htNTk8yVhS9YGAEek2yK7//jX3ksfxquX4LyCeBaoP5Y60ga/IUfFzOaLmB/
KKzzndTM7UaPMplOAF5DVuKd0ZZoL1ntOll96xcFHD6U9slkVrkQYqtlYU8prLKSq820kLynPHtb
7sqjGja3rnHoimsrvTt/p4rcFdUyiC8BActUpU9PIoLAZMSkrEOrodCmc9FUcgCp0aUcgoKXDIaG
Pwyx5W+8SfFaqwZfLmTPPGWcgrzxnAEsdzEeoW9946R7faRxQoKMWGb9DbW1RTYOIlsq+/PNL3BH
zBC3RMFk+OD5mbJ3zSmgMnoYmRFuFwuwu6cKSstw3helh/iQdkuy+/N7Jopn20/JRc8CpWtbZ1rZ
1uz5MR6GXZwFZLhViRe5qqxVJqoGnuwcFz6HpHQXBzUlHAc6+hkq4nMI/uZLO6yuiodmVx1ZcRcj
jOWtLIWWfU0umNq5NjaozkGDGJxri3mRrNQn9vP5zyk0Avp/NkTP5Ay5B+laziDLdwCPrrMHMneH
GM1AzJ7tz1sRHW8LQ61s8lvzcOudel/uJbVr1sjUqfW7o0PQWWP47y2gcgpUNEC+CKBsnRv/1qDd
AXwx4jWOmp9BdwKAkN15EyLAGHJ/DWg1ZgnscKc25rKglVqiMkyv3Iv6ncSbVfbYTVAERXDemmhj
tsa4jSEYlm9nA8ZaM7JL8wDw37GS1XFEiOWTJXERcDBHaHlZ2P6FyVIBm0AiHfiLH+Co0vbWu1oU
uZ1pUMpYxUQewRpsUDEGn73+3ijf7FeSORrKK7jngExQYkxTKKskF2HBhk98tha4D5iphCbzkkLr
tikCwBlR7fil96BATmTvUNFamAgOaCE8qHXzQHm1Qu+iYHRztaUFjQ4clymrWLKzzi/GYQ1mdlAd
3CSnrtdRsAgl7N3OhE27PRM2ZeVs6e0vyk03dviSWwz6rRGQnRzV5P/I0+R43gaovh3NgxIar+d9
XFSutxw0IcFVoKEL8f6S2XiB3rZ5bzIYrXoxoFAUpRczpIOBOR1QiWU9FnrdfJk8SawQHa2tVbaf
G6t9n3RdmqL/6dqdG6jWemc5mRWkc/0mWZ/IB7FbmHG3gQyAlPuppRbQ+dY0UDRQL7IysHT/G+C7
gPgNYfbQf18wxIYHmRxeJVzgxix3aakuqSEZC+KnJi+ul9h6njt3Z3ez5DuK0Cyo7jCuEvyHjUqe
Lq83F5qrORrWwxJUaH3OYQlGUpoF+kV1U0YsU1XuY78PshQIQ9B7hK0kJotWuv0F3CEHqTXxHA21
RmI4UVXkD4pu+oTOEtSr8DmwtcPFybZMS0s3AJnxHvObNQSl1nV6PQBAWR/cRw3J8XP3o5eRBQji
Ci4a8D2DCQQDRfxwVLvi0Tux8iNmIH8OSnpHSfsXcRi1LMYVAnkyCCZzC0O5lmZNj8pwkXYWaAbM
8kal8SyD6Yg+IOwgOqJ45oHBnbPTu7XW1GVWspoEu2lomCQ+E8JwgiGcv8eX7BzIIPOCtPvEKHfQ
ndoelMWGfzp58sNCCZrWSjRP8feuy4LaviTx0/kDL3DHE4PszzeRJS1yb0wzuKNV0r1mfUvNYZ8l
Mr+QWWFRZ2ul05VmduIizOPad62bFmr1Q/94fimC0HWyFC50JcbQ2fYI8q96tsIiccJpuuwNkMl4
MlYD0S1wYooLV0mLeiPm2Qr25LwCUWaxgxof5ETMsMcw/tQH6sGQvPzYr+fu0xOT3H2qOwOGZExc
AXWNWvgwAVJEgppRvKnUr61EEqZ04VEGzByCNox+jQfy6l61aIYDIO+4AwbUC+psVz3n3xhZLChI
fFB+BCrmw/SvLV71xQwwKkOGJt+ksqDChW9+CHcOzdWGlKSJHwIhUm0HyblvDF4AZce7Ilr3Q+gi
WrdA/CqSLyDKNAFt+vgC3FlMR7wN8w4YOXo1Qhtg2Lv46HPQPad7xlJoBY4djL+KPWafzzuyqBx6
Ypk7lGXVaU7vsi7Ovsck+/qjSCG9ylxL99Pbwkbn8u9MoveB5gRrgnDupUxKAznLjHn09GI7mARs
9m6oP1r7FqRTL/pB1h0Qb+sfgzyVi+m4pGwBlglbx41U7UBsz9eUEa70fTFld4Yw/kCg87+r499B
jV6uVpmlRTjo+c6yk73X9W+eJgum4jPzYYa/2+e5mZwOa1KS8uBYzdfZmn9KfENmgzsONunipltQ
unaf5zd3z5B+K2AajMtyjGKcxfralgUDUY0PBXjk8S5IFmyAVU7jt7bWqVUwVP+8i/cU2vNKFtgO
aMiqZwfjyaz54NwNEIeas31tB38B4Dgxz10fhdfgUZYBGbc4TTQAvTFm6eH8dxW543aF7M83N5Tn
4lk5WgNu+0X/3rvTwSDKHKircZvG9GibnUzUQeSSW4PcFTItyayQEtGlIMWxmOhFZnhHUBNKrg2Z
Ge5cQ12LwdEBrLcKyzfV7mfRrVdpRyXppsgrN6sxWRd38/mMrDQJ7RGxEE/jux5g1Ifcpn1wfpMk
izG57H1RaEzbAVYqAj2BGNMla+mrgzT1Y+eUv2sBowMhpQfkw6cU057sJevY6MW4o08lZD/eCr96
ynz1nxSSxZ73YYx92s2ns0qXEIUdaPaABS9tWNQXoGscXssju1EVjF+nu3Y8eNASl3xP8a59mOaO
NQGf2dTbcI48v1imLNDwSf9mxz4scCeXWIVOiIYkuq6fVqCi3OShcL6ctyGqciE8fBjhzm7hNN2k
VRjN0e+ZlgbdJbuZ+OSo7Msd8oKf582xn3zOObiDS+rCzE0PzoEXa3Bb5bvevhya2//NCHdsVX1w
qLY2FKjtN8u88lroSNipj4EPyQaJUALbj8ffw+60GI2y4s5ifQz2yqmPGpMEuB0PiYtxVgMAnyRS
fip3MoCZxPH5S9nu6WTWM/qjtESdOO/cWzXvLxTLTcJOqY8d1Y7nP6o4fECGCwrMeNbxUDMoVLY6
sXDSZuNK0Z/bGuNTjqwPJ17VhxHuOFN3XnVSweOH+oa2mElPQSzt3pVNG8SJJdm9z76I8KShsMte
qJ7BlzOMuHLsVrFI2IAUWZ+umiKqocJbY3Dr/Kf7HClgyIQNzQHtBVgvToOUo2m23i8eCFby5EYd
l6jIUimTG7skTk8WMP6MuQM1O80F8vbUSJaOSocXcONb5uqYgWtMDzkdn81sTR6m0XbvSL2AChWz
JGCRtN0CsylzP9aSTEC01O2v4ELWYBdzPjUjAXhE8XtzvieN/f3ff00TE1WoJmO1ECE6XWiLJ1cd
VyuKS2b6JUnMQJ8LScdZUL7Ax/yw8akuWrorXM+CKBSmmlASta36etHU6tEz8+pqsgzlu1061Vcl
qeZrYlL1wVy6+nbAzHeUZzUGGuPZPOhD6V03hUcfzn+Bz0fRAN0BA1ebrGVrcFls56beXNk5xscU
AEur6trzIITtxa/nzYj2Es1pPGhQv3ENh/MoIJ0drR5zkIK1AKvdL2Bg8sBNXA+NBCIhNAQaHYxS
AUYIBz7dUWcgwzy3FG/h2FRIBKHR7AH8A2OxP78g4XdDn9szAS61QWF3aidZzCIdFrcBPNEJ+raN
Ut1CzVQWmmVmuDuurDy1oZrToPzkBnSZdzS1o8whkoAsCl+IxeCmdtn+8BrlaZbpjWIqiCqDXqH3
mnxRxvwlM6xvvd2E57/c57gMMKmBAQXHwvsFHb3TL1e1eZ1lCpiidJSEXHLRlr+6rtgP2k+3HH/+
hS1IAevvL+lP7ZUxm1CyUL0ENHD1swJq36b+2TR9GBsTIzZ8Pm9N5Hs4TDb6Eqi7QsnwdGUzfsVs
gPsoXPqdqv1UNFk9QrRNjCfKg4IpgAf8LVMXNpjXbDNBJx5sdmi21aRK9l01GeRmBB1Gf9FUIJGW
OIfIB22U6Nm9hokofkRRyzEJX2tsWXV2XGi/60bLrxVJtJdY4WlRNEqbuNDsJJyc+irPmoehoZdx
tzz+zR79WQzfPMwUxdRqNMTCasq/U3teIsdLK0nMF64FOqPIbMA38XmAzIC02GxacHHr0rD7QDfz
K71YJQdJUBfDSXLR+0IHDLkHj/x11Ba8TW2dAH2IrmFGd7kXdtc5imLuG2B7oFbsH7rmQK1Qxpkg
aN+cmuYOsZV5ta32GQ4Wmop0F79QFF5b+wK/AYA0E31n4DzxkMnQVT/O+/7afZDhnYQfebN6dhq3
zzWtoJpSj0mYGE0wFBjoIrWfkDz69w4D8hUcOEDSQTTGRWBvsjvArQhYoG33y+S434xYkWyk6FiD
kY0pILCQyN9ZuudSmjZxEg6DR3w9hVwsSS7ziTxDM6CRrEcUftEKxvwdaM0wgsddkHruTWOsJ9Bb
1OoHMvY+bY0ctOADdDWtMcqATz7/AQU4GANZPpqYsApYLn9VNuaERtuC5dnfFIi7Ng/NfXrh3azE
R+34iZE93hQXTBpXleQ2gvfoqWVu77K8I7pFYLkEO8WbtdMO4wE1+zVgRO//gHuVeT2fN2NsFESI
KIRjipJLCmqQ3nRKB57F+itAEVfGIQnf1ntg/tDClGNnBc0PLG9jjlve0A620cUwRyAdqdzVVqRH
aZTv8yuDXGs5yF6ZWVlKIvTWjVXulkvLgSZjBataWV1ZdndP9V+NekOkjVP2F33+mlADwFXHBkW5
A+6kKzD6Djt5gbt3bme0/nLMjmNIPiJRijBjAeQIJnu0XeSrFEUXx3I1cILjqaXxx8RpKmcdXKxS
HUpApyrg9akPQg7Z4RB+TVuzMQOAm/0THaOGh5M5aXBR/X4JWMkkfk2f60tGnvlaHPLwED8UXyUH
UvS8w6Cjg9QHSfIn8SrwNuqdS8sWMrU2iHm7VTmqa1JGpE8M4NF6UGZNuRKMSQZAO3gkX8pZzffn
fwTbPH5z8Q4AzwhwXcg89dPorbvx7E3aiusedOeVZvs9OfyFBROj+EhsDRcEP6cWsqEq4pIWUEif
u7u1mvGYyiSx9F2h5tMqNja4YNpjIB1DKhXqJNEUGQwE1UKt9piWvvaE6sYlvVWC+Cr77lz0QfU4
7zG/F82mr4bzfn7OH4cf/34YCPrcmx/EfdY+VrvCXPGD1p5eT9VDraW7opZBJwRtiFMz3PU/0tkm
DQiawsyMoHoAkSX1Ir4oHu3MV3BcfqmPtm9+XUFFEtb/IPKJDud2lVxkyHVzNvUUic+ITFTNSUi8
ElS3b+cdSHhxbc2wn7HJMLKimkaVrbI4ZnfQVi2bgN0hSw9CbehZhgbq3jMUrpaDUvuABZw3L1sk
ixwb621VLQD5NjghdX0/oFzme2a8g8qtKYlBMkPcraWWKSnaFD4zG+V17oAur22vWyoTJxJFuu3X
5G4rmqhKiyG/JOxXJ7Qw7JRXdG84X/O1lMQW2YK4GwoS3bk9rsw94twv8x95+j2fUslXEwawPydN
47mPvYL00+Dhq9mDGipKGbiLxP+EHwyPPehvM0I7vjRTQTvFiily7Hk2o2Ysd5479X4/G68qKV/O
O5twNRtb3IkC2aHmJQs2px2zaDZUX88fzlsQrgZqtyiVQO8Lg4Sn7qyVapOnCy5Ur0+iWXlti8XP
58bvykayM+LoBKAQ8KEOxrL4CgMZWgPs6GUSGn5x1H/XO+OyvSWg319e+4v8yQAH/XK5XiMF/iFl
hhQlLZh+cBiXjwkpDC5mDIwSe52xaX1IdR8dseaS3Q09mGDKfTUe3Kca7zJ0EKZHKGBPB9mriB1W
/kba2mfbsIka44RcQ/HwWKdE3cfmK7VUf1nCzp0xWHM8v6XC/HprjI8cydBY+oDFFsf/Sk+Dii2s
RhDhMjlU2dpELrQ1x0WQEqIRMdIxvN2hTeXNiW92MDU0oU3/faPbYEMsf7aRCyGMPzsbFqzMi5+L
8let/D7/6QQhCvV7nAJGQAU2TM5N0rXsUm/sSJjGqm8OXuQY1B9ssjtvRuANJ2Y4b5iNflry3iPh
6HY7Sg+G8pTqX4BQD6deBumULYlzhjpBsqm2WBLRVz+bh13bJP4Yz5K0TuAEJ0vinEAvCQYEe73x
wfPwpUdJ24fqzMNA6zzwZiqbDRAuCnAvgCjB6oI5hNPj5JXEsqakIWGXtb4CfnHFvlm6RHLVC6Kv
A/6fP1a46DvrRZpZI6xgzKcdfgJhJgmJMgOcu+VGkSV6ib3Rk0cHLcwJ23Pe02QfivM0fan1zKmx
BCXvAjDk+EMaB7r17/FDkDZBNYEdHLRt+FJJXJvLTG2j8fUxz/dqZkIytiCVX6dOGv3FihwMTbso
+lifasex1xn6QFHhr+Prvofukw4FvlGmRSF0Z8i0oNMEFVOMLZ86mAX/WsGJgO5QPUJwr+iClVih
MiA/mmbZERW6wcYYt0lkHMtEMXsM4TllUNKrwZa1DoVuACZ+A1w9jE2KOy/lZFZJn6LZtUxQKZxR
CiTtc0I8SZdHFNcQTdjWoPuifyY7quYZIp4kBKzUxAjcNDvKHK7damgk0Braj0OQdlOr4dYbezzM
zruG6OIDaw7Wif41SIl4LsbVzMbeXTJQhBeAJNeApoAE6S77XiK5kJOSi3xkY41Pndqms/J5RSGk
G1efjAaeOpOPymjk6qskuoo8ZGuKe9CiFjCZnY3qIPI1f9B/6fb+/KeTrUU/9fchzucckhppWGSQ
WSM+Cg9BU90noAk4b0hUHdvuEQ8bx+yy0w0dlqJiGrV9UjDq67dfIHgRWBfVaxZNX2RJg8wt3n/S
Jvly7YLajgKTCcAa+hMr55T74lKpfk5h9Q/4DcVrRBEQXX/wS3zq3lZjYxV1mUOGL3Te6JUasdJY
0gXmk+lDlXA/xKFszke4gRuT3F1Fq9rpY6dIw0ZXj7liHKHd8zZ4hemPRiPbRNE5B/Drz/q46EgM
tXEM8N6EnbdEa4+nAlABg9+2tuqvdrmEVMaEKVse+/PNFpamifg1wOKsQMnK/mXncJwqBl+ALPKL
ygvQAMDFwhJBtF05U45J+sxs+hQgVZRPtF0ZpbnffOsPuEXnAByAF+29eigC64gSpORwCD6sy6h2
GFYLZXn+mTJn1py5XgMySiC1Msyh3nqPTMY3j/ByuRzBWBNYawC1ADm9iwDohHLcxja37iVvmlVR
YFu5RCXlLd6jbgZBB70KrC+MzLmPhqulB9kpapAy7xXEtxPb7LtstlcZhiTRanzzrstxR92CCU5y
Nwgc6MQCl58aTmqrjTpBMVj7P9KubDluHNl+ESNIEFzwyq0WLWVJli35heGlzZ3gvn39PVTf210F
cQrXGs9E9Ew4orMSTGQmcjmnDjDJDcJgDHQZ6MF1bSD5ihvR9kKW8EpJ9ZZxS8dJjhjIpy423f8K
vWGtTGFeUd1zVKa4JEBsjMRffL134EkhYHOiVeba+QOBH3jnvSFyeOKs21qAHpo1X1YK2/Jz54qK
aEoanWMs6a6KHs3dCnff3037FXGU7foDoA092VD89ldECx9oVOh9i0sXfMqAng7IHG9M4t0CRIrF
etI14iXLn2/krOf5ryQhY6q7LGNWGAPSo0FJLG5ci8/A+1a967aybfj/ihHcdj0QUIw24FrHINGB
dcWpbWNJ11smQnDWmtJbQz/ibjEAUS9ld6+3lkTEenmE6sbFYQmuQ+lHK4wiCtfRdt2pDXniZjxs
3bGe1ZtiIOw376PoVrH69Md/d36C47Dj2uryBgaRhrkTaWvdSpLTvqVx15QTPEc+2n3SrzZn5/pd
mSRPahV9zcLwRo8wigey9Qewuutu3CYxIFjY1+sKbiDRXhqi4ExGmhlRXqpI/Z7MOyUPhmBGDg0O
8Lc1A6DOz93RjkHniuJV4aVHbKl9uv4TZCcgJrpJUk6hwmsgmNxOt+u4d3Qo7+m+lM5bb2Vq54Yk
viNZS8GG2/ZgpXsix3XFBn2agLyE0Oz/0aiVeJO3X3MWdfqsrCqV4WaMboxVVmxhF9hSG6cgR89v
N6MbVLmlG9/lyk5yoms6fcWmxCQ4TNS+q0vY1FqEXMFRivFAXvtg5RlKq2CW9Z+2ZlIuDlbwM2o0
YgxwbHFPDoCgsz7nh8XTEs/4CozM3HKMHdDOnjAh3uxk+2kS9/M2h3l2yGaSk67r8ElJqzvEvhsr
ySj41tDLhW6C92mtKVeXGjck+1Id6vvZbQIsLgPmbHhDOjMPjZ996u7RE9BssEOspiRjAtuO+P+4
8bec8kxJNDRyNqM6gAmw8aDF0a6twx1PZPM9MjGCK4rAg9WbCgx2iecnjY4vpYHWuyFD+Zd9MsHl
aGbTjuoCbbilumVYO3YvgWRe3fIV+xenyqIwscO4hISBzZ9CoBDNte7TrvuEEsHLuDQSDyY5N3G6
LMsaOqXtgvcYogQNmdeRydUiWRVM4k/eiA3OraAaE5bF8JNaYWFAmKa9ig3ooSi4G5NhSTAtrBay
N4PkY4mlnTQf8nzqYf2DctRQfEeTQ/IqkX0swXdgT77JpxTOSm/Jd1oTd2JJMBvRLVfIoRnLJ4lz
lGkkJCx5BYdB1sv0VsXpSyz9pEHhgoqtPIF20S93yudIEmZlOgo+ZOXLNO1pwM1q+W1cYJ2X6f7I
NN8MjwYG5iQqysStf39mKXHc5mrWQhzATHLUQFpX+8HcFrDSZsAeLN/aGS7Z5zvTvy5YdhEEB4Ls
xRrS9Z1VgECDToOr65/r4a/rQmTfT3AfPKmUolqm9baB5zGMDOVgVqOssi3LFcQB/k7ltVVEMMvO
a27HL9bNdAMTcfTf40nOavsfXsf/eHgR78g0MSCt5ji5uHf573UmqN/R72Cfdau99TwG9ot6a4Pc
cjc60uAtyRZERCfMtSVhN70F7/DIQWrv23hOTj7Kjutit2zlSfL9xAa3ov7f/SPA4ar4weq5xP43
KF4uklpdcClRPDEEGZwmktpdsu8Bpu6bfnm7DpOtG/TdTbRirbcvahAXqCvh3ZwEiQwKbPM2MHTw
1XUsEDwPl7ewH8K5ZmaEWdii1swbNmctYCIjO9VvxsWITEnQ207lz+QJVdx6SmqSdbBYQ3P0lc+m
CmLP9mbmtIPflsHk2o56C4gcXEvHfi4C+AeZzpsf9+w3rLZ25nl0fc4AjYfUL6/a73Oefk6YLAzK
jlV4Ok9tMfQpWSMSjZ3CwPTRc1s+fMDHnKkhGFASAdUwm5rUW5b+HmxBR0OdZQ+/zWt3JmPV8+yo
KBjjU5bhc/Hfqvs3jix56r0WnDhJIPPMsu8iBCBqcqCpZOt3oRE4R4FCrMjMbz13MelC+xwzsEDG
xeim4JepqUxtqQ7IxB9ioN41DgU9OHEwo25+T/zhZu4d/QgWDgw9Buot2+U11hsjQDZhC0SSUmxt
X9lnv0WcAuw7woYmwW8BYiq/AUsoSxzd4zvmJge1d0tgKvxWTIfsZSn0ZqEMGMRo6xEGYFhxWWNB
tcXm66Nvxe0oPe1maV0FcBlsx4MUE9dPxuG6qW5dBwx1YgEFPJ5AVBKOHdtl3NZaVB47TGBg0sZZ
yOdhlDGd/Qe9MMcDDk8IElvii9Xaw7SKSW/5dyNBShEhTGgP4ak92MCUlr3rtlIY8OL8I0+4gTbN
JqpmDFkharW8Vpys2c/hK+9e0rmSxIvN5yv20zBxRbDHQ8QJbjAgpGOnIoFvvCUwv9Ru+CkBnyfi
/Ul3U0Td5BRJOfe2ruS5UCFZAqxmHGHRET2H6UkdIBPERh8wjTO1BNOYi9Q0MwseJorjFdDOqeuH
FhP/16VsRlsdC58EYIoqIJAFh6ws2FQD9CSiyZeOO7a2Y72r/bR+smjXJP4ab5Nd+FQUbpMdZlSy
ogeaYFaouxtvPpT5ogkNYD2MVq+49ZdOddHMtE67YUXf1IP5r+QIjHWP4waqpxVYbIXnSHcA/ZQ1
AbfeZudyhaOu6nLqlrX+b82mGylqUBJjX0/mk9qUu+vnvXUzzkSJ5TI+xyPHADuS7HHoHZbn8w6R
ZMKY2WzeTbHxkyyabOR5Mxtekxj812DGO5ThpBppyHN7rWWNfvu40ht1APhdfEAQ3fw5julKXQqA
MVXVdR1wZpcfMV/qeJlm4I2Y7JNVHTL9p5m8Xj/Erct3LkLIlbqlpfUU2qWXzxhCt1U3Zh/oKV5o
IaRCc1lWy6zj9s2JcuwxtOgkZX5r1sVJKxbZI3orCpzrI9zBsoirCIC2JVqj3EmHeyN7iuZI4k/+
gxX8+2EEp6xOXLHrBti2f/MPa07tFjvDVwPdn/f1/vonkqkk5EeMpYSlBezcMh+V5HNX32Tl4boI
mRUIWZGVzsnfTEyc5LmjjPlebyZJKilTQ3iL90VYFflCcXPYdNK0+FBOfezkTfjtui4yOYLnU1Ib
y5QJjmupXtW0waBP4ZLxr+tCNhOrczsT/FzD5rrM0mQlj0Juh+0Hz9hHPvN/mj/7wxu2rRxidNvh
/WN14juqXqo24xam8Dqv/jL7f/Oehr/oST/m96pH9+xgebUvsz+JcYhVPR3LKo0SQVVDK7HdQMZf
qCtKYuf6UcSc+ew4xZIejYdaDQnC1WL+Qg6CRcbHqDzmahnYquJ1vWx/XaaT4Caixa4xQAGfFLap
E1qZY31gxBX8e5hKwdok8KEtwbFiS24yc4qP1adjCmiBMfVVqzP31VAlLx8xxjNZgoelal+Nqa6j
dVaCwpWPIHGbTFRMhhHUZiSJAFse9Tco9lmfmGKNt7QZiVN1hu7bih36Fq+ahz7RFhdgk1Zw/cdt
vsbPD0I46jTpojlJenTjj6O/vkCC5Ig9xF1xV8T7tV/PHta5MWP01ZuwcIC5JiNy2MxJzo5H8NZd
GNGIZvAInH6O2t6v5n1jlI6mpt51XWWCBE+tDdijLVoIIg2iXQnw5DIwI+4vNpPEBJmk9e/P3swI
B22crxydWfUTu/JOUrf+YFl+k9gSnYhMlOC3I5hx1ZX4fq2fLajHsSDaY7WzdGyMlWFr9qj4K/ub
suOfCQYSDDc/lv50x0+KV0ue1puu3QbPDMgVLIvpgtPlS4UaHThYvW5M9zSyjyTpftNyebz+GTed
w79iRBCxFPDXw2zjyVV20RC0gHcF+WJpSPppMimCgyjGZBraCsr0ZXtjstBnpS7JUzZFAC1BZ3hB
4iku2COvJm1aMEHmTaHmARP3mS2qjB5h03OfyRAsEUNcZtaNIUCvjOUXWEzgTqvZDW3rq9G2Faix
yc9Oyla5aZNnQgWbDNvYmqomQae8aXILZbx8vpunTLklfRcdqmToZPtO2ynfmcj1HM5uXMhj2qoD
jCKq3bVjvr6KY8CxgWUj9fOdDJZP9ukEUx9nPloN6wFyShJnhRpk+SiJuZvpxL8avasNVZHSahkM
cLAix9If67Z3rKgM9Pq2wDTaB+7UmTDB2hmYGMBoB2GNrXlqTrBtLxvA2fQOZyKEKMiAJtjHHCJg
Dn6vzT4bf3aG9nxdkbce87tU5UyMEM+qnig5YKeRx4b+9GIedbCGhp5W7WqAWmPqdUcDup8115J3
KGQarkZzZoOFGjZLbEP0Ep5SNXWm7jnRO++6gsLdWhFwULUEjh2hKN5hgexSSGrUeTlWRHPjLs4w
saGMyWlQyHxbgADvtojI/PO6QEGrN4FEtW1QIhPsxolA2sNUaVOvDBhPrnkVsL6cA6aTL7SSjRgJ
d+pvQSjKrjS6+I/IEKRkSdXzrCudsARufpG/sCX5cV0X4U79rwiwYKGghfqgLjgmE0xbZVnMpUO0
kH7Dbm64b4a+8oDuO7+SdCIPGd5yMh/8Vgg4s8l3YgXnpPTELrquLR3MSGt/YdyOO3oETMpqMFTf
SDS2a6Mp8yaiYynJ4qQ8ZAux/Ou6i2OKf/8KIFxohoVlDmYJ5tlN6Hekha656YEe12ardROhejgA
pqDD+yQ/yorMW6ZKDMBPYdcRMU7col9Izoxy6EvHjJp5p9MJE4qhFZ2UsO9PhtUymYarl3p3zmcC
hbvfDHyMcx2T9EbNbQeM4b85dovuUizIhZgK/9l0Hf8dqmYCQkMN/IItj1zeo9B+/aQ39TYB2waq
WqzoiLx7S6gAa8mC3qOZ2fuuNRts3PNpGQBEx6mjJ9EomTxcw807xbF6xAyM1oGaUrBr1rRp2/cg
akz6uL3Ri7jclXFUud3Ebc/oNbTTY9I6Q2q1D0XeEclgieh0/zYtG2vGwE9RsZYohA+IyjiAN4hb
N07vx6/jF4yL+9EdfxmARl2A0qO9jfDPj1gY3CCIccBPbxlE0HuYa6MM9Zw7VGnt17ydTIz5ArMj
dpUpWwB+rOgsDK5/3S1/CEAjKAoO95Ue4tIBx3HcgM+EEXdBCWuYFzfMnjVpVW7LGQL0jmK/GsLg
Ey+loB7egyxSK51cUYvRqQ0NixtFFoIx6bo6b99GtJ0V3AN7SqiLY3PtUpISknZqxkJ3VYwaGj/e
Eqd7MwAjhBTKc0spXAd4Ux3fCl7hUlTWFmC4K7BLCme4AF0N8KtWRWXwv2IP6M0aVxJCuHkCzcQN
a72pwMDTZ3i0nsqDfSz20UOC1lYROgTD2HJWkg21CJDvgXoNKDfLFBdr+oFOs5KD146bpafXVRDZ
r9c/0qYE4JFQMK0B/8QWrMGulbpjfYWmhJ063PhE+6/XBYgFs/XM8O9GwRwo/io4OYQQlQ4zybC9
CCwgr/dJ7qx064pvuWOgH3VX93N/3Me760I3tMLMARAeASXPVud1aQ7mAoomEwVtx24jv+7Tp0IH
jM11GRu3FQ8ssnLIAxUIHAWXMtKwY7RYqR2MtjlG9nBb8vIJUp+ui9kIrug4oOHAVh+8QlVeysmt
CSgLWPp1DazcmTm4LwesAJgn5Gl7oPEDZ0w6D7P+9MuLC5HA2UOXU9VXXsNLkaTMEVdZq7nhXXav
+vC4KNzkN9quPqzrXFhwhVzMxUii2/sTBa6EBQ5b4EiZ8IDCV2PdEC8ktjXX5k91f9fRoypjLN/Q
DNiY1AK7wQpvJLp1qudwvYOCTLA3FIrGRN8DhbRdDCdSKjB4YVzFHIJBtUJTotx7k4S3BXj9erLY
AxY7rDOfWyWaCLbdFzO8rVQyeTpKd/vr1rKhH9BcceFQdwQMLRW+XGGqOVcsu3Sm2q7Sm0YFFtCu
ibD+48ZDWT6zYVL8cSnLP+SaxS1H0vtGz2qiwvkOtAqAYzhVhSIzsYcbAJ4CiSfVI6zBAnzyuoob
OS+iFywEDVd4YEAPX1onmDYVc0aBFZx1nCku6ChHQGpgv6nAlGupfVoGdfwdR0uoOeaYpdgP0mhf
7BJqJ3/uA/BToDaavzAmVaz1EuB+xy01S2dQtB8gYLaARtgBeEK1JN/1feK3CkIEACCJjU1mwdkQ
bGXbgwInujTpZ7bWrmfS3NfLnDp52shqHhsXEdxsFMiKBraA8OfyhGfAzIbozXNHC0vQfa1zVX6b
21PuYIlV5uBkwgSTVWqguoAxvnRibmC+j7KgULsnlTTP1+1GJkc4wrK10rRkkEOxJJ1x04nN2UvA
1XpdzMY9JwALBfzKG+qvJdRvlLZQYrUpOGCPe8UCsD3r+S7GttofQjS83Tgw3qprZkBhF4IgCsJZ
Kwlj7hi5Rp0+AmEYaZfJ6SwmGw/Z8ipnoiyhHQ3k3MhUEqt0eJv5ejK+1lX6XcH/riw4tIwZknLv
1hkiWSA2fIoNnGEh6Z9wYaty9dJZwXbMMh7sqfh8/TNtWcO5CHJp4nbX07kzVxGdedfMKZYwY3az
LLmk2Lt1dHijAkkTI2G2KX4lLPLyJiSQY0SfwoY6oWI5Vhk7kf697bTgI0r9I0z8TpVuZ3S0YeJk
6KbdOFed15bj9BD3ti4JZ9vnh2ANf4QHi1jv4LXWFckMUU0T+wjpjkWmQyKjrZZJEXLHmS6akQ1h
6ajaXPpWpRoOQyQFWEgqGyrZ8rBAW8QbE1NrRBfTrKKbqiXJ8aEqDAPvSNWpd2g6pLs6t8obMEcM
h+vfatPGGaIXsEgt4JkKbo8OXG0WBT42ioqTpZSYUo1+XxexqRLAGlD2QTaAh+yljYOm9n+vURnf
l2HyjVr8tCjEX+tF1yVtWvmZJOHCpmweqbHmwllpPFjYl3C7ft6nk/5UG0i8Sz5LyhJbpwd4awog
CqSn756WcVu0czFj35J1fejYRvRoNF3jXddKnEl/c7E20inADOBpiXba5QGWGeGaosPvAdanu4lT
Vb/Xc9oEeTZPGKjMpl0TT727LPOLFXeayxrW7QyWzo5qzMxdzIZ6k77o7lzn5nGk8+8kjuybBCDC
EvqbrYuCRyKazkgR8KoXgls0Ma2YZ1hTDZLzcH4hZHKMTEapumVQK1QvYMzfgNnWX3FWhqY0z4au
6qkbtSi2262zVE+ooDhrFPrI0RsmbiOGLcEiIEQ3OzXUokORGi9tLSB+9N36Ge21veLrAJbgxFn8
yY/c+umPp/P//uj/ShZnr5ZRbcPKgGkB1Gk4UF70u6U106frCopLdX+LWWf0NFgxIIkFBWegdya6
uVB3PhZfzNpFEgdMRR/UcnedkxwyUNyl9xaWSAIsZwYpiH9ko4KbNsMoptnAp4GSiXBpFVS9dJw8
ddmYGy9RXTBHAbS2m5Rj/Hhd282bBCeHhqQK2wFrpmA5et1h+2eg7vBz5RiiaJ7oezzL0Uszncnv
kWoCK9j8Gnm6xM9ui0boxQsaLy8g9FyKntO5U5UZoumD6qq+rnkm6KcfFWx5sEcAAbUcjwdfc6vH
zlUO/Ot1zbeuDCPocpAVXsYSUxlVhRPoE9Tz6Dw8ZUC0zC1lcMyZY5va7mSJ2tYnPZcmZDVYArIn
CyxVzjJUvhHWx7HhDrEUSVKzqRTFQ48iqqASLYRlNJNTXo/IcVvsdLlN2KGHvfTxTQsUEW/oaSzZ
FNjw9pinAWsu0F5QGxU7U2EThzX4yqhrRKoLIGa86+6vf6ZNCWuJ20aWttYrL41Er60Ka/Qc3ROQ
vgCOivxuwkRiiRsfB+QIqKeAzBIAC2+FsjPvCRKKZGEMMnjSB3YS39vjtGNx/AFV4F1A6m4i5Xw3
qNrFIUgmlJK6HQcWNpb9Gg+mKcNV2FIGAQeKgNLQhLu8PLBQs+PJwkiaY6f0oGfqV2rXh75Uf17/
LltiUDpeYYw1jH2IExm6mYKZocb10RtlT5vohXJ1F2X1w38nRvj8zA61ptXxabSapMGU5J+5ahEP
VFBd8AFJAKFHDQgphSFGl4L2PCz6mgOViR/DGWCg4UKZlxnZj+uCtix6JWQCfD9GZnBXLz+Q3rQh
cOBx/bHK/AKEW0SQOZNZwUbeh/mSf4UIvjVWrGYmC86tyqd9ZL9EdHTU5NYIp0P1hwPma8CELBwc
uiyaAV96qRBNiA6iNZzcBKjlkgCoB3WXLi6DKvzr+tFtGt2ZJMG95Yte8HKpuGOa6uSFtPYGkIF3
6jRIspwNP3qhkpAD4HHAU9NAAIp79aaZyruJLkcU2YhL4+UDRR2LYSBRw3XVsRcgxAZWxdlkEBhE
o7PfiaU813bzs9SZbEZ6w/DgRFdsJbQV1j+X3ymLhtAoOCK6VbIld5HolEpgL3TKveufacP4Vopv
YKgbKvqhYpUq7O2c5Sl8g7IYgKvnu3S5iXTlTqWTY9XPHxAGTti1tY/SsRjH8ZRpSd7CJnh67C36
i4bVIzonwaABkrMC2vp1cVuHiDD0jzjxY2G/j6YddGtmZW69OE81QGPNXd/+eVBClQ8PBjTOsHAg
jkZooDNhQPXjTql1k6+UPaCv4pD5bV9LWrmbKhkIreidAX9L3HrNBhjCYuL+joDad0Hj9mo0ya8P
HJuJ9zuehusPF2xvANmjOU3QRrWLU8/5Q2ssv6+L2LizYKT+V4TwZUqLZQ0jMO+6qJCfl7dVVAd2
l3y3eCF5I2z4IYiycVgEfAHYKby8SWOuROjZwQha3XLTQgkWhmEHK9x9RKN/xQgaLaxbfSs0Ag7s
TmlvMFnnTBYJQlNGTbhpAmcKCTHJMJK11IsVqWgCVonRQJZNHq9rIzu09TecZVlJm8eDUoy4qG3z
gmJ86OYF+Y1BcuJeF7SpDNgr1kVrzCWIMyhx09tDhCjuID/ywFPuZ6Xm/XcihPNqjV5t5npNS1ow
T4UBx4jNfydBOC3sipVlSFclQo2vJDj3RlnLEP+2rgxoN9CQQhMTfwQ11o8AAmUYGFuw7zrZpwjF
ocwMv/RckUWfN1YdoXdpg2VNxXMBe7jviCLRDzanYYaNxbOSTA5gY17ajr604Pl0gNXL3Mgcla9t
gc6RUhWPa0PDSfKJYVoqr53GTNHLL2IVVGn2dMQGrRaAnWjw0S7EM9XmdsCNwXbBK1u7UR92QV2X
s2fV1rdl0YjTVq3uhhwwjZj+f8FKIBa01ehIJw3j0Y1uOqVe8iAHwpWLsv0B7yX0dVWQHin9Pmr1
vyoW3iSRfdc37HdtI1/rjSm6qUhh3+Rh9QIqwdc8SmrAKYFyL1Jnw51UUtyVK1BvS7MjtlOAP6s2
EZijsTZat+rsXLeYrful4zGG5iJG9xDhL+9X1c22PZtwsXwew0M8WqrtYHag+jK0BvAiPyAM5Hwo
N4EmBtx5l8LsHJVlLad4y2DUXcPWUK1hd1/5+edSgE6ABy3c7EpHcymlMEIdA3vIjDKW5a6VTk9x
nfk1agkSdbYyFkwl2ARMdkj8xHcsEoiuWWr4JjstsZet0vJp3ZLw6oKwkxVlWJIGOISkVLrxwdAl
wpAlZjrX+RihCqwOuZ5OVW64PYXRFQCwmQ5mQySqvZdi4PdS+EMTD4J3fD4NLS2wKRqGW/VHM5p3
ebHHOFPwpx8KC+UWHpzYbIcUsUaPXaQxI2FoADMp25FW8fr2IRkkAX5LEwB0w7bRz0XPVbCGUavN
ujMyw9WsyZvKyRmt1il7SUnjjWL10k8Z6JogHVrRnNHSFUybWzVjydCaLt2NfnhUTsmePypBCYCt
2M0eVkBQ8Nk5ANR1zEPtZZ8Xn6Ncds+DymVe5ckKVeujRvw9uAQamhHIpUFRJFyCEn3YYYSTXngB
XljT+pX3062tRk9RWyluA4Jm4G79cYADs+KZUOGlNUcp7cgKAD6rRubQzL4z1WT350YDFjY0SBma
cKgeXSpmaiOt+wEBoWD2wUrvKjD4hnT8gGmeSxECqVaPDao+BFajt44W1buqtIO4l3nf9V/z7isR
grlEQIDjKSwoA7T3FkkglFmWX7H+0DSSHcqNmT0DQEwYaEBao8FABeuPWkwidSiFoLQXc3cgOskc
HS2s/ToLdeiSLtmPLR7Cs6Z3u6yIEeAWQrBd3/epbCB9S1kTpwabtKgNmOfLL1cv+jQvJa57rVZe
ZILDvfjx57aB7sI6CwQuClRlLiUsg2VXSBcNF5M0TgN8AKUHEE799OdSAKe/DsAhuGCo6lKKli9G
M3MLjzmVfUb5N3enHDzqYWS9XBe0dWDoJa6zdgDGBufwpaAoyawOoPPIF+PePCQmb51RjUPvupSN
ARw8FVGKAYMZOMzwcrwUU2VqMehNbKJ1YR77u/Dwc3GzT2QvA6N9rw5K9vDBCF9rBVBURwEwJ5tt
AxXssfTsSj2WtH28rst7Z38pQlSFNm0TVxDRW2bXA08Vx+cg2e9SlyLUSUqzMmmrwmdvE7tv6qVd
US7U6tc4Afkl/6YDhOUDKiGkYHLvbaZTEIKuVYWxCQixmx+p/kMDuJMhcxPvgwUyeRQN0BPFIxtT
bZeKNAyrDX0Hi+Z2CziduqYgGSqGykljqzhwde6DAk7k1PTLHyJZ4ykM0YBGX0lJVdif4KAMbnTE
yCkmhaJ7dakAs5O51w/wfZYGCWtUgkPACJT4XCFzxnB8Coqato0l76J8yPlyYnraBG2X3VSJJhl3
2TILVBTQblt5taDb5WmmXd4OkYrVjbEZg5lpTkQfTek+7rYUnYHMBa79XRMlUZImxrgvYm1NQI6H
kfYV5bL0UkuRMdivbvMySuEEEWkZ0nZwLYqdDq1qUYIcTXwj7Qst2vu+GU/WeCpkC0RbDuJcjuC+
taGbsypbTR3TeQ6gQUuXjt0f58+XyghfB0+CYtI6KLMY6uB0VXjCrPlrqcjYcDe/j4liAbCTULUX
d1xXTuOBLXDerNa8If2qz99tU1a0ELcZ364PCsiwMzTP7XcoRgbJZ5WvLohO4a8ynX6GeBX5aFY8
MkV5MqbldraLO33SDSePteeFA4jYbCTTCls37PxHCC6KmrO9DFEOd2GoI8BxSNh7UzzEhxDLRfp9
mDWL9qUemfF8/WZv2YuFJiI4oxGM3xU7x5RMxjjhChgW2VfovzpG2csGALeM38IELkZC1/rt2xc4
c/ITxgKtNINyRqR9nRvsjVQR6BqNQv+cpcz7gEZnwoT4pc9DoalJXDnFME63cZmMnsYGWxK33qsE
tpc13iGmIId591YBt1GXVaDmGazsUNr9c2xHC6re5oF01a8/1Qiy8E6FA8YQuPH2bjo7vhSQlkUV
QiO0Jm6M2dqnYy2bY3lvf5CBSQTsM4Gz/l23l2F2tqBwHU7V8sFdks52sG0V1FbtVfCNidrJxqNF
bj7cO/T+oRhqqACGM8S8ekjbKDFWtdYp/mRPMy8t7+bxLi0dBaMeakBu48YxM1frvSbz5yQYf8gY
jN97GPwGE7y+aANhak+MM/mYLHkUQ20+VnZgKebozlWvOHUrQ2J8f9EgCXdsfaVreOEJPjOJ84kA
27/CM0XvncmIX+Kp/HLdUPSN3TA4EUzPoJsFUixUVS7j5gjM3DBtcJ1b4yYBECrdzQpQ2SoXqFD4
/7bl8uJrWb0Ueu2P3a+wwogNeNOVqHNqy6PM7RlGXhaA9GWnHFwOSkPcvgBn3DEH80HbAjFP+dzA
7JelA5CsW0ffokZF8UZ1exT9s/yxXz7ZXA2aafDUMvND2+eWn1MfiNE6EC94V7r5cCJgFUl6LRjb
QE322RS6hXnfaVMQFonbtMat3WKljd0CNEtn3wfb8ErwIYzmhDo5KBuj2J9REliONmDpYy10mqL2
K7Nz8inunNDOb8c+rY9FPL0qmFWLlG82O+RJ42phipLltwgbiw346JKF76Pe+Grw57ELrHiPQUrM
hWpv1FG3WXeYtZPdUycPqbcQkDWmxOXAx9TzBzp/Du07NX2OtX2Mgt9sfNH60Y+KZzqgPtHt2+Jh
nD7napCCL6Yij31fubp1HDPsgNa6Uy8nUz2FWFy0tPuM/6Y8dfrpuVE8HjfHTon8khLPwlMlZlFg
hz8XTLjr5u/G3i36fabul4bgNQ2iiDFxUepcqp/GlGF293vWP5o2Fr4xJJXVzgBq7E6tXV5+7Vh9
pICDWrLsVCeJo9m9s2R3Q5U5fRGAOJH07kAtf5gWGOgx0wFP9NoaNiap68NUKlgdQoW4H5yU7Ike
HntlR/Mg67Gdkt7WlmuWQRzex2F7P+W7cYwBz3c31p4KiEOdZx6Png18/PCkLadRfRrrG1q6KvvB
+R04pQlP3WToj3HG3W64IdVD1O37AWuc/HGitmsOn8JhF7HOj3oQ0yhYyyIBj3tsI76SBX2gL6Sx
XDV7Ssbvk+kr4aua7zVrV4x/Rcsz724J8xaQkWEIuDua2WOU+kb+QLJgKC1wxk1Om/Cgrb9NeOM3
6Y8Gi611Z8ITJj7AhAfQk5bWoWj2S9U6Frsp2wVY0UA1Ge4rerDyzI2NzrNRt8GmkJs2MzBlvhn9
fTY6RRnvE0acaX5d2F98QIHzKc9AVQLoqin1tfBk59+M3PCrMjnaZuUahvIMyC5fySynMRimFqcj
mfJ9hc0wPMjDFBtjfRpU5nFgD3GNIxjCQEHPHDsg7gJkcyXv94la+B01/AactDkm7TvzU6Z2zlDY
d1OV4q9QMS9pkA74SqbPwhM47bgCEi7mEOUHCadPKBH5WrMvNdzP2DFTJbjurd6/mOCrwJQCUEyb
IoYKvkoZI5KOEfIugDt46swGx9bn+8E0D1PR3g7d4qtWJQnbW14YkITrOwkRFdH00j8qGDxP8whL
55wk822kZAzXrU4lr5dNzZBQgSly3cVmwluw5lk0Fhq8sB5F1aFhU7q3uknzqrxsvs9xDvb6Jh1C
R9NLWYFoYx8Tp4oJahRQ131oUcPJSKO2aXCq2mTc0hicUVR3KW3vONXXbKXLgC9Os192CDT1uG0t
ZwzjzwugDJwhqwfJw3HzvLHuinfjWn8Ry/vUUNIVMbtydFD9YtEMN0MGRr8VwgnmuvBKWNexLeGT
8jk3+kIpkR0t/EVFhLKW19ZSX68bq0zK+snPcjB9YWOarYrAsJwkwyBUO7l5Lim+bR7XWhBDHQE3
Q3zwKJk96EMOKVFyp9mvs/Wxw0KJysYLDkUk4bBanQ6DynnlJOEIB26Eyr4qSiw7h61sFmXrxABz
bVOT/A9pX9YkJ85F+YuIYF9egVxrtWuxXS+Ksl3FIhBIYhH8+jl4pr/OJIkk3NNvHQ77phau7nLu
OVC0RExyvmMpEE+oViLgIQ0mYiq7wpuUTYMYFA3o64ezgBzGvMWJrWlfT04n8MtRUUr9yCqzzxJq
BKP2bqJxNQxtzM3fjffWm3XMqR/3dh2DJiGcxltSlUUGLoxrP+Si/oly9dEgetQzjKaQtUhz6WhP
f+K0XSc/USJYEwXvvSjTnsziZ7f6HSw5HbSUJ5FSb6I5nh2tqIoKcRTC6XRw7pEmF6GjOA9dMsqQ
tvmRi+rIm35/fesnV3Ze18DOY+4QNK9wdxeYbdkwsI6m+Pocnu6hX/oLifbO5tY+0Mq91bdhampD
KHV7JV9eyr9QZkM8DdwbRr1mtyvJMl9ZAo5ctto9spUdSm0HzP79BpRwBaWzdLsAB5/IAQBrgJuZ
ufOx1PLewQBjVECrG9I56cHfgQEwVtsxxv8ZYb4Fme2eQct+CPlvlMufjJXfsDDyjKqv4cKFBhDq
u2B0bpxsgMgBQC8T12r+w8ow9Iz4NXJ25HtrQm4t3azBJRe2GAVzZLkT0Ma8aMfpwk49QrHFdpu5
CDXt/gkDrO6jUvUACTvKVuKBJXuojeFIp5Ts4uWiHWjiLZ/X4ZABFG/f5oDKBZhVbX1tpR68bAmt
RiwNCtfzVwkZGmHVVGxRpv3qNNWtOw6bwey+wjWvBBwLXhCq3ujV4D+s6QJzmg1MV2YNL5hlPET/
2467rILKY0HrzfVPccEBnJmaOUHeGW01NlhVZz6akPuszWDr209jW9xB0As0ZF+u21vaRdRm0YdA
tolcfvYJ+lmNQRUq8Qm6NXhS+VYLFAZj+cETzoqDX9pF1Efh1aDya1xQniir0P3WhZcp+3LTy+om
IwWcfNd+Xl/Sn6GLmTvDSqbRZYA5HIzanHvpIoNslGKZH8lhY2zdSL5o4OxpDsbezcP8wX1u4/bW
uYMkTOS91zsCBgL2MlTx9Z+xsLMm2F0mbwOuBs+Z/QoNhE1mBmaN0BmaZlu6bNjpRvY911QQVXYX
rHwOC7tropaFQtY0S3DBBcVtrw46Y/CjFoNLff7pD2BwTdfAtgsPIKz4QDkamKNGeHO+tX5GpBqr
Bu+TEgCWpIMKblUBdoG/vyuo5QIFOJVzEeGY53Y4MRpR4dYiKc73KvFinWqHMdUP189oek5nNwVm
IAqJjh8cyTxUA5LddsSIbosojdsxLdCsBzPPGCvA7faVq9htVaAWcd3oUnSPmXoXUwZTGQnAj/PF
dZnN7A6tajwDqAPEMio/sp0dls9sM9yI7d8DzD3TwBZC+jJAA2he5SzLUu9lbuIJcLtQp9ZWc1Dv
z8Cz4fYrS1u6HtP0DJCw00DU/HqoMU8R3CiYSu5MkCXmqMGsbN7SkWGUBVMGGDDDRZ85LLScy54l
OLJKDMkxa/l4UB6rdxD1yCLosgLwVki5CzgVBwAN6l2hE/oVor349scgQV3IteHIHT2bhonAjDE4
NHKVZm+v/9Clzx/hFD4TfJUT9dH5Ibs+3nng7eqwoW2IPG2X0Z9KkG2p0c11S0tf/qml6ZecBKU0
HdpUMFiSJWIIcGTo4zczWFPeWNz3k/XMIlPk+a5ULm4RsyrPiUal9B89EG4vOgbgylAlFagHSpGm
+n+5UyeGZ0mbyQyPGjYOPOuSl7Zv9wGXK62w5bMCqw5E7jGLM4fSIFALVJAYdeiz+05WU45xSLsH
u6P/4U0w0EL8x9D0/ZwcVQe3kBN9QINIppvcJBtZ5qg3ibBcewSXL8W/lmbXzxoRVusSu6bMW2r6
MYcCaKk+r9+8ha4bXMvJemZXz6pcs4QUJi55x3aBD32YvnORjrk3nkt3SF2OAR1/jpyTjVOVO47q
K7f/njDCQ+vGxMFNvF/wO+ebmuWoonQZlgpys4gkbeR7WeibKznSwobCCtIU0wKFGVRZzq0Ymlbb
KkX1JfDYc+E9V1V7x4KVhGjNyOzZI7Kj0s2cOkQyHtL6fQCADmzX109tzchsv9p+AA4A4o/YLzdq
Uhm3yolBnfpfzOCBQx0E1Sls2/mGDQm00NPJYbjiHqCrPeN1HHRrw74LL86kWfM/K7Mviokx0DiB
FSdonnqYcVrr9T/s14mJ2adExoYI5BQIj9vsW9Zzik4K26cSRd3rhpbWgus75eEegsP5XARSNZrR
ZjqYWgCz/piD+uS6haWjP7Uwu1+5z0jNqYelqOq7lrE3LtTeEPZK6XThrQD0DKtAhOMBPzfbsdTJ
aoFLhTqbfleUQ1Sln6P7bNFqJ/rn6yta3LMTUzMPVPWQxoAUFz7Lzvs9ynTvt+aaDs5cRWhqcroo
toGHAHM+SDZnb5/qWRckFcIGiXxCH0OKNsl7sXVjOzSi8ZXA3dDIR4tuVVJv4cDQ0tUnxC7Giy4q
Bp0LuSuDwbLiPvyqihkRB14lK85tYRen7jSqIxhkDy5GzpgkCKsKHJiRMhGOWX5r0jXp1oWlYAsR
gGEYGY1ifdYp6AlAChJ1ekDSki/w51ArG8eYWTZd+YwWUugzQzNP3VVZ0Mqm5gj3iuYlLVLzrnMM
kLcSN9ghMey3qZOmW4ehzHb9Mi4tEVUCPHQoZKNPPLOcFIMEzVuPEoHM2zCnGg2HTr6zYVyj8Fg4
MMy/ogkyUYgiaJkll96YU1sLSnTyKCk2IDps0D8a145sYScxEghoxATrx7WfrcfpisyuhYVGPiE9
2vfMfvW74t4QuOvAp1WboR2aiIx1urm+kQvLQ30ARQIArVC0mudldpAMDQlaHpZ8eFApZOA77qwc
1oKTwswoEvSJXgQFuZkv1CgDG3ljobkqDf8Jkj72Y6mUiNwkUTfckwa0XFLirKxs8kezjDMAzB8E
hAhWANaYvYojGK80riFYMSyviUaj/54x9xuykQ3t/ZWHa83WtMsn0abSTEs6JqLNLnHRT3QqPXTs
HsUOpzQjDRq81w9t4faj1IEx0ilCwjDIbGkgVBj1luEpRpn+OfOt34luoM2qt/F1O0uXA7hliJEA
iod5htmttFBiZJzA5Zvl+JsSOEcgzFYeyjUbs8vhgJ2p7ygcovJTtjeIMDaeSJKVHVuzMtsxarRw
iNMC7Bxa6qYQt1kzPP3/7db0G04ugd24Ep3k6QUxaNQD42D0xu66iaWDt6apaHysIGb4g2c5MQF4
YiOGGpuVKC8ytVcJTqtijfRpzcjkq06MdE6r9VoCIzVl95rxKILxthzWQMaLJ3KylLlf7S1ELgOs
ZOLTJ+9d9fX6Vi19kidbNYf2lIFLWWrj33cw0G22WWSlBHJrjpDxuDplthS3wHMjcACVOGpcczgz
QmLm1tOeVSIkX/SN/lEwKKsAmaU/tIAIOeHwRzXWzAHhiK+vdOntOLE9XykdOLrbBLbd3iqjvjEe
9N6KB6ByQkuhB5PT4caW2UqlfvH8/l3xPIRWFclKv0Ipu7Dal6Cx7rWuXANCLtnA+AbYjRDGwA/N
/I9PGqDsatiohncDgG2drITPawZmzqfKZAo1A2yd8N+5l8YIccPrh7P0MZ0uYeZ4tLQvNVeDhbGs
wsy+AclY2PH360aWHthTI9MyT75YiF9Rr8imtoKO6DhrIkv89DHBOSbPWb7C3LO8IDDC2agUTXo6
57aAYw46xrEgkgJqSKunRnciu1m7XkulW1BHTRhbkM9hwGaWCTRaO5jVtKZUbvinuJ1EAfJtEHXO
DXRgY7b7e8ZnzK0hUpiwFyi8z0OwhLGA5EOCCV5A9noAkpJyc/2Ylm4bisMobWBkBCPGM5eXtlK1
VMFCAgckmBHJvoyvm1g6nRMTziz0b/lQ51oa4MUW9Y0c9S0Zsl3dtSvP6aIZwEDRW7XQ85yzJLSN
azVDjsPBNNeGYcIZbK8b1er/4blDSPw/M7PP0xsDYtscZnzhPUuL3WXWGDvdWrts6ak4NTP7Rm1j
tDxRYtOSlBx6k+C7SSJRDgfIfqw4nOmI50EpAnygFwz0QUCff/715GPtBjXwgaHnlC+qLe+0Qn5r
oRQQC90Ccs77geFeL65te+WzXVzjieHZViYJ9fOKIScMxoHDGD2arbEvSo6xFHetIbf0IgFOBXDR
lNRgEvB8lYalWbmbIC+0HC53olTpPSe5cUPqAJxtqavd5yzz9kT+h9o50jRQGGIQD8QuSDjOLZea
5rvaqJGo9UCiLKGuWjlh6+8Kv4wsuSa3cLmpsAZwHBAGYJEEBd7M2lgpQnKLRBaIekM/Dcq4GTqw
uWTkthj42iz7kjk4J1DSQzsAidTMJebgJqEJQ65WWcGBginbGDCel+o7pq3RMl26KvDen5iaxYDp
WBd2V8BUX5UQqzKtbzyRf/11TzYw3YNxlUkhY+4OE83NUkRnU2Z9A5x1xqEoobsrY9ILUBAMuqJE
4KHljoKfPfmyk8exKvIhqHKcitzYR7fYZxCR3ZDYhU48gOyuGRaA02/XMFYLcP1zs9Nhnph1RGfA
EWAH7V3+CD4hG7QKlXWTAEhFg9tyB15PaLcrhE0P/XgrnQaKLEXEorUfsnSSABSCMGyqq120QKWD
9pFOdSCbAFMGTDwkvNr+7aMzjRLjmwP3PjLS+WdgN/koKzUg2iVERHk18SBkaY4pSGtNEHgh0J5s
BQGwPch/gGY639ZmcNwcBGiAGUAbvqp3VbFxvpURBbKn70KvCMmN08YNjdPjGiRt+rzOfTdM+9O8
gIPBnAsMFaowXGQcO1kEtI91wotNw0HvpekTvav5nLQu/+vnfDJpoT3vIAcHDuB8teXYlXVCgcN2
hQ91NY3fQESoisq8WKNxWV7cv5ZmX0kiG8cuewd1oN45InWAonNaPGLm5Cvgal99rVhJHy6fCKwM
WF8UFzBIhuLT+cp8KLdrGbd52IxEv/GbQRyIuPc1I70HP237oGTrRqXlFZvrd3WhkQZaQwOMSGDd
B9xhHlf25ajlldfgFKln3lvZkESBwdOjFFLGqk6rTe8U2ZtVdkMEN+xHeQIVGEt5Mq76hq38nKWv
8/TXzPws0H9JariSh0Zt5ZHUtQ1DbWclB1kzMvtmHB9c143wtcipQKVs9keLlmtwlem85h/HyULm
xOHlaFHwd2JbdbrPgx+J+4s2a+20BWqBs7Obh+ipUzsYD8ZuyY33y95Uu/K7eG0iui2ian/9nsy1
SxGgTfSXIKjEVNA0CD+LJCBY5wHhmiRx9ur8ctJwiNQk2HwQXWhHGLDdIPu5H+HC5aMqQ7GBEsCu
BqVw8ClW5ZuXHn4U9AEunMRogCw5/1ioxvLcQHsSQzVgfe3c9DZhzg+bBm9jQVY+zDVbsw8T6hBa
PzAQeBQIaUROnvTeeyR2FkR+dH2Ll1wOuK8wim1MiiPzmsk4GJp0iYFnIwneOuo9CBHcDGh1xW2V
3QNdunKki/bwDE44kT+QqvNdbMdyzDAFgNuTNRgk4UoHdiUDHXzS7PSsLGWcq8b5awg5erK4Pkj5
AE0Dff8sFu47wJI6DZN5IKQWj5VvZ9FokiJ2W5Pu/nJD/5iCeB5G86D3o89CjqoGeNiqVArJQBYO
6W/umAc3e0ntbqvsdOXRv/wYYW3ipMD5gesGDOfn2xnkLqTfbTSxuCH7sGVWH2WC5ZtkVPa+VBxz
Txk4k4k0ki/OOKoeM0mOFvYQoFu5SJcCUdNPQesQoCsLgcEccdwEbsN9WaZQMG836lbeDx/qRuzh
5IxIhPbe/Jk9rUUDF051sokmm43vEqOKzsxzG2NbI8WhOFc1tkfa0DIysqz+W5jCH/0UsLW4AcDi
4C4632TUSPXC8uokNvmHKFhEjfuhWtu/6aee+e6ZkZmr62kgCzPA248OQhLZzLrnin1z3f6TtFkP
mnr/2fFqf+VVungx/lgFZAFAEnANz7F5RWdlgP3BquzsDsN1/VE67ICHexUFOP3+y/X9a2n2XdgN
eAiDAY7GBwtMKtmrtMc7pwruC4LpnqHbV6Iw40qZ2544sdHqh6IWK4n/2mon53SSDrBUS/LCRg8M
PFfbGozwQSGPjrEmI75oBh8Bwn3I8znzbqXNx0w0pkxir84xsIb4GPNtBhzcdU+zcPnBwhfge5tq
Zhc0ZKVJBlm6WA0X5W3gN09jXf51g2C6HyiRoGkI8v4LvLQlaKGKOsBShEHvNM/QdlpmfP6HhSA3
hLNERw356PmxGA6zatq5PHQqPyoM1IDGvPm4buOi5jMtBF4ZVQKUMjG9d25jULLjykXeIISb7Lix
K7VXegP+4VC0QX2fNAHGIHxbWyFiWrwKJ2ZnUR/pMzIilE2QDNXoBKTGU1ZhJlZ5wdpLMD1hF9/X
/ywhmT9fIK/bdiQm1kOI+epwld/K2pRfxU1bD/2BFTFiQzPyqCk2Nbx/GPSQNQWYsoxMiyfP13d7
admoG4OpC8IySBJnH1ptVSLPdOx2BYxmzZuNIcGfkK85lWUzcP7A2TsTl+v5msdG+UPiIX/ROv2l
d1Tk9Ji5b60v11dzWb3A5UFBF4xqaMBeyh6Usm0zxwHDn35Mf081cPkS3MuYvad7+TTxuBmH6xYn
Zzg/TNBj+xMKBgn2PMbuDVFTbhsJBj3tKLfAUVmpnU1oWI4/r1ta3MITS7MtJEB2aL4YYcl3IjP9
rNyfI1kLMpc38MTKLP4aa8voDBsbmBWhXcZv7vu4B7PVoStjexscgeN9+Wvl1+nMQCoN2gIXtYI5
pqLuMzZqvge8A50qvT0U5QdApwCcqj6UhnLh9X1cPDHMetiod06kF7PPL+V20qBPk4DjWb+hVr0n
A5RuNRLqa9qAS25/YmD9x9IsGin7IBvMfgDdZHOblCpCeWJlLUuhHIor4FaZtERx56dLc/JO5lLL
wNVFwB/4i4Ku7Rk60DT0vrq37gPE46x3PSyfWPTX2MbpxAIMAjsAOYBxZWY15SO0S8ZchF3nNpGn
jENjtHzzH84J1fRgCs8ngsTzpWWW3qKmm6QgIiN5d7Aqi6k3TBOYQQaAqGaZmAgyUVm6bvWSaw2M
heg3oFmHON25EDtMksrw3R596VwnciuHShyE19FflWvlN9TNu7h1MhZB/Ad1M2QO+57lwcv1HzHt
38yp4DdMC0clC8c6fwI7LppMgohA8n5bizxSjQxtp1nxXWtmZk9e3TLQ24KgNDYJ2DGssFaH1ni/
vpSFrw3zwBismsr+eF5m30Dbu4J5TM/jAi2jMMl1sMdrzhtCk6jVipXi9cIHB2NoFk6DRpiQny2o
YKD/tDiMdT0UHrIBdEfVSig3vYezo0FbyAK1ALolk8D9+a0EiyjORao6bjIHSDruv0N/fstUtS+7
6jtmg9jKhbw8JIz1QYgDrxlmCS8Yeas0EWOrm3nckJdW++2JX6CQDq8f0iWxCwjWwemCJHgaCoME
0fmqet9BCD+SPLYeutjZ0o3HDo179Muf9M7aDTGqxv1B0F0x7Ernbm2C4/LYJusYvYNbwRUJZh7Z
oRk0vlrwnTrBXe3fmaB/vb6+y0NDIQHCT6i1I/i+QNSVynR55mp5nFLabfxg2AJA0YdVnRjgQAXJ
i5MMf53ATCZBzYsBRjjneVyVFyzggyjB4Wq7YF55lt5PmqyErAv7BkQ2eltTMI60cHZqjOS97YEc
JGY1cDss2Wueubm+c8sm7KlEAvAovq3ziwEsuWmBm5nGttu85Ln+TWdoV1y3sXDDwcKGjPlPyA/S
pnMbRNaszVvwACVZqUeuIchzYKXmIWvI+Pu6KWMKks4/X9ww3PDpvk+T3dOfn7yXHMpcgw4So/j/
skI10IVEZRIMio/5Efp5K85i4Xk+Nzd7w3qCWrnXszIubttj0YVjbEdyJ+/cxybUBnB4Dof0uEYe
tnhmED0CNQLIOvBZn6/R1BBftwJrFBItMouoF6bR55WNvPTrEKqFI0QVCfU67OW5EdcUNBkdGMkP
WNRm4lS2N2oPDuUiGiM/ZJv8rb1ZKzMvVNHOzc7uo5tmXpVCoD0uDslePEykzRPUfTjkx9XDu6zz
IGnHJqLWOo3EzyX+fNA+ALRVo0kdd7GUyAnDfgzxuMgoeC8P/hblER6PkRWZ6BRGq7wTlz1RUMj8
aRNOCDkQ2cwuq68UJsymPRZB6B7LTYlWOXh53xAlOxt9C+rvndx/ykd3rxOog69FeUtHfGp+do+c
MghoZsCF9V0ByilgLgKwBuYi8ru/npTCSqFmCQozdOtxmaYrffJZeqh66UZiAmvYWVHZf6lR8UUC
HF+/tEvPwKmVacEnViBG0HejUYIu2i0xZ+0Q960glR1pKLruSh/PDs1WOZUvW7B/1jY9a4iXETDM
rmw+GL3b2rKM2XfzaEdpVH3Y5Vcd5FjRuGGb8inZjtCKIhFY0q6vd8kRTORH/8+yP3OsKXOLATGe
jLMgPyYl5lG5u79uYsF3TwPtKDh5KCZDQPh8SwfM1TqphQTKzcAj2WqQeLcH3d7kiVoT8lpYzamp
Oa2+yVqpgTdLgn+qR3fFGg3M0jnl4fqC7OlWz14ImEHrIUAchJBktmlWBQIUYuGjG9uwicetEdPN
9EYIqCgW23+Add5XeTfRc/B3e5NtNNB2ZBs0EmIZF/f+ttjIg78vH8zYBnVbWOzyvYjE3XoituQP
z37tLLwePIMNTQl/SF91/Ig8JnmY7awj+FJ31o/rW7N41lM2C4poiN1dRNdeCiIeLW1igJyp9jWw
joH1dN3E0vuM6uX/bMwBX11bcXQJEJFVXntoPDCDpaikgyH/C8aowryH/IZRPGfDeBAg7/Pdr/na
xNFlJxMcLOA5hngKEEpIBGdet/FpakNABX5+Kw7e3tl6P8kjPfoxJiFwE8yDigY8OyrSduILBfdQ
jAAM2qFRs7Uer2/H8o7/+1NmHjjo0JobE5wuS72tK62YpnpEPH/FL04e6N8rjwweNWmkmpB5sKfx
9TnQstByWrXSfbOJBOzb+jJYO65728owQ4CRQhstqdDz19DK5974wuoce8kwjOcz5b6lyY1bVDvH
H8OUahEJMjCqvv7NRkJpC91ExOCIMf/M1PgzN1VDIR75nCvQN9kFzgMiUWi2/B3J6YWReRoT9CCn
bXpDxTmZdGlUZEGlzKVvGn8Z0U25vqJZoe4fa+CZQ/UWM3jz8ggRGsn1KWVzv4CpIfSasHyBLNLO
2uj7Zifu1uOBcwd8aXH685PnU7IO1Bo+CoGAluK9ejCKlet+HnDh5sHfAmYCngM0JxEJzAxoZT5W
oAAXwDDDjQXC6nEHfRpiBH5nGJJGbFBfx7+cB740OwsLvNTRSWVZ0LDz/Tz7aQx2W38UoBAonswU
kxwf109uRvj0jz0QI2BcG7WkuZirQT2MiyB5i8mb9tC+11sElLkfdjeFHo67PkZcR0Pys983eQgg
xS0ih527uf4jZmWuyx8xi0rAkuC5Kpiqujv36Oy7PYY9IrjcVTDG/NbgUNGRAmEJWOF8AMVnh+oN
jlEnNkGJtSvy70UKkDVr07Wmyrmn/LOcMyuzM8QIrI7hU47OUE1dZzf4OdePrjkk9Og0Xd2shD2z
0Pwfe6iXoGeC1sk8qMN8Xi1ribwYj8RtDlJ8GSZOGPzkb9DjDW3sJag0UbQLXgcWqo/1fvrs5b/4
BfPgzmzdwqT19DZ46U7vbmz9Sw5lLXTtQtY9FlkQ4u3YInKLVP13odgf21AfAcU7WP48sFDOnkhV
ssT1E5zpoOpHktFn3PS1mg0U3/UFh3BmZ3Z3AiGaOu0p33ilFF0f5Z50WfsA2SuQYQBJkHh6H7WD
VdbtthOJQ9tI0tb2d6wwhxbqUjID1jDw66rbkJYYMr0nzC0tds8H3pTyBcqLo+8BBzkYZXqvmUFS
aogv68Dtjvh4q9qKOsEY+OEHDY3+dNf24Ph8ZK4tuxCpoajbaBh92oVFYgMNEJrQm2iQIDWcfM0Q
pz6PGExE9jY4EHvUHWEgU/ULncXgYe+02GYOSHQNlRo/MluI7FuFUkgfe70OAG7ZgNBkYxWawL/r
NIBNosYDIs2sr/BGmoNWjFE35qyM9KKpi0Pdd00TDgPt3nvMo4CfsCL5Dk+7/2YNbYULYcnhIyho
9gaY5KBvWGE546b2O1be2XbLf+m9waxjYlqj/sVIKX8Hqg/tC8KYp+/R+VeGHuWyspM2ZH5pYNXK
IkUIQTbbi9lYNN8CMnTV3q0Hn9+6Wpm9Dq7HA0gDJvVzTRJfvOQAOMqwkMWIUCYoeLNt61qkO3D/
SOvJqNyKo8gUtO4+BbTfiQmvS29j50ZX3/LBlWmYizG3y6j0OzPZ9MJP+pA6g91HXl+Y5nawRwlW
27Sy/dgPcq9+sFPwCMbKdZgDWlyrM6MkRVMjMjQjq6JKpnV/gFqq+gxKhxsYOxqTNu4bfbTAGU4M
66hxCDXFeZ1a6lA1gA2BPL8aSdSBzB59cAhUfq2b2vimeQr92lpymUbEqaY5ZN0fVSxKZiRbTlBh
i1OCicHQRHLWwEcIV4/BVzVWIdEkf3FJrWsgVUTjKhpF0BRRopmpt0lqq/AfFCiYyxBDWGO1aUeZ
gNt40LSd17RjEJdOE4BwV41a8UVTtsYPWFem6Ga00O+6sYkm2hcXhSFdbfogqX+2GNnQNkDwQnw7
1DC/5HdxYmaJuLeU09wOec54nJfSM0MKpleQbvvMzA45YItFzPsCbQkTjODdR9YmCdqSXlMj+gql
TPVmO/ikBKKCj4gfBzCsmGGlQPryBKFhJ/jZ2amVRjl00szIMftaRAOEsLIwrYSWRXbLfBcAcMox
4uH27Td84VBpyGhHX82mbUScMh1yPpxQ7cN2wOFAhpyiOF2ybo/jLWuxA+KjFyi8mryAJgB2fxhB
3O2l/csojQewCzpHj0MS9S7QEgpSZOjeUaqgS19bKYvNVHXBLcBEVAMluVGZUA8s6iItbqzC0pv3
QNfQ8HjBZEaOT8EpWCF4qGtlV3zjrNTt9zK1RiW3tj02DT9obYXRzdjItWE8YuAI0zljIFz8naxK
mkIDEVtAu2+eV1rOJ2JIR+lRQzXDUKE/Nv5w5Ir69Att4KCOedDbQSig+cu2YHBV7W0rtCKlYZFR
zgwAhINM8+OaFtzqwhYMUMUPiM461kdid5b7EwqQnvoNVK/pAeZQBQMGFtxe6cwPidXJLNmMMGy/
Q6HRqe86OQrCY8NRss7DwW+08TGr7BJcpi5Gb0qwm1Sq/qZToLtIOEnYONCItgORgHpC9Dm4YDmz
A+XFLqa4yh/Uln2ehJnF0/ZD80r0uTBGpEv9t6i4Z+chrid+Ulh7WcN/tAVn7RfX7lRw0OzcFt8I
nDi41r3EJJ8eWH+HBzg5NXxHa0Nax9ytSBPJxktEPOIaOfuEdQKySWCiz+IWI676axUE3XDj2mlW
bdBDAnxKDtIWW8ANB76xAN+sfjiSA5BReJ2qN0Oj7GRTtjqTeMldL9mzBsPG95JzAQpz0NsVG/Tq
iHVk3E+8nZkM2g/M4vk/ajwfLQYIrLzOwKkEDhAV6ymABF5UJkZQ6gegWGruY78qJvsdqTW/AGds
odP2E0vm7obxErTxDtK+z1Zv2+5DqEAD+QrEPDrxo4RqB3itbeXppR9K8MFkL5redgO8Yl3jOPS6
dr/7ASkUcHdZNvJD0ygdk6EQwR6t58qq0t/SNxW/UcxWX+EDWnR7aogxPQSuMFFxrAirMZJvWZoY
ohoo4NILWTYYeIYAm+pGMZFOosKUVKDa/gGmhwFqNzUqJ5rZh9C+mZosNTIt1P6qBOx1Hvp+dpt4
ww2pEtN7SihKODEed/2jqfKh+Qp5czPbNTywOMjsqVV+DrQagmjMC15F3HW0koTS6yTC9ZwU2X3O
zU6L6qQ1rK3tydzAt2EO+Y0/1AZAlZB/1/jPuvRZtq10THneaNwRTiwUGO4/eVdBc9ASRHdegwTp
1C/gqLo7T4wC4xFZ1ltgbLITrG03gKvdjgHg6thXh5p1BfhkVtTah++kvv/q6koh/Eo0h4BzvqlH
/SlBtRGE9XrXprdFXdN0byR5q22sMQPdVDsWXfM+4k+17x7LR4YveOwwEKK1eom3CV0q/knA5UOf
EO2M2d5320SZ0YCQDlIDZCxqBpRGXwD9LwtHL8O89BpInvSlcN4w8K5A3koay7v1UTHonp1qcOtN
SpsWDalc5Lx+MzIQBoOzLlVQS2i4jBSO5HdhpDIBOV3r2OHQ0zyPQbLRfmLuQP0Chjrd95VhfGdS
BP1Wmqm5V0Xa24dA+P7NCHrwI2TjERpmCSclogUgWR9RZVV44Qjz71OVFPfwkc5XVXHze5Blxfd+
dARB5Nalr0gxm52b8GJb+K2D4QI50AFqvFybSC80LY/8FhyVIe0y/773MSQsAwxEAHFa+TsojGTl
A4i065+59K3voqKWH2rS8z5qqBFsmaPzL05u06+WT6u3FJoxe6EJZYVgxqbWRutIEIMAUe6bWrfJ
vQFdW3mokrSH2Fbrq6daDzQ7qnyfyHAIMlVEbcoUYLMpkCsRyxL5CxUAkPJbfgUyTbck1rZVELnI
AAC857zNoPdMC/+L29Td+NwUovqa9yn76EG/28RNZ+dOmPnVKOMeen/HUskUChGMP6SGJqA6QL4j
9vph8fy1Bq4/ktJCUsyBV2M2Qgij72+TUe4Mt311yrEPEWmgP+IGcoNY0o9KR/umq7IFk4j7LQu8
9lawodwmJuLXqvMeC8wohqxS7Ji4zTtCbrbVq9F7IU4jfllDmeAgi34Dmbv33gse/miXa0E/Pnpo
ytzQIR/Bk1ywW8i7ijeS4nPwoQlBChuo/7zWYicn/4ej61puXFeCX8Qq5vDKpCzL2esXlO1jEwAB
ECQBpq+/rfu2tbXllSlwMNPd002KZeo3qAa7cNcQz3vrzTDuBz07N0wvrlu43J3FNWmJd9FxF9Qm
tMPJBNq9LdN0gJZbPEZTk3yviJx+6/tV9k/Ikg2xhUIm75AavFBFsPTyIgMim1ziKMYl/N6ypxWu
I0cT28DCaZFjCSFQMDegTTC+MzWbXHfml5kuLrdRp+UK05odPvnfpLRT8yzb8jhFiEQX3/sD1Y61
0sovRjzTwxKPqAzpcKZpdIjlAMSiD8TOQT5Es9r2GJpB4b8b+yD34IleAORAsCjCp5DOEL5HwzCA
bw+iC1QNFC1LpG7Yq1HFHPRvfu/4uZt022nwSfNkIFg9uPBTzZUfXIzwT24mMmRHBH6hJewMFhqH
kPFlj0CczmhlwrwlCYpXtmxv1qZziSKLaAbi1Z0d0LMtCRyfeYeXM8wkBpEwLmBTdds2hlZ5isIi
k8NDOLRR3sWQrKIuDvkighRZLDIu2iTpL02E/BRtE/802eiGHuTLEeiKkCSY4ETKrVhtY6qoRZfn
J3I6TeDb8ijaAJe6Hp4qR7sWzPEu1TwtjVLNsZ+Co72HqMRjq4oBIyyZhKy2lO443mmAeMhizpTr
Hpdui+sI0gX8C+RK9c5iiz5ToKpwaxQz3tArfMCS/SRaWkjcPWPgPi7ZJvCM8N5ikxLPJtqmg2tY
W8eLO+bSD04dQ3vqbx7BzScxIQEvhrUa+8iM8ZDbYU2VpqorBO1/Zk9/aZUsZ6cNX8IRa08tH99s
vAVYT6JRsfohllw8t4UZKO9LXDKmbBtt4Lq5RieHKGeXutP8moQao6pjwspdkpOeZjQbClEcfYvy
SeFYOuAmLnQ/o5NGLigUAd3ODtG+p0OZLV1UbVy2t4ayIyJDbckaUNtm4vienSmottj7RPAiGj4/
7XOq8IBh4oQQyVCIAxegUsLurshv0I3IVuzWsG3gKT2d4TSxwQQd/Tv1hzMAYvjQwkf7gFPlIKkP
nVFL+bs/IagtvN/SzfZCl1aXoTDYUXWeYd9erjr54AGcfcwc72MyACdJ6E1H0LOEW19ss34CC/dB
0bHXmMAwnYX99Nh0sOXD459uPONzLawflO7glWSBkm7O1DvqbFB1DLWZtZGqMsV1sUYKFiKNaQ7N
6qvKw9/lZEVAEWNtWEgbwdCyS4ZcrO2vhe972UJaB4+EJCipSX6Ibx88tv6DAv9D6/7fYIcHf0iv
jNoHnSW1Qh+cm4EdY6TRvbHGe5AJCKk5VWsVjOlxce0b5AtPFNvpdbJ5D96EIKGJjctfN8t0F8B/
zuSLdDl+DBoUGL63wq3QdvNDOCAIy/rxBgMkIRFSIhFb3SFv45KELSCF2cWxSJ2tsiaI6tVwtzKO
VLvOjOxJxe2IlIVAnHjTrDci1unJ1R15U9m4vQ5hOD3xkAf1BDMKSGwys4OHMD8v03247FS3Im3C
kVFaqZn366MLcGvYxbPHljKLVb+PdPLqRSw0ebr6GUdwU2y6kmzKu7tBIpS26N3xMkbBroHeGf61
LakQCmeu7dI7b8aN1zplLohIan8aN8L8nwxJtc4bRfYNHKctnbejcXtIIlhC8q6bTNVhBijjyCIi
KsKhjVdGC48PFIkPKXTnGfH3WdacFtJ9zGnbFizzlncJjrqasUx+yBDSVlk3Hk6tlH7ZtrREHpOo
mZW3MBiubbSEZWS2oU5ssN6SMAor4nhzzYEWNpte68YzB0aaPdouKMlSrO5goGa7FWAIvGal2Tsz
1qGjTH55MIy7Wgs1EXrhAuGVE9LgkQm1Jk52dGXbXMYWjwVP1TuMMAIpUWii12ZAbI/iLnTdPn2g
rb0qHWJT1uF476YhyLHs+BhuCwxMG6A5pO/xA+PzBG6qUIiKL5Z+Bj4F88eC6yUoFb6uX2FHuQPm
8Lxlgd11QTKUcGQbDp5AlrQ2bpWs2BTtPAZLjU5z3HPtFd13HZoZU1cEbT2Z9T5avHwh5tC605Zn
bfo5mulHj5CgI/zF3XEntWVKm1/D6IX1/KAFgmjEgJVb1Z6x4PywSewWRz2yaBKU+tzt0ixPkJOX
G3dpKjPfq+c8XaNtRnpTlhVD0D4BfTuiRpeW+j981O9imksixu1mYTNX6Mii/++7f4nUYd120a+3
MGjIk/BHURyhzfYuMjdQoCPbH3wR1FhU4HCr78+czC8NoVmFSQemfkDh5pxS+o5gU7Du92yCXCvx
piPv2UuRq4Uu98Ed1/UM3ed7O4976WMUX637M7ttlXZiqrO4b96gIxK5dLCVgtxcrOYasTeLOCWe
dI7uhMJAnQ5p5qEYzimHUhWh8I+4Yk+mmddCteYsUueoAjS4atUShMfda2skR8G2Eob/nzjRxZSI
i7+uxbqkDy4nb94636xY9n64QSZNva9ArAb5cvByHgVldctmim0W6FE4hwI4pDzO6Tzgc3YKOGRk
OQLSKE6+apySeTDFxZDDczemSd4KJPJGiUlel6QBY2UR5XNESz3nAPeR4jX0FxgQg2uiHStb1eIu
8JOzTLzdgu3kctCBg/kdnwRhKW/jDCInS0fwCnILczrprIw7xosN97bHJSam7eRHIwIZvLuV3vTH
/A33eBd7ecvFVAD5oWei1weCdhVQk/e4iRSIkPDKXiPkcQiXr6ERwOVGE0I2Zn9JppOH1ZU2z8j0
tSrz2Uq/KfyocyCuwBQ69P4jFqkeGzHsKKEwpJ6zZ+ZywBhR+jtPCYcRBkA3Fkvgynbm+E4N2hY2
fiyYItnI/4tpGJSADxEbj4g3XI3+PZkAGI4dffi7iL6aEh3VcyaPbWzNMXVgahoQD3FTfm9PQAmb
fBDhX0c1zRGG+6qRnITfri9cqv6Uz3cejy66RRAuG9OtJA3d25UeMYI+6KV5GGGzs40B5MnJ/JlS
8jRgUqy2nv2n0KHD1VEdhm1CZpkg+dbDYSOCNDv3hgagYPxf6qjrOCVnEHB/SwOTMmGdr7lPD6iD
R8aisBbcvSy0hT0NQmqArUO3QPWu6YfvJiVPatLoBLdgeEo2hP+l2U9AWVaYAdlwaRe+9xG/BaK9
gFlqTtgb/cfY0uSwJ/jggMeKkWGGj7vtX3d3eg9IuoeFkHyc1nmpLUJeCzcdj0ayMxRH6pHHQ3BJ
MflOLnh/P15OplNriXNcysaeeNaIHKty9baw3WADUaI04bmo4D/X76rWFc6ONrAuLeJ4DU9icf8D
f/Cv2ZRT4c5CKBW9dcH64aqosK47lCF1zKODf1e4lu24Lw7Jwk9mU6euNSP842L31sjsoBwDSNRH
xJ2a0HPoOUMM1hQ1uQvAq5rgAIg7EXq02RxCcOilkFoUYxI/UdLh9vfTX9LOz7RLdiiND8Rz4IkQ
Ln+2F/DKhE/LHu4WXwN+n3iGRRjuqipop19cw1dlMlZlAr0h3GWvgZeWInSe4gYRlqJTj4lRphB9
WMO6peon8pmgQQDvhhPInQ4VdD54E/mLnZ7vsUqG+Dna7bdmcOE6L9Oid4hfys380h67097SfxoH
gTR9+EaZfGKD/+AQ+4Y+55L08bflGqPwDIx7cOIkBz7mnNVMJIBbujNEJjuuU7ZL8XuQHpFIE/wK
K9ab8TKPgKup4ZfWDY5R45fwh/jxluCjUZiXCfK6TzE+C4LieNEAYs0tcfxiwECOwgnsaupMmQAB
yrFTAcvbFRCi9tsXTsPHiXiPPtFjrkNw8MLD8QUBWQ0dD3KKxiwWbiFVxA6Up2aXjqg+ocTY15g3
GiZ7xwLkbBpx8GT6mjndyRlCZKs553bwDxEhZStTtL402mHrBxF7EiIfBNv5wqT7dIv/rVPzka3j
Dvl7eCXpYWUZarOVUz46Ww0MJC4Hkz2nMafl8v+tDeRPY+Dds873C545pwatQNEFjs1tBhhsiM6g
LcoFQASgQ/7TdR6QcYcf1CCH3F0m92C02rV2RmIDb/klFYDEY0thCT2+AM3p82X0wS3EpzFu4aQW
gDbrnEMwIuxvPuMVqKLArYb4G9FOj76BEbZZfkTQn5zU4JXzr6MvnyZgupmZdtrfPlgGziVIqkVt
Wx6N67OyThkIVDXu288IIaSgYdhxDm2ZydDdYaB+hOPeDoDUru94NWSk0OBtnNbPt2Cr5r4pGCQ+
fZyU92SQJmBH8X+WCkIvAm4LV+9Lly4fHplNMS3Rs4nsbkQAh2B9PW3vdlwvnemv/YYF/C7Dsetl
5SfLH3YSJmyrT7Ro+Paq+Pq+pv5zpDnSiJFfGnqZs5s79bTiFBWWOfvO7QE3wMtqiqMH6NkeHSov
IK5YkVJkd5rwM1XJd2SijxWSvyIKcVj6yFRZGO+RNE7BcvU98GJX7g2Th0ECAzfDUPs6/gO/iFd6
PMoZFQqr+mpLsAw6vaZCIW83PAFLvzDgOHSQV8SYldLEu5HBpnds4mNP4Y3kec6egkErIkfdPBuq
Co7y923j+SFbycl46sBJdA76bgLStoImjIfPiMyFzKajaoDui+UKZA461m2sOU6sY2yQK9o9KTW8
6QAJmB48KGbZHreN6KqfEZVrA76Tdrk1tkPbkr5ita7S/jXZpr1Io2qBnwwuawD64JvigJ0HdzoQ
lpzwlV/okDwGBmnTmVPZpbmhcZZ4lOkj1Xbn+Lpo0gYyjyyDR8OCaEtHRW/OIpoiYg2+I/R8nVyu
S7bU60JqYLcCtayDTR+WYEsU/oe2cQ6jm0lAH/wnGXGoxJL78IzMxmWn0Okhdu4yKw87UdN/unU/
47U5B6F8c9zpKdqWtZrSxCm9pjtsyfwcRLYeJxSIUH44bV8CyK/WYEGPbhAEGniYqL0g2EszFYNu
qimeqjUOSwIQJ3dTcgt60K+bRuAs0mYnMn8h1e8FMC4mYnnSvjyC1zkOxinmNf1zMcXl/haG+TiQ
3K7T1WDRq1AyuboJpHxBjLLZfDp++LdM5jnuNPIep/gdQGVUBC772xhK5JB66gg0WZRNmopc9VPV
jcFpGCWanSg5BibqKxmEhx7b2jpp63WL3lfdFrAEQq7scgWW+q+JCLT27EhRZGQPrDBKgFoDtUjX
NJ+H5cvVARJCSYHzUTNn+4OEtsSkf/bQUQxQ6c4seGh8zA9zPNUTm47cXf8cCLmhqOEXloJSDRoY
BH7PjOej7MaaGXMgcn5a/edYiHcs0KGtTsuYmv0Ug+3u3Fs0bhEc/8in7l3wVPMJoWw1cmEb1NHx
BSriR+B0iB3m9hhuoqISeM68AJQijUaAzaCTYujXudBkWjDT2LGcCHT+fP3mWGPHbjEt4HP1HPpY
d3XGuU7IdoOl+Rscg2aEPep9szj/eVwtGMPUU+aSc+pi7d30zWvUYgKUq6gN1WW8xWjkpviSrtvX
Gke3rAVIAoCiljgDBZjwJF/mDXp/DzkeRIXHxJsOLQbnyKqdrxD3uxCMKUIC5wM0AWNUgOSQFSLb
Fq3hE1LnsKmI+EwY/CM390I3/wt7K99NN5VrZmoIbe8neMdiMaLcINXMuuGuBR81pl6VLtlORHjf
ZfcgYgjg8HKesTOSwgd3LA2ffqiWT52Jrlyjf7Uzonh9UsLypxyX8a3zJcKNLBb9ForVDAtTLjBI
+8X230OHbd4GUXyDjV0syzXV4o9X16pz2rNzYJ6m0QAF3PwDjddTxqNHyAE+5zWu+gzMKE8fouZj
kQP2mvRJmrQK7r9oHNbNDCtGGe67Pi29xHmOmDg6GmkAU3NZFuT+xpDV6Sl8wvZDSUMkHa6pc0A7
3BfznJkCUmu8qNJt6zHgtdneDHhQT5JTCha9mqX4Y236EkNUB9mmhGRu4mvtp6QrMBaoouuAiEX6
l1HW5kb7oHkU+rcYfAvQ26FYEByXY6H/GTqLIha8rZhqkeEcgkYAI/2b6vS6ZaBKtuQxNKgxovUe
sQhySjb9axOE66n26HoK7yAo1yCluJXfsepYrv106+1lwjSy6uZ1Zv4/bkewFhMSJ8UkqwT8O6ja
EUShX1HMihnGgRXP3tmeHW+8jV5Xwjxb5I0lf+5M9wIxJ67ua5oCxkmjV7z4laTvunF3wk/3LMRp
SjFNsXkHRLLok6wSm/AQAWwAmGGQlfzbD5y91T40fymiOOIZnASJcgE1StnMoSkDNdPruCVR3cOR
emeVF4OvxMDmhRMOrUeWh4lC2A/PEfRhKukufcOg+YBA59SvJtil8TjWfaf446i7BlTK9ANXcF2O
VjWFh03TQriu+koko7tGGoiwByzDuRG3FxeZl5XjAn2Cfu9joI0qPNlUbij/hNMd0ejtUZyrZP5e
9Pw5sHg3qe134F6RAM1o5A5EMfJzocKBUkAQIK8Kew6o316CSPMF2crcP67IllY9+G4gecDML1A/
4OVEmMu4+PtJJweNkKG2RQOkxIhOehh3WKarM89cVzYh/xxTsgd569RVUbLiwLo35UYVwftOpL7c
dTlxkJQwka6C1N7c/4+f08XAiGIMFTbWVNk6+qTapUi8eSwdLg7IK8h5gASpxnxpl8DKDYJFRIRt
RAG/jqFgYi9qxjhoKD9HfPzIVHzBy1GDps6J/fCTLteQH8igOTaGnRqiixQDl/MzzS6KLlYiGu+C
h3Vm0t/rez42RgMe8H2K5G44qL/LJvzBbtNF8R5B6j3a/LjDnkrQtj9q7mwBxpkjpX2sWsQE8snf
h8uA78srsQleY7AtsA567H12XsDB+GH7qJobPhUWKcFfrHP453DvkMiwMMZeQheFs8EHc8hb34BN
A9yTjG0560cRLbtWAD8C+JPF5I078U2J125+6eafjCuOcAV/P4pbC2AItNBLwJaPNp4Kq35Hlrw0
2IiwXfLgLeY15qaGB8RvY2CWB7V5NLFqsjrE7UM/F8LAw061A5hhQn2T7Cnu1M56yCE1Ak7CApOn
16KpwyHW9h9rLsplO4ubBTa2P3FnLhEAUMjEchccdjFEHbKqlLuD1uuS3eMGUwwUWXIET3Kwrd1N
6St+77Jr16cpAKOExLzVftlkrQwOcm/ZKR30NenkqWswoUn2rLbmktnlaObglLnpudvWS9RCpE/R
KgLqBopp7t7WiXuWTYevcw6O6Pge3IZVS5qWrgbVQZfnqI0LsfKjznBfwm+RhuupBSgB5Y2XiyG5
LCGgbmc7QTv3LZo4b7ASmDls72TwZFvcF7hEn4j3527i4G/xyaKv1gAB2xWiuT5ZgJpolMBk+sRL
8JvB5EhR5I378kGsBxvfQGM+U19eSD9eODLdtVpvazCAXD5mAE7SDaLYO7dI/B0DR7BmQOFmHYCo
hSI/GW/BELz6CeakO1Cazsm3MuxHCxIB6I8V0AB1kJF3bq38Fql+QWEqF2HrLmsgVRprH6ibABQ+
MvfrzpFaIk4ep88rWwW8DO8lWHzEnXj32xRLzJxdBGEoC85zxmCHxfDFrFutLW4wGEfUd16ls9CH
oiOBpK85sQWmvFt8BY2K2aPbeaBK2rY7dYQcIt2W6WgB1oFHoniaip3x9dxwfM5iWf9ELEKwXC6A
UPdNUfqUeMNfAwFE7mxjFWj66aPRYcI+z8DnoZjdm7sodk62FxLh3qK+XiEve+/vcF40vngQ7bST
rdp+3DMf4gPE3u905K65ZAEM2dcCEpknOzqPQb/cxCIrHnqPCfzHQuwudV3hmugtZinqXAYZDEJH
+yBCdU2B9wEPwZPNMPWb2ZQjX7t8HukbhpmDTOdaDk/Etl+akyLRj7Mb4N0QRw8IyhgAPh3W0iEw
QFm9UiIBU4J1jclcx5qegoAfbXq03MP40pPr0kOXNY37JFCvLQ+Oa0KKleFSyWzt6O4eA/LgIGci
AB88RK89mR+GxEEG4GiguiZuDYK095z/FMoCYJEiHdjvEoa3hc9nt3+fsP0GI1l8iezmjuI4D+AH
+HZ13G0PR4frtOp/2RpA16nyHtoKDB1QyoDgwdCQiaBoGzS/HEDwNAJ2bsXPFHUasHh/sOAQbDD+
oM07yhD9BcTLp4SF7/Dg2A2+ObaD8+j626Gn6i02Sw5jGAzKD6GjqgWyJr9PHhPkJFE1Q/11sOQW
oVI2qCeTXw3b3yYkBKJbPUB7qlW8oxuaWXHqljdcFEdcEn9kxkKLduD09MrSbM8meR5WzBDDWGd9
9pri4sLgXPJsNVXM/bd2mXZUeXsemENs29qBKN9bcEuAz07RfXjTC8Q6F8qisp3SxxDwxxKChR++
OMIrGclwotML+pdDBJuZhkxVKNkXejEsmThF0GZ5aLJcAzTr0Qm2yikVFIyR9mrqZTtX8NJbMeZp
xDkQN3s1jvsLUQiUf2iQYw0aE+7KJ19kNW0AnffzDYK2M5I6Ic6GvmZ0MHgHYYXCVw7wtU2WaQCa
6Zy7MHs3XXaxtPsAwvLf0jXn0G4l4OkDdxREJhwHwO+daouObQuecXArmt2cOfwIGD/Z1O6CQOQs
cerEh5pRDkXXZDW4jrLzYENjfzEV4P5WO28M/iZLTgMgT8d5TRW8rH0930K5HmFHlXeA2pQfQVPC
+XVOprOJ9ePAw4qa9sw7SIy74L87FcIW/zaH3vviqb3y6M7vgt02WpD1vJggmY6X8QABctVKrOLC
JHCLmqPH5HEkX2Rpr7jgQPNBbKkVmsboMfO8OohVhV/7PQjZE0DLf84Mi48G+k+xENQjFVYC43+/
yDppxoLMr6vExRQFsAzYoMCY+fcC/rpb9cnvWXkPfRzJFKLhGBoI6zr4abK8hYqu2UKQwrZQQFTA
hErQMYwHb4tE4gRIYJDHOHbkn1ZhIaD2hrRpoOa4+niF4xefIt+4cf0i1kmF8KvclzsVDbsMHSl0
lrIkcBAAKzCaS7Be2varH//cXhVB+hckpgpRlwLSffkLZqB59MrN48dgmz/pnB0kMHR0v/ODHIOP
zonR0kHRIAB/MXc9dzwtkvgkHb+Oxpv1MWq4/4k1uY4irKY1+etkf43bpGbQRep2K9RgznP4HXLs
7bZLxTekLhGCPeI/OD1VjmfAhf5hhsvTfvhhnNYrSc7x0hbOaEo53g2C6UWgGU+zi4uxn6oAna+I
gOCYM2Jc98B4YVCKkmfa8UgwXqXJsGv5gbgU/hQtCjherMg/reMHoiFKZ0C8hfDtC2i9EP4Yy3US
wXc84FrebHdFG/yvEYh6RSm4e7/B/zhEBxv39kvAizF0oOjTfQH3jbL1yHesIFOLaI+2KO4KO9ki
iyD0g+te4FJZNJZXs2cfF9O+Sh6Vdrij1W0dYomz8lhzRCTVe4//GkuzD6vU5wYPdPb90rX8LmgB
pIFiNmDZbRifGvKt2T9cTEV4J/AiLONh5oI+pcnths+12XUHI5P7Q13fF+Z9UiDvOfyafqPehVo2
mcDNxP6eNuimjP5S7vqOnLtbH/X/mJd+RvYNsLVb+SvZYa2qlhF9B+j2SSG6Vu2fWddXJXcj7vV2
gDkB+xc2S+1jENLsmVn7z53VOfPGknTel2HZfyNBHIx3UqgDgyC/DqyFVMy+o2Twd65pUKwaCFKy
JhNlhyzPmMhf0rXnhqAbU856JSNlT+myks/hfiT5JtMKVp9j3cT8yUbE7lKRdo9GO3BN2ECKRCtS
oYbNdysN6dsp0ml48DV8naGaBd/aBicImoiPt4DizVUQYigsHZR9aDRGZ4z1q+uL0g2wjdAmBplM
om9Oqwu7wUyZHkuXcLaC9m2FWDf9mhe4Qq0t2JtMfyY+vjfp3S2I/O5J9l1bk2T9mmHWB/kXOEBn
CQCoLEmYwzz41fbI9lWOne7M7GVbYrvrQ4CfIzcIYwmWE7WOPUQIwSoALnS1k+DmNr3C8sO23GYP
jHdiBXTxCtREjF5yilgNzQB+jASHBdXjw7SmT8jdTACgygBNWF8RH7J8aj2Eu6zK36V0O8fADFFj
e9j5dNNuGuMvGPKO6DXNrUsaiXkegrkxaYAKqm/YSZQWWa9YDUBYqdZ7Caop9xvv5rfZ4xQBto7i
favBbsHZmuYmBqGe2udU2b128V8ATtXMr+N0KBejDnPcfKWASBIgIXwkN8cBaboO/RPUaedssHfK
ynkRaCW3HukGEbpHNzHfUC6CPpoKKnwAOnOehOqKHw3VOp5pQwKWWx0Nh9Vs3+2Cd2XY6FJtElPt
7MFalKYSPB+CxCLi3rAJesDX81/gd/GOceeAZfHHmevdlKyPQMhUNSQUfjARHHSh7wCu2uo68sU5
6QCJgdB8mSFpjNrlnY2AGhbDoA92DARyqT1ItmXgYDVawSz+HqYtvkl5D/kiQ1dPU9IUhrdw57VI
42oPWdCdUhf96kjH/whHSaeYnostFC+eaX/Ztly4wNGPzJP13Wc37f4Lt/V+AQERQ9ojtikm/RMH
DuTyih6wG1DqIfwkaUyKMHKOIZZAcgv3bCiD5a/HYg8KwTnJxw49QacAJodQEaoh/iIhlhbibDv4
dIV0QJjlsLD+Qcf0AiX7fxvMWI4YSL/xXH88xNgWm0h2+MsbFHKfd1iruzckit+RpwHbDyPU3GHM
CqxpF5kFy4FtFYKFJLDbM51pQfn86ZntfZTssmzbVxtuPkAkW/ewuCszQq5d1158hgqH+QW2V5KJ
Gu6BLaSUTT2SHkufTobpylt47fNxhVCf9kWIVyvnpvsyxH+GVVeu8GLjW9xYYXy8jBQh6gcbAAae
odMHCwjZmwqJhbzd/ZWQqVcrlj3hHNK9ZXpM4NkH2ojwrs4w6lbGB2jdbsPVW7MU8D0WQBQENv2c
9IVj2IOX9KKc4HmJBY9oP8rlF7P/vB9G38kDPj22abwHx43BqD040CUWVM/leEc3Q+EAlociRPbO
EZTXlwjTSuMPOZ8hWpkXNJ6hA4pCrBeaSDfHXjMkIpOLpvvO5s++d46wpFNuappRFHy79zAzJxy1
NmidGrxOTScXF7OITjyCzSdZ9Uu3iK8064CGaG93X6SCOz1ay6m5Bj1mt6CP8tni0TWexLTXTnVM
yOu2xg9GxT/KZrifulIIdZsG/dkbqB47rKhqCRUi45hufP9ZQ0xWZjhq5TxG/+PoPJYcR5Ig+kVp
Bi2uJEDNIoul6wIr1dBaJBJfP49z3t5pNglkRng89yAnPYkE1H59bMvoAeb+1M3GMev0nWmNLqLy
B3Ek2qZQzpNnzS+TB3IB9HOr1PiTj8lFjcO+ytxzliHulDDuVCw7K9Gv97h9/rpimzbjZdCtz76M
3xY5veqt8YaiTwWqmUdmpBttEKjL/q+hJnOfSNZ3KgOBl43F427xAOCLZWsm2h/DLDK0lq1f2fvO
KXhlJKu5MFoGZjRAKPbxFXadkobDMrLGfd+QDw8p+EH/ZQbCJlKD2NOvJmfspGWck8zDHmZZ3rLs
XhgugKeaod0tXTwcmd1dqtwrNySkrlOj0oLc5cYRsAWalz3kNGErtyzZ5EY4Gq265d9vgfcEanpF
BMWHEXsJh4p3s4e+XLnuEHOAT+4m7toSL5zZhl0i9zynBDXK4ak1PJAHZFQbf1DIWr12VUeKV/qe
yt4BCqj4ykF0YEP9t9fnpzmH/+/hd+FkfPyEbRVtkgbaWTPAdoz5mBrmRfeaf4uGLK9cStRJUD+x
5DreR7E69/zvU8/Eozf3UeOonZgGPie+Nx6ydqXuc7Qly9CQMhR1UQ1HVfhNkNr9RTrDwYzn/cIb
D4azjXyZMnucjqXplOGs11h0su6BpoKhrPBuWW386mZPIsXoc3tnggo0uqtOTAl2g8MdXU+csyof
OJzwIK6RXNNwtN1bknDOtEtMKj3PZM+wJ4L1gZaiLJynMOn9j17Yb67O6og0OmNZ2rmp9uiX6cEW
zBdqUTDIrYFx6epufZQeZQ9/MCl61MYht2eoH93SQMxp0YFwFcFHpZ8t5MVCry3i+Fub0nQ9G5xY
CNsgmMaeApwZ7DymT4NHIn/hVu9ViR6qYj8kMCIo73iuGidkGizU98Ywc5RYJWrKNhqrZdcJ+xp2
vZ9giTTq7hTjrtyPDUzO5IKI2TJyr2Dh7q6LmhPBrY/stGBHU+W8+Jmn7WetUcEyOP1qNDCx1CnL
I9nppQVDaWVw37T1rrY0W4ar//zRCDXKcnYhePkG0+Ld1QFrV7fIH1A3XOacNLITnGTDrWskfXP8
miHgNJnz2cxI/VauhawA3eANZQtfUZ6rIn8FoeKn6Xbshl0lUGOjTmNkQggknPkQ4IsadoMrnhfP
uE6u9Uocwspm4u8t2rsixjav0zZsDPesKRVSgmxkhzNwGgNVshjHye7gupszYsz5F9XNS2+Wh6bT
mcUm2ueAP3IEZzRb972V6sMlrGjlWCPzeGG9lIQEsSfS0HcpGxABUWIKuVIxDdFNwtakIded35wm
03h2Yvce61t/MGZ4mJCFVzETvnCatKc8oUBsHPtlqfunnqrAqvq9cNMzAOvu3nZmdfosEvEwVfFL
kjjnyBd09sMRK+HJ6C6uQnuiwWGTF3x/Ux91YTIwtbdFVyyrBr123VvpRuu7jdXNZ6fCKpeW81dc
P/lZ99JE5Y4Z7mEslltV9zQ5OmyuHkyOQOtFiCsHFEvKrDFxX3imurUEQjXwm6F0RdfFVu9eX7Hw
oLH/2W2Lw4L2S0NuZSIxBPy2NPfWmkc7PoI3tnc++2Uq4otil0/ChHDUAAwVzVAM2zIaLwTy/eYq
2URaSTSjWA3jVz6os5VhwM29N8Sgy1D4AKtMW4Z+N45fzH5XaaNRx9EoWsspKuppPXkDJlExBcIQ
FyQ6SNnsDeJjXVSfys3DQekvZB6vU02e6nY4dC52npoZGxZ9JKoqxBJ2qnvtO9IgZDwuYcscnsfa
OUEihNPgMgSiIPX7f+jP3WTvYStXkW9vDJf9Hwvk2Vy4R8Fh2ihgiLp6iKfiqGR6Kn1W0mnmuqt7
h+PW0qkpy9eoGd9M4RwKyJpkEm+WMgL85xdJwYKS6/GukgdRliO0UtVnAQ7xJIgsrNESh+V2sOlk
q2GbmGgBXfYWATj0VXVI/CFAK0GCbQh7araL9Fae/Gx1+4arbGe06jO600YQ8vuM9t8V9s4X87MF
3GdVXxo6mt7AD8Pm9PqyhGR5428AYC7jXTHxpKiYPy8D0icDgRXWXqp3t7763LgxKzEsy6Yc+6nx
olICNzDsS/o2DdYX2gya8Dx8UzU84RsNeh+41rFvveuFtete28L9xXexU506NJP4o2wNxwhBTfdu
Mpu30zhsSsfnB8dRHs3rkmO4Z5IdOou1d1AO6Sqpm6Cc4vyfkddYOFOwUhSMJZcHl1TEezP40tJH
cZdvdGfa6l52iCyMWq64WjDDhWAcnE/gmtrTVJl3MZgTwmBdawawniFFrOLJltsmkqfBotislXce
GOZPtfa4dDlWVitnYrycXE56xuZ50GY88XyI7VS0VODmWHB+Nc9LLz+H1tlabCRbmWJ5xwyCSGvs
RCdOjZ88ShiIGNsYc1iVEIPMly+no2Jdscq6t3iGG9NKmo/pn0k9sHZmyIG2LXdJE511ODKMYcfa
r4+dz6r0qBxow3XbZWQxkq6ZY9XMS71auQahP5G+80xWNJErM6xabVjrXbHGVo2jdugOldvxNFdY
ShtDhPFUHWdXMMdSw3tcd29JMXLkzFQ4tlttRcG1eA8cS4xs31KZN/WIvGmuU49r2TWB3HUkxioZ
8xBZ/bVMtXzluPZa+nOyK3NlhGwKN450rc+2bi1rA/SMmwcvU75OHOhvdtSt83r6tKr6Kl1WMWJz
GD3jAUK1XxlVRTRV2z02qf+pSn9eT1n0nDruIWpoBfzk3IzY6Kxx2nF8v6BHB5Frr3RXHfrJulE2
0LwLjlWx8kv5UOso2vUnCVH8FOlWCnkkpv9Irx7UjMpkI8La+bZN/FTlxF01l0TmdTVEXz4QGvCk
lS85PtQs80Jhd8eqo9lncqkBdyX5G74bsvTQsoXhVaFT0y2VWr2blv7oOcOTDwi3IvkXGVt1V1Sd
bAXCRsdWrP2ZegoZ1vG5bf2yvqF11qsB+lMl2bFKFAgmPxGKAY7Axn6LhCwwvfWnQXdPXZu8UKyu
9cEMJ1196NS6QJecbKaPaWdqhdpDHW5TGPdV6SSYZGxZI8n6jzHmEicXb01W3nTFUg9VG4+pru1E
4vwoPd1PHaM2N4rXzLglpRjgR8Lqsi05N+HYjJxvKBLNrG9ljve9dP8c5ti4Q5fQ4jZt8vwwVlQL
xidjybDvMoTBX73UCcvM11Ghnea2Cuux5tnpGKAV7jmyM5TrTlyWVhFAApoSRMlcB5oxvtmueVlG
wJzIta5+49OIO4LqLIsONrPlEVI3GHRv48uW83ehK3SeNCN5Kh2UtqYjfMF19BPZEQ0V2mx9OzM3
MzhyEEe8LJheqYStLqVWrG+aZwJj6z8dAr3pyRArKoNRHEszhvOuxZWdWw9NVnlbEXm3QlVxSCl6
TQpvq41QV0wMfuMW51kadc+dyFkt5XTksJVJvMJOcZFT+hjZNiuXs22WpFQPIGAIa/3Wui/7Gwf6
trTR19UwIYyU6qU2/L9G1fQCiE49mFGdMLyNbT5ZHVo+jLodYyHujkZtPzootus6RztxrRHiInnG
IvaTFETAZU04NNaTUbovPk3GioTUV9Pqds5kXdz7rJYWk9O5+PCF/qxc83vUvAclZkrL6LhgKEMV
wdsu8Wc4zXw1IgTtwe5ZBWe0SKCTvKaj/cyEj7lBglGgdP6c+QHPRY5FAMtG4yboy1H27sz2Y1ub
5yjN9rgtg8oBMGREZE0SYp/PoOlvU8raSg7qeLjPM/qOxo0vx6BYjlhul9siLDxro0mHHIPSXCu1
cC4BoVTBUurPzYLTwI36LU586vsoSGzaidHh/9B9AIHMPFofuhWtvd7bMfK0tsb/K5fi+JQsOhdi
jJrNHOat4ipM9eQgW3UoohLh3ri5Vs0DpNH0dNQus7eck7o5zI5z6a3hNLZAVn60bGuG4cU4/3W8
y9WSgVTpGren9tabXAW+l1Xo8Jq+zovlLv4zNCh7hZE4WQs5BZIrLAMIjpLp7KXmyZL+DuQh0C02
8Rj3VU2C99jhIM4Zk6OvTxMKDRxhisydogLQRui7CLgsqceNZ97YWnmIJ1LPDYPKNXLNVyy3F0Sx
7IRtrD76vf9rz+YOx/wBsx8mwyjHGwFq5/yYrdrOkVPxwpl72WYUAPk1ypM/CA8udRG9TxZIJN4T
8oPS7m2M+tsSvbcpg4xsfosLedO7rNq42M83niivWT+HRgxQl5tUyYy7paYdnW4uUc/ys8YBurZa
IzRKkHRMA0GkqiVQCxYpzX/slirEERPOlssvJdOwVNMTQU5p0FQdgyMrgdHvy3+mM976WI+2bTRT
N0C94rkqYaPh7xG12GMhFsKORucWKzJkUs5+VDl6cj9xiANBNjSrU+z137EBOuZ79bqP3ZKmg38/
M25/Gj7aUS8O+MFD2vSdpuvlisiVsCnLT7xelIYt1SPP4yNa941vYu2lzWG81xomAzJv2Lm6f7zj
trIyNpYDluLboeFXnwIOVhvGvezbkz+kX2hk+7Tu0D+YarFDMAlMIbeqZ62IEe/ZvodEYN/gLPW1
htOXUTspgygNf8RHb4Vn1tSrzXY09Z0FKDnYzcPkWF+e7GvSQvqvcd5XBv4UfeENjeM5jOVptqe9
Y9dvhUreFrHAzCtShXIG+yjEcCg6j5vbbdrW22nNxoqx0Ro/egQXyD/I3qEAeWvR2UfNMRgfSQGn
kKy70XqaJUz4UD7EkdwxqHtmogdD5640HLR6VDxOs3pcTPsJonYr3Hzvxsj6MNMjj4pfqJMiJGhl
p+Yftl3AYHkZI7pPjvVNxpOqdRCA93Ius0d/bSiuWH5wnBK2qClNk1CrFk7+BJ68I8hIyzI+EGtD
0L8dHIweRvKl/fJ1o1yLpPKQz3tus6bii2MYbVDKEtSy8hmQMgJgc1rJ2Z1W/Z/NIczMwfgwdEIw
+ujmD/ELzdpuWOzLkphngStpVRSC65y6SuDJWevV9N7du1DImjengvTBTvWRTmgqevFEmBPMYM2s
xp1WwGIUJn8mLUqfxfY2jXE4zaQOltiOTOG+1apgbpG33309hDKVQRFFXLRTWoZS1FjbwXT0mdHh
7Iek5+/npAXDSr5LA5wwY19Xy7Rv4OLVXW0duzoFXhO6ZhbaKTMPtQyMoaH77MGPd1HHtCvnZtWa
7CRjDEFNptiEW4SLFdGCcd12OT+yNM6kNuwtMmCMpMDpmI/osW1+HAREoLKoA80WpcxU3leLG2i0
piMoUQMlMrb4Bu5Ed1WNqyRtNp60n8rJv+kNZ26cgP76XS2uvp/5FAXdSXX8I/H51bI7jMT5RFoL
YfOLcL0WGnJ2rn/SlcNfCew6bM6+zcbwQyZ4h3mYNAk7Fu/e7DyVjaTO6e1QTcUGZy+IXAWonjlb
nwpzhb+crmlyf3H6vpCk9Frq/Y+KEMCQUw7G+NOZqL5WnmwXJvERXkhjAqdIUydeR4b8V1UfYsGA
4HlPFe1G5efbcrGPpnwqXS4lHUp8Sul/Wbh84g/cooGCHTzl6mjycyy8V/ydkEPki2ztdOY5TLX3
LNcv0+yevX76l0iKxynz6oMd2c+N1/zMGsbz5j7rMvl2YxavlElyLCWGSsffeXQWI6tq245BTD2Y
m6QyXgut+cNNe8jNBxs7f+UfiQN6rxARjMH9jVLxUPEld/N8cDLrbW44tLt8Hxn8AC560JJiPtCu
LvFWoyjPqWSwSs26eH1gxhMPIGpW2gXa8uIwQNd0c2sNaPXiqJILe80DHbIxo2DyJY6LaEew0f3E
w+/ostqZuVNNrJrzUMTVRTFirIFPS+jXpdhhy8E6Nm96bPUymfZSiCDuacnglyedI2tpQ9Izn1mD
dpAccjpt2oIDrkBBrvparRj5rs1uWI+x9aih11dFFsJlyfhruhu06heDWqQDUUdWvrVTfhgMdg9J
7VWbs8NyBwZFuc0deHtzjk9j+mVnTIB5rdoFh/TMniSxc+eSC8/b1nZ1thbr7Fm/mC745bNVgYlV
mbQrbrXq3NeMQYFjg8fFv97ir+1cPqvC+WLk7hGtCkHE6t2IgejUu5uhw03uDehvxjfT5vuGw22O
pKHF39XIIebLICkZZw/PE1KT4gKshbvLUxtVJqcPiba5yfNeUURpxpfDJTMWRz5agrOQqQUS0is5
FeeqajYq+VJ9vbFddzObhGGAcwO0ky5Qhj0iX2kxtnT9PeTFakb4JuxsbYxYeNvyIJhGFF23bxnn
1yi+nMuISWI/kVPXoaeN3imDTtfh+AYfaUTjL2eozsAOMoVGgNKoqb4rNqjYMa5L1KE42kDdYTqN
t50YD4b2YVeAAIu5qolGSk0YyP5DmCdHxxO44PWfnhWGl4nDEKM4tea+Zh3K3Qk6MrAHW0J5L1e9
3m9bB3rDVw9j/VoKvNFexE655NR3FgSt+dsqrj2ulaZEfRd010xt1ZMxngr5VMmdhn/Nl7tl3Gdz
G9iCsIoqQrrh2nFJVZ7ysI5/PMSInGQRe7kJHmxN0CSA/ebOgZiRB48Fcg5Qgp/En54Wn1Rl/rMK
ug+/oULUq/VojEE8xruh0J/tskYy7vyElg2yaZx+Lc7NGO5Im4qQ9Ryc64PalC0q/WzgwO36bEfH
GeMCbA7kkpxMz7vapaJbyjGO1r9dpy79fBaE6dhTdDQcEc6pWBskiqUMbGfVbXvuXks+0Rxk5rdH
5LFEhEOIa6RFEaaH0mG7gzkQJ0M5K1tslyjaJS82k9vlLvr09hrhjC18NrMOL0QFx1nSnDRYBIts
vLhbdUIPPGxF9VJSVri7ZfgafFRO299L+ZgOrzboRppjQqdeQkxf2o3OW+T15anHCmo9xEm36lsa
en1wHzFWB2ZzGdrDpD0bvIt6Glhiw4GDJP+Vxd1O6G9dvRdJTUDRo6S8iK9z/1LlD4NlhJZ7H1L8
ACqtGmY/nh7G9wmBZ4X6AMhmv2aMYnA+2nOxMyQzeRbHEAsTpKPFOrZ7h1luk3rY9LEVLjn/Vmjx
Eg5eI8ksZlpB/hCvy481ERSW40hG/+0StTVH7WZV8cpyT4Qb0xLlCyvhk++le2vofuIFXY4Sck74
djOG2RjUBEhVu/e4IExYfWlu7mKnXn4C0RXtqVFfFbh0g5Vrif95n1GDozN9qGhF0X0J0F7pXIIk
AxAPtLbJoHBCd/5MteMYXRilOPOGUTQyGYa5rexYGraL27Pr8GgT+ZWRSNahzNMR2s2m9J774tnp
ggnO2OnF3eZNm3Cy4z8Lfx9Z6Ot+CSYB6uI/eMYSDvF8sCFfhIUXPq8ONTfFUPqB6lm368xh55fH
zvQ5J3Dr4D2MTaw8TF5RL8M24a6n/mx8cg54s43Qj34dO1kv+QPLErYzq5FLBAuPYbWy7zTvxG1V
nix/zzuHyozJv0X1wwNgOG9+Yh01I99B8x76NK1JRP6rM7Ee6u5vFPY5NlgJlMztAKuHT7ws9dtd
oK5NPJLTlCTkMSzy24qLfFeTtLnSFrzC8XhYiuzFNwCNbDe7MrwnOoC0GuIyUuwe9ezuoqYLSrQB
yr7ATGndyGX3d4l6HCK5r81nq4G+w3AwVavFeCoqmDyNNbdOhrnfDSkzD0lvrrVuuLpUkowc3mqb
ooABaJWk+1K7eNoq1p8H+xpPZySolUEPLNjcZy+fM+On0RLnvP6YdBwPIICYr0o7fesVZ3tDHJvT
HO3pSWQi9MAdiRMMhtQ9OKCLJJLRNQXSftcwDECdEFe0KunREFYs9gw57z5ZlxGm4y6okDWr+mMQ
bz1wiJ6y6VkskDPYBF1WRbSPtXZ/y7gv4qcmebW1d805dtHDJGPEyQelj4cBd17DyCvICObT1YF6
1WE5ToMUbP3kINn3eUatc5zPz2WjmADk+37yN0bOu1uh6GJvtQcLuOt5XLaWf6t7H5UBEgRfnYFR
e7J+9HbG4/pgERnpblUBp758SIyr8EYh2WABy3mYrIQR6mZlPyiIxvTF9faF/uTV7yYnv+OEkghH
x9uxYtm57+Zm74i+gc1Bc4Dg8PR3omARKoBJGKIe7pjhneWV8W6aLxYdonxJ/QeH6TmmFX8sgnnc
oLHZ2caE2zWZb6Z4docbq8bgy7AlFqekPVt5SOLslidUYpONpLvBZnRquFCJhrjf1Sv2/MBmtAh0
9kbP1M2vR7H2c4LEHJPLy4u9d1QEyU5H3h+0xyjFoQx+i4HWf1nM6VGry1CfUOTEcBi7/NBKfCnN
pS5r2vYnxvKHwlmuJVk1Sa2t53RZk9mDntCsyORc6Sy1LgEvXSpggh3vW6gDS52Z+o3mXpdHIiqY
ajirtNvYQ7NCKTC715Zcqn7f9xSc4iqtU9w+y/4y43osSM6tNp5R/KQJD6oY6uMssF4R5scYd23C
WEaFuY3wUirphOnoOZtcy7cVHL0LHu9PQImZfhrK/J+HG6K32eUhtYPQwMNwqXPNM3rSdxVDMYkU
HhenrpGHqZ+gUFHhDA//uBpW+cg2wHZe89/ZD9qv5WmBljokX1EENep3MbXbVE2vi5ee9X7ZOgL1
bGo5dWvzO3Zx/JLntZT2yhJ6d5+pY0UZ12PE+eL2y0FGCyxaxi7D7i8WzXVUoY5KMXzMDHYdf5Ua
2P0HgDorVvuixTPyEjXUSyoYVHsx55mot8d7s0xODdsDs7AW5PnNu6WUX5mg+EdCivsqFO50yCtm
QEP55mlqLfWNz7r3fuJ4lauuGq99VlKRt96ZTD9csKWGzKcFPVQn09H3UsD1m/Z21Ig8tf6m5rhQ
ZbvleVmMrYOm46mT0Jtwai8x2TBSBPmCh4FB9ZRpIKv9Q4GJqYFVMA5+ehDRpqYpzJV5gljdyeaC
HZ4ThaS1ARJqgQVIbfkEMR5MyRK2A7pbrl11R27JM34hzuxkg3zpCB/SfcEHWWTFWtLiGuAWtike
G1+8WiMTLAqyyEh2ObFflbxiQPm1hH+tm5kSsSR/JF3Xc7w2XcK6FA8rES1UTISIQKxFAcXxjaEp
9v978k+yNVPipDprj2Af9tQydf5vRIFM+neNCmLGygQY5icHS7xXDGo68SPnam9ov47pEzKTrQWK
REeUafNauykvN2W+FR1k6pwMpsJYaLdKdvsZeX3yODMRK1O59l1jU2lkMFRFWPHHkiUjCUNtWguy
bRx25Yyzukv2Rdw9ZxZhz8N5bJaNEf9yAkF6Y62QMH8LXZVD5V1wz4iTbVn7kpiccXocuCS0p6pz
97z7mvejUQyWw3vfvdY2v12xz7uXJO/RRNgyF+HYYfNrBOVbwNrCQ4S5LWHEx3/VPQJBJpRQLUag
k4JuKljH0hUWeaehT1/uNA3iKlnNjRO0Jo4q+YFRMzEOXaxzFQkSjc8zK7OJboQGf1PJ6xI7VDT0
Igl9YXltsKHnZG21/MxEal7GAfRggZ73Dj0dTIp7LTXxL+Y3/HH8PEUY4ZOcJr4pOUcXU9TPun+b
7UBlL4OxnypFo/4oatpTlhQTZBoCTrliOJcJzG5J626bbxFfNdBnVX177qNHZl8LsFDVl5kZoF+8
9u1Hb7D3wOHJnt9ldujBp5oZC3HHcN1Uf9Di+AdsThB3d79zvazbERt+77moWnTu7n7uAiVBmKVc
2USjMX9da/eNxriuUtVvGtKEB8VoD6NobiY48ZYHLTV2JV1XJOpNBk1Oq08rRd6AVx9zr9k2nbON
cOVrpnaGenzmliAlTjAUVkBe6V6OZpjn0XokEztKunWF7eo+p8I7EtCHAu+e3dF+TFk6pYP6ePa8
K3nBa06ghUC7RRhhPluHaWx2JKycoAn3WkTZ1eSv+Iye0pLVVGiX8zIFrfKJfUH3JRArKTFId8Nq
8r0wLTBd8LY1Rh8SGxbi/F7X069GucvlAkzUR3tSoIMB0idb8BDk+o50YhbA+o+a/2ln6SVZokss
xa6xnf09PWQxiSfghldWSe+pkRqrBSUmQjNLSZCKcB2qoI29p8zlbExJXyGWHGf4CRPq3sFUvXZh
rS5LxOhXr0BYKLucNHufHBeJw6VbaAmAvqfIxKvBK0ghLPK/lmjZaiTPcErPuTG/LFBUuVutMe5f
DDyV5VhsrdH8Ehm+nuq1s5fnovjrqhgyS77N0uA+Mh9iXOAtez21JL5I2e8H2/8Xz/5bwkC2azR+
k/v1cSU2LYzzW19yXNraL8OSv0GfAs/Rw1HJLelNB50J/J2Op6Jh5v9a1bCE/l0d9Sja+kVDiVi2
XT6G4BaBZ5XHaRof6qF97VSH7HTKLYKL4QN8krFsZ9NmRyEmwlmqg4eulNTqKUFJMy1967ra45iR
+UPh2msTuq95wz2zJWoNBfu9Ka+Tw4zfP3BgAzcpPVSY5h3JgrZ5OnCefOcpn5GDl4S4PzILLiy8
QZksQsvkSUd7yPgcHiVKMVW70bPOuX53D5516U+4mQxqZPLsxHeC+4n3yv1YQNcH44sKqHDcnVv+
KujaIhNBMhcvA4dJomcfBHFyCOId0WJ3xUIq+gC4XuMNNgiB42+wmQ+7BY1kSi9mO4dxeSU37/+G
R814DPX8IYlC4N6/mK9ejtra5hLDxU5OCLW1a2fbDj9VTVxKXenrrPyZiufZomVy2o2Bc01GDnxi
s9ctxleec55VfenqIshaB8sgxtq6Oyx9TyamRR5lHBbz8DphE6u06EEuTaijpXInnYgVDtwOfa1J
rgaShleKP6TMVzt/yfzftH3JBAGmkX3IONJjXVLr9oG1XFRj41cbSCYieM7Svoh0D/scMN3WcQnw
ti/EedrIBxUkhqu6oHarTetmu8HPdtwggVzkZsqnU5oah3zAQScfIRf2VvJio3dWquWrTanP8hD6
6JIW0ONjRX7he6qRHDDOr3UyEM9wF3/ik0jHsM19oB3jMc7bnYE0f48biiY6I0UqBV5gQxykd9+c
YB7slKlrkZBn5dNRU6FZaX8zTUoBmn7Ce22dsqnyNg43nVDz1uzzfwVFXsfpVRROiiCR4hA/5CM8
uxNBkMShHWOGIQ/tPBY2jvg89BuTmE3WodEmjTbhFmi2NhufykeUr1seDZgD3GenuB9CDDj5G1to
td4+2Oh67KrY6ov2oUX3MBnWOzLZUmKgy88A93I+wiAAl8tRf9Ts4qCN41++9MQYTd859j2qaSKL
khmGYS5JDc7N3FlNo/ohNPDRn8cHyadcl0sBqYG/847DU9CL5R4PQeZNWdqbzu0UX0JePIO/9ZdK
qeiStPWLZ7WbUmc7osv+Aa1snwoCr9a9MXyOLHjg3uw5IqoILi83n1US/+JvexVJ/kfoxysyxN+8
JNTeOqdnK0mCSR1YPrelfs0a/VuOM22ByXCoVnIMzVZiUpZLT0x5bm/JUDsq4q4jfuqmG+Gf7a6h
c68L9iDhNUjni5NkPUYQ8Wua+dXBIrRd0jmsmuhW0r0EPV/sWlp1g5sjJlYlt14MyeGrJB5V8jv1
ra9cZNU7Im1W7O1b+DffZGwif/gjRiIOiLY3/jU53rW4MEFVJvng4p5Ht3Txb2iOWE+17gOjN08a
ivVdFboaBLGtCZTkUbHtjzhVWy+PrmNVbOKlPgydtksMTt/KePYoKVlbsTVm9wH3vhvoOnk1Tg4Y
bt06E/m+4iq0ZPuv1ggcj43XmChXbPMJ2dHYQ21NHJKueu4pelelSTwEvjxTyjctywnpydWLqaUv
ZWc5QTU6XOVEEKaENOQ6+y3HlBDTAWjR3VYCf2nuxhfbAyXyXTJsmZfWGjNBuxSI4i72jvw0if6a
KnlyuunAwGZHXHW9zcrlLa1xgRNpj8PNDaaYLnISGyi0myyQHqMG2Nhm1NheMY6FZuZftRnRaIb+
ICo9yucP8JNTU/coMJC7SJJm4u6tpntl7cG5GLpHW6chxVuJ11xzT8a8MHQ0NrM/hN09PoojDj3k
RSK5Y3O51RYbbEZN37Wds5Osx1ijUXCftQ3f8Fg+eXH8OKVwJZ3hHeu++E5ShOO+Iu4XCSBZ/jEL
+bRatatZnfEfR+ex3LgVBdEvQhVy2JIECOZMSdygFIbIOePrfeCdy57xaEjgvRu6TwNw/ui0BnCe
wiwt1m65Mt3GgVUZXA1vIejxXvA4cZTpQcygRP3lfVgQ/xRpZCgdn/Q0fXZJcOgb/3tGKCn9sK8Y
f3qDsPHzqXCUtnU8mVFAybI3E+16apdKKB0L2X8zdwW7NWw0Ud3U6ESxfJJpOSjFom4oKVIKnaAV
GAWKx1gybZlgACVipOoXeBUQmxXcsRKIucrcRGxrU2HYQq9yq6BewUpBCdhQp7JJQLO0FwSs/4n+
KE0WEHKMi2luZQoauXQ0TqMc036F6xqQQDBi+UbqyKp3443SNmD0YxYJNHUgSRboRhZAbH7E+DrJ
BEwX0C+63zJUnnHvIkuwB0KiyE3m4IYOYiZLCA9dRf2L/JAZxgFt+TpNMfCb8knXmjucp83QpZcI
sJFGpem3qdNKwjkp/4XoyToN2TdmnPWMEg687GKOyYnTyZXDdjeI0DVYyQi58Wxjwa3ymzF9arhD
xPYuioJD2MDLFCDzICDv5TNw4qOvAB/ool3Ptq+PcFLSFqC6X06jcSmV2A70FJBesc11lA8TkqDI
LLbGOKL1zZeWtZ+JVZIyrTD6rBoDdwG1YGaFa1kwKA6Jeihb7ngV3Z6+98MfeR7VCeVWwS2G6qa2
frIxWQNjd2E5MrxTbGOkyOKFzMAaRhZ7M4ufh4GJep18eiW2e7n1IbIirpgbMIjmmR6dUFS3jecd
MpMYvAwKCjdpqxdrUcbP4P1LW8sZEtUpFWGdYvgnrsLODIzZqszgCEu6xSyczHj4R8jjuCmp+fnS
3kqRfycCwqt2NNHcHkSDxBD8gLChvCl2fY/5dDzychdv6sdNJT3kNHPJpFjUOvqHwC6TeF8Bchfj
7zh7FrW0FEb1Sxn2I65LH6eTFhGAjsw/QB2T9ZTRJcNIxERcLw6UOiw09xA4eIZANhSNlcz6panx
IUTwQXJib3xGx5AXCxkuV1K1Vxk1lSiBOk+GrTUG2CUG4nNSOrcKMQEKZ2BNprI30y+TqXqdswlG
XQJlwU8u0pSsRVo7ZSaTzcEgSc+sJKdOA3iYg8EYqHSzWnZmtU3Vc4hjmiA2K29+9e4hzfNe/TaP
m1qzWmhiixPM2hOf4SqisJysYFdR++f4RvyMQ7/9LaVd3GurGq2eNv0a7Hp8UfqTW2Tw0cTYkA1b
6bFdbiCK6OlqlPwfKQ6uktbbWRjtick4pBNgvIH7vvI2mZXapo+pO3yjsYr64qJ31a/gk1FJDmlK
dquMCMxgPEUaxM40W97ceIUxcGMWyrpDqjcYNxWyEKwCUjgMNOiD4yHRsqR0g27eMXiLjRjEUPHd
Bh+pOWxwGHDiT1jzY5BIVC7jTA9gFN5RpqoY8iDgoATYC6q49QO83R1H6zi+OMZW3OL7svb3Imvq
djr5yqcl2kL/AdyUdR+oWtF3htp4ltHwnelGQB2Lt1p5SqP+5oTcQkwG1iAe+hR4ElsrOb1I/VtH
s+LTzgDExEs96xus+mDhVDDGm0i1lc9fa5672ejZaD7tRLt7LKz7ayn4yyE7EDXEPLZbNAUsW2Bx
qOZk6TEI2dOrxB+pKTFNY3pBPMnftC3B4kzwNSCKtRYsDz4s+DjuIFfvXpB/AWaM0cB6KmCgSjgD
hwWTtSheGtm0rfFHM5NJhJNhMtBCldwnsI0YQNYC9hPO61REVVUn7kTCqz8Nuwwy/agA/WA73uDG
jpT0IKIzM9FJdWWF56haxfBx0X53jxakDND8d6RayMDLrck+hCe94RFMc+vZ4mgiuIZH/RlPeID5
akMW3X0ZzrafJ1E1vJZMuLHpLTJv7XO/JGGy7gARWOqjTq7I1/r+QH1oIlEWdoXvhs0+QuALq2Ky
3JhOB9FrgrZjPBSo7PzIbkSX8WXdbLise5AcJx3MivUplw99+kw7VHSIdSf1M1X+aaxHzK2unY1c
spmYcH6FyZKcdVY2jLjPwB8nAUAXLK9vCZOd7uAbZVEIdQRGtsTtbmD5T3j9kAGgqqGkq3swT4NT
cSoqmAa1n3T8TJig1P9A0EzRmlkAcbHtXumII7F5l2bifP2rItODfcn6bqQv1McHyAAyBm6TBssK
YG2y81T8a9Sb65SNXagH695/Dh1lSHAwYHVpwL1vpvIzEEFerSTriNrPrY0XagcctzIwtNRqN748
abaRfJrZo+HCFLLODiGPsUXT0P0Pa9/fKem6FbYM0BeJbudRQUO4VsEAduZIUNSd6mupBqjmBPQx
rLlfQnXRw3c+XEoNoiXcNXhwx7JdqOmiTMCNLor6T8C+Xn/o6doQD5SG6fRrJrNwEswSYJBunSj7
PmN4Wdw15F/pBZVAJOBb6Z99gQrZzrS/MKQv2mvQW0IhQ70Xr8MPYCemCbpplgyVOwD6lbYhUCYx
V2rnyOUXHawItNErgSlC8AgnyKdPYApGfjWECFY2vcsGYCnYAwRaKUo1eGHA3O0MR+PwNiR7OBf0
VUZ5TIDiSLfM/J7V64ZxGCt2wJ8J8k+xt+Xcac1TIj+bYS1UDzAuE+4dhDhTfwC3WKTf4pyIMdoh
W34Z0DYeCZ9GASS2iD1/nYTmIe38jS6cu9TJJZwrvnpmlMpds/RgdS8qcDDWuR0AMnsulyerdiWk
slpn+mtQ+3XuA2fLtwGTioRf1DAfEljqRI22tBR/2WvsKC7S8IlAqKk3bXAjv4NXCxde9ZP1qw7n
ZLduS0xsYC9gq3cnPX9gzue6zJEq45rwWfMHmxTpNW9Pw9j+s/jIyOLROFl/aXTwSx1HFCYeCjzF
9ZDyq0xe7nV85kkxsNBYyonBc1TAOpuTT5yEZkejbutB9uGNzUkZYoge2HK1E9MPmZ8uDi5x/q8F
cEC1IZxRF2bgesYgdQJ5E/Wbpr70wxlD3hYTV6muWaZ0XOJBh2L/D6hnaLgKVGIA/cyh91i+7oDo
5dnhOPQ7hS/dogGI69lOi4EzJH4AOVUKXwVgnshnFWGaWim/EIQEfwtMR5qOg/kQOoIeVqiMgpOA
CiwBZM6Lg022jG2lBUTj9oK5MLJDPV4UJmASfUMVT89BsL35WMPnXKQHjI8oMdcaJhFS5Ltvf/oj
EyUM3qxPTKGzRcwUFhPIYeGTB3Qeazdl0gssfX6yUAys+vncK54W+rZKoi6U37Xsr4IRgRu6EZ96
XxzYPNwxFXTjSxE+etQ0ufpPmTbIOarQyQw7a2f25sqkCqv9g9RugMHEKAIDPg4ekNg8S/5Oym8p
7qcGQtP4G2X7St7DvKNhOMBVLIzfkYm7wQsd3JLewbbKnx7oJ9N6+okj4LhkVNq/Y95/EsHamwXq
lOxEltrtPkUSRaFlKUdU07XRz9gOAPwj2jhbQzQ7HkbjGfYutVKuO1kHWgJ+yDbTvpP6yyAn1j/F
0ZemOKFH0w1O7oZjDMNhlX6PPJnqmv+Uk0oeexcPW725CTKWLekqVrdRsO+w2wmqOyBZmKRPkAuN
xTIX+hJhN+YGorvR4qhmribKoyPM4teutmUcQ2ikpmcGqLARf0Xcf/Vu1A6axWb0NI5/ffDTEGHA
3QmqILfWo7xEfBYQ1plizCStYLafv5iJ68kSl3BOr0QpyfmnnUy8FUSj0PjfunBXti6hfmpEV8Qo
g4lVB7yZ429Kzoy1umnfqoQnslb+jZqGcepy+hpKNGYuL6ffLVPFZmwFOhWdte6zLEce2Aqn1H+m
xWcRMFtmY9Ol0xEfe1ljo2VuyAFt+a9A/hGte5ZAM5hvo13MrtR6WMp9AkZp2DPXSQjAYIZOkl6r
6dNnMWUI3V4Og5UfXeaYoTDnuul+alozfxUnmzE66L5rJmuo+07XfuKdRTT9lQCZF/9C5Tst0XTQ
qdX+R1N8YUjGSQIoPcmY7qL9sQd/I9frwf8U6w9BDremLC6x+vHYWSz9B+URI+WsVP4WHR9Ifg/+
WJLX12jot6R5OlzJdbdP8x9KoJWmfU/xp8pyFYFR+hsF3opxCRzPUwXFUIYAXlJnAVX3tNOgyw7b
RB1QOHLR5h5As5GG2eD25XdfWtfZA3GWTYIlLGB8gtJbw28AQamZ7hkHFyZMOIqcyiQmlSiw2A/2
BKsZFBCy7UPvz9FzGjRRVYZGUYPDfgToNaFdSXK3vya6fGJ1kQunTHMECQWW8tDDcWGoB7YWyqch
/kY8hwn2u0yBHYQCF97yIzBtfLALU/gxkAGBepGju566dbxpk7MVPVTvhHkIdUYC6kd66PXKbHaI
zS3WQh3HJYciO34R8ZLtc/KGgJYqzcmsa9sCtVHeEl8NQx34oDu5vonIHTPtBqcRze16GqxF2Q/q
otHefHhBdFKJN1J1m+QAKqov/txw3xIjiQDI8o5eevGsh6hcGm0jScdeP1fFR9qD73X89FOdDhUQ
fNkmAGLAGIHrICbXa6JBL/K9AKuhIivAZ+XO5ezK46owHlnxJVF0+pa4MuFYCswc2SDLBRYiEne4
gyFmLQJj2zVHE7Rg1LyF7nvwL9ArEFitIHeD5W/h6tidZqP4ifFGYsiKIzbF4mpMLmpoi9Y+1D7U
lvCjNnBCSiVSNNGmvWsWwnC+eJzQYJV8i9VGoJLOa+MYjwx0geXlS2FOqOoeonBhB2Rlp1no6jHa
npcOlwysWShqB8VUISvj/FlHEiXYPxEBX/JqDVhP7OamH6n/tth+B5qy1pudWXzojFCIsPUxYNsC
DRgFIYY8RjAqZM1ogA4prDP8Nzk2HLwnFeLr6ORFCp49BMJ4KH2O84BbY2LefGuCT/kDyIiqs60g
2EKTgWrie7wXNXv55t+U3uBRNMm2Qh7HvCcgkCUCwV9g/f0bo3XfHEz9R+NSqs/9+MNSfRmMn+q4
MT07sShDuSdYowrjMwxY59BwLnsBUgdjJROwGLmBriFv2mEnotKPlB1KBGt4ZyAMENfXpEqwSvME
8RASoMG0GiEZebtbCLSjBWLELZn9h2zWJbT3aDLJcBUQNY8iPrBx2SpPFGVh4M5RFAMz6jxmTTvv
eaqC3gBPa++OkuPpD1/6Sulf0VG0aHD6+J1WPxN+T8mAPQM7hEUvs+RWgFncMWk6qMVZgpYc6FQL
PBYTc5NVI/8N8CC1FEZN9OqZq5TyuuR0Apmswd+N3Ki8my0esGInFdyaPRWMujE4n/oPXAQjCVjT
B2MBMKpbnj3WnplyCZjYla5evnTAexazXhhCX5KEf2X+J2gnMWnp21DkxcgYFhXrqvyOI8KcjqPq
TD3+9e4Lj8IsL8O4aoMJ9gl+qps96RZMt4dlCeTLo4pvMjClfzla/Tbat0xAKwehxmLkMajhA8bx
MffeEXWfFCeOoTpGcVbQRkHJ5tjQ+c2a3fuc7QCz8f2xR/9oIgijD3JVxxZJrfI0sy+ZphbJXlDe
DektF+faAvpeLBpLd/ISc8uyRkouf3jMO7AisOUjyCW96ES3WPwTS92M/01x7KENzzAuNMoTxkzO
0C9V2KthvmJ9GYpgJDE1FByWCXCeBLo4wQeV4WbmU5450wedjz6sHsrwm0KSNH7QFOC4uphfsMt0
8oqTYzX980sqgYrF6zLMXgmi1qJ5+gHXNz8FTb819dSP/krgCl9Jwa3umG9genG6a8ETUK1KRCCt
hvtx62tIGUJAdCu9fqs1kV4bSf6sMRBrFirC+jiHNB/xIS5nBacEch9Qps9VDySs1XYDR6NHi8DI
wk93ITyFqf+Tps0kr4RxHxFjRIcD4hJEfh/+iwIe2Xee/RbIWIji2sTqP3N6Bb8aCglZ2CTKCyeX
o6UReUXrnq+tmh/rDySfpnAVCsy8BjcKi+TmFnWvDkGRaqHwwh99GMcTwVi67mjYkgyPKDdHRO4M
RpljRRLfrE8S4eAJ21Ig7vBGG9Kxqa6mYxthOkv2pQG+VwvctizWVkQ2LNgRHW8H3YEk/dNJ/OLX
4FFjf41y96TjTsPFbI5r3ccS9lQYQmeGausc9/xRnKNg1azpleDMqoo/Ndh10r5vvZVIVRImqxAj
chp0h6BwRf5CcbyLIedNB2B6bb+zirPo7zwWGt5Tu6Kea/pPXWDe9kgg0GmjkwU0XWxqv1VUUSby
OJ2sqSa+lX/kzAGtCLq/HOMg8x5wfwcfkStUVPlJP9JCSdBd02MuugRtmHYzDGUxiC9J/xcVNMKs
aZZa9zSKv0q7K9EGUOBSb7cFr6UMAfCmTUeI8FbEhPcgsRbwVMqQ+StWuHtvRvcdhd9kagT4gJXO
0XIH2RncIV55FsnG8OwTgAQbMeBYtyVzWRhOnx60Yck+uWbQp224xCcdzwl4EcSAMYcpT8eYb+hX
sQCO1qqtr5o5LsrhNXE/8emJHNTxASZ0jUI2ZiGr32jxSFWJGazLHWO1LamrDjhH1HMLK3Di4oI4
lYmunu6m8OgJH0H+JXQOkzQ1vgUpRqns1SWsIG6iiNZxTQoBbEgD9WqlOp56NtVjJ9lgmMLkUo9X
1mJdiIG8+RcjsOvAc42zt4kDMupC0lNcKnFNPsb1fmz+SUXsVtzusLxWE8Gh+fd8AMYp7vmQgV75
zGcvOiNMpZyHnjS26csIfgop3urFj8mIFXap2bGCWObGOaN5wQhGdiJbdS4o5BiVI5j7smXe56b9
IWqdYiK1gYg2EhhRGrff4BZQlm2i9N//RdtDMu8BtkGV8fUqxZdZc+ZaHE06CmqYWy0Xd5fTq0dP
VcHMdJzh8j1fTxBgoV0Ecw7GL0HfKIsOJPoqqWvl51o4dRzTpKd0HDTjXiYcmLAAU+O438o6EXHb
UNsSftn/geppi3+TDEUGOB6UDXSN4MBRI6ACjkmrTzfB3zT+GQgDWorJtNzLCqLUgRAmdp4ty1Re
WZ7KdZ2fDTrMSPvzmVWLEY7B5xif4/rWZ24tIYl0PeWSWSghcInnykKIQCdxC8ZoXeE2oAHKV92A
2pTsxAZxA3azCq/lv9b/1Kab5nf89LAH5haPqYYA1kqsRTIY/AOAlZDxO04wa+oO0pPtUszL125n
0iwqFjofDKo6ql2WClnqqP/mfYVihs7Mzuwm9ECwT+6xjkdyqcY7Fgk9RHJO5/ZTqw+A64NpQ2hd
YT6TdgvPGgUTVKqSTjkdAKYrC/GM+4vnwjyzq2ybPcypkTQspT12wttQjuFT8HDVYHWqkMawDo0g
JySszYuau+YIkItMBBsHGo2VWXPdLWZUoqmQkLzI7wTPAogLl7HELmfu8IgzRWXQsOFZUIKZFbg5
A4MmIpX5F9Tys0hvuTg7+3A42I3wpQ/EBK0Dkz4DNvzIQzOtyP7KEBhwT4JzE3zE2/9KzfaHnV8H
qHEH7hlb0on0wO1982ITFxL47G9VuRXDemRPgDFQZXCNZQn1FEpBkUyKnPcCZdJiPETmnXQSaogV
Aatq+UDBQ4ZHnbxybFEAhGqY/LEzJXQg8MjXioWyW6FDOLa0rEc/dpruAhOEauZAZGzBC5Rd2dMJ
gwZXmzaEvbTkhMGm4PUJxn1gvCLlO1A/6ul3EK5W/yMXLnPcFkU2m02rhTOuGuxaOSOqlyTfgsZj
wLRkDcDAD/GtU5c7XdNwYoCmO6lsybRwm2HmxeyjEQhsYl025JvFDjwsNgwwCFgFCcO/+KW8EucM
AHTLePfXcbgVJ+XWopCUpJnYXi0w2SxkaZcCsEn+cjy5okOpLaEf3xo3A/FPr45u8Ct2h7I55mwA
vfKfgvu3Y0BKEy6yQVYQCq999dl7C8rWVP3j41q3vE66+QtkIppwAfcF6vELlwhe/Una9e0jarHB
8wWg7QMt0nzV33F1DtPjEJ+y6UdF4KCw6SqwrGwDhivGTisvo4VhlNs4YieE2qXb1ehUGH0o2AzP
hXo1TUqzypW1bVHbHtCQhm1u5/rFuQt+OsDA5QTNsu1scFlrE9J61v9psYtzozMJ3xb3EZosAGCE
djHBAH2dhfeGrN4kfavDrhT3QcKnZX2V46YJTTT1mPhPYvFZ54UNcQMVvWhyY2xC3rm8dwlsB6Vy
jqP1gHAkkeBZkPPJj2AlRwGOIJ2PujHJSqYdS66jhIFGO6l/kZSj4LyI3babCEpMdympXV7BG7eP
2VCIm3Qi8obraJAvvXSmnyvic4iTizH6UqeDko+K55ixbcQKKVH9UrDu+LmxaoHBy6nCuZMnW+BI
LDB3kEZIxRRABUmbZ84pgzQzLd9ybyNOk+nARw75tq5tAqYXDQ6giBQfNViiom5I10r5u9EhkG9e
oAuOPyiaRPa23v+3vM371yps+iSuC26xep7+F6zJau2SaqtGNHfB8J0CeOiADOfUki1Kvxp196Mb
7jA6HIsgF1VcxpoNHRXO4Z/Y/WjaPTUuOspVpG/US8zGqg9IlUp5ZkXSzTC0JfvolgBSYjUmPVyR
6b5OYwYV6C1qD+hkcMDT5MakAuth+u1Vey25JbCmGDNXnH9Ui1/oV3CTh6BnsJGZpNJRD9Uu0+4O
oDTXhf/WcV9aAY5on/HZgVAaElSM6admWJF4O6l7q3/GeJJ0R5ftOsXDwKfyD87tCLkyidcRquPx
QvGnMGxR73q1r2Oe9rXescY/6ZUrKT2uabvJ5A3kEVpOx48w9SHjzqvYtYBC1lN1R5cEtWAMlRU3
4kDoX1Rz/VUhjlrO8nEZZd9NtJsLkSClXu+lRSZv++gVZeuINpDTh6CbUX2Sm6nNarctP15N2aap
GxEl3Ia4zRoQgGLuh0+ygDRlaWl79kNe92MmZ4g1mgHnKbrF5kkqnizvEMuq+qkXoXWhGaPH4CvY
Wem56q5yTqydw/qoSBTb7M4MuBVzx0fshVdTu1YIXwPMr1OzNcSzIB47bn3EP+xuTKZ1cvzbSxgq
UIuhHveLQ+8Dz46grLYnvT7GDNml+hS2hxGiV8eggawpcT6TyGhliDbfsYsm3DBm1k2qGQQfwOok
Ase0L1krGLpB7WDvUcUfEszTWP9lUYlmjBzCDdmGDpYKFockVBF/u8tNwBrPpj3guQdcxRLms4CZ
DWpqoWp8tRdBOVsG3jRGULl61ruLllx8qgRZvqmfpfaY+m/yjGRCKOlh8muQ3OfFrIc1U/1T/bXX
2EH+E0qem2nAjouPcngG2bUnGI9EQ50GctOUt9HjCbcLiwy6HkvyYgowN5DpSzPMklpAQYwKqj97
DLQze2pZZKItSDYe01fzEks7YTz0Fgfao1ZVZyZRVlAgE4r+v8hk7CI5SfYvEZVDozH3YvyPIn4f
KXNETW9LE1x+XJaeSuts5uggc6emPCxVsI/veawijy5BBtieEj4Hzo7kbPTXSFqN4jlUT4W0hw1G
MRcR18tyJVWQNJIC0Swj5QtltKesyg6iz7/UdFKGvpQ0LepwlZFOwaMvFR9EcYJg3dTBPqO2DkAX
VHW4UL27rtnmtKzRQdbhp8WpM44XLfvDo671zoTcje0oqnq5OLH2L/MAcfkzzUkWWnvUSJzPNdfG
7N45ZtIPjAa8l34LeujQ/U3SuLD0aasWhJDP3t8n/8atISHU0B90dBMZagk833jgTSbZ4Rf6FJ5/
yJym9wisncgXxG0RgOGI3sV8RPGWV9G/NH/xobIXzvxXwxgOlIo5awkKiITpXv435mxkuYnQjypo
O0WWzQ+dbtST2XaxYsC5xORha/CGqUzTLiBDjZHjCj+U8M2TGQ9rAkkMvMala+lXgYFlJe/Kci3y
0tX4VnPZxccXY4CMyMaI51HofvL+UYjAjmZItFRyt4zRNa5QY48Ctx+DZx9IQtuVrtLTPj2M4lep
dcID/kTmGwOjiP6btw2qhaK+2TmU6c7MkDog0uBN3TG4siI4rl/oRujXAONmzP1yUiG2FusQvGmx
jFqb4SoxMQrAjVuNkxlCsGSd2pbhdEfcFjdhZ7N7kJ9B3ews6yUljxlllkiwfc1oOR6D4FTQbwup
xayshK3c2pV4Cqt2NRT/WgQD0koxNhHQ40n6yFAWkma8FKZnpD+j4QzUxaqcDJJM/Wwiysf8EjQM
YeNtqEJcLV4i64mM+A29afYNlsNI21fGtihC1kq3KiY0V6FhEW8Gu+PoqQR3vNSmyJL9WAvxyhBP
xYR+6oo0wKpwvZ49zWnnPkM+gxGl4t2L4X3gaDJ1+o/BVotxzU7QBCiW0xUhvaXl/QiNp8w0boSU
SKjA2NtG9CH6RwvbTVn+qwiA4RNgTuDt4Avwu3STgwdoZUv9yRAuX0K7d8PoGuCTS7tPg/2Mh9xF
f5poFZERY6fkgo0pduKX4F/k8qiWT3O4xKNTmJv+GKUHGhgQIX3oTNxP+TtDS5XHG/yMTDn7dCVP
l7ShLG9tEQcP7OR4y3orqV35ge5M0d1JXzf5VR3sVKLZtweFVUHN4BmpZd59pyhS/OxGHiqu9kum
n1hTMarsWHFsswH67cofLhAV5GGjtve+fclQyYNvOT56iaswufbLR69ZTIunJReFran1RlfPg34X
AUGI1nceY0y4xinFxGBrI+NrPC9LlZBQyrXqPVLcFuYjKY4xAQ/DRhn+Us+dzSnaqK+k0B2Hfxbe
uxRBKH8CfhvtmA3wzTibidCR8UrH/g/KC6IWBh2B0ZryV7AQfvdXJUHyTrgk7h+l3mTBD0rY0LjG
c3uzBljgqceBwpoPOIreVfeDvirONvOc008PA4ARpkaB4RQD/TceU/yiXXLKzLvYXzw+2xQhv4oc
30bLynaHDU+38XsHD4xHRK12aFjNRcyUKyj3GOFfDa1pgPWhI6JWAAcSJOcQpT8oVTX/NMEWpzZM
P7Nfo7hvo6vh77D+hcWPYPxqLLERDLLqVzmu63AdEDcfLtXIldXbOFE4NugH7mqI5ddpvwpiGuTz
gI64QVkizjdbSwCS0/uXEmg2RjnlT4nxWKFmZQCOfoQGsU1udXDoWo4QayV6N2YYqlGSlXpNUecU
2L+cNHRxOw71uWu8lZUdR13Buv9GC7Wu+wIVV71sVcsFur7qGPVP8dWcZer1S539Ui+lnMe2BMXF
jK89lTv8r2qfhQkJ2uTnp5VlWbMYKcAVCpiYKirlp2lE8UY+7bDPKvIEGZZ9+fFXT8lRhmfBYItK
rmMOIZDBY0DvXEhf1VX2WQo/61sSoUkmJ4KXlJ6Ty09tHUHct8NLEHKXK4BiXuRQadY0zVBGKu+f
zBTJWDbKUZ94vt1Kh0nhjD/h5MoBJf70gqkisLfvhx9VfwTQlYgoIKprYRonQdibw3MORhnXYWcL
mjMC4cYtot6mfMeMdFTdmr+I8hv2vx3IkjnuO+l3vfqVRhtp/PTgj9TqwZdI9D7TCAn4pHpsQSjH
zGeOkLI8zUbs9F1/ldmwrFCAscCS25uCOqTgEaTpSkJ70g+qfhyVbWx8pmQ45y6abuQKyoMZrZeB
7V7h3qCIJQ9jYaArn3gvzTlX9ZmxJTW47SfTnnhe9QwAFjsrGCiCgbmAqcBHXN1VgyHc95SAgPDe
SroXtZ2KMAFLdIeKMHjgC1OGp6zssoRalEcgtOdmuqqAdB80XoxYd8z56/xT8n09z+PqHU7KJLgq
WMFkCpeBCidmsTj616G8FbFGAfttpicpJ7F2HrOu43aLxAQDcAoQufW3g/KSegCG6Ur/ERE2w1lp
xlOEgTFPPoPsJ7IuWr5VP/1maQGoZIIMkE3FTcs4QErROyMylPk8KSyrIViATfD1q9jM4Cx0WgkX
NJ2xJ+/6Lth2sOMizlpCaCQEibO6fvYsNn67akV3VBwBqFn+zNFbjupFwxcQofqXMzvNdgIOLcgN
6lL+kWVXoo1LvFOM/DcTTvSNKUptYWaV/Zbtip33mFEXIOJj1XCyoJD1RJsSlEr29ycMJuPVBJdk
Ekn9grCJjgvMElFTbZ865tgt/Wk3iXup+yuFK8nDobznY0WB3Y5rXB+L6luY9x8d2lkGf4w2Wx4E
E9uaFq7M8jf1bL2nwvH/CYPdq38MjxPP0YA4KBI9Fx1OIP0WpbXQkdy0DCDUz1helgFzhUfCFYH8
3MFEIB3UDCjYY1TQ0BRPQ/jowCwk/tWsz1jFGERq3R0gce0/Y8NgwEkD0boDygaph9SAE863Vj7/
Z2SC8xloC7i5O+XbqG9Zy4+eHLr4AB6sxz2eeFulfOPq1MUfc1yppObi8pJbRxII3J48vsm/oT3B
Zuy6ZweHdrDuA2WZIL9CuVjryWXEbNegyg34UUiGWMaMtqQZuTfLFdljWhGOnpXor/Mos0X50Xju
zIcybHX6HJll1ugWW6rXfJ8NjqVh8UhPMlwZw1WrLQFnnOA7I94F6pG9ET6+n5LIsElhTUykyySd
6QB19ZC3h56A7HQbFytBt338v+IOv6Gav2oGmbH5CLSb2b4BOxTGechvyBM5DMp0z5VcRbzG9lhR
Pp/bkt/DphXCD9m2wF5Xdelmwb7kPa/TdBXIVxVtOVDB+SIqAndsbllzQ68OlXNflpvmm2uVc6gg
qSh5+AFdzSKRQC6v0IakxrUbLgzxzQlS/TWVD1xR/Zcuo9r7AEO1LG+smFlpsMIMucPyJc4yk0DL
2XLeuIieVBJY5GuX36RXGl+btls2HxmbTpFPleiPL8nkbm1JOBRjWyKei+MYlX0Y3lAQ5fx9GeWw
H0ffa940erM54KFGqB3jaJVRlyeQjzJL2WG/48H+0veitc7KU4tsPvRvXrvxpFVm7JKmOYMtW4VM
jEIfJCIQYfK+WnTcMovhNXbtUmUgNTmzLn98VoaP1PqKn1lMKHucuLK5kIrWDh+d2d0Apa4YzWQT
27XoCPMW9pzX/YP9UFdEoYToBsnSUg7CdNFaAGPpVWwvA6BNb/cfR+ex2zgSRdEvIsActpZEKljZ
lsOGaKdijsX49XM4wCwGmJ5ut0RWvXDvuVb2lQI9ycbf0rqkFXc0o6TGdxHQQOAlvLRhIdpf0ugj
nN4lEnYOpPc4+m1MRKbuAbhdRTKxN67rygsUSj/lgxLBXa5KbL4gUnMKF5XFDqUgnvoSiQ2GWDbe
ef8ihl32iGI0saYJpOyK+ojmWEEyiz5sBPKK2qax3ibYHT3KXs/7HYv9zBbDDX8G9V3Xp40AB293
HzTKUwVT00VeAiEqQothMoTKYs7VZK9Ym/7VBkKKlzva4xJiaFtlay73Coodil+Nab5LvO5mmL8Y
11v9j4aiYiRnm0nrc6rtC/u5pjwcrdchPUzKduQL0ifoYBobkNLacczMVnpNC8bg2op3Dza8wd8u
km8DyX5SUtA6kKDupnGsWFc1V2U+gjRa0VRjLOEULCLfBt8CU4lY71Dd9HwGi1ja3CSwidvqyCNX
sDdk7FM6vzllFlME6EatzRUyfLXOecxOJqFcXVJxdBOXA9FY/zc5cFAYv0sUc/lRr54cKq8JNSzS
hDrgATeTk6XuBL0/GZQ05RAU6idmPq39qb3GyTe6bkXdJNZKFe9G81Envyb0Y5X82XlZAOryUdV7
D4Br9aJzI2PwlwdzvPAlQ1UwvdNCOxnY15MsTsNfM4LLmQ43P5UBrvOgIxiBXO5t7RY9J2LBbQ8O
C+6heggtMvVQo7VriRqK0575wiK5QPfP+VLxHmQj0oP+gUVl3aT31J59uycaZJSvuv2Fmc2fLRxJ
cGDFSjFvJjpos5RPkwKBf0TKxq8tdJPtP38c8/I4JxJ6LN8dxAyEJV1qt1qVQKt7ctCJueksNTD1
e968J0qzs+QDf3YTf4SFxZ2F2tS59s5HF+PiZCZl9PeJeWxGGd2FWjAjF9CSU9f+EWK4aRHV6RQG
qARHMW2NxESLHV1qgsobPn6PwSF00qhdKYAqKoSJJuVZan2m+a4rL01zFFgPYlDERlK8Ztj/PQx4
teYr4SVD/2jkm5gC3IOzM5HKnek2c6VF3syoxXyM8NRJtFwNQOWItl9HUn8yYat0PYmHfs3eTSUY
Fh1pDw0JW5g/h38TOWrRPw8iHKtCNrbtsyRAK2vvOXkSglPRtfxR+AkzW+i/TwPrRhwPMJPIzEG/
4rKHnhObPRaLIcx/A8m3cD3pH7ZkSO36mUiqcOOSnFAzwUgkZxg9Dt6mlTmgo2DMYhB+5dVpMJk/
sW1TdujoX9AtTn4zsSqxZ5wvTFzWuCsLtnzmFKNaxOWPdYoR6ghHwcYH61H96MBIIa3zCB2xkW0S
5F3F+EZKzHZObmPMXpWLI0X/g8EAcTXWMd1a6RrWfLLPTKd7gQ96Rma2Nw0PAWaGvrX90kKYB02b
PrGuSJJdTuLJ5PntYsx/FdNv514xWOGwvIYN5yCbW/hkZnH1lA8l/Je7z7AWV+P02ofXTPsw648G
cB7dwXwqilOUfOr6tSKoUvDCNdx608gKkuUK5QiUgglGVsT5w8yw1nOu3Dd806tEe1Gzuyk/5+Rd
844ta7TJfaiodVh5Jqy6rTpcCTCfTzpzap3zMeLeIhuS/SEjl3l2T/lYBxFTr7g9Lh78SkXF1fym
iXufFpVsRAJjHn97FTUjjMKCrhpiwlOjnVXSZtzrkHVPw7DcYKA9QHSm8hy51YF4US96TxDL6wa6
Q4U8pojfgdqgz5NtxsywxydG9tsqZ9Coo+6zsV9UlgFcZPlCh4eKr9/ruWf0cjMqyoa9AkxuVtG2
ZIJJ31KbWxIcuDA05OLffcOKrJWCE9t4LoeaxW39JwHNOTwVoMq4qCGoGzEIq3pTd80WZPcmRqg4
9hQ1cYg0c2s1xyExSWlL71rznZDgmBE/1DRvtRTk/tzIBrHkdhj3YVGdYzPFq+M+qSynaoPmtZ82
hE4zzvkslx99+TDabjN5NndBwS7c9lCsLm0V4JaYAYa+r3SLL0IChZX9X24kp9bSfhXUTNHwv0Bl
1TG7VNwXwz4TVgCOhgsGZohlSISnI17qbp2hRmBqanvY6HyuvUjivmPxkQCO0uMfnBGANamZIvTp
O9M66GwOkKSG5jV03t3+2Uw4bofAbLND/a5T28wskkuMr9KxViL9dPr/zVrEdiuge47Ec9dICPvW
gGNMNEua+DGV26BETyFNzwwcwGsxJQ73POWC2OZM02yXfeFM5pFJ8cda87nVlt7watqXePDYGQPH
g6Q3BB4amj5f5eZ3Wf7Maor7f4ZB6DdsltvqCzXjSUneI9TnyodLSUd91rh+h8YX/WcsEBaxFN1p
DY/ZoZIggYy9KglK0o+q+Keyr65QqagrhnSXyrDOk5U/ClZ1NCJmse9g3WfI8WaNzND02YrMJQRh
paIJdLHtOOW3U01+N/6BmUkxRzQI1BjHsNdfqPLGSTGDXt27tnFICwfD1UDlbvBlL3QwwAHUZG4D
sXK8afY3mWwz8h4A9vhfWvlloLshxJZV/R5wi8HocBzuib5gWJ+kwfDNIr93K1jcRXh/1rwEJPpE
3850oUDWlbfExUjECMRFFZP1r1UN7UF9LdME2Bi1FqzcJc6JCUCYP+fDi6enGPMozRGi6OuSp6nl
S9Di99rlOiHZfCgQyrrQQv0k+0L8LLpbX13NGngff+ds5SIHwCL3JB3s8Gi1TTbmzCPXhgZXfz14
78gJksJYG2xEAxG+ugrQQH2tcn4rbu+D2n5KGG7BUYlYVnBkpe66gEQV7VJtF1k22OPHGCI+g9LJ
1op1zI/Js17jRyid1rewSJLGyZ80Qexn8jemd8+m+xz4tO6oXxv+rQ63pnpRp0Pe7Me/HGSfOymr
GrnI0suyZdPaC1mVqD/IunouCzTol3lG0sFeLURSc6JpSvqthmGoZ/A3xkwN5CkdfkyrBkaMceDg
6ORFa/y032XFXnrhlmVUrIPfMNQy8xFM3BqEJGYox3KeBOapTJ03jtsHqUY9RWRwDmcQNWW7mWDp
h9gDFpJIb22Rv+VIA4Va7hz9NUa6P2blevldcoYppcTHlNwllEAR1PI4dXvFZZ60y18L5a0TX4vH
gH9qBF3Gpgn3OcysFjTM/KLEPlJOwe7H4BG44tNxq5sTo50Ea96Q4agtK0CwWgagKx0rx4QcieC9
K+bOY4hapWT/MTGOTul4C1Gf5nRZ6MIzbSfVRw3lR9juM7wH5Nf9m2gCZN/tpJfhVGfWpDGMjbId
7xQ5nBaTyvoiyi5AdJnxaAjy9A5McSczWAIJAMgRQzUA0TljWooMvyCsQ/VJ8/LSXTZu7OySEZko
nmkgSHVYhMgYxYW7RTnBnmnoCFx10WQywxzXFoN7CVjzpasCmC9WGkBswjYysYCptpPu6wa6jYeC
0/2u1+dSX1V4ewoiZMIkhdtz5wrtZlQRX/w5fZt8qGxfheqPLFrYAeN7QZnhkfbcGl8lLtJKnu1u
1xR3iSZg/G2ptZuay6h9I73tiW6RrIHMWuIyvnsm7GMzc1sQ0yHLY8Yiv+XAVp3/8aKT8TGr57Zl
T6EHuvCe6aaZ0JmcFXMUmGa8rps5QK+Ou8EYFRQyD50WKE3epqT3y+YqMrZIYlcRqpWynYXWm6th
MFpUDmehY9sfuEpGpjp4XeVNZe1sEk/MB6jzgZkEdbIZzxkXv1b93wzitoURjuOdTJxTP26kda8R
+Uv34aoN5fclFc8yPjrUgbriUWA/R8bZkxfLYb2iHrziMTrZeqKTtqsPQ4OyqhKujbkVJ2RdglfM
hL+AV8bsmBvXxviLWEso2qNaaPbD3sPyaOX/zC5nBlcg4D4Sz0zUdWLQifErWmKvqn95RUobXAbK
pZOrXjMi2bBvx29luiW6iCkMQt7tlFR7pnRaeCnRQ2TYqRTnx+OQmGgmm/bedL4BWhgHCDBzFDeQ
xUA4viSO37ViXUTpvSS4TbuM8TGaPxANxN4yUZdWQxiZuRYOMaXeezddhXWqqcLhyPtzsYXHgpnJ
sHDoIVVdFHohvvWcDPm3mRlHx4vHTB0vtSBMNd0otvRRb/aQCGKm4GFBcYx3C5WZpiP5gGWt/2ng
aZLBxb0ZaNUujtjOC7FX40s0fKeo/vVKp6RIAtdig6C8SQ5yDUurLRYvJ1KAhUHN5qNLzmpG4evj
NNv18WkOb25zd1IkKgWqn9HXyjMDM8jJKDxpZyUr7i9hLnMkuOlIPH5jfZ2RixS+2cOxL5AOIQiy
PKBiKNUT86a8e5699sRHQm5nzbtiKit0WuSx2Sa2zVXNwq9gSxFtc2fvQN4tNf0gFBbYFo0F73Zy
dbWXFGQDJB1fKjOhztLPWsBdjcYMGcgkAjyHwaxmNEGdNKzYflwaIVz6Tw6iBb7rVOJB5QNvcJVg
ZuBOQnO7AbZjo1G1P0wQPvG4C+19Hb6N48GslV/25/eiLVhF2/jsuURIflAJQhUcBaSpbW035HyB
AFYig1f4S+v4tdVdlP5o8UfHCm10pl037ItmoAntfdI1g15nL0EtH+O7GBgMVoROlDlU7i5vPxMl
xvzkrbP4UnkuxEHLQZrOhEqz+62re7vl6a0+W2YDJJSjVa6Yjs2vqkvjrfbEU+dvM7thPf3XIayp
sPDkqGDMgnoDKUYWonirvF+3PyZjx5YQE5sWscLxNog7/8WM4UItepYGujLBgC+E/tv0x1lOKEuA
8jMR7zBWCIvAMuA0ocdNZYztYbD/71YJ/6MXE6G9dugHO0K0lKJBXI+Pph3boEZ/Yuv41Ll5e/a8
lF2p2b4XcJPwB4w7lxw0XTPBEuDoGPkxZvspM5ugmh82c17KZfEyI4vxiAPSdFjXlIjIGxPm+IaO
C44nLTPaPQKYtdPa23iGiQTdrpYOeullNvIaz6C6I2cjLPJD8X/r/bpR79YYbUgkpJV/jDz+OtPB
nlw40s+k/QuBAVhHfCxSss8TtjV5MfxhgmOc1oYstwiKNh1/KjPsJ85EkLTxaeFozdhEuXelZCab
BQNW05zDI0VxHwr4mDh95Mj8EcSxgeA/dnm1nR3tGNU5a1eMKyEfM2a4lSM5itrmXUGT1mAN78K9
031xbwnELyUGhqwgrs1RHzH7L8BouCqczUzgO1rzkOBaxayuxWyQJF2/4azNJ/ld29D9xxKaQYk9
iVBBRJFpHK4V+W9SAW2YxrPg7SzcRT0sCLvHN2jldIaYHnhk63rwI8l8nl1FwnXe89CUDR5xsZPM
0Af5L+8uJAWdSRBfkYH95GD69pBZWc10KuzHAllQvecMHcEwh5h2u5WbIXSTKbwnj4AJE6mH8KKT
zXbDqb/5hdeuNHbq/NmXGDqZTzW5L4mi88rpFaMBa51ioRlvYoRGocbIEidy2ngHNz+oIMzs2gu6
LD7XPbO2XPl0m0l/6oHWOv8i1qMCL2bOACsxVgbYWiVBVF+Ufoop3eu3dvHco6gY852RdGuXV1md
twLd9lQeFaQjHsM7HZRzMXxXdO4TGhutx+kNIJzLnL+7uen0M/w9f24w+JLE4EB8bjLw1+VdopAI
l4935I9IUaZbEwKOqUM+fqoQpBNZ/pR46j5Rc4JkklWh5/tsZrqCVhT9VNm98jHsCLeDc8VlgrrA
0ESg5M/k3jBeg2Ve1TOWmIXK2a3jTHuum+jcTLh/sMl0kDptW261gemvVVDyNhcSIbf6YufVs1vu
jNsKg4iJqLFkcavLm8316Gk0uz3dfR1V5IspJNL/5VM2PTVdf44j4i/hyHmqRwsXwC1ae22+prMI
FIMqiU40ZF9EbdV3rMciKknrNcRaGLacorHbr7XaeKb/f0kjpvUuZIdjB52aImrtIX4oumpl0KYq
WApy4m+mDnotXDfbAAsr3bViwG3HcAV4qYNxbRjKTqHz7ThAHsYQdLr3NdCkhjzLian9zezGuDvY
tporV7fW7Mwx36xULNylQXtgpO+JVT0imkyNxa7MdWYWvS+x4qC8fOr7XweG31xTOEc1tAjm+sI+
a0OyHpF9Zwh1oDj7izObOZ5viIHdJ/WDFsh835X2xkpeHMb6CpGL2fRjxdB5je+pRvfxz3LB0XRQ
r43k6KFqVpzsdbTHj0k5IuwbdbSPbkaUGxTJPijU6kGqCLL2YcDJaIrvckoPvfAWfey6qKoX23mR
pQUZpwWOXQpIGDB+5NVrXh336Bgl8q1PryH/asRzKGB1S/dayeFqIfYOubJb7mEDrV33aNFYEYiS
wrvOXwfHOcTC2+ZGiyyAUy2fzpHi/Ux1DD0PafKIJKaJcC7eOw+zZkndC9yJJGDdQi6pL1aqe9kr
zLatfSyd7ZCEbNJRNtTg40h6wLyLMl/i1Itpe8wfeK2rMqF1XUQNXI+wqE0rocN91433lOmUnn51
DqP2xPolTJbuSQNsw7JTYOqL2206EZ4nI/JXE/qHs8Zz33XAF3B3lOLfjJg3FN3EhqbBXw4aKapu
eoHlRrHWKEbw8xfFN7PysSYcMv9pPPfbixcJF6Et2rA2WSayKmBf621KhmsTFrahRVGNA83uFIJG
zp3T8F1vFdS+Bi+PwZiiHIpbtoR7hpRrBOv1w6PiqKx7zuAza0yV9Vtk3MHK195zZVG5NK8e7qCE
7iU6GB3CGAIBSpP580eCPdwQIREk9MFsv+NOsA47es6y1V70RQOq59+p/mpMsKrikqeIgQeswJzX
SzRGOYGq7sCDEAakMakbHR/WPe1+QucLRKOO3c2gG3cFPsaMgApO97pnW5vjV7O5l8McrGcYb2e2
2dGy/OXBaPnOGrB+aqy+hpgCOl2FrD4g7DW3SQEeu3ae5zjZwywkV2x5uQnzBv16zlvCP0KOygRN
vYljT3hgzrhKPNH72iKxRZTDnt34bY3uCcdo7TWbuXQ/+nTMGWc5AZUfyW8pS1bonWSe2bCm0ah6
1nWMGBYw+J0dVEE8jDpG2TG6tWzX+R95Lr+8UdvFEhY4zzUTWQzzexcCUSOBnKvvJn1hq68H1N5W
TVh2ATvn3pBF0mI1rDAi1bKHfek8VcXXbOFqZbzbGh5uN4LRqta38S44OYR9d5/gQNRYD4157Td4
otW82U1WQssabxQW25V+yKZrKOShJT85b9SjgT3DLLNVbh3DLN/GZKJD5/s0ernPXQMIRkcW6j5d
guesW6XqrALRpTKg0fv8T2GrmKoKNw9E9HyJEj60vGe1hcgLOZKOI2Zg7Bin5nYQxa7p0c8bU5Aj
mSQ3ZpNS79lIGnU3DqoWslZTf06985bZEyKt75IJpAa81gn1VSI/cnL0Eov1M4dV5skb+eRrg613
1+isPecTQLenmAFFrcJCGMrToopPgeyVDBxA1t0gfhCE8+JaNMmSbaLU1lympAQbB93tfLACTXkZ
9W7JHflZwpJH6tlGvY1Jd9GoeYrZoaiTQePZO+K3n8ysfpXRQF/xhncP/Gq2cahayrreaGa/myhO
PBlCTnssUjOFqtAlX1GnuuuxraWV2A32dDBVN6j6IqiXrgdmHeU8KTFkCLi8HezIiSNOwKwXqfpO
t4UqRfUThIXqEL/E4iFy7Wx5yICZ6cmJlKVrhhagpj7Mp1uoEpWDhwqf685TwJ1xdk0caAmuvyLU
Hzo2W/YTcUfYJ/synexX0vz8Ii398H9mqLWh6OVF7wOzQmERkpc7l+eEwZbZbFxesUr51+UX004A
R7OlItB0iAGD4Ayc1FPdMg5s8r8xnf2KZklq4cGL4sDNivPQFPsaOIPLxy04ICowR0XzjuKUbkDe
+PATNFImorm+m29m+dyblCBuzO6aokqBQua21IqFd5IiPIZOenY6d52N9G1EINaYXdn2JGkTjLXh
J0QUZnrim4hWvVT1dc3ZixiMGm2wykBA4ybBBO+o+hHgbNm+mBQS3msSYx8NbSREZDlUND0NP+YP
yxxXj1cDPvwW2RYrxNVYl+cBp6YAyFOEJDawNQxNVgMUxQ7bjZ3N8qCqRrSC+Pdp11VHJbKkDIp2
76JnzTBZVTCzLNzuQD4gHQchXBrbgcdSvEU0qHGTctUzKuJ+Kqr04JJM5TTiSCGJoi48xZhdzL7Y
RDH7KkVstcnZtrLaVNTlwPaR67Y3GSqvDe5byVZgxAA9MyqZcs7isNuw6B96ZiFqBGdO24TwU9Ri
4B1mK7sx+C/Egq0cI9tGJnOVIdxX5B3ZNqQmfijbxEr2sCUZDkg/+QxSjXcE312FjtzFjGp+h/Un
EYJh8qYxcSiEuvZAMRTApbxyS2UUxOH85tnkW0UDdyd9EFZvy/hqAIVFbPMH9SUv1qmKzg8+YW/W
q2GmOAzty2wpjAiIprGA/6DgWLQizsSQqwDHZQAj9ga/Y/Aa9uJDEq2Z5uga84ZXAakzbIgQ+EeD
sAK5wdacEbJnlGL4dcwkO1i292OYX2lJVS2Uu2fYx0Ebg8EYMadrm4nSf4yUF8UjmELKowz/uukn
j9eSyzERS32kHRxPgYH22VqvyexthPo72L+KFd5U+otlXt/Wf4Y9rAQyiTFTmcca+9qlz8maDQi+
tYHTRGVOkPNX1Y2rDpt8zNkc006mHBHYeBV2uFDdgOx16OJaCMTs+7D+mDVgTaRJzbylGXqxIw9D
GNZdpsStl9HJh+u0BVrhDvO7g9ypxzTaafFxwglTRWMQKQw2a3OvGXJXZdHBYq86Nq9me+pGNj8q
Y8AwNHFks0bF7mBDGsJjdcKBt9VUBemGd4UVCGcbcyWlOIqGbW72z4LdsZviWYgxzuouZqKCjJRw
56D10FQko13B/5S1myZr/s3TuHOYrLh9HdgzmjSn47rg057IVgCEABD9eerrh+Nm+8Sdr0JnhubE
OxMbeAmFuVeZV87xoUc3rU5kq9ogGew0gMUcjOObcKcXij4mpOom9SDWGkghzBIORGwV6BcyHOju
3oM1o2J+F1gwu5D8jLIBszgyCBKoUlnOIkjWUw3wfXub7FNHz5wRy6uGxV8LOf2pTIyrYMnXEV7S
MunM5jooKvWSInHoPH01pt+xeGVLHjgKdgnIjm3doP5ddg+wZnobmpxxaPjVSot1FJwYa86DZOVi
ckYMiHyHEcpKpCEpT09tFb/w0p+mOXpzrZR7QreL1ag9NKbyev1g2LR1SuCrCKIqdlQ5Yi2l/ikJ
/SG9eQu893eqAhjcfoTIL5IfdIJUr+KJQh9jETLT8xBRahs2ipgClBGeWlxGGcT7xDmU2nctdg13
I8/cwZrcF4349QZAdD7yCSxxhnQJ4Twfem/8kSkDe+xtKfksEbmUmuCUBOE7Ube41qes4qBkMzyV
OFtHFkva0xKJ0zrcRuj5oqT+KUbyO22arqzN/AnfgcqQuo+oRzh+XGBymv03MD5SJnEM4SI0kA6q
WLur2kLxpKUGGmeZd2S5eErTlQ5qXnZ0p2gJLPTBifpjIfgSqorVssbaAX/VNC6j2gTLFLbQ7S4g
4HZxY4GtE7AvXkb5puKtjeEBhdNeq6l3VS77CnYLm83niDe1rq0H6SCviDivocSbY+fLoR1D04uf
aXQuTgILj8WfNNYOhapCcA8rsidNZW6lMzIoGG6GkRGoinYcOY/jCUzk4PzFxbLC5TezsECYrJ2B
ZXwIZgIjwr7GQt8OeWdS/DEvb7XHfCmadgnrVw8Tb54Ue2GymZMNu+Z8JYkHa3EcKHa9yzXS+fCY
TgO9deR868XwaDhuckWn4DLRvxnOI6sROFJfl6lYWC8swOqDIW4FnJNC9JdsNjduG70LoI5umR3G
vL31bAzUKdspDU/bkgFRo5cx0ld+m3vr/Kvn8Rg1DgOhagVkf1MOvKqS2Cl4fPo4bQa2//piEHLc
NzOicR2rfQEoos6Qpxjer8ysGM1qB2zHuRFDGONp08L80XDcEEeAoDyen80UrB+fYSlUwr+KTTV4
xw6vmDr3LxGF9zzhm0rB/1RA8kqfV2bnjALfgpwDsuop2Jl+a7bqq8ZDmlRwmsB/kPFA2C16Ob1R
35LmitHMS+1dNZTo1SkJMy07k+RwMYevKnsM/XyoTc7H2nr2DJW752sJdLGA8lXmWhux/IF2VqV3
mMdp51Q1MDlP2wySsVKEZV/0HnkB6BRVCZUoP0koC17mYXugbK7ru14gaCniQCVmr02RRrjMT2V3
MBybK0SQZtJRqNE0WChWw754qSZ7a6sIfm0ARLW1j/KHGiJFWZJEiEPoHO9egkuqhwkPwbLoa7Ag
MpFCwSUMy0/14zDbD9HIbWsYpz52A4Odo1VEK02t9rUz+mYjD7kskQEhMWNk+VeH+WGoeQ6XS3Bo
8Q5nvkmwlTGxEHFsf6iax5D+E/nXLIGb1KUP5JtjiC1T0fvGLPa5OuzidL6EVbXx0D2zBWLyna7M
GdsXzmZjfjaYgYWds+FiRt+UwzYi6lL7lB5h6t7ahU5aq85Jb9mTpOq2Q66SZ8c45DIRPRm+PzwU
GHpI0INiPM60UNAZiXPnDrZOIgFTCc29F9Zu8GApsoQpIYbUmoM2h7HhlOqcscPNZec/kM8SxXGg
k7eEWcJ0lq5hcbnaexKwgICzEmEBGJFoq5YD7jLvCJJG9uU1RDzIXXuf2m49FNgJLMFuhNK3ARg0
K185XamODNMU9XMWuUGS2N9iQLOhtlvNnDkQN25yX3qQRG3f6bdYI2Qs2zqUJJ8VyrgRsfesDvsq
bpAY/wqJIt/Bq7lIESTaF63qz7mKPUVTz4bjBlZT4eQa96MFdj+NSINg+6042rHxwl1oOBurb2+K
ZmOcg9zBRNWZBIa0k62c1NkNOg2s3Ueh9Zus4jBFqZgxMew1LLXlVrQoYSm5rbr5yofPBol04f2z
GG3Dnn3xZtbbThkQIEeSc5Z9ptzIUTxhyhmjQzQwoE3kl21H94r1+zqzOyw+IQt4UxsWG1KKAVq1
Hk5/dqviKLx0NeZ3Z7HUY0p042e1zvY5DuGeDRAQBCZsvGvDwPlo3xfSSQHnL022Zf2ezcnBkVcT
gkycTkfMHkGNp8Gzx3OWzFg6cQIgGjfMAdN3u0pGyr8FLDC4HxWSAaMbXqYpPziDfteJ2lJF9TAj
ZmSjvZHogZ4mFZ4gUFd7QA1JYRla+eL4n29RNAPTyG+aU6NlrH6VOmTZNzAnSr61tqT8G3jous4C
m5OM76jsSEQSzIXa2GXYYTYhUVRhkMSEKZFo6QCvKKs0UNGizPWpnoqroZFzhfqkSPKLp8MhcI6p
iMFXtTkReKlCMWI+V/GPKBy6WUR9EVua2sp8Jnj7EYdkXwJyqbW3KGeKObWL2hgIBsRbMyUKntWG
Nf50JtN0aHUbNez26mQz/amCdBIY4gGBS/1Yt/iFvHIdDkJHR0OVNnvHqOhvJhLghKNNUeVJuPa1
SuOTo06+nlrboei4PzscFg4RNmerfJ3DizJRzozOWboa1n9cBHl1TUrjMEXtzsW9NaMxbnXlorgO
VkkGw8RdGn13TiFONxFcfm/2dpNA1mgAtl5mzuQvpAoWTLoppemOArJyvNACgeRBjOaizg/pqK6a
/t3LZCAsrkjocYPTrCTJiDHHEH8eSyZE3FF2WIzodaVC9tUD6vMF8a1xdIkg7fKdpVgnhct6EIKn
nrRzMFJxDlCSnCBrpDNc9Opc8omBnldlMIlWYpwp8CJr1eaLlhztnJEwXpSY2TnANbGr1Z+J4Aid
vVqWqDsPCkoKsBj+DAnexq7Tp22t8FvmOiYL9GcW/IvQAdg7RaC/hmvkuOJatt0fIrxtG1uvUR23
TBfoxTDlok8dUDhC7e308uEu0d4JYs0OGVWy9MG4l6Q3nKn80FpgLrM8zi4+1n8ZfVq7uF0U9hqZ
Zn7qinzuw/BFKdtfjpLz1FinKSn/TAdVUIE2U6VXtGcIUil705KY+N71dAY9OsPKjr4x54YApQra
1pm5t93Y4IXuvspFgN3m2B/10D50aQVg18W5GNXRK4PktSgF3ixgwU/caU9dhXEo/uy192a619Uc
9GHKno6w1KHcLfFN9JRPhhH5jjP9StFw6lGq1k1NrCdUdK2gOuY+6SGhQyJHA9PSA86kGaRJvtOq
7KVx3nSDJ6aheDBMB6AyfKQQKpODRGRsSakd6FwVl2143Li3VAGUpyf7nrNqgu3gDOJgZsYpJ3QH
TJOJmp2fPAbE14v6Y6r0h+kRiU27r+TOLpMmCBLYlaFmBbmrbBlgrqixtxZUqsRVA4VCmPGeP+jD
S1Loy3oPBwOGLk5cJWv3cTKxwLAZNhVrKdhnZvLesuDzI978Yhj8iaNUID2YWvPUAsSXTvmvk8Ne
s2m1c2s9Z9Uxh5tnsPwtlL+wfEmJw2M8i08bk45eEPU7I/Ah+ojmi4Ehbn4TtaciwTbi5iwSHJ1V
8tKR5WOVJYGtxT6Nhq1bfw3U+V07r/r+blPb0K3gLEf4JtNbhX8LTyogmodbju/ljBZoIPbcutP1
fpR4+mJNDwysyUpWMe1p4R7j7hFwJbmvlQWoQIfVx89CIiVLFuHHegDUGZpkgtnyuRXVLU2Gu11o
N6WAOjwbQEnAPar2y5gN/yzRbatp62KPrBtlXXXUgBYJHEr4UbX2amY36zJwUAfMnoypkklDljDx
TUuNaUP2Eysu0UiLT0CNfwgjv/UT/vNOc1+Hqv9s4ZY9Re0CSNcOsDhplQRco7kwbghnb06CJF4Z
cfRZlCgaerXKsMFXubi31M8ah3TGB5jjhy21EebbjAenri6tne41Eo50J/yGAP/MIh7ur7h5mEM6
k2+zGK614Vxqg8gVco10RNUoRK5cDCOTLCZaCsrXOD/nVnnTmOslU6swKQ8DsykPVkHiZ0V7WCKN
RmZiKd5nY6CtVtUXRWpH18DBNghJyFEcGGhi/uPoTJYjVbIg+kWYQTAFW+U8SkrN2mCSSmImgGD+
+nd4u25r6yqVkiTiXnc/PtvO1SnlLorTnQ6wEmHXcQduWql4BuIPyQg2GRub62iy2Sw9Xg5djPZh
JtwhYN4I3TyltbO1TPmiagabNhu3TRdxR3RwldG3UrifAY4Asl2/CdcTKkgevS72CNFOpJ9hrhep
5XJXwMISGRS+hwCqo6V7qEvMpX0b2oiTolo0UfNi6ejBCfqngSGUhSboRQEYblTY2CGn8bvfaSBN
LYs7ZuH7AiOImcVsMfU54KOujGK+GwNK8WSkmA7zndW2G487rU6NR7YW1AT2sIWJAk7Dm9LMzATD
ewb8RPRAlrj2ZS4vxTaNmVmGN2bNXyZUckI4zOqK5VgNMR+HPJtHdvS+81ojV+TkLvNR/xM92qeg
R6WeV2OOkzwazwKt04BfzC+HYbk4TPG49cpgYzouGUN/EweScmpgFVBmLcYVTNLrGQKA0Ym1R/bH
h/LqYFXxWHd1if809Hm/LuRSDYZXpQrelQ0ukGuHpzX6U/PFCeutilgeOqtmviApnoxBSn59QVIz
Fi8gbR2ZT32OZ7fyriTxKMANyZMpwBh/uoORVb6XbcWVzT43znTSlXeq9Hytivyx6LNdWMAdE41z
SOznGBaQ3WKE9VhcYEF3UGNXUyMwKPjC27MZedCxvVLLnjGoLgjev3kFBtcHu6US2uGKubvg5MRj
X6TXOgahXlIAkBsSnQrjq+LduZm18+Tzno1Dha2yIjNKJJnAXZFCqFK4oVO/ORlN+9grfaXsbltx
lQAaZb9XOXaJKu1Q6I1spRpJHteDryE2qq+ZU+3yyRvYtg7VPVuxK3kXggLWayM6E08Wr3W/Y3ZS
qccsWXy1tlfRcSHRa8366Br9m5rK7yAd1nPpnVo7ubHiZqcEnoWWSeC+0Zb0+08fINu3NYWMmq8h
YW3+gw8RwfXVu6jmY9Rlv2VUUGhmnDK86W7l8Sgkj06P9Z//EfGCjVSrw63lsyoqopPLlSiV2BJr
AwEiZvmuySXygqRmREB1m+kL1hmCk0kkLYq50kquYopUtlWH311RnvH37xt6DCIbO6yIf81seKgE
4F9lzDsrw8EcTM5zLMVX74LPTLFzTVzT4t7HpchNGtT41LCPoUvKn73gbuzYdJawYkq3S9fSnA+D
PVBDTajM1QgNAXxi8jwhUbW6La8irC7eWPxlfk/fN/hYFVWbTLSU+7n1thyoGDPSY0E1MceNOnJP
JdWA9cOSh5KZxms+cryBeo7uGxO+tQ8Ji/2WldNcnwcrx0+f68zcUfbLBR/as0Njd62bZ6TDjYDh
TcESqaTYfCjQEmenWxsW9iDLuwqT+6WaiJSI+sAvDxOZsRmWZFTW6S3rpdMwi2uYYJfhwtqU/UWY
9pNKeOEX5SXOgm1Rmn+Zga+nxg0kPYrWhY5IhVfbAJohlhuyohbaGneUQeIj8vGoss0SmNjyRxdj
2d2EHlr4CG1s8zAgkr2f5+fRhxyoI4Mgvim3M7frEaOUlSYn30eOylD+TKvGUDw+JU17TYMnS+SH
yOxPSeL80Bm2UV56qkwO5Nq8iBbp26bMyscfB5wyqsLVKKuPOIif62jCleaeswCdfkJQp/oWzwmA
AszhTvle+PPz8qtSA/A3U235GhCPJdqDbJWxuoyikaBt9NeEgBYqQ913Rn8fE7I0Ao6I1L64UJzT
ft6lccAEIwi9xH+9ArctHNsm4DdyZ8OLE6vraLjPGh3L6BBLBMnCUUIewUNxp/KcXbdkTuoFfgQu
WqDXxGmyzJ3d4RiaKIFzOEni1n3spoxjCljKaN4o6r0re3eNbr73cprauCffldR1llYHMJ1bDA7y
vrPewgCDPnoyNdUBWTvSSpCGC6+5mi6LDUXYLXSZb0fu6YSuqVNs3XVcEUaZkuKsTYLQrYs7r+0J
QpaLAVbHx1n6L0VKqR0RzSXjhEnloEn4NKb1Xlvjc+ctzhUV7sxg3vRD/+l7Bn93vPP9+JrD28W3
aK0bUl3wem5Gh/iuPeepDOt9O8PfsqKj1+nHmd+7cnGlFMCgYyfGovEjXdBXyfTk2pJ7lygR9vKX
rmLl6gVc2Yb7PNC8AcvHjlnNAwxnh+VTF6XPphcfp25+KWYDIYr8TZU9FWATlAP8AukaFYaVMtg6
E+A9lXPEOQEwEB0ZogPlhAy4sGTwZ/U3l7g/U9dWRgvVXe1l6m7sIb+4FEeLAGie2QWfkhnE4CUf
d24AAQ6X5jj8aPnGO+PdCrsnS7IgpiDEtZ6c2Vsliil8MG4dUKSJq6nrNY+SBJNXindvCh5iVm4F
xeA1UwoOgINoHsHMEp9oNrbzkoFP4eiBU4VchDdQTMZ1HjFT9DwxVeG/JIhHHtEUz6l/sWi9xX5K
bvPFHcQjKZ1fmzexSp5Qq6916h7cEa5/8uHmfD+xgyiXk7eGHOwMZ6vA/5KU+mTZ44UiQ9KlL46V
o3Am+Msyrzun/lLzgks8SugToL0sMFm2O5hA1fRdhyhAZFttaC0GoUAU4Idx4qHyvdWoXg1Xk7rL
maXBxdXi0IvwEBn/FHzAtlX7yQOKLjrNZRUKxKz5dFtYbb18qdX7mPEriqbXpMcdzZbUAsSiclqU
CZeODostFdMzQnHTxCnezSTqggI6EbyQrASEASp60RrmjyTF7hF6v67Fu7IEYJWBCqRUEDC6dEiD
mV8N0/BAxj0bJqqnu7PKQI23wYXA4zUcvE+bY6EaxLusy7sGjsMg05fJcmhs/xka9eJHAK6HFlYm
dmC0IqvsdwY5Jz85W3NPAokomR3ggMhyxc40PyrLYEUVLHSxTUUxlswpBPEohxnTS2qCjDAac294
HahFpIyEstAxhAQ1c1OFS32fNrjRXJk8DpG+uhEWUqtzaUjuqOdEg0eDwdWyE4k+JaRrfednXsQW
z7snt8H97LsevX+ZbO9ntaypcRjksRswEZF1qtmnDMPPhLl59qk5TwznsZINavq0DiFD2MgkMKY1
2qtNNqitk3+6KrFK8pEH3XSldWM7Yldj23+YsF63Cc0JPCJmK99Axb8bDb1Y5MIU9s7CDZbmReOu
1JwXxeSd5x6vbVuiK7IuyFgYr+MUApzTVVQADFT8VSOI6axIeBeW4G7gthvGdx5N2A6DcO9P3d5M
2lNg8lIWBu3RxTzeG2MO6khzSyt+DOmZ57JCLfMGgsCqxCuaRfzBfaDpG6yIbZh6fm9N+9bk+lB1
pGcFl9tG/xHYuMUVEiv7dkqeAnw8edNTwaACrCz9jjgoealc/DoTYbXJNz4b3PBc/7zibnkwJDMO
bgcsCyMgkbJnsWnZ7A54Rd7mUlMZ6J8xlJA9iJP7ZsGJWTXqlzlcnb662R1rdlYCYB3a0zBCDRkK
ceSkYUaZMFAPHhrDILIrwDEfeATY9rmYvw1V3YtS3qqUpXxd8zPj/HtMi+osonLvVJRb+/rRceOj
QZe622avGhzDQIyooGYNW0Dw4bIJa7iu68EA9pUwI0sHKnDuecTMSN3T67fUNFjw3uyW33taQwaY
zOow5xjQDV9hybcviVk8BVH9FeCQH3yTQIRNng4Elwe8iyotz6Y7OE8YMKz8Hwji9Zz9Sc1Hasgj
cLLbOJRfbA4eKIHYpzkHc5/+wEOyt53vYDUD6od+xFqbsyRApEhy95BycN8NwZcDoNmFUtAQ0PLd
6p/nWO9dNh/ZQj66Y7WL2vi5kvM2ECONqga7rqiXRNOiY5ab3IYMUurgqSgSWYVp++zW+sl2i/ta
AaDkpoojhdJiXGPpTBU7gYARr0fA0ZkJ5zPto3Wdu09pg+t54pYwgYRKswFXHa7U0aI3T9J7aBEP
laJ+FknwkgvI1LIKnh3TfqHe4XdgzTFqCTUVUoQfHwB4nL2ph2Emu2PjmoeRL36UF+eoai7IUhtp
knH1jesQypW0SJ6b7T5MYN6lvLu5VBNHZYT2nPfcAXTSTkRcp2EdJgxyvUuIG7+d5SXQ8FIi0zb0
w7Cij90I95mKT8LM7idhvWUl1XDa2lJ9AI1qQSGCcLV9NsAeFoOqb65BR0gVdGBipevBv7dgIY7s
flyxlDCYzWMXqB3H/TYevUNjHwfXtYCM5M7Fs6C1lfED1dHTqqenqi27rRhz+rTYaOJKtSb8Zy7u
22Fs6JOY0u1ku5TP6M2Y12c7Q/Lmn0lDa/zQ5XAsQ9vcEPzMqO+CbynGZWookREqo1umrxwAVnc/
DyBgFndA2XRvXu1+TUP7ZuPumaz03GiQxYEXYzwyuTXRjewy/a3FBLkvM+Zj31g3N50PpUXrzmTh
tNFZQ0Wm+9N38to23fNogV/VpfkxlaELSQ8Y0YCj1FNkvQKd8SqtcHqPidrrct42CqFWJMWeOYy9
XePN6yKOX1opSLnxahewGcLxJZ3yF1vTIYI+z8tHGgthhreTpTHzDSlDGIzf+4Rr+NYagu3M28cz
HI59EE4sItRGESi401b2rSLv5/+1vpjfE5ui2Gg2/qLAe67MQG+UQZaU3suDzMcTvXyXLJm/pBni
apnliywIp7dNfKRQdTdOzitHHamnEayZiv23Tk6f1Rw9stQj/4fpM2Yyw0bZPcE1CoGWhuuuLEfI
8xCOTCLKyq5ujle8GEVv4T3sP9ndFvulW96rsTVGDa/OQS5TdIqJox3ZXsEoRmNhaVtkBXFEs8Id
t3DqynlViXDTOsOzKlJi4ilUiL5FYXJKooNxYd+4/S6NctVT4bkotBiXtH1KBvnWT4QZwywblhI1
3mSt9dTolo8shhpWReXFy+TVyQd3xdWBUo5xQJaYSMQA0SzqGkwTfy37VxbbtW3d4qBszoMEJ87f
/DPYqLi19F69HiXSGriptsz0d0agXgtoE8EAO0CP/AJMw2i2Fj2sQZZTfTy0/4yC4PVA1gUUD8ga
2dXf+EGeE3Ny1kY9wmsUN6MfPsu0wu1lMVk7UbyPhoy1UXlqYgwWCX72mTbC4r4L6x/H4bKSCTLe
gRou2nI/eDS/uc9qJJ4aCBI/GsMDn+coJ7IGLjjBKmHPB/PgOXE6/+pieicplRsc9DngMz8N8Y8l
4JtE7sNq7szeHO4LK+aWPoYxKiEL86QAjFKWu5K9bpJkfz1QOYPmroJvZenTEAQS06yQknzYzpLm
7UukXul43LgyOOr+u2FPEbKiJTibhNz00k9w9ehKKXLkJzCZx4gW7qBkUp150RrM6V2nkWtKHpMo
2pYVYeVcXcxu+vLpOsv8CpR8hyJ3H1jmddTD1uzUvZGSU8FpFPGB8ec8Bbp9MGv3DiZ+paeV7q3H
aepPnj/Ak/6CkbU2F5MGcvUs/C8nKs4UBe8q4u89LQIDFtu1S6/EUcdWsatxzdEv2n43uv7l+kuW
z6Z9pSc5tukSqJQ61uVxrD2EUNBLMujq00hu86G3sJI4GhAZ2yOsDmDEm8qbjn6bp7faqyuiwgr3
VU5TafSQzYBwAfe3FXtZ6gc8amK7BdMx8lppyad4jJaxGdzMMiTtq8RfMaNuZVA8Ghgo4KxIF003
G3MZnixEVH6l55G5RV6rxVz/yTvHLHYFaJnm3RvWXX1t56vVLkYTxgV3n1JznuFHWgHQ69Odnxsb
mKWrtH8C3h+jmQt0k/pl9g+ufrfloVYULBRqI5tyHaovBZg+NbYCVPZI55Mf7cFKrq2s2IQaEkCw
xiI8EPqly6fzH+Tw2OFH0J/kL1FF0HfuquGV+CmrxqTdQkKrugvwKlsBc9/PCG9LScZC+ecZwtq6
F6QBEEnj8smekErxoy59CNei3zGek+7N8H+U0VsE9zr0cF7fRr2RHcQzKD0zSAXIPSonHYthM7ly
PcyZ7G33MlVfCSmqOAwYLP8MMJNUB7D4+Y1IDfV9sUpx0nl2cs8Sk68s8z2vUR9FL+DxtaN0lTYI
4gYHQ8t312ivOQY/j2xhwt+ZEAgAfoJvjfUugM2vHhWLHsL2bDdwidWhDvh9wJn+jO1ja7yhyVP+
ZYQn+5GI6Bqdmk07LauI9Cvh7wrYpk4M/5f4X3RQwMuh3SRvk+ftxwbL2Z345OOxaqqO5UZhrWRY
w/V+GtmBOxyZiHnMVCq5X2T+un6t6AiI0aDRExXlvIrbILUYIN1R1Q55uUkcfEjcThixybFw2vTL
inlV4uc1i1fozRbfBcrJZPMRx0ce467dsSOh48ztj2O/xd1z16CVxXcGN6Oy+l1+t/pUlWfXWrBZ
qvoo04PdPmh4IB1BjYRd1qoeEUKqlV9e+vwhtsYVbivrt2F1C+RA2PfUWZjd9zjj7rjq4TEDYit2
bmTSRbZjpLiz/vmM6x7rX8vfq2bb49hJFz0HM3J29csbibYAdCDDawzhtaTaQvNHv2U4F9rkuCjy
xFQxypbua93epvq3yoiNjL8V/QaSMSJgs0OJWMNHmFWHNr0ygzUEEMIAiwHQfCCXZXnnsGlhusFg
UpzSabhZEBdVYhw9RgCyMByDxBBOkp9ofqrzUxlgGmVAABNU8++AROCTDPbeiM3Pzq2R0AxeNYFH
Y1MFB6M7NO1Pl9/P+jbbJ4IeGEH5VkTc1W5gnShOKNiuGfXamngHh1BGZ+iI+bOgagKoB1IheyIi
Pj4Yiy9iDDp+5f67bLzn/eBskmg9Kqzd+7ndjRH3lx4f9t1QmXfEUZhHcbbvFgsW+kbucTbw9JUJ
G2SMimItNFv7G7QHG055/xWmT55/KixBMtHZlwscwynJu3QbiUapr336YeT5bl7w+1Z3RyUHrhih
/w+wLgW8zNmFcakgPtXBpVkePzYn3tpSf7b5mKibOX6QhizIpuI5ALu246VOnUcWf2X1vrZf2AC6
vEhGh2cJGED2wH9bez5JF4WlkXGNEEd2MRNYsM25CGlaX5sISBUzsdfLbaDxnWwsvKTGl9uHT4XY
dS5/AGG+yQFlza2DfB0S010yXSfkJ4aujY6xy/WA0asnkrXr2iRr4SAXJbRK+bQ17tzxA+bIFjTA
SpJzi1wuMB6T40PjPqpkEwW7FNzCLB7t8dCz35iXTjb9EuKHbeeG83PvGYu88cHBG2dfsdzWIyTB
6lU7rworl/FcZAs3gjTDqpDVXR15DL3fcM+SfpuC+PTak8cZs7DLKJDF2WDvYXnQVCOMjYAEJsBB
MClOCUAVSPxy36prIt4SNgcCikyWXxHA8JIcjRlqqXnfcSCPHZ1WzrpvfwCDOu1pjC9I1ZnCj7Tp
BqzuCTLMquUJLR5jHNYcjyL414znePqn7S/gqDUuXMVOJRvPuboNg8BDu0+XzOt4rCewevF17JrH
qDpXw7yiu22XpWDzoS6GlzZ5i+J/AemFMf2I+Frx2urBSpjVuRM7sAJ9/IJzx7lP3Qf6bAL+5eB+
ArW1SBJG/H4a+822/kxuMvM6sN8ZWB1764uTOd7DkMRdUIzbKScN8zDg/Rt4HfEVo8Ryyt5ExGKQ
jrfxwS+50/IbyQ41QxT9IbmGVfPWLAcGO162oHcZz7cKt9zxDi6lQvG+wowzXevhxWLx7n4bRLHi
jobSJ1j3d3azYApy0AxV8Bjph3Laut0+DkHUQQq23zVFTUjhjcDTiV3cPZJnKZpzg9fPAPUHdrRr
9zkh5GIOeK0fY+vUuj+N8ekbh57ii5QmO9dBY9lYn5oMjImPUR+s5J8FMKYrHg39Ohs2OScQNS6H
B7kWVNaSb4VDRWbcHjRNsIYRvGUTtRpgMdN573sAolnHcnWOo7XlvKYK4sCxkXoz2K+5IbCRHUrv
vdUPFa0k5nuJmSZkGG+oWcN91lOaMy3kh/OI3ZFcfCnoarm5Sba24Vh64dHgywsViNFsbXPA5N01
FLifWGvxaim2Imh2ugRZzxOX3BYTBY+niGwiCPuFGtVBbGThRxC9GjAvk2oAaVwcayZwEX9QpKby
ow96M01vafBSWfi1zBfRLwsq9rRxQLnKownMAcEcUsEexYgX76dr5mCzbPz6lyZ5Hot3P3jtGgSg
vY38JnmRuQPn7vDpsjMvgOwT4mDaqbhUXry8wmrUral/27ayWWE75M0Av3I6d1OP7lLt2gzdc2sG
0UHb03ZiRxtyX/e6d8Vz2Ix74Oy7WRe7obw6DjFh+ypLd68NcN/2vnWw6ICVT/eO/76Q9VM4dTjF
Gv/dypINRsWVxvdK7namNlEq1Mnux5JXl7ALRnTWS/jjCfNy/pGFasAbADzr5JMRfbWCbBaRyyCB
tTGS9W1AEZKxXmxP3vDqQ2waYn8vVH1TVvwZ0o0ja8HDs0TKcDHhGLAwh0tJ3RGqb6gUSXhxp7vg
gp5JkcV4NGrjqe1ZiQfkNvIlmZF4yQHCxS6mY85K8BCDQ4G9+4E3l9GvgARqloBsVejy7nbXLiqG
SeF7zNGTD/mm8Zb4GSVXo2dWF9UoAYcyxLkSZM84QUDugn0qTLFK/GDfLkaiMo6fcCejkOLqsBOy
roG/myAykDDXJ9MFPzcuhAMDaXhVh/bODf1dLkOqy8L0FyfXrVI8QLLNo0Pn1s9TjaktYP/70Lk6
PIgYAvAUBVTXV2OxNpKuekvbmmjWBIcdG+vEXSvoku8xIFiCZQoUyxSch8A/jHa1kA5notQu3wDb
4Rtd0RSh3TmG+965h6g0Hnw/yvZh0dXHzseeNukSy6hrXlTtvUnLGoET8cgNRcVCLfIs3uKQymEL
6Kvkx73LBu+NUmTkRH9wtt7ohq8YGpAQ7BZY6oj6CuuQbY1/nAv4/Tgiuc/N4zUwiOYUlc30bYqH
QTndyTSieuU7FE35A4F5T1hXVrrMU/MlJ9UQ2A23jWE6JVz08kIQi5H3dsDaMOZqtRINyWkkxH1F
aLhNzS/bJi/ZcX5gEWBCrVZmI7x1USPJKHSOwuErK5JuYGUPR6QD7+dRkwJQIFPTsZQAOSf3Rxo4
0sFicsy2pMJ1be9G4dp7DCb7MVlKiNKj6/ogh4KREIXDv6cu+utoZ28JixNSvfIwM+xMWPEnq0at
IwM2LXxDjlqNFq4kiMmmW1oLMuSoCh6j6Xk0VtBAQBRKEk+ZwMOHcfqH75b+X/paO/cm6Nw0UpjL
SQusrKRPbcI67nYsT9RH4shbj8svJmyw1n2/ayv/t5yzn6hGCeFnQ7sZ4Zxo42uMCfI5yAFla361
7RIEN/6JNPqNbeNFuYBPAq72tnHJafjqcAVo0YC2U5fUSQ5tzCduFNdCxutqjOmd5B0324eWi33u
yFdsOpgcg/KCkiXQ0snutMWBbOG29xnLZbRPAQEnKclpOtgcTxPf1Efb1zvbNF+LAVckRh9sZsk6
bUA4tkQlZo8UiVdeGY5hv3npY9HQVZ61z4lmXtIBNBXYgoZmgBGfeWi0QFAscudt6Nt0A1s+XAKx
6+U0mL/QZ0aiGK4u3eHbtBPH+4oyDKj/rL6rO1Q0IP+2SQdWblLxOBBdgNlpG3mG8FCqvuTSpTxV
ZmIbNY7iJGmNegaoxPGMCBvbVY6UpQOgSSwzqFShGdHn+kiqL4orQ9zHSrrgf9siBFK4sssycGiS
1DA0OE/9psL1SrN8wzqLI03lLL/mYrFbN4KP7Q60XUO5McHYxkG8nFGhv6eEQefPxGNJXYM/a0FV
lGP0Yf8e8v9dVgOBFXX+re79AipXkeaoU7h8w45Lg1FMlfyIQw/LAkswP67vmXV7iKFK6ox3gw9u
apF0Oj4qZ505RsvAD0aUoaFFgWAnMs8W6yC2SoJzRfVIkachK/oyX9d+4Q5cPSIu+hdtU/INlM3v
7WqlvYg+iiEOnKObDWnBKTSgSKy1tAuoc2TlYtqJsdGWjKQZxsX8UwcslKdVacaK9ViGUSn8Dl3U
h2JDbM5hc5/QKszJVHRJ3vnrKB9DTe2QG2LEBesRUQug4nB2ayyB/WDvAUwq5gE/rGjSWPkS/a/g
wcPICT2hDUC+VtOo/uZaWOLTxlkFXEfydDPeNwIDLli5OnYVnamuHsLXDtCJfI5KGVXQH0OP/drs
jRjTKFg2XC5XTq687g8+v6JwQ3eih5xdtDIDx1KWlfXUqqZhH2xmdT68ZC3WJHxxsUVev8OQ/y/I
AIjS5KnjVvxGlqhHQMV92nVvFtsnsbN4rmZj8TDWALtkn5Ui3YAAnWhkbJysY5B3xsKU33PqiS7l
zmEpeLOFEZamdcxDUxZ/eTmY0lmbvc8twZH1KDKEGtGwyTV5yL3F0m9U1LU5llXKS9YNrXzGdR/5
uEbb2ZPBLp6yPLBZnLQuRG/XkSoA1RvY03g/cMrhcC5bjrMhscNxm9exoIIe+Wx02TAOvraH5yHy
ULPuYneU4XvbpwnhOtk2U/Iv8WVK7FRztnY/Hu5JQmW8PdrD1BvTklvVQWMhoOmI2+HGj4luxAPF
9oiRPtlItoSi7zONNQNlNBH7tiQ6Phx9YSgas6Y49VGOO8NLgC0WkFcyASneDmw6YEwtLGPbBZUa
X12iG8RmUyfNvHaDeVSxbc167aHGWm2I2iSmcc4aPN9lHvYwhqK2xyKtUWMwIXqVFW/42Rq5F/Vc
o6u0nmGfXAtm4H5Mo5BPWdYRLiroO13ZMI+S7lHcGNu26cHnNRjuEYB8EUyvhdSRNk6l7tJy3Ghj
iKS+mLabF966i6NGk8nJ7YX9GU65U331sovmBKqTrp0PwQ+Nn9UyzcJkOQxHMHPWfNkidiA4CNpe
bkTSJOJJizDMwa9amVPlj4GuTO1uDDIA3Z/FYr8rnizaCGP1O3lkuaneEGGBThqbSck6oY0TmX85
oZNZlyiLnZoVr3JLTGBDTdQZ0I2lHPL8k+EXwVLbq73uNcyGTEy7rBlEMOIJqWMsxtwY+vY8NGGP
n5onGhBCOgr88HyP0nmLZ4FyPin4JJ9Hu1fMtMTM+Kf7uGyRDiMd8SwUSRrV7xiCnJLLGV7A/hJi
dMFq1mZbqC7+c2S6tCGNDrLnY2zGdFZMs18C2O8FQGReopiUgilY7phxxwIQo1hxKjuJwR1Hnex/
hZO71Hr6FMuOb5MeK0p5g3YSTEndXDfWH1/raL7wL+SBSOcoSx4BOirnbLvWsjYANMIJnprpnO3i
PLHsszs2nOs173EihanHQFS3DFkbFowyvRiOXFaBTRMY5x4Rdj5AM24BF/J/np7mNslvfNBJekqC
xu2/fUuM88FUSQ6MK7bIJgE198LHic2Cj/Whtcq9PXdFAEOkLYNu50S5CSAtN5hw/blIgCtWbeyx
cB1TWd+wARgADaUqzYRt2NzU/R4PZNCCoU3JCJGKR+l41W2piZAaFUiNDRtTJ147bTNLk5OEJNxn
MFesT3mQbZYMwsbYzUpimtM/3y2KgbBTEiXNExbgglXiFBoURUUik/X7oJ2E6zSfkcEypInmgWhk
HoYYVqIyGhKEI2wJ+2Kkypy0uJrtCoFTLFY6v1XcaGhuc/OUvyGcVd4fM0A0oUV9a8+KDI5zpEMk
+dz0xosfsMw+8tWoPMSLviGwyx0bCx/Xq8mdfoy6p/A9CozXBpMefrw07Wb/ZDhlhtQkszJPoSQF
Y4R9eRwnmPbgF0C1baIkrBFEK3A/tmFMGwftDnBlBM1P5jNjowqmKokxiMgogCtS00ChRt8JNSXq
jgGftWiSLsEPovoc8lCOFLobLYncXbi8y7Y2pVv+TpLcML5Hvjus4QaU8l1bUgh4NmJF6t4uOC3W
Mkowa8qyglnpw6sIz0bgIJObpuzin4BAeIf+EvfhrjYiMZ3wX/X6hdaQjBxXk5VA9EgtjliibBHy
CjE4nx+mrHCgLFl0frK9UllJ6qwSGb3WcfvP5oG+CF0r619c6oarVuOKgu2N7XZmB59JqmJbOya5
LyPFVIIuxxx2mQMIAw+619I6VYMx8Nbgma0PpV3XzqmO5rBizRFZ7fQbho1PTVVaey0qgDT4MjVh
q6fNiC+tOMW98PlS89VU6WrQnNcgMKxuuPKentIjPonQPvml77c3a/SraK1bnzAr4ZPuuZGqL74y
XwIYG6WXUCiIzkPPbRcrhmiulTWDx8wvGemzawn+KSjkuA8x2XiZmwxH2+UeeDe6jh9fzLJGhBlY
SPabpkeh3zqhaf5LM9u27hqKl50HKwyz4NFii8rLbK7h0PlV3uLvL2xlU5U088IFweRQUrIrHN/H
h8oPzuumySSetNlsJ8Cc/LyQMTFy+OvBTZtkH5mkv8jriUYArJ8yiu9l0Iqf2Gv6f64/q/ZqTX0w
nPtEG2yOhRPXtDfxul4b7YD4MflY42hMa4wUS8WQsRHPQAWx9JsNdmxOCzJ4wmdPu08cULYrMFnd
+cNMojU3fbx7E3vO6S7wlIvjorVrEmGqGuSy5fTSq+MXo7uqYDjTvNl67XemHYfWNvYJ/Xqcojn6
kHWHecxA07ZuIhEjpgIvC5zbnMyIpJaFx+k+g5ZyL6ow/Yj9HJnbqYsJ44Wg6cXF3v1Z/8femS05
im1p+lXS4rrIYh7a6pwL+Rzh7hpACHSDISQBQkKIGZ6+P+LkqY7wDAvvtrrtjEzPcA3sae291l7D
/+vlsDQCk7qoIBkB3x1IiwQqedRQTdyIgBxB9gHGuV0Byw6ofN1dKzk73/XyNefn0A57EtcNgsMk
xmePJ8rmfFEOtNCSesrqCQbDhpvdupTCj5izBdAAudkBGcbk95eEdM8B5483EApdgV14i9JzAQWO
VuQJFW9leiUJjApA4O/VUwPqDfmY0OmqegL8gND3KVj6nVZCfWbIIEGCc2CXoj5CLFdT8wZmEXhw
k50NuKWgKeoZj6IJXKJQdsJwP3Aw8OCquwBko2Q1Qf3KuuIc5OgdHvLLGQgvjChYYNIbd5FZXIry
+NB1XMZwf0vgCwBHqQEAT5GDyOsm2KdDkhJFqboTRPE6SA1UIBpi3uJ1K2unF0hnerhcjAt5npKk
CY8cvbr5emotsbs7aXFuvSSxVu/HsWxz6LipAaNU2lCbeZykbfaYxQDjw/8RY/PNMC1UyrEV5XT6
Np3HJzh6E+D/KAjE2tBEHJaPQ3sWb2tgjfL6seZOlHkIVl7Nr0Orp68gclzKZ1PohDLUrx2kpeZQ
dcm2bBoqVSWQu9P9OQZh71GqOUT0ry3AWNnCAqIMcR3JkFVNrIWWmhEp02/mM+imw9m1SHnKUBuF
3r7WhI66lz4Qr6cI7XVmwccBQBgSzdoE4wmFLARsMp1IPoAsxrWlUonE9vYZi3oYF70Kvy0lL3I+
Uj8yDER5LTQKORqDEZ8pcAZKiPhHeUlErFgDgGYEM6meMcLadF8EATf/k9qol6nybGy+GsFJgCtX
hyjhbtC1IAOLt8RNdtbERpkXw1nrnwpTPa+k0hr0larUJJnGYMQELy3hAvX53Kp6vMbpP0H955kU
GzMjLVHsAJFcu/SpJTENRMWm1DeVxdVjXoCAnINanFwv72SE4mZMKS58Kc+9VLD1DFzQBZD9un3r
SqN+Sknu6J7FPs8S0mTjC4Vc8XR0jM01BwRsNCZ6gXOfXa27c6l0wUOBqkg2Btl0FoVv6oU4ZyZY
RbNuYjMGBLpEhaAQi5gy61pVCA7+R5CmlCUWZDlS43TPuUVkNLoZtlpNOIvNHRctrBiTTlO1lFGE
VE42skZiQ3Imzl/XeMLLGzdDQsritf9m5Tg9xsy9sZ0asp3OCdllZAtYan/35Y///Od/Rf3/ig/X
xfU8xNf8j7y5LChoqat/fNG+/FH869WX/T++mIouKvxjWqKkYLdZqsL7UbhK85gPS/9B2iFQhQlM
SeMNliMAaSphPird7H/WivpzK7WsxeqoZUSY4VDlFnLMcaBKQh7+z5qZBvvDYPBPX7SYICkX4/Oq
NMwB5Kn+WWhq41/j+c+fpq36Po3RtRhKWA3qD7/+8y2Nymt1Pdb/NX3tvz/285f+OS8OoH6Xh0P9
FhYfP/nTF3n+X+3fh3X40y8POWm0w7I5lMPqUDXn+t8LPH3y//bNPw7fn+IMxeEfX6Jrk3PpXR1i
Dvwvf701SYSkyz/M+fT8v958Dy987y1syrQO85SV+dfz/vtLh7Cq//FFUP80ESjZ0g1DMyXDNKQv
f3SH729Jxp+ibmiGJeuWKlqS+eWP/FrWyT++yMafiqSCaUmkeBJF3fjyR3Vtprck9U80DS/LMldS
lf99+ffo/xLvfy3Mr8WdG8/PAs+TJMmUVEPR+OvUm59lJNcFoRNvQM2e1AmPslTBDwTr7pzcKVVl
tkcB97kG6nbGrVysR8pkrqMJO00cywq1f2VA+XNz07pkKvMjx99pswaWgsyoctOtyCvz67oBKSxX
TzpEAlZfXp5EczCsx+AmNfX+WnZmNyuKK+WM90F9xbVmdSIZkQqJ+sTZNckS7mXTkNN36cbhAvap
RN1jmV/TeilCzHF7uHEk3qKhLC76IpYIqJ+VBrJcQbuOr90VCNJl2yagXFMA1AMOaI11R9GCoQeh
VJIguWsIe63ysRGh/bySufU0pgMY0PGLYJnBjauhrCSirZqnRBHvMaibmPJYrn6kNyvcrFSy2LSS
+ZjzqqzhczWNU36Wt0Ujn8r2VRNGAfYnNTWvmgeohaXAvD75lwpv0CnkV5ZSn6il/JonvQwQ8YVs
q6x9F+Oagk4QfTKclOC/lomGuwbaSCG+EvC+DMaIu0jJb/EtwUWbKkDGUgrK9u2+CVJ2PSvqvZaV
qjHR1XRNRvVmW3JVmpK72uQoVpj+1YN6E3PSHXDs1Y7aDCbRQqC4zLMeidxlpatraWLSch+CaZf8
hJthNAXwbpoK3JR1q6gxAgQwv71d87EgGoyLZEZRF6WcSU7tWY3K52qm9MUzNGLX/S1TfdQI2NV5
5esAmHkAX6Jxce+ev0lj3dxb0kUtZ01bqc8XCGTugU8ov2kmjprkZKnk0pzgxM0K/Vm0iForlURM
vchu0e2UTWivif7Cfgq46RgU3VTmTd0IraCQXtSY+kaPwcotTpQ2kUdH6RGJthMeW3wONlWiX/ya
ucZZXd/iZSFQhUEsmfBnWsTkb3AiPWpNfvWvkDsd8OY264DrOPW0JY+9t7gdgf+q5QPkIelEa8+H
W+0pzmXC0DFMx/1TYAqQlI7FBAtp3JrHizLqXmpQbDZrwJqYuB6GG8PWiLoP+YDjNBE7K1+cJNF6
xmNC3OBmZqSZVAEWATflk/goZaC43Fno2xVYN8Zj0tRB9ozXJKOjQfatKSm3S7OgBoFfragPEXI8
BHks5+/cDMFWENt0oeB7pgQu67X3QqtPt7e0OMtvVFCpXwUpkEnHLhKcBFVmkhBnUpQLli9QLEYc
GMGdWitgn+VAWXzLxFK8kXJ27aBYU284LDqVTB0q0mKqYc1G+GaKVgoSdqG6DZktj2ND9pCEJUIu
fqEOr0o/lS2amaFuQLQ+kXCsX9Sv+aUZ26+DTuJs2xOHofwr+BZkQrOsFOHmlNkInV8lwqCmSsou
uQ5qdR+PLagQOZDgL1WsiyCSULiFRaaeCdVaHZi3gtx24FMIODPuSdEmGUoIxOQMvNtNPoiFLD+O
dZ69lhZ5VL2qw4dB1SOQ08KJ2+PrOdbMWwj2mKq8ZCBuw3qqEhWMeqDoU7jSrVhUvsog0khY2Wqf
hzcl6UBq1WPuq/caQVBYL26k3RVX6zG53sYLBHg3feKmO2kasco0a69x9a1seoP8AMIGgn4MUu7l
8+5a5tmjpATt6VVORcUZQPiycN1B4Pqon1vY7vSLqAh+0XTXeCPEJ6LQWFnB5aXvFU17TQPdkjcd
TZNm1RtZ02DYV/2xNsULnOlC1h+NMsv6e0mQM/llLJuC+z81FpB+6gouEqrXUi+J5Qv4faUCpppQ
jkX9mJpa31IuUwMPV53GFpAZbigcOBzkG1wf4g3MiEtpvuA2ptRdirmz3IEIZO7xEcB7VYsNeXQZ
LHXxQ5qK/Y4hWSSC9zooW4Z0tbac5iSu8OkKj5PQdHsjZbdTdyUN6oPFFvIo8TFXZiaYZJ8nptZC
761OhqsBXiyACom8b09jbreiWBwoBU7INCiVGn+7rASuKUsG7M8NYHszWTsX4GKRinH2CU6TL1By
hUPGzMoE00augnEqfzvpbo+dATqOoQXp6+3Sj5B6XaQ66UDmuFCuIsR6r75j4RJb17pahQRaF1Cg
lgXQAXqI2kGgE241aXsqVjU49NdeeUIJECQeb6IUmtmU9kKQLCnvm6Kq9Tcrr6jMpLx/4BqeUMDw
jDsD7KYWFAAUsyKR425ctWZ5lUaJwibLLEFKiltBLl4rji6i/fJVp6i34HJ7fk4pT9a+/mAG/cKO
liZD+QdDWoTLAsx9UwQHVpYk9aNd0ZwxNTtddigyfOqqVfGi3F+fLAR5g9vsUXxOnn7f4GQy/9Ce
hJVkSZquybqmYWupH2xdeWTXB0PlxRfCuVzw8Sn8voGPI/regqJqmqhJkmFY5ocWyjhpb0I+eOLX
9Ll6U6kxfQT4/G4gtZ6j8c56OX1yF/m0Rf1n2+yaEE4itd8DpgOCDqoqH5R7UoDuuLNfuLU9ksD1
ySxav5hFRcNyM0RSkwx5shZ/uDGcSy1BH42eogKVZeDkA71Ypi5bGzNgmZRbHYTc+Ovq20kgUjy3
qh7csE/mGbP3byupWrpuGvzQmeqf+6AOIOXVleJhAD0kN8ei6FaiqgcEGWgTx50pg819gi4DVNyT
lHGdsV5jbAi4WQaQCrLiSW4Pndz4v++W/CsB+7FbU7d/mJpbmXHum7KnZKAUn4OdYanv8u3yNHbl
vKuzd/26UcmbMLoUGAeSmyW4OYqR3LhLDxLSOwkZBC2g71FIxgI4CCYi+f3KzfJqNDNBvb5UvfbJ
LfNXPdZEHW+ISYaPbH5YzJFoYVJKqtcLzV2KFr8B+PP7SfmsBe5KP86JJndG3Y2q1ynDg1TvG2yu
3zcwSfjHXf3jED5cx68wRqi6onpxmT7WCXiWma2r47NOWvXvG/rlSCTgyyRTB+JDnTbGD6sbjLV4
JonBGyXyjcC8PJerscyD8f73zfx9PIauy7JiarKhyKr0QbZjOB4MI5C8mpD+7GbEOKELALYDjbFx
Nys/mb6/byUDHHK6rFkS5Szah+nTLPhAsNe8AQRaFYRLmYK4RitJI2+/9el6tD5r8O/TSIMc/Aau
OS6n30+0H6YRjderci14g4zrnEOErG549n4/h9xwPwrFz41MnfihEXO4AFepB542w2R+xgoj1TIa
Z8F9pM/SRS48CG/D/fkhs/GNv0K29unB/NkoP2gCUW/1rjEC78SWNSV3oDzi90OUPtzK0TUGac6Y
qxrrZmrWh4UbxO7WBqPo1RcZvHw8hWRbgiMPIkPmEOU2qOKjlFqPA18u49uLolTtewZXyCfd+NVA
LVmafBEoc+5FP8/0BRpPDSgnr9NPT+lICXN1JvyisNvbglw8Qn6nR/12IvPG6vZ4UonejjBnFHlG
oFxMQCEmnP74+079sk8m3Ggyuh7R/rCFxO4MYLBieNRc1FyTNCfuZfv3TfxilxqiDLetSjLK5Bv5
edipoajEgXQoDXBp6la35Nr83NWEaRC97JO1noTl5yMOZftDYx+kObWKrpHPumcJ+DDMM8jQmgOT
xSfWyy9m7adWPogs6l656bQCYDExq7j0WNhPmvhsINOs/rAtqdIzz7dU90AnJsuIjD0pq/1OMp9/
vzjSr9qRZKqBMfIUFdPy53YU8wQo2sn0urvuQZIWxWOwgFTjBQCQhx6YDhzMD58bRtIvDh0cwv+n
1Q+jM0uqhiiApFVQwZ38sX0GUmZWvBdf4/vmE5H41fb/qbEPMi7d4pzo0NQYBcfpDNzkl/aufSAD
o36qPpnP6Vkf5e/HgX2wayBUAuSTtvDkQfYQEfpjE/vWhLggrH6/dL8Swh+b+qBkE0W3WlI0PQKD
YFLArhAcf9/Ar0RDNvCyqopMhpn+oQGoapJzAj3lJa4XF8pIzAFmU7l+/H0rvxoGoodn1kKD/+14
UE5k5RWy4MkiANBJCzt1+pkA/GogGMAYg5xzWCMfBEBsKhxYeeG3cI0/xM/imhih8HABtszBq/Ii
3lNCBWn0cP/7kf29WVM0NBlPrymTdPg3e6ErRhAwLX9IpXJzO4/neX1qTKKsMcW8d79vS5oW42fB
ozGc4yr2qYUL5sM+NkEBM0gk3AYagdV6WBWX2zuM0481HHgiKf6DnixiYIpraaNT0B5XCfl1yoKy
d9wV5MRRLs0dWCSuRKGq8IkkSX9fZHpnUbFucN2TpI+iRFxXz0/XdEt6EImOt68Yc6vAMhaBDOBJ
3CWPqd5RAseZM7F3N/WsSyl+vqZ3pAF+skMl8e8zJVmGpiuyhqvP0D8Y8mjhobjKp+3pJX3O57Cb
3g2P+mP59tnt7xdHq0lDlqgTV1W5MnzYP0MykDV5zbbqE3nVYHUmd91b/DXl6MlhZQ+1O+g87oJP
BOEXQodfBWPRtEj+Q6P/fJ5fxxgevaDe5i1VKs239KSSzPDtE2H723KqxPZ0VcWGIV8PTICfG4HT
uYJN6hIatvTYnF+U5/4biFNfAUCnLmuGKfPy2bD+Ppk0OR1C+ArwpxFX/LlJYgdaeROLUH2yvNYG
Xe+OTIsn5al9gIvwvngLHv4yjf5/GO4LhvAPC/63MNxdUgLEcgmrP16qc5jvfwrGTV/9VzAO2foT
vaqLnDqGKhKa+XcsbnpHI0xnYuXypmXyzl+xOEES/1QBvVFFSVcl87sn669Y3PSWxjd0nEEc07Is
Gv8vwTiMiZ93Ohm9GsE+ebI5ORMxMz+IaSnEIFKV0AjhQh2jnELm7bDMvXij7CW7joKwOqrbOFS3
Z6/3xOUJcow3KuP248JyRPi+Fr0nLfiaNE9dOAmPhq3ZGn7E/fRpwWmj1NXILp1xMSvPd8Mq24xe
HBo8rPUE39objrg0ooSPGzas8UuQwIFc3F3cbDMZBHbu9QstGm0j6gB4nNXesCw8Qn+W03sUCW7E
FZDHq+bI8THiW47I50SbMILhaERNKIfxe33PO4anu4J33utH1a3CBDAIu1qmYWZ+013Zre0hvJAU
6Terft87cF5Nv7SAKM/44fX8px9hi2131kZei4faBrFuWGu76qBtAA0f1vAFK8V94FZbaVPb58ik
TGM2OtWWD1aHbp14l69QmANftewOzbadDyE1t73dbZutGcouLA/pzDy2TrVS3bOvvZ783B+d4V3Y
ievWOSv3vUNO8Ogk2WOzEt9aR3S7sNgnPl3VXfMwgmXrgX9chRyj1QpWPjqf76n1Hp3Wpi0qWtcM
bUEuDqBe32DL8ktfdU23XbRgNc5aO4l4PATbr9ct5evL2oZ7wz9FJJFbHgio5jHxYUrnE8U+BWo4
PFHq8qAfx/apgiPTl8PzvtiPzsknfW2kfzjIyGTpGUQ7LxkMzfiUpEiOnpGiMYMZ2WbYThcOa2M3
zTDVoq3T2zIrwhfrOXNnHlnbMNnTWduA1GTZHA0vcwnUyi69cie2lqN4NI89RYQbzWYWkRuqv2qA
fukQnmkxzCd0V8KQSEFGJTmJRlTATzTJ1LnNSmakWSbUZPL6sWUidjn1r7ZKyzAo84H6IQuNiK+R
okRVqsehTjUcKGSRRbX3DKgae4ygEHDO+/P+GmahzhdLm1Im02WwZ+hrIVuZSZsmVF1tZ8Uzea46
kM4iCUvRFUOiV6f9LZTojwOufurCx94vxig4wqPDSp7ArGR406cY33C8hE0oHlPxrncYgxRhIBjR
KVJ2bQ1N36wXZwrmAWDNu+v2ulU2t36WbbXg3vSVFWx+2ZbkbmZ3a2zEdWlDMY/0GrvLFo6Vbm1s
LEBrN8y9uNY2FeCgD7yEPHQred0gnb1jbJSd6fdORTTlfdoqexC2HHldLatV7dDhfD+8a6/imi0z
rJlClnkBz3I0ZJPIQ9WyaVbNchK+rLgrqZXZVtuE1az3FKjjXZnKqKldWqrrk1fdXb82Bzbbpimh
gprVjuFpUe9VR+hFCpZOdk1qd+WpUXAMZpwEtzANWd8mpMYsYUWEyPJOe/loeRbIgFSKk5gI/sFM
PMpHoEMSRIVtMleizOUv4Mm1UbbTt5lbEsclGIkMtKAQszBAUh7TkMzsbjV1MwQfFrEC4tKvlsKu
WVu7fsepsBxokxwEWjr57Z6LTnfsJ9mjuCrxmSCA6xMQKWY45qAnBuuYRaYW4UiiFagvlo0U8GgE
go6yhRnT1HwoeeOcEJrwTRwgHAQDgxNPgK/URmRcxR4Xwl7xx0heZSEP58LgyhyD9H8Iz77ulnvd
Vd2p8tM9RyQ3d+/FnqWZE/2jY6qb7KFF+BocSbanUSq9pxUhvaoKKxBgjzyHDcJqsvNBWuYgYHxM
mHpkEFPKYgQ+kOGl8KyG11Df8nnklxUdHfVILbromsd8HxyJjjMFFVrAihgiVKBM1Rl+0fGBCS/l
+1P1cgm1CA8yb0voC/EI8xATErt9y5pDwe4ZDuoDgJQN6G+Za0WJz2quup26SlEjml1CczaTV7WX
c1ywZK7x2kdwuBw1W7FjlyxvUr7G6ERe10pw5DfNEZwx4jVqSIpD7MorJaqdxM/Cy672rhv5TYou
oRRpvKq7NWWjiAPUe92uXRu+tKB4MCT4Bt6QyyIK324bdKURIZrXEBliOYzkQQDnYQbmiDjpMvjE
4ofbLlgXnoVY3Y6oLGdYjpG6Epfxxtxqfse3N72HcLdzYaNtSrtDy56eggc6UyHxk+hEKGcUsN0d
tYi23NwXIlaJqZNdMg3j9bijOFrZaDvViQkkOmS7t05zFN9HW3w3fJBmGURkMa0BWXCbwL8dyGeu
N3xY2VFeDDIBuA0Hfo3XHCzSO2eIsgMd56XY6X52UDamnx5MslP860En9e4waBPwg7CN1+VOEnmh
350DCCiAh5px+eo3PN/0bzB1+Lwi7bqDQZ3dblhkhxGdmm3JpmztEr6V2dkvfDL0mhUHwiXs7Wp7
3g1zeX5yp/OGk7p4BP2muj8BQOGhv3zLNjhJAhccZhhL3H5fbdtF4E5ViRxg1q60q0NCff/yuu03
DZpH23G8HOpFOxfXBFqbZbtv0OKtrYakskxh4uSJxlsn31chu49dx7aFi3n6Pyyj/B5sgVAxX9i1
+sAuZguza1AZHtiYYbmXdvIkA/p0YqlrM0Sq+IubbTl3m0PLgQaJrDe4TWhiivQ2BHlhw5GZ+Jxn
KoOm86OD8rYRf5a2CVEq1Up2hc1ty2HzfjHueKIYBs71UNiUAjZLcNtslCyHO4f4tJAdLB9MdHfg
UL5sWYtse9lqk65Lt+OOxTVBWgDFmUwnoouzbtuteQ9NPkkPUD8b5gbJmapqbQDoRnJFObgnwQJA
osMOwlHL7fUg3R74gjDe85NP9LeH71pgWoXYuDtHgYt5IDk1J0+zzH3ZgvnmrrUxjXpbXOd7Dikd
DCkWflKWVzQDRhRIFIja7QBn5bBOIirwePoE0rXG2PJR8vUCJbWb5nPdWQ8Sygh9sYVqcT39Dcet
wttDiIgf64V+kLDxxOM46QNMAc5H97w/oUvEdRpySClYLc22txvUmeB9N3daRw/rBXKQsE+mL3mk
d0eTBlXd1mEZDtKusNnyGIgYEb1dL1AIB6aQ1IHrIVsnADPtkGv9Ndizgc4BO1Ngk6zZYd3ivAkc
gLQg0wyLTWD3S2UrzutjuQPZ8VB5wtraSksKBq6O5IrzQLoXPdA8jzGAJKTJLfpjtzi5ndce62MT
Nez+ZRKK0fg+zPvVeBxXFT3b8lT+nMMUlqdVFZ2QF3rjjKvSHRb1zrSllRklrhipjrVsH0Qb8q8k
pCpmDfeuTSDaLt1XbTmuqHFKNrrdRaI3roStHKmRUM4CJwmVt85TlrofH07hynTOruyoNoU8WDvG
VrblRQFt4ubkaqvTRtmeduZef4VcjrEsAZ8J9j3LrCy7Rfw6eMqKqeHfYsO3eeP1tBN9YwWZU3zg
eBl32oaJfLFW552xNknR24w7xDNbq77qyJw08ay0CVgsxiMzJ73rPjQD2QH258HLGXHnDYvGk97P
bh2O4WBb7sWP75qX216PijD2r8B9YE66uhd8O+X3/Xu9tVwtLELLDbwOUPZVvM98co07B/CLVUqF
Hb9XjuUq62ZOBo5jetq6cfDWmVHgqei8RbEV4ELdkYdSOfWysTuAPrG0instjPclz2Z+UjT8Oncr
rz8GnhKS0LPWd9Tyt2G16OZ8g8pZoFs2N5ts5XHdzXPxrg5NTzka5NHMVC+IJgotbNSIahkJNtZQ
OZrReCd9bY8qeXazk1u7ss0RGilv46pfXuDO2g8LeQFFQLwusA4nhhYQLO851eOtvNDhJJ12PwIL
MuV2hErMfOzB9oHzZZly6D/ckBCRadN9pBGAwtmwMG0Afe1+NXht2Iapr28oKpLCyqtDQBwVN9tr
68E2d+ct6Naja3J/245v9ZKSEX0zHvqwWWRRu+27h6td32YUfVl+msygQOE5jSPc7i5+GbJEitvt
x7WGsQUovpPSp0N96Ox2WS/7UGfp3wiuUlkDfgR2DHb8MYjKVX1ItsBfu8qbtCyOrKcZ6dMi9WGM
TnqT3prFiGTw+cIF/iKhAO4BSM/jKbw4rJLsCWxJ0evBkwhFz3ytPJ0VUyM25ClkHaZlZ+Sxn4fT
B9gK08YEiouIBZxh48OI0Xk0vXM4cU8lDxCIKMeGA96N94DF8O9lEh2+w08KMS4XckxmbGSKbPAR
8nGYkGWPpxOAvAA8MqMrhMY9Hodoc/sLdfsKXegkEuWRj/D11v3ea1uel0dpybB4tuxJruQax9zt
eY1N6o1L1YPD6OQ2Hu1drWnLhuN7Ep7fxUe6koRMVyMjYCdOGYWtbwNgykhO7hXrP+xXolcxKG6i
8gzJ90Bu3PJAZUXH5jf6rLwxZVHhTk2M7+fQtOk/h9Ik+ufjMKfQExky7ayEm+LeRE5VD4wh00vC
wJOOuhfvVU/2Uo09R/HvjbeiGjwXbG7Ow6g89kfdPn+r7rMXgoSUIrApxiV94sNmJGxpjZ5a23q4
C2yGbNdH3qEw8uw2vuyJ/tlVHd0W3M7nSPPJBPPlqIt029oW3z/JhgJ9nRnWX5kFd1zKThGeNlOz
jce5KS2FtbxnRjaDFzMqF+lyWGqnYMR5aGxvHvNWHwvXwEFnrUEr4oEiBse85SBX3gZWkkWkEopj
KjmSQBuZjrS0wsbvvHwnTYORmfI8LNx+xdJPrB6MlLotzttpGTYVe1JnA4qIoD7Jp91yqgxRfxRR
C+ZejmArh6mkuCt2Vy+hi4M/HYyqk3ITpFkMMi5UlHOCYDQjk/cUCutuIS1PIZKTTqIqbEVPnKvR
aRfYpsOxa/dk0yJuTAi3l6W0nHSQsDbtcdny6PGYb8b3zlP9ipOXA2cFy0PObTJwYPiaFIXPsS2T
ywbIA4EhSPVW8YHc8+4ux8wMnHoj+6ddssvJjxvv+12PY3VY8FF0hLxgtvz4tQiDfXbgsB9FVAWW
SrxGu9ao3pqoBoVhjhHPBj+gVhP75j3f8didyCEnR2zscoMiBHKKldBfv38AVeqbe2sd7FV6oDNQ
3r168Vq2CxAPDyc32ch7OMv1V3FRcgW8HeodWwZ1xTrOJ/UtznO2kOkI7nTgBM6A1DNg3T5d7887
MeJZvCItm6jYoMrGpbhA7e3FuelgQqNQh3lQ392kexLcWL3Bx/R+xbzenHd0H5Xyau4h8aM8l1l8
K3Z0sNzopMJP89JyjS82eAYC9R4lONnonOtA+4BpKG1AB4Ra8qGevAeBz8eDyRBs4udVWc8A8+cO
P58gl6YmaSPHUrnBbebAjMzLonZn+owErYxG2RTMY84SpYemfWm5S6iYpOZeWoFeqL/2G9m+HjgM
WNl1urXW8oKOoJnt9JAfRT/Y8ysz7HOaRMOc/IN0qzp8tdjEa4kRY7YiQ1MPDpRBYV5Kq3Knsn+o
hvpujTJkkna6WQySVsIU0MNOhUTjXtq104UGg5XkCUyygcTFLX3JHriuoOr8dItVyUXnum13ygZ6
62yLjYk9AYF5vC3RSTBP2bjZcOxNcHDckGwMxhBrtnZwBuDNCI3NbRmAYLNWNpiiCAt/6slIyQ4M
4nKoN8qKEZq+PHWz3aFRlRVLxdKIyG67M50ewQl8RHt6zQf5csbq0gt+SmxkqCzGzfe1lOAcXbGS
/QYR4T8ayHfxASt+rawY+EZ/7RYyx1O81vfKsj5iC3Ba4EzgWu71Lr/KUQkc+T0HOhBhqGP4gyDG
dqo9dWYhGW/k1qd77QjyrRf7xlFyCcpkXmcXK8utnNinQs1wy+XF19I7Pq64oiM62D4OeEQFJhXJ
P/WqhCptZbidegfGcOoPduOMGDKiU68gMiEzNN/yJbd/75xyO65jDyRhXBP2uC227Upk/eZXv96W
W+mQefquXPYHWKWV9c0ucFg91IcUGymO9Gem4lAAu72p1/ImP+QHcSPvhP0E87SRN5RqT1TO3Em4
OGSTEVEfMEjWo3+1CTh2u2FTHAyn2+ERUK/3fAtkDky7TT831yNsUjN1d93lh9Y/HQCJe8PLvING
EHC+yQMhrk6HG43yMao2KdQosECwzs5bzDT+x02X6gB4bnf21S63OrbbyFvBJtjRJUZ3CDbqrppX
iNehRCoO/brcKgcYvbhw32YBPeVvoOXf7IkKhN6vgp1yAG7Dzi+zm6+sxzWM5sGmmwdeuW3m5y3p
ii32T+xX+2Ze2dViDC97mF0zX3GlY8P9ocUOwmKzS2waM0LiHZQkRoDuVdOBD9yES6mA6MCqM01V
gY2JNTVaWKIdll0Q3+chRkzgpXte7/VZM9m/i9iP9+0SAAVpffFTcmawYNAuKOYC/tVVtWiXyrqy
Rccg+XqP/Zb6cZRvg03r6tHF7+Y1nS5XcdTMhcly11x1ZzggJ8Z70cPqgGoe83Hdh/XhzCZBzXw3
tkpMTHUDbVfNgo9Y4M2icTATJsgINBWWFdZF4aKPsIztIuTGQjP5QxmWq8mWmP4MsD1jcdjaWxV1
C9MpNiV7kj11uu+XxlaMZC/4boIAwlcupXW7VsJ21SHTE/ER7+k8ZDJOyJetQymkfEHi8anH/B0G
m8EwNWxBXNHbEltxUuDcyHb1ptxctirqInC+m0K9m4eBnR00LlGoft9YB+yE6HzkjjfMRtw+rBmW
Te5iyTAu9fzIWkwmNXeIOrxBJD1j5Bi0XuuybFim380nHbPQvA8i1iSIsDbO4OBFZcgkWk/Nq3WM
95jIIlaV37V3gYe6xhrtmDqHaOz3jifhCZvj+xLRFIeJdgSHwsQS9IP/Td15LTmOJF36VeYFMAYt
Ln8CVKmYyZTMG1gxBQRJkNDi6feL7J5/SJBb6O69WrOyrrZK4Qzl4eF+/JyFWLvmhd+nu82v6gED
0Wf1zYizX05Inwo+Ir9H8Y6u3ZvyMavHzV3+tGGxeSU9Wi/KM8+c8hHWOk6pDAX+qHiGH5kO4eyr
XcfUXNZhPTZW39oKIGu65rg5K0mZSJ/KasNBiUfpay5Sdas9OfB6FK3lu2hNKelNXUbUikzygdWq
3I2gml2nr+QLKThVb7tXaFtfUWV5bxaUthbaU/SC5AzEqR/dh/ShUpZBRefdoGpFjg55kxcIA152
5A9Ctja1gxFyKiQWFaABXv6tfaR8KSNyojJBjpgF4tErKmf2u0z5Il/6L/tfZAbJI3dv6a+MoLUl
qVN/i2/9RWJaEjlbigzUV/a/8l+N6lFmUcnndW+koIh1yeqSGeaPQW6aBw5/3vhhhYY3Y2x/y2w7
Fp/UNclp8bX0F/8UfhbhmMEQ+lKkID/I/8nftfiIb3tSmymD2oiUMonX4Jf/Hrxs1nxL9eG/l4yO
dO0MnowP9TZ5IzX5IKGv8ZZxqN/apf1MQW5Fm9kqWuMOm/v0234W69Ct6MeIpVGxytcdsj2jZuE8
ibmWlzCya4/5a7cw35M3a1Wv0aR+V+5pbNaXpN95XC79Z+uTn6e+WPEJSXux79/8d/nOedpTahRp
cXbYr+5efpDvSOq+1Q/t0ljhzxXekdJq+4WuifNzBZBfXBmP5bdIwFpIfnnqA+RQVBV/1k9dms+7
7/BZfoCXS37QGKT1Ebx0j+1SXYr/gl8rxUzb79oT2AsL8USyuMWb+Q7lwLf2yMy9cGd0K+4O+YEP
3D7sXn6S/q/5OtNH8dfu1X+vSAe+GU8/Q4SeluHIFLSCl/qhWFbP0hMJ7e5eX6br7GP3ot6qy+a+
XYLjVlbSp/WJeXnpPEWvBll+pmW/piOZCShUNp30xGnhiZw/lvfKFwS+2VfzFW5G1mew3omDsv2y
Vs6KPubNK1WMdfbFx+VHrFKctZ+jlXPBrOGka19rMgAcuJ/ntryO37lvlF9cZ3x//FWu4eQRDMG0
2IhsOfCJjT2yuQRfyzXv8/AL+aHX3ev+1XzfvQYviHTD5ioOZ/6qPWUfyuP2a78OihFV3ScpJHna
fDA07VH5VG9J25Pm/1VAPvEiMv/Bi/Ep39UP6pKjRcaV/SZS+PtvkYV9rKgOs0KEnnBqU1tW32ES
fhT7bsdus28JsDNOITRHj9QEnhgbLGLBa0kxhjUIn7nbKXcLB6Au+XyHr5z6AVvu2cIDtA8QN+8F
/xs6CFTmmoX01NwHr9S731glXhzLmHVeMvIdV86ds9q9Wk8aHwrS3IWxkp7s9+KD7xNWuoWCi1Fv
W2q4C3n5cyxgpq5f0X95Et5HlMYPH0zCY8bm8+G1ZyK7FZUATqLCPzP45k1db79CtlK1Klab1wK9
HvICv5r7ck2csdZW7A3WVhKHLYbDkiOkLvev4RejNZ6sJ6ZpI5ZIXbMgGRtCejJ+DqZ8t//2n3fr
8DlY16/a6hoPimaz2EA+FTk8o7xU3jhv0of5bRGOEby9hpzWdil2VfGlk97/aj7kBzzri/2sPZZr
f00PEE1hX6bYfuxXeW08if3HFtmMwncisvaVyWOk1qpcc2jLaGKsGt2L37kDHoslweHhi8hMfFq/
9aQVlX56X+s/fth5YkdWBBLlY/NcPCOZg9tZE23xh/ySIHC6IRLjs60hvHkxvhT1On7n29gDhy/+
5gNsH+CY/OOegfdPfmre4cbW1+Zr9Fa9E0wyV3DyOqvk3YC7/L3iTAUf2UO9MCUPYbJVShRLeIY5
5aVYFktz3b0InWVeDavqK3tI7+FZTJbw0n/uVs2d9VI9GM/2q/LM0MpFc6f80kjLQVxO2Be8RQT3
z+St3vVXWXLbx5rfvv8s74l1vuw1Ae8XQRCjI5xYZ+/ta/WVPqprmzDy8ADdLYMimhYRMB87+xI5
ts24+eLwEpM/olGr2HBri+HLxJ3lIl35r/Zaa9yIiJHvMillZe8++ruL5pnpIHf5CK66XuTQgtM/
4hq/CCXvTWqVIvrRX4kx35WX+Jf5YXxrL44J9yOjMgIX74uG7ai526D8sSakf6wXh/f8sXgg/ogI
EYkTHnawaS2KZfSBEsgzEXJHys5eEyezLvqakeKUtl+q+IjP/prlZIfwpYZPVRF6FQ85626+igcB
c0IktvH8V6eEoHa0+WDyFs0X7E86Tol/KZYkCZ/48fir+tJfsd39yh7Mtb1mzrqvsPKy9+DNX9eM
XgQaKpNrvaQronOdVzC1OL6vXTN3/B2+J198nv0rudxA7GL+Te083Dwn5n2/rtcFa189RB/hOztQ
XnKGVDRURqnY1u/8qLKyx5bnv1vC5SdueS3eHvI6et2vrZV8x21DGBKQFRbXn/NJjRA1rk9xRSq6
x2EWtV77ubmXlzketuXWi8gbvzhAEbiduhWfU1n9AJz+Ftbrf8q8yH5to1/Jv0Zl9vWr/Nf++1+P
Be44L6KP/P8DegVgVv/LznGG6vqfbfCVnTIr8P1/QrmUf9OSAFJL1ZGztSBD+A+US7L/LXrHdCiw
IVYQeCq+9CeWS4NxAeJfzbZVXTdV2wFJ+R9eBfvfjgkRAjBEAyFYsIJ/B8rVa92zNAWOBiCbmmqp
4MbAcp2C/yQ4YqVDs/nMx9mN6kLqNg49Ml50yo4OV5I32Cp42jACUozPTKMljUWWosuW1rNnq3my
LwKSCMao8iA193wPxfip6snXQ52WPWjsua0eYrwJNdtKM14R+jSbl41brWsiD2t0mNGwN0seDnCv
5m4+CKhksY8Aw+d2e+hU9VDvargXufVm9hTtrAUZsmAKff28mgYeQkpDIx0wqAu03lFHQ1HtYwT1
MBgi3VqsIMYegL4OGegBe5PA2R6smOeIo97nO4rvQ0QzZ/uwty900dZwNITAlhItLhjCTw+pG42b
a5JU+ryexLPs1tFG6QDSVr28E8GP0+kGrLffPJNauzSht5/SyNiflu/Jo6gNTut8fLhPJtJYWdqP
9ps9k6BRG6Ft4aJeWw4A9BWx2/8LLf9zpxgGDSK6wUn/+frRqB1ftvaQALFw8/xFHW8n+v32EfyM
V3rVFRIhk2yqkncm0vGOHNT9HyaO6YNOMe0/huH3NED7mjK9wlbvGMZwoNVZp4ujEcyghp/VE502
3aGejUvLih1gxbYmC0Br7yj4cASGW4dkj2iCQcJapNFRUhzVXuAWt8FEm/9+XBcNarQpgXGlJY3F
Pd1HiRk0NRyMPJzt6WF+oP1F/kxeEae4Ke4A0twPTWSvBeaPmTw22HMyCi20SYbC1p8OLXVFt7WA
vR+mxv/j4MweAj3MWEhfIbcmnCfSRy6YON+DE9Wrb7Rx9Kjc/5PZVE0Oh01/JoDj09k8wJOpbcTg
RIOP7m49ekD1VTbO5+pMuufhN3g/iCH0ToSiHVk0Ty3mdVKwXxhi5oX3CFqQd59uXFRgvXaukgYT
yP7b3YAv6DVNsYiq6Dy1ZRW+Iprm9d7EwiOUNv7OBr7ys023Hjn3We6l890kud2//n5Wz4YojKk6
/C7g7kX7wukQZbvZwJcJULJDdqZ+2OczdXv7t03QjCN6d/kvDRm9YxejwWKXESZCKlyxxvWT3Rpa
MHArXBgI4QebX9YsrvJ+8yeMbVKcioEkEoBJns1tA1otH+oxEpvsZEuILh+4ziw6KemZ6vsqszl0
RhmIzN6V6obudpEtpDHv62myLNzDsz7Q/HXulLFn0+BBS5NFk3XfXr7zYa8OGJY+hWN64wVj7TC2
xiiguiDUv9qZPpNW2ryeDW7DsyupZ7nnS+TIbjVExHm/3Gzv0VC7JyZ3eStOE3fwoJ0i+H+2/Mko
e1tkn8HqY+05X0pZuWW7nepqeS2hkhdTcyzSiYlebxs5XgUh7e8357mPPh2m3QtXQrmApj5kgvNx
NxHXAoqLFKU2c4QyHiVvqEvx7JLtmeudt7BqtuVBZlYLlL8rSiV7AB2g1VrjswLzNjC480Nhwk2j
WqbGuTO403unu670NG6oF+rTap54Bfg06rnZqzYNZ7uFBFEfqQiecQNmzyI0FbO0DtGLpyryWUfc
tj0YRhVjtvCUCRLxU2LOUJ87LgSbHiTkNliHiT90NtWLo3VkHJou3jJ2bxehzOCXcAT952yiZya5
6ka4T1qqRxu3cRUXMOpCRpPW3TxqU8UVLlyat8pYGboezxfapHfKVAzZdjTF6BOfBAYcZcmOx7Vm
TjPrJmifZfl5Dx5E0e635cyq/UUVUvPhM+7Cm9T61YAFSu2FUUxi1GMHVkTcVKdu6/TT9G4yKaph
iZWov1aT/GUijXbjhofVPcSY8KKg9TrdbdzdwNVy4SI7NSqm6CigLLQi2mc2RkX/GGJeM3WuTGtP
c1Gz84ba8C4sPiErvHw8IenD60evYaLXHCvmWw4RnrUQ69BGqjrQVHhhY58Y6fnEXR6nkCiQ7tgq
dzUoA0SuB47shW2jK1yWjmybNFudhYxbxTTbhPo65BbjFJF5XoRKVrqHdGmpQwt0cc4caABNW+N2
+TlQRwu03VWojmQYC28KT5toXjzZTQHoTBGCnCQuJQZv0Deo5zuRAf7XZm8nFkHV5HuFTSFf4ZIm
0dXOJVs/yeeBK19rAzHjhQHSDQzBjGCElM+im20CL5y+5+1mIOxZ08HY3vqHwcN1Yc0MGt00BYYN
2SJ8O93nPqK95aYiScbj7YHKFkqxM2W0vzXnycx/tKbS1X5V3W4W5t3AqT4PRnDqR4Z7c5nHUZ6E
1o/hPx40oWdzTdM8Mics8IZm88JdKezZ9JySBtIVs3edNEp5KKSfgVLD8nTbLZ6UGcpPIuiHU1vw
C02tAUeqCa/dc10G7YUcbZ6I4oV8Ortw4je7OqXQpj9QmBwHS/Fyiyf+jb463GszoFf6SJ58KDPb
A23M21EZ7yZsXPpvNVcdhWMO0Lx7K2fOHEntCSGUZ44HFuLCpj75jD2/ELSyBosyDqF2Zbe7yaeb
qU5MKE3h2POGkgXKBWd+Yq1/z1lBWrQbYKuU6NIxQk3jzTVPPS+bbW7V+587FhTQIh94mFxwfgYP
BdNABUnWaTs+XYhGlfeSLczGu3cZtj99MTCLl84RfeN4I6gISAf0thckoaYSIRnz8/CRRugrvRuT
nDcsylmUSO8NLg6qLcshcpRe07EIP01oZjU4kaCvPr+rDRtCwPrATrKoS7w0SHJ5oVtsIA9IZsq3
kU1aT/QeDz3XL02oTWpANnW4prSfpNCR+4XKVpKDFDkKOrBhzUzcBgr3gTm95CKObYide2Sj2/mt
HOo7bEz9B2VC5+DIv//QR4CpZ8h7DZm7tITH5np7JMskyQgaMSRSOfVtdA28fUyKYIrUsjEl0Him
AAIJXDqYRLq8iEezKWb7aKRxF8E0mLCIyKFTTnyq7FEwdlw1hW5u/2RNlfFhusNzDA15aIZ73j/3
czQ/xCr6z+IS3ZGzjp7rVe5ZV9sxajzxQIRwnuQRu5V9CiOWRt69zzfgdKkdFjK4NDHHcncVPZie
Md3ODttryRvaoz0ahT/Pxn+t/TRfH01rhsCO7h+CP1ybcqPNNnTj5/P9YsjRXx4XzwaZdJlCLrDn
1jRdCrdq+TOuYl6TLvAkdzM3J1S+/knun1l0THL/irjIYJI+3S772MiQPmK7SLPDXB8HV/4svwnc
g/sXnreXTsWRrZ85PppDtMB2ai1ji67MzCvekKt0U3fv2h45s/20GDVX+7mkTneToaj44l1xbLrn
UzNtiyJXi+nkzZxWultOd1MEBQpPDzz041zqw44HtW82LQdi5YsH8th0z/XAR78z8y3uPB+H97SC
T+Aaqz/8iWB/1MbZbTnTnn7v7S451GOLPe8TK0oZ/wjCItbjBjqsytvB2sB5SGmzWUydGhmEGNZP
jHS0lnsSc6ETskvpcpykS2Wm7ycI0YXf6Y0+iccoxBeL7XTQy5xHGKdme94tgT1WKS0HENEE0BM8
4HPes+wa3vFE6f9g25ya6zm1trBbg7c0APwbE/HZUceFmDxKrunpC6RM38SFGD4MZegvza1C7U+H
dk8hA9o7k2aZW8jIMMiyfu6KuzJamv5AEHPBn4nH4f/a6J/FwnHi7qBio746zAUFlrpAn5bKij10
MVwajUoW16SeSq6wf70bRg2rcf5jyZ9CrXQVeqj3PTqEy60ne+qsfNUHXgSXTMJEI2qxoobVJ2Ts
1F2c7sQu0Xdox9cvDgjuIvz6u6fM1o+MGL2M2aEqG8eUgEZk8bItbuto9fvffx7env7+nssylGoj
Mtbg1HZXGfDqXRVOt3E52STGwBINTJfR81DbFAZkGN05yx3gF3kZFjSEhgN+8NwpieFojnipGZCh
9N4vO1nRQyNiuuL2eh/ft/rz76frwr1pI0NgapAQ4ZNgrjy9yTJFPej2FgPi8VHMlZlP0XxH/jIb
LvpcGMyJrd6MQYDcOS3x8kieti6S58U9itFeMfuwty4k5Kp3mNbB6PcDvLBKJzZ7Xl2RELOATAZY
KfmyoiXrYq/38vL3Ri68bU9nsedgtYPpK00DLohmMxJkxiwa76am17gl1azD7WA1S8zU6bP21J4Y
9dE9UseNnvroz5Jed94Sb7uoZmRllwiuPQc8XgdGJ/bA76z1MgUo9O7rcieszdO77DEYi2yoTS/n
bvFP7o6T9ept+MoqSMYpYr3G0gKCBaSD2CMm5AyUIrO7egFCbi4NUkdd2iYwDgkuNllzzspmurKp
WsAltKn5t4gAQv0Jzgk1qN/PpHpeqgDqcmSmN5MNMhPbJmCf1K7AsgKAolv+F+rXopocTI3QtUDn
jsIHGpWBxt4Uy8N0KChXL20eRUMHxSEO4fXYO/KVTxI0Qp94dPjgzVG6xg92xRqbo+wF0jv7iRYY
DyJ23h8ASw03c4cj6EuuQMTNNriZCwluU42LfSXxGdTgqY2fraG77EL6mJk+MtCbaVRyW4SQMFBN
WuAr6mgLeXjk0qHhTOkbnRhPv1/aiy7g2GBv4+Y8uZpSLK31KJOZfwlZVCqvb2hhd+OYuRzK5Ih4
pn8qjw320ka+sttxiWviJWdMtJkzFsCHbJCs8uLAVNlUoZa3TMhfewMzy9CUNyp2ateebpaq66z3
txtXlM6NhgzZ0P68NC5ep7pBNhQoSf/KSzexfqgM0Pvb+D0L32VrVtKkcCANS1DH0bTBYAys3YWg
wTg22ZtKPbRiS5MZYvEGhYubLdAzodnN98x5+9F90w4PvcZ4+9UO3U6XJ1fXAb9RqYXPrOfInXzj
xLJB40JN2ggNB7c2XQnWOmeajAGy1teDb4ELLog4wgDIR4HJVH4+0dHVYbcOwpclFkUCwLgOvWq0
mSPD8w8QMypViCNLvUuxquI8peJNfwz53swfle+CkS/FuUgduVVEtAeCpUvBjAlehl3Ko5wkc+8J
sBfypBX0ycxmC8NXOkUJzTWm5iS+GrR14cY4ttUPZONEQRpOwpY+BVDyHI2jafy4oRwhAEH2dXwF
5HUwQyaild6Zx6hJfM524VHQO4txoUFWGf5sF5Gz17zoXXI//AVBhovMgzdwLobM9c5FUmgOoj2Y
A9PvdZ7InAtyCmmqjtAUdQcDjYtzapC9dcjY22clgq2t1bZRMaeFV3l4AJpKGwn9BWTrmFanc0Et
y08k5ccDA710KOAoVHTSjzAB9l9bZshlkYY/i9mQgBdvLVHlVq8Ht82FWIpTB6ehSQrOoSJxGrmp
hZNsd3VD5/0jpB+uMiO4uRGo0fh9sFomlqe/W45t9e5Ao9iFyV5M5+ZFMAI563DiP1UzOoM3boWL
6X5ZNCM86svwfehyungUj233d+ph12UdYp4j+9a+yt3o6o/Mn3n9F7ibL23TY1u9bZrGfrzLt9ii
lc1DQ0cFdBnSJ05jgZtZbjQZPBhDq9hzNEGi+0mlQDolXFtyX1Ky+Si97G64gnUhkBEiK9SuVN2C
nb5//aK+VUnoFdL7yA0BvxbFd/RIkOmC8gcM7hDE5MKN5JDhQM4FFnrSqX3URyj5RlMcfGHvj7Jg
MIa5a4y28Bx7k3Y6cPTOF+/UnohWj+6jwjGqgyw79C8AoKFi8+OztdsGYMFu4nj/AFdwak98niN7
jbLb14c94xNLJ1BY4g3qT8QtEV4NFofON8qptd4dKO3R4+tsrCXA0gFxSmPjDvla9Kjc4che/LLT
835qrOdbGqNJU9Mk4x2pKxSgR/5mNbBYFy1QTzUpO5Eu6F+wiY9DkxyGU17dVp5YrS/hTJIXf1Tw
Shg8Zxc2B1YgEXaoHcMI3fMipa3tS94qvEJYrKgbSeuYvH7lNmM65P9htOuINAjpQxodKP/3LDph
kdmJDeJHn+6WRXitoHw6sj8b0s4ld/xhHo4Hr73zB9mpzZ7/4kWahppEbSu5adEbiq5Ql38uPR3N
JjhAPn+/hheWUNNIJSF2zoSegcUbzQ5Q9IJyQW93yLJ1sLgNQDYvuZATE+IjHB0xZKkjlKMYT33l
T3nAzxKvmrX3JpX2/SSgU9L9/ZAGDfY2/j5SZTltMShiWmdDmALQ9vHHR1L0XW9daSgRfGnJjmex
d7U6ldUUqf9jMf8lXHLqFWORmOVtOXgM1EvH4Nhab1PWbaluQh1r1Rsi1l76Lp6yIUiNnGdtd+17
WezCM/nUejQ8ri1rvB/HV6k8GiwIXxw2pOhcECbdPP0ce7vX2620B4lbeDDCTlIAzdmOFnxlLM+U
e+fm9+t6casi1QFqyXBEq9DpPnKMXHaCDTkI+1A8Bft4XFbK5PcmLtSZHAC5Mi9N8+fv3k2uFbt0
s99AcoOK/VPajqI7fRxPotvtdfoBSYFAHNKQP/u9VbEfe4762Gj/7ZCHKThOSbR9Zs202EuuLSfz
psu935v5vwxOyB6BUNBRtTmdwMwvGnnnMIHRdzlWXWmU3woqe+tBJEJ+qjDDzkzsxZOxIZ1j0LYg
/qLE1Qeg2zEqppVifWsLwoepNjHdw+5hiUrYDdyHdwnUiIuDGw22Y51NKfZM1GkEThXwZh9fsm3R
0E4OHc3N/mMazg7qyjYHVJAum3AMBzwOeas+gCmgOCIbOTQ/inOrHpbG5nFbDaFYzjIRYhg68ybQ
e1DY97Y8Zcct89qIA2aNoll0tV2EFH2sW/+x9uq5EAOQZXeo6+rnfdNfNO50keYBiHaGstcPJfqI
Hcl3/33rGoKtIVoaM1HsRZ3TM+6MaTMOryFE9KrpwQV/OeTBL477vx/A6pWFNH3TqEbFuPNxcZMA
Jcxm0p3kwv04rz1SIdP4VprRzv37A3LmYAzHQM0YfLMDxu9M5aEwC1NpttZ3qhyWCfRCuf74ewM/
D/LexBomQFYUumTahvoPdnRKslbZm99Cw0aa1RzCclrNNlQHuocUGYRw3EyHI4pL4zJNqoaw61M7
6p/7IAuAuqr6905+TyBS3T4MjOrCSWBU//39vdsvVtpA9UPzOx//gfuMpsVYiKSYRCz2OJ4PP0su
eJUTi70bsFNCp8w25vcWOKavzKPgKl9lUT2t/P3fdppsCpEJINrEkQBeOXWaQVM5ZavrLBkaxKPE
CwB5E3JK03QSzsgCTsObwXYo8Tv72+TYprh3jyImtKPtQmV4STPZJ2D5N+Bn5QdJVV15M4kKmJQ3
63I/1PWiXjh1J0MVcceRWTmsi1SJLdZRAb+bIwZCUWK8GVcz+Orm6bTh4f5cTrpxOknTsXjeipU1
FjFOaDQ0CT9goP4koP8FPtAi/MYBnn4atLdjFcX4b3lKAp20wdSaaOvbahIsk3vxLPwRM/XsklBH
cvdTyS0n8sRwq1vDrW/02eZRevr9Pr+06Y4/UG+bb9P9Tsn33TfgP1FO3pY+iq41pfFbbTcQ6pyH
sOw6oOdAmy2VjuL+5dI5eRcEmfml3zaTYFYyXO2OFtKx9FOtGEwNXTrByM6gkwJQkC6L3sonARAN
Ne9Y+RB+X9G30q0lKgjSgwbBVncbDaP7znJsJk8O0NQAJR1b9KmdLu8uckojK/SvarK/E05QA81P
cWk6VEI8c37CjrjHDP6wm3rnl57JdLvPu68uXeQQQNXK8+93xTkIpGegd1gLp2jU3Cm+4nk13y6i
6f4mnAEMngwmD86ibTpaxTtbtJhTmOxnJbf54RBKhv25nQez9lkU5ikO0o8puk6GZq0ntgpU78cY
De0CAMLq9Dysb+bmRj/Un/atSdQGbcYsmexvgURP44mz3N/q6KE5UxJcsZfcpYvwSrkPJkMJbtSV
2AUnTsBUFeqSovpj4Qb6GYYoCP1styHu2VaH7KXUEOtrlqpS07NtjoyuiqiRZp20D952QWvG2cxs
sio1vWyz8XewUCBDK8WBt2njrQplFmet0HeulUqRD8EgE9oiQ7RNt4E5taxAVkCIlG1Uq9CbOGmV
rMJs60DO0khqUzejtGiqMJjnRrhpbqpO6tKZso9Tk7YDI7e1l9bZRV3oErLtdAta2s5xanfX2qFV
vBX1PgWWa29bo5Jh1FNTOR+bkcFj31O1Io3W6jYNc7jrLL+CcjUvGpr6d6GmBV6Wa3ky7vRUTa7N
nbQHgreJs5L+7SbelKE2Cg6SBhow0GPFoGuRWyxalXoobeRxV8RSE83DTOvUFnBKZ+XXVJ8O2Rzg
JD4tcnMaER3Y4g0ncPTRttzGiXEbqHq8zVw7UqxQGtWNprSLrtZpxnKjOKfTA1bmwzZHPlUyC/kz
TuxZzkIcZnVl+LvX0A+tcHowDvIGam+y+/a8tWw1LEdbI6lVY2IF7Qb6Sc0JLGly6LYy/Ki2slfv
mirJNGeU61VIZSgOFGiKWAN9ppebOnu0y8Y3F5nZKR3JkH2+aaLx1pB04zDaFLoebN1NrJbRDmHK
WDZfZKpOzVzftxkVfC2uJW0iZWkQAJZ09gSvVpmqMAbRCBqR/ghLw8zGWlo3SDYYrVLMw9KRUAEx
tG22hbVS8s3408rsEKIf5ILtZcsPwHcjJ5u0XWhJu7Get6HlJIuqCjbKS5lYMTxlTnE4dK6VmYE9
1aO23XWzDg3nohxF1sGBl7Up47zkspWVHW9nUw4280KKs23qWtKmLdA0M1p1Y0wC0wiUbGruDSP8
2G3LDcsQ1tphIdeHKr7r9pmk3umFr3QmUrNaIS3biN82T6ogCULP8dXtHnQqK6eZ46CR640Xbf0o
TK/RINzJhmeosSQhcJHvA+0q9OPaHGthsWtuHAAR1bXta2r1nJL4071kF4ikTpIEnaD3ybf+IR7v
UslGcPyQdvW3nRuGXk1tvyy02suzTZrycZWy5L1kQU4jIdEePVR5Wfle0uaFNJJSJdReQ9nfbh+3
1j6gXh+bdmeOqs5MqLZqG0UN31ixMC5HfhcW5ldsWpv0bas5Dnih0MreqjTeICYhmzvZJDLI9/ru
prTNLe6/jpTaJ/VaZNF808qqeZfEZYyMhpWx19FV2dWJ9VmmhXIQiLcmgTiBviY/H9uhmRePiZHv
rStz42eJsUhlSdKjh60MVut6E0ZFK406O4vb5inZqAZKDbndacFdENtadhMd8mx7dYgj07mVQzMx
78qqsuKJkW6d4DuJnV2WsHNj25qrZhzL31nEitzVUaZlKiystpWELk13uaqNHLuI4/CuTLok0F3J
5uz4E1uvmhqNB9kO0RewfHPcdIlTubZl+924NPTA2c3qWI7yytOUbJ+0Xm5xrGQ4cPUmNEZFzG+Y
JA24JQuOK7lNjTF+0Urj8V6vgrhxjRhvHFGNixTRCjppbbVtE2cS2tlh35TsyjJq82ziSFrJt4wK
OYwjg9pSF2j5TUF6AN5VP2yCCYjzxrgrbCfLF0ZahwHiH7nUJLf6RnUOt/FeLlGkkIudpE50ta4O
y4MmdZvHPaQvUDuEyiE6XEVBHilXJQfMf5CD2olfYjnIk0WU0fJ2t09z62DNDxG4d/incl3Vn/24
0joaNK0EWndLstJkAuI+MhQoYCNOzEBgcOHu4sXFI487DGj4T4x3FE7HWuhU3T79JDCAL3IqUBJk
Pa7Kx/BqKDN+HuSomqXS0gRugdRVP37rok4/6CGm9sGtE3ZXymAmQiS+ehexbQOk5yo2LsA+wiit
bKXdMBhjoiz0K91Vv0SfUOQWY+JgXstTeaKOREfUYD73wkSiy2bjFKgDg0vsxSI5Gcac5vFP8QQr
QUmbkKeYE9FRPZh4OAuEBSfRkale7r01Mtr8YA3Sp4edK99t5+q4flZEDt6l0B26re5uBoH1F+aW
NA9Ko/QWoqbbXz1jvzGlNBJGgxn9zT+UJcMY+nOgl0kh/ciM2ERH+1Ht4GTZxDCiotoNtmQUXdHl
5iJzNxdgqACyIm1cABiMEUnce8PDPKct6n2AfshfWkGdKzHj1CaJt7+N/NT15+bcn4keUVqnUf/Y
Nn87lySsknnkFAquD7MXn8tWVmpbLYYIiurDL9kcJTSmikYeaQqu0JyZE8gWpkM5tPNCrTBL7xnE
UJpOsrX37kijUlWSbfApqJL0seD6gGthKnrEh9MhitiWvdN5Yqw3xs709SDeQEzLCbFfzCsahyaG
f1N6zZhGkZ/8qpbO/Ne/YPrsVdwbZ//peEh1LVXDz3RsTqE3rNyEMxNdyavdm0CFHq5Fq5Y8G3qg
nJ8ZTTYcS6U659j2mcfLdmWjphLwLPaSNpPGGg2Sw2i3c3cggJE4ceSMKXPYvcFtncSnpdn+cHQk
1isiVPqbHa7O398Ul6wI0jAcK3VGEpCnB3OzgbKJHPlHmrYQtQRqOcpToxwlJTpkv7d0noBEqPfY
VM8HNKlkHizD+jDfRQVAfyHoqWf0mlouxMX7e31GKdWD1bShrX+gSDY0yt7pb5QmwrtbH7p/n1CN
lrWbKHscGJ6YqdNzwPCoQ6mWQ9aaiu3pTLZhlFBIQRsT9Lo8VkZNR7LO+bWZg4iaOoaLh/m9xUvb
0OHCkA3bhCemn6cpNk0eb4PqQ77CpU1sLqZ8PpzDuOA5QXIdmemfb+S0bfqRPoxmAp8wmbB4Ei4o
tM/sZtLSpCzPhiKKSyYVSm068Qs0V/Sc9KZypzRlVCCjOKeBTh8dFtZd9Wrc1RN1sh1XtHt5UfH3
J5N0A+k+Rdch7us/9jObA93YBpMp7kHRfg20bBiIKCart0lId4u7UFz1JL1OR7Y3KidxArj+3/J2
VN0gX+/V9egwhhkwnP0FyM6FPULwByUictak2fvD8msCtsioQVenqA2qD+ZUdJ379/4NekrQZXTT
goppBmXBILzs4lD/a7pfWZQ2zqGIouojualudHI4ImVUvSD0OPoLN8GFA348zp9czlF8kW1raatW
Ypz2dAul+XgPdHYPflUMM3ozzNFfWMzzNKKm4DoVKI2oWNn9igoSz52u5RDt/kmhZI3FefgLytzn
IfapoV5kuJWyoJHKGtpzpbmOZtZ1PFEsKN/IBZOt2E1gnb37++grOnGOR9fbqnGTWYe2hQ6aQO1d
f54EpLq7B4fwLIAO1v29L7t0ORxb+2lXOFrAKNqUuZ0oeE972iF6S8LA1csPwUBQk/U3UNDK3GBi
3zkDBfCLzuZonP3UpsM70+zkmpQGwB5pBwgrGNOcY93S31mxbcKpuR46HOcLSkqRMjgeDmcAkv3U
DRhptA2L7v+Q9mXbbSvJsr/Sa7+jD+bhrNPnARPBWaJkSdRLLdmWAVRhRmH8+hugd7clkMvwvfdF
EsWhWFNWVmZkRPWWCk8x4n4aiIkXxvP6NJpawJpE/kK/5vKwVMVSqxAqLl/0FVkpqKWCkNAOFKQo
zg39JXjEZZA+2zWUB6LgGQlp8JZZ2vR1PkyfLiTioPL2jLAi9F8BmL+D3wmINUzpTvbSTboynHyt
OGRrmQ7IiZcRZ9dpC336CpYEBW2UW8C+fv4KoyH1eqowKK4rPgHtMbB0wEBXu4kXsbmLNqLx+Psx
vrY5aFC2ptiwpSI/N5vEUEV9HyBub72k34G7MxwqrxMr7/eN3O7Wh1Zmez9qJMQfYvYmQrLBiYN6
j4vTA+LPGwXVMOy4iD9e6tVsGCNOc5YIzVmHwqgBa4rz3hW85ow4CXSmplLryumCxf1/fc/GMhVx
zQc1By7bc2emYsCBkrrBArK+TacFdE1AcbXOUR/Tnv/vh9REoYOGC+lEWTEnYKR6L1W0RdYWCN0Q
iLDQC98nOsRpbwzP2t1Cc1cjaoANFPjq6bhHNmPOczCCJqircumsrnrArFvwLV5YTkCtPukb270n
o5PNYvL4ysagWWxHpFMmJ+pqS1opzVJEos6QB/Qnp40HhqftW2/y2KC8FURLWLurA3/W4PSFPtgA
Ee7v0Gb12ThKYI/IVxrunJKDdAGQIkvrZVqFn+yNAZyUgo0OtwaOzXzvMSUyENGFLOmq3zUrrE+/
2/2B+3RlRWfNzDZfnWmAYNbJefLpozNE+4LKK3eSk7oiWEcWj9wrh2LW3Gzv1Skbcg3N0TUUTRGM
mZgKazAVLh0/12gsNKQDBILVATcUFNqfp8oMkeGLVTTi9e7kEJo9xpDbyv1UMYJz9kHqnGbpvnId
lsBCnK6a2HigBr5KIrI8V3qJ02/hm/YyIfYMrwL/EhakjMFcXI5XiIJZa9Ny/bAclcGAQ5HF3xR7
CjRNNXA5eKMv3NgO5PKIDTjdalhamNf2+tKsAhAPTAtKY2ZzWPUDG/okRnBg0ge+o+5UZ6RtVMh6
A763vBOuc8CfG7SmRfWhn1nX1GUUkq/TVshAzdtuup0MuiZhCRdwY3Vi+v7Ts4k+/WNDpJayiGNA
o7XiF4hj1WDAILa6fEm6YbnAS4GSsAszxRXwuYrGAoyD1ldxZa7EpwT2mTnh2rS7HaDqgHwtpXpv
LsyPDc62OTjs6h6hka/ySnpBiBlFPuNKWxkbjoKNJbzDjc4hIIiVARcM1lmdbT3UaeUoBlW+5lB6
q6rTUKwXjpsbZvhTA7POFNXYUFytv0JxDIVSkcNQl9U6KcIQkERzFxq7OraBBvjYm9lq7w09EeVs
GjmE5XFsEz9dT2W6y5N04xSFpwX2fjh3EyBx5mFaNDdbSRC/Dsm6IycNUXF9YYHfmhkT5wkQ6fA/
UAv8eX0P1CqIVkNiGyxWolJD2HYhCnV91cBoARBqTIoFOLfmyYTKEMcxtbqv1kMDEF56kuzSgTzj
WoEzN0xw/iXncZrr2TGJMjKkgICvATfi/G5DlJBrQt591V+po69MJE1Qj2S6tWvaySnyv2n3wKdu
/qAq6cbBiYZBwo7zBRWlcyso9WOF3Gr+CokgiDwNT5INSTa3dcTEn/zW2F+yu5Pkw42u/qfFuRkU
DQAKxqT72r8oPviM3f5Z2k7k2uRuogiIQScISRQkjKBcEDrZZoALi7DxAVp23lLF2TVIHp7sh97P
LSUfBzlPy+4rdFJ3jdP7ZPNVd6BIfcrc2CNusW3c0rUmE5PYmx6x46UI9a0DHhVTOGINuEfXscEe
CQCJjekryIATX9exzqhrnFqnQNWPk/raRnZRYvS4YA2uTQ+K+QGdtXAkYfLnzFealaRVY0GCFFke
hNGw1tiKBKKfeUOw6FZfmx4kNyxAI5EYtBTU13/erpHWAiQTmW/mfvRVkLKaO3qYnJeJMnGhX9e2
R1IAhAMEAld1DUDWz00pgHaAWUU+KxLA0BZI1C9Vfd8G6E78MH9eqcGIs7R5P48mkrYawrrAQQNC
Bg4ceGmfW9XqaCRjzV8mwC6cNMxhH0w+debF/hIn4uceXtpScXUH5TBus1Ot9Oe2ONEErZN7yDoj
8Clsadh6RbJ0EbrRIfAhKiifgiXSwPr2uZG+InJTJeKL9aCjDlPa9oFqjxDwgDe9XWRhW2pssvYf
3CJKi7RS0Vj8VK118JvDX3kp14nHjomz6Lh/Nnc/h+9jz2ZTxU0qMTUVX+g6PylAh3bqnbXXNpnX
bYXHxpG1Bfz/zGO5bnCGB1X50NGBiS/KUd+A4mUDRquHaSCjzR94mEu9m7ksKH2zNIbeGQ9T3WC5
FxxuC/sJDhpt/uAWtDRzMwemAeCsrTLxhSGZqKBvpisfJ7Zl1DMtk7ws9W1mReJcFgSCgZwaa1bx
Bso5uwFnFEds5Q+GcqFvc1GZmiLGIWAo46dJR4MeJ9LgdDcFVQHMWPIEF/o239R5X3C5R2PhWwWG
4p+NaStg/XF7jZet5OcL199rciIEgNuOQ2du/Xtgo3AASC+pCcqDaTQzwcFwQmoYZ13qJq+WG0Tg
vl0wzjd7+avZeb0GH0reUlN8UVfCC3kqEXRUvycIHXHQ5tnCmi9Vanx2NP7dTaTXQd4FD16ZLc9c
bSqpR3tyupLVBwrk5k7qocBY13bTK0uR1Rnx4d/NwW/EgW3BiZmfPQDjalnY4V5isxThuOkey0J0
EvHUCuMKNTjEALNFTtdZ1fzPdqc7EfwYJHEQkvtsP/lYxsD9qQgRTNEc6iuN3zqdK3nRhpn+whx+
dr2vG5sZa1RqAfwiqi/N4HXeiEs6BMTDFRaOactutf8T2p/ZRf26zZnNzk1K+7hXX8LENkFbUzuA
hIJR8khsYTNVw/w/LdSPIzqz2aaeR7Ggqi/DymQPrSt6U7GmeMfbL703nelLbuiNQdWRmjKgnIBl
gwLizzNo5rWW6Tw+Vy3k3yceOlFvumBh5m5s+onvALcmBUkw3DM+N8JYnUfQXjkbD+o+fJsclWmx
IMduGY7+MqW+KdI2SwfuDXcFKU0IwOFuAUWR+b1Gjdo246n2MhpBjyLzUHhry9eFnt3Y55/amEz5
BwcCaCCm8kZ7AWsTKqERzlTWQ7s2d+kaGY7X6YrbdzbUbczGVwp7ofEbRu1T47PdJ3VRVca69gIF
RIToLiTOZD2x4WmoxHCGQFyk/7lxMoHGRZcRn0Nk4iqi2qtJXPd9dB6IN3gSgqo8QPpt4gf4k3L6
6wk0xIlJcIpNo7RwHu4ng2Q2IivPuvlcKK5qvMXh0rlw3SE0AVavC4kKoi2z/U0ZqntGXiFEzA6Q
IJh4eFsbWhne+PoHm/vzbWSyJp9bm23udICQW9RMrU0GDOJfW/i2Tgeto6Xg7fW6NKSJjRMnEBz1
q+qIOApj1eIYOr7LpZ3BTkU62CrEnUS+tChuzBJi66iDAvMjGJrnMRfeoHWS1K9KtY6jwU6rMxsW
gi5LTcwsf9dGA42S7mzmK9LfFb1nRAtcojd8ZeA2cXVDCQcUKbC0P2/kcQjbImQdpiYM0tSm/hSI
EFJvYvUAefC4tHc/x0kvSwEaCuDvUaefVzyWSWsOJjBU58Q6MnYIIXhfAOB05EVll6gCqkwnMWXv
9wbj2tZfODM1faqaQXRpZi8IHZI2zauzyNTAIslKbpdG8XMo6dIrXNoUbNapSutqLZQtjhmBsrfS
a+E6yveWrTrFcQLhTsnIeFV5o8edP9hZN/bxp4ZnK6TAWKoVac7c1St7ShtYCAbTA7FblKsuHdI3
xhExEyCmkT2HQsS8Yquv8rguBPYWouA5f6TDkmG/sdzBCj59PMgXkTSe3bMjZkTQaerPwrAFa5fT
l6eqyJYW4PXhYYCpBMsP0KkJcztbDHmb61WSTQte8esKOXi2Am5wmiAUc1Yr4qWW+/vld8OZ+tzk
bJJk0eBmX3aI/PxkshGnqq3G71kwgL2xC3i24DLeGsiPfZye/3A6a1KSl9AEPWvYw/RbzmALlyBh
t9bCxyZmJr0Cprfp6u6s0FNIkPOzzKVRW2ph5qENdRcV0Oe8WKYWiAnqT4AlQbPpYbpdYxsvGael
YZtdXiSrTjMJLQ50TSjguek6tJZ0TW+2geJRwFsQTYLKyuepYdzACtfRK/bM8pMOgARdiiTdMkag
V0Bl7qSRhLqAz02ELYpqxHA4SxYkEqpHVO885067nbjEBgV8Kz/LAchJFu3F0OqtSfvY9mxZZEbH
C7C0nWt4ZW7zpKFAcSqvEI/kASkdiEItEvxNn/griv/T9H5scbZMNCVGsVs6nE0VuuvlpijAKUig
dJgurY5ZguLvliC0hsMSkAEU5H4eV6bqlIS5Am/eAlW6EUxVFuoatOlIQ1NcURYH89Za0X41OAcJ
mgrIy3g2AKZkriacUO4M/SaKwJRIgPdq3zOHWG65lCy42U9w30EwCuDZa/yVYMpxDV1poE0uMjeO
Avk4Z1xN+UxIzTv0y1Iwd1bT+nNkP7Y42xSZqGX9KMhAEkgvk7CO4OWgDwBvVbxRTp2PMhYneW29
Clli5lo4YZsf0X2+kICakf5ef4vZ/Hap0aPqVD6HnatuCh9A/cZHyV2KGigHzvE+X4PgYq/YdDfi
zgacX9Y5vz8pbk34h3HQJ+fpg90uMnXUG4x8LN0LnR+RZ6osnAyXe+18u3xsYnbGVgDi5AC+nkVJ
WBU6f4gBFh7pMyt3eVm5w1i4Yd7bqrxCsZ6do/bT+hF2By0FBWIz+HLyyvPKTobSyyqH1CAiMTcF
X43FVrXuEkl143Anhn0Q935Nn6BuZrC9It9H7VkcmS8YmtcZ8sKo3TxfP/ZpcpI+DFsMCseU6fKZ
g5nuQotQbMJ9BRdWDaLe1oAl+v9tceZEMDoiyIdRnHI5kypu/3WCSJng6sn92JeWLPr0cdeTBhJo
lLvi6Jij5xuzDC2Cw3ZC2sRB2q+nqpXe6cy15ChwIKRs4eIxS5H9ey/8anFmxwXeajnlMmxdhbha
PYK/agIaJLaCStHHJKhwzV66u03766qXKBJA5GK6jcyvvUPa1JrUTJR4w+ugnFTZt+rQK4rYE3GP
kxTHHN5/v99unVaoIvlPi7OFI0hhXSBjd+6YDNbitzhaGMalz58vE4t2koweSaCALXQUE9dLC/Gm
xfjQg+kbfFj6bSSXeg6bxb/9xDOUTryPvYkhAreqSzLZlU+/H7SlaZq+0ocmWdK2xYi1D/qYQIJQ
UAVl++Uk7W1r/KFnsxUo6S2wGoMMHCI7qG/yj2YVeuodkuR+44f3FbBmwgqKHiskrbRlJZZbXsWF
8hz4DRSiziG7WRojFydjXF8o4EKBEVBQ4ykHFXnyCY1Q7kbgspY2wAzn/XPXfWx1NptlnFFd0KaT
d5KYgsOrHKOvui05Ggq2ENdGhVqBm57lyksX2GsLg26CeAxkzBpwWXPfpoQCJWG98cb90R9RIRB6
+jpcTahP0Muvl9BS1/vCnApigcDGcTNp0X9eQupQF5Yysq+Sgaot81kLH36/RG+cCGgAAjMXsQww
tsw2HvYdJK3q8utU2REHiQvP6dw70elCAOKKCzviZnc+tDabtrRVoKHM89fSQHl7FWj6QneuHXoL
dNFwxSArjEo2fbYVBqTYh56J59zoPFoWDk+aXTcqHrJMd7pJT3UE4cSFEVxqc+ZWSzlvMrUaz0B9
QYY93dDvP0tG4BKtyt2kuZge2z+hn7m2aOjsRX0bGAmUEc6mLmu0Qskj8awBBHIcvOQ8wfP1x3QH
prF9chAQygv0hQm84fJ+bnQ2gxKvS5SEJ2+4OCSPo9s/TInVFuW2MQjm/alOcymWcqObkggOPBMI
Bg0bbza+IIhQmNaN5zE6DXVsE+W9ih5/P4c3m5gkxRUTLJBX4Rra9vrYiNWbWvkkfzPj06gsmI1b
LeC0hkIF1MuhyDE9/+EosKqsGtpWOrd8k5XQGDB8Zi504vq0sQAv0RFfBSoXSJbZ2s8NLkQGjtCc
PUvxXRQTh8ioXhAOaolf6UYGZPz3w3Zt+j+3OJuZjPJoInQ5d5C6Kdt7oq9ouAcPjfv7ZqYl9dnb
+dzM7M6Tt0wIUXV+ltMHicBuNPLPfvzXt/6/w/f87udn1f/7P3j8LS+GCpQ7fPbwf/fxtyqv8x/8
f6a3/edln9/0v8fiPXvg1fs7378V81d+eiM+/+/23Tf+9umBl3FQadw379VweodYD780gm86vfJP
n/zH++VTHofi/V9/fcubDDxip/cwzrO//n5q/f1ff1lYJP/18eP/fu7wluJtq+aNv6dvydv8Le9v
Nf/XX4Jp/lOWUHJgAocGiBTKU/76R/d+ecqS/wlVAkhnTDgm2NupJD3LKx796y/J+Cd4eFHRAiwV
dLFQPfDXP+q8uTyl/HPaYjjJJsVGFE1of/37y32apV+z9o+sSe/yOOP1v/6CXsdk4n4tDTjdwCPi
e4D0CxYCBn+2rViXMvBhZJCXLUGikxVSaZciD5SoOwnWj5SgGGviyA9AOJTaKWhSajNZCzT7AsJs
c01K7UDD5qjr1SF+zQQrXnNrPJLk0BMjyId0J7D0q5qYD6aQ5XbZxOf2SELzOZPg6xA5s1PGn2iW
HSjLcAc0eOgJhEduI+EIFdvQjjgxPaNXNjmYPm21AyK43xL2lITyOzAO+0EmftSoXgoaGTfvgSdv
E8WJypY6VV6AJiTrudOrX8IwD1CjG9pW3Ed2pZLIUVqIXGb5oz5od6P0QBsQjqP4DYxCkgS5bz5+
z4o+EMIvqp59yzv9lcWkc8UVl6XaFoTEkTk5mUWImmlOS7tLk2dwj2xLvfMiUnSrQh41O5Tzr6Df
AbVJ6JDeQiJdHU5aMV30RUSp1NKwVaOMHaC13CZUck8Kh9o3FWFb9s17ozdrUnDFHTQpKE31u5DV
oEzVxwpaadoJJ7VtSOU5zttnQqPQLq3h1AziGtCdg5VF2lHNKNlI0707JqYTteIPQM+2YWxZDu/E
R/UgcD7aLYsTW2rM743iywYYb3sadWuT59A9kqG4oPfbpnqSOjNIRSbtMh0DUNKEumA75m7YxpJd
jEp5V2oJd6gZRLVq/JBk6icG9/SmZ6taSPJA4ioIEHQmuU0pgkEbXkZTtLZeq4LbyDlAmolZuhQS
1D4vpMqRrI6vBdNCwRUUJ+xipw+K4BQUbF0dBB9iBaJEvQMqHmYLmWV9iRAkdiF7q4LLadj3iRy7
dV2+cCi36r1dS9ZLokZAYuvtc9+GW6EeXRojEdWmteBrXlh1oIQiiUMpX+tVJK8ItEr8Li1OsVgc
wI4DgrlVl31XUTnXdHbfKY4QZasxj6IdAqQeKSq/o7EVdKVfj+LojAZ9lRKjdvW220GkYx2RtnYr
S9sxdahsq1ceGi1uPTUFuxOVqkOfmUcluhuh8lrnbjHUx6pTNrWqeXk1OmUH4VtlTEExhFq6Po0O
ocjB2eWXTxoRazsXVGbzUAa0tR8bpwI9EzGwOkXOHLBvf08rVLBU0Yk0qOcuibRRCDgv1BilNBI9
i4SadknYvsrZXanHhwdNj3fg56M2b8wVEOHgmlaBLOdStlELwW+I+GACESLzLan4Gfm1fatWKGGm
nbgp04BlJd4qCcfYRDWnxvma6p2j4xrsM9pqtqQwy8FJk+xaeoo5kCb4KNw7mjgOClqdSTRGLphx
90JUSit54KWrFuNzimtJhMXrAkghKDIP9FBqnVwsTmBmTBy9AhukUtX0vpJCaHYnagxaA21b0Qhg
KKKFW11uE78TqGHTOkz9uAN/aC+kHRYd9pUpNyDMzow+GEGBoGpMsQ2zJ7s94+2bNOYPUJVYGyLE
R430W1KMKx1iBYFswIvrle9tIoG+JIcAPYsax1TCbGvFYFlorLdx4OAgYmq8ltqusVVqouCs6ttV
KBV2AZotJwKE6gg08SqWoXJGekJAmGU0AU1BoNUMRz0Mn4hu9baMzebqtCAg85I6X7Qar6w7Pxyi
E3KDuaM0wroiirqpGFyWGHcFkB6Eu9xSWo9EubZS1GEdg7PAThJu2pnF3ofe/AY7BG2OEBxhGYel
N5kE/YoBzHJ63Zyoxnq3TyKwNguNp6pjhuxVC+UlAiPXIXeWNeImRheb3Bz3oRLteS2yvRZJ7QFw
Gw8sA919Eeegn8vKdt3gPArYUISIoBMFDNSAU8CcQxq4P7dVKjlFGAp3YI5TVkMRZz5Yxh4aao37
JM1BddfrJ7DlaE8xG2F0heIdTF1+LAtYFZaq211T/qg0wraVRUy7NQISVvSF5BYUE1mgWpDFFnq5
3gsh0zAn8PQMrivbzuzIY1lBsM9Ckl0Y1ffMkA49mLqOIutKO4zA76VpSfaMc1K2e0VkQV8liTs0
uDeg/N8TGg2F9b3s4GoFktRCB+sXTQLszsrNwNi+09Mhcto6jU+hIrarPLNAqaVVQStWCHmiUswu
FG1wQ4lbz3WfPNZxb733neFacv46dGZxYlElu6Rm6k5A6HwfxyDD6gT5iWhivEtlXF5GBpYxM3uM
ix+RmWawC9QZe+Dte7HhrkjlLXB6WKZR5oH0zxuy2gdp1/2I7Lwto5DWixO2IVm30tNy06cMFBqJ
6nVQLSvFfaaDSIPwzJFlWuHQKwGljxScXZGbVxijkpeFXUraMU6th7BlNmSRUy9slKdmMEf3SGi2
iYT0HiWKp7qVVRcKo+BcUEKAeUwDC4EUm4JpD8gZ1Nt+1Ey/oCmkdzJZ2Q5CFAaKEfW7MsNEEBK5
VGfmE4Pd9HgqPpd6RF0JtIKvUGvIuZS/5kQc7VoEay0ZTLD/W6HyRTaHLOhLpXGLRn5VR8U6tRF7
4BIfD6hceFPMWvGYReLDWFtDMEAcwUlAGG+npTk8JGb4JGXpXYt9vtdKxQwSFkKZwULqwAL7TIRj
XRgFsumFLvajMTzEcrgrhpbvKa/2gzHQwBqoaBdZnri1ZQ0rnFmGSwUDhbaVSVCZanarJh/dMiKr
No+UNVhnoSJPSy+JsEIEvQeWrIO71oywi8UR7AfhQbY6sGJp9Rty2+nWjLXRNqUY8goQAojKkD0q
loBS4rqtDwmHenpVVe2ah8pog0IFfkQujFuhUb4JcdHfwRFDJ6LsTjeGQz/GP0ZdejYQJVvHZuUL
rdnuFU631TAYbivK8UslEyT9pIzbQJ4XPvRA6L3MRYi092P/lg2AS4mt0N2TkoU7CacK7Lx2qgTG
92LSaXdN/MTrAZRenQRh4KJiu6jGgZNUYbzFBn3E3qnXYTrkQUjLV3iN6i4PLSUwR+m7lSA+yJi5
4dQZDKlYlXQLySgo7hmDA2gICF8HgayMITpkqvgWF9GhajrRZj17TCqQiEkJs0WL3qHKtbMlEu2r
MgWjpDpujLiFLU/5StVah8f61mLSqrAirBPTDaN+pVXFF2Amj4UibyQlAT8qM7zM0nwavsAnqZ0i
g0/V43t3vbYvSsEZ9PJrXqqeoROnSHToprCis0dGarAZWnCNzGOvy8c4Mm1K1a+phF0jyIXiiaMC
hR+o3cmFZrp5WcJkyimgF9VDQ+pHwEUCNmoubaUgHUbuiMMBlwtXLyxsYAM0zhLFrqjz2h3z/Jxk
FFXkUhnalIuPcZO/d8iM2VwpwTrW8ntwWTY7udOalcXJ01jp0U4n6a7nGV/F0aMJIM/28sPKpbC0
CW8SbDHK3A//vPwZ5WoHBcnp9R/+/PmuasR3BOnS6uqZ+etzEqMVSA42m9H8fnn257+KlH/64A//
vbyqGqixlmB086GsN+X0g1pRvbk8vPw1ZuPH/81eEkdpn9iXF/563+U1l08YZRFe2ew9vz72j57u
pLz0WU0NB855umnrONuwMYe95dOfl8e/nrn8L6KOMIZkXUmmwexaKLPNr1dc/rr8r0lUa51mDhCA
FrNlK+OepdFvl0+8/MgR00DGcWpGTzu8BiY5d+HidHaqEtTFo77qe1kVpcdMJdvwNsw3ptYAqivI
r2EXFusWBTk/v2IzfYvLRxFLf0ZRUGkLAzZf3knpxkpBp3r5C6y7+IuEmsNyhdiSoEibyw81s2K/
a6vnS1NpRRB/URsoyU+NCnmLQZm+g5CEtdsK4E0V+6rYRHU2+Q6Q+YZzbIESMkSWYnP56/K8PKp4
/vLPy2Oj0bqgMXHsTi/+8BGXxx8+59fzYI7u16B4Il6ptzidGrXYNOBL3dCq28hjmK0GnQOAyqYB
AEdTNDpJYRjOUIpI2k1TWoUCns+mYb48vvxVCWELAbuk/vmayxNqyQFdgJV308t0qLkpuQq4iux0
kFH0rruXMbj8iKfR+PXwMkxFCol63tsgxk/cy2xdflye+/Xw8iY1LvKfE1qM08lweXx55vJCEPpb
DpEORFdcAs5PLxF63UmBPrcqLXZSJAkG8IvQTnmweL3TWbrvSnJUpbfYkoJsbHeljinKpDUo1VZh
PQS4SwYiwVWGCT7KSt0M5+uQ7XGAH6IOGLJcOklNHVRZfoeCum0WPxlMdJlorQwh3xTgXC7U/I3e
i4K8reIhQLXwSjeJF1U84FrlczVfIUS5qkTks22tZD4oWn1WtB7M4LFSS9eQf4TZj3qM/VQN12A7
d1Ei75KuOxQg5W3DZJrI1RA1fskkH/VuOGHB7m8dZQXoKXRW9ZJqcADzJBQ07P2qswkJvagJ74ZM
eOFVeVYt7b7tX4gY+jGuvCzJdkpj+FlerxBgcLO2dHQ13eZWsQ10yrc9re94A0dQqVZMVNdGStEJ
3GCy5y5UN0ZTbztFC0ZSbxBCCnLV3Ol1H+hcDgiVvvXp8NgQ9dwhnwgaG6Xp1yyMdpIMqK1Fj006
4kbQb9taxf421rRQbSXrvMxQd83AA2mQgyrv4aj2fsPZpuunK8GhbXGUCE4vsZPYCQAm5PADjBMZ
zS8AN96baeIVURk0uD+CCLZ9gB+8Z+l4nDqg9k8cQBw9CUbR2jW9sQaj7jtLpAeI7XypLPGYxeKd
TGSnYriBMW7TiJ8QndtmivK9D8O1WIfbhDX4nR0Ls9kXcePovHOIId01pg8tmXXPy5XYYU3GIJEG
YSWCMbmnpGZA5dE3932rbDSe7BKBrxNBXhUGOCbLMGibzgUh8sbgxVPY9Nt8pB6AKa4qxSsZGlRD
fyh1uo2pHKhAIXAVdcFWf0/k4sBEEKqayWYUsr3Vo3V13JrPJmerHF5AphsbQXuOssGnguypJtkL
qeZz0dgqtfLA9Hqd58WKEdxxw2GLG89+UL4ILQtiU97yULwr2XhsKPWgBI3Oyh74df3sLYKcBR00
rxI1r4YAgAV9yB4TI9YO3EbLEoJRJWCpNnaame0rJdllprzWm3jPTG2bG4+DOhwJKMT1EMSeDOGG
On5pkugZsimGCFPDUcXdqPKWqfKmyKtdaSq+aZwzQXGxBylYxMvOZvq4qTrEAlBvRoxtq9WBoYan
XDbWrHlS+6/yoKzjmu+MOFxFvexHBYxP3bghFFcV4pRlfSdmIWxm/C2PlUOb4bgz9TUnXxiAb2Jn
YhvA1eyHrTZF9xDi7xREKNSt2Bkn2jQe09v1SMPXHnBaDZ+A8MEGn3zW+uSEG7Wt9N2OIAoI58Vh
0Xgv1OaGqfRgpKbLaXjflqJfJGYAwvNWRTlSr3maVB7Mij+JhbkVS+M0FuqGgsK2yNUNN6p7wYwe
mrAJxg4spSXEg2JPL2CtsnAFC4VLKaiMBnZgWfdmRD9GLm1pmd9Leb1pgEHjeSBg8eljeB817blk
9VY2ElcqBWRVZXyC+BSr8jmRUXgSi/tuHJ3KRFBPyk+JSL5Ad/Q+p9qzlWZnmnBc+EnA8+FZbCGZ
2ULfohedgufryui3LAuDRESErkfIMfSIyY8Cqr1Z2NkG+Rb17ZOZ8i+4NwRSQVYsNjcZ0Oqyto7M
fMe7Yd8a4YlwbQ3+slitdlmIO1bH/CxR1kwbN1YB607VRybwOxmobTrueoIhFrMvBS4HDBEYSxvv
BAxxLmMlCdKdQemKSGD0KXR3wH5LlChIUmsfC/y+iTOPNUhtK9SNSnaoe/2ot8YJ7usdkcynlpBH
1cxsI8yCfORBKEgBgQI7chiPGmN2Xqb7klgrVY7csUHQgwtrllpeoYg+IUYE+8b2A3H0kyFGQc6j
TS70d2XUIjAqraMsPMWZedAzGezrsdtE9SolCEhqQQSXXwTDZzn2B4p1FkvmoSHxnnYsSExt1VmN
nWvxvuvodlD1oyBkX5SIIiqeqL4hb3MN/Dpy4UYnBYngrnRrHRc9RfNE1NqrchgQkgTimAcZatMS
II8rkPym9yUZN4VsrkgLnJ8s+pclrrCnIY6OSQHQcNI6TehhSa7lvIGVAbNXS91EQvpcHPYSVgFp
h/9D3Zct141ryX4RKkgQBMnHy3GPkjXZsl8YksvmTIAEJ/Drb1I+fdra8pVO9VPfiAqHSlIIGySw
sJArV+beKNfQVl9TN78vVujf2cseQLpfr+2tKKa9JYxktnloE7Uf7sra3kGUKDBWxE1YjTVZC/9c
0QzHWd0143xE9/Vtl7MznCMT4cHGR+hApsbmcHAwa9zLp+ZUt1lcwZWBzW1UDukjuln+Zln1yHPn
kKp2byzLsXFqrGmJ0N3croV4KIEoVi6kYN3u3NaJR49deW/YSbGm8B28cZ+d/mGurjtImZPAhven
PEE3PDKHb50XO3MCOI06V8yofUiWXLferV1DJ9U0r8XIbytP3HSqvi+WbC9mWF0ONDTLK2uGF4Pc
ZQzmeOWGuE75g3TFFyHTwGzyIM3pyS7Wg+2SI9Xl2UU80XpUGyx8ZsIOROtEjtEkM6Sf7dXyzRUR
IV3j3BZYyVNQFDTCJ3aY/Oau7XXWgZVVF0lbAUIkMeXLPkU2kSb2IE6FbUfDvnV41KHQB1MBxiFm
7Tg4lpBisunAreLaZrc9nYPVVaEUVVRXLGELNKhpHeWkDReYGeA+tuPQ4CjssGNALnNE/aE5Gemn
GhQVXR2Khe/FJG8tOL1lDVTg3Duvd3+U3jUb7GuijAODjZDbuyGK/BTtHmn9qJfUN3LDhw594sJ4
QTXLEcC0bjQCMHpo+GGBecWQ0n076rPs2aGb5VeVdk+4NdfssGwKeoWBLr4uVcHYbTFcRxonGigL
MZ+yQ962R93hiO/IE26TUeHcVLWKO1ftR9kCB1/ietnVZp2kBQOeDrjSXQJR5Qkk8hOblXELgoDO
9mOOYAepLpPKnbeqoG2f3QweYWYRNUDPYaoeWlZ1NtI+oQ1sot00FvX6icaWEw7SvuEKne6o0Qg7
3bctPmiKi3MGJ8omSR31Cd4ex0Wg+ADZRZgD3HIi9qv5uaz6g87NpBr1fcHXE3cBzALH5CUPrNI4
wmvj0DMPQIC9r7MuslYnnukaAQEDzHyVruzEhi/tIE+OlSEeVbhLzFHdgCmNK5IGyp0SEO5wNPYO
Ykp/47SG33ZAsfs0yAobVZzBX4breTVjk4mY5HqHKkaUGinYA1VCeRMygvBd3S2NmWQk3RtZe647
JN95HwJwehhZn9hpm7SzvK4Fdn/+sIrhemHycTHyOzd1gHfmMap7IXR6fTl+U3QKJzbDUKA7dDgX
ewgTpPpg52s0ueB/GciUETlM09xDMuYB5gcBGOG+s0oMDFXvR9DS9izNdjAzTrj1E2heaBnNCe1G
R6vUt/kg4zVbTviDKKVkByPDVqmgPwzvsHVOVIOSYJ9kFSoNk4pzkSWLI8LZm8NhQc2M23Ge0wAQ
ToRVBgMTCUxtjZrSC7WLJvnxUw0sv6m6oOUktK3lCJGhY+XO8VjB6gKGE3UDnVJpRKBmIZWHthgr
UIXrHgQOo2WNYJaQkIz7fGiTpV0jq1xC6VRYSfyExtUjHVCuapNphuvIoOLJMGJjdZC95nfLMsf9
jDNKtYkzl0mxOdRCpJA81CXuKK55cBsDsPWYjDYqUBZyfLVH+AbYm4Zpa4VkOcAK0h8mCMRaRtS6
cClYunDExNtVxzO8Maj4WlEZWYsVOe7RBr+jJiCmtjJKbS9BLWzK7Qjx+ACkMl5QX2OVjDg+YF7L
gzmLfeYOh3UJPC+NrdqMlWWeCrbG27TrhaHwIPa1MRyaH8XcxKm6Tr0uQCUsUUMiSZcwp9/lZLrL
zfxRCMCs0rjuXKQNSG6FRBTHrVFWJOq0FaUTcnW1xBAfg1+Lwjzq2NT3i4NuIopakIIKmUIdrSSn
scEFp8ckJickKDKOTh3prk6Yd9b9sGfIF03E55St145RJlPVJ1btnFKtktq+z9rlOU3Xz9XoHYy+
/yKbT+N2PTKsuxoJ/DgA1/bGQ2ro69lbggUNTfbCrgUrr7OCf+I5CduOwCsGG6gsz2IaMA8ZNipH
aFdHZlnfSFfuIecC/Lw3rQQKtMh8y4R4VoKKs7+kYHFPSKJynlTzFsZ4CIR/h/74M+EeMI065ARZ
0oDYjggIMl5YWkWkdR4jRzn17Ah/jmjqirMtUfGFk4Y2TZQFeCS6KVEe9Dy7JC/obqJ9Itmwk6o6
mLpPFnigrFqCHJ0lWZ0lLl1wceG3AFF2rDVxqhVBi9Bs5fqedSw2TbAc6zoeDTtuFdo45m+pYyUV
TcaK+yOqBnDvupoRfltyHtdNLPEbKFX7GQfWOrJ4oDoo2i7oOVAZau1YDSpAK+ISXNq6X6Lt5TUD
CYU3BzZETWC35Hv4y84G70zjoZiA0ZJPmaR7lns4UIdIjvBwI21iItNP5zRNXsCfukf7gVQoIYrB
AgCFgpQ4FG1TGtHLly//5Ns3W966oQvSk7+ISqAM2zT4/ZcfgYqwlR9Sska84TAdLYwuGJkQKM1l
BU307CQv8McFGvLf3/sTilJM+ZMa8UHQz4DMG8X6MF0Uel1V9a2ntNrbM9ChfwNoHXB5aAcgUNoT
oCQT0mNIaZZEKRZPZHSSXwgbUwqwzAt04405DFGEi2vTf2E+L98Hc3qJudNCGlhAN9CGL1ZmwVRF
N9jXvXJx2Wjmxwx2uvBfkut5nkr+kC068Eg3PebCg1i5qKewR9PijWUPnxuREgA7SIksaagvpTwi
bUtP6+y4/kiK7giXdCNo+NQ/Fg3Bwsxa5/DyvzmKR1XOzc/duDRnlSsbG8DrH/MS7VpwuKn3L782
ZCzhS5owKWSw5OMY98Y1LtYmjKWGrx7DhY3UZrVXqVsmDXKoGGKy3aOz8kT37h6eP+O1k87FA4El
liPtdecoKqLa7Jy9mta9J3G36C1i3VaqRr7Ci3DI5nQ/uUYVcDMtTrKc0D8+zndG29af6kw+F5Du
C9nqYVM0c55YDVtwxF3Z8OSIgTZWiQmUoi6M0e8wwxuza+6q2baiHhAB7GfjalnIvaWHH3TW6pzD
wCps7CbpzTT9CturKSz78vNcu8ZO1OZ6XJrJQcUdHhAprquDKcOBwqaBMeSp0KTimDcCnw2AMzcB
jVbfK/156pcg81CrgsQFKCkHYfhddtKGX0CesthPbQKkoMV9Z0NKg0lEqYni6bXrgosQDaaNAnes
IdvX1oCusgB8oXAG+AGNukAQHD0MAcOjSSbbZBb0buU6hgbGwTMG1C8x78neG2L9VMkWUJne6/48
gZFR9+Vx7eCmtNFyyjVi47AvGhEPYB9A3j/KHBZs4Up23aEub+pUoHBchqye92PdhvWEteCRWEwq
4PW4NwlDgW4NXJVH4LYqSaOVqkiPSFfMnbfguta2UY36f7bmceVYh1nlOwLkpnDcaDX6eEJNBWAt
oEC9ayaVOD84buOorVyJ+XOK/W0P6pPLer9dReQ0vQ+TqVBUXswLHbY9bE+MBoS/Yr9UeTBKFYrs
GxuWndWJ3Geq31WmF6gWlWC0k+eIkEH7rWv8oQdh4ZtlfQLIYX9t0q8VyvOmBjZ20DhVjT3vrGDU
x8wEClg04Uy7kMgHkx6ldU49SBh4B6KjBfXYAtEpj1kDkC2GMkZsoPc1LPP7nn/CZ8FjUNXD4j3S
/h4HItyZ8hkgGpGBHu8gCRm05mNZbAwWO3IhFFxzJx608FP9NyqsQU1gM8ee8JX5gFwa1m41uZrZ
A2SRHBC9+uyLjX11KATE6FZ11IZ7aqkOLeGAHcQJJEDQJRmsnoNMnfl6GfaLZM+Lqw/ArX/iQmX5
wKtP1PIe6qvZck82I0klr+eljJQ5PCJHAr4CiLGDuxjYFSp9GMxriTNm8Fzf6T9p0IIGKIyz5pus
Fr/e2bMImHgUeJhbmp9Xm/MUZHQ3hzODwSevgkJQb+6Gct6tqF6BadY7GEUAqiU1C91yvKnMFRVW
68ybx4y22NnkE3O+GchVBDoVlcLNYPa1rIIRt1CryP22cO5dTfdN1h/ddTm4vLvRbZGsubObSlDM
cj1GAqisy/YC1XdDN0jgrLPHxT0TFi7cdWQbXVKvxk1G552hjoJ5yVoZ+xXLf+yqvdd4X8reBOgK
HfllOOdCo8+FumDcZ17sQbHUmYXPcTOWIcJMxXYlUj4e9PmuAEcGNfRmxe268NV6N43PkiYrTYb+
84Rgmt1sW9ukSW21/uTO/gQegHEPtkeGNk155ZCrlC3oWryqeQgGWfGdV8F8J5eAzBGTO9vcD9aR
cF9AU6p+KNyvbvl1qn6U2B/KoBE0QRP0oF+3LvYMzDQK3Dh0DWhm9qr9hPxbm9O9Ro5eDnVQjw/W
NB8KWBcC2IpB5IqngaJKwvw8u+6X9TxS91RDiBwZxkTSWBVFskENcPN7bFoSVRSFk4pfTXKMbDC1
fbNfEcNATIIVNOXwKBzOKbqT4Gt07RXd02FmxoPp9N/AxkR9VF1JZ72yKuMkYNEGtKbFaTGN/V3f
o8FoJgmuH+fFasNuQW6XzaDMQCO2K69GcBkm8BFQ9w9lYe6cQsaje1uX57FBIFdoE0YlfnIepKZh
ZXn3Ix/QMpHpv1Pde7euNauD40wLQphtPKH5gCu32TEyalzy6BzWfWOfmhHQcsNXhkzAqb97zqlx
i+LZk+6MQwO/MJvInhbBjqTheYgwDLC1Pnsrp99NgtRl9oiJUnGfHVNRcpAWnPzRrbzDy2/wDnSc
3mPyTizYK66EdPnMaufYjCBjOTSTh3pynGhAlQ5X9BQWeyp17jtIKl5Znr7jc3FVU4vfwqJNJB2s
NFCel91XMaR7iHT29wDL63NmGIg7k9V9reBgHzQtxDBWRbMHZzWSSTvyaz50d+g0GKGy6H5vizq7
zaCGeQPglkdNuxc6N7CiSX3Xl219V6ijseTd7ct3bMMaogWqfNHLz+qJuydZZ58MnCip6XQH7Uze
uaU1rgXbV7ioeWfF4UCkif2ECtTziLR8iOu1hOpD+/IvnPLso9JOkZRuce8SkMD8tK/mg7v98/JV
Rqory+683UjaecFpPv3sdYbqZMmtAzdzFTAJXz1hiR+yBQinDQK6qUVPcvvn5SstUurXWS1iuxcc
d38bpMChJwhzPbghBfwPbQPIApv0AUkuQtk6TE3gpgpZbt2grREgKFGLvnXGjO0rFP6DqZn7+zbN
Jhw0JEFq19+/fAsJ4H6CT8R1WR5lKdX9Yjk1AINc71/+lxLTi5vFcxC/8VNZDL+Y8/+I/30vGvx3
Sel+RQX/zyjiyQ+xsavV5Z/638gOf48c/n/aTFwww0ETfyGGU/aXgUYJa+sc2hoQN4m2X7xw0/wL
0iEG6p+mDaUXm6El4F+0cML+smAM58HSCNRwy4Ry47954cR0/wJPHLJPUCeDLib0fP4JMRy//5oX
7tDN7QfSG3DhAXcdsfJ1uwVubQS49fSMT5GLRIyjIoChBpmqnzr1RhLmbC469QMY5tKIx6KGfaqP
rV2Qn4M02mbxQVS1aRYCohRIefoFhbYaTeXUApKYmbpu92q11BDb8Lq1YYk21+WDAtPQseewclxg
CgeXdCDDRSRntVcOflpAgQ0+bQNKHvBrLe3ZhPFKPji4vtdpNWSPUwEKcuU32LTTZ2huAWpOKV3l
PZHgXCbGKm391NcrEDBwX3oyHUGAcJonbjRNGRadRianV5dmh8at2gUOAQZghK8DGToCxrY1tD1O
pgVMnK8smzx5U7eWKg8F7SRmmpqbBpZEnshwWel60MknNS/Jwj0D9dVKslT7RcOMtfOVTcHT91Fl
EjDnaMzZvuIrQbEav0CmBZQNodsaqLWzYOAFbrhHtTgaXbkjk/ccFU9rh7zMRDWKYmenPuoGnQMy
j2fVzbUoDI3nx2w6d16Ql6Amgr2WUbN+ahuddqPfc9gsZeCGAqs7A84R7vi9mCc1nCmjGpc3r24M
kC+ybEVZ3RKwM12PKV0HN3CqXjMQuUDwviWtMa2PqQO+2I6xjBBwaofK22lGyp9ZtbAahVD40SL2
MlspcLZK6kL5pCjMbA+emuoKn7UFbyJK7L6DkyfPcBkwycof82ntgEXhAAKsnMPWL2jnvskrX7PJ
HXdE13Z+NLXKUb+mq7tcNwurFMCcIR/ixZaDBlt6GS3cyjdL5e3ofaRD731zpHQel6KfQLH2XBgx
Z0oIpFIQk6A+LHhHJ4DJtITcl71UfShmMqIOBSp55sPmhcCR2Ow6HnSeV6XI2UCmRS4DalIEnmbK
7oEn52jor2rcMxxRuM5x7jdoizglmtZpTlCk10KDmgfvLTmFBfK4n2DOjQRvxczRVisAPoXG6K1T
CA6oyOKSAtDz9ZxuDea4pEEwWQh2D3N4OuIGOcNSGWzVVKA+0SNvnh1r+qKpnYP3v4K9dxrHwrID
7CZjTpaRA/InacN+zA3stnzWE5BElSirn7035x7EYuz1mzUslQhpP2kzAal4lbGQlIlG+laWOiUs
MOdZIkel82ClwLnQSxrkxJjc2EUZr4DiEvc0CiyDmILKdXKOjAZ36AnFySrVgTPlbRUILJPsXmRd
BZVWVRt8P6WyIQe8txVATAWD5HsKCmU3B71lE4ICEK6rVzPI1a2/TmA0rn6uurSckDOnboXgMA08
/+rlWQ6edM8LqzmqunRTDgzGaG16hay7AGUDTsbPAm8Lt7cmRyjceTB3hsihdosqKktQd/Yl9qYG
dlW6KypwMOgrkTDWXYfbprcgNnithHwDLg1Lhu031/qc5t5sP1asMiAGqwd3QsdLCaAxVOA8FYeJ
GDVLyiVHWkat0p72nS3bNrYqt/eo37Vrke/mGive91jXGYARu2IBjcoE+UjHdWf3M4vL2in4IdNG
5aJpTKdahNyuHRPN8iKth1uJYpbzPMMUW8KQtZtbsq0lS+dtYDVGbcPhYfY03gARnRkOIkV9RFeU
JQre3wJEUNBL4eVsjFhi99OSLoYZTibSCxEMWs5ZMhBzzL64FTo2HitLZt2hVbqqYl1AUjWRltdp
DdIXG8kjvsWM58GyDAmbb3TGCM/Pc2thiDxLnq3R3CmA9mSFy7UE9d6Q9b2Jp1FBqpcifIRpz2UZ
4KMsYAFpyyWHbuVVIXwUUdBcBePjLmVXLqDTZKpnxY8mKoHeVTNItJqgagnX6hClMEF3tDXn/rNd
9VP7c7apQnYGylgv7hAUKyBghiFAd1vKtfZkPFXKzhYw1Y2uOcCOmw9XpVmm610DqZ3pxp7y3GRR
lkHG7zn3hMWvBAzn87Y/em07eXlY53KGSAwiP7HIFTURB8BcxweMZ7XCSDyoezaO0p+lkVo66ibV
fiQCfnmCIx3fEgioXKGkAJGrC/UNXqo5I4xe22Ru+U98XuXs8IJX7/q3pOZfTWW/N5G9HceDGBkk
ujh6hlFYu+hhBNSyzHCFvqrKHC8NoXr4QADy5ZP+1qMGntXrES7aF7065wuoJajK+5kbdlfd6vMf
6sH9yjctrUCHU1J+4889CLR1jNf6n5h7bPnO5WewoXOORjlkRG/ayJcxc8vGFlfZT7lvIgQBzYP1
y/SMXquQhuWhvcmP7ncrAkaFe3D4/iO+6BmGeL+zyXTDF5iinfBtNra2dekVeXsu4VV7sMISAhnD
kYdjWP0Nawy06n+oOoJU8vV8X4/4YnbyW7ttPeqOOKQ5l/tipx7EGQSLKLvnMRqGHqovH0zvdRvs
Nj2wsPlmwsHR3fvGjkGA2EDcZjyriKI95PDLJqa8IzBsUeOL1q2I9fEjd94/jepg4XoUl89Nv/51
ilt4cjIkRY8b+scKfQ9uhz8OVyL/QOvndePyr8lBNBi+hA5kMKFx9HqYMvXQFSXF2fKeVI/SJzpB
+vIjgcgLbcWXUdAcbZsQi6I2hCIv8vVhQP25KuW5PfX78hFl2aA6udCPKB5RevxgOV7ueIbW6G0L
YFuiNeCNLQxY7p0zppuvOrhdC+gptf2rn/hVO/HvMeXy1byM4LnQk8VMoJ530Zhve26uNcrgudF/
qiq0BaFEu/blAffk/ftr709zcdFcuTWWwxOEbfvgt3UOsWjirpUDbg1F3uQ5K1Av94MIaW6h9vfg
sU1ns4bFrWyzGbzUoFjaBsqrFmjoLP06slqirDbhokDgOVoYuB60147TnJq6uNHdclUv+e79SV4u
wZfxHRjEcDg0eDgXXk9ypah+tEiBSl7XnyylqrsG0oSoado48t4f6s1C/DXW5qcIPieuthcLcZkZ
Oo08uLMHC1xvTN8Cagt5A7HnuwodDcn7w71ohr56tIxy2zbhmQwqFW4xF1Mri9aGnQHqx5LOcx+4
c50XZcSqhntHkll1dcSulLgYZTADAfjqEHTAm0FKhmo+K23laFsY0NMAR8uyKCV4BkYGgN4oF+N6
NEp3iJXdWPo0eZ0afxoUFzxqg6OiRV0AejfQcqZ3U9dZoHqhWgv3iabcqtxGxZcRYQWHPWjwhTmP
tyyThn2cJFoen95/Cm/OB8AC3IE6AmzmoFaMc+r1C/ZamCp7A437R7nPAxR5nwffTqZgkyWvYi+0
f0WAf4T3/Gdgzv9v/f4cp8D/u98/yrQcfu/13379F6Rj8b9eThIseQRh6M0gS/kF6QDsgXcy3N+h
Awp9H3Rf/BvSsYD24KC1XewUbJiXQPevTn9q/oVWRRPN/qaDuA6ntn8C6Gxn2X9vE0iC4m9AlwOp
i+nCrc/Zfv5bmJtSw84si2fb7Rgmc9auEegR7LbFLEH9UMlvT+XTrz/8e/x+HVX/NRwgLCQrAKqs
S3kt2eRu3q9OhhoaPeYUFc30I3FL83VG9l9jYPNDfwCH96WaMAcWMaWemwUyLMFECGoa8p/pAXqx
/vXi/9gk0kb+vfcPmOAHh8ZFQH8Z23XwTF9kGN7utzyTo14AxAYbuq2uaxS+ci6PafbQZVcZAwlZ
3dSkA0n7Q/P216LGGBoJkotFBO0H7Hm4nb5+k1UFDh262bKAtNfTcJO3kEYwqytzgm37lJ5obaNV
+1tN15v3X+nrM2Qbl0H3Dpkazn680DePu0s52mNpFaA3DnE8y0HnIUqjcX+0gveH2vL5V4sVQ0Ez
g2JfYB9RdhHTi8l2mwwNf4GS+tkuLetkVvlDYSw3MqvRQsC8W9WU1Qcn1x9GRTaD83FDXeENfjGq
gYs2bmm4xIg1K8GzMuHclo4KvfTVfq7ge+KB6uqQ7+/P9c1OgS4I3YTegcXBlfTydXYmMM5KZ2WA
hgKBptrSFN/NqstY/P44rzOql9eHZYP7KMykoXV06UGw9rNaxq4tg8FNIY8AVWDU1YTRHvvmowf5
dkq2senoIJ2CcdIbmW9e5syRHS0DOqIBqHjK85/vz+XPAyCbstAMv+39iy1And5KCZqaSyqTthZw
pOkbFb0/yNv1jlngPgt48SW1uBhkNNyiBmyCzumae7FZoKcfOhiF71DNPljv2596vd5tiK9AbsuE
GSekqC+GMlNQoqE/B3+GCaoNbbyS0afebWqhGN7aH8zrTw8PumuQmWMUS+EytXZIC0hfihIgvH2H
zX6bTvwfrzXMB/toU6/djFku5kNmc5TGgvdjZTM5DxZR1Q4QpXparQKMv1JQdfv+y/rDpLCB8PRg
50iR316MuBQSehtGB8hnbZHrDU06x41w0w+G+cOaoBy8AghjQsLuTbLZENPKFICAYMVd0eaNbwE2
Zn3/jyORjUMTngLuZl7qXZ6e6JqGSFgB0Q7ZI5P2rWEEuFdzwp5MT2QZpCMWe98xGeQuE0X4/qP8
w2K0qOVSFJksOJZfaqJxJ0OxhTmYo74j1T3hjxC6uUG30vvDvI1HkLBnNlQfAJlz7LHXe9gEtu1V
i1UF1JFmGVSlhW5EgrL6dwUoE0BPWeXFB+vyTcaAi95WIdtSLpfiTv56zEYqaoDYXwUEPGltiCfT
9YZ9M+snM1DiBiRBteNOqT54on9YNVtqjiUD3zo814upOrWh0gm+ZEE9gbJj5u1WdUG/WfqPFECd
TUIZpyUiFg4xE/7rF5eA0iTUHBu8Oakzcp2NWkQelWr/z17c5SjbVvwtk1wrUGmaNt/Q1Q7ehVYG
EqBY+ZGCAQAqez9+8NIun97leNvPfxsvG2ZlTRNmhbZ8ZoJu9pl2d+9P6Y9DAIP2HPtFvu7iBclR
smL0MITur7TX++BgQJvnI8eBy9WHiTAGmxxcDxiF+OXF6qNVNVZlCxaibWfzCVncHDUyS39CgQuE
iWamUQmxmv20WmjMR0tpcfP+LC933Mv4uCg72w6AbM7FLJdam61yNRx8wVwDgk9AZUZnu9tuVhye
+MAY7zKb+jWahYvLpiVpXEZk154tG2QfEIvWfgEwC7+1YKFt/qUd0fIg02U5cc7rsyy1/gAv/sPr
ZMBbED1x27HfAG72ynDbYDMedNY4zzm1QEAEBLNbm3F8ev+ZXp47L7P8bajtmf+2OEvdN5RXiGKr
oI9ce3Gn1QeL848P8rchLo42A235+bwiGZ4zzz0VEupcYhpvFNonKzBSoeP9N2kK8kFK8seJvdw/
kf8gF74YdS0qMHSsHuE5naEekbvOQfTa+2CRvNkSCP7UM4D9OtsMnYvH56HbeiIl7QOb1iApFuIL
VyWaq5m7y9r8WpbV/TTmyerY+/ff2wt8/XvKhQwY8RIVCwjswc3YvYhiJfrE+iy3IVa1kId5co56
EQ8QN/5R1909HvKDwsE6DDnMJuov74/9ZnleDH0R0KC03xujmvpAeF88B0py7fcC9PT3B7lAhHAY
XIxy8WiLeawYYTluohBPX9MiJmab5NR98nja+QLxW6NDiEkWerw4EJXu88rEsWtXDFyK7APxzsuk
4uXTOFs9aru/Ql/z9T7hoGPQYcCLtib3hF7MgwLrqS/QG19UB/hPPb8/+z894m3ru0hgDOAeF4+4
U5mDgifersvlqeiyBF3caBX7CKX+4yqChTRmBa0B1GcuNPQ9i7B0KvAqM1pCPmX5VIJ6J0WRuCsd
QxOVcWi4udD79tDVhTvl+7P800OFN84m0w40HpWh1w+1Kpx5nAezC6DTw8b7zFNoCbMgp7R+ggeM
ld7WzIKwyFJP0r59f+g34QEXSIhaIjBAhhJh9iLV4KtZSjFAy8BeXIgNND8Zaz54h2/i3jYEgje0
XjeBzEsQQIAnDUje6INy8u5Lw4OcTRUpNJOo3vyckeJmAIvgfzCr34akrx9oYzMwA0kBTn7jgjlR
dYe1+SjXeHMKX0zr4sktLppcXHPdxhi+zcK+GXl+7DhIG5R8BJEhmr6JsLhVWkg2NniYIQG52AmY
jpvXTb4xSzoj4B1dzbADOSgNSmZMzvViAEbziYEHHA/Luhqg13MCqSA6QxISoOUMoyI1WLbyVxOE
l3DKeJr5C+fVemt35Hns0AUKElhEQQH6W1jo7Cmw+3aQcHPOPEW75WQ4UFhoIV7FvJn7A+PV0YLp
nJ/11t8N0eAZc/3UMvkwLstdJYwQw37lk4u2pr/T9R4sMrRFzZFm6GTUJCgY7vuyCIikN9V8Aimk
95656iCdMKLakB0XUkVQ0IZcRwWRLbQ7gpLc2XOAKmPk9OBhlzuIgHXoW7KbKpnsLsodcVST2rU9
eWjYnTm1uzntDywvoQX6XUgnovXeLtvANNpDa5k3OTTiRkZiF+p5nBvnijihok3IeR6NhYjFYqHz
YRxEkOfzkXXgB7j5LnU+j+160rY4oVEkgBnZFdeOFdR2Y/jOCO9S205DMaFkAiDqPh2a3UbhtiVg
FFR+FXcCBp5GtkLZSk1XrdpRrzjY6f3AvxfoGpjb8oEQB42/avnuLfZ3G3gFW4qbxl0SYksfkgM7
e8Vhk/X9ycmhJVA4ScnLu6oYvoBEsKepDBhXAZ2+Wpv6Q1FEDlQiGMKnA1FLskDoabYSDuU6z4ZQ
dYmeGiM9pBytVmxGz9DPkpAIlVVcb1p0vXvNzQwCr+YsMEBGYn0LmutDmg+HDsSlzoWCqAn67Igi
NupF9R5SB2rypYuWiiJi2IMQ9dy6Xm9neKOgf6wDx/4wgvmGOZQa9BbQ+CSON98aq0SXVw34WN1T
Xtq+CxFWfcpnlGDQwQ5TWLRF7swyHgmLFKRg+ibze1jdgfn0fzk6r6bWsTSK/iJVKYdXJWdjMMbA
iwouoJylo/Dre7mr5mG6Z7ov2NI5X9h7bWHiyY7vVfozFxc8eSs/ge4/UGCjkr0uJVbpsgFBirHZ
yjeJIfiB7lIu7tYDUwi8bkQob+Mkt50jPl0Zrne2edDgEtfSd3O8X/vXrmvczMRePbtVdVyRbknF
oUHYJvr3Wn6ecYzxuSr634RxMHLQZ/V7nWfB9gv5WIzRTsuSWzlEHhCxFf+Csx2alyjBzmGiRqmB
7F2s8aWAIdLi9cmksEjR/cEr9FPReNN8Irt9r5rSTlNv2QzNbXSzAmGR8r02uyJa0exv1ASE/Vp7
5fTWGNdcvIslNMzAch62lFsmrFDPT7p6W/VbPe3IqHw1kqd53VFcmJavWcG6vHbofBI5x4B9KuPd
RGvhdPd+pLgTiKuica/E4kmxCr5gmCg2vI0sq3aiRFmdgTjaFelH9FirrbtKYL3c28MlHRGxR7cZ
ezV8APU6aV+SgsEjA1D5aF/0A+sMGvreuddjyJ+v2t5sPymZBgXpaI7CT5jCG/yVfExgj458Mza3
iuXmxo7UsmzclFkI4AL0sfFaqF6RfAmcwc6pHM6zCsvA0witBMfr8obPxlHvEWaLXxnIJLxUhNaK
E/1TnPGpNZZfkBcegtq3TBncQa7NsNCnNSzABNDFBoaNb2ChtA66HqtVJM+YhDSEinqLsZgXeu7G
85KBadXwlqq9X6z5j7ALz7B4c1O9cWexzJu2NDeTlWxxML9hyfT0OMKPbfOJzNGzI9VPZdE+qQVv
XC2bz6vahW3inEUkCZe8pdx9/MAmztR2sPZTtew1jOk4227mmPDtRdt+URVPnRW64HgjDzyRtRR2
Arx7M0ccV6hj510qtW6mfI4q5FxiYvrK2Wb9Gd7iE1auAgewloUq33y97tPxCWauNLsMlJi4wO3j
+X7tlBcLtSD5AgnuCgSaIFC1LpBFWDi3JgXwc4iSsCxC4ys3wu4ZzV0w1wEutyp6fqDMgUvGwz8F
beeQH2CzVHnAPZEaz3b31o2eBLfiq87Cpbz1kqcwF2T0s+B1sdQ99ZmbcFcVpZfNW332WhgC8Xmd
DjxqNvAW0t+sQ1eHY1K6c6W5vZyB7iEJednE2hDaiI/S4juOh6sxiXMsfgd+jIYKWuB9V/v2WVmm
kxpBjXCWJ23A7NitsWtMqoOk0wilGjRhYqfvTYllvJCvyKj8xXzAWkEmAoXm6krEbcyP6rAEeia2
NspLuT2huQMOkucfkfLcA+iYfxoCesyNI7YDGrjHYXcRmNY5HCXxJKbbvPCQY37X8cdzJ072vTe2
hCk5xU/JBMJJPCn/GZ1nXfyLSDCSs9cuwRwdpPEhTz9T5VBUyFvTiSX2R2y/a6q3qu6IgCWfOh7P
P2Bni/1n5ptVDx7xmq0YwoclML6zbsAR+iKvoa6dpf7aqBHMTi82UJKS5eQV0x/LyMisAYe2Fye+
N7MML1PG0/Q2KWfdgRGpgml+2PMznGi1Ejg6l6TUCzS2M1pPg0deWPl3oYxhD6enA5GgZhpzFTgs
I4sN9vIniMyBIt7iFGlW2n+Y8QtqNTcerZMFynyWqNbbDz0rAmWK/CF/VrNla8mgOFd4dZi46iet
3uXZPgajqJqL1w+KO9RXo8xcmVEGO99b1EhvqhGfp1l5MZWD7HzJypOmn5YB2sRsbBXI4nVza21W
klXjS+byhNB237fZDUb9JVOdQ+aUu2V5HgbO8auSLnwrN8cazl1tbZpFueqy1XIffUKj9tNhDZZu
5Gg1d+hkOWlNz26/cMyTp4n1/Fwt11l3PEt7ahWsKilMg3rvWFwEzP0hp7ugWP2y+MFO5K9SwnOl
QWo79fFHIW8tyKpF2ERhK7U+OUnbqrzqElRbaKZW+9mvZ6W5Tdjpqq+ohH5irn6qIgzDAypLnCNZ
fUZiuzWF4i7GtyUj8pQcvvgUr+JhKN+j8bszxJEF8aYg28aGmHWdog9Uo2BXKnecUVzXq7sUmbvI
+lO5qoUr5ni72spuyetnc1n2mYJDF6pxgna17jmEVm0zJSfYsb4sTLfX+qcakQZc1r3SNFto5pzn
jodKdZPqdZDZBiSsKJRWA8xppfjysEwURdFnZwLukcrWt5vcn0plN8omdk1qFT6xmhIBkNqg7hZl
rw+w6WDFTrOLZeuwRMYmacFcNxwQixIoeruHD3UleuagjeTJlRig5+oD8kLjWqU4MsV9SfQ3u71K
q4K9Mg+VKUOomx5TeEwdBNjJ1H/H5L3gOcSGXRj+IjnHodQR2qonKQIRm8i7ePxXp4ibAY7NEDHq
BDxM/5nVz/Fk3YvkMK7ttWDNNy6PS2AI+i4YW5K8sgTq4LuWFF6CixVVieauZvM893agWCnnyg35
fVhL/W2JAZjK8lc1/a4F5lx4hcMYyOqXqoWJ1b4kdvxgZJyNfDgwA94X8hmHQmFhrxuTXT6T5i47
64gpQ3NVaMERBEpXL8SnbYOej4XyskxfohvhkMGvCTRuO7CRil8ZdGJyvs7UNDQUq8RPpjZO2Iho
CRjNmK8jJmzWMGsUdv1ahbleo3RxEFfHc2df2T2JsE676mTkseyacgajPwLmh+GjxlYdLZtysA5V
ph3kGoTP6jgkRuckpltG6RtYsyOTssLp1Ku8yic7G0xfT1I/XfQAw0K5oWsI1S5+axYMt3YRqGX1
lvNhWIn8VFtiV3W9X+bSpR+Ks6aoQ1AjzXqzU2fa/q+VBTEkP6D36nFWeEAs6YnHkBcRe6Q12yeB
qTPDopE88FV6DB8sO3Z278XVazz+OA0K/Ex30zwc0je8htV8yuBOq4TCyTjK113J9djoJ0elR1LY
91bscbL6oM+2ixPlHilAXLEGM5H2O+0yj9FhVTG0P3gwWAWW0U+hRayNRT9XvyhFde36L8P4rZtt
VIhjPMeBXG37HqcKDOBEKd0REYawbvNY+E0O86nEyDEQmNBzd9gXW7KJC9DcJpPZCxIstNB+PDDb
PE+Ls9VMwZVDt9io73GdbeZ4BvSjvvLK3suiC5MM6NPkOM+OUz0Vsk7tIlzkzN9dIjBDVJxfs9dF
mxFFWw3zO5HioLNrNFwS2QS85eZnZUxhn51wp3oC48bCwF/Kbb8bj/b0WfbMVbHa1NJFszrfcppT
ZrxlnKJCMBGrDd8EdijTmUT0B6lzreU9yQzH0jS3jTz6ZWvuicZbcq69pznv3bm7aKXEri5/MkBe
SIzipO5fNyER76EooxSbCLtIanoXyJZ4Z9wyzYl/iWhnGF2b5lUSaUXaQRtaooCdl3dfBFd+K44C
a82Es96CQtLbTc2/fTaqkMM8KHOegKgGorReIpPvxCzX165a/mI58/Sb07h1flDti7OkSNca8JfH
6oE8638a6liVUownwjYTTMSGayX4SBviMfEx5V3YWKclpofAnss1v8TXqnjBU7vle5iA5Gdjh5Mn
cTknJ/rXh6EXYP27rr6vE4j+i4ifVfba2Kc36xj/i7Aj49oPyzgJirgjTtVLutNsUCvTDAN6sZrU
r6pdvG4y4i9gqDOBO+m0KJXdevOIkEF61FOnuQZGivq8281mKLfP9GJ6iUnaM8nY6B9ip3thDJs2
OcJ8BSLUKx5lVtUfsTmrxetkecLZKRSoWustFHnGiAdFwEzYovffFNb8Va4JWfWl1NAt9kEOT1Iq
3+kaanBCwx6GAcbezpWb3msrXKg/M08WiBO8C88Cbqpq8zH9PUgLCnAeDehI2+MdaAyvg4+I1ds3
k30yXjIpyKSdMOnKaFsr/j5+GGCr3mgdgB8/OhhcwSsxIsttjZQgSX5S22sVNn3nKHpfpR9FPKGf
thOcEuFUnLsSmkv9ZXEA97OXpT+QIawUZ2+EWejeFR6GJ9eitH0wBNOdk2CAvcjReQD40OPr1sXL
MN5hCYYsag5yAVRcMV8yLGqVCt6BE5oJz4Davn2bTHkvzSO83tqX0l+pvE4MYwpn2efDthu/AFU0
y+hGD8v2aydzfpK5ihmujz4XU9q2HfIa9dHloKPqH/ejwRwAdDwUCjizReI1taBjXL10vTFIWVcH
phC9PYhk2TJPldLtB2mfrgTktq99zLk1eY9FeXIdbfAPXwbNe1z2TITcPMqIxehDSaf3pENy6Mx1
Yj1MP45DY3rOlsvEe/JgUprM6OcADscDXo5JJqF2NwDiq6gzqOczGMmldpa7+kB2Lj/iC8AG2X2A
XzS2iGNOV3qbHJKP8+51lVs/wstopByuuuS22msj741a9vrFdg3AzJY++ORF+KltMOjQwwIDepEe
57gDxLqJ1TnIeKqzR0RLT6OjKQHaOr1+6px9rDUnVfmXRyetBQ/YUBiJhlSXInFNMe6aWQcIFf1r
pOFvdpRdvZY78I0cIZ3B4fgxA3chw+6gj1WgmConN7CiLD1LSIVkefTgpLvMaRhgkGMDqV4DRww5
Rshf+YRxvD+PHdTq9j6oz462ACaJd4SCh1n6q8envusvlGv8iksAzt/X8vja1Vmwmu2hBB/Dh9vg
gOJtMTyyhaxgzvLZMzpYBETWjN6oUP87TpeGaWK2WPDN7DjI2oP/mYL5wnNkuaW8gucoYSmBemG/
zvDb+B4fsX8YCswF2ASN2nNBfMyH0ZCC5AEZWG23VkT0qtjEQ2Sxipc+stvPSWWQhttWQKL+mtRE
+R66csXgvs46B0Qbyy9NJRkA25d69NZetAUH9ip9dtVQdt6UP+4lfufqgl984vaeyb5Y+G9QLzQh
73oNtFxqE+rKRS6BdivaR2Zab9VM6NgXYPdk3GGysMQoTrb6tk9VJpFml30aTgZzNresAyLTeXBT
OW63mmIWNwmLE3baRG+uJWanC9PZunYJFeue+sgct8Ix1BeMnmCrsR/VQCGg19REhgA269qgHdXl
TVdzGI+tqt16qASvk62M/8rSqn5HMkbGa4r1Eh40xl17I5EXBW4PfHaXNMkLmh6SSmKpK76UakwB
/yYjdc3DrRbKo9S7Ss2qaUj5XkHpU636Ys6VQGv5Fn2Wc63DSdG1H6YFzAZyQOaC68cUWw/VuymE
fO4Nfiecf2Ib4ai+dkKn7jEYtZJUA1Y77gzyiAojmr0KhtEzRg7VxfXWt5xuqQlAVauOiakyfBzS
sjobTt85TPywc8pLwtVlyrIJJaPKEHcTFEhfV0nC13R9+kfoHE3xBOkYV/GQMhnHZla/pUJH5C0v
U1t7TtaNe9mGFCqaQnsmrxiH0lLOl1IjssOO1Ln37bTl/Coc7bc08MeBpoQmehJYwbKwWaeMR7+C
ROLPKtcoSod5DAjcojJSY2UuvTGrxHmpbQ42axiUF+jU2mlUrAYChW43vjrT8jfdkj+b1E57UC3S
g6ueP8kSaQR5tazZg8JOfk9PZpFpcYsSgd1/xoMiX9G0t192HyXHpMss5vx1DeGtKuTprW/XDsiY
UccQZ20ZBh0guiXTOZrLSR5fI2suggnA2qc1sSvOYBxFFAP2/NL01f+XYNKdpSbXf2YjbV2nbqeT
VhE3gwKn1jkyybbRZlcxsDjnqBCsqigZ26Iu9MeupZFoK7UF09DqFI9tyirugX2l0R8HRR9CmcCe
ajcUhZL4EZgikpyMWECFzsWYu6JLrGbXIgPyl9LqcK+v3ePPtDIn21PMlc1HqYi6vxoC/+s+xie7
h6T3AP0QeHmqc5nJn5xqWR6aDeZUWlgaspkQHuy4Tnm0Rkv8W8dZ5mMtKkNyV9WeoJtoerInhsQ8
2Xmdvss5nJGsWiqvVEj/GktND2Tc5pJrZkLinEVD5xkjTbSRR6bhNfTjb/bUtht7achHq7j5DsJU
ODmV7sFnq6q23a0OQHGvbQpcjuyS5X4zyjBdKMVrG8Ju2f5EtCjXLpK0UxpnTGAMpiA8ARUQIKGv
dMlVdm/Fwtgty0oyJdIYNGreK9YWuB2RAInDsFxJwZwuWs4CYo5TSM72FK9/HWKK1lNJ2gi7Vbex
Xcew/IBuWGwEuqL5p+ZmmYa9Qms8iPRY9N0LjDJxUwbzXR27xUVJgCFcrrpjVICKLnXxiY2bScA8
E7hbKw0a6kQNTHvMnyY7SszT6JS9TR9Z0sWMK0s6gFEsN5w4bmh+Bgp7uflu7bn9R4NdhN2Yc70Z
8vwtD0xp50GbFW9AEvU8kMhwMjIM/GrPFN1M0hGqI+DTtgR1dCQ9KXulPmM70K5Ysplwtk2CC01h
RmmY07s9yQJ77tL3bzLfveaWOGO37UDehgSZp8fy31ocNGtBOYWm+ryS7POBtxiRyCKDimT8whIh
WYxti4vfI6CIlZZqLTzf9FqNU83EnREJZFEmts1+Qgn4vawOLGsie59jkm7QiA5CuWkaTDWOgP7F
LJaEcLco0/ZJUkAosKUy/mRPN9+TmkAcSJuPIds4S085mo6NaknJS2vntKdd1lzg+MBfgWPyjRij
ZX+9yhfR9hWxI2h5ffjP9qfUOemXEkH/rxeTKipWpOVz0gQwp77FOAs6KJed/Qj3UCM1c6iCFayK
P2hmxVQQiY86xASydGYkVXxQsX3C6htRbTvNWoR5WXe/VSoBdlQJAiz8jvytnGCStRKs3kbtRV1a
QtYzc76Wuh5djdWSvU6fQdeCiqAwKnvulqaN3yqLuVPTjrhgsphTvnTUdwPD8DY3Etk5OIX+kk2P
Al2P1c5yo7KeIKTZlNqwiCV9JomJAHTBnz0b77FBEpLrpKmluKltKpY/jrM2uK1lyh3FWsIkI63N
0jyToFO0B60hitC1H555tzdGo92nSbIyih06LT33CNfrS7lYEU7yXOhwc/nUrSoYBEoVptJiKfwM
BLFxdrokkndLGZEsg3G3iXY26rHGy9NuaE9WxhXomnE6ah+5FmcDLYOc9WTvlG2JPRpkrIbeaZAq
IZiL2vHsj1Q0hZeyUsy3EUraXPNT6NJJGYxxY5o1U1nNQiBhLKv1uSS19iVABOcLfZayfg0KvtOp
A5I01h2Mmjiev4WeiMTjM8n/9W2hvGm1CmoVMOU7uiTrlJFovcvK8oIFetx1icIBnHOUvEWK01/m
IfkdLAEikAwHreO6KlPwzEq0zG4+6CSDWZF2tku9+4y1NgvolOAus5kknIHOhFvsrnQUT1bVcGDI
JpngTnUGXZoHzGlu2TD9rVnP1gnuYkyppZHBBwvtXSa3Le0N8JrlyRmHUG2ZfsI0+qolEMjQEXRq
D1qORhBoVk/2JqfxB9f3lC7y2ZQo4kq1oyI01Y0Bli7UuIHcLIrmjSMzOVuqxN4ben+botVzejNY
ev23NlHZqSWpA73UBeo6uapB8UZOmMWcvO0Vn+UOgKKPquUYcwxf6koEcps5XY6DfpvhXKmkWRKs
4k8xQI6hfqpKwKhgsDqgJGBGGCyJl3noP3vtFc33phyPAyW6OjXbsRy2Vp4+x3QRQxGHOC59Yqm4
LrtLnGx7ZXSV6W9M7We5VYJxeY0i9R21KgMtc6M4qWeJEhrvq6O+reN4UEGd5kQoES2xjPLGYoNa
s55vahjdsfghmMLWmDLLpWct0ssU5fu4FFs0nK4+UBVphyQtPWU82AQ19nG2kZt57wzdFYLVfqIe
s+BetNIQ6um/RY6fsFuE9SoBEdOCBnDWRC5FqvS+QdY9Pzc4c02ne7Z8YzX3pvrYtlN/SMaHadpB
PozvdpT7zdj5c0w0VnNn9zQ3Jevd9F8MFQLGPJ9r2riIlojbS89RirxEBS/INwdnRFpln1gyC9GJ
OSfBZJFiM+7NuqXXjfayBa3Uxj18tqMxVBZKDktjN+zYVw6qrWQbz12TMbrzS05J/HlBp/DuTuJk
qfldRf6Zpz9awnCJiRp4tD7VvrWqCxTWOjZ/rJM9MIY30d9n+HOyOHLEItxioz9BqMgpXm3pFa+o
uw43y2Bj1CEVL06JQ9ZhOnwY5JVh+wrtRnuGGLIxwZBaVgMKBA6Ew6RuGMMEKIjTKHBa4ZGuTTA6
LLQJm+yS+9o/aaXixjoA6tJypfEeQ5KTq/XEtAPwoexFsslfX1d2hs1j7LXAJ0b9xOZwSByXVJyg
ikfysbRjuoZO+dIlT6LyB/kNyI2Xy69UqkTiXWoaZF0GGckLTnzWKozAIk/UnE7NMrixqZPjljOX
BdtDY7WccnAosQEUHK9Ead6HigWHVvhT928BXiG3dLFgWmyG1NxvtlP7y/Rq9NsyWk+6xIgwvWYp
b1FOnOY4eYnRbaZCbMm/czuiFJtC2SwSC97V1hdGs/Y97dN7bVg+8ZhB0a+erNxT6z6u97q6F8Xz
Wk3htI6fq2IQMRJ9aLhQebmTPzXVXajiYc0EZ15S+t4gAXBqvU60QcNyHoqdEF/CxhG+FoFMzAm4
/lxVn0YeIkXVT+uMvaz2B0CGi8xr1l9EJfvQeMjyFGzfLskIle9NUnHZTqex2IPgULS/GULSYkaB
Mxzjpn1O6FNa4t3A03AgKD7TFYK4sskD10q1Rf7uxlnuK/vJVandJrpOPJER4meqUa8uI+Z5giIF
bmN2yyfYsNqxZkXODowjtbbehSZflNEMWxIpraV+qysAzPq4s8jfw0uVGnc7uVvxtS/Pj1aw54Xv
JTalbLhG/dQNd2s+zvJeGYgBrnuXKv7UO9F1HrLv3FR/zRSbkjZ7uXkggQO6vOpq0BJLf5WRmhDb
y8QW3D7/k12RNEWzoPImqHmYmuwYnYNVfCbStqj/tOG37gmXhR+fqR8A5sV6krqrY70j14scQkj2
qn0U5WFxjnneg06u3RG8cRVDXZYv03odsjvwjx/ywEh99aAXL32QGIeRQCNxTZs7U1u9PYmxfYhA
RHwEyO4u2P7tj944d3kXaKnfWEyJwfVryfPA1JHTTonj04jsPC/+1J5yZobojE2gIT0WKc9Oyp+w
bm6op7eq+F6mnUPirTCn0KLqNAuHQmyrTXuT/qiOGUPdp5KmAXvU9/hAvZI9MD/kTobOQlYKHO0P
FpRL0pLP7vOktPupZq5VwQ2SKB4Yf4tZ9wTBvUP6NAjQ2cXGhkUJJMpdI8ICGXO2t2rOnxgRR/ot
XaxX0bRhk3zLPCpkXAh7Zc4K8XvaaLBYS2Re8sC81QGC084fmX5SJ2c3KeS09oTRmbD/EVkNWeHb
tfYzZKYH4VrIHLhOvn8ECSrm00q8pBMfyiXdobZ5stb2i8aHCq2iYuPAjlXPiummC+JaFW5XBo3W
FEIQ2reksmKNDvRJZyHK1tcChMxYLLT05Z9qdAST1P5KxJOKeiVNHWZIf21xyRXTjfobpr2AW/2Y
mvqf5NSRV5mBqW1W+a6my5tq1TsJbzdNHLN+BCV2EjjmEEjQMFtJC41x3Dt2cYYDBF65cuEdP7in
fvw4w1Z+ZDXZJNNDl9Qwp9D1e6F0LwU1S68xAeiT3WKxZWMFU5CnUYAMjRPkXxSimgbtHWXyWoG/
TghDkdZfksc8IMN+Vb732guyz0CNfheAuQ6PMRZD3xyUL7V8rMekQ1Ram2o+r901soxQH9k40B2V
gKcW83Ud9Gc0XG+5/pVxefVpoBUyGj5SyOzEzyVKRJ1qZerf1vJLZJSHVNGCZKueeN40k4+So3vx
qLNBgv44qbQsRkkFk7DwT1Nyd4QsYCUjmWvsZ1PRE059s0dpll8dVT/rhhMU1JWQ0ljsatu4iPyl
zbdldZXHL7Jj3DxlT76S8pI+9xJNcbuGzNQPYk3uGVEELUQ0W4Vfa78A0NxGKwfbPG0dBci9gaWK
EYNnDOSuzcm+lMGOleDIjW8xolrZCosd9LowyLiZ3M0GnZaKPHkAo8SfyC9pmtJGjFyU1FryZW1I
mpV+LYUJg/oV67QlF7lnd/AIloYI6aT1WSPnDj/JsS+uizEdSEkiEQCRHZ94NBSbXuXNlA62fBPT
21IZh2yB2S6Ri4lIaRaDq+X0KrK2PHfikRPTQ+xckGjR447L4FnERiQWcQKpupeTvL/gfDDJHAfG
ysS089eWnDINNBbZVmT4LXLXerb+nc5Az1N37bnfPWE/pt0bixnvrrrA+ZzDiQD263io2B9hpnNc
5WJxTSX74bnPTw4EWyWI9W1MfdBflVAD+nZkq+nJWWBLJIbxnAcGyzWJd3Yv16GCCPlR0p7rcUMV
uxwy61jcWEvk0la6W/ZN/Ys+zMWX78Qf2HewafZbb7q55ceEOSDeDKHOqe4S8NZPz7OPouzG79vs
JeLHBh/QLBPdgtClE/G2vMW95KZo7USPskE8J/o2Eh6bK0pdcV5D61ifurAMpkvuA5Ii7XndqnvW
x8foX9nuitfKcSnyR2RfocaRf1nfjd3giT09U8v/E21C+yanvkyS+C2FuO2NTAi3/ZmNAcXZEaC/
jELQq56l9/5KVYOmKneJJXsr1QNcxPaA7b7diqdK38XZmblYVgYsM+Jhr2aChWHm19l3RiLBzSIc
IkwOCfei9meVV54lPI6MemNUh/Ixfm0u6T5+GBVerH21H78nCWzs6FKSqdmRSe3ChpGzLKxUFsV8
oF626b8qn85sV/nJnSqOVyLZ9Ji6g+HeNH584zFh3fW4FOewkQnv49JWMpa76CW7P2f+qo3fLrpa
y6fiXPv+nUjmij8CZRHsJWc3pr5S+i2L126rKshdQmt+YU3jgBo29n30W/3RXWhdSHGAkHdlzTi+
zabPcMnoXZZkbFYabkeNIRuSSfaAyU6GjI7yDi3NumWLAEtxmI7ZiCS0DluoyIDDAjPsKQSd14pB
rhXIjDt81IFl5jktVj9PyS+s/63ERbKJ7pV4QWp2i6i9hldgEx+6IHqVEEsGEc3HS8lv4uOpwfMr
Xo0X7bDmYfutEUz7OOvd+Gb8WYQKsl2Fo4f4wTU3qS9CYolprDzH+l9odk1yYiqOS/NaoWJfh8d3
QiqXN3QBYDOFdwddC/qZ/VxtxbXlvi9/rP7YPu5mr4XdPXOIbMuUbf1TxeKAjyePl6A5m/VTiu4P
9a8I+ZFnsG7oP78ja8MyHtxkTyWaQeQNSN9dqy1V+qFEV0sXTfVK1FeKxC6YX4yttl462G7pBolv
fCeYPE698Wpsmv28R+RNhdLzrCPoNDYqlzX/0dJQfiNBIIzeeWDmgxK5Ddkr99mm8CUbFjG0h/Bx
onturgPycjLf/5EoNNHEPYwlitu9SrEPNqD4kbNdi4xGee7sr07zsjiIAQJ+M4RbfpU01D7K8r3+
sK/I/uXnCX5yedLEiSjmVGF1shmUI5wFoqVtUNaGB2O7yMihcnvd1X+TC8c8IWhTEqIvZ/SyfNq3
ePVM0NGnZgjW2Oef5B8gYb4m7/RuPDmaqz2pgbHBqnF8xGRvagYNUqATflSQ6cBK0U2hXlLShn1J
Jomvmgczv0b9t4luR3Mn/rxUCplMExXDTek2fBws034y6XFCjC/pCy0FKb+lc9ZbSMp+FJENyQb3
deh2svyRxJuiJyfFl9l+gkRviS3aOIPnoK+ZqbyJltAuiwgTxdXf+GVQPhMBzGVCBZW3FyaQsMzV
k/VB44C8fDB8+7s7U4S9LOs+ZrZIgVp5M3ItjWC8S4EGmCcyMokaYK6R/KPxxX84TjvYRISp9sYf
GEhn+Rzqs2GfnTZUh4/ERFtffhHC4/iw/5GPLa7YVqxsflnba/znaT5NX8j8+K2bgLzE75WsF1YY
yB+2MpnLH9KzfMgv5Vv/nKLy+o0unEMDCamutuwfEwvZVe8g7AUXKv+UTyYtdwnz4p7KHcMJl8K3
RU/Nv7x1u347OdemeZbnIBUhtU3lGVcF68vk2ojOTuqhoNXlb9ZkkPEVeSxBOJXepMNKINFB+6jj
gJ321iQPhzUca5fRF0hc56eh/JNDnYHcy7DPmYIy5V/JIHwdGgZWL1MW8DtKXySAb9QP1bw5B93y
J04IjujeQwc6LYEzc9kQW4/E8sf6j7szaYocS7v0X2nrvdKkq3nRG5d8xgEnAIfYyCII0DzP+vX9
KKq+r8CJwju7Vt1WVmaZFpEISVd3eN9znnNlsL/aTeoVQosqXck7pqvu2ERH+KMSDrgEbSl0gflt
0rqmE7czPZbfw0Q91XDraKuFp/5mIli6RI7pwhxFTaFe11fZij8vtvHSoJ++829Cn93eov45ncYf
EOfbg9U7xq9UcYdoO6SvBQ9QMCI5vduMUK89FcwfXZw5cv4AuBd34XLslooN9n/XWMLp0VlE7VtA
yYmcwQOm3wiJx720rVaERO7MTevgiJ8T//pfSEpUaUmCt9+s9TXZW8voyn5G1cdJs/tVoEcQ99qh
3tZP/i/vBwkA7ZX0nZY+hteF9j1acmYpFEd6lGtqWgsmwVFaDPEeQROukJf+pbd3utjG99FO8Hed
bOmf1EcW9na4btjcyg5iDxC73204keydXujq1s8ZWTB3iUtVdc/jfOqoMTu0sfCHLMkziTf+Kbwz
19KyuDWond3wB0S9zgdLyPzoYRfBtIX3z1aBrEam7KdpDbAx3U4vxnX1K/xeX0m3aDepZbNaXNks
rWQ7lZvglnX1iB73mhOperLv0kf5wXiyr6PU4efzv3DBWvwknimJge1nPzZ68xkKXYhOfvqtpd4Z
8qrslqbKseqeg4iwH1N53zUPGRJOu/tOCKYeH4tyHWXXUYyqwyQI3OBwTmmRcwXEWeuanC/XeFKK
RamTrsXXv+41p4ZYT1Esu+WgUJJdn8F/LwQC/XhNj/E4hDOYHvaEkwcYNW4UNrh+e2Ua+8ne5Or3
uWzcBXs94KlhiuHA8tr2nez2DR+L394QJLgFdvRWzzo6E0ND4LMAWZJqO03m/bJEUW1CdSTlyNJu
Vbl7kgN9m0rRHnYZ8zx7Ai1SEBSQ9V4+qMzZdWZch9KrMpLlYzGSdHVFxPSqt70TjbZFfcpmpQhC
XWOlI57rYrqn1hJj65vPD9QooeSe7RiEgI/WsKxYjYNlbd+O1d7sv4WcMoRDynAD8ZNVqPo5CyMn
jiAMRm3dg3qoHqThGi8MnZ8KSUTHN7oXmJo7fEXbTN8F+W12CiFDs2LIbz4VAhmca3/ibBF3CySB
bLEDb43ST81WAwNAmHMq6kLqAUe2CEybbQ3PPqMtxzLr3VT5jW9dR6gn211cL6fm98v0XPGt+BUz
fIZlkK2R+nCsbNv1lHIgIB0hKFzmlslfdhyfI1dNalKBkJfFdyqick6OykPDfXeOZG2blqrDojwW
2p2qMm8tq6fq2LQ7FqBWtZZYZx097dwUt5R3GyfWjeBBcczRXPln/cQRbqyeOnHD/qYfb4vytkU6
TdWi/q4rC13ZGw8dgmFxKIhlMa7s11F16hMaT3roBdLa54o+saauYonp2bgqKT0WJvzM7Llvk61S
V4s4UX+WiL5UGhHKD6bWNnRk701ljqeCPVsXsjtNuibLakSMVhen/IfWLvt+Sxh5jljNQhFYkNNs
hdVBI5WgkzjnPEycpZqURAvKW0XFYRhb07CaBTa60xTPJbIH4xhzLgbv+WzYy/GVr14a8TG5E/YQ
d/rOkmUxHVpb4g9Qg2eLPky3AV6HetHaDyP3Wq5ZtFTOaB1KrYBV1J53AZKdLLkFLXmtVZKZ1jbN
85zDpsGegbpENeOko9YZBlcjXqz57V0KHAAwhLaRV0KcZKms7fIO8UZvP+XTeu4aZ4d+fOCET7FL
Rq15mjLamwTLEOipZeuSUd3gECrJ4TUZ2RSdpZaeAYGKVfnNzBOHdKyFngo6GLnnlkVxM6jhPs57
PEFUcQs1aVyd7MvKV58QQe6rTpGwg7XFfgxIJw7YqUxBHFxJVms/6VKEhB/fVSLTvmu8XUycUuNz
EYRDoWazkaQ5j7kMrWRrWiM5ntROhlram3XbRKx/pfmzImIEFUD4I27IbLDlkEYpprchUq2j15Sh
vmkSFL0uhgbKgsRoUcRUZYlBbujwr8qhmZ7rzveeh0igOSfuhDKl4h27LkzWeaX3W4RBzZOXBiRf
eCK57RGP/woKS6zaKQ8f0qnj0NH13VEp+mQNRARFp0wGrj4iLklCIztMhjdsFVU+Rj7lsliPiict
jL0rOaYDhIzbpMsJFosoYyNV5qCgmkkg1UEugB5Rxhu9TClt9K2kXkk6QVMcB3x97UF8ug96Kgx2
gPephvDBgcLvR7ZgcQ1VNkMeshzoWaC50NhrShgPayMj5gJAUonlKWFMh104HoXPejJ18OhjOSHM
w5SSpyQGxO+DNwzQcGVt/mBWNd2pgFK+gcmn6YPpVxub0hVpkdLWwNEC4jyXEOhGJHctsho5GQpP
yHLlWzpYikcdNUOCShwUjoZSLndNTwxmpKfpYSCUy6LVERGBrLRlYnI3Gp+NYU7PcUghOZp6lTwc
OIyo6/xig0KbTyogjYR/p0WVBzTPcqNO1hMkcc40fXdqjZk5BkXvSDWMjUhEQdLQK4oXHlXW0KRP
NkkGAUCRCLLeDeuhdStr4hBXBObSahIsD23CobDOxle/xxLZyb5xVYecXvxCqXdiCHBaRkrjAbCm
uNJ46azFQpAVJo2FQn2U7+peZ1MUalbJhFNV9nzWkKhgqkoxskMLjXZ4qpExNDe+UEsBlD6dOdZg
Z0wU82qxMFDiOH3H6S8w1PqUd4r2oEjwmbFnmAPdqdAvyYXxEMuWhbE24hQ6fo4+7JdVYSmUPK3/
mSuZxCwwJLj5uzq/bju9uYpxdT2qgMo5tIO8hIyeIe0UzVRcSWHB+bTNCbdH+mL5tiv8hKynVBMY
Lcgx5rwdeLb0IxlGu/5eiCGNb9uSYULXbazkvZ+nrb31Mr2190MFEvgpsFvFeDQo4Ut3paxn+qKz
qSA+qjx2toxlUHcHUY6FvStLuw1fzHGg6pPaZifYECfeSLTmkNGz9SyiKtkKZ4XVESOkKfjrfCPU
22VkNiQtkxzHkhGk1jzQ80iVg19eW+IKmLw2bp9pudFKX/Cr2fO2NdAi7EOIrKRTBtnEYjoiNv16
9DoajX1CBXSX2FlHCqKWDfmjLc1m3dSLJ/37xFrHGhrn3bRWk5LFPvAVBEI4sdo8KQ9WNvXsYJUO
BQjjDbK/7o1UDqZBsKvPgRzKzXMfqpqavSSMb0WhoUPryiLDvTF7Mdjk+k06MRW50tcGiY8x+cSD
OYz3hjRU0rhQQFj5cyRaNoZ4o1dTmYybr93t57gA+KC/qVIGcC7QVeYZrKBLSwn5zHwE6k9Djh4W
MZuHgCGb7m3t9utrndvO52vRNDUUQ8h0NrUz+oQYysbW0FthOwPgXIxk2uhl9j2O9ftJ6VII9Oas
x02Z/TjTfX3tczbB72vrsDg1pmFV1mewwDsmSwBsE3PtWDlhkXACafz4WpK0+gK65NzHP19FhzSG
wAHdz6en6RMJgtaGp9mKiBnO95cTavbct/NtGAyX2EF/uid9JloAegAffA5DKFQVfm8PaKJFnmZz
Em5T48Jj+9MNGbJO7Asglpm7+PGxdVqaQTXjsYlwq1l7kiUdSPiOOVxEi89civfslfnRITgFVmtp
Ov94xl4pEqGlAg0mu2h5qRHO6wvqN3K+9jVSj/Wu37LzWwAzro8xK2hUj8uvR8gfblVn8w87Q1Eg
Pp+zx6IBLL6VNBUHcJnO9IQDYOnXnAEoXX19pT98Bzr8Ec0AuQo63jx7qLIZjT4wz8rpnmaPwJQ/
l8lelwnWDVeWvjWU/O+/RcuyuDlGBPTV81sLKxRxsqcQ7FcHmRujbT6hu8WiKTLiUzrpEubpDwMT
SB1EWYO2Dx/c2Q2iXQ27aWLUsFbhKpdbDrHh5uuH+OdrgGgX4OIIxZof8rsPWiewEnEGn5ppcGbO
ERsg8sEf/fVVlDOwKtA7bYaaQABj4uJaZ7eST5MxEnACNIYtT5HjHDS8a4Ww5AqRB32qnILRZK/k
QFy4v3NaDd8D6HFYRBDikBqfs3lbLHAwLXhnxGDMDulQvAXc6IXbm3/9s6+OqzAVgxq2AQGfkUAa
uZKtIpobPzaG4SR48gL9VCKkUPpua9mJO3Huk2qciwjZkW8gwQhqOpw9GcUsZ7V+F6URovR49Njy
xRcQ6X/4JJkOoA2CezHB2J2xbAKUk6jQ29LxKiXdoIob3G4ssm1WICol/re88MzP37aYcShCMUya
cyRwMao+DiqgrDQiS75M1gskzNQ+UtQC5CNqIx14zJVGJd1EpoKdnM7H1+/i84DWZMYZOV8aiQ6W
fjagpynQRsOkDKHq1p1mtsc0+ftjiktouq5rzAU2fNmPt1f1+dQaI2NKZYdetLc1r46U1gs38nlM
sSIJQ7DK2rrCm/t4FbY4UzEWzOQlMh1hfWNLuGvS3CX0xjEqGi/apQlVmfk4H4YxexdVU2aQlA5P
yp5/pXeTgdUbyAVNdhatwjnIDtSNqZav5hRuWkRwpa6/1Hm9Kanj5L3pIh57IgMciyyu0K9f4qft
lEa+DCRQmZ0OmMzzJxxjd60GtO/05EfUk88QaRdEqyNmx784XRiun9aR+WI6cwOQYLIy1LPRqiek
qlc5DikQi7fNnsO0i5z41Kz//j3Nk/nMHiV2wTz7CjOD0HYDjYUj9yQAoV8PXNMbSRSS7ptEZstG
8+DrK37+Drmz95cUH98nWVlWCnUGX16Ioi1/oyDXJTjQ437RFN/YYFIzeQBJ+o+397cA9veXAwv/
H4oiFHwJ/x5cv0A+nb0H189//Z/g+r9YDcDMEhs4r3uGYKT/A1wv/zUnRvAnpi0DsGdPzX/0zzBC
RfylwRjlz9hlUA6c15MaolHwv/6n8ZeYuY8sMmQRzLOC9XfI9b9Rg+++ePbwsOthgBkzshik/NkI
GS2ysSy9XmiHYKtzqiX/Rtlnq5R4A+lI+AjcmG1EL8fcvntAt/+4wnuG/flU8+nC81T0bqpRMdfm
RdMsCFen57tRNqnzwsaUGvSSc+rKurB1u3i9szk7L338iGhh5GO2nVzVnTa0aVbdm+xyuf+KcPi3
ESvnhMBPt3e2IZDz3vBadJLhY3U1m8k34tXfUU9dNcUeyckCKcF/eofzLuDdEy2DXp0ITFxE22qb
YPhJeIvVUlpPIwrpRbD0CU/6+iWy4PEzPw4fi/lStllqZUEkwdltQjfwRkuiC1BlKid6LBk6lnA1
KvFIwMqwEQEYeeWtGnZ//aKXw9iFNiZ6OBmS3T8GRZjYS+x67Vvcq+NaMTPpWusGtV4LUYTRohxb
Kkcy9Tdi1QfIq5RU6/ExDGyKO0Wh7Pqgy+eEYVYghb9VXVtDhktglHozdJQQ0wY2fOubVGv9TaGj
etYMFO2oNP2Jkk1ilWJfDRX1nDZk5t6kbVrfxb02aThNKTfiNC4rGSCYPlKXNKl511DLMww8VnTA
pjY2d3XQtC8Nv/Swj7IpuI7sxHcrkVvrMO7zdRNMc1ZzCyYNd16vL3K95YXkmRC0FmnTN62nLanZ
KvcR/r5dlFHpWTR+NC5bPRigEdlK79CUqfWVHtGrq/tI3EophpPFKDxrbbTFSMnBmPaaTeaZF9Yy
MdfNTlV7gL4F+89Qj9JX3Rr7VSDNnd2qie9TI1G+TbKKelCJlVmB2FRh6FTEy+CGpwjX+Er3Lafz
tJa7xj7IEtbtIpE6mrml/qYEsvK9HO3hMCUiPhRkJ7pK2I6rYqRVNUgyMq8BYkFJkZLMdwN8UW7m
5raftOJ2MOv0Tm7i6jBF3XDjJbH5MFopaBcjNbdDONDX6CwQbwFqJzL6yOPrpnwHDwXdnicFPxC2
UfewOdSaSaI9koCaMbjNqlvG4xgdtaKWgOEUef+jlsYoOkS5NlLIxLePCj/TjZOmF/qbGmnTHOHd
+ioSd4Bdax4P/JKCTFPsuBStAKhQbX6q03xAo8MkeidHpobyXo9A4hRm+VPpJXgfnS8jadI7eOWA
gJFitBSW03XRdX4GPmoCX1FOJbIJTSCmSgvsdQsoKj0KSClKXo1Kt9AQj+mkuiK2+4Q6dY+WBUd7
KRwwmIo5BzCa31UvSu59fE7rsGkVLMJEM+/Z75bqzThoCM6avoaAY5QkPOyKWATdRm1S5O15Xt+n
pRlDq9KRV2SeTOfVVlqNmGNJWnWTVeyiNjBRRwDUVpeDlsVrvFAecbTSIEgojTE2h1G6j0VZms9x
IdT4NWiVZkLGVJrDQ276sraKTR+KViMasAdtnfcaOp4QKW4oYPQoo1k/Q6UztrgExmUYi26tFSZN
O1katPuu6+lPhAGmNqdoiO3Gx9lR/ZHblmYDGskbeZDbpdFgyKKmQPBnUzTlUya35R7WLa6WopAi
DAtKWDgG3hEfQUpp73p7qDECy4H1E+smbCyWZW3BaRrjiF3GuekEWTOZpyiUs0dcqcFjasC3slCW
1gQ6LwqjOalNXTrYOZPbyGpTDO8ppGmcneFyLHtc5F3TXPe2Uij46/zcLQOMoXAcysdGmWi/R3le
/czScMA81IPBxixjrnBrmSAWxuBKLX3EWYVe0AyQZ/aZ0krXBinTj10XBzu/L5If6NeDK81KaK6X
E/COGhRbSWdhJ2k+pvQOqoZn0eMUFgwKswlCp68TPPKEdAKw6FLLrcuUvHctNQ8IQ/s95VFz4xNJ
udeSTNsROaLhacrjVeIr1bZoEuBhUYdwnqPUNeXVeD/GpnrV2yhze1E1Do4lsfaywIb4N8xYmBwT
1UKQ+niddkS8o8mCIzjQ+rlSZ0RuX5cj1gtT24Rtkbt63RugDOwJc0FevWhV428HYYk13+f8yxbT
smrs4bFqEWsT7aW6jL+MLqgmYwqocPLtZIPP23eonqTQm4QHWtGi73etJfQldbPIt0LlSkbVA0Eo
5OIUtfATrab3loNsxvezY+o6KTSJZtCULVvyyw/yiFg/lDoslzi1155XpQiqNVIAZQ2Dkupr0TZR
QmsxVg1h9aLDrpGp/UYHmuGWnqVtSJcJ7nXyLdaKnqhrZZIaeotUwzuhhXvfRx1FQ4Ju9GjN5gNd
/taPfb/LGhHdpGXl/aQwSGd7yl7HiGcXaW0AeM22sbFUPVK9FA5inerrMasJ3PIKclOr2LhqrYwV
oTCshOzeoHKz0lfurNhTX0PNzHctLnE31hvvNvWb9BRFunEQpmT/nGIL2YWmzMZSZPRhS+YPdCd9
RauxWDGZCRgKYtwOY2ssM6EMPzrbZmvRx5MrjEbdapU8XDVRGX8nYFX50eiqh4RqDHW0jNDKtCTQ
l/hnZboBJpiQom3v0452FBm5mdtFfe7UzYCMrOrTX62qxy9xo2Z7HET5ehCFt2zYtR4x4geHfIxM
DF8qq1VtS+NxNJJ+NcApROcPh1EVYfekW5icw4nMe7u0TDw4vX8wMXPve8ocV6WKXsIXSkNXPA4R
ZI4tq7tvBiXbJozON9gksaZ17XAT5YFxFXA4BfPH7+xGrCpog4RpuzCZPNMh4BoNSjsF/jJWMEE6
vcmtJXrHP2J+kf1vpdSG1XYK6VpBqLEwE7FweP7ewLV+bTWDmk44cmxO3XCkcQBkViW8m/q3w17v
LPzyZlKPJYLhuiKpp0DeqhAMC0/TC6RxaTDDnuTKp9VvZTaDH3hmF7lFrk/yo03sY+fmOhi/TWrV
jMvaHBCRpXmhgHCz9BLVldfM0ENadzECL8uqfAwZavxTGjq6r9AIjIeeXrCJp9TvDe0lNVSIPRiP
BxLborgVrl/6BrgdxUq7F2FhI/xmQ5jaY7KpXZWNU4FRtZZvpEbXB5xG4bATvlwCmtPyW8kQvY/W
vk+3MHG6FzqM0w0npv5Aztd0FSX2sB6bvryyGug/hdQ1u1CrUA/Hw6uOXeVWHeringo6TUZPmpBC
CERJkl9ew/pFQCyjGhy13lvHfdb90u2u+SHm3A9sI6OxNpuhWo2iK445ZqTVFOodsdo4HKn2RC7I
x2kVFh2ra41Wy64RWdciMRYdnTOnqePRFXLZrXttIJuhH8WqrMduX/WBt6qlhmZynvnrGCwvW2PL
L2+t35w/cIckLQeKQ4N33AgvYFiFgflYaHRPAYs0v1i86n0rTcJfjPSUDnHCq9FS21o2BZSqsNIM
MBlJOV3ng0xdn13aP4ohf+vs/v9n+JzF2fbfn+FXeKBfgv8xH12z1zr88f44P/+X/zjOk0Gj/aXp
QufMTsLPnCr0X+d5SdG1v6jXEf6gUGjVxJyp9s/zvGT+RSFyjikh00wVQhgczv55oJeE+Zctc5SH
x23TVyBm5++c6D/Weg3Looyl2NQZuBJhOue1XpKQCi+XS3GUDWOjQ+Bj873AO79RrOW75/OnI/zH
w9/nS53VDnxghDlbBnH0Dr2+snaBE7kAiSDVLiCvSmtoRbeX0lHnA+W/Dpyfr3lWNigrzSu6shHH
qPT2WS/ctlyTYH7pLP3np0j5RacmSIDBWRG5bIiH4/MXR6TKjnLVLxU3IRbYP6DXc3wnXTWvvutd
uCr1nk/3xkig2aPASSfl8OMBvs6pHBKmaRxH+VlmjlIrZPbWW800qitQUfULXdazkL9/PMz3Fzx7
gbHPDsXvLP0459oOvxDRRyvpOllZt5Ljb7tlduedJNzFJ+m5XxiXhs/HltDnq5+9yiFJs7qsTP1I
097t634Vxpgzqmqbt/KmwMFgTzUtWWk1ABP/euj+aRS9v/GzYpA8eGVCL884hoaFOR5r85Qu/YtR
U1RALrzS+Rd5X5PJgIIgGdOPgd8hCEiSjYcnqW3rhaWy076L0VDJ/pNV1rccYleTOuL/F8jGk2Nq
djuMTCtNPoTI7qdSuur7BslsSljILav5aipwbEyHwcfEgazaT0OMaeG3dAIDiY0aSchyVPxVW/hL
lk/XbqfdqKqkKsaLyvjuSyomUuE27HC0eLypZRt9HUcQJJb6FjwdoIM99YGb0cYeZ8cUA0TmdH2A
lBpRo/fqIY2ysG0XiPttooOJZAebZoLIDDZx8rMKUSPFz8hI3apo3URhOhi/ld4qxN/UCqcUD0Zx
0tudj6FGLfM9JZBDqaoPVpYtDRsrB84AKTZOWQi/HX9foEAg75xsTJa+jkFXF/CWaZ6N2Yom8IZl
GFf3DS2pp0giv2A/KPDOiie5X1dQyAoE3EJmy2JIjyqtaIEpx8hZ/rFJNMPomPrPgJ9soNpu6E3R
NM8hUrbiinOES8Y0VEL/4EPZRI6vywj4ggnpFs4DcQLQjI3gIMmI6YTn1NKPrDTu1OqabjvXexEJ
m4ynQFrDtlpN2aHR2ImCoQaWszG7Nw/FKYoi6IT5Qpgz3wpFd8T76ugqwfwj3GVlYDKOoSGEnX4r
66Oj8snkje9Slls0arOZhtzp7R8GXiJyA+Gk8mPhjVWAWzl5TybUE8ybbWc8KO2bogMd1Kqa4I6O
E0QObixdKJBpDeCNBP7ufIh2apFdsVPmzc7NHrrrJc/LLsDgd5jQoHybv4L2sY3ualVy+jEFJY0d
WwiQLd7ajI6D5H9PKmwKE+bPAKlmu4k98p87D0rhyEF3kwvVQT/kmrCGIKxiO18MSE5NgeMtzp0I
7JfMwc4U5sM0Tdw+lM7gNUOB1QfRRjWz6xadPrP3YsxwuCT3JOgUfQtMTHabkQiDTv5ed8FpZBqt
egZ2NOyLQFpy2HGyNENJikZXYkQo1TolLbqGG+vz0IYIpZvR7ciqWEzAFsoW5jMvenyBK+OYgbmd
rLdMag7KVPCCdoVKlc/S8YaBvIjGx0wdKNJRjQky9WhT9jRz8NyVDMTXc2IbiLPWnwKRr/Wy2QbU
aAaNqWF8SGhQp5BpBA2ucMxcPcBS2/+o4L9kbJrZuTtRvNfjB+YTF/861vLiwrz4pxV9TjcDVKEI
RRZn01Wmm/2gRop+lCNjJcJhb+IO/b+YeukeEh/ze0t0NvVWXt9nVGD1Y6Q9GvmPor2r/LevL3FW
fP/nyvLuGme3ASSbKBMxryyOskpus5V/lBzvanD8W4TTC+oul9Luf/dJzvcl9rtLzhuKdxO9XaaR
NpajfsR9wNHMgTz203aAFDxCaljnp6/v8A/bE7pCQplbSzIbhbl9+u5qCqcGI5c6WOxGv2yaUx7P
JPjS0Yrl1xf6w4DgQvSH2Jr+DoD8eCFECkmSA604KhQMI/nGDF++voA6b2rOHtyHK5w9OBWiezqV
XME6aLvJzdzh1K6tbbrMD8nP+gC6epVgw1vAkw3Xtas4zG650zxo+yB2u4fg2G60O9LW+sXXv9g8
Rr76vc4ecWm0vhIUfAolRImWfAXZeJtwp359FeXT7XNWIOLHnNvc6CTOE2qr0oQNqY3qcQxO+mjg
nUjWjQlz31aXkjIsSR1xI1t2JcDruiZdeL1/uPwsEqNzwaFB5iWf3SU4EzXWMlk9auv0Dt/JBo/l
jYodGOzN/utbFZ8GrfLxWvP2992glYswjzIjV49i7V9b68mt1942WQUOIk+HZW81OHQuNtniZU6X
9p1sJ7nBulzWF2agS7/H2d6ejR9fjc49W5zOmxZi4c9SaRxV7S7MpvMP+jCEPtww4YAfbzikLCes
rlGPMqt02BQrjcxuNX3yf/NzrI1S3Qapuv76MStf354in50iuokWxUDi55H1BHM0SeSDQg5n+KbA
hQhS6WUQwdLrMIlivCv6+pbUiUMhtUs7R3zUxfte7d2vf6dP39LZgzg7Z0SKZBIWyBM3UXqJ9Keh
vo3929fX+Dzpn11k3oq/G16mT8dQlTr1WC+VFdinPXKnW2JTnNFt1skmW6u3/+EVz5YyyE9C8yNu
K7rCSoqVeAnDwcER/BTc6Q4N15V+4UFefLnzk35/k3YdmFXGNxQ+YtVeqhvMAiuJdUbfNUvs9UvJ
TZxLX+6lETX/+buLVlaZp6Y6qEcFiE7lXw9ZsfZh6cY4jr9+pOY8Er76ZM7mIz1PgJ52Ffent5Bd
IeIH8XNc4XyJZKDDFkzBWvuW2rAACgOvYxo/Vkbznd4fyG1LPHchO7VGtmELF+q9WhGLicvBpz/o
KBLOW6BuP+yR6lne3+exD8KBrehI9yX7Fgi2XPW4UbB3K1q30crxyUzBhyC2B5KpEt9nmmsVVoVd
VYcAE20tXqQwwN70zZCTpUdVvFE7jnOamwxiAQnC6vdqh2MaFrM0jOuOzV1gVW4VgZMoNnWLJ6bs
b1Ia5x3UpGkAxZwmbLszCf+xXhzREa9KYZ8igXNpIg82/dlWsAqTC4vw7zb92WO3ZaK+UVpT3NKs
s2EldVMyEJOd3ICZQBK0kG5GxhbOOADuy/jeh6buSK53afX5w7zw4bJnA6uT81GhX5DczM573QHe
jZVEOKwIGEYBHlZ4Q0ENAL688B19qrQgS3x/v2fDrJa1VG97M7mRUSukbKMLHyWqhruY5mQ2gS+s
Liw6Z/oT9qRnlzxb/QZg7lGqcK/Btn/TVwryk/FWWUc/tJW8Ac9w//WX9Ie158Mdni1ylcLJGa1f
cpNhwyvz4NAAP6tVsaqT1hWAbWziYLB0XXilf3ij7/YTbCk+ThV9OAg7Az18pE6+MGyA7uG4hLd6
YZ64dJmzu6vBVDaxManHOdstxYxmdHQAcUB//RDP1FG/X9r72/mtr3s384WylzfIX7gdN7iHbC2n
kNQXtUNw21ICz77TAAA9YoZYZc4lxdKFe/y9dXt3beH5RqH6rGdW8zMkzXA8Vc2FLN8L279P6i87
9jJjUFhOvAPfvQORblns+5WxinbRhX3Jpds5W56bToRWXXE7LZU9I6GOAmfMsi5uqOefczaV8cqo
e/N/zUD/+HEEEv2g9k1t/aNyO1G1xYaZOpQV1sJFdvl/oLuaJ4uvrng2i/We14LbEpSk2QYorn2S
c2euoL5kk+NRLm6c6sG707cQlL8enuJTBfX3ludf93o2jRFhoSi5wZVhpd221wJszRK4mu8AdXyD
HHWF8GuFH+gIs744+q796+tf4M/v9F/XP/valdrqszazxTFMX2toJsIixJHu1392lbOPXTEKqjc8
4GMp5atJAVdnhVS4LnwL2tdv8dzAZcYA4dHKchVlDqlaFaF/4T4uXeFsY14MFfX9QaMz06uEeYwu
naHV14/qT6vM+9H/e3/1btLoh6yMk1wSVD6ghzD66wMkKMtFzbnOV5Qt/34T6OMYPA+rjUAO+3TN
SQt9JAB0Fe4sWN36WrttwecAdgp2RD3aF1a3f7PZ/++RZ87P+t19wnEPCr/hbYF0+THvGKIVkHnD
RSriFDui0fyL+soLn7l5NrF0GIxhMXDJEXI8CR6OBXg0i0vH5nU2hDZdeJXztPHFtHIe3x0MlODH
hgdbLqlswzdwSVsd9gNAOGdYChfewCFHw7pRt19feb6Rry58NquYnpY1vcKFc3WnN+ZrBaiJ7fjD
11e5OFTPJo8+0SLRZ7+H6rRCAbHsJrfbh4d+pa3g4ouVdSEm+9IDPZtHRDO2JdkHfBvJW2FTeR+u
0oC0Icg8X9/ahQdonZ37PXzrWi4xYZH1tUhMODzilqDKC7P/pW/gvNMrtZLcRgRgH7sV+M9rQjpa
KmK0J9etS4gvLENQ6N8vVU/+zRH0vz+9uTf+/tOrZADfmuDu5kWnvtb3tCvKV+hUKcfQFpSMB7J4
WNjbS66iCx+gdbaDsKUyU+X5m++yjnLgDdZsf3qS9YdI/fb1C/zTeej9NGp9ml7QjGQpj1Yb2h9k
3S9BbL1WxlWFxGooSCZur2FuLqneORMdGxEaJz2cDiT5OGp+SWV9aZk/P50plY4VyJ5vfGUsOT5u
wWzH+3vvOT0Yt9BLFnSZHGSv7fU3Qj2dC8/iwmdjzX/+bqpFjJLihuJZjLvw2tqhVT4Z/dZzbYcQ
9mWXrGFXHLzlpfbw/Pl/MQtZZ7MQCbvwzRNWyyQBsw76iAoSKiqyK0gl9MxibVd/uzXxcSmzzmYk
WfImC6eqOKrW1uufSy1YxnpxYXadh86n+9J02iuajOnik4c06YTvW1Q4VESEcZ24sXdpwHxuRsw3
8q9rnO9laNslEXE71Ntu5h0poibyydxw219lu34zXJyJ5pnzi3s6dzblRlhGgzoy4cX5yqohn2nl
pg8tYmVk8Ky+AZxBv/P8atdlBL746UxpH099UqyztN5g2LudEuVBJXFxSqiT2NrThUH8x9H07omc
TVpj25iZMfFqG9eixb5WV+26+4ncYNdtoAResVOnQ7nwTqRw/m/SzmxJUlzp1k+EGTPoFgKImcip
KrNusKyhGSQQ8/T0/yL7WFekKnZwdu+bbrNOs1ZISO4ul/v6VrzB2tCC2UpmDWWXhaI+mP37mMkb
Zj0CZ4MUQ+wp6c4empXxVr++YLwsjsqGlswq8uyDp3pVgMq2ixYsXtW4rAULK9tZjIpMGW01I1YW
x/QF1a+oClZX/NxH2cu93SUYoNSMZS7jQCGmHTy00mBOdiB73QPz+Ym6vTtsjqA1X7TYfUhXO3nW
JijYIWLzZNQlGfEtQ1oP2ikwQfc359oIgtmJJqqB34oRoOfI8B6dtbl/f4SbnvNq9wuRj40WBK1F
w8mDtNAa0AAI5MUimZkh9JEBVLs/2s3w5/doYvhjNHOvm8AJPXTWU62Attii6woNGfdH0W9Maqly
s/AOahPUhS4/48ovTcNIk0IxpYfKkC/5IsmigLztFBqKLFkHvTXNrkdv5hqgvAYyyMCRQolXh0Ik
RLxyYKsQvGcGlFuTs9pBIcVSlyqQxDwsQjveaOLaMmr6haotaDz7HL0RlWKiQ/u56vBYxH92quqR
CLXOhjpNjjxmEDJBG4cEDXSlriBFNHpKhP45TksoD2pgQcQlxGkgM9M5qQI13RQS+mqHmn1SAA6W
Z/Vzl/H/fm99WiTh7IDxMUaYj/QAdonhQDnqXErySne5uhhP4YB+GkQ4IgpjTaWorfQw+uwZEYI7
/CLn5qwd0gM6LXhA3PHjxiIBUrIwMt3sRPGP4P6GuBUPmzqQJjaBUgKacZZzdrUhwDBCx0/MWTj6
MO/TqXyi6H/rjrOyZUgYuJnXHTJpZRt+pADFyV+PKmxDAuGQRCIZ8ro6t1AOIm8VyGNOrYyJ5n6a
JiH6TY4KZdhbKw9QNzzLpwkLH1cpzJKyoWAhtRYIDNxXbaGTDGLQE4RbUYKNbu6V/XTLuXwaU/jW
2MdQFykwphK2R0lHJhQS4uHsogBncumq8/zQhbi3vIJxNDjPoByU4GXCll02SxtJ20JWT44IwLDA
8KJiKeNQK7LYA+7kfsLBp+ji6auObiNoRqL+ddLssJXI20yBTUIHxZDrf3VInblNxvaFIv+CNGIU
nSbA0DOt8Tu05OmoyqNMOgMn/j6xpwYqaZqc+RV64tsxAUm+hWpqjyIsYwF0f+nN1oCFwy9AGfzE
FacAnTJSim+6nZ6VRPsBkjI0Ex9qqwLlGmVYzEZA1EHON92oFTYmKbY2CpBWzsOtY3m9MwWr37cF
6g5SfKphb0N3d97aR4g5O5oHLYzV2tU/6zjQqXw1mhhztopF7LnB6ZNMGgJGYJmtHwHqHMMERjWK
FfUGXTv6pmk710gCA0qiDPuHoCaMaNBUa4GsoLMzQM40w1er8hg6a8mmn3/wOIe8LDSOoAPaI9VP
Euhott/KNrQ7SEmuOcsbweyniQhpuqhXW4ITHT3AubimBIHIsj1BztedOsOZs18KnYKJsO3K17rh
NT8Nu3zNK+ulw4vZYBOxsNcIdI1jAN3BleineFNBIoMiamXtIyJJB1BoZxhAMOUXtX6Tlmj7X3jw
T79FCFnhVyuJStg52VxtKhTcARC2MZt6zXau7FAxi8eJhibFatmhiOwsv3FnR3LbPd+NwbDlayu8
NppgqdFOLJeqhRWu8WGhT+ZqLRqBUeIYUbZtYTZp/6Mpn2cksmtQA+p8TQDiQ0jijjETU3pWWjVZ
UuGMZLsIT9p7NB1t6q/t07wFlicP1FA7WaiaL4M2WN4poCFKnrRXEpZ41Id4zYPi1cFaAndtuwsG
vWrrqmyUxWuSPZ68nXrU3FaF5r7yWhLoPE9IAtrdWoJl2UF/rgQEPgw8OunqoopwvdtVO4HmBucS
YnrZBSTPT3yKKMEKki3kO3ervfGLK7w3nuBGeqmS7cqyo6U4hIP48FwmSKjGnuQu6DJUBG4ltkfH
46EM1t7x/oPL/D1XwQ5nfQ9Bwwz7bqlGlJwuyDaQZtsbe9Q6BcpuxY7c/p7/jCaKmaAAvJUjk7JQ
/yYr+3F8Mpgve2wT7aYQgoeQryyUgOtenmxQXfYMnth27ca79hMEC9o3baO1FItdN/u+g1Rjk7gN
ypBbrfKiCqXIKMTo46/3J75Ed3e+sCbYT46mbB1AOuxj4CwQraMe8uf9ET5E2u4NsfyEKxNtgifd
DiXmtTSFREUw79Lajbc5wA8++LR72bfUYNqhnF0aN9RfC3DXZijYL5saxgT4CGaog/8OVhMbvPsz
XE7dvQkKASVu2RbXOoxQg6iaghhX9cBodW4shZL0eH+stU0iWAB5VAcLug7RQwmlA0sB4w0t5zFK
p9GQj4b9youLDEq7K3eVFTsgKqrpVZIWaK5g4RTD5wwosM9tv5NQpr3y2LD2sZbpX+0VDhHKcUTU
H+Ya7EwzAeG55s+WY3Tna+nCM0PZkTJNZcxFRzrLOsT7Ud213rRpwmFbdLv7n+vWcw1ign/siiiS
2PQm8jzLaPZoAqHztWHvXa+gKh0sg1TdmEoNSVRkYzJ9Q6u9qv0F/c6V7fkf7lq/f4NwxtE8joZv
dJiH3b7c5dt4Xxz4LjusR7O3CiM+zVaIgKK5yRlKaHCrO4KBfKncZDOfraC7JN6atfwP99bfsxLM
CqozyyhBa1AICH2DKkxw76Hd0m47oDw2KvNnr0Ux4WrW9uZh16FYB60ajaD++PMOJVIim2OMKRaj
se1NKIDonQtX7ZRop5vLtaT0zfP+ezjRLyVRh65njuEUK0QvlGvG+0j/MYNqRGf08EPjN1baf3MI
r8YUHJEUoQug0NENVIP20Gi4fWWrue8bNRiQoPxnGUW/Y9QWOrgXm7l4d4j4buUd39n/P579Zsxk
o0UUlWuarXyc0CuTYnUl1HYkXoSgcwU9auPUSHuqkNqAkMcvqLw7kmIDroB7FcBO0tJwDwI89Fw2
9y3BzX0DVgAEBaEZ9UfvATSbtHhOaRFKyhe0iG9GGUI0uPDWo/o4AWxwf7Q/exRxr0QxtgxNRSR2
DPHxKyWG2cbmkIfla1q5YJ30oJYwN7uA0ebkQQUt7T0qiTSo2j/LR1TyBWt+d/UnCG5RRgaPj3le
hFX/MsTxjpT5IjbgUg49f9y/rKw9FPE5Ub6rkKDuwFRR2bPVQCk6mY9MSny9fTKbwZ25FNxfncXl
iy7genEEJwoFAEaqFIsDDc8XsJqdStNfIAW/8hFuObPrYYToObYlprYlK2D7t12ib0oI0tyfyC33
srTZokoSMpAQShOs0aDgbZdbeh72vr6X8WgBWMZRwUv2cucxdmvu+eP/J6zc9XiiOeJ6CmXyfJjD
MQb2DO1lPeT1aTaceFdtVC5vZwWsLeN9APAaAmnHRIZ6A5gVPPk1mr96krlNjP5AwMaA4kaJ8Iue
nIviG+RdQIWSHaJLUPa0zyi4DaO8a50ZNTH/25J9ZGSu7EESI56eEiMPEVqzXd07EirQgVTaKEhf
Q0Rt3VV9XMvurZrggBWegW7TqHnIPXlv7slO2uZfNajGqV66h1gT4EwhCRLffAbpY0vO5XbyFY/6
YIi8pN9X5n/DEH36hIKPhoj4ZOhVP4eZBGHxdtwOyvRSmuSFAYrQy29L/6TURMfBgoxk9H3uB+jo
Ais2VxcFEjowcFuGTrr7v0pb+1WCN+9NIi39THnYABuhJkDBsnlntl/GundzDQ+f9iXS4n08gS5X
Q4yCBWVDnCS5WCgUKXRjO5Pe4zo/V1ULjak3iNcEGWDMLWoq2PAC2uF+yscfiVl5vK5A8qXA3s2+
EqPXA9JCPeMPqBHfFqw8lK0ZQJZwZYZrExSuIWhnkrUxwrYDLh3dyEPQKP0jL7eJHSblWnr9Rrxu
2/AyxuLzoGq9/JirPa6lZi3rbZ6HshpDRQZgIQiWQYnOaY3kX8TTn8YSrFwxmJORqvUc1rb9a6yb
gCzVQaQ99E1zyIFLyiA1YAGgJR+n7tf9baPecO6fBhfsH6LDvGyTsgh1eUSLM5R85MnJLctr1NTn
WrOV0MNsaqCc2gpy/Kj3kM2glrVzFIXJ2O0065AXJZjl5x7o4Jy229IwHNIdDaqubIBb1TFXvxXx
yOePMtBONzmF7Syt9jSD5zHhGE3gHylo4S2Y6drJVmePbYsua/46DQr6zK19h8RS1a88gdxKrnz6
LUKIl7bGUE4K1q31Bw8wOQ8B2AXt2EihoeNnd/8rrY4m2D+uQitPwXELx6YIoCbvK7m9zyy6aweo
0zcgTfl1h7veSLadmX6LlLXSsvvnAZH756XXWYzXVY7pRhqaxZGZre0n0qI1s185DTfC9U/rKpix
qCQMoc2Yh2zX7qrA3BmBiUaFtb7ZGwHMp2EEY6K26BMmHFtpMsxtLb1wTb2gJ2QlflkbRQjglFmO
O15jFJBgQmk6UOC+iLxSQHwrPfRpLoKt0vs6qZlWFaGMPlZQ6fzyqHqLrinY3Sg+x9NcgNQqegXW
Mowfssx/uOV/rCSeQD/vikZPaKHOdRHWcXJo628zMBrIsELbcGGCc4gop96c6U5F4BGhjldBDorU
kGa4IBsNhCrgjDPoy4h4ckDazBJCCsk3c7a2bQUicRvKbE/qg0JOdSlBU8AEHTqcltCnzYD0e4sn
oOQisE9Y/mgDLmkzPAHzr4bROGW11QC/q+a9JYO4SKUnrpXbEk9xXbO81kEklEL8vfguLVrPEPYj
oLbj9+R5vYWUE94/VHesj+Oo+bxc9EW/TDMaf6F0OFLQ2ukbJDPBDUZ7hvRrHN9NmrkmmnTbcYbO
m+JymuzyNt8M9C1tjIBR+akY2406nEY99nRDAtbvYsfQ/8h36lz56NT1rApd4lnuM5CuJ8VGA5ry
kJXo58LiQZ3JkSLl0Mh0ZYtqN042IdCFhoAQQAym2AhsooVNo306PFrZty67KKMCODwwTRVgj9zc
0p57TfqAXrHSQZruOaPFS2Frr11jveUt5KgAWITYeY5CBO43o3SyRzDvxrz+1rZIuU48ei4Zd+Va
/0LLpyruf6B+4ZBHnSvT/Ty8dcVPI/tRlaeZgtwWr1iTxVoIG/R6ckTwGEaUIOiP4uExU/Cy0ED9
np3um+YbR/zTCIIfMGMCwbgpGR61gXm19dAlhaPxlZDzxjf6dMIFJ13QWJMsQHXCJOq9dm6woRpn
WhjUiMDuz+d2QGBqaL3HNRsNwsKEOqoVEyd1Hha9GkBb42IQlIqplvLITFx61fR5oMODOjAXT9KO
pqigBbWvVDbAqzLAXK51p67mn1nD31JGDx3aYEZwSyUTum+AIBt0rUv0pse4+sGCb9RpatKpTRDB
BPG2wf1tKTnL9mvvVbce0WywDP5ZGMEFZhYbBpbkc9iCNlrqrSNJ4AvP6fditE5D9Bcvar+l0yXp
i/1ok1NOWiOQuuTVYJaDIMuNgSrcdEgjpN3gQn4OioAlmuspesDRqPyUgoOoIWmb8O/cyAGE752x
DaOxwpPYGlBkMczCufg0F8HL0rEcpBzaf6E0F25MQdeTX8dMQWaa7zWIplikCO7vqxsn8dOIgsON
IKyvJ8oyIvN7Wz5LUbKSYr9Vr/dpCMHb9jyhjE3tjMbWAJyIPcoDHSlDOS2e0KfO7eAwFAgcIOvX
KSS0AeYD6xJipu/yaAeIZR1rykE8j96qSf2ZI2MXwfr+b6sguGq51OZ60lPgSKvImSn0M97uD3DD
HH1aA8Ejz0k2tFLB55DOL+A17Dg7ohpjRVHhdtLk6igI9iiHxDhnEVZaPyEBsIOewsbwGt90lq7Z
9ev/raz49azEdkiz00db6TGr5dUWxRpdAPVTv37vLutls7eS/Z8GEwygbfeTXS3baLEn04mjqW3e
637xsCZFv/KtPoL+qzumDGXUepJTRE/0aBlo/m0r3GKKzf0d8R/mA71/JDJtG2iUz0EaJHq5Xukm
mp0h2WpnSNOS7Gma+IYMO2ZC26RfONEXZq+WWQgq7R9trFjK30MLpplSTRnmETkJowe2eiF+QohI
yr9N2ptNTUDz7M0sg+6eyMGQoyaC1e7QtT4g6DZ65JGcDTr6KyLJpiCBPbY+4C3Q8mbq2UAHe7Ql
7LkD3h2yAK7Zp16mdlvSvgF6fIpZ7EgACznDmO+LGLjhJrsw3rwbcuLWuv5XytVHc2SHVG12csI8
nQNRm4FfLyto488ukDJ8IlG3SfGsRPA3G2KyM1WDrHkbwcyJ5gOx0Yeik+91D2o3CnYqGyzKyi0h
lZaVs2v0DEjzaifZdDsACA9oiltYaMcxgLSG9kedO+D2eIDregPpgEucMEkcIDKdZRm0sfE1KeeN
mX/rcmtTmdkjxFEdMBqDWR42QzcGZgSJ2lQ+yenPWpmDhkvQsDb8Ni12+UKok9K9AUX2klYeRHdD
mXcBT9WAEoj6aU8gIy5ioL4NHAe4Wac4ttyOfVEH4wQRVDeRVfw525Xp7CMLuRtSc9egywYat3kG
6OpIXLlog0an8GrfMw3c7ZM8QMDN8rX8JyyHY7XowZvZlndfx+yrXO46FFXJ2uTQFHznQQUlV0Mh
2ryI9Ttx0ocQB/NqtfgCel6MF9mO1V+jLtlPdvllTCO/yhH33z8ZH2U+n70g4CuKDekBMHtUWRRb
TIDO6+PKZo9DY7ktXqLquvIhb/RK++wnGWNwkeZMdXQCjQ3AzQ5mJ2/05Kc5526jZz+YXLyr2oRr
B0TaSkiep3Q7xjmUKuDs1ZkfqGwHuay8ZVX33g1lA/Q1yqhQqysjIDKhNQEhu1g7DzmUZONn1teh
zc4TlNc6dkF62M+k8sCb5gU5YOpFaXqUteqM1hS60dv5AfkNxSlnlXkDMECaAsD4WO0hA3/ivb5L
e8jFKeXWqvVfBFXIav9TrYdDatdBqkFJrKwebal4ZmnhD239UGdfmVRimyd+I1cdUl7t7EJA3jVS
ezPFmqul7Yq/vulFiAyAGg4yOvZFMamsz3qD1BBDUAN7X2zQFOFSF4WzG9TiuOlmLU68mUS5Hk/w
jUopZ6leIYmsB8WlAIhjdFAkHmTb/rTenX0rZL8eTHCRJkikNpkwuak7IrhiNvWy9rGI+PH+Jr7V
pAUB139W8ePvV15khqaEWY+EhTPMXJqmYEyPUNGT62RT29nwczB+trI9bXQqfSczGAt4JciqS0l/
MOgcljxZbpryJSNQOi9kXPJY6TRgjd//mWuL/xG8Xf3MHDe+ok5tlHiwkAGJCg4Q0i1jjpJLcF83
E6DiFHVnUwX1bUn3mpybDtOLtbzurTe1T8sluKRpiiC8WmATMNhYvFI68js5dC85FNO2i8pX81w/
kr+093LPn+jT6pPeLZ8PJBqEeFUwHwG8+uyMhy4mFYnnHHseVO+k2UJh+kI9lFIHAN7THcqkeI8c
4lqsceuxH8+YSGlD49XU0bnweeAsA6AYtEAUFmhuvwGr1u1e+m1U74GKc+UjBYtGXyvnvL3YvwcV
r9/WPBV2AS5JKENlDZ4XJT3V+99yD2kwXPJjrjpgV8iv6SWD8lfy39/Nr+dMhMgng8ZZwnsMr0Or
kaA/HAnThKnuyta+dZm6WloibKliVEYITGBpsX8BgzX/WvSIo51xxovYA6ZHHgjScK1buvZjF/+r
g3W1xsK1VOojTR66DyuqB+jWRkWj/JYepaDYx76ykva+uX2vBhPujQa3JQjiY0XN+nsVh4OaOln9
fn89b90Ur5dTPCLg4SQtwYSg+NRCTKJcldi77XmupiHeFNs2jrUC02g3gwcQRMA2ySY6tp7izqdk
L63Y6JsPF9dTEq59cyXztgUhIRyVoxUuSdrUszdG5ath8i77KH1x13UD1r6V4O4KSOxrNdLpYdN+
n6qXEd1ATbbiw9fGEKyKLOsqOp7wrfrmVeaPHKjq9un+drj9sSBqbsl4tFZNQ1y8dIIKar9oRO07
T/MLP9pAtvkCNSFf3UYeWftYN/ff1XjCurVzhFR1gzllO7Qv/Fiut9wlLkJQKKju1E3q/xs9KpCN
f09RWMa8JrPdZ8ZSUSe9Ahf9NBSudeo9za3dUneYu4oeXltVU8iMqgnuLkaKWRqh9Wr585a6pWeH
qo+k4oZs1rJnt4/A7ymagi025F6f0TqMMr6TaTgdvACqkQOIe5bbGSXJHcrpaGismCvlZhR2Napg
msEpyoemxt0XQTd0PhedGsip79PAQuCnPqEM/Cjj8HXblT17Yw99UsESZku1eeC4j+PO/WXctDsl
caoT1IovZkifNUjigKyyWmp+4yx+GlOYq2ZrQEkZOCf2SQo704GO+ddxi4vaD6Rsj91FP8R+9S8y
QZ8GFbxPN42F1gLkGEpbBFTbpefXPvJXvGqgmyD/usbnvpXM+DSe4IAiq7ZGI8LCts2DDKCY07Jk
pzYQ4YJ0HMT5JLV4ATDnmJA1af6PNr6r2yKU8Q2gZQ10fJpIA4Om8zmCkpIJWgjQMQ9prbp9lJ/G
LP1SMSDldC2sU75XVYYCRkA+PIui3QmvSQyE9Mr4msaPDd67CrSfA63lduDW4TgAkCC7kNKlw1vC
a6DTZscsIJwkE4dDEhQxusaQZJ5+KNWlNt6n2pviiz2cKrwwsPL7qAEjJfcnQx1dIJyeLVPB69Xo
VgDJDNk5anb68Fag0oOM4Bu9AFVyMtUzjFuANL1vsUVYOj6bFnFyoHDojIon47VOom2aQGqhyR3A
lFdiFbFh8+8ltEwZ70wyaOQi85lPLa+MUdVCbUIrK/gQKBSJI7ptNfkUxerGwC/jwGMxznwFBLKB
byywuiL6zMFb6rRfVr7UtTTnCQ+MyRD9IBAUp8Vu5fQuJ+WPL/37Z4rpRqNWtMSM8TOl/lDsLKg4
Ew869joyxAjkymC1EncxB/cGFMxFm7Wg3HWtFg4WOWU2QSHDoQe/iybcjRJ0oFV/meUxYV+TZu1C
9BGD3xtbMBusLWIlZY0WFpb6CgrCps+P2gBELJUBjaf7sSqrTVIPb7ZCt7rBa6cbUXFQNvIPdXq2
h7lAzYWFRltpSjdThobmWLNws5YhhUpRf5Z3z2j13k/TExDmEDN+zuXa78v6O68eEwlcreqYT9zl
yoBmN3kGDslmG1UZtpIVyN2eZahnNPh8RPJiYMdyoKcsfpTnJ6ZZT1IGB9JYhaMr+TPwjpYTQaJr
lnbW8J113NGKL3z4NTaXvip83Xzop28JVx2lf7bqY5Z/Qc6uSJ5Zd1oeYyarczIdIKfJBf/NaQm0
gO3OAWHRMSLkhsDsYzg1A54us1Z1iw6CEZr8WtUcNXzdcTRKxwBix1ZRDZN7mYKKryj37m9Nwa/8
vwMEKrMMTDJskRCbQI5l0CkUUcOlwGtRx7eU1/sjiBf1P4YQYhEad4o0lcsQgR3oKGsBiwgiFTFK
wdmq1qAYhoij2UIYEllDM3KC0ZjmzsQpd7qHKr5NqrnkJJ10vz2tXcFXllBULypmoFyGYtJCpHrd
Usa9n/xvH0kUKiqLxi4AdtPCuMu9Wn7RIACw8pGEuAYuUDWRr4T4hEwIiOfCoZXimXNrstPLTK0w
a/QvWa9Cx6rfZFa5AdX7kmfTszTb5zTeSws1TqcWRA+rHTqTsa0jYw/+34rZ/NO6Cz9KiAVqs6gM
lEGmF0k2vkAnLbSl3UhOIHg5tgq8AOoajJ7AsBeerbIjKHAb+HI3yiJ/6KKDVhTbuCk9AmlqBpBc
ZCS/ZBoHsbmSFlgOySeLJ/xOIYZIq9lu215KLw2EEucEeQeCTl+TAlhYRbto7mQHNKPYvf/N1j6Z
ED7I5hDVlYRR4QXD3mAvVo1CGTl+HJNyha+zNtTy9+tcm6kBvadF6cXMvmKnFHiYp2eTWs6oK/rm
f5uWcDuTCYsqCYzjy9B9p/V7PE8nVS/2XamsrJ8Yy/+x5wXbx7isJwC2ZZcmfm6W11kIl+iKjwfy
IJVkIPIgjzHozfd4OpgVfWpt9VxSGTFFf+wnhoelNXz7h8TgvY0kmEouQ5mv6ml2IQSIt/xgQ5Jr
Iqhcgo4H63eaASSVmmwaCVTrAmlWHRzH3NyzuYWqf9l/Sw3jxPmLYloncG2PRZcFpV490jgcE8uN
ZLypxm9Q0nCl6qBquFprx4pw30pQxyIr4N7oIHPgKQYSkueecHStWWcWawcwhv2plL9Fef1XAlmA
CuVOVtd6pY0nFmT425l5zETHab6PFXJEmHmy8RwAaLBEJ6eNOERJjPdShR5yB/mIXL0AR3uUE9Sd
ZwChlIhubdI3LoMwICEZcDrkrx46qwtGxdi2Dd4YQa1MfaPKXkYAKO/vuD99xufzK2a8LcloR9LC
ziz9Zwp6Iqj1xHzi1R6khjLqzoipV5sgRUlecfuJCWzg1WpL4jhUfa16dWltdJKcjH435cpOraDg
YspAxdhHrT+BFOZUuJv08zfJhP6VJDl2C5ZR/XR/JRaT8cf+Q3GyDvYaXuFEV1bhQ+EOgbOXdTbG
79x00Fw2rUUEi92+N8zy9ytzYrdmCvZcWSNlPnyhh6WLWHmAS0HeClVC7prw2x8Oevm8V7MSzDPy
i2CTmjCUscGDSuN+aUwrHuC2q7oaQ7CQIxv0rl2mpEuxC+5ykGP3JtBDrwyyLeEIChS/V3KQ1Kqv
z+SoUivIuocYVfMa+5VBrL2lnjzGtdPy1J9wsTMiazNpa52HN7+wiTJ0A8/3GoBLn5e+a9UE7KPe
ONuIq0s5PyVte8mk1Zf6mx7jahzBOVFJ44mSGOllcCeveLNaJ3n6u270b4B7sde/ritNr40qfgVO
LH2YqXFGZccEEPLEt6jq3nbs4f45+Uj0/7GDr6YnOKl8nKJqUGAxjLpsIX6n+eUwgL+muMkUbaxp
W5YyxE4Bea8P1lRtefIkod6x6A4WKhZio/Fadd525Tc1lTxp/DH32iY3QLKYf1UmZHXNc9VRf4SW
u84ug/JkzBEqvtSQsFdNnkHhBQSqSz29HDbp/GrW87GNqduZ1b7Mmj0ZLd/G7T+tIEWQAuNgtLuO
zGi3eyf0q1KMqL/HUYMnUcHSlbUOt/XZ0eIvNkrEmg66JXj775OHnktnYF0d3jUHbtSBWmfPnb1X
yH6YQRAHriyG5B+49m6jFY8pkKpgbqNC6mCDA0XwvP7e6KdWbdyBDUEKBAIuGG6LrqToAcBFpyDH
rgajt+nwKI+GpJSvRLVrm11w8D2lXVmhRPg8Vkhl2PE5RyaryleM5tqmE5x20URjzkxmnKVmn5q5
b7CTolVb2V7ZdCuzEd++9DxqeJ1J+rmEWTGY6dnzLxoN/srWvmWbf+9s8YlLnUqpAF8nvVgN6q6K
XQSZ6niq3S6WDpSyQB4qmKjKuz/qyhqKL16cIGafIGJ2ruwnvfnJowxQl+dsUFcCWf2m67manuB6
qKFkvETP3KVtU+SBjgWuBFW+i/VvBJXQs3E0oSSnmLgl1ixopHKvpd9K46kHL2RAEDZT9gsVGe/E
RLG3AY1qdxihLkB58VfdW26dcxe4bmxlGNfuF+CrX4aYeTjPp4igRBPBUGRFOWBtudd2FbC9tj9Y
aIPJGP5bDLvPN52ZPZma9UjS+N9E1ldzF2w/sps0H8vcOCvmI0pNgwL66qNdn3i0ksRd26nL36/8
e61yo+iUzjir6fyu9cohKlGcr66xE25eu67mI1h7RR2kLGtT4wy9LACmkWXJSgTxhqNwulQeAPc9
r+xTMV38d9B2NaZg+COa2UyeiH4ummfevTRV45gpsOBStCf5pRy/9EO/76r58f75WJuqYMkybeqn
tG6N85JEo8R2UUHkMeMVFBS0bhYul7KVy/faiRSsGk1as1LiSD93HOI+qBBqUrKdahRlzV/uz21Z
sv/sSy2xCSvVSkghp7VxzoowIz/KdPTTxt7J1T5L1poT7s8KD4Cfd6YuFSMUChCWgMTjVRLUZCMC
LXLZ+sozbcXWrI0lpFS4PbO+SeAXGstwIWHmG5Pi06J+SNBMfX8JxXpWYVsCQPV5XgA1Mi3VsIax
KoOVDggNuqqKhLrJAJWa+Uz54yIKWaISe+jpil25f9yx5T4PDm05sNYJ7AqXoNcd4991felQFnJ/
kmv7RLAqI0+INkAD8jynulOoKK+U2a5vmUOtEs2FJLg/3PKr723L5fNeGbGW56OtqXCEpskde/ha
1y/3B1hbNsGUzJlt50XfLOYLKge5Dr1he6fX40oQtLZsgumwga1F4KAgs1dpKMd/NmzJpbheAsfk
FG2xMtrapASz0WR8GhM6GOe26SFeCjSQrYLaurYXVuywJb6oSNLYIJOJvdbmGd6w0FKLTHnZWbtM
bc4D6EAFFMCUyIIG6lqT2soUP87i1cYYrFnt2pbDFlsm9NV0v6NVkNEf93fH6gwF8wG5w6JFQ5dx
1ibqsjF2GSKvRNFdfVqKm1VEHtqDSR7K6r9s/xONyUe65GqCioJrKJet5e4mo47UaUNlm4QRtKLQ
j6r6LSquXfv7gjRkL2uPzh9g1jvH7qPs7GrwqG6QAjMG1G+hvS9rcpdo7SEdTOJFEZG9pM4CI5L9
3CxcUxlPkkK2EdJiCDk2xQj0D/QM1CJ6VZHSYqg/Y6hibbm86QgJmqkLLBSl93z6TpO1fvkVe/FR
r3D1w3MilZVkL8e5f9Gotrdje3t/Syxn597SCBaJx/OcAXRsnKPhvVFyv1aqTVx/qyiwBSBVA0qE
15tVWZi1UQUz1SmVBbUEWPdlN9SXcrgQMzCsfeKnbu8pnv21o27LDsYLzSBL7KQb6Jven/j96Mf6
6Fe9WtpKlsYOmmj6mepTYE7a1gCYqJcuqUVcwizcp1eOwIrN/ChDvBpwmjMto2ZinM3kNHaS3yky
XlBTvwQmISLp6/80PTH9yCvWSJWBa2ot15Cg4m7Nwb4ouFcXX6YxPkhpsbKTPv6Xd7aSmHsczCwG
/ALGpYXQNB2mjdmdRklxBoJ6+ixD4T8eWpvaVQ2waKjk6MACxuX3efyRVXRT9+BJR+jAzQ9lOvjo
7zJWvriImxdt0Ee+7eoL5EhbZ7U9Ipag5VdZfWMpii2b/JRGWJp+OtFE81Wl8koU2UvAqkt95iXK
ExtiDW0QqEhNOaDoPwftkOvfxqmEDLbp/B9p19UcOY8kfxEjCJKgeaVto1a3WhqZeWHI0nuC7tdf
Unu3w4F6m7e7EfuyMfGpGmChUKjKypQN8QAEQNYG+Ldu77cGGDc+VBa5UDTayUaKicOw3nQ1yuB9
RlpXjw0rZvmvrPeh/Qa2sCF5FlHgyxXJgSodUBf4B0MGIWAUWTKFUFFd4nL9TMPGwtQPauy1Ba4x
rwrPcq07AjD9YPdQIW+pircpg56KWFmjJID4aNyMVewyDWQ8wk3eADlPKDDyomWgE6EbqB11pVOA
f0Vh2Ime3UYj8fqpPDKi7UEI+Tx0U283ZEBMUGiNZ2WMJysbBVurGt2KMxHsC1U4WjWUCaMmAsok
RR41TfjqyZS9dVnrYYTQoonRrOQEK5Hxe0B08S1TvNMKv0NOoJbzayW2hOL1+glaSbUlLgMVYsVv
ch/PIzEuNmX+lU3EZOInCVcu5csrwfwRIM9Am1D575ywoyF4coJoABP2mZSPxuoEw+XA88cAt5CE
jVAELWCgtSdmNYKjh+BlbDzQbJqYgfETFxMUwYk4Irgu4fbXt3FteXPms/hQk6YnPcP761gpgV2P
gqliIPe6CR42/r8H+88KuUtMq6UeyETYmK8TItmyPUPKmM1u4gmYgBm3mq4Ek7VlcTcYHbtMneZN
JUPoUCyrju6vr2rNwnyBLTeubPIxmS3oTDb9/qGB/1238C/SwX/uGw+vNCY0KhUtHMDJ0G2Z125m
dSllI9hr9HaX09s/hrgn8gDWnkqbP1CiPefDRys8GWG8tpoVP1elvzfMyCU103yspnwGQ7kNzBgq
1Heprb8g19Utn3lgQcMEwVp6ueZ+KneCp1IE76IOw72Vb3vqUma1wOOCDMIRqwdovIDVYs3oinfw
dP4TyNPVvsKOYljIETsN9cUVWKq8ZoI7uW1XFZSlfn/U0IbwWbdR+43S/q4YtLTUaHg0MvGJtqFo
N2FwViYNof6lwCRB2KFMEOGyioSbvnwUwl2nvzbjhw89tkE49soraJnMXMsPcXLTY0R9kvODBFhI
VU+bcHyGmjLASSKm8aXUu+7xl/yQgCxP11QM1P0QdA+mRgaBBXYt1ZGPJPso+a2sSm3PfsbnQUsj
3MFVe5ZllM7ukEdo3ySWkr1QIXDk8UuoajMdQa/aWcngmyk4uKDw+x+EpqV97rkMVJTUiPMiJdKC
CbF0Wexe30YeJ/0dcP+Y+KHd3kPcG6ctmD0+EZwJ9J92ZTGARaHwPVhKu8OAiY5ZmTUM4iWXXNrl
4ojUR1pH5iPO8vhmisqtSs4rS7sURTQCBD9oJQwqydxhVtK8xBRExY5RcJgCKOmkQIB3lgHx6Zv4
jPtSv5kfrACCu6vw8/lv856jgeIErD6zj/LgXWgv6F2u1Ow4i7TH75M9E0VABfmMIgtY7Lw1FbGf
MDp0sTUVw1ZgkdREjc89miCkrEGvDLyC9ZbeRDvFHt3+fRZQHKElvhah58/zY30Lc/PnXVxpIYlE
lvtYn38grgyIu79Jb2ME5dxai4/fBYVrtrjo5WtQkBlB0oRphfBjRggq9mDpprCb7a3fcP9iKzVV
FvE/AwJmf6+NSZNU06gf/7k2FX7im/PUTA8F6xUvvRTINHy6/7PG3XUT04zGmETpO+MJyr0vblRr
1pJhEG23ImC2MKkf2srm3x3R+z76S8vc+ejQow5qfRzBMox3hNl74RHzmPJvFTp7lStsp/t+dXps
bbWc32idxHKRsPEYBr0tBu0v2kPaM03NujgZ3duUy9vSR00LBK9gd+z7DwUTTNkuZS/Xt/1S+Fmu
nfMpFTj0uCuIdGSgwiyTzi5rZeXLXqqMLE1wqSyhvR9NKdwIcz07svlHSiZt/m186ffB/+M/XPqq
leOUj5AlOkaGvG3T2ivqlU7FRSScpmkg48VIApiRuc3qozAAnwNMYOBPQ6fH6oEBgx6ONld4kDzY
qWERkDfjMWlf/0zSpafb0jS3iSkz/GQO7seZKDJ4AiswCu4vXZl7SfAiBr03gZMbsjPeEKDeFNNt
kB4MHfIvyGzKEE8ITYF+bebQFEpVzRudJpAcSMmWMlBG0uFQY/CgY83Kp5fo2u/mvwpRqkYkOTsW
xT1k2yfUgsmEcZFYkbfyBOQ6EoZj3/cYsujBeI2HeeAqBY5fpWHcogc56znTWslJR3CPy6naOL6h
Qjei7lQzp6XoNjNlgqJNHf4umuJV41Wd+KsaNGinYMxDT7YQTDKbMTFZNZyBP96Q4MPPwWFqRLYm
PUr5XTC8dsNOYmhsV4qpaCDkzpFLkbcoFawqp3bR3AhhY08kgFThrtRDUy+Av8pAObTrIasmhDn4
iBsUT/BMyyNLT6AxAnx7fBz7twyMiOObIIAnNohshpmPNgfng2qjU2lG+TuwEOZARgvcvq4ibYp4
MHUlNXXxdyU2Jmtqu5geieI2zW0YAX6StSDM8E2l3LXyucEYjBCloDsVLTDs479EBzn+GEB6ERPf
YqV8g9kkjDYHJtAkfXqftA8+9V0xglgUgGu1qIJ2Y3qOAH8JgJ4LfKgFZVU6L8XKQh8tnUY2e0hN
FUD7o3yDgS7/TugLExetHfe9Q1W1NMdYkvfgHXcq9VlMzvhW21J+BEvrUNOzWqCbNt37DXNjYGHF
vDGn/q1GxVxHaIOCpFWRySqnkyRmjgIVq1istqI/2WTwBipYOWjhxqm1c/ZMtVMnfgb49iCmsTWM
FBjdHWYjTGn8GEhuZYFohlCeq5vJksiDUhrWOM1cD3dBcjTUD1XBawkkUID5m4ks2UH4psaHrN7R
ejtkJ4Y2Me0gfixv1BKUc/hWdHhS6TYhzFSqnVielGIEi8a7VN/W0QfJMkvAuAgBZzCiqEX8cxun
gCaElt9H+N4U7aPdkN1P8oMUvRh2rt0weSdBhgYIWlvXiF2NbxWGL+rg6AunUXzSYtmcgCnP6QDu
NjiIfFDkAxk2oQA+6aq0JWnTD4HTYfKjznO7j2szKO5KKEzlYI4gGThoh8QB6YUV6jnIWzSUfkHS
qeGhoitAF8yiwTmIAnurg4D2hEJmm37E4Cbow7ceEtCjYfoi6g3hZtQaMzlRVq4EhYup9iKWyVw2
Hxss9suWjkjREkxlUbd8wP7ZUAICYxmKcZ5sDbfr0mKX86c/4ZvXTxhCME5nEjKMxsluNUzA36mn
WVqbYsQixzfw/l3p5H9kFguLXAYVC3SYshYXhrirEIsrS9ax0LlKhSrrlwQShDmdiux1Fd+L9/rC
MpdNCVOf4w6cr6pB35Vt6TbK2/Ur6eK1vrDAZU1Ma8VCEDR6pPpgy2VlllpzigewX4IDiI4IkyCS
GNYq3peTUp3ImkLB5UC/K+KLhFtMyEhqKVKOUwh+yyR3p6C6A9ejG1G80NRuKxBvRKQXlNwEUfpB
iNSVu/jilbb4BfPWL36B5hM9LWTkM0b4a9LPCRCsVXXs8vP1/V07JhL36C5CWg9EwNXZuaPDzpWH
A7JLLPUF5QVLATdrErlrVa2LCInF2eRp2Unjhwads6jOjc7FLvNmVy0e5px/7XRcTIH/ONAPRvaA
6aVODaA1IW8zxomZKF+opFzfxYtv34UR7gQ2TTumkoZYI4dOBe63NDxSABUIuuFr+ns8USF/2nll
iJZJvTEF2Dv9MBTmYCOUJ4053MfNofTNVjpVu2EzdwNB1c0e4gZ1XHCgusVLw0zMwZGvrAFbhbQv
A3OdXu07Of3xelzsBHde0b7JaISZJryveocg6mwaEyQMN6lvGvsEfcr5S2s7445AmtQUN5Xd29JN
eQbb1Epbbe3DcweojcdcUVoBJY90l03POttp8ooQCFn77lyqXqsQgA4YvnvOrMkNNu1RfgIC8R/B
t3VAlTrzl82sebu15X033a7tNJerxxhS0PUU61PU57KufmWdYphyp3hAylTICjAY0ibnaehdWk7P
xD8Mxk2btMdY/qiGL2hSmorwIsrSTlfp29iDTwpElgAKrcSxtc/ApebTQNUUjJh4ghYvqYz8GLoe
A4h5rh/AtVuXV2DyhVJiao8wJu4kCy4HnKwTWcGD4LWg5DcNe/SuW1Tmu+3H/i8CNPftq7RS/DaE
lJQkj7ZGhn0HKWeSj6fRbx2lxlDqWyehqVjlm6oQNi15qqTiCD7TQ6GdGkn70AXZY8KH0PTntKk3
iea7Uhu/lPpr0Z1lkBeQeEcx4qSPv2V6AuDEQhfoS0ImOGbym6gjq5QYlM77W6XGqIJqFL/lVnzN
CulUCygoTkBlXV/zxW+5WDLncnU06CWNVYqZRNEB56+jwWUKGq2kbvPJvLaznMsIbEjErpTpzKnd
BYo1Qc7++kIuX0CLlXC3niH8X7Ug139NBojOs+qlSjKnoOAp1CanylJbHft9R4C/l5+uW5//+LX1
cZlpQ4wYbZ1CPeby51AAJgNS3ajxanpfGa8jRJuvm1tJZlQe0xmLfUxYmc0VNt8z3GED6llrsqrt
XNFbrXNdXx0m1f5OXKBpFEmCFo/QSx4dFRp27Rs5qyeUMexmK801xC2osW6q/bTSd5nd4l9vqyrO
B3aRMUVaXYppqEnolZWQ8ylMo3hJ8gAcidk+GR5XNvVSfgY9GdQrQaIsKd9Xw8LaEMZiFiSCAlyW
AM6f3K4O0U7AvKvdoVoqWxD83oEFQslWzuClw7G0y3muogpVnzdUOQlVByrqTyN5v76ySxn30gDn
nREVOq31A+UoROeW1Q6pGBSZayub2IaWuMxE8Kam5Uo4veikC7M87qZSu7JQCfazgd6CalWebgc3
I9qqIorA0sqE2Moa+ZpzXEUpyJ415TTIgiVWH4OYulSZABGR900NlZ4QyBsQBlzf2YuX1HKNnIeq
eh60fa0qJ6pPXlR/f0DhjbYgC1bLPcZYP2tltMc8x/8XWgx21gkqVJkZCWvDOJcO6fKXcGkapSX4
JWXo0A9ZbKtibJF48ogQeYO0SwmmQsVVtriLxcWlzdmzFycGsmmjqvchHoszYFJXy3Nd1Bg2bAIg
ootDMIx4jWuss/JCA3tmHj8Ofn+fyCGUBSYiWMogeqn/K5mSh3IAgX/hV4PX+FAIpLqfWMg6BzMK
queOTqkZ4PWG6hFKPXXHHAFktqbO7nw62UKMrCypj77oOxiAhaqnQbwpfTe6+rZPsieRTL4FsPiG
SSPKWdBnGTNraBq7NHa56Ntx91RCyFZhOOP5ZsT0fwgUY/KEeomZfE09Br7UW0nZ62F3TsRhHqw1
VRoCNfowaW9D+dkK2yIHzqdM0GyYTJQhD0H+RbCifoRQbnTfQHFLH89tkFvyRA9MYW7agOIxZZ7v
E2cwop1elE7ps4Ohdi4ILog0yOZQ7UXoG4xYjpB1O0FRvaEN3+UqAxsr+ZU0hzEKIy8URmsoFIyw
DS30w6VgMwWqFQbCWdbFZxEV7WxHpfuoyCxF8R1J1HYAJx3LVncCVqJ+9zbWWwVa5b40HvwhPust
1NB9MLklFK9zyMwAp8JK39JbFMNWrs5LMR4PNTCKSoC242H+tw+NmSjlLFCk45jaUZOeQHPQYofE
4pgMa8n9TE7B3ycLWzzIIw9jqeihrHAsovI27HegQYtklN1qu5/ic0MTl1XglJRW5nUuXix/lshT
aQ1V1DYoXOPBOp6A/7AbDCSLIkb/ttej0cUQsLDDBaOWdGCBFbA8I6G/YvSeYur6KHjUACkwtlPW
xjQvoj2W+8nFHNaTmkXTNILpTd0pVoMMHU0wFOQGpAb0VdmsPZHWVsgFnLZrEOZnZ0n0ewlFYFFC
MgBeJea/5Vq5M8aH6zt6+Q5bbCn3JCiKQBCgniEdqZlv2WvpFh4qKSYoj6YDkLhred2cSV1z0Pmw
LALqIIF7E+oXI948vkfs1Ia80753VdCqrGZ188e5ZotLOwzGmrAPxPFYg110/nhENLXbCmLP4s0s
K46S+H+5mdxRh1QQnRIMD2B16Ufv+dvKLh9HG0Syx+A/wlktfFPjiWqMqqrZfNbRRQIEt7Yr1Pd9
aY1l7CJwbGmHS44xe4Fxdx92Ckm5n5iPiYx91Wm7ukLtXn8wBmJqmYC3YHz+77ZT4467GNc+Y5il
O4678KQ4hYeRqxvAdwHyW2/qXwzTOnBCqqEDlsHjMYa0zKJOgzEigvM5GG3iT7gf4CxDaKfVamJ1
8SQs7HEP00BSWlWuABBSvHqLV/gThp8P8e3M5kXKNcdcM8YdO79IEimvAZCYS1zRfhbxzTeiKzvC
aRWucDFRXSyMO3ZyKpZgUMNGDq74pe7UR/Tmko22L7zAq9HrcwZPjEygqO+T59BZw9WsfUbuCCoZ
WnB6iACax+LR6G4NZZ+Hu5w1hzRaqy1cfNf8Wen3yVkEs7qFlH2GCfaj7CPnz0ChItT29TNw8Wb9
82T7rl0uTBiC0CFzC5VjogZQJpB+p8KNjlpLhlHA65ZWM33OIZWg6jtwvCun2iYucj+7BawPOBqQ
MdvSJoDgzopXrmbXnFd2k6y3BdJDBOjJld1k0/waNsEnvPM52L0DWw6ydzT6tsTKHWEL0rkjs/qn
5km5ldeuwYtz3QiWlGqyRkVN5+5BvcmJ0iHPPKagri9z6TaUmy/Ir9wmzdibY9+oNim76YZoWesA
EoPWg+BL9oS/aEYaGtZlWPXo5kLpS2Mgm2MPvX+n+juq3QzGrZG9VernRPYVBdY/b808vq2Kh3rq
TEl4VZDJJFHnkeyNilDLvEnCvYTO71RNDuBHr7J/70NgF2CUczr1Vihnz2IH3mZZqfdjwzy8LB5o
O+tFRE91ejLoS1dAs+FNMbqHFFnnkFAL2F8z6MqbJrnDQq2wzHad8IGyq6Xh7dZoAUB80DCvXsro
vVEHNw0gp1QLpghBhaoo7Lz8LQfHEgTtMoQiggjpQtc+RJhXzxJmozdii5BXq8VnVXoU0H6OU8AC
etltuq+6xaAgsAMpOHmAFDQiDQIGYMkDXYUCjsp6lyVupIZml0m2FD+FoFjXGIrTmC0kwu+4eAUR
r0VklN5R4aoY3hw9+gPxm5BhmCaGDHKUmgOazBS/vDj1soL+702ef8l+Br5ACjHQ+3DCWyMG/qCB
dCQ+TywXENuuLElqTfCriGpp5fm7P56aunEbTXWCCBSDEcjCHLm7+08O2iJscBdqHw0DK+YsQfHU
6ThBMR6lA8Nq7JQcoMMGAlrrP8uFFja5q7QiaRkOI9B4iqd85W7sCtY7upBnyZ4BeWt3wMUsdmGN
S5vxnZoxBCrvqEns1h93E1ACav2Zy5tJVQ9p/L6yoxej5MLeHKgXUZJME0HLFfU7BeD8jN2O2dOg
36GV7jbygH7/kKROB10JEYiStAxOnRw/5RWACEGP/o6aY4CbrQTu7ybkj+xz8Zu4gFJXoFbr/4Hv
VHeaOR2ZMyKyWamr28UzmJQhKyH8jnATN5/dE6iZHHqneYEFvAFUGa2uXflBl98yix/ExXfoXfRF
GOCjADCybdFV60zVwniTBwV6hAZLz6AYvkYkvXId8yXHUoa2tDa/Z+SmNwcKFJDyoRfnsE0PdbiK
Ob34/F0skUs9DEFPqzrMpCNkX2uP6MQawOhAtNROxsFl7QE4em9tX9eMchkHyYlBEqqyY34TbOge
CBSoJhg7Zb/2NpQubyaQuxKk3hX1m/1t4eaYPVC6bBzVY1v1k5VLxog4ngQm5l33peaVWm1mwUM8
ndr+AcS7JshLrSQULAm6PT4eP035mgbsoQ7IndS0tSlp1a06truuZZsJJKOQOBKsKOjMNImBe14b
ivyZYaB/TjQNIEEZzFEyD28plJbGo1iMIDDIAfofLYb2RSydmLCndJMC/KNlgauRrQC4Z6zEXm9k
2+uh4lI7aHnNc4eAAd6XhdGgnBSkFcPXGL2xaLV5cfHhucgluLxGkqNOCRXUhWs534IG70bIQE0H
5BlVg3e5rnchxujUptr6ib+HmnFpDjp16nJNnvhiJr74HfxxiIH6SlW0W31wdY2GbBXQkwKa3sXE
XxrdVvIjqKqv7+/FLtVyg7nTEAQMpBkgZ8M9/AICYbsBXE5PgSEiox0zZUvzWy0vPhMNcqhMX8ko
L35dSImoIFJToS3GGccIYhAbczEjHkfIQgPqpkD/KpJXzFzsoRt/7PBMSiqE5oDo75RTEYSWVJT7
NgRiqVE3RRqLWCqmLdNWvBEN3SuZuFHGzIux9YDAWSmwaAIGN/UCmE46rOQW30r3P26dxS/jcgup
1noN0CBUyEAdOldmkTTZauNWrz1AuC30rMymcfVdZ4sg6HPz++CgHyGtKAKzmDsy5jxv5fam/dJC
wC4xPm+CT25V+uXidb34kVwyAskZEGtpSEYqKEvV/Yk2rhEdR/Hjui+ueAMPiGqrPFGHFo9eqdgz
X3T8+jkv1nrqa0aUv1OPvB/Lpi5ivDeT3p50vGRitGP1dHN9LRcHrpcuN/+ORezvkTXnQYkeWhmC
Fz1gDjgkTqIoQ8SlqneYDnNDVbD1evISzOdCAMZOdBRmotJLifI6AicP+inQnmj1vSL2e5X6jsCS
lV/5M8IDar78lVx4zeTEnwzasiMRXN/DoZjsxAkczUqNW9FNHTBwrgSci3fiwpe4WNtC6SYxjFE5
qZicDEbkUWVhQ53M7CXxQNmKtctJ1MIcF1JpONEAgzvKKd2qX/HDsA12mlXd9JB+TKERFqzPCc2H
4dqJ5mJaqCNxFULcWF0Jtsdsy9SnFGAYLfFNwSh3eGUK0n0xArkcIu3o+pX05rp/G3wjXh+Hphh7
7K8M7C4FWYnY515ar2lCXv+MBt+B99FpI2AIlo6qIngNQGEYqDfV/rFMJqeOV1qplwsP//yKgHb9
fZiKWBcn2iEASdAnmm56rxlMeuzs/DQrq8CHfCd/mnaYatsoN+p+fKrcea4Yc6V34Cq8frJ5sfRv
cNyivko5D6ZqNvpsrq/OA8052w0dxL0tyZnbyakZPejSTXNDv2QrsTt19WU4O+xP9/rTneIcGiS8
Q0vmKzMy+hsdtidcETJlji68pr6EbGy1q/ojPcKMCNH+SRmvz/++CGUgDBCmQOllFAj1eEtdsjGc
3s0fkSkQJ3XWJwnnI/LXGjmDXIxm0VAKYgz681kQhGwij3oqevShd/1L/vBhzgwXosEg2xBBBHN8
rgpuXu8r6UHTd6KGvjkoj6/b+tm34YxxkTYymEQbCZsItkHZoi5GkK3IanUL0wkYefu3X/ScOc5J
mQzVmqDHFvptaUdgdCumu5aF5ti4clFbcruWu/7IETiDnF/2oiCF6NbKx4xAgBrlqaktnMJ4j1eL
Bz8CLGeJC7CZqgU1+Juxky55n7kSZulg8R1cqs76Pn5zVVzxRT51bIvWFzMV1jJ02J6NexrZQ70h
ruQAgfkJlcwtRkjarxp96cwMH8vHcJPZCD7H1Vbc7PXXfgmXKtYGoVPF8EsSocfUxFlFf10A2EBW
ezuVawcEUgDmP4vZpkogKJGUVoFKn+gLr9dd+ccNg/1HPMB0o4T5MSDX/w4HRaRqka7Dk5vy1gDp
2yirVpYaawfmkkMtzXAHJp26SFOC+TNDYc2ggBqbbeeVgJa9D1Y6OYFyUwB3hVnYtRG1Sxu9tMyd
nQIskloBcVmkiJgUmkU7kpW+/48gzm0hd1jGCErpwYjD0uUxSh0bCsWfgVZnsRb34Gi2onFtdPFn
pseZ5E4NhJGNkM1BnB6n6pCcwcxuCU5nNdUhPFPr/zGMeim8LraRR8XHXYn2f40PGG+N6TZqTD9w
y3vfNlC+QkNJbbY1KmvQUrGQE3vdmizNzxnHv1f8/fRaXFtGWbEwnyNub8nv/aMymhhGo5vASax3
wJhrAVxW6V24W3OflfPBg+fHqq1bMJBDoohGZgoQC56+VgTgyvVjuOKl/Cw8U6Meuz97KbhWK4gG
i2siEGsW5n9fbKDYYtQ1IrBQDLU1TYqts8/ra1jbKi6UJGkaYzgEFlrWm5C5MhoNeMM1T1hbBxdJ
uqrqKy2HI6KSb2eZaE6gZ7++kJ9lFM7ZuJghFWNHWxD0HaEN4jBVQmvnPI53kzKZvXqO6gn0v8Rj
Vbwv7RXTP+qZs2lApDDGi6Fzg38293omlZhtk4/aETpxZmEFB+rBtVfHAX6WUThLnENIhk5isATM
nyuLrEHMnd5AxSKV33OQIdDuQKZ93ZSWDGChLu99tKR0CEP4hQqu80axVEFwDWSN1zdAueRFOihD
FENSQHHPi3AbmSKp1VjnR5ofDU21hAyCnEFiY77qIDWnkZS2np9rSNeAN9Aotl210SkGDpN9UteW
Nj5q2nFE2VUM0s3U7TLQpAAuWXaOygI8Zl46FdJ/+fhSd/2TOhF3BJITeHEzbNA7VGMnzn086CVL
HMkOUlIHLab7pARc3i/K1JKhjGVN8RRhkpKAu6wTN9fX//NBgs+yWD/lgCV61DWsJm1+lKsOJcPP
MgyObftQ5MVtFA42QSUpksgmMWozNCI3aQu3LRKn7EYITHVgzM9aVx5e5N67/sPkS1f48ofxGcug
51GiNfmR1O220oetjt6l3Q5+vi2aEESW1UeoA3ZTGTYtIDFUQM/Uz4X7VIn2LUTiiYymA4T5ArYX
UHuEi4f5farfAi25BQGiq8iD2RSKI/eYKpGlja68leDiIAWGcNPoBPCiJYr5nuV3NMwcXUMKd32F
l7YeyBODEEPXZf1HFzo0apUKpT4DiGQMz6m2/hgzU5LcmWyFeuMNBqTVJxHU4a8TCD1/raX5F1z/
L/tcaIvbtCsquMdRBaA4fmnaO7HYXl/jhVzlLxNcZEtVjVUBUfHcTQIn8G/q7pwLmK+Oa6uKUEWd
irXz/DPP/csglxwVg5owSoCxn5Jz3j+GYI64vqLvvgWXSf9lgcuFCrGKDSMJ5KMBTzTEWd3oVuow
QwyJxRiMe3Xzgnb4lqDFnxdYavbCQMUaw8si/UmO3WH8HUz3TDp0MYDTqLMwZDftmOwaqXYz4YZV
yBvT5IYMolNXxi4kwCFn4e8xQOLefCqhYIOhYNPFiJOgzbHKHoAwKby7vsxvErwfywQ8ikD7QxV1
hftytPPjYGoFcsTg87jTd8Ge4l7CtIT4EbvyZvw9Typ3AEYCYoopeqBGMMCbHtYT6kuPX/Cu/Pkl
3CeVWanGEK6aQYudXZzJpgMF3OgSp/v1/2CXueixC2vc563YGPd61KBfn3/m/SkN7nMGtjEQC1TA
bzTEbnH/E7kAEWNuTVFvpoA5iR1KKclOLGTbTw4sWEHc/ixEQt5nESn4d2TQJVCMLoV5ZFvZKZmt
RWbihNAhJruusopTdcIQgnPdA5SLO/EnPPHaDoECuVGm+OBEUcQ7FdwaVaJsZm53QbnLB5AZj7Ep
S7kZFhEwGLKdQ6AybYhl1Hu/u5V8w8601BTjdz9B1qQHtl+8jgIUgggUlIHS6s4ixKpaw83JNpXf
4vBOaO51TDGjPWEYaCbFhqMTydLoXhg/0jZyhOScxtqmQpbUGqCXFe8G4Dja1iRIJMqxXGv9zD7+
4wwsdkD6O4dlFFTlsoFth5iGlQ0PrB3NjtTuqH1m7Ov6dq/Z4upkoh+ESdUhUsbNtstD5B8fmAGo
C9BO9I/XTa1dPAafiolh3YgRvuz8Om5PKNqf0TBJ7BhohQa61noDFGu4YcCxrt05F271vzyZS9qN
Ri9qtUV8jjHYMlWqZZQojSitHSraylVw8Xr7c5L5N04oRHUqdIN0LEli9UBupVDQTse1SZWfc67z
4VzY4XYzH4FIT+QCd1xaFG5Rnxp01wNyS0HuE3/SSoZUrKvGuwREEz7mSepG+jU1HyPAtaiMWrK4
Yehg5KVHixESujgSbKUEfun9/tdP5HZdC5pUVhhu+sZJH1rfS2WH7BNv/ta9eF9b4d0aDdHlkLXY
FS65IGUbxZHaAkj8FeB+2w4PUL5GbwjwMQbgC7onq741b/SP47owyV1Zg1IkgR7gg4P226r9Uzpl
/6VLcVcRQE4JcgtYmPAWAX9PAbJBvFxWjufaOrgrqKSBSCsBWwcOdavDlAs4zsDke89szF5ti6Ng
r4FNLp7KPzvHU4KMhtahC6AQSIaW4CApWiuUyJHQHHk/W9lDbWV5CpfYo0PfDGqKv18DuZIofu1i
OFreDWNeWnVXa06E2Qetpl4DHu1eZ/uggZgdTRPFrJPXlqBV1IGXfeigVK218i+1yn4F7bMafMhB
hbcL2r+vUtP5ZtHKkY16CgaJtHsNQMYKLW6p185Brr6OHU5Drbpdo75UebDppeij7oePMZBtI+0b
s0GLXBDPynAM+s7JQ+r4eIdBravzWBG7seRb6ujvIfvr6JHm1l2ibtgo7ghm4SLwyohCe+houUt1
GYJBsTmVEV7zx478EkBWU4EVIcckvqgPyBy/SgOpoXjbKGcDD3JTrn7RNPSK4fO6a82ec+WEfI+M
L4oyBksD7AebwYgzj2niRVvI6G3W2rRrX5i7y/xE6n3a4GHDxkMqb8d8TctnNSecf8FiIR36wAM4
+dDIgrTZTb3NXd/WP5gbfSC0rOLaLhVolvHzu4iwMIf7Ke3GFudeP5Tb3hNuYek0c84ioq8cj7W9
4+JmCzy9lEDN8qjpnT20mBFsn687wU9Glb8vLP7Jj4lAFGNaxBd9eIUITJ/cE4i5GeDqgI6Uiuuq
RcCW7tIoMNP8lGv3Jfh6BCO0V37HylIpFwiiti0B5IQ3No44goijAnE1uBzvWgdzGDZmLV/WuCPX
LHIJXdTUA9X6ESvH0ZtqMHSpK8/Db0nEK0fsB/FmnhbQITbIMZXYndZqr0mBkErrl3b4KP+HtCtb
ihtItl+kCC1VJelVa2/QDRgwflEANtqX0i59/T1iZq4b0bdr7kz4xRHGlGrLzMo8eQ7Ej1n83hm9
G/PHcXwsybPWvOcErEFqe98Y/AnFEVeOqa3HR6U6Tb1sTYvt0JB/BrsWh968hGfiWOym5jXkT4mC
brFhQT3/YN0mLnTXWPjbcCv6EDkm9S7pbrUuRpT1m3c3fS1bMb2Xpo9WeeH5O8/AZKzEEGwCaZ6B
v4MSbVgIHdBvmZs3qdFYNFFBF9o9mGP3GIAmLrtd+LA044Xz/dAgYZk4fKy8XDOR0UJPcvmm9S2Q
fSfJnEGxn+3N6hRmb2lLrXKKAD/XoOTdTwHCTQphcxO1vkFT3KHkIj8jurR0OQxnl1bPB4UVJUc4
EPZe3yVuUARAqiO+kiAyOSxtdr9Lbti1sU+YsOB28fX016XSVcjF8kFqp5YqKCAEdwqkxQ+zU//G
FtoLwRci0Qgf4EB6AP0yQhyJIPT9pCM8mzrEcf9pHnX9LRhkq2T36ixqiBHakVW8lU1VDk84Ixo6
Dh/STwaIuRM4s25l+6VjEuIEbWrFR1GJRBCs0FUQNk9qyWVzMcaQ7YxCUAx+qNJy6GuBKb54gkCB
rFGFIjWurnEqWmsauZQr6jEMeisHns/gppsomt9OL2GcbjMVaR5omGjukIg68S5t4fnYK1NVIa0z
04UHtoh+MaT/EsQvqSFsTLuQ/9fOh1m56qbTNKOJgAgJeW0HxeiU0U/QflqpIrnQcN7R5n2cG5vK
jcD6XzLFiiIzahJTIXgTfr2d2lBxHV316jEoPtL6pzZsBd5lWaC1IT4fYOVISTjLjIA97X5GBl6P
0e4d6tsqA/MfrI6rGkjFVz1II3bt+DrO6HA0R5EvuPgFaDKkIGFGeWW1tmWtM0VDOed+bMvD0AYH
xbyLmOFMVWhLY3ZLIfDxH03675Arm5eHRZyoXafApSJ3D+pupOqXZhPVy71otKPH6+NdSloo4Bf5
1wxXm6hzpkddbaj3kjJ7xtRsJB7bU5HYPDuGSitYz0tFWe18uNWWmroUZvgB9b5soFaSRHaZt7sh
y92oHSsrKdDNA+JHnr/w+LWOfpomuAd6c8NVPNO0AuA9IkLmXD7FfxdgZQKhAVOWoD9QwKt2z6FL
MECK+foSX3y7n096Ze6qMaBlM2II8HV6DJ16KEcxp0X9GernklWWG6Hvunx1/s5q/QDVwZTIOYZc
mgOZHUOSFD4LSFQMmT3OL9dneNHS/T1ExqoCVebZrKHDTTnKPdKF/WYs/3BDkM4WraKxijWTUUUH
ilEpx+nO+AWgNpqi1FP5c/DKreZOG8m7PqfvEguU4tbLAKdTkxryZzX0zAN3NZHliWJSHOQcifEC
0mSrHEK/MsizFOr1dkjC09yXYNws7dF8YAyYvJuMIrOtcKuJpLtejW4i0oHN+FdY7s1isOSx8wZe
eWQsoNZoIB0+NKAA3inBo4STjUJcWur3EcSFPT2ZD0Sbf1yf1aUL+GVWq7MoDawcQxmzWlLxoDFb
YCDQrn2Qbou3hTePwMxIyl7k8ZdfuzLlX4ZdncexUCopzTXlGJH7NH8ieWSFaGukUbbp8h+8F7YW
LafhyoBrrp9GQveUucwTyGL3c56PEAxAB3V1I0q9fJ6Ea2OtTmYLCtseWY7lfg/uQlwQoDmMbGfZ
Sv9AgcFXdsSrfQp9puiPyP1fAqidr+xnbvP8mALADZUnDN46/SdrQqG60Pk1i622IFJbdwHGkdhD
kqOHJ3FSS/kJnkJw1PwnD98vn7LylkWi//NsBcDCTdWxT9+un94LdubLACvfGKajmhLw3t5LaMuN
wEMc3qRCc33BIXwZZOURUf4PGamQSSvz1Kr481DPzvVpLIf92nlZOcGukGgvLS4nA5q28Rc07cJB
JUzgiu7AyrWlWpEljY5x8Dq3l3MJJ1q5pg9c/5ELClyirVnZlUCa5bYiuOCK3oJiG37U+F3KIuXZ
S3WPL5uzsiOd+a9rLe9A+zm46Wj3/WfNY+GZgGg3Rz+mbMlvaNrCYVe213fu8+3/bet0gE3wFcQ0
1uBvScurYoha6Ugl80Nh4RvvzXdWfijowtOgozWrqPxOtq6gdQPi31mT2qGJ5yvWA5RPhR4A1OCX
8s8meh3lxwZJAZPW9jQ+E0m1Jl1zQAi0ybjhSSy7iaAUHmTxrlKIG+cSxHteAwmkS55Z/0ije0Bx
rF7/3cOSoym5Af0UdBvR5s0dVkw7iGE6/Wg6rZZbqqY4YQ6K5gSpiXT4k4W9QFHgO0R/8ZZnC7Pa
/xFNNZD56iAhlO7yqbM5v9eSwuvN2QHDkTNBYKxUe69tgbiBpHWpKnaagUI/GUCtVVl9/V6qN10J
Fmkpsppx9FAyV4NdQu+7UPUVtdoIdvKiRzr74NVJKuKYkmpIpWOS643TSepNyU3gRSCcQaTfdfkp
chmXd5Fa/ARfV+kRilWmhczdacySHfbNl0DWFMpjamWyuusjw8s71NGlwTeTp9QEpTynGwOJQNa3
O96DerhGU18VFGgDfU+Zsi1ZZ4XorQzRXAb+9GThvJ8Te6zxJA7U5WiDY6FKvEjPjhT65olu1pvY
UFsP4qM/odOJquwMrtUwg8IA0I01ZAjkJt1HRnrHpGOc93ZsoDaEPHhQopOfN65gFS9Zsr+LuOav
kgKoboQ6rkNS9V4z6k6L3rrRvz7IJ6L4yqVb01UloQQhLTPH2VLBkzAkf/q420zkXc0Lt5E2Sn6S
+wm4ooOJZr2u011K+02fgxAhRoMc5Bv5/KGAFxbpfSBsLVagIs09cIqB7fRFGgRX4aIlPFuTJTQ/
d8h90BPJxJqkreJXOXjP5tjTUEu/vioXHm7nF24tbCZrHRQQNQyTjQG6Fv9A89KRM8VrCrD8j0Sw
B5cyRV+GW7leOiRjWn7eb1s/Jj/4K56JC5YE7/D3vvCJtzA0CSOri774bC1XvriDHnIMZkLpqEEw
05LqH7TSHBocEPE4Dco3lUacJm3tiVGH1g1Ya2NIRNCNOkWC58Cl5UYSySAKOqIVc53sIBV6clGA
lY49Y64SnMLpsUWJKZsgEhokgmv1yUSzPvHno60ihJJlrdHMGE0re29GdKwOiatBk5XO1J0nSJ82
aFdBCSsaTteP1acS37Whl4U4O75I9UgGkyfpyELwTpDgIZbn12EoHBI/5XkBNPNrO93LBfjUutmb
YtWNIXgaxAkwRCCdaSvXACSPhqipgRiEZ1CvKoudUoX7DPgaAwTGgVIBN5BaUlVDDmOREzGCYxyR
bZ0GH1TitwEvHEbvOHkJ1Nd6emjTfas+zeYPJNN8Pr7lmYre5B4cg136mDSln6XjnTlob9E4a64W
AW5aMY8pL5Jyw/Q7ogPDNXHLHHdRcAxM32yORRjd1jS5u754lw4J+impAqoCBomw1drxqBz6WE2i
49Q3+zx/nxcViBY0MyrUdKmof+niu+N8uJXPhUbzDO5YEMEP9uhQD73Tc+RDEMaUnOK4CKMBB2k4
eex3ERTRROHlJdQEkqp/Z7vyoKC8Zxqt0mX4wWXgdNmOv+XH7ra8JWDNkFzu6H5/qwDtrzr1DrT7
b5UveldeMrZn37B2QNmo6UoYYAmY1NgyirvKeNCyVmDSL+Uezqe69kAqhf5FvAyzTFVmlkQO0Gj1
CTIqHQFL6DbbdYIA5eLuntuA1e42YWEOo7pEVHb0I/qNZoJws9CRLB0Ug5du+TYC+vBlEYa9foov
Gd3zgVf7GoRNWI5VLx0JSHo4COqSSbSel7btbIhP+3dmZEYaaHNoLtbUq7ZZuwk/Kc6AKbf19hBY
hgcozUkTBO+CeX3WCs4GRZkM8ncSBo1nzTOkzFNEfT0Xsyvn81r5/gat/LK5zKs4pLfsg9nKft4u
VP2VG0JSBBhLYLEd+v/ni0P0fT7u6uWNDEDaJS22bJBjtwSBbfEcqAcCVgUw4zuVEkOdiHslMVHb
EZU5LuGEMLipwi9SRVbXSXIu5RItakQiC1FNiIKj19iAlrrydobInob2eqHtEY657PXZXrZz3knA
eErHUaWbuW6OYcS8PLk15WdwdBTTcwAGQBLK0BQakpOsmV5Tx7YaCLsvLr2xwV5BDZCQqVTTVyY/
7xMzBCMIVl6RrFbjVsl/y/lbmzfPGaAiErEoq57NYnYZb+3rF/XyKpwNvjIRIxnSIU0KnOhyOrZm
h9xrbpmt7IYy80mJvF6wBZfxE3BViIELu22n0OJgerGGigk+5jvbzXIGIY2lQgSULao2X7dEMtnQ
alUiHQ21tMKm3Uw5pObHjYZuxAB4TwMuX2OKU1c4HMN4U8SVM07Do1rEG5BN5XVpV+mxTpo9NYND
V/MH1qc3XGusghSI9gqXRUNiV3LwW+0/rq/kJXt05kbWgKYRJOtZY8QR0Jo4tyBFBtmLluWCHMkS
ta1Dq/NRVtbBSPSpAQFQdJzz0gIPtJPLPw2gpFL5/fp0LoFrzv3VJ3ve2fUIWsnM67Re/JVsp5vi
obdiO9/CrkLwUkTheKnI+mW01WXMqQRykHhxwpDBCPrUo8HkSUaAUMxw+8lVR8Cq9kZ4kvSn6xMV
rejqzKElKtHqqkTANTeuVGYuyJg8pYE2GhUhiYVrunzL2ZpGkl6pw/wZ7igegWif12/AeWhLH+0d
QGXO9ZmJTuTKroxJOJbJclbKabSTNPRBXm8rbSsI9wUR6yeC/GxS8ghVuaxZApvmEE6G108HOZN9
XX/mpcjpL8f72vFfxRVZz8wEVXZoksrpc6nkHtOe48xE/QRw+ERzOAu2ZFD2tEytMjN8ZNWt64sq
mC1d1akqNcvpYBiQqMu0lwl85hVPUexEEURJfsl5KdjDi7n5swu/hkcZUj13XMMmLsWW6GXmR5C4
gc51Bz4/t/FUb/5V9rZyg6pZ9QREvG/cg3lADKu9GEuef8jK8kxTELAWRM5w0f+gVk6jjaRbpunw
pS7YA6yVuGF+Y25jthMlTUWrvgpOOs2IkZ+BcY3wgK1kxcrm0EnBdt/xTRSJlF1EsfoaNBQnDRD/
ShEdNUBKDP2XjKZSuVKtroFhknc1uPlVKXcKzF+bDjw4TiQSHHWBWVojh9ShAGPGjJMuSY8sv0tL
X+vCY6P0x+vn+WJW5nxfVzYpDpg0p20UHQHEQBfTcCAmhwsdFq6gnQpFgCrgrllNFq2UjSIhcQK+
UxpQu2UgBK1MEbqaCfb6M7twZk/mQRlBDYCZlzLdyckTgHJOnwQbPvWbOqo3lRShZHNqoGzLtcEu
I0DnwTc5Ebehd8GQ+T0imF6hLoOOKSOoIgH5gGQe1Xa6HHh8Lt1lW/PsjedQPh34lsS1P+SVE7Ed
kshRUaP9NvXVyVelFlD+W16VaMKqLTMs/BA8dT34RlsNLHyyWXp9AnLqAuVdDXoU0KVUaO0ULH6U
tYc6PTVDCRbdwa6qFBVb1U0NAMZpakI+As0wVlz174B5H7TwuWoabnNzgO8BLmzuQwFhgOhQr7N9
QVrSMc/h6JZ+D/Za3sVQtItt3QcFK4hEPBHMUuB+2MqlD5KRajVyu0etBpENNewsJzY6ygRB4/Jr
rrgEtvLf6ZhxLdJgGuaBOzRfOAIEKyeayOqGyJGBCkqIlMw8xL7e1wCd9Afwywg8iyg6+LwYZwe/
DCdQFJWIuKC44chPwFP6LQiJkKZ8kJz/dndWcX+UowpRlNidOkBx6D2LBivuR4H3Eq3cyl2zNk0p
QNpLbLXpNbSC8dITQxAFJ2DNiq/nUaOxGQFIVt/wKvHHpBQkUgTz0FfVeTLoRtT2eXRUpxJyeeBx
BWisDhLBcgks35r8vq+LJmMUNzRCbKjX+5RmW2gnNeYLno/udbsvmtLKo0pRQNsIXYzQ5UM5Q0bO
E02sUtZ514e5+L5kpm4SqC3KFGiiryGvEgc0lDJI+g47fVQOmh64EbAF5VT5ZWxuqYbm/syr0eEH
IkVPlU2AHNDnLjASF7MqZ5+xTtz0QaTRUodTWaIX9hTuUerqkH6r3IJD9RbHEtELUtPC8sOyjt/N
0//O//PSn11qVW6HaZQw8BK/zQ7SGhActhbV0sBiG/NFFPRf6kzGS+rvgKuNTSPSkqTTEaehRbQK
gtgGOyzhf7qQWWYG6uxB9bMYwNzoRHvS2CzUXrI4R63ZZvCHSa1bAzao0J87CFS3PZzUNFr66CDG
tlodFJZcdkyVumpYWKQBaRn8mMbxxA4iCSeociZVduPgsZfSZ+QBI0vLqDvlr0xUMP4/Ho1/p7oY
hrO1jUJwVJXL2ibbRaol3dXQFSHeeCNW3vjUel3vo65RnWgU+SmyzstXWdZxhVfhMTRRfpgrZwnH
aNNNmyFEC3fLsulG0dPEyjUt2puyDtJ3bfDQxWGpPNr03fgWd/p9kGcgdRjb2zCPnHqEvDnTVa+C
grufmlrghAnbh3y6Iz3S3aq5beXAjqXKS/NeYAAuxgPnM1p5gHoYeq1XYdQGm75nPxZSthS93Nn8
Tz6x/8TjnI+3sgQt+C9mTV1WDZpNaDxFU1Zs1WrvCyzOpTfi2TjrfP48UHWoywYWxw78BK0FaHnY
9Lbpz/kuUjdinP1Fx30+4so9NHI6G3GKERs3ABVFaAG3tKldwG37XdltxOn1i1b1fMTVYyzpFALm
uXaZ4wgInoJ+kLfSX/oqQQwHlojp30gnfIqTXrkC6wAyU4E1qCe8ioJ8Bq4AXQvDHxOPvzgAg33w
zOqTMhxMdCbC0sTaPgLAauz+TF0GcoPK4dWHLr/zKfOz6b4rQb51n8vHYbzNQQvEdbLX9A61pg9W
5X4O+gtoYNiKonkhKx9MBNMgmEctUI6eU+VhKEUo7Uvu8HxBV6ZEz0JZCuohPGbmW5u0WwL9BL0T
YR0uPerOR1lFkoSafcE7bJsagZR3poghCvQCBXYpKaLrLZrREmycGUc16rqa5X14LH7OHhA0O3Bn
mYbFfXZajiaMuBHuc0/o8ERzXJkVDs1SsM5iJYmveTzzmxltY62VjF7wKXrgTp7sUP0ZouGOmPdR
eBdXVkZKirHO6n/eRYl9DDfGtnE+Lz+u4r9RRrgUtJ3t6Tr6HKH+NMVgSvwE25ehZXzIj4kKWAPa
zb0ZnP/KIySkzfLfeGFdjGrOx14ZnmiYVRAG/HPsTLmd4p+khtZDv5G35TaM9i3ZK32KLiNHLKIt
mvjKBlX1NHdFPoWo8ue+lASnjt/o44seoIG3EBZJLsVR51NdhTVJkuR5zHCcK8pOHE2J0C3UI4gJ
KdxJ+WtV7WmOBjpwMygQRAQLu6VnwtYD0UesrITWdpVR6Li/8q4/EFuvNom3oPBRmQCly6M47BA5
aX255We3WK6LmmYjnOZym8zKQYwsgX1uhngrqMeLG9BVCgyH4P7qKxtVFTHpkIsPj7wBmDtNXU1t
rSnurK4T4eNFQ61MlBRD/JwFOL4mTRBBISiGgSINd2NTNCvtsjk0QUJLdPDEryknw4LKYyE12VHm
PXRpiP5ats2eoJxQssaPggaYILCPReGjUkq/FIaq/Jz5TPpFAmY1gPRJerNpwJFeg9tLNjjeS6Vf
F4Ah9q4pycBfZraKVJRSZIC53BoQt1EZyM1ArMfVbcoeQSJyk3P9vim6x+sRj2hqqx1DMQy4Sm3J
TzTACpIYxA4vmn64Psh3NnKU5nRkPf+1gKvNioIZyXSqwJ8Q6iTTE1oWbpNc0nZJMnhaGPkQU95L
I3ufhwolojYDl6kk2YiObRPt7ayDfIWZOE3glnlkjxP0iUCDcf0jPwuE30OUvx+5cj6AUkEPN+4z
uHG+z2NAGvNNABpTVd13U+BokVdKo8P751iLvbx8pMYiik6doDgMdJEOuZtAJ5mDBnUAG4cBz7xs
sWk2Nrq/7Yj4FfRPwfOb1gdJZdAQ7awEkf40m64ctT4BnUkKFEmAp5HehXbYxQdoOw1j5mZStQGB
DMgKIH0UpnphM8p/XJ++6CCsfN80F13f5DgIRhU7Zi8hndiD1LkQJaoum8H/XeU1LacqNR2Pcrwc
xncV1fFNBw6B2cfT6131qI2Wbef6vBaz+m1XiUkMnD9DhjjvVyOYER7ycEnARazyE1AATe1/kODR
/46wnhFj2TyqIw436ZIdEt9+pHVbqsre9YlcNHhnw6z8dd0gPa1OKB5R8j4ktdPF7JbGCoRCCkHO
UjTSyjmzuJl5AaaHo0p1EBC+diEAjZrTQzb1+pQ+WUGubM43gh01BJeEXkB2Vjsok3SYGvBrSCrQ
K5Ipu1NQ3i+0M5aRtj+aJnon43ykegNt9cJAJqSMwDLfdVZtFo6Wd/Y0g1xpeDZZ4uWseo04cjKs
bX01JJsY3DHk2Bpo3hrbN1UBOX7CH41JbexuAgN2d8OC8YNkkYtrjXar+A816ttYKn6lkoir+uJV
O9vJVSSQ1DOhxXIkP7MsbCs3CrAib9fX9nIwezbK8hVn3j+lQ9BMFZK0i/dveifehQCM4bxskv7f
YPy+HG2cjbfyJHk3mIaZwHy2jtECC/7JqIFsHCi9qidkyZwCTbRbwSQvWpOzQVeOpVLR9kEmTDI6
yDYUt5Vjhsw3QUUxynfoSMh+id4oosux8hI6b/75eu4DQA4DiONkdK/LuifrAhafy17zbHIr06WU
skk4RZq112a8ehC99aeCKEu4kEEVsIlcRcncRGsgtm3EVqzU+6odXR4sXcqQUMslBrn3dKcN7EcV
LerZf3TyfH0HBMvxecPPThnPm3ZSCDagrTdyhCJU8q6rhjOL+pIFZnyNkIH4XzNPGU6X3hX7zETN
jgmgCIJbuWa2ifJ2CAuCGrVutE5HJ7sJIIVTCBWPRCu2HOmzFavrAaoylIfHnKA9bqp9I1RvxhkM
xJkc30Bs5Z6PCvBGp47lvtr+MYp+P4bKPkgyKDKp/NAImQIuvwX/njSyskjoEZkSw8TbpHEVL3ga
QlsBHWrqQAgstTPL9EuHyffp4MVCyi3Rsq/M1NiwLIxiPBmWp1fT+rW6NaEaef2UXsz2nvlosjJO
siqhmVaBS4urfFsOd4n8PMPV5FR2Bjz1kvZUZx8sRbahGB+vj72YoCs+bk2DmQfgeIoqnKtURcCH
jhCzf0Seyo5qcE+9XB9LZITXeJpFKrIuZswz150psxYg9BJeNaVVvPJtizzCfxlfrdmPZX0M2yaT
lkpt50TQyayj39cnJTgha9QMNcoxrlNcfaOvnJk8DbJiJ9XH9UEu2hdUwlQNiG1EiStHMiP3U4D4
NTtODFylJvEzIkDfXeJDBSAdD0g8InVVXhcCq0kp+4SP2bHu8ycmV89geOGWgsD1UEzljrXynZKD
iJ8kBzS76FYlBYETKTGwepCUpsno1ix9mqA1C3lioMAVWyrj35XMbutq2uGn94MmH9Shu7++NJdg
REwDQQOVCR5waED5arEq6CTmZhTnxzAJvR50m01AIaUqR/cFS37g9Yi8SdnueWvc5U3mx+NLwRQ/
TJXHOAYzBml2iaRJXl+1m8RcqGTiE6jNkE5EKxoCnz6zaa48Xf/oS685fLRhGIxAAJGs2/VNsJJA
OKPNj3ygwKMOh1FhD2mZ+7psuLFM9lNFXkHOskcbxrEBdRTLf+uz+qT16Svvu51ZV1tYzFu54E9y
CbC2Iu9Sehuz0NKlAwJIZ0onf5Zmq2EYYOIfGV7QaTTYzCBON6gWVyvYdZDHzUP+U0LzM9dGx4zC
PSQT/cmcPEglbTJJPkk9+SkZwKVh56+vwgVfw1A2VUwCQKwOkPDXnZsiEpqD3GERTGDdGgPkkLKr
p/g2Q4R7+iRz/WrnGFNxTED3qyoGWcfyrFPlMEyL7ihP6bM8m6D+UjiS+dN0n3WQDBnVSrZaCEbv
In5M9eqPFsr7MGcBeLSz7WQ290QiUMOjeonmaijygSg9RHdmw45qVzpT3fhyH++irNWA4TUld9SM
dEdNyD4mI3eylP7hZNTsOm92apH+NpKgsmSmu+lw4Fp9K+k4etoMutjBizjQ2lW/0dD5o8o5dLDw
7ADdVGo8JIPyo7xjYAy2tPkEJVpPhi5Prft5mN83ZaFaMlKGmnI/5/0h0JOdXvTSXkebAkvoXVj0
bgq6n7jKIi9Dl9IrL6TKxn+xgqIGzTIpjm0a76eyN9ycNLOVExlWLQ6f4gmdKlF9mycpipGl+TDU
C5sFmL6ymv5sCuju8eiZdHFtKWnoNVArVerO7ev5NlRSAOkaUEIHochzLvHseltx98EwLusI4PVV
vJtlc5SYs1KeFPpmGo3XdqYjEdOWpspSwWesoTyTD6/D9EZYCJxZg70rHurmD+BCnpYVXjETtEQL
06nfjzZj59+1Co5TggyQAaj3aZDLN5ie3dAVD2ma3fNiBGdNaUVybuHc7ULeW/2kPhZoIwtmTwlr
fwbnLxFdAGUZ8cpKGSt0Zxvkcp7EU3ma8vBA0GQ2asSPo9idKegICsNXkuBnbG6SjDj1AF6I+R4C
GnuAl60JtG4yxzNUlr1WCjwtUgXZrQtk+AxiqjIDY5GmMPz5agqQwkTdv8+qU1prbhxWN0aXgXZa
DX7nk9Q72jRvixrd+YkE0ntsWTMGxJJYgz47pbQJWNrifngCls7rUnJIpsENcpDuEpM5k147Wvyr
zaQfkarbdPylD2BwozFSesRRSXIz1G7bgmU8TsDHqXY7Cbq71gxy+hLkM9dNnrpM5Ms26KaqaNCj
0AhK7cZaj4INWVkV4K47FQd+W+D8KZa2L4mV3kEQQ3vLgTddqkhK84gO9e5BfSO9B9EE5/pnfAta
Vl+xiqgTedIMozYWEB/QKRqwf+TR0ERnTjTKyr4ztdYGCFJhlCKx0vqpbwkURn5en8r318FqLstV
PHuxjHKNntaKJCeI2LugTLqrjjN0oHubWZodoQ4YQfzJEsH6v0Vkq1FXUQe0frsQIVN0igPNDurQ
nsHqcH1moiFWtq1RG60AF396miEINBEK9XrFuz7Ed8aI1TRWdoqnizzKGKQn4ocb4jbgP4lQ4fZC
dyn+kNjKf/d3/SMIaYrSHvYi4MT3NNCX8b8JMtKaAYJTavHpH3xeSI/cQMzK4lvw7DjSj+uzvb6g
32QZpRFMlaWkJpBLniBl4DH5/y8ktZqP+vUwqmpujjUd09Owq7Zo/t2B4QJFWsVG8tiBkIdzfUbX
bxiwAl+Ha2NaR6MiQ82j3Y1p5A0Tx6tYJAnx/d22mtWysGdXrNCyYB5Hnp5YOO+6tP6Vj6PdtKFj
JsxtxhCa3PlGjsObMr+voxa6j51ba7J/fbIC2/mtyzwFqq4xkzI70SN/DUNr+hWhdofY5cW8XWBn
hjU3VnhqtswrveoX8qvDBi1d/+VXrOzNFIPUPByz9LTA3kA7YkPUCP1Kbu6btrKbb1FgcVSn5Za2
oyijWFx541TY2vvdn6/2ZGWA2jauqtzAYrROaeHPfe7mg9vdxKW9JEUUgPDaGyyB0jnFHzF7zrcA
ZzX8yjiZPYc0dVBkpxrESuEGQe9RutdAOnvfUqt2F76ZFH0roG8TdA+ILvHKYsVqOBh9VKYnqSit
qQc7JZsF0ci3UOnr3Nb9tzSOVTZNVXbqR6jEIm2PpKqTlq2nh6GbhYHVTANIFe4EB2uJwP7v0ACy
OV9vmV4YZtMXOFiq9GxAgSSlp4n0Fh4Ilfq7ayLLlLcj/TWBTHL8PejvHfDaMcrLIP+wcvZWD8eK
P0i4lde/azlI1z5rZdL0lhvQC+LY6fpOD3SrbxsvBld5yAtbGjr3+mgCj2R+2qIzW0MKMFiOKg6W
6lcHqHuPB5RZbDDro1fuGA3Auyy81Kjh73vN0kS9wsuxvTbZlaUzjCaeYvCunczyx6TiUTxXtlSN
VpeVFm1L9Mhqgjy6aMRVkMRZJmdlJqUnBZxjjE77IVPuMxUK2DpuLuV4n4smKQiZzM9/P1vjuU7Q
ADylOOBYXjC6gwMx8QqIR+qPxavksw2oCITc1N/bcVbXamWx0qHNof2XZKdom0Eaye38fpM8g/0Z
guk+CJ83MBepJ4JHfAcUroZdWSrWdiBOMjFsCxHv6QbiPjqIwK1wm9wO20UIuSZOK+QOFtjHT/N9
tsRVNFatLMeLeZbtBRwthZZ5WzxMird0lGk25IRQXdc2qejtKbiva26/ieQFaVqMzOabmh2nLgcZ
611Q3aSBsK9DMMtPj302y4kOCtVDXJf8owU7k7c0t8du9FBv9F/GcXxK9lDTcUpBrlK0pWtWP7TL
DZxXmKK00TsMy2w0YVQuOHfg96J94SZ35F5gl5ZQ6opl+ExDnk1VbvUYWpK4M6htZ9Y/BK0bb1r4
NW10B3pCklKBF/pM2J4NmHdaI9MC5xZt+tW288dN9iAnDnEQTAAN22ypnf0yHeZC0Hsvasb+XpL4
emvWoKK2kSLAPTDdYTfgVQXRDEc9tS6DmoKoZikyDJ/saWcz1ZQh1qAIluERUEO1IfeL5yZBTsIG
+VsIJg9ATG7qxCWFIJQQRM+fPftn40J7SVZ5jbd4HI6WwiO7Bcixj5+unxyBgVdX9kfhxVyUA/Yx
pyHqpL9oEVlB8qR1j0r80TRC8Pvl+08WNBMx0OO9cigtmLV5KTG8uiF7BN4btzh2oNlyQFzsmTv5
YAC1Le+D20jgyC4HZn/HXWzF2Wq2shIxTqf4FJCXhkIvThG1ulzer78jrBxIrXZ5FSWYGSi9rVkf
/LEwHBOZvusbJhpmtWGGrNRszpG20M33IkyPVZnskqkRBJmi5VrFsV1mBEFRyMmpDf6HtOvqjRxn
tr9IgHJ4VezgbstpHF4E2+MRlSOVfv098oc77qF7movdt8UO4GpSxWKx6tQ5h0lrbR1Tt5fXcT44
/94uFvnTiiC1WGasozCfKHSTJzN5Kob2NZdjzlp4lpjMtYgTgVQiPgzmIG19Md/18kaIfShs815f
nF1TmGR07sDkAtHtLOyz2WmlTarzGK//8tj92rb1IjjxY1lbcnFZP8w68gDSwxKQDeovv8Ch50gf
ic/z6vOhVsVhNZRVoJYFKVjTVBtoNMTh6AxucbumRe+L09z3AZc16axrn5hiPlS/tFozjNIaGyRf
AXI+2VWHfpPg6RzZQ4AGx7jhre87+eV6lZwYZb7Z0ktZUSrY0PxK8pON8hQ9mC/rpZ3thGNdbsG7
Km/B9+0AKQLcPHmA6vSrtqv8eV89Xj4SvPUz37aUS0nWdDkL6dr2GJTNlCVuC0K1y2akz3nG79nC
lxOtfnziRLFpzi0BtC/EAO8NRNo2mToE6BgEY2T+1Ce9cKcEWqhdNvwSR6lwcqqrmzobbaMyX3Kz
DSQh8RMLT+sUskqmbPwU8v4ZgsL3RSKjSCcJQU/fparc6KmEqd29RKCoDJyiovsLeVXjKwJ5Rxlj
7N1ox3oD7r/YK2gdmOZeSX8qyLqHFC2SYXS6Vsb4N7XBCwAFudjROrRze8lFX9s2lmPa/szpdQ0E
T2HdRPFejF56QwJuuJg8xQjlxk/M3qvVbVwdRLGGXOjU+GrfuYLcYeTuXevwZzLBU6ZmU4DrTCDE
1q3aVqEPUiZHZaBO0WHefAiNGHPoZWnT/i6XD2V9V4H+3SS1YwBKSLeY6nUmaWNIH9Kc+FKC8Rvq
EIgjlgQOlEWOIGFCGiS3GgRGW/2JlFcYOEVR/1HLw6kBuKyXbAhfbkl135poUYMRKI2D1gADLB7X
JrmVyLspQO8TybnV2C2KoYP1oWsbRXsjECIV6pd6eGsbzRF7MMcOt+YwgVATwjD99aLcK5iHs6JQ
JG91Z7iAZDudcdClxMmnTR1DnqG9wQQv5HpRYgX/7AJu1AcVxRLwvjaj6g1KY8tW5MSK6tcx5HLH
yhvVFGzxbyn+8tKGMsrYcfUkRI/SpNlK+yZllQPd0Nbu8S8kyZ1W/qVK+UZreRVATk7xCUE/cedW
TlJDWpQ01OWqsmkF3DgRtzXSmDwhThnrweUDxAvzTC4R15gW7rolDSccEmggZNbLZQN/eUJ8HVAm
l0CShALMemUNfrzpbPqRQKoRDGumrTnFnSDYlFvs5t2STF4BAgRxKvB2CTE3diw7aKTFiaNBBFvr
Iw5G9rNEdSn+MNmFRMwBvX00eNR5IxkRmK3j1J2UHanizaJZm6KSr6Ih2ijGD87Gng2xyu+NZW+z
PlM6kIdgY1t3Bt17jgadF/1sQQYErKV2qLaVb23Tgvc842wui8DTx7Qq5wjNktHJt4231iS7AIOY
thbEAUXVCAjPgMcxyTkW30B5QyOtyWIWltSRgI1ZXPAO7A2yTeWBg5U4/xr82lbm5lIjs5zKCImP
AFROPOZu81BPw7YrbiQoPU0CSOvL18ufkmeSucNGva4Uw8SWavpbk6W7YsCsWVT7ViV5UFHf0OpF
MKTny0b/Upv6WujqXyehxhI6UCvosAqYI/hItk0gOPk+O6gheAl+6OA+VEKMZXNrCusGXjgxKhNy
mhg530jwLdeyftbZNcphq/eYT+v8PJ+l4qzDfmVFLPKfYiBIoFEdh0m2eHnzVsmeUILFkkflfTaU
ftlhXwGKOXSVPi/IzaHK0yYNpLhvLn+ys35yYoFJKklVd0liSGlI000X38u17lYaccvmKOMBb0Hh
1yKcKPMdrfZnTsm+A+RKNcG9gpx51XWglmPuOt2mkLLQZGi0eUVyKH+qXu4C1AOVLk+nztC/y5DU
qAIoOv+DJP6s+5xsAns+K7LoINPAc+5d3q3o8uRBvo+R1q6SIelDs7m85+ePyYk95nDOTVdobYl4
sN5fyAiRrOR30yNmwmtvBJNmIjvI5sU3PnbgO+CO2XvmhJbJKBZUhGk1UH91x2UrVFvaXBU3zSEL
MhDpkf3yAPvN9fRiQb99V133H8Izr2x09qI52QHmwCaxMTaLtgbfPtvW4tsC0JXy757pJ1aYPEGs
OiWH6Dea8JbqYEDTUa2ME9p5C2HyAqts1NjssZ+TFMbZj1Y4turdZXdZ/8S34HayivUInwTVXEiG
NFuULESJxjGHwdO7o9Qeklx8oVPniyB6u2zw/Cv6yyKL2caTbyb53MchGAscdLXsfjqOzeCm0EAf
5xFy2IoNyLGvksHGdNJjN29bCNBd/hWcZX+iME+WjdnBCQNWiEwFFGklaNu3beEOMngrMPJW5IKb
VzyvPF/MPFk445a11eu12SKu6zcFMvPOq7eQQfA+ktQDuVt6lCA0gwDERVJwvIgFcseLHBHNwtN2
RXJMaMu/xJimVQJt1x6nY3eN5wVYJr3LG/ydO+TPWMAiuschplExiLhdtv12vEVlKXXRjsRECH3A
w1R77CHtoyERGyCYqDjmY4rFZ3gLBaAtV/cVaGj3yXV8Fx217eWfxrn3WOR3ZuKNa2pweWHMnFLC
NStyFv9JVHfhVLHQ73GiKnTx8iQstXczee9bFePoV1XVgos/C9ToCFDmkU5ePd5b2ra3Dst8o5X7
Kr2rdPkBChkK4AFZMmAEydwlBhD3s+osaebneFRSvGqTdnBbGSP20o06Q6ihzcERm9sdfWtTYDM1
UMcKptONSmCJUSCmMt4SBLNUeApCOutuHs1AL6HFV+abuK69pU/QbmocperxmDTuhpwcuix1lKYP
R0I9ses5W8T5CBqTGoySVUhmg9CWRXcYhrNVDLL/p8+sMcWlDIrUsZLCQhld1+0jUNSX/z7nWLFy
t6JpYfImwrHKLRoaw2gLpH2JBfeylfNojq+owdIy1kMzDVGKaybdDts+9U3ZBxFIAZSN5hI3um8h
GVy5KBoUPXiAAyE7zlwVMk5GyvIyamBCrPsBmWI3A5uaY26dkp2uL3vuzATPLZgYSRO6QPFsRs8b
NaI+vY1knogUr+jIkhpZBHEpTrCh+RZ8tE4X9BuCkmN0I3rKfj4MBIhLEBq/Jc5K71nvlo928siN
8mw9cwugnGuIFXQ1pCKfsuKz6moG1WPrqrvCi2tf65yOulGouqJfuVnmQOUK/FnAVlieCjwT0OJO
7SipGykbXluc97GZjKBCW6qPZfwmvU9AvVDbjaGEi0KROPJ6iRxTLGvRkERVRCfcEUmxgxr9a6N/
FBhA6InF6UCdB4h9nSIWRdxS8ilOjTfc3cpIRpwG8c0mvuCo14azvGUo8OBg+fpbci1suzeVV3ZR
LudZLMFnrPcCiSV1fbyWW1QDcPH3myJYAQ70ugxkTtWDE5xY2iJNyScrj2AOxYd2AfGntdFkXoQ9
W+Q42dT1MJ8kUaioUswEIMJGIKoeTXB/XcfGT5XUXsaJ5d9J0v/MJljCS0tOZQg6wRRYzwCj86AO
r/g06FS7vyMQdhgc9Um/q64mrwvV68Vp7cIfH6s3+Rg58+a/plQ6E6YIoVUuztjedBvhxA6lvWLr
xGspWPGckWijxeXxpOJ4LzuWK5Om6ggxTGxC5616ibnfa4Gsukkg349+dL0CSSEf06auaPFuId6n
Zl4iOVTK9VnHSU23oASecICUfRvmruAYeFLbIz6HI7vDR/7A3WtekGDiUS9UsxVFML3SfuXP013q
mmhZr0iZejd4KF04pdM8Xr521z96IYFjCY4U2utiin5KuOrlZTvLUwLdR2+ckwWdRzl/HSF2tg7F
7GRK9c+wsPa9uiD2QEt7tYaica/zghBnKz97UycH1oyWopkIrIFrxhcpklK0yEvIUGVx5kFb3O/k
9GhImDsZflVGIDZ3TXavtz+aTAGrIg+ifB7Qh9E8zC5izgu6P3/Gj2wyFnDMAhKdXtVXkeabuzpE
6zEwPPoOymW3nG1yNH0dRMVcGMt3cbTPiPJlnDnCCVHmqRMKEj71br/VNtMmRgDbRlfVe+8VcGuI
/jrqhu6pQ73oNn8yXCus39EWu+xp5zOer9/BlBEiEEViFGnEzTSSrWl86AlvpINngT27RisJU40D
FGszmPq0TZ3O/uVFnA8PX4tgzqjYqHmhJEjbiv5q0UBPEQEd+yYNpVuPNWfDzl9tv22xGFwZDRop
xVhiWELHR9KukxGDMsPz5QVx9uyzM39yUrpRjQTQ7pOQyD/m+b4HK8FlA385+V/LYJ4nI2Qypkaj
a29f8gXNW8EEq9J0MjioQ4Lji7NtvBWtCcrJivIioxn6wGk4VuBOLNCnkzldge+8D1iN9HWePztr
JyZ6pTPzbsGXGVvbDMSb0cMYPrgeHGRZONaZo9rFVgjUN/GqhswoN5ieD9pfW8rEk35Kl1QrygQN
Jsmni4030U13JECwmu7kRNdkk3rjxvo1ovfLBWvw9peJJ3Gag4d7xDmOktiL6F3S8egaOYdMYiIF
Qvcs1WYXh9Kge9Us2tR8U8zGTsERWYlvl/2TtxwmaCQLRuDEiGahpV7NxuCjCrC5bIF3jpmYkYwL
xEytmoQNQEjD/Ry9pQkHDspZBAt4bcssGyoD3yQer3X6DC4OzqHirIFFueI6HaacYpfm5qhE3VZM
SndWqv9ohQ0V/WRYUVaSsKOtU0DntWx+mdb95c/B2ysmPkhdlZUzeBNDo0FnZLC8Yhg5n+N8+vH7
fLK41XSYZnGcaRLm4yNFrY90+h66FjeN/m/gm1+BiAU6tqAeKXQdnyXrDTtrPjrFCLTo9vKGrSfg
e4r4tRrmwJtZ3aOfPUCdB8OhswkwTYM5UgmTAWnjzlAXHptse9kk7xsxEWAqusw0MiRMTf+gZrKD
vi/nIv/LG+NrVcy5j4t0mcQZ7bO5BsgFs+uDOAWKCt7HTDgI1fIwVcsmnUAgTvEPaZltZAuYnT7u
ngVTvkrNYqcXknt53Z+h7dJeM7ECchdCEltSHE5PJgQt3Nyd9qYLzWBf2Im4LKegva3c9sDTauRs
ONsi1cQqNqEVmoXV8KKOo4tZfE4U5G24whRC9ZpYCcEMD6rzkj8uNpwn8dYqz+zGz/rG2CnOMjl8
hALnsmT7pLo6DEIc9/974az9uWIreeKet4OcS4tlV5AGPNoTrDA08wjEhBg9oK7ergSRiluohn3Z
UXjfa/33kwwkqpcompL11krBdymC47BuObHlLwXZ3yeERTzpAHbgHsYhFHfLlfqBqsoU3TdGmKJw
iAxH9IcjvatfUjC2FYd0wmwsr2z4l07S109gQo9W6qJcyGqMRGdyFXA3eiU4REfHdIGLyDEmvg6R
zFpQiJz9/Qsi9csyE4GUSZf6ui9jLF7z6U3sWY51ANP7xz+ggeVcF5/U3CcfU5/QyF1abLR2117p
uyK2UYzMPOKv0xzmSpjh5scKJL81703Gy2Q/9QZOTDfqskxRa9LrZAJSMpvrtykboF4AoQq3mSJ3
XsDTUOs3tRr/GFppGzfiTiiX3jZb4keT/kgNVBcNDEyBUhsjXAaStMSu6I/L7s77HCykSmtopIg1
HhH5Ntlo+8rpbWjpeOWOr4X1F2DF70/P4qhyiCEKA4hGwzlQrvVd6TeZh4GFJHOnTeFUh/EjCyZn
DqG4AHWd/mFuduVDPdpWWPHckJN2seiqPI4XPWqRq+gLmFmvu2mf8NKh8zDArxyClQIEJFutxPWM
9RjTWhVku2B5jNx3ZTccawei88Hlb/kX8MTX/jKxq4B8hZzMuGsaT3ov9qtmR7aZPZAHlPeL+7K+
D6H10wJf6crvoHwGNsij3L7t2aIMpDF1A4KUpgFKnD9DqDJNomEqJgnpOlykuD3yNBRY6x/JR+0B
W+ysWqwxuk02xvLcy3twNrCdGmcy3WiQxXosyrXCOXtF6xib7lDpzsp9QQFdQX88XaCXzqsxnvOn
U7NM7jsil5uMNMOwvBHZKvY2j8JRUXirW389m8WcmmG+8CikVQK+I8yhf2LsU0gSK8fRF4I2iN3l
mbOXPGvrok9iWCFYaSpGsDY9iQ6EQrzqAe3BQ7cdPkqHt4NnI9Hp2pgrKQd/y1jpRgys9qtiQrvW
yne1os/OYJAby2yfyGT6aS9fDdVwFBRV8C4vd927S3vLXExFk2DiOG+y0CTGhqjTNpYszjPsbMnm
dI1MbhwphpYRoPeBrKqOhQfVxbu104B5TRA46JwFncXJnFpjcl7IvExNUcMp8+0aAIx99WC64JS1
2+M/w4mcS9VODLLJbjeSgnZNt+JEZq/Z1T/rO7Qih428Hd/BpuPI+/SmlX0Kipzt5Y/HOX9sDlwV
C+k7A7lo1v9ox+imlAGS0XjA7nP5xOn6mOCSx0JTmWqahOCswnfbKpseNZTU0++X3ew2fr4rD+nL
+KjdX17duYfiqV0muoiNmY5xjtXpDU7H5HeZvBGagxBpIc1MEKir/9F1FCbQEEseM9HE0V9lbNdu
J81c4jeu0qJN0zriG5i4L6+Rt7frFz4JNlVWaEVPqiQc5WdjIf5kFNvBMnxpyN3LlniR5pMw6sSU
ovflpCdYXLpNbgGg2nW+/tTaGAjl3gu8y1BhoopWg+5vfXVjnFgPogCzvU78IvX2eiGNfjHYEhLt
7M4K+arrvDPBBpuJ9GW9tOB8EIGJ003flFRwtQuctINnhokyaSFJpJthRul2k/baq5WdZZwDsLrb
hdjMZqmVgGlDwYKNVj6i4uf3KU+i/uxUw8kZY5NTMFR1Yl2h9BsdTKSmoBwGwK26x0gyp4bFWwsT
RNJlWaJBh0eQ7GoyF7sGldxlB193/NJuMeECinDzqJSf/t0cpX270QLJaw/cajknP2BxmOOcln2k
YMtWdiygTjwDacInQ00dCPe8hgr3CzERghi1JKYWlrXiAVe1lgStAHnzDx4q59hSTn2BSUXkuEuM
GoJ6iH5QvZg9KCQjg4TSm91vOqfCf+OV/iQ5vdPczRvl5+XPx8sSWLjlLEqjEglYKLkqAdla9tDP
PCwOvqEjuDyY5fnja2EeCeSvmmkyx7ftqtEQiihFM4xuBPVFMvfqlP4rn/9txGIIAiWIPy5Viyn8
WLgrzRs15t3Mq0t/d/kvA8ybI1UyWWmMYh3z/5RZDqQNcQeQBa3DOfXDvzvDX+aYMzypBZUGaeXB
qH9S8zWtObDt84nU199nTnChx1VVF0Ia1sJBihXHEjE/1nV2Jr13ZcFp6nM8wFoD1sl1qOExPBoK
qMvSmbi1+tYa5YYqnColzwhzeDGGWQEQgQ+kl6oDGQyvGSWHyg+Xj875ROlr35iDC6lMvVYKLKVD
eaVQWmeBRGM2WaAZzmxNUTb8yvL5vOXLJHPBd9RI1SZK0biGRGGRqu7YU3tOU2fIpx+XV3f+5vgy
xVzoLfAGUarHuNAryHCOmP0oeI53tk6Oevv/hwOLCQekE6g+C/Ds/70w54f6WgMYCfwnq0jefA9e
/T25iY68h/tl//hG1lcIiaALM5gs5uZdr8uN1EWuqMecc8WzwoQJkqbDEgOXE1pT6RlgAZ2U+6Tn
BDueESY4ZEkNIAZo5UNLlqGo/SpI96PAsXHZFb6R82WjUVtNgumDfCCemFBXbDlpHc8CExUMqqfT
KCJkJ8X4IsXkfpI4GuqXT843yr3SmuMyoXkeqmZt533vxWChj4wF8iZvlw8O74swYWESk7ofF9xx
GaSUxKF2EmWyByHhFfZ5dphY0JKSGJ28kkBiTgKJQpDtqkDf6sAOrJlKCTrBI7ducvmusEQmKiy5
kY1JjMi6DsVqgIDl7gpXeF+J8kTwSqy1tn/HDvkVJ3D//HlpKJFqdYCuIxbVYImTr6NJc2ueehZn
aSxQp2g1jRgNvHxobszFsOXa8MxFgwh96kFYluPxf3mr/X/s+0aSV2QLyeMqWcsXsrOy87nZuG2a
h+wBkm72OmxX9Psy24NMzTRs85ZbsOGtl4kc4AtOIWmLH6BkwjYl4HmM5OQ6I+muXnpXUAqnGXPP
0ItdLFSOCSIGaN5HdGuWZDMqma130TbhjQNynPqzynSSHkDgU8cIAQLBAG4NNXWl7EMGfcPlE8qJ
Nizwp41nTQW5WB5Scw/VUgmsEpcN/CWp/vq46zJPllFahl5FGsb+zULeFaq0A38ZEl+Pmr9a5Z7Q
O1KrjpxH9yDyt+NyeeDY520jE4P6XBJGVZ5SYG8MtyqOWnaIpPuabrrhRqruBUgFqg3cDsoHpoxp
Mrk7pBVcHvKunF/C2+vVC093QhFA49ohY1EDhIuVnm/YxGi8LCvw+K0+pI3Ng479pRT5e/dZHM08
J51grRhFK3k1reeuuxqrt0GojxB3sPO0B1IUwow54F3VNjH3HSm3nFWvV/vfXwiAmf25arkZ1EJU
0QsU4ANj3LrVMnt6QjZ9ZIRNfmUK/pRCojKDBl00cS6g7xzk6MqchEuWVa5Q1FKbDBQwUHLaGI/N
jfQ4RK4+bGpiL4/g71NHW3kcD9PGBIB0CWZ/Rr20uiMZ1M4AG6alXTf2iMJpqLlyYDqx4Oi32C9e
Z5jjHCwVndTJZTu3FDy48y8UVRu7iEyFdxZ5RtZ/P/FA07IGWoyoZ/a+upuukn0DYrboSvOS+3QD
3Uxry3NATmRl8TzVNOatnqLoIoubrAU0VyKbgprHZdqn1cJZH+eof84PnSxPWIo2T5cuD6MSagEm
ZrY7y0kF4nFcWua4NHOQocJZxs3qVCutwHpjVQ9rZcLAkze54yXovADKcs3FlaaKTQqErmbPEBwr
3eIFzUwDqHa+1NiaPVw6rEx2QZZaKqsVhSGrqKtnaVAkqtt1G2vINpVk+I2R2OWocvI3jpOw7Qsa
DVSWR6wwJ28GhCWShkIaF5IcqJ9SKJZwPh/PHBORlBokGyld3SRfOUVAC/HcvUBpsH8TFeQbk1co
9vIKDqTnNuCNEvNsr6514qJQupTzbFjPA53BhTHsBjmQ8vHGGveLzHmr8GwxxQySQnfGWnGBipk/
61mxo4K6jaLcF9ACxkQTp5zBu2vY3kVuzsLS1IgujdderfSoDWaE1e3gVNvSK+54leNPx7/grCyc
J7ZiiPFGWvF5nxaDq+3R7n5K79F9F8GK4RqYBUdC3nrxT+uDFv4MfDax1Y3grmTe0R5yL5XD+8B/
aYT/vnHZJgckJlJlmfGrLE28b4pNrF0bemLXcryfJ+jBdCgfWNFRHNu9oqVBJ5bHbgIwFExdhThy
puc4EVFZXeTE3Sq9XyJdn4tQmR6HOH4TGrSTQS1/+UR9lhEvfQnmKaQbmpoZy1SEhoQJMlrDs0He
OpcKGAKqpyYTX0k1vS2LfJObJohH5elXVIydDS151c5nwzzoXa46pTbeFOK0twg0QHodamIRMe16
JSDLW2gfavnRgnJdly2JvVDTQTnfXkDiPNVkmySlg60uStCOKT/y8VBMIGLSF3/ouh9L+WJkxDXM
3O/0ZddXHbpBBbkvxNZpBdOjqua3arRXB/1aEsVgNh8VUrtqlAaqabpmN28ypXkdpBj0aq38Mgvk
hqAWNFc/ZsSnZortpHqHwJJtxJXf1mFUHGeDXo1y4matZTcTKNSMB7qktljDQuVXC+R7QZmQ1j8z
6Wesic9por2ORnEoO/qDyOSo6cmGwEHbaArGVr2CYvKuooSTlH6OT176dEzEVyFl2WNuvMAsfea2
0B8E/bwN0rpnDB3ujLH11RyR2BgEvxOBhZoxMieWYJ3KnXERwVACyaGfcfmiZFCXmSQo+K2T7zra
lj9T7VeD/1ur2CAqXhUiqNlEECbTcIjfkv41MiAOpYBPgNyI8mhDnNmlYuLVlYB1h2ZyXyeQyBhQ
QgzLnLj6Mt3nue60qubEyxQsE0iTUL16UrXUcpQeXOI6vWum6QrJ5UOtdoC4Tg6ZjWDlxkSq63Qx
b7iOk0+x7bGihLiVYCxFKA9tbCtCZXf6yJ034VzKbIdMLiM696VchG1DvEoGIf+UTUFuZs/j8jRo
sytr8P9iPkyd8TKUiw3yFJfGwJ9i4ryTBw8qk34ryXim1oeO8BIU3iYwV1qCuGLh3YZN6OY3SXoB
aPQ/1V+hLPZnFBsNvekqEVFMVKptQe81q+XcXbw1MIlxFamSKg/Y4iLWHTMitpYonKyR9xXXUH0S
imeMMCBnxCKk6E0frIOYg9VsHFyxGW2Qq/k0R9koUf/bBcAyYM2DFUEHHR8nwlg4JN2raTqmPEXW
swC4k1cW2ziLFmiGLLFYAHE3ufR2PoiNjUpCfbeO5690pJCnAwhM3ucP6tWKjU5Gv37gddR4dSSW
uEQoLdIKrVqETfooUgkafKINEdtjUtWgFB43ah09JOPgVZVmg7M+MCi9bhodQ7c3Rf0jhjRg1pq+
uCycjJNzC7O0JVVrjnVr4XpUa9mhmriJhdapUt5T+5wTKxDolSCYCAk+Voaq0syGAsiRh9mkQPJQ
cGreRX+WgeHUBHNOEpWSpFn5y+UbHTrA0IksvN58AChHgIDsbIMdR0Duvi085XGdhx2cKH0p2k39
K6MrSxkYL6BL7/G+/FkHPP1dzOGKxUQrQOm8MvObN4ov2KpqV5CwITurhk6fk+B15i2OnNj9y9rO
NcHXb3pL5o7NKiQl3l5OiHhfgqk5FWrUlyh75GFTRshaIhvD3ZctnHOp0wUziR0UfdNIU1C3y8y9
VVTulH5k/4qH5dQIk9Ylct39D8hSFQaqnu/pYAaXl3HuiXJqgck+pjbRRjVZnwzAphVJ4tEa/Aol
Bbtc6+YGj3Dx7Fv6tz1kckw/HP9EtFTBy713R09ygYR+WBkIjKD0CBCqnNWdBTydmmNemkurpEpT
g31FDVYOaMHLrpqtbNcAjfKyhIs7iZUxt/AY0SEbc5hShkeINnb6cDX2kj2L70SmnIflRfeGLeY+
TuRBqcyhz0NoQ3tCBAHlnrNzq2exWenpxjFxRhk6I6IVBp8Lq9tZ5q43AWE0wQSIIaUxU/2uXPzL
nni2AXtqkgkhsrXIo9V9fqt+Cw2q4qV60EN5u+wsoHj6IN0JofVMHlROrDgLVz81zASLBpycE2jv
itA8aG7vRsGK3Kw9ebvymmgOZFvcy0vlfb7VlU4ykTqp5pi2ShHm+gRB6B5Uwz8vW7gcj+EhTOTQ
rUUVoho3sXaXvIq/SsvGFRFvSvAeWY58h1YScqxMsIsr63X2pR99kAACqHe2NNqXfwpvsUyEqSaN
lHTG7hLzlbTQvezu/5MBtlcGsvqyJgvFE5s+jfMTWOg4Kzib1iiSbGrYR8NSWAYcWmJSBHzmkO1w
Ri997m4oqCEPeCZDFxi1lfZW30C97Q5g7WfexXouaT01zUSVudLQ7hZw0lMZc4TjLsF91sbFe6rR
16kxIMkK3vKWx9t63n1OVswEGLEcJnNc2YXUYHI7W9xZuZ+GBB1WA1Ohzqq9BwJiyLRUqyZbEyqB
6otcOiXe4lfXOjknTRfLwFjiV4g7iKFt9O06oJPvuLfEesC/BbuT1TKRZxqmBnpceHys4gQrbmYH
Bed4a17L6HxCdncvuC1k1HlT3J/Y7G92NVGHZKkorhnjn+ubhKXXzajrj2mc7NSp8CR0GQXBWGWk
b/VhfCFWv+v6+TqRxQo06FN2LHI1syuL4tGd3cJZwQIPhF4z+X2R1k5rTNu2lCs/SRNnbV90OYhi
DYgHivPkiijIx0A2BIqu/aIm5lAxddD52QwyvMtH8hM7x6xMNWQT7Pag35dFlnNIaBKix0o/XQ/6
25KACL7EUJdgvJdZvtOjcbCrdNwN451Vb0yKdHFpUL/BzApp30WF2rkC3DWh74p6OzTtO50aiClI
rb+A9x4PiQgk37fRlIt4u02YqE3cvq+ehW781WtlZs95vckHjINCFEETnMggr5F4BcnnSi2dOV1C
Wke/yqQOyRJ1zlQ0Dz0xnpZ8eNZKMSinCB2pkbhC/jpkNRgti30+C65YzbZMdJ+iRWTk0vPcNwJY
8mM3geAsJcVtPmiWa+RJGtS98EitAk1rxXxcSuougmg4pKx2aiJuiQ7h6BL0/3rZ3aexngQ5oT/Q
bQZJf50WjlQ3ywbEhS3EwoXj0IEjSLP0baZK72XfX1Ghlb2FSF5WKq5Jot4ze5CbgbB6e/kjnisn
Q7be0gxJgWqPajKxx8xSAUOu1niNvRqhOajcGyL0JEzNIUbuGIN2jW8EcsbBE3TRTod6F8Xdhyj1
nNfbmTCgGoYiioaiacDeM8ekFikG9bQFPAR65yxZvSG4NgVVAZ3eK4ikIHqQ3ljVw+XVn4kJp0ZZ
Gkq56aMEv2W8luNDM98s+lOK5o/KSbPOvCL+sMLkp3o2G2k8woqkJbZkQi+iAUEl4YnvnEu7/7DD
fMoOSgt6MmjjtRooPgoDUDqXMHG5RZYDuqSu2vJIoHjbx4TuLqtpa+UwKCs30XgPjesE71L+UO36
w78Fmi/fYOkV+1ose4hrj9dVQa87sY1dhKRdQxRP1B9G4U1NyJ5mMURM1clJouxKy2X3v3kKkz6S
ctCisZvHa2Naq4OCZ5RtYDZvBrTfL1taN+3bYhFUJU02dM1iaTPVrpFVS4Ik5UByT9Y/RjysL1s4
7ygnJpjvFkP8NG1w9VwPJdln8lM1UkhtdG5rHTotdkrxps4Kt1bQOm6yxW1a7/IPOPOKUjEj+XuJ
zFWcVhYY46d+vB7zzh7nxCkqwNxHDXRbhYeBf856zzxz/jDHfDulyutSVDuYa97msgM7SOn0qJkZ
hx4vq0HivNvORrKT1TGJfy5OtWwBXXgtYyI7mtNt/n+kfcly3LCy7BcxApwAcsupR6k1y/aGIUs2
Cc4TwOHrb1KL4xZbt/nePWspGgRQKBSqsjKN0YmAgGi47TJAHcqiuFEGFlxf1G+9jIUiEHR4iKEv
ESClkqgc4Ew4csi/GVPrFnbvZauMLt+e+bNhFk7GVIYEnDqwnWIIwr9lFHrN9EvX9ZU9W5vNIjad
wjxlvYFFlDLfikjfNQPUEVf7Yr4/bP8WbXESSpVSbjd1f1Kig5CPGnj6ru/K96b+b4CFqY9aa/SZ
geWyOxOFmQfZuKLxzfGBgMfzvxtqYebVCII61Pf7kykHEKRuIst20HXqtoXhrMMz1ia2sHJSct5Y
KVbOhn5QD+Bpgl73Rry30ErgVPWvz23N6hYv3VKJ8sIW/Ty3fFt2vzLoG9GC+LZlbq6PtGZ4izjE
GMMKcpUFFIHDE9NxfQ7Qdoo+rg/yWRC4dPL/MYslFsOK+r5iVt6fQgDBJW/u1SZ1a+OeDpMzaxAl
Hd9HZfWcd7XhaLx91Msy9yGvKx3DzpBDazgqYVW4LcxmZ2oi3NHSEH4Rai8FmW5Ktd+XhAct4mcn
k3nr2kpX7UDFdNumJdir4ehR3UVh7TFqp+c0O8Zh8heqyK9Kpjtm2vxt+pvO7I+sqXZN/RbmpSPx
aVZqqaBKlX6zCvf5bodthJ8GlCMJo58Ep2fPQFIrZKipqp1s0rnRwPw2MXdGU7vMXuvF/O7Qnw+1
MKYmSZnKklE7mSMNJK9dMNis1OrXhlhYkdXaUZ9HunbS+eRwcmilsuIgP/350oTOZrE0Ic2QpZJp
inYqmvu4wWOiUAKlV6DbAV4J7cNuXzsr9jkffGMAWZW2acLIj2iyTW2o8al418PGYjaXhN9KhmpG
EVw38gsPYVKq6bapmiBJsIwlUCXWP5POhTiZ2U9FHRyrJt5Uvg9j5RVJ5V0f7OLYzoMZtqWBaknX
zSUEI83xANejUpxY+TOhN2P2K+tXXijfzudsiIXZJFMMTVmG+fTtMUancIwV08grl9whyc/r07mI
IRbTWdhPypK2Lg1Mp2tsL5p0R6uHpwjd+3aibaQynKpKQsy7ECvjrizjstQuutgcLGteRg3PbFxa
gWY+X5/aZSb269yWhfbULFibo/pw0u6LI3HR9zWLlINBA5rs0hmP3XPor0Ht1+a1iFp6rcoy3ca8
bDY6Yf57StC7sgYDunBhi4ktYpbEGnqZxJU4NbXlpi3zSwHSM/JX6VZaS9ZmM3ufM19ZGUIrNIrZ
TNDsUfObCq65NN6u79PaIPPfzwaBKEaN5A8GQY83dEZuczwn+7W07tog85KeDcKMZEq1ErYw2omb
WPcW/ERrrizXhTNe7MsiVGkgL1SK2TfQ/pnXzwp7vb5Sa7+/cAxZKRPehvh9U6v8KLGQuHq+PsLa
Mi3cQcEmO280LNMc29MhcYFwcBr1x/VRVux3mQ2peRePYJxHtR5N7mpZeky/QVLLbadp5fK65Aib
twQqy7NSoK5dPFYYK5NEaNVwymnvlXF16CEA5Yx9/oOW8q22pw80ZQDbV782tHqxquJhzPhz1o4/
WVS/8lHZDnG9LW2wCmql8tuyxYrNXF6v+EIgtTVtvlWQkFosea2OOezfKFDpswNVKH5YWLZHRlaD
ukW/Y3F0CKUJvqH3rD7WaHSvx1M7/inj+0p/VBrmFZFAc3Wbv4oK2heIKjcNwG7Xd+yz7PElCMBX
ojvJ1AniJqIuwQjDUERVU9DiLg+7wJLWfgStqxitjWqqbjTmzyCV9utKvW2TtZLPdzZpm4ZqW4TZ
ls0Wp2oQbVihaFnexXYKCVCg1zTDGcByvzLFOTu2mCLCMQPlLYOYhrlUe2NtlBmNWVR3gxVtm5D+
bgzqkyreKMkPbbKOccV2EQGweGjjzdSMK9Ce70yVIXwxiKVr1KZLgj5Rjkkn1bS6M/iuNgo8pbgj
Bd/UIWLU+G+uPYcNlP0GuHzmN3bjUrqTqu5nbQY1KtMfTPXU8Ee7s/3rK2NeBiSMIAFPdVOzLGYt
KwvoOp/joVbc0cH0la50aF7nAEKw+3CIf6S6shdV/QTo2lGvshlsBQBnZXTSK4rCr9TRawhxCeoC
HIIpeMY5XSkQek8ujpVfN68d1wPCn0aaOlpP0bd4D4Z9x9YTF1SofjSir6MrymdjhPautJyxhnJd
WnltCXZwnR9bOd5C3S7IrNJpGjN1mKocGrXx6qj+VUGNRWERxKwKbyqAU5K/Mg4htoI8kGo4lLgH
OsV2JCte4ilZOzbzdf/VprByFhwQPA/R7E908dm1U0x80kPeiLvJ8Gc6DMU3PPoYPbE9BE02a6Wn
y/vh62iLS84qm3EAmE7cFbX50hnhg20+XjeFS5JM8+sQi8NYx1qoIyIUd4D0JtYOKzeBAzQOmBuJ
jaV66ujAH0ASZR0S8c0B+Tr24vrjud3QFg1ed5GmbMrkJcW2ZnXvk74OxjAPMuU0hdCyUjQvLg03
md6JGjqpvO/phsehm+dgLRw7r6HmyjVzeaF9/bKFD09RgwpFhQMSlX8Ghe6b6T2EgTGQ+a+s//xL
Vwxq2QAGwkkmQoKR2r/WtAsrF0+Qxgk3M20IoC/otpSe3TgQK55cGnTPgM2v2fQcXV77hEWVQRDB
WNrhE8qqvwXn4b7S0G0e35Ek90v+PJl3VcueeMjdpi0gW/0ymtvrq3DJCvnVCpdtYIVV2WGvJ+Ju
6DZlE1gbBqIZgI4luIDirZUG5Y9h2wazYnqxR4OA/vP6B6wctM+C99mxVkZoAcYSS1AkwOXMbYbR
au58bYz572djmFmpgUcHJy0ct9NHsUO3znNzUG5CtlH3RpB64I7bXJ/W2glbtndJJCt0g2Ne8r0w
/US6OXz0D7rpFV9KZ25xnPnbkzYQ+lGtbqnmkFXqwZWztOz6wlMGsuvQrLvDFekV6r5IT6KP3Chb
iytWZ7vwZRkHa3M7z9a4ByyJ7EFV74K1CICdaQuA3GnwqRfV97PwEw9Wj9FlWPPFZyz7wEYxinCK
MHrv6oavUzBoze0trTeWjpl7dRZEPyO0Lq5RvH1u4uX5pTqzEW0Ap7A4v70s80qNO3FX5x81O4B1
ww/N2B3sYNQjb7SObNKPDIgUKh1GWieOYjemf0wZIa/8yPrnSDtNVveghMyLYhU8t4eI/QjbxzbU
gxWD/N7X/PvWxXMaHaRdWpMMBon8ADTCVAfx3ywRFQ+esgcyYX1fvvew/4acP+ns3A2VLMZW+dwX
dJMd1K3iEr+/mZFO1slywDIWgGPMncde4yBYG3px5CemRlIxMNshaHbtJt30gRE0/8cw4d8MZ8s8
myHeGvlozHdI2TcemyqPl7vr+/bNo2Y27n9DLCMRCyokpokh5pbKcvDU0okgdDH5NsiE0ExGkYgx
c+jgZg8RuVVrt3kYuYdC58p9+f0h+/cdiyPeGYbJhgZOVKmjm6TtHC2SmyTL1t4Oazu3CE3UtC2K
uC5xLfvkrzRcPDZrshW3KjrCwTjlTiGg0uwtJlvdh+zuOtfW/xKY/Zvp/IVnmwokV2N1I1bc2Fj7
3geYxCtd/pz/Sd3MKXeZP77Szllrj1tZ3yUhVagmIjMpRh3t+JZm7xqzHqr+/ro1ffP4/GJN9sJj
QUwktOMUHqv10T8EOKXhFA6Qt9u16Vz2IH4GFv9ZRXvhb9K0ZkY7Hw31cRaH6zeZ2FP1ZtZCCo9A
3vh9AB4S6P5lW9R36aF4kK6+H2o33taBAWTX/3cf+eKDFt6oMuxPXmk8vdJ2p8ahb0YrCYg1y1ny
VmVmo091LnAR7U1I4qmI55s7oLlccGUBoeuCjgnUJ2u+7hIGuZjZwguJ0O7HTsOmyrZ2spQFPdmn
zLq3bUiogTgdFFC4IHc6eFHiFB1otnwo8+Imm0x3zHDrICaph9rXQ3vl0rnk18aXUR1XIyXmnDda
fBkp1ahM5uduQDb2SS9n+UsGdcAX4ncfeOzgJhjxXkVZDAl5zSmlO+6yfbzPQOa7Eul+51fOP2Xh
R7M4DZOuVbq70Xq0w3yTYSVaa9dSZLGF8EAE7kUg37h+3r6LPM8HXThNJGFaoJUw/7aDLjwq1V20
RiOyNq+FvzRZkWVKjHl9Mvz8Vzfd+UwWTrFmdTqQDBeqFfaeBCHJsEYp+20QeTbEEi/cEJ0wIIXE
HbkXfgSFuhKgQA/Iy2rmzAuKm/IddPVOGcz20Wor9rGyVZ8dC+def4wHps0PIRXV8Ah4OlKsjDBv
9jJaPJ/fwiPGpkB+lSAcj0zDkSCzqHvIwX2gJ9qLrdWgeMUuliQ5dSnDEoAd5Et+qLSFNsVtnW0p
Os9toISJfjRd/h4pe647evg4pxnWKcjXPmERhFVWp8Y2nT9BGbxk+DU23XaGeiXmzyy9JeJttQb3
+Vy9tsYLhxNXICIuprCD4k/taTbb11EEDW5iP+gzjwpV/pCi3XYFFqIY/VTRgd1OnclUHLxewCyC
qh3XnGxAGpjmmaNpLHJJ3QLVG/oNHm7X3cMlquurf/y8UM6MTuSybuUEk4e6mPRYkO4VV/xMdzOj
cf64hmv+3sSZSTUk8G2DLW7AuM9TqjIYIFcqhw0AkBf1isf/X2b0b4zFntv22ORxjDFmtvu2cWd0
eIZbnhyBUlt/Y6xNabHfKhuyiTVwsLy379NSvemMFWjY6oyWF0fYmhVCQnEnatW3VNUbshtqgBSK
xEeFgPxKkV7CcshkNM+FEH5jrYmkrU1ycYuMvExoHM+OMbqP03vKVrhK135/cYVkqM7HMorFXdaC
vx+9+pyv2cUn5cSXg0mBYkdC3rQhwmBZdHF/6BNLgbKLxxM62u+LEZQ6ANP8UhWC9BYwd6MA7RDj
bA+RkZuJ5Ychtv/GsaFsVTOMg7wCHcKQmMCnD6CnbnPV14Qi3I6p4HrjKjSq6m3U1x8N11/Ltrth
mrC8NLS8CPJDlNNDoyk/9RLpfwrmSHTd6FniyQL9+kO5cgQ+cQvLqQLRpxMVaX40my62q9YHaUg+
5Ccxxjdpm7nDlPgTqHHcJmpeM73fDCOHwEf/EYF6Xg+boNRTr4u5G/Wax5PJj7QfFoUwRpg4uqp7
jVL/7tQELAnafRPdl8MPNfsYP2G7dxydmyh3QP1QOVYydW3Ah1WL3Euk/OOhcvuUHgbd/HvdcV1Y
DHbTRFBnmCY+4KJBwrLUMiw0WZ26bh+mjafztefmZdfZ1yGW0YCS2do4lGN1UrbGXrKHtrnTTb8K
isJBuOppwQTBHPahkBPaBt01Vzkf6os9/DfBZTSgtokRt1CIPyVcuZvER9XrfqwXjrnWIT47qGsD
LYICcMNSA40X1SnquasMLyUYWnK6UhBbG2TezrNrRmU9LSIV29Xz3k310K3YvdobK/HNxXW/2LGF
L45LAYQLx1SS5LmgtUv6t8Z4JsovLROgChROEa7Bwi5jxsWYC+es6zxpBfRYT/1+ChR7Vyinkvhc
3RWzrFLuUjDakOZmMp5SA73Nfh6hWLQWa83+8doeLg58LmnJGIOxhGiuRlOaXxsfJt2gOyYI6Vui
/Fk5fPMj/dp4C3/dFzyzM0z7ZKV9wDs86/jIXpqi2g5GRY/oMdpq0rqXNXoXwrge0fMtUGRM1A1i
jSAdkgdplH7cQY0tDW9sKEqChMfakdh4sqUGbpnxQ2maXUzqTUTKfdq23LdKFMQTcBjzqNqOGVYV
OkXcDJ1QQatkre7EGG66lvixfIuBsx/zwp37fqCOcn32n/LRX2evqjYyrij06yCB/iyxnhlzCPIm
xewKFQSfYIVG7oDh8hUR7odwdIoEmhf1KRYx+ih+lPromu3o2k3lCNu3myNjsSMgb5aL35mWuZlu
ul0S3ajas1bd1nUNd3xSQbCi3hnDEx5tgVrtKZioShIiUx80M/STohQDrqiZqIaRwldi1bPs7KBl
9m1S/ipUJFWVyEXztjvGIHathWvmsQNdOrc0OLCgkF5Cj6eU+6mqHHvEn5hfhxA9A/vvCA6+0JKO
aBWvgBhYNb50ndhnmt9G8t5AKtkM6QYtcU8QLwUnVzV07vX1vUxiLI7U4qa2aWMT2Q1gWQa8Y6iM
oEye1SZE7Fx4GqC8aaa4YFlJjcpXBwj5pfdmq25i+06NzaDicoUCbcWrLMt0+ohcrt7gcOm08iFq
5HJQANIx8QtAO7ookGMNsHnlX1+Fy8zF5yoArKmaxFRxfL+6TMBgpJ4pGFYOhSt72FAk3bYcXBkN
jkpGPOAKT0mfhvG1b8RrTGlQgwW1o1Afr8b+tbAg7c66m1qH6VXNYVLqX3j8K8/cApTTIH7Y9fna
1s2XxdejMV/L/z564RiyNqVhh1v/FB/5A99OSLhLd/g7y8nPXcQrS/TNHWmreJOjFU2jFEHF1yWq
q5KYvdrmJx5Pfs1DP2/IMTb7Xd+XBzVrfHys1yvDbREZmRPb0ZOa1H/AafXG4nTDuwwnDfnjto19
nCdvMsD5FSZBroQ3Uo8IqCk6NPzJhjoAOMD+VHPFtL65Fm0VDFxIXVvUsC/ah/M8BulWRU51+Ufa
7U5jYGNf4x755CdfbMqXURY3PGUZa82pQZxSgUdSu9Wzo81/a9NpKnMHHdhuWkFfVUe6W7ntFHUT
Sutolr+n1HSUPneG8lElH3Zxm0rL5eBtiShojrTRqdBemZPcBT2WM+bE7XPwloa1E0MbNk+cNkIL
9GidxjLtoaps3mjyqUl1t9PBPabLOQB2VQbhnOnUoH5gqfcUsuZK9FOTzGnzN3s62HxLOnJUqsGp
wPVZJgycbSOYKvUjmiRuM9Y4RmTeD8rc7zjeM6h8OLot0MueGm9dmt43g9gB9e5rCjiwahReG6R7
rWGn0eHYoD/ZouPB4PwGDDo/qJVSkAtH4ezLobKNI6ahtOaIof2t18bG7vhBkfapGqcbSZNNFA/v
ZWmAdqyMvU43fqjA2PE2R5fwRN+I5NCNGA7I6fiyPJmTDFasf34sL7dV16kN4LJJrYtriFXT1Clz
517F4mNmBabSunkLKDzzzPrDVHqUHgtXAdCqh+hbVGi7ipNAhw3kIL3jPDskyU2ia8eWw5Hyxh1p
dW83dx26jq5/qvoJxL/2rQu/UKCbRdGEjtYFTexwWn+rxrHugSASTXbLQOHvgEb5dyWmv1me3CBp
+ZjPaZPYCn9rnG4TO/kYGsjI9c0kHAQcjSdV7S+R+bOt8YNkYZA36m1njehtSJ8IEww3pOUOabGl
7GdxbIfUS9GSKli3FTGS/hEJWkDCRKy4Zo3ng/KbA7Fk5qPfGW+sVP2xOooBEffWQg03zB4sAgoi
spfh6xRuLPlozrfsAArsAu+Av309Ar7ylBjGhiuobKTGc6nkrgVgXVJDR8S0fMjwuV1mgLaaZZ6w
G+Dak/dyiLy2h7TOpKpOweUWihbPQg5OPwsDp40b9onXiQwEZvj/TFZe0kISNaTNnxadtqWho5m7
c1JkDDXzhWfvstYDXp/KeI/4x6ENlFIhFZ8DVWgpoMDL7xtxBOmgC4SlY5d/2uneBoqGcr5Tu3ti
3iUZhNfSBGRxuSesFx0gYZoOjklHz9LRJ6kd0JvsVRVY9QoVXIKnsLgbxqfUTB5tIg7VoPxcsZ1L
HwlzIoYKtKAKcOWS0aSvzTEO+UBucZ2hou11mlcF5Ya5sgmo7oLiW/4JfRz+3crA8+3x1Wa/Drx4
s4RVqSO87MltpWSOWrVuUt8rvPCb6RACRtr/UDl3B5mvjHv5sv067LweZ9El7FkIkPyRWyNq0JJ3
Z1uxd31m36RC5gDWZBTgRB0siYsaHHJnhjIapXoaiw7dfsV+1MEICs4KKx03RkY9O2l80A/s4zEC
G+nLWJ/sYnJbeaOyzmmq1pPilWf9qdb1IzEeKZQjKqp6sWA3tEDSXD2lcING+IrDBC5+n9LQsTuc
qNYWrq6gl8Qa5SsN1yBV39jKl4ktb7oyQtsvx8Q4K9H98Cwz6oz2ikV+s0FfBpn98tkG1XVSlLRG
+F+Owgtj6GbLbKWOZ1+a3pchFqY36E1RVk2unnp4nZ7uw2nDWt1Rpt+53LfZ3lgVZr0Mpb6axMLq
lDRPcEVh5WSgB9XPpLsRmw61WYAkNA/XGPzLNrb8xNVWMgPfr+Z/HlPLFn7DqpOmpTQ5VdOLIXYl
go7r1v69TfxngCVAHV0/PRTWreSkhiV3rAjPtiL66KXxdH2cOR5fuAvs2b9xFoeK0CEkXME4I0Rv
QDZx5PyQ9JZX5WRnh6Z3fbRLhhD69RG6MPUwKce4yElyAnPpBtITmxw3o1Z0W0rzoynERm37Ayvh
v9sIAVGWZQ+z7J6bNHEc2AI6bvRX0iV+wjLH5pmbm+UtGpXQglJvGwPBLxYO1PM8Q1EcxK420106
8s2EFHSTkz+sKH2tWGu6vkx1L2a1OFu6bSDNOFByivNAw1uHmTYSrtzjY4hy2ODohrlNyPsYI4jp
wB1qK2vvrktui8UnLM6eRbM004soPRnWLV4XTxaiupSiRJxTcNI1vatmd8X4aKBpjh/DFFUZS648
bFa/YXEaWRhaVtQycpqMv4XF8ZQHWprGCN6BAc3uGYDsjG14aLp2dUzJXUyJf92+1qx5kdYqElBO
gMYkORkZexEqpKgFyD0GdkwKNRh6sTLc2iFdxIdjZ7bZ0GC4pk8PuQZC2AJJCrnSYLk2yux2zzx3
aQoksi01OUU2cXSubaB/s2n4Sr1mxaPRxasUXOwGNEjCBOmL31Ds3GTga7m+OZdFxq82unw3DoRM
Y8Tha2auPJkHbbYJqUMMpzuq3hjv8PLigBD3wTRjTMwGLL0ecSrTA4/vinudd+aK26MLP6QQZMmJ
sJNTLt9yrOVYkx3kbk9VHW+G9D3s/lyf+4ph0sXxTIQQsmdacuol9ZR+CvA+D6boPowhw2LXKyfx
+4v4P059yVYEPsLeFCg/nCICFFbGIqdmdFd0NyZOJEHykU2UuXhlrrj3NRtaHL846tWyqxksteWo
NikHRPgrvLqXoJ2FES0STGlbyigL4ejoaJ76rj5F6tYULcRzftu4GOIcmuSSuzprkFurgoxP25EU
ENNJnigHmgaIfamOfpWI3fUtXlv0hTNQGB2UUiD6yXZmYB667QwE1w5rAb4xm+aF6VrgemcqRB7x
jP7qDmI6TnSMNXLKcwRXoYanTiX3g9AfFB4KRynrwal7O94SHqG4l5WgCC+gVmXSH9DFhoB63h5b
+qLpbwNYqUryZ4Y5FNmHDNvXNLppwf2pNruhPrIi3dqAEDbFL+0zJT4Sy4Ma/EdpWMLVSpDD0UMO
pnK7Z3sL/NxjQQ9gjHxQRX9XWclPNPOvuJDvr5izyS/OkUwp6KqyVAXvDzgVO3c6QEeq9qSv+9VG
/4jRs7OSN//Wps9GnL3zmfet6VgMssrQ2NT+7GaNlzUOlflQXNvPxaGpw5oUOUSFTrRJnAZoZ7SA
OUzMjahrzUDf3iRnc1mcnQ5I1MSc5wK++j/z2zCKkYuyh5WT8E0qHFHe2TiLo9CXvc47il0ie2U4
GK7YTFvbN5zxB5IYYRqQoA7SU+RZa/f/ZcP17B3ORp4P6dlumcPYaqU6zzDL3YntR1QOOhV9CvSt
s2/D4idn6CIw9hqyaAYDvMeuj0jDXfcEn4CQK1u6vEuHtB1VZf4KA5WQJCObskIPHbA8+V89j25E
dzSLrVKZ+5Y9c/1AKitQaOVO+gnAo73WDPuiaN0WHMOFGJyo+mOoL7x8C6ERNhV3uEz2hfmspeV+
kpCfqI1tg9aEujc9EhIk3CM3UUGbbI0+7ziSRIpD4Cn6pHE73Ki5ngWMTJ5dq56pl64EeCeGpICm
gFRDiJso6d0aaGlUcF9J2G4FzzVniKzfcaiiZq4pjkkeQoUTR0tq5vAMFNj6gwaaaKdopo8BfQSi
ZAEn/EWC1Q0SkCgvaeVbj4sfFdsbbZhWwc+zz1ssOLA54FOz0L1oIbH+ddvLIp3GONPJycwzr7NA
tZSMCPxU6pjDVhWJC3UgFTCkxAJo9peOhkp0KF3f9O+M/vwb2CKAakUqSgEox8kUe4Nqbg0VsjBV
erfSRgTdDYQl3tViVjgA2cp7OL1MdjfTCB5EGLk9RCFWvucbx6UhO6+BvHummVu2TBYsnHiNPPRt
5xF3RBeN3KCyuxEBUmnRIdnOEsRrWOHv/PP5oEv0QavQqDLY56C9bwCsfMtB2i0C0D0CGdj9P3DP
AhzyzeafTXSJOVAkJKG0piW3Wl6CAP+HzgGJUW6S/r7UdjmS8Kq9SdA+MYlNjyeInUKPJ5wOA7GD
XlSO5HC7UEuTp7B56SF7zjYR/Hw3Ce5Eef6josmNYqs7Q80DWSmaY1sKUGd0ajcUHHUbs9LibWxM
kIQYpH0QRvUDoGLdsXQQtzKaFUFH6ElOKDG0E1NewhAlTKu0NGRKQVsEcMp7p0dA4nS/gf+5I8J8
0ancWBzMRnaBc1jnj4YMtzHkKkweA2E3WUEhcqBi0iCKlV8iToKo7fYglkwYaEvT0MuFdlunMC8Q
DKaQJ1FNd7JCmOOLhJqEakKOKELPXouy+/iqRQnE2oBsU3Sfgv+x6f/WQNEkqfEC8EiN8nz4oIYW
CrfI1k/vkr1gl52qBDElWCCZ7HehWnhdk3gTVdB/axEPIs4uiblAXeQxzactcgy3FRW/JAXxGTGR
kkZQAl7FyESYBICRUdz0XBxH5up18VvqJnMME8yBeiR2WV14YwW9k0gCFFCQ1AMX+pFbmWtUxrGg
MshNpAtUfhtx7d7Ma7Qqa9ssZ69Usl3Vh3vOTY9jNNLlI3LCr3ba+nUqjl1a3hM8jVuz6Byuo/lK
Y0c8Srd4lyrM3GhcdZRG3hZcSf0+Q27Qrms/puzFypDwYUX8oMYqnmMvoxW55sCDGNyW7TRsrx/l
byKEL4dq8VhhadJDRBq5VUrY3w4PiEhJd7J5KcKX/26gRWhJ4rSByWGgLrb9dMK9gRDLJN2mV9jm
+lDf5Uy+TGp2X2c3tRXKsSBaMyfI0c7Nt/XG8lQGYXbLmWM5uibldtnCAUalczexCOTQUwFbyAW5
bSBDWpCbpHiqau2A9jvoy6RePO5a5a4Pf16fp/5NuP5l2EV4pxNO4n6EdyJ66jOr8RL0kLd5utWi
B8BunQE1PpvdlyUUI1Dytt5D4gGhsVHRe9+UfGc38Nn1xlBux/hYkUMNrmaleO2tV2jGbRqGJ8B0
ykrTpc1PCbfDVHVraH1wfRqrjn0ROmpm0YB1CY6d7HWI6LSONjhw7b6+AZuxdNHD/n/p811s2SKO
JJT1liklueV5fZQdBCGiNwj6iOhGKeDHU68eciCjQTOYvZraj9hau9QveaMXX7AILCKjymk+716K
fGP8qUORePZDO+yhDewobgdp3sSxDcxebMl+MOADXStfFXO8FAH7+iFLOIeiFYoY5tu89TFLo/Bt
A/m1LaTXfBEMOTCbGzn4JgBjq4CFb14N5xb82Wl3dlLDEOrODcMuhLjLEpFsDQXyYn2+Rpi/ErAs
W6prhSlhO2CtTcBAhvoemdTX61Y828syTDxzAcumaTsHCIXMRSpTb45hlAV5zzet9iF1zcvpmxje
r4/HZvO4NuDCycWjOsZyDocM9BNBJtOhSGrX6Q+iB0IxXxqQ7mXQF0vKHNpylkfMYpOjqBHE2pMq
nkJwTFttBTdg7lFBoejC1jdUe1K0e5mg2FlAhmTK/aEjftZDinZCxGBqnqwml6XvhnhmzVOJl0FV
nnB/vqJNqYvfbRSGeR07kLX8qAFlLy0/s8WNQMRPesC4DglwDKYARfQ7NZuj2Sk7K/zQRsOvQBad
q08RB0jtAypAHpl+WdOxAX083Y2IltoeLONJ5MaZeOTGs5Vlp0hD63ZpeX2luFYjXJpYbwZ7Kof2
oOXiYKN6d33Jv70rbTJDUzTVNPRFFG4jR6r1Koy1avOt0id3IR28qS4eU2sF/f29SzwbalE66du+
jdv5Quld6RkQ7dQsPw441Hd1VyscVBTXAJPfmtPZiItAQCUgWinymtxmzU8LcPkhSbZSM0HLbeC5
cQfmYEhdk5Wb+lKiZ3Y9Z6MuooKqtLWZ7gujDurrIFG8lk82Qqw4PxETT9ICoaRu3qk0sLtDFcXe
IMFuAtiXCW5/gcYtq2B+CEpvzQBU8Eb9H9K+YzlyXYnyixhBEiRIbGnKqqrk3YbRanXTewt+/Rwq
Jl6XoJpCvHmLu7kdIRRhEonMYyBkBNmeTWbRtySFmjEv9sTIpfe95OIVlQTGCFUIEG9x38NNXYOT
eu5yUETQCFpDAF9SPb+czgDabaqayggRcW+8BCqp5kvqVJc3fY1ndzitChXWUAn32uQUlfNHk+y1
8FHVH5kpCWzL7fsjzpyNLlyUJbQ0U0XF6KDNoRkBjxGKpv/fKDN/2aXmXT9i0m8VLkUV4CUIvWA0
kAci4F8Bryjne3NmThTojybC3KBSt4D4Yc4/n64PLvlSETxHaq4v6qjqsehAUSfTYUz/dCVzDfTx
o0wyrRfA9Nj6/+ZVhByEQ9XEQ4fRrJwd+w4i8emb1ZTuXPZeaR6y8Ujbk1LgTQidwrgY8Ji8maYn
ElcuCvDOzNfXv/4Cbvv7DxIigNIDE6jM+EE8fYA2x0GbDF9NYS5uUCcJPzqCIkwNaG/buxEUJcK6
dCvo29vGa25GKD3scsCAEgYkm+yXXQy8Z1MlRAk1RKoWLwcAZgxvBWp8puIn89YEDCeoX4liwJr7
NcwN2Chzzwruy7LzYlilE7gPqplMWfzr0X/lRNjCzQuB/TYtlhMRKdpHWt03XegnGVvX5taGGE80
D/sZ5jjmfZ9JCsYX06WziRDeGVGusYQsEzHTdBsbwaqYdTxgS8kwl6+fs3GEhwVMKBq0AjBOX8wv
vIGpQobj7yvsrlA7x9CRJarWSetv9AXEXqKikciC3sX76OwnLIf1LDM0YExrxQZ+Qjm9x536Rymn
Y8MeCNtp6saerM+42oQTCobNb30+qHkIWbtN2z1YYBaEs1vmyobpMgkZ2fwLsZCbptGOBD/KHNkT
ehes0d6l+j+X8/GzTxdioM3nPIeKU3pKFfqXTeTUA+auA26QJr1rQ3fCSTvjEBbm46zD56V9rEfF
hdD3Whu4b6WFLCYvU31lv/+QQRjBg1KX/a6g2aWno8tmqCzT8j6CgYim4DmvRTcD/l8PkecAhgwA
BH1qA3IHDvuJYTMHw0aXCUx/vUqu/SohRUqUTM2qBKkD36mukXt0Z7jjPWOr0G9eFgvH4Vl71lMX
WnMbxAI5z/Fixv9vmUQ1BRYXtUFbTEtC1DeKPUeisXCCcTWWn232nsrcMWXLIETBLg/HrFsqKFHa
A1QGbBouB1MLt8pA1+EoaYZe3Or/MrMfKU6sZgE1kIFm/KUeDxZ/r8r76zfOEid/rODZEEKU6Xoj
U/NliKmsnSZ/YFCuuz7C5Tf22RBCFGnneqqa5VVWFfoqVCvPzrc1+vA9gKSNnj3HRrXJlV9MV53C
th+gWO5O2RYSz87iCFR2mRMGMWzH3hLlQWcA7I97fX7IR9nT4vLle/ZDhchSoyQbjOkyF6twA4+F
2E//UKhRVQ44wb3m0BXf2D53rd/Y0qFUm+dSc+s8ERflIeF5ohZljolqa3YXd/so/EU6OAC1B3gf
OHSqnNzIn3TIndkPSn1raHzNBm1zfbl+7DkLDGj7n5y7cKTDSusC6OXCYSJJPQZCeBYqbvFfixgL
owh5DiuqNBt0iODX6jsYQGu721jwHr7+KT8OqzCIcFg19K5ZVZVwryiwf0zsJ9V24uApxNktpVYk
PxIkYTQhI0nn0EjVYNH1rx9jEOVbyt0IxcfR6t3r3/Wz1ImhGNTBGWyOIFtqCCkInDHMvszgq1Io
7aqozG0zcNeA8cj8kY4VJPKUh6mE95varK+PfGlznA8sRAvOsj5BWwuA+fHXHL61EI4dnyVDXFq1
8zGEcMEpBqjnkpxUlr0rOm2cqdNXHYrwerEZ0tJLE+C+JnU1RtHJHuL1RMo7uLxHjprTbQs5maBM
j4o2PoMRsm5QfkVi4hRqdcgTCi3QXyX82oMWDR+4jtuwpQUbuECzZ+zzVRmaUJ+ONlY0bOzuLtKg
+AkWw2Rsm7Tf2hZEY0r1EKkWeNOVH5Ps1IbptsU7uLSml6y7H1rY3XWNW9tGt4Py57rtSo+2iadH
xT0UQW9nDX5tJvQ7JLMmhnFhRwihK1vuwDGDY8pYMHSIK6TmbzHNJaFctvxCUqQmBukMjuU3QVrQ
xt902kM0STLIpXN0tv6mUOGxWdzqaQybERO2aCqaMqYBozj6mKOXfX3SZCMJoS42wwF+azhGY5dv
kdKt7Arq/glSKP4/fpMQ7uBdZ428xvJEQbjS6pUC+/X0VINpef2Lfl4h3/eBCB5qQi3okwQrlNwU
2x4u9xvUZcCFKsGYdKqjvulnLx1Wsr7w5TMLq0lQ3plufr1lzh4KvKlGAyw7csoTDVe8tqOVuQ5G
fZ3zv/WorSRfeXnh/g0nhFo+T7aeGCE5ZUbymtKxcXryWBm/+vRuKt9AjnfTAc6P0bahtpO1hgrm
KTLiwQJRU3cUHkqm/Wce/DXt/36QEJDzvEuCwojIie+awUG5FpHYThxFQ3McnPxXSPHCxJq9ZZOT
+HwzftT/H7c2FBX+swDLjJ0tgMXhOKLEMTmVM0TO7VPVv2vSktvF4//P1+SrmnI2SDsZRaPOFmw6
Aniz1oUTVb+7SEI+vLiVzgYRIhnQDsVIBgrzFJQ8CPy6grpywG0AodYC0VRG6724lc6GE0IaYC0U
4R0GKo1531Sv9WjssoGsLVg+Sjbt8sO/ZdrLHvk3ktjh0fs6GfsEs7eUk9PNOLmq7aN6AuKUFbgp
OqNsPX42k6N+RPSWv8iKy5LVE9s8cVu3llnj0ATAB4IY1oL+J1dxXyLZta8UIh1IyRyKclg+01Hd
4K+2GTaLyJvm8geoWm6vz6lkr4j9ntkCsUvNYLSTao+UowA93Y3t4Ng5XyjmsgWUbJUvavTZ9i9m
XOqTuXjtnAYAnIG8XZGXYT+usqMJw+eFS2zfyyLr5VzvbNsIoWWGoL9GJ4SWYo48NebrSgGVP7dW
odLc0YpAPw/1BxCgYEcteX5eDmtnYwtRpdS70uwg234iD/H9tDJ2dF3eFw+wKF31Xrst4CY8u/xm
8u1Vugr864srOS9fVJOz6Q7SrukqqJ6fjMJwCXi2Fl72XNkCs+aAGwo83Of1ASUH5KvTfzZgMc1F
VFa6fhpI5FkV2L7FCOCMTHZZsmlFEX57tiBEoU3LMIDbwYSqgNYgDQtQmtDyHSQfJRtNuCo7yJuU
QTDrJyhq3xgVX+VTcmRBuKYcbkpU5uIgOSNfHL+zOQxKGlvwB9VPgXpADxP8u9kZo+PCeL2+WD/h
eN/DKRH2ZqQColOj9AqkcLixa2feh2ttzV+Lv+pKd2BN9wFdyVdVWiRY0s8rAU5UMQJ5OTODgukn
HqDmyvNkx9q/JvTerfhOo/DwgGNdomhgMr9d/+Jlpa4NLFyMlmnP1O5xGLOc7iLzkUnnVLZXhLuw
J5oW2rUJ7eXUdnLCfAAt3SYDxTK0XYiOSAKq5IAbQqJfAfNUjwkOwsQTE5YOESRYHod48Ghdqk5e
ld6gRJIxJZMoGjZlmQrrkwJBxbI6T2F7rQhW15fpJwtm2ZimRi2LMcOE4QrW8ewI8CCuiq6vcU2k
xRqSD+sKLz5uwMvEojdlmN1pZoEKsuaQJlzRKPg7my+tsonHtWLgsUPuTJClxzxxYSXCnIaVSG4z
dwwUWUYi/aXCESrrmEUtjNdOCgseGkiIzORJbS1UEjQ/z+Bh07VoeBkO1cHXbiCOjY5Kgx83Z9kG
+ld4v1R+3+3ZBIWtD1j8Qa4U3jHoPl2f0Z/9SGFGl317NqOqkisdDQf9FBbzAR4NMC2pBhdaP+6Q
HSJl9EcSbY0gfwmVwp+0bF0MMgmRi3fD2aIKh69R4IIKNAAyjURxw+QYggjWFPeSD70YPc9GEQ6g
kYxTpNo44oum9ewBv39nwWZzTyun9SY/dFPPvB3i21b2sJdNsdhemJWAjnGDqBaUMxxp6GZi8H6Y
0OoY2U0c3qmJ5XDSAX7Ln43hOBMp72d5bP8Ib/++XVRg7mIt5rCVRyJO8WaCx4f1ezB+McgJhFA6
m2yQgHr32JmyIuHlBOtsYP377upMQCpmDZMeD08Js1c80eA8r3p6ON41FlDww7Rp4AU0qtH6+npD
FVPy0eT72KNBMmtBfp3COU5cxrRPOhkfeKhCveSmsLUepHXTLQeQgLpF1kFpKFkR3iRbM8DVFk7h
rgctCRqLjLqGCZPjLoJb9kynP0oe7QGmfyiS4pAoc+MkbfyUsvg361F/b4foVUnyt3TqHYtloVun
0ewURjavcj7UTmCQ9QD36ykfPajw3yNmnYyKfGShGjht0p3KkD6bU9R7aWr/wS1/NKFZA7UHVXcr
ilhGA+VmItNTYvD7FEJ/kGdRQMnIOYDHs41rJXINdQSvZzY8e+msKyhggSo35H7ShbGTIUfxLJT7
HTvAO95ub5Wl+W1Q9DvHbku7AKITuXJsw3aTl5lvVCrYDNA4pDcVsz3T/Fuk8ToERZRSy9f69hHM
DDeE0ErE8F8bulBkuUv65t5MbmYFtJUetj5tQde0L2FGoB1B1TjSBOW8Ec53JlQCgJW11be2C26C
xsLck5UdLiYwkAkZKusDd/NfEg/rXocsBy/XtCxdrdvH+CstEFeZdugNaH3a7dz4bW/6ZtI+pabp
NgMUsZV+l+KP1hF3NRZsazOLHdoC/wcOQd1EUIqFHq2WHOCY2jmzVdxPRN/wMn/nBZBi/dzqgHU3
RyuCslYYDU8clRG3ylDOTHMOnZH6wDjfDwA2lG+mBienHBhzEEKW+aakcGcYLNdZALxZlzt6pXh2
FtVu39upU+BGGMAKsRd8pGVD7kZ1WPU3MtJVAU45T4uXLK8fZ9OunBGyPaMNIaemjlxUory50+/H
UN3oRgM6CTw+IImlpOORF49kTP1EN265nj8nQbmNAW/L656BTKJ7ndr6rH2a6gZ1dAjPZn+b4qVO
fy9yIWP7NgMRotXZIwewYOorr9YKv5/0DVHxPmo0P9BG7MUWNtUt7Kwmlxmq11jdfQ0GYQt8ejT8
NqLfFLgPZDelDRkIoG7TYPIzbnipDk8f3WrXWcJcXRkBxQ6cGHzn2QZB5noIuHCvgLoB6yaLqsCz
fbWhz642W01aFc7l6ikOT/oSZMLnCvq6/9sgwj0f5lC3TRgGychNoMJxDzBiM7EkRTDZpwi3dMVw
EOANO59S+DAEQ+mmseUXai7Jry6VOL9NmXAVJwUD9YyF6omjjqK7CCUPEDpysMhrulI3bCt7gl+4
lb8NKNzKAch0pa1m6mmq9JXZ7ILRXtttv0MRUvZtF4Y6zx1FofxhApyu11E9gUWe01mxu0hDJjx1
o2aXg3gfG/qOhRlepYpD6NMYDbscPmZGmK2nWncjaclPmhgI2azZU1Mp1FI/JVs8V4vVtOmc5Jmt
QfVxwweZdtpXcf9aFrBM0Nl5yPH6YK2aD6fECk2/HHEr9mr4bqc7FWIwUfG3MGFNRKZ9rHBwOwLX
pKpLCoC0l/CthoqfBdwrh8KtImNVwZnNwIaftMjXR+sZKLp1Fw+3uf2GTrPfZTe6bf7JhvY04f3d
xq8d4FZjYd6y6IkGBXzA412aR66G+8lslNUcKE4G2SPw9f9ypsPTLYaC9xSPfxn0lXDDps+aMgO/
X2m7YdGEun6OLy3G+U4US4hFAV6KpUCYrfHSY7cl+3n/Zefjsed09V/jbCxwkP+FJrFemJdjrlgq
ooZZH7KKOVX6YlBpw+LCjv82ipB9BbYx59BYwCj/N+WF+15YQ0kpBvZehYA04jyQ0I4c9n7hKfht
ZCH3mkYIEhMb5IpRgxwwLpIo+itZL9kQy7+f7WbCpjIoSa2i5FtsySr3cyiKvuAWdmG6814d+o2s
NSybTuG4anVOy8gy5lNVvk0F9cMMcYRxd9ZfJN+2TM+1kyqEe1NP9cSMUSzQzC1wuE6AZLlxmQnV
4ewXaaEVlhM3R/ezJX/qyHbJ2EounEs3AVrgi2C7pVJbFStpUEEAcSpm0CNyIQwTfQlwGZ4WuS1U
/FPPPsbSRtdPMMvyFj0bU1hSxeh7A9ZwC/W520LarjU9axPs2nXg1Z5lggDgcK9zC+BD1H2/UR4C
6DA40ejLyqM/EWrCLxGWGpSNwK5slDIacKCZOYSOHgQutCG9iDyXBneztINYGnVop2+6CbJvxl+S
dI4SwR0zrf3r++FiMedsXoTAXTCTl22NeWkDemMrKiQXCwcARigN0s1SyKDgQFwf8qdUhDADwhYs
RrMYes1eaNhQoTG4dtdNGqg6ceFC/GqXkF+UlV6i5nh86O7UBU4SwJWbnZI09i2jHrxOs2Hzo1i4
Xw1ZsL5YKDybESFPmdtZVRVA70/aWLuD+axGwyGJ7lNDcybSOxXAY50eQIhcJv58Iep826JCvjIC
MsFtLUSFsn2a+X1LG8nBW+b1x9H/92Vi4c6aioh3cIk8cXAV63iXVxCS6MEWoy/jOEs2FpHsLLFk
N4LzX6Gria5jCbnAEhKKde6RRHFopEH7ByJ7XYp9DgzRcDDoXW69Rk24V/nBrqGsyEfgoa0bFTIS
jQYkJFQHzRcLUKopJG4EAUJrHH+3eAUYSuTFHfcLq7ohSoN6S9LtqBG/RGT0dAglV6GygrGu0wCO
bcyyWsByWq/NqXAPkiQqW6NDLMuiX3C49QrFxpGR9FZlJ8YQ7rxiitJpGLA1AA7yMQnGevIUx3qB
ejMS6MGPPqYd0icvP8myCdmeEePmaBcd1GJQeNUg5QiRBgtXgwHP2nKmfqUoktiw7PEf04kMTGW4
GKihCtCO1DJTmlmjjjBtrhY/L7Jut81aJtZy4bo1AHj4zzDCqnVwMw/ssUVCNkbeiNY7xHFA6CZ4
sPLV9WgnG0pYujwew9ACFeyUBE95ghLo+FvBgGawuT7OT2T9ElXPvklYqaCZLWPqNPVU3Ogu8l1v
2qTwA802qtQM7WKkOhtKuML61ipyG+rIpzp8VPjvcJQqty2zcm0fCNdSopCiVGDIDeGNyrfKwakz
aN8Qb55POkfRKTHggQ7d86j9bOrZCTv1d1oWEij/xb1/9pnCPUU6TpQeRLJTtCjbJbbLLMQfquAq
Qh1pbCU3z8VQcjaccPGYqaGHIOdguBSQ63CTG39bW0a/kg0iXDLQgBjqWh3UE9NvDOu2Cd86PLSu
b0XJ9viq3J6lz3oWAc2XjepJQ/e3TlejKUOASb5ClJbQACKO22DGVNFP3Twm6ns2yEQzZV8hxIjU
Gqy+rtAuabPuDm8diLUb1TbT4RlASfIrsIabNgwaD2K9kD0F9s3lJofTFr9tKTQiggq+0rA5hpAa
Kl37psGtZ7d4+YY8b92xgNSumiJyD8YD9KD2UfQeTIar62xjFuQOLF6X9pCMhmx0bb6GprVL0Mlh
6QfN2z3eCiB3Bw7Rf08Q86gjBb4sKBlDx3DsQ7+rxs8Z3fasV1HlhJlAseWZX1UQeLfCPVzHPV2f
3RRSRqnefQZ1C+ilnm/Vvj3CmwfxsHzKFHi+puYuMsqdlvKbBh29PCj3sco9TrTKgZn4bZlovuWQ
CDdCkbObMa4hTWzhAqbPVQrLlq47DVV0mECzyyCNDdHtajtCQmJqKXJeEGVD7gZAQPAp29m0hAIu
2FEZqs0UiuDQa+aFTIBNtm+EYNwg7eAzeGMnAoPyChDtflMlUoWXL8D3lej19QA6OwCA/s7tUEEK
LDTgOz9r24FA4KaHeQe1oEIOfBSQnmbS3LdLNjn3NXKjwjGSYQsXHk/JX0NQc3MEmKJ5tcsHSOpm
QPmH4BUHqHOqw2mejlWUOQqbPNV6UCHrGhr7utkbXbqq7dAfkcibNv40/+yhNz/R3yQj+7qL0KFB
wTSDOHpJ742gdWP6qpsHMhOP9sdkTN6BiXNBLvYMNTrqAcridP6lAIxroXqkkVNif/DkM4YBRGYe
NXQawOEahkcFBX/IYTgl4IpNdCTKfVQfUo6fOL32kH0b4xjK77BMQcLf1bsgWtw3tjlcwJsO8j8Q
YC8+tOZ9zu0thZYHaVVXMQuoZ1srUFDdkgMn03KPWmClgTXsVAaH0EewmpPiaCSf/fhHqR7N6U+h
/FGMz2jxMwWKNtZA941tN42ghwRJGDjg3MCjzImAG3Z13tzbCeC+fFafO4PAn6iE4nDEOiQ6jN5W
RrgLenzopFuPKkDL+6Rnd3oRHiNi7NRivq8Nu/R0bn5cD5+SjEGsLXOriuu6QMagmIPfkX7VJPaK
xdzJefC/XTlfYI2zjYr+wjAXEA8/9c1vGxowth6i46FL7gPZBwn3aA+nOhrw5R61PppKc+BD4SuZ
5eTWf08v/J4EfSXSZx+k07wuEaeQBBHtJrez1yiwUUKEz21Et1iqTZkUtyHKhEoew48qWF9fOtmd
Idyu45SXdt/gCm91CiLqbyWVFd4kCbJYSoRoWNlBbhsqgzFS1ijLHrKmduEE+zgo7Z2dpMcM0Ii6
nLzrXyaJnD+qipORFhpY27AegFi7cZ/aoDW9/m9jCDcu04LcnDLkJs2IYPZr6J6ayf7vd/x59VDM
HHipwYyZsvnEcGs12mNg3zMurXBdmK1vowhfUlQjC4YCBcTST7bJbbjPd/UBwGJYDa00H/wctCp9
W3LMZIMKl1ucTVlSGuZ8ouwhSHOfAwKiBbr/Xy/St09bjsDZCTMU07ZsGICcMg3cpuQZbkOgOK6u
D3LpMXM+ypf2wdkoCSN61wDLcMo1PYefpb5JtQEtTQhjwIVqQnMdkiEwZJnXsw5juPLX9fEvISi/
jS+ErAnbvbEqFJlLn6511/D5vEuR+VWneWN7sIE49VsK0iYsE7Pb7hBGDj2WkhfdhaP+7TcI7wGr
bTWeQZcaCuORg4qUC8NBp86JY5RP6NVDLPIjLypJBJNsIpHLFtAhj+BQgJ4jS2BgiHo3koTarrbX
J1gyjCgHYoCnW6sJmoEMjeOwCz2gdPA0tiSb9cLNcz6FIha1hBuiFoWpelLhQsjIDBlac2d276Yi
w6PLPkg48bRA1arI4SFWse2iJtX09wEsLf63WRNOOGFtlbMmUU9VCHPXtvA0q3It5EXXh1k2t5C+
fps14YjT1qaTPi7NiDh3c/jdVNlrqd9SA8JvpUygQDZxy7+fnXR1MCfVinHSQtpD9/IQRBAoST+u
f5FskGWfnA3CgzYgU4ftpqEZysbZ68LB48C5Xh/mEibp28wJYaNN+7Bp4PV0gvkKMmPAAEN/tvBC
0xW37LYWUmx1cHLo+1wfWBIqvmqxZ99nD1nDM4bdZ2vdumrhCzjtq/rXlNeOBpMTiq9W61ASn2SH
a/lRZ4NaqRaq2YyVq6f3voIrXMzcAJWRIfy8/nXLfruyH8W6daW286hoOMVWrHgZLHMsWQNfsj/E
WnUSWRUn0Bo/JfozjR40PDe0VNbju9T3Ot8dXwrSZxNWVbg2awWdWWNNVuZNcWL+uDIe4Rh/kz8k
h2irSApYss8S4gWAf5auD5i4id7Dp8zNqj8z2KbXV+cSovvbZy3Ld/ZZyAaaqDNwVy8WyUHs8l94
ZrqBB/VHsAw8NXKaJ0BkQqkAmmQDinRadQ77nNmxeuqS3su0yU/BPbeUzCsr2bUo24JCAGGsgRam
gqwnrnRPoXsA0iTTeHmtKIX9FmwobNHMuoaYZTPmsFGrQriXRdRrg1+0aCQR6nJo/zeKsFZNWXes
1QaYtRnMbdgbUw+cQFISSqODrJ55eXn+jbV88dm+UAgxkrrtkWr3LydaTNtOO3S4Ta5vv8sr828U
YWXMOc7mRIPrW1wYXklu5khWz5GtjBDUE5ZNXIVl32meV0YB+le3M8xGsvyyyRKSvbEj6UCzcT4V
QHEmkIoO4KZn69QvQiaJ27LvEeK2aQSREZmLTx6g+qGOnjOay0xGuJCMIgpCGbWdptzCByXG5KQk
8coMQuNI4K8vv2wYoWFkcZM2tNTmUzBvyij0aXkapDvg/3Gv/2eT2UJ2N/akilpwKE8phyXu3LB3
C0KzATmSst2GSr+mJJ2dKmCOAafW/+0LhSCuxLpthRRfmELgqmNQTWt0P4d07vVhJJFBFGZieVmr
uo7TmgWHJrirBgVWr6FbKm9JJGtES+dzWdWz0DC06qj3FcJQCrHQPO9dA8z/9iNObrQcUp1x5isz
SGNavr7+kdKBhWjRQrk1mFuyRItx1VSJV1cfZIAWeP2ng6OeqgS+laR+lUselJLjbQsxJAbAV9Px
AAE+LoWvUukHQQckIAy4Qyp5Wl0KiCYD0NDUVB2Ad+FEGHC4Gzlp5lMHMG3N0D/opQiOCxgJ83wM
4Ty0SQrgMcvQjOv6xzaabqPynSelDyJ+0+ugNpLtFPHT0KWS2HUJPfNtZOE0ED3RAsrq+QRs4K84
J48kK+6YOq2yNHqzoUjDKXTzYd94ACJxWzYgy5Z0ZUI7X+PMp/ApvL6jZLO9/PvZTi40K84r0s6n
CJ73RvzbyBvJJ1+KcOdzLZwVeOuOkEPFCHb8qkK/W0k3diPTeL20P88HEc4FNMnLgUwYJCPUqedw
HcKDRAFmvYR/9vUZuxRozocSjsKkkR4mxR2unxHodtjU2gm8MEfwm8dwo4/MvT7cl2WQ+HowmUXR
LUZipYkeBChXZXo+RygloXNGOHe7/mAAUzJDkQsclZi4itbvOlU9jJ2OgKAx/oAL/6Os5te6nfha
b6BFXsIoyKuAzOpKSIqizULsbNUzsoErCKJkMLmE234TJzCzvquTDMFzhrlWySEDDctZe74v0FKL
qmjFQ+XGViv0Qqb0ELTdgSLzMqm1atMQrsLoqEAhyQZ1iAC0X3WW3yYPgQl19WKXqI+0b19Dm6I1
1ME80xxTFMKMFygAvyTw7xqgCU4gXp+BmppEsLiEA+P16by8G/8zm6KbQmZU1kS7BMlQomzb2V4H
iwKjLpOKuLwf/w0jBDE9DSdWp/F86i3VzWuyBhNmxfXUSaTmK5dP8L+hhFjG6skAywjVjhwwQBPS
Hv0kw2bIhhCCVhX13TiiBHWiOcDe7X1qab5kWZZfeWWXW0IcmqCCTyewFU/TtCA5M2eGnF+rgjFR
r3jeoBd86NsnYMKhhw/f5fFvpsEAzoYRXdaALDLDdLivNC/L9W1K2cFSb9QZv3OAgkvr2TBCNjLT
Mch7phfbPOzXWRmsSXMHTZE9x+OuNFeh9sGLB3X6k4W/iqrZhfB9hYAyGofRZsCUtopyqDW8D1Ob
3GldeyyV7APa0gaEYpYab9dlsGIGl8SUYbS+qoni5FAVrSGbMcvQRblQe7CaLqYVqrnlvjSPAbRw
g4H4fa16BjLStGzeQYn5SPExCo3vIg47IXCZZrD0e3sfkC3on5uphJccHf1Sy52hH3w9CT06jy/g
3loOkOZAZQ1wQlbGFgSvvlwFxWurSdKIi2/t8y8RNmvNhwjYZFzuFoODeIvh2J88eCjb3o/ayoVT
RgJzrYbda3DRTo3PWAVPvTB3gaXD54RKrqavro84sfZiOQ4BGQ2CAsIxnRJj4ME4kCMURtwyGrxp
BIaTwtojrz2mBv6YfsBGZR8Ct2paFVpiBB6D0eNCj4C0C2SnR4dmjVfAi4f1mQtlUC+yZXITdPkZ
136mMGtJgDSIBCk5BiB4f10Dqr7mtoFOpHWvzD1xM5jHFmPxDlGKxAFYfw0BN2gzRgi6KcBFu1KB
oBux+o9EM1dwU1kNauwOWuZFCV8ZSr/lZQhIXOexGMo1IcT/DZyvIGFeigCm5sqKVzWOxPCZdpNj
2dkD+vLgSxbZCpZ3+0InOGjVJjMfmqFzIk17VqGYN4EGp4C9iQeHD1WFU5d+ZsG0VqvyYQBsQY0m
t1AS105hPhIq6zKs/VL5NdjAlqT9XZQDf2/BqeN6qPkB7NQMalGNYb2ZpVPVtr+nPHOvEBNaL/rB
Otnu6PbP5k17JHvqJo/Ayt9Zm8RbQNUAc/uT226VO9MtfFC1/N8wuHUyGNy0H6WfgYgC8hvENyzv
+g/8oQco/kDhgVvEGcwmM/zAZDvdjH7xlu7idQyzPVhZmPBFYBQ6AwrgkukKqoSSfOMH0lwYXaTk
djGJkyFQ9UPnaathVe+zbfZZv1dbeCnC3ALzUMJaw0cvonLrW3tD97CL8YhklX50sL5+hg4muwnE
r6aJdPZ+DMe8ytvxYOXFOrOHLckp/OTnG15VTjzCW56QU5t85lG7sRLDHWLNY3a2zpPai7QbWmK+
WLmtgCGK6LSuEvJwfZm+lB5+nErdAmWeANYEy/nv+6ito3y0spEcgVuE6ZfuNwOyIwhJMjjdDl4d
nAqeABVzw5QCUI6bKDs1we0w77UOkYT2+ySIXywgmwYzR+WH73RQeNKGw4gn84x+9M38Ni2G1u3G
eIXHyi4dUrfU2Ruao7lTRdDUKGKY1gTbpFElu+BioLbPPk5IqEem0gH6reRoOrBRqUBE4rDtAhEW
VprpuvFn0JEMwGeI22Eryo7ApSztfHQhxwaIlnJ7KMgR7FqNWAd9BlRy1mSw5CVvubaCQiTIoY5W
KgPi6kLksP9Wq2Dbr8JbzdUdxDRXdrQuJYXnXyWc68gKYIlo5eSYZ3xrgGLU099Uw+wxWZP7UsJ2
NpLYnhzhu9bkaYMLoxvXJZIYbZgkB/QSphteCP/Z/mJvsukyPQnCGmtEK0C0RsCuZmNt0+6w+JFG
IGNmGu4ShWxtvCJaLfDaGdYzVggAfbSyYUUDSUObnjr55pVsH1FRh08M+VmHn6bu+POE08mZO0dO
7Sou0Li7It/Y1eA0zv8h7UqWG7m15RdVRA2oAdsaSUqiZkrqTYVa6q55nuvrX4K+9zYN8RFt98Je
2BECgQISB+fkycxcETFbtPBsx508p+NGqyMDBgH7wQQQdPVjWf+LmsjpsnOBcgwGnSKPbG6R8Vp3
kI4Po92cHy6Dm2gFOWxL0N4tWSgaQHa72Rawns7RWEtJLtpE5xIxp7PhYKZWdGOB4AFOoPqUUaQm
i9Vd1julvetApOx6E0Eg9FOJIA4VfSYOXxq51ctuAb6oEyAXD860EumxnG2aPJ0aBy7mVC/DQjAG
sxSVoBrgGy4ILQ7MGmYnEar4CsBF48ClafMi7NZeg3nCTVOXTNbWoUUapHPuXt4bbHEuoCZfzowy
WqroldX2yUhcKW2CCE4AuAuuhl4PJvovGN+nOMPXNuO2VE1TwjrmJHa1pHHbZaP2Qrq0YFJciJ01
s9pnsLPE10o22S4LmLSaKuw8+Kquj+7Wk13Bd8JYdMzgKozjO/vGrupsdufALc81G1w66F5zRF3k
gpNMOLyoVxpraYh9obU3s2k+0GK6llBnvLwnBAeKL2WmDbI4w3GzJ2hMLpXraAgF8RY7L5e2HQcV
vUQmo2Hh1jKl26qDU9iQw4i0DAxoVoQSkrUCBr1o5XiQUJK8kylCoNaE2aueQ4lidsXqliKgIBxQ
pOFEpzwB1s6+AiPEK+0qCzpX9eX1St1Mmz+MQggHFFO0LKs6Y6dr4G3PVeHMereFcc42qUU2ZwJM
4iV1lRKfaqqx95j3aww6STiF0FiHsnLV+pc34DlRqdODpXNP+UiOLCmZcbBYQ3d0RV/13sN2zyov
Sm+MH90KW7nYZz3QEfTMIaPUKPv+YQzk76KWM+FP4bAkkYlaI2OAn3JrvqLlrKBOktykGtzSIYxb
BKMzuTnsrX/OoBlUaCWwTfNqfMjc7JE8CJZFcDC/CPNqVYVwC7+ld0dXSR9CZMIkj6LnsEUh2C9T
REVQHUQP3tBv5gP010a7etIOmrKh5Am6vZvLP0hweegcHMVdOo59DDSXpnnTzfczjMUyxQ+1BcYW
Ah3J82CrKSgwqujHUygXjQ3ySuSowskaIayvZE4Bzxg3cdK94qV2qDjlDxGH9SxHBsPpioUXoWXw
7rh5288DBJ7JnsJtO5shwCMVV6mVSVvSZHdW1DnMFG6W4GyupF4fW1fT3MZuYTVPLTyFLy/2URn3
FDMh0a5ZyG2p8I6iGuq/fw9HIWpXZEiDoDQAIQACzZKB2M1z8UzcCTqaYyC58Y10Vz2KjsAx+P/7
wMixaKpFFUj6U53fdiPNJkXVkMIgAbTMt3CFvl1dNMi/E6f215comDfQe9v2gAIv2xLIeJYBBGLg
41s+I63gQxrdEVHPz6cUTn4Ut/fSCo/KtMOPUoMMfoeK37vltryr/dSF4eTN5MqueR/dhba1qQPR
knzZGceEBhMMMHUUNQ2+rpksaFSf9VXFt5gwNpxJd5VTOAQNsCbe0hvxe/NLtfivIQlWGl8AqWNu
/+dlpeiSaSo3ylI6Xc98b7EpYVynJJPdwo8vWW5VI3HCMXP/4c6TOXM3bq1NiU5IkMChpdUcKxj2
cHY0aVAAgtE51NpN7+nv0FSKnBabUHTFfa2yHkeHazc6/HUmT/33fa/FKXQDdYyO9J7pxuYHcvJQ
tYMq9uxk2fUY3ae93waRK5RKYX/5dOP/Ne9fI3PzpkkMynoELw3dXl/X1kW2FVk7RHi5T3c9Y817
l1f6S1jETZU74tBqG5UkxYA0Le9bxrK27hdVcVUd5BjSOwuMGi+P+JXczg3JRWLTkKcmzBhk5DHs
cvXHrbKRsI+VyR2IU/xzQRhuOC4Om/tqklQ2Q5VA/T9/HRCzTKNIEetrxosbhgvD9KqqzJYe9ww7
nfB7r9GuC2QYHVgHo4BqI9T04OhbvQjWk+2JS3uGi8iUJVmMhnksKZCXrKpp06r3tRTa9fyjandZ
0v2I82AEZTqFmrxUPYXdPRTWBPvoaxj6t/lbMieLmulWgyIlfsWkVJ4Cs+lS/5EOylZSoUYMg0Za
utO4bvsI3qJxE8RqIritjoHu/78OX5gfStiridnPsHrTPN1CTrTod3P6bbbqq65FKYC1XBE37tCp
SoYrVmjQousBHSnypxF/WsbPZm2u0BfjyNB1bZPcVcaWSSj4M5TdUiTZMnArZ9jENdNdUyj3WfOQ
ouJlqOhTtcbnZr6WoayS6IuLVj+QMjunymtHbiVo5a3bnJROIt2t+nUTDjaN+l2bt4EB1yDBdrgM
IZbMhY9g1Jj5DKOR/Yrap6kOmyp6m8GBWTDBCJJBbbVrJj+E/mgkl94iRU46JYIfcXlLQuPm7wBq
Sj2dU5ja7msYnWgmWn8H7f7yPEVDcEhJxknXMxOuR0R6NPQ7uJGLcEo0AgeNilFqY8awmCnf90/l
GBjvzU3oajfGR4g+QQgziNBYNCQHjY0cL7VqAkSi3IBax2sIW4bLy/YlgOaOKYeGa12idZPBFD78
fVeMbhLHm678BlqDOyyHy4MJQYEDxcTs1HySMFrrImpwGyf61l+1nupXvjnZwnubbe1LCMAh4SAp
qjwYbE8E5Odyw+IjyE6yR1L/G5f15avTOoZPJ8laUPgsc2WTM5YScp/p92SKfRThbVkavZHsJFju
CdaTbbkLE+Tb94YQhWY1xpZsiVcULnQ0IOTZIzKpr1BSy7bhEKCSioqKKA0k2DbHD30y15nmadKz
jVmhEVeCpna4fKjmRweHqjn7uDxL9pUuTZIDj16OVPYWh5eqTLzQTIM6RHSQItZcQQPS010xWRtF
6HQhmiIHKOtIiritMWw7pncNtDNVKXqjxmNEX1RZkIUXnHO+x7nsSiuFLgKWs/1ByY7AJ+3yGor2
JgckfRMj+xRio2jrXWw1V+3QOF24fFvMW0n7jMqny8OJ5sOhSpsmcbHMGC6tZfRs45UYCaBEtPM5
JIGGZb7SBV9n1JV9Gc0O3kOvEO8VnTC2uS5tPg5C9LoHF33COKHS+v1oORGh3jh/DBNIMRMMTOHG
QwmChvQO0BbIQ+wP+b9YTVMmyAGYimHh3/iNJ4etBtcB5qj4DX0foXLiq1QVbI+v1TdcA6dDcMsp
pUpvgm2E5YRBoKZV7prDis0qHWk+xBFS/8vgRsp9VKPuNcz6TdmAwdCpDyRDonlY39pS8mq99XOi
/ZsvcPrTuC+A/rEmgd4Irt3YqaFjDCqfa22RYvqJFp7+Qban7yJ0+/K4Zs+uX2NSPnhtx6goCfN6
BE/WN9C+06N1zHJ7b/YKt4w3JL9Jb4TX1TmgOx2VyznS1hhpLWOm5UTtRvb7Hho7Ze5F5UaK740k
doxlseUwhhp27ljLXRLeQ4naKRFh90vqRHTwmM3hQp4vH2eGDvwhOP1h7J492YDdILezwX6YNqX7
ergj7aexNngLJtvLA53D3NOBeJiilRxH7FSv5GOc5yBtaidXoQxbLHtadd7l0c6+0UzZNFQdxvEg
7zCQOZlX1EokrnMZBwtGOPOWPemzYKrQrDU62VMKWowsg8FmC5M359DL0i1LtpBI0YnOnWgcI1lp
QI07yoVWDyvEF75DadgZfMVpbQOaaeAA+6Jo8mz4dTosd8qVOFVKCCh3R920KLILb4QOLgKi1/lG
TP05mzY5HY47ufApzBujWP8aTl490vvQqUJ2zOmQMGxb5BbcePbE8pZfEpXs/J6MbHCPT0iFziZK
h2xk2Yk2yBSOt1VgOuGj4mjOfLNCcOAHBC1/I2Nz7qycDs0dYpCrtWSCaDfEbRdPtdzxMfJguA7P
LzuOfBaLoYlpmwmV6c6mUU4H5g7pmg5qppX4uFDV99vb2M2QnbLsfi9vRDZtR3cYHhBOx+JCsoW2
Fc0kBZOsYng0zm5JHwmIPQOkHaY39M9tRuSLYDLjhCt1SZ55ViT7krpRs8IN02cdFNw6dyFHHQzF
t1YGKQkxc6W/SHUFaZrPZbyJwIOs9HQ/TsjtLaoT9d+S7raCsI4G3geFin1j1NusLSv3MiocC86X
JseCmxNUGBRjiOHd1t1q5sOQJpBTgAenGn1a41Oe6o6a/lCrejOl1aZdEt+ofXCZvQr5C202goTC
JQXmw3m6uFb9VNShM1pPCpWcsbhP4oewTR298fXlEC2PXTbjr6deUiXbuCH+KkkBnplep812te7k
EArk6SFskMqWMmHzz7nr5vQjcujXJVSTG5TujmgAyW0IG/wYOtuCSpENM/qA7Z50o4JkY6+aD39u
UfFG9AM4tG+tFWQNaeiOHnkrQdpktXZZXDm13txOLdxG14M0/WOWFocNHPaOudEsXYzPO/rExDte
sSPP9PqfYB2BQ7wRC5EcyeaXNhQHu2pPo0wfCU5LpjsG+iPm7rAsIDi1VwqSYstBqn4Yc2SP5Q7G
U7ZUvq7aoR0eZSNGUe2mjaFqaeBcRBQfB6eGvocAFh0pgbzaxylTx/OUNgEpUIbG9wqZqNil6lvb
BUMf5IjU+gygpzde1qweRMUDS6vtcfTT5Tnpn6MK4uTGXWHGzipTe0ggvQWdnmyabFlLnT72C7Qq
hrgY44ecfq/hV6MpiW8RCZXIHuZKiSvhb7cdHGJhI2cyq8PSr4xym1rEh93bg1W+yrSHgnOf3y59
bjmmOgqyP6K7hm9rUYwkg6okEKnzoKQOkEByoXASB2HrLnGqbekRWbiBRRcq3/4xdnNIUJ9j9/jk
NZ09BJI3+P0BNZ8X2OiJQmF2d1zYSCZ3t5g6pIJ1U+2OZmHxa+VYLtr29t2juJn8a7Hz78fE5K6T
KqsLeKmb7DopHhQbFkoQHwWm2b0j278RLIjmxl0ps0ZiRSMAg/J68Wq/CJgXQrPtg98oZLG/dWkd
OYTXQQYzrZ5dX4j76jelh7cs/tlafvuMm0dYxlGP5N1LI3JYC++/VlY7zC5PC39Mrs053IV16IIV
5+artQmNGc4oetjeZCHiXQStmzkqftbzihJInpUenRTZXob+x6g3uByi8caMK3htaiYEFsn8GRfS
tZyk77DkG+H70xoQiQZ3PzY0sN+T8q2IrOSqSAfcYT18kbKQ5HB/mG9rdTLsJf2o19wpOhOEkdTt
0b1A29AfoSGHt19hbjTpQIE+TfjRStQxZtiSgCZsYfE0PagXCWjyaTZQArVKPEygNCxXkWP0kB8o
UYhPO9gg4b/NHxltgzKHQ5qsuGlYO0p2KOCHtOaTY+WLPUL5u5zByLH2ParYawMY0qDfeJ+GkG4s
MDiIyiha6PW9Ye0kmtuRClVy6bOCtU/+kI0D/Fwr35Ku2m4OShL6mV7bZY3Wnsb04kzy9CT0CFRE
U9J6ZSxBeBkO58p9St7MRXGHMfYyc9dqP1QdQqrPFLLzOWBWXrZGqgZ9DDPFUbVJAovTddhYA+KS
enaKtnDTbPyW5LBz0Us0keebarzCaXUp5Ihh6Y0GN6/U7/VYOugFAsG1gBv4Lo5+QHrXRg4PvFaU
YooBvYaDXdENSbalPNjjavrj0h3UIpCKnTUSJ4PQwpCpaHTIehsGQ28qunWt7HHS36e5eUkl6hq0
rx10lkClGys6P1L9kYKFMed7U20at+hI5NPos5XvQDywKWxkxukdtQc/Gl6tVN0kDYg1FagkaMzS
YAKRj3YHdcosSj1Lv4qrQIMpcfUerjdy+wR2mlMsg63Pz8zwZaU3EuyZ0xYkdMT582MybIea0dkL
Gyq5jTPTz7kmr9D8fNSi/DWf9w1aEZNqn5F+X6U7CddYWM2v8RjuY6PyyrS5zrtll6LUMlU3kIJ1
izV51kvYTOWfQ/6jh0qJRHpBxkXwPuO7BRa1D6uhQoxA5G9Vduii1dZEcrpncy4n8ZfFhT96Y4SQ
CgMK9W72rh4yDwrFi6vAmA2F5XW3Ync7Mgx1E5uw2rIwycEQ/AIm8U3YoPFA5CXBI/Soov00BFlA
7NGTgu5RXEMXPIv4LplxqFOqVJisPH7vjIcsvyPqnZRcXY7dRY8gi3tyGq0EqGgxpx4FBuNQ+lmQ
bZun8l58QwqiV76xhVRlKdcdZpRu+20XjJvJZ9rcoiBZNCXeUc4E4nYjRfSYg1zCNMA/Fl8K2DUl
TEAJtj3l7vxCWw19VLB6r2hA9MNdgS35YaMDegsLExvaWlvB5xJsQZ5YAQmZRGoqBDSMZRf+xAsE
69i5igMd639OmeGyArwtEdWmoe7mnsWIIfgb5W2u4qSNiDKAc8YLowjpIrkKURxFuZsfvrVGGxOs
6XJvBKY/BKlresbj5MJWBP1WolYXUSBscqhipdHY5Ogjvy0axeuY7aYaO0X6ng5o8EKWVqlrRBSh
g+ZuWEa819GzChdmdboDjVPAeP3KXORiSO6p1ROylOUCGF10CBV+s+TVVvs7s1GeTHMnoSyQrG5j
4N0bfq+T+mrIYmdSD1pDnKjL7HC+iuvrHH5t2ao4SbynkPr/sw1ock+zqljyKgsRl4FYNuDzNEHh
qE+DOx5CuO8GQrcTFllewFyTwydQM1RJW3CYGV9s7Fx2ngd/gB6ZW7iJPwF5hTh/Lql6es9wyTAt
InCYMY9joiERZIx4nwMXZ3BXmzFg5yxdHMRoqqvCCGZzeYUFkML3GkNTZ4nQE4stIMFqtH9kDZo0
zwTfUZSz4RVpVqVOLCO3Olio3xvZ5ORaaEcLtWX9SSoejeRnVISOBJ3RCk11MsxPS8RQ07SZe+hH
xquLdl7EmYjM2pcQ8vpz9qQoN7ALm+fnfJ1Q6Wkhc5U50yK5mpG5eZzcKEOyW/TWm3PqDXllSwTv
FcQnK/RpwIaTXKicOI2EfpPLK3q2OHH6PbmXklHNRmlKSPSx10tvPsSv7KmL5LGboTwyXpc78QuG
iO5v7snUr4MRkxq3XbNs8rlufTVFnqa/npAGINMuB9BUYeei79bWByRWIuYeZluSX/cvtRy6UHhw
qnmCxxuyZuj+014G6XtPv4UNoD9/hTWdPcU/ZSTEejh4TtFPpXhJq60SWk4FHXRJeZKUBdwaEA/r
6yzOXZxZqqKDI91FimIr5JZYz4Mk0qES3r4cnK7FMJawKmMAQV//epYatvVKNuI1FgWEfJ3PXEbQ
4CZsYkaubh761Y9fYyd1GaGaEWznQz/jHoak0m/cG2evYoMq0HYwFFk/No2fZD2NuICxJTFZNDi7
9edfZiMLonEbwOSqD4JNLBqO/f+T4awiXJs+inqsa4XcjJfeErBlJ5f+tPxaiLtfO/PZTXQyO+7M
ZIOUxNqUsOGm8LFHSll14+atSxzNLW8rJwrKA2ldC+jf3ujmVabcMZvi38g9iCbOHaTCyONyqGA9
e3T7SpAyYqkOvOSR/sR3NUSk9bNh6snMufhDp92QyB1mnm4VFalpZ7zFG2uACS/6cN/gduThP3la
46ywWGjdTsbyC4OSswmXkx/BnaJIM9csS/Aj2OZC4YntLmLDs+oJXxs978JMmWiVuchj6JW5luXj
95Y+4M4TZE5u1++wT/0NMszZOuLp7uKiCPDCwiEvMdroW2gDPcDcAY4SBh5y4wZ2akis5rBmAUXM
hp1XIDhJZxNnJ2vLhRRjAh1+UuEkybv2KXfXzVFG02ePOBEd+exl/msoPt1ZhKpWqQR7t8kfqzL8
DtYj+D6xKEN/Nkg6GYZLc6J8lJToeOmh6tEhIWVtxululQdHhrdJ10PlozPkIIlLBK8Q9+iMjZ7I
m5QuV/CycAWrK9hIfBoUOlC1ZjHgSLdhQBwF/TaZw5r5xps/BweeYR/WKBWEoMQen+SycQQH1mO0
AJcADrrg/XVUHfwSjp6sNAcOKkhHkqxLeMNahreOIxQRKl+vdJuOtR/Tz6m8TehOlrZD9JqbLsl6
Z4hAydZBxArNQFnczowgUdJ5Ei5wNCoF6wKb82i4arQIybbBn2WYwOjojZleI7hVQ8rRXat6q89Z
sFTxBvk5d4JcWQOOrgw6QSoFEqoeEDjP5cJrh8yxTDiSpsjYsV+k4jdIaKaA0UQ7KJtWKR2o84Dz
6mTzDR3zvabqbqQXHkG4VxLV7VAnRNcWs6nWHHOGSIgOIa/0Ia4kz6LXZWJukLwrv49oDYaLgLqi
e2Fu3NyCFMGa36q5fNOt9WeqkcajiYiA8NUZ5e/XEv9Y6wgcvJsxRCgHiuASbyHXmBlvHVbAkgEe
a+LX0m2SPjeDZJe0cBTLt/LZRkeAl8F0z5zgtd2W/gBWb5EXbg4r7F661grqNUt5lcbfmYhT2+U3
PZwDIlA7RcdDAOwmh7Npahid1GLDMgYFiof/BfbxgD6NF/hvO4LzKIIgDmoXY5imCtVfPKDqrboz
0e/2g5FwCUtToPkQxZDYE95fIkTiMFatSiBdj3OSbwsLprXjE2tzow6EpWQfNiTjg7wRsjXOhty/
Dufx8J6ESFEUNgvk+1iCCapz8+rXmg0/dncIGJGVUShSBbG49xvzFdwp/KuNkBDCPzPmG+3DYNkz
ygaa6Z35XXx/qYIvyj/dxkmiGjpscKmMqF4MUL6qN10x3WbaavcwPF/wriJKszWz90w3D1LzGNXx
ZlJrCKTc0db0J3M7mD/qFHn6UQlmej9F4zU6dtxCTvDnrNgX7EHBbrC4YFJTCykLR6RYOm92B1QX
8WBBB1rt5e8KyCXTiL6zf5c5ONkN7Eed7IZKz6IGrgD9MVWmqXD7QQeq5DXu7IUIZxGs/kYYxU7T
hfuBz4MbVjJr5oRv07urn1guVIOkl2jH4lXjFcFUoBRwiY29CpI9wryFAFv4/HhtzDpYiZgxi5QR
sIIUW92z9vbR60YHDKnf2PiiMTk8kyDioJMan5aNKR/U0mWLrAXha7/CMvM3Cp/q2d2EFk9dhWyY
BcO7v3/YZVr1btQQYSQHo8Wr2Z6cxUFd6bPLsKPXW93P/RDO8KXltPmLWUALdtM8DeZmcUuv/SGM
J9kUv3zzX7+HF3sxTQvW7QaWHS8zFBFRSV83BoSi2o1hK47u5LvcQ3eh8HML1uHYA3qywWcy1cQM
Ma7U4C5Z3cLLNg3q6UqA2mGzxQ4XEuLObu+TqXKP0KhXVjWKsL0lc3xb+ytzVJ/LwnTMxnLIAOvh
6eYydLBveWltOeQY0xCaAxa+NQxxHDkOirV2E/1On8E6aclDoe6J/P3ykKJl5XAj6qUUFmvsbZKX
701XXsWm7F4e4nyO+2QduTByCscwDyM2hh/rHuyldF/bMEv3ab6SXRWu56Ldop49qCdDci/KXKrI
FM3HISd4FDhm64KnG1Anu15VG4rQx9ZQE62h6IiwXGlX+GzPin+JaH05xKh0NUmLAntoNHBCqpsa
keLl5RXtUi7kSc0JPgmwvL5V1I+kSSGO+jZOL6Di3imV+rDoiuBVcJ7VcrK2HCINUhqly3HL+DDn
Q2dxwK7/qAB18neez2cDgF/D8QIwlUXCTCf4lGUyHeRkvdfWp2l9uLyIX5qXj8Wfk1G4RyWVCsOE
xTgCxzbyZxOG7gi5y/xZN306glhlXUey9SAZo6C1QzgwBzJJXSE3TY54auwG1LeUoNmiNV1YTROA
C68Fg3Lyohbss5Ex8WQt2o503OSD1xIfciAO0b1IF+k9i74dhy6w00ymkmLMgVgvarJrdfVQ5KXg
BAiuJF4ORquLapAbnABTbb0Ovre6GT3WY7dPi51WS/blrSIajYMW0kZzPbB1DMs9NNe9eaX2XELu
AN552vR2ebAvKgL8vuTwo156WlAdo7Wu2XlVvsmTBzXbRJsOdx+kPaytNYBxAt6LV4Xw/YVhWvst
gdDC5d8hmjQPMk0InnqOJdahcp9P13Vk3lnhcpc1t6CIClZYgJm8Zoylt8OqsxyoqaTfJE09tPG/
q5L8Ou+8WIw5GWGmmlhX3dY+VmvLFpTx+hdwhGLITda7xBe9E88tIlVkhHFQA5UpX91bhyLHp8S8
emDLNAfoOPDW1bpqmDsnRBYvfzL93OE7GY5/IE7gbkTDYKn7CTKRBJb1EyIlavzsmo+qk4Lammov
Rbf7zyJd6JMJru1rJYObNBQ99aQFzoXFUtEdUrOBZVng3Eh2OvdBA+ZnWkOfKNWYhK60W9J2E8On
ZzRBKDJRjVDQeEfnXkdMijcpaM+rU2QpWvelodkYcnIThSW00kvlEZqbkheOlqdk407OTHftIDO7
gOu7VKBe9ROxq0GaNovyEYYYRRmuwrL2aE1BmMcClqzQo2/n+iGMRMIDouXjboRoGeYsbai6l0FZ
GmCi2n2Q+cflb3Tu7j79RBz4k1lB1znDRxR9kQ+bPM1KHqP4Gp+o1p+a5ePycKIpcfElLQfTRF+c
urdgpJvK1xFBu1b/+GeDcJhvltlkhSz00tPQacL3tQ1I/P3yGGdDytOFYzM9eQ1obfyfi4UEbYFq
LUJKZZMEtHakFsXy7vE3SmDnYOl0TA74JzOd49nA6pF7eExvoODrS57hNteA3wgXtvjRI9oeHPiD
l/2f3McMFRUCN9HuejSCuZG9VpLvIoU4l5dVtD84lF/LsCkyFqzGrKeVpXilqxkdvJdHOctBOV1I
LoCMM0KqGV2K+96P7+jreh0eivsiYIWmaHSgVUU28U6YLxNMjidkQXuhNWkeqvultZEwayJ7uUk8
lJ4fZ6c9oDY+7gsf3Vzz3eXpClCfJ2itVkmknr0i1071YqVxq05zaqpuoiZ9GrohuDycYJfyJK0m
Rp+PVGBx5/AZbZsgiYp4YKIROBQJge9dMrIRyicZ8Yf2/Gcz4AAkBymoW9kuJFF6O63xtbLc/9kI
HHrA8SWLpRIjyHCthvkw6gGCOZyt+Z3sccqBRUvS/3x1uOXE0KL1tMKJrko3vU0gZ92hYONHBO2b
npjIdi7QPx2aQw0CFTK1P57iBgIvg+UnU+7RskK/RoeyhWQbzIFGVKxgE+JzF6ejctihKlVumiyg
mhLoCi5457dKMERygIe4AEAEsEg5/OiVNFQslhJb1GYjl3ogd0oQVu+pBrHJGMq75j+2TUMh5n+T
U2S+4RcRzqIsIba8CVviIn1ORA6vF88UBuCCDV0bZBKyb1ZlzL+E3BiNgG13eUdiCC7WKKgcjdWA
OXQe7KNeoyt9kz/OVy36NrrrifE44m/hg8go6yLqYlQOLKwwlnSFxfJzeavG9U1b6/eMnH75QJ99
RZ9+IA4zChUFrZJlzvTirUVJsEoerZmC+4/cd614MNfzW6m6j0fqCUY+P0G4y0D4DLp3/OOzpbVU
9GCP7Olj8x7iBc9KPxAtssPb6mnYQm1DmJc8+jl/PWu/xuTAJW8zc6k7LOrY6Nd52zkyFINW5gGW
jq5KQdKOmqAs6K5dfpLwpx5dVcpjib4G1cz9PppcMn5XIfY01cU3bfSpQb8PhmmXxkbOYcyh6KPd
QLhMsFLnL8Jfv5rDpb5K1byKsVLSJtpXtlLZqFMAEUF4lT/QKKDt/uJfiJ5d58/Wr3E5ZOrXmtBc
i7R9XJSgtcRQD99enppoZhwgYX93kVRiZi3Ts4xu14G4C3oVWw3uFq+XxzqPs/+bDf9w1dtQLQlL
dpTqT7mn9+livWjaLhkEYYtgX/MKp4YSaYbVY5x4qB9n0u3WpYCMi2BTiEbhQElDxjmlA0bpafnT
WtT3XA9KNKZcXrP/B/t+LRqHQm2dxGrFWE7zh3QbXeF9GV1lO9RKX6GE89Pwi9vqLRO+98+yAykc
A/6DDTqHSn2kKtliLaxcBL58YG5YbWx25gPZiLjyooVk///kQVTgU7UTK8W11vQCZXwk3B7iREC9
EZwkncMdOLiYtcn2eQ9hV2X61sePf/ihOIyQ5AgU/JrhOBj/rOn4W/Lc23oA+pvugImBHD16ScXc
f8EJ1jmMqHC7Rw3DpmaxLVjYl2+y19nRvbnXPfQUPQ3okkXZVtoa3uUZiwbmoKOLwjFa2P0IXzff
sG7i/Dkbhk3YP6YtER0D9scu3Bu87oHazDPpWZJ7ctD3Z2QbMwpc1vamOUflyG2j2ZO/uBmBdCuz
V4Ne5r8qIJ4cCp5JWtMlzhsWfC870n9n5YMkgA1Jcj25SuM07uAihRlU6PAQPQEF0Hn0vjs5I1LT
a308s5EV40GWU39A36DaQn91FJnCnyXrns6SQxyrqyoNbrus5pU8aJUNAnT5pL1CGLpDfGC4C6iA
7jhca8fK/L97ov0PeAwOeLp+GTKDXRLSqgZzb2FlHy7v27MaGqcT5AAnLCs1DsF6wV4q3tGCTolX
PjEr6wyK08kT9CzSzq+20FsWxj8CrDM4GFqbRbWiEbOrV+VFb8LrdOhhL/t+eYYCsDN4KCJZp+cs
yKKGARb/6uUiJqNoBA50smX871fCG4bKi5+bf3aJ823vLdT0KPwH+9ssqfc1WmRU/VbJP/5ooXja
Z6bUljqwY9XgikVwVX02qojfIliqL63tKK5IUPPGi512u7oHz9L6s7uNZ3I2VFvGlo2Q6jD2C3NX
Cw+X1+nstlUJHMrAdCSEL2v0WtpqpoQ4VNcgTxxupfKzGwQX6FmE/zUGHx0Oqk6mltVpaJS7yRLM
KppXLAjM6O8WFKHS+N60hKS7s7h6Mij3eM3CeOn0gU0Mnb7UhhwYeoKRHbXcgqKVw4kfkHGzoRBC
3eLlj9ZU5+JHubQmakUYugBDU0tqFA9WuxQdo/OB3MkMOTSX8nJOjOIYlkyeCmXzaFduaFB6TKT3
8oxEi8lB9xQlo1aGkrpvKN511bwdaGYTtMbMdeleHupsJZ+eTIvDcFJWKd5+WL38ujtAEiMwvXk3
egZ0iMSWMYLtzweP3dCTpWExuGSEd/lgOFqRHdSUCNbv/MV0MikOt+M2tbS4wKTq1xUV0zKQvQxE
++K1Q/Me3ALVXf+uHTIfGm3O5fU8W6w9XU8O0NUSekNIKWr7tHVbdFNAsBreITaTpEPCr7bjAxih
NJB2SLgUDvxE3OFFeBpF68xFlMYIvex6xY+gm8GrnwwYKW3/6v8qGEUDHhQvZmpX3y/PHf0y54LL
X+vOB5cJDNGtJpzl23DUM7TISUWgJpOxhzbNNzrDZrpanqfmZydBQOF9yd7q+dOY7mqyJZ3bxNda
8oYGsQqaRlkKds4UeXETIRJN3Wnt0OKJRy5066ubJtxCcBl98P9H2pU1520ry1/EKgIkAfKV27fp
076/sCxb4r4BXPHrb9OnKrFpRTw35yGVilMWRBIYzPT0dC+KN4gzWhJUMrqoZetZJdjcNPZi46Ma
dC+C70SjbhRkAsARLZs8lHF3GIYU3UrlSwThAh4JySvN0AdVjhfZzKXkCUo8fg8pB3s4KnWeWuWW
HH/rSg7E5S10ubULZyqh21BgFm3fR/uuvWiMw0iu5YAfgAmPRHwzkqtqvGL0jnACjQiI8FW9N8jE
reAU2EMgoy37IKpZYEE3IXJM8Ncfkky4Ga9fjPIZxPp4xtBPca+xEsR0vKmHNhd+wohH+BvRb8sM
eJ11FTtqn2hvjk2CKnrIQcB0oAFopiw0ifRRtrsScIQB4YkaXCd4to9kcA3zPRG552CauenB2Sv6
nZ02MFRj+2iYLiNY3sLJrYAOUT5jKDPefb1VPt+g3KKLMQG1195RhkbbUlZgvNAx2+W0cjtbHGr1
/j+tsqYNpfliCCGwSmROBzKfStEd7GijkfD5o/x1pa9rGUKKiFsNrlubpifThMUtde616t9QvH6J
K+vChUJgdLQyHOk6xgh0fMenK72+hMOHsKEL4swbcezTEdJf11tdd2bDc822sB57VaEFzXJMGS62
AtGd+awCjJpsQyUb1966YoFdCRudJWqXj+jmwvqRULgfeWbwH3ZpLW7MGhBA/D07bs0gf5pb/hK4
lo/8S1koTWXPs46lJSQ0qT65zhY+uLXC8vC/rMBZo03j8nA6vl/EHiJzA0b7vKX6yzOsLr1hxAGO
R6ww3+D827OLyYfhALmEkxWAo0Q+4hfMWJ+2oNXNnbK68biVcUzaYF2oyNz1yCGWjir34gM5ms/W
fwEfbL3K1e1Wj2llYZwNt3upB8Mc+1xtFAJb73Jdz8zMgHIOX54JGNSEae/7xaJ3mSCBbZC2g2G4
Vz1svcmN/b8ucFqDOcmYIzuq5gnaTa9KfZQkujbLrYW2kr51ocPjKDGLBo/Hr8QFD9U+CpNLG2dL
eP8FS3+jIFmPrPFBZn2s4bmQl1zaKfUsdGfy4nIcc0/l912MtmQ6+AP5ZnT7eXgynG8M2vxa5VyN
bQ3eJRxFiQpajunIry+Iz9/4X9fQzzzyl0PZap1mSx2J9jBPbsETF67VHkd7wBRbzmSf01Xo32ut
jokqpwlCspiDmsQ+w5yWX/jRwXnQvhmWS7z6BwT1D18/3XLg/4D6fllxdU5k3fdNPoDtIFs7bCEj
po22L4rYM7XCFer569X+Ien+6wF/Zsa/vMyxqftmNLFccdFoxxZzmd/1xyaU5/Qsgh7FH1yVF1tr
PYJw7Sak+Pk1/PfqqwIU0r+RE6U/5yIVBsvOHRRAU7e8gQmsP33AKQZ3B8jJm1jm1rqr6rNOylbL
GdYlmbavphb9tfgqy358/XI3NupPrvsv7xZJtVPFywRvNrcHO3u3CuomA8Ns5QbJc/MrLsH3l5Ui
0aArCPsbRD4gejFzMQAvL8cJo0SYfvAsy+3v02QHi/V3CIkFXz/m55H974+4uoZ7VXdWspzHTsHu
Xn+prY1LcutrrW7hjFUNiSn2KKMyKPr3ZuReN23dHss3/+Lg0dVNnIJ9Y/clvlZySOH+twdU5eFd
Ure8x3xrsKX/9A8159+vbRVajJh3qY7Ra7DS2JHdtAF01s6Z9BfrbC2Q4fAhXzDUCvnSS/imvpF/
gzD+HWfW40mVHbU9eHHAYtvxILvQ0eRe8Kf/aWusZ44apx5pFOGdCkEDiMP5rN34bBubbz1dlM2l
GfEUjzHV88VI84NTbqywsfuMVU6dyy5qO4ntnTt3ZLjWhgcybyzxedPh749hrM6vQnGn7EjqwOTH
QAMGp1zttmiPkS8wfljeQ3c0LO+qdwpDpa3YsfV8q+Obq0SPeI9ep+Wy3WKBY4XWKT4WpxLC2s6u
9qHzt7noEti/OGzG6kiLVqpCy7GohGAWxLNgNOmlwgdWH8Thv6Ky/PJ2Vyd7iggsKwyctBw1uSx2
rZrcKfrfgpSxOs6dgr5Nm2GbcBNSiC0kEyOvh8HU1wfqH3Lcv6LG2uZ46i2rakyIO+vH+jbx6ht1
sv3sbnAXvXfDgyalBl6G//Wqy+/+xdcyV9elhhk+OCvjGDuIFSNkRugwncv2mELrXbMsT4rd1wv+
A27792OuDh16VIbSIZGJx5wfF7k6TExAHW+COMPWyNnGLb12Pu416I120bI7OHbHdNDMxm1AMiX1
w9cPtbXQ6qD1XTwnZMAOUcaPVryXmuGCU2VYG4F9K5j8lHz6JRkwMj4QFdU6Bj2TH+TZVh6SVr/Z
U8PtgmTfeMkrVBAwg4qMbmunbAQTc3XUxnZAOdTgGU0n9oghPF59JPmG9s3yQ77ajquj1s6DnhsM
U+xJDoxNxyBrdo7yISyHXbzFad16oFU6XjqaDTgK90vVgAcytig4yGne8gnaSgbW7Z9oTNWYLckH
N6AMVem7bnicYhJS6NqW8mHqv1kMQjPpzVxIV4AF7V7LKpzB0nSsfme1EPjJvg1F+/r1lv0HmOCv
c7gmE8EzVusVR7ipYexwqCDfrB/+M7ZMjipwgMZv1QQbH3fdGNK0DBNhS0Gi65obwfinJCJw2tex
u1Hdy8bjLWHki5209p/lCRVFIxoQ9P+DGMADcJ9ClwVSZVDG/W9korZWXN30SSuKaM6xYvth7/QU
bfcsXAwdwCkWl/S/MQfZyJB+Thv9Eg6ssdXKcZHyYGfDccGgIj+xnsErLyCoQsNFBmwrDGzVzeue
0Zh3DSczFh0K+1A7rduS2q/SMjQ0ccgzZxfJ1wbcNDZogKwhIWfDh6vckjHZevRVNIJ/kxiEwl5K
owajT9/bLQenzfOxCkUYyhEppmZQPkOQMxirAPrXGC6hd4s+yzdAM6/bcq5/3saUGoQQDMExE2bm
q3tE6QJdoiZSV5HRuPBPc5sc4tKYCCpg5yCM0SVS30g7/nyRvy+5SteaXqGHqiHi1sl4dmRxmcMm
6/99Fn9fY/WxLDpXpVZiDX6V3prLle+a0G7nR6DK0GfYbLdtPdPq01E7iuYux3oyMHoPTRsIfGMq
yNp1j5BMEzAJ2lZL/kQU5feHXF0nsjCqOF2EmSLiXFF6Irw8MqXcmXToMwLwwWdso8FNc+nNEmxk
vuvBc8oHI4gImkk9pNWvbIMFxDmkxDcw9ViqW62C8mKTQUu13eiTfJKI/fYL/1HBycZQ80+p12O8
n88wUoLgmvKWkZutyP9J0Ph9rRUa1A+YbLQXkWfYMQfdAeYyrZse8521Y5BC+led7d8XXOW1xHI0
AzKQ6sqUedDi5MDVwoWn3u7rrb1xYP+oIEfBm9oCgd8QLRw/vmep4VXxmwLrIu7SXb1Jutn8asve
/yXm1wlL0jz6qYgMOdq7zB9cdTMFAPJi9/+fP//+ElfhKFeiBC9wCbLoaVUJHPsiGBloKhzTrf7W
n7nB70utwlBewfJr4jg9JZNwQQYz3tiZjn5oeHKm8xa08Mlswu/LrSJSAc8+RqmUV6x6r2z9aOkc
A0CGTyzlWuNJYhpiJNGOZfnGhvkkhf995VVsQt0IS4QBD2ru5DdEJ5gTwOh4GVy0fbUDF4E+Lxb0
/GhNvr4v377erxuRcd3n1dFXE6LM9Ku8+aGY8KRi/2OwXzd5GSyK4GyHNGiRRMUIvjc2uDbVDnhD
aNiB429hAJ/c1L+90nXhTHW7rE0Dr3RRAIptn4fx8Tt6Q46bXi/BPr/bYq1uxbN12SxtEN9yw1YQ
+hoO0jilAfqiGHLaG5DO8/Q994dxY+dshJq1VgRRimmzg4NvzxgJES54HB7GrnzCIh8z3FO1yZdd
YuTvKfTv73UVasbM6PJU4L0OIZS2tZ+yQjwYEsyEsqVnsPlWtx5xFW9mghllKrE726AP5gCdX+uO
t0FzVeawe0m9OTQCll+V1DMg6Hyzpa34ZxX/+/OuYhBvYs3Olhs8hnNXTS/iyPKqVp5zUOa+PoZb
UXxdTFM2COR5WEoItH8mGJKVOB0G6M9D5bVN5us5CXNT+cx6n7JxA0egf2J0vz/pKgiNVaunRoIc
PoL3lCpnr6ztg8wriMqfmHFjkSisIx406kcBZQEaQYAR1JqhTf2oiEMNJB6CuFUQTFTJKcw4DzMF
bYGvX9JGrFpzM0eHN4Itmalymp1d0XC0NubvjD8ar8S0DBul7jIm5hhsTVvWLK20zUbTzxBD2icG
LO7UD1XSgyBJyOjJqq8YGrLJe98oaKBjHKsCWtVJlzXyPJaL6uUlLXaqQ5sJhKKUNDDagjv886h1
+2xiXkphQ0KAsqIAAoSN7ni2l/TNaff2WBRegbFjkcCxpe28PIFJ8Xxq6+bagLS5wyAgCGCAW6/c
ejQwKtojd7UKCzSuZ50cdAMmXvKpH0pXt+cTtP/QX2vPkjQ+gR+cIsMhb2GgCC++EQZB1mDtkxo9
pBzTGgOCVYU9N54NXXimhAp62e2r1NqNZuxJLdop7Z4KPEwZh4X+HUQQEKiqYwoucZ+hV+xcTEnl
Ohk8/iL44QHUaDvTz+VjlN6UXR+kReUT1BHQ8/XEWPragBEi+USh7LSYqVXJoo8CaZYeauD5S9zc
R+CGDaDewwctde34yRDSH0x491BxYQyPdik8sQh8TpnLB+0wDhz2SndqHt0yrS+a8obPRQBB7CAu
qkuoufvUsgM6GoFMIogKtoeCgT1cOW5TV5eiIK5mld5MtHAaHweSh9QcvN6QAaPzPrNhKpVrPoWN
TjK/QyzKG6K33vlI5xttfKhaIwC0cCicykWTJxjyZI+3eg0TwqPGsnCUjpuXGOiE8WqSN65j51eJ
wZeZQLgSwWItN89Gnez0WlzQHrodzlPFQ11YXic+UFMnbjwRXGNQeC74ReVEvs1GyCqiBtChENHh
0sbMcDb/iInldvS5nb7X5cVEzwIQOHGedXj2WKQJB2s+k3k+l/H3XE27oYZat5L4Yc9pg902It7M
WiDYXUUIGGpNWFCG3TZ4SXwbYZuJqPMbynaURIHUrYNmYPxmfNCVgMaqDO3y3YzRyi3TPQ7qRaRU
aEB6aoZXRQ6ousjgw8vuW7O54SINVAPl+NyLUUbH7VVXVvuBQTYvOaXCDrScBGOe+BPmoLPUCrKu
8afmRNlVZRbhwK67lB4beFWx6M0eo7DSHoeG7ET62Lb7VkBPscEl3E1hmsDWCuS+AQTPGru41EYv
0Qd3TG8dQKScQul+aHwGxt4oyv2CSrRtf9Ti2mMsDpqauyN7r9BhxTY8TAKWT3Xnc9AfPa2J3bR0
/DwWt5zUt7Y++ElEDxWYXjXJj22ie5PaZc3D6NzZo/AqXYM4d3STlu+pqq7yDpdoBts+JwVwKn3N
JOeUdMeiJhhNnI+pPruyPEn9h9J+CLBUO/vx63D6h2ohYh0jts4xk8scGCSvCtSotWsGnol+RhS4
r0qvv8yDcmf60UvnSr98EKfsSUKzHi6GbrFjt+KBH9Jk00n3j8tn9Xv8zM1/qWCcQThzvPwei6cL
uqB34np86Fu3uYNU6kG/iy4wjhd0sBXz+jdmHqrdFin4j4xx/SusytE4M+NOj/ArZBc2LETSY/MW
H5ifHxik1Md9HRgbN+4fbfz/rGjSxaPa4MZanhVzgGnUwSYZL3/w4xNcO0wX+A6BW6O7iDRStw71
E+fB/LRFO/kj2VivveR5v7zwFJPWgtqOfl7yY+qhtfSQ7vhuPMz7dsPNaX1nr5daNXco7VNat4N+
TuhFGVVeLrd4O+sk7ecK0GmCWJPh6PY6K+igS285da2fZw4zHnJl6Y6nergqbhmKfbpJqGFxZAUW
qNXOqkaEVZzss75aXpu4yEzPfCzg6+BAKqJVoe4v6q1bG9P8bFFOIHltAf2jzFmPrusJhJ+SVuln
Aa8SbKeLLBuDuS8PJTChSgEMguSTYk3Q9pA4ld/1hvrmlHlUgtiQIJBrqT+2MKeRBTjFKL9s66hq
sQeGtCtL7paA3jXLcG1zgL7VK7dVoE+OpzPb08vHWbu2h0PZXaQlZiybDyfqvaRB+wX3bgnvQqKp
28IEhQE0sMZhoITYuy69tm1weRx21NW9iVuC9rmbVz9S6gSNBgKE+UTLu9q6JBCWGtIXyOt5qryZ
zI9MRkggKpeVHxZyr6IZdpUAJd98ypHSaO0YyEbh0oHtkdRCxRJ3niVQsZcYc18pbgsth1VYAg+q
WHhT22KwBZJrJUiW3DmTGPkHSj8kATruPo0SuKxzl+QXIL/5TC93cXWHKOAyVOGyvEunHfpABm6o
WSsP+vCsZ/f50LkU9VVdzWFp3i8vuG2VNxaJa5X6ITMuqY0ZF7T7eD65ZfGs2lPDtbADe9xu34iM
XItPsHD4RnXl4WJxteHOrJ5r6AIQ3MfiYHDhjS0sVDjxTPy7iaSbjB95LnbD0D33RvZSjE8aNcH5
RRdfDm4mdFDiLVeH/tVsJaEJdSXWzW6fWyci+1MWP0bWswWPyLzYVyp3x/JO4b9Gozzz6UNqMSyz
nEBIlOSTBifkxi3lq95lXoFbGZedrI7TXHuVxTyTKrTxB5dUN1HG3LoE7zgeAsroTe4Yh0KAkA75
2wbkHSK0UFsy1DHdRXQ+MUF9m1ge7yeXWMXJwaarI6jKp4PbmNAbrfunGikmHR1MBNSe3lZ+ZCGP
OJvzcUzxNktwnITuKfFkYDJFJ9nRhnOjmKZQa6/6WYQS7eoSBCg1GGFK7zBkEYi8vTaNzjPNy0E0
hyzbV7xAz+e1SNkV/GY9W4nD1H4vhwwpVukP5dtsvSvnepC4f8lHn4pQVPcDuvvSsfHTL408CgSk
OLQCgn79mwHXzBht1w5mV9BwaCb4MSYZLA3AlLQ/UijQUkF81fSure4SJGuDw70ckG9mIM9IXNWA
Bwc7jXSazkTYO6YwcPbRl7gNUnT9DO1AgbOBGLgzqjs5P7URWkjFdzObg9jWDjbqgHG4U5IEk6iv
eTmGTVXtp/Jj6GqP8+u5za5nk3mi5V5D7rJxp1tIZyisoHO1Q+w8T9CZyzj5MIwz4QgWEOpvAEtH
6WmErXDVPA2wutTVrdFcJtrkSsCYLb8a8xsLoaOyH1l8kdDUReUEqRx4ROL7MhvkEspdR90bkXnN
kiwoWOUPGigLTRLoeXVg+rQTDhgwmQn/sBka8I21HzSYuXSXsZm5AscqEmhwFEGFgY7cgYqpOFB8
TMMfoxeIfLoOeaY9vCuHj2F8KiziQmsa4eMl185m/zFqR3iBuimo8WKCVobxnvOreYbrd+fH9SHt
kJlXljfViGRV6xPyOGddEGvxnnbHFMbgAI5SJa7h5eAmmToGkrijRnZyuE0R/eZ46VHOXHerNEdh
jEgq8WTWh8WKoCmiQNfGHeRoAjK1V4Po3bIR/qTdomGDgZmgxluymirkAFB1+I3H1lVJzqNeuVlf
ehhXuCoSYIGwFo3mLQWxz3KP3+6UFa6B2YeamCafz0IeWM69LBf7CY2ltI/8dsQofQaHojh3repQ
Is1NxhRjKY47TNbRTpMDV5jb6YuNdNRZt99xkXOMmxg6rjnO+HoONuWaNprEns+ZQfyEyrDJFh92
+H1F9qGFvawR8QutvNHQN0kc4dPsQ6pnpSbfRrQ3x7dYu5XcdMduPhr49SzJ38fSOcDf4EazEJhY
73HtgWD7W1l3p6oeOQKqCkiCM1xQZfvNSBGe0inkZu7JGNiGZvhZfN3B5FTZHumdE89HvyiyfRvJ
1oVo6mlISdDQ3B9THpqjeWHz7zOuT2XKS6oNCML2uc/BJGDUt+YG5rpnm09+OyfBpA+71nxM7ddx
/OnW6rLx1DDnIm1bry5PC2KgTTpcau/qPvHiUvMd+a2OT2Lq/Tp/6iR9sVEBeulgHcwIQbxoIFkm
d3l8FqY4mShwUmMOh5h7RTkcSaVfO6ODGxQkooR7XxcTZCkWfsUGV19vTciH8mhtZbXU4Sjr6q03
pK56lpf50fbnq+bRuskul7G2/J6FE2wvtxoT/7D8kkgzTizIefye0hoNpKFE3QC3gUoo3BV2/bkM
1Cl/WDqL4DPAtWfeIz9MXHrayqc/3biOqZvMApZN13BzzjM9SmdbnbFn8yTDKNlhjLfoC2vs9ef7
/WWRVc7eNFk7NQReJsaVCheTQyeI9khLkHbCT23/L76mYdicmNSiDkx5fn+dsRxlhuXwSLB/PyDV
bd3hKg2GE/KmYPKQtzSX9UFcsn2Tu9s2ap9UDfzX5dcBKtXbSZsw2YchUU/wFzN/2HjANeBJTEQY
Djkow7IMx+ErKNuKBZznYoecG5X49twGg9nBH/k+atCvS++j6cVublLlhLlUWy/3z/2CtW3TBGrH
LTSSVjWR3dlg/actPcPILDDB2Ipv8l39bvuTB5zHK4FyuFtMsT9san4+8C+Lrh44l0ZmZ0VCz4sJ
EiwRjosyf/lN3uKOzF/jADIiAZCwwHazfXJTXhAP5zj3qjNkYtGhGfebR1b/I2L8/hpWeyy3hika
p5ie56M4WKfutLiJacdut7WbbWs5/evgZMCcwYKor03NdeUGKSauhkmoc1fBgX2UrjJSlxjW3umS
oHH4KdOf7P5Ry18fLe1brCyvHwDnINhr/RSyxgpLnflRCZx3rvyfElVQTJ2zB0KElzgkiHv4VM70
e2E+tPW9IeC0UacXrYbsrY93pnio+o+2QQO/MV0x5zsa1T8Gq/OtyQyploeGaiH1Ilxin7XRCZtC
vNhtW7qZRry8/dHbozvaMQhwAAZkHtZwFZorO4yj3m9ydoDX1k0/w+DCqsM2ix6FXh56JDYa0Lu5
ALmXpDdQ9MSsabWbS9AO9HEPjRmAW+0+NpFqRre84l5aXY924qWoimg3hw2gN5uIEHrBF0330tj4
Cxy+5ORBtN+Y0YZtAcx0fpegKkCS9OwoGY6F+WICrsuz8azBYkqvv89Z64uR+O3QHKKY7KHg4Ddm
MAr42w/fIbzvZjHAu+Ylq25p/DZkRlCWuFGtys2Rwy6filMMIlW3kMr0hmzAjKNBrywzwfgB7Nhg
b9+iZuyDDC+pmUMYBAemec8MAKgRgMcCziOTCiIKrWLoqA/kLir2Mma7Rt5jDh2+9oYXcXqiteY5
sePZTHrIU9w0zcIOJWbfXZLqTTjazgEeWNPSK3sDzw5qLDdc0r2NziXj0IxBDSch9M2q2e0s6YtO
880ePXmbF+4iM8aN5irKY1QNDoyizMBukO06KKZr6D/ki3bJgHxh3lUtFlaOP6Aq6+FomBkVsuPC
b2CZpkfMF7bmWbA7Tp2nmpt7zbrvhg4VByxsCgP6ccY5prOrC0xL92wXD2JnDRFSEpTn0Mx34nqX
GZqX63ZoMrabW+qaOvaKWe9zQ9vl5nNvkx2jvdeNGObszT2NWhARlZdFnWsL5MvJC1S/A90Buhq9
j3ixqFc87iRYoDr09h0zkG717allfm2MYU3gw1rjWVERIAkb+hhdkey5hOdXD1novn1PJwUQo49d
Ll5EYbv90H23hUIroveoAycVkYcxrMrmGO5hCmJTNcxaYdEXT5GvZniMahAMM28KibKW3TUUjpBW
63dN4/bmUlnPHjcy32nOJrtW0MVCc8YFCckVGbLeiAaye+E6SJeT48OjqBpu8v6qmct9Uuj7FIlU
BPJNB2C5y4sAgAw0A2oYUeTE5xbZm3hNk7wUqAiWuU7nuR1xSabCjZ37Mr8wNAhsZLVbUgKkOQ5N
C6MzFTbmiA0+iovSlmFlP9Vo3bYUvorpEFj8ruoKr+/uZwcVw2NZl+6gIQ/MLiGSd8jjd0N/gXCZ
b423vVEcoU7tWzpOatJ6jQZUSn/p1LyvU93lPAM88TCrwdPYs+xf0AY4JCCnGGDoOZDQQtSpie4X
1bWY0T2yXSXODFIMPXen4iZJOl82x3bpkpjD3ogrNJkE8lh27FTmGrBhS4BgdoU7wiEOxZxnA+ro
QAdJ2EMxRP40Kt8qFcbwL8r5eY4rmF/gnwF+yUw+2PQOLbU6yvymeozpcwLKq7KA3TDMwTS1n5XU
hYpQkBg4p8kE3xwZxHpxVerkIS/3HWKDg6YjmwrPqa1DC4MENr/m5Juel8dOJldwwbqceHFTaWje
tS8GQY+tNyBObp6beVFAwNGCr5qyur3MMUaKNUYHdDDyYOmvQDZynl+SAgG+XeyvaWD1DwSVqVNc
UjQ1okr3WQG52NaBi5flZnXpzzK+nNp8ZxQfZicD+Lz5GQj8qPOiWVzUAGeyHIlwBqIOaY8azHHt
wd6XUXTUnDuQ4T3RlDuNNl5L0BApBZCkEX/VDmvzTo7E7VjsQSL8yqhQizNQDtFSaic9JPVTZMK/
qko95Ipw3sZJsRPfIiQsDHEu5no3jxxfTbqzhk5eovmK226Uv0xldtEgeGayuDW54yvcLLCCgU3g
D3RgdiOvzqU1ukMD3AfwmMGoa3TvAvAai2CNGS9RDTHYoB7acmGMDmdKwXW/6rUnon+P61PcLZER
yE1R+5LJkMX1owRokhO2K9MM5ddtj8Os14vgloXtihixBN+m+TYtzIbCfiHScLXpXcUtOA4ME3bs
wRooajHnhzMY7jCaflFyUKkdr00EDJ5TvwRyWAs0reuPXnMu8zjeMQf2dtIIVWruNC3G6FzvdlMJ
8QgWQo7Lk5kS2AO5lyWJhzTNN+WDFsFsPXJ8e7I8Amx5NBAyppuifXEahWgqQyrEBcuKUx3BTpkV
Hkat/WR+LXDvSbsIDHkzcWeXjNDcMfGd0GyzyI3FxNnRLkb5KiA0pOe+mcIVS5PILhq/hviHVrAb
K7cDWb06s3lqTOhcOHc62wstA1sHDVONhFmDsU0aASfKfapZPniOGICO/dKsjgJIUQKnwcFB3yQp
XZq9QMCidlJsvjQsenwmcT/D4TmTw0kUNbrVUyDZd9SX4Ug7iCHPu1m/jHrEqj55EPLdjjP0Yi+p
g7Y4sgg7LTGC+FDHjy19Z4qFlC/gYuNl5S7rsDtz3XPA64vb+yw9FFHvZvCVJmntM9xgUzKcxghx
YxwDPpQBvAw8AqEJEGmOou0AkrR+2tjXvDIv0rhGg5mEsJcCGIzuVHPfsNcJYzcqMt0+faM6NMml
81ag7kRb3WuQpsF5MixiOxjpk6GqYw2z9B6u9Ea0KyCW2ZSHAYoj8UA8hz9zPfK67KlW40HlDCQw
3FDGa1Y4jyblHkOOMqCCTwT1ssI4Wpz4AwaQZ/agADMROpxorru9Md7H4AOU5QXYm3tgnMQ4V+pb
i2ni1ALOQ3/I+gZd7ICrPtD5ZQ/HI53y2xa25HGjhUbZ/RhFF5R9fz0ZkV+181HWCcw5LR/zs4EG
dTr8kdPig4j4pNkARIGi4n/DWA29K4o2N7nMrWNavNYthI+mwcvR4zZjiI9QiOs2rkoaT2TcExre
Xde7Sd0HOWRZBoipLJmW7EqgXC8RkrOImNjol1P90Ge3tmRADuIgXaZ0oVFjyrde3bb8e9Ti52dw
2ET006YgnjMEbM3Pkcvo/EUQy6/yEAwzAEqxN0zfMHvo2l1xjADi/6QzZEh64HRQJHrIzGcCBBGa
6wA8Rz8angU/dNN8sWzvzn5QxVuJdnIyXqG5AOF7d3nhebzrh+s4d7y4oPsuuc2w71U9IBch3mD+
mAnOVhG5xXCG91oa9/ue9QeL3VrSQPz43rLat5yPsTo72bdOfxzZwrI23Fif9xJgEAF8LwlaPt14
yECUEPy9tDVkhSBk2zcmQGEMFgd9PcNuDGRWMnn69L2LK6/Iy4CpKCzsGRgNd5kp4FMPuRttBsgJ
60NkUqb9incDtkXr5ujjELnF2foTlmGMG8DSgYvoKOhXxB4L0qalE/fzT1zE2C8EWzi2hlsTrn/w
J1Fe/rbOqpc85VDQr0wJ8A74i7EfYA1tu8mebltq/okN/LbS/5F2XsuRY1cW/SJEwJvXTCC9oyfr
BUGWgfceXz8LpZhpEqSYo5mHVnSUpLoJ4Jpz99lmnpgSe0kxJEk90IWbQs6NzZRsOfGUwaDlRXhz
PdL3i/v6+2ebt2rVUlBiTfbHo5uCJQviyVcSp46i1RVMYkI1Pt5SPz7ZDOLppGYw1SIdjn+DWOEJ
2crGx5SqsqWlGyyys/uXqH5NwPEXzPlu3BkeoZZRLWZ6MtB/l1aSXW/zl2INf2U9Pk2hhVQ7a8WJ
f8RLEx/Micw42BQwV/VkX05V1ssEo0l0V2cQnsXCKzh3B2ARsuf29E9W6uq6k8wXFC9e87txZksi
yUMzHgPGkW/oJy5IubtEKA79TQsweS1u+wusndE0RUa7oWvGJ+vxdGjiXo61/pj9Ce+NlXustwFa
38qmEnC4xZAZbGe2cF2W8+U6eTfwDEPDUlJyhU7uj+Ja3yUONcOS1LJuwQ2J0MngbDrxtTSev7r5
TzPp3ZizT1jFRdD6o9Ifue5MlE0IQmsPu3V/1Z7HvejENpqrtXwGW1jItnAjOaHTbdJd/FBfD8H8
ctnCbTFM2TAmNt9HDLOHMd7FWkmoNB5r9bYhOkq387cABRZ+WmRgemfxilrxk2T37zb4bswZyqaL
npp405ilnW/TF7p8bE60yBfZtl0Ll4kicA3d+nqGvRtzhqOlpaLHnVT1f5dvtuOa6ySHiT3e8px0
J8DT2pVgX2N2fAG5M7PfjTubYGWdp4YXMK66Dm69vbKK9tKmfop+TEZ2I2NX+ULbwSyz09/6tXiJ
LzeLd4PPZppOgBe0vHA6b1CP7CynY7OQN/+xTmX6oKYIaCgDA8mmPnu5pjG0vqcxjnqTb83HEMJH
YVs38a1HZK63usb3+GSC/hemlSggJcsyDbp0HyetoWi1JreyfIRHthgo0Fwv3KnTFUEj9Ms4Wca9
Zf4QircefscIICn12dKq699GTIyMl9vfn0lfvGZDlyyAasuQdXF+9CVtQo5HokxQ9RS+Fq2n13zd
o0X6Eo5/N87s6GvNykP+ymOra/NPvnK33OkxEvyrzNSvLFIaXZ8P2g9PNXvJtRe7qttK8rGRVcgy
6SocQOUyce0rP2tAt0i9s6yHkNyc3LrvqJQHbjxj/1y1AQlP2WLsTrr4IEMHTCDCjpEIntmuvBxb
7jSyvU7gWkQ5qD2JhbvoRnMhGCQnoV2xGpqoXIiw/4ghJUiBYQt6AC/HgBlbwKapV0oBUFBK3Fzz
XRm8iirfdayfw6xeSSq8HFqdSYpjYCXAmsCbUoZ/jJ2qKfU3YhC8dfCSRz/bJemtVLbLcFBsgyA7
y4VVYuVcMLltB+Od0OR2nXHBoUSmUleEYWHl0FeFU2uGRGpipiXtyv6iIciNTALewKJb7pARpIxR
ggciipuuf8HKdinl3G6EKTWphm6TgcGFhNjDSYp/UHuu4K6UmbhIlBbR2w3EpWVWKue6+KnHJ7EC
jpWjnRBH+zqRQL/DhSs86365ZmnYfhphYt8Bzp4aF7pNtKrTwxAe0VRxG8A+LXyNuQIqCU6T8Xjx
qfeBGd9C4Ua2bkdTW8JwXPvRqtD0Ra+o020SUvV9TRpxiAmtfGOqT318brjra/1PSXiKJG/ZCSI3
6/Qm1fyTNjZLbRiXef0mCZFTeaVtEgUY5gRjVDK8o8QxYSwp8GwzGrEN/RJ3eG4Jz1WLwlZrdK7x
D196NprAlkcYz7pxjOrBNsDNE6xGx8mNSLnENLMN/b73f6jCzxBgV0ZjCiMmxQ5SwXVd5aO5UJg1
+bWgtYrN8lI1FdsbRDglPfd915EGoFhDWiVCvw6tn0Kw9rkF+4pgC8VJKjl1DGshlzdWtQ+rS5ff
pNZByR4zhaiR/iBYm8ITuaR46yGO16b7qmg4S3i9LSn5Ts47sO12UYLFaX20iJO7tjkJgKBWeoLL
5dfGAvDZdstDJwmEAqp25j8aOAQm4QXiMECWAt57W6rPHQThoYWaAQCocSjvy65fZsprGAG3gKZ4
Pm/Rfx3GNyFK9r6GJw+294F1zppx4+nhwk+apWCRMiA3B8EzYeFCgKOnYxT6oqaekbz4hopgZ/Da
Bhi0WD9yva1WQlrbSc3BZP4YiF7pDJjkYEFlfJfxp42YOkIGP9wIN1160ARtORCIlIu5DRh38Pve
GTp5JXXAZgCUabEqs8fcdd+IbrTLLN6Hg7EbTMXJC3FvKRpf63fkJfhHP8p8Bsn9I2FiHyMGyEAS
UmYVtzUYecE66dttOeT0fh7GKF+lUrPIjZcq3/SDsRB8z24VZZPz7cwK0z4VELqtnBrkKi5fs8wE
06GEIiItyWxJ1u0QulHlFUDlT3FgHYlcApLDNs5YSWgNUgi0VvumxJ4dhMzqOFxK0PuzgjiZbKcm
P5BPO8XwpGoPkgqHfUrVfRomFl3tL0r2qzhvnEQ1F5Gf2rkv21V9KwqgvzRQ2i55NvIVCVMLvSw3
I+w3t43sREJpWwpL2M3LrIOOAWPPqpfYnV/iMQf36hcF1Kq8Lxct6gl42lgg9JskOgdpYCvlDzdl
1Qhbiznouw9Gd4wbCfQRsKWCAiaoy278BedC71EJxIKNS4k9NKOd879QhRcB1soY3XbW4OjxOcLg
SfYeQqtfyJaFpONRGu595Y9ZPVXyq+YezSTHjPt3nStri47baBZXjtMv2Jz0PN+dc7P6UClkSzGZ
S39ZvxPzdqCZhR9Otu3Xw0bdXK8oPuUQ/aui+OcIn1UwSinJbqMyZG1Lq+yxYaHch5fSt2PK02xp
2sq6IAzJ6WyPRpszrMZHetCr+jeMNuFqtfpFUf7hBcyKRg5bVagUlRfQIfVQrL3vBQCK4+L7umV6
j7OLyIdhZuUhxnq9nLmNfLSMN59MpXjMrozwyUr573t911CfPUlvKAJNOtrX7UpBx7ho21W8IuYS
x4Xo2KYLuuvrqZ0+hadTMS26Q7ipH3CfvXXdJaZB8pN0jVP+ZbUGxsP1ViXlak5EkYNBlkw3mDrq
w5K7F4E2kj2ZvItHbyeAI3S28VptvedgdU1ib/6lZ3185QBMsq6DNWm6KM4JQJkJsShLJPGoSuSw
HtqgXTcQBAs3Xqu9bgdaDYkMx6ka5tSoaYh5cWjvMU5SOifwRtavZuxTfNTjXlmKwVuiPan5vUkJ
LPv6FjUweDNMreJRz8ZFVtc3U4yt1WhQyv3njCaQhFJIN27VSnmW65uOk7HuQaAASAeqhA7+oRUP
iLXiZZQktqf0tNKhoAo0VMvM0RN9B/pyALynFOz3Q9Gtagl9UFgBRooLH2lSh8onVxqUpK57RJzn
6Oz9UuAu3fzVz38YYN5ZrC5l6TX0LKeQVfol8Tbyc0cQ1aXPaS9FoSO42ULVn1JIjhZCqV7lgt7x
SBQeoUo4h8zXkesNWXPQCf2lWAlOCNwvExSo8pq68U1K8g2mbnjoD46EBmikXVCM+aoUU57zZJaS
U1U0PoqtlAHDmoMTVG8WDdwGWzEKldr9acBgFUdaMzKR4oG1ptf80IawDVPkbqltUKFGSWcXIJ1F
P24iHQotKzbix1CViXJP67SkslJXmaUuM3Q14GE9JLghNNayxvVPz1bJmNmBGC389I/sXdQhexgy
eYcX3VS67iwrX5nwegX9h1g9ynwXsw5WWhSdPRVKaXengoqKdXXXUy61UQgb03O0VEMeLe2rmJrO
+92q+iIxPRRC9XOJNahYSssgadYSfZzBoFeJMsrKBEiblFNhbucS0Z6QMbNEtAeORMUrnNQqDinS
BCXp71ONqiXD7Crf+qH1nAmXVje2XpZuJAPA+0HVqYwFX1hmdbGuy1uR8kQyoaaaPfKg6C4keRvF
2bKqbxADpcshf/RotpEhspZTD1Z31MkU0qfRwrPZunFxTbVcc2N0w2uZl3TXdWkdStYhbynukhwu
s5q0Z95FAb1MHK1nrar3NbE/XgOJ18S0TUBKTRS05MfwNjB8oRFSNz5UBWszhta28KBHlEm+z/TU
aQr5rkjEVRr0jiaHeHkdajJvjORW8MelKXFDkaBzda8d1Arx6LqPlgV0UQVQQKOlor0OqEOlwd/i
wOSYUbcrtOhSD8EaLFwNftXWg2/8xslwHOAyPrv1W1SxFdSFnSiVPfahU4QT36RwuvrRLU8Z7AxT
Qy5Iyds1W6+7VQNpHxsyLBsX1o24zQSwcRmfxAwm5dDZWng7iPC7B9xzgmApQeAZqHzQJhZ4+ETN
PXUrB/5LJt/V8suYT4rCkQ5xsm+ROTaSsPaQQopUaGqr7RM6MZ6nb4emWeo5DP5GXo+/at161KSf
He34sIoQwpIWp7/5tbcjUp448H6bMokCOmrLQcRyuG0PcV0uGr68EtCeNfND48aOIda73r1J4squ
e8TJQ7+P+KaKyLWO+IOF4tdbNZK2OjHZgl5SVLpTCNCiyIONyt0+tZiMv9Q4c+KRPaPau1wv4+gt
9UUaSZpDYPcq6h5Fr4dxsHetm7aV14GGQg2SRuWXzmBS3hmjDf0GYaa7NPJhGVp4LI36se64dLxq
xbnz42Ohlqv+kvUNHPFwI2a3ikk317I2kA6U8k3SoGCE1U0jmE7pGUfiwpdNJ76gLFskau0gHtnm
bcX3OXbppQbSrJlEqU7ZGflOo9OfY2POlRc3Hg75+Ehr8i6H3dLXlIXwBTK2GT1hfZqVdVIIPpHy
AZnljQ8XWgnKZaOHm8A4G30Ey0Lt7lLXgP5Lr7mFx+u+NPjl5028yvlZWfk69DCtjYKzAnYRV0rV
WMd+vB3RShj1NoMuokH/KqxnL3zsYINaFOOq/BgJ46KnMSxQi7eMX8ODmDY5uf9tpb+9+N6aBBoT
TR8bMpNeT1FNrvvY4sOPzvOHpKmXrquurLFzcim9gyyko3sQuZJY+W9jkO26RZqUYuKPOiVTzSVi
ok3FVSnwvY04/pDKlOvHuJAkLnA9nGtd3iXeU4q1Wtkiag33WaidjcZfNYQXQGxcBuOOzVpjKag0
BxI13GgV4D0WfUQ+wS+6CLW1DofqqBPbDimd1JeL5b4Y9c98YuZPl95E3uTcpQ24EnGaXRQRYStu
eIUASZeJl+KzTESWLXKYpQEnj8SFRcjtMPwTdP26jz0n8bllm8JBiUeGtpZK5e0bdstKJjJaEg5m
LtwNvrLQcDCqtRVmvHBHE9rSEHSSgS+Vb3yz/uG6hl0H6jLkwjJgL1+QL9b+8iACufABZJ1qSf6t
AsJ0ZYbM4peXRofeSm0TnbXGdKrTVdCr+x6mdUm7Xpa8BXbWS10a/hh+f6JxaY+iD77SHMzwF4rq
rciczJSMM1J3Mu2S6OoqFooFcZydcurw2BnNF6GKSL8MOFQumXX0xtdwvA27Zzl9VelAJimi4Gcq
pBXCtKWUPJX5U063O7dQS5psBB7yHO4zhuUdJh2M10NDpi4MOmElhrecpCtBhtfA8VI996UOWUtc
dkayKEsYG9Q4bSOik44cI6Z+SE9jXR8lTu06yR3T7x4sAQ8bueTY8m1RFX8jWfOX/iAgiHlr5NIh
noa7VX8e6he338QvpiDYijQsebBOUJZFjOm8eFMZ5EtEz5HfkeSnwzU8ZAglYvOSheJSjfudJ6on
kpbONZKuTsvXZbmvJsIMko5E1GAWkprcu9uWC65bFMs45nbd8iLZ+QdifmOJW2W1qaGCDA2MNx/V
VreTRXPRk64kQn30Anj4ioRYquZqDO7HtXSEhjfEwy6JOY5SCgmUXwPLcZQSutTHyiIJV20h5GAa
hOqpFLtdMyAj6nS03c+ie5ZhKnhFtlPIw1TkN/il0b2R0SDMR5JJcrtKz313jpTbWPxRD8mZZMG9
IR1rLcY+g6VS7tMatMFAI44URC13lpJxs243OpTgNP7ddgo/xNwJarWRtMFO+2SZ035HAOOQNrv0
hj86juWwUaGj7CPjrQ99BFfTEyPhxvo6QJBAMMSyr5tpnk0mjcFWL2AiMrU7S3oVqrXWYdUbuIga
SeyKMieA1KIKD6In2VPRILcld14woAoGs44Wr1R3SRg7kutvRclaWskdwveVP94HKleAgfbLaCzV
MHUSzV3KY37sM9iJRgJDYtJ/n1L2EU3z1rn1RyyALcx21baQX7C3r9Pb2IRWaRYEpgKncDccyY9z
x7UXAO5EJYYg/SqnGh+5OKNdX6uKeirccOUK3qqoQ5u/fC2rDyEGWK7+mvXZ1IYHvzpAZQG7IIuH
6BgPhT0x7OuhTi9x9mYaDUkMyHV4h7GCNgr+J7ee5aCV6xzEr1WMNd1tR+QFpUmz5cqGdg6gIzH3
haAuFIP5o/iRE/lsG1Jyr6FcqQxtL0JpMTjedP0Ppm52a5zqSN8Yrr8PW8R0Lr4XmsvJCVwbNkvF
ylZ+bjjy1OOfZNn6nyI+q90VV9kvGjlogbm6oeJURMs0p+vdO1lumYD9M+Xonm2tQ/VncsWashoE
JzjU+36Hi+dhPF4H3xXr8235w8DWxNR+N7Cva3EwJkV/lLNs2eTuwst+6f5WlayNaMo2BKKFmEJ9
8VW7RHwja3cNZ+TEHJRy3RHiBwO0svc0ux7GtZ9X69KrbZCyS8CJFGdAk/0TZmi2VsB8VJpNK9U/
svRxTOCuCL9M+b4osHbxnsfkVsP5PtL8dRpli6Fcj8ohw8swEByXu2QUxUtdfm3NB8+HwIgOMQ4f
hCh3eo0Ts/stUYeKODT1EvWhT4K7eI+zyUJhpnvPkfZaomkaq3Lb1mAPISgi4oXarzZZX0PCJZ6Q
lSsUJhqgiwVFKpJuhPyhiX3+oohqAt0gZLXa19aK8lAhG4I8RbUyuRlypUX10QMAlxQc0T7XHgfj
LuDvjKKnUPBXBg/S/GoH5rokck1N7jPlJaYAzrrBlqvX0jgO5l0Ghy4bf/qQhSRqQk+29lb4s0Ka
m7MlDwnQFMn0TNHUes1AoWV2ErV46TktJMhAeNMgWe1wHMJlAj2clL/BpN76FerOmFuEtB3b514V
bFPWt1H8C/a540ImGtt0k7b1TjE57DiFJHIPjProKYFj1t0qEMddInGfVIITxykgqrdRZUxmXZKa
oP9oRWgrBsB0H+5qflWsj+fSe/QkGVIdLg5GcztUKtXx2Rr3FkW40eoLGCtQv1Cg4dhAKe+OrDtM
UGvlUqSPQwtSMnZ2kzSLOGVPDvJFxBY9xDC2RmXfQpIyCiC+/CfycmdgonrQ94I43KF3dgL5SSRd
STYjTjyoh9RtHUQwzXCPMfuuV+d3SRXtM5/T03tT2cOrtufOqKxyEc5ThDZSE1cDiAFKP6B9DZvW
DdhAr9bblBpfIPSGo9j2ZBrp8WMaufhCQJBEK5vmCYIvn+0UoVitAMinjlpTJFnCyuzvdeMVuGKv
1Y8JPrajtxZreWcl6dJXV43srkNVtMcS7+8Nuy58SarhiA+RNbYVnv3kSWkvyrgN8nWRnUM5/TE2
xuNY4rLhjXDOzyk1VNaNW9mNV0J1cjnDXBiQfMS/p0QBlmv+FSh5qCC4SAd0MQ0BlBwQQEDs0asn
7rpPbniS1ZvI3Zi8Cr8NiIVQF2qlbbpiwHxW/FPFP6IhQHn86Ff7MbkMVU9YCBFhrrqcFMay+phi
51oKFOA8eBc9NtIvfOM2JqBHrhqrBF59mUnLHOKfOTxOXjk5RO0iGLfMTUdWHhLuEuZeKRRuRNG6
5uAX3EtudOsQHURdxCdP7JZhueey+eKTNxnUN+jPUFz6OEJNkWM4nbYeJKuaFluG5T2vgVovlrZF
g2Rcf+2ghwYY4KTc5mMsPKXsRtTrRanFZxkqeKh1Tlbdyf1KxChwKPeBcBIVXODEh5pKxUgfOvow
Al4wfW4dYwEUULnrDY6WXzS5TlXiPzWBuNIQ60U5snuLKqf9PWjF0gp+pSKK1hy82/uTKskKr6Wu
+zWMp7F4rUYL3Axins5P61PHDO+18hIqBRXtodYfR/+CocIyqPGnuZ6B8lmT8/EkmPlgpGVY5EWZ
9JCr0m1/IH57ax2FdXaurvhCfMaBPw40a/h6oyhJURRCzvDbZaXv2xGRsxc438PAf9vlc1Dy3ZFq
zTq9vjVabZAyzGR2Lyx+kOt7J28nMsbGd4QrB/gEKn832Azcz2VJcMUSQkQ33UnBHWMY5m2tOI12
VsrY/v7ZJprSd6PNcP3QDyxPwOQG1eGb1GBrhxQJKyH+gaSWYfBEp/j7Eb9gfEwfzQBhlidKxF+Z
1bs6QZP7XqhDfYRpEp2SE5IeGAH+aipTJieMydtY+tOeIjjp9lWG4ddv95/BZ7QtozXcqFCiiebS
2iMD0m8ufihvwq0Kl0q2oezqb9kqPV6F1T/TBT4+9qwug08uu5KM9LK2ywM0iCVxfhg5T0Sq+ra8
Kle79pr1WTmWSHpObLM2vWZpha5mzz04OgZr9tdDc+hWvQNhbKv8EjbdPruyLr8goHx4WH22A5it
GzW5xIqpHNhxp9TOjhAgLAdy+mO+yx/Cdb42Ltc4iP9mof7P19Vn+8GA3WdOPpp47Fe0atr7wMlg
EcGlJXrqwJmxvjbi1xvQPwPOdobWLOTB1z3xmCryZiwzjOyETW5d86ybukCfV+k/w8z2hNTPO6vq
3O6YGcJaiDRbkM6Kjh3/f54ZBknn/eqcU5Xkkl5zMFjTtCH/FuZdtq7JUgDudYa3a1nPn1tNHweb
db8C+BS+6voT+cvcTbxiBV7xdenmlUWvz/p47iCEWScwLfLwh1n/BNVeWM1jRpubGbP+fnv7olPK
M1mSDtdLFLHcnq3zEky3iGpvOizcm/Q+2QQ30W9KCdtaWzTP1tJT8KDTKR0O+r5cuyfjYF2KvXEp
Nt//kK+mJqprVTJM9Mn8x8frmAZlPxsGszvWxi9Xu4jiqen/Ywvuaba8H2S24CwkpYo+St1RvJm2
U20T3k35eQDPt/rGs+MrZ4f81R3z/Xiz9RapUAPamvH+tallN/RzHtJVv0dv6tRP/kq7Fc9wl2CE
tjjAYev3Ym2s7bU+5Zcf+f3vmC1IfwhysWx5uZP3FbVH9wPzrbV1CtjPk3vwrjV6jOO/sniHQ70U
XtIf+To+Klv0pN9/5y9fCSpwXTJEA4f32SuJmyof6jgcj0n5UJZvmWJc6VF/QavjI098avTmEmZv
s+WjiTU4nOaNNIT9S44LLtqr5/J/lXbw9cP8M9TseEbJU6qEzA9HzRMWov9bBYn8/nV9ckr+O2Xf
Pc1sfbbq0CneMGAItFZWHi2XB3cHZLnr3+iJLRoShTJb8Zb9pFb/P7BsP7xKeXYol3pFZPOgjLT7
9R2H8sbYuLup6hkuk2d5/RAuAvrqVwmhn5mRcEFNS5JVA0c23G0+bgZ1Omp+LTbSUQseBvpCgtjh
O2iuolE/JS76vmA4h8i8W1RrZnTNl/aLbR4mKtR1kQa7SRbwx9Gj1lIMj6Yqr3ySddSbiSd/veT5
4pT8MMxsM6Jz5zVg5dKxlHGJbHdt82cQpxbWy5Up9HdNfTiPsX8zVREMDEqrLM4PyVAqlagOOvi8
fYAzZ32JYJl6CnTtZjzEUCdMJd14FjSNIUDw5B+NPL0ZY+BcOuJBpe1CWGhwjw5dly3l3oMg2CGk
zIxLW49bYwgvqpEvAyPfjVy641yja1Kvx17Z+Zj292nCjRxOlC6Ga4OMtE7BvChK37LO2lbohsSi
XA2usDf88WaYtJ8wJEX65bgBL13BvLT0P/IUskOp+w/yX00pOuwSJkUqb83hOQQVr8cee03jsVQx
35LKt1ji/1t5KC+TTYnMs6Yv3li/M+N2sHQn1PkTBatD3ySZwDzXWDB5PbYBBn4QAPgjfZQqyQj3
/pNW6V1kWbvAkreRbv4URXMzGvi0NqSodPTdInfl4lBgIEKvh8Fa6IK81VPxbAqSTTf+UXf1VSwh
KB6JaUXir6TdchLOGb3/pJqjHRbDqija1ViWy1p1UTTCk801R+izreb9KsOjl1Plo4aTWnXtYhFZ
iOrWNfpDIgWnBpAXU2wg7AS3nOAwwubyajjECMB889lwLYAbz4kHcWmMgdODvlv4sUXiZIjQoBfD
RhrTgaXhQdnXxGXoAXb3mhMVtYNoeuN3+YMbnXWwygabXvZb26/qe82wDnqd2C50vFbOOEdqfvb3
8/bv7vJp2sKsMURRFzX+5eM6TNOwNZpC7dl9UDgaz8Mf6aBoTkoCCe2qZ+0o/6JW5hYEzJCikHOu
lcufLyUsHEvUdKQUJvXR/O6nJEWmikE23Qv0Hcns4AMBqqtVdyp+M3uUpXXsHcmBFP8Te9srwXX6
pw1iNvrsdBkyLYlFLUVFo5uXLkSahBi/SYST0CJqrP3yJmm9bVL+1rDJTcYHiFnEsuTrVBsuafES
1vBofJz9Or67JNkNOm16zwuz+aGraLT1yp6sJppCXOpwaMoea7js1EnepXOxnECAnYv+pRrqrVKe
mu7OGnBlSHCRME0nSUdaxZjnQ/O2ypXvV1slU998pn1Pp7m1VjUECmGs1337VnNsYXRFs9Na6x4u
Adqwr2r5FXeCXe1BoJYKp4DpL2j1HnzdCQikhBRdF9fCnqYXNp9Q7z/n7CzVBMuDpM3nZGPH1eQG
TfSqI9HG2kc3U0BfcqieARNA+8Wnq2fp569Jga3pJoICGh3y3LIzqqRcYQOZarDssb4Hu4THeezf
pmS7xm7ujT8VANjVOfypRNEY1mABqWgZZOOvD+07+ELOvGyoIqU9BjDao6n/iTvY9wv17zJ4/15F
bg/vAnu0WZmQtK6u5Jo1nr1wdPTiXOnurdyZu0BT7dAamk2AKYxN5sK4HdRIxDVgDGxxNLK1pQMj
Z4WKJfEw8GIi4jrpMkqQsmrrTnGFl6gQAghaGEL3gjAsClCeMw6I9NbS/ta3TOUljPvbAUNiP1Uv
mpm95pm6bFTplABENQEScffGcG8Ll4xJupyJ9svquEw9ddpTLB0jbCxkfRNIvp0BeUbexut2ifFm
pQ9ec2cFt/1w07o/yvwKbDb/LPNXNqsxXKXLvD4KxHOJu4Ef0qGWr3kNza+R8yFm9YUMB8ZSBqIS
Ms1cGDnSZylZS4py8OPHCB3xlUkwW1vz0Wabdd9Fkt9B7TuL2S9Be5XTF1V5+36I+fKdDzG903dT
uY8ikwBKYmYEDsE428YVu2B11+opfThh6TPHvh9wvmTnA87RRh2uIbLn6mzlLeyz8uBCda9ghZmF
cmWoT7eW+VjTb3n3cJ0mhHUg8LXco/XcrAnZWo7rYjvcAelfG2v68t+t19kNSYq7qtBaAhTrVWuL
Trqqn+QtzNBV7AiXa+Data82O8VKLK/KvGAwY7wMyp0n7TIs1ID2R2vAWv2aHPPaN5vt8Ulj6VJC
dX/KOn0dGSeiOzjmCO5xr3kwT9Ptm7c4RyzJaNTzaPpiEDg2Y7/RBc35fv5dG2G2Seh+HBnCFOki
KsZ90ai3cXsl+2GOusxm3RyBVHI3IS+BmBrT2EfNC/zJOnj8/iE+lXHzMWY7g4/dXuiaTIDy53Ab
DXz3hbTSl+O+3QfHRlh4a5cblnVDRw9GxipdX9sIr73G6b9/t7RSI6hwXeI14vy3cqFKWUV++f4h
P0G584ecbRXoeIywH8msm/J+mlP4M7Qna7vOpkd4J1y1fvx6lqvUErSMoSTM3mmiKEMkm2nFLfi2
19ew42H2XlxMOL9/rq8X7z/jzF6dV6UmtEfGUVX9OOQ1rw+csOodXzdtlKOoAocrk1659myzV1kZ
IrTuiqOxcvItJNVTuyI8Q1uhQ1tD51nBK6DqVxwsSigbEBydQCt7gpWHp/QhQqqZOyB6+cJDtP94
be+cto/Pi/6fFzL9+HdzSRD6jgZlWZ0jeHIFl1U/GTejByscCaFL174eL3Wa2t9/hk9pAf+aXv8M
O9uxQSPyFrtT8exX0iKoMd+uk5WbJVsr6Bb+ZGfDFheCpYWciYZW74YaxlW01Ax489skg6ZLp1kX
oJn1EHJ9/IVc8/77H/n1XvLPb5xt9H6aVA0p9iwzr3vI9OKkNs8Bdlnfj/JvVto/w8w2eD+rekzN
GWZqiQXWMiezFQ+rqWlSn/43Fg1f11H/PaAszqrbyhoRkEoMGCjhOh40HM4KfM/Kk+sbl/Rq0fH9
a5Tn6FMZt4IuSFl17uq3djx4hYWxkXRlkX3SZH2cULI4lQjv57GXkakoMEr5PAWyk8mL/AHX2AmM
lu1ymV+3V52DevMhZ3uWO3jdaBCMfvYa4TQaO0XEBAIPvrjGWks4xXhGiuwwtQcLT3CvtPimjerf
r1s6uR+fVzRFrQkhZZ7bEApdvffi8ub/NTFlcbZv5dbgY43GvjVl3Ht7HE4dYfkTOczS3IhXsdnv
d2ZAvY8P1JUYPQDs8TbhuygykRYdkN0Oixh3ONfctq883bVpOduBzCT1slZhwkAtOVvkkmxhudnj
aMPb5vp6yF6Cl+s0ve/PAhiyH59SN9DfBgWjCtmL6uMTmArLxPwdi+GV57s20GxX6SwTda3Mx2sH
8qpUguazY6N7C7W+IsT/RHicLYO/pkLvVh6+U21XowNj/0Kg+YrQBbeMyTiouQ/u8X5xpkDdwrlq
6nBlBfy9gLwbV1fcOIwHVkAFDJsbMN4TgAdZXrtAo4Py879Iu7LlSJFl+UWYAQkkvLLUppJKe0v9
ktYtdbPvO19/HR07IzrFkOfOmOlNZhXkFhkZEe6e50DDyFeAFdxY6P/MwRCXle81un8EO2k+5xtH
8YOqZvEhWY2gosqhOgl0d/tsQCHaBFk+PHj3AypwKMMJ6WhEQ+c8TzeEutkWCADHrL6CgsKQglFt
eKfmvek/hdCXKxTw/hqo+Ad7qBYBCzCBcK59+JcDnz9zMfAxl82cknkF6ubcQDWiZ6MbIr+ZyJab
qRF6bM86et99E22HORrKKN2HU/iy/RmiyeDcVAWURxChieai5OSWRdA6CV63LQjO0ke3xWKcvYxu
WDrC0UvpLmbWDsBCBVzPlOz+nR3OJRmsK4CZKvAAS+p9LftIaSp21oOMQhpEuVjBnuX8UCO1eh3W
mLQBKmpanqJLDhjyAsLFwoq8wLF/5KQXswfRMkKYhV2iF/pRzpDDqq3ryXxpw+cJmyOPrd/b0/hx
4DYOJF/lU9O6GowBgpMzITN6sYGze5L8n6bpAzzyKpu4jwn6udCqrlfPZi1wiKv7EelQxdB0C1Ty
3CO36Iw6TuWguWR6edWNPrprU5HLmUO0LyNc2OCiHbTFKwr6n5sLACC3cnQV9OWlm0u2qQUQ3A8/
G29S9WdaCqu38w9vGeY8j1T3ZWWE2DcgMDjLP1Kofrc7UEA53Xex+PbqFb0YJedfChJlqt5hlCD+
vvRhchqk26E/bu8W0XJx7gOIgxFqhzCCdOy1UQ2nMS9Fy7UaKS4GMjuY5REoMxMZYwhzVgBAQzTb
LuorjRRAYYKGKL4z2nAPBZkjWjZvGYiftwe46r0Wxjmv0ufjQOUMxmW/R+L6OqCg6RigrdMVonGu
3oQLU5xXSUNZQxEYcwlO/GcNe2NWQeu8+ghcJwQORGX19Vfkwh4X5ACvVsfRhKHNEapka16KlnTQ
XzrFJXolZ5BtgD4LUKYU1CH7xJO/ge5Z4LO/0BB9hD+f38CHP1GpA1A1i67ODVvaM7QrAlCTQps+
Qnch6pGHGMEQWDHRwQ4iFAd8w91gJyixiV7yq3528SGc36miOq1SKOBdgJSIAgl17oNf/86hTkSS
DvVVYRQi2Fh83DMGVAO8Gr5A20+qzQAbu00hPTi/XZFPuUFfuOVEV9B38rY3tGignA9qtUkJwy5F
ysIEg4kFlnMpBqN55/ngDGV47GW1wOJ6Mnsxt5wnAtGSohTzk3neaNrz3Co3C5Loz+IXwpcGGX5D
cQ7JmgzZp/3HhgIligkuCmQ7wDzl0DvAVoGZQ2IEpGWAY9r+TpRaXM0NLAbKeSqtD4tBs2K8woBO
pnl2XekHzVA9kPujvt4NgokVmeN8k9pJo9ZoCcxJ5NiYJho2Im+KIECsvpdgWd/eOAJX/zHzCzdM
LcsKwH/QXBSzOqR1vde0w7YF0ZHgHFIC3o6kH7F20LGZaSzyateW0ynpRPnZeRNs3MN8iBMGGoSm
RwylAbDalFOAoY0rEzDf7fHM37tlhvMpYRlW+TDBTFDFV1L6pMnP0+QfQVOmpCDYRZ9GOPzaNika
GRfaAJqUq3oLryLl/jWl1yGpzlUsyroJtsKHV19shShr/czoYUUBSngMHsDt6WyPQ7AVPlopFxa0
jOZjO2+2KpEeQCGdqNGeDCo40UUPUJGleUYXloypmnIyB4NhDkbyuDmE7BYyxSDAE+zu9cD60zt8
tGUuLJVSoyoN+XBNeFyrXniCNMS5BKuYjVYMoW6mwNF/EJUuzBlgbwn8CItUA90zElBd1Owq6QHM
U9H8NFF3UEJBNPhxXW/t+PmbFjZrM4oida6tBMTaaSaAi4HNIlB1SfJRS+6ocluQa6P9l5ue8xt+
B/npFHjLS2jVN0G10wv11Onftnek8gUWwF0thMv8JmVda1ClQ/1twjusKoKLbxrPoA0Gh3VfglMD
aqCgTD+oEbjuchk+DD0ObKf7WuMyH0SFQRGmpwI4e7SpSRIEOkHMMfc5QyxcCZ2uGkERlJq38sAg
vjMBfB5AQ3sm50eWS4rQ0WaE5Jyk5k1aNLBQyydVr3djf2kzgD7JaEOpAd/VAHQDyhfoLIJKyAvA
2oCKhKv49xS5fuIXBx2khj7Q5811CQZ16InYcQRe+cdAUW3VhLInSM4D1p4gY3ACUyIYFpkqn2JG
ofgIgOMewEeo8g4/h+5imAXACvsqf5rSw1A2jzRDT4lkOgW6fErtMDSKbbLXqAQ9I+IMDbBkiDq+
NUb4K8vuzeKlkQIvG6EoOv7swvw6ABdLiWDLtNA2mMXWkSn196KPZkQyRKqhpwlac7ClaxAJTgHY
9cICIasZZQnYR1DGyKbmlxJMN1APgn55bFvgr9MUtqMV7KJLzkv94DlqtDsgrynm6UMpXrpj2UWN
LlIsz5RpoejgC9wl4e6BQW9zzW/n6wb9gKkHzYZZ8QqxnpPoO2DPRzcBH7koohVZ5a6CXG0ZTebb
Z1QNyGom1yYI4rbPhMDFfGnMbaqiNud7FKJsBx+cOOStar3SSnZVPxM/+YJbQXgE5zEv/AtgSDWR
KSJJ7Odd8k4723wuryUnBNlucOXfIoFWuuLHgeCOINwdMfR1GjYS3FoE5DbzW7uNfs9QzhT4q+0Z
FcWvH+XQxQjDtol9TZ+zgsgH1zfmLwqu1TM2zQEDk4/qLn6b1cig0wGstmB6RTuGiydTVe/jYn7M
62hcbTucXE1wQYg2DHc/xHmisoikmMj6sUmqQyHdWOgdRNOBnU5XU5XutqdzPRwyZ90zQmbR6j/3
i6Sag5bmGFFXt3CWIMVSwPggaN76m4v90wo3b0piDGhhw/2jwTWe9J1ymFP4UnZFHMQRYrX49aKn
+mmQm8Ys1maVFnO6dOA7KYt7moNrtDh06BrPE2eKMtv3jxMy2ATgZVpCthqUDdszK/wG7tKtjZAa
3fxgrly04+rQi7ec4QQ6zh3oehxJmLZf3zp/jfkLt149QFsB1ddLGnRujnZbNE1Hjer51VNSFDuJ
Sp5ghLOD/BrMfFrk3Da2TpZZs9vW9m3/I5y1Ah0QTPduBwU5NE1f/llR5nNd6fxFi8Of1IBByGBt
wJzSt87aq55ymGFXDAQ7IdIflSOWVxccEV6JER3iqlkVc1RK4t0o3fSQ4ytSQVb3b1IAn3PJOe42
VMuqquaDuIuQ55hzW6AvOKm2uLK87sU+TXHOuqhzpjVzQJ/l3W1hdNd6J0Itrd8HnyY4twK+XB2Z
a8xZp8WXLE2uGciA/R8IfwWnTLQ4nGeRkglBzPwiBkuUYw2ly2Ryqtnj9k4XHS3OnVhdpJYaWq8v
cQlKX3hlsz6VI2TztGKvjc++UCRBNCzOdyh5ESTBnPtS+oeJBNBDB6bw/8t/+p9w/a9F4kVS/Iqa
uZVhH4RWeJEhLR5Iz9vzJhgGD1JUaEBG1cS8aYF8E0+Zowy+W0IebNuMYEObnFdoQtBnGQnMWKg2
FVZ80EHa8e9MkD8dT9iiFxpIYNz8OrR1C3Ym0fu2BcGRMedBLlwbCYcO7DqwMBb+zm/f4gLsecwx
xl/bdkSTNa/Z0k7ftoh1serQ2jqHanyUoY+5bULkzEzu+GfAqPmTj7GAavwof6f+g2Xc403k03Nv
9JAQReLafymkTLBKojnkvMHUaDL15wJBY6iHAKrwUYKrcETNPr0TDHHeU1/uPsMAOZeCOtwXDYZG
7dQulxCGRkf6Aqn2/QxEZ28+lCz+h4r8vL22rHGbQ2trVpIE/qD2kBlJ7xXb95R76fvkoPyYu1Ct
/if9P4vhcbskhmSlnugwaBbJdQEtrFLUnf5FBuXD/SxMcJtkKusJ2UwsVgf2XLmO75Iqeigb+Ryi
rBpTcgI/62lMQP9kVQ9t2l8r2lEzyqsKeKxoyB+3F3R16yy+hts6MjgLMzXHgMHw+GKm91Z/mCBf
5quCWHj+na2V5K4SrTJjBU8l2PGnWy05lgNe+eN7OoLlkQ3u9qBW/e9iUNw1YprmqLMJxpKE3I3N
s29pT3UmKACuOpRPI3yumBmhFZUURpp8OGgDBdWTLjhtgknjQTmKmU0GIMNoKWyr71CaLFrQkAOw
Yc+qFlbxe3vWRAPirhPkh8skNmCNSsZVolmHSBOcLsG6fEkP410ACmkwYKnljamxU0p+lmAt2h6G
yMg8zIWjT9ES0yRzF0+oFz9amt7NtJ2mKViaLxTn3DFWOU+hm4zCpyvTZbCOJbg18yR2kaAC76Zq
xW4x9SXUmZuZABUKtbFDuwqE/+W5Av9jNKJB2iRQl/BYDZayVksdPQhdCwIIgfEWGJ2DIr3rs9vS
v+l0y+5A1WeZYGvbnqn17s7FFuZcUVWQQWtn4IAEQkoHbWaA8zkD8OKdB/T0HINDXVVwV60/ihdG
OY9jhlZhVPPhHHZM2c+vp7kDvosPsgsJKEhv/ctBcp5HGcA/Hc+eZyY1QE5weARNNVB8vWuCuxm6
AiIIn8Cl8lQZsV6A5dZCFJC0lqsZ/m1UZjsNPDUZ1Gm3BydwEHzmeYLscgyl6fqigrl0jG9Jp/8o
tOgeUOqLIXoNCMbFZytD3weOJUXPiB7KTia/hhVoYoE5roJcMKwvhBjc4SKcKyomdSzl+VZiEB3x
JtY7jXloxitjVB35uehQvfW95qDvkeYm7c+pBKHejcVuWvMIoVNA9Uw7/Gd508+Nyyc1LRXp4XFu
0hmBXcvl/icVNc0IXBfhXFcDdeUpGWAhV8iN4v+kJqCKxsP2nhEtI+e4UhIhgxdiGUGe4CCBCfrU
2JGh2KvS3bYl0XDmL1l44piGmWHNq2jm1UuKp33bvPa1YDjruKHFsnD+hBUJmhbaYD7fyo6Bq27a
TeMD0Lo/TfmQucHOchov7oBxcGVyjvTHAVKGop4Zwd1JOCdTyurIUJHEyo0UJJSt4xuCa01kgYtp
NBbplS7DQm92D33Q3VnBYXu5BM5E48pYRmN0Ok44QvtAfWPRXhrYuYSOOu0uiQjttb41LB2gJMUy
v2insRR9HxpqtihHV+/ytIfIEaQaROdpfat/WuHcCNi0pdLIYKXNrTul+y1JaEGPUmei37an7m8u
tU9L5M+tDroFEkYMQT27Tm+Qezx1AEmYb6ot2+LM3LzUX2PpT2OcmyjzsmxU6Ehc8vBFimI7h9AR
XrReYJG9lA1uDJ75qnj6l0Pk/EZhZQzsHNgetTe4gfqRrEtfZi1DYoLySZTzXN/vn4PknEcN6V/w
5kS4RYfmhfnZrZYLwbSi/cG5Dj+MZImyjyEpOx+E59NViLLKgG4gZCJBIumGuGTorKt9ik6GKPe5
2m4KTZj/HgLOafS93ta+bKKF1+7c7ohmctxoEMoSs+aJJpNzHrraxBRM+OjGfGvOiltk1/PDHWxd
0FazKwoYT7a3BC++9ULA5/B45uQk0EeQW3/MLtvXKphZwWb1H7Qj1PKS8TreCYM9gV+xuNT8ZJA8
7lQMtHcsjBOBSnOuAR2QPKwm+U3Ktx6KsqkwQy+yy3kawNrDPoiwW32TQKREP+iseQ9Uwfvpb+66
v3YMj+fUtUkPpYlMQCiguA3Fxbj+VlVHqj+m6BHwIdxSJAcNcgQxCd4bqfvFYnYFTldXDvXTSEOv
bMN7MwNJS5ZCMKLbbfsI0SxwjikMJjWIe8x+YzReY5jnMZGfJJkILirhNPCuSDdiVFlhZ+ZLK0JX
P8tP0OhL62faeBYeUweQ7gP8aco3inkFlb9xPlWiOvp6um+xwTkXpcc+FFQ0fEaEkpOqPSrsrGan
vicgYH8x1fekAyu2BkGd8W17ngXH2eL8ltmofVPm2G1V5kMrUn9MEsGFNruejSvG4lxTV9AijVNY
mLR3c9Kv1JTiDR27eRQ+z3I6Guii/92YOBfVNklg+jEmkyXB976QnwJR9kGwXuA7+fOSrkxq5PG8
XmoavVXD76iMXq0YXTFhd8tk40Eybn2zgK7LW+Yft0e3fTIUHr0AwcepyzvMp4b0KQQ3WzDFlxc5
EdFrrDdC/LUnFR6wqemG1mD1pgsFh/UshxJPuuNXUB8xWs+AckQIaXikK8BVZacDGnsZdMOiYd9F
qRdPllNS39seurG6l8CMBEoxTSGKyZ1WlMFkUqjI+gA7ayPQexhVCmxxjxdIUOv7goy4g2JJdXxc
U+DbGiEsAEWa6XuVQPFC+gmIgpuUe1pB0Ld5mnCgJlC2NBZEcJMOTOSap8AHZga0gDPdzXRyJgTA
KWiSGeDNqpEuU7XSzVrELUP/Io0QjJ/ewT/uGXprW/GNBmLuKs/A8lU4GmEe86nXV9/05MEoB7dq
qUPLJ1/NTyBgs3sIQlrRdFVLzCbRrapU5zJhkFDKD1ZZge7rNlVu8+RS6q9ULmwQILlq0x2LNvMa
sOpsT+18zr+c0sXMcg4oqcCJBxk04FWCdlcWuROk5zKAJgJmTDbIP0oXLcxxbkdl4L+q0jlz/YJu
JTLuwGMAdOdO8ipPRZVrdFNXzPIn2j6cK0rlutdHH6e2qNKfFXgN4+kumIB4u6TGfQMplX83p5wf
mpqBAng4V7ya/DLkhd3SH4OuXivtuesO27bWawGfM8qHSJmRUAvsWbhBjhDG9Sfvvz0i7AGzCz2q
W/C5X1OBM1oNexdWuSCJJSEb6QwACrT3UU4eByW9ENSRVX2/Pb5Vr7cwxEVFrC3Q/zj3X0pa8goA
151GnqPgtG3kC/vaR7JoYYV7e1mDklT53I7RAqbVJ/UxBt21GWN3osYHPQn0vUdE2o+1cqgH1TX0
W4X50AVHB6oe74ui9DTonOhDAe3h1tn+uHm3bJzQD3WRRQrENxtNahR8mxRC5cd/0iXjkEw+Oj5/
d/qNBF0uOa0FNgVeweL8baEFNR6jmPURurhmAXX7JDpTUpxr6FyQb9sDXA1FFpPPuaAik1C+kjDA
kikXNpKTPpqCEynarpzb0RJWBe28vnlOnwz/sSDmt5b98IWQ63k7bi0W52mqqYp8NYAh/4f+Zp7i
U7yPz5Fh4zmINux/lgg3CVFBHYqyIs9bCC1fdKtSVuH513vdY7aLoYkqv0j7yMN2fNxeJ+WDDvrL
6BbmuOBcGRpIDkkAlDPD8lCDdHzoS7YGagxkH5boeYXA0qidjHx0O3BX5QbUiqfbEKoiaQzBJLAs
j/33qN+XQLMqBSQ/Wgiu515komoJ/Rng7zwKxYdAvRkrKBsW37vuBX3mXjXeSP07+JadKAQbIFSf
smGANBU41uofARRG8SP64DuJ+lOTT8R/1rqnuD8YqEGpEKYuBjf0H6L8MgZg3oMsvflNNnZQ2NIg
0Jn/GMYRElfP8XBWzKMWhc4AzSPa1A7iusA8TcSFB7Ib9Tcqro7vp7iocieDghMCQTc0w+MQ5J7S
PND2qEF5MIL49aApdstuJhkaowWEY+JXYpyhESOr+GTkFAfEv0NA7TADeSmgxJ1yqylPE/oW4qua
PfRJ5tXKYwsePYVBX7WCRmLF3Lgaj3lYgdQuPDYo4+nGW9uDDDMr7ggkbQoFSvMV0E/FTT6d5QKa
DNVd3N2E9XM9dG4ZgzrU151sTB2oPX0fZlXFFrC8DiyFUPkK+le9vjOrwYXqJwTr7nuorTWYEaNy
jP6JVXvVfCghwgUq210DoY22am1dhTh5aN31NXgdJ/U1QpezCXE/lkf3k9Rd1TmIaqill64etK80
Zu9qVBxmOKUJ2cCe4CcsUgRuxKoHoHafyUQwkODX9s5ddWeLfcu5szCG+qw6pxGoXEF2UYX6HOxC
tbqXb9NKcbetrWctFuY4h6anKa6tEuZSyXeKI8CPIDjPtRqd53AEMz/0/9DnMN+4W2eTc3FhM+qR
PnPiNNWhO1eXuT6F0WKpHHEdYzWgWoyQc3NJJltGNHepTEP2OAU/UjxbIbAZdKONwMBuoTi6Paci
g1xIFaBZstV7jA6gTjetQWgQHM1IOel4H2f1k6wetu2tP/Q+R8hTrkkTZjOdU5XsGvmB3XBgB3rC
ajpisOxqiLMwxcVSsRkHmjpvl6DRbwzo9MpT+eqrP//liOaraxFH1IYBoEcL7D1TXiv5nTTvRv7a
hochk50EceNQJBCTzeyoFxVx1ovEixFy4RUFFUVL546fAEQ19UnZEWBwDXfS7VyB6jOAwKorBims
XvoLq9xtVeaW4edzlVjJXmvIruIANo0Kibm37Zmdf4c/eTpRZKqBQVwhlDt5Rg5SzRx6jpfeSE+K
3h3SNhDEY2tDWZrgztsUBiDobTq8lbTfjMjOzK6q1wBjUhGuUGSJO2hKaMbpWIHsJ8+uYsijFZVt
DU8KxPy2J2313bIY0pcWyqBrWJ228xPspbYgkFX4kOmSw/GgJPUvPQMqW9OPUdc0+zgjIVQC00vc
oXQg1cdUeiIIybe/aO2SWH4Qdwz9TmEN9bGMEX1PIY9HkjMZ7hn2TtLut019dHZsbBm+7RKAndIY
JhAVlnlyY6QWCHCC0h179abOfVDTtOA2D+InZqVuHN4axTvNcodIoNA0r9Qy8epKv2IUUlzaW63e
kiC4SWrdm0LijQhmSIGmAZAqb3/0yjsE5E6aDl0iQ1V0ngaqCeuGlDktkDHtzuTQHf43SZIVb/iH
Ge40DXnuG1QtyssIoSWFQImymlC6DwVPvo9SO7cEf9jhjhTJzZThr0BludgFs3qt/7uC4GWVabuS
KLvYgowZFHuZlqOV5lcfVY5ijU4CAmyU1ZllHqPcM5PnyKCeVJxTvXf05ErvfvTdVVPvGfiqlPCA
XnHIplKnHM8xymxlUbuVsOq6GnAsty7nX9M+JblCcZZmYI9k0yv6k7mNnR6HPYPqqyN6d3z0n3CT
Bz0NDYTPpkEsqnEBVS9FepO1OcpOFEKwZvndyG+D/qZhqtc1d8w4We2+VcByFH3vVUDTvEmD6ji0
bLukgAAB8HWy5k49COUtSDqCczFhoEixoBCcBOx9pOiz6R87CEYXSuH6VJSgWXdyn58//39xFeqW
OWRDAQZhRnUHqkH2YM5wvnhXVoXgqK/efcup4vazrkS90s8ke+kIJjMNdd1M8bIOFBQDsl252xiQ
DBc2Eyjzz26tEOfHUz2NJOgnype6uB3AepEAEqjcdsXequ5oOtq69NQiH8amHWUj0J9XhrHvlZMG
csdci1+3XcfKmV5uF561O1PH1giqFK41OecZCnfTI1OP2zbWb+G/1lTn3Hcua0mWEQw4pKZt6KDL
hIzgton1tdTQtwyJNl0zeWL1utDyYBxhI1dCCwKtyaEsBsg4G89BZNwmycMwRo4JMfjQ1+7MhkAp
dHgxIDWeACK6/S0r3ljVPz+Fn1I8neOhAZvRJa1D+CeQ9gPlq6gQZpyOObxM0liQURCxQqwenIVV
bpJbVTNHIFSwqwLDtpB2ytorQLUOGsgVt8e3upwLS+qfR5TSNMoGVCMR8FOv1QY3E90AHxCKL0dk
YYLzmi1LtaKwkuli0NajhgxN8ayWTuAsuyQqqDBjctNVWQHy0wl8MQXyOD1pbVnBy98K5NeKGqnd
q3mGpnxgDgb/Maz7OyD9rzJFv62z5hiCXciuerN2WFI7yHzbPvs2ER1P7VOgFHbVhSdIAbpmfjD6
0m1QTxmk4FjnxDP7R7N6L0wJwEz/IU1Mz4ri2xpSGWi18mqS3Uo+mGqzwjUHZEOm/nfOWiSZoDCb
gbNVR16hz+BaW2LLoE2cUKmoiDslqe3rNdrCk7PZAkxC27MGxexWvpPCAXsmgpz3WNRoBWmueyBQ
ADRUIe08BPIOzuSY5A8shI6TAQxZ9pCTb/FUAwBOXTWvd9vrv+oyZhFEjeoWUT/828JFExPi2SPE
S8DVdQ8WVKeVd2UvCNzXz9CnDS4EgDyw7us9mBgjJKuG6V5VH9MKqnzdvoNWRJP4QFTfbQ9r/QB9
mpw/aTGstK9omiUJDhA65KvAbgN2A2FzjzFRs9cHcPjr9v7LFN9cXhnSGGUFdDJYdxlbYMKh25KC
mjzsLoUOXoAWmCLSHVNi7qJEsVVwzuf3UfrDGt8GPJWMYoLsbWFrJp6HkQdV5BOeP5HdmQ2eHt/L
Ah8vvxCSHlE1ksEkkNmkVA6qn91JNNozEu0UK5uTRQJHvxbtEBUiLXhraURH+PHnHFaj5kulauSX
Qtqx1kcryjsAWZ6eDtCwfcyac0uTg5xfRbllQzndNNJ/cKf/8QXcxikjq5dNHLzb0puJojUv9FJo
ONa78gweKTu4E0mfrmybPwxy26YE+2ChIxK9ZFDVrcZnqaHHSLrRTV/QULTidheGtC/17RzJuEzW
84uUxOdC3etaK2hAmedma1tyVwhqsxSPchw6Q300SG+3yalABpf231vFsisrPWyfuPVI6NOTqNxN
UkFJsY8beJK56UyB4Hv8y3gvUNRxw3MEkuo5CttZRxQfi1bQkLDa04dA4b9ejEcr4IUbBX4O2xD9
dDNkx4BQg6oRZCqndJ8M3+rkVld+yspDMgSPZBA106wGgZCB0SHJougqr8Y11k1UDfU4Xdqyca3e
P8dWCDGdu7R46ZT8n3jshbF5Dy9cm5/1DIcfJXmQHnlp/Fbq9xMaB7ZXc+UgqPrCCHf2/UrTsZwV
yO9H8Ki2R7WabEnrbB1Ps21LqzXBpSnukIOHU5IDs8TkVfQxMaddomrVnSmBwK1W4h+Jj54DvQTn
l6nlb3GvXenpeKma4uhLHbHDoKZeCLy1g01eu4WslnumGI7c/hOk0vI7Od8QpHk5kHSYEMyPttZl
tpnkIH8SpaDW9/Ln1PMg+XBUlKEbgFZB7LAvdnP3H9kjLgBsT5wTFVrj3IQxWIEa+sh4DeWwG6rr
WP9eNGwfW3eUNnYNfnScLWeg0J/XZAiki/CQq3RDi2nl8fJy3GYJ+NjRBUMhJOH/TDKnbS953HpV
NbPhfJcqJGmAqhFsO8GZ5THzYKYyrCHEDs9mXh2PzVPtSI7ZOGphA7Vwkx4ViHj2V/FOqAE9R7xf
fPNiiefbYXGEEYtJgUxxhIGr2fc1AtQPzns64zNfQlQXd6IW3VWiyOU0c5kE1ddR8ilUBOFBum/y
6xhCnfFF7chNC9lFu4VIlwrpsEZKjyN6b2xWjI7RNd8jlr0ZeUFsKCQ8UKq5I7S0QDvtpOn0Gqpm
K/BuomXhvJtBG1YqLabGqvJdGRAbInquLuMFRBQ3V2rBNli5h5d+js8pJ0VrkJZiF9TyMVCYHRIR
8nu1wrGcec6/tUmtqo2C8zxXOGZK0Gnv386Arf+hOCUaDuejWtINeqPQ6QIeeRsawHan/Sr9c1i+
0eAXSvN2Nbz3Unto1NZLrNJus99qKmpsW31SfO5uPuPMdEnpIbM0QSAahejiByMxetUEAf5qeLMw
wvktNvlSMRo1Fq5AVbk/AEuIqFu3I187hPS3WGl4nrqNM8unki00riS6AvcPpVpbzn9GofmkdcQh
DdRT0+9RjvqwlXjbXkqwnubsSBaOgrEm6oYE27NlL1J1ZQp5Cf7G/1uaaWiaTgweKaUoFYr1JR1B
kEJ22BD7eN/u6qNsg3lMSFe7HlV8GuP8XierGaiJYMycjlIVOHFYerGf21IYC9zIetnDsqilEcMw
KeECmL7XxhLdiuNFoscK/eUx5EurKtz7yQvYqXGXUU+2OsiCqodYJt9Liz34XXzVdd99VgtC8dVV
XHwL5wEMiqJ9SdTxErIO2dmrppEEbmxlYoliydDYNjFamV/Fsm61QmVdebFCGUC/agfxIq8bW68j
otO9+ixc2uIWkbK2igx5KC+SYlz5rMPDLzhWzHSsVtq1OrPRwL6rWLGDkA3y8YpNe+ymLMsFY16Z
1T/GzN1oYxsnbQyGxEuT0F1Jb6U8OWyfvrU85B8muMsIyXdlaqKpRGi6QxMMfcE+wgsUanHw3ZXb
4xUq7lUns+viPM0fVrmtm5T9EJV9Xl70qOh3qBN+h+YOohI0GHTRsaDda43DDJK7/KQp/U+pT89M
crHfdxY2M0Ba8Qg5jSfSHEoT9NPG7zF5YeVLlDyb5nMtM9ke2p9Kdq+av0E+6yJJoslMMHWixeG2
fKb53RBIWJw26g+DlVxB30qw/ivXzB/TxN11itSyRJkXx6pMpzN+sSA4FOXT9hYQjEPjrplAraTE
B9vDRW5NV5YsR+r//y5+OQxN/dPFF/JQBTSGhR6Nj0YGouFaMAaBc9C4S6QlvtKEOvjxKxV8TW27
J2Hjthlohrvj9myJLHGuQZsM9HMGcEN+0zpBUrpxQU9tW+8sqHtumxKsPl8Zm5Qu08x59cHP6bbl
7wkMljnbbRtZe5v+sTicA0j90erkvC0vUWY6gfUzNVCobLsX33hhceJU1p1RlXYY3dNYsetyOJES
gs7SZJfxm4SyGvRn7DJCB2svgpOvkQz+8Wmclyh9o216vYI06zgktpIkp9ZC/a8JdggC7TxEpN40
xwSd+D4I5FDf31H5kI71oSWeEuevBmPHqo13srA3cyVS+uPLuLMPKZzEl7N5R0PByNVu8Ia/rchZ
9mKw0UNXWvPU1o7ko/nSH2N0a5YC3yO6ofjyka4Z00RSfEDp9QgOCYBl/d48jhcVWUT0af0PYLaV
Z8tyzHyZKGzyqVAAokN3uFIfKmZ3xxnPTD3zkj82nmn3lxQ347na/5PH5B+mORflp5+m85v/yFFY
e/DPAM96QNpP4HUFDlHn3FU6KRON58W1UHoOwRIaCg+dyATnr5I0hmpqAhPkYpyki3+F7l5wMRbU
BYLVkw/MkQXZWIEz0Tm/FSZEl9nsTLRKOYTDS47COJn2AmeybkVDjcXUZEPjgUV96tc9NbFHdNsI
HPKi72rwaRQoBQE08wOcE550TL+hJCCwu743P+1yS9a1AG8zArvyqf8ho4n3XgPMMnJjpwCB/rV8
RJ5lFopF+7CIX0M0ZG4pA1nuITEG002Xoc//G9o0IOUjmth5AF8Dps8BcssndSYzw3liK8uun2de
3sDt7NL3rH2+83fa/faEigY1/3/xKJsCRjo00xeXATpTshVcmSkaLTQqcmOideMuH9pH+sgaf/aj
g6s6NbqDD4UKBbrOqbB3zjNQMv0GwSmS70QkCaIxzt+2GOMYquEgZbCdRsVtCibSGjxAVtUKAoY1
eCic1+fScXdFghb23IAIzKWrous4U92Qjp7fh67BZtBYZvyq2sKWAh0lp7eMXtT4G1GfUEPLtXzX
FimkM0Pr3lJ8dLh31SGm/4BV748P5KJMyOEULKoxEZkFRtT8NhISUa5N9bLfi9tOVZvnUNeIyGUY
wKArPYOP2daFzOdrZ2RphRtHp0EwgTVWcUmfZQfVmRMU2txx1x7Ty/+R9l1NcuNMtr+IETQASL7S
lu2q9uaFoZa6SdCC3vz6e6gvdqdE1S3uzr6MYmYUgSJMIpF5jLRqR30tA7gYbOkIwwSFViBX9TPx
m23tz+ovxJM3a0XNlZn7XXm72KRZQ9XCSMryJOBrk7MN7T4HRV45htcEbi4BbL8rKBejsKwcp0g1
5XOCVmw9wVJPVx3aGhvaNvaYk40hmgcSU1etUofU1T7PMwf1B5c005a3IDjrtaWaZIYEVKe4AAOA
Z1YSvEYh2nEhNEG1NXmQa0X1P37zIu7K4ajE3cTEaVLKo6ib5tFImG53ZrMxWAlrevR3vKxKBo8G
YNmbYuVCvfYQuNwAi4jMVTxMdRUrM4F3Ub8CCObU5CBDaP52KL7WdPzjQxeHp8uymqajISB7Yg1n
dUd23RZJg5U63YYdTIEvtSYYCUcf/4ZS/sfQi/CsDOjJt9B0ReVsdJH9+5ET+iNcjKP7Na0Eci0l
upzPRTjGNpdHVcm12e7QmmBykifZj2JK3yJl8E12xAoCNYPuHN+0zayrTJy+zSwTZlu02VLYsAyZ
S9lxanFI4qcUCFcN0FirIdVrnRyzHFWaSXkwYfNQd4FVDCnANjsUeqByJhO7aTtHamso/Id94ZLy
qRMDeoFa8EOT25NeiiczUU5yljwyuXHklft2dZEXl8TU5yqPy2Ce6WabuDMiIrHwqOm/kmfimD7b
QP1skxm73NefVjbYfFKWucXlzC/iZjA1IFqUiJuqb/hgVCGYoQjwAeibJ2Brrq2Nt7LSSzQJ3CGA
aqL1fN9IdhDGu2jUvS7u3bbofQBQgU7ehrKPm8+R6nrfE/RxlNjiUuaufPnaL1m8K4wJfIlSwdFq
HLKbnlIn2IKubOu+ZsPZRwbcdS3puFa0vTxSSwhBWIDmX2QCWUf10tX4/mGyIJ5j9VXulITaRVDf
mRM/YqnrxKsyieKmrLE1fSXU7dvff/VygYehqREVZsrmYuEVOeLNwFMBx7rvIFYhw/6oj91K6npN
mlCb7WT+M4q2xIEotapr44hAnW6p1xjQTBWv2NlNY4X3ae/xxCHofip28gW63G/WdhZZXHbwz4oB
9muRwkm/xtKXNGttOa7ln5e/bbEBGoCZCrgeiVMZvqW5uSvrrca518MGBgzD27N9dbNdzMOcvlxc
sg0yOGFkmIcwgG2Bdtfwtf18HYh+McTiTkzkERktjQSelWQX7ITXHgNgySengM6/Hdn0NQGwCeIz
k63Zhdf/mjsggT0L/jC3jyx5r3zJe35CK7r9XLtNriG9/9gI8wRdTAAaPVXQ1ZgAecc3auuYiMRf
MAHQXidgzOHi7UR2HlmJXzvYJTDVHV9bS7NwFu26QERw4HJH39cA6GtbYHG9Vg1pRUGJOLXw9AtK
gPfLrLBMvdkUqogds1RW6AK3T522JD8YrdImeHyALQBWeIUgp8mgnHbpyrm71pT9Y7rnD7+Y7qFj
ooKxyhzc0JS1tX1xDA/ltvPXl3btkxa3FyDKLJ9iKk5x+Z4aYmvyo5xUK1nq2iCLaNWmhEKoGNtH
HTOr7utNP5VWBV+e28d0bd6Wmb2IVJhDyUFxMj54BKnH7s2Q33SDOa0BDywNOETAcdr2Uef/+x7a
BWBOMxfZFoXPpdGFJgYm90o4eGFcbm9/m8HmgHbjrl+iyGCLVKexNOhniJnlVq+ZLgyLvKqS7qdS
2qhg/IDrm0wa/GzZq9rGAGPGT7gUXOjFex1uYXmYuaDGLs6UEJDIFGokCpRN6ruuARHBOBgQuwQd
a4/SrcUzBtthUJiDZw6sL+26B5QtQepFk14tgPSFB5amOSC9WYC2uXyCPm3oGmXxDGlBZG8PZXdo
u6NIILZ57MQXVz6MNrNbQ4ENOMzGUd9vxXMJOk1LmKOMOEppYA88s0lcWWrG0ZMH5wys77ZorCIX
d2oQwnPkpNeV1QUw1S69nAk3I/WhnbRDbwaelIWnTCRPRqu7plygu3cfQHJtJCoskHrX5IoFDPeD
ruiwsvIjc7JiNfN11fDQhwRIurQrvQIH+b3V4AYKTVtH4N9ToViTAgdEaK4Osr7pQJRIW9CAosAK
GSBeJfp7UWArKvG0prSbYr6IBPxjJRs8S0dSUAKp5yayP1LqQ3R5A2t7J5BwbWIx00Ly4HTvlLTw
EvlbiWOvK351vPX1HujOKt9WZPRBId6zGuhdXu3MRiusLCuOddi5eV8eEC78INcey+F5Ni+poAnc
yD4+woJQkA2Umg+s7FfR8kOpjGC0daUL5rPb6ZKF8gUei/2GGuOLEkBCV5nO9VBDYJNspxY/MR/r
rUKCu1odv+IGBSVYY8HH3Zck4ajldqxR9IwBD1a/VQ6RGhlwvOJZGJWtKXeSBI4uXO3TGiKqQ3Oe
4vBLYVjpKATmOPtEq3gDiz9HpcpHX6C4AovSEPJQQZo+51T9qJRyhwrHNu4lR5XafQCH+IALJwoU
tC5aSyopzMbqg5Gre6MeXlKe36lQdohCnPaEQHPPwBMA7YYmONL4fRojUAgSN57u4v4l0j9NqAQk
rdeT0GbRi9R/K6Nhy6P2CeOZ9w7t4pQGmybO3Zx+Fz11jfCNStETS8CRMbQtbE53Zj7eox36KU8F
Jvuxq4B/rtKgsMLhMxx6p6fRBhJmTjSZ77wOPM2YnbxzCAXwcG9wDQ5ph6zwM0g5qXrpaWV+CLgC
KKzpyjpebDH1s7S7U6bIivS3FAUlLRrAzU0cdLcLCVxdY5L9ojWPcZ/vkMd5E2l2xaQezFq3Yb87
H3onJZU9GY9RVN5PSn+MIrSFc2aHAE9mBXHq6U1ST/A0QL0AZYCmtxQQ4yFe49WZ7iZ0kK1MqRhU
h+utadyVMLOfAEtj6vRBxU8il5GfM/lQhr1T0WIfRXFh80B6NHqAx8hg/Kh0ssnTfKtqMegi4T5I
hC1qaMeV04OshRs1CZ6kaFDACEJ40VVb7w8lA0pSH8CV6JyR61amKVsdfxpwRyZz0wTvPVnKPchB
4KQk7hSKrQqKGZOrQ55KXhwyMCAloMQMSyoiJ8KhUQoC3WZQoNTajfuvFpapVf4dVjsdDcERmkwj
LH6isd8lEOxJzF2nBW8D8v02Z3cldJ3aRrg8k90gNz2of3rULM7QatoM0xF1OEund80Ab93k1Uxf
zPpzLMjOiH9ACcIj0WtY3Jftd4nWeDS4alJbpTFuJ+iIdlloBwWcYxVkUSnUBaP3vMX6oRE2QUC7
iR6AgztlZnCudWKbKPEoRPMDGQQSWXEbhCgdqhCdkNnOCHcsdGPQqKk1u9bRerAMkBpTvFQavFQK
Y9s3G5b4dDzp0SbXnlS9sVN2l8dbmoDHCPx6uk2zRxE0n0TxaP1zUN4CrbIj2C+90cTj5aOEmZU6
xMGDWsNudwKyCMgc84gOEqpd0LKyotxhsC5k8Ct8q4WdxTirMOtLkn0e+ZO2SZnhTKFpU4X5OvCb
Tf6D5X7SPHD2c+wiy5xmF8EnA6J8gNXLrygYfRRpjsvoA3wFJ8Vfjz1Vx1VTHSGzCdrgS6r2bq9X
J5738OWowFdAa7P/1ceHUkbwlUDJDvmmpgoW8S4qH2M18AwlwQHVHri0l+QcmELJU9LYT0j8VEYQ
DTPBpwLr0VfQmJuC+HVg0McYwpncRWDLlkhjBw39NLYR7r3UjG0dhAo5bHd0EhYVhZsbYPUE/AO1
pk3MpV0f4cEIVoKaPqu8bKHY8d0G8k9Ibm8r9JWsZCx2GW7GUUS72nhDKgZTR7vT+S6XSqeQOtVK
c7xxs+gwAeksNNk1OLyGC5hutk4S8J+DlD5mkvCgx/7Iu8TRh02d1VY7FjZpIqxiiTUBbjUrbcK8
GtuY1PcNHs3DVgcryMybpz4uHSXzDUje16GNgOdWPAlwHWtPIxa6L7ijNbuE0V1L4tNAR6vosycz
xQxK3cPU9M4Qw46h7h4kWp0nKTtWVbllJowUJXpO4+RuADEt6SXEct1XSOWWFBVKXh4SjryGM3MD
ZoUtF8KVkskx+sAKKuKA+H4gcuWb6QduYZ+w7ivWetuACXGtfUQStCCm3GMC8qutAjUD4xhykFI6
9SMW1Q6P1VLWrCxlvpamhyh+0CqoOPdu0+pOpXzTKYTdHfMhS+LBlesuNSRvoMxlfeQL+hDxdquX
dxE4UupdI0ELFEpv9Tj+HMvBykLxBXtXj9ehO1FmR2VoRxzKb+1MyYudhkN8Tss3oaS7MW+PqpRv
qlCGBN1bFWo7TehwxpQcA/kOBMmGRN1mHTsZ/QSDPM3qMuE2cb/vlTciJ69TUrgB8rQ8M72w/siC
zuZqZ/fI/kj1s65bO4ZDc2WAtERgYz8eSd4gxWosqa824CE+4kHvFziQtBdvMdjKkEe3SAYN0ApR
CL9KzQ+MJH7KJY9lz3Wo2kjtQmDJC7Sv2rp3jc6EDB40cTLANFTtqIAhpBeJK4XjGemKDfNvB2WZ
ZOxeGaVnHJANyE7QrAM2wXgPsRuZ2VrYP2i1Bw4lhdXjhCrlK2nwLIBoYss9qcowlcPPoihfFDjQ
VMMDjP3whTtAClxmGJ6RQUGviKyMQgfsZzXC8ZtOT4A7vKhcfk9huKxhE+mUWvVgWiUwxDRMILQj
HVPgv5q43uV650Hte9crQ/H75PG6tMuygEG9inhMvIHo3iRvRaHZdZuBeUj8Ek4/I/T6RvUTpLxn
oCrvmTa5wJxZDUtPBi511EGdupqlETVLQqIE/wif1tAJ5+KAQhHuPe1xwiO9k4Zf0xA+xDIYmwYA
VM13BOXELGwPqdkeAuOeh5qjBipI0i9NLJxCn2yJxJZAcSuc2hdFTxwg97y8b121BFawwekUY/jY
aMKHocRjOt7rNHtvkmE7FppnEG5DPsJpVMUezXKTUWgJRIGXDNAV5cSrJf251zNLQu6YYdOp2XfC
QivXiocmPkAANRadL0uvWfnchHvS7GdpiMK0RZ9CVKiGaMgIZRvY2ge+1uLlGoEwFmXOmCa+bk4b
OY0R07/yloJIyK2g4UemQdW0wsqVhiOB8UPNwc3zNfDh/La89WxalC4AUc2SLkYDi7LGjsb6G5Bc
nzXvapI/g1y4jcv6XLavt19ray2O39IPFy/4Su61ZopRfu/xagKHzWuRQMXI9cv0A0m2LUcvovHG
Kvw3L21ZN5mia+hbGIvKQRt2RakHGLcQ3KqNwWLjvgl/rXzdXBT4e07/GWVZNGhriuMm6WfZn7s1
aP9GsyIzeK/o/wLUZ+W5G1gqFMv79H6trzZ/wq3BF8WETA0jPpm9OHX4tHryknLbg/iBS6kb1xTw
fj+qbwxmLpRedbx1eqCCtZMRP4b5Y5KCWZOX0EWW1dip6UMiZsErySqhwwpTMCsWny1ep/rewBOy
V5iFLNnuRhSHQxCG0gZqaJMzpAM8zbWV4tRVOJj6z9ovJasDPnWhLqWoT0+wB5N+6Br39anfV0q/
NYP3ouDWyGK/rh9KIwI/SNwZeD9Q7jdAj0a828oJYrtWlYcsKPzbW2Zl0cxFBZVUxIzHNC9PUbAL
+f3Qm0gJu9OQK54ZrJH91gZb1FIF2pZmNGWAsrTwyCG4OIrSyaT7HIgSbU1K+3ptmOpQb4ckgPmb
2nJx0ltIARlpjYhXTM+y0Hwaj/+muET+GWExd10lGemoRPq5SEqXy4dQSVe6CVfP88UIywmL2qmX
Y9zalQS9EIbHA15NwvwUiI+GhKDFopX9cD1AXgy5CMtqF0Z1KDjAmOpTGIiHhEAzWEKtRdF6rxBE
B+kcKxey1DIj4tzejdd4BSiw/jOlc8HyYtEEQIBJChT4iXez2nnmB5y7fQMFqv65LucGhuZIWbyp
0YpMSRxbQ1mvFCuvNqH/u+CvLvnLISkgKiyj8DoGwmLlD70xXMCRnUxdhepcvQIvhlqE66gZQKAu
FHGi3T6iL4WMSk3PraY3qD2o/Dmvd+3EfNGlzIa0z2bW5s75GNlqpXpgLzhtX+zaFMTCDLCXnBkr
2+/q7/tvKvdf0LOOqVAZgMQAlJ3SY1GPJ2pK0LYe6BPDS5CE+SZIoukQSf3D7X1wtS59MfDiZBWt
xo1K14pTjTR0IOpJdJ9Sqqyc3+sd4othFsergGazocWgqv8XVCoDli20M790UPDUbGPPPXJXfqJJ
sja1V6PTxdCLY9YbIRmTFpRxCQJGsd57ymCcbk/i1Wh7McTyLCW1IcZsDoBZ4tBDAPWfETWkugBn
L12xglj7nEWdXddhiBUlqLNPeDOo2ivB83fla+bF+OvGv/ic+XMvQgObSFclUzNnsNXPVOneQ1MO
cQpiNJRAIcfC4VmNiqRATwNipsMXxEVtaJaXXlgV713cHaBpuSnEQ07Ompm+T1AslnvDCcw9kwvf
bF9VRqCafgYgAe9CDRUu2dbJWYGdoQEeq9GAzHEME8Vj7D0rxpfJ9GI1tIYYeuFSYvO0wjV+rwu+
o+22TjqnQTm/T3dKmduVWqO8Gu3LrtpOWvzVpoIi6a08iIs9o44BiU1Fg8QYU+6KbszRJeEveGtp
JQVveTIsyMhSu2ftOSXRsYmSly5sA0+lkHbQu8CZjz6eU1n9eHvSr2Ki/xFzIPIiQqmyUAbQZYrf
GAoUOWUozpsWtBQcya98lLCtvN+uJZLXb4GLpV5kkgOr65jWRD8DCr6DFQ1wp5EDGrHHvHXr7ZVY
s+xNKdNQhcmcJwC6UkooFzAUWLKVi+3q+WCqqekaHgDG73m+2Lx9wYaaF71xjlE+NVGRq6K1Xvhv
NeG/DsjFGIuQImiSlHXR4QxCwxUYkFMG18INI/234M8oLWBXV6NXTPzAA/GW6V1oT0mJymvGfpCG
CSj6wsVatAqe2uH4kpcTVFeqvUBdxJLkECt/H6NU2Ieg1CbKp5Immz7SKSzKoXHUttkZxIII+Nl2
V+NoyGnhRJFiDZH52meoBSaQj8C7MxetZSi9JeoXSpDQtNC7kXVbgyQvDAysIJhvGI2+UQITv7F1
ss5nDLW1cHWXXV34i/laxEcG8z6ZtwNuN0HAS/Yr2lhttdf6M0PpHslGDPXcoR0tM/WjKXS5chCy
25TJigzF2u9YxM5QI61qJJVxNifUNdELHbiX5mv6idcP1cXnLuKnTHjNR1Wb0ZUyMm8wipW73hth
Alk+5vYaMmHtoxaBo6ljFBviHjf40NpdT7azCnrYBdvbAerauSKKzFDYNVWNqcuPAqZ6Cqisn6uK
WrwBI51ubo9wFV10OcTiS+JMH+Foi3lrPPME4yjNSXbxo2TzbXvIJ8DvmyOKhO7KqNey0MtRFyGw
YHHHpoFjVMfwJY9a0M3xQxQ18YwfbMFtnFR73KylJVcD/sW4S7/JSmF1j4oaw7iKN6PH05N0Vzpo
GTjiftyvkm6u7ROiEEWVFTj8wW76z1t9atVgKpmYd6US+uTH7P/MnNJRfxoWqvLgvwAw9y+/8p9R
F/llSXkfSm2LC2bHdkVopd4MlkHLZ55XDv3nNd2Iq8GZqIA0gMOhULI0fpRKtGAntYjvVTXeSWrq
5dN4iAJz1zDyQiiMNRrFDfTkSY6SXUCyAxMAY0I1AbVAM4DmOpA0PBRga6ExCpfxlKjPFUxfZi9S
p4NGeW9+wPT+I+uLAzOTrSYmVxcvWpi7ILw6AAk5Tflc8W0M2tdcLKm73q5nlfRSeKzTn8ahfyR9
s8sGrETGnaqpfwSEbUNBfajYw0o1nmv+aKNKc9c43ExgJcsl825v/Kv7gVEG53GwryHi9+d+kKN+
yPsK8zS1u7CmaEWi3pqvna5rkA0CkrcMlrcpm3RxutBdT3Iqy2i2dfJeY6UV8qc6es0MesrLexkp
Di+PtXGAsWGy9qa6lsdejM0WlSuVa1BOGafx1HIYWYQlBB37gyDjIS/YZx+qkEY0oBqvRElkMxqF
m1oYoydxEm4roN2cqpza5xDiE25lAl8g62hAoeiu4Ed3ZexUsN5GP8YpoAvf1WCbRO1WAQCUDOlz
YQz3EcW9HwqATHhkj3UAaytuk/CcwDxjyn4qMlBsmWHVSIKj4dCm73XJ7uG54QWxclDQ1B5yc2OK
0jHmxm+aeGOI92i9n5IvoKo9E8DDPtzLyUkBiVEVtd0J+CRq0o9hFjlDtzEOhF0aiUvQqxiin0Q5
h+hwM4PZOcpzrfo8Gg/KeFc0IHZMDl7fP+G9eNbqD8g23NdG5MfBN6vf1WjfjdqeUWKHgNnpym6C
mUCrb8aa7TjeOTJt7Lwz17bOFUs/7XL5FgELISxR0oCyM9jrW+i4b1PEY7CiN2skqKtXG6A9AC0R
JI7aYo8aE9RrGjOBHsaY27WKjv2a2t01KykN8lf/NcTSD7TsTAn6frF5rt0qhFJa+8F3YhMbNpIx
3S8cMEvajf4kreufrnzckiCtMSPnqRzDaRj+O1X9Wk13/fAhh8FWbvk212HvQhqvnuVrG83hHNYJ
5WQJbYVwcOVnUEM1mTxHG6LLi2jDRN+0cg+jIb1SfaaD17AqBnDlFf7HEHPAu8j8hdT1RtTVxnlG
hJqQAuDusFc2kfMz27boftnynjrtfg2Fey1t+WPcRVY5cZyKeAohxeVomj288U3icmKx3h/uG1ex
B7zTN2jUSt1KgFsdeZGToUwJdRxR/ueLi7uZWFd+AeyDcwLQvYfmYO6vfu6VqPrH5y6yNBEoqmKk
Azubj7NcTvib+9k6g0sBdf0fbOC18RanU6RqqwUoDZxejt3vNsu08ZmTbTWXe2s12ZUttHyhIgao
FSDUWEozRTOj9HS03NvCiUsVULVpbf1WDsVvMOfFju1GtGtCeRhP0TbJQJK3GVYQQBa7aO1ptBS7
u1unQq8NusjIUp0TIeeYz0yGZOSQWBN9up1ZXAOhXm6R5RscdnIIhDqGEDBv3tSQrOlk4KI1O3f7
TbImUHclkfljtEVo6YYOsjtpNJ0qmblG3rtKd0CysfJNa9O2iC41sK1wjUB0aZwabSSY5DmzFWqz
m8w7knqzXtS6r9HaoIvQUsrQplUHfJoEmlQs/0jT88pnrZyu34Xbiy1YRnkC4zSEEFxMHvPLh2Rn
OMUb9YGrOq4b0K190CJ4NCSZAtZgZ0AJ2xpqFDHM+9tftLYbluGiS02jYxiBmp9m2FtSeifyH7fH
WAkT6iKxHE0BcF+BMDGhjlAe9DoAIuO5qj/SsXZuD3V1wjQNdgM60TV52TWsjaSPRAFpopbmDu9Q
nhvktTB0dQ9cjDH//4s9gOZIncpdZpwrb/KGQ7lLPUDkDi0qj4MvjnRlz11doYvh5k++GE7IJQci
Bfg7FTiOrqmsQv1KQNW8PXHXtIGocTHM4sCyMSEAfgTjqcuHjdRKr3rZIQ2PP6Og2Y7Bo5r8GnIG
vFR0iHrxasCdHQD991JdswhcW8LFIR7Kgktlqo2nCe2jJJvgCbWm+bQ2pYtEoII+eKUJTGksYluW
OHydALLMVnpFV7f9xYwuDq8uszgmKhlPJQG7bPpqsnJDxFs0AUCZrOSL11i9F8v3t8FsrOV4T2bm
XB55a7aZW23bu2wHzPcxvJ+5nLBVO0Dg6UlxgckUTur3v9a1nm5P7F9es7TSg54HCiaWAUzC7gh5
4EAi/5+26l9Gs2YAOm5K2jkIw0LVnmVYdBf2JyYoZfUWiIF29V0wb7pFCfuP6V2ceS2EdFZaS+Op
QCumNF6y8mhWd+W4smXW5m9x1pOQS5Adnq8XeGLG6UlBhUVJVgLKylFX5MVRj6NayeMqm0tb0Tnc
zBXXxlJ8GJRAhJrt15PSa2qdf0zf4kwX0TCIjofGGV3xJwhiPgSaMQvbP8VK/CChpRTkvYc6hxYb
7yUv6plN0jqqcS+X5KdscEeWFUdXTmXXAdYG50yD+wRUj5WNNV9Et1Z5ERdExqKcQ2nvNFYtClgd
cKQYqthQaPpNFd8zXCg9EH2ptnILX0PiUINo6KpD785Q9OXCN8VAUZiGiMGRl/Zw6r9VG8SXI/1E
bWNjOBpzmu/mBQjvHnn82iPl9w3814dfDL/YEZMOmiK45/OOoB5E3duH9mNOrYf78U3DpoBUr294
iZM8Slv1dS3izznG36Mz3ZgLCgzJ6Z83HDgwSSIEMTH6f9Lfyq23aOJtbi/v75r7rXEWh7jrwrir
dJmfNWC9qwQzXFUw4BEPDfjiabMfgCwG5nHgD3O/SY87P2vMTU4aB4xaj5TFOTeGB0U5GVEEbgeQ
nUS4RV/HoLDDsBH+jQGHymxWbo01edBrxFpskH/maLFB1HF2fK90fg7gCqQU9JkmoDHEP5qJxU4c
Clduwd8eq12jUZhNbxKiAAt/Lhr0nrVfEwenwXwx+u8wlh7TCD6U/T4A1j6ZdmXS7qMudbSBOiVs
XGBU4t2e+LX1XeyuUOQmArbBz7yrANM2fWB0/Ax9xiYpLTXK9zk10OomaynN1aB9MWeLqDMYY9tR
kc77inryYNGZebqFrxACHdDbudUdYR125K+3P/d6neFi3EUYaU1JQi01mFsVOK0o4oNqHjvcH2zV
m22V5c06s3Wew1t7e5FsFBV0DXqaoHGg+HL/Xkc/YXu4MqFr67h4K4zBIKrEZFjHAK5NkDGfXUMg
SA+bAbs376UmgLmqvgZSnOuWN75sCaik0MQkCmqFZygW7GY9sNrL7+Ym0/+AsD9HmltjLSJRGw6q
NqjYqT34Lxlg+3qUHAMBEHKwaQNwo/QMlqoMYMw0cSZAjRRh+Ld3z8okm4sgFZkJ75mimWeqwt6q
BqyaAQPeBI7QPEoeSv4J9MbKws6b49ZnL4KLxHOtp4HCz9WYuqpOfW3kgMafGxF7dU/9QJWYdfsz
rych/xwScxEUYjRHSTt2cxLXu2XuBJkzL272xlIcExiQVT5fNz6eZ+/Wly5CQhRMFdVNlZ+FFlpQ
P/ZLVh+mMHLD+jxKrVtWsNQzortmTP1QNu6oPtNW18QerzUzL6P5EsqXgr4nqgonqSm3Yfk9gqLa
1yCZpmzbUeURUqcave9lLzbInqT1Q5+sQLBWwoW5CBe6BC7ZkAz4AQMQPnIE9Wwwxo21s7sSgZei
E5OGttEQEQ50UGwlylbEd1Wf+7DP2USSvgGu3+kkyFwpMeD+Aq5uskP6dmdGJRgGptt11Upd6vbp
Qq6B/XHxmM6rCRneRPFMCuhrbI5w+zr0I1iqabrPh9jPCsmdxsy7vdl/C338/7cdeoh/DitG3EJ1
ZJhn7RTcS2/AZzmA8R2ZM+zpa+RJbuXS3Qzqy+AoIvCScdZKtde3nEGoQTU4i1A6h9nLL+/MSpeK
gJ87r32ZHDWxxi+YNFu9Q19gN7zu9Xv9GrwYcRHJwGbKB2nq+XnQvoXYREW1U3NoVIsu/6iB0C3K
bFMgow51X5Xwn5UABXjwu/tO32ZqtbLjyZXYDkcTCFMZMhjadCnjrkU4WaNp8jOgRRu55haBsZHZ
1z4vqDc25m//6Ry7sIqbPc/EzgC/Fv2Zc5lA1yqTj3Imf0zwnA7ATpZE4fTwEAnT8KDgQywQ5k6U
7AYFRKq6VR5prEC1NBvuZhtshfbvKvkh0/YBKRCojo8D+oBSrlllLm+4PHppacJ4a7CIiQapvGo8
dDXAXyzFItjWsK8PuxbfTgcP2ay8UVCNBbDIbYc96JPz+680rcme3MxRwXLa3N7/V8PAxfCLqKuZ
uUlzKKidaZc/QfNbszsUMqMYtH4mf98e6/pb82KwRfaFBD+psx6DcThxJqTyJBpAQ0KCSFk/oCkx
Be2DCKpvo8BtA7oyiMobmAt5WUwO6H5bLJjRX9kIc8/OznLhmsBeJTTbm3Xxr17iF791EY4qYwxC
qIPys6lAW7wrbD3/DMiuioPHkQQHOR1hjGU4g8m3fZR5MYjk4PEhmq7VTa/eBxc/ZBGgpCaDE2Et
zHOQQQRglCH+W9sK/3V7beY84q8w+M8oS4QBZ5Wh0wLMqogRaCjrNo2/bo9wjX5DjYshFmEOVHK5
TnuuwbWpeGG7qLODHflRW9j3B9ObNrrdOuKugv6q7ndgVXnT4ECC1b39M65h2v74GYtEMlQj4MQV
sICoVP4CdsQWKnH7tLWpLtt9gtaqVrzkSmdl5QtHztGI7PH2T1ib60X0FVxKizBTzHMrXkrzSwxr
JYuVQ80WSSPU+VlWm9i7LC42I87MlJdbXUndgoK+rquuNpEtpCfsKksA5axgjhf5lY6GOWATFuta
2QrMtQLa9Tf+xfovIp0hoKqihDJuWnS1q625L32obfiz0H231fbBdu5wQ6NAhXcr9KdUyCBBJkTe
pKU1/j/SzmM7Up7dwlfEWiBAwJRYOTjbE5btbgMiJxGu/mw8+F2N6xQnDL5Rd38qgfTyxmdvmbfI
ervqcFz8npnpq0dQQfC+DXQMd5DYrS3Bt3KvOqordJGinax6fy/uuGe8InJb0uS+Xli8WHxmCkHE
SwrRwDc/5MKZKfgJxuARaNMzAJxjtFxBeXhIH+P2kcsLYcziDZiZtoSXStM3uOvdBlqxuHlkXdtT
3F1BKOb/FJlebHRmvjQadIwxnMVo1J/LCKAAfF/RHe5yslaCZG1MSRu0w9++YvrCy51LW0l51ze6
nIC10D6yHvAtICpSIbcqHyx1YDdi4ylD25QKQ8ONt1b9xBSmLRDRDOsRc67PonSvhVASZuxURhsf
0FfWoDjAlG2Gpn6Wie9A3uQYleZyCKRGzQ6Bdu5GeVvnj416l7EHGjRWkIFFMwbAsmDIsPnQ6kPh
f4pQjRZFwaQAp9egVmYttQ1QPXLjXYASY0l3arvBZLBFBk8a0YtXbzDuk7XvmX5HpCcA9q0S0BZ1
NRj7KmjNpH2qg5eyKc083qYZyA3hus+g/nufAduQBYbTS48DhmKkQlpJmJrWmYpnQbZ5UngDU5yq
Fcxck0S4PW22GRRt1dT0qfD193HwF+IO8t2deeNLM+/eDIwYoOGRYmaCSRijDUqnj3D3ujU3ejfl
yd2AIWgNzJqya61yenAstHRMtUviTu+Q8OSKnbXFfauEdzIGMVlq2HmB4hjXd1LDj135iVzZSaAd
MAnF2icPesFtnRnrcMxtIXuJenx5sr8psNhwBEvQT1hQWRptHFnbCBjZB/XSHenopi0U0VjqiSAA
8i7bGu1EcMs92oNTEGuvmQTeBBTtq466QqGbkg9VPkD50y8ZIgQdBpG5Tx2lilYgeFpy/5nmf8se
9RBkLyqCCYWsOLu16T8VXl+pu15PXBFsJQND7QSCJiAlrBIooyWpGgDEl+zamh90DQNfg1g/1Sno
PXpA7M4fvnQ1XIsCdbNmwLuDIqBSh3ZW3bdd4kS9g2koq1cLSwG+Oct1l4B8kDJxRcr8bQBwowhx
5o1kJZWjw4bOhnU4ya1qFdDs8EMFgq0vNO8cH14XZI/f0zD6lKt4F7SjlaqGo9P8oa+MY6XFf8dC
fkQH5WaUlY+WFVaoyDt1mrnrurdBLjEa32MGUEAcCUJNLloC5tVUFL1iqq078TnXNK/1DTeJIZPb
JH9FX19rBkY6whLpSajpDAbUT+nWiAKLFfFnLNBX2b+vlCOVTnKKtEyguOkQg5/cYrK+NpMKDgXR
LQpYUibID51RYbq9tdrsnQduGq36ODBDtEGow6MsnuP6TYKQpAKYAsaTrKB61AA50HpAGVskd4dH
0p6UNnayEkURGnmAWlk5ApaiiznWCtYNuKZFtuYY+dF9QIBAT0RPhw+0T3fkWnmvj6UdVgEU0McN
cHfrBho92UnuoT7GNadAbkOP47VfxBIAAYopYX4zjgDrAF5XNKNY+ACW4UOrMm6PauY1pAMcAgP7
LbjgJQhgFe8AW5AepBadcMJol/nnWEMwuArXedbZkt8/gzDpZdVaEgAXAAU6fOMTKBhaL+6YV+sk
YJj22qILBcit3EnyF87XWveRgcMlfghgCvnBSQQW1miBBGSyk1FtW+SG2+T6S6nErgBqNfq2Xd9/
LONNn260SFzHoIQUZI1hqZUMeW1RQjOQ1jwbRrcewRS7bfu1q5mkn0+ONvPw8k7sAW/SyLGXAO/2
3VJIj1n0OMR/JV/b1XJyhJA6ZmN5O6DeGuLyBuNrqze9PbRyDNQM6CDtjnbiHs1hBx6CxKWuAlqc
0XxoSQ3bN9qfWnip8jdfXkNZ1YSeoGUMkqkXoyuLmMmAgmI+okyFtnAoZyYxWL1DY9W+uh1LfP2y
FyQ7IEmVAffyJMeHvP6I9RERZg6iy56jjVh+l9G6IG+5v89CjHrXdzVOPGYaTFSSgVRD86qYPen9
U+9vkhDdakNgtcEj76HgCHaiHDZmx6sV7f1VrivrSgyWnIiFuPX7JVwkLcCjUwQwRqYMfv0ev8su
dPMyM3gTnClx0RzqXb2mq/QY3C95FEvZi3lFTlEKmeboDTixdZVC4tVEmyeN7ap14rcYkfPo6D6D
HJwdLRabJ7fs98dLF4kkE50a36mcy12nER8zGRFs3ILC0YZ494G4Q7HECgN0P/e56N4+zNfzU/rP
ijOvuYjBedN6pGoAVzqkggRSQaPBRe7G9qjLpQhwFvnU4DzSCsB+8iz4+0rkXiMhf6Vo25qA6eSn
LSYjuH+giJWpBgtFFeDKBL5LJUDObv/ia/RTBFg/v3jm2jZKPqSCgGeU+s/Q7lIpdwx9AzV2MEoS
yMqBYtPirOud19bGe9uj4zKB2AboNKQybLF+7tX6jqnSY9ECVTSmjUPV6CDo2F5aylCZGs0aYLQ0
oJsE1pbE+xwnT0A4Q6sYWumnqnki6tvtXX2/2V9v3tBlYhBVxOTJbFck8QkXGx4hKS7ho93t0dUw
aYVA+AFTEibCc2thxasu7MWKMze9HXyNgAeN1IyEZu62XVcFP3HlnefcKVL+p4UGsqkkQKdBw75C
g1gtqwd0WCGFom1LHRWgWk63AjDx3JDhJqgLrtz1OOLiB85c+1hIxIpA8f5UQAWXtJ3bYioCU1ev
Y5+A1ce3GixT1cpHQyxWCuQ+o4YuRfPXYmkDb4OqhGA0Q59dj9anUZKWOGyVPTi9j3NvAl5i558B
KDqOrNoicaJF1YGrJuhy2VnsWOjIn9YdbqW4Ad5yAqYEm2nMiqM8TrCwv12OpBYXnR1BgNgFATpt
0xH0PYgODzFmQVDCDG191zhZb2vvZbMii+IHV1/05W5nJzEZeNEwTUftzeK2gu2Cxffd3LtWVlBy
XdIZupa+uFxudq4C+G2kZninRVvafc6sgu6F+qSoi3N6VwqYKF4bKkbJDAO3erYSTfXWCJEAOWa7
YDWdHMCyQLwRNpW3ODp6ZVeXa807smWpFkUyTFl+GVTDlFvEB/pLee/zEHM10GwV4z3Rxn1E7uuh
tAtDdUKleBfHfhVV0UMTRh8LBuZbBmhm0/75SbOM3NjljI2AHsJzDwaEGBVChK4CqYr1pzbtNgNv
MaceK+D5acnON+rWbNL2FdqjIu8eQyn+qgBHbUTw6sbHkoeWL0B5HbgteAdvQntEe72J+TCzwT/s
MHhvSFDoSGMHsChgtxym/MkaRCGRFgPYl9QrYEusLmwgK6YdRJ+aWoOMHBp8AhBMWJnA3ywcHwFE
q38I8OebCq3m2T6c0CIAI05wmFBsAXM17MrHUCB6wVIRQUz93auY06NC7oFZMqFXYJEiR+i3i/R9
JIGgQU5Gfa8SYH7iUx09Fpktlb2ZhIIlV7VbwfcGAHfQV1x+rAGsjIz2oWTtusgqJyJo/BzrOz3F
rEYc7IWOfTQdLqj0JcWPjKx0cm6YAVf+szMMC9FKqfQOpWBYMiM86mq6vv1er7kMl691zrYPw1BD
U2rATtox3xY79JAfyyfVzVHDEICRtHJ8uBpnsDvAOTfElv4Chfg/sJHT5blxur7zwRe+UoGYDSxl
/AwphDhGc1Z92Gij8RRECFRkT6yKFaDTIqRdUlOVlMHsaHOgdB1haLz6G5NxGzXNtlaOIDB7t5/R
NVv6zzOapUhVpvi9Nv24KfmnoKFLiU+AiVqgxtgNXHCzOYvovHu9veyVr9U/q86+VqqCJxKlsAHC
mG90AdU1JDRuLzH9L3499Z9amjaz1Zk2CjqfNiZmSP5oUNPOv9RqSfT2mjEzUBGAO6RStArMHp+C
PG6ktbjiUzeG0hwyQ4MXLtu8ery9nWvNCPRypdkj04o0qWgInIvyBlhz3e5gN1xovNjwaxX2WK+B
pVstTaJPX9L5Q7xcdPZ5T/WG534rkyP0XkxWgK6aCIfaWFXJm4Ly7O0tXmsQ/meLs+86gYROEvEM
9omtqvGJVJ9SDK4hSmMjSDIYNVbDAwPOtY9hloB7lNm27d+F3uuARgzQ2xZMJVPjyehaEyTrfdDD
ONIghfabYd/+rdcO8OWDmZ0uPazLqjWmB1NKZ02R1520JCK3tMTsm5xT4K/bKhmOBsSMah3pzHah
trdweOfl5owKhe/XMT3mHDNDCXC6KBmrDQTyIn3heV1r37x8t/rsE+uXec9inRDggiQ3py4obVmK
DxxCdDND7hZD5J+91byPslfkHiC06mgte3ALz3TexpmoTagVMR8wYMvtMBIsFIcWTvHSErOiFosJ
S+Qi4kc6RjYiFjPKpYUlFm7lfM47TMa46hmWEBT4nyn40/6ZtHujKVdlu9CNcs3n/efFzexOT0le
GAFpjxMWsbfpN0+GPWte5oSbpRaQa0b74lrpM3tT+iTpRsSeR+BFLA7oPkYhXQVdbbdv79IyM0Mj
RWNbqRRWO4Z0Qw+YehZWZlL3S5HrNbf6cjszK6GkCRuaHlcYCXSitmgkXacJ0ARZZjf6S52++PUd
LwEt69OFpZeu9sx4dJyWKlEm17NEV1N4bPvXbBoO1BZMyLX63eXxmLc+Ju1Y8VLu2Dno2/c8qpwe
Tauq3ENRQbGytn3UtPhZZ70FrKdZDUsDswtvco6HzAqW8qBOyXFM35Is9kTMImIW6f93XuYjW1yU
+6Dhfnv01dwTi7c+pFaqLWRWlrYyMxxJ0Imo1eGw1OQs6OcaajPDAmls4VQYk+268ETbrFOkmmMJ
NFBaooKmAvQzjQi/AnlJl/o7jLvhOsybJ4ELR+pQw1UmJLyLs01lwBTWG7E85vlzKAHBTLOV4X/d
vtlLO5z+/GKHTSWkRGwm0yiCKCaiQpgRl9CnGASl2ytdtfPGpCurYwpE02Y2pK/7BAUqTo5Ju+Lx
SwiMyO0FvjNpv57gxQoz6+GHsB2VL7Iz2rHO8gvZQFvajb07FOMsaCMcEuhMW+FGXS+sOx20W+vO
bEcp+emQN3hzbJ1B3eR9qowb6EnhtSva/5OB8Ksv7Wejcz+krgE7GmgPuQawOJqwtfBrt+LQHhQW
e7c3t/DW5g5A1QcdjbsSDfajS6B+ECeyfXuF6x/Mi93M7nErFYFSx3h8U0QlCcfChSg1Hh+EJiDh
sTzQtrSl6c8vjrzc1FHI9ZocKUZ9+aqB73R7R9P7vnEe5qnFkOY0VuSGnctO34Rhte9L4Ne13uM5
2wyxCrGHHvXGYWHZ6xbk4kHO7rJAVG0Q1AK2vZasRlCctOqtvAcyoMtPrYJSZdMdBMNA126+8Pn8
ZYtxnyVgLdCJCpwG/vv3mbZ+U3ESVniH8qbqnrTqZHQLJ/F3In22xsyAcK0L9EYP2Zmt+a5uXHWr
r8e7dC2NTrFJ77sVubv9Hn8dlNmCM3uS0SyO6wLiLp3xYmguHZamHhVt6SbP9lT1PieshckCheSY
yZDV8/V6U9Fmq7e+qeoS3HqUSDlmmaBTkmTafRFDZBkthYk4WKry1xg2KGDYHL23epC53Ne8uhA8
jn5b1sRW0E9QeKlaVR0m36AlEUTZVg+ML60Dib6NNyWKvLE87H2M8ch19iT2gmcQ0RkmclT5mHG+
K1oFpPZgLSXSQ6H6ZqQzW4iF/RiHKyl6jKdWMLD4/LzbDlCdKJvOCtQCyhjM6vHwSHEizJMgExR9
QlcHuk3vEM5xqgr1bCGYRjAsAS00Qwwlu5CbTqDDxUTBXmVkrRLIyCWp16jpXR6HZtelOzIg0Emh
Cp5gbKQGdECIbUhgogeF93aqQ+LJbz02oFyeh8YHk5qVYOzaBm1ZkXFOBQNsIcWMhtfeKGzNkLa5
qLkDZPVyWXhU0sm3zYXnDtypFs0dcY65WzV0kzp+1IAxzyrkeBQ4M0X7PGqVQ31hBW1cNMq12S7r
gjXXt7KMunoAoQEqo0QfmI0M7SrAC4wO7Sicmf7YWskg7ssOdb+qsSJUzmNIR8jCS13LHuSoVmJ8
31fRZhQhFp4ETgUZiLCLXkSe2zUTrbjoTA4dr1CVnwemuY1xSsmdqNZmVv2lLbr/GUq5YL/DEHko
YpuyYKCBRwNsSbExrecQYTWWjcnGsy9rR6HPTmqE1pJQXmkJj5DQ7XbQ8YTWRA8YmLgpBi6DY649
6cgbKIRDZyde12iv7lGozkQ0adTnXtkDgG3LuTMWwqrWO3MUd1HzBtUDH1XuBH0pkrCLAR/Nobcb
343pWQnufP7Iig3gm4YIoZstDQDg2gviJ7yQDfPXacw8JfwsICEUBeijh8RnsioE7L79G2NYr22e
AH1qg22ggzGVqDaioNG/Z+qm8QOHR6+G+MlrqMpCywwoMkrO6vASD7ZSxWjVONDMiYp9HT1Fw91I
LFGGKMyLMm70/O9gOEPuCki49v0flE88Q+72mrEdusEW8trtfSczPF3pzKyJPdJvOBK63as6fMpF
Y2rJi0hXZf0+lvluDCU7kx9bjBZxcsqSc+17orYWk0muAUDE+Dmqj3GHtj3lgavoHpJSp9HRyZ0r
64FhSKiTzEq605X8ToGcD00+ZMAjJQFKFlULzGZi6/UfgaO6Hz91+HyWPdRGdYv1xPRLqHLxh74D
ykVOQNBEG4pvNSiG5pO2SQHBDgxIJhCPC0I0YQAYr+wDMAIUfi+LL2Jdvmbpk983dwbUqvKmQRZC
t8b2LhZfkGnaZJ1v55i0iGQnxd/pVYvIR9L1tl+dmyBHU0nq0IJYAroSsi1kUd4oNNZKeJptGCGV
0Jlh+BIkZ21YywB1ybngoWztdNL4ysNzOdwzQcEhzY5A1e4TESIuij2o7IH42p8IoFumgOcJbaER
StZ9NdgRzJCu/+Ui3xoqsVNDdxL6asgHmmZnDuNaK2jv79DEVxSQCsEZ1WTBbIS7RtIOZabaKsW8
koJgc/QaWQZ0Gn8diaSw+2igX1qg3Uhkhk3lL/R8mCXyFGlsOCrk0dCUrq8GJth5y500Ll0/LU0/
Q+G6VKE3OCGeq5U/oFMMc5pa6jtGBXE7VfPGMLZaWXL7Gg0JKVxwHSPbWXc/aPGasSjE6wtttZe8
OjI2Zfc1xDsh/qAYKei5BCGkCO3s1a5VkpUvsU0Ly1OVBOJ/bO8z+U4Ku3NCvBE9IkT640MlazBg
cpPurjZgVRPttY4z1CBqJ8qic67sh1FaV1nwNviqA6bHoRbIqY3V3QCpp0E9a+g+bDFFUeQuZr8d
KY+sSOo+WY+R9uIcjklmJUnkZclTreBzlQum0Ms7n44WozDAReSVpQZ6oHiA+PiCC3ItM69hZpxo
VFclXVImH+XCr0uUTKOVRNg5egJzNFhNJKHQLbaqM3yW63adbYxXacH3/+X3gAJ6uebM7xnAOK0a
FG7ONIfe6KRSlqOzI3q67Yhc8+z+WWbmJqCIDUJnLdFjEzEkCUK3wqy9NDz3ub5LoCnY+Pp9PBqP
RbE05nQtX/HP0jMnKNGZrDd0QFBVa8cgx4hkCwmgEq0gbQgY3nM4gsdbVpuMKSuSLzzea5Kz/6w+
C62EmiM/KDdQQuJA5NZoJJNfhGK0GXTM2rDYEKPajBXY21P7cwSBHrGT962WeDWEaEIGgFSmQ8ZI
ukvbj4icGr4XIrT9qDAFgWpnWW1F+MaW4wc3vILakRh8Lby6K8Hh5Q7UiU9wcSrjsCBtPOV7aGLX
XwUoHuw+8ij6As/hHV2B9h4utLFNb2QWfvyz4ixzPJKgwUw7DkvRdmtNhZiPcZCzzmz7AIl/DE1k
9UJS69qExj9Lkn83STMj0aEMSo/iGTpKyhdNTRxUTElFz50FoI6NhLwXlWZv2BoU0SpTeBu/mgPE
Lt0lmO2v4Gty2qeWDgO6Tgr4B//+lEGEbuM4fgfjsguHeNW6gtcsggemG/fPQ54tMwsiI1kWxVjk
7CzKoj2K5S4ffaip0U2mRhsdzsftY/S7HDBbb2bcAjnVQyTIEYfbmIE4KY68hV804SSEQ2QNruQY
Z7bifxukHaA6v1pqKroaC1081pmhE9VMk9KpfuNLdK/rwp4BAXp7j78N+GyPMytXt1laikHNzvq+
xQCx4mTH1JPvFJse63XiYKB1P77eXnP62bde48y6icDyymOH2wnNTofhg94moqUgVC6Ie3ul3/zL
2e5mpqwtolbiU6q+doLIwpezgV59DsANdPAeAGknL8YGxHIvX91eeOGkKjMD1PdRWXd0Wjfs9pR9
ptGuAE0XE7GORJdAdEvvcM7axJiq2Icl7gVbD6nNMZ9Velm+ojZE6cBoHfehU/p2/bGEO7meHfg5
oN+johd2VkZnYkt9bJMCzqSnx0HW3Ex6HZTUizo4mlIApSbfZSAa1+M6Rn17GJYKsou7nxkfCgEd
FVK/9KhJaJ024YFPcgKBIyPQQVOd1T8FVmFpr1CPvP2SF7c/s0ejLIhlwAt6zCTmSnnriMXB0CAP
r8J3pytD+YoQf1CcvCZqHwa091NhyUgp128TpuBVDd2O+nfb0MU7GIVQj4SxHc5IRb1KefWpBeoX
KiuulNXgN9ciGrMMxRpCWjqllH2Qcrwfs+CDF9WhgFDz0Gia0/jNrlfjFaFflPxhgIXV/mhz8awH
pdsK6ltV+9YI1T0b7ThnqgvnAVVYIuoOtFNfw7o+xVq5SxrIYgiPJWLDGOOAZSgGVhNrULRNEwAu
fGiSwcGvdfHPOPp7X4Km4t+FV6JOX71fxkUGgVumoML/6vmt1IoV6pgGZz0UdyrkuTEFtJEQ0lTa
WxAHjl9OqpbBWhabe0Wr0d+tYUQjECwMO8LN7p8Ywm2G5pdUE+xMeIjQZsTjNzXiB2WoN2MQuQVL
7H6kDhNw4rRmTSHfURbJKlUSD5yUe07QZqGRDCkD1e3oq9rflYa/UQXjXsCoiyC7eUZtyJaaQ0Yg
jNxYMIcbVYy8gbSYzzil1DCbCECuCjFCDnm+sD/naf2Xhc2qHgerJPlLzWqLdBh67qBZTPHy8r+s
Nqw8PoChY0vkXKro3UmcHh1doE5YInv00wRakaGddJ0VoQtWZTpORL9XptnCPMMUiI0xKHPEKtWA
SEmEkCtT7Vp4MJBRyfpzEX+MHYR4tQCCqh0G4A6SkO1jhqYSOV5D8npVZZXnjxI0ziUrqtR7rmVP
nAj7uNXMgql7kL+shugHnkzpBN0KR4B/RFTYnxU/dsoc8/rlPkdywzfuO3ZXFQJ+zttY3ilsP6ab
uDkE6jpFYjV5ywQImeU+dNTShynt4kco6Ul81YM1HaY91Fy4XXPqJlX0ocJPKEp838ZXVa4tNgJO
0RaIAZVTjxSxKlWH3B83dcTe+phvmnywb5/Lqw7ST6p2/j3IB1IFQonEXLIGpndTraC/isr0Ytvi
1dN/sc7MDRUGlucSZI3PU98ztRgqMeK6tRUX8q22tlCo+90KM31dL1abeaCN2hEp6fIBq8lu50nb
EH4SsRCn+JvaMxwF31f/E3xeL1RMeTNR0dgmcIWlr/zSrmdfgC4fdYriJ8PvGJyJv4wLAOWL0SGr
wF6aRL3qlOkiuIwyZCno9yzjhb3leUXz0cgwumYcNE4QEeXm7cPyK5aYHuvPCvNqtdanWRQJvXJs
IOVeDUjcKEd8PCy9bF5kjD0LwoK38pua9u0m/XxDZi8yS1pfJ2OMti2vWXd70q9k0cwfETz4Lndk
x+ic+IjECjsr2+Qc2O3Cjq8+U/Kz/uwFglEng5NPhnOIwSwWnjq9X7iAv3IGsx1Ov+DirVVaopTa
wKNzIoAynv3Vgvuw/N/WxmdrzMKFnnMJWutww4RKvAuhLFvkygrd7gsP678JS36e1uQRXOyF15Uk
M6kbztxF1ccUV4I9nkpH2Whu+yg4kSW8BRt9N36Jdn6/xJj7jYWY7XIWMNCYNqHap8NZNRNiAsVt
VcdJvQlCE7sRLapgfHiBl6+H9dTpN2zi59u343fpcvYD5uGDGiiqGPaT1UHi2U7s+K3Zlra6Qer4
VV/ggX5b5l/+xMXRnEUQoT5QJeJteSzE0BrR15dCp11GInSdB/jkVtoaVF43UaP7sGGvMjpmaaM+
q3ocmYYu3Mc0tSBG6oWd7mZt4sUCWCkNpKql3st7iCaRETl4qDL7f4IM82nVF5wUKBG+qLxfJRxy
xbXOjkHZbFOjcRJGzFwM1zK6l/Uufg0FiG2LzcJdIQsu5Xdm7OKAQe1pTJM+kI8iLTbA99kSeq81
tlEz5hbKU980ni+JNh0wmYlj3oSC3amqDF3tFlNvbx1kuH0oTZNSx3ecQbXVWOvxftCoOem11wDT
T1QM1nTn20fj6lf25119p9UufncvR4oiDJ0CM9bvCqQhZC8+Les2/O55+PcEfp/Qi3XqVMtQ8IGB
VrzC8CAlpns+smLoS56kbRqnBxcm80BuZZjvWJq3uB5a/uf2fwclF4vHLWuluIWt7lNmhxg2pq3q
Mso3aBOzE8wb336mS9ftu+X3Yj0o2kIvVMZD7SwMzkUrjD135jR3oW2Gh9hdcmGWzt7MiIaxMKKe
WrIzsKGWKAjrVD8SAQrWmb5wWq5+dH4ihTm9tSoNPcurZkDVRAC+ioBkudSWePVAXiwxs9QYJ4VK
D8W7ynb5YTh8jzuh5sgszRotiJmD3Hgo1w3CU0i3NOZS/ujqUblYfmaqeasRLW0FtKyE+V1On7vs
lfkrmeefCWaKF87J0l5nZjkomoRm1JhSLT5iAIeBtgcU3CEtMG8FbWpg4jbGhqGN0EyDkx7ugNl0
Fn7D5N7+MtYXG55+48VZHUsp1ZUsDs6pZqwK8qEPhQs2Ckqw8An90VN5sZWEk4yRO/1/T0yZrMLP
4nOrSUgPPc4pGaJ4FTExreHWTm9DeY4/yLtoY2CKQ/6SNpKjrEKwFzu7XKOf0zE2gEYsXqPr1/bi
18wiAb1vCz7KOHrcHRzMgB0nUtrofXfExuZSC748eYg3nvzcJPJe5Ekqi9oRRVQ7yj5zAfguuTxF
RXEkjS9YepM9NSBcGFC+lTQdc/iYv5MEh+R/s/gUSO8tQnaht5LyoQ8Ht0RzAWl30Ka0W4IujIi+
hIYTDsVKAqfAH+6y6I7JKJYvquhdNUAX3vfswdUx4VVX45RMPeDAe0FFog/MADCSbeum6/Ihd7tV
6ltDtZBOWlp4esQXh1cMg0aCDB56mHOjNAVSQUJc+RAqoA+ipS/8lH+89bpm7nBSdj3EY3BZM/Ek
FagR9I4ITkOnPopGbBpFAll11dTJo2QcRqB84+RNHYdNByxFmL5RimaE1szDD58tJTMXzMh3tu/i
KURRRdSRjNG5d6s1BtBWnTtFr0sktavxwMX1mFlmtJhmQ0AKdm7zP9nU/ILmhCb8WrBHCwb425G4
2EzJBtXnkNJAAUFyZVgC0c6kP/BXVz0+ANVdFLsi3xBQbZ3ARpH29vJX48iLPc4ssk6hf2YEGMYJ
2vBBHvfwKVCuC9289nQBtD3v9nLX06EX682sb8E0RZCmlkyA796VJwQFbmMOLtJDFcDXy1HjwlH5
jpMunm7UAiUfVCBHZCgnBsgs6XWxZhAdA5zalAIfjSn+LkRTye19Li07MxASASo69hF+JeuJsk3X
jROuxOU53oUjOh8MlJO8k4dYHOAJYfQ04MCjRIadMWTlihCtXPo2CDQrSc8SUQGAi/ZN9ZJVRznd
8WpYOkvXf4yhAi1OFNTfpz+/eNZJGDCKDjjtCCiHJ9UavuelGatLy1y1gfLPMrNrOealHgE6N5w1
NFRxMKa5J6GTyyDCwt34Xd3//lr/rDTzjRKpKpmiIyEgFYMFgOmpQHgSslfFLlp9m2kY6eK9NQjR
wun5XdufLTy7lVqtCEU3wO2MofeHtuwqOecqM9N0FzNXyCDV0a51KKA03cLKS69wdj3ToZG52CNb
ZxR7Y/yq6w1r0oXHev1u/OepzpukSR2rSjxgDYa7MRWCZU+AjPRSDEQW9jIf1KppoDB1QLldk7+g
IeywPsydJoMyktijA1fyvSSQBtMPBVDpMJrd8QCtY8NdUDGnzTnoOzK6htpPIW7AzszpKuvEL2XM
8m3axyCXQpYY+wDPQnLTMnq4bUCufxV+HtLsQ99Du7AogV06ZuMhALBVjeSNqJcHPgRe0egLr+R6
tPpzp/RZcg3hVDnGXJgcGnGK32zgVppt8Sx5UwyCsOdRP6Rbu3y+vculVzRzMTBgHnZiptDjOHBH
EbdFFUJFfcnxvP6N+3mW06+4sEtkqBEw6pQCM4W29fzNKGS7RzdSWXscuFk9WWJYLFio+fBXJ0RC
1XI0xyQ5h1d6qNgqogF2dvf/e3wz+0RVTAyJsU+PQfpX0j5z37Bo/3R7jaW9zEwR9F9KDJ/CBmph
uBLoH2OAW9JUttGtbi+09JbmpicneUoy1CiH4ksX5JPA78bgK2yBAUi36pgsFSaux4H/ORW/Muho
VcvSBuWWKfiR/4u071qOHEmW/SKYIZGQr1AlWJKafIE1myS01vj64+De3cbJwVSeO/s4Q7OOQoqI
yAgP98yMHXI3qxQGtmGB2MRSTWIplvyS2+Cq3Pu2wPkB89n+a3r9xz6TIoRR0g3yDB2L8w76ep1V
gVTt9pLyTDBOxG+h3OPX9Xj1O8XVg9FuwDB32wQvVLEU+q2hB20kwEaw0/eFO2y97VytgIiJxeul
rxe1/3gpdupLA0V56yk4IrOK5mRDljow89YG/ZF4HqzwsztVmwRmIaqzIWfhU+M45b/yMPzvuMyO
gqGk6pexhLSucaU9OMUs8JqDJRBSF8Bsn4iT7LMvsFX9uMzxjlyyDc+X/U0C/efYMNkPerJNXwk/
mSWkwmInIOCwxGHFUwF+GjRiQwN4r8PZZU7MZjn0e0UG6r+FVR0WOv1z6g2rqBwprF0JDCFaD1YC
WUKGYrxLGpYmuM+FO58oZtltBMxj5xQyxpCi07js/pxAyZLro0ZOijQesSV2eKp/UTzGBauAyDAo
MQCSvwfHmgnC153Ee4qv44YWp5FxWFRo9DAF7PznNM4i6aXV4V0B/tt7NJxNit5tOtl4YnCFy2/7
ZADa/ndAk5u+NkjUYYRjRP2B2oluQtwl+EjM+BHNMXTqLYgsgFnA5A4c/5Ry/95tURZKEot93Cva
fAXwXE2RKVCClSbX2VkCL5C7yZHXQya3QwMVGT9mQCUPzKLTeC0dAHmdzAY2m2wFC5p5LrF0EPkL
O6Dn4ah51dHVc/+ne/2TYy5ShxSp1hRCWO48ZPTaaO8T6Jny4NQnguN3mFusN5VucALhqtde2GRu
uAF0ilSEsKml06UBTUWg9Byv/QO2/MsuLmwwmQNpVXQ7ZxuKme2E2tFek08/39D4MKLSCDLU2uwO
amJ2stWfJqDE8EQHGSnGZzJQp1t+sxVzMzd20S+/cYTRxAwHfL4LeCnX6f8Vwzo73cVvnU/HYg+S
hOYj6Ln8azdAsBgdk6D29pn0hLvn+sRAERnyNJ1m96Jnt5A098HzUwfDBYtoK7nmSvpeDiuzi+bJ
+MkUvewRs1sHLZfMMIuJOfUVWtnStktCkMFDKgHjD2DfA0jeUTrx2AHKrYcYHdESK56qO5I2xwmA
/R6qB6BjgUJ2iEI20DPot5iYLFGhyRt4mVkKdFc1wDKDcbdRBMcbH4zwKTIwNQYVqRqjSVqr2d6M
zVEFVNfqau8rPgqbqK01r3L0Dbe26SJQL3lPIwYZWvhOoSgsJdvG4rugQNg93eC3730NbtaInL7N
LEqTO3VUH6Bw68YewGZCQEBM0W1U4V6vjlHd3wkRuEExWJ7W0h60oxaUry3opkvyPpABTUIDMwIq
Lz5UfbsRIbUV0tQd5OBQ1ellGMp9P7wmMWhiM9ExChWy3T7Uu4A8Vx4SQjEiZOxkcOV2NerZwoYW
ADARpKVB6sQpqEZVxe71MAQBFHi4UeYPW/ESlvRYgcl3MDLLB3FrQuT3mAT32gSEDvz2BPbXsjZe
JiHZy0r93hYU0x/jXhPEe6GRX2c4OZCvVkXe2wmAngmkUAEEPgxlm8aKqVTtXuuI3ZU41BImbAwU
C0oQJouK7aktiHsBgRGSey8AGy5VtN1kQKhrAv1v3guNqWjtvYcBKk8mnwDoNC4mQQqLdGoAij7Q
maWj8jgOklP0jRtQ0Iz7HUadBrOrm3MfNUddRj8WdIYRVU+DMYAo+iQqx1A41hJ2XZycSmjtQINk
L0alUl90gxJI7ELdYsztq6wvEsQi2iTe9fVjWu9zIQZDb3JQ1fEraOWDAmUFTM7Qa17JT1OT73xw
38szLTZIQwEpMlMZU91+8aJOHobjiZMBHiwPH14sgY7CM4sqNDXwRWRt+NbKxgZgLU7usPrGW9TK
madlEpYSEcaiO1O0fAlmEie6H9HevZ2hrDrNhZX57wsnUcvEIzmeW2cQUWBB8V08C+vdkoUJ5hk5
5Uo/KbIRXtHkB7fcNsUFNOd56Ln2HJ550wK8L2LCQATUdTn6Hsy1vxoNPGbp9faSrUbVxfcwMSDK
tB4sA0p7liv0UYLPOHrUO8kyyLhLI1B4euHutkHeFzGOvMvjpKsKnIQmfxvn0SaMYN22sJ4dL76J
ycnaKBvKOgLwagYpleVBx0OgA7kUBuigAe9JH8AUYNCOY3U1H/uPVQxcMIev0usSeJ4WPAMKRhu8
i/JbUjHUbWYf0XMJPjZHQXqGmVSL11C8fbk0NhuD/mAVwle057RBf1B/bDDxVxpvnO+7fVI0Nv/K
Y2Bkq0lCdWjfPkN8Yi7bBTYAkhPFQ3kG7fkWgiHordCEr7cFb1fn/O4v2cpifRkXUpO+S4KW0LN6
9bfj0d/PlMTBSdhEzvjCAxesPigWxuZTvPAkvm4UTQPpubMfgppefhQyIHCa32Dsxch+u7m9tLyT
w/qUaRjJNOG85kAYR2puBZgYlX5JPVcCbnUNF1kUczNqo8q8rESnoHoFIupQWwDkRmZn6eb0C1M4
/wjV8MccZa7E1KUREkwqXAZveMg9xUokIwcKqL2KOYZeCzls7UZozgTK4dB/bVX8t9FAsEDCkGs7
OF4FQiNxgKQTpEMGUG5DY2B7e+3XywmL38hUYArQZlGxQBux3/ff+X2/mdvf3b586u5k6Ge09uRk
TuqKdyMo+ze8V9zq1i+szxu2OGcQP2sldQh9POKMrTbdNSA/btJDLz3d/sz1uLUwxNwev63LXC7H
EO/U3gne5sEHz55O2oY6eYDryjG36iwW5pj7Y+hl0ugzOcNM9jKCiTH7EWCTf2htVawqscixOWYb
3kuBt6DMXRqhbdBHEt4JBgDjfqE+0wFsytJkjUjybn8kz+3OP2Wxd1Sgedl5TXjFBjogdXYKUti+
Wv0jxwe9FAxtUAlwXyZEq3IGEbkc7r12ABeZ6WtiCxO0Kd7ac7OUdyTXj8rC3ry3i++KwikjIPoW
LhkmN0lwkmL1qR2krVAeEFQtf4owollasnKUdchZpDGHgHrV9y7sM06qhwADhQqIeBY6bZP6X42K
XgtwDiNgKVPLW9354P8lrPyxxoJxBDX1IIYIiiV5E26hE4fOkKUeQJUAhtld6EKVhIdhXs9PFiYZ
l4Mh2DaY8B47i/twm/sv/zYpQkzhHDiehenM20d19VYsLDJuJjFIMmY+LNbCRa9+yd53hMd9HnEU
/zg79/Phi5OjlJgGkTqYMQhkeSAHQjzHkwMwwT5KXHqWdfDp4qMYH+NpRjX1RBQuI8jRMcwQmG2W
bZUaMlc15ok0rzST5MXzwErfg7ArM7aln4ErJd7kvWc2I+6RWh58PAoV2mwCDF+JGNkUpe+4AYAI
XlGoZbTcvmvChQ7NP+3WoWO8VED9QvG7mc8OxC5GuPWAGvp5R2dXr3/AnLw7pIMTD/sAYVIqnoQW
SCwl5zVh1+v2iyVkXJgXRmlci6TFMLLlbegW+uOgI9ngLXMNHG7VejUoLKwxjmxIpiiJoEELR9Y1
+w6DxyBxvyd2fyQozzqj2ytOqW9nwSoU7zlXYNVbL4wzXi0svDBpIUIJDuLHVPXuItBFSGXPscLb
WMZ3TTQdBUFOuvME5oZe+GwxRHD7KnMssFgWPaWROGl4sKHk4KRCYcU64UDZ1yEPf9ZKYhyUkuhV
Y8hRd+6MDuITIGz2NzrJ9hnUtoJUscP8rHl4UQFpcvvjEM1u3wwWy1IpoSKMk9GeKRnfK8jpmYmi
H0ap+BI175AHypcvCN+ySKKDSKGkJWtQZMkSg5pKD/L1ohlmjvXsLJA4N6eIdrY2hUe1D7sNKBLu
W2GASDskRETosKjqhyIBig35HYjTPkVNfhdLOegT5EOqvQVyDp0fzUxU8IZAVlQiQPP5kElWCkdp
ISYK4CKQU+DLIBBQFdx+fGii58QrzAIkXigEbeNatXwAACUg3qHXBZKb5xEw7EaAzEv+NUEvTMih
V/WBMk8VxdYoYfYxvcTRO5T6wOVSW4PxTfzSKqNtAW6o4TOi16HdjnSyBnCvGeVjOXhmVXhmUj5F
sg/iFBTtenAjFa9Tco//Y7XKV06fMvlAxN7WpFNFdkkQmYF3iILnuOtNEoBXAdozs3r9pDyqIgRX
6DPI9a3Kvy+FXxq+UoLylfQqtrU5KkABQApz8naUfBcj5I0EiqFNVJXkY+pNYF9EWp/spPYrkKCG
VKF/mn+M0EdLoVwTRW4rXaT0rvdiMxDu6+AYQZM+Hx9yBIqgf5KbSyp/NtG3hAp7X4hOoX8nCrJu
zFFmxUHWNnjamkKfQTyM2mk7Ojk0ukJlD17xSsIY7a8AcqMyNr0vtzLOjpBXoDrIzFEzzAD0NHqm
WJ3kOwQI+ElFlbO+JB6Y1zIZcqWJRZKdThqrqzGNU+tuWwIXLNhJorogi4ZK7dXDutw+8WtuicoS
hVSBDrECdkiMlOpgiGIjnoP8TZ6uY1mYUsahnFgFdiyMsF1uRSoU4smZeFaKo4KqdK295cklj1/z
4ajnn52ougpOBRSUdBBLZvR7hGgVCFfBlD+gciwF29sfvZaOLH8P418KCeLyIaqwZy9HlyGJQHzx
7g/Ng2HU9/+dJSbxAaHYWCpFDXGxIXVQMUavuIp2mp/at+38uEQ2oi8/icKvLVIfAeOUfZHDED1P
bhVsxhqj/FY9QFcDRGLTVt6FB+l3+ClADrdAsbwy0ze0HfgMG6t9suUvmQPI4pcUk4fJqxwnauai
oOJplK+dt8swXI8SWOuWu5IAxBpC+PnoY0GuicVLcFfHPZc/gUlvQGoo57qYoB8PP6lC21ZGpNCM
M5jloD0NVqL00wMnhyyCCmuLkQOTlu9Nr9lxHW3yeNt1l0A0rKTtt3XVg3SJfPRp+KwkJ8Q6h7Nx
P4rot3aOyYEMUEKX7YBn3BBCJrLRLRlt1LBNTrMg3Dj0234yNskI9WYB9OueaNVxbUoReiM5vWra
r0Tfh9o+EJ4g6g4BBIg/ggpvGBVbyinY+OCBCrD84VFlN576hirhppSaTa7jIe6jawpmItWL3dwH
jmD41AHYnNtRmlS4ijaZNL+LKNjg+xp/7TGPDDWyFh058HwrerWFfstkCl0JhLvxEFdHEk92gDDS
65cYeLcAAnzi5PZeZlVgDmyhudzViamV2V5uFHdSMIOtZldZGSw/JNcSDOL65E5hDHHtFHp28l0o
XeMMnDHo6elC8ZzHjS1go2gsPhlFdj9A5pGilxDrX4MAzAwRXX9qXTGOP+ume8wphD46fZ/JslMW
oNbSS7cXywdtCA7Q1IIEnnQ0EBhjPdnTRjsojWSN1D+mTX3R+mHbKqhSqSiZynalFK+1IN9B3+FK
lGofy+KJSjjM4YCmClTfEEhonKLfpVhjK9o+SpHoq+xkRTp0Hl4g02lsXuukdnQje1K04aAN4OPW
MXwALQCM1VuZpJ6DybCGTnFUEKBJwnuDUxgYb2Ho77S6slRolyD32utEu5sZAvIwPLU0Aj90mZtx
/9IZ4iy056pecA6G9OirICpTi3sxAKuWjHOdT3cSWKiUFB0ZAtFJZBbD5Dly/aZPlzg7lkK8od6b
MG4rfzjGXQtuUGordbxPwvFCx+QO81XocvnnuoW0q7jX5a3hJxcjxjT11O8U0PfoqbQTS82phthO
omI3VVFnqroKTHBNEfgVU9ZPeQkq0DNRX3Tvw4M6VyiF+x58e1CJsbw6d3NUcWPorvRN/JaK2WHK
VeiK0W3XnkCRDYbS2MyUuzL+Dc1MyyeFo0eSo+YO+nizrl2J2XxvEnaz7qHvYfKZoE/pF0d0Wx9r
AO18v7nLkuoumETXG7tdFGi/C9m/G+PcjotLkffohBZIlErXF9FANX7XUFzVi3JbaKU1KjtN6I4S
mCVH9TvT/WtFILrSf0Sp/wLxTt8ERYAZlLFbFY2rtT0oAYHdHPJdpff3aRM8+gCuJBkkWpPRjans
GGr5UCH2VGl0Pxq4/jrOwYSdRVqHZqUD/NSDNPQQMSkicKWhETlSRw3LXSFVIHuQsRX6sQdzgaJd
JBAqEG+rqJBIU+i2jDE/HL0HWWKXInRRpkeS3Bd1ahIjdlHSfvep9BmnwVYD0fht17aaxi/dMPve
ahu8ekBwhY4EcFJm8oCgjnpfcOW+7Obo9lcfqmjgjwGHDFWY6FfmULrvpVI8k7A7iKglj5dGeUrJ
E7REZsoQ6B8qTpd+Y5gEhHroD0ytyEmk5pcV+xPI4s3C/ARP62UVbB7oK83JHDq7MeToGuxTn6FY
NmIfISJHhN3tNeZUPH4i4SLYVp0eEZrgvVcr3WvTPuiBshHlb3AxmzLa6reNrYONFt/IxNW4VcnY
JnR+QBc7cshcwaldCIWAisOS3WQv7NR74cLd3TlJurW0TIT046SIM0EMr2Cz/S1BEg1Kvc8z1Cd2
+VKMvPctc2gLbB8AZajqtJNg6uEpx1wwZxnXcm5iyIqqSKIK0VLmqICwQR5zoULJHzjnoLZBTwmV
enzSdVb9G++AHzzyyg9/U2r5Y5RJy2JAZkfMWKKjJHR7MfnIqkswfBkhXLtmawF19C7e1miPGKnE
SU7Xl/SPaebYBF6aYhAD3BBt9i1A1UpLeWUP3ooyJ0TNB0UTVCgK0FjYCYFvTZ26acWv2xvHs8Ie
jbJADxJsLWdlUq1K690U/EUdDwa/fqX/rBZTKAJQJKd+149nkKOUgNsMeMQKGKOv+mNGeUNsay+h
5VFk6kWZTGI/rzAgngyDS8QvTX8P8me5azk19XXv+J+P0phOHLhFe32ctPY8VggAeBl7euloGp4B
opFDdhmPAOVeG6+3N2wdtfXnprGi4FSUk6BpOhmV7vR+HM3mIO57R3OLh9zSbQGCc67uatDMvcwk
N4odHept6HJb82sObBEIWcp3XwUt3lCidQxu8t0ESKiMSifKvS7QisYhe+KRuq0d1KU95joISgmE
F4U9Q/+QE82Sx9KsRx69x9rZWVphroNXC1TxBpGeKaCfEig9Un/X59lLFRNOI3fNgSwtMVeimWr0
LMaf6y2jXPYu65zjqax/y58EgvGOfoTulzCrDCRGsaGD9iErzVs6iJFFyuDXCP5iL4Jwd12Fb0Xs
ZXYXteA1n6CsXIzFdVAbVwwo6MZAmxtkpxgQp0mQrRCTkl0bpibeRLsqqQ9VWx9agMm8IHAEVdnA
H+OlEIL/9xDkdDOU0wmChfua1KYsN3YrJojjCrXb+qVrpTsNcszqMIA9aoRCM90E2ZsY9mYJhqso
sksKouTmu1cGE2UdVJG+p6Z2ghhyxnXroNpy+3KtgnApyNz+nXTNp3CZeyRKHiXg1QP/sp3tZCey
PRs0yzObUnICaTkimcSpDPO2iTnY3Ug6SlsU0es2tBNN3nUZccYgwzu+cW9/3nym2KRj+XXsmZO9
LI4aFeBUCXujQFldgjZ6tOlAft5BsKHjBJe/KZL9WU7GFUuFF4clwZDozA0FlTXB2GRv8lf8Do5v
B+TK+/pzis003PBn8Nfv139Mq4x3RmcHDTO9CK8FFAoldTTH6f72anI2TmUqbt5YY8oNMMtznz20
PTjJKRB/yS6P/snU02Lb1NkVLw9lSaFZFHYi2hPlVkzTMw7oNiqFUxkF9u1vWgvUS1NMGjc2IvW1
FIUuDbBRL05tL4usWIwO4Dl5TqPAuW2Ot0mMi4pKQ5tIgZ4dGhFWUexmiu3bFn6i8I0zrzI3Wk8j
EklajSawX2yHQLPqOrli0uMRQBgogmf0dy6OYMmYjMYyNKDLRI9IDsptT5kaX4uieUvC1jX8zolB
mlqk+SahD2qvPSqNfwZJ9SbFvCgQrr/yZDg0SKzl4aBqdwPgNsIEgKn/bkgP7aBZWvDVEQKBVzzC
p7dE7a20qkylvIqgaE/kryrYBklnNURye4CtIw+CzON7OJzqAJIPfradMI4yIy969TWd7nuCMrN8
CGrjdap7O5Szs5INFqq/51h/a7KHAVqzkveRTfkFhKj7VoqO6sC54H9Tov1zyxjn5UNiIRB6ZOCd
m+3KU3sEz6QKhmfoQhjFHn2OGBM0gwOSlRiQd1D3b4LmXe+fEy5IZd7HW/vMRO4k6sOsznEbZfHd
ky+S+lmFl9tnaRXcv7wdjP9Uc0IVUuAiypOwD3TZ7Saw7UWgA4fyZJBcq9EVkJKUJXwahGRLuAUo
tLqoY5ukvTTGnuKvg/QiAu8fpY9J8BRVObpSv9PRA5OisZV6D02VjioA0BtOFao7UXzQm9oUeXrO
POfFeGa1T7BiEmQOc/nRwxhE26GiTDH2Xcq8pyEn6rB5cuWV45j7CpgCIsktFYDkpX4bJShf1eWz
6EN1RTYOYnGNcHaS4lAFv8L2IYVgMW3cjJ5D8SXG4MHtreQFejaLjnyBEHGWLU0OwJQG1kx3MdOo
JSPmj00FWr/iC1c2a9XdKaqoKIamzgfpfzvyUsY0g5gIAcjTQNwOetINMVHhdRpMTzv+z2gfN09f
vRcLm+yZHSswjAIqPwME0DiJHUga73Mr/Kox4eNb+UMimzxG8tWHOV0YZU6XLsdaoOQoqkz9Xe7R
XSn5+xFD4kSk8IPTuUJ9L66UzdAiIdB5D8DVA/fHOhv6ewgzNXUHBEY2ggMvAS/e+NBh1buxhbhQ
6OoGb5CKs8hsKgDcQwfYGhKrWYJdUbVdUE8vPvj2b59anhkmEaCCWqpkAM47rT8qoCB8bzRb8fdt
I6ueYbF6TApQhQRMBZoWXEPN1RCpCIhLgqQxB43L0MX7Hib8T6DTrbQsCa/BAcNSpnKInfBLgAbR
j+Z24szyNrv/bwELTD0tziabELSg0vc8KCad+wKsgNlVnzBylDzeXsTVPGqxiExcHEY9qwBb6M7g
rDID+aNHs9wXE4cOO0N6uW1rlUB0+UXMFQ87xOcy1aW5ItB+RMIeXVLR0XRz2P2LFG90ZcUh3smv
d6KxUazIoW+3fwNvJ5kL33gR2H5lNbgWSWIXg2Cq4kGK/rtFZQNJT8FhLmvzbF29jyvgI6TwEGEO
qjbKHYkq9/Yn8ZwYGyLksW0KX8HkS14B1gtmcypC0WFHM/QyxAdoEzXiMU6f/JbzIJxP/V8yGcWQ
DWIoItGlea0X6f6oJ1rgacCm6llzSYILGePn258278YtC8zprBSxauSKwiO6+r4GxxbdTA5fMeJv
VvDPlzDxLmqVWhVSAI8kTGLlSvzoJ9J3pZab0gjOlT7a3QRAEURGSW/86kR/c/sz15+fSNp1TVUl
qmuMKxtyoaRkfgOiQ1mZU2HOz1A0bWz/Co6RADzFGGRGciVbzRcPrr0KpaQL44xz0/LMHz3vpyIO
kUcwpRadK6El+jCehjvVhpL1c7xrD/5l3FVW9eSd0o+fyV/kybbOnalew4Atfw1zqPKp1OIsgtfT
hHeK4VrQ3Sh+ElqFASW9ztHGuDfrsDDLtLFu74K06gsXC8GctlSV4tEAIwl2gbjdZ/0V2OiG6ztp
FwBGbmbmTE0tbmfktQaaFGlPL9/yNnyIXR90A7d/zOrdWvwW5kRSVSIYOsZv0Sew7KMy0PBwOOuH
fmGC8cYEvd0gDMHr4ZfaqQZRnZTHF8Mr7rwGKgzJq9e/5fHeqIwjak2cmt+qHMNymxk/LKOClo8i
Cu3yBlMPkCRMzTE2ZyZy/WFmPGwrp3jnA0FXM64/38wyD9VRgKakgBrWMOAp0YtuHj9X2UYMABzo
D2LUcIqn62iYhUGm9tL7g0GNuWg2K6jGd6EDQizjJXQAELTCXbOPTuCed0Jbd6BgbFVAvkYb8DyV
29vHaTXsLX4Gk5A1mDIqaw3HKYaGQUXeIv016ne3bawW/Bd7qrNerEzzrvdgBBywp9ZM76RNmNqR
Bz5fs9ynV0xAu2luho/jAbPjHcDNuQntZpO/zbzPZVxaQqcAhBVwIpWvuTMfmgRoi0B9jsdYb7Iv
lpVxVrLmKTIYVeYv7uxwWz+FG2Wjuxiz5rgDriXGNxkAmBGVAKiESLiZJ2q6u/8bbfH8D/0l5C4+
iXE8XVNPlTojooSiA9ctBBugegAqxyoxeMjE+dCxpmRR1CSqwp9JrCBNmWtjPc/Q/xBJAAG1NaCX
RDcS2ByMS8m5iT/zB7esMVdAlT1g+ZWcYNbLuyruPL2LfsYOQ1AWuEhtXuN8lSlm+XXMbYjFpPWD
PoI9a3qlrVUCuSWZ+gYRFoxn4m6yipP+Wz2PEKYzu2dgay0++eHqPM/yVzA3IdCntGnGHifU77dh
mB/LQdwHkmIOAYiOANPV5WMIUixZ2cY6sIoQk+R4hbVItvwFzMkViEAlAVNF2GV5bzwMh5m6x9/S
LVRAt8BufXmH3jX2mgNQk1UBkWVmX8mRV15Y8wjLX8Ec6zgItVYCRusqoDiZh+DTi20j4pyxtXR1
aYSJqJJStEQN508d2pNXUeCzso1fFw8N1FMNoEPUoUcJVuZdpLWotrTLBNNByPU005L5qMmj4wHs
Wj0qAKI45cZw4h0eVFB53JaQp/XM1Bbs/3JxWSG9MNQNr5KxuPHMjzp9kwZUWkPN8bac1VWYUBpl
yVSJCS5U50Ioc/Nvztd/5GoXq/mjHbR41oArlISSDEjkzNyZ2T5idbrToYfHE0nguSQWOdWjnZYQ
IZ3TfuA6BRPG9joSbjk3Z9IiflzkLSHjDXoDhJZyEBMQLzaoI3agza13/PfUz8vvhq9VmLgICtk+
Iy28DtoQZgq0QaA5sSF8t6XwPBXlU+k9VsUIkdwOqiWvCehbtLE6GhU9FB3d0mB0Iug1g12zHcAe
otSW3stulEh2pnVWD87jDFJRt/0Uz1MqzOVtdDJ23rw2M3QaEdZGS3WnOTMVdnzmTkfP/ubWCjFX
NpcL6LnqsJZjZgJhYQ+lA8weQ5Xj6rl037qTRSBM097xSnOrOLLF8WaLjn5YRnoVyOQqXcNTsZvp
sqptUjqpBeoqh1oAIOuYdrZ470zeArO1x6GELiQAXuTqPc2U2SE0QIQTJl9c1eULkKwmTMvPZMJ9
VmokK1OFXCfMlYeDaGXV9G5ExAxrUH8i+RaRjefhTkh4A36roQZFeUoUBRU8Vux2VAp17AspgIg2
sSB0PQDyHym83HPV5y+sMGE1rkHvKwq4YkGOvgggsPloiQS6bANouiG8wKOAWM9nFgaZCBoGSTsg
iZqdFeYSyaE++ttpV2Sm4CSuCqg/GKKIM7xDpj1xyvN4BxkTlzefvJpMLH4Ec0nFdqCa3GJth/i9
1X6hQ3rbC/D2jrmWlZSHcq0qwZUC299suwzwECi+3TayWmiQ/3wFGy+LAeh6RSHzsyH9lR3qvWbL
G8FVj9nOcPON5ug7zFef442/A0ODt53pBFW32oPsYivd3/4xnBVlo+ok63UBitzgWiVPpfgqQ432
toHVDtbya5mbGNdZAZ10WJjLKtCy1z7QvTMxdXAx9nihYRDunyUkiwVmcu+uimgsp6gbyg2EZeoH
ofqkaPZyPmz+4X/x4QsrTDSFGy2NrsJhqQkFhdroSJg/kFAdbPoXIxQ/InoXhy+iJO4TBVwX0fNt
+6s97eXCslFWq8GfE07zMeqd/jkHudUDsCtBa4IfxerdEMC66hpf6HNzBRYDAlD/KPFbrADjhIYh
rYu4HYNrNs/6kMiq0JMk0AW4/aWrwXJhhnE9VRDratHgQ8sIQA+APrs02QKGIGho1pdPt41xl5Xx
MYlH23FsEZqhf3gS9znGUyqbQi8u3lRO9kt9HV39dfqWftM9aN8cAbWb27+A44QUxgnpSu/VPcWF
yevCNoR96XnOqHEqcBwjbBoQGi2twY2HFI1Qm6CoSiEgntcvtz9lPgA3rggb8/WoEmVp9qeFVru+
oVt6LjqYFzDzcnPbEsePsdgjTcu1clKH4Dp2b0JQmr3GQ+jwvoVxKiXE5kmuY1s6vbmjMoZL0wIw
BGjXhFxOXc6JVxnXEistpWnkBVehH9x4UBwI5J6UAc/2ToVUbL3vBUfvfQtJQGamWXZH29ZqusJB
y8SWRsUEWuncZRFnO3mHZv774mk06dX/KyOK2XfUPJAeCqaYZL69k7yAoTJeJc46UnojDg1qw6M5
2YXbHmf0gfgwWdSSBRAE/JeOTJ33Y/FhaQw8oy7AwxAymIiBmES77zBQdfvLVp9ff/yYyngWP/bE
FB+HKqyum5hrhuwyZtjA9pifhPYxllD21vJ/9K5ZGGW8CZ2iKqx0eQ6/M2Xyvx60ihOdMI63NTiU
1pRzcNnWp5jHtIhjJGjg/nGKQ5NYBXKa9Ni+xdAEi4/egV6FTQ+GFcBrXn4jNd/7R7JJToqFQfgN
KGt3c+3Yu8cI5THhKm5zdoBtlQ5BM3pZhoA1/NQQ9F28C2CWB6Dh3BNtzhwWxylOKAbvgFK6DlGK
eTEwESMoS0XJuynzv3PDvbJ9w7BKgzFJcFP83p6fcvlGfwxewgP6Gnb0zq2MzB7uljnGKxFFTQ1F
/anAyLpFDjNVOlSr0bO0/2/1Cp4rYAVFOqLW5RDD58qb3JmpjgWTbptt8g1OJxulrB3vgbHamFok
VRrjfPohjqsk7YJrckCh3Zm2NQaFPmUTR9bJNumLdxI3KqeRvtqKWxpl3E8T9qpYjcG/hpKgl3wX
b9RzvQOKe8vrBHGimMb4IACexkJRECcHMbAbMIvG6T2YpB1Arjmnk/fM0RjP40WqPno+nqjZKwaL
7cCqn2bGZvXRl22Q1NoigANm+1ruQMProtAjbEFDfAEI61vYqqeGN0HH+z1s869VVGlU598z7iFW
GZrVI3SAXyeMgKHRfy8/kS106d3cmishrR1tNeSyTnvI0m21l+54t2kVpLnYdFadRKrbZAgn+KJo
h2lb4/ePb94jgdc+Jogakp3+3G+UbQ428/ggvxa6jTr9uBtizDqb6rY7xZe5Fd3fTcfqPXD+0dDa
8vcxTqxPgBMbo7nCoP4WsuoKSXIH9Blj+dDkmxFweBR8dXAWez2PUGGVxmBpmkm1IloJGi3h12on
PkUbaUPd9gf1OFgE2wP6k6MEF+e7vK4Nx3HrjIebEs+DpAYc9/+Qdl3NkdvK+hexCiAYX5kmKIxG
WXphSdpdZhIEM3/9/ahT5Z3lGQ/usd/s8q4xJIHuRvcXjBTeqRS2cgb3lfD5ch1wvhX2OyevOUnw
mKnGbPn0YzD5BYIMAAag5n+7fbO7WQIHlhx5axXS+pqMVmVgtQKKihWkfidSupbxYTSSOCbrEVmr
OGbmUQjaPIKnupmD0Ie7Iqgp1Qa0XxhE50HpQQByW3uQVPC1AGDxDf2Xj7qKblHb2g1UnVF+gPjT
aLcMSgC1cQU1o8tfULZPVqGt0Ka56DFUP5gJZML60YMhvJekuiSESpZZa7cAIyE6ynFJKzp40dde
WuXuXElqNtkiq7lKNI5w74ixyMTeQsqhEJE4ifJ2+YVJrmf2KpjQaKwVKHbjYKlXsfhsYmmbSbLL
1zYkIrN0q04ISviv0YNIB/R2PbFdEvcCWF7Ef+FuD5OAy88lq1DWjiS8gNaUpmPLt8HgE2xy8Aq8
YlMvY5xA2+p3Mh972ZtcPudJbQn0itBGBRX2rCYQt+uDDoa7lx9KtsQqYLSG1QsO68djXCzla+/k
SuldXuK70r5QS679RHhN8wpO6/SoT3A3hfZeBk0ELYJ8SjrhwKbiRU3HXTnT10Tlrxxq9nPJN53d
fJa5FTo1eCuOZdKngozPsCxzQv7UcoZZduYBWODl/U0lbqAe2w9PispBygOJZq71wFBeBohY5jZ8
v8xgyt+rculGqEE/Wp9tdq9SCGzFmjO1t1p9TaHmZRIF1+7dFBduN9tvoWY95jXbWkUT5GJpvD/y
kjgmtA8g1YUIOzYf4aACOlZ5MA5zyGDBRSC/qucvoieYd0FCo4+9MAf/1CgO4QRlFxNHG26nl1/x
WXXbkyy6NkahkCfpsD1TyL7OQX1f5D669TVKn6sFyQ+y4LNdA5uz1BAOPw4vSLeSgfj5jaRphqlj
GmJ+F9sne9VGg2CexzI9Lq87glEDnAYkD8nO3kl+L7Haq1NFMy2GdsfRYhALiYcXqhoU6pbWI+cM
tm7gQmqKp+Ajp0p+XVvlXocEXIe2Stwot6Kr/XnMvVypvUpDZTWbrh4fjCIoIFCfTPrn5Z/7N5X+
75+7ypCKTfU65xFF5o/vCuTGcpvcqZAGl5slnQ+Iv5da5cICOqoztNTSI9RGvIRuWT1sFXYE/l+S
pc7iujX6e6VVNsxrvWBN3jOw5iHPhkspcdU0CYxOdUbARnnlcc2E5CgFAUl7aPhNBLueTT1flfRj
SJVdZ+S1Q7L3qIp9K+OS1HM+v/3169aiiZAay5uwyexDqD120K8b+xJWRf/wLv57mVUatahGYsHx
ugcBlWUDGssVzOshzzEFzG9/yswNZU+1SqgaBqkT/CHZYbJv7ZJ5g/4zMWRDcdkiy+E7Ob8gxKpt
ZVT2Af7LPS4ppvk6tu+Xj4RsjSWGnKwBtfUYJim5faDKQclfOYcA4OvlJc4DLX5v0G+8wskabYze
i5bpYMuz4TNRuzTQGECJ+hB7sVYGwK//mllkuMxkcPaxGgdS90An4hNOkgAge9pVuEqikhTj8rQd
zGhUWEpO8NhJIhlf9Tuy/nd6/b0bV3EmNsoB90tEXvgzH1kAbxoOyGC7Xzpvyau2hUJpdyXLOJKI
o64ijtk3fMhhunkochroeRPY6rtImFPAS/LyF5WttIo4iW1lUR7l8wGQFi+rXkI+7iHhFSK5Xl7o
+zdfeJFrGfusa2capTXqFCRRa0P8aZ/dLlf1+iZ+aGH2Pfo5xrKza30bIYAqsIFqJNA7HHA+We0H
BMHldMdWUcYw+VhVdZoeJ/NV53wzdONuCovruRd7K8y9Kqw2Mym28YSpo529NqnhwsLUhW6CqzSV
z2DtY43ZFnYsXmjC0wkGVjEzN5qhXcXa6MTF5M4ogaClvhlNRDFsU2u8H+Kt2raQPRW+YOEOLF8v
Lo27xrAdVl7BXMntqOWlOlDxZYaiorEdMYDOnk+YVHT7LIcm13ig853eKNukEV7TpVBPncsdLlFO
okEqNKoPEOMukSV+TUOxZRYK6RR4KFXfVbN1LKFbbY/XUWjv87jYtVp0TM12gxGkQ6oKKmLttiXR
bjRqn+vmVaw294Y4Rq0BLdF7pb/K826XdMca0s5G9DnUmAtDJzrtsPxs3xjhsapfUq5DG4U5fXkd
meJ+aGK/GMqrgmqHsteuQwjDhfNGsSu/aHVA1GEHbE9eHvdemkGJLk33M5rWaXsw+qd2VPy6Bdh6
2AsC4dEc+Q/dtsk+WOMPo4K9LmTamk9TnxytKvGNhG8rdpCX9k3G4Zye6wHqlyFlj3oaeTkhqE1q
V20Xk3uoxzUZbJtmdO0eaVu5fXqlNTtDp9cq+zIrNJszPdvpfY10WrhVVkewgPpBs+SpN2MPZkH3
eZ74fBRXc2k6rJfeimTbdJWdIjjnTvDbHg+1bx/4DhYPcIaEECUczRlw3w7GpnfxRnJUz1FHTsqQ
74bbSZRXbbOyeIHwM+BlR6JEVRdA5XDuo80gqA/ryH1d8WdS1Aps8boXaDRucLoNh/MftK/roKsa
tw+JPxZXCwHcfr78A/+m7fNXUGarVGdWBuvjDiVCvqsNZ1GeEhGAEKFTeXXpgAQgKY6//4eXgtfy
mU7eSE7aeNT6CgpDMHoaNRyVVH1U7AhK2zYYd4oOcZPksx+s57S097aplEGLhyfWB2HCpdlD0y/2
tY823Icy0MdFOm8tlE+kwhhJgw9bLiCVoWxTyBc72YjjY+n0Z98mUBeAoa+DOA1E2xgjFqrDHlZW
khe6ZLFLz7fKppYwkqyZLBhb4KLn4XTdLiA68qC+gQoK1Mw2vmVu+/+YF0ouNmyV6YZs7gbRcu3A
i/ch+ZoKWTtD/R45Xnq2VYrjYAAxNVPGQ2osN5GbecSGGfAlX1gGkRviGtFrm9gBszpENoReZxLo
CCTYSVWO2WIBB+lfdsag3m0lexN/3i43pcAm6IyIO1ZtQoJdjRpHgZ95Q8V9UUNfER55QCKarYoS
OXqcCYmhUKq2PhUG9SPcX3Ojf0+NyEM/0VGSKSh6GMQNSCxjejP1kKBEKU+7/E0vtKvQzL3ZLLZl
CP2IofTHMPaTLvNYWG0Tm3vD5Ba97epD5VghZPebfjPycQOUqEubxoXD2ZbN6Nu0n3qSXFs9rJyI
jg4mpFHr0YWy5g3TWx35q/XLHn8vJIECgFE+F0+hMsIVlbm21rtF9bNMfkwQ8YwINIF0eLyh+6/n
X2rTwubackl1ZTKcBxPyB8MDtJUgsT05DbMCFW1ggpvgpA8eoZDYKcLFMc6p2gc4wW0H+kHb96Ke
fTWOA2OK/NgenBxK4GMcTD2GYgzGWmrlpzNZPgiSJ566T+GmDfyADas9Nn8Q5TAr9xhOOCZc//Lr
zPxVx6WP2/vGFHAirjf5onR5LZSbUv/Bc8MpR9Ox8g3GfsljDMVDlQ6uwA07i575PAYFetaWMXmZ
SSHWqviDKfyiFO4CRESmSCk659RGooXivk5dm/3gyuA1pgJdygE3tNqF6rNrKoULhV7bhsI4/nFm
2BJl5CTwATSuiYnRg76DSQcqBsikIxYoxb4SAjI9xCu0FkIgQO4CkqQogYgeGalQmoyenbyKjLsV
E06tHVpoi5gayHPjmw0JjmnMfNKjPs1uRvsagRkgzWCathWrvBb2gRbsFYWtAcEpPFROftgam2Fq
UY3c52O+mcjoNr3txelXRtvN3EYBT3MnLVU3UXpswnKrxQets7x2NjxWgj9TvRb9shP6ABfEK1Z0
eMTER+nAph+Cq2Ae7pO5DhIcGuxXuEpYzrQQB+rbifgEb1yfIFKVd/BfJV5VPsdl4g62fcdL6860
UBJUcKhScKrwjkZItcfQ+8DfT9LBs/tjzR7L7E6pfyZD6pBkdqahcYacQLgl9C5Hyr8BNf2VerRV
6hkExE5aBAKUsYOvPuvb2hUv0bbBJRWIc9MF3NovfigbjOIAroghaPVvawJtlYyilpAsMRR2KF8b
v90V+2jPP+f72lM28VUBM5tm+08kq04qAm11CzLg9UHiGs2hDpB65N4dmYUzRblTNHlw+Q1LbiTa
KiPEtOkKuKzg+p+2XkYBio0iV7WZ01ayO4msibTmDfT5WNttNi0INUgT3v2HGM1vhcs3sinlkmUu
ZCF9tW86hdCq7Bg9khH2OymsWP0yRmlL1IK7OaTULe3JBMhhlFqXnyVFn3y8NYnAxhgnaiYsne+S
LX/APSbeVZvFP2r2Q8WdIdQdaAE2TiBrW36n70tPvaoreC9yrU/GpUsXbnTAjcSTbb6nAZyzMmfc
0o1yE6KK5W6/Kd3Qr/3wwHzyYmPUoDoaGs0+KGWWMxyY5sw3hYpbEX5s9QJ5Q//ytjtPtfjd2lhL
tahk5no94KeioINgtpdNW/vTDEjtpFCJqV8XyFT0ZX2qAGeHL/0xA/+nvIevXSCDLf7N9O+vGLNm
UIyAaBoKwU8pX3tvxLx/+pkA8js+Jn4MGbXwQN0qUO4WNZfikXhyKTVZn2eNnBxLo9dKdaCAi0x+
p+2Jz7bZBibBP2LYysC75J/JS57s0jWOcs7iCjatWHKhtZGP5ZYD+SgnvxdHeUEvu0EYq+t/mPBU
STSsZt2oruI0Llwbdrjietq1kJ59SZG7hlRqRinMTO3xPcfuelRVd4Sk4eXtu8T8CwdtrcZrK6CA
5rTDB0u3SgxllTqohRTJIHuQVRBrdZJAan1ZZaP+Mp4TcF2Qp4P5WfhL9ybx7MfLj/U3AIa/jsJa
u4VrrdFZOlZcBvwaMFKHyM9c8zhvFn7X4KkOisN8Ay+agwzCIHvYVezKRcrbRMEpZDVxUuqnRCaS
ey4yWwS4dYoYDMWKNWcApBeRkqTUDrAp3pmv03PXX+NGCMkmzD3BISJbKLYbrd9vKqkp7rmB6x+L
r1oL/chgx95hcSQ/KICSW81FFaOh54RjB5XQ6Bax90HG1TsXZ/9YdtUKT1g+WmVYaJCnKj4KCNLT
rdEEFny4o43SbKePxmlu+iu+ZXt04ip4BQQzeRf9fV/sQ+B2cFv6J6jVP37Tal/rtpUbNmXTAQpv
Koy0ylsj/t+HJ38ssSrazLiLk5nibacmnIMw0LGgEWcX9//7efljmdWm7XIlUanaMviWENf61R0X
zfoUEudLLOX3rY8bloObLbKtpEey1GWrCPTHyqsSsc/aHn5SFTuoI7gLk6K/Y1Ts8w6zdZFRrzOh
hJIlgeR5l91yadVVtQg3NIvVYiGju4YIWLCkqew6f24SZ/JaN5ECm85EhT8ec9VNgJ8DoG/TUnzT
apvON2acSGa9Z0L56Qr/lQgHM9NDYCEOJSzT+RA7LU+cxpBwnWWrrBIg5tlaHGOyC9M682DCeCLJ
pteSysiKkte1Tn2ggJFBj9LpkKT9VVF2V2YopQ/J1lhFlG4ARQk9mSWQ1c8TMCsw5BWfsInwW8uD
FwYKW1mJdm4s9MdHWkUMJSNk6moBH+WbHojhArrBRuot7tg9ADLlcbyBz5lkY0gXXcWQyUphGRqZ
7FA3hW+3w71GQreui2xpXHhNUXq8g+WG2m9Slvhzqbm5krqdep8l0aHXC19y+M4pHv3xFlbRZiC8
0XJmWFCsf0rop2n0Pm+434Tm12iwxoPmTuqMFnwXedjMrp4Xt4nQcbOnxNUTZm11KCdsMjo85QQJ
Nsad0oQlgnY7EvPOqligDXdl+QEHDgC/36HAAB7zE/Tvev4+tq8FkKbh7NowhmHomwh4xOD+383v
HVrjRRIFip37kbhVwkAoo0Oqu0i8JcOzQp9nA5z+3jPqTzHddDN8BA58erWNh8J6LO2vTtu29pMF
Bmaro7/Tfk3R9azdhyNMfudmJzprY6joj87vWgopbcshEcAo7YNefGTdlcpvS+2Wmy9zB4tecZvb
aGCI+wTtKlN7Y7R8JvY2DkcnCXd6kgX1EO5mcjtavzJ0yJoZgP7iK1E/8ipCzxeAHrC7Z/qjNWqn
gj1KoX+M04umfQxtvnjQcbQ19f4g8Arq6ZnaP60UBKSoglj6vV43aBJiSAmRHvomfqR4D9b4NPW/
BlVz0lzSR5a0kbVlsHDaJrdCIQyzZgeTOvb4oqF9XY6RMxez20ayG7WsNlzLnlBqWFRHhXawbpQD
ZL7c+uZTL9zcw8DIm/GEXr4lUMLvrmTjw+8WyyrtmCeXFW1VOwlqRYJydIHI3N9Y+bBnDU9309D5
44QGXK7B9qZT22sgf0tnYTMOyq5EN3awDxhrOYw/KOXsGjS6HuJpA/QSrAgDU1f2LYYDFUIkgf45
7BOJONL0qBBMrURiYKZg7eMct3UAlxsR5w50Pn+WcGRjNQCig+ZnpL7VNXaL4eGmnPjGJmKrAME3
vwsmiUayqLvK9yVGGFCJRyKE+qmbTphrKJYku8ty1Cq515mKuwZE4Y8s+ghJ7ul6uVU62a1Gssqa
aRP3/QxKGtJHzK6Xqe7cX6M6vRwqJS9rzS+BBOxg8hAtmNB6mFslyFohCcayWLzmW3DSKQLsGBiQ
1flWWywkqzIGEqNOTOjuFpAwpLEDK1E3bqlPFOhk1Hw+NmPspXbjhx02ifGgpZOf0wRI7btyuGn5
s6JjMhFdJzWGeezKgLwXXAC8yy/nb64EOqjaC9effEsQnISNQucKjfkwH8wCfmPZRouB2Y8nEzjD
6BcaZ5vMuClQVEK3BFYTMOuE4djEiw1lkV+k5hbKHyg0LcwBQGnrGAwpw8BOn9O0dyjczZIUY1zY
WV7+1ee3ze8fvSqg0CtSwqwrIbOrHUXYuXCchzyr5NawJNBVnEGC/b3IKs5YgjR91mfaYVLfsqZK
keiL2xTq5RmT7NC/uYv+XmpVRak1Oj7AggIJ4pY7Fvvz9WBdwXVxsbhfmtoQFJ0/oOEMmfPqICsT
z3RH/3jO5fyc7IC4iGsaT1CwWuhkSxt2QEdSbGTLnD+Gv59x+aYny4xl3vVJBsnwMh+8MkzdOfn5
73bFqiJSoiSZGw5l1rQv7wpW7vIZprqdpHg/J8rxx/taBd9i7ExOwXo52pl5VaXcE4J7ygiIwlB7
oa04GseYSnyVxee/e75VSDYaKxrTyIa0t2lgflT5LaJDO0k41bLvtLpkidlIRi1dVkFzvMifFVsG
mz7XADx9g2swY6pNuJL3QLJBMOJrQRBgQHhtb1Cw7CNpf+FMXfTHYqtYoepTP4UTrGwE3C1LEm7s
aXZh44YpHNsopnAuf6RzWKs/1luFjblM86aPQ3bQ0cou7vNuqxpOd1/49Q3lnrW0tG0f7vJqEG/z
bRbkT0mAgiMBtxLzgBvYIveL5ogkRUm+6rfs4cnpM2ERmrf1AHKegixkpG4xyCy0qCRgrq3kIrWm
RtWP83f/I/3BPPi17obMV9zWqXYlbEFR0qNzLysipAuvQgu1hqHLdDM/hrMIFPhnw5T+psAg3CBv
oVK6RvkMxkZuwNhawaUN9GRBFZC+AdOvOmhmSk3AJSH1u144edtwWkxT1YIqKTE8KM38mgGZvy18
gMmyG9NXfNsNga6DiuRde1/dkW38L2PUN4vw5AeMmSi1ttWnw0ie23y4D3uo+xskyGGlAQuQTT6m
W1wIiQzMYspO2ypGTRExio4jmSQptK+z/LrXy0Av6jtYMBX34TBFr0PZ4T54aEw41JgPOgdhGvcU
nUNXoX/mVeQV5VaEA8hdo1NVrUtyK8inxzj5EAsEAxylLEx8Ug6QKIk2+aC+mGJH4o2qv89Gvi9h
1F2lt30KXQvUq2HReqPybNmfJL/hNkiHvHBxe3MH/tXMD6w9mPxzRN815eg0w0u8JdWG8acyz/cw
3PCzanJq876YrqvkPjNmqFFPjt3cjNlVU/wKG8DvkvItU1Uv5bjrtiCGRS9TC6BcAYafom+ylG01
/T2BDEbdPl4ONsvGvlCiqKtYDahKZbXABhyqjmFvU1+he6XLJFeBv+lW/5W61/BRo+3iLLGxnRsf
6AfVK/xwRzfVrv3I3tDnA1JUZsIjebA1QrRSLXtKe4DMZiqc0CDbQY19AzjIy+9PVnixVbC2Jmy0
aUYmWvwoMwebbs8syBSjbWt5MMJMHOaqsVMe070sIkvf6qroM+OK1mOzhGQo31iFtygdAn/jdWCv
weR0gE+lJzW2lr3YJU+cBAbCldgsRly46kK9bxjmrFGzHasSHNV+fohoh+K+h40K+dWn5scEtbse
1kQ9xhQCrgRNAsdhbmKOVkErKAzGECAIhSHCptBoBCamjMwnHZr46az4kk8l++XLfz/55TMNuTES
Iz/qANwYFd9NtvZQxkC+go1ZjvcG7/wohPNvBHovwJOuBcQQyVL8wMaNqAy8Lfs5q2IT3jSdGSr4
ety+oY9VC/1/dFwuP7NsjVWlGSuAJucEa7DEcvu2g7MxaBkxlSwjq8fWQEArYlocqQgj/xn/todl
6t5BVdH+qUg1ZWX1M1sFrbJIVdbrYA9pm35HnQrKfeZG9bLDvz1h65ZYSKGx3lMMKMbXCWpyzwub
Jdl0QXgIv6hfBJF0brmktwsBed0WM+ZezaGKCKPZXrjg/G2r5MuePhRckPvMr0PuXd4hkpJr3QvL
86lSpxjGtiHSIlN/1vzeMA8x2lWX1/luklx6sFWw0npLryfazQdS/RTwbh81DOyTbSjU3J/VCP8y
1CZM5VUCfKISwSgdsjq5GrVOqKa6r3Zwb2+nVgUUrh4cO66TIFJgVd7kbll3bhxttXH+SBgP4CTn
jAB3QPSsn4irQOcTqmeip7cieRqbx7xN4IYMI/OUlD9BbXSVzACsBuj4njberI2eFaLiJmENmiLM
aC121IebYYiu4c/oEjAHgcnxBJqz2rx4ggNVXiKJh/kD4a1fG2HkGLm5QR+7cOouhn37l4JRqBG+
8ijz+3pGPz3Zj6EKLU/ixGx0lfa9hwiOOhtBSZ+nTKaSeP58GkRjxKDIfN+ziZPQFxIYqU9hDWeH
TXG7cNGHu2VKvFiL5K5M9sU4W7yerLaKbIVKeFcXcFNJusjPe4DpDM3hObgCkIJk9gyZZfreDIVj
c/jImLuOokEac6fSjn39QqujUT8V7WeNzrtA28sc5qCaEk+nGAwYxFkK8qR+VkTsRjCqgEWiY3e2
o1SvM2wpUu5MEFXPAcVWrF9soWs1rxYbnDL8kZPGYYPtDHbmZhmG88o9tXYE38nQkTMjyy3TZltA
xlFlbzPgwUX4ELdXzfiRmp0jTJQqCff0AY4PagrEbgE91l43fmkEYtYDEJbWCJiRQYMsYq4hJU0t
F81LR2iVeqGMElamQDQ3AK9NQ2gJtOO2ach1lSaH2i4hLYJWzGJVpmmxCtPxxqUw6epBbFDFfQPr
avQJdfKqJsAJ1Fd0TF0+CKfVfikgepl27TagapSd4sXiVwJJrRm+4bb9q4tqWMFhDJQ+J5iqgGCw
F/xOtLhsA0Q7Q0/c6bLpaCvUnYsJLmuAF2v5fcfs7WD+mCBVFaXMUee7unrVO0kFK8sGa0ClmuZK
NA9Q4civ2122LzZfS/tJu/qX7SdttavjLmutOkLXhgDJJiqQr+UUUsnlZ43UhFeNDgwt1EVRYWVO
Vs42OHjkpTff0Ah+s5MOVgJ7qm3mgt/WcQtygoYmTlX5USY+orl/yQww2mgmSRLn48fvTuYa1jma
6MRafQSpGoiqMkgP6iDxiFwETffV2I9dP+5SwZzZVK7q4qkvZRcISR2jrTK+leSaGUcGaJ6jgEgy
mIk1mBywxr2cpM5BSk9bL/pqBFakQ5QU8YyKeoIDZGo7I4MANaJFz3DVhUruTU8eB4wZ5FgIS/Lt
9VWbSYdFBo6UPR1ms/k1qcIzbaDmu9SZM+41lRXwCIal/UNMoyvWtM8DiYDOp+VN0UwfgzL011H8
XI0wyTRAdDIgPG7D/hDAW3TFiuNUmS8s4QB5VS+0fbCFYjjV2CCi8aj1tSJVnuok8lTUwFQhH0qm
ou61oS+t8K53p9B+H/T+SKbsGpYSLoZ3LiMYjIKzoIwAWMJOO6mW+7KNkFJ51gi7pwLMX7BfjG7Y
9+ObThFKJ6+rvlg6BVNkO7mJ6axNtxS0uDyC41UWFO1dRSdoDbC7RrSgREB6ZvzFs2TDSO/q8Pyk
IFtMpuaFSudSzOlYrFylsOOD4cY+iwaYTNmumt2PY+vCvthhlDo5ZJ27CbexqHFofA/XSa/MKyeG
XbQJt8em8WD/5pgddTqO9ZTXNurw0Z8Ncqy11o1i2xMJHDqI4ukVxrtIIHn+aRh8w7UJeWQM6hAd
OD7eA0ADqrfpgJDsoYG3Gdq7gaJGaX+UaCSkke5q+k+NvlVz7sdRAjocoG9GFsQ4Vd10wLTVzxo4
oTRPjQG0rFG5TAyOnqpeOIWe1im+8WRaH5QTXzVB7MFcqBwyd15e4BT7w1EjLyHpnCTfWpo7dSkY
/9whrAzssHUznJkuAQIcPoYq8yK99Ku58hMLMNj2Lp57B5cvJwzftHT0u6rAXSzxYuWjHBXP6PGW
cMcztTRg8xG1PgRloLSWwpXYHjwzbu6yVnk1NLRFSA76GHwxhXawp2QnOaJnC1aTmMzSmQZp61Ud
ictLNkxaahyY8slj5jTFS1SzoO7vuRVdCbNBZWk7RfvM+puZ/NAH4rUhxv3VWAc9vKElP2eJCP+V
k09+zion22qdJIIRG53o8rFAJ7rf2xvrKpH3KM/Gh5OVVtdXLpIoIkWDSWd9UyduWVaORlWvul8m
LsI3tHKnHgzcvt8WpRf5zX95kktPusp/MxtVi3dYv0mBz2rB8hyqr8tvU7bE+rqa97qd1HD5jIfy
No+HfW4ySYg/m0lO3uKqvZiUIBOhZGOHzEAIENSbs31cT8HlB5Ft0lW+ymw2RnzEINrohJc19yJ8
G9GXSQvJOtKEtWo/wXlOHexKw2wCUHPEZWcEu93eVAHwM7K1zm7130XAmm+Rx+GUthYKoGqiWxIe
SDt4U30Uluo3RVAllT+mD0mSSYSZzsHZ/0jKqyMmqklR2gJjVD6aH7QfrtQ+3wij8LN0w4wQofBp
HLudFfKtBip0DI0PtfMuf1D97Bc9efjV6et0iFpYQswHfR7Bqn1ggPeh2t+QUH0Y0wkaJnrLkdJK
a2umr2HZO5VVwXApqGN8GFKDSVQ6uZW5HC3oVG9d7FG3K35kCxFYb3zRWkEUv3Vx4XFcFjuw6+z+
QOAx34Ma1raKV8ymlwq44IG321ER1MhHk063U2O4ikadYWIBN0dXj+6r8YcSKSAqDpukf5qhrSpS
y6EN5v/QeyihVVsI3KvHHzNak10Y+Zdf1tn7H4RuDNXWGaHr2UEF7Wjedbp+UAkihaqUfl1hcGGn
2xAAsaG7HbrBaZVRskG/m9X/FaFO1l2d7Qj0Qo0Wqn5odctXZiVg+uzrpQ6yV2TBRbCtN6mxb3Ph
w+mPYITDP7McN0DIraCkDNXdnD0N6qdRTChartQ2Ar2QB2z6UHnvC3ve2UZb4RpYPtEuQv0fZwe7
5f9kevo7QH1fd06u6oZZwtR9VtUDy7srVtkbIT4uf56zWxkAKFPTiQXXqVVwGsZG78YWEFUCOvg8
X8dl6CTYvGyUPMr5a8PJB1mtVNfUpNVQGIcBfuxd954yMJUKYFeUDcf8PgRgru8+GlXztf6WcNkk
9Wwv7ffy66lDZkGYakARfNDaz0SIIO0014p6p0iZp8G7PdKFJEycTWAnK65q+AmGfkpfYBowpCOe
sgpwmd5c/nrnZ5Una6xCviVYP1QpiisEDfBND/mj5nMQK+i9hpZOPDvJm7aV6yidn3ScrLsqvMwi
j2KrNWCJFnmDbwb6C1CzXuOFQKbT26WdhLoDeUcm1Xp+zHGy8Cr+z8NgZFUClnkfTMJR9wigmrvo
0KOWnV5h4QfpYik8cXmLF2IJW8f7HnJaYsZbBqf4Won9BWRQbtEDxsyVgTYmXXB5fZcWXE7tyblX
uJ7PGZTBvhlUqgtO9Msy9jYcyxH7eC9r0p2tg05e6qrUShVL4dCzQ5hh131We01ymwN6fHmvno00
J4usArKdYpSqFahO0BuNuAhUXEyTqXbTupJobp4vEk6WWoUa8L7pZA34XmiOCA8s4kXhG1cvV89g
VQrCnRQWIltyPRxIUZRU5oihZg/Ou6NCvxR+9E513T5/F+CBrDshCWfr0QCkUiJ7alQbUEd0+pBZ
w6hwVfPLqgMGF9ZU8kolsWw9GRgjdLa7DNEzFB9dClMLJhPmkOxBbRVRZoFyANEsObZqhdvlMYQ7
wjy/Xt6Dy0a+cK7WlG9N6G1Ym9w4jFTxoO3hGPPzYL9NKVw3wYW8vJh0T6zCBgkJ6YYSj7RwklXX
cCNMujNYLC7wlSRgd5fXk32jVdDQxiQi3MIBm8Ts4zbs1kkpQQqfv2L8PlnrnqRedYmqcMT9ZXY/
3dZuHCzeXMyP/5G0ukVO1loFjCiEIkM6CnyslL7NZu6E1VPcfIIe4g3a/5H2ZcuR20yzT8QIgCS4
3HLrTerWLs3cMEajGe77zqc/Sfk/Fg3TDYe/CIfnQhfVAIGqQlVWZmyZE7pgwM2nQ28p7N7InuVB
ROP3mZ1eOzCcJxmY3xhaBkc8GMUtDn7k5nkoe2mKdB6DDaYf7GYZABQ1x1GSbCVCFU4qrZpBX+c+
6karCTOwdAa21gVeoBwijdpULlErg3ibn7tNsOhmTOWBJf53KRQO1AgiF1/DzH2/kEmBe1vigZAq
PfJcDI8x41ltQDQSo1FwqA1I7yYHo0hujEZEMC5KFPhCJsB5mZQBqgmJ0fENnhGSnzVk9nyHudpP
9cJuk4N59E+REKImyjcZlxpFTdI0YxROl/iwRNDk6Ds/F2kDsjfF9RjB3eOfw9AI9VPS414wC2Rh
mPOGzGRrhR7YHR3iLJB6r3r9n647T0PQNEkBXwbKkGlQgJc++d3jdQNbUxnrC8izDUggbwgG8zPt
aVIreMjO9Yf6G2zsYDrzlvAWgb7DXFTYkxJ0ncIsSBDjPp/hqywo1ztAshiecOS+eBkdeGsg2xFX
Z2hY2SAIW1JcBURzIJidJQusOIL1L5f7yuXneQSKUIrSmCGBr53J1TCNVqOe6aJru18olJd8wgCg
h4RWgRe94oq7TCJ3y9MHtJM81zqVUvDhm2/F0T90XnIH2TPQN4kSCtEJ5j0dmNjGOcVximK0WSuF
nQOjdK/vqMAGPw+pICJmEWPAF4CSuv29NNSvG9iiXV0fWZ4MAJOQExRtEQN7TJDW3/JvmTuNKPw/
xIBCgeXdqTpA7hZ4bFTt6+8QMHWu/wLBmeWnJMEdV4xtpuOZGVBvBpVQn1XoVbyGtANwtLRMJRZY
FK6Zy5x0hPpqlvDlyE4+Zpq1UFvO+xLPBQfz5iA1rkHzTazpprZDV7ReQdrGqzL1iUmkUcYn1eez
Vv7wg2d1VgVfVRSFeeqAEbXuVsrgXfHoc1V7mR536ck/QETyMTsuw5rKrl8GhUFt5p/IHtqBt/KZ
gaP6W3YRuqVPQPkVv8CLMflao1Izm+aLP2cuRmLteGY/J0gp71lUd0CKhR9q0Q22708zKnZj53Vt
R3fEgNoxEJ15f1MFN43RgKCqsZWks00CnzqCU1yDQ+0VDJ904Gp7VvIaXanUURUGcsjZUeCD5hlI
CRTqipyh/Vu7stZatf/YA0DCkskaQQLWh7djfGci6ZABS6njjzi/gXqWp9AW9DSSbdIP2kVu1TzO
QEpg9AAA58dMz90ZP5epkzMOGMDp5SNjg6Vq5knS0P7Xy9mNetB7v+VZYw/GsU5eW5BbabMKHqf3
hV6qBsiGRAclzr0paTDmdpuFXtjKbqrXGIk7KyQ/1LPiMtCs0UHxkiSxY2V2jFza682AkTdwP+Mr
qp1n9hNmzKdDTCs0NnxLATAEDFBzodsDsCJkvonHxwQdcT967ccf0MTBmOiuVn4DlqsarT2jBiqZ
P4YhtUMJpYlR8fJ2diVzuFRBfvCz0MpMTCjJneCsbic8XwU1fgZNpkldlDqRL+YjUJhjuEvcJQ2Q
f6L6+MO8Hd18tkDADT4G0cHcvIory1y9SfPjIg9kZlzqCkie1PSiLnfNmgmc+GZUXJnh8ioDECiN
TsF0kYHMrNvQpqYBIaddRF4LLYPIwNOYqCIfJ8hjP5kBV6lAFJFQiySkAstT6pPdYhft/nhI5UJF
LFHqyIuStUVfNRNo0O7JUQaTBoMkO9hR9B105KwQ85r76zFje8jj66XDF2HTWTbAXogwr1QT+gZT
/Zyr+ckvwUWrl6cRath1jG6sHoQfMu5NkGY62GgHu/WLYxOMLmZYMWKqHfKSOdnSV087DCuExg3t
fAd/sHI5BSudT7V93lQgjE3BsTwfjWwW1HhET17+9HemXBtsRCUpPvhHeMZuV9n56xJ4zV+ssMVc
FSJnzMuXZWmSFvGEiJ/eDC+55sJdvSamK8luSZwZs0ALUUZcecwEOd5+foa/7N5FyZMoUePVzWK0
1zWtkuZLrmhu7wP9Uo/HNMdbwJjsHtTAhpL9qOf4WFbM1aPWun6CBHWNT7zl6npoY03w2kGm2qeq
VWeobfSVlVHIzUHQoSLv/5u1Jc1bWQOplZEyAzVYlA3xoLulA7Xq2TzLcX7fz6V33dp23dCEFzFl
zVB5YaCixmS4pqLV3Hus6G1/Atajbk7+w3Uz21v4ZYarnvQ+jQ0MZMiXjoByMQc9tMr2KpBdZQ5e
2ubxurVNJ0q/rC2/ZrWFplRkhjypmPrre3QB/VuzeU2D29HAiwJ4WNVEMwY8o9eNLt/l73nLl9El
d10ZnVkygpUVSwyrBmOnN4WfCc7hdvRbrYt7RWSYVeszBQhijKsdyc7YBYFV3ANiCvZZ9ecEYkm0
BfRDeitCZ/+DH/hzcSaH1gKrtdH4FR6rSEkwB9hFqLfFXospAyc+13u2A13OXnGbG2Ac8XwaRC5g
M/p+rdzkoq9u9BnIsKl8oWD/1nP5GE/7Nhe0vxXBZTDlv37CwQBjZBaT9L6JMKdA1btWBckETfrB
Gv38jQ7B3ldCaLD6qWGDFPwWjWBQfabQBJ5dRTff0gBCL/1ZymO7zaSDRguMaTeuCk1Bq5iTgzaf
VBkDw925YQgqam9JmKm3FIU9UArq2hbcFOmouJmRfkvrzhr8H5A/FIT7zYO6SjG4F02fmanegF0N
b9EBVbfgTEW50nbjbGWC82EpCF+UsfAZJBZ+GAxpS9o6wYQp2+9+GFhVOzqg7bcUoOpGSMwqBsge
KQTyhrOhg0HbkAQr/odH3Nfx5ZbcTDQzhglQ/xRwAMM3ABD71fg3mNA9haV60w/IfusQE/6oJfmd
dFGa72Y4eFPGXkmmeXLbnLsM1VDgRb0x0QVZ7far9uvXcbsFvlClrOpBu3RlAHblBmijANx3fnms
pfZBBXx+kIScNAKPbC43buWugAdv6rLH0zI99DcqKEGSff645NL0GNijuzCmxzvjNRZNOwp8s8lF
gjqsmakH8lK2h2jL0nxrrf70YL77B/lOuZ9utL28L39l1DZsIa5m8+iv3AgXGPp47GJzAVYhu8OY
wOC0h0U/K8L4hxWfw4fkrhXO0m9fhpVRLjCoPgik8iQB2jQAAf8xh0IdwIe7ocRIpd1DAKCzRrdF
9SC1Rfq/24wRK9tcxEg7kEhEPr6yumsPoOj0BwsoUDSVo/2ibyjfjXb44HtgF30bDtCSP2F8o/1W
vDfvIrL8f6h3/v9TzggXQqjS6/kQ4acsI3SYzEjcDOoPocV8W7f9p/ZIj1BY9cLEkandEYsKq+XX
gwj4M/565GcSk4kUOHqLsmvUfLa2u11w1G0MmQO2iFIOqKEFl/v6eWeEiymNFvt0MhUowcj5Eyv0
HcMoM4sOda044Ao/RkG2Z7Hwei8e7Z+zEfCF/HWtchCZYZghVTBuF2LUED0kb6mpjq6GYgEGu0W0
dtf9CSO8Eyti9ONGCjx9oh0iwNIL7SNCmQbcjbYahCKPvnyra+vj3FdC8oamrRLdB42XzOWl6QfI
WaBEAnUAu5SlBxXwbDnsTklvnipdca8ne6KjxHkx5gPzEy8kIFJaYvzkic3fe7UU5XvXAwMjnLsa
QJ7fFzJI4YZjdO7fOrc4K85CJgpsm4GPifk4UBOre+kguq2i9XE+K4uTdEb0AwIFuPVW9bR2oTMX
XA2REc45ZWSQC2i8Ysimocca5GddfSPHorL4P9Qb/nQ8PMzLDIwp0cwphQ8M9v1jjOYKENbnRYbb
vBO1pQXX4PMpuwqrQK7jtbr4mGkuodGZuzUo7A0Z7GyJpU9v10/hFsk6CvJfS+OcS22UjdkPuOXk
WB+G4yJ6PM2WDHq4F+WP5/lvckhR/XQwRgnmN1t+Z4K+uGjBnKOpYxCbDPFSkQMrfZcs+jPGsaGG
pUcjJAlFMhWCM/OJYFrtrx9RbVISuBnWZLcapgcM5TbMzP31jd2edFpt7PIzVmZimmSsSAnam3rs
lQD/R+yl1xGoJ5CBAEKhmT/lufNIOYru/PLJrji2z2xiZZnkvuJDS0kGukb7HeI5AW3PHgS+1RP9
0e5ELLOiqPz55FyZM1XJoPoCda9c0PSnFlQOqtZLXB9TxSCueQofas0rPtIAhyfyKgHiYYv3/C8H
mPMzzMiVcsqV9J7SocDYTRwAakMO4RDaPUAjtUdIYEn+uUHtXkuUXfNN0w96+dIwttcrnOeY2ApD
nX+UjkFN3C6FEue8n/Uz6eJzWyXHBKJ/EUgeS82Z/egur8cfaQAa62jaSdD26HPtJi6afTEUex+K
1xN5EBylzUfl6i3EHSV5yqN8oWf7xI2X/a4BQ7kpW9Jb9hmSJ6+sX1SILAmZwjevysowH6PSbKRs
wDuPQItA01UroODKS0Q0BSIzXJACu2cFxq2wv6TJDeQH7KJ88uPQFeziZrxfLYY7KE1TZV1lYhc/
5SRsQMBO8mEROkyELajNR8LKFBeWkKtnUPeAKU2pvTyAAvgg4n/cruR+2eCV4YMYMlAYqwcpmtu9
lHcLd1hkM7TZPpWqhEnoNiPqyh6X+rZ5Y0wU7TM8fCDCg6p7An00IDslGzgwG+RGLgabinfBRxPs
pLH4upVzCSKSJmqfLiAR7Vg/sf24X1YJspUJfLPQjrAbAQ5aZJGLRp3C/ACzdiiequZBV8HYFN1f
X9QnM9I1B80dD0CNg7xV4aAHe/o9zLY82xjFk17rz6+4wEjBRELeFJs9s99LbR7RGFWF/l8IIGyu
9itKfVbtVvsrt6AHgtQkkg2oBqvmjqL7dX21gtfLZwKyshCqgVo3FCka+B9uml22iw7NQd6LCkai
hXAHhdBoJk2OPY2SVwx3Q/NnEDmQ5ctf+Ww8qVZXaeD5VT9Rq0hMStSFP3JnOY+dA5iWgq8mXNWm
Z2SaaaqaAuJ6nvGnivW01qsRiWcDKnP1GThPzIgGzvVPtKWCYZAvMzz2XqnZ2NI/ihqDG5wQXYzd
gPqkb1E8FiS3t0lnx5AteSJeDzE6KIYkzr9ArW9+xNXv4HxMaCZVmtTY4fgwKje6l156iNGCEyh8
kIAj97qLGCAhsskdHDBzgrtTQYwzmHarY6iTAglyfX9FJjiXUgQMCMMaLmVm8j5MEidjv69b2Ibd
r3Zu+QmrW1bSSa/9dilL1Rb1kPTVT6DBgX5DChYfFIcwgCrG3S8R828XYmV0Ob0ro5BTq6RIwbOI
Ylg2pybGcdNLMqneAEE1PR+hCKkdri90cyv/ZKswTC5VaIwIUP/J7BBZYztkXgPtz+sWNq/cygKX
Jmi0Yn5J8WJOoKutsO8NrTAxLZRe3szpVma4GDCgvRSrLdCPmAx3qY554kqxQnTrfaOI7UFHpU1P
qheWYrTcgBanqp9wQQ8GxtosQvE/Ccp0UMQLBeFvG8vz5w8z+SLb1DT+UAZjfzEAgCFK/K0KG4di
xDsBMKT/hia1lWHGWB0au2w7qxnhmHTMJPXZQe1lO0uCo4qmpjmC3DR9bMAUojQeGqBnApFtcIvP
VtfPjl/UEEQqBLFm+6G++vGcA9HGNs9SFdQp6YF5+mvotNZnY8kiVi5saW1fupU1znX0sjkVao3k
ZMSYxKCpVt51UM/Of/kEhOQVJs5ji8ahbaAFNNHUrsPjMDxWmaDptBlhVz+Dcy9mXFV1mcgLv2Z7
oFBlYDvVE8ei7YxzZYfzMbOkK1mew8c0LgM3SX3IvdAr3Vw7aao7YHbQE78ut9uGK6OcjwGEFlNZ
y8xsfAj2xFbv46cFYraIwGV2axHTovfZgaDwOuwTIcHTduV9ZZ57AYHOUIkA3+suei//ACGSV0WZ
O2u9RarKLsvcJqqr+dTtjJ+gzd6Z4L+sBsx1my+B4lsDU0Qn/Lp7MvmCXhRm6Rw3UncpBt0axvEg
dfl5rlr8oqH71TX9fqhSIMv87i4LjINJo1MbhZiangHFMmNLiwrnusO87pJNwjnMViYyOCzgkruy
AZ3+qZsCwaK3i1Srr8A5S3Osmo4svH3pjf5GgPTp7U7xzNfie/Vdl9BGNt3W9a2z/mvyvaR7Hf8F
cHRLmNYgXz+CLwK2XQFnDHV58J3Ongo6o4cisskLcHR3E7gEHyJUPJbGRPOw1D50G6nSAxg8oFMx
OFGJjbfM36yyJeMzexKP/Is8N184jMJaa7JewYdAGW+Qd3X3CHgbwMLFdynzuudkJz+mZwCyQ8xj
OJh0Vmz6DKBd85FFjo7OjuRAfVpY1t/MElb7xrknpoWFPi37RiUD/MWXqCj3mXLJQHDRqqqjS/vr
5/EzW/1bWrIyyPupIIqLqIVbBt5SPrY3rLB02UpvjF2yr3btvgdEvXOMn50X3favEVo3izBe+yt1
e2MZkATFZSH4TaJQwRfJ+qjTJ5roHXy0CsxalFnsZlFP6Lz2xQeNx1K8ca/vgyAsfNbtVtlZO8VD
OSfwnMOQvDAp9aaxA4c09FVp5apt80MDJ8hQJ4IEQrhU7rKyGWNopP2/GFw+AqhgLxzItTugrma1
u/S2eL2+UoEH4h+xYNbMQpajNNEZBHMAoZ3pgif7NiHe15niX7FzNqAm0JR4gBTpsYzIBboTBoQh
hsc2iHZZBv2QeUpABRAV7EGjNLmTDXDU6FH0pISvDLJC+fyU655SAyqIInD7oYaLcq/pmHvwDKjJ
vkbfEqWVzJgcKv8K65cuycG0iod/Si+0fiuHFGBf6WGAViNpT7r2piYUvC4YjYfMq6G2i7JraQ3y
aFeIihMxXgjEZ2lcW3P4oXSTbciVPSb+mSR6ttOa4EQSeg7m/K5I1O/10NzI4J2pwwOVG0fC3HAR
fbQAyFfJCT/lPggD5Dg35TA5oRk50Cy0ZigN+373fP1rbkMtVnvNpVUajdohBnblAtHT7rf6GwRe
38iv0KOBRU8JStkgvLmwI+bRVQNjLSLE/Cci8Yr/4N/5ZqpVY9g100Xtn3OQDBmj7nbStCsN2bfB
hYoop871sZff86G9kcFm2ZzodKmTc9/9DoFOMfVzjsMIj592F6oBnUPe+kE/G8Mvc3qvgwLy9njc
1g/U/5ZOz9hrC6//Q8TwWCN32hSDAze2GijJVIQ5PkY+6JkVd5DNAd9qijKb1u6IdCKSciLTAOqh
d6NqbR/TC3psOFH3pE0fERBHeIjlGrhnPubod129aKASbQPA3lWIFh3b7pDP+yq7L8bJDs0aWOsn
qRdhNZaE+9pecr44obFClQrOYJlHbD8W9pseDrf4kE+GYAT287tcs8WlilmdgYtywLmpHX+nPi/v
X8nu3pqd+gLGj13j5ZZ5TM+LcC8Y+E6lAyym6PCIXBGXL8YQlmm7hRRHD9KLksnHcSaCbOgzVlxb
J/cGzkbMBurGPAFwqd2zx86V7fhnZasSaiXzcXBGN/lGbxNPBIO+/mQ1P1HSq4CiKW3DIhOBPNGj
U4JSRtPeVsVpTAUfUpR081UvswPLd7sE8Nqpb6bpe/wU7EObPCvvCCMAe6GVRc7Dh/jqbybXX3Qe
PLyjiuasUBN8vYQZJxN5bDIT4Fm+X3dwm2dkZYXzbwyl3zaSsY8aNIZStfbK9uW/WPiTNMTgbl3e
FWiGjegNAPZ8UyfzsUufrlvYPoSrdgB32eSsm42GgDRJ3XUv6PvZt0/vsQP5dRCGWsSTneldPQl7
jdtb97Uw7nqVlZyoI1QXPzUHmnOfWz0Q5JrFju05cbp9eBTVlbdLCquFcrdtCrJWpmawzIuwn8yj
+4XoAXz+io12ppguedNhrsxxr6l81NU8DmQDvQFiRwDULa9cfQfJtnvh0kS2uEwN4t+xlqd40EPa
y41m6TgTeiki3zX8/Rh3TgOVE5AaHSKkq8VMfwiO0JL4/82PfS2VRwRrWgf4ho+5uMZVPJAfuYZT
uwGqFwtHiG8Hgixx+3L/eXZ4ADCRy0IiDTUvoFBV2C4kt0R9vr4kwfHk0b8VKwJNjhXzEgXqLskK
rxVPjC8gt2u7xj2n2rmvk5wF/TLBsevQTwkO1SHGq6URdNY33w+rz8M5EabHNdQXcDpUvbSLQX6Y
wR3YKWA1JS86Jtaqb2CbFMQ20QZyXgU6bxIouOAaM23aQz1rB+b5659o+3myWhbvQvq5psbSm40P
0njy8TzEnTYxq6wpdpm+Skf0joSNdNFeck6k7Yemb8D2DG+Z3i1NMGVXnv8FUFR0pTjvoULLNCZJ
oEG2EiyL+mOmH8e2wuWF3gUKrv5Hn4d3DXuJ83cjP5mF4Eovy7h2NjmHohNtRLMPn6+D8EoJ1tlC
UY7gvbBU6a5VPMGXvL5YsEvi16zykcFXg74qMrwFrMGdHZCaHseThC9p7kDfgeK4e93gcjL+eXUq
nx1okw/wL4v7i9wj/1ajfcB8cKJWp74TZAjX9xGd4L+uTOqHntLAgGKsoVsUr+YcA9Gkq0/BnO3b
VNldX9hmb19GFJOpYij4l/MpphRNUhiheWrcgq8pIcD2LlORrTXaYGttbagbVpgLEQagLZe8tsu5
GPCshgGLQKa6KBGgbLqwsHS7/gSyVRTNJgeTcf9NG2ltlPMxfT6HASju1EuKcdq0HB2t+C8Cb2sT
nI9RtL7KohJD5iNLwP19aBnY7cGJm7IQYqw/de1dQWAgbeK04fcQs7GF5p+qATy3Oohd9XZXZKbA
s4q2mvNARRMoitHm06UDmjAFH0QZguwe9G6Co7QcTf6SrJfOeSC5DNk4K3ic1E7xQtzc6Vur+lkd
5JsSFXr2JDC3FTDW5jiPE4JSM1QWrBsqLNQroCdp4gT9weuBJ7UP8R9wqggZx66blXnX02NMXDVr
7GZbX1QDowazfX1hIgNL6rbybaTvZTVkCL5Tg4FWRbuMOmrI121sBaWvvUOZ/q82Qpx/qqcqu3Ty
N6UobUgcP1H2NkLp2JDv447sehDSXLe5WUVfG+VcTZdRfQTvJkVWAV77ttu1eVpbWqz6qHPF07no
RsWS8qGDsiu0GYwpfGzG8ns31nuftm7bo8iem0c1Sc9qAw1iiBXllppAu1sGbSWrb8PGsIqF0KFN
nrQwdptSRgozNd+hHHBnQEyGKgOGcVHl7Y5q9hbMVBCXNtEU6yVyDkbrs6RmHVAM0AIrP6SfIJux
Q4Ahwc+Paz268f4bBnQkPGRtVCJQb+93YCAW+fTrF1EmnA8aakJ90B2hwQyRyfZQ2dF9tEstaqf7
Qgh4u+5dwKz016PURXkNXegC3iX73Q/oFfdQCPl9/ehsPjnX+8q5lrkfZpDq92i3vkUxFqV7kRs9
E7hWG4NWeDtg0NrN/sVgwuYbcG2Z8zJdnRRVZWC6fRG7W/qeCFEDEo3Bgb7rvhENfGxCalf2+FZT
pYD4EoAdrNTzd+OhRxG99K3cy3bAo8k/MWNkQ0XuPv41EEuU9i+f6p8duMx3kaZGrWk9AYzJQNqu
RYZbQA6Czsxt5emW+ZXAIQhOzufWrxxd2U9z3mkJnjMIg61c2J0EQIHoTm5m/esd5dxOqGksmBm6
Twt6sfwARAaEU+X7TwzGOZ8B0fpPtYq1ycXFr1ZGpyzA87oD93lW1I45J04ZZJj2B2s7eOKnhHgm
CGM7E4R69zTBokFIwS4VEc2eb4cSpjAd/wHlxYWSfJxmiHpi6R3UD7sM8+ci1r7tb/hlgQskwH4n
aEDjSdokRx2caqQBtx19/k/X/8sK9wlnmgCbYmKqvSttwLQ0zdEvxVn3cqe4lQ+K8RjVzoyyzOIB
RDdy+1J82ea+ZeO3vVZBIuXSjajJ+J0TQXIiCA60L3a6FAryR9EXW/Z7dXIQkwuSygggtVq7aQ0l
ZiJq0i2b9fdb/rUgLjoAcOgn1cKs3o9AFEYOyUBh3ey0oLWbGBNRMXgD/HNaUG+SUQaVnoHDFUUo
0bHhgkaVAlAC7AR0jqb9MtJIGxvo0GVm4E7ZpRUYapfwKPqUIqtcFNHMJqyUGN2dHoMYMwWEhFG4
ABEjisgMFzIiuZjYnKHapCsfcvlgACKVZW/Xr8QmLkKW//yKPJtHmCYzq4vPTGMuAPSzVRfb9t1A
J+BdB7EG2K3uDU//zexpv1AY2fG96FG8Waxf/wbOvYwmGDP0Bplq741eDb7mzBkkV3YXOERv68XZ
3GkYE10KVPvryxdsMc/pQaZ47kEU1F/0gkLjJrX96gjotiBL3rSiMAQIGUA7/PPXy9jGNBvRGNBA
JnWY4XyqNxSEBTY23cvKBncbO01Ly4YC1KNkIIQyvus1uPvSt84HmiwS7Nqmc1nZ4m5doekMTMkg
pm0wP5/5P0xFUDdcLtDfXMvKwPL3lffyaa4NmOPULg3U3hQtd0slhXjc9wUt1avDWUpE+OXt6L4y
yV02PW+ThESNdgE5l5Oh9AOZe3cYxkNU/uhRtUSX1IJiHBlfdfAN9+UzVU9GOApSGdHP4K9jyjQS
twvFhbpjb8SFOwWrRu0Wh9klOP/ps6jbuPmC+1o3z62TTxO4JKaovwRk2oOFwMAIaz8a50QvdwaQ
sb5BPR0yedfvneAE8feOVbIfqDJOazsVTjUfZ+jSXLewCTWUVwvjYn1IfepPKbwnOWbg5nJTTzrr
Z/WTIbCdrfCoijBm235sZXJZ9erYgjIuAKOLFN7XTvhUpUfUaYExlNzGAb9MrFkISMSJXdMRid8K
jw3nYVQqyUkkt9pSw+heZuCCCrs8La8LgGY96orLF5+K1FfuqM45HCMP8wGFQPkiYaArmhq7BUWQ
0T/pMbrmU+xEEuYA5sAumQa5PsNV0kWN4keVPpqB6ZFktIy4cAuoVdV56Kgg/W0kr0qbBzMO9nVW
Am2eMzeA9tb1g6EIPKXOeS/S1FFWqXF0X/l49eFX5o1yn0ulf5T6vsGc3/ScqdOBMnavZsM3UGyV
rfy7YfIuz+l+6DBXA5FHJg0g/k08yszHUcYi/IdAQe0juCnp6DZ6sNMIu9fG6VjMzama0zeAl/fd
HL1kTabZii8dFTV4SJPRtEjs61CZDgRuWhB2dM6LNqSQ6qiZMN4lPY7BMlxVL7KLgqu8/bJdnXrO
c9Z9wIrECBe+6AgDLKjXAdJbupC1hixNUgk5Yz/F366cPH5sLQFbqlKTSruAYdkdRqY7daZXztxA
cWXASJkvQbc90rVv4D5UdhI1fDtLq8dGCw8VAofmm6cGhNIJg1QhmINMjKaAvSuMVCeuVFSDXiUM
Mg1DbhllZfXhT9ahraPfKNlPkuQ21LPBDXHM9DOjv0ZIU85x+8MMpJ2mGQ7Negi4zs+sqG8NRUrt
djIfwC8NGE437zuaKSjZQgkjyMBH4/uD4ItvH22TQoOFySr5GzMp8ZUglMHhYvbUwlSWDeFVR0LF
ONcSt4uFjbAlMfv7l/iyx/nYXEMVOIFSH+SGMxtqRyctyaD74WNDd6p86GfZKQfdLRfJM+zQ9Yu8
fby/jHPettB9hQxar18y82zWkKlM9mPy87qNzRFsWfkywjnWVmlzFo3QTjFwTLL53m+f0BbT/MLW
6qcsuS+LXaq/CIwKVqZw25r4pB70XAvvu2OJRw24FtyFAFW1IvAjW6Ah98ip193rVkVGue2MklYp
oq7TL5P/2g8exC8hjyciWxAc0E/uq1WElDGfJqtZqV86Br489L8KPbxA0NNO8+S+6IUReSkbXDmg
n7FgZS9HQ6ouU+zkwhWs2dFRhRAR9lDaZV5DLFHFdPs19XVceF1s6EJp6uQjce3DB8xT3LWVAlHZ
vARfv+60+duIUc1wMp5oWUDKMz10kuwAmI66OUKIkj0jXlgLcSlLAPwzfzWs/zXK/4UjbnWmeTnt
SA7LSmvxHNGq1gq6hf5LVBtYQsuVfVe5vmojj2YaR9j3FjJl483o1HegELClBnsPIc8dvLUNgUvb
PwuR/oIjpnKPSZXVpgklIPUStA9hMz76dX1btuDdJKmjqI3ACS1ZzrWFLgdwdcDC3o87hjmKS0GM
U5godq5Ou8mcHeS21+/ncv+uWeKcAq6NDOFXeKLKR1LVV26DkYH/zQTnAgx5qKNcbvWL3GKQjLRO
AYWJ6yZEB4Pzp2U4T6ytcgwZYvgulSdHlhwD6sY9FmVUxzoWvai2WylfV5KX8Q3yAkjZEBb79phK
p5I1Vgd1BhwHKCCDagIx3jdBFUwOUE01gweM2Q+KtNfa+zmv3Ll7Hvubrl+mgb/H9K1Pm//N76rL
eV6dIKI2UE2LUZP0IdbKusBqGRjBNFHzVrTxy99XZqJsmFLkIRhulmO4nociSVxpAIsg7ay2QQFU
UgWn6R8Swz9jJy/i2w8JUIrYOuDBRksdQSyW5nYjTXZRvZQ+GGIMltrd8FJ0qhPSu1oS8TMJXAGv
jKFMrKr8hmoX6h8G5KZtC4FxDBtmZub44yj4kIILystg5PI4jDP7vwvKstppWgHLjSyI0X/Tu4BC
CcsaUNC2hRZ5UT6/S7QA7Xua7QqIcLOYHKGT+7iQRN/SNOodY5Zfo0H6XZglVFQmhL029KpxocYe
8FQsWiiYGOqOlPTDD9XbXALMf4DUHTNagMJL4WSoaI84J4ZkXTUnk4X3EzKbpX+iQUVDsoc76SwP
aOG6f4hpjLs2ANGL72q34zfQeAYXUQlX9EM4V6dCDAuNF3ysMjKsqcvtQRX4a1HqyEtrDGDXyIce
YXaZqVROLcTEenfRJhHx1wiuNq+hMWqQKoxKol1a7WeYSbeSTD4ICb3YZAeiZCeqi4T2RBeL81nV
GMk0pbAYqoldEDBphNDlyRXVUeEw5SJ6uh41ROeec15twuKqTZBOTMH9aMzWbGQ25IZFDku0LO4l
G41KXEPWFE2Tn3OK7rC/Q9kIr1n5LsWQjW5nBzC9gLQgex9FibFghbxsht7MHeviSb+E5vM4N1aa
PWazSCpIZIRLjTqMdVI8XaAobJqY8DnSptjFpuD1IsiIeOUErfAhL6cx7VJAS8VXMrib+JZoQDpP
k+CDbdcu/wwwPGN8QPsc86iBesnjm1LCJGWR7XzSn6TpoynokfYQdDfTVnCxBdeNZ45PzBys2yp8
WJIFHpVBKRHdNlIEIqfI00O0KhIReZxondy5pLTtDeZn00XvkPo1YKUKYk8KgHmpJTsoQ2tudXeK
RJUy0WuGL0aDT0kNcoJZhhmS8JFJ3D77ldPCIf1rpQ+WEr0axW8zu1PLwAqq/nekvJa5YQ0q0vwI
wPaMQYIldmYQxDlkKDCiNE//j7QvWY4bZ7p9IkZwJrjlVKOqSrPsDUOyLQ7gPBNP/x+q722V4OpC
f+2FV44QCiCQSGSewb8eGQRxnC9fh6OSDjCCsI8mCNWE7kwzFmSsgkPDl6pDJe7aGRaxx2I+4UvH
oQSDFxGO6iPLu5Ld8+ruLcxf26lH6bjUYZBa/4rnbB0V8c3Aim3P8nsta9eJOezCEb72yimJ7mMl
AmppqNdGNC0crnsjlDblbMHgN5NvNEK/G7Bz7wBnqpmxN8vmdgpRzo/SH9g18P1QN0XX/uyxa+ai
dJkJZ7NhcuYRBNfU3MOvQ9ulA9DZs5Gru55pJ4XatdNpLHVnHDkYxAVzP/zIQBRxEnQKnLSjIhbP
xYBsmcQ2bVM3ZcIFrGHuQlsykbs3HlktnH3IGRqSW65sdw89BA8kbcWRCdDWwor6xTB2NrT6NV+W
NbPqrRHdbXllH6fSsX/YsdcflDWB445SrPQsWGr5kieqp17cb2cDcykSaHjqGFmahdZIEM2h27e3
Zi/qFl48NmeDcOkPdOfGcQ4BRmigHJpV0JWAadJ/OJlnQyzzPHtwQIhc70MYAh+1aadRBOJKEoxw
ud9yNsTyDc+GSGLdLKUF4zwE5Bb5fZa70aHbQBQetOjWy8L7BcoB1zJBSLhIL1XPBubyH9vI5TK0
Ev3Y9eHK0kuPwhSwg/1emdV+Qyfs0+NgtZtc3hbdt1FZG5RuaFE41SA7ugygudw/ZHry1lei1Ey4
KFyulCShHMZ2rx2l9ezq2+oBNj3dAyqIUN4dg8baRR+sI5G358U76mxJuDsqpO3YF1YN3ttcOip7
m6LSybOXRL+VSxowPdoORb+5vsUuX1Cfg/L0HxgPhlk446zEiZPcdQ+R4aBQuoGqfQoe44ot7bbF
1CVyU6dYMZTYRgchVtCtFpxYnhXUz5I66TXgC4oKNi3c29tIeaiJgAcrCEg8MUjL46RhclMf6ybf
QNsnkKP2uUluU5GWqiA28Eh+eNcrLVmmE4/TK9ytnTBtbq9/uMulgbMPx8Uffa5DxsZBO3aBua23
fwmxMLCyIegglhddronfLtez0bhQVEaWZEpZpx7rimArEndQ8AqWNL9WKnfuYicr9aBInkNFtR0i
FlwRfTouTtXGUExajdmiCp0FbK/K6/mw+NbMAWxcU+a0hi97i2iEMFKJps5FqiSthrKbcYNSEyRy
vc128JTcZ9ZzCj0qkvfbMdzG+v08/pzkRnA8hV+ZC0WqWmuDXSJMppv0lMNQe3HqGOHOQT2xdono
FHIBSNNTU6pDZIJMfge13sxeI01Qf7n+HRUest9EtVKMkmUdbQ2wcsjJ1RJK9dmEl68o9xYNxWU+
JO2bOqG6jTrpdiC3WhXt8h5tA/tFcBKvL5vCI/gHxUbne1k2+Tvc5Qkk8t6THRiqfvycxL4MSNhD
486OSG/jMmLh7zOp8NLwtLArEsvzoseTv4Jr7843yRbEC4803nJDiUVkhENyQceOoZdudB+IEPOd
7haqce1ZKwgJQNsLzN/rK3tRovMzSVBkLurEQyHNQ5fWEBJjXgshJ9DLYEutWVtVdyp5z9aWC5DW
uO+ARXUztqVkW/2y1aCHA/xj8es/Yd3OVpyLQi1DfZKESMiaeaemTaClmasPohrDRaOz82lzEQdH
3hxMCKof51TdWTVKjaEJ3dE4gXpOrG26EM6COioDOoR8NhR8gu7UGQ8l3ipJ3DsUwDiV7vOEQg4u
disZRgwdmsuFRdxWfWbGt1nCK2XW/dy8A6v0j65yhReimqpUL3MV4bLzTH0bIqsjBvWub4zr96si
c4EKDndTqpa4jQjA+RBSYiCvXB9BuQzO+fzWPPo/xqO9rwv4PYQ5UrFet5yG9PYh0zPJU2bkhbAo
iwd2pzVds0nz5nliZpDA5AfmCbVTG2Dqjj2YAuWNoUWm00bsta/Dgz2ar9U8yS4L6ZuulhCWbRXD
qVk9rWDfma5kRXPNHOarIM7ARDjqwnU8pxLAADNeiQV1uziBN2T1fdLanxq8NVeFrgC6286ZV4T2
ndRPd0NfHZSm8FpcxuZIoYinAT1xUszey2ppp0OnpO/y1ykyV6o8HEcC45Ro3AzEdvK02Ula7+VS
911ucNuAnGO/ViNcGfLCLaRTjqS8aqP1aN6QcMukd8mAmedwgpHrpO3m6iEGqS4Jf1XGs1GcGN3Z
5NuMFiXp1yOFuPyqpEdNedCGfQljpKolgZbsMykOhpI6qnqXztRrFEgK9PkGyZrTjz/zCiqTc+6G
Kdz9slVl76X5LknuSZQHOb2X5ofMhhAxygqlMsJ3SQYoPPFYBDPLQ4wctn4em9TLkND20m1tvoUg
3Bkw8A0AfBa0ba8/txWet9FHndRCZrE+NkPqq9oPqrd+1ZZBk0SPYWuKXlGCg/CRPpw93yLZkOOc
TVCXguQZkA2u8rYoFQBgtYhpgevnJG/XD4bgVv3ADJ6NmJmVycYOInA5q+HeS062wn624/tQycH1
kQTPMOXjMjobaq6YDDwunmGGw4L2MO2V2NP2C4traXEo8U3nLlmQqG4huM4/aLpnw9qSWo1GYkHr
0AZ7kg3ukHXOPImEwUTDcHcJo1A4SaCTcLQhxAwr2VH/VSOoX1/DJRD+c9qufJC5zubSJWWWSjX2
x4co5c72DWhYNEJrJNGm4LLUtDArOQWKCS4LP0hqPkJjztVqyxd2MS4KUZ5djR9lhbMJaVOTyhHr
FrPxat8l6Ns53aY9jCvtDfjb7bIxAAsEUDQ5lYHkmXei/S84cbzKGWwHmqoJk/poNexR7zs/TkLR
xheNwWWudgn4slXQGlfo6CNUotHL1jrwHrMHhqVNdzD2BTjOv75XRMndBwzgbG0HPWOxWenx7cLk
T9YQjCuc6W0BTY3IJ8v75peWCq5Z0Uy5Sl05TDVLNKxmbpWNU3QoDIfa6/V5CTbnR5J5Nq2mk5Uq
L9AXklLiDEoRVPqL1OQOXFgFp024gly+aoVMlUmLxo2hKS7oe84wV7cRDLDge18WP41qb7DDaBzz
fg91CEt90qjsXZ+tKGp+5DVn0y3KOYX1CFJ06Llobg8mSr2jMCozvcHPJg9Q4rrdIHIGkLUT7CDB
5adyeSvSi3A0W5REjXkKRuipGb3qRh2BVVa1HXIRLuVye/gzReOlsCwWSTlNQ9Cy42wbDcMmbmWf
jvZdM9FAHuygg8gby55H1E6vr7IgePPaWJZUZrmh4JrPDZxJExa6BXNRoRAsqCjc8ZLwpTk2yqQA
iVWZFmQGZwYSqIQy7SB9a8gYpGF507YMVl03uBYcPYZOhWE9GbqWOJEFrseB1q+m8SNLMjfTCjQZ
rD9bCI0LVVOkpFEcNigf5qlnDJA9p/Gq/08Qsc8Pralfq9RGMta2ZKOTYLJ8X8EggULRoSmoF6aG
YELLVXXlxuSBo3ozy7VO8LSY2MnG86kBt1lO3XCK99E4QphRhBi7TDM+m9wSI88OrF7OIMJZyKga
Del6RsbV0Bi7ur6fw7dWf47Zw4jmiVaDZc/qVakO7mz+lFoQBofEbWAwqVkvTSX0qF1C77WF4GJZ
1mgV6/UaSd6qf4qjQ/HtL3MTOJXJa/hbivkQotDFQ1vDZsgLxaTA55GdBDBr8aSO8r2hQf8RdFK4
dXfy7FZ9cpjNea+2Ld7f9zJ9HefBi4WU6MtE97PvwkWzNjLqFi5gNXLrv8zUa3PEpnPANXUHFBuL
20RxiuwA/ZCyEOJgBTcjD4OtJkOphyZDLIUtrQGZArv/dj2GiUbgHtFKrXSjvjxVwun7JE8BRE8E
pQBBc0HhMayM6WB5Nsjg0725Utp1NrjGANlj30QDUoLxXf7QmB+azLNTEC/XwTZtYH/+nxhan5+S
B7QmVtXbdWUQ7OVo3UJ8uPP1QF2LMijBraBzYQqQAjiDLMJjcnQjsbus3FWmoH56mZN1NhUuY1LI
pNjTgKJf60cJXFfHm7+yXjpA0LpCzU/UhLz4hCCyhuCjEV3nIYhprZijrgBv/v/X7q8nhGjtLqsf
fY7DIw2VsI9nOi3gedT2+oSCu1Q7pspuwfz8njLZk60UzzA8dIenrpVXbSz/mKWTEW8Z6i3Xj8bF
D3n2W7hbbVQ1qHtaETmWQ+doFXZL/S2sO8HtfjldPBuG2y8RZeFITWggRe/ZZsKttkvviZdBmmAB
d0OHFoQjePiKCuOX8bxn43J7SG2GhAxLiS7dL9IWUPCY1ghsLXU6CUpBrvo4s1W9MtGm14O62WqP
KTkN0021igUducsp3NlP4S4/oOhTZajxAKgNGuSR/qoAMRwmliuVJzWrPbWaIfIVe1IRipARy0f8
7YI7G5q74IiU2aQpSmBrwZBVou+yCYWvGp3vtnKHuthk1lYJn0Na3EizIigTiTYY9/hvdDPNS3PQ
j9Joef287aoUvk8//mwXcxcYNXKl04seg0SvlnwnGaC9MN29PsjlS/tsGbm3v1Rp1SI2vrw31K35
zvbdMb9RVtWTAiPeeGttF+EykUnt5TB4Nip3eXW2oaeSjAUcXcCVdFdxyhv9tOiISKvu0KxE4enj
iriyW3h0ISNKSjszrI7EUkAH1SH/PDzmCn2S5uRAhlWVvfX0jZB1F0W+OveeUb7HxNjYJFnrjbEv
kvLQz3Q/QQK5/xW3wdxkYAWXbscguJBOG4Vgt0eaA/P0uc4Ce8x3cXuys2GdT1ZgJVs5VFZNXa5R
9XTgrwKhAeqwIl+lzBCcyouZwefi8lolsVoNfVET4GdkZJkWMBfs9vqu+cjYry0nF/qkyLATVYvr
o5aOd3leHSTrl1RJ67S4jZV200McqXnUitNo6wBTTRtbkt1SuW3gdSOZiaept0P4juUcYXsk2y5J
vydS5NcU6Rl9m2GjYGoqtKioa5uHYv7ZKbIrq50ohCy/8tosuEBa1dmcFYyixXhrLrYGj+FDuLZW
C6opOoqsfEXXhcnFSqD0UgvKnMvVP/vzd4VCWnuxglbceFcHw+SKFVeEY3JBkpW6Xmk9ztkQdPtZ
XQ0Pf9Vf6UZ/SX7qOlTdRMnaR4382qpywdFoUcPoKtT4lsS7OkHnaa07zK3uxE+Oi7Whs53OhcgR
WH5m6wo5tvZ9jftvKtCJ7hOIhIkM+AQRn4e8tjIryGACEkIt4qiW4ScR3JGa1+vnSnRyubA4UdU2
xhbwZGXRAKk3NYTp/2gEHtBKJCkdlIWiobTZNh/lwDQLgZOSaNPxiNTKrJhWjAgOAKVtk119AzlR
j+4BR0bt2gZcsH7+s0lx0QgtJ2q1FE8h22yDsVZRRAquj/BRN7iyqXl0qt2RZJBR1j3m1exAm27d
pY9pF5D2FSYEZbolzf1cl648ahsNHkrJuNKn1o/bG9Vc9drgsHDyiRrE8Z1R7q3MWAF4Lg1PaAzD
fsxwDFSGRiXCBdSFQKyegCR1inQhcj9cn8jlZ/HnkbH4KFQbUtpkWCv0+dYpNdwcrs1xobhKWN3I
YfuUavqqQmV3q1uQM5pA+k1Ru7Az9gofp3jH5NJ0CTg4cHWvPcGPu1i9OftxXLjCX5ybmtgVKueD
194lgOo4kb/QVcNjtWv82Zs3WJkoiJ5FFBJBKOHFHCghAzqPuDRb5UFBUq1ka6OJvI48XZ+j4Ijz
2gupQWUL4sw2pNo2kBZ02i5y/mwELqNLJFlNihRHvGZH0ph7o69EJ1zwqLS4OFVHikRD2kHzHGqz
HVnLs6PfFnCLa1dKDjsVPNA1vGcN0x1/wk5aeMdcLqx+bhReAKFTWD3UcwVt37ANUjMKhrit7uO5
VN2hg2jT8AaVDQ1SbWhCMkfS411bNL4RdUdjtH02sg3pIZM+zk5Olt2dyt64+AFe/xKXa4NnP5N7
iMqFBFkSIttHSXXVre5H3xOHbUo8zfqXYXaqJwiC+JFneNFRlPEKLize89dkNi10Czd/CqSWbCoo
KIPt1t4LZijYzoRLoWqlj5FkkAoANxXlDDjdwC1zp35r/MEnwbxWJAfsNcGggqcf4WJY29AsRG/Z
OlZqB25X6jA5cZoSE4WIFlzbNiQG9ubbUNiBVggrq6KV5YIU7RpW6Si3HJX7KVhkM3RXWwxeXWhm
z269n5iv7/6Fr6sgWyVLBDsrNPdRUphsrhb582itPy6+pEteVZ/Ko7hsJPquXGYVZlkuq2yGjgZr
oDD7qEzr6x9RNAAXpczIHMYkwuvWNk1fnl8kmnvXRxCVpAgXpaB0aMQNeJ9IROmh9cPVfDMeFsyb
7sHOdYb7kiMOTYLdwQOyQ6UxmjEFCnwcXsfmVwgFFAPb4vrUPlpxV9IRHnA9pEM/ygaKH403aS60
4fM7EJhXlq+swPVd/ep/kYVXSh+pm7ggZK1HyUXrozw2t/lR8ozN9d9z8WPasqnLxLBtw+CiQE91
fZZgqXPMmAEG96mmo+hjLnoJv834bIjlJ5zt/tjI9K4jWnXMphhzfouiapuw59Q8dQhudQ86pAbB
fpEf0sXPeTYsd9hNnUpKaiCM2saPPIY2UoF/tSDtv7xTz0bhTpvV25WapFi/8LH3GX1EqAYVvPBq
0HxQxNOeonAlP4gdFZa/e21RuUPYWFDikXOo5UgonM2FdBggfxjJMbTe0LEoRbXoy5XLs3lyJ1KV
rMzUVRCNB9AGnQnyFxC2c0O/8QAEkZzMi/xmV2PaaIjiAokLT2zvsMzpypz5SlADXznLUI3q2MjI
5o0ZzJT+FBog8BUpRssCDTZe14/HZbbM57z5igyUBpiFTFqHFLFZvMOx9wNgDOxt965tIUR8UIOM
Ad35gfv9F2UAwXfmVZGSWS7MkGB/QVxyI0Os3wz64W7BowMe5UfZvs7d5FvSb/7NVbJ81GsLzgUH
HbKWFiuUCgrpW4Y4hIwMbnu2U0eJP88HObW9CBnc9SW/mM6frTgXLqSI6fmw7LS027bQ8rCQiALI
Yf+6PsxlgP/ZOFx8qIvGHi0NPYCwjfwJjgCpftN0L5r0AK8AR4HxYE4QnWHlrcF1Xp16wTwv12/P
fgCXFYxqqmaSjIkqS/N5nYBK8UH+imARN/ggVzSFv6C7xbvqcnvwbGguaqlEjxJLAjlWXukrs3Hg
w/WQHOzSifEL6Ipt4e24SR7C++iheyX/puO8bJ1rW4uLX4MslykUjszjPOaOGj611mNtV446buu+
9ev0GUhX18IzJWy3sz7BelsW3MSCm8/kItqi2T40Ca6lYZ782drUFhF8YcEIfMVmbMewskKrwlOn
CrL0RsoLT7CJL+bTnx+SL9hYOUVCDcm4j+echM8XbdWNHGh+sarX18cSzWZJcs+u8TkaS7VdniVS
BTffaVPBdvP6CB/gnSubgi/VRHWVhcaAE6HhcWq9mO8DfENdKC6dmo8S6+IJNg1O9VP31RqReJHf
aHydbMIf0xN71deFK7z4BNnLb1UXg6gVm/MlX2vflTmY/diF7v6v9L557pxkY99a2/hVDZpb6kG6
Xfp5fU1Eq85FKbmT26Gr1OqYGFYACX7H1jOBJsDyJ66tOheHSCiNZodr9DghlYi1Bj04GHfZgu1z
uXx1tlW5mJPZ8STHcWIfqxf6pG7D1bCpAvhB++rGGDzI5W7qY3Ls10zQuBdkDbySJB26mkpdRo4V
mxym78MKblDGuEJHSYvNVdgIsBeiL8bFlSGbUwBIcGNbke1H020TiQoEl8u0n0vJ11AsHZuBJDpe
Km6d40XkjrmneIs13+QO8g30IZstDBIEzSnRjckz2os4Hs2sze1j9BTdFSe6tX3pMT7E686Nt6JJ
ChIfvgpSVCPJoABUwW3qjYzfWIlqUbIxu3UTyoIDIEry+FIIreNkUg2cABne1C0cf1cQEJx2ptcG
0UNxyL9FKPZY3/Sb0rdQHBGEPdHJ4IsiRWkpkb6EPX1VAItwJ/d7zUuDpUiQGkG9N7bIt4aDXMDt
Vzi44HgQLsCE8BSx6xCDD0G2GSLoJsNLrHXb2rF9TF918k27Dxuv32iPkDsTzF30lbnYM0hxE441
DouEXsP8o9V/jGQ7JXdF9P5HcZRw0YfKutTbClJZNDcyaq20SkToFp7KZaXPLsiMQhyyygEcm7da
6QzH2oVo4BNDlxC4+F3i2Z70ZwkGXyZpdCsLTQnfLumrIKW3tqF615dN8H34mkgja9UcNcAYRGxT
Q0I/AiPDKmInRgUmbb5fH0y0gnxtJAtVhtsIKZm8tZHL9CaIR46e4indejqy0KTbxYCJCPag6A3P
s9PztprSJCnRTHblbfsKhwsUBUF6Clp4CVd32VpswiacqvZ1s8xdVg7jiFIkkK17c6t5uAkjR3It
t4RQU4VmqHCegovJXv7/bH9GGhDCmYKz1kjET43vYfeflNE/7yWbiyUwxI1oQnDIDLKOhtKJTE30
HheEK5sLGD3kW2gkYRJL/0L6Qd4t3aXVql1JH82m8kF5GsMVLG0QLcVglOWvX0mVbC6KlGChZlaZ
okGTNmDQQQY8eqxHpBW2qBV0uU54tpZcNJnhuKSPMe74TnPD2Q+rExgFNaDmgAHgsbjOAuJVaFMG
EBtH6gurQmMbvgyWp9zqL51220GDDpANQcQR5QA2l90UlpmGIVu0vopyS8GPoXW97gfNKSFjUcU9
wKbzuizJmmp4wMa6I1HRHvjA3v/zVzB5KjstbWsqLaQGXTD64B340M2Oqr1irBAujIN96GSH7RoC
bUhXPaFU4yO3DPSdKsPvXL9JH5NyA9HyLH+Dw1r+dj2IXd8iJu+SKUPfmo4lYhg4UlauOMrYB1Ix
rNv42/WBrqftJk9+l+OyrqiM0KyUSE8kSArp8AAUWXF+6JD9vti6DOSrBt2bj1LCWdRgPeiy6SCj
ettD7N2SISDPFsww6k5RKctObkabxrgDL2KYYHAI3efp56gqTpdvcxhfdOSlwlnpzT3rNmpypzPY
eGkEzlqv5pBAKrFF+2eXxfuySr0USvzx8G6GN6FOAr3ZhPIds3J/TGNvNuPArCACD1EPPaerBiKP
6ewRciNNmVNZt/YEgqqReFX+TLOHjr7n4TcA1Bc9f7i/ntBMc6lpe9DtJyFCU3c79ppnjJZD7Q66
54bfo92QHjJymnpb0Ha9vCn+XkReTjFp26THIqLUo6VQUte9Rpq3MjwHQEy6viv+4TL7eyieSxaV
6QRRQwTIAQBTrd3YEGmGL2yCanSRrdkTuPtYcnFf93Jg/hyXu9DqsCKpkoFMMQ0jYLSQNDd+Drr9
RMptkqOBkUdx5Ke1M6sF5PQiac8i2aXQA3Xa0lxVjCxkY8eYIeWVxZsyNe56Y64DpcabN4I5kjGe
aNR7dtzHAY01EAJaaJ8MIh1FwZfiOWtSV8SmPONLNXr5UsBcj3QzAq69LgsRGvgfcoDPJeOuS0Yh
ZWX1MNWZgvy1ZG63UdbDulqv6AbKDq0Hme/19d2xROdrh3mZ/dlhTmgadYyA30iS8GacopVcJsei
BcnXZsfInNBwp6kXS5kgjbxse2B/TpW7OPuapbrVY1k7jx5MAx/OmbzyrtlIxzDz4CvWBv277BYo
7oCKsI5z1PLh+xmMLhj84yveZG63ppv0YLyH0GGx041d/0DIK52q8JtX0K6HJ1BCFeKOqpce4C9p
rfTA3ElCh/p/qJ1+ToW7mJOUSXNaI+7qNxou2N4Z4VliB1kQbqqdfJ8j9X+H5824Hx9iP4R+l7a5
/hGFv4C7gyd9qgmdwI8JG9jrqs16YG+Jam2t8MVuVMjjVvnOzmS0DQkuBGMzaJAvBk5IM8EQQ+g0
tH1byrda00IAtSluJqVRVwnU6K7/zssX1N8LxVPo6koeGynDN5eL7mRqN1VWIXuxBPetaBQOqJHI
cQdlUBwiecAj2b5N1MpX7eD6VC4/gz6non49N4zZip00WQ3p/2ErQ31haL7Nw+1o29uWKv8J3Pp5
WHgmXFjnBkQS5uWwoAyqeoCOU3+xhpMDqd/ra5FV42VMztmA3MuANFKqyjEGjDfsBYGIolO6JivF
W6BxThzonpF5MjQD2ffKDBC+Pf3u+gJf9sU9+wlcLFRaeTYhB60f1dv5HUkBsqdm39ON/YMyN7lr
Jw8FX0hzuiny3jEAJaR8IL07ETd9nQPlfXhltbtPbpADOvNmvIdw3ur6T/yHKtHnJuCC56SotM2X
/Qx9ldm39PdxSlwGWYTSXR6oDD+FbqbmKVZXGRr6xSrzowCa6IKfcbnk//kzuFA6aXBLGjo8srJ9
s9HWkT+gCg1dHrwYRRvjMtj/7KtwsY5J8QxMOpKJhQ8/eVCf/xV7naNszUB/wzUveIkLLl/e3KGq
pJ60FVbYHJlDJgS4/iartAdSCe7By0/hv9eQp8fFaWJ08F0HJnjO8XIpXFrIgu0iiEs88w16xeo0
lIAdZ6ARNo20kU1c6tBTEWwH0VS40FRFql0yFVOB27LfJH7zUAXTuvbaPVRsAZ7DSRDhxEXxQudy
PYhEGko1IuYut3mGAzfjNtdxR8OCmrp9AGm419ZTVnKAh7jq4JUl+gmX6UufO1PnQpY1ZM3UVshk
akV9HDrAbl80BXzNuvE1Y0tMUDy6xtXs/uX6eos+KxenejlG+Ae98tgOqouCCtRQcq8Qicde1t86
mx4Xa6hKaKMQfNXRtTIXIM3ZV7wsiKAGQR2lc+gNqrPQFQBLDJ2n7HZ+Hm7yn81SpvauT1j0oOA9
Hmptnstywk8Bzx0ZOyCQoJBOOQoOaBJXTvRgb6fHwhVVhkX7mgs9uQJmtZWgPS+jQaxoMNTW/jAI
cGmUkbVdQfulHhZFKyO7yWORkI5gDjyz0rBCWc+MZQRp8IF7hFZjIchM/qEg83coM7j8h7a6CZ7o
iO5doAQ55Cbw3C12A6rO8K9alaIQLUo+f7Nx0FAtnaFhthRLwdjzQnVVb3vq0P/XjQ1/VE/Rqd9Y
r9YvpJR9AfyCaG8IJ80FoCln0ExJWvQS7U2YqK5htq7WIfnXrGDWQVTIntLicSiQuLRdkMsidR9B
Pmhw0WdWa4A3QmTgcTScFLWAXDs06dsgSQCEIrkgObrwUCQfCD19kZLWVN6Dtap6mpo1CtQfb3pk
PfvFm3HpD/WNt/D8xPyc5Xh9fSl+HZILQMYMklu3vIPVEW1ZS3bn8ZuWxA+DBqegNwXgYEGY+T2t
+Togl9bodTi3YV//RSDQ3cKLtmEw+JqfBOn/3sj8OhYXW5S4Kioyg/u6OGulL4tV74/+JT4sLJeo
FdzQvyc1XwfjwszErCQyxgo4I1Z4VXSA6HPQNtt8FuwSwTg82sSKq8w2JnwxTbZ+kmljaTdTqD2r
86/rX+r3G/DLfHjICbY3ZX3T4UM1mxlsSJppqzHPRd9IsAF56frOpjBbim1yTPEMAcVmG90x4Crp
d4Iwanv6fffe7qFSHcy70G0FLOEL2Kyvk+QCjBYpCkuW50ge6icL9SdtNldtpK/aNF1FRXGylI1V
h65uT14VP7V4GRLZrXAsuuhuFskn/36PfP01XLiRjJbq89yiLxZDLT676yQiqCkIJ8zlNUZkylFv
NwuQqPfrA7wasqN5kjeowvTe8uaTPHjOmpW4Ab0kqFciDU/fGUw4vNPyowqWdjDOrlfNbtgyy5M9
lClP/ztb6OtacnHGNq0mtGwMR2m3zybFSesRSRU019E8uH5SLtyVX8fi4swYh0qloCkM2Wtjq7Px
O4NpV0e2baLsimzbV8zLtV8SUKVUDh0F7k4ENZLcPM35gFyBwVRob/WnwSxvSInLPGf/e/bw9Rdy
walfVIebSqqOdpG6U3tvJ6c4J05sbPK68XRarCOLORNR4MBJoUyemYJ69TLAla/PQ1nauQxhZbtE
rTzbpmnqMqlbS2P3pNADgQpm1/4INZHyjyBU8kCWOR4MFks4TzZArNVdp7ebjMZo1xiC9RXESh7E
YtqUZaOJZCnrbkPwWVK0KhRhr1AQHnj4ipmHBG5oOLuE6btQ9jQ7EpSkRAvGBSBFnWGXoWCbRFa4
bTQUYJUQ4HbF7Wkv2BCiyXCBqKZDmoxL5JVK7SUdh12ESub1cym4Wng6TlPOUgqSDNQ/VO2QhruC
yk4YozkId9SyvSWKaL9dKB19OWY8+iTWh6EcteXV6NM2sEElbdbNpghij7rpUzsH8UGbocAH0+ng
34nJiL4gF4rUOYp7aVlWpcq2TQcb7/lhtqM3gLoEUU+057mQ0hXqPJIYczVq2CLqqdP227IQ3FeC
XcLjUiYznMCFxnSyunnspXVWxA/XN8kFVNaXb8aDUabU7rpxuSjAhY5ukgRUscxD8rG02sPeLU8x
7GwPkQvBYLH0vWAReUhKr9Rw1Un7D0iKu9Dz8PbfxmA9rZUVewdAZBW9WaLG+oWn/tcpc1lPaMF7
1E4wZdY72b40naXwLPnFju7LPa4kvCmhdCSqMoq+5fL/Z00pDZ4NY1QhGluAi1gd2CUjERTjRENw
QUVBASMzIS8DNudbDR+nSO0EGeMFgszXtVsO4NksQmtS2VRC/THJnEKFbu78ZK4WJF3kg92YgHnt
xRnEUZcNQ4N5k37vvkue6Hku2jdcdqMNSmanBK8oQmFPaWMA+WCTWABxFWWLNhdN0i7KWkYI1Bv8
ugCn8QN6eqe/qIF1A4Fg0BYo4G65YNgLFpJf15gLLWFVS1PPcNGBdQRDpX6F7kRWOP2K3kIxVVP8
jEGh2PzYp+U99OgXxxRZcqUHILPtU9IJQt31baXxQJSob2KiTDgvWV05Y343NALs8vXPqfFgEskK
67bNTHI0Ibbd3g8GDLQioert9ae3xiNJojCmYzEiTW1R40cpFTzLaF9u2E2xKteCqLqEkH/O9zTe
OkGZoZDJYgRuAxRgJ2PBQsAlHprddG+jkkEDYQFz2fO/D/l/pH3HcuQ4lO0XMYIA/ZY2nZTyUtWG
USpDD3r79XOommmx0VmJ97o33QtVJAjgOlxzjkrNFUeN6Hw5TWJ12xUx2pa1M4yLBeh6W3HL++kI
Yw58abA7ja7iyE/NM4ZxDYGI/MGmfq7OWbe2LTQzxOMcdEtoBuroPjvOtD+qYOVtwVgRlYNtxJg3
ivFXTLJN/egSmrgzfUdl0RWc/uXI5/NjODsYW/JMhxVDJFV+zOlOr322BwiZZ91GN9NDHN5Zyatx
P3nULYDvLeIaulBOWvX3c3nORqJubYQaYFgwcl7cZscFfGQAlp8OGGSDVYzOoFQWbPiyuH2uyNnD
OJaGaGJ0heEeTqrX3q+z19pXKyj9+R3YH9719S5URv6+Q84wloUs5djlipI9uQsChjbzynuCFmBv
cPS39JY4ndM9j694/e2kH+ifu/4Blw3G5345C4kusTyLFAxOF8BrbQv5Xsvmc6nWgiD9Dw7gr3X4
AlqdTSqL+8I8a7Ft3rS5jZcsMBIkgB3L57K01TfFk4+hp4ku9J/jOH87YL6sNltoPMtkoBZ06s/J
Gv3MAsCy8pSWujeCWHIy0/PYG/dDsQi2LDhZHmIynkyjNuYCDeTzMVVQgamzXS6JWHo+SpxXjBVf
WgNuJyHZjJmxvgU3pk4BideWvc/a8dwVBVgkitnrrOZdLn+1aurqAFiestNsaGjyGicvioFRu4Ak
/F5lTlfWzjK0TiLXu1aVPcaYO8yGO9XRsUGvT5+HHTBs+hsqg085m2eQSy0WQry8fiUtU/ysbb6P
8vQNQ562aT2FLbDXE8G5/iG5/SlKnIEsGwntXEVanefmfWmTl44tOxp/6fKfawZkad/15Z2Ba6Yc
bsEhKWH+v6WLQG8/fMC1Y19vfxO9pUUxS2OD253HxC/Uxre6AdFaZNls/DnF+F91VIE5Yibvmdzg
q8ygBjicqgHNPH7BX05yI/m0R5VcO1rWiXTtbogbrxlvlTqzjeqXBkJjtfCHBsaOvgydspNAD2PG
fpRGonkWgcfjaeNJWxRyRhq0KH3VAe4ynXqASmbBdE97W0GAtryAEt5FukmUgxZZeL5YqLW010IV
eK+jYwYRUD1Ov+E1gCCloxJcObogMyFSS87g0nYwTCVBN5bRd87cy79mlfhxHb39J7vKY7GOuRma
owb5qNSTHOunynq0olEQ7a2S/g8h1FTNWrEYdNBk/l0IMdyuGA1d4UkGy5bGU639vL6Li3KxWYA7
rM4yy7IqourMkOMbItWf4idFOSRopMkq8m+yLJvFOFfU1no+pQSLhflL38t+Mz0p8RmIBdEweaqo
D+JifuNzNd4hWZmepZ0ileexNMCqil5h/fusfJubaHf9DEULcfXWSDWkCjzR5Xnuv0kp+nvKW017
qkJRRl4gDLy/yYnErDrHhhY0kccmyqhMlJ28UEaFM90cGvfepyVlcaca5VkrZ08vkX4udNuY4wPp
nrSBPJpy4Rb6dJhT82RWBph0qejZfPHtsfkEzvrXGgb90PdT4u0hO2hxAE2Sl5XOFLoFQNRKwOQg
QLxHB38BNlTMeex65OliwwEc5796O28+hfMBliw1EmsgsDQznNSkTqOXIDNIBCGaSIC4ILhT2kFl
1qCf06hwLMqckaE7Wil9qvWC072AYvX3C+YsisRIalaWVZ5N0j0rZQG8mSdMc/nteD+grz4Jv+fD
F8qe03g55u3ogTLCHq3eqSN0yWs/6ggDh60IyPDyAZgyXScKtH9wyzV5Ai5CQynPGbpI6hI1B92T
5Aok9ZJ7XVcvOgftcyXuqCfVUlnS6jAKxPAa615hQKy1RGWeP5zy5zLcKS+6VddSpK4yDDXCdLiS
nPMW5JxudJoO5VOWfpBGVi75PmLqQGDULxuKz9U5o553VoHcvKGfqVF7S2o5UZ/718/xst/4XIIz
5cCoGMGEScuzhIRkghF8sgdyrBNrd1Ur0kKBdHw0fm0isSJnVdX2kI7J3BUJ8qzmHj1dUi9yGOs3
/9PZ/rUnni+MxemkARZSPc9t4bHsG3yvLU/nqkdnJwDxtdIliojiQrQm/buDlzq1GmLkrc9xeopl
YstV5+tWC/K0ZwLyYel5kEWtMqLj5Ew8Mw1wkhSdcTbq6djLoGmKpGDU5pOO+azrUnK5yvGpbh+R
/ubqwpDNOnIZ5bn2eo/41V2xm29yhNSYwmrUYIU8WwF6oYASSOF+mmpw/QME6v6RitmsX9TGlJcW
9HACP2wS/si0ndWIikd/cJqfgsMZFb1o6zRMQ2UdTMcDaY9aki3lTyWNfLlRoRTERcuak1ojaICG
FDyr0r+JeTfnzNkbSdckkNZDjMrwrTANtyhOQ5YJdF5gVj6M3uYwFTI0BSGFca7xUoyU2tXiXhAh
Co+SsytJLdV9OjPlTFJYE91ymNVM7qSqr1b1UumRKyueKb8jY+kTkiagtaSClLLoEz4SOpttYhRN
XioGmW1c4gN4zRmO+h4Te0HhRy75cl1ABfr/0S+wWUyqx3RJKQRU0R6Aloq24MGTMOGP8Qjj3BvU
Lg1VEK5e1AkLICUUkY1BeHw3MB00g1wwoNxIZ7wvkKpJ/aLqBDd5UVg2q6x/32xsjkAiILVwEGCh
cnuCNKKI4Wv1Yv8w15sV1n1uVhiXrAZJ2VKeC/PYT+j6UVrboOhSYQw5DtWWk0Zkzi56vc2SnKIT
Zkl5BpwidDnLqMEVXrMHLsJN7Fa76JSdUB0Dk0kr24Atui4ml4VyszKn4G2pMSsj87ryiDoHyo5p
kH3MwBdA/xJmyC/6iM1yXASBqW217HqcbR+99RUI78fTYg62tfz/98QjHN0sxOn7TJSqjIo1jlhi
FwS1AW0Vpx5DgcwLLk5fc4gbWRnqMunLNVXXpq+p9T0yS19LdQ95b6ev9HvBZYlW4x6ESpnMQ7WQ
1eupQXMKD2vJb9hRAIr9rkbFO/QxlX77KkJkEug2jw0XVlWekx5isihApE+qE968dV0IshKXczqf
t6ZzIURTVeo8SkOJQni0Qzr7pnnPXwdncXTgA9PUMZ6un6hoW5wxsfS4MVk9QfqHIKb5juro1RIx
5gksFt9Sq7dx2gJPHWc3p8dZvu0HUVlboFU6Zz7axpS1KILlVegvpS5uY1W2zWVwFyv2rx+YSAI5
cxFORbVoDfbSYtKazC95vQTmdNRyDP1aVGAWRdvijMXSEam0whHiTs9WEqNiti/Dfc3+XWvaRuw4
Y5FQeVqqdN0V8F/12gYw3bPqoukiQhcCC8bSvX6Klyv4nwvyDbSJkUpLmqFJoJTjh0iRvERtXEUd
n7qUQp2j3TSinpxrbq5WOyld7lq196j+CJbXXZXuSH6sw84hg3IqpuZdkYrCIdpj1eXB9Q8VuQe+
A9eKU2QnFFyBGnT75rw2ESn3xEltujPuRO8kgaLwfbglm2UaTTAyQ4cTUI9yXAkkSrQCZ18QFQ1a
ZULfNVPdtdOtnIh6yi6XqzZXu37CxiNIaWtNeoklWrxL1hc6ECKadwCuAM4btV9yQ485IIHsRTTj
Ldrbaus2C89mmS6VDCG2qtbvquPE2v94epyZkeUmrWQLUQrm6+2wYrZV9/9xCc6+wL+B1RugFngK
7Lulc0Ohsq/HcCW64zHaMLMbET2EkI3FbSu1gVEEmD8QVJouQKqs4YdFNVMjgDqmnKB1lpHJmQZH
tvY5IKxCMQZI8255w0wg7yy34ZNqo/f1iNvCE1WxIze9Nz3jDDIHz+iQExCjJlwsZ24+iRPMPKuW
rEFz4McnSQAAXWRwLdod8UbNmcDh1Nyu8EP9jkZ2/FM69mAIFmVcPhgN/3n6n+fCCSkd52UoSV6d
iYmSUPJjmI8FXia1hqp8CZ4bOfdLJIaJSvYKBoqyZbA1wERTwASo05cZYFe6EWH+NTvrOnCsGQbS
o/Qg08bPa4J/ZrqDgalztIzKVoWK7WDPUeJ3ZQwgvl59B2bQfimUlyzPg6TPY5v2xRcd8J8KZncE
pvOyoH1uldOWXF5UUzY65B4BH4TuLBum4N14QLCm3BQAiWFAQ3VC0bjQZSvwuSqnQHqjDkXLcMtG
xPZD9tqBnkqwsTV1dO0OObdcV5KitxQb08M7M31BUO2aTWyPc36i+kOsakGPvpcwLkGBEySNJHgA
rj9/bXnOWfedaXRgcsEOs8HuusVFAd43Z2IXcWXP5t4wRIwjl+OQv86URxcwxkgbtHSlqwKawQgR
bFR7Nt7lxBC52/V2ruxN4QJ8DZwfOpLi8E+QmWFfHFKIKKKR4WYFVVkzWmHo6KZvPliKLUKOuTAJ
+jejxTPwGiGQB3INq2PO7le0Y36j7JruVja8oQ7M/qZ5LQ6x3wEUo3nJd+xr4ifvK5UNMHYKVPcF
rkCgP3wvlRWVuR7Gax20qWyzD51y+dUpj9eFWbQIZxSnnsUqRsFwtfHXoUdTQ3evzaK36OWs/afp
Vdav2Ljmaa4x4zNAY2Zn9CgaXUuHlC5O1MQQz9HAc7s/UXfetQRZdbcWUpiJBJgzRXRQMNVaQmXy
D/6NxMt+yp1Lz5hqugOLmWvtyFl+EKWgBKaIrzEDqz7X6Lw6HHYYm9FdhDMPF0az/y6xnCmSDEUy
qgIbq9gNUX5ZdAyaVLHnegdS1hH8Xnl9W6WKSE1X731NTTkTVBltqGkx7pMGK7oskCLc0GXvK2qG
4qGW2O/+k5TyFWdwDlkJUyClffyoRBiMUnNHIaKSwcX2GEO2NB2Nc0TWP3piN2Iqo2Cf9VmJ0Ajz
tms/ceoaqRPXQQfKRcWB8SlsUxMVDi+p4HZVTjjruYiaKsqggvv0Doigu0HZzQNI72aggDTBTmf7
YhE2CF4Szu2qnOSMaxdqyNBDrfThPgJOFdoH3Ou3tkoBLyXbJTgpKRPWThLaILCxFW6p2/0m1RWB
hVzyGZtleO+k5EwBnkqKV1OzT8c7o1x2Zf0WjydwgYomJS8J/nYtzj+NICVOIlrBkMWTreuvQ/eW
hBjg0n5IIQB+Ek+f3ihmWkb0WqrdIS1FfZ2Ca+NdVNXJGlpZc2y2RJhX3qU0FujaxdLSdo/rGWy0
gGi5MvQD5HFNBjC3vZG1uyV1mvxeuS1O6e1Hw2oTAN+tw8z34BUYkBaUCj6eB1dE5wPCZvMNzAI7
sZS15jnK7bmxu9EmP7oSyAwx+FqS587WAvqoFOgplr7Kfv8GrHA398TT7wLd5Mna1RZtewZelmdm
/piQgenULzpa//6TnvB+wtCBW59F0JO8CzLjtqD3jdwE/fKYyGvP4Nu8ZALNvOQPt1fMKb/EKh0F
PKvEAAXzSYcG5PJ56kZ/KoSuQmAEeJwZScJcXq+tAov5bwD1BkN/JykKsEs0tGLsFac9V0Exgv2h
OhiufpsNviitIrhE3nvMsgRGHA0C3ZkPEzg0luxQD7HIjAtMA98tK43JkpIG8wPjobgdziUQiRMn
fEwfChfYZE4pEBrBFfI9S4oGXJ2igoZU46Nl/JTDzF3i+7ETjZgJDA7fJItq5EBm2pjAPf5emPtl
frou/KLfX/++0fR8GrWwKXE5udm4knWnxI1/fQXRSa3isVlBW6SomXPosJ6NQTaO/gqbOsXIQsyF
YKmL6cKNYvHdoGBNBlNyz0qgKic7yDqzo6/ziJ7U/03hJ6qo/1Qk3Kt33OxuzgairAzfKKquAK0r
YUJHHCDQDcRLwG1CPHmXye+iRIboUDkLkvcqA4lHgUNtABh2MxmVT7K9AmjP65cnisn4btAGBelc
LmEcf6cTU18nfvnM3itvcfo99ha6oSjJfzGs3lwjDyZDaEoK5BHg5pWgJ0918a5ZD7o+O1n+XIKp
L8WzlHSje32vF1WBYLSJqkQ1LYtzvCoSzdGYxGhZCXu7MUyXSZnAsV6gHUbOZbMGp25TGLFpHmoM
E9ijFx6yQ3Vc+cRXKRFxGFxM8m/X4hSvUnVkf9oIpj86LSXgi3LdlgFqXqb7lkUeclyBUX2vI+SH
h2Ms3ZbZm16/5TneD3pvGwQkX40Z5BUe3EMOrNm7UBX2RF602pvzWOV8oz5DagDO10zWkJ/4ZCUo
TB3zri598jq8JkHtTpot++vbNHems/IFAC3+AD5KSRB1ie6eU+Mk1GWV6TgrGYFl1xgOHUNRqVu0
V05nyzEyOylHoDyur3APUCx3GOXTT60LjttDiSyWc12gL/r+zeFyD4CxSBlRCHxHX5oHtf5BlIcJ
hwmMskS3DmVJbFaK/NXF18D/rWnJ/JzgwEJNof2qRNOxqWsnk6udshh+EYFIHpMC13d4XZ+wHPcg
KJo0zxlBHzkj3xe5dXOjftU7w8si061b5o4jWr7l9zzXn3sROOnFtMpfCobFuR63Ks5YFK2NGqji
KH1td1pnV+D5Y9JNbQyONo9uq2tODdC9CG1SM3Bux8Qb+/su7PypTuwoiZxUVQTXftElba5glcON
TuVhD9oiE0/LHu1MWlLZcn0fEmEr6FWVwe45U2aM3RgOkcTO4zo5Izsj+rKicCdbNknu++qFxY9y
/6Jj9CM1bywTEOVTsr9+/SJh4yxcWCuLPM4hQ+N4ZYcTusNyO+5/VJhnCWchssGlAsb2ujlbZY5N
K7epBldozcdlTux+Pkdp75jRrUJVO6Mol5poE9X+431ytkmZlkTTDKiUnEaAh7OCun6ro+bp+lle
nN7cbo8zTwbL5kXHOwjpgmgHkoHbJVD3TEbdsPOk+9BWd/2OiDJLF4fAtqtyNmqIwpIxczRuU614
NeQR0kJQVEF6UjH6k8YkO9Oiw5CXh6Gij0kHJMJZ9TozkIvpHthFuV0r2TeUsRdb7vSfcUPv5Go+
6GntxZQe63jI9nVWWHYly6kjVfkIQGakXOJaau0qBJ5T2z6FJa4xUrLvoyW9FRbIrmelOkpzviex
5pehZOuI9wXXehF1YbN1vv1XrXST9iX8AZle2mxPV2THxobdNKOfA3MVYthSGbmxdswUb2pML2r2
anRKzMqPVNE0pciS8k3CBPPdbTugO3AEHWCUAokx0WyUw1HUipyF1MACNr0+k3cz4DuyXISgLLAm
H5H9xmhJijVrxFxMwBb8auvRTpaH6/J9MWL+tIofrT+bBbR81qmydo5kaRNIJQLZ2MCjV9qp6iAw
SxfbiLY3y5nGlkrzSI0BjvfQe9pb9aN2UOubFcBpwGxoL/C6mrCTbjXr/8jZbDbIGcM+mSwVpGNr
J93vwv/IHgxnrfkXK1ubHh5FD3vRkXIGEf6sQiswetyS/BVPfFtfeneuU7dLZcGJiqSDM4F5b/R4
7kTWGaV5b7ZqByQDovBstTT8+Zm6bKgWNeGOPtR1IyBTUc4ss6bfL7nZax32OM4Bxhyl7lggV3Iz
2AvoIsv9EAxL6+RgIRHs8uLzdfsJnAnWMkqWTNXZuXJbT/GZm7qSM94BWxbQgKLw5ZLz3C62nsdm
v1KRd8k4Yr9JUe2XPPeGFlRAqezohWYX4vB3DcWunC/ffix1FevNxmLwL8DRVdxlp3mdp79Nt2Js
kIsauNncP9qPqaZERolZSVIDgV+Ng5JNDynTbJQ3Pdotp6hN7WY6Z7nqJslz382GX6Jv5brNuWji
t5/BRYid3ISlEQG883c9VSLO8hrulwiSVOwXr3Pyw3zMfwJuTmwPBPfLt4BYpWYMo47znoN4Tw/w
HV6OBhBzb/6g+cPgTB7zxh0mY5fy+fq2LwWg211z5s9Ue4wVMzTRzEroF3EZlGYWsGUIri9zMTex
XYezeMxIE70vsMMVDzrdg1pqF+5Tf+W4l33ESkjiCt4bH1jL14SYM3lWa41ZUhrsLOtvpar41Gi9
JvwOrsB9KRluE3omkGDHNPMta0+qn1HOnNoItJW7sN3VseJa3XONRoGpKlwrO6QUmEMTs5esd2YF
LSnRXuoeymlaKxmd+lhpx278obDHrGzARHpLB+BmkBK/+d2sJYcYPjrkbNgtW5fcxgxFRyxS2lXI
NkYCpjbCYKuJCHt57eQMSH3naVQBChWo+VsWU7fX92x4BEeEaGWREHG2sM2rYupD2MJ0r/nZrQqy
wgmEIckJE1KAtBjfwW8jiMhES3IWkbFOUyx97X6whuc2y4+hMb5Gkyow8/SS39zILV8xq2sz7Kse
Wxt6Wz4sbuxkk90/EF+K7Q4D7Ms7HpILKC5rtOwBReMhUcAJ14H2FbPs/vLluhpdLPZsP4d7Q8tV
Oya5jGqyrLceZZmfsCzIW+OeKvXKg/SWE9VJzMQt6XhKmh9jM7skuZ2W70U6An8hcvqJOYylP1Dx
02zC4q+q9C3JvkyKqDgmuCG+/GZV6agbLUr6Zoihw1DaLSVw2dVcoOYXg+Htkayx1kbsgdvTs8gA
IqsaTCftGLvA5Pbb/XDzb4gATHm7FGcsK7Xvu0mFhmWDYQ9T7DQocWdR5OadKqqRCLSZ7wPRaAng
+AjvZab2aFLTfapaNtA37Jmd2rQHt1vtKulNGvmWLMh8XorgttvkDOe0pGCUA4D/uVAA7IZSVCtM
/l96n2+X4GyVXFPC0hTuYG0fWFnjmuPs634mpBb6gxdQialRXTEIT0aZQ19CXUV+mtGGOmX0VBXM
K5TFAdqynRjIgyyFY8JcotOe1EdKd6muPhsmRciBB3XM/K7emcUNImjbME4UVGOKhdGzHMy2gNxI
kxIl18rJGvOQJDfZLDsWdC6fHvWy9mpweKvWI9G/xSC5aeumt+M2/RLWJHSAq/qeSsmZ0OXHzO4Z
lUWacemVYep/bZ1HI7SKOe2nlZSQIjMfhEEfhMAhw2wLHjsn4mW+qL1gtfP/9LifC3LWiaY1y+sE
BQgFDaFx1Qc66wOzMv1sbI45slwpBhMFFvGynnyuyYVtMomafjBXMHt3/oXlUkDU3s3fujuAv3kG
olYTTFJ29wKcwBBihpHn/wdcxMvi/PkRnA3C8HbTKYwyIOr3dt2997HmSezXMAAvBiBL0xMN39Iw
Efld0QVz9qjUy7GdCYhW1UDO7f4WHFmuhWfk7C+eDJonEWaZ6H65IK6sFC3EfBRQcRUZKTXlNWrG
p6j5AoiCfQ0cMSsq3OvXe9kUfR4sZ4pmqTNVyDFYq1viJMNotyxzri9xEb5vqyacLUphGMx0pavV
QNx1Fza2qtkq+ohvJsQymJVCcyMS4qarAoPCmX5N9ABf86YtuxlwZOL30OWI43PL6yVs/JmG+bZI
JioDINzNIJ+sjh2M6hhh2OP6vkXrcBEUEJeWOaTrtgFvXLDJkYe7enycRKQhf3gp/9+GKF9mMNM6
MVqVsLOejo8ljc8dkQMydIdo6m61CA/Y5sbAULtUSY5mHmuMg/6XnVK+8NBb8jJZK1twXFV2jDqE
beUeXcbj0ouGYNZD+7MFpHyZoW6TtqEa9romZpUj+o7A91b4oiEu0TKcvemWYYzjFQSWKoE1qF6k
yMhaJfdggtpp+mk2gfFWTwJF+cMb7vMiOXPDlomSHhTLMDfrxN20C39omLNDt/GatxpfBwB/CWbK
//Aq/1yTMzmSuSYaY1jW9VW+Is6SY3EI3Tu8yQeE2JUDPMCdqBh33epQmbM61VKg6dGCalR1G5jR
IwkHgfJdt6RU5mzOpMexpq0I3FLxnAHbKxn3afis6LOrSJrd0dm7rgLa+oPXBJOzKmbSj8qwyFDC
pAkWDb6CTm+hbHlqAiLTsYM11x6WMKztArGZnUbUAAhk4U9j7szmeCCR7BeZ4sTjTtbAsNO/1mbh
LJnmmD26+VCJDePZnZvSWaK9XLt1CExLjP70au+Mc+kVDXFKlTh5mICjJ5fv4nzeoR7ntwNIeubX
SP/G6igwFuTwq9yzlATozJFTUxNkand5iVooNb2ieI416ik6Ojcos8N+OZa1stNYhmriKMhCi6SA
M5BT1OqsGxFZABDfmcbKLVpBoC2QAr6q0CtAZQzXFRIpuq8QVcbRdCfJx8hUgmzu9nnzfF0MBL6O
8pWDUK+SdlipfwYfEQOQ9WZ0W81OGMjZrrxt12nGIAowzagFCGxB5NQ74BIE96WTAXlTVKYT7Z+L
3SrEwXq6QAuyznASUgZjw+yBkUBDCVKZ/LQSRUyrubiiBh+5yK1zrQCoNy/Q7Oil/6UftF2snZOb
0I/25iOYKD31Nc1uRdwOf3i1/2XEPgzrZtWkIMXCJBjO322iy3FKnc5uqgOUArg1jvQcv6/wwIon
7Qs8Oix3mAINB96l7nUBEJ04Z06rPk0xFY77n1TEpt1r02fP7Rwd8hlpxhT81Kh0X1/xDxmUz81z
xjTuElUvJDzA1jntEZzQvixhHPgUlc6gBVblGY4WvOqudbuOuRmH/m66iT3UlChmV8KjinESgSMT
3gdnfVvCyBhOaAhc6mInkYdR0/cGATxo8c76Nij6L9WCwC65bbMfYFe0kwEEsCDdjafJHzvNycc3
GbQJZKodtQP+OEWrbRjuJVmXBHZb5HN5vJM2H7Kmtj4UdsztorXBQASsWCVIv0lBu+8cWci7+YeM
yueNcYavjsfaSlcevXQyzq2a3c5g4cjlwR5UXJAmu7Pl17CH01S5swjQVHQ5fO2B1SwZ+5UpenQA
OpzZlqvY+v3yfUYfDv1Z7FZapAFZTRuA6Wta3mpsxemE6eOLNfbPZwHlyxIUk5/gD4Kp+N0tWHiq
av9+XrV7EPzi/ewyR4j/JHA6H41iG1NRAoIijijinS4abBnc8aU1C/ogBTbg4wI2S4BpRo7oyuOa
a6OjKKnfVq9tl9qhHr6yEDOn+bfrJkC04LrnzYJtguK5SaFuIfif2v571Gm7ZIhtBYlBo/uSicjn
BLHOhxPcrDemaSeXEeR30fVDGmFittS8VDso8XRfJP8GzW0rJ5x962eAe7M1y9Jqx6km9lD9IOh5
vH6EAr9FOYs16ox2Tb1icJZfMO6crNQgAHm9voglWmW9yM3BVckyskLJ0cCMgh95H2JgshrEQ9uH
reCRKEf7gRAb9bcdHSD9owXadLzbAHdPpV233NUJCK+tb8DutSvYRgnwGJqZ2LVxqhXE6eQNWIJo
a3ycm+cC2UxZrw5qcquqqALFDajYH81lV6edrWDgdwFj9GzgRxo0hVuT18eJY0Tfh9J8a/T3CZMU
ddfblv5emUkgDxhSVqc7k7ETVW5CHTlg+NaivhvMFwARL70MGqFdRvIPIKw5e2u6rwZmBXXynnTv
uiXZQzY4heEP0aED3fcAjF+1t5zSynxZNZ0yNX+u1m9q64fQGhU7lci9oaSPaUK8FJybgxr6cTgH
ZKQHJUEnxtQHSatSO+6At9dM2NNrWofAM850gTu72NtmGqpqKWuWk35c6+baojA18lz6KL+gk3oB
93Ngect979bwD+wACiEMRWXn8ZR7DEkMQUhx0WJtVufkn9QqybqVWGVoR1uP9kocCzZ4cdh0u0FO
+hUV/S1pjkreGj9pEMbd0gEe/9cgOXnlDq/dzvBAvnyygn7fBQCRlbVgNu9lGSS69mB6/6qVcftB
vKJksg5gIuh8PgAxyDS8OZd2RofHN3HbMnN16etIS7dVm53ZTQI1FR4H55+7vBqHBEbnrGqao00R
RvMru8YTTO6+WmsErTAnURVbDQd/qIfdSlssx60d0dnOx1eGyF5JVc/snoge3cds/NqiUxytXKx/
VRZR+/vFIanPw/oHHcWM50Y2m2sJDWMtpgq2ttOI/+pOnPrhXXdYs5WK1wCY0tbfZxyX/CpKTIvC
KModmSwzpsP7rJlS3XANvw7WyvPyKztpB21925z/3bb/yr5TvnJoSDlhufaRLcFLzh/epekU7pMD
uHlvy5PutzHArg0XuXmHSQ+i+qgoiOPHw+O6qIqCKNCZ6RnVN5fVKFeRL3r/A/3EmIP1crqr1Bpv
8YfrXuQiqsnGIfKFvxLN2S2yYKu2zp7iIk0k7X/qYO6gLg7ar9/R3GzXIuclcPr8CHirTO1ioAAM
uBYJJvvelMD/Ut9a5GWSBQGU8Gy5gIZZOQ27lad7IepNQgD9qx217KQsMRgKv0ygKTLnXbi8iJhm
RGLMFwUxpTwtVv9xtJO7tuCDe0m6xcvk++KofhNkWiAUJHr9yczP9WmJQgdrfb+NzpqBI3buwqS4
RmCC41JIpCBajTP1edHIxEJx8H/zfS1WKwLDMwLqJud/5bo2KsqZ8diIRqIvCPEHWXXM5klPLYGt
FuUv+Zk+E3MYNVpl1+KCHoBbzWWPmDsrbpBsCzpvwvslvgfxRitsUBPEcvwkX1MaHXKMqMWxvNpZ
KG5mqeF3mZCS9KL7/zxDfpZvlGg25TV0oXObxIaHWau5EtIbS+zEt6rPDokQGfCyB9wsukrRJuJB
pjCWgfhknrvqHuqAhClGBp7McnIiNfPm4lc1f9dH5k4zXmzLd0lr7bAs7KJIbUSObjmj1TL+lka5
R4rIRlfzMwgfmVMsL6VZCJ7wq2u5knLipwIBVTNlIRqhz6Yivy3j4DZL4ek6sDlGGoQEiVPLK+nd
dSMssIYfVfHNAQHayarogEUrcOrNYBJq9de8Ng9z9nXRRDl6gc6qqyhuFqNJ1y5w8SuNIPHXzrUG
rxO//xiV0b5ogq0JXpP83GDdtNKiow3jvMgAF4vCg4xuCHWSbOAeeMvUPIZEsMGL01kbj6byRilU
1UhuYXbjPduvFUHABR1koK4hugSWr2NqCCbW7t3GaRBVpLaxT+dDjhTe9VsV6TRnr/6HtCvbkRtX
ll8kQPvyqq22rqreF78I7rYtUaIWape+/oZ6gOkyLRcv5uA8HRjTWSKTyWRmZMQ0j0SKVKTaklLc
RxQPWx25RJYKPFZ0zfCDhEWv1LRvgXZfNtQ5UDBWGOCO7EI8KDb2KT6L+FsEQYQfIpzVcaSEIVea
yl+JzG46lQh6gIJTyOvRDwowjoYEHzU0drAMy0011LLqOyMJdY3tbCvHC1AE1BfsFy9KnxGpsboa
OZgxN5gEaW6kvAh7qtxfdwtRh5Vn051zc45yBUci3VkfS3K7aLAbtYv/QSBZmNmKdmv594vzHhm4
pR0Z5kw8gb3mRPYSitjts3En3eE1HMShyPHXv/DrkcmjePJoNMw+mQuwmU6gG8Ho7l7ffXzmINtk
c305V2Pnly0eNqNnzoCRVrTKnKY4FsNtRyU3LUB1S4DiERXkV13kwhgHmenjzDYIvBP1vpOmn+V2
L4EU5voHrWfkF0a46xIEkqpJKmyY3tl+xYxdmZxrc/b67VztmzmkqL6w+sPRn5mWeBKZnqwSmZ6q
ur387fpvWaoBf9yGFz9F+913esyLQHsYG1nZ703RhQ0mhevOQUvy5bqh9czrwhLnpYpJiOVMU3Ee
Q3IvuTQsblHa9zKvoq590wYRjkd7lCq3FFhevy7+tfyHPGKFfG9MCKKZ3HceZUUQEcefyYdRHVuL
4rEwuDVGEGkPeT9J9WLW+45dbRNF8jO5922lc/sZ8wvxgHpTfmNrc46x+Ahq3EyAMlyNihe/lHMM
1pelOtvYjaKxPSMffCO6A7+029OHurK8GcStiRBHcN0F/tBabKTaIFGF8wUaaxhlYVu06BFL27IR
VY4+O6h/dzeNH3zEJGQ0VHiIn4mTe1VmewmGqqnzkWEwWUXFL1Zuma2ETS6ibb1+rjV5+feLGCmr
ztDNKaCiydBtZ7PfVXERmoZI33X9qr7YQa76RuUkYTMFTLQEcQII4VD8ib0xU461/MNGJjIy9Hgt
eWNOr2Q2PWWwHvUalc5+EPSy1z/YclRHgVKU+QlAuPhgaYDGVpkB46eQ79WUgTGiQJ796/qh/my6
/LmfX1a4DEhmOUnjCQ671JJgwUo2IJmeD1mgP0mqi16h7xz10nXQRtTpGRpFKC6Lr8DVG9D692fw
VN5dkSoTaeFWNfle1lmYqWYo+NJVSOGFCe5i0O3GRvkGX7qAbQwIkbZP1NyxY+Sb/rxnu+qepG5/
J6N9E4Vl66nLd4oeyKv3LjbUUnXbUoBt5dw4Hws6dQDBn/PnGak92zggoHPuDGS60n/C9F8a43zZ
TCrd1hhedRD+e4kXzF3rhBMeE9eXdrV8c2lnSQAuXNVRcuAzRzRT6iHxUvbYq2g3yJk/DUcgYzwJ
7Cpl95bSGPQCSRwIrK/5zqV1zoUTwyyoPHULBAHyhj1mCNpttLUal/mzpy5gMTwsNgKja6fz0ihX
/+zythnsrFwkTuczkMjI6+WgOpcYG6a/qucBeb2o5iow+Qe4RU8TmxIkHTmd3xP5Ja7iH0wSpdir
02OO4iimbOtQbbK4hKJMHQIjPUQFcU4aT3vJNgtNA6ph+yRw/EjQy/x86/ER6NIel1aQzrGdOe+B
oJinbxgXwJjNJs+yI4Dg8NXBa+tjpqTPukUST4aQZWk/ls6T7Nylcr+b7cJrxh3giIjRXZBh6F9j
546e5ubDhJy7XST7zKo6D2TBB1m2O7TACt1TU+qEs5Phv8qlO7WIjnXb5q6OnlNT7BzLcs08R3pg
QduwGd2knzUQLlO8j6lJ72cpfTdqxzyOEt0lzX8axrxcES5GjOWcphLYxtEoV/fqPt7as2eUACqU
eIe0QRa5wBP18G0IpaWAGwmD1LqnfbkAFzdYM2NaYuF3WiqU/2ib4zk3bnVf20Mlzi9BSeJovuBI
LQH4miNwUcQeMnWKDDjCPJgPHXt34ps4IreOA53QsfWLqgjs2HwBi9amMzVBDPusGl2zzkURJU+t
LLGj6pbm414x0AvOp0oLgI7bRmQMpkYLDGs8KkUeo7Kp7hs0wwaQbNAecmsDo5vIwdDaZN1gjPag
6Rk68UxjW6vvfwxl/yuN2UapFfBQ2xApb296WzrkBd2rTXSwW/KdYp6uaptdTHIPSi6eVqpIplpz
9JsiD83JPs0K5OrQFiMQgjVkd0QJzGtJdHKkLBYtxtpOaKoj65Yu64bJHcluTJIh67TolKATbUr3
nSNc7mU5/1juCxOcj8+ZJDsY8ejvpLTc21L7I6p1xa0k5UR061drQ+aXNK4TYR1rawZQhwy3BWP7
wRgOttw/WclxJLU3jG3QqaDtZtu4+1ZK3S6l8oF2EHAZRl8ClsiQz4U2YJILf0N+m41HXQXhUIQe
ZqKc4mp0e2Xhg//el8h8msxX0ggTJpCQN9RmrxlDaEbN/dTeJU10avTet2R6sionEDj/4tzceiiG
uiy2apqGwSNkWQMuc4jQQLVcvcMg1EtqFNQdlO7g2Ggg1gUNGlt9aRp2C0rVUKnIw0TSwMIa5Tr5
1qNb7s4GBiH1WnDTrW7UxXXAXXRFP2dz2Wv5uVdMl40V5vQwjte8J5S4yJJJ1/6HpZCR9eqmbZmm
qdhcogaWSYiUmkZ+NpvM1WvAKWXrYSAgCuy7gOW1Z8mKnxTforzbKTL1MEL6MOdATY/5joxSGMvW
valUgprlaky8+FXcy86Oa0AqksE5M3BqQPF2Su8xq3HdCz6RQpwX/Pbp3N3LnDKycjJrCLzmhpw0
1D1r397Ut4BueSPgfoWPZocUYAzUeZhRGdoWnjC1WUuUL9efO/2kzbrcSMccWgZkT5PJqxCOrLuk
/94NQDMrjif1HzIEvK5//PJnr307FxH6oiVdnPX5ebAgaVIHkx0LngCrFYzLL+PuNVOeuzpvYKIP
6SPZDhvjQL5lx4XQrQ8MgK+hrDG9WLciStFVQMmlYe5qa0aFWamDnCq5GUNzHx+ywzS62bd+S3b6
q4k2D0HxZLlWUT6RBJ8tWljuZsvjoklVcDCdJfK9wML2jvo/WuBiRGnh8TYoWFdHOts96CPUXBCF
VsGDFyvI1xBHPaJgAlLyc0PVym1ZfARdslelpStnzsbM8iDBRVqQfSc7YczK/TQz18ZMsUYzXwLk
8rqzCqKBw8WoGOgH29AQFRu9DJxyOFgj6NsUEcOiyAwXdNIqMeRGwVE0ix+V/FBj4LJIRKoFIiNc
0BmytKznDq/E0TK207CJUoB90lZQzlitmV7uIBdWMMNPC1ubrHP8PX5WvxW7KkzD4kW6130I5JLb
BRFfeMJcduVivQypPJbLzG1kSwpC6sKToHtsP1U3GfteV77tA/O0KaFtkbj6fDO9pEeR+tQntvZK
UHO4iMOyhsqRBtSvcp4WhbfQhNbGT/ogoWwKorSdtIf0vAKho+XbUV0SnX1ltbN7uexc6EEhTa1R
OdPO6MhgBDevPyo7/2nUFigVimkn5fVPVHYfR6rLAWXmXh9Y5ludBAJyx36cnFwKJ1pCqVkjIO+I
tKdiZvqOOJnqOQQjD8lMnqMIPAxQhG9cc+pGN21BrKEQHayLfbY1NXlrMqK51EpA/IgU+USiDBfL
nAYoVu8SUj8NKMZoqRHOgF/AwX0nL8OWzjs5rbQts/s5rHv7Pc+zm8jWR7fOAEOrevLDjoufPVPu
cgsa5yloFFFhiJ3RRZp8GAqY1IuQVJpvV68I+77eWxuHGftcZyclIaDzpNu5Uz4cqE6rtN5qatV4
hBT3tiqZYGEy0PqOpaPM+trXEzL7EhhxwJV4nlHy1sf8QGJzX8vly1hMB3N2vLrED5hp9tJb8qfq
co4hvObOaaeXRs38uoqCZAYZCQi7nKEG6lTbok8H+oDqCM6QvdUY+7Imv6CeErFDbm7mfDM2QKRY
nQsuSzRNmBcBEWCoe6nOPCTHj7nyntfbet63xr5YSrEa9XomuUwHO0F+0su3qCeChvFqwLjI3Tmn
TiGyR6IWF4rSvbbUcan5pquCssDyN/44OBc2OLdNu3RWJStfJpwHNx0bF08EIz+Z8/v1QL5+Pi4M
cbejkcaGIhG8ddoQnJ++E9p7uqseZYj82RvdK0DVs5ToMHS8b6B24kev81E86L1edbn4GdwVGjmz
Q9iEJ/cYGppnhMq2eEfn21MAaWG3uXCMX7CHvLaYGnUlaq64WUbF2NIMQhikwARTLEB2ffLGXtlH
XlYsrTsDOh9ydEK3LJDi1NWU2LXG9Nhn1UNqKYuyJxi5Ewvsb1UpPTiq+ZJ0pW/F9Q3ou99Hx9hX
fbE1W0LRPCuB7gA/SBT/LON7py9/MN2UX5UKU66layjgFBmn6dAX6YMx9FtMO4NtyCnQlP6Vgp2g
sBW/GpJgwGM+j6zUtfX3uXnRoxOm0VyTHiHiFlRTH+pWF0Dn9EaTzaAsXqKcuNMmAwTndSyPc/Qr
z14SW37U5fhOnUyIiZAwyrWgMXIv7oBkYOmN3Sv7SMvvgcn2VFt2WaNtoLR7UOjb3CQHlIEDhgGI
lMhunvbg8bCCbs4PRaacx4Tet2V1wJ92zTQPc2es/VQyJog24Rlb1tqhZ7MLPvgcUDlHJx6Rx0B1
ULNmIhanlevzt3cpdw4pa4xJqll+rgztXMiD19SFP2ltwEzUx0f77vpxXMvzfrPHHUepameZdvNC
GqXuM+IpN8wrcVnqLtuBr9CXKFhgouC61bUg8JtV7vShBDCzLiaLVR9Qc9DtkP0j+Qnms+RDeQH9
cuUW2xmVr9bLzimAKQMGvF0bZMze9V+y1h+4/CV/FHnnOTKI7PR3gzf6ceFX4biFmLfPgKc7xGLo
wZJBcufzN3tcImvPplSr2ed6/zMOzDBPRjAMPOymrUjIVPAScbjNbXHcE7vExTGYYa4xFyyBrmD9
lmSV+57f0j1uJxUtylObwYS+0cJ8Gan2EXAoIqkepnvHx3ETWFz+4t8t/jGNj8JUmpkOIqn+DbJR
N+WePRH0oh+QJO0GQLbMrbolobFLA+KLaK5Xu5Vf2d0fk/hlp+hQTMY7RAIzqlr7o7RPp3I7s2xL
MSvRglXCGrL92H+osuNLce+Plu5KeuNfX4W1E3Sx7n/M6bdAIVSFhTQTCPkbjIg89Gk4s6BKQ6t1
lT4EixC8OPaK2uuPTebRJxnSHeeEhZYaygcR/mn9qf91n/KIK1YyqkQsc86VE4HxedOrP/r2iNxf
TnQfesFQAIXQHTSetcJPGtWDEs7Cn+ylXeVb9sFIRJiRVTf5+kE8IgsEFGouMSM6TVS+kZTkZsLA
o6He9+NZpZiDaemWyEzwMF8O1B++eWGUO90gM0kzWi7RO4KQtQQtiCL1tSWj7MCDPT20o4ivYfWI
X1hc4s1FKzCPemCq2ymHWpJ0sJ0tPHAncDVBasiDs2piMLXQkbH1YbTRv6NFFYL+2LHdCBx48WH4
BrgsplcwA5G5sqt8xzgcUdzmpj6pW2knjNiijeXetbPqRIY9jc552kvn4bm4yV4wsRR2G4BnwcW9
kx+mcHwGZQ75EHd4V2dBnIv1XvK8i/W27bipSSovJS0tbM/VWwM1JUydx089CFdBugLq4rTwMQzy
Qp9E3y7aieXfL4xrw4C+K1vSJ+VHVv6imgXJuhaU24ogvKx3mC8+k0tD8tzI66IrEWQt1OlyZF69
Z0e7dqqgfqe7Cg0S8gDtarcRsbqsh9gL09yl1Wdqpozg/Tu3reVT8DCr8bm1wmyiH21tby3D2Wvt
C1omXjulPyWr8dXpW568X/f6lTxMvtznxQsvlhpjc7KpkQ75+pAGbHg38UDN9KdUtSFpoAvChmi5
eThGrZJ4jlVU26B0vgO9d7SbzqarhmVIS0/EvSKK1SYXpeQCrDlGqgN7sWcn3ArfcvQ5sx2ml6AO
kbr0btim3rAVwS4FS8rLqjOjieRZq/Oz1iAVwfuhU1+G7E3GbHquiAQQBEeFF1cv9QGYpUkF0dEA
nE1muTbIOGIDJKgZE2Sz65W2L4+1uIgETHOjSTGuGipXwWjeVDp4OOspVPtDa7x1aFijG+6lWeZn
qPD3qeqpXetFI/4/2Ark4fW66+qCW8jiYpTOcl1yKgRstOj9ETT1nVy4dQs12GSv1DvI1rhd34TQ
p3WzVgusARWeioHfE4K8ibwvSHprU2ALI+AMjXjT9DKoQs8pSO6H0f5WxzdTBHbz8Zc1WwgK82aA
zpJTfEwJhPrSyC2q1tNV07WtxJeVewgKBaQ30LiffLl9kksTi6O6tkxAg9KFeXNK2Q+qttDCFbW4
BR5ncfFyJJNZ27RwANSzwqiOvNQEzdC0LYwTZshFTwmRteXfL0JGZ+dTpiWwltz0jispLm7LID1H
u8wzqde8JidnA8ymVwlHZUTVDF7nGWP2aS4z3Imtnzyit3peEM2tm984k9t+i06ioywK0hYXHs2c
FolC2/ws38X30d54AXPS4EKkjflyiJnODPps2tt1vxasr7300S7WN2+qKMko4kcFjO843qag29KG
I7r9bjY0omfGalfu61DzXVFwIPbK3Br93URR50zfIKbugad0N1joc8RQCqDtQdGmQJZbkWlBTmdz
OZ2k6gNVCG7AAoweIPkFp9umCJPQ8sYIjHW+tDEPmXAmaRVqenHl2VxfIgItK41LmJ0rsullzHVS
urcL407VD61DvNnp9wqpdtBWFaQbog/mAqjpAPwwakCikJpsG60CfY4gRn/Ox17JzG0uJkrqpEwo
EeHySaLnLs33pJx9rb81lOd5wDsFauCFcmjrCfgLApbkzFf7jVXcaBjOKvtTU7xpeMFkDcZkKpSu
usrNxk2SvLYxJrPi+yx5byUM/tbPTpQIVkd0um0ujDV5rw3NiNNt934BZm0wp3vFIX+VjtZedSc0
ra8fNMH9YXOBbI56M61yvOmNSt2l8VNVKK6cYwQ7vo+lwctSJjAo2n8u5ctB3ZXMCxIpjZIdmrf+
PH6//kkiC1y8KudJrlrwd58l60NztEAZ2Oa6hcWBrjgY3zCN28qI7bnJz7Nheg1m9WymeXFRCxx5
+aHXzHC5GxtrRVYGwCISPfdTijrZcJMZz04bauS7Bd5uDZRo179sdRzgIjA4XDxykkRr1AGLNwEd
B6at78NTjL6Vm6gBCnXxDnmq30ie4yu72gNt+GGRzj2JSI8EpUr9D6Bk3A+YzEZEXiSt9GWO1zxC
ItiKQ3LUNsm23lg921Akr4KtXUvwLop2AGn9fvPoVgtgugy5R/qqYVRvv+gJ2Lf1O9hZa9e66wMT
o8vm/Szo+wiKk3hq/W63NFU1Ij0S9X++GCoRNmg8uxBd1DABLE6w0Ws3wG/fyQUaKCbI48Cw0Vl1
csw91QfPaupA1cCjpiJViye8/PZNIWrbrgSc3+xyAac30AiJLZydnpCdAkWIEaQtCYDNkYZ0CZi4
oo4FQXVZOu4c/WaSCzmE9E1pSUl+bvMRrUS6a+oFF6cIXGcl7vxmhos7mTFEUZNAS6SSzon8RtOP
62dT5CJ8UhQnbW7VrFpejpLmLaNzpt+85rvY057E/LlrgKnL7+GzIi0BPXs3oMClb6pdDuUmEAXl
pdfpYIu+STpXgSjC8o6UNtrPdC/dovRlqy3EynzjTQicEuwhnydZ+KVtNFvgR34FEL08Jegj9Ifp
rQurZ/1VCxZuTSGDwUpe+NsKcFlSrml10tRmf6dv2h2m3iB0PaHqU21E3Iqi02hzUacoStXMRliq
9B+qIQdtbLwkFQCILUD/ENFNpq1d1eeUiTTAVt7Ov30iF3Ygc5ehRoBN7oyDU21H3dn07D6NiSje
CE4Hn9joVtGBxwuJjfZg3pFTf7NkuRi8fsWzeEE9Q+NZYHLtLvvt27hQ41SmrhpscgBP0fHE3cUQ
QlQ35PuCrPCYl0MFsqv9ZgceSW9EIApokD0ILxSRE3HRp3Q0R64TRB9EHW9kfWhX3wvIi6ny6Fo6
C9Loeaq3etMLPn/5uitRj59CBQXRqBUZLpRIJm+p03imXeCJsVeq+2IWYbYEu8tnRFrcxGZjAXJs
m4h/1nHM2P316CeywCVDkwmJdrlOl2Zp4lkOEGGzKPkRmeByHxtIGQqxOnQqTUS14qc2CyYYVcGe
8EqwMgIK6ZBz3xV9/WRDsphZ4JZps3eKh0ZdMN8aC1+tjXuV3rTAT6c22ALL5wzYFMaOWW14GCcL
0Xbxhq7yWpS6Fk05DY4FkPNukkBYhrHLMrsndS6YSRf99GXxLl7k0K+F7pFCcswIOsgAQTze9RCO
YWED5TvF/nV9t5ewc8V5/0CWUTtuZQutU0V/bs2jBEzSJBJuE9ngMqCF+7rJZ9Q1OmjtyEYfFvab
SpkAzbjWRbiMQg4XhTrHtBKQISwzPxQkxL4DHrCzFGjg2rZbyEdrQKgR39h1t5B3SFyRCovIqbnw
Y0ll35gzzk2k3bVxEWDGNLy+V9evEIOnTM8IXj92lQFIGUXeJDFvUE4t1KMhP3/d0PUNA7Lwdxec
IF6SzgWcIpZObbl32DPtBF4uyLEMnhN9VI2xzmM8TzswUAEECyRlEjqeoYfJaVGhEAk/ib6JSzFq
pYkHg9D8XMu3Ouj8peGpghdcX7jrZ9fgB4u1fDAcHRRbmNhngH0ARliDh6OpJ2/RgXDZJAuWUfRV
y79fBAvceF2hqhI9O3q1iSsjBFAyhAK8d/27Pskx/x4mjM/dvLAjNRhWGhk8Is83C8JMPmpqUKL7
/BIBgDqD5iFy/5E9YBBMr07g+QYKLNC3sS+cLFt26tpv4XYygVxsZltLJW8G6rE9d/kHZDcfqPQ2
tcyVesNXaXRED62y92bNMrcua8FJvH7Wjc9K7sVymLNVz3OK5WjzRzm574Yf19db9Pe5bY1kpWvb
BoM0cvEzwxyZKRyBF8SSz9f5xRegy6gYkoykZfqcjlNcY3w29ZPtN35FQOytZEEMdO/jnN6K0Mzr
PqvZjqrqsmbz3FCVrs2lnWAEtJkwKiA/4Fxum+Lx+gquf9+XES7FaPu2KOdFvkNLG+CCu8da/2hL
qO+KdMf/8qL4ssS5YyzL5pDmiPupMfsFRgzVSkXRXkG96k2dnnV2ZDZGN1VdcCbX2gW4774ML050
sYUQy5V7Q4koJiwX2jdQnx7zJyvoPWlDA+nNuRV1ytd6nL9Z5NyyQgaiRQPytkR10ZNCPa77ttAA
fYyeCb7CoHqq7u3zItgkSu5F27n8+8W3EkKmlDg2PU/TORt3OlG9jn7rSeVfdxuRb3I5hCxpUT82
SwWjPtpa4zP6VmVUcEuIPobLFOo5ieJCQhuVNpDJHRdokeY21Z02CkrAay3w3zaMq5QwTc0GKllY
tsE4KIW9y+0BIM7KM+X01OnUs2jmxfFBK3VPSort9cVcvw3/dVAeLZRgwKQzJjiogZoXkzu3pnpQ
MYgv9cXB1nRBAviXS+rLHpe2VEMjtRYxKZ6hUzB8Dn7b8TYegkrxwIYITWJlr3k0MF/Sb+lm2kR4
JbrxmW7A192994PogC77+OdF9fV7+BgUW0kRyTgu4JpBp8fPgsQ3Ylf6h4lpSUjzUGKA99TMNd7I
y/XVX79DvqxzcUnCYsx0qf832YMOOLaWTgI/FhwWgwtAzaibLJ+Rj3bFppKGsFY3SL+D65+xNnZ2
6cMGF3SYHatmLTsUbdghUHzEmx0DojS+y4BolzZ5GD+0oQlYqSjcidyXizkKkaq4XNLtLpZPldb7
Q5wFTemciox6ZpYKTovoIuG5Uixq0CQBjdZ5gHJk9AYxdy/rqVs5OSDT4O3V79s5C1pqCbZR9J1c
OGqg5wcqStzHVmNvm0n1JdOCIFLxQNNbTEUItnNxu2uHggtJslNHliIhKMhDHFSl5knD5A0YS8EA
D2hqUBWzZT+HMmojmV6mkhcdjTJVF2W0f2l8/Hs8eHQQSQjaL8vhXDSZynkBuoEFK9A/NC8F96Nb
/0T3JcZz8X/7fh4nRKgZY7QIwV/e67/0vf5MIc8m/1iEPjLMwQZCWPh6WezrQ7ko1HVNKYEGeqHi
xFhNAg1s1df3JiAG9FaDGl7v6RjieWwgZkGXUbLbWkj6IYrMPHCo1zqdgSODnsvmXSOxR8bvUqYj
T082mG3zm0wPqXlPrdJT88KrUSOsjE1S3TVpCQJoM5z0Jnaz1MFsQLWzo+IYo7A5MhOCDwrxWbKp
1OxesFGC+MnzB0xdTZLGAV1QO5kQT72dzEfbSY6VfbSmKIiUX1GcBF1nu2n+E+NWPhgKkTIL+9SC
IGty4c+0qQ2Oc0QFYJJ9OVj4M8CDn2OWoLkpAAihHhGWUkU2uciXRU0u6SO2i7ZzODcnG0AFZnWC
+1GQBplLXLrI6YyaDW0r4YKCip07VFBjZz9UdSfH79d38i/FwK8TwAU4DN1WrGtQUUupFEzkzobg
bTvIYQKin1pmnpWPXjprh6jT3Uz9ZrRdIOcOgq+FAIXDojYYN649CiiVo54npfSjyHwvaX3bakej
/b70D3SJ+ISKdl+0RFywrDpNUmiHtHcGAH2C0rSePhH1fu6E3PVLFLgSlq0livy2GaMTZzU2AyP5
IXKnvRGwm8j9R+FJ9IQX+Bc/t6VokhZndLlxBkDrSymgUXmqqCABWl08TccwgwICBocnoO0dpL7Q
N7PPlvaDYY5S6iiI7g+KLGIbWs3zLgxxx6VhilPZtkLPlVy7A+mDNo0gYRKdjRbjzlC/SJwkvO7T
q8HpwiR/dtqBONRRcYvS09glYBYXPi9X04ILE9ypKdjUaV2XAw7uzWEbWq/Zr2hThfNhGlypceug
2RV3zk8xZkr0bZzTK02h22qmoXbrdF6Nsnsry5vry7eeVH59HP800ecFb54U0qc+rLbT3GpnetQf
7rujdL8kluwGZZC+QQtSND+0/Pw/TtqFae6VYmn1WMYRtg4a4rvOUdxSTf20zDe29tBrdxa9VVoh
jHI1CbgwyiUBdV1Oc5/jMkvrnZ2wfYo2SI/y5IBHX6uTQz3Ufpya+7l7vL7Soq/lXiGtGlXSGAPl
8UnEBVIzY6ME9UbYglxNKy8+cHGqi/iFoci0IRKcxj4mNwqySvQxvCmob8cd9VGUaY4SRNWih+bG
fG2LwNlDI8sVUwCuwcoU4+J3cNc1hq8Nm1V4cf/Di594GhCjsDx7kVvts7OooS04LAYXe4w2g3xj
Bm+abMdN0x2TZ8E1vV5nuvgkLtbofZ11RNHtM3hBofB17vCar9sXTcGdpBFghiTZV026GSSytZPc
d+R4Y6ssoO0o+Cmr98bFL+FC0pimNALQTIVmrHHbmpsqm5CdCTxWZIQLP0MBKuZawrWBh8qmZEMQ
ZUBGgaLnfzoY/PvDsY2JxNFyaRjWpkfDqhveMIPnNb3isvmXFb+pyIqv2xRcVPzbo1MKC4yqPXLJ
DjpLKaj4LTsciem2YKGKwbkrd/H2usl1bMDXnvEDConWxkOdpPHttJ/D8j7fYh7UancMwjPNbScH
ADWDCQiTv/GtHp+y3RzYxdEqECNENURR0OczempWaEPmuNHUTe+bd/ZGg1YGZJwDsgEeCwjr/PH/
R2G5/v65WAQuKtR6a+c0x3XTfpSBfVc8WqqbB82ThFcNhOuMYxtIm+Q0+Qth9nRjeFAj31CAfUS1
93XU3cUv4eKFKSE4VQaAUwvz1WbY/COe+1nC7YP+Od3WXroXRWfBJcBn+o2qyGWRzPSsYO6nrL/L
4IYreuiHSk/19ArmTbdhs3/d8dYf+BdfygWLMoksx8oneh6NDzY/drHuJVHqFtNtqrNDSV6NqAqn
jgaTiv6/0gQzhkr71NnQvhIRCFy/8k0upExmVemSnsS3jrVVkjdmIYXSNfA42+xB7qzbIt01g2hY
Z734+7UAfErfVQprCwyin4uxvikwrJHL+ymp9kUBxHNDvbR8T8YCuqJPXS/CxAh2nM/wTSOynUyD
w7M6c+fuVNtgATBuqZy7dP5Z0d6PmSKIqIvrXkmseJaGRFI0PcL8wnlO7tGVcUt99DvpUUG5+z+5
lmVqpqIZlvaZBFwkG1KU0bSyRnReSneAmBF6jMt4P31W7tsA8hOuemhkVzQnvf59X1a5FEdzosbJ
bEwD15gp0uMXre9CrLHnxKIuyF9c58sUF69IT6EnZLT4wPq48MTprQqplGGjFfFBggqvhPtCGiNo
nG4UsxJcGX+JUV/WuRiFok/epQmWdxF2sw7KjR7k++IBAp/uFFr7HiNTu/GJvVzf1b8E6S+zXJ5T
51GSmB3Mav2hdramZe3txPGL5JuZvHXxI+RTgM5+jas7SYIWr9MHZVW7Te9s4HSQq1d9yKfNoHGv
FIyv2u3ZUoZ6YWWMtAJQISbywuX3/OnvX7+XC3AWeBOzasRtnu4UvDHfrLCLPfCKpBE4qRxwrM6B
sdBhu10ailGr6yf8yzoX00yTMb2rEF4/IZthtlEgPFv/R8Cm9q+dT3Kqi7OWT2k1TyPuDqo8R+ox
mezAqHeSguK4fDckP7o8OlS9+SxwBu364n5Sjl+YjXNHioGCcc7dRB/NOnbTMj7Go7mJpQMdiqDN
v7HkV6+e1Gx6k7XHCTQbajsedUfdatYxSp6l/2PtSpYjx5XkF9GMC0gCVy7JXCSltpJUutAklYr7
Cu5fP061TYvDYiee9RvrQx/aWkiAgYhAhIf7BDy/kXRu0itWWF7pWQbJeBHi5B/C3Pf5rF52FLUt
ZYxbXBbdSp5QUHaVPYigDpKr33Q2UPQq+ACFqdT2e/J71fn4FseTlpAtigkcRKcGe798MsLODiHw
qfkfDLLAdFSOtcnvALe9u/xhtnFDC3tYeUHFLCLSN/N+XRnkXVbrZR6xiivzaJzkkzBfEm105Qnj
LgMFuuTTs34O9vVDt8fItlXe/z8c6crrNZzGRKroTMbtewAjQ08NQwnHxhPW+gSO46teuvh4xAB/
bydXDG9U6mVP+i5xlfeJHBjex6Y72LP+WNm7QNAKj1MQw9SVzxrlKJGqdI6cL39Ryen7eIcs2Hci
W95pbnzXJJYYM/TlJS74yrXSoyJrYwuJgNlbQYZVKqzkmNimrTRW4s0MA7KDEYxDeKOD2IP9jI+i
C/MPz6C/L8xa9xGk5+UkG5hjjQ/kSJ8gMe+AX75D08eLrmuXotJKTvLOtxqP3ZqQkAaRn2jYZ74a
Fw5hLf5IGE/UsMXViaiGcd3UJl3ycPl6CqLCWuWRRUQ20liajRi8617iad7kii/L9hv9+zRX7oeA
/443dQrvXPwGX2Vafk4iNIEmuCXaytGwDDNzqcZRWanZXTfV77LRWqjeublkHNUG+oNU8aTEvAbO
YSelhp2RyVHL5gFic14oZ7tGu20xpkELkGNFylWYgvsOpBKgDjpo0LaRjI+k38lZZmMuHELUIAQb
MkseNC/SfoxpA6zGB0Q51ZodQc4BTTPj6vK32qK7Qa3q+xRXvs3M5U4NfXgcXflds484jK1Y3jXk
JqkKG8Zig00QE5IuD+6gNmPR8uTrZ7+qHTk/ptFeD9+H5B3/Y8owxT4VxuvEXopeFOFEJrXyiz2J
k4BSWC1UW67olDrttIv11zYc3aQ2To3/mQ4iBibRmqtUcKrDDjJPSK0m5TbKriNIkss9yKPv00KC
00Ct1Ke7y19DlHNrK9eo+qE+Ypwf+0y0mwxKheSRGYB2lSeevfUV+GJN6ETmbK9VmWBtgVdey1FW
mODHAeOIe3hfELodGblulVu56wQP4a2J4aXJrfUnzUCpY6Ut8YZJ7gPlR1Jjuol+6EpvmXHlqOyn
rL9E8Qhr7ywS7/WmsqEeY7PeS/l1yqBSMdyyGlwpPiokYHVWzPvBhPDokH1ygk5e/azkJyRuN1Is
ui4C77mGLTakmLQ2QujKqo82G73Gl9zLJiDwamSVyo2Q4cnLDJ9BnfFg0ehJQGuZECm/vIzAuNfS
k9EoF5061wUkODO1ei8wnz3p+kfWZfsOtYFEAskgy73Lq24nqqZOIEdOTIan8/9NGeE5VVM1NHbu
XqAPZ56bHfUUp/2BLj5xptqSd0z11L1o7nr7NblYd3WqXAJZRxWBsnf6GCARNwsXgqDVcFJLsftH
+VSAV0jMaaTNIeiPYLtYdhWilA4l8XCSg1suo9aim0ZmK5kRWFnSGJY+NoXtF+256vrftILfp2kM
eieqZHbTAqYK3YJqrxWh5vG6Ak2roU47NSbHZjDBvTsZ73LOvbykhaXUZXjdBBNm7Gn6K83Lu8iI
b6dMhrjzwHt3jDFij/oTJh8m3u8k2TyNZXYv+LhbyhMQBPr+uqtoKRMFQjKA350rOTjIqI8cVJT9
HEYKdNOC5C3IIGATmYh25RTK6BvIXkKUV1XlNuHpKRvpDkI0YECpu+BO0vtDVUK5QJncgdS/xyGc
bqhSKG4fVDKClC7ZKqB+n62um5bCh3jXNIM71EbjJUYiOQawWxYpUt2q2FRYlaxyAJxZ7/JEU20o
I3hUSV50WfOYqsUOG+tdA3rLnOjXJau9Ka5eiElvQ50cDEmymix0u6jwan4o0M+RcglippDCABOo
lICuqc53CQ091QeGJvZCeq8Ev1NEDonsGAXFRFWB4x8qCLIKYe38Jz7UnTJoxAX1xkdpst1gSg8a
CQ+VodxBuxZq7U81rZ4603TKJnqOfIo80VR/EgPYE8Ueh3ka3Lxux3Ynl8NV1iYV+BSieB8zAjTN
lL6Zfgl2/d8+iVO3pYHdJiHiFnbS5iBboJHmxCaUxtEB5GgDyCES4mTsoIHGn5XRfAi7+jpSo/tJ
0V+bhkw41W50gmG0+g7bfC07/TavB7CxpBiwM3xi2BqMWDXjXRm1dqv+HsYrk/denfyKJf+lUj6C
CF2UFrwO44mGr2kG2E5Z7mVeuvnkX0VB+GEa8XtMC7dtlGtQMId2/i8rdwszXaU8CrDmVTiT14w2
ZhluOLe41+3/Gq6trhSbfYp1iTfd+mLNVQJjID9UiwjPrToq7RBoNoRAsLs/XL6CX+K9lxzOKmdh
QdG1eYipwBYZmgnCNuleNX9C+6ORiO1XmEkcVM2KJXYtDcphSCRLie/xEXdGYl6xmno+xxS6b096
ZXURZDxHbo9Bd4T+S1K1bgsNLHXibs4qJyo/DF+xcuisBS0agGBEkkcofUjP/Ui9SP1ZpbdhjsuR
3uZGdyQt0PAlRLOsmOeqBUYHQeAU+vhV7kSYjCQdc3NfXVf+JoPEFqg6JLAWtfhj42GY8W6GSl0+
8u1axOLLzpF28ZBO5B7U6D2yGd3qnPQXCK8PM91x95YfcyGr6mbY/l5sXc6PdR5oad+aeMLWh9lq
+x2BLphoTmozF1wssw7TndICAQ9NMEPnNouJlfJTFpR7aRDNaM5/6YLBruv1ndEaVU1BK1+/dJhf
kJ6jO/LVjgP200nf8O5wID1pD9fqqd8jcgqhmKIfsArRrJXV2s8wMOhfSx/JPjj2t3NSML2KcQHb
BYjFsa7iYz6o5mTMpgItsKsGbYMQczfajmPKH1IoiR2+MY+5ugfsq6ODwVPYg9tu4y9+wdr19UXK
WYVfoD0MSL2CPXz2iYLRlEBw9D/KgbYbroslV54vKuKpH4z5flTXMhLyGBMxyksapY7SS+8Kew84
g68JbYNHB/SgrbAAc2/1lLTpLm6vqdzvCVEFb5CvN8Ylu1s5yg5olAwMRICk0NYNWgPU1+B8xZOC
AvU2FYMXpYNqTxHe7u1I0CaNwNPYVv2DRvXS0hu/R5YSPiR9e8ihq9a3upNwvvONxGamCohg+xzm
1DGS4nEc0t4ZQ+UjRL8b4iIOpZDIYoyPCLXBwZSj7i7t5xRBbTyVD29KWL+Wk+f7lTWW3b0Jd6lg
0u6y3xJ5kpW3zGu119Tiy5P8VaT5y5MI64yCwLfmM8uHRudyAEXFxpHtaB87AyA3N+j2zrLoqHQB
uRpi8iEXuWXBvV7TdyALyVkY4V7LR/9Y3BU2qnwHsqsexIXFbbzPt4mvuTsMYwRHe4vXhQHavpma
blc+Q5DTCR4nl5/F7wpRqFvzcwAzMnYV4KkIA+aL1h3RnYP+wimzNc94KcdDfiMdazu3DcF0zVcR
4MK1oStvaeZVQEsKwHzVmG7M7gfjI8JgTa2Urjr8DIYz3h52T7yRvmTjvYSbMeq50ycvmTpLajpB
CS/XH5VCRVIcnPMRGEIttpBj2xIcojIN1x2/9pW3Tnnm6C8WYWQXFLImXCc/iIQ/ro+Y4aexvDeB
uC5eWaEIQpLojbpmB9HkxA/TbDLPkXEaXYC3niU337MbsPa7yOGfjAL1WeELdbOysLChlWdupqjR
BwI32TCLtRb03iCy4kSoIqIqjv5R6GUlgIiiYvxXD+vSF125Z6kzTCOEaPsZNJ6Yh34Mx0+ZPipD
YMl9BIgXSInJlR89BPG5SI+lPFzx6AR+kd+xAhB6kwKnhG8HqdnmpoZqx2UntT0OsziVlZvOJE0O
+aCZ58yXd4acuRAWsfBvi5mKZ0aTXST5TV/kbjeJ4KECx0VXDhJQwqTKU2TsVB5sGYjwFJdZ3ws2
KMi01rwheZLVKZ1Z62eW99wB7QTGi1onuu53M4agfAXb8adeCJswAnNbU4hMOR7HeQlzowpYCI8V
mEsFO5tLKn8aFqWGSVXFNNfdlmxoylEJ0QVoHAA9oL86ndRDdjB2pccOIjD5bAcXFlt3VtQINexp
7tBF0E2N28yZQD2T3OYjhCarf8WMYP69s3ULxTfaUNVHPLIqVlqYArCN4bNobi+f3/YH+l5kPt7F
swIiKoGZhUjBufo4RNBKLUUydf/g6L6XWDlz9NOVjLYoxmln2cYs7U39oLwr7/VeBXT22J6TXQiO
ZEHDYbvEvTi9VRJMoTtqNtAZ+HovRfvyQXIx1oC2X/ND1HDbtArKFFM3iabSr+7O4gxRdtEYLwEG
ijuMfRbTfdP+kgZIGWiSG+W9yOI328SL5VYeY8i7qtEKsGZBHMoNTtwzDjPQmZz+XbBYrLR6c/aV
MSiRz2Ac7ugZwO8BxHjMn1PUT/srSHDtROC9TWv8XnBdsm9Sox6hb0rPrDlmwPt3v/+FtS/+/urB
SdveD+oGXSjNvId4ct0JKDK2A8ligdV1YnpoJlOCBQIN8KGkdwpaOQZhbp7hvc5qlxjKwQSpmpq2
3n+3t9U18zERpI8KA5EKGOUnIltJKUpZBJb3VRZaGLpvorIUx7A8YAhvUIf00HG06pv/AD67+WxY
nOMqTZHJGEtNjdurXo/ofsJxEFtOrNT5krapoSyl7ro7/qha0m271w6Xj3L7/bpYfpWt5BLeE1qL
zxgemgNHNROggeYYeBC33RkQJ2n3VMRXLDL9VQoS5okcQGiCnosM8isYlU+E3c3NJZhqKIqJf/7Q
PoFILJ+YWgW3bd/fGFJyVaZPlw9uM5lZrLAyf1+VUPSt4OorKOb5B8Z6K49//XdrrOwcTX8M35NU
AiNZvOdgtIyz8qClQlL4+bf+EesXe5lPc2nstaEm0OacZ5JmTe/QThJMVzSW6SGGfIpiiLIZRBbL
rSy+1tPAbAIAxonHn7qr5hFTnl/IOmrpNljpMUaSOfJJuO4cLS5tc2XqTanhZZVgXR0VCEtCjcQx
d6kTU4u9TTZ9UZ3m+mgeZQdPIee/+5Irk6daFfchBufOPkP/hfQe6zVIKmoCxzjv4NIOV/GyNZU0
0ibscMIwSTa8R11ptxislPXCvrwh0Vmu4mUMRjMQFcNkTGPajZJ84BxiKkh4ZiXEKbOHXJTlCIz0
Kx4tjHQaoDwR0gTY57L3pD4A9wU8U1o+peaNlLHrCnOkARRA8vGuMV6GngrOdsulQPJc06nOgKz/
wrku1scYVxcMBeZ1zBTV6K6F0vHj5TP9mtdef77lEisDhd4QG4MaUGSUby0AQa0mkFxeQ9UZ8k1T
BT2A4B0sm7Wd6NW+0INDLNfHeGjv0PpALVeNIW2ug8ggV0DqPyi8hk49dLJl5v8Ii+w5iMzcMtXg
dxV042fYl6imF/S5DX7kKZ7iPNn57EcX+Sc9SnYNo4dhTE5+Le16+bY0rlj+nEENKclexonddtVQ
7PM4uZ0R5xG7pa2Ol6ty3XJvTKBPPo1Q4yby7VCq14SraPrVgRvEYW0NFZp5+Ft+UboNFKXtQs4B
9q6raK9puis3neDyfWE8/jxXzcSwqgGmsK8EevHppFGT1bht5idhfTD32kmmLkncuHLBVoaw/hDq
ZwhSdf1tciyuo2viyOfuCfKKnkwtNIXf69ZhUWzVgw3Usu/QBjwG7CfNrCy0+lPq/RtIGRLsv3/w
KrgkkRkbklpR6F2/NFByGURlgK2kY7nAKrIEEJJrlRo1ClKNVj1C8EkJP6bqVmPR0cfXbl5TjEVf
Nu+tiLlcc75gi6+QGmTy87rVzllxqiXVLv0HBnqIy4tsPoaWq6yCS08n2sUZMGzolu8r2HVdvHMC
ubWsszg7xfFnM14F7SH9dxSxy6VX19fPNdbLbaPBzJrD+CN4Dc/sfvKyKwLKbSDZ+LOoerjl75cr
rsJKNkYsL+f2R16OrhSTa3NS9k0EBcu6ERzstvv7NslVaAHULich77SzX94OLaSjQOp9+dPNP/aP
W6oTuFZCTUL+IJpMFTiv3NfOlRE4XRfaoBewu8C3+rS0pbHYXV5us42CQtjf6612FJb+6CcKvG17
9F+BA4FWQUwAIMVk6YEfBuifzKRbMzEzF2qSbD0vlmuvwmcAJdCqH1UoL6uAbkTM7XJpV9LU03rN
YtEn7d9zyHgqdS/whZuX8O9N/0F2Oaj5MEixrEE1XD/6igkpZfkqAiBOcLjblvkdLVeWiSozrY0O
84ng15COZXwfnJS9ZKPveaNBq8KDVilXHbmzxLnWZhVmGUZXH3YMpVyPIy7hLV89lY/JXtljGBES
g/yxewrs+YsKe9ab57rIDlYf1IwBCC3raOZq1nbmDhj9h3iWESeQqQLbg2LhlZp+itLKzVrzYqvr
Kh1QNJWhlrmGkqCyU9+yfZNbUH3GZDRkQR3ezl3IDE9HUJPdkwmzU/Lrv+pHLX/DqtIgg/CM9PlX
6UTZlT+jwMp3M6BfGa38qQC7e7brnwOhtuYcov5wF98nvsZE12ad9sRIZ/F23+N2/yN8AKYTYsyg
yr5GiiY66033tFhv/j2L8CWPRqywHgxD1eg7gaa5U/kRNYCUZ8TJW+kkuECbHmKx3CpaFhomK6sO
9VdapLdJW5wySJmwMTxGmGQmtPb6OPaikju8ZILix7ar//vuaqsQqmLM0KRGqZ1j6a0j/KDHoqqD
wDto839fnGWeAuul6yE7FwmenIXhynRA/egnG1OBIxLtZeWHWrmi5SjhRaSoaHkNpT0VqiX4VNvJ
1Pd5rfxN3hVSnw4IJKqnAadzo+2qBhCEyGXwd/4H+irgiCcKYBeaO+610hJVgEWbXDkfra6RwqFc
e+4ayfXrszxIomApuG3rciXoF8a6wHzSOeCTFah5aJkcjHHBW08/0oy7LHjL+VvR3NM8h/bUU9j7
Py4fs2CTa6AwIXpKSehjzDz9HQVI1FPp9vIKm8CjhSdbI4VlMMVxlUbB7TScpOo5A+xAl8MfPZOd
wDhyg1nENO+4bOzamIE0SBFYkiCIrCHEORg9tKKCAscQ9Q7UvV0zgihvWHiX9ylaZj7pxe2Lwc9m
VD6+5VB2FtNfS6A6ZVH9+Uuw7oJ/XvMEZWyM2jpGaAow9hB0ta21pctk7bUhgVWp0T7QFIgYmN1V
qVZoWONdNfj5T9n0vST6kCOqu0MO5UVOgeUBsxug4a16ToKculWp/KgrMHOYkY+fPqDVptTTz0mb
wb6l/JMb8P+B3j+D+O6+0VQw76LZGartXTvgL0qyejNlmAzXoyxzStns7KGoT5r/1Jftk6bn16Rv
gahkHkkfJR8l5kkK7D4whh3D0KcBPYtpbGzDeA1SMCbWfr7THlhVnbQ6xxx27RbVkRW6lQafZRW6
FUcW2Qf3YW4cGgm5QSG7GbkH9zNqFa+y1jphoR/NKgR3BGRzon2vvF3+4JszuN/p5h/M40rSDL3B
4aEaVbkpymqngsillUbXZ8WRAAEr/R6J7xAFvx+0bFyP9gxkPVp9arXC03nujZ1+ZCgFNAl4/0vb
1E9FnAFvpYGAlzdGZcnptL/8qzcv/CJVXT2Co6o1VdIU7IzyhWxeJfKvy39/8xos/v4qoEdZFYZQ
QdbOHTZSD8Qz9F9T04g852besFhmddtUua9ZYuCpbSTWsFPBC2vVt/q+hBiNB9rSBgni8KYNsJb/
oMskeOTo8nwIi7vehmXZ9xJAOym/UyKIZkbN1RC9hyR2yhaaJZTedfwln/I7CgFwo7tq+WsrKXal
B5VtgBDYUoDO4FRE7rV5+N/pDVllABWIE3R9RC+blVCdHowdgPo7teCC0xeEZrIK/xg+76CzgXlj
FbSHOVNcNQPQvc4dfQBqrCiORniOEt25bFmbFe5lIFllBEkUSJUvocMBSHRVA2PPuDWyHDd90lIQ
gTKvJdFxVMOfJdIBiU2Hmr7H1X0h+ZGVTARMz3Kp2cyfXi//sk3A5PKXrVIFJM1FmUWoLFWu9KAX
Vt7ZQGv7hsWeh2fdNb14X2re8NY8xfeNHbvptYj/9R9+wv9WEkAs9H9NMgRbRZmWgFp1u2CfArf9
GB174tCr1AJrhmXsYigFhq4RWPtxzw6liEB480L+XVzT2OpCTqQy67ZDegstEnh5025lGYq3zKun
3IlHU5BNz5b8Zxz83u7qBoZjpykcpX4gvyGuO2IcIu6twOBWW00Ca9++VN9LrS7VoJVFw0wAbPzw
N8+K23j6wYvi4bIJiRZZXSmlDicKrByqXLnkXY30Og5FYkvz9bh0ZKvro5KKcbngqINDLZt0u4jc
Rgzw0OpHq2V2Ld1f3hF4jwULrm7FoKYYEc85PSeGdFKRD/CWFHYuSRgWz2LMwmiTb3N1ahymV5CU
n1LVLvpgsJoibq28yn43fSIfpYgRu5IaQPTDCehc30RyQgECY8hVoh7jnMjSwZ+G95ROGBR+WX2I
jQLq2QBsFipm7c3mkxqh4ZispW5GERMwtvishmiUJpX6szR0DCHEJXX8kTcYQvIruzCb6noEAdM+
ztDumfQU6u7qdKB9O1kj+IHcJm+v8nE6JT6EHGplfG7jJLIoCLksX9K1xzasUMSOM8MaKTVPEBN3
qQRSskiOj1wfPdB1eAE5QMLoUFUFIlUH7ULAxSC6qQIGEtdAuEzjAzeU0Gqk4FpC7jBEupu1foEb
jf3hwiPtirP7dii9QorPjYYquqpHFtNyQHnHbFYR8neZ+VuCJmTcgk6PJZhu0Id9SoLJlUNoBmlJ
+up3nVMO1Jua2gvk7sBlf2/4SJdhMr6VoHsDdKMCKpWmvGkN8PBUkRx6Q4bJBdWgV7QNjwW0IEGq
5oaa9gtSxCiOUP5klNld35RWNox2hMGyiDhx3tog7wRkLC6uia/vMww+RTx/kdKfWprcTh2UfLmm
241KD2WeNGB3VksHWjmvysSvdMp/gMzGGVV/X6vFqVW4ZFEjv4qSEHqU9ZwHBIaXxNp+1ECjGWqu
XGFGjaF4jYHnsbeDUEmsTs8/R1paE3/yaxGf0Ha1fJGcrDxGo0ZmlKCY8dX5TfaVPexNNztUgJSJ
5gI2Q/FiqZXfqH2VRJwpGNUfqx1pbmBKdoRoGIFWkBADJxsdp8S0L9/t2Zn/4UoWq65cCYDSpQaA
PorK4Iov+T1NhYxYm5WaxRIr59FTpFddR7VzK99NzXSQ0iKy0jpxIbEOvV2gUwp6FUqIMUT0YBWc
6bon2lOtUVSGqiNkn3czuhVze5S63TPfzb104z3ft84EXbjcy3wHguKXD3dTG2rxrlg31vKMBq3c
4l1RO8pHtE93mDFpHBJ72g0wdqD0mAseamZB3n2ei3JEhY/NWPR99Gv9HCM3Ct3EbP/ZbD0F4dSM
Dpj63wt2KbChL7D6IoduMK5FQkXRztHTaAf7fJddoz/rfx2tOo/Q9HuRXuRm0rDY2CpHGfSp1f2K
aOdUvx+aU6y1dmg8I+4IKg6XcyGy1r6KdN6bIUU6yDFkmYMeXrmR9V+DFtgphscF53g5ypK1/pWi
+jFJJIR17vYQO8rc1OlOpjsjFdNX0cDVP+Tg/5sMkbUSVkh5XDZ1PZfG5S+VCJCxQEb7BLczs7MP
rubWga0qNkY3gToV7PVyCoOHDvzSwmbyFq5Oonj1Va7ZWsGTdlCPClbHOH50rPe6243QqPaMXfDS
n0TspZvX4u8Ml6z1suI+l/uhRw+0V3725K7TwcE4CvAYm5discb8GxYbjFSznPoExxvF1MnZjT+J
KPY3ZzIW3U15FZwQ2mM9BzsbMHj6TtadInHVFkLoOym2G0y7qLvU5eMvDQUh2RK1VkUfcBWupEnm
kYy2xtlP1WPJ1btifMnj2kP6i5Jc47VUEtiMaMX5vy9OVCMVOgwVsvdKRn7XBd5UJFfVgJFLXd5H
ZYVkcxS8TbYd+OIrrmJXSDN0jms4UO7OYkeV7fdQbQ7QKlN3+XtyNWGGLXZ9kMk7+iNGukWPwU0/
973+OoANaan52nxNfGTAfoNOUVa5bWmceC0C3Ipyna+24eJ8fQBMEkRMtDWgZWbqqdtXUFiLkNN1
smei26oh0y+z1J5qxWXhx2WPsN2qW7j0lTV3VSybg480gbsS2MSYNTGrPrSYRqGapd37O67ZCiTC
4rsCkOP0ZgYNiJyiKF9YGXU6hGXOmy+EwhzHQJKEAS7xUOSm/1lsdWXJpkHkkfoFOcdh7xq1ZHUV
iPMUUQtQtMzKeCsWoYw5ATBA5esquWVB47Sp8E29GbW+N/NVzliYjcYHScoJyhXR+EqpBEjQdNf7
0RvxfWg46uzN0DKnxmRiGr5NWrhLssku05sa8rha8FBBXWMcIcCIaXGjOpb+dSgfI+MuBuqwUFpk
a3hsjNwJs9gexqMhYVK8CVCUnhVccojrXkXg16+KayOtrHAwMd5fWVyB1HgLw9WvFPXXFD5wcCjm
5CpLfxph4aRXzL9m/u9Re4xHEYfP5o1dHMeq2xuochDUoQQcSIM3W3Pd9HidJW9lLEpNBLb6Rf21
OPdkCnx/mq8rzmsfAZE87hRXFmZaX9nbny8EU4dknqGodK0EIo1G3ch9+9f0RHdozqEj2fVv5K62
DGFTYWqwyQ+F+Ym/F1w5Ao01SYQSHBSkXAa2vcrGjD++8YB2xnlCSaz1KEY67bixPiZ7coOXeN+l
z3MPXzz9vh0AFj9m5RG4VBi9XpQEmKX0NrppU2dGEgT7coc0yVYfqghEbjNznVw6gSPEwWxb0/dZ
rDzFyKVW8mOZnSUVOJ8JBYsA4iEMFAOJbBc6arVBYPvQOANq5YeRRseYjLu+x3BmeW6Z75iGqAe3
nXUsTmTlVWouhUMnwR6gUs+RvNlSaxt24DbQNSsxNwiBWDOym2sfjyrheWxmVd+Lr9kI9GyK66nA
ZIOCOQDwnsH00x11Jk8bYY8YARB+gs0XwGLF1X02mqIYggHWaHTTdVQ8FxXmMtEQ7KZbSRSC1Tnr
vXDX1twEPobXRgiezqJJndOBoq2yFSW3Fd1txoc+OUgW+uZxaDE7BIL0CyJEYlBRnXq9mWUjQlcI
Cp/3d+knrRL1pubZoFHkymER2IH2oraZy+rBjVrTDtEfNThqS/QtMCSItFaClG8bqrQ4/dU7D0JA
sgmGHwSX5EFpbhN20gLfLvzfJEV9EPVGM0G6ixdEF94P7YMvf6r9dFcUwo7FdpT7+yKaq3Q+l+Vo
1BQcg6JYFHokw16+bVtMkc3ThRBDer6cDW2OnSyc4Ff3eOHdFVJrJJ6+nKCMmVgXpUDNmfYoXdrD
b3UHpnoxB8d2vvC9x5Wv6zBTPvISayrabyNLPvMueOa5CHEiciDmyqeROgsBiEIezyew0iu/zM50
lBKQ4SFEewHpQFedJxkswtJrPcZW0KA1XmEoOn2A1rXTJfHn5bMWbXvl0BI14BQao7h0JHPGwTzm
6quZiGSntts636a8pgeIMlUP5QaufEbdRfflrfJYgU4lsgHNZxaK1c6sE87f595OABy6c3mXorC6
pgyYadEjFKMwFAYsO6ZYoEAwWKhIz/KQ5k0QQ4JX3SnX1W16nPXn0I31EVDRFfxXlDIL215zCSgT
GYEursk5SY1PxUh2I6arxmrfou48Qa6z/hXqAhoBwTdeswjIgLIGVYs6DqUgzUmTA1UAQhaiq0XL
rN1VV9RGMg6YgfAPNDbR6/hBjEj0JQUumc6/YuEbwroIs0nFPe2P5rm4Md6UHTubH+GvFMzLt8GR
Adw4+Dcj3Yd71ZnhnKJA9fXuvBAV6CpHQ+/Wr3wNSX/Ywh+qvSVroA8orrh86KXOjsbokEfFPhSC
kgV+mK58lO+zyZxULFwyCElkLviKLeltuoN+AnqxojLjF2zr0j5XvmrSG6XRqoaidv2qww0X4JXr
CMAu0WMNDjcL5Gb7EbiVTsUUOAA9pk2iJPZ8Am5QkneRK6Ef0xRgWUXSBGpJqfQSIAgSgz6GE5SL
jcpV8xnnQl4GflbIEXQ1lXrT1letfuXz8JCp14kMCQkSuVNsfLL6k6SF04IPjefhyWxFuqeb6Q7T
NY0opkbYGtsYTY2vTY0KlrKhxS7RTzqD+sIu6dto/psJWXOx1sqIBsINqWeA5c1jdRiuhEyT5oV7
8bN+k/9zudLKasAC6OMJCI/DHuYyDqguIG0+OcGpiyDBBWkYiMFF9x36miDAZuCBYjcGGLUQZdGh
GwPw0P2aJelyW+SVN/P77yNYl86TnNRKDvay85hNrgRivUQHCYMOqcrk7rL/n13PH5a8WGnlmsox
ikOeKxgq9TlsDqw4ZSBwTNvZ2mKNlWMyCz1TsxLHzF2OB5sDuZlmesjcAtPBAOJiypSehuvcFj0L
5lt4aW8rQ9J5yswEJQZw0H2OXL4LpVMf51bJT0Vp3BaGal8+y+038WKjK3tSOMnLyoAHHnZIgdvI
nic08ehxFb77y1BEE0+bPDgLE/4CMi2cfsdTiUPVDOrdJLShjHka5eGpNwu0JVJZsgD8rC3W+/ym
UwpzT7RhAI9ybw+6BMII4oAsD7JLgLDUVLONEVQEUhy8BvW0L5pDWBg/gGjGK5Kw+wjDZiWBjllz
lxr44yqm125M7S7pUQqc8uBurKc7uczexzB/6NrErczfTVJeSUxEwbxdkVwc8yozK9U25ADvEpQ4
6sdZNLax9P8h7cuaG7eZrn8Rq0hwv+UqyZLlfZkblmc8A+47weXXv4fO98QyRiPkS1K5SbkqLRCN
RqP79DmhFEJ1OfhXhdZPU3wVSxumnqS00I5qv2tBPBOVfia9ZkklOCPm2SfeiSHuPdmU5YSpqwiI
KxnKS/aTlNzp03Ex3g0wWKKo41vkmXY/JijPWrTb9kWy6e2wTx+08TGriu1cFZvKpiC+rnYAxHoa
sjg9aRx5Rvmh9OPuup6epRLPEspu26XflAP4FivqwzfcUQUFAeb8KpJt6RL2eepWw4NpPyLGO6ly
rS0vY/lEhuXQz9PWKq+0/Ec2VmG5XC3sdpae46zfUlL5tnFr65lnA/bL+ttaw0Eff9VQYUiSrWJQ
n03fhsIMWklJHRPYkIKQsNdANN/LHfCltZOn+M2FhnnGy0dTEOb4qlgBv4/siUFGbXlS6WrHEOzg
+afZyQ5yL2KyLElhD/BKyAXvjd14DfI4MCYZzsBAp79WoUTx7fzb4cTkuuqTw5+2o75QimtiZXxM
NiR/ikYf0ufdYR1DRxXMlTDIt9MyN6Hf8lskKeKsXRT0PkC0Jz9Czmb8oyHood2EGlyDoEd9w+t9
M7qm7kr+JVq3aDP5uD5Mk4yUWjs2kbxdxsQ357fL7iLcTC6SG7OsZ6TBl+18JRg6xw7UGtoQtr/q
2IzGtv5GA1EsJ4Jbn5ej6Lo5UmYr045Fui2jV3PI3CUfrhqjaiHiyjzQlaJingI93Bxiu/E1cwxy
sNDP4BtOr+Sk26SlHgCUVOeKt0AxXQNFVWs5MYbjWNmHFYAwMVA6l7+VaDe4aDwt9aK3626YVg/M
FGr20+ayhbPPp08356e1hgxMkYwhIazzhw51xHn8NUGC/rIRwTJ4LiXQQHZQ/MYycgYBPq30IuXf
PDZPlrG+YU4OCiikISeeQcqxlhNHHyeg2Z9SKf9XvckTM1wcquQ2S3UJ57HzizeiB8MKmTZKj0CK
R9uqISaT5v4FxEeOOXlLgTG7tT6qCDA2665fyL14vYrMqCYtIzhA6cqPgoLGqqWYC5VMzsMVTlbL
vcTkKVt6U15JUXK/15562VfHXYErDYl8FrbkV2oqfjFX4BaOHEl7p/RJmwZnqL4Niy04CaJE9yNZ
O9nhTunrMW3gQ50PNGGr+wtGLIi/bAxvDubsUV82Zeeolid+y5x/en9+CH7SSJNGy7TMAslu9mza
rYfZfU/XcihFZU6MLh9BbnBPi5fLp0YUKPnxoqWLCehc4G1aSGY8muLX/72VepCQOqkvDv9/sGmZ
pqxoJuazuFxJTayCTv3HZ1ZVt8Md664SY50HEsAsciJnCsUKY+dHAuxPq9zxtTpmadmKf473g2/8
0vw6SD39bnm2IVI0eyWoAHfURZHOmwRn6Xxo+rTMnWhSmXLGaLwWxjKMqEPbKhE9Xc5fPZ8m1p9w
4rlN0ZRDZcF71GhxZ3SHJuMhkd7i+KfAX84Wak6+IvcWXBqmGXNaokiFxz15KkFSrYb5deRom3Ej
yt6FnsJlCmOqm/bUI31fEySCZ7ysOWtShinfbXoFEstXocnzlZLPL8llDurYS63F0MSXaL4lwzbu
3gf9R4UATBkLpzbeymqMYrYKRUjwwdom1K7frfalp8dI065bW9a8y99c9Iu4EJkr+mDKJn5RUSaO
XAFDFYPfmjaOUoNpWSSxff6y/lw/lw7keHVTg+FwSpPkjcwOCN7BdfPr8po+Evbf75e/zfC0kZZM
E5lJaMCqugHWnKe6fKFt5cY6uYJ2izN0L3V5OxQYHairK6t/nRQj6Bnm08oBWGcDevVO2Sa+VoC2
NiOvyxiVO9VUWmceRANT5+cjP33e5uJVq5ZFWxt0LcyufAl5MF1pW1BsYGTDN64r0Qj0Gg4ufRou
UBFjVupuPctaWFwrHgRGwD2/3E1utyUb/VVUq/rDA+BzK7jwpBZxVGTrwwei6pOHYvP6AFjDsS5v
UbaDevB/NsmFKyTDuBospFJToL8UuGB7J3eq7eSDbAZ1bdGDQxRHbC5qdXKalRL6nbjYpeNsriyi
UBOLnxpIFTgm5m4yIS+q4BzZXOgCWbkmFZaOeREMs+Z2v5kn25OXIbh8kITOycUrY4zbVG8QHXTy
s2kXR8ILeWyGbUeNR7lWrlrlYcC8XdwaoBkyEEHLTpBDnG9BnZwPLkApZjRGZlmtaPrmaeVRS4Pk
sUG13IGqOt2t4RrkYj0KVa4VSGHlJcBUkGvpSsjJIDo6XPAassLAAwnZJCpkKAMrjv4co/CbbKG9
DlEVR9RGP7fJlmyjWS0bFvyV86tmVJWhj/Hxe+lNAVpQ/1WmgnBwNlKe2uAcye6XxmoGhAPjMN/l
gISSn5j/cItv6TG66R2ARLJDgyF7srcxMPwz8QwMUwhQr2cz49MfwXnZgletVhLwQgLxHsSuvoEW
EAALK7PJKneY9G4PjpODcEPPPUNO7XKu1abZwObUWDd0ZZbt0LFw6vsCEttHsIXb7l8gHXPwYF56
TR/nwrl8vs7WaE5/AedSRkKnJR0RHeUdhRCvNwUammEldJqrcJXFZcMdMgRvQqHGQRyBZ4soiQVO
xl+VylQ0zE7gZMlMPAIaxKECaK6+u7xQReRo/DUHorUuU3I4mokycZ5S1x6KMYgXnCSjguWUfdPG
FB5e3Eia/j3r6yWIMRztSBM0Joy+j502rmZXL5DH99KICc8C9GKop8/O1BpvhWwhiWOMgT5sOsZp
Pl6bQA047Ti5RN0TE9pZkKgy5gW6QC9x332flvjHTKinqpNb0PxnJEvvjN7ZqFo31UbXcd0PS19s
hiSCBpcqvcz94jTsIWk6Z1GvloK5ha4Fc2H4kwI60XT0WG1ipMy+MqvKieqdhD4nlDS9ESKeKkbu
lAZqcNSChhN1S0p3YHxwacq26qyEeepLcRHkCVo5mGWfID2wzNtiVrYE8OGEFD7Fdxi6K8m+Bpzm
qpfYTWcYmlMMy2O24PZuLNOtckzLk6RBBpduG0vxW3vZjBhyYM2GQPmowFKi7L4eD6Ctd8xWuZpB
o1FC+xIvwMKkTmfWjg2CtkJ7KeQ7I73rurtx/KXJ16WxsTF1O4xuVDygM/4LrSE3ZglKIW+0AhpD
h64uGBjvL3vOWf9UiK4AcU8MzMV8fXvUVK0qu8UTcjCLHYsMn7Jlq1el6KY7F9ytEztcsKVxU0Vs
QqtkpbMDO9wHzRDz5X0LgRMQ0ghO/vqz+TTs1BwXd5N5qjCcjWXNdNxlkhSSRqH/0QYXVpOqgwSC
iixYMdu9ZGVBk4kCmGh3uAgqWTFqbTqWQUGJyFh0hTHRRyaaSDoLqDz9WlyYlAypQ4MZw0IsUF8w
6AIcmweaynsJqkl6WG01VFDGLQkqb96IYAuCJRrrpNrJ4zcyAA6jFbr5Fko22tiFBrtSMMx/2c3X
/b7gD7ziYJVURBssgECkXt1FlYkBmsjTc+J00FO4bEq0IPJ1QVmvaPY0wC0gBW4m2pU6Jl7eR6ID
tf5vvq7IVhTbUFZqT9kGZvSrGdLnNjoeqPGNLtTUMEZXPSYhpoKQK0VQ1xJ8v9/P01dr3KLmfrSS
iOIaA+Yi6sEX1s2CBZ25wb6aWCPIiSPoKCyZ9lq0jLdAkmz12I9fwXlwNW3ovthjxP+wk3bVts0x
Q6O7+S4R0puf3bnPhNDmFlnqUx1ZGgoWdcKcvv21RNRrICZ42T/OVk1PkhKeS2CGnHxGE5CApdt2
G6PBu9WvyiC97zeNh16ih+r6eCzu83ARuebZOuWpaS7aY+oQ1ckKWcKqyVzsMjhM6QxbMUP47/6C
geWTT7l+6pPNXChLmrkGZEXpdpYNxh5cZJc/47nCyqkFLsLTTI7kpYAFax2Oy27V5tgnZVC3m1h6
umzqLDry1BYX6S1SJvFiA40oo9seLN4Qlkf0U/HsNX6kT8jevXRne8r2slmRO3LBXzXqtF4IRkUG
BWl6sp9VP+lEk8AfKLuvceTrTnGxv0szaZwUYFBU5VdO81Br6D6m6V016CPgn+bPLm3NwGqza6mu
X9NUOkRR9lLKUxy0A4HMTzv4lrFYbkmmmwgFiFkh26aCok9ZO9b0ZNlwZJq7PWYFpPSdgoSHXhf6
C9gHHaV40NGg1ZTJzbQtRLYdIuE/jafcMD1Zeq3KnW6GTfnSyYeMaF6cFd7QoKFabom6qycWNuRQ
2Q8jgMiAcqlL6yi24jTTUUf3bVpFYrI3nb7l4BeO1ffMvGNIbHXpSZY30wiXGZ0+iTxSLBuZsK3N
9MNgt78U+zFOdk2b7SamDgEj86Eb4+2idK9GV4ftJL9RXRGFBVGGxMU/tAyiIs5kC0xoptPFD01c
Xdd6hlaGJV1P3R2lciDVe5UBjmmM3X2vPkOXZ3PZ57TVqb66w9cozEWIJokSWsgM3Dsj+FKVW2Oq
UX44ZNLkgNglW24G6b7RbUiSJY5Eba9UEqcvf1b97Gnms5l+m6rKNSrkC+xqgZ5XFiV+a230JguL
+K7IQD8BZLg6XcsKAJkvvam4UgfF3+klkY9Kcl2lmauWjaN1L8x4SsE1obeY45jemdKBWLW/QzHP
Y8BOuJ0BSbh8ebz8Ac7kQl8/ABe5DAM8xhrBecjLY4tPTpfyaSkmz9Bib2z3hgVsI7R2e2NV/0Yv
a/ke54+JFejsbhrRcaHHJX00ykJwAf8eDL7+LC7cDXEV1V2LCxidTKeNFiByE2fCo/by8kVm+EgH
hkpF13AJ62CJnInijMC+jYnhXzZzpmz5dTlcbKMkR57Uw82gag7cc+5lmpMBroH+x76CfoMQu//7
6fpqkAtzrVbEIO/GwqLHdR5+COnPDB2kzDEcTFNjLMYeBOH7zODIF5P8XEy0zPYMrARuqG+DG/lr
zyW90W5nlELQH7WcBaoViYshGesexMGLq6BFG98KVWLObymG+jTd0JDlcyuP7HqO9Qwrl/G673y6
GcP0Q6ejx+sY4yx4Q8O0vFFETf3VJflQQmQbUsaaZajkQxb7JAeA4nXczKsSBJSHNwM7zOSXPNuO
ngla+2eyGhtyGZ+GuJjVm1nJFBMs+x/tbhfjjKEeDlt5I4qOohWtn/pkRUYtSTFRbbwiTNXL1PtM
/zWBcGW2HgTH41xyf7oi7rSbZGGkV9ZPB4qDKnkuCQQx26ts3mTALMTRtcR2id2j0f3Nlsrb/2id
CwIziGa6UkfdjpaZkw3XwyQ7ZqnjugYy1wb2BvwzdnTPTIw/F8xXGBPs6LphlzyHiw4qhLWWbEYl
OKqfFOvZ0kUoZ9FGcmeC0DyOKqtaWwrqy6ruh7JOFUrXqzQZuHHc6sga4DL+zSvqZFt5mICplmQk
BtY1VNcLwIRyKnKc37PiL0eBRwQoRCI2i+A42VP6gAyrPya3BjCIIFfuKqgB9Z1TIVlVkUv5/6L3
9dU4934CqbIsJQ0GOnowSCbtGGYFJmna27ot96CDctXRdPIEtLIrsRK7S1LJi3Mh4Hl9+F5wHp6Q
tFaW/xd21ofxcK1uVnnkbrsc/vt+coHHrij4mHQU1vvqNkl3scEE1/GZAXx8UkVV10FfWcG/XyMO
mCxThay8c1oY3xA3emrfMVu5RWl0m4TMlXRHC/oQD379QQfcT7zE88H15BdwmxpHZAKDNOh61KLz
jAgby5QAgLBtwlK3kx7r4Wc11b5ZpgIs1blM9HTpXD7cAgIo1yVoEE0I76Zd40oY1NCGymPW7OUR
5gHK0hNEvnN35alNbkOzKKdVNMNmWmNqNQZJR3dkIGHWaow5qu6EqkNTOm02+ehku9QCQPiOJJVj
qsHlX7Ia+s2JdfDzYOSDqIbO7fskdQ0ZS8zjWRj5kFbM1Px02cLZz3tigdvXqcc8TJ9KILO0vk+M
+aqteFVSuAa5q1O6rdtvl+2dd6QTg9x+zmbdj3jQQixsF4UDOrgd2onaRgyKPX9oTixxuxgv2rKM
Kpi6c1Q5yKO97NPYcglElhH7IHD82njVHvTIeEcBq1bUvqRfAzjdrQhdYfda9J25nCE2SnxkgpwB
In2o0+lXRPdaCbPZ4M1dsQHGB9l+DQnEn60kBuGs23jJkbhMgqVmRGZtxHNGdettHcQBDdkufZp8
4iXCvvmZ2hbi1cmn51KHfpJn1H3ydbVsH2+tMHbt52WzalUtPqiUw3pHvtuevbnsXGfP7YnZdRNO
EjPUrmlCUbw7mvR6ytJNkaiuZSSCN9iZdv3X1XFpA3jlCz2RofCsokBZB8lOclfsw/TUh4kwWTiD
e/hija+MY7CW5Gq5Hphw8Alwdo3LNhq6xtUWnLBOGYpgowJX5UvKhml2qNIgJIzApxJtdMy63Cbp
+F70k5Ol1X02J3eXN+4DoH7BPw0uDEH3qBqLDsPkJLR/TEfroHud3+7No/5SXRd+HDBHCaHyNLnt
W+noh2bb3oFxZ9MIPEi0tx86VycupFZakw86+hC9hT6eMj03NUEPJLL9TEPP0HpS22v0kVAQCqPM
OKgpRnMufwuBExtc2AIkNqaWCWGcpHka4jTs5MZbjPZfWdFAMadoBkQGuRMa6aYyWSqstOQpzo5m
dU1qwbc8v5BPE9xpZC0DfmZl+Js14hm17Y8ani9R7l/+XmfKsusB+bTDH8cmXnS7wXGs/FHZtVtl
D7gVRr6A7pIe47tk3+0XX1zbPptj4ym94kZMCDVyd7NO0kjLuhFNihk0U6BoxIiYC+VNV2neG/W7
YJEia9wBqSAGYScm5oPKvTFjvFb1tJ95AN5zD0jGbDskTvVQ72IMSDmLAPp6/kycrJS7svMCum10
nKIje1GClU/ELBzTX9zIGe5n4RE8m/OcWOP83yC9Xik5RLCJabyq9NmeqrvLH3N1iN+CzYmF1XFP
zrhuS/1fWRXTv6Mq4iVNFgz5W6K7b1PybpHG+2/2uMu3liXDKGyd3pjdbkrsIOt/EPaqNLkr56iF
6BtMuAmezmcra+Rkjdz5LuLUKido7EBeazho9R5ssT8iyXorqx8TGzfmUDhpjrFEQl2rlL8vcyOj
mKsIVi78GVwMiMpqsHodNZl1hkfDMCbkdYz7xW2d+ja6inciVKJoa7lYkA1lx+pxxhjdhCSnhUAc
+gQ2Jbed8p6MDaTNIYDYiPrzgsPJD8eM02IUFCiAY4f+PKZ5HWJr35LlfZTGl2wQxLv1k13wXn5I
JjZGGUOFoMXvbbCGpqZnRrHTFHMQ6fJxRahDifHnZQc+g7tHiP30Jl6wKOvnGpIDOJMsWNZRrMFw
gBD02ueVjLIF3hOl8OWt8jB26NUCHxKtl4s+akOsIctwejTltaPMB72/a7b4zumM2fC3UdSBWU//
pe/LxR9M2Df1sKj0xgbpyajfLqAPgPSp4P49M0D79ZNyQaipGlOvLJSFV1j8ss92lqeGiqu67eH/
H+H41RQXf0DKUFazgvhNi/tanvbgQXNIlt1fdhLB0VO5iBOBJkTLaUxvqFG4jNFNQ7Yt6cEObbs1
oHUs726gaXLZqOhu+tDPPInliWYWdhbpuIW94dfKOBV7xsMYLL61qYXalme7QuDaVleYFBogFhde
LLYo9bByPia5k1yvBfzmkf5sy42110PIlXn0qG8h7UoD7dn2RO2Sjzjyu2v+bZ5HEVqVOdM8QWZu
AaxWV+2NqpFNNjd+zRDWRlDTtEb6QpTqYMrRTSehN6SODVj5IBMIGG81f2fl9AZprrvSgjQrGdOf
U62Pns4mx5yzAPwX2ZVi9sYjqLyQ/i7TQR0JsGwmqdzODGlKj4L9O3+6P5fEZVGyPEIHO9HWypad
B6rXH5tD5KkHA5xha4lSdsa9utNdJsalrpCiS1+TS6mU0iCVkYD1R41DgCbdLDkMwEYmEWjT7aeY
vkLcq2OlYMXnw8vngrlwNlK7oUSBCzX1j2YJ6/6mF8kcnL+OPk1wEQxK26pWAOJxjNrvCt0bQ/qo
w0Fy5dEE8vLyBp4/9Z+2uDAGuvvUllKD3qTbBGKFBirn/4jqUOQnXAyz2WL1JMc5l3cmxvh8KOZ9
z36udDorRzjGG7b9Y3pIDXe4Ej3I1s91yU+4wKaX0xipugoVHPNqAiNMU4nSJNGGrYs/CWJF1al0
AbXITSljKqiEt6N4QSd5x+ZHooWXd+wPOdnnlnFBbMnAmEYIpMJWJjvJgW7T/fShb1lty10SO0Iy
5NWl//wBfxPuBHttW6TAl664QpDkNSCJZC6YW7YYpQYPofogWOAaMy7Z42KKpI32Ik84YoB7b6Tv
K23MGADe9O0f1PUuBxGdp+ou8mGarQJrS7dsmx+TsNpj4tKpQxGp8/ln7t93j87TcssSI3WyvsJ6
D8y0q0Sf6bDnVg+hwOpbK279XmcHfasKnn+XT7jOM3IPmSrF85zBXawUkmtvLbhGGno1ANfDDBrM
y+gOzBBEycsn4jftJ9W05nGcEZsjwMBV6KaNUux3xsa0X5bafBY4zOWYrPNs3ZLZL4W6PjlZAMWP
6Fbzlyv1Tj3IQXVDgh7EEfmj6KVyZhxjzcr+dwx1ef0EJ4fe0As2KDO8NN62e8iq+U2oKqBRwc2H
OYTcQXYb5KFc+ZcXezma6TIXa/CblmlU0fOMlz2tHyxUDi4bEPkLF16M0dSjUYPYobnc2H3nobfh
g/xA7kECOk7OCEiTJmrkCiLMR9Ph5Fs2Cbg5SWr9lUyvIyZKDxzJCoNl4Xz1D4Za19zgQoj5yO5P
DGqxqtO4w+YNuylY087IKzFev6aAYp7TPyS5f7vKx99PrFn9QjXSfTQPIhBcQsevxGhft1d9SNI8
m6L4KYhpHxfIibk4Wkwlh5DRBzx0OGCE3483/6RFI4ppH7XvE0uJ2uGJvOrkja6204+z3w4OiNw9
cFK9yEF2YwXaJrsXYc1FR+/j7ydm6ZJEM8gN6c06kTTt0Zz4nnxLQjNcxwiN79m9uBu15ieXHIbL
X1KIx5eFifxFk3R3Gspvac68SG/2TSZ6Jgi/KhdZ4Jhm0zCEswIIfhQGa7QMwDfsRsduW/xQdhG4
cDIvD0WJ0uUcTed5sDARqhWphZMPrdO3ikBBGsQn0pC7JIp3VjI4spwKgo3waHDRpk3pMGdQpDr2
LyMAHHhGv4L9JFR861m8ied7MZ8x+2PQ7MRxuqqUOoXgZKyggrLDJBIGey3w7Cy+cQWhTQZ0QSZY
osBzfqszS+aUtejF3rQRpHHAL93HVxiOwrAecy9HbsHV8AHNP1ldyXIjskc8L0mmuTLefUkiby6b
EO3XB1ruxEYr1T0dAY5B2WN2u2sI0gC/MHhS2LpZIAJqCe71j6HXE2MjWKZkM8FDKDOfqaIf0J+H
MJogPxIuiXsCFbGRx5ijW5+w4+ISn+6ALp4giNC8Fx7Ui0TZiuCy+6AwOlkV6zpJyVfi5f+NfFBf
WoE9+IhFQINKsGWij8hFkyJSkPUOCj4itXyrw5dsWVDLytNlzzg7+HGSD/3GvCTlY7WYuFLXgphO
nPG6O9DM6TfKNa2caTd7wHlHyHMh4bqtJQclmKs2FN0NZ2ZFbUUDxMaQbcXQVf7yK9NBSxtblZAL
zoW3QOALRObzNZD+t5IvraKnk0s1d9xnPxbDab8lnojQ+twHP/0F6zE92V85IW1bsSI61gzsGGag
ZTMY3Lvw8vc+67anZji37QuDSlbf0BtWUrcHU0ylLpALhtKjCaZnLfGqbsMSZUOAb5EZaq7Zd8Ev
OOfIp7+AuxPJ1FIwAqGnpYXru7A7SKYD/L+ngA1paVBEE04CCxfNOXPaspksYxodk6Q0ASivg7qL
XGpipr7IHNKxcNSTLUmlzaBYKJmQ8TpLtODyws/F2dN18yl4p3eRVbX0phpADoQOLRoGai+4NkRe
xF2MU14s0EWGH0vRADmeHsqEiA25LTBzLts/WQt/I8Y15l2lBU3evzimeoDs/p36y5dTyV+COeTb
C9OQUHjt79LlF2ryYcl+Gn3jWfKzDjWqaFoEt+HZLPF0aeTrOURZS9YKYmEkpigdbY6gWaIHWYra
eQtRqgVTx+WMQiVUuavqhtrTTVGlThcRZ9ZVJxqJ4El8tmNw+nvW43QSF2rWQFqlz+G7Brq+KEKx
tguU5Sjbr7hTHVrsFzO7U6P3svivprmQRMxRm5QKn5+pmWsOjdcNmbco2rbt4x2LCYZSW2+p2GHK
Nutw+OXz8rG7fPJ8unIuVMXoJsxSXf1VsYJoNyh4HQncTy2UgKGHNoI/rQNbeomQMTjgqPClV2ER
a93tS7+BC1ZyhyEcqHhA7mMzBWbQhIDgoOwC9p5/ALdcw9AlY1yYmuW+MrRWk479qGC+5rVeAM9n
5W4BCSm2QZDBiM4wF4+gkU7NsrBx5dUYX7MzJ++sxyS5wSjwtu2e0sh2OmYK0oqzGLHTTeUCFMkw
kmCXOF6Qb3lZkU3rM8zCEL5LjsaPCABldBNvYl90wwtWyzdrW1lhFLgUCxe8tVtZ8VZYsBgeIgjy
fJs2x+ivLq8lCVsyXSMK6UAEx+JsIffkC/Jd2VnKJ2luu/UZO/zqrteObPaofDNDsJdDr1dILS86
h/wohzHZscKIvs6NZpM3vPUPzS7xLa/BK6gJM7f1SaBJnr0bA5DFIFEz7gSR4Fxp4nTJXCCataSY
pxJJiw1aBI0WXl8qnVPnEFpujDCZ3qIa9FEgWDYryVHlKWwr+WDW6VajJOhahgkjvXPwXtxUxb5h
hZdMmuDeEJxdnqZdAuN10kRldLT6x4o+NE0HhZCXId0bhmi05ux79PRzcEEpazGAqEi4ElZUqew3
1BkmkKuZvhqW1/pju/Kii6YXRAeXb/RinoeqZRwB17Wbf+FF5ZnzvggTjC6B9++qatCPMYJ/EhXX
1VyIinyvt7FrqTQHRTo27DsUUytcNB19kujTZSc72+U9/apcZJowUWxAxlT6mEoDc1p3275Xt/Y1
eqyutGN+9i4H/fUq8oIrRxSeBHkbPxxSKDpLegt5WzNFnhQ/5gzsBJouiL5nX1sna+QnRArJVDol
xQ2Tbo1fVeGAOMC173qo5sivawauBWQPIpxj6uqOdM++JUJab1H40tYb9ySf0bNakbMFnznd1g+y
P4TsSltVeyoHaitB7v4bIMnpkrn8aYhlkjAJYxpW14Z9uymX1DFkIJH6xl+WbbOIKjeireSClZ3X
mWS2yJogm7bNocCkpRCbqwTFb8F9pnHJUS7ps6HrcBiopnwINczIwAFoE3iMKP3UuFjTQ2J8GBYi
HQcovmX6c2u+T7KWb+MMWowzpnJrGizzIU12Q62Ikl/BbapxCVG8YPihT3HVRdZLXL9nqSDDFW0V
lwJJUkXyNMdtXeRbkIyG0gxAUyUaLDm/CluzDcuWVYMnTZ2btgf9yCxB6qZ2U/ktAwnx5dj1h3P9
aYI7VJM12bo8ongwBWCVeJFQSX/Mfi7fSwwyQx618SbfCurbCiICqO8F5cFAnnX8d0Hs81dwR80q
xtam6kBvFvOXPMiuqnyTIEt/ea3nL9pPI9zxMtp0WggGXY+UVb5uAcLSQF9StndJ8prJ95eNnYXA
acqnNe6YKWOctKUBWNg89/tYM0t3UQ0Iwn9fomtTSp28jsBruTidXboEioBSpbhtfMis7DXRaGB3
xOuhol4lvYBcTuRU3LmksqkXgP1Jx7pSnIJegUVT4FSiD80dvmwEkyWeudFxAHlZZiNsou3tqMnk
zKYFvIIs2FjRirjDOFVlVXe6gQTDbsKqnHeFWfuC7RStibvj46GmpQKtn2MHlcxewgRHPmBWhIFQ
rPKoRr1Fu2lp7i1p4cjadTcxiDUBv57NzG/VxMn1a7WhoeBXrSv7PcP528l4gFels2ieGpxecosu
tEtbR8tCBfOakgu6+Q/SXFzMmzLapyiAHIQ9aZF9DjnRGand2RLQPLqEdIAwy7GU0kuphAJV+ign
dwMrr6ui3UlDsS3K7tjn30Fe6bSr9isolEizawGB1S1BSibYLZ6SB8x5i2VoGbAPtgG2xMGn1SOV
b5QZoOVI21zehY+n2aVd4KKXDjrbVh8wRkSy1mEZBmYX2UVQnT3w4A1umbB3Zg3Qt1d2+UC3Ux55
Az3UDAOAbedZOvCiWQdp5iUwtNFXYwjvmv2e6cir8sJR1fhd06hfK5NjmQdNAQuufmstGD1Gnck0
YlGP7Ay351o8+/QqLlBm1ZJlyYAXibz7ECPHG0EbtxoImDMvJm4JDkjrdgbQ4WrloEw3ANcO+tFY
UGw3d0VAam/8LnI1wRnn2VynUpcbMo30RpZLgBSfcuARL2/jH/LLz2XzgVHS8poYkCwwDuuYVgO5
6hpQGfIhAySmePxDvfDTHhcmy2QykrZg63PcCtsbfQP6VEz2kR/W2m/FsFItRPaebfWebi0XKmlr
dXEkI2DEWyOcAQsqbhvDVa4iIKwWgInHdUz1X/FZfnUpLnyyro+YUfR4IsXflYE6k3U12KJ+8mUf
MeW1GHDyQDCmnsUQV4qORpc68xy5Up8Fl53kfN73vz1Dqf2riQG8Q2gE4WhEGIaI4ynIkietI7eX
rYgWwidl06JBGBcPV9MuUCzGJZO9XLYgWgcXsjQp64ccFf6bAtKz6XLXxd+k9MdlG6JVrH8/2Q6J
kmRJI9hQ+gdDAjWwqGWxHsg/x11T5lIsUykHytanrwb9TcAG1O5eWarQXAQfS2SHCwwgKU2Z2WHT
F3t0Fz3HpBjCtfIMuXf38ie7fG+B4f3rJ6OSWcUq2onHDiDtMnk1igjaqeCkAgPL3IgErM7OVn9G
A5PHdhFC8r4vCaAC0LyYDXpnxa3bQfyrJ7dW/zTqwINI3a6L24fL6/xDZfDzHHHxIK/LYkpSkHMP
f1GjQSPhkPjDt1V/idxMq/b0jCiIQTlAlsiVuColcE4eAWZB1KDuDTwG5OZXA3y7UDxecMJ4xFff
6cskNXAaljA3rTFylz2qSnN/+UP+oaL394f8aGCeHDKLJVqHTCpC7Yl58tM6Il9hRJ68VPvZ68Hj
DgZZgUmBk/Id78EC6qOK8Omsg+kUYN0F4P/JaJxlA5EUf/aQcnXHKkGjI/E0wZya4L1qfnyPk/VW
ag1tiOH/SPuyJcdxZMsvohm4k69ctUuxZ8YLLSIykwT3HSS/fg7j2kzqojRCW/VbdYdVQQABh8P9
LNoqSg1e/Kvy0YWLB+O6l3Yvh8BfBvSs7gCLfCEOmm6gFwkZv2uIvxN1eDCYXSBujjKu0BV3AFVu
SBJQaOYTeP2K8CjfFfl7Y3GRZ2LoGJowST+3neGX6hc8lb0lfsmB73NN87lV1GNXWINX2NVOKirq
JyoyzxmCq3p2TiDNm9rsEMkNniIZuHt0Oy09yuBQyaMGiq9mvtctGpak+MozzXaKCOx+pTnAUunU
+HMhuSpq4oL98/9BTPzdslyQo4UyVGW7dprRpKJOp4Ccuu7a+tN4AvUWP9YlsE+OXGuj/NACsvk3
/KarsMfjzpSYANVj4wua+XuJmn7XWI48CspsogDDRThFUosxWgsrMWhN86cFFLTgHK539D82ByQg
COS5ZNCKuesvi5eYyjp8zK0UvEUld5gJOW4pHRyrgq1f9wFq+MuEPKWRI2eMCOqYy6aG2rbgd9yM
dFe/g9ukFamMKq3m5BIRsG6yyq3S00LeWf4rK4jLMtWXbeLpePYBlGJLsm8PvZOOk4t/U3B/runr
vSXhtpZGClNtchRdJvnSoMY4dbBRjqBW3sCOu39Oo1SQqd1MDa7mzuXTpVFrJI4btEI1yS1J51hR
5pDyY4lkwefWbm6oq6G4DaU1XRS3sxxfGnzuRWpOxMiec3vZadG0b4nS+uVYvreaAdqe/FjWNAYq
3HjoKj0AAGx0RiYh3a/s4yKzo93I7mybuVdiy8h4turRrjYDKcqCuEcnjo0OaUZP66JzPpGgjOAJ
EzcBjc1wniHqaBY9DIzxuG2r7kursp3Rdu+xrezQZPmsc6Pwmgk/YFBaeJUywaLfvID+rgRf9ZiX
PLPGEhuuGyo3guoM02GMBiqRmThV2gSC/a3c31S8Rv4YF+AIZ0ATmHDc3JXBsrc8PPLpVt9VXh2K
gr7gO/O1i3SmtqE0JSjJRNuxHMVQuxQcWcGJ5aWEmT1DQV9feYH2BfbmcVU7nfryXy7bOs+rm5pa
k5HoCXCoWjh81MBtUuBsq0sKvwQmFJq+DdS62hNcMMzHodKsoYnOaZS7w7IdTOU0LmaQTBUuPtgw
Sq/jOLhKK23N2IA8iSlYU0Ek4L1fyjzShmVE6m7Dy7EdHTAMXHt+qNXUu7+wooG4GJcMahSx2oov
SvmUyIfMIJsGogTAfwhmdDvXulpTLrjlSp1RE26ll/gjubQXiKmmgVlv5H3lpp/Dj7VMocAp72V8
J8/NhT3VEHs9SYLjJzoOXNhr7VFqZAngt7p6b80i1FVNUBC/XRT5f/O0+LqBEpVQy8gAEkBj8RC9
l1trB3c6T/LVd7jEBdnzfOjDTjDq7SfQ1ahrnnl1PoaBAqFj4HzkYELaT1Y4l9++T12g/jEf1sWF
+tLjGObh2txUhY3j2w26qx+wxr2rHyCXMCTukzy5ZEjiSxjSTzleflHhQeTLo8m0MekCXwdoHDa0
3xrs9f4+vl3/uhp/zW+uxu9V3YZSkbbWv5TdCueRiRM7v3vngEqUPwHQKbRVuV3juxqTC0pWolGz
blu0ClYrOyDDzM8iNF0zNAK0uMRe1MKvzMUlA3y/DFar62uBAbPUuVF2WjYFMMEP/VsXNGC/lrv8
oYbdGtpBXts4tiS0LFpDwv8/LYL+zP9eaTlaujGHCum5LEaHaTUM03RXNcCdsayDOo2CIytcZS5E
AUkKYcKsRxoGAudc+UPsTnv1tGLco/1kH8QKYvejhMVXMjqaqY08mkD8FbpTwh9JskXvlvuXJnTd
//cikjSJp3RAqhcvG9PaKSQoRKaRtyvvf7cnX5Uw057EQ02TS7UYYYcO4WRUbt2hcTYhDwuJdMpy
1UnB9p0j0+vg8cWmMKoWX7JliGOmkrO0aH+hm6DCtDSfrVC1n2ptL2uzW0PN/P4Jvv08vfq5XAgr
jQSamaxbse/lM1lcyLdDMiWkG6A+ZWRJo5ufGpiAdOgiK16B7rHuoey8KX3NMUMlMAJt38h4OIu6
BcKF5GJb36uMLAkynM6HAGbrxJvx3ISrdZW80/w0UC7QRHNMffUeBSvOzX8vP6vNsEkEd6jobuGL
JZIyd2WfkjXIMR/yrVs4+45vJq4V1c8C6ZLuV+STqBIuOoF8mSQCPzwzZ7RL1rIQVMjxOQoA7noQ
88qHf1lNu9oIXJRTewlpiYGNgKegI3ePs4jfKzh838t8dVfgPz0zRG5clkD/p69tfbHH7f3dLAgh
vMIZY2Br1T0gIzFgcRZtXbPI/PtD3C64Xq0Tl1FJXTdphoU7f15U36pZYNTqKww3/Zy8q1Z2tKPs
rchmyN8Lsg3R+nHBq1TTuQL8M7lArcItrNSbIxSvNFMU+QXj8PD+wi7nJZ7QEDZl2evYwVYMN1GT
A6NPhXaptcqXk/k11o9Vc86y4SwzGqgDHuexwL1undCdK+/7Xr7aMKZtF3VXt9KZDC8WaiBg4gHx
vjM01Avx3I0K5ti16On2DWW8NyoXdqyyopD9K6xz0dUvhvE2LhfKNMeQf0Hz3WXd7EiZ9V6M0omY
Qwq1oOjR0hGJuuWt1KkT9bGT1Qv02iTbb3u08zsCsdOucnN4IvSmfqGm5jYqZW5pJrE3jrTaQd7p
NE35KU9bw6307ndC2qNePGn23mLBXMogP/0R7OM1Ybg3Ty51y3KpgaJUBrr9MXrAD7eHsI+cYkN3
cFnwB2tDEh/NAzh7CglXog/LZ3B06oyqGJPLnL6Z5ElScFBnBd+2coyo2HTJPhtRefgvJ7zu+6vt
FNtzNdZrrU0Lx4N0RtkSfXAvDfQUUhFSmJzM5ZvKrf8SDHy/yGfx5L2lRxmxtdA4pZaO1syZRcTX
GlxjwFkYnUfK187+MqrSqbvBqVAWjlURalh0prlsLm4joiw2KkGkklHKq39BH8oZi+n1/lRFw3Cx
UZ/UGNhEfNi4vlTWhVhoPjGRH8ZtrO7fCMzbGqRMK1nKUqgotKqrk7exlSF0YzvTrOwQDxMX4qXj
wYrZQ90gTZ3f85F4JcDhKXuUSnXDevqYk+mzHRgFH0ylgggquIX+wTYwgVJLK1T5pI7B7m83FZl3
f51FI3BJW9pKk1KUeFCn1fs4/JINS1CEFQ3ABcG5N2lrqiy56A0cgOp601EB+nLdCnfCD88rSHNZ
miUDbRGt+ZKZAjBfEsqVGdRN/TtphiBiQvaJaFLr368CAJ2iWOp7FAFbkFv8VVUh9uEotJ0een/y
e+A1hDns+iHuzZKLOalVGyOpuuSyyuCgCJt6kSeHUbBaj2Sp8/GWHWHtGE4QES7dCQRXUX9dVCFQ
12vgatJzFNGomuIEJTxjV/jTpvZJ8D+UWtHVKbhReJJA3VfqPKdFcoFEe4CiujsisDdp6qetJgrm
ooX9R6SxYC+yZqtaCK8kKEwOQXlaecLigoPgtlK5vEuDnrjSwS74shp6WnEDWbtkcYZmdGmew9ez
BfXGtn9XjUEEp1AQTnlegByDEtbJpXRWld85De1m39s/7kcSQVmB5wRkEAnTEilNLvIIIbaigGsq
UPgFvl9/kInIJ0JwAnn4/1QnYyrNgJMACrYf0tgHQ//t/oQEm5D3gKgU1YwnCkQW9BPcaoi9Pi53
VRn5ccH8+0Pdbtz/vYi+2z1XZ8uqpNqSwNnA27neKn7mWxK46ysjKvcliJPloYgnLpodF0/U0aji
VkHg11bKRDuHJJJfaZR9NcAx3Z+daKj171eTM3qaymmDZ0A8HOL8FbYP7aOaiRITQdHf4lH+cZqM
DZPWZ+cMGbmeuXJtgFoKI0T6JmfwyZ63BOqKQ7xTl49aFXGZRa/sb1e0q2mO9dJLJrCZl8ypD4u3
JoTFUYPNxjcQQcz1Edx7GhdNWEPGJSUrprxS9lpVbWn3INPWs+A1YVq2W8mzKFbeJND93aY6h6nT
bGbUJMESJ9v10ps22UEJ1h6OqCkvON46l5YYRmLndoJI2Sg/Nfo1Gk/3t6QgHupcVmIr1TJWq46i
ER9hwHJs42dQ+7b3BxHtSH1N5692RFHAsrWRgPpJ0URozyBYuiu1LoLkLfUkwRtXtP94F2Zo1kWk
XCvoM4zAAuLre7qzXfuoo5/ravv/wFxAtIpcDMmZUS2VhCLJCLpIl4dpiaq9Nw37BrJynUcCefJM
CO6K0yHBZaNzIWUgQEDImoTEOHmp7d+SDqYK7lSZWbBjE1FlBa0vS+fePJoqGxUhkLtfMhqm5uQ1
0GhJm/6IjvhGafZju5eU6qxCcdw0zi3MBssGVanetT9g5OuA1OlqqeV2kGaroUpRt9NLlCmb+7tN
+W4930kRdS6TYVkkpVOixxcKmQHT/LRQVZnoRlL3dvQx54pbp+0m6yqQPVuwH1E4zhy1i5nbZMvv
xjRqB1qv4WzObqo06Oq3FVpgcRpAh3fHbPUiQ29CTVRP1tQXWQGwnf7Jy22XRoFeSu5oKTvJPFWS
4tNI9woI9s7FeJoYOr4SfB5LWFU1xvOSNi/qXAF7MG0L1XKX2P4jafBqngFrbSwI4c4LYCKQU58s
SAY2UPyPFDMYpWJrFCZUFIantloUeKPD5bxoWeHN9XJgQ+q2Ojxchx6OKDpka6e5/NEqszNA+NOf
lfTFsl4XKnltmm4qCKJ4kzq30JM7Mu3J7g46W/bKWL6mcLWyI9VLpDL36ooqPjB1Tr6Eiho7Jayo
+gUrAw7bqI5uZ9V4Lm6Y/BAnhTOSXaGh2FDO+PE6KT/R8t5IHitU0F3GoXQ6HbiLfE+Q6s3D7NK+
8BTrWRmpTyzm9s1BgdBGF0tuF8OpIiMPWmm7FCjTWf2Y2M7OD402YgVan+bPsrkEWvNztk/dOLtl
DssSeAArF6pbYHxmbtepjm3MXgtTzbQEcaB7INAFhCiv3uZubA+u0aJzOw8wQv1RdK1HwdPAfeIk
U+0t+A6WVr7XVgcZl8p47RXZs+Vja2VOI0FPcbjMqFeaFrjCdHkiOApqrMGhOjuZieUVaXMpmg1p
ux+LciLxWY1e0agOtBhGGMkhrQenm003AVHG1EvsBWuWHXupXdg3+0na9X6xX2oPujkLw/6aPUlP
N1HUwD12cof+ZaktJ7VSiBd34RRHzqIh4tm+FtMjIuAlIcs7zKYDmUEbX/ImU/E7VfdteN9WeXFk
chpaiuaP+iXPC7fINYfZz6p9BIjEr3olMNukcVitbWJzN1lSaPYaimdfRDJ9XESLmaKfUgZGw4K4
IX5ue2b8pywU6ozwJUvh8upZWHhT3g79ozFeoAbuKfmPtlbdkUz4zsQbOvJWzBK2yoc5PcbllDpa
C8vqjH4N4wSLkqo6wcXAKbufVdaG8wDPqDFxEkb2ZlWEEDRxsyKBwlYwK6CSwbI2HyonLTaqfFDk
S11AolkDqupNUWRXl1AttD5j9FDVpj/nqI2hmuH043lRIZQko/7Z9m7bAaEASvyclb6RQFFPi51I
2xUQKiETWEtL1TqTYoVj021qcSVGcJUYXIjVkc4N04pcXVo4/hqnea4+Mg0SSWQ3Ta/SdDaynwhm
2MZbHVQYbSFAmrZBm4sw/YLMw+CCaJ7FhdXICKL6AmH85UmxHu7HacHVZXBp2zRoM61WllQGXUsp
QnN9yJwJp8OYztPYC3Jvwbrq3GhxZmfS0GI6jfqzMZ50FPy1XABuXP8bd+4d3mMoJfbKHoiQeLQU
jpatq4HQVYE8MpHM0+LMTSj+RxQn/v2VFH0qLkmUWZ5XUoI2hj2fJHbSVFGTV/Qs442FkpyMeb9q
ZMz2W4dGkGSjCG9YqPfmqBZYBBJPgMqbCIpd4coRbKFxVZVwqrAaCNven63gS/LeQgp8HyM1Ry3Q
tNClHA1nzjpXn4UCDYJ6CO8glCu5MSYpmmtg5KyUcMsbVCfbEk/ZWI+ipFU0qfXvVxmypilRy1R0
Zg37DdlchTKnkgnqg6IDx+WKul3RYciAd0imJ0pAnc7yrSWnEF16kUXkEMF8TO6BBAj2lGQm4HpS
ZLtlp4DYixxmFqX6gqefye38cYZzAaRLkksfMJAMYazTPBI8OwFa8ak7udKDbrnz6EBa6T9wrLyt
4fH3GWhyryejGVNqLNgiC4jidNMd+zc5doxL9UKhxoiSoNeH2VlPgUEWvUAFscbknlTdos7ZWABM
slrC6AekW0ntUFgVrAXJVf4YTQ/oT3Y4InAZqcP6QdxPF33kNS5dbVqjbu1IjvF4jPJyA12leXiq
IxreP+4iQJTJHw25JPlSK2hywxzYNUq44GU+FNIGXPtO/mH/UTzUKBMhPEgEUjC58xKZJpnlGmFV
CeG645r71HKmt5Z8e2uv1e36hSqAKcRE9HEFocfkkoDWTmje0gXwwlLx5bx2ouSxKD9NtGgT+avo
n/Vqo/efdv1xf60FEcLk7vyqH8yyK9CILzLpMWc9rNtaZ9GbjWEsXqqLwNvCT8tdytkCZhXRvjdx
FGof6dcA9EnvjBv6jQSR2KbAV/ZEPYT1w925py0uOJlx3Rp5Bx9YC2QACPezdzWnLhtFlGEIkQtG
4uITK5pei2AXcUminZ0VbhbrD5HabDTjDYBNuzPASR/3DF5kSvEIsQe3wAtxikY3KaqNHGmegX6f
XNr7CS/Ktkj6UO6bnSWhgV7Nu2GYPZoTv55/zsljmf+IWuIhC/lhWdoGPO8nUyUb9KO3JE8TKJ+t
Hsmj0xPDq3E1D8mfsZmfFLwhIoN42UD8sq0OxaxvZbVzMhnKjpDtiYrZXwYJQhda4dgzfZmA0Ctx
/KSnutzXmbxHb85tmOmTEg2X8qdloy7Qv2k4oGr0mKR+Hr1E9CtrA1gBOaVqeoMNA6v+HNexI1th
ZwH984xdDtT87FPJ8GsIlFbZQcpOXfcJOxwHyDmvADAvh5a1Mrj5YsC/KERG5xjqchzbyi9KzdFR
3TH2af1DHTcWOWfKV04udetCP8yp8t5Vpdzp+7csPiTtMUbykg9e3P4C7zaeZT+bexjAfHbasYne
evvTSH/NeEj3RucoculmIOUhi7t/3gQB1OLuD41BBHYhEJ0gWuOrAzQPJ9ujpshqU5AfWtxdIWkG
1TWGErfUP/RQYLShLnV/IqKemMVdBYMxl3UL6g3AwtHsqJtpX0BKd0Hvw+lDUVFUVOHjOT5Q/Ida
V4NrH7XtoP3VnxMPFQXgKFEWyHdivKoIoWRxV8GCgzTgtl+BlHGYTH+SLAGUvdtY7egW/TuzgPKD
QB10cP+7ZNfibgLaM9plFPDKPI9QoABAVpadyn6+//m+y8j3IiIf+FuFJOAM47Gn/imhfFJav6FS
4trLpZ8eFKk6UQsAi3Snqy918U5NFPBgFhBk1nNZyif44oaV3XkRYlh1lqHGIOlenSpBA9vTWgfW
afzdpu9V9CjL5BUsC/AqNMwCOrVg4Mj1oUWlnmkfeR4M0HVPYwvCc4lbzLJnDqMHr7aLQqzfibGi
gSd9DwOpizrVi1uq1dZYfhZEDu4viOhm4i2q4qI28nhBtz4/9AfNHZ+KLOzR6GWe6iLiHEeEjkAE
ERCdIp7Ck2hzOhgp1DEZcNgasN/JOdqAZ+SXoYiwKbjqv2uoV7kb3FYoIRUQ2EUzwxK28Adpa6VA
0GgklCIRtUZ0gHj6DvrYPdEbAD47Xw00mHQov6InI4C52CJInkR3Lk/jaaIiMixjkIDCqqA446QB
DVHq6belB42OR4hP52iUOmpIIK7ojnM4HmvX9qS98oBMvXr773aSzUXGZMFpgZAJREiD2Z390gM4
ZtWVaLZZjf5H4sdet2v+O2AjrwtChgIbmACXUaDOkeZAYaUPHREcku9G4p2owZN7mDJAzKBbvXSY
EhrDuCHSU7ZkQbIUbz0kbiYUVssF120N9HP21BtbCZaHtAQVk8pg8P+0qwX8o+oRsuh9xvZNGW8S
/dzlf8yl8YZCe5DS5WAaoTJv4SuDs8/cDj2G1IQZZwKOLNmMqfJga8neUNhu6ZOXTq83Nj6zJqXv
eYx0qK0hSlqpjWNl6i6LUQVNRAJ1t4OFKUOLTLNNW+ExssAoLqgWlBSbW9vhRhgPGh5hqxv59GfV
r7c2+U50B958/12NyUVs1tQWUeyaXhI6feaV/qQOLRSXCEDt8VFBPbqKoGc6CIjmNzOJq1G5hL0Y
YDSHvji9KBnqPSNxyqwP7x8YUWBa/34VmOS0lo1EQ06kTGqgNstGySW0FODRS9pQo7UgXNz+eH/f
8Da3kJVUSW0a4Q2/xlzp25ATVE9Nh+iLyy4w8/Ip8mhnov/miKqqohFwlE1Z5561ZVxFSR9DR3Fg
Z2tVVDXRMUEf6P5q3swwr0bhEpcZZKWmnzN6GdDzkM1fOBtQKhLZcN7cjFejcN+MmTYzAaaml1Ua
qcNFqYerfLkIDXX7Frkah/tWDYHGsh4DvZNu1WAlT8qhHf6PlcH9Zbu5Ca8G4vZ5Gkd5rGg5vbAS
zdRoCZIBD/GhdfrJPA14e9wf7hsT9I9I+nc8vnK8jG2hdi3EohvUddx4TCbXNh8ru3rU45+QojtM
w+A2ZuMCSO4YZXUmbbEZmuEHpPg9dTY3lqofxzgDqyU2HBYP7qg3EBJbYldKt6i/eUpHdzJN3xIw
4keoRFXqyVRSJ1F6R0E3qkB1Gvp3DvTcgt60v5K+MZ1+6R6JPDFfWqDpEo/5C9EVwQYVbB2DeyEP
0TyktMqBOmtbrzRep2YIO5ai3ZeFkXmso8aleEPeX+/bgISr9eYeXhaFFmxsACKwPiA0N/fwBt1M
Lox9YP3R7e6PdpsQdDUa9/4aaVorsqYkF9gJgOqWoqE2RoGKf250CEzlZshAjI/RrJWyBZ239H3p
zE1mF8dhYS+anezyBdY46q+peNbTt2waPE35BbW4zz6S9urQnRRqfSY91Kqth5Jpmxl0duU4Gz1z
JEVOBG0OQUzhC+Pw+TZmAAAAY9KJl+Syx7Q/JLG9+6sm/EZcgOz0KYa4W4HH8S5eHHa0tqgM+WgG
QtfWE3Ol19hx7whykdKwjUJpKju5pIrhoOrnzB3I2QnKuZr9oi+7MvolmOD62e+NyEXNvFS6Vimx
jijhAnrmLxsafosjI3iu2r2ispfou3HRMzGgqT3kOGqzpW6lsj8SSrddYzzcn5doIbnYWc1GSnRw
Ic4Wy/wqOU9T7BTqG8wzvKp8J6J9IgggfKfBiCfGVAPbBM2MnbrPQrA7Dm1obu/PSrB4fKfBUKus
ZxEs2LVBDfrxlEO4YwYw/v4otxE2f0MF31HQLD0ngO1JIMbKP1qvxbslmDxr17yX5/IzuqAJBfi9
U57oz7WuMv0HXQ3RgnLRyp6oKffrZa6E8QaFuv1/pux/u7x+NVXuYSRX1ryUtgW9CnQw0OzOAxvK
e6vUFXXXZMU1LADqcpeJaCvCReYii2Qb6SDXSCOgd38aXju/8s2zGgA7sVnV/6Fi6jSHPgHTXPbT
XbSXhBXo77rNnbPP9xYkUuEtgq7tWWKpr1nFWevUbTwD72KOUwHJW5DOC6PVfNPUikDtcrqhcTb5
cw9lEmbvMvR4h+WPDgoG6VuAhyCLvXzFZu1aAEJM1WMy2h6acI6e/u6szs0l9C5m5A+15tbTDyDK
YaoAzA5AEzb+3/xp7KgzgKw6g/UOoDnMrFN3yDRfUn/HVgoN1c5LikcZCHsLHydNdL+WVBByo22p
KadklHeqpofNDJIgyjep/SOFEfWSwZ0vNfxIYkEF/FObTU7DfkMZcFYuXX+B9qs3Qfg2Je8yzEiq
Clbx09dCj53yYpXFh5Qse1jEnJgZf8YpjDwT8MXtF8OMg9xmr3IZnUpWeZEReW2cCq7t2xv072OH
Z+1NhFVJZCJ3PpqDkzy32yGU/BmSA4NvH5kn+8rGBuazd1ph4+Dm1XA1NJcVkRqq13Sy44sxotI2
oo6qFAtUbGvbiQdIQMm/ZVXxdLM79I32I+43JYBjA0lFykHrpXdvm3JXVFQPWQ0DH7h8RLu2/GGa
T7TdtfRyP+qJYit3MaVposyAktGLxPYSu1jar5oJcpabD9erYMNfSjJkTMseQ6RTE4zjV5ZIooek
IG7+o6ukDWMsTYibzI0fzXO9RcvwE+SQp3gHxbBQ3Q3bZF8FfQxCRSS6N25umL/z4zXR1UhTZFtm
kEj0Z8tFShZ2j9DrmPGeBV4q3lEUI8w/5esApYOn7NkI+he4VHui5+btyvzV7+AS66qislwDsQxu
TL9FvyQNgIKTPX0ttpUO2UDgePD/q93DdzemKmdJnuPTEoQugwwuVJx8IxeAJ74pZneOAt/hmOJl
7JsEl8bKc+oc8419EFzEP+0v8loG+dqCcCsKv2Frg1b1nxL/lPts0/1qYGWNnvGTYQr1fW4T+q+W
m7vJSG/UU7dmJWVRb5bxVKe25bBBkZ0RXlZ4Pvb2qVfeZ6vfzF3r6lCGojm+CTO8kuyqaId73qHT
dGgpSLgyCs2UupUluUT/SAuRIrkgM+S7KJBWihcdV9nFGtNtp2h4iDau0nehpsL7c35JGpHm+u2K
+tUCcQFsTKPMgo/A2iliPgRX3Xg3/FytfSApIirJCcKYxYWxVpua2S5xX8RW7hno1TPpwTBEvrSC
SMZ3Jop5SDKNoW5UwucvMhJ3aJ/uHyjRIebbENXErLI3rTWlrk4wTqlBpQuSYI0hUesByy72ebot
f/j3Q/H9CKmDt+8APSqwz9ir9LQa4nRHWjgd7tzeKdF5dgpwLCDEik72EY6O3v1J3/x4f29cXsJY
Y/qSV3KBC6LCgDH0V0sIdv47+a+rYbj4aFBZSaa8o5e6hulepP9go/RTbseNHqE5LQHi3BBHpuDr
NImTVxk6ZC/3JypKa8h6lVwVWOesMhSaolo9BvHj/FE9tDgWy0Y/rZRtYw9xI1Bsg3/1frqaOJft
Z0UE4C7tKTQIJ2fEw0mKs5BAp08wu5sX4dU4XESs2aRALoattXg5MNw8QMp2gdaAszabqjcRe+zm
abwajqsa6AxdwkXBtADXcWDuEHRTIUhdbntmXI3BxTBjiHVgchBXykN6WR1+ZtDiLrD4DJYddBBg
zG7WDvD1aNu6osRCuFu4oKZYaa5UNXYLfWU+pHc6Nw0kVw7jC8GFxzzIyQZir3bRsnLpWt/Vcc90
TLmHNxQzNoMlWNTbb8C/i/pdar46BbHVj+MS4y5Cl3BxRyxq4ZH+IPU72FO0W3Uj+S0Ijm7/2uI5
036ps98Ubv0YvUmeEGp6M3W8+jFcuq81ssJkuVpTR+avzow6yM2R203bLM8Ah8r3k7tKn/Um5BSS
CU6N3iBCFAqW/Lscd7UgU4Jn8QLKBlrtiqvXr80ienfffExczZILPNWSD80kYcln84cCf4as/RnZ
T4MuAoUKQvk3mPlqJjqT2lIusGVXlR8TAlDrpvXKN/vYbZWN4rSh+JysZ/Af2eHV3Liw0+s91doa
YWdQi7NtL06m1BtF08JIrzxT2t6PcqKV5KJOSnLgNfIBo6EKZQzVhRrPSbWj0vDz/kCCTfF9iq6W
sjdidSqgoHyJDN0pFN1J03JzfwjByvFW5prdyk1uYS4TfVHY9DAb2rsca1uakVBP6O/7o91u9/39
UN8Z9dWMYpJT2RrRwWSu+kP28iA5zwy+3/QZbESnK5EVJgft8f6ogvOtcLujbdvc1MyRXmwYYOcr
20l1IVoLrotxqicryNv+0A7d5/1RRSvL7ZIR8LJONlc6gl6F4AhASe9xRAPeUPSNFLWCm1c02vr3
q4XNcxR7ZtJgTzb1aa1JJWDIsfTQLjlMhkXuMoIzztucj7RDRavDvSsZG904l9aJKoLlu/laudop
60e9mpDdTc049tj7tA8yG/y36dFCV5++U9XLpkKwRW5LIv4djpc4aQy5iQY4zFx0xz4japlBhUZq
7gweVBie9ACZjBsd0PmpnBLvypY5wivg9nPy6jdw95CZ2lkNFOd6OIhLN8Yc0txf0ZOg+p3G3eSD
jKg53ZMEU9QiSF9kH+jKzm0naEQKzc8Esee7q3a1/p3R61L+fy9FGy6zhkt3QOs+JYEODetP66cM
qSOneUHtM//UD7nk6oUzBKs1W+JH0FSkqB7P+1WFZNhYx2E/O1AFWRXmPOnSbFIgb0yPudLzeCyP
yzE+A8EO5LwAMiGI1f9QZdGSuKQSykK1jexpBP/H3CrkqxuZc/+4f4v03LmD1HVBrxZsglVFw1CB
uUya+lubzwbYpw27DPreUEGSI+oYSLrkFmTwyw6sZMn6BRog+rrDCRbg5zh1DSgqge43KPVjUZ+G
6pGUMYC35WM+mVvYeR7ntn7qGxBJ7S7b6Hryr16eVxuQC5RASkyZloEA00KeDxzmVYYECMst6Jsn
+zeAU+79NRPtMS5EUpsSKGUjJdFp+xXV9GUs3u6PILpweAkXotOoUyfcb6sxQr+dgDHJvdgv4dIp
u/mmOovlVQTB8R8Or6OuZAQd2osttwdVRWFscNV+fhXMTLR4XIDUFCKxVsMwyTa9/B/SvqO5baZr
9hehCjlsEQkGkZJISdYGJSfknPHrvx49tyxqTGPea2+8UZWHMzhz5qTulp9iByIzd7INCksUCPSv
/wPOnpHc0ewt8aDzUyK/J3ekQABetZPoBxuoUdn8pnyOGS8AK/mhqVyUWCyhooeYmI86Wy0xrQ/U
uo7CgFrop1xHowUEGqilRW22CUGMUmpORFxSCeLa6R5MLIxC+e2eOLgzNFHWBA3ifZ+veDnpaBtx
eNIziL0WX2KHTBIaXtOCVK6yWDn7bXzTx3J0b7UM4h7AclzHDlP5RYJR+Dmu4jtukcGFj+rxsovq
ZifyZ3l6C8MnoVXvIo5/aFpM9Set2VadZIYFKhkMy7tt4L+OgW7GVmlUjn0E6KjsSW66qw+ao2JS
dnAIowSozO3Ejy6MNUUc7e/e9WNN8vcr71rzqcp14fLfPRafINGKRqFs8q7y9rfVko/FqFQpq1V9
bBOywWpx9Ki3ZLED22Hsr2/qdsz2sQz1Yoyi0Bb1DInIAm8TB+FZI/ypzPdzfoyxV8ZXY3008ver
A5S5KqtqkY9Py2LYRoQZb2DRx0qw1/dErsDad6Jceq20dTflZBkVGSBapmXAeaFWeHpcICsL7sf2
3He9u77qO+nX2rJU+Ks2jZhWmUhGt0kKj46AHWG9EOBHK3qMD7GFljKIvEmDWfch7GRNgUXU5VQX
eHTuFF0Ap09FR4Q+m5s+9Vb7zPmsQgPrbKhijqwIqpRALvdU929Jk/onCJyVUmLe5fbAit/IOa8d
CO2qYEuzhhHVI6+/y4G+FflGXPoLp7Gc4s2VgIvXecmQRJWGQuqTXLZ9gcsSXDK/80uM+VrdDkBM
wZtdbZttUjt+xOzaXxn01brU7VFmOTVGHTuMus2SCaY6YwaPq17XLevmN7tahbo2Za/zmipIeMzl
fj8KgFrrrR/zhqkMb2HxoKKcKioFw5xv1xyvViVnfnVZ89ZoYl5SSCYATni/vYCsvAauA2JWrW14
pR1DRKqYTIQv8kby17d8M7C4Wpy6SzG+ctJqknGMw2NVNI7e9N76CrdftqslqJsQiEo1RguWQBfs
Ttlru/rSPRNh59IvUSiODsU9yR/+qstwtSx1KeIAM7+lGiennszlq4VbJf6UqqzdMW4E3YqeQz7p
AYzGMtvCz0BGtOHuqs18hB7aU+83loiRlugQsKAX74Hlb3f+Y3t0F7qs6mGcA9gq6f7KshnDExrP
AGQLm8mOLKPalFvC15hhpmhyBKdE2BY8ZPfBc3Efu4Klu/E3HQVWxYrM5vUvJa6ufh/1hhdln5Ry
CavmI4z7QC61SLx8fli3rdutrKtVqMebG9O876v/9xQINqY6dVeotkWK5iMmuM7z0bhv7vIvMhxT
8NAMhzJljOCxzJtuVreRDJn5LEJYTma4GqeOzlEDgnfd7kCltyxmNFtwHIliapNfeYGzfgQ3SydX
J0D5rKiMQlkeq+SkyqrND9qdAbqSOupNJcNM/yiBK4bFgUF8wprpUQ6rC7mlUlOwLjYSsKLl17Du
AesEA3+VbYSyYkwDsC4Y5aFChQNkqiZ54/AYpQGYlhIrA//vlDBQArfTx6ujpBxV2E5qIYwyTNYj
w/WyY3wNdCd7bDadw9uV5MYY4t6yBAVZ+6P8FCcWQCnXuChScIlALZUSag+gIPgpYESFjJXoXnOc
D5qYi/huWl2h4FQ+GNngj53qhtXEiAxv93w+zpLuMRdJLENIIo1O1aD7jSA4fe0aUD5o7qpU3gdA
FGU1HlZRE78OwuzWc+qFauEMAyYVcs7UKlDQ451XksHtxfDcLssZeG2H05niWoxHn4bLRfGgDJwi
kue3fCrf8ocZ5RCvvEdySXhZF90a3vrz8grisu6eLRRxmw/66qQoFyYt3aCHaZagTT2YmqQdQil1
2jQ9hHmIqfV5eREhY2VpoSFbUlFfOOGMsVUn5L810GYVeRLSppphh0GaubWSDmbV9z/XncztZPjq
R1LxV8JPspblIV658q5eSiDURzMOD0Cd2bNag2m9cYYqs8oqccsyt8qcpRRL3NiKz6FRdgmo0aoq
qpNT1JZuJBtWwGleM1XW+kZZy5ArdBWL9ZEWJHmSQjE44b0acpV6VNiB2DGux+2xj6vzpJxaXDYJ
KC1xnuqrYpjVGWq+DufE+2G0MdXkxuwSL+P8KN/GyUaGsTzcx6aLt1WQOqMS7btmZG2M5WMobwaM
Caf1MaIuAj4V9pAIkNDnATG8Z0D7AwMPkO97lGCy7M4uoZL4s4n8Jr4tT0MWVwHOVBAhPyspZgC9
mVoVbRV180UYzLoa3IxHpCn9Td1Z10WkdCoqqnTtCrCvQI3jLgFjQuhrzWOq3RXylxpyhuvW+YdU
4WMhKqjKxrEZulAA3/GRZL4VHkQLHIHGg2Gle6jOxkQCwJfvMGnGoz7PuBzkkv9+wB+rU55KnqJc
SOs2PaUFBohF+dhU8Zf1Hd52xh9LUH5Gj0puGNIpgW6Tvs1QkSaDMuKGiW5jbYWKmjhdBlCvqlI4
fUCuTNVCzhXZBmiMBifaFa/FhZWO3L4YHzujbrzOJVURZbJxVDCI1wzRNpqPSuc2I2voiLU16qaH
SOYiCT2DU17+qMVjqQgMM2DthLriYHtN9TYYcMW52Z651ok1QGhUZSOxBHFY9k5z/4YqxIezAakj
+UwkvG+m1gwKFHOM+/LcnjpgujUkkSV4Fy0UdVhFnNtV6Y+b/U7mcPUegNi079UWX21w+Z/Ax+Ex
sPnvREass/gdRoKS3V8SzV4tSt3y3CjFIFXw1mVgCxX1AtSYDyEYbeTyC+oejKCQecbUrW7KqVSa
Hp+T2/SO7gXb4ZR8C3ek3t27zRv4YervpZ0SBUD/ny67Ql123hDkQV9wuBxfQG8eA7zpVg6HV2Eu
zSD5lrVP4sh/XV/zD5HMr3tIY4H1SRELoE1jsE1opuSiu/lc7f6rs0Rb9eEfVyN36cp+VAmdhVAm
d8WZHa5zgPFBkw2ABiBHv7NhZ4y7T5MGB7Wc1gp4aU+9KptiAQTTxJqH+UO++3GAlH8RKwN0vjEK
HsFh2KdvM+4lmB8Im9TDfAzP2V20W2pTROXBYl3H29HZx9KU5wlHpZW4oE0IdUqgcw6ngo0TcTnj
o93Ob38tQyOEOXkeg0ZrUmT08WYQnX46T1/DbYrXASVucE1Dc1cqH8JH7cTa4R8KGh9rU2MBIQfe
55SXCVKL0JKkzrDRCFCrMGW7+ymio154icVtxLsOBZ1/fKRo7smiEwZFk2E/Ucc5KC2YcpKbce4k
AWNwjGGoNLGknkWzAsLn5FQq2Z3c8w8CnOs/fkbKvQj9mA1J/n73MI9eHZe94QalJUKWEF4c2jlu
m78ur1xJHhH7HxenAgxRWBQubgHO6OwIiPDIIvKi4EqMPaC3Dr2tbPkXEIG9sKermSZE+RxlUbNm
KOFWOzsbzNCwei/32kOAiis4p58Cs9suFv71ikvqspX4GOEBzaoLToly6EYEw52+2OFGyw0QjSUb
0qhlnDHLiChPpKl6sExTnYIKgfsGL+RFxxRpRo8UKv8CunuX6c7JW7gSAdM94bHtel5p4IDCN8Gd
HjMbNHNYjwOnHPCT7OkClrOlu8JVu8wy6AUIL6LqTXAICxJF/aQ5nYP016xMTNwQ7R1Wn4cc3cpG
6a5v3slFNBpwgdxGvc/flJf5SXwy0P2tdvO3hjtx95jctcIjtx+Ymhq387hfLpDG5YqzJFc1cUJi
AuVICAsI9Yx0I3V4IbmrIEYc3PGQXWsYzR+G16dbW1ysN1UNiOhpWjQ7TTFb1/o95mbT0hdCxgAf
KwrRKN9ULFMYzi3ynM4WwOGz676TeKu2RVS7Th0TUf2HesPHmdLuSBVbYekUyLpmJkBr6DK9S5GC
cgWMfxmmMSEvvWFczxsHKvKaoqkQ/pAEg74sSqr3YmTAEUiPixtueq8+oHRLNFABMlFNxSMTBJVn
fAH9BWPpG+Z7vTR9bZJY5xRZxfGOYCnft9vObvz5AvbF/DChX7LVPH4/PmLeG9Ck6AcrT76FhPq0
PPWIZyCq7QoVNpT44xPhJ8Jj8413SbbCpJP7/aJ+Wkr8HGDmsiQBNrrABwIZ24YCxJYwLYYK6vqJ
3nDqn5ahkoQ2Gwswz+gI+qLQkXlf0AC6C1JT7ViDMKyVqJthFAg5okRKTnX9UHXaQckUU+IqK2iL
l/U9MeyTJruNoAOqZRV4LpOwsHUlMKPiZw0C6grcHjLDudyi0/l0gNSjHItpMIktCG4xTWvyfGLN
3LwR+tY0xC9iCCyjoB9CKIrwE6vWeCNo/rQyOYarFETiwzxXywD5HcEa9vE+0KH40GsMlMeNys2n
ZciVvFqmG4zJmIUoPXXCKSkMU0Mps233US2YAqrBqD+6g1YxfMyNCODTolRCEGRgeRfRBDwJ6UXn
vs9dw7D7Ww/w9Qp0exdT+dAwTkpSKIKj7p3hkXT2WreqLeVesIjjzA6JJ/LMYdZbifmnpSkvMnJG
O4oEbAvCbSeG/5x28imyk2NqNSBH7Cz9ufLCY+SVjFNlGetvXKmB0otaKMN9Dg9ZM+5mWdvzYJpH
p8YcqtyWQgnss9km0tuH9TvJ+KA0wHgO1Sls+gX5cjiBPRczXzKjnci4DnS7tsuGaVFFfFCJb449
t9VqsDyxhx6IuVMB1KePRz24RhLF+hQX6XviX31JKjPCaPRrdew28Z5/qf3RLyYnFsw2xdw0K/1g
uDYa/StgnoSXxxn3grvUabvNMU+pLqqVJFAHAbnv+kdjXhLKxUCbVW8rHc9tm9lLaGe+5pJwZmrw
0i+alUKl5H1sFFPPl/WlGV6HxgFjXrqJlg4rg7hoQ9jQRheEPpu/gBt/+pqUnxGzXhkhDgvnNnCu
YoiWFP+sOoERFTK+Gt2fBVkrF+gGrl2RgfcVOunpgyz2NiZRD2DvZtyDWyHh9Z7oDm0TAdA0Q+r1
vQS+LC6oz5XdtKntCfJDh/9lxpVxuelOaxGnjWAEuNxdj/dBA/Qt+bFuDu94s5VrRxOSaqAnaHn1
PecvQWlig2DlOKGCwrt1hHyJ5Eqskg3DodCko5kujcbECbjpEmKHSHYgiebkKiuAuAUY+fS9KI+y
SI2aL2IAebq4ugNxjam3x2rgwZd1Div09NETzZsd356LACGnBi3vsHITQznM+U8BTWIMx3tl4xbj
eOJV0WoX3c5SHo9yjcEUZZvWX3ltp1TiHadNVsHxG4Fzw/A4jMew3CwKxKICjD7rfinH7pQrx0YA
u0ZWuHLT+nrY2r2euGp6XnpvzCdTbQswC/G2DLGnMFIt6FtZIxD0U79pg8dcQIcTCOwYkuRQdGgD
Sw5/TD3oPBPJ4fnLLJZfgry5U4F5kc8oC/Mlbyr991FxFLWANhW/z4M7Kd72ZbiZchfiWWqIzwvG
HcghmimQrMA/mpykWoGumkbyODaF2ZVehFCrb2KLqxNbVPN9Vtx3Q4yO+SVqH8Wh31VgHVZEO5Uh
yaVDFAmcf4mOalH4psiVLyBVGZaHMmqBqZbsor/MhuEKcQB6BflO07LEHhrlRwQuniUDVdA4PwVz
d5fG0KrioJWRfZd0b2QpzTNCZpobtuyKihMzDRMEEFCZii2nQYWjVK0BnRLG/WItRXl6ValLQVpm
Us+ebLE+FSD0+x4soNqNXA29M063Gh0n9yJuekZUwvIe5MW9CjDzBRhio4APhgXvEmOnQAhjfXes
FSgvP4LbKGjAzghhd9Bvk+qnyOporToLkedJ7eNqE4Ia9xFfIY+SEKoWYQ1BC1dTWGHxrRLgh6/A
MlTo2A7LEsfzRCpjgw9ab/6HPm9b8FahiJI64LsiOTgpAvLnJgV2YDNBuKX5wXo21wMD/A7x83aD
PpnLhjzP4xb9uz3oJi/ltjgikPUhqravHpZDDem4ZxZxB+uYqXQ11IAeaES8NNArMicFesf8SVcY
z/WquWBz5O9X3zJblFKfctyFTp622pj7ifH/XyX/9Bkpl68n49BPEayFR0NfUYECCVjgzvUwALug
EtNG6+v/HuXB1T20WD0jPhJFHdnlN2rhRwfWt2EaBeVD+HJpmlpR0WTweVIWfxlrSAiR7spoF2jF
zUhtZNCoXXLGgB/LKigPEuNSiKIEDzIHGJNvG3/gSneaW4aTZNkF5UYKSU2XIUdZWk4Ce24hlpFx
jJ2wzpCmVIgEsWnbHAY+KgBKuUQbHRJ9z5BT7AKn3r/dZY6F7wd9b9Yk/q0pyWujfC9+XZl9V4x1
PxQlCjRxBHBWYFalYnIjlAfm1lSk6q6rFM7uRFTDM0hJQ8BQKB+gXLnvlbg3NeCJGOnH6psk8u+1
1qsfVAWzNrYLChyR4QllDeGVwAUfqzkvLOTJegyGpSi/wuVJUPMFkkfZSx/CnXiRYbrxVs7uMpCC
RJsMFUYA3HVTsMTAnF6FCTxVoaV+JcKJj9oXFvCDYWo0/QIGjwVZIC5IwPADxMOdaWoZpsZagvJB
gd5MYAfBElp9jsdzrlzWH93VpAdHSvmffqkCMeQ5fL3xUUTgEsnjVpUbh1/AZ6id1xe7NWz5yXgp
34OZVM4oyjh9R4iSllz+KiI4BXP8gXMUZ9oKVmgNP3JA0NHW8VkYWIYHei/5XJlqCk4ioSrRY4De
rIom71jwxypjfLFbzYVPm6QcUDLxUTAtiGMItHyxMURqDZvARQ7kQtyCsRpjS++hyPWWdEyFodKO
2TcOBInqVhXzTcz/S1kIpChUPBPFfKPj3UDuAzXcRuhN1DYYXuQWKcD1qdH8G0pcLvNYJh+moWH0
uH3NhK9q8DRsoGHh8vZyQVMTRNBpZcvRl1i6QO6V8UNYDpZm6TBKbdFyPk9BGiW5Oszx0XhOXDI+
CZo7yK99kwEpYVkmKw6gyTqyKq77akTBarQQ2WPQabxE0A6fXRAPvLKnNRnXnqbpgOpsM8Q8EnUj
z7CryiqgSAq4YBGBWiB+Wr/2rMUoH4OZH3XIDR7lm3oThT/kDPrUyqMhCNuF+7G+1K2JsU9mRHuY
risFkH6l6Nh2vgBsDdTyAE4EivdrCyAOxkdCP7oPH7ND5DGWZl1FKr5ZeGHJ5giBFUZDcO8FM76H
whuBLS/W4kx3RNtmGhnmynh935kSru7/NIv8oJdzdNLTR3EJDnE3uGjfeLzwtr49xu5o0o6mkvMo
S/AQcSlEm7vLPIHzNrfXF2FlThLladRZhNyVgRc+8TvIq+67Y4WhApIsxQMiVAMwZFQIMGZbWIo/
fmVpkzJeW5qIQ9fEaeQCxI6CdpHz58jgGcEp43PRFBmZXgmgkgeRQJz95BZXHzQXzhtEGV/WD5L1
tchGr8wiFBJdMyRspENpCJbp5hPGF9gRGYm4/ljwEwGT/LwOgEGZwg3w2gSevviQzJ2sc2LcL88d
KCxKVwXSF1yK5OIJ48EY7wnJV2/ntTPu/jEae8ctX+05GoNp6Ge0fVuuMiEO4VfZX+gBXHsXmuGi
0eJ+iFQRAUT5bW5B9DoXTqUZjDvNegx+Z7WopBbElP+NRw9+Zhso3duQHvShxGkVB4MlDcMyFypk
yWfoLeocLvcUvxXqUSh/qqwYgmH5NKGFBK33umwNlK7SZx0alGE/Ojx3WNJ/Tc5oOEDXLBrETFHH
B+vjxtgJz3lpabkpAjIDTxyAP4LfcZwJjce4+hvY67WFyOLnC9ELBiawRky2c81ZzJYfnLpDQsai
hWD4KZlKhAo10JUq6LLT0r90bQRuW9Yp/iEeM3CndVXjpd9MfUjathAR87UzwH5zs32vcBsQxEae
GSRzbxuFMphJulhdWDgJ/yWaq1MDKb2hLv2mkY9ZmrpGqJsZ1Gy7JHUbqFxFQvB3Z/HxQ6lnV9PV
cNR7JMSBXkGk6SAIjFbN7cvxsQB1OUCzOekdcNqnpb6XhyMfcV5ZGn9Vzfq1CH09wlbnB7EEDE1A
4pV3Xs2zkKq3beZjBeppjTi9L6DRim30L0q5APqQMgq4jIOibb/QmrppF0yVChMUIzLRagj0e7pf
f9reh1N/f3M+NkIZfwMg2jhHcFbBwpmN0i5mnjXojM/po8HLoR0JLZaX50PG1ZCKBVlN3bbfQO4u
myB4SaxpMoxz1SnLa953jQuZ2dJU8xI4sDoFDyZmNssMFGiXMQT7biVPXgJlbWkqaqCZ5E2hCgfR
aH5izNMplP41lrM3Jet+DGW5Q5cmKdWnrjb2UxX/KAvMzyRLsYH2IwbOK/UevCqSmcy1BF7Y3m4L
QPbU3JY5+S6Mn41YB/MM1Abq1IwiaJdixBoEdhAF4q1Ma+1iwKT8InX4n0SvVUOEtZCOLHSO8Rn/
8Px8HDAVPKh9kadtQq7+T3VbglzCjNzORH1QNBVr9tlz838I+z5WpMIISRq7qB1wh6PgMCX9JtHP
Sfddjr6pRm4FwotuRHZRPOvVuUMAoUMZh4sOQjK7sfI6KJssAZlZu+EMViOfdWeozKXm8yyOFj45
VWniqOqPGu/GujX/IWH52DqVsGRSJ+rlgOQo8kfHiE2YoKPcNc8EDDU5oSU+Q+b1kVU2YC5Lec22
m3RFarAz2SvOy761Ykf1hxooyBaVCm7bPurlhi09xHIRlC+Vh7BM9VhGcj3vllDZQOC7C0R3/Uxv
oZ/xCP86Uxq3lJaiWhcKNjd7wjfAenPw0fs5hOL5TYPrvUm3wyb0lcaNwISrbaI3ZQZpMg+xJVZC
cTvq+fgllNMNMP4VCykqTvWcAFwDMrQlsxTMCg6TwkgtGLaqUJEHP4uTMOsCQWeUtoKnucqf1s+V
tRnK8eqdUHXzhGMNlR6Acr+XdkEgW8nCyKQZRkIDkwpjNMKpw4Ob4MtMp2pczJJnCo+Q81h5Rmgk
kpgrAZ8VqOH3W+0x8HqPKCtn0HpE/4ONSGB9HXK2V8kJp5dhq8R4tPih89Ras+uQUQkUiadY2xDt
SaJK42tUotEcHoH+Hb0J6NTS70o/63ZjugvTHfII3ZbN2s+2XYTHJ7/XcTVeUVTTv4UYZef80BUZ
6FzW16Q8TaDkapaGOGceM2UxZPoM7UVNX9ZN8w8dmY+LRjkWqZ4FaZY5woScZ2b51vn1QcjN6d7r
MdXN3QtOdm/Y+Y45Lk9u8Mqp02glQ+CNLGor+Bo8VVVcOIqwTTnN5pvKmtOHSEHb18AEg1KZKkhI
GNtmXEmV8i8qZCbyssVVQbEyuYSlB+ZQxwA8QdkurWvkTihbYJS0/oeKJcPcaLASn1ZB3xdwbZ09
OnrVmvm7EuxiGZFVnvsz5OhDFXl/5LCHfv5QpP31uWkAU4l0Mo0jCbn+T+5YPoB4DAS8ZobiUIji
kLEFHoSJ4WedNRUWTUot82ON8LYd34Js9nGh/awJzV5hzPL+oYPwsTsqHCrEcuH7Dq4cel28H2Oy
LvYQUhcceFA6L3SZE6fEc68ZMeWdmi4bNeCl/vuWoIq2IVw+PBvOZHFe7hYg4XfWDZfhFGiUUpkW
WdxFCmAeUmVlqmjW+bTtA1Z0xfpklO9J1SbI+ojUa8KXZboTwCah1tmWqxiTAqxw6jewhaZ0hlTg
i2X7QjS7/bQPwB586XYaevnBNwWwj3P7GDG1kVmmQkMtxtwo8nEmLS1o+qab2iphKyoaoIT/l9WM
ZK5GuZs+6oJGaEmMYer3gmiW29AB+xz/bXmDWAnIJvx1M2H4GBqLVMWpNhoq7BLIUytIY6tNXsvy
JV4adPVDe32xP8xd/7p2NARJl7O27EEoRorPKLqBM8MBWtDhmfwHDOun4UdyY0yJCE6906L8DJG7
JMnLxD0wdkNse+VO0/gK4KlCLlGRU3V25S97aaMFu0SwhtyUH2O/uMME9Jaz66/ltOeQSn5dX54R
79Cqf/JSG0IVkoqiPFqpmNt5wbAN1gpUuDPJciNxHb6WhJRdl1rMqjNWYN1qjXIf6JbnUG3EEtm+
c0lPR7ygn0Qg5MZ9exbN/IgaAFOIhOG0NCqUEWupR10d6bexyCDJzPwgh7ZxLvgG2JnWvxLrQtP4
iqQsUdwQ0AdcUE4QMU6RVYc0u0tRWUklyPBxD2IjmEDobFvhG7AQ68szdkqT6C2BanBZAyz7uICc
2xjuM2XYS9nTBPmF9ZVYAQONqdBKxZCSqCPR/vKtfSJCyIRwJN6LPso/hOTEsAXG9hjXnEZT8Imi
VEuWw59wb1M32YnYm3XK6hawVqHCkjDl0JHjgNgKp1fJAKNYktk8PznrB8iqB+vkZ1wlMNKAeb5C
gSs2lIcZ1ai2r6xR5j05fzPy5iyMnQPsyE5TdBRhm+OgAhwLmji5n4lg0NuSj/cFngpNaMxF+J5k
8r2gp4wUmHUUVBiTgzG75HPYkziOzpBsl8XLm4FxEgy/o1N+ZxbmOBkk4GPzUDXBG2rH2Zf1s2Z4
bhpVYfQ52JUEuB1FTlCIlC29xoR28XXSGjdTIJhlcIwV/wB2+vX00VJry1youbyQh9bUhe1QmtU+
8CooSoWX6SEAhdQTdw+2lU3eo0jCqrK9z6ytPFU08gKQY6nSc2y4QSoRhma6NSDRJbvTa8yetGAY
CQ286KsoL6b+fTF8wMZvgOGezIg3y8RcZkd1UzdwhKMK9Hxgr3/YP+Ajfh0zDcHg635cJA20BNLj
9NK+Re+jQdO22SRvgiXv2WUH1mapks0kcHkA9AHpXZyT8SmSFFAtSYxtsRahPFBvRI0kBBUK8vmj
HGtWgUS/5iR3/fBYHojmoGuXUuUqBYcneosbYaoCwIHBbHNbcQWQ9SY/c1+aTX2veDoiU+SdYWWy
5ftY1XF63F+cxWKeZNQzRA+T3U7mhg64zewJbES5m3mz94/bpvxNV4ENICPD1EQuEO2L/iGTrXAH
DckjFE5Pmpc9qLm1LM7gkQKO5mMulHlDGQmiQUVCsyzOeijhE3cQmopie2kxoDQArYSGamnmo/c/
HDTZ2JpXoOKgLBoiQ+qRvEXqCN3m0QHDnCO07d2gPszqaIoxxKtBFq8OL6C7tHVRB3Gn7uhAn0i4
zhBmrhdGVLtu6TKNH1BzQVwUYumhzpvNeJKg7FlJIeMZW9+4TMMHoOO5RKmKSxuAak5TvDJ344Lo
EAR2wrEgtusxmExjBBoFJSRxULClYjupl1qExLV8Jt2sdTtmHR3tibhR7pUCbncy3hYw7ifZRg0Y
a6w/nDINCQg4Dqmw1OBq9rWjq5CnmMJzUUDLodKOQaJt1b77p76tzJNtX4VFcdpzoaY02angYwhW
b0e2hjvLHKioZs6SYIpRtgDHgDk76PhFZgDdSmjnxebEWf4EmdCNbA8oDunP+ldIFM0QH+4ssAQm
TuawhwcZz5jMUy5JjHl9LGtsmky4AstmQr2TaNk/A3N+gpC9p/jrxsP6sJT70bKp7yZIi52yAS5H
ABPw974KLUE8a+Xb5t/WotxO0fdCnedtdqrkZiMKgI3FkGTqAby7RFrnhhNr6I2Rm8jvdYkrGxqV
mdc5cpyyp7hJhxJOXpv4yuqpcianw0CFmUUb8F0x3u3b49i6oQiCpuuKTE/KTFxd92B8Q/5lAYAa
mIU/O4Nv7JAbubxiNRv1OL0Vodm9prbhg9Jy/aRvuoSr5cXPd6eaMHqCOVSMFEo/mhnjOepdv8Te
+iK3jfVqFcrxVEZhiEqGmpV8kCRLtvr7/kBSvwQqcaa2DUH1zBxFu51XXy1KhUSz3BmDEKMdQcZ5
FxDC1xcQkpsa5ASSVybO66YPv1qNckKhBMqeOAwgBHJUt/whfU0v4WH+PrrRpvMQQj/MG81PnxkH
Sz7Pb+/z1aqUX+L1SmwGHasqR+KWEvesnkd7D7LC41+Vi6+WohzO2ErJWDcxCuLhsQx/VOG5htY7
Yz/km6zth3IysVYmGHrCC9V840J7FjDRCNKHTbWTeE8bbW27HP7Wl15tjXI3SamHQQLWFVjKgEhW
tTqOVB7R/Z9tFThaEL38Dc+cyH+sSffHp4ifCj0lxZAIN3+WrVF6KOTeHESWjZAPs3KmClUwjhLe
aMpSI1P9qhcUXnVCNcnWnCozs8BpX0DF6MwbjOJNMrN4zPiedEPcMCRZz8nwRlxhwra66Or3f7MY
hXItS1CGMcDn/93ymhDbLbvUU+5bH1qlmxR6ZywRZpZjoXvjdTy1HWbFSDYQbkYvsxOgBGQTkKen
xmMJ+t1OzK8MhXIsY2/okPSD7+zRWEMbCsM4e05Bi5ykV8zniOHGFMqhFFGQzQsXkauQIYOLLfGN
ZFdkf8MT/w0KzBlkDfnN3w3DXG2Tci9VF6mtwuM+6If0jnfqCVmd4Sz3GD+oMDIKnhmrTgEnt6A+
vW5CjCdQoXzOkMkyn2UkPy+4Rw4zaBqAe8aSsPpTrLtAeZl2jBshUuGrJ4BaWkvYxYCYnsg8LAGa
hpFpgOLeXt/buzLpyuWnW+Og7Mi1TkZRiWikgAP8uT8Mvuzxd8a5g+ihbMGHh/f9l7J1dEzFbMkE
Aob1No3XbJNtYFWsdiDZ5doPoryRIKjV3M4Afg0ufhDoShRPdhuPiQRhrUMFNhHYgiuD2NO7ISff
57u5NoevRHd+cRpv3In75mnZ9j4IMQ4xy+eSXaztkvJKwmzwTcTjWydo+5T3AWIdAiOaLuw+PMOs
VPL3q8hVT0JhHnnSX836r72oPrYli3iD/Nq13VAuCNwKdQE0HakNEpX72OkCW/wivX842G3Nm6yZ
rdsVng93oFJ+SOWidCw42O1oNXsC4EtANKnvZdPwkE6dWObCcHt0L3zhO4FH+zg+lS3E5stjj8n4
rmjA6asyJplvT8lc7YxyN/USY4pBw1LENJA3Ji/9Ib/IEJbkDsoWCYAj7vTKaS4s4ARrj5T/WXTM
d+YDxpsH6DSJ2sYowG4Cd9fpyf2612GYJN0Qx8Dm0srk1e/FL2X4GARf1/9/Vj5Bc3PqMZ+XSwyD
1B5nK78bvTA1CzwRgM4vQK9iWp7HsCxzXI1xgnQrfKlmodRjtB2IXmxxIgObOcQgl61u8naGJnXk
sQlQGc8T3RE3tEmNIQmAps9RKsaLkSbHefm5fqDE5lYuON0MH7S8L1UhRRbYY4ZB+IYprg30nBxV
OuXLD41vv6+vxzpIyqE0oKxNxAwTEwm4pWdtBnH9JiUISJ71uLNMkfySa+8oQcIvm/EMxOFL00Um
GG8Y4QMrHNSoyEWTlyjuMyRGk6u8kAEsFMTtHK3p1B5NJkiVEc3T/XCNV0vgOBHNJ777f9R9yZLc
OJbtr5TlntkESAJkW1ctOPoQ8yAptKFJESHOMzh+/TsMqZ5cVLSjqnLVZrmReYbDMV3c4dxzDF+d
nGjyukckK0KACgdPcyrhWMZV4ktTFbJN29gPhBGJQhoTtHHspRbMoVmFFvV4X1gyZTfZ/d6WxHmZ
UFKFMCBlZUegXNLszolQ27SNSx5ETgUt+ws5uOz9JNBP07ythddlzTSTwPldxZPXnFpxyK/XpBqz
8yvNS/z+q4w6S3Z6tkXxpFF4NIRsxZ7X+wKixubFAvaEtclsFQw/f++ko238kjE22zQd4Zeska4C
edDk8D0nonmQ4wjOjya5e1ueQS1d5kWvcPeKKfKTBC8q6ornh3i/a+Fky7aWpNdHAuWqN/AlNJrB
r9sEOjmyyk8uh9RZU7LpTj+CfAJltwIdwRwcyl72HxGenPyMjZnhhZ6ZYYeXQaDDZRw+hjJuUelE
N1amiqoy7SzQF4My7Ap5QvOgIn/mDsf8XgHfxugOV8CZkg/Ng76LD/mljDdCtpkbt0WbxjFJCNzM
nKqHXsOiSuHgEgOzLYBTEOJD7gOLyJunWusP3WRd1QgF6aPk0Ky+/5nnblvrHgUadrppTUcGVemN
/QVxF79Xd5/1BV3/kcfc2S8KfwZrPc7P0H+NEH1G0jK4ZEm3VfC4p0vJDHiCXNy3y9c44875icq8
6G2tWzcq2sQEtyO/YN/SB8OHhrlbXPTURlYSgGSpfXmHuPw0q7UlH4z1JFdDniKKt6KDSTuHEzAN
LIh9cuKbVXFTG1lANNWddCIxBTLrvWUhhDaTHgntR1pGfVQtL3U1kDk5jasi9iKNzYabfyGDL4n1
tjVx3iQdTdZ00ArCzo5dwPZgFIe6aHUtY4aWnZiNmYGTMcZtiIPb1aHdRb2tZZLy3fsolJ+WzNrY
mdEwAX3p4G6u9Hb6B+VThtoDQzJG8XQbONooqCFvEuVrp4JbfZUcWNnN3FgZK87yRF0BhcgOQKui
CDJn9C08+WtWQvr2SgyOtfVoOt4y0iOMWGtoEUouCCNCdwkSRwsYkhLNR+WG7M9P8fwWGtvydbuK
uqtizXPV0Gk1La8ZR9m1Px8yGNvidYt4vevCKoePOOwNdv09l02c7sbc4RoUq/oc2Cdlw57fPGNb
xqbhUitxVedwn9D8AmJJFEhX2gjikMv5yO7OL+T5mMVQN66MSnjUDRZGUxkEfEF1WXeWW4N2e8iT
XWtCX49Lm9pkm7d+fhJNsElRiyLFmN8DQOgyrHk8arg1+pX89dlQkEGrneymcsWr9ZTftrfsa3kp
m7vEjzO2JW/WFrSY0Kv8loJubitocDwvjnIQl/IE07u3xKKWzjmjmqlubslca5aI5tXoZPfJEoAv
1zNE5mmpzJmTDLStwYZdhxxwhZyPRgAcmncjuYnqzmHh0/mT8+71+Dmht4z7yS7qNJky0FBi8UDP
XCMg5BFUk8GOen6Y9122k3HW+3IyTmPFaI/ha8UMzWBgGFkuoFgYzJ6ZOIb4mK8k6uiL4l/m4TAM
btJAU0n2IMuWdHNJ5h5oCV4CWVLnhtPokWO210QgN8JCCQjjbXd+c6pOZru5G3TJqmhcw2D1kOxK
X+z0a9Rg4GTILKhsThuXP8wUCgZ2RGnzHLoMeGzF+mjkkJdOcplFk52U9aec7GA013E5RhEs2nX1
xTyw74hlb35ZqbAaP/9s7WUwC+mp2TzAs961NdAI0IX6Zt52Xhxotn7obBJf4H3yEuSR685WbocP
wxegCFupaMn6/ef2cfME62vdfDKRC6Ip8RQV9OwttHb6wrYmElDty/lL8q5FPTk1G+NiCpTMWwMO
Y6LcR+1nA63l5weQbOHbcp9s4SD6qaoLWC8W3ebjBxLf1lxW2Vkv8pkle0NNnozBS97n6YATmV9Q
R4FThmTF6rjoPjIV8iLduibnhtvYlWgKDWgG4oTMYHzXdgLEbLhpf/UgbEnY0niZzXiwspukGf0x
AsumcSEsxA9ZvJtnyRpKTt2We80sYtzkCIOlxvNgPuuGdQd6T8/oQjuTKay+31Py89BtmddijaW9
kr4Z5mgnrudiF7V3a7lxtcesA6+dTRVXD/3iWioJJDnwdGNS+ibLrXGNUgQEVwC3QSs8Wrhd7mi3
1V4r3JV1XsYbLbGYb13LJ+dzoOVkplOYgRpbc0G0oR+GOA5yeTZGNtDGdoieW5YwMRAFOah4aK/r
+9ZErwHSTGF8WNCWAF9Ud0ubOOpDfjDiHR4+fQcgZ2Xa88f+KNMGkv2gjXnJEkOoxIDmTG8OVwpq
nSr/Gs/KFQdd+nk7I9nXLTfbYJKyrTqGKvL8odMqn5pU8sK+D77+eWx/I2ZjeVyBAGBNNBPfuBgv
k8/h3ojs6ah8zQ6rnh9KuBB+83XQKKzEtPtUXleVrOiWnq3sIqVFHhiIYEC/L/SD2AsUQipHAUIg
vIdsabNPj63UkXk/Lj2Z/MaTqWdWGAnjyY11z77F6DP210uzZvcaP9nXu7Xf0vTrIHS0h/M7K5vx
uvMnt0evoiWbSyW7mcLCFujn70eHxs1eiiuRDbRxbOoibEdw9X9PzoLHfyWgrILp1rrTbhdHeytr
fWRAn0ueSOnBWn/YyQxF3HaZUihoibjWnlc10/xizG3iinvc26dqBLW/rfrjXj+q7nApJnSZSusa
sslv3B7C+p6aA1wtPeg/NFd8F3niY7i6kYggNQcc7UVpW9KMlWzYjcWK+jDLmYK0Zsi0xFbq5SVX
r7Xkohf350+R5NHWNpaoadcGm9WtG/zpokRmo/fHi39Bck7i72xJrDqhGUotIJe45m+YA7FEu2AI
D3VbfIHAt71LG1sGQ5Qs4hbDmmqZBjK0tW6SfTYY2hNSJBiFW42KzCGXrOKW3ipUOXTY6jV0C/Kb
YkcbKFo0do+8FCg+V4WdLIIU5cH8CknT9Da5x2Sb3fmNlC3wxhAJpSmajsBTiXIGIe7xVsRLMJPF
Oz/M+ziBnwZP35gdjakV01Fuvqk/gaQyKDXIXkYQvux7mxySh+WwUnAmJcT7jJfzQ6/ffMa/1Dd2
SGknKOOsAb8ALqH0gQeWGRzZCBuDo3I9Iu2Cy955i08Xp7oqHTTyBqVio5vxoNilS9A9Aqini/KU
12gXzWDPF0NQ3EsdsnW/zs12Y3iUHtkGtdWhMeaaoO6AoGlg3EFp+K0LLX9UJVQssruyNTiqMmSh
ZSHgWalRROcXyMgZ5DPhMtKX95NEJydoY3JaQXWiQT30Rh96kLHXyHGA9nO+LelBiQyXK7gygh4T
47UfbmKFuOePkeSubhGugliq0jeweGsWkhyjwAhwP+WECOuKndnALb41scq+ARldDuTg+G3yW189
aL4F3DBqm3vu8NgZZjv8VALkKlOneL9Q/XOJt/hWYPezNCUIX9e8Tv1U+2tjiPu8OiMCwkuf00fZ
Y/0+HvRkyK39ibKmn2ac1xbnVfWg3n5criyA2hPo4J3fwffrRydjrff4xDEIlVAwa0GF6k27HeVw
A1Avh6M+PbvkUUltWYFDuqAb28OXqZ9R5lzRUQVgoJCp3g+oWeXAfaGkex06Mq9LYoq2gNdKW+UT
V1RDo5p2aD5rzaNkEWXnc2Ng9BF6SMqaRKJBve+uqkN3iTpDAyAvGPNwUCw0QXjt5fzR2suERt6i
jnN3Y2NtktrM9ZzjZV4rHO2eeoXXX/Jj+im3wMCym6gjqKNmbjM9rUWCVTcagPdovFpGcJ5H1aWl
+UYOfx4wvzqQNU2sm3nu120MlMJKte1WhmQw33h1UXum2Tqtoe7O74BkmN8wsNwoRoMhWT5lMzq3
Vtmwxia5rEtUFqJsiaBMLhRobIEyeFU0Zq+k8WI/wZqSty4XD04KYB1ZbPcf40f1LybPt1RQItFC
Gg+YpKJeDMLRMoCK+9oONSF5vGXZky3vU542rOI1pmlergBigVbPzhmO2t18rVyusHSQ++yLwV+e
zm+j5KZuga6tEqZN8qYnOSbeUCxOlkuwmW+O6pkDyTbWB7VVQ+sqcPrmFt8PA7C0IxSHKvM+C1Wb
jy+o2F8PqqfkEQhKwwCKK3vuedxy9rVHFhAKFgGY8/xCP+TKx1L/UppXFbIslfGQ86e4obfQ8H5o
stnuhiPI+N3ZmNyRvejMvGrMGD7ek8gKw87mOnQSq3lollQyxdXYnJvhxvPqM7WGxi4qWLXxMpe6
Oy5RUKSKbXSROwr6V8/KxvapYBZR6/kHi7YCFBcaQJU7fge3Z4/sqA+zd1Q0e+Le+bPyPhjg58vF
NoZPFHEN9hsoSKyVugVsWj1zSuu2CBq32beHSAE/h51ZvsykyZ7MLQuVTuhkgTpmZWOPdmHvLrsY
TWfTwQpAU/5YZY7syZQ8L1uwbTQ0WmcW0Kkn08coP/a83s36DYG+E42gu9PEkhhMli3Ygm9za0i6
QYfVTveGX98ndnfbgaTXRS0U3IYDSGqNAx60yS4nO4eOYpBcd52UoUe2w1swLjNIr4muyG8aL99X
nnBXsoz4uk9tes1v15aK+FHGhSUrzmzBuEOdqyIjsLLCje7C2xYUVdGhCZaLVf2P7en19C2/075A
EfnVcmWhg3TKG3dMKSJqpaxce37BrbIPgxjhShUoV5kD6bUdpHTlzXGSeGVLYdWq+aLOIseYMRJs
Su3VyehY46eMFDJvU2Lgt3xVKW3ypqwwFBrHocNGdr0ApnVx5osVfZU7/UEW6Uqs4Ra6mwwjCRGG
Ip0QXYJzn+noHwcBU6odRDW7EpMkW8mNSeoIsDU1wWDk2gy43zyG+/ZoXK4uIEXSX3FX/iOZ4Jss
jbBlsuqNWYnnEGdmRSeVT9UVcTMv9bPHVU1H97Pehjinm/jS2IGef2m2GF46TaylLe7nGjuMyFTn
R5Rqg3wHmHcgy0BJYs0tcldRkjmHKtmaF1p75LJgLb4VvixZILG1W7BuJLgSWxWGgWgIavj3Zsjd
ghRuFiZu0d7mLPYlh+ZdcNnPd8zcRHvlLAzecGwf8LMBZuiVmbZrdAiu6cBFG2iQj9xiUZwSDM56
KuO1kr1mWwhvHhZ6Muk4s+J5Qr8WOQ6I463L8Jp4qWe5MhJM2TZu/K8w6QDg6TBcvo92/aW5L/bM
Tw+yetj7Tfcnq7rxgqJaD0EziH0EE3S+Ry0DJEAVwrHymwLQ4NuD7eR33XWGgFMGk5JYOXPjEi1V
qkRjiXsxqrvQeuGJrOL9LhIDGEquazrXDdPYjMBK9FA3xoJW9M6wwxbspfBNpymxywI5g0Zz095w
NApV4uXuPziup0NvbNxsNRZYBJDdKtvy2ExTbmetNtgau1NxQLW8cfraeAIZdwvIFso1pZQF9L3l
Pf0Fm5iym8YmG9YO8jXiLQeHFocMwpCrpne43K/VVXmLznuW/WTMbYCppLW5DDMw/Eta+bMhAjhh
UCwYdmWSyLyv9xC2p2OtBuMkJUONBLSORod05SeQjd4x4M8MROye4nSuETzXH1e0KygREdNfx7cy
PNG7N+d0+NXqnwxvijDMJxP1knRPFW9tzGupt6qkRZ1HUKdBTGNntQeS1+9S4zLwj+xwb6NPsYC8
vl5oAt4f4N6JGYAPyEkK0w21xR20wmmWyQPqaW9Wkyyaee9JO538evZOJs+N8QeNxegQX6z+ZgGs
6OAV0bEAGlYa00vO8jYcpVNkdoui4zaVT4MF0rdKSp0tO04bS2j245RQU4/ekrTNJTiOUUEmaGWT
mfa3dO828jxdvI1V4ukwJAOr4ptkyJ0aEuKMRXdzNgexzu2s1OFBF/nixf3yMGTiGZLeDyCJe7Cy
5qCrbBepR56Eu1BDJ21KP/el8OoOaKFmBk43hTTFGB7ovK/pfWOgFUp9KuJi32qRHSZolm/H3aBd
xN1lo+0ZeFbS40weKsBgs3yvAgFIjQFFTvD5jDfAID806uIxtTyU6vBE6pvJSJEhkwVS7+bnT1dk
YyxNUoxqM8FUrTEqQTrwJsE1TvYx8F0rQFdWY5WZqY1pROyvWlaC4lmhPcVM2PGqGaTP3gSX9/w7
8F7G7WRm25g0FWk3GCZK5kzksAxwG2bijYYMnye5H9tItIOOW9z0Gh46g91T2l+wUIbtkg2xsXdx
NQpBVdBLdBBm7bkJvGjvnl8sybb8FlNioWhXAoU+KV8i5IZKtXJa8UjAn3l+INmurHM9MV+DJbTa
SrSVpbTyrMG6guzdszU//LVRNj5cmxQckNMVcCeMI2nQJCsO01zenx/l3ULB6RHbGC5BJjWqCN6B
xIQnbM6t32mK3QAOOmVIZyFARe23LoAYAFlGDXYwOxmzzG7L5y5jEmSObGE3pq3RVJBxZeuUq9c4
fKqzHSRrJFfqPdf4dL4bY1E0PG6NlfIwBzH2GuGs7ff0KMtfyaaysRGDycN6arGs88xtkjyZbW1H
vJV4MZIjv40N2yg2+gLQi5uEPpj0UgnrfRs9iFKakl/DozOPzjYubKMuV8r+rf4xuDUoEl5yH1qW
HvUTcq/C2P5nTSUnG7WNEasl77MawOE3AEZ1l+0SNHXCyf9nuUd9YF/j21SiVyBb0XUhTu52O4VR
MlA0dqpjYYOLyjNVHmjGA/oRJeZqtRLnlnRjRUoajT3KxgBiJVCiQiUlmWRp43dFxk/XcGNDYqtT
Va1Yra4Jtjd9vJ3NGvnbRfscDXcVZHssFvlj+wj+cZvF8O3H0oYYvJ1y0NOzwUlb/kGo10k1X6Tj
PNs0zoOCrqb1zmi+JmnvSayR7JxtrFHVmzElyhvH0oB0s+bW9wVANyvnx/IoT8q9G5efLtDG4uRt
3/UQbVpbC9p9E9mNE7pxh87h0EavDfBZMdudn+JbGf3cvm8MUFYuiopW/eQmQ4hnq3FzkUP23h3V
T6nxTUdryBzaLXwwNP11YXQ5NM094XdmnHk9CmAivorbxjUVqNHFFoTir9Wuu4j7KBiixMvLAWRU
etIEI8ndsaztJi4dK5qdBIzAejsEOkDHNR10LwJtv13osVuj7achk18ahaNw01ayF5FSdKVPjjp/
jMrLPLGCMVyQeB8rh4INIiGqXceJZwxcYpylB3ZjNjuNVCya4KnrQQtA5HBfXuPKQ/ZyORTBgBqg
6uom2FJdNXsTNhLQAzgm9/lnaWpDYgi2va1RESda0eItWtVgWbZbaSoqiPb2fv1x1WaxvkHKrvBl
VQhZYLhtZhVaWMRUgVnI9/UDdL5mr0Rqury2jitzS+vlV1APVlAYGF7noywslbxa2z5XIx2nfhpF
ckOLCAZhP0N1miSvbzfgv56n/45eq5vvZ737x//g389VPbdJFIvNP/9xXb+W96J9fRWXX+r/Wf/0
//+v//j1n/jLH9/sfhFffvmHV4pEzLc9CBXvXrs+F29j4jes/+e/+uHfXt++5WGuX//+x3OFeGf9
tiipyj9+fLR/+fsf6zb91+nX//js6kuBP7MrAZ2cEi0b37/sn3/x+qUTf/+DWn9qhslMUwMtpUXJ
yoE+vq6fEOtPy7JUw2KcEwq+WpjDsgJ9xt//UAj/k3OTaJAO10Gjjb/+42/Ipb19RtmfoKZAlIE/
4gYyU9Yf//xtvyz/z+34W9kXN1VSiu7vf2ibSrTBuGFZnOjU0BgxLKptnqIR3SNqK4rannloLs7U
Ep2hWzUxisewSTu0GCszUHQWmLU6s78Z6zRJXKNRZuJWJAJHf6SplnpZzLRCqhHE4Ijh+yILjz10
vPgDjZI4/ETY2CyHpCdTt6ubLi0vKmM0X2bTpPxjOCp2OJn6Fww895BZTePKSQy2QDJS5NoH1hK1
vYwbVnROrQ2pabemVR3UkWugyB6TuHZoySg9hoJHhkPbPGx9o1j6xre0ENGrHmeTZkNI2urdtfA+
oIppzIYXkQJ5NbL0LLR1NVMe+6hmqFmTKWI+aZr2yRq7+ZXwPH6ajAr8IKJvTFRuuFDLT129jPQq
VftJ8fika5qHRVbnoMxYNTl1U2ZogF/moUW6Ll3Q+kMwZbfT+iqxK1Kq3JsqDc1zpr6I3FbThtyj
G3mq9iOH+KZXZS0Qw22lQVSIlZb2gLR5PXykXWPuxr4aSy/nqIL70LxVv3VhKj5yMiJXCS8+pK7Q
hGntMtGr5muLUjX/kuSFUV4g/TIOX5ZqMNSDOVg0fm3joi9nJx0UCz9SZMrYf+1IFgMn2I0RJDwL
xUxZYjeEasM+rqdxssMKpVGAt6FD0foRMgzxbd7xsn/SdMs2arBsP1nlsCBnsCjE8PpaJfWODlG2
7JISoP7rcAq7PLW10li6D6lKl+ewNbAXIZCEhc1EnZnOoGfJhybu5l3KBTfsyJwnyNBXC8Ihc4wI
9NAKUeY2R36fXhZWsihYjLTz4ykUD3M+5DmKUPn8GR+X3ybK5+csirtkJ9ABXnjp0rHuOupLGoP+
pbQg8WCueo58hmukgMCEAllIIfoycdLMdl4xKP7mnRE+5Xmmhh+bUmSNl5gLz640XnSLm2kVRTuy
Gs+PRBXW6BhjX4PNWG9Y+5paSqyjlGvW9YdSjWtaOX2bhWBe6imSbKGlTQJKxGOV+EQhUbGDwGJR
Hca+FcOHYmih4L7kNDUPiTAaP1JV4RrT9DVN+8V8QUVsKS/yAbmc62SsjHJvpnFhXJS4LRA5LmaO
17rUkfU0bS1KccbDpdCib0WDvrFLAt4u5urNHGX7rAQJtBvrpfI4qSEEE4wyFF80UcafkjHSFIem
ig4UpBHFrH8RzRhmASOJlXpJ2SQomYupGXZ6pxnTsRmNrgx4PnbEUcZlSFo4FWoogpbpqepDgzFn
vqK1Q3xd86zqHvK4BTdhPLUQEZq6tK0hOGvpWWdPJQXPn9DGgXt0mEi9n1glks96bWrTfs6YAGNV
X/a628dl93maarOzeVEkrZsNaRTvwS+00BtBFGaZNtjeQvWmmky1PCYhftaB1cpQPzVDEdKrhONS
2tXSG9PFEtGuBRF7krG9qJNi/tRNaOwndkUVPE9OH8e6csyGrO6PBZk5OUxarXxeStyfAzYDpMu5
GE3VrUy6VG5tRuJAelIaxM7iDrw/9mzqZrSPjXbuXDwIYR1QdUEeTS8K1npVWmbjAUR4s2WncYe8
hm4VMRiDOsNs7hWVNqE9i4Xej2kYWsicN8DDljmUPexUKNnynEZqrvtWZhlKMFBwSlwmWbFm/5Ix
n72ix01wEhWD2T1UrqNdUTZNdVkNdZh7PexNvKNjXoGTaYiV5YvVJzobD9QgSZl45YBL01zURVKF
EHXveBMRc2cWkZKr90WHRCRaH816mnucmjIyvktuD+YH0GnM/DhBTXH2c3Mw4rtCHa0nXihL5UwG
Z8bjpDUQQ7LmqEFaURWwrXWawW7ikeN3Y1ikd0lowBs1pyYvUbczusxhbBazbcAdVi/jaOwUl0Vt
/QT2RpI5SZIa2r3QsuhBb5v6UWidNTtTrrQgf1FrlriCx/XoagxH2s9YnsAWaiNnq21Ywl2xFF3t
txYv5hRw+SnpAzyLCyITuBRLwDuLjwFg7UN8n6c0ZaCFL5vB+fedp8vkGS1Q1Tfxq6f0q8f1f87F
oitI5H/3se6HL/nXL+3LqY/19iffnSxN+9Mg1DJABcwpYXzl2/jhZKl/ossR/2mqjqb7tYr3w8cy
1T8hpGBYpkqpzlRLg2P2w8Xi+p8I7g0dBB4qsQwNOed/w8N6Aw3+jPm4TohBuEp0At6r1QXchJkt
+mY1oSp1YBKq7ggH7buekuXDAEphbsMXFD5D5t6wlWrmN8i2oUG5pvD+4WJN+xrqlH6RpIs3gmWj
sIeGsptqTICShgGzzaXID3qhWpdLWzd2PEJLmo6l2TgGSNETiFHx/pr1aYI0Ta+XEMDpsslyso7y
D0uHBbHVWgc9bDhUXl+Vz2rTwQksFTbfZFO97OMhNO9ThXUwvJgEdWAR9f3YtdSBj9o9jstanxSg
vNPcqe/BGGGmJLSVTsuEHzak99SsCdooN31zokjoFfHAoMtM2/LQMw1sqUp0iGujuIwVpBcReR3j
ut+z3HQyopYOgXqGHU/FcnNyfn74wad+7xpo/7opXDVM02K6wSAM9pYbOEn1KOUQRiXsXLB0Mwig
BsV8LbMF5ZMuXNxw4uFjxZrjEFfk+x3+Jf45HVj/bWTQP8DNZoRSbaX52RwHUBEjJC9C5uuLQa5J
m4PZ1GxaCK3nrTtHUGXP4NCUdkkHMJ5aS33bkDCrAAQbRb5LwtC41ztldvSIzU+0acLP06gjHdd0
/Ysxipq5XAu7jw18hV0/C1bZllBj0GqgoFB7swWp9ToNOXfyOKuR8RnHCgxDI1ft2dL7R9QzyLHN
GbvkSthDEQEP9G3GNOiDGovSPpqh6MzDyLood03QFUCGWkETcEuU6aqOdUjUkjy9IHPUOTlE51xe
UxD5acrwAfyL42ethRqBJHHwazINFwwPDtbT1LhBkc9BQPRL2q6aOxPK8/Hsd9F+AjNEJkkLbmpM
vw2wLU1zprF5jpPZbypEFkpCJ1dTsossq55zXrRer5kRBM/74YMmmk9cycPXcW5VFw0iMuDwOpdf
zu1mrpvTg6BIaZUunPwV3LEy/2pBvFP/TWHH32a8pXMewa5jhZA9RF8RvAbojQ9BaE3QIZoovODz
V/HXvMNvY7FNMT4fagEMxrL4IOIHCvrIykc2d5JBJGdki+wmfUaHnpDFn6ODiphPqs5Az2/MtqRO
k8w05nUWHSSrmdMEwHBGEPJdHIaG2l6WLNvAGH9ftU3YzrWuy5NBW/wlAafjaGvqLU+vlyW39SnI
U/FBUfdzwXwRuxPNfUECpbzrellp73dr9svd21bXFQWWWi1H4pdhbpuGoxPXUL/y8oNpBbRlkl2U
HZVNhjg3iNUptAduIH4Upt1pd8Mksc+yCW0uGOLSpawaTGjg00VLe+TZtG52QIuGZNyQ7rtkeeGh
pUog5bKZrT/r5D0C07bSARRKfIvdabx2eRaiJpDv/tpV21hK2A74IpEWBej9rpKgeeq4f34EHZmp
cwZqW7WOBVOgaKtGQd8w07a0+AMST3ZhhYFSJ3CB0vtSqM40qNdLR/Z6He0FR4ycdh5ilUBjylUb
zi8802xoEzqc06doMr614B+x2yVzQbI7gPcOdPqahgJGaIfqdD21ZjC32sVUItJQs6DLnlE8+qqL
BfmGGlJjSH9BcFqvrgz0yCx9vi9iBdDNkF4UQ5b6aTU9nF+G37eTM1WjcEoZswy6feTLqR3VQcQg
qW8/ZclLhurqDOv51wbZnBliVqRfKgEjjefbSym/butEP9ZD9/X8QNqv+fDV2Pw6nc254QoowrIs
RxtTw4eg18Jn5IQyb0Hm0C61MVqcJY6vs0XPjxp6P2yo5hLbChPdKepKeVimNkRNwfzapRT8Cs3U
4wCE6CdEougRL+sjxMjHnRkrzBkXPsOE5blh8xmOJIu7dgemj+olS1Tqh1VlAJQVh9QZyxEBeBKN
h1iFH6NUHOKHXG3cYqQlmqhjJjnaMpP7G1KCDiaLUiMK0mrxEXg+gpsVGS7iTlqY4Lii92Rsg3rm
O0FTv6B5b9PCCFgqjllhzrtSlNQ9vzMy12QL4K9EhjQ9UjmBslt84KHx7MBz34Od1Y+kyNL3HlFm
wH1dTzQSmhvb2LUKUl+6Mvl1cZF2oZcmg8RArd+wdW9OR9gc6Q7Jp1RV8You1a2FcJ9dqK/GdBdN
L+fX7ff7aZDTcTYHugfqYTFTPCShZjrhvLgpkAD9IoE0bCpa3x/pk2G2PAJxGNdqnKA7aDEAAeiz
yTXHRr/OqLLPi9q3lvGeqcNtWhBUtvJ7Qj5pXXMYp9TN2SelZtdx0dli4d4MvriiNzUIA1alWxad
x4fppYpxqlI43BLDsmmP/fG7GYwiTJhp/aanZUD2YUHZAGhll9vAJ9rJod4V+xLszTI0+HsOLTsZ
iv768KV1amlJD4c2Ka+W3hmRgdU/l5BM1R4gq9fH/8E7ezrc+nydvLMiqZC8itYDVrTC50vuk9aI
PWGw/yRoOB1pvUwnI5HYZEZFZih87nvP8FfIhHo/OQoUJuUdCu+e55NVXD8/GQwB9IR6A86zVu9F
Mvql8LNaD85fmvXy/Xo58QqgYoXn4K30tJnRlHGUExJz9vvpuu72KTm0BHXpb+TVNG7PD4XQ7bfB
cENPZrRx9XgTR8ADzcRXhNIWdoyEp3KwRr35xkfwc1wPNNJ2E5usGwFNrVtRWXVvj3FFdT/vKqiT
RB10x+PuQ5EKvqcZ+9zoyAMyRXU0TUOnj5nu5gm5iSw0et8SFu5g3erVR86K3oWIFJDXS7TLWRLZ
nfh/pH1Zk6u40u0vUgQIEPAKGOyqcs21pxdij4hJzIP067/FvhG3beww0X3Ow+mHjq60RCqVyly5
lqtEFCfyYI9p1fh1VWqPIKxNPCMrbB1F3KLSj62eLywEnCd2xCsLEtmgGdIjroNl0nOHgj6hbMp6
H3AuAXrkRvavQzwlh7amxftoG3iAz7P1hWqdzfZV3sWfqhpQDFc14qmr3WMtBhQE0o4/9ZkjHpmt
V2Ezj/LRmWdt2CWlhjrlwCn6/XpDw5mT4Wc/kPxOmSS/L9HDQzXI4P4wQ4l57oH0TdU4owAiqve6
HIbDXPYGpDTUNO4x9QrtYDvv3yYHGZdfDAV/zHkJYm594GDS4Vr31XJscmwNlnv5VAIKmU9Df0/K
KvmkJ9NvB+X/+9aiFY8gH67vOQoqUUxrk9xxWck6BF3O1L05PUuawwCuDNdT7eiKUA1lcjd3Dlo7
VZHH+5oX81tT1fOe9eX4bFmW+TmuiRYlPS1RASsx7EkTt/wm2gJyS6mU1U/FWvVhC0wofEXhmQSt
dIIid4Fim5IURaq2mhwM7TSOIYOsb/5YiaVXnk7G6qGNWR1wXW+jPk7119rJmsemLbU34N+gjFFC
E7iumnzXl5X7pLVO/MYqtlcYwn4zmZJ7aKsCMUA4L3bgMhdf0KjqW4/2JgHVb8omJDZUL62f3LGc
j9pysvectm6+d2JGAqurrXCsca7KYkIjRoimfTUz9M+ipncqdnBkg3pVUQ3kh+noySsbVTFiOY79
yQBxtN82onyP277P/KoZ21+xovV7kmoG2Xdm17zkiVA7zUFNZzZjaAaZNjQSzWSI9BzaUJlCuWh2
RwFme8rGN20oHAk8oDD4kbjQkwmBSkF+Z9uzc8zyyc4DTqu/0XSwEuRBbJyChhZvTVo3v2yT2bin
HHOXTUMRltlc/JZcN5/zGkMTyPti4ct4zlhgpfX8rDXahM9ZENDAMLdcKEWtuYOAZCm52PWZQANB
lIL6td3zP6TUhse8g2fXDVXRJKxk9AQbabujaHkfkUgkO4Q3K4prqwg6rkGADmwzYaFlCPqd5v5s
DdoGZqI+VYXJdm3MDU8JCRx+FYMa3iTQQyYABtEWNDixAheh3lWBSrrJmywNU1+AigVjrTs7y8HD
EDdmH/vtmNRRIzXT46JCtZWIPjJ12/wpWpegyawZnj5nP7q07HMvYWyMuhkonVry7FW0MhrtcUTI
iEGc3sxQKQPJy5Ms3OSnPXbqBc3DBP8BMZ5mAyPUKjXTN6ekqAZh3kf6BDitwse7i2FuwG4GjlZo
lv8Qk7SSgyBubqEiiCJ00HSq5Z4VLzAvO6mr6aekfUVSD6lB86QKlgS5U3Uh3i261xcgyAFqX3hT
Vh2SNkcConfmfZvgneyjPSTrj5il9G0kBPU/2XYoUHcQe/bSqq9bL3G74XNWSFRBVOuAhGJK+p2r
oy3nF/Oo3+m6PhxE3kG2pGXoEAMXx+7Trhu80lEzghQUmaD7GZRkyqPSwqRz3phu1Jk8e5yRL4Ud
BgoOA9MwAOikLyKpqOfw+HtvDX1Yto7Id6IGFMGDH1XA9dVc0YDMSTt49tym0ChtASBoyixoGyf5
RNra8BPi9ghtFg8AcTlgEkgdptx0/aoeyEdKi/Ge0Hj+Vk85T7zaoO5DWWvlfT/yn/00xd1xUpnO
fY0Z4K5McYX0tM9CZme4+nNzPkyx8b0ZbfItR+h+qEoysrvJpM5zIhVuiDRuMPNrG9NRb1LtM3Bq
xlOuta+O40CvenRa4Lzi+KDK+bkB6j+cEBS9DC2QAJg2ej+VmFwREvGprTE/3Lad9VV2AkxLVTkC
a8EsK/dSgidwpSr120xLtnPsRP5IJp08l0nSVJ4qjPKLMxtw2GFKxk9oJ2Bib5byycpY/V3YZnnf
ZDHfYPa58qA5TzJWCdrsplWV4yIOxzbp/XiCoE3aZg+GUdl3BnPB25Tb6oic+gH9w/xVVs7ga6T5
VZVDG9xOQq4++E5zkNV7hySt1pqxCxlbqfJDXMgKTZiRHGo2vTtEh+Tk2ImjJstpn87T+OwO6L5U
cw1Kytjt9gkuxD1AKske8nhi68ctZdHzbOw8QVo9ldppMBK3yNqIoojiN7pt+BbNi12BnnHANYSh
1ujNnc74Phe6G1pcG32ALrYqPpe1AfwOdKnBRMR09FNWT6kRAyVAZiCBH1zwz+6SYqFw+CanLeGo
DTtrJqQkM0015CwO6zGnj7PefIYubfd9cPtdJ+stCPeWtVVRGg2nYlEa1kI2HufuTxqHA2gpso3C
ypaV1eMnFhmKJ4YuUB+2JvgLrhF7jAHlzKa31q23PtVlTn1+tlavBGEvimICuSGbj1PVPrQQvW7T
jYfPNSNLPc1BFkExQLk6wE6iK4qW6BRWGAAfQrv+Obq/bx/My22z2amJ1UNkoG7LnbqTYd9gNhOy
NBD9MGmH2unGQ/iyHHFuaLVhNnNkCQk9uoDBjm7f2QeWlV9aXpBdqVoT3QqZbGhHXN0+JPsamtbM
MZyVSci+xYrP2D6zA1/wayO8Ig9vb9/lkxurOjGxbO/JY3GyLWECPCfDLP0gw67jpo+r3x3acGkf
YHysgsbXbZNXv9iJyVWw0qsUskVajQKe+FUan0FQ5U29Vwwbz8ZrZkwdgyLAAOiWvaYiGAiCdRrn
NOQ2C13oXoFLvfBBtPHI8OS7vaRrr2H09F28cgwkGOsOMut7hW5/BluF5tEcMoRlfAC6bYcXk2en
1X0it8hrr/nGqcmV36u24EYDRF1IePcO5+S7WlLlAdw4brjI1uJWXoiWxzizLF2InMnvPGHFU9H3
YlEse02LSosUxq/DqtW2ZuW3VrhyzXFMeFbnJV6v4NkikWbuymajirFs0vm9abPTTVxd6mCbI4XB
CxoCtPBiSjLt8JJXG7fztSN2amTl74r3FmCgWMcCZc/v3N1CpdBucn9d9/d/fHB191pJm0GCKYH+
gfYoGUqE5vOM1k7jsI31XP0uJv7HUPoFnma1aXFsll3JLT0cUKYw6movkeTE87hxpq7FW8uyHcNg
jFlsrbkyo4gzti3ibQoWCE+vTeVZpeDhRHQ3mnUgAVmtbynYXFvbqdHVJWw24yicCg6xiPSUB+O7
GjaWdc3lTi2srkQU0zDKxOENavzsdvdT9nE7FG39/eXfnwR0x+Y9QgOia2Jb/iDj98yRb7dNrIZl
lpIwcHfMBGpmuXovav9UxU1iGgh3ZC8erLCLeKg9L3rdalfcpeHWR7m6pBNzqwPEOqVjHAiRXNaY
PDLnvcvJRiC4kt5jSY6FGjccmlprila0WEvD7B3QgJtyBvwdsM/WLB9LKUe/cgoZ9APv70DshYfp
ZN2VFR7qFoqPHgEIBW12UTxonO4zWW1W4K8uH1gxSLtruEXWI3dDbI9VnVG01VEprHy+xeZ35e8j
B3AtE9cXMDPry6t3ckWgUzOFOmj6VQaKY7RTb3vMlbN8ZmLllHgyJHXZ6LisavHaaHexFB/cLv4M
Xe9Ti/65be3KIUZYB58vhiYcDEysIiFKVpmdgWI8nJqfTXY/i3tmb3RzzMsXF8R7/rGxngoaJtpm
o1mZYSwHEEYpdZ9Ulf6iD5jFdzBftQfTJ4iU2zqv3wHp4s86E3Y06NUO0NLmOwdE9NiIboz0PuMY
Sijr3Bs7t/Cnzn5hZG78xGJix+38R1fWuldSfByrFfZOz+sZLzkIYTCX9h5GkyCWC6g88oxe7pAR
pQEFyPBLQafh0BTKjirVo5rVpPxbr2kgKlEW8AQF0x8SabsfBuCIwe0PcCVjONuc1YNpNFrRdqjg
oUWbgpIP3JDgh9mxDJpgxERPFgyycoh3t41edWPEJMM2bIwNrK8lpRxeaYkON7ZjEG4CCTXMGyau
r+sfE6tAVLeOFE5LIXiu3MfBAmKTKdShGrMcd7OBQq2kEvVilXUbl8ZVj0Yd0QYWFbchXf79SVC3
HRcF51FNoaFj+oDFANHJ58Kst5p9V/fwxM4q5UpRybenWU7hgtOop+lNEbEBttxayip7YEYX9xlq
7XgStinA/LEIpRDH2LLkRtDZsrT6Wk2vUklN8K0qp8TVZCHrB5IAZe16w9DV6Haya6t404/aCI0/
AOTs1qz9JnGKIF9aQaojf/pZ0wPkFNrutrdvLG6tjhHHmW4NKdrvTfkLs3mq4xjX2TjGG+tay2PM
NYYpSgFvmIsRQS2wxsyzihQV74Ox9Vq7bstwAb6muOXWOpdJSbSKG6gcCfDxhLlDMfIvzdwzzJp6
QJg+FrzYSsWu2bQp05Ba2LqGTsv5qdIohqOK1EbF3PipgVzaOAiqeS0wJfb77a917VydWlqllZrt
zKZw2RyS8bOdony7USm95g2nf99YrSRVKa4V/H3M5h2h92YZU5C5W5q81/I+gKz+2bBlmSdhSNiN
Aa0kmOl2cbRMo1puYDyiCh0kfrbjvyd3wwOv7xug9+DeMl0ApM8N5rnSe9ClwcuhlcEDPke3v8vV
fUNF3kCD1AG11+IhJwtC5aVlmIEGiCV9AMmNLvf5lorqtTvDNhjuJFzHSLCWn3BiouD47I2t5tBs
s6gQwD8PoDFO64PbDOhR5PvK+HF7UVc3zcLwEtJZvJuMlTO0FOdWJGIO6V9WuweR5/vbFq5sG9gO
AGZBNkExyLjaNqZ6Z9KyZVSc3CmbBaTxS5JsfPsrp/PMyCp8o7010rFiRsjdfPY6HTRrZWocKrTB
9m1sfwXJzhbl85bJlbtBl2Fw+h4mtQTXnwk2KmZUz9PUgKdTHa3Cjv/9uT1d4xpMPsSZwLSIBv9u
0UTOk/sZAyC2kW5kq9e+l64jYcVz2kGjdeURFWa+ci2FD+JVK4GPS7sA7cuNst6WkcUtTxyd9fFY
tgk1cCMpn0rQBdCvWsE3lnLlOGFC45+lrI5TSglYOVId6UNbRSyfonj4CsxE5w0UUl/2Y8rLf/+a
cHQTY9uutdQ71kVYW1pTjuYadBBMP+Ef6ltHN3BI19wOmuoYXbAoyrzW6vMoEqPFWC4hwgV223li
v2sgRhIFmQn/3x/cU0urb5RYuTTVBEtTeZ9ovqW9TFvV3a3FrD6Q6wLqUcUwERe/yzFg9QtwvN74
Tdtkj7tS8HJOF7NKViEy0A6yxuHBpPc9tYlXKyOglvuIcxDe3retRS3//sS3OQZcYxSgkCnovwcg
mDvIJugvTX3XdRvp8ZXg7VDEVAyo2baprR/7Rq1ZKeUIrZlhR0A4+AyC7f92MYg5JsPAm42L6SJ6
J0AEFej8wwlk6nqNBu7hGLipcGZd7jlDXd21Rvb1ts3LZZ3bXAVzVL2WCawYXRruHLKpW/BBG5fS
lolV8M4GNlV9Mhgh5ji1yHYH7UD0LXXNS59Dow+ze7btWDqqRKt1JGMhJnMBWaS08rQZ8+BvDKAO
K7q9XZf+dm5mtRaSE7t0dPib5mSfoPJu+3jMt15ZtB/Q847KZOvht7Gu9UUkmzgXYCSQIEmo0foB
AYOXCMEjV6WZn5N8q4F7JZU8WyFb5d49ml1mX7sy1CRkNDCBHyx0sUPhA1nyUOyScJMuEUf0vNR/
bnCVgksK5WCiCVxPcgpSoGh8g3yagST81yH23M4qmJPGrWjjtEbYG2N/KHga32Uc+J6cpPPGjbt4
wWpJ8EOweGAyVceGraLSgDn1JIlx4xptbPyKtaw9khkKJHZBMKvHufZeES3bW00eGLr77baLXl7E
DlhJlreT6ywN3tUHBJR/njKzN0IhNPanLEDqqKgBmJ4ymyHgsbxrHYhigqyQ0I3ToRsXuYaBCjRG
JtHXongWrMdoyzKpMgah272qrTHoRTa/sZTgoTp1+66F8IPSKd+JuH7WKGpqtWvpz5kEJGZs+BBl
4PFP94VN5ZNQGtgsnBhD70A2aQe3pXz2qNtj6Awvd13zNHOaolJLQL/f2o6w7nqMJvyOLRWj6F3P
BMKbhIBopM4wPm8opy0fCHoXDmg9WLGrMQX8eQa2rAgxCpjtSc/oEVPyA1BxbVp4bMD0vN835vBi
2SMEs4RltX7eUC0C2zewYOOccsA+oTiDKXIDdOqF3k0R9CKTxxT4+50Bxl8fdNZG42kGVz6vssT2
Z7zbn1E1biCUQmXyNLozx0AtB+StrIvxQ9SQIAP3lIRCz4Dp9sl18X8d0wOt4QYPCtnRBjs5Vsee
Z9l3Ng/uh6KNtrMGo2Vhm5kl8WZiFolfAe4JEhgg5oug5R3mlGpTSIwf5wCc7SBvadMF69Y7oUzz
oQYZAQgKwN1SuN9toFS10B7MvvJrqsmHWVpOmBqF7teajTZZDtqQubJR4Ji7FCsYGeS3PDVI+aho
Xh4tS5UHQO8wq48b7M5qW/bcu0n5s3bsegSnltGGVawPsW/2NIG0SmuAtRnz+fpXlYyT2g0CkNSO
DNXOlN1rolmtl2XU/E6AkwoSZ5h9mpa/0gq9lFlZR63A0FxjZSkAlYbjTQaN9/mglhnuxG9da4cx
4ipA8RlQPk5/gM/A8jvbnXeDlS0TIXb+U3cIiviAyxn47nZLDhoApVuR4eJ8mKYGwiAMsiNBWu75
83zFScAS0YLuJFLtjLJxpf1U0E73nRQ9/dth4NISqF4sTNODPAj4Drq6qSRS10awFJYUIfmjrCzc
iwXwrVFWZNmf28b+PpbPIh5aTyfW1lUv4Ep1I4+ZGWkWDn/f98ad3pM4sg0Owra5jr8Njim/ZgUm
t3cpScDDWhLZHAoh5tzDJ84eUWfKuJ9iXn4OtLomP8HfWfRRng8y4DIHrtiZn6BxKyMgV+RTCuaR
N5ZLCL5l86yClqot/r/LLcTHWr4XLg4L3aLVx4KYCwIVGGki1dzxbE9TT+U/bm/clolV2jJBKrNJ
ZgZqYExq6xx6pJ3tVY4T3DZzkYItbneykpUzjLEaQWKFlWRpoE8PNXm9/fcvAYHnBtZpihVrPRh/
HBm1gQqNIN2Vvvy68HZq+8LPP9+2dpETLcYs0Gsx1NwdfZ2iqJTW09wlKsqrtxz0CSRv/NROIAZT
H25burpvTAcvhAF6L7oenB0LAKHB/SejjsafSJaH9uYs5kWusCzmxMSy2JMXDE1re7RaeACIGTpP
ryA1N0+yv+OuqX/0DFjFntXcmwSeaVM8ACD9vy1x5eSlZsQLh76MKqkFA8gqaJFvoKWu7iKqXthH
tLEu+pgYVkm7Xiy72HQ/a1uXQadKvvGplt95HoH++vf/N7L8iJN9hPK3axUgu4s41NwxQTI+G52d
v/M6d4PEmp5xv8j/sHXgV0eqA9DuUhw/NzmbZtaztpQAJz/TZTyNbEltX/P0EwtrOKWI8wY44FlG
emodAGv+6Afrx4AaP/AQu9t+cC0SmeCWc1yX4ZpdqwPO9mSYE3qzkVY9l7nyYvqp7caNHbtqhDIM
Jjpgxrt44VrOhGNbw0g1vI5Fdm/RyWus/xLtzBMrq6BqmW0tq2xZiup2BbTbehbd3qzL2Tuc2lMT
q08PdilXZyOXkS3BVK9TicezBe3AbMaIjT3X7msMkbogJWDKB/mReS8sgVFuVzd/3f4lGzu6DrwN
wlaZAbcPsFf7lND71pU7CjGI21au+uE/O7qOuMRpGkrABBW13V3d3Wf6S/atqzc29epSDLyaXCAq
4YarB5qOhwKx005GZrbXsntzui+SjSLl1XWcmFgFCdfsHIPXSIrArHaX91NQzADiT02QWvEGwvZa
0DMXXRKURDUTRaPz4GDXTSkmonB0iV9AP2yrR3Z1tywD5Q5cgS5dP/NoCSKicpQySut019NXVbFj
3ZUbH37LCj1fRZd0NcgcqYyKwRy8dgZm3Hbs9yKf3PfbLoaBEfytswhum3gzgisO0/gUwXz1/Sc3
HgeQOGOypsNMOS/0BFR8EmMmRl7m33U+QyTLqafC8JLa6Kg/k95t/EkO0wASMl37o3c2COi6hIpo
riwoo8mp/iO4Qu6IxksEyj16xzqGhGEg4omMYqF7rHJMiv1VkqvNF7PL0Cc2dMfH+Agg+TbXJzDu
DHTwwIHpvhd0tH8wSvRHs8TAIgqqQvN4CSV7r1EVrQJHTnHms1zrMgwgKuhf2a4RxdVURrTA5Gwx
qr73M2A8gqZ3u6BGZnAApWeJWVc5tM1hMjBU6Dlx4rq4Vmz7ARRp+jNJYv2pajP61PI0/901Rv9n
intQQ3DId/kqrhodoygYD/JrwanzEo8jilSWYmYedFOPJnQuZbxX3Jowq+XinvQwoja8VLL/CuZR
8EFWs6o8sIBOBShR3FKG1iSgRZE0mJDLJv2hF3NxxDHRnylq/XiVgwsj24GictKipkmsJ46puAeX
dDtrYuTJSfFOZWNJdgwr2CdzbjngqwddfpCysen9EkZetDnVn508Hj8R6GN4g5vzB0uj+avSyhzT
kgNgoL45cFDC9FZh/RAY4tybY5O/i2pA7S2OJyhggIMg84C2LZvDmMw68eAl3IO0hoXJ/xmPitue
ehFEbBMcRsxm+CdaNmsSmWwAXAvtNw0/Kffm4sWkv9zfW3rLFwdvZWQVqeaa1FwMho6Oe77voLY1
Fs3ebDbJjJcDvDp0Z4tZfsdJ2gTqLGk2Riajum+VZ4/TR29OmB4K+7H8sBNwf+HN+jCCm1rm+RGl
cTR1tkBoF6HSBsINUwhIpDD0h/h//htmngrdnBIZGWUXxWkCSN8WI9NfFczLdUJedHl+o1+9Ci7J
zF2h0sVX45kARg9kLKiGfshOFa89qbVjBgnNYFrGLWvMboq5zyIwptJjOhkgI8FIWhHH0P7BteWD
Yfce/V2Bui8YYZ7rQhZ7V1jHqnXoDjRUh8aEXhmqtJqnTB0ikdK1AlFN+WPumtPnshE/6gl0m3or
MbCshv6I4a7pABpWkDjFSLqGRMhdAq4uLovhvTAsK8yAb0K9rAP10pBIESAJNL1y1u5Yhen1SeTt
HR060H8JZNY6r1/zUjDIwJSVCLuBcs9NEgPkp+qTYZLmA5yjlWfRpDz0Zd8ErO3NYzKT8jN+praT
ONvU6+v+veSNvid6ujeyCrN5gg3R3Db5xom64gBnTrgqWZZFKWM6tTJMbUTy/VRtXPsXb4PVYVrd
YqPQ4pQnPeaEcgVtrOTFaL4idt9lGSB+Y7xl7srZBSGhCbSq5liW+3dq/uRMSXRquJthThTzzI34
gISuSb7cjkFXVnRmYolRJyZUD62Hrsdrp8+rkBkW+Hk6n4jvGIEJUMO8bexKwIMxpBmgRdQpcPnn
xkBgipLskuyqGix8rRkVXfJQ6LWnYSz3tqnrW/ePqdWXmm2XZIkDUy2gkNy+w3gIiPH3t41ccTeA
arEgsD4iEqyLcBS8hzPVkAWm6R+7iwMnqYLbFq7u2ImF9QtEFaq053iODIOA42GMtPpDRwzl1ZYe
w5alVewkjc6LfkbsbCsRyQwIyPnPOMRg5v39H5ZkaSgnagA6XnAxlq5EHd1x5ijN9h14qsH/UyW+
2nwiXl0Qw3AQym5/Pe7c2QTpe46JuzmqU21HMVmlW/1TM0B0od9wg2u+xiiA8rh+lvt6tXV64WSV
hU5BVNrtwXChndcLzAUNG8Ftw8xfmbeTo9qlMumZCTOUCtAlsYemCzq7f7j9eRaPWt1vLt7VlgMc
qnmlsJy7PYbkKzBFEPGQD8Zu4rbPGeg9Z5A8WWB2Ysq7bfLyS1kLxMgBKz4ub7oGr8QD01twJPSQ
nmg8+TvvnnTnsSRb23cZ6mAG3awl+vyl1D93CCg3FRPkLvqoSWOwZwNOGTefCoADJzL7rlv/ZVEO
8il5aacvozH5MkdDAZTuYWE6O3xlPBciQh0vzUDxDAF3otP7FIRM0djXpm+73TEBcQetUagspjpQ
mXbfll/GCb3cPLX9ZkxB3yPu0PjdV43gnl10QVqKweNmfkCeGCRm5cmseRsN+VNVyc7tACYDWLID
QUDcWEcQ2OwtgEBpa+1pPoL1vowftDJDz6gAY6eahnswZuEt0vwqhNwIRZfuB00D8EBpwBjhnxdF
7DYF5EwJ0A0q7d0an2vVU29g1kaN75oznJpZRTzwNIGO1IT/6ah4EPprNp+yLvUna3fb6S5j9/ly
Voc2Kce4cOt8jmazvu9VclcosnHdXd2xBcvkWAB8oFdz7nBgvAOHeJrNkRDiGfMEP5uFtKJuNwoE
Kx0RDOvYWMqJnWWpJ4Ehw4BnnNTFHEEMug+U2/4etfbdkaDRJvrbNCU7c1E+yHmFASsBjo3SgbKS
VrxY4ONzutm5U62GAax8gd1Vc0C5XfrM2FKwurrjKEw5DOUMKMmuChlpOSrQJJEpGq3hYapIgN7v
RiTRr275iY2V9zR5xoDHTOZoSiG3mxOwtfSHrC9fSQXOYa4zHBKQY4DyAvQWk8dG8qSD+wEt9iNN
epSTza2ocxFO8W1OftDKzWIornXFHGPR8byzgUA1pAzBGLxxOK/UPE7tANZ67gNzb4o4i90p4mjR
eDEKhQXgRX2mB7aleSZUruL+xbS0N9Rtj1p8+A+HCdU23Bp4dl1UXIg9J+hQI++e2jTMOQVBwVZq
fzUunJhYOfmgdcwmVaeFGC4Oyqq7Q4/3Z0dd8ETyLYTbdU/9ZzmLl50cKAcj5wVSPi10zJCBSn+L
dXTr7y9rPfn7M6byMWQLZvAYDPjlzhzC25/j2ikAmbntInOEW6xLeqgYV/NQ4XNo/UORf4nrY/Lv
Z9YQdE5trBLsEdIVc2fie4ghSucXR2xEta01rIIn7w3I6VQojtDODFxbgZhG/12Q9Pv/tlUrt8ow
pRWLSdPDFlVJ6051nun+hxvtdKdW3jS2M+jNIHUV1dkH7xMvc97MDuRQWwqi17zq1M7Kq5BgtaDL
AYK+xuEDk8zOACDg9m5tmViFcAyKlqXTpXOUD4NPCGSqxi2E9vXv7uBpgP4eXgerCI5BGpW1MwJZ
Ms/+QihUSTCZjenGTXHNDCqmuJlB1b9Uvs+PIHhrQSdrMsRLUYJGLQ+dpAaQY/gfzaxOSYk5WqJq
Z4qckUFIN/5spl/jdAuRdu2znC5mdVYS1hZdPcKKqGLUClxvHpr97S+/tV+rc6KlJR9Khv1qpmZn
awEGLvbt8PW2kZVS9f/LZE4XsjoqgzL6rIB4YSSG6hsQTW8y7Y6NCxl0xqCy06LNYv4aiirk9ZbS
6+JX5+8eC0C3fxxidXqG0cJEsL58qXh802fIoshp12oGWMiYDoxYdx9XYuOttfXdVsdptkVblSZs
VnhfGRicrN2tvgtdPGy9LgfTNWiEIK1Arnju6HnjurSo+RTZIvHFcE94BRY031po3MD/t1jtQShe
G2UQl4VP6J9s+D002c4qwS9o0kMsqWcZj+BPQD8QBMDlD6O3N0Lk8iNu/cjVobfGKnHA+DZGojF3
QE37lesbffMgs29lsrHp1zx5mYLG/WFQtCJXH1oYggDnZvdRWZWxT+LjUCJFdLMtnfBLO3gmoTmt
u44NyjdzdfRlJ0ugl/Q+ItVoRoCi4X1ZVT+sQSuCf31szk2tzr+WpOkArq4hGvHC/cQB+MPblWSv
VGl5aLhKQ5ekd750rt4dNc7/CKG29EcvgTv4LACKQqgOXUS42crPyGS6qbukgKgah3SXhcTvS2/2
HW+RRm+njcC6EjNeQsW5vZXLaN0A6uUcFOoDH+2Ag/MKdCw9fZc6aULD6qYHBTWDz3WnGJjqHfWU
pbazl7ahvE4A/Kzn9KsA/nXjW1z/6v9swyrfFwNQ6caA1FEjO2HZaP/5hbOVC1/J9s8W76yy/bIH
/g5CRUggj3PQ+RALv099iNfu8rctaqytjV7flGYXM07yHGUT8NZRv9cZ2WujiRdikoAucK7SfVkU
ZdAQWkRMifaTC0mq37kqBL5D0gUMbJm+LvV6t+H2l+ETZDw6mMgwBgfFn3Wf1x0ztP1a5oYZ1Jef
WGnmR9YmLRRxmjSqtTbZa3GWeXjmi51EmfaJKpf8tvLqR1EaVYBR3vS1QuFzwzUvXeD8Zy0/+yS7
l3E7pm7c66Gdmff2biobDQKuakvJ/RJgjwb56fKX33FixynZTIcSrjaGGJa6q6LhK31nnu6jZrd3
39HD2djvJSc6j9LnBleR062IggYMvG4RvRjf+BuK94+WP0bT3nq/bevyNj43tYomPKmTEuX7Iaqc
EmepN76SboAWuW1JqAU0MkiNKX1Sdq1tLXI5oOtFohqJCijQAyh1rSzng11pLanxSD+yOxHyN/t1
/KE9s9rDhLSnBey+aLzuPv2MWc+IhLeXfeVgY0j1xPoqqpEYbbIYXcSwD807czfvxb46UK/1k2Ar
Nd20tQpVbIiZLBUoO1qe34vMOQAX4cfMBR2u+R2n5NeAhp4Wv/e8urf6emO6YHGWG/u8DmHSKsiU
GWB81p3vzNkxHVkGRBLp/vaOXosRJxu6jl62mQEnjSZplIzC9AttId6rW7LhNdcWg9oHsKTAnOho
bpwfRXfsTJaU/0famS3HjQNd+okYwZ3ELZfaVVpsLdYNQ5ZtggBXrCSffk71RMzYZYUV/8xNX3S3
jSKJJZF58jvQXlRszR2TBRoKWdjqosnv34/z0d7y+0BXS3CueQX94YT5kd4SL0+6u4l8Mgc/emO/
D3G1AMYubY1m2FYSZ2PoJgk/eYTP/v6rKQ5fiRVQLnx4mbxAFlsssI3690v67GtcTWyn9ZvUrQK5
ZUE3nKQvmwMumyh1983rHLrdJw/k/b1ZkYu716V4ARkHJFp/fv2oYjH4etgyphK48Q3NWQF6dQ7t
8raBj3V/xrl8y7aA939yHb98ij/X0B8DX1eEBsrMlI6tu6krVE+WCI2/FsqiOzO2Cnqm6WlcpuiT
Mf/+fH+OeXVxXjqvDgKFQwBNO2Asx3ZFT4z6H2dl/hzE//ONjvCUbUF7n7YDRx8PQbPLNiRmQruI
/1ks9eHHw+eHogNyrL8QEQNp9Tx6FEs35Ciwuz1I3r3V9pesa36jQggIuyr9mXjV8v7vafrBBoyn
/G3oq6eUfhp7MBZxgY1LD3ILI9VbGJvmIoeP+yeXnr+XxJ9DXd0Q4NAMt29U8DboXgOf4NVN1nsX
2z2KfOW/n+rvHerPkS7z57eoRKEhZw5oUm/RdCTsSf9AJP7vET7IElxkfagWovCB68b1ektBNaYx
wXrzowK9G4MPCQ6aPzzyzdAm68E5HaLXwHv+97D/Nbpcr7bfhr1ebdxbVWi8AVnhwN5Na79jLxpx
pnygS5inMwpi3+GKnFf0JkTybfadjUSlnkzP4fRS6XvGqqzvy2gQuTLVpnmhKSlk8KP3QIlQP1xy
JN7XKv7271/90XL9/UdfLVfetKvQWrubmcSbZnQPIOt/tv9dbhv/ejFX8xjEL6fG9dPbwCzBM1/g
7ijrItAnGBAG3XFGQfcTqMJHs/n3h7qazX4nEjKsYK0Hs9MXZI50AV/cNBf9BBvYyvtkSn80XEIA
jfP/oxJci5ZJ4JkxittlE6O2UoCU3mSpi4AwQR5hi6vQZy/0b/RYQiAC/b8DXr1Q5CuZNITBHixE
m52l7dfYrUwBxSocQePVy9yJ3K4zqHyz3XXwXMiQytybzjyMgJ9KD43EFu+/cp3cdfEPi4bY0MzP
McQDRgPK1Ep5NEhCW9+12cDmQ1PrAtbL36NRoC2S4h9LC8Q/F3N0DE2UAY07lfGFh+WuvESzYZmm
9SOwyd/gxX67QgJFpyj5ZGJ9tJX8/hquPjN6eSNNU1zx12TPnKMz32p+/+/l8dHu//sQV7tV0M8x
Oh/jert48ETguWpvan2DNtG6/qaAvv/3aH8nSVLQO6GqAAkehXSACP/cHCuo0tNmQiuOd6uKi6Nj
VbBnSG3KcFdvov/f0S7z+retGAj4RRAkPP6D+cj7pmy29j3OYIpwTwr7yZv862NdPdpV2IjuFrgE
VPhYdfJF4LIbL1+sM3yyEv/aza4GuYode+0n6dLgc63heKYdxzT3tv/+Rn8PAVKUjwwWOp/jOPkL
1TEDfVtFwFR5EHmsd1PwCQrkv4TrH7sl0oG/D3D5Ab99lRTF4Nh6S7UhLbpjuFyzOtDiFE5sPM1c
yayDMUfhG/QnEr9JNuNcJRt3gsnFXHVzsfImzNba85BeqpZH10Ce04TRJ5CKv7a8qx95NVHrMU5W
hmYBWM/fmAX3jD2Bc9ZnnIrPRrmaoNjFDMBjpIe6jWbUG/d2hEs33VHOPzkx/lrneB5ApnCzhqHR
30o9L1lgX4yG9k3l7IbwZVC3pN0K545HUFPt/z2DPhvrapJy+Dp3gUuqTS3RLDDNKRYeujPRh7KY
MmVN9ZigqXkHnbS3+ffIH73P35/y6iLC2SCqdMVXW/gvJL7QvJQPP5T8ZAZ/Msr1zb0bQSToJRTH
YA01cXtIXb1FeUQm4uXfj/N3gJz+p4uPIHV2Sexe17Hb2THI42MtwqCmcDI09R7cvbsJyn5LP1n2
l+3palVeJPj/Z6irI7eDfYpo07DahH7SlHWA4uOUojfE5+j7dtIAOrD0s5v232qVq+e7OuAmyeSg
JtVvY2CBBvG+KF2AM5s36ts0o0N+VdlK7hbQQ4PXqrsDcBQ22U0BIdv/9KS9/JAIZQrAnlESuY6o
Y0OgdZNwgMOWsmYQ5vfZUDGk21z7GfP7gzPwj7Guw2jhImEfAoa08W80IHMarsbxSRZLMRSQBH1y
Bn4wV39/sP9m2G+bbQ/Ypdu2sPNax/mmQ0YGtpGOHMqm/eRS8vfxl8ToOQLCDnSnBDjrP3d1JYVu
UH6fN6bBXuYE0aFqm+c5bT85AT8b5/LAvz2QF09STksP+2Qcfnof8Ex81hB22SWul8Lvj3J1kq9M
DfHs4J21wUPv1Vn1ZOPTYL7g5p/xFzRv/HuVf/BEkGPGF5E7Ckd/ZfEDHjJJByxyuC/Vw6OWu3R+
+PcQH20kf4xxdeauilYpM5f83I23Ccth6+77c52PuGl/lpP5aH7/MdbVTHAGCpvYUPTbC0KxQwp3
6vM5twUkwTtyqj7JlPxdBQCpCN3QuJmkQQzd19Wer3lHqRF4feLlf4eUtIgLH9aDIHUDsvP/sE/+
Ptz16u1Ny0Wn+bpx5jtgP4x6HLo3/sLIr39/sg8W7h/jXN1bDRqIHOeyNRpw9LElOmybtN/q8JPJ
98FZnfgQmqAtHyYmf7WKRjGepq/w9lK23viL/ebGMsqWQHwlzJCiTb5Xs/pkT/pwNv4+6NVsrJW0
em4xGweRXTZAuvEezGEup02z+WwDvPxdV4v5jwe8mo3wJeg7SNP7bR+o9pnWfnKIE/mZNP2jkwwL
GCEWXEwieIpdfS6Wor2zilMA7rCpBxu9re+bR/lNlV6O6sWN3C2Y+//zGfL7kFcndtSJxtEM8m1V
HXpTavE6TDd+uvn3KB/EBX882NURTWEggcZ/zHevl06m5EBPfjtVm5VHe6dpo9vO6O6TYPWzMa/m
R7cEkW4bhvkRHRd5l8AZF+dI0MO169v/39NdzY5m9kNwjhDKpUs+zmek7ODJUcCLzf8sDxV8OBF/
myFXB1ftQbw5OV2/RToeyWMee2fQOEH8sXp9M1MCbzk4wz6I2R/zeSZP3Kim1K5faSjysFDmDoZs
qE4NJyBW50PfxPwI73bvFh1S9U67wjsMCSg/koW6qK1yS4MTOYsAWrvvhjnCtarpjkETs13Nhuph
XdAKmxGarF1We703ox1AJzu/luvZCi6Kf79pLIW/95r/gH8A0SLSxH++OlcV9zqtYlWDEdv6z00I
fk+hQbJfUQJBVQHmiG2Su0DG/4r1ihxTVIXVET5ndr8KEu8BNOs2msHn1WMxdl5TxwCXhusX9Fk1
h9D46RP6BjqL5ldpn2IZRjAkREMmCE0oE9e3LbqW2203r+Q7TYfKzzwY9lU76dsQNXK3arsDfFCn
Q4SXsV+rGt7WgddB4Q+H5pxZ4PzwqcJ6wJV1mH6QigTuls8Urw/0e7DqfeWN89eOWEYyHlNyhneN
mMtxlMIt6QhcYWHcyDy5FjK7nFjCAKoZPdEUThOl53G0/p3f+sl+4eAvZWRAC+Z5dava5Brm4qxM
ZnRSbHufj+tx1JV65Igl4U9CldfDkjCaD2PiVCKjcxrf2hQsrMyzxgAcqv3lBZ6O1bMdZ4DuxhpK
+EcJZv7XIbmkaR3YzWOSwYJ6clkK2ELin9ASPL3Ag0zFWThyi7QGjQ6OC6+kKegvN2JnPK0xR9qm
kcjXJ2Of8xQqW+6YHZ+97m6s8EBQzHhZQkNoNHpJUE3l/j4dY41Wl2XJ/U4d0XW+7B0KO0QYfgJG
lpA7fVFXLO1SsrVG0rYfpw2MqdBUK7yfjDbqHcaGALm4y/Bo1Gxz58IuTc3ov4TBeBNyiH6SdOAF
hCcvBpq3jOIVbRd8yKyefT+PyLK+xS7XW6FQCvXI/CWoQCLtZjStUqjIkbRmuapVstGRO2TUJsOG
CDsgCTDeWDhIlcKgoVfSdCrDZnVtzoyw50jZbuOPidkN8dBsg3CeET3Cqhg8L8vhGJvqnmXxrJyf
xOm2nu6iG7TnqXIeuwBqoSbO6NR6Kk9jHpUJZ/5N5KB5vEgJ5IfFOqlwNw4kLGUK7/nM7RwpS9T4
prpI5mHmRZNc8Fes1u6WuLwGahBWCu9QlIIQx6O+evS7gDyMg2tuIng0fAULbozzaXL0L5j8JpmH
XvybRhnQiO0K+9sMKKcQDBhEqO+hEoofPY59aOsGzUTKOgUHMBt7nmxJ7TtFv9ZhYZg59qHhZwan
gq+YEF2QWdGvEMDMh4GZiua8MV7WdgpTtU1G55ZHM1lzw5F01fGC3T406/STuyOyuZ6+pS3Xd8ZO
5GFBk/sJOYVxyKOkmx5WkrKTiMNvfiXqMpnW8ZmI6VGJxquLypuxNPvF6W69YfEfQifqDlVg7Y9o
dJKnrqF634KjA14nQJ3uvHjPvlzlEfo0bLbrXG0qd2xuBqK8nUogVnZlnebKidotE+xrB9uJXT2Z
5Q5kwjjvkuBNKJiJwdRXvPreiK/t+ixrat+/AfQ2zRmp5YtAZoTAYbbt8RoC/eoBSrEFLyn6wq0M
S3+KUSNRjOyN4Dvhi/GwJJCBZCNbm59Qd+37VFbPbbS8D020DURLvtBK0vsKPwSOGZ0oV898nVCR
PfZ9Au2VjyOiCC6tzDAqnnjG9Nh/V61JvpCGih1t2qotGKYsll+n5x9OrQLQ6AEHAwlKyqE5esOo
7tZFDFnA1UCBmWNJ4VcGWQGmKDLGTufG2WD9ccpaRXRJ13g6U6cyjw5vzV2DN5X5KzMlPrsL1gRw
baAnBKVwKOwkEt49YVdEKyzpdKmBhMha34EPjezaAx9DEImNsVnYGuPkYCjo20msyLfw8Bl+BKD5
dQ3Z+KbzzkminG0soiN8EmEQYtuqnNBK13VqBY7BeYAFKzL6E2VOmYRVAG+SipWt65vXIXVfkqSH
q+kalKHwzH1YCXZsjRDYO+v4aWJBmqeTao5utETnhQbhjZRQFc66JzsoZ03Ztg19vhBMNl6H5VUT
rUpQLYetdF1aUua7O8Zl8Mh9uOqauqfww+2R+ZNQInZz1G+jSeFK28BxBdpFYU4euJovtaz7UkvI
FkNYUuUwLK0fBmzvWzbrpEQ44X8Na5oCvoeTaLPCRfZg6qZjm2UBZRntmhyd2s2KJpF4DYGM5N3r
SEaAHsdqtFAfTEiqCnTiOVPg5JF09wMSBhYIxFhuZSp+Kpjx3kCHfFeblN1Hnq0ymIOE5ehrQ3JS
63RP7Ir+5aFNNysJqrse8UYPVHWDBHI3pYcQ35XkMfphsoHH/teJsKoYnXDBIPa8AFp3GCNlcqpC
eCH0k1b2qCLPg5mvu0SltIObNXCbKhsNxd/GeEpselgKq47Bv2hMgN9YyfBgvKofS7Es4rjWPn1y
wRTajzh3nkfSa5A4LCDDqG/Ft2CFsvNE3bSg3M5ZKwC/TFap3/zJYE55HdmJ1pc/PNgU5Qod24em
DZy3GO91s44BeJNytfNdVffm0HVjeILDrY/ty5/rc2gTyIXAlj1HrDa7FG1WZ2TWQCOIuiZB/opx
GOtO+D1uOEPMDUTBO4z16F5SRg5O3VYnLns4gaerdfYC+9RPKULyEPQNxTekgcmx+6EPE+68S4Yo
OciFcvhdj+Zlk9WuhXUjWunH3Bmw9wioQHbMuMt3wG7DJzDmWS51Px7WiN7CVnwsxihhOhd1Zb4R
tLU+jhP3zn6jhl0MuOMudmB8DjsqY7LQNkAqtKbfJh6ezMFbLRLsyVvXztFX4+LsNX5c5cvq2YeZ
LMfWhcsELGRhc74u3akL/Z3F6wLkZTT1A3xVJc3hha2xDAC2zP2+i3Ck08qvy9ZJSQ4a1FqA54ef
HFIILbTn9N/dzqdvXd+kWVDr8V67Mfs5x5DFjXKwR96O7Q+zdmNOOoNCXeCn72FMx70Ou3E/JTHJ
kdev8tbnPNz4mgVhbho55eAlzvddCKyLG4wJy7VZ4y0aBeO8IimSZrozN/6a4jOS2XToZJPQo3H8
X7liwRESOoQYbrBC8TJQmUubihLttANgOtDbr3mlV3bwcHycpLbNs26RP8gDvMF85HIu0FbQ3dZT
s6CsAVHunRTIlccDQVjsBgbRZejO6wHuWXS7qDkAtT8NisERzgMnMAVPaLqceipSUYDbNsKtLAwk
FHoUis+MoZBahEKhDj8CTh1kwptqmdNpqMJc+k61C4SZRhxTMMIeXPXLweQ+Gzg+bw1ijkxUJC79
KgqPCE6cvDNyzGZF1mOQVkDuQlEx5Ni33H0jSfUVrZT1qTO+ul9hIA7yKI0ue2D1DQQisCgT5Uoc
SKz6Gg3BM3wPhx1Mn9kBDlAcmtXOIBswdIBDhsuQ7ASAzXeR2xvcglbYhVsvoG9N6FRHfCP/zKZk
OKR0HW+Xpu43LIbKPAvE5N9bqCa2wzT4P9o0dkoZGfPKqnaaMuVJ9hCYIL2p2YSZV4Gfc26B1Dsl
VTRuhqSxVZ52dt67K605Kul81cD9jgiEJaRPGfc9cL29vj9Ey2wFol4lUJZVAwJntOgcBLzjy6Du
Fa5wro4LFlE42btdu50S4zw6InlkDdxuEetVD0k1tXE2h4qUfsDJo7/AYy3XUZdsgEtFJtxiHkQu
D7fx7FZ270tc4niaImUnw/6riOsA353JDMLu6pxyQFhcVIAKAEaCIgzRmITQk96CNwBdfEV+VLGe
eT6Eyb0zzTbrG3iZNBFcp9fZeWSVIQdmQ3poBKL/zOnNmwiMe+NV0QbxiaNBMBJdEXuDPgRz6+dp
wswuGonaMrcdAQpWzW72o3Xa6jpxHnWKBvaZByOqMMsOgvP2MEsOHu7CbqigdNNNlcpcTjuZIdG1
5mlbxWWoEnrnsoiAqgvTr2GK1H7xuT1EHNl4CK67G+KaZ3eAifCoeVp2MZvPAkilA+Baa5FwWb91
i7jc6ARU4lkY2flH7DJYo7vtfDN54Mu5dozfk44jL0nZSk+ArOp7LbjNzEib70KG7ZHZjm3NJdZW
I7YRVEQB/GzpgpasLg2TjE0CM82i1zivWpPuLEWnFlliuJ0lSq9ZCqrzee3XpLCWxgf8mR+JC2R2
1aCThFF963hp89BHY/UydRUiJNzaq8KpwVzOJgb6jVHKwULg07bBtfmhcr3xNlXRa09RAOGRku+9
dMVuuYgxc/RZmIOJ6vESfgbHpqtv4oD7RQvUeZ56AiJAK1IElGZ5ndwxgjeZ/lbFTgQ1A2tvtPKH
Lbzc7G7gvj3V4ezvuAr992YUq9jKJZVPfZhqLAvgsjwGKDOLYd0WtMpmNeu7OqepOx0cRMD5uibV
kKV2Tl/aMfjFgVB+RT9Av6epmXIxojvLmj7eA+YNTFaEKG2ArX1+cZHJJ9q4T52NlpJTTQuL9uTC
4M65kZf7j9Bq3a9rkD41NI0y9Pea54gFfEeaOd4xNrdvdbI2Mk/7VbaYfBestXHvOuqbewmoPaJS
N/pBO/HqSdPsh6SLc9JOcS6YSnIE2vMWLiJvHTAWCTyCpYfImEK77wggM/Av07JSFlkFiA3rW/R7
pGcEgpBTzqHwvxAfkYMK4+nnMvH4PugFy9e0VrdyDsGk7nzvxXVMO2QzSQfIIlk/l+6A22XEscxm
XIef+0XcKvR9HGHHcTBrkh6bNXmakHO+c8amylc0M50bUMO3aKIfv8CgL+xxmtnmHY5mdZ7Kqbt1
LtC2ZSVqA3w0Il0P4vsUXNdbw+2D5O70vK5y2rgesAvxmsbnvnYgxkIbwQbqH9CZAmIimcm4012e
cP3QuAYum3Fgfwm7evfDUJFxHwsYKSC9JMvLDfqo0t471Mj4bBfrVffGSZZDl4xLvdEJS9BmsrZn
7jd8zHF7D6YDbo705NW1hE4HJ98JozXPkqRGgkGdCqfo4lSeUVdNM3wjVqjBWYbnCeJfgS7+YPhW
WxLfRzACLZPWi3YLYBHfTUz1swKgfWOCCTq0mRhQdsCf6k4+toQzsR57hy2z2dTT0pytx0lWi77a
IK8yv5JE02cJWLcqRDLhqHPX/uA1Mj6hWV5ldryg04a2hagWjtVnWnm9v2VpN5x93zNnXi/mqz+S
4a63bfhFRDMWcrLGcud2HdtVMPo9CSK6R6/1NM3YSPSUhzN9bgfmPdVswQ1dI/+38cAlgNQ+XdMd
HNfs40Jj/mUanLHsLK4BqU3UfU8dVuKaEbNsrZofUcLvQ2S6EJ/B3GvG2f4YEfLdDebuXhsnhj8z
o/0WhfMe9ygQcVuEzHnFXL0bJVyjfQ+7mAmi8KdeaITaHdxBodIoVa8Quqt+MarsGlXdKWX5KU1x
pkId8WxmLYBzaGS342MFfJ8JJ/ctcACWkwTsq3gJw4zjS2RxU+nTIvEuAc+Ga5NKeANbx7iJ92ic
BxjQgBCei87D+h7DKH5up4WclokERc+79fsUyGjTt2CtgwQ576XfoI20mg/49O0ORpjgaeFOBGdS
ZVE/RldhhpIA33ms+j6JuvYzKYmLuKmaf4VRix+FEj6wrBFCsxWTm9D4Jux5s0ND9201pcsOiKuf
ztLrwzx0/MTmqcHtsbntIz+Cup0gBprNtiEBUoKqxRfMQDyPv0ROxH46bX8JR5W6mwCYh9JswT0W
cQU/sCpuOASByZCpYcAJGQlV4QQC3KPzgPNDptDzd9T1nmlLgetum80YqG7J6mWm38K69c4gvX73
6uUHMjqX8AAwRYv7Qq5pOGz82By5dINcN6zaoFF52NnEqCcXd7PMWqyiBreezIFheOYMoFshmah3
sT91NwmQgUMWqhjiE79pZxjz2AR3FLCdZMHIJKr97HC6RShBH9ZRyi9auOJnoied0y70Hvt+wf9i
7M8xog7Qjem9szYIUocxyKmGiGhCn9nqDMEuBCgEFJ1RHcUib+PJASWReOyrwo3w0azjeKzN/I6K
HmQ3PHXvXbDQB/C4Ggm4f0V4D6va1ZYrwM6F0+EpkrDFGeS4iMCp75bIeskXjzC3bLvotWExqmcN
khuL18fnKtDrdlkGPwdtxytho+Ac/F6gGRSwxYqoeiM9c7K8Xb5TxyzvzYy9yvCA7SFXbEo3iOWt
NAjBg4jCjFTG4YMBNBa4cQpDajdakZKzb3M38Vs5TfDZ6/1u26UJ8vEh3AWGHmamooveCCj+Reem
WO1E/7QG0nwIDcL7hc8w5cIldd+kl8L2Sn8tA8S8Y7MzwBjmweBNO2dok2xeBufUT2tw37uM49xE
3CmI45y6Vn4FwXtBX6dVZdU7cIgNXuUFu4fOGjfrRfs1Ch2ojfzhCYUPtUc0j9NIOHWeGHKekW7M
kE05WNZdxC2l8Cw5NP2wJdpZAeoJs+a/UM75hUh2IwlF0Nv1X+vw3vNqQERhk3FcU/c44dKYOrjS
j+kN5rj+RlSw5Musj8zRX1EjKMapmYpB73ooE3jr7nr4xBZMDz+Yrb8IyAdz8PV2XqB/GP3K/QhJ
C6QeeS0ecZThalLjjSwCHXkmGX+0XYJ2fw7ng6VVGTbWglH36OhK5zaZ866q3FxM9XmF0/GBjFOC
lNrwI1rak0rMAUyrSwtlYLKGrDsQ7IeydhX+xkTvcZugFzGIylD1ewpC8gOBZQ0N+cLzcPWqn23k
j8NlCxuzvsZdGPl6GTs+RDPxS9PZOhNpcnQGhT/r7LXFL6udV6cNI6RbZ4qpvKalqRZeYMl8ochq
6EhtaB2VNojOOEXnEoWZnbXqPMhhUwkV7MZJ/1yELYcodMtqbA/QeGxiNhzCxn5vwvSHnrwRMu3m
sBLQUNKk2Xkp07heeUFJUzgbSohWkQ8sfVYz5Fv56wxd4Z5r3GQisDFJvO6tejC+eQv7IcpdkBTY
KOBNPcmdqnhz8MPphNAhyjQLFzQWIgrwpjXaTR6y2EuNcAFlEjdPUOa4g8WLAyMQNESumcYVEvCd
2JoNNSaEpQRS/C133TuzNAsqFobYQ0wIUiZ2QgLaSatv2Ffl+xLDCmFKeydzFbm1hMKC1FP0uARV
n6W0Dp+QJH33PbzSapxVCbeSI1J+/v3s1+kOxoUI4dqw+hIu0TdXhWwbuPY1WYE9befUFrBMsIXi
yHkvjA4Ix71LosAVJ17zgwni8ZkPicnE4tR73HVh1+e76rguzoTrkHRzDzezX9ILn1A/a87LGoli
hl09vD0AwYTzQgwDeXSn38LQBhZE8EhZ8nBq1W03hR1mk1/1Xz24eOxmkCkzBzDqTc8UFBpd/zb2
/vyL2zC4TwxGmlNYSkNyD3ovGdsdxWU9v5T1ioj0cJoVTawLFYXLvq6oLElMI0R23voU6jn5tkp/
U+GWffZEFe1DDZbMGjaIhWHPjAM8Qkg0oYSgLIWsHz8NF4fGf6k99eI5cimXrm5eNAnVLqpAX1M1
pSynFvsFgSt4UV0AuLYeXsTqODkISEHWc13d2bTzTmHn+dksZnkmc3MahFxebSyDXauAsk2NBbOD
VP5t1LDbNlLs3UPSOYMOPN0EMijsPDhd4VVpUizL2uzhS8OrwpdCoaYzQv1Bkssy9bwmc60Q22mM
zFNKuzcnJv1psFENdBmZ3iyO3V3FdQ8GbLPeV6OcQemc+l3tI9eTdSx0YMJZv89IW/9Ui4k2jmz9
x9iyOudhBTwuvEBuxRTeC0cg6dZZEyG8E8luXAkKXGatsyHy2hsUxIYs5hQhUUDu58R5SoB2uOkC
JOn40t/OoJRB2O3/gstLWKDwGJy8BTxIJPemFKl0uuDcNu6lcVsO+EsXQf0jIGxNuQR2PaMPtYc8
A8cS7wkqRjWyzP4YNO9KtsNhnkcK2xoRZ4AvYTclyXQKo/U4MZ+UaZXAnabFPEPYIXK3d9HmaBAX
jR4oDLKNtk6rza+Etg8daj7PFpXIAzb5+jTOQkIV5cI5JNaiaGaCDijHICeVLrgU+wHKjznOOrmF
aCd5ncZ1LnpGg92wOmmubczfJjcR+GWL3nl9BQ6Dk+LkAfVgyRlHLa4ekk2/xu8w00Gssrb2oFAY
Ouh66Lay1f0mSruH2YhLMbAxhScUK0VMcUMc+FAS3lbbWF3mWditJUfktgupIdsVp+0JBij3nPUK
lw6vR1GlXSh2GD3CuWhAxaZYB02O4dj5R9dyFwlAv85MjW/szzPNI2qfHBDxkXKwtJQ6TY/B7B20
Vg1uyDB85xefZ3ftHmEgjD+Nvt0yGXAKgmxLX0UE0rMfyfPaVU7uRPw5NDhYcVK7KHq5iNBGc5Hm
pak1J6OD6W0M6ujnnJgnZNHah3qKaJfFArRdp0suhTkXXc5IlgQNA9VMe6SspBNvYvRVZKq3Zwed
L/CLsd+5Rl6kRRvZbQDX++81IpO9jue2RJHB3UqnNdlImltSR+0hTpG6iJPpVw+dFQ6TlD+k2u02
Jh4TFFnaG2SUws2s/fBZzPO8U4tSb43onJ0QXQB7T/zS1iHtay+iNGvHuc5DXH4ZsMQ4VoY7Aur0
YeFJuol8Fm/N/yLtzJbcRpI1/UQwAxBYb0EQzGSuykxJpbqBSSkJ+77j6eeDxmaKCdII0zl9UdbV
Va1gBCI8PNz/JS7sY4MbkdOW+Fb3MsrVkkRvXyUsw9RCVrzP6TDTkpWQpa5NBDhotAvasfdA0IAu
S3MBsCYIm+epSctsnyhVjyssJWrh6KMZ4c0up0EGajSMv0WgCt6LWkHhrVQVqdtp1JifQnoxb6M+
DK92TpcYIfLkFe1jLdx1czXdFeBfBIdPzffQn+K3uEv8Yp8HES36upzmB7M1jZvZABfAEgwCHcPC
urPngKwv5e9f8hRn7GnZQeEQfJN9ihumWbc/py5Vf/NJ6M/bNeoCplx1j0siUuwQG/e/TL2cPstY
ue2yBCyzlKF8Lk1qc0O3Kk/v0AyVwr0S6m17NCbLfEzGvjxYxgTtaEwfzSA3dnMQIgGtFlrgWHXS
f5m1RQlrNlKW8E+1RYp3dVM+TkvpbOyLdFcobbPcW7pDtc/aEUBSDnQwN66qUhuN5j6572RuSh/z
Rc6OReeGNnSxQwDUf0GEcfqchqPP3wb2nRxmz+AoeaViqUy1n1/vKqLy35uZ4BFis3Vjhtn0byfR
Li7L0doJXwcpqOc0/hJt2FGDDUnkp2jG+bIwms9+pfq3ap01+7yfKJ9oJB/4iWb4hzhRlFo67IA8
uu2CvqN4xiPU2iE1ls1PclIZNVGqwfSsrAeJSwJ3qlf6if0PRaQ51YfYCI5xHk4tAA/FKu6GKL/T
owHFSbH0EALwELwzpvRVhLjk7swG2/WhsCgihHObDa6a0AXyu6b4J1YkFKJpidjyzo41n6KtEhwX
L3NPVI1yoOeb3ETZOO2GMJ+8urZfF4EOiA6U7MbZl1zEVC0ny4rWG6A2PPbtNL/SpDXvRjCkjdMG
SfxFxP6tABXxPRj1/kHOkH6vAhHteYpjgxVwVmhOHGwloPvZSs1vNdbFjg6Mm9lc9WVQUhq06x44
SDVp0reErmrKs9HnoTDo6ecJqecBoAFNFS5ns0f1UyjzuzW3CmYPUzfzLkFVyh0jo3zSR2pl2CdI
r6OV0/rGWHEA2yKLO9/uwy+1hP9E59uZC1om/RrQX0vcUQf9vdM7qSzRio260kuDrtLJlnXbvxuo
EUsupPLuvQz493De4xEnplBztLjWRtey5uKfsp3FFxqv8qGXEJ+25tD8KiQdlmc2Wa9mjUg4b+sW
AJTf/lvKue9kah7QHMGI/T6Z0uLAzeg/+hJa+L6Z0xDrzHl2Z5Tcg13bVf2XWgmbyRX60rAv1HZG
frwdqILIBO7JQXWyyB2ABemxj9rw1fLtV12JaHKleLEIal27dqok2yla1TqEkRX8NqSJXHislQmq
qy/wm8PZvOkftKJoKFJnHXpE8L7KhPJkoJSPBd0wGg/90Pq8baww9/y21++zBfrAIZk+F0ZNGSY0
p3C8qyi4f8uHUupvAdSIzgVK5+e7OtHFN8PImnuDvuAjzXf9a2gaDY5IqLU0CHdL1kMvz7Pl1FJL
dqmNU/PeGLL0i+a5JDsGlJ3n6E/DDC1z806fInAwrc9DdLmd0VV/SsdCvddUMCe0P6fvWttroYdv
R/UUz4NKDwmNJTH4utNWakleWyeZU9mluAEGEO5ySjk7u1E7L27K9tD4vniU7Fi/S9T+hxEN4Ghq
DuAhQWzU6RowU/WcYxrQKOag0a8Lunu5UpNwN6CSd6f3Id1sQK87gxrTYeoT/UfPvvoJxED92lsR
VoMNSlsvQ1/Uh5SW337U9PDdINz9E2klDOFKhLfd0pNycr8NA3T7a4lcWtGTDVzcOdh8AcWhJYhP
rWIIdQUcrdO46s0BN9y6aqpfmV1HGE9Uj3o5l8+g3mSn6BNeOrL5009RB74OyjuHnn8cfAUhBZHV
Ab3BotQAPUKHuWn3cr7F5rwM+/tvhisEqR3avW0HZnQYK/mb1pePQy/95i4tPqdN90aV2N9D39dv
/3pqiF4jSk4pwdSVtRVCP/VCzXJ99LoArNMbsaf2b64PcY7oBLz23xDmSoRIanEClGwcZVNBRz9K
8GaOSu7r66Oc6w+RK6sG9qc4EFL1+EOWPWE8aHSfo3LB+QICLe+piuzEXXGQdlQK8G70pjfpdkvX
/XxffBxytS+mBBs3aQSAa07eFH4h6tGFvD6tS/j201mtdoU6zpWwyZYPuVZRxjS17A5kfUMfXf+h
GfHWMbs0I6FpJrwzEyqcWGFPVS2NuiZhEfP6NukfKOkBmr0+o60hlnNw8p0A4MZGsyyavxwmxUmE
Q89x48RexM6fTmRFdwBMo4081jHm8RQv24degWqvi2cNnLB8C6l/fnRNOGE4cMn0NC1ixccpidy3
jBj9fQ8ALmXD+k1GBK8MJTCZPGLzpYjf/7y+ihfpI6djrpbRxDZVq3uWUTuMrnBjz3yZX4hQXnkQ
z+rL9dHUM+o+h+t0tNVyqqKJibsp3ZGuevfjSHF6QDuAqMHKKDXYOaxjAjcFXfFudiY0BfBj0R4U
n7Tj4kp2SSBpXldFAs+drv6EHkl+Z+qt9u9oBvG9lCnNExiOrZB6HnkQi1e5MfDOQabeWv3qubNI
fwMDtgF9EX+flBuX0safb68iW5VlQasHBm+wSNR3VsRFnNra+/W1v3BeTidhr26+EGPg3tbi/KCk
nhY+UxiVww2m5qUhDE3oi4OyLVNe+7h/h3BIdLuG1lckR2r3UnSrbtGZl6Ve8UvQ8/5viFWobOJo
xCqJIWgr3gC0uBGH8Cbzmo3gciFcfhhmFS5TPZFpWSCFb9AhmH8YVbbr5dvZHDfC8qXj92GgZWuc
RLGWLzJWVMYQ4JKP0U11sFx6Jp7s0gZ3t7hil/bZ6eIt3+9ksIk3ry0aoNAhVYhmHu+K/H9wlX2Y
z4p2kZe63VmzyA5TTdodOqDJgZXs/34rI2yA79IfybS1QEbdAQ4LMpKNKnAU7W7+t+43BELPNV/w
Ij8dYrXPQNT3pqBN4CnNvgqoNmWOjNyRon+ifSBXBn+3aLtvJB8XLoAPo662nV7HFfCmKTlMNrY4
9QgwPC3YG35uuZI+/0rn9lBk87fry3lpW0BXh0a1JOlifVnPWh0O00KmsmovLfdFuzGri5v8dIDV
HZOZVjpXJZu82PfutM9dhJx346fiFumjTU27S2t4OtgqWPNa83UjatPDFCbf6dqkTjkqYJZxfTuE
g/9PP8cmUNpQ2dgylyKTqRk4wCxJI2jVj4crKEYzjWdWkaL+aHwueIBZv0r0FSze/0rxmNUbAyqX
gtTpiKs92rSwPscKrlgeYOD5acp/6tn9EO2a/D7In3LgSeHQujZW5uIZ0zynlD9V31CLdK9vn4sL
fjLx1aYd0LYURdWkByz9IGmo2bEcui+t5Ss7Q5tDDxydW0WavDX9ZXofrwKETWQOKZpWi1vlKlsC
oQ76rFRH5EZ6d0aWNNiPDo7q3pKbbSklnl9tHwdbbWHLjxvUDtjC/nTTq/s5vmn/WhHa+jjEauOW
fmvnGdR/rxOwjNTUyUPt3q8nit97yu1HqIHe9S93fvA/MsRW94FRWn5ktlymvvUokf8lt9f//PMN
+vHPX10GNeymGfzStAArKLOahebOvdFGNCz1z0o7aH853nL2VB3QJWIqPHa01Xggz8cJ9yzFa4VI
X305bb4J8HJOMfrvIAa/XZ/d+b7/+B5dHfiwlvIE3IfmQeS6j6iAm0F9ww/4MoHaXcqK4L43PtiF
a8m2bRRoTTIs7JLWnia+1NRNXgrI6yIcdmMudmOKcoTobvNKh+WjFLulkKyJ+nsob5jRnR+Bj2Ov
jkDkF1o5iGD2QlhKTmbaN9mAHJastBsDbc5ydRImO8wCfzCBb7bZUSuUQ4kGqqJKj0IeM0fxO1ca
XuDKvYhJbAjRrI8EW0ixYKYpqGFh7ri+CzXcWqkl2oOX1fS4vMl3rm+as7twPcBqFc12nOew8gfK
z57x3ZY0Wg37PIMBeSdbDxLYhOo2ml4mtI6vj7yEw9NwuQxsayqi2bzJwc6sFnXBiU9yIFTPSjt6
9qoJzlvQqVFrT+kt10+2LDovLaWNRICt2Rr26ev4HCWKpFeKGLy8pZeGeWp240dghq5P64zo+2de
J8OsFtTmiggp6KHaBSzVqTCkx5OTVjB+JI49WzhqSSDIMsT8gYdKO0iEOZ6y9qeiBAzaKOlB5GKi
P68rP7UypAWeFe8SVBFQUAnN78pir9PJcIJIM5+paL4FAZhUq5e+yYn5M4/KYwwwH9VnHfRr+TCB
xMYePH0SpRLT7JeqLenz9TlcT3j1IQslzlpb1gZeWS1EF3Ls6G2Ovlxf1ov7FMcTHWtTQW9vXSgt
cthSodwsWjjDHvLCDolRKh/2ofAC729v1z9TOhlslcl01Lcb/sOrLsA6ud7L8Iy6ZiNPWaL/2QE4
GWSVp2hjU4FurUcvBEpkV7CBm09+Fj/m49v1tbv4gWwsyzRjqRusncs0uDJxYpmDF/cwYP6VI0+a
N5KfC3MB/mRhK7cYimhr+Rdbq2UxjQxhlMqNX1Xjrgfbth9NfTcW1sYjdX3R8XVUrhsqUjY3nqUu
8z15NtoikiPhD5YXZv/qjQ67ADahXt9qiUUVJt8Jc2v3XZwetWRqYZpOf251tQZhHSjgPQDl5CAl
zUhHKNpMpKeh8acdXU872QiOFz4Zchz/DbjagHDjU8sKU/YG8CzQLz+NTS2+5Tevtt+Sl+DdaUES
0NaSFW08xD2ED9LVAKPsJmqftFCUd7I6gjsZY9yqZ8MVco37UAvPL5/0/rY3RPbrrzfnh5+xminE
uBght4ByZu0Wyuv8rxpvaJxc+ninE12dM11r0h4+G89JSDS0gW3aT0oFvmzjWXnpm52Os9w/J9vS
T9sosTPGyXAZVrHsS6CXbRWAtwZZ/vnJIIWRmJURM4ihHFQr34MdLWCE/P03wTaLp4yQeX7/UYI9
GcSo4xR4Ct9kkB4zZX5uyFlrPX29PsqyHusNeDKKWFUZJwFET5clwpIqfVcq8FsmhJ+NqSyXz7VB
Vic3ligA4QBIqfSw6E22N4OnefHR2l+fy6XrSaW/oC86Top8FgAjBVnvumSc8L7b615zyHbqrTjM
e9XZFrW5FAB1FHR0giAuZOtwpFq1kZs50TZXUT/Ak7oFiwoGYmH4VdYBYPH12V3adKfjrc7oCD8r
s5JceAuoaNBUfHJ8JGFviwyd6OtDbU1tdVhrhaKFwR3jaQB1gL4HxxJH+992F6JX2CTZPRKiuEDL
TfM/OL2nc1yd3sJEwBVOz+DVwfd4Gh6s0gIkF2yk85di0ekoq+NbRsFI0scoVhJCoNl1+T3UmXwz
uC/LtN72p+Msv+PkBNcN6IsacXJPeR129W138J+znebonya33ck3WypLW9NalT5yrn/d6ixeKQXd
fGRP7tqomR+kBKfeBsjy7fVNcuHpoGJ5Qo1Ht6m4rrMNwK6oVqX64OFnSw9mLl5CEf5odKNEZgJF
C7A4W9vjwr4Uizwg2mWmpVraKskdkSzFVbfkKe9r97VcOUJpoDz0kRu1tHwKSPRjBmP2ryf6oYCw
2i6VOvnznA/Cm/Myum9LYy+idHhNYnRqooSMtI77cOO1e+Gwfxhz9S2z0FQnJYpU6oamdlPZ0WtI
y++rKf21bRt53IeRljU/2aTwvgWnrMPdTAmgVCoh72iYghtrKLYmtPp0KDqGPihQy2vAd6AzQduy
bqvkRZjw4hy/Ud/E3AV3HfoaBzWp/Hu4oeKIgoJx05kpchtI2B/KIK1ds+0VYzf0NqgR1S9ckP+h
72CMPWGdh/52UeQmPAO6pUfJ14ZXpTbGT8geqQ8sxfyeBn0aOpkuxU9dk/XpzoxV64goZ7DzB0Rb
oQKmMOfLBIn1sW321/eSuHBIhWosRu0LOvTM8s8wrBSrVk3xLARgvKbJLNI7u3DmCLmQago0D4UZ
u3OsIB4eqrZ/KzU4byG6S/t27kOXgo6162vzPVM1w/UHCdhxUuiPdpsHe0yfeCO1ahO9QTJESMIH
9+EUBcU8fZz0zz5g9bd0ksGl6RjGd/DHb8e8fIYJjXPzCA/8exI2lpewzbjOTHgKRlF4MdnH9WXY
WoXVXdZGQxkUFr6doDaeMXMFWyxJDkIzTlNu1f/OzOf+7PCTJV/dZgL8t9kGPUse68dwwELb8sNh
DzW/8+BsBP9S8HmeUuCQaj1CXhnAjOe9NB7kBJmMIp9HD+0H2xEpJJwkCm+Sxs4+5XmnPPMai0HX
I/hf+sU3OQuTjf1y8diwWazliSAb61dWXcaDTWdr9uClG4ew9J/rURs+g233/z5HwzlXs3ihLv7x
a//zogPXWbWognMJW07TV/JD7ovpQVWrhCeH9SpsCRGnxAhus1zCwOz6jrg0UR1GhSLrlDBRC/sY
hvSy74a6040FuGGqt0q0E2JjhltDrDadJPXkNALmh6VOR7+4gxR4sCBPX5/IpSSUhfxvJqvtppQR
LJ/ZUDz0HFQnSUM2tW71RCgjgfpaZLiUhebR73zrWEjt+Jgqc/aQaOatag3l2/VfsyRMqxTkw49Z
/vlJdM9RzmlxBje8Wn4pUVxEifF/uarLqp+MEAdAj+EcGR5iMLtqCp/qYIR0l7xcn8jFj2djYWjo
wjJBvn8cJl/k2JKIYZoBO7/vxM1dutVruZDRCDb//xvjTFa0RqGum9kgsJWeCuipkQCTMkevdv1c
aNlG/qRcSA8/DLfa8nneN7Lum6NHcblzlaCO9nMPg6OP1QlMZ1YcEoTVXtO2BtJAK9bpwYXi3Nv0
ypd0NpCUin2l3v+v1vnP7j75nKGUFYQj1iDRtFe5jiExhuWDPwR/60m+ROXTxV4dkzEpOykq+KBz
ddN8z8SjZm2cxI0t8wfTdzIVSw2lycoX6oNu7UP9qeyLB6RYvOsLdvm8n+ya1QHo2JDc9LIBoQgh
1dIL3d5R/gXnsFfd8rCV5Itlo5+d6JPhlqv1ZFb6hKyzLC0nulSsg4ZA3lNcyerjCE/gNhiI3aqG
CthQ5vJetIH6EtczupJaYGePZlYqb0kAI8WZShns+YTMxmsuhzPK4jY/GQnFhyYUyZ62JqRSaFZe
CbrmV5ijyKOOcvUcNn5yb7cVCnF+y7a1suqbNI6pq+sTNjty13ikj/KIrotqvoPJbJ7GSbJv4jKV
vNos1Z/GgujShmSj+Hnpa+PPBh5LWIqp/vHHOlkXmCf0/kqeIzDJj2og7X0MSETfbwi+nvXXl317
Os4qEA1L7jARqdFFFdPe1nA+CEc521vIa7nNpLU/Wmw7gsoKfkUygg51PbCk0m2MEcYuk2x1l8iT
sh+zsncWwYKNTX/piXTy8/5g7U6WIZ/mrFBL3pxaRQ/AGm/0Vv/hS7Pb+zCd9cEx4YJePwEbK79u
CsyhQOxQr8hR4E58gVdRNc4wWTC0R6TPro91afcvMNwFB2nbZ+kzyUMgz6mhee2AatA7ehbHdMGV
obIgtKNKuwox2Y3S5cUTbsrAl03+CgZzdcJzWkc1970G2jJFHi4zpGOPbyA0YGN8jqK4ua0jWFZq
N6XvVjfIN1Ey4nGjq9JDo6lb/fM/67mOAFTccZGw8B2FwPkxAphBIc9yKEyvUNTuR+Vj6QSNrL6X
Yk2+9/FSLvaZqY039qChhlU3876hO4RqISR7bPXSR6hunFcIW3dx1GrIYKVy2jlTCCPHTFPrnwRg
OKIRWg3ZuQ5317/gpdT/NO6vfn2K7nSDVRNoNkNKntS+xHAaCAUKZNVjHdKUuz7cxQToJFyunrej
aUXGDMPPy9RJ8LpQDRS6pu/XB7l0Ak7ntIoJaVEPemmlqjdmwXwYLQQ84PZMriENr9dHurR6RCBb
NTTZtM4qILrfK5CGJN0r1UpFlbEx3byBbF+YSrcDRWEcro938bz9N56+Kg/nVduadcg1kM68v/2F
mp74w7OudAtDZkkTWnTYsqp/KTR/yyR7a/BVgiSnGTeZkRFDJXv80U5hvJeq4Q61G3sH3T99KxO9
u41i9R7s6d9ayP2J8yczVz+eMqMttVzqF0u+kvJSV6BUbC0Vgf9B+nzyQddOPz4ycUEpGuYYfk7f
m/4rh/T6J7y0OU9HWD0Bwi7t9UoCy41spr2TkXdGr8R2+0Z/uT7QGSz+z5KdXMGro91RfIxpp1Hv
7KydbIcuZPo94k/Yz1D1rIyDWZVPZZS4qtBuGjF+uj7+pavvNC6ujrrqj7D1Jt75udk+jGbtamH8
uUniF8QPvdJQfwzSJiJ02YJnsZgyKNojVEHp03zcJfrYSwKitukZuT+6VW3clIGu3Raz+bWLbPMB
NonhTkWMGJ9a/5jU+WDlIti4FC99YRqw//9HrL7wn6ezOlqAOGTt2Ryk0lPCcjhKGJv+c32Jly94
bbrrm3BJp8FMLZLMiyNyKu1Q4NAOXTe1hy7XcItR7fjL9TGVS2EAwIa9NEnpkK4bYZURQmcceuyl
LV/fJ2Z6P7ZKNEISKNV3a+rtt0gZuodZn2EDoygHkymPHwOj7j4PqHG5LVWaIy7t/D9C2AINYuNH
dHYTNx5q4VBDlDdO3KWNePKD1z01kLMh6hy4ZjWFLb8sSnq3Ig2D3aTwQ1TM4B2o7jO0S8Tlr6/V
hetBIz+VFywYlIr1dpRS5Db7SuDZN/UGAp+WctsXwridhe9NfT1sBC9jCYKr/UBZSpi4lGky7hWr
CB0ZkwrRn+1fKXrkhgituDPqfrvIlHBbb8mNE7tI6l0sl/Coa9M/tLqaHObZt39pdhAtaij6XR4p
9ZNoWqLEUBn2Qxam88EMZNuJbUzJqtbqURZEWoW+WvXeFAi6tpTDFyykARULmSlYp4IQbZtGfZtl
NjAdP0tu6V7dmXONVLafaJ98eKwQHyVQ2lmTw/c2lPspk+PAsdEnf6xMTdyVSPHtUrsN38qMgCGJ
tjOcQG/mG6SyO6+T49GpohpZsd6nNZUKAT85R5LEmOP6IQ4pmjWoOR7rpuBtIEfwnCJtODTlrE8O
5ilN7Ix+8VhRl7mz5sze8GzQLnwPSngK1CpBwdBYF/GUPB5GNQQiodcl8o1WZVo0glBYglaPbkyg
fy9iSSAvk9vpj85ADhe/JeG09hRXDjvFD71QCcUOAm5/sM0k3dU6iAOplGCPTmhsoBjrVPQ9tCT+
F7lP5dlE6eKfJGgtJ0bHLhiBKyBFon3u06jdRz5Jw1y2MYgUtXxosiTyxtb3vTpJ/0lS6SeoDdyl
Enu8jZKw/VT3fkZeiE5cFyT9p8I0b66fjwuREocVmkfgR3TNWsOxk7qAo12RUaQx6DMdkU5PCjov
Gk1j42gsMXd9MqAlAhdE0FiH7PbxYhDJKJvhHMiQx+XeRc+iOA5aX26d9wuxUTsdZhX6g7qITXAq
M+ntIB/ReRl+IYGRpJCd5fmb4fdwBfxc6HeKnLRHeVLDW99P5E/1SJsOn/DnyVBVB5YRyoETm1tC
j0JzlLlTWnxG9OHLgLLrrmi17J3mlxW4I+rKxX1ioy46IB7nQIioXtJE6n70hZTKzqTyzi8K42hJ
JsIPLMPOyPHBmLqoA3OboVrqJhMC9ahzooVPZ1276UrT95I5mw5IIykpAqSBtcvzDJIlkt1f5XmK
3iJjQBOGZCbeoUD6RDmsWsSXs+RBM3O8yzqRul2RgseAq+3Era0i4JgEL6o6TXcd2IPkgFLK7Fm+
9cyTqrvpLETkJ8VGQ7HGHOLRCpN0P6CwwCPB0N1ITn4WGt4XfdJvveAu7UJitGXoC1QL0eCPe6O2
krbyG3/2YpN8wE4RQJdvY2MLF3zpMjgdZpXBtlNRTXNK90KleCf33wpTvmtRep3yaqNbeYbNJfPT
xOIowgPZUo01uC22RFpZwzB6aREmXpyL4a5BeA6DGpLn2WwsXg04pxQ4SH6NJrSc9GHaOHAXTgKF
GX6FptgWj/XVos5pbBpUtzXPHo1iPw1y+RwaqYJdCDpjseo3D4piGF9RX30de0T8rweWS2UhS/BJ
MVXh3j27CQcY+SH3OxssLlp7Ry/+54jIUBrbpetT6HQbsw4+DVGNvkBgSf/y8hCIPhrt0R7Kryli
Vg/pFEQ4dPjpY9yi+H79B+oXAtKHH7jaDYBPC8Qb2XSw2jGbabLJrXXCs5n3mpv3w2c1VTwaokdk
F0InSST1WyrF6Fuhp31vqcj992VnH5oM3Ic7SfjsWtytiIYj+1h6YGrtd+QqlL2lFPXb6Hf9zeRD
cAnRk3zPGnW+x1XCOCr94Jp2mt5MJuUUfHFo36rVUSlC2aXTifqIydI5fhy3R7WzjPsuDYzPKLBU
n32l/S2PoYJKWCQ/+rOChFGpWg8GNYRHpCcb3hV5ppQ3dCOyyu0TFAUmKugvwYSE9E4gXfZJpChK
J9TPkIlD3GgrGp/HfCi6Gvsfq0j0xlfvHyOJ57Hutcnrkt+h2KM64kaB29FLvf4tL2ThH8ZZPXQM
pEP1OTd4mo6W7/qzpaIyjVW1k2rt/M1skMNIO0T9ro96IWp9yC1WV02KhEZS5iD9C4Pq0FD/Sgfw
v+aWseelfYqACp63iq6cX9EAsZXKHtTJU9O0QsOGhkiKxfXGeb20hKejrE5D3E+gRlPqF0OJEmw/
gefuJ59MR52NY4wCvGONwbgRoi4EZMg8/01tnRMUPVrVWjV5SMSE6KGiVyC3+a6XvhbDvLEXLywj
UgVAc0xqhMJaR2RlMMK6VRlLKoefAUpw6FhHb3+9I8D9GCRSqkWoWr82qi6oA23CblKTOLOpKvRD
SPKJYyd8bf3vN/2HwZYJnxS258qv4n4p5MVaCC/Cv+mrkltlPPaou2vSRrg8/1SgDlCS1RRFt60z
9iMqiloWi3b0zOAzzBJR+G7zs1W26BfnL0VKk8aSJAoVVMg6SwxjdE2D5WlrojG00xq0mvs0e6IZ
Y7ti7P5Bw9J2u8H/S0q2QZedXWEqGiAU4wxVIFqUaLsW6no8oeeCWTHqkKZ5P2Nfdn2HnC0jA6H7
AYaV8ii6KquIOEijUqnom3jREA3/LNpyFc95pK+i6ugD8Np4eJ+FqNVwq8BY4sCTWilEqI5XK9a5
+PEkVEOysLT+ttvESBhzwwcGPMsyLtnIyW7s0jlWhyoZvRJNGfTnbPm3H2cGNRdb+X19Dc/2CBU1
AVnGoC9NbnOWLZZ91uok9l451MPnNMn3TTrVtwunATefQb/TskVHzy61jV1yaWAKzeRU1BQsey1w
0PnBlAYz0iqlhI4YQojc+qjvGW5vgo9COcgv/7aTxFQXBjfsTQgS+hrf1zYNBCy1wecMmt5ujgMz
czS1LnZpZssbjbzzvbKMtWCFFVPgp7wKxro0Dh3mc5RFcSiYmt7BmtUZtC1TygvDEB4hUKs6gnVn
uAUMwTrJ1uA7yaLwkDs6yvUrTKyX63vk/JwRQxREieFxXWBV2fhWyUD3AIq1swtm6G4W5WfcEna+
2mzpBVzYFjooS4AYRBBaraszLYWzjq84Cn9V7w6hZ2N/U9yCHCJ1u8sDc+NInxeVFbaCKqsEj2XY
9UUWpGZcRCKaPC1YCinWHb5NyI8dzES5aYzQbTRrrxbfxHS0wy/XV/UctKjAIoZvQt4jxLl0RcOb
xc6UbvJoerc7BZy3HISuwPoFJT+0nJOjn//O0JtHR+13hgWTORnPqB79EmGDS6L9EMvVmy/yL1qE
mLOq34OxQvAzOgKyeBma+j7NwmPa6jtTLX7bQ+qinf6adOTbIu12eisdZyvcx3b4Szf7fpfq9caB
u/AtDXNR42F5+S/r+h31iaz0s3TBsPemExr2YTSq5y7odq0dffPzeq/ryH5dX9az1IRVPR10lXsZ
w0DAavLBQzKWYlzMXwYt3dg3ZwkelQKbeupCQQebb6+Od2ybuUFXqMfsIzGRwx0xCpEmeJSigdlY
fs2LJt64Ey4OyUJCBkDL97wvm4CSzqqh98zxpz9Pd2jePhZW+yAp6MSn+Ub8Ov90VFxthWIvOpi8
N1fHsFJTXykN2d9bi5Jd5aAymQUv/ti43fziNxuX0HmA+Tja8mtO7jsfJddGE3hZ1K3pyml7RBL6
IS7l79aQbSzjecQkK/nzjF7q02f3Hfqvo+pjDrdvo+9W2D8W1Y3Qi43VO+/pc2ljcKWr0OVU/I9W
y6c1jalWHcs37HpX2yEsCJdRc+NHgU5AsTGlzdFWyyc4f7aGgdBeO0x7IEKeL/4IRuGk4eafMTG6
fsIufa3Tya2yEwVd4kbFjW3v9/jZzOUntTFwgyn38SRvJAlbU1sDTsA4d5qUMtb81LqL6TKC0MLp
POmg3QWuvfHkUP5kVh8Kqx8/3Dod0oBVjHPJeCjomwh6GupDNWC9LLdD+jxMsO3ZnpiXtMkzhgf1
fowgJpiE7VEDwZEZiKZooa7vYh/nhrYKRrRNrWEv9aiOSzr/Wzca4U5NqX23OgmrZQSpNyXlJxr6
1W2Z1p/HoG1/2qFo212LsOp+brCRk1G9XTT7QTFPXX87tVN9wGgG74mY+GNgXtYntoY3ajq8TXow
OVYU/YBE+e5LRuXInXSINCQ3cd74piBG/9hTYXGruQ2OkSTTSgiTV/y77lU0bvZtW/p7G1ec5wnv
r32AzyPGOVRQ8oouUx4nAXrUSoBTlqT+XKLVDYBufx9DSX4KhzJ5UKvYD6jjq4mjm/hdaUKWnn1b
tX4PSWc6JofaEeVce5JalrsWJfkbDRVYb1Im88E0R5l/Jc72CvaLxzZHsbLFFe85s5VsDyYxCpyy
ytJXgxsQqDp2TJYxq/sclAROHd3kjmrXAtOitTIXCXLdFkXJChcQAtg0H/F/nZxYVn70oVk5oOTf
JJ1xsEi+XYQmb/HDw4UglXBua2XjoUUmE3PTSjpcP0NnYYhnLaQ7yBEoQ/LAXV0g8HVTnDbiFKPD
u7z74ps3SrqRtZ2F8GUItBHJpXggneWGnV2ksl3OuVelk6OEezn8XMUu5SysIB0t+nR9QmfXLi8x
mUsRmaz/m9B8DOES8B4IQmbq2ZEXdYeo2HjrXfjzNfhARGxdv0AI7oSeD/jTohU3/JQpOG9VG86u
16VXbsHHJV2m1rx+HARIBygC11dPsp4m9W5a1Moxw0BYJ8q960t1YSjqNJTwVK4fDdjXx6Wq9aJF
K34y9jxVvkdBje1s/RgpWung5/F/SDuvHam1tV1fkSXncOpUoRMNTUNzYjEJzjn76vdj1gltl6rE
v1fQWhJTjBoe6QtvoMH56fpw+30AaJEHQEKhSKEptRkuzTtzwaB4dfSsf6Bz/qPRqazROGmLQ9KO
bprfqjvsJ0getSb+bAb4/Nvkp2bHz5LaBnheZL+mSHuZssqpy+IjYv34GaX6jZBvf5jej7funb/C
B0ww5wnFaoIVTJZcoypNV5S4kmoxyN3rH3P39q0pormKgK2cWXkL1sPVLLLmmQsS/G/lj2rbHxMB
pzrJ7CI/bM0bhcT9rodralkanDRLFo2tgIZuZDqlE7zyeurNaL1b2sdE6m/KGq23zbtXj1kZOpz+
ta0vcwDef0DErCWZTrLltXWN11mOBHkb14OHISeepEoEFgzM/X0sBvdiMDUPKPi4WPfMn6R0EQ4j
aiLXv/KlBaWLKtJG5ZTs6BpyIcVzRJDvhVml2oGCx+mEyTtl8VvaKLdG2mQLKndkyoNhecLY39cF
0sEBato4rt6iZl3aOAYyOtQEkAkitX3/iZeRbu6ct5YXN3JudwNyZAosm8Q0zqGQ3agvKms7arOg
oEmhidA6I9jdbtOmqhRZAIflFaOY3qdihD9OK0R3YW0ZXg6WmTadgKeWgPtXHmINqBVY/xDyF/+V
i4jzwpC/KtqifjRQC3dxcvmMSxfboxvqlxG+ULT0tWh3oupKmSqdxWWo/bCkryoH6XNjxq0Lg31G
VSArEExPP6tF+F1IjeDL9X2yu2g20dpm9SItkONKJPBVxk9NigEBsgbmFwVfa2Fyrg91MRKlniNS
a0EDGomN9wuoB3EiFQNjiQdEc/0aeV4M206hg3q+G9wYbbdbmNjfg61//teNlljTYsTzKHhZeFBw
4ACXmIhOD5fxX2fFDa2q1GolshTutU0s34stbQrgHH7nig5C/K55Cg+tKxxyJFdu5V67WTEY/6E+
bCGeRtHv/axauqsmhc3MT8sf6vxVQAynRt/QeL0xqf2hpjFN6kWdD/vdHXfY7OdloPFY+Hh02Cj1
ov03dfZgd7ZxwJ/AwVvnfItzeGHMtZREXZSyLeZFm1cW3zwrxfCm8Fv6LebvuD9L09cb81rhsO9P
NaVEMvJVFoAu4LaePwJLE3BFK/yxFT7rRfljSaZjjKy6JLiNIHCRrBwsEWvT9L/rQ1+Y3buRNy9s
a46JGHV4s+jlR0W9w9R2wND0+hi7w6yts1NWgiCSFLq5OcwYOsM1A+TvK/MnM/lQht4s3JnWkxTf
KEtJl2fDZl9lHFYFyvf7EGOMVLDAbPjWp/RxcnUH+6YH+U21Z1/x0k/qEf/dGwd6/5AzMQXyCIJ7
6or1fz9kWSYQWHBC9zvtoOWHKr6Bzbo0JY0eGcUv6QKBTaK5H5YJ2y8ZvpCxdAPkmBuhz/4GBAMK
sZh/r7XSnSaPqvSCFFBLQwcXez6X/z1md5Oz3hXZQboR+ex3AwwMCwNvil0QnLbdbtUMsiRvsXxb
lvpOISxx80JXIFZa/bkqlw5Cgdwcru/AnQ67ThWdmM4k/icD2D2bi96U2iBkhhf+xtXulHuJKzjq
i3QQ/dKNvFuKIvtFI5NZ26eyDGwMMaD3mwJWcooXN42WAOkaSmxTZVM3Ap9gCf9csNQoAhmoN1kc
Mmjgm6GAhRbw3ifL4+J8aRIlcDAGO6oYRn2nqEiiHiT1rSLYGjW+v65Ib8EKoqmAdCCIpPfTs3q8
cVSLrzk99V54LHzBWz5Oz+jbetSlnfGfM1DK6BRGeVwkktBtTbYmmOyFTte9qCw7D0tL9QBP5ef1
LXJhyRT+ess0kX9jduuc/3qYC8VKJ1UuDcTsFpyhVnlJvEHak16gGvCPQ+lEGysNSaE7gAbG5spo
tWbAMV5mPpE+2aBKvso48Li5hG7T9ZF27zL7nibxykEiCdjBzAUdU4885ctJw131U1lVZBGzu5Vh
7/LQP6NwAZqr7O8ul6kWmIURR8+zpuaIa2N7iJqh9wc1rl+EANPdRI7uhyG7cZGsO/vdLtQx4kZl
4k891lD/gFr/WrE4SSsL8BZWWkM5u1EnGr4gEsaKlM9kMH6ajFaUEtI2Ds2+cyWzvnX37/YMx20V
jeW/QKd3EuX5PFlRiDCDp5aPGRLV2q98vHHWds8L7EMiOFOXAKnJuyG0boiSSezx5+qOWEKdLGG6
UX/ZTwKlKCi1bBBuR5o67zd+I/c9KAJL9qJAPkydrLpIiPwqR8hI1zfjhamgiKAYxKMk2pK6/pC/
1qvuhzrvxE6huiw9lXP93HT/XFRe6XY8YoCWuDF2lTEKf0MgRghsafafh8ydjqioOvUfbehbD9nu
w62gRTopLDyd193SGLjMhgBWJj+MSqey6oMS/ezDmzzhXcbHMDS3KSitYS9Dvf9sFkgEsyeoAXLk
FCfVKw8xZr626GtOdUhuPZSXR0O2hGB03XabRapCuGCRyGjRSfIVNzwXx5JUKHXDmwLyu/O7FjBp
j1KZQLpkp45aUgqXcWOdfaOVs28xDjMnY5ZnV4B26MVjA74qLEAKD9SNNaWLjte3oyzvnjGUS2m6
Is8qqTwrWw7VGIcgkdNi8SeLPv4iUeevak3x1THHUTZWut91JWWP3ay2khMW4aDdyZVmfJSNKlvO
Fi5q38VaCHpbqVOo94a6YH8SinICWVbLZZSCjRgfEWNUFD/iIcUCJjNUXMXLIbjr8W9UbfDtiz22
OaqtYmDaxCn1EYaV+CQkcf8GYnCM7IXnggw46VbYdBLMg6sAnP6Kk3b3Qs1qip3MLKfIl+IEVREc
t8bUD/scjaocTWvZMeEe/266+vOgp/F9AzLyFxxBUmvajkDt58pHuV89TRkshDmLn+UB5IRVlThh
zcp3JWxTZ2m1HsWbIeg+6EZTOHEaZqellAcXtId5j7NVA1MrwBK7z8X8TokVSqyYlkHRV0d84JMa
LlyTyvdxluAhHZRTe6/qpYL0qWLmT10y/LdMAf4LYxO4aRK9wCjAdNoY8JGknvpoiOVRx1H9KJWV
N8BUutcaDXfGAvApxcAh+jJ1tYr52xDIjoKz2NksJQyx8uQNS3FUrZZQ0VBxxYrTMa3iZZFLP4rw
UbfAbVO7rF21KpxIzaajKeK5aRa62bhpM9Vfk3kWV9/p7AW/T+U0ZOFqm4f19r0mzz9gxv8WeBLd
lMfICyKz8WjDaEe+f4QAGuTKohtmzV6WMvk6akL/Ye6as14VRPJj/SsQc+XAA2N6lZFGj1aDS5QI
BL9wTUHQ3LxBSy1OTayWK7UrjlncRPUJR0XdpFsbBY9RKEpOJBo9Pn840dbpXN8LdSt87aey+phQ
esycqRNlX26WyUlCnYaoLI5K66wFIeDWi5113Zc2ins3UsT/onKaD1WkG7hxAtawZ62WX+VFFO/T
JI8hT9YarnS16RlpoHgSF/nHfFDDnxX9rEczBVob0Ka3+wZrrqKMhbtOm1/02NTfOnSH3sxmSr7o
Svgdb/qyt8OmRvKDT5XZeDxL3wysIhsn5S+cITlRrwTm6ePeVjxStfnBZ6Sy3cnHUjGei4VmYTRN
n6icpBiooV8tGcJ3M0QIiRR+EODLKH0CuaRJFzzjs+qgtngnlwWKyPBXst9LYeXeFPbPbdnltjBM
/X9BbNU+d0X1Q89a3ZkD8bNQYR2W9ZbkiTKO1+t15mL5bXxJez1H+HVGksWteNgwJRvTCUfVoX9r
VEF286quvUrVl+dEldFyMaRBuNEeXm/+dwEQFyjSy5hLrZGktq0hz1aAZ3xUgQu1lGNqhN8M8xlA
2Ld+SL4m5q3W9+75ZjQV/z70F9RVV2iTW3d5FYpJD6Bm0soRXV3MExN1vlHfvDQlhHxIK7iSARBu
np+S8DIlTwMK3cniEfcFGLsqmPEyGehQivWTIt5UMNpXDZjZ34NuanJNneKfqhqLHzdTU3mqmJ+X
1ZNaKpT2ronK8DVHwsIWjSLKHWLc9L5TaPiOgfFVTNrMpUMpU0ul4uYUWnFLAu3Sd6eawfLqyG3v
EpMJ2S0TJzwA+FHWfZ7gR7wpxS0OrrHLFPgGSMGvfkTkrbtGgVDho4xUOa6CSyK6rSh0Z0x652Mx
UcOOw6KL8fnDpNUosfydtDr2s55uLBbSKFj2VXMYRak+gGf8II3mfBzLMLTxbhFdqZe7AzipH4Sf
L0NhfJ/ECaDlhN7FYkl3OKMWHtmC+tYqS+rO1tA8dUo0O2aEAAXC7dFDUaM8wg0KZ6/L0/khK/Te
CTDlPmX9pBwFs302saP3xUjNvbArTCfBudPmHha9ntjqkKIi5ytlGSEby10YIVn1kMfKoxI27Umq
e8tp+6klhFttKAtxuZsCY340lozXMlaeMVBk8Zcivet6/A3RvM3OxMnmsYqWH5M8xX5oTrUbIaPw
mRTzvxxa211hcV0oyFnYYjQ/Nvj/AIfEDpTDM0FzVLVf+O/K3vWQ5k+dcHsjgCT6w+g1oTxsjg+Q
HyB9DTy+uMXRMY0NwxfLOPtd60t7GjXlB7C8yO0V+WlKcrSe046wTqPsF1vLnVIMlnvjB+0Km2yr
v2O8TaUgacWRQ1RSGUiy4JQHbeiyyYtvRQULweqU1sssoMpDlvzMs7Jizwn6jThvTzJafwPBM0rJ
gFJ3PadyCbqkakS4bmX2rNdD7sGiOqRx2J/AD96Xfd7YPV/OJSAGVdDr7Y0cbv3q21UBhUsih5kL
lZPNzRlDg4x1kXtaIU0GwCBjto6+lhMp+c/r3/vPX7UZCg0xigqYG9LL2FaDwCwFUYy/KVZ5pebM
utVQibfmn0Isf0gLbK3p48RPaa4pB6NtAict1Wdp5CoXE/pKDr7i8b1WtYOb9WgY9k0eerScgCtj
2QrBNSgOYy39mMX+x/UffmmRVqMESllc+3S3NmUsdH77hvgSt69a50WtA1LEsc542oE64gXdY3EA
KbE2zfkXII/cJva4JVpx4fGhR4qOF7kIt9GWMK71PLIJLsb+VMT9p9qKfoZKwQnJ0Eaxiar8UFzb
ptdnviueGASL+nqvQxwAO7A5IYUgdJlRrdL4s6fo91ybi3LSyi+pedK6t+tjXbjkiRRIPtbO6/6S
l7smB0IJrL5ronsNE9tczh+GprNVob3xkF9I7niuKNDQ7CJHVjfT0tJBaauBaSWn7iTdhYfOQ+nq
prXahaNFgxs8As3XFZG02TY9vtv4DZoQCBd0TeRoClG3yd76ofnnfrLB4bGodK111lVukEP+V/XC
EiQhQguJDcpr5FmjAG5rqhPBIQWgqHZ9ofboZfp2qoprCIhGYw9aoWYXmKOKSHTtLb7sZYh521Ci
HclrDv2tMtZ+W0hkAuyL/4FwtlOTjUILS3Q1fGOZECMj7eJ89WFekholkWvNtH+vz29/0qhJsg0V
jdYatM/1z//6mIVCuI8xKkLohprdUStP3aFLUMuf++ChwZ3ZHRqzuBEu7/cK1zl1FMizBvHytsmG
uYWWpiYA9AW/rXMeB+rjUpWoO7TFzY7Kfvuv0HN2pgwfaEVOvZ8gaW5OQgZ8H+9kM3Ep4GgvDao0
TjgnS+fWtfIarslOnyxcK6N5iiNLPeWRUrppJWEzptHoPiyp2Lt1pZdP5STkpw4FaidQq/SQVkJz
Y8tdWhJKIQYtGUpzuw7JYEHtR8MVNa5I0x/M7zibSXYg1MJdVgBJ7I1/9cFEbB2K2YotYxPA9dkc
qJw9LlBVW/wMll4qm/naBf9nRCt3w1oLRPuZBgm30ft1mNrIivOIZ6XrRGyokasS21g+h5NIwQds
jH99X18IwLiLoBFLBOv8n+37O7T0hbK+xlLpSJnGT73SyZ35w+RYh+4guLcAwhe2NMeHuAaHIQr9
W/JykECgD8G1+GI+xnaBzJiD9tHjkIv1jUhun4XQXCKgWNkb6EdtsWZhQ7HQNKiV5fDnrbwB5HJr
rfYvoczTxLEBWr2yONdy3V+XgtQkqlXr0uA37ZQdBUBtXlGkJwKy9KCjLGDH2aycseWNb8Rn+61P
v4fG58rNErmPNoe1HcxmHCYJ+pCpf65k+a4YmkMThAe0kO9Utb8RpO0/5Z/aNC8WAqqrpsT7eS5c
T2NrLaPfy3j60KoYs+zGPrwwo/WVgqCkAPxStvdrK05lHEXliGp2HAHELVY7Y1T30S5IvFqadE/O
rPzGoJfmBSEKss2KOtklH3XWwhSv49FP60ehJ9/ox39tVTAXAK9sQmBzKwLk/ZfjtYUw2s28ihgy
OU1PERT0zlmlxni4fpD3TyIj0ThbabCgF7YNXHOOFdDaIZr4owobqiUmlVHFP9dm5phh2f0fPh1V
vlWAEdzCDsnJKnaVVENtmcPoQ06inMf/XZ/QH/Gg95kBztN/+KKkMfSMN7tOwidGquVgQK+9LkBQ
E9TCZZesh8KkXJSrGsF1F38NZfmhsoZzqqfLXbFWNkHqkTgPcn3Mi7E660oZ37VK9qGdEd7QzOVX
sJrFqbX+swnmOy1XrA8SwDPbTDUM5WZRulMEOXGo4NT4gikDythiQjOD4u/1KV5YM1Q/OFagr3lb
trGgEHVj3I3p4Jtx52ZG5EQpQlpS5YLd964PdWGrY0dOJYy8kn24vaqMJk2RBeoGP1eqY8ONGFi3
kpH91Q49B1EIyNhrc3+710W9SeO5aAcfWWhnKZbDmPFN8Vy/PpNLw6B7wb4jfIavubn7dFEIx7Fk
mKp8KbRvTfc97f+ZuGWstysPBBcsBNotFQ9nuKAjy+FiRyUiRdotSW/MQvpjeLTZ3u/G2OQbuSTl
U6Qiryo2VvoaLOJwDoO6fRrFOn0MyjB3k2he3LxszfNUpaXdawqYQh0Jew/bi/YgtULp5lppHQZU
YNxKbCfDDo2p+6LR/fBQ6mnuhF4koitI3TFx+TLDxzhEklHd6WXVo5cjvwZlMrlyEoUHQQ1DV0qH
7Jyu/ggaUFs3CIvpYW4mCQe5VI9dpZh/B9ZU+kJd9Sc9TKM7QUWgTO5wPG7Hn5C/VI86Uvzcal3y
Qa4j6UDRaDk0ofnZEGTBLwTZbwt0OSCL60/xpEK8U4zOFsao9WS6aRDI1MnTw2F+oRlhfKSbEd8b
iZKe9Fn6aOZUVaOh/zXmwmgvea+/tqyWm8hKBnpEdCLThNGRkw7Qowof26YOHgp5sl5hyZE9SkPp
KUFZ32Mw2D412WzZiKQpTjhl8cNYwC6zwkw7ylj3FRjGckaw2cRrAzV8OwyqxpbmpjoLi6xntlQP
qWeFZZrTm1iC1LaioUvt0myCxVYG1IH60cyeaUs9DlUwuoPcxLBEfl8/DpfuEBi33COAaaRd/NYK
iSEAwxp8iRnh8YLewjCSxQ6TADBaCfQbafKFi4RkfFWewdWQ2GN9yP+KeYK6ids542hI2J+hr+iK
MK6uT+niELhQAriSQExsgS1VoQ6mjnQSIqN+khfnBg2x6yNcuEMAYZCpasgC8O3WP/97EujWx3HM
JKpJPxslotnidBLnW9IUe0E/Y+07wDoFpW/AlNzcVWa0FLHWwWhvrQ/USURBtq3sIUOXrDESO64z
p2+6g2Q9JYJ5rrpPi1Q9k0yeovGeLtWhsOgtC6oHfdv91w8A4IBUlcCVN4F/vf8AkwZRodcxUSxU
eHlR6JOkHQxd+HJ9mP3mJO5W4F6QNIF52tbIapKOSo7QiWkE48HqmntjUTXHVH6nRvX5/2soY63r
/rWk+EzOyZwT7rf5HTGCqblJY9jdfOPe3u+cdzMyNisqD2KtxOswhvJxJFCIviTW6/WZ7Lf/+yHk
9zOJqzSX0S9CjSBBTWqoHXP4dX2Efd7yfoRNVGoSzIuhmIGdN/TOaYPIzeLl2CmaH8rRaxA8jdot
vcYLR+H9mOus/1ofSuhFG43D7AdCZfFgfOPiqh09gNCndM+DMi2noMFcPlXE3InH9hhTUO214rAk
wddS4YmXZDrtFt6mvQTcgs535GeaFt1Y4D9ozvfvMj8U4JIMBR+20ra2VLCR+7TtRn+IeUA73SxD
G7rKx2aRjYOymP19JlTfuD6UUyRMz0KGVW4oFcjOoMxmS1pAk1VXFieSxsYlBebhqFCN7wfNXzol
V90mq9rnWiiUZ1Eb9Q8yk3PhS/WvYRnBhqPP402wqr8U9aLY42gOT61cvASlHJ4oEj60gTAfVDnO
vgcLneSu1YfHWQjzW8HpHx353YcAMskNuWLktgm0GeojuhIzDbapz1zsBh8r/dW0hMjWG+0cI4SY
VWPhLnN+nqSytEfcl3W59UU0Me0UOqUeSV8s8DBC8ZGC1f/hvINuXzHoYLGpcr7fT/NiGn0XaIOf
Qfuw+546atyav8KwP3adNN8o/1049jxGUAY0FeQqsfr70bphmJveSka/o1fhYB8jPEvDEBypzXTH
64fzQmNB/aNxATWHl3ZXISbHm1MUXmcfWI2bDoutmbEdJYQ703hAT5MYB6uj6SeS8P8+S9IDOPYr
1BCRzs0sJ8o2aaWQcZHeZaxy8Gi2wPiFsRb/+YmnrQUdCKSITIt+W9lk49ZRryqDD1S3totFgMwf
jf2NUS6smm5SUSDlAXe5mw+Pr6rWgJH8cKnObNZjHCG8iuDK9RW7MMxa0GelwFRS/948phGpQqsO
AtlC/tDUOmYq39F9/Pe5vBtks9/HBAgVnuuDr5mHpvtgFXet/nx9Huvv3Bx4E8YdAYvGPt9VlUp5
TgM0IEefP228sED3YO6y4zhFw1ctGe+b2kx/XB/ywqdjA+hkjRb2kjtxgmqccogWBTtuwo8pNoJT
uohvWlJkNwox+zrnn1yOnI4y+upAu/6Sv94f7qT+fwULqOP3et2QY8el3Um1Wynah1nIfgmZ6vSh
9tKm83dBqxxrVI4Ab4QbC7l7fPkhhJ58Q64uqEGbQ6YpQEpX9W6fAjnp3HhUCuGMz9aDJQ3Prf6j
F0rv+kfeBRSMaCmsLNB+GEHby0vNegq8Rj3iw5wcjXB8tMz0X4/AOgTsUNoyFOJ3pXFpmGTBQFPR
Bz6kHmO9/QwlEwu82bixYS59vZUZivLkume2XIygybR0VtkwGU1i6j+N7uaokjupkit3Q5uODu1Y
2sIqYLTrX3G3VdcpQuTitQF1z931fgO1WjXlKcBWv14cMwEAFnkTLInrg+y6MEgai9whvGwMQ/nr
/SDYx0r5EPDOKDLefVFJAVSKTwnYV1vSs94zemXgPSgUV4aUcmOGu2j9z+BraUVnq+xqepEmhdpo
9JSjAhQfaqkTz9VcgTURzNDGZV6/sS8vfFHKIitTQiPH3+mfQB5e4q5CRkYsfln1dI+Ek9+X7afr
n/TirNCLQjCV63mn4pRANSmaiHUTAl8qQP7ArSJzVb5dH2ZPSeLrrRyu9f6kCLs9ZdEoV+GYI+lV
LZ2zNCOFHNGLVI3ZdQ5l/GdleItrwR1NhKO1N+TkbiS1F445qwZ3h44v3N4/4OG/bril6OqoKYze
X4azlelUAOLT9Tle+JSgDchkeelQ/twCu2uwrEqrhINfJ+el9fKutMsgwx4pvnEMLuwM5EVRpAJi
QNdtaxauWsOKYNB7v2k0G66ZL5DLIYl6I9bfN61NXG5WLpxG85pHaPNy01coBTQwBz8Sy+ZoGI3o
TiDXnEy37loD9nUfF62vJctU2m0U/ViGITy1xES3epkX1g5oKMUCgkz6zNvN0xpSJi4UvXxjTnmE
RE+Nbtn1XVg8Zkktc31t1+bi+6tFapMJXiBDJPoRIZORM62C/rRu7MK9lBiv68pIQsOCBeRNfz9O
Jsi5voQWjpNAFH+H5XxsZ2X4OE+6/Emwyrp387xIHqzJwE4cVUp7icTRA9IM8T2SBA8FXe25KPOf
Ldbwr5OkjGskKjhC2xxT0glHQbmUeiHsFWFudEeiUDJ1zeBIslq54xjhB6QNwXlYw+fRomVdjfOP
kRWm6GhWqc5bQeFUb+gURBiu3rjUdkHUOn2eJrqbq1boNrJNkgLkcxYN9OwjW2p0u14+LMIpwzvm
lk/2hbcQcAyiWGsfkKh9s6JWlYZDPauougdt7Y7d/DSafeGZlaoyR4Re87aUThPsoq/X74H1L34X
KEKN+mvgrVeOOs95EscaxzP1s8BeWifqyYF/dd8B1bfDjSd/fxnIPIlUqmCgwVyS1439173WzakC
/ItpFsgYBaDD3qj73rhw9odDFoG7IYBDSkuxbv0Nf40RhrLQICTFLHjuVu5jd7BKBzWe/8M4POxk
1FBJIbtvgggN3G1cT4yThF6ABvT8X9kdq1uKPvvbBA6nutLNEcDhrG9mo9AfCzDIhtCWOmPrBbfk
n/d7HEcumt4cb7r4+0ShHAYR3wSO+HxqeruuM1eM3KB9HJe36zvtwtqzMESvlGKgEm3XBRZxN/dS
2/sIIHHADYrujTv2t6BSF5afixfQBS8nYfL2YVty0cjk2Gj9NE8ObdfPKL4tgR2prbcomfbz+qQu
hAor5BUeEfxQ9vZ2F8x53Mc5dxZKByOSAJmLjJUjP/1P6eAW6Wt/WBmMpHQNWYHtbbPTvJcbXQhD
0MZnzW8fuqN0Vv3kXN+49y99QgJ/HheaAxQPNpdR1+HAzNWNipRUHcz8UWpdqAb32q/r3+7SMLCi
mQcHlVrFZhjA3WoydmyIqj1zH7S4jSTzIbnVt7+4RKhRQB4wAMFSj3l/IYjwJOsoMWtYZavERuI3
d+b9ckCHxqsO1OWuz4qQ48JOVwDhrO563HS7TDg2BiUPadJ6Spf2gw1wdaUSFVGH9rPQLE6qF4kn
56XS2UqkZc4MEegsx1rlWkYzfMwzMficICGPPaWVPWWSFRV2OM7W0bDCFh+UNlU8Ixej+3wsG68P
swKJtxGR+KjQmsehN8NDmNPKSSehQrQkIXMbsrH5SEKtYLKpRT0CZOqXoFar31lS1y8lrUWvrbTh
YYa7g9vJ1HlCMSx2Pcj5Jxw0MgWtuGly5jgyHasL4t/5pAFNwGf6i5BY8ceKChjC4FX3ahr4dmhK
/BjFav+7NiQOuZnGZw11xO8Lav6dJy/zq5IWORXSDlH7hKhQemy0qvaSdmzvYZlGd7FunVJAD/aS
aB3hTRZpbpgv5kMkWt33CEDJ7AVTJLwWml6/ypU1P+VGkX8VsRO6F3TkSYNamr+b2mA+h+mUolGj
KZ+DrJ1tMe21n0vd4msjlVn9gIgV6kSLoB7zaVkapxYjaHbgIkOvTsTmKFWZ6QZDfQZJMMT2MjQ9
Kv51m5/lrjdSp6oM8WnMBlQsl6ENXF3LStWR9DieabUO2cc+Ml+jSfquUBA+qRrMO3FK0mdVmpFE
GcX82FnIm0G8Uu/jZFTv6lCEn0RVrTjpamzaUxsmurNo8kPappGv6/0U2UIiI46DP/2jbs44oAN1
aNJ88dJprNBYVgnmpxnbqVEqMA+vJ8Ss3TTu6RFYVeVZLKw3DH0lk0WJau72QqWcpUo8TGqQnsd2
HM6lIv0sc2ttXEzaWzTXiLkUfXmHUaSrhnJQHXVwWP8Nwpy+JnSGTxqLiiEP3D2lU56HMJaOGTo+
qr3I+U8zbD5McxDmdiRptLxX2HHEP1gplY3PS/IfbpymB16fhjMaTqpd6PSXRzXPjlHXRW6Sqg/I
bGrnBSk3r48sKHppJdoNj409pNqzZo6LgwlFZiNTVL4YLBabPeFHaG2ifjSX7mO7YBU718nyVDcE
s5g2mFCbcVso4uILep0BcLmsgNKVjepRT1DVD+EEvlKoSI41+kY88ha9vyq3vkMdMdwsH/QzMV2I
XMXKi7PFTBMOphKbL7Wk5EdjUi2vm+IMY0oL+N+SNeKDlFudT7f6R2AGyzFflvFo6HGnk3s1kt3J
QQKFcRLQlelFUj9BnLr7XI2XAm3wMD+ngj4cpbxKsZQoYj+xAumY1mV4X4+D6uVlPHppL1fnehaC
u8YUs2M2jdozfIeITmUA4qtYza4SYWifuzx+XsIGTL2yRI9zKJSfO2t6FSQAzG07TmfRGMoKIWv4
hHodA0Oq4tFw2kWrDmNiyYeqmiE1iMWzIC54xgklZ3Mww5+EzgqQubgtJHsOuv45b7qS6jdMzrMk
L8pnJZ+mt1np2m8T9Oa3tmqFD3EwzR8MBfxML0uCX8ds6aXs0udZV/r7IZxxWMcFRbONQTbdxBi7
F4LN8iHujPZt7PvRhkkqPiUSSlKEldRburRDpSqLX4KReg9lHgTjxH5Yjgn3wJNRTGjcmvXd0nTi
twXeuDPJ1YrLsPAk7sazYYzJUQqa37izyJrTGqtsmFRhlZfPqWTZShKHr0Ytp/fgEHQ8eESalbk1
2YrMqXYo/Q/2OPXf+67M7wV15DaDEks1kjK3L1Z6/FyHgrrYQMv7RwVDqU/RyjvSMSXwFHlCYEiP
v025WjrtqFZe1ScGmvQ1m6TofrQ1XJ5uhOoKL9P4XPVWdwqQqJBscU4Mu4n7xsO2wbrvUtbQntEp
CJmtKXtxmOnc+72eOH1pNarTcFWxTVcKGSMW3w2okk+1XhvNQ9aNWuYLMJkbmxkoTyK+mrZkLuZP
NWl7SlmpIKlOLJWK6ua1In/NxKh3yi5JezvVguZRC5Ov5tIGb2aiqglAlTQ7LPECoZdG10uC0iki
nk3V+gGoL7yclkI8pa1ZPMfjLDy2VLI6m7infMlmuuDOXGS1ZqdJLKfHcR61DxaKGYdK1Z9DPQuf
JLTfH+M8Tm3gJdFpoFzVIxeqC/dFF2TfMnmkEjDHw/B1mVTDTQZT9yUjrNxYRW4j0miSACSgZJ4X
9fpyB/GBLNh8k82uiOykFpu7sQnDX/lgdgdjSRC4HsF2ix7OFbAzxjxfXMlalrcA7dE3hf3UOXMe
SqdijIbvZVeIPjIfgc9DbIUemqnBaCdV2f/K6spJcEo9aqWaODPEttfJqoTOTksxsuUo0KHGEswO
GFq7hfj/ODqLJbmZJQo/kSJUYm0FzTAM3igM84tLWKKnv1/fnSPG9rRaBZknD+jvqeZ2n1kyXlZc
Jl7E7CfXvHUOCZv1H0q3aacsuRyzVNqRl5QZ2uzRSQ6brpofVYx4ZKVppvZglEYo7HQLl62b923T
d1/IwPNQKVkfk7wi6mNeWkFTsD6lsul4Xhd6Ty84Z5UcxFn0ZFkF5MfJPdenCH17Rv+WjmKtMJkd
J0FI7pzVB2n463X2vSUEeRW/izqDsLMNwrhCwNERQdWIghmMWl2Qii6998imIpSQZpg/OEuL2r6K
7aH9FOOchltp+/9yH3pkmRRmH6TW6px6b1XnAUXGA3apj7VR4mfdi6chQ1BrIM9Fa0zYliig5EGh
45pqG2dnKVWHjp1YDuLLCjJQUiY8dckiep66TUZUDsPL2GbdpR8th1PcasrASnCtNSy3+tYyaENB
mT8Simy9cV5pSeeDnXoPpHXx/Fur0u7c5Gt17cfJOxRoHLVg9u0uEvoq38jURlwIf2zZkwSkIdnL
r5Iin2uItJc/yqrku6Hp2X3MVixu66K1nxHbs49RVO0G5BK7mWMe550FLxy9KcApVNaHTjnaWK/0
RbTalf6aO04Zu96SB/PW1a+bblSISFfj3Vp6SgzZVnG9JiZnqDYPgaHs9lj64xirTjevbpNsYDQW
7TTnjxkPanRF0GhAFEWWnVEgi3ASPZS02lxI5UPA7l3kllLW1pNx1lX9n+6K5HUiOOyWtGX3NbZb
+8YN3cecdt6ddPeFheLbd9vIvJfKG5q/vZipj/SujXS7Q/fvGjK/Vm7pfos862OTuykubHuJqH3m
ve51/ke9+hSLaLeMLRZN3gZN5Z70tPXfirFpdg0quR2804XER5p6uICY8HtO8TBNMFb1u+v89liV
HALRtEm7ZEc2LgvCydSLZsnLVnbJRa7zS1YU6qP2rDa0EtQUky31/VwvfoFRYNu+rTVrd3GTOjD0
srk70zw9k/3k7608MXYy8c6o3/tvPLFemtVK8qCdYNAj5aiDxvSHT8MEbFpGR0Zt0v4e1UbslYYR
RbUs9g+3SfFLOLP8NMbCjju6wrhp5SpO5WMYJFAxBiJNzRMOExaXkJvffTiCPPFYfRvV0L23PWYT
PWPjfemvSbPzZffu6mV6cjWutQgH6u4N2Y18UrY77yuvbPfLUKZ/R2WoUE/MLOQw03mrhfptOHMV
6p2b7oZ0zU+K+v6SK4zI/G0y94oxfEgVMMR+UeBPqfgl0nHYtUP/15l7GSF2zSMMiVIWkjjoyssv
JBBukd3rZHyrwXwXk1k8j2Tb/C5m6C2ph0yl5RTYabaffik8Nf/rklVcaTOh6ovlb5dP7g++wf/I
89zCdvPP7Sqzfen0v9DNz/csr/R/JJaZ18r327jHavboOe2lWPoNWW29hVgkZBgWtO6x9nv7z2xt
3hhIRTEbdBURfwhkXO9JOl1xh3xlf7QiO45N1eyRkOenyZKdDBVsdGhYZbIHRiR/ymq091Suf5uC
NDWzraq7iQV2BEafHO3BMkL8kl4pjTkV/GoNzaUi4nKx6hCf3S3C6MP4TvxOwIb22MmYb5t2x4Wk
tB1uCJqIq9ZmlOR2NhM06Vnrd5MnfRPZrkret752T2XliLB2nCfH0V4AruVNG+3h3RaNpUVtDiU/
dunZEPSPcqAraySJpA/i6eou1DFA9uHq5uKNpqfdGxTH+1kzxKUxWy9A7kz/VxTJcjBNbfjNjSs4
hnK8Pp/1sR1Piy9L6nWV8IGM/+be4Czy8ROsSMO+jNaKMbdvVW5zsjW7um92tkb1YiJi9iwC3rtH
M2xJezwrL0nbwJTi71jaM3kakxnaWdpE7iC2N0rSjPSyejlrXG6HhnjGKN3c5UmsCJxMvy3ipstN
+JXweRY60sBwtavo6h8zsVFoL8puDqJwq9iZp+msl7YF34Aq0e+IJ9DHX0mf+/iBL2YS4Vla7iio
rT1yx+qrr7YtdrAofW5sBVWmrp71h5x4glpyLsxtxpCjp9c0HRX3TvJU6a1lonYT5i5p2g6WTZ0j
/88rkslpJao4E/Wt7Zv007K05rBitfy5JIuWRoPjL//1buf+c9hiWuwPDwPFanshC2Z6KhePm3mp
3Yuss/RMEcTKdQurC32hY0mRM9WSNgZmfi7LOF/9E+6OdJvaTDfMergRQCPv0CDKWzab/pvRLeWp
L1P9mROngkucTkkf+Gj0T8syOT9F1f4Us94cTVHM18XmtgoQ4te/lEjrXT3OXsxPs4vI1vHgTkvz
sq1evk/sfPxopOaJSArMYsh3Tf7Y1fAixJA/AQBUoTZ12ilHSRxYeMeE2pJkoWInni1jaw8tRc1B
yIW5gJ4ZsSW0CSH3OpPdiyCySUF9BfPBI4WrZD8If6cXmTxtUBReeiFyI8q6zX1x0FMeZ9dqoQMZ
/L5ibc3dYJX5kdhrbafNcLn0gfFGV7bNd9MYxW+8mue7YeBcHOSq/FmNqUsCNW43d/TkEV5J9p+q
euepfEDOo0VLrPlZ/zy7w8tA4GTM/dZ9d13LyOShcJ4QRoSO1s0wcOv+Pe+tYpfmxhAZm0U8jHRd
7p8OM851qfZs+ixMm22+zs3Y/ZL5BCdbrX1gW119cecse0sHZb3gJJGEOXflrdB83AEwrcojr8r6
X541IxwoPe2CTnG7Q5y7rQMdBniIhXFC2b0NI0Y0MMsL7C6S7MWoW+vU5Ln8D4EDzgjdPL4aWtYT
1ir9U+Yn6qi6LGFMrzayYBaXQNaqLfqfVJf+PpkMJ/DzvP0lRm16a2mD84hcjrGPGztzrVjbVlEE
JMr9sfxhJOi66bWjtP2dxpDo1SstedJhKWvs1IQAZFm2KuyXbYjG3Mn+CC4TQDRLz5+rSdNDs94A
RRYmVtNq5PtBWtnJy/A+rLEmOXullE8DwQffBu5s9twVjOVNuPqkOu+S4jtfx/PSIXedh1PVyyZa
k97dp1mL3xL8wIcrxMvaVW/walZ8WWaAu6SI3KnD0Ya2mKkUOY19Yr2WOq8zXbv/KHCeLOxq9ou+
8RtF133ZTdPBeCQloK+Wa+oby65+YAWoLXMceTv1SXbQHKtNNvtNL8tvN7NKSiC59E9pI/2QyHHz
abYWJ7SILXiI7zLiE2SBsVGfHHXCoWnr1o8lXy9tPZ+rxo9dXrC56bzy5M1KOJmV6fZxp8zyYOlk
G3SjX54J/USeZY3DmSJlvIxz+5b6/k2rtmuDHc9TjSXsPTVd7mbhh2XuP0vdaA/5Qy2e/THBJ8wl
AXQkhnCc+wNV8NGhgGD1bnux+K/W0p2UTYk0Kz8aW+umDfkO+sRX2VUeJSyMCHAX4iyoXZnyXoyO
SAEdwHIk6mdU+a3MzWfK5g9Tlx/N4v3u3boMhqXeU9DdS5FfS1EcirT47prh4Gx4YlF3gXwVoCJk
qupeelcjO4lad1+vc8E8Zf1VYTUerBV41FSoWD2CryeJCkG1dhVhLm9fy1Zsn6lS7XmkO9g7aVHf
1CRf5jY9jJV3MjQTuMH9GHwVWqtrXz2tfcaNXmFHBUW0xe2gnqlgtgkWpXvDNQeV88OvUDAARcH+
r+cAp9W0/hCMgW1C+fBFt+ynJRUhdvP/SK7cbcqaQ/SwNyuV1Q5LEiTZ3Itahz3kMnnRNkxfpglM
bNE2xYvVHbZuS/dlU7z4fPSgboff/doNcZHybKRYkLVt34vSswPOkNdcdLccs0YAKuKGNMe4Ldp6
sv3pwQIVCTZN64ofmn9o1uaOncjXKtLrlmqhbqRdKH0/qJ3lJmzQUfy8aTC2+0TNH7CQGL/lWzDa
1VkfOvJM3LQJkkxiqpaRF4DBAeIW43ssMDWq8uM2q/88A5GO7MLJKrhgGzlHyzxfWhOKlZd7N4Sv
XWjXZA9v9DKb3+aBnmwRZpa3YXR/cdOXQSK7R7JW+izT4m/f42o8rRaajhWQrRdDmLegLh5xk/iB
gCC7w5teOv8SLgl7su/jmvx10vXrAbfgFys5mJ01NKiu8lJ/V2lrB7Uq/8yTcygsdYE1HJlJ/lFP
ajgUBSoZcIh11GBdLmqvFcOls8tju6Q9PfDyRHj4H3ebfkOnp9DkmIkQLg5hV5rAEUP7V1oLRS6V
buB7fUrKMuNF4Y7LecZabT/RgSND6efQhhqyNUnzNPvVeKjzobhSd8vPRCodH1G9dXeOXhn70fC3
eBZat1NarkD5R/cyuX53Kx6AJkNYFQup/6FU+k0U8UGt8lhZ+hz8P8jE98Td4v8LfZlm+0KhdkgM
ce0d72ja+auHfc6WMiew7HmLRt36jQ/ma74gAtbHi5YgYmp8qOHJllaBa04JcNEEerNpbqTSZYqM
kaNxy1+n3P0U7XQuOutnMTc3mAz5MS/iK1f6H7X0l8Sz/xneHOKaw4GuLmVjHxcnuSmNXq7fsr/V
hlF1puExUwBoJONjjagfUWdHWfko2Je4NvP96hCsaDgnffD7oHCqV1PqHGfDqda0G2vYidsC6NQf
Dkvexas7JjSTRRpUGrOaKWue9BQWS15qB/SfqJeAfAct//YR8GJLt3y5mm2S86aerKpII7PWv4UF
6tdqBS+s8scgd+1nqyr/1W4b60t3KfTtVija/00/tpY9BGAYkVW4/zhduj2ebZ+N2V2mXn5whx+Z
K7xy+VGFVagfu+aNA/hWuAshlcZChJ7zi+A3wBB3PtMyH7sMAFISrINnVs2lbJ+a1Qee8C557zIH
mdUH2yYHrsxel9Y7iU2DwVhGtTc+uflwbHAiCfnqDmLKutjBzix0VZnvktT4yUd6hHQWKp6MmRNF
vFiLLbATnOdTmZbTs21r6QEh2ngGjagY8pifRl/r54L1vBq19VH3HspNzMq4P9NfOetyN6XixCc6
y0p86lrH+ZstIXceyPVYHvxxrS+GVRM74/inaijvbQUcAz3wWw5dSkIHx41mN8/tvCVRhoo2xNkF
wThMwyDXpBttvoYfkzc964LZg2NlU+w6bN+NWj6szcaIsSEi9Vr38rAX+rBzEQIEQP39DqHaRKzC
zC5zNpriqTgybXvZ+I52GDLasSGyD81MrrUFuGAZb51W1OE84hRnVduXN2v3IiFEb0vt+7qoD+zm
SkqHWQuIJ6bHnYwwd4zmRPDSBbWsc1XVevHG5kJgFOWyjyGlWaijSAlZ8BQexNRyY+N+YviD+shx
m8ioappd759aIdEo4e2KfCtIpMfyED02pH+gtNIz3aBrs2gzDZeSElTXnb1TNQNuetK7mnb1JH19
PAPW2QGqxngyt1+FGAz+XnawfWuLtyV7G+zuk45hr5zGCF27uS5aAh5UjGfbbicm++KOunkMkH4t
Af+qCeeKwzTVLrPh36psXuLS1xqc96gWpzEF8RzdI258y74SA7hZjkjE25x4WS3/4T75nJVZGXaD
e9VF9akZqzzoI9BMNZFSnvuDFztNR6bjYF8bDULwWND5t06/44GPpTWIoJb5k7OCtSSdKiOhbe7F
WqY/Uylb0q9cFaMZM2Kv01CnsNr2pZ5899WA0niZsOpbyTBg+B7lRmYELczZEDj2p1VVwT9PyUB/
DJrcfLLCyfH2+ejPYW8UxzJ1xaXWR/zjenvYd6lLpVc52SvWmxQgfXk3NS+a+5YtXb5lmgTrB5q7
SXORe3fmAerSxcdmERWUKl+Pe7ffVS4c+741wgIfoahqCm7Taq7uxjhOR0fv/6s00sBadyO2LeP2
1qvunLALwsay3tO24xjVys/MpmbERfP3IjCQ35zkJfWA000OBGrCp1GTAJycdDn01ngzmCT2EwnT
U70Eqkl2W8fh2DsFAoNS7iUKBhg9hHOwAUfwLJJXUbe/2WyiReDrouMcWvuTFjqr9ULi7U+a+dVB
Tpm5k6vxA/MlZvKGsDKl4u60PMLihi3tDG8TOBKcU6q68mpnNCSVirA8e+775EBcNE5vVvVLU/7r
OnR7falP7TYwNp5mcurqjYbKl484kWe7pa/pinm5KrNdzo0OwYl28Mmvh3djHjoKRFPGZq2t79UM
iNW0u2Rwj8U6OOfe/oQuUQCLLvHSF3uj/KtL41irrgmKGrdVfO2PLihImNpOLASk/uXY5GN2NkEu
pDLWlwH13GXr8JkpH46O88SAiT4MVoqd3wclWsTDGbadMzdS4TdaKFMj3WP0wimWJ6/SEBhKLw3o
xzD0CC2SzHX428WRjkweNW808F0td0ndFsFaJ6el6S8F+mJ74we8M99L/jKgSnG4T78MrfjsVzUf
qDqwbqUXHY38hqPHHKY5kBOenpPX1U/QJtKwGsv1CdNXLc4kIXUzjLKrVTFv1xgBaysmsVJr36ka
f4ORv7upf2kGw38Za12ekpoqr+7aPpiW2Q2k337gqXoUQ3I3Zx6+hw0XeaY2h9APXCpy7z8fs1A7
NX7nYFFUG2Bnmt/urO0H5fabBxQbrZ7xtTj6Sz5injbZaUQZelOeud/6BrRNMKYt/zWmHcpNv+vz
+4JKDBF0A6irX5Ze/ysGJw2yMTk1ac6e7PcGeqeJbcmIEAh1MobzNq0MPv6Bx1xts/27IJA+ZIv3
PkxwF2HMiaibK77MpHzSJhpPsT5LjQKy77qnNV2K0N+c32ufaSESYlDTjXdL2oUqA+pai5vNW6J8
ZDxqLIPY13XNTTv7dVj3HJZ2Oji40hQuO7Z2N+DcnI5LiH+A3NqhrjT112bOgTILQI11TFOYSz22
mYHGo2NvuCXigUAS4BT2xWhFSTb2GNCu3CEqocmTBjkf+bLHY95A9V1dlGNHImFIlHf4stWMQtK6
fmsmimuHbad4uklrphiv8zy0m4naqDMQ+6j8pWgyndx5PmUnhljT0w8h1iduyjvGJnvbp6YpKyXD
puGOsf3ygAQqgpbsBE6dBpPW/pel220a/b/ezOubjC05pU76bEo85IamvUMVywNjtTn/5jx0t3LY
y2KOKie9zeuvRWjfkhlg1Awdz5hYGqTJDnLZgIURZek3nTJ+rEP7zZzhJFt5WbaKqijp39LG+8xt
pwmtvHgfXfMdX6Ovh24RG7s/KSPsWGnWk3rMO1YPM0kmIZd1lsyNFOazEdfkfEpdaDCd3qbhkDN5
X4fhnKY+k0NlnutyA/8zS4ae7kSL4xyaiSDelRaUuMEuSjVFJ2G6NwV1PgYE3QKtyeq9ZqBKDRiN
lDvDNYdXtyr/ug4WyI1ejp+6221HTMeayPeq/7y5OnaqIyNSOseJSMuw05R5bB+eANQL2ZUsZ+jW
Tmtf4PCmd5cU7mdc3dc3sY43zCz1UJolTSpos4bGOFwfSFSyJpek7CzybRS1CQQNTbY4JOn/pbkp
f/SsTn5EobUhGT/GedCHklFS2+2oy1j4K90J+CDz8LnJolYM1l6rDXjQzqKdJ6YnhSAaavLz5oJ0
2rxggQPKSbatG6ybQ4Z8r2WRTeVPZVopb8Y4c7Dx6hyIlurKab2q3oT5nLxptEWh1Uzmpyh195rk
M4yEwTXCavJxiJ6saS973b8PFdYKgVYu4MQjY/6fiW11tNLupBebests967oSz+a1O7NgARxPfAl
w7MK6ZATOionk2nsnH1pMc62J10GA8KkY57gSx3o6SYPJogfn9A6oQGvhw9Oxq+lsphZD463W7C/
rhiPmdaj/GmrJ1y77nqdWsGDYHCm/WSA6bCwD/NgMm4kDyoEm/aY9xS9F0/jCjSt1+JVmYN201KV
hD1IUGgigfvT1nx5IuWyj0usPJLAn5Jpn3mrDbl9q1622WE0JQkGXUbWnF3VzWuHnWJuPuC0snFF
HQlncc+Nk2CLrS0ur5/j3E6wORjN2n4BaCyAeXPnthGBefWJTY164RVvzVp5L4Ph3IzM2Y6tsorL
6i2PKeggSloCb3pKB6s/bEpuV2/cvC9LrhQVzropvFsX+dlgbxC5OWKtOV2dJHaL8c4L3J4GcCho
5XMKlOR6JwmPfCc0DQNrjvGgAlk9mekqgY4gEfDIULIZupQ/1iimv5NdVa9jvzEt8CkJFryb35b8
/yexzZh5EueyxJwF3+T2m9w58y1dRP8BLUv9qSum1muNBQde8AqCitGa0TYPNTs7s0JXdMnrIHSC
HEvxkWtWcyx61fAehblvZ4qlKtXL10w31jcWI/Z5fPIgM/Pp03NnYhqwZqMbTI0R395xrGxGJPVr
4bN4xELK2Awt7FyvAlCbu/gDFuF1ae06LKrOoFgYqhM6ckwhbGvmGsaWpcvKcldn+ZlAbPPMXM88
c4RwjRGBE/v19l9a2BOjLK0A4d0SmBq+0qH49sa84fnoZIg28dfLhnwOs7aeXifDne456fLXRyRP
PPdbcUkbZlx7R6AnfdgOE93MJME6eokz8UczbRkMpXW2Ba2zuieQNTNchegOuOzx4XrN++UzaHsd
+qE8uIPyjn5dinBuajfU5JD/mGYOgaqdDVDdLFvVe1qCJNBzErFt5FMAYr1yxk4CxS7flDvlvG1v
UV1YLxTesuM0xM67Hv6ZYPFv/uCskLJbl/8N/sEUuhIKGhFQ624WSY0+hAdBlm6JjTuc8uVerAWu
um3BR+PcTCL8P424HDJviMrVEP+5Syld7AGd4ZdCHPc7Hbf6IvppYLTC3IjMwvKf6gfgtWpIPzVa
pgM2Q6BeW2ukgTkZxZ5YHBXijl+eE0naypZMxUeaOY+xjJE64HYO/Osma+BUVpO3wxZpDGdpPw84
S95w8u1C3QGASjasfDXVpV+QPssyMBNwicRPb6PIihvzWOrC7WH+vzrGE3ll8kvYgA/kosw+advz
MN3Vqqo39BhMkpRQEzsMt+Cd6OwqDzy3EFfHm+e7S/DDzTGKHci8dRncBFvmtixCXuI/BS3zAi7W
/OFQn+1Prbf/QmB/SnCJD2qDbNNObks0KVGFrVJbNK31eVvdKcApDypnzxiVa+CbeccSYqeyRlLO
3b12Zvt3k6xVMPhTHgnX2/aWWRwXS8n9AvlM0zLvJrv+72TiclHMsGZ0Dx+WFdoG/v+SvtvAgt5r
6zyiYfaZhwN7tOuCJQ/8tI9MGOpewGT4opRK4gU7gOM4PtiKLq2A3djpdWDK2nWuPoEdb977aruZ
gBuRc6copwMANFLz6q+8KzB5MoEbTNdB4ctL5SVJTOaAdXbkVMXm/3+KCvoG4cEBP50MHhIC1lgC
Cac8GsaG/jvGW+PJaaY/S0qIIR2qSBn7aD4UJHPQd5XvslQknRUT4YnvstqOE/SFDqbZ2sfO2Keh
22DaxVytjKqZcwl/+/y9ticVGHXWhYM3arBKChwNRizzgIHVqXazcq9rTIjhhI4fS9d7lEuwO9eA
XKB6X9b6hVJgCid9oR5YmgLL6GTHcbOErPGgsynJTZ3G3eMwgoC5SCZRw2B+iVw9D9kk4xpSNKgc
gmOi7cZ41a36SlVmXyopttijMDokWCFtZVX8n2kkogm39XNWVn/KqXfuJEd4X9WyYkTgWAuZWdXc
/UcSuXdacyYevp/hi90z3LMLh3agcZ/btKpfQK9vdUMVGQ+2xPHQXs/pBjg9OuVzVUAy4+pZySNS
AwshLVJ3CG0NKvY0GN7O9Nw08J2iPg6tJu8D3oZXT8cWaPCKe1JK8xWif4lHQkFqM1FaFtiEZFRB
knMFb+ox39kyMUbkZ3YXk68jg8GYzQU7ROefAZk2odeySgTgRGQKWBbQqWfzhStT5AE3HuPYdp3O
LlXIKxQpCVduGnGTHRRlMlZIqq/fuEvGDyZd+omTJ6cRFybnLpLnsK6Kk6Cc+R7IylxlZ+yLiXWs
PJlAiLXeDbbdc2tMr4bsIb8vTXP0BdbCuaH+diyafGjVE2T9CjkuoBUzNbw71mkkxaD4w937SeJH
GZDqhYmJUcW5zqkxl+uw88t1BQNC+aIStuxYinVHRVg8Cpl0p1f601BW6bnxW+NUSAb7bl7k0bbg
a9Viph70Pj5HG+PUMNX8gcttJQGifxiNzq55qdv2hC3SstfH5OFpNWN/VSTWsYK0poKimoQXNduQ
+kGipplClSTSDAlIpPR0urWLf1UT/Fmg4dOqp3/ZYWS81VhbESJ8trexDSm3s5iKGCPiadF2/ElU
AdYh+pFpa/WeNNUf+jjzaXM0ETiTvz67dbHc+qauYl/VFCsz9PhCPrr1iku+L3L9bUyXPo3aDePS
ohtf/GwzyCAptKO+Zj9OT9j6QDUVLr7DWBGm+q1xwc4SKs8lXdYA+9blVOqAwlgMzv+Pfd8b7lhc
07Jb4eMOHCpujk+Wm01/uq2uTlWzbXDxNvN7RtE1QCYuhmeMDIm1y9g3LQP2XQX/LID5IRjB2e2z
Dd82DQHo/xEzQAmKjI/JpD1ktF1aefZxAjnyf21MOlyDdBigJJJRx6h2CvdgZ1CKcBEGDWcpH6lo
sDrJGSNNFBmgosVxdvIkYmVSLPU9THg/edF90e2SDSZ60dZusEz5ctD1UodUxlCtdTuTmXpDU6yb
eBtTRS8YKnndvtSqX1lP+VFqqx5jx7Ww1vJx91A1XcYVsXq8ggU8WDI956w9QecE1m3HTAIWb63P
WsxQ0nKJdFPz0drOHHb2kgZzY1PuZmjQl4R4kGBqG/dP0uNv26ruPOQaSS12/aNs0HAxLh2OYN4f
wn07Np3inPZacr8QYCeRyxy82wwsYrDdtwMjp30cku4u0NDs+lYWtzYvAEQbo3kueyZh9pw2sbEo
QnI39+BYoxN1g9deKQSyI1fKw/2oph4S6mmSw0uy5Z+JBacD4j9Ei9RezLjxq/ZcbK333Jo6Lfvg
+xFRLXnkD+6PxwI7LZiPROX4OG8r2f3F7Ds7+8oBZ5AoBkowJgspiWWqmMnL2RqLHy/Fj9hqWzUG
qSGW2IKFGomidHZu059TbWvDcvOxHmR4RgFUgO7Vj4OCkLBuNavrY2YSreMiLoL8KsiMWheip6b7
G8ZfnDziCQx5DPp+ZNcnWeuG0EOhKXSTs4eIBxzerukXe0iLORIwtHKKDPhv2nsiaaE0UA0vufY8
teSRGgmOeL0r3vAw83YtBIQP8qMAIzPpHrSaB5G5+Z15fjYELjPHQ+n4KEe9ynAIZGM2shVNcbU1
coX9Xruo0ueOFHUub/Xsy8+NN+SGrZQE2/de5T+lrMoITjOzJSm6GEFbGk1+lvxCtODfZ1JUOciQ
qH9phuvHRss5lnbQhSOjI0UHHnweLPgtEO6Q/5S2NgF6J2WMWTOtvcrqLwDe9jjSRJP/xE2SZPZ6
xJLIeYKCpMVamsu9Z/jFxc3n/3F0XsuN41gYfiJWMYdbZclBTnK6YbndPQSYAIKZT78f92Z3aoLH
I5HAOX88DY34nUf2rCqci+8OSxDovuvDCS+pv/l/lSWTRFkzsuj4XZGnDEwXlfW9q01zRMQ2HwnF
PDYGzYIFRf9TZn5/16kAkDNuPjJnBTa09N7BzvP9hPd2b4Eq39M9NPP0mOxpKorlH/aI1Nt1S0Fs
Awj4M/oA9xs+Eb+sW98Kx5uZRbV7qvyx3yJ39nej19Ia7bl/g953rmMN4rExta0+fbxgG1vaatf3
BUJfq5Dj08CReO6FXW/dZfTPiqb0fw0cP4kemTylfS7vlD83h1jxqnIfW78zdRNs0wYyI67cQ2FX
O9g75yOwrJeos70TDRnVmdNsPokGgWrW4TAZWiTOyBjKbyoaoMbSyuiT05qD0wfpZkTktwsoABBm
KjeusrqvCbX+W7nS1I7IhmcLseYjl277b5B2eNJeRxGQsf8yBi5/ePz7g0Mgwznok55yQL9UL4xx
7IPDFD9YUdUsR2/1Fyd5tlpisuyOgb31d3OYLXdjlLkHU2fjXbqk4Gi0qP76Vt45Vwb/kEZFu2m5
tcp4mzFIXJWyUvqHerqXR77MLnW8UxyB1Vj1KrgW4H+mxZ/O1iznnQtyt20rZCVLTlzvdnHa8b5D
YVhtRdKF7xoh//vMKRluWJCfFdk4uzI23rb1tD7VXcWPoGzyyh8F70NlTztPS7IEwsmHdcwGwwK/
jN+Mtu5uhUagUxp6XQPatOqUnMUFqhmQc/iXTFYP7gQl0fXjB8DOhCSp+9VOgaOhrtA0lYEYkBgO
SOl8ErQfcb2jBIxs2hhmhR4v1c82D8omKqrvJeVcZ+w8i8Ty4oNQKHtmfvdNUJnhbSxH+VtYPefj
BLdB2MIxqef0NE3MSo4hbHHO6j0CzOpZNqiApgFhTqyoOULBuKMkqL/4GNLIAEy6bzsZP5yWlKp0
AI0WBJjv7KRJL9y/v6krINL9uDyxR1BPitAPaR6Bjhl0Lb0wzcZxluAsW6nvAR7pKEg0hr85rLeZ
7d1PA2SkoZdiKwn02ZgF+egQZsCMmQfTSWZov+ERSW5jUN+5JfFclSUsLhX2fXxYwbPVVyhjLPki
3KJ8h5LeT3mc7EtP22A7ntrzPaOvag1oWdNiQMAEcY2ZXM5xpSV+Dn7NZOg/LIR65OcwjpRp+AXH
7R+ksrxHFIfqFX6SiSXwixePSsx3X2a/8eT4fzheGG2G9qGZouCIye5N26REtWlFt9jA4iAr0l0K
6SBbiZYk2OQjTy4ZDmrfafvcufZ8YqC5eMSo7CLBHlnKtqFMLcSKEkTWm4rDO29GwxSr0X8KF7xH
hGt6OEhTd6cK60lH8182DriPJF4gcKJx649Yh4IiFLBegfUV2Eb/VydquMt8DUsdLhUCfdPHiCET
lsuNSz4d0RHkcd6LoDWfVMspRoy1G64cA+dpyCu0tziMuWGc8q5pHBvxDluN39o3X4rhC1xTbHxh
xJHkarmn6g3zQANrOdZxu41Ig/0Qi7U8iyHxX2untWm/q9Evxa55mGO9/JqcCnrEb96mx6LBbm2m
nZqEID0qsM9T6oNzeC0pf0truenWUpV6VHFxNxTIi1VhMjBmW60KUZymWD/aTRXJd9JTycqe+raC
wFrmS6dM9I4sDQbKxgowuwm+ry6rtoHLiZAEi/0ZrT4QmlSzJ9/wMS/SPgDdaQjIeS9duzv3C/s2
cjXyVrORlYQ79qkECcfl6stTVqwA4cCBTNJIVW7TVXEu0Bo8O8rht2zzqAJQaUDPO0Kkd1YBh1Gk
SX+eeFBQbXefBLZ+yTF0XlJTX5DNDJRuEMGtCoTDzN/nJuk+RAj+RR2Pfz8iAe8n7f0TiSj+pWqY
tqbSFUObUmobiSTKtrkJqjW6YmZPc7KJBWLkQWPnumt06YPVDUH0L5skESzsFwT5e84R22xzSYel
/M+b4uxfHiE7yEmAciG5mbUOQa3R7YSMnm2nrYPMh+ho5ohQRg1rGdG0OA8ELtg1RGnaKhuSz4SQ
5m6Z33uQ3ieZzOrJytyBB4fLJWsxoZBC4xzddfuqc+DbwXDSib4UsNJJ6R9Nk3dn0wbJxVmPvqyH
vbE7xUUNISosdCoeLYBy32szf0njeTlYEiOuKjLxVtRl6+ycajYPi8lZ+t0miTZLkSUPdPNF94zL
9iFehlvsI7tf4kKd2eOqd7IR0LV03FT/5VbKIlpzIW86K0Q4sVC2B2IUblxw9n1fBUG2mQzzlJ1L
822o87obDFoHFGVrY29lHqyghvlPZqbZIMbW1CIqxXi2xhUF68EaWTeNnemW1DlMdhfQiOVLWBHe
OckbFQRbnlmYpyToH1WgzV0P+H5qhxISi9/Tv0tRcu6DLsTDUo3ptp3L6sYSJf8siD652+Pi1Nj8
7GmwxD2Czu4Irl3uUI5kO5FFJ7UywERK6cPiGSQEa4dNV6onlP0ojjkZ97Zl34WufGoiCyGfwAua
CdiToYXl2RiEVNwNo56e61pIcxmnSTwpzW1pmU7gIA2rN9fr67uc1pltFDX5eW5MwxAbo6GaQapy
VHP1afRz7zFLSF+tRggQy+DzcuPSvhMjMWdMTMWeFzH+WmZfwN5ncbaL6ybYU4vjHwlWJmsrst1T
r1mjkggq3hWCmOOpi/8WgBGbsEy7Yx4y6qiwEjW5/Zw4WSCSI4MAV67ltaxuPDEJRzl3TA+KWesu
+cmbaLvMowaxxbRnda15LjFAXxY9Fedhbpa7ykkjBNva3tOzPr0urbGPZRTcmo6UF+g9fNh1Ht5a
9JWXMUnGU95WVE7CyU1owrcuBpRdpzwsXO6P5eTPObMqq24yXRo8yhs5Vu+UVMpDa7UJewd10BpN
cHXpa+D2NTcbvy9bxZPXxvIaZu2PjiAX29yFg+tJ3LYj9gNuc4lKVaGr9Tyf095Cw+0PvXdN3M6D
y+0Khhldqm+QHQZauUJ6eel80VMX0C/qZvXRAZDfe3E+v8ycbuvsRdhXL9DRaFdhk6lw9oHHp68O
6X2YfrvwxzQ2pE6Sy/haIthHqej/WebVD5Ia1Ez4aZegavZNgOEG9fi5mIYKg5PDsr8KiJEYNxAH
gZ5G5giDK+4SYyjalfO0oBnwZvei+xqFxID92+cHRxsRV6usDZb8jPTBe5569Bk8/HJrWXXwt4gq
ayMJHzngR/bPdlB4DwMxcBcTLiSFGA9WvxBTcY/NBva5i5P+PrdiPtC5GyA0TVs/xp3jX1mw+ARj
evEOCcDXW5OGyWcx2Nl/HU/nfdG4zNF1FBC+KhFjiNBgRLUGKIkgcO6J8n5YRqQVSfzNvDu+eCDC
G5w1yw3O32EmFHg9astungld7/5l49AfkVXLD9tR1jmIKEVcRvGkHQk35eml3o+11gdMGeJzAJvG
QRNP8MspFpL/2LyTh4Ec8ubQxPzie5XF48OA62mPK4Oc7LB3n/H+SQ8ta7gsR8FAeqb9D6NoOsjV
fqWxdNquob8oANr2rO/IDYqLXxX4e9vFHHJl8ENVi//oFaO7XyhePVhZ2RDaECGbcQxfY61sJFL0
VbsbomTtx1r0GShGVgLIxahpM7ROqxUdIm75pThtOPW0P1qbsLPQek0iWNDORFZ4TGOraLcD//fQ
9G69dbJmhil0zqBWsIAzEjidZv4uzOTy3epqfs4nv9sObQbCNNPHPSdi2oUTrRNuRtGk8T03fUx6
Zd4E4tXkGITnSAsdbw3CkqOgAuGuTluW60F51UvTo14LlW0fMjOUR7dniwqLjAnBjQUObRuNiAOy
sJNzYcCSQ0ZFz+2rzyIkgdfOPERbGi9H0uNTo9GLmyU0OWlIsfrVtRouOUq+p5FwDJ6vbLiKnE2h
GcPgAOT2Z+FTPBBljeab+osjGin7IZt6+wo8GR7dukxJu1mdjTKs3Ef4jfEzskAnEBCOBEZwU9eI
8n48RacvjQj4IsParfnUi4RsAYHs5eDqXPEJShevgs6C7diY8j2ltdGcNVz1b5KJ6I/nD63cabdH
X1rL/CH3l+VlXDz0khQi57ckS6o7vmb+BdC+4TtbsXlz2xRfIiD4xxzaITp6jRDVB7SmzhnFzwJu
/zGkkXkxpfMcNam1g7E6JkjV8Dnm5cPk6dCjWi9Tz5PhI2hshJp5WpcvA0nhp7xHk0/3tHMOq54e
44bKYgxALgldi/iPPRFivo6fotIM97aOQ6xqRaseuflsANQmI9hcE7+AWfYuCsHTsMZa+ywawlc0
1T33dSB2aKY/bU+FJzuP+9MQC3B4vqt7zxkRvhSB2TGsFFwmQ3W2OpVsIjLvtiVj7zZvsDH6FFHt
9LAqGFZBg0/+AWB3/Kefc24EBR4Lnvsjk0kfSu7IzaxRx5fIoPgo8ADEeYXWgXovoVQMppNiKLCc
4hLYLL14FOtHN7BoEoiNepxB2vQWlCc5lgttTcj0eYZUE797pnlXYSfmzdiRimnVqJ7ahl0CPW/7
CUxefirIS0aXTMhfP87VrzcAex2Jsg34u7o4fpxib7jNtnimgwjDPvNdhrkRAz/bqb/KGc2CHJmu
4aJ2mcg7n4wCpbAxSms+GSQvOyldaommZYj2fVP2N5qgzxmXLbxKdpsJm9+ZiR1RO0zWIR671VTX
7sbQK/bQjLW/zUwXHLSajbP1kVv/KXBHP4Sj+W/Ix98u7fjTcU7vOjfczl6Io6DFx9qFDWrKXLCV
tJFjHSXhpjgb+X66RfzDl42HVnWkfCDA6ULwUdRmDSnZQUy09JSV8roIIMuMoo8fG5Do6JV6+awn
9dMu3O5lnTr/WWOZMh+zb6BrlyfXcl8n3pnWiQH+qiC6r4TGFxTWmBqwRe/8hgwUryoRnYiM4vEc
dssNHMkY3ePEsuwKBWMhfefS2k3N5RS5NEiwvf1g2u834cja0bgAEDGR5Nus6AW8cERpZTzbRzJP
bmPvTztM/+bJM859j/5xI6oWoZ1SuDZQWg5ksQTzFulFd12wre/5y8sxqi2Vcr+09a0kXAP8mzmg
NvXyHs329BwT8vNkD+VLxPa9bRTd1gUpmWdetH5f5EO9nU1Csn6B4cBTCwKzbFnES1IH3DHKL3+4
Kt1jPy7yHOWRg+Exa64tovMEQRaEtkqpB9qUzojKq7ZJBd4OCo2V0PpFCGs4ovfA7QJ4NW3d3Ogj
kxiCQs+Ztl7p1geh3fYY9tVrlNfzY14mtMAzTtt75lPmR3f8oG0nvqF4TB7mxEEuvaiKUpGpfopN
/qdzxuEKvFrd+a2f7hvdKkZlXxzX/Ly7XBCcEUtbbmPW5Q1OI4zJgmtmNBN2oRSFqdiAQpiXKkBi
onOXXFaid/mYquoqS1G4UHpW/WfqDcXrBuu90w2ME1Gs/nWp36RI/lh10QJYvNDIVqiPnxLn4k6x
tR9D7eBwrDV2oamJg//C3sg33AgrAj0Hn3ma6w22rf4MlM6y7pTBbRSozVjbxRJtm9kOAL1nc+7J
SK/cONnmY/ihe1RMGU1hEMgw0hhERoacaRoPCTvpFKTOszKOhOEPSr6EqCOLKe5dd1uh58Sxo7KT
KoMf4ZXTtkcO/iAt7y81vsF71Rixn8aeMCzWrGtQJD6sRokIUw3vNYDQfojHCmFh3N75RTBfsliD
J9Vzh9wZKQzlsu+sgu0TR8CvlGFxLUjf+S9v5/Sd0C/1E6b1+4ScBLAuZWELcbV3bgR/CN9+7Ppp
43mu2tmzuy1GFid08jg0gvQJPTqBmnAgrF6l2mYu6pOA+J9fGp/Q/qVoYrJgAL7p5D4a0VKB2y2b
br19QpoR96lOQEZiddNO7J7asX9uQAv35HXUT0WoUJvjszvobvZXmNVhPjFoUrpQlifbkBNiku69
VqP3J0B4dkQ9j/8rQd9a8z9/6CvMT9A+72LA3NhyadRVcR8uwci467RvK5R7sY2XnHLIgwvnWXjI
KWs/VMg9zmTBmDMiWsCD1LOTO7hL/UHFmX1qrMI/CGaUvZNrPJbDM1AEoGOJd6VRK3ypFbiMpfkO
Gj8Kr04zyz0IzYIZz+AemlBQ2IM1nmXTlTgZZlxVgY/gePF7DjGFyX5Tm/6i8rQlgMWvfjUr5TaY
u/i2TF30VErLRmsZ9o+ScJCd0Ah3Y3pzd9jD0oe580+F7kJiYUgFOkJa8B7wK257eNxiP489mxEC
Avs2tNH0GtZMxBtfrd/pMDXXAh/JdbHVhUZIB5SE1YefatPBq+sdOEH9OXTEQiQaqWw3zebRJ0Jg
Sz5v+5YQf0RwRR+ABmbTF+Oi3Ds9UPHYFfk/NuIXGY7YPgD77haBAHqjBbE5vodAI5H+f51vo9l3
0G32lQABQeZ3qXrEpboSt7hs0XzBM22mSA8PBCQEV6Gb/sVD3LfDTyGPdew9uosvnkF2udshfIP9
6OvgMSiq+EwZEIPigmpDpdm4U6Y/OhGRpVbKbE7/Znui4sccayqOthGT7NYJ8X52UsGOg2bvM4uP
ObVaZ4sewN5nI4EtlvTEPrJ9vrCUuLq+9Mc3P+fETqwlgMRbQzJEEj9mnhV8NibI90Fbkr/Pg7D2
Ow32R68Zix8lc9iHzCKGdIc2aD/8ZaL2dm1qwIsXvkVsWogEioZNINc/IYL7K5PjcEnJ/sKlqP/T
uLNxvluruITXWgPY+Dm7WVB0b/XgBgKZucL8mtqUWGSyuU1hUJzSJPJeKySojPW9ubQwwgve/5i9
z8fJOzMNTxj5wZrwt9fWeHQcetZrN66nDZDgYA5tMQWfi4qAhw1syO+C4xDbiNMw2hoP14bH+RGR
aTM4/+Udq+r/cyaapO9f+mScfio12a9N3kp2tNYmvHbWGF83Lgler9pFA5G30fzhlkOEXxnTaFt6
jxXJbkCN5bMqyViPK9CaJqaOKic166Wp7OXVI3zkQAODPMiM5EJots55qJGZXlH1RRtCZLud5eGg
mgZCb3KrepPcNAN0LIDbZrG68Gtxmh5rv/CKW7gI746ZNArWTC4l9vRAiWlT5zkKaZJ46gfmBQwz
zHQZ3PM1Gz3Us2iDjgtRH/hO8Ei1jiL/T3KXdvAYpwqgkuC8/lM1EYlAoAUWoWVweX3t1L8C4dC7
7NP2o4QwPJWzk7EbzmwDYzI+OTl2PMef4bba3DxikumP/kLuydi36nsI7OglikfFf+YQmm0Z+eu9
2LYX1yo6HGekGd37iEzvwn7Wd17qWkdyv9wz5OEqZnRWsXQj6kNf9fW/NLDz3y4LpXOIS0vchbad
XhrEoDvfTv8KZcITxZIuf5+A1i47daIAEuLB9tJqNzrmSWAe/OHlzoAoG7WH4DL7ZdXbUnPRW+s9
nUnK6+0Ucb+F2O8kV27TnaPwzD7jkt+sUuYr3JLPYW5rGmUGilEUAAMaEdABRjErl5uhlPaXIbj0
5GjrFSf/eHASle9o1krUZi70cCYrrj+k01BcfS/yeB9I6XxstXHvusWD+x5S5pm4xYcX1/6ftvQf
hqj4D+YU222I0dHOB/FYee0/x5qmm8ePe3NgiJ4AoIeZutP5DugyAizFHHvXZXF/l0KpPMGjOXuV
O+VJWxm+7rLLHbyGbZN8NYkj7obKZWuYYxKqRmKGiGqqSYCgdLfyev97QlmJwZrx8K92nOEZZXv5
6DkwcXx8q5cRk0Qc+pLUh9Z/i2voBgbe4TCm3fxuMeLRJzfdFbJqmlNdmupAbqF86XqnPhH0ibYu
dOuYuB8xYU6Hl9w57Sx+O9Ol/1S62l88FBubyXVOWsrofSLV4oW/JT0lS0ddjwOx+OzakX9qBoi0
MJH2dUDJVm99wNgUCmem56rhVUKB4lbBLXKm+GOuQGhLNAL1qUTw+ka2I3HV+HzrvxEai2MbMiWh
DfhTKvuvbw/eryEQ+ZrS0vsY6HY+p80KdXke4g2Eea1EvTnxpqN25MgD+m+qiryjqMQFUmRkQumJ
+XyHYmRqN1034QptLac+kK+FvbvRQPt3hKwAn1h2HR9WitTDJYX+vNMlAeUO49WWbcC6DcIRJ8AA
TTxcgDiHyM6VUa72YaX7E/XLI3pxmZfdeUiw+zzJxk/++jiZfTCCVudHryXvcQOXjpWuNnr4Uo4V
foNmER2kE9KW02jx7mOv946d0ZkD1UQ4FE7XmAvHuJ+kZKdPfuWwxkzZQ5AVCxgKGrrQ66YTGdsF
Z51lZW/JwDTn6Ml5jRQiimn1Duk4sLCoErMZW+2IrSC9dpDSx7HL0r+mHrJ/rVOdMWctF1JtkBSk
lJtS3ipQH8dtimULBnWvR6SOBMFU9YnEoDDfEAjwt13gXuGfQK0tQrEpNBH7ypLJkdTA96rrOAvK
ftr19B5/2ATwPTj9IrFGdtGlVTXhJpzfx2qRN5bM1XBvVgXlHD1khriyZEyia1K7MJFjcvEz4WCy
KlO8NRr3SS+i9eQr7snj0W9j3YsXWDLoozEH7PT5CInqKB+Cos35gGowyq6NxN7kbfobE2t5ssnc
O0ND6e1oe/0Jmo9cUtcNv+w8RbFdGKx91VI8EyPYnjOnal/sKqk+6hBJIYVWCBXIGfnyhm44+bDJ
f2ecOJepj+1N1E/Es5ZcDrtM5O6mgaemPTNPuNRIVCQt9WPC52M53OFeARYcRrPaEQNAELqW1s2B
nrtHoH2tqM+9G2z/rZcmuxIaEj30fkVsUgrMvglXm0cxl/lV8+A/p7FbffAveEt8ok6MxjzB5De/
OE4Q3njrXkmKp4CsHl6CYunvptmNPudh4WnHZ4E1qQlQAII4O9/5NE07KPHyJcixHW9ZQ1vcxLMf
EOtFyEXbEheWB7Y4UKHkHBAMfvREaH2KgiWhJOAFBST5G6qsX2fheedcuKu+WKQOFnP5jLhBsBCH
1qHzY6qPZqsKd5PbvNRNmj4pP3QPjYNlDtg0uvgBcjMntOVxzEk6KBsvRRCNNo0DLCCjp3+jbyUG
WZDjpzXlgHY9Au5y7+i2/YOuAx47d43/5hg/MpuZmK2KOPPM/yKrK7w3YrX9apTabD5guxVsel77
h5DH2cNXFmN2mwjNmm85R+mhs0cMP95Q1U8VRpwnhB7584Av5GBynhRTyuE8B6FEJYzgtjuMxL6Y
zdLZ3b4xGRLfvCoA9AO3Ieb4/3rRvBx/LI8MLaDncyud0d6rziKHFTXH8Kjnfjlmi/pACmqdVRqU
p8Vb2svcZQFr9RhcOX/sHSFU4z4aOncH8thuS4knAPtNH37n+CkOZFY6x7igfmrrmQXWvCg8cYY6
vasW4HTUarzzNhXN9min94xN6f1UcfBZEThZXCXbUdtYUtrqKEnU3qrKyT6Wxl/AYvz8FHYZaf6Y
PZE1SOtNLk3zZmCABZTBjLGe7vNyQyzzvzik906Jzv4lXcba5X2Sf3YVdZyRDIp/rufDMiCK726z
xU68IQ9NO0ygbXqpC8IqljksD5EuT1UfE9uXzA20nEtYfYv0gUtz9p8yDr7XNAP53gYOo0oYAT+g
blfkBuZe2+1MNeq9UzSkeOnGOPtMez4f3Jyf+av70JorBixwJPi1WOa8GLA3FwoP528xqegMg4tl
wup6f1NmkLkVOMfftJ3yxwAe9H5CAfTg+1b5txxXOIFP/DvT0KgEmrKC+NbsP+Cx9D/w14ZwkV6U
3txUzRzavvWM1obAPESqq29+QolWF+lzL0fnvh2bZpX7eeRUlUACxOQM8XQ/WxOJa3YW3iqDUZ1Y
C0FaUOwX3Mfe0j9zKZNR4ASr83IiOf4XB/N4q6cKu+JYycjZOBF4dpXkSKPzMfH/5JGLEzNbih+/
W4J7WK0cg6IRl0H73mk0oiVCSQCXdrXp6JVvfO97RLv7BaqeHgNrMtuU6/8xnxEsb2OJi9Rbt9DB
RV6bDdUttx2f0WzOSbCRbwgdkgN+brwAw4r9Rcg3zvQZTSi1k7k9M3hhmkldTF4et19GshAu56ou
760AO79bhM20FUs632wxcBVnsYr240R+GcTluIXr0+9lpnFg11Dqz30UFQHZMmn+pJj50OXhO7RB
dvD9DfLEG+/zACJiOrazbFDoJ1xXRU5CJpkEpGjXslj+urPmd+oLDiG2g2kX9UTb7K1gCt5I/vyV
aIV2VQ4zgYs+eZN14z3CrMpgozEXzrugDcZbEjO+JPFckPKg1nhRYjk1ZqY6XhHhR18WaNDa+uD1
eY4jQ9KhVrlgqGwzlBMavGFqdVHKP2Q/jQ/c7uiukYWYU1DWnHHuRBhYnyl9zNts/BsQxAhVDMgO
lu10wDy5Lv/FKUBDlzaGiEdevDOpn7ghwa8gCeJk2LYukSF4iKFTGrwCU0X2u9PoLyoV+Dk2D3aO
vhQ9/riVggw8Iekw3EyBh0wubBHsZ8JNnsJ5EBfECvOJd7LdVRFniMW1/NIvFYHJxEMcvayBEWU4
eyNVB2oLTSzyyM7L890YK3k/wB7vAkQAOQP2EmP1aaLDWHeRPPSz+zVmOJmJQo6RpeF8LlvTPeJM
dx9K277lOtSnMXLE1TSDzT/Kv6maxhovfed7RzAUcwkDy/1rRyF8dOiI9n3pZ8IvysY6oni1X0Ov
GV8tU+pXyqnaV7aD9DtlhvmC8yN215uGt3igo9hlDtgIi7kbZGNatcaY1J1ewUDMyjliXUJ0wt7/
UEeT9ThPiJM3QLzg4s7iH+d+zo52O43XzO7YnSt6Kn9EEZMf19c7pF7Ej6T5cBqmWhQbwpft61K3
pFwLNW3wefnXpjXzfSHru75Moy3yjHaLOjs7LPynopLokfF2ARqdIhwZSckcuB/WEcSFDn8ziJ3O
eEjCY5PI6d4mbydgKSECT5RF9DlRQXaaGfZJZsxoesk6B7zQBf7q5gerxSNAll6HeTD9jEL/PQSx
eJmF/p4H7O0QJsO5a+scdE254K4knB2IfUDxZIXWWww88AkzTRQPqzuDRupfMtJEdsu6flmCwa6f
/AsRNc9cO6BfrcdynnRrQrhVQSytM3jhQOcbhwQBV0gGl6QZXmxrIf5u5qU6Sw8+ZBm7ck3CPfQA
GwM1Bhnp0j0GLVmZSgHlpPG3TpuXuCGcXy9zTTwbcOSGx/YWzTwMTd1sCtOfUAtem3Gaj0tNQE7o
uxs5LO6mbCP77Fb1r9TZdM96RAddyTVO61J5HQofejoOZ4MaIpuna2TI3vKqVr40k/vDR70md6ni
RIx67cJKNyD2S5oQXBLh7NqEOs7+VIv3KlkQOQERUFhRFAXYkbPuJ+IWPJd9kv3ru+RL+22CWwxU
Fo/5msMUIufZoPFuHhtayAFmwfeHJbee4lCFR2IJcVOQcXc/KgDIzVg2LH+tTWtRPXlPbJOIBKaM
UOugWh4zoGbSvOedrtIBHlmoF4V+g4DaNR+0nDUeXtxvsDn6OCjupCCa+UcRWPhHOUfjg4P+7YBo
Id8zJRL5X5k8fg8I4nyTVlcfTCMxWq9OFlJBNnk3eAf29uQ3KEV+jxyPINYCVt1WrnhnaNTbNEaU
HGWkCNiDdK6ZXvL/dOUNe8zKw64k7mhrEReAvKv/0uQac/atxeD6w1R4NQqWt40iYGWbUrZRbchv
9G7RVNowniWODZKWeqLc7fir8IEAQykuUvTybk6a+lPFq7OZyRYrRe+Jh8Kf3zif5SVQ8Bpb0n25
KOhtoFLLmcBkFQ1lDZMwehiM375frO9paSHXwx/z27XZgoTGhEdwQo1ijD98Dp1R7vGIdO9F0+U3
/E6AO70TultMPIjPPZIJk6WOV87npTNoG2rPJjo78+HincR6IbvhvrQMkRKgqY+uwUJhPCv/zbmm
Nuw6+dazeFIHnxyhTRgqp9oOQdCdeqco76Wd2hytJePdEDWwlpjT+Vk1ZuaM/Kg0at7hTpbrjEN0
m7uUtWoivauSQJVqqOdbm8/jO9oE7BXusIQEhQzTfnHAjjbKBgsVbQ494yNl27PvAJAjOLD+WRVx
IngE9WEmUZxMoNDZxcuE6dpqBThcjekzIDV3j5wh2Y8JSLqq3XnXYmH/MrhWc5Q1S//SdrAgPZEt
ddORrRVZ3hUML92rYAhgukr4l9xGTujHZEIvydLvpBe/WIgKcLmj76j3Q9itHidbBpf/kXZmS24j
SZd+IphhX24JECRz15qSbmCSUsK+73j6+aB/posEMcSv6rro7rK0hjMiPDwi3I+fo0SS966Ggwah
CPV9XU6go8S4Ip+jFb53NFIJ5B8iasqui3TtJ/fvek//gwn+EWCV61O2f+s7KulcW2eBcmtyszoJ
H0LuBs8yGwqGVUL9+xxOiPcUqSE1jlvzOZQzFscfvG/cb4Jj0sonv47JN4SiaTeV+qYAdLSDoBef
ILIo5qr5BJ9vVws04jb0UBX+KD00+ljfB2n6GzwwvPexocC6XOvfU6PqT5JiDccYLtR9NujJ85DS
VlRJLezT1vimpW1ytBRa6gPCBLGcjuyClO2zB3qYg2Bi5/SjUe98XsJ7yVel17iEVzQt0ajipIke
efNqH4ZICR+g7DGOSS/3toj/HFrTeBtilZzElDbyt1gP/YdsFtmoJSDG9BPSANKU1amxoG9kacsP
yYAOh2QhRLYb2/Z3rsu/NMNUqepx2dsF6PcdRhVQ8C4zC/VxkpvoRW9BtfRzaatXSq6hXSIf9apD
2MT3IWeE68UN9XB+vQAb3NE0DGCHiu0D75b2a8teclSacj/pFeoTwCAF4+hDC+XO3UR70Roal4y5
9yTSz0Ei2vfowTFJssEgXdwjpMbRDFoX0j66tpNDl6g0ZdAZGWpAH8n4AApNpNCVBc97mIAqAWgz
q/YjoVusnZqX8BdalZNHft9RIn1CuyUKH8X0OnG8fUykYXrUSIE5eVqn33i6AiKCTvOYizAWUyrI
91QYyU4yKJtn6V7Lph4u5dhyB7huoBMtA8sWU51sbTJqw51Ah9heiYaIR9WQHcdeT546v+NqHkJj
vM8zJbonRRxyqgw8jONw+mgxjK9jlUQE1Do7zXU0R9BReQXpPDyLk1a8VHUkvlWyZh6VVMjtMiL/
b0em1D5TmS1eSzOlH33QyuweWk6atSKeZ6E60Oje64+1BkXgH16Cwu+4LpG97WWuRklebkj1/BFw
uxQ/kxX0Yw1gZNB9K/JCGYgsNXUGWppcYILZiY7Oo/pWAL/YezsAVgfLMR5uiwPNH1walA2J5w4i
JUhxLwymtRVGUQmCtKoCB9i0HH0RLRs332m/LU7kadgYojxL9F1bpA9PlGUL4MdCFtFQKwoRUmvt
Ye+IqE+A7gi1vr1T8rSls1+U2zuh8VLcK4L7XSyVu9CCRYK3snxngNU5dlBawyfT5i4V8eqZqtj7
TqZvlLOi+SQC6YUbkEt7GlHMdG7P1ur6yJYm6rpoyLphLsTPEiqdLfnywtU/NT+rB9mubWpwdooc
gavZxcHYMriihkZJVxMlQwadoOkLwUNdpmFTjX1vX9D5wO2yzV8gPD32wocYDHY2BbYR8y6MD1Sw
HN68JIz0d63sP0sJ9UPlg+xNj7fnYOUX4SiGYpiGJar0TbO+Z2p2RR4ZYGNQzBvKkwlq5ovmfeGV
6pPXvG3oWo2LHkE0oxHGlSXDWs61JaDNI5oIwZnTO/okExgQtB+xuDHD19JYHBuYsChsyqq13HFT
X0ooePQo74a0Bf7MfSpZycZIVm0YAPpotbZk4BiXU4ZGq9oAPKD4E9NkQaviTmlPtydrw4QlXprw
IGYfqRqgMZjRhk/BiRNL2lL5vFaPN5msfwZiLdY+D3wxp0CLlam7J08dvYOlSLgLFFRoTaGA00pV
pEdY6380mkFZmEzShvetOcX5L5Avx0nxmmYvUWxdC/ZVuYYU3gniD9TKb0/ntZMroqmpMv8hKchB
L/Z5rlcIi1WIuxcxzJ7cbXpR/ab6sK5mwe9uEJ9vm1tZPcBDNAdTZwJft1QirPyMTDEPbjCitd0K
TCYshTH9d7fNXGt6KpghkpimJWnycuv6Ve8HWooZJckOkVH+8MaPsWyefJ6ySi9/FpMNLc+1ccHx
o8u6iOSzoi6nEcIVWKnRihS4l0IYx+n/24P67PawVnyC4MhpMo9ONZWF7iXNlJ4mRfPs5c/AI3X9
VNJHSg7zthnp+uRSLuyol76XFH2ljSF2uDrak4NUxKm5sw6567uCe9vW/KnLQ1KR4ehRTXrfVcCR
i4gB97wfFYKI0FHKxuKhur/9fWltzkxdRIebfDb3jMUpDORw0FpEj1wYdPayja7HqXCHI+0o7yab
sumOSPW6dZpd7yp1FngG9sALkevGwh1SS2gKM8KoJX2WSZeFwScDYO9LM9zdHt6136kyuRbTEOl+
ISu0mL5RpZonTwN6keEDqN9Reb8lFblmQeYaMF8ERO5Oi/lL+hqUQDayQDk5AvQ/MpibjY0odO0F
qixLCgTSIrvIshaOzVkyxaTswQB51FwaB1qrDT+YJ+LSz7BgyRoPCyAEeNqlS08Aq/oYKWRXPph3
wC1PvYsQyyE63F6Pa2+7NDMHprM7gxUoEDGJmBknbtMwziEOJO9ieSsSrE2YaplzhCOIwsF5acev
QISqAXYs7Q1qbPKBr7cHsmZAZ8I427Q5FiwOwH7gLEgKDMDXGdQPhur8i++rloVnWfz85b7XRqsK
VfDHrggdEOEy3PCo6xNAQ+/2z1HD4cY2vJygUlXpwbD4/Zr4IW+HN3l6Jud2V+vvJRCtagCV8e0B
zTN+6WCaJFvEMR0WZxKAi3tJ4dP93c4DorxPpbR2VB1OppIaVxi+H8Rk4zlzvT6apKu0cfK40OWr
+7k0ip1eQgPnQj7O61TRtI3xrBpAOnTekujELhfIG8hlZhoTmAH3rFyl/+vIpUk0LXLp4K5oMnWX
C9QIkNZNPd8vBzRoc+8kiOBGsuyv/UyDp4R/iI8KEP9FZKGxJA8orifulJ8qus7FDcHelYcSm2P+
/aYkmfrVuwVghG6qIgvR27MKMZpr37IjyuoH2YEY6iBs2FuGY45KS5TmpbdEzeLfLqfNU6BKiCXc
bGwe/jxev4ftr9uevFz5pYn5J5zFMLHvBNpD28QdaOh7VKVAdASgQBsbdGsgcyQ9s0JHiBaYQ4cV
0hR+QTOBt4Pl6PZQrm4y/zOW+W5L+7muqgsvozCXjEHI57XdyE0GcuJ7ujEP0Ioet06Y9QH9x5S2
CAAWnRvGVMJuxmvyrjSBxu+0TulB65fl2+1hra/QP6YWwbmgj3dE7AWGYVDQPH6/lAK9J7dtbA1H
vlyfIU/lrhHxgkYidUoW0zKGz/TxOrfNLA/MxQIt92fiJ1UOu0/ihqCjpBGKZ/0ZpRqoUbt3/52l
eVLPHE7u80nQUcKjGVdFOoDWxJgqbpqnL9Afb4xqa/Lmv5/ZGgtviHJtAoZqiVToO2k8WF30Y/JE
YWOZtlxhsY2soQrhmwLnBPufCqYgsxzTN//2frZcpcV1I9Ks1Ap06nmi91Ro3+rh9+212ZqvxbVJ
jpUy1eZ6YVo8GfUvuu2i8PNtE1sTtYgESQuJeQZXFtwNQMCE6ZGq7caqb/iyvogAc6++kSRsy0yV
EU8oxPoU5empb6hWSl0LwcrtIa3NGmcOtw2NTC9Xj0svQ7zLGLUZmkMToHZMEO/YV1BAPIxxJG24
mbS83swecG5rEQ4y0c+CNNFzGnafOE2D9sUAswMvmAm3n0b9NbqrQDbRJYrizi54murfvv4458pI
UG/8mLV55vhTJFxaU81lUAccTNdfS2Up7ApnyOpvDViUmA5uz0w2sjCrU2wB8yHYWgrZucsp9gvd
N8Zazl0Uikv9gUZHQ3Rvr+LqzJ6ZWPg+uC/kD9RwvjhyczSQCzSb0nNh4mx2CVDO3YDw74bnrM/g
P8NabAYq1iYIizhyPSGPyD03Thhoit2KP7tW+Ppvxmdw2VPJW1y9hZs+0KFtihIXaTfgneNT6GNT
7o3nPkDCi77xjcGt7XR5vrla5JgM5c+N7Sz4qnGpewXcwIhePIK5FYuNbb76fXggDM2Ciktfbjsj
AYgYQEzk6tUnDbpDktEbDr7mdfKZhcVmk7vcynNryF0kC0IB7XPfHpGOuL0u8xqfP1jmHX1uRLl0
bWMkUZt1Te6qiveEbCU06vAmJPmRWrMTR3uKUgBFx/1tq38uqLfMzrN7tjrtWBsoekyZC8PUw/CQ
7ku7QRti17vBMbqD3dLZCstbA51n+8yipWdFqNc+TyUZFH5DCQ5UZTEjp5UdKF5eav4U7ssw66ia
W8bp9oCv11Iz5ncolQQayMVlxpOGyhHhRglqzEIZ9rpUWsey76EWser4cNvUumNaukriWpNRVrgc
qMlfJtRZmdpIdqEXeDJVfyNYXY9mdpp/TCyCFdgFke4wfF/RDubwBVHYEB7Rvx+GLiuyyhjI/CyH
Iejd4Is+w0Bs2vORhdpwwbVp0ik9KoqoWLq0rDRJSjiFOrAf2LtTdJ28U6BthLwtC4v9axbogkNn
k7k0Erg0aTzD+b0xiLWF+JPL4jVIOmv5fAa36Wc+AqGuNDx5wivodxvOodsLscyhUJgF2UI9imli
opY2kMiYQmtOAfDXYxdl37qqgD40gYoafJOBWKQoHG+bvD6YyNZzpSGtZZIcMhZBKWr8WBbQNXYt
1XttqAsAHoXszWfPBBtudn3uktjCv0SyKAYXicVukXOIFQu6wmHMRUipOYBkBSsmqjtB+ut9CQjT
kCjtYUkVl/cVst6VgrIAuTT4QMZBfebHbKSDrorNcxGdIGMRZCyLdNdiNG1fUfsLg8iF1hZ14ebk
IT6W0eWmSLW5m/T0VEHvOGnwpEAIoGTDb6NvwXaWEP0P4fBbj+jTQ/wa1jmaGW3K9sCb9VcvHn5n
KlnM28t8vUE0lUo8SQwyJ9fZxcpCnw4gZeyOXNyiF/qob3//KivDdDDRpkHGh51+VQCqQivOpZwd
2LndAxTBrviiP3R270AFeAfc09vYjiuJBhLLMvcNpp5sw7IAFLdpAglFkbmWbJsHdR85gl2jonTI
9tkh2HCo6xMNY6TPtPnqT+F4cfGnlbsPu4EzNKPv0fieQqsu3NXGPtSPcDKX0cbL+TrWzOZMjjHE
FFRrCWQAwJHD7zmbY7NE94EB7sn0N7bjmkucG1mcLAGaRaOXDhkNB7DW77thY85WIotKDOPwggYf
r1hEFl0xqs43Um5tzScB1SjtLgtPZrVhZW1lzq3Mozy7azSRlwrlGGWueEcL9ZG+7b1OmcHccLe1
FTk3M//9zIwqe3HtSZhBQY0uCfkVVbfbO2jLwjydZxbkNtf9hHYi1+rASkP9Zj6klvz+thFpPggv
L4PaxaIsopZFfglIP4sC7ZR3gNfpqH/0H4xH+mQPvittXMXWogJJelVW0ESgCrQsy4VwwIadOGau
evCP8X64r+6LY7KbbGkP2cCrtRGUV1xa4/kxYzpI0tPzczmHhSqPAY3GmWuCb6fnQdxYo7Xp03j+
Utgiky6Ly3pwqiZVqbZx6oJ2/RN03OqonoZ35YPujsd8I/W8Mpx5zuaLJZlngvflcGjKLEa4UxKU
WV+1rNqJ48/b7rBlYPaWM5+DOUvOo95IXFpZcigh5I3LxYpPXwxgEQLgTm0aGukBxqNw2J7otg3z
jYNnawjz38+GkAp9V6DLw5VJddFaJyV3e4qugCkcbOT+ebfNBxsQioVPjYB4pH4ux2Zl6YTeK0SV
fviA6KfugT/nptk+efIGaGPehYtdOhdpZJkbM0CopZtZuVrBbE2Nvuvv5e5jBXLZ+C7DS2BsZXbW
VohHNcV6as3qVUYr5mKQ+OacX5qerOIDzRvtvzjMoFjkpqRbEnMoL5zMh0lNlAQlQUrVlcMYUPFD
FG6VZ9cizYWVhavRo9TCQYmVei+5uh25gWvZxiOyw25x8Gzx6bZbrLjdhbmF24GJArzcsXOU8q6J
T9FWWXvFA/i+YYA0AFVzBQLo5aSx2oTvNyIa017wVVG/CmBPZJxQUoyX26P5ExgXDnfxZl4cPr4S
lCXHtbGXEp2OUfTg7ioxSL6as1ZrnXUw8/qd8A1GcpVWa/NjBd3ojleX8p62tPZHaOjFax/3d1AM
CMiDlqDizRFen0KL301KowOggYuAlrSKHmvUAjIaPxCzlNGBgq5dFDc27YpXXwxnccpNXu5B1BTp
+z6adBv25hfYxJJTDJTfvj1za+t0nmxYXKLUJAOajhI6yZtPqW/YiiUjqfQJ4jiH9jTntrHVYXGM
/k8NnyLxZazrTcHqu8AM3Mg6dDQ8olgwbpygK5e2uaZKBR+UA8/ChQlNxq2jiftBTBcb5JbtR7G/
V8VPfz0Q3mXgkecargFk7HIgTSipBmCdzM0j2MXh9XzYfEqvBYRzG0vYYtJPhU9jUuYOz8gLHNoD
Sm5H8RSehEMKrGo8/FdDWuIXx5RuoRh6Wpd+ily8b98qYcPC2uXjYkSLQIqsSW9EGk2TUF/x4MkP
5gMa76C3YwfWsg3HXglwF8YW8TSXK/hvI3JCiudAeGmFG6OZN8Yi4vB9ToT5bkO7++zrZ+c2FPgp
DCMx81W9L7zdZEB58SXvjoloB/KH22uz5tTnthbRDfkJbUSOjLF0H9CQtGa9ZPm+8zZuO+tT9s+Q
5lhxNqSAhrORwipvhMid66vZxm16Zfvz/LRMOjVFEnXK4swRE8NAj5DbLbepybqfvsXV3184Lyws
FsWguydpBCx48KVSGIa15su/WIqzMSyWwosluYGqLHMn+FVzS3NoaNXh+O6VcCNYzrN95WBnlhar
ASc9xToqkPTLljTvQPg5niSasouPkrJxGVhbGEjW1Rl+KPPQWZiCaYyOMtjDXDo/puyufWu2dsuK
B1tgUMC1kGrin8VLQDEgFSqQdXFHCoDe51/KTAf68/bSrIziwsYivAi9GaiCGkKP2B5S8R5+RzXf
3zaxFsIsMhrzdRDCGN5Ql1skVBDhVFps1HSLAwvNbcFu4Ylw/ndY1017izElSp9kI4x7rpr8gaEG
TrcrUanfyW5jy/ftRgRYXaaz4S2CJrI/eYiCXuYKKA15OzOGOg9yYPn19jSurhSE8xQGuCBe9bmI
IwQA7ewNgoeaaJOcjClDXaPYGM1KPAMijAnVoDRwVdZrfaVopxrV89aU4Y1W5YpOhve3h2Je79IL
G4uYRlssJK6wZEB1zOeFyH9EoOJBbHHzEqpexGrEh8Jrt151W0ObZ/gsVGe5ojTFTARGC9c+bUX4
2dp/5etn07cIdWjLT3ExVb4bnDpH3BNUHfFr68ouqG4n/3F7Htdd4p+1WoQgqS1LXRzNyM2b7+Z3
3fj+t6hknsEXCzUv5NmMBaUi19KMHvSnY+E5yfQY+RtP+S1fWNwKO9qlS14IvusZHyYPQWSoz2ib
GeBljV6U4PN/NWNL+KivNKIgJFHs6h6yl2X2bVBM5GkreXfbznoM+scPlsDeIs1SsY8L7gT7yRX3
ZCoi6h4Ij5Gm9D+g8HPb3oYnLJ/bhlqEWpZL4C9jOyTvWqN8xn/9d0YWga5TGnjLpTpyu/KEi9sK
QmjqZieBfDs4yIvgMBlRTkqU2pR4+LODHAitXubYTX+eI2y8fDZCwvJCmjY+XLhhS+JAGr2T0qAZ
5tft4fa8zS68uJSc7yJ5GRNKmvcrNDHdKTQ5Gh6hfDID61M1PYY/C/H3FOkbV5NN71sEhrhr6aGx
yFiKB6iR3MxBSdg2Polu6fabiMy1oszF+BZRQs4VSNHh7OKJMrmGm6Neb0OR6sgO8M/6v3TCRbyI
VF+o5NaL3OZNiB7bt0jfcImN1VIW8DIrELUwh/Rln0hv6RjQng26CrWEL0UMU47vWKjj2posbDxX
1p6uNFGRXxa5vypXeBeao0ezGTmd5qdrdeJGRm1LeRzs0aEVfr8F11j1fI1nhayrOsXZhYs0AWh3
qijmfozuWqDBw8arYjUinX1/4RQxZOwdFLqRG8PKVFp2hcYglKK3d9aakTlfCh6cgiz35MvzyRcR
fA59M3Hz6ocJoWf+TpLd/8rEn0zx2RHY+irqteqck4tRg90N0R20S7dNrGWbqS78Zxh/NtiZjWL0
yjEo88jVnquTcjQJd/pOfGgO9XHD0hyil6Ho3NIcfM8sZWZjZTCKzcHVPMh76b4yXdVp9tUTIomO
dVJH57bFNTc7N7g4M9AJ8kZvxu2P8DiqrpxtjGiOnVcDmqvxGhix63ZbDyJnZYS2zlWgT2nequal
Jc5t+dnq5pyRRf/XzDIoFEOrB11PYbbei7b+GeUdB+XanWTLTuqI91vtepv2Fk8m0VIhLtR5U4zv
oK0gGHiOZQ+00slu6vjuFqh+dZXOhrdwC12P6eaXecuiY976R33c2ETr36eTUiJDS3fgYp/C7VZZ
Jbz7bjmdoDMVhg0vW4vZAO2MuW5CnmRZOgmTtimNuQ0pOoVH6Qh9CjA3aMI2DvK1cGPKpjgDWWgI
XFboEUEJoa3DjBY+CK0beXvkim7vlxXgHnVziTypbJLzNZYIhwRUIg2uZYSn+cfAjhzKGg73LNSf
d9KeJqFi127En+vVIbUEEmx+7zGwJajFj4ReaxFdcqXmLtPfBe1GYet62i6/vzgKmqnQ01yhTdMw
T5Oq3Q3Nezm2Ns6b+by6DASXRhYupim0kqOAS23G3xuKgxisoPiu5v/upx+3l+j2cDRxcUHotC4a
ehhMXC9FhekI2+QQblzg5hn5/w8GtobLMD1OqKoGAlGz77+Jvl1ab3D5GIYzAD/bsiWtjoeSI3BD
1KQ4hi6NqS20hdSjAreCnGw3v1V8dTeDeJSn3h2Jb/Ot1d6CUq1bpRcVrwPYthxiLSYosw6IOpdc
DFTDj6D4bG1NH7ea1K9PCByDs/X/GVrEtjRr6sGfVGOvFOavJIBfqwzje6NHNLUrptNt37jqg6ZD
4MLaYjJbuP7AoFnavt5Pozs4KnRw9nxcNLvhTnRbaQdXqGJvH+1b8zlv8rOT3UBdCG5BBJmLuCnd
ujdQXpJQu4m6buPFvnJduRzj/FPOTLXQMPghRCLohUEUZponsa+eUJG+66gP+mH80ytj7nu5Yyhb
KdHVXX62mPNin5nOhwnh4gn6kjqV+1+0IuZ2EnflixfF5ovYNNUOYYBkI+xvGZ3/fmbUa9Hx6HpL
2EvQo8jTXatbbiTIjgwxpN9mG2flygmA+KdImhT+Bqp+y3QpyzepecvmbxxkYd3yEP5CUgnZNC4b
8jF0eFKpG/Fm5b5xaXOxSaaxpmyGtAoVMtiS3PnxAef+vrOFQ7IXXsqNW9vaiTNvSJ2eTg7s5eMj
iwRhkGrwGyXEgQgIOVDO727vxDUTAByIaUQ2mvcXIdRHEACmfKL0OB11+UnoNnb6mlOcf38xY33e
9UY67zfZ/1BMIgiH6cErBycSFEdvpA2nWAti59YWYcUcVURvI3zC0D+Nv/TmUcueFGFjSFtTtggh
coN2UihyTkcyLcJH7e+vTzM+X8KPeOCKV2DqII4go0p4cqZq/Fr3ngiZNFANEb2522u/dnyeGVre
1iFpVEukUlgbSKM7XvHQfAqSHcLtrqAEGAu+c9vgfLlYntfnBhfOZsJinaESG7qkedRg16sJqpqU
7bSPgQH3OPy6KFcJkBa+Il7p2xrimN9u/4JVB/lnbpWFO3paOCIuyyHeyQGqkg9dm+4ztHiErbld
dZIzQwtPrOG/HtIZjlCUaCI7dftvPP3s+wsnhKcvLwsIwfelX/AyLVTXL8bUjmeJ4IbM+sbKrQ9n
xi/PdH/ysm8EJfJiyFWu21mBkpsLZ+DtdVk9LGlK+Y+BeeHODo8286B9GxodWMxwlw/CfWrdD6Wa
u3kLe/H4G9Wd16qEhU/bzCjNa37tlf+YXpxbtZhbfW9F/p+eeRqP7NyOH4s9+n/0ZZcb9++1+8f5
OOc9eTZOmgVD1BiItwXaLfpDXZ3ULUzZ1lrNu/DMhDSIhg8xobE34v49TJmqDS+/tRE7NsZhLG73
vLsDFNV5R0xxZ8fxz7jPnVmn+rZbrEYoRWXCTKgcr0q7SEd2MjSGxt4sorvAEyY3gVT43oy834oX
5Tt4hd/VgHU2Ivzq9RQMwX/sLsKE1MewFxp0TFvpoLnRVISPYcYe9sdy+KBaqCPkFs3TSDWV9xZU
6Uc5R80nN4zaoe8fgrhg9HYIVc1q0vnjhFbT2+2JuT5WoYOf8zg0MarXhBvBmBWgMn0EJXTyrVFH
3xiMYMPB7L0cQur0txDFwV+7LgwvWJwxSXQ0Lp/1yIQm7JTS2qOQ+Yq20Ql94w5m3c2Wq5XBXRha
7BFFiYUQPT1rr9B6eozSqtiNSEjdWTU82EFg5rseVbYNV7t26MvRLXZNiEZOrCsJ/IhTUziW4ulo
6qJEi9Du99trt2YJjjOa4jRIOq4exroYTWqXF8Z+pG1zB6HBrLCSeLxDynQjbF8fuJCZgJKU5rhN
U/ZyUL4mVxISC3tLTCMbxZkvkoLkrmgU5udcNgJ7QnfXrTrTlQxQB385TllX6IlW6AQS6TpUF3G1
jAbRyvVWgX1MK3eSnyKuIU4TjKVtZ982dV1bmafTNKHUmhk8rzpsar01Jq2d9D1kAzN2YsYywN3s
Pf9v3pDXdSOs0TxMtxaHIeCWeYXPIuwU5EbtQZu6r/r7WC8Q6HzUBIj04cCNH5s83vXlN9F6X6kp
MssbB/+V98y25woIOUJi3/LZE2ZBlpYms6p4jwhoeONTJ/y8PZtXlyRM4DBA0P6whS7b3uq+r+LG
7Fi4EIGCOwiYIQ6ptt6oV8fUbIWmuplmEnTQEjueqFmoKBNW1OoXLdlO06QbU7VmAUInNCd1acaK
L7xfToOkEc1G2RfT26CKdhNspSFXLbAObDDwoLTuXToC+e4qLuFV2aN2MKLwi3BC3iTy6fZ6rFmZ
r808dnX0MJdLDldIk3gqVqrpfd6i87Tx/VV/ns86k7wwmhvLyA6VMWIUIwa6n6zDSTo2x9jaje7c
iJLY4evt4Vx7sCFClMBDee62Qe/zctJMLaorMDrKPmr2ZnCPNJeyxWKwZWLx0JgQ0zECWNn3RnWX
wK3+InrO7UGszBmjMMg8zOo5XFsXF/wCInRfKjCB8gGYetIQR+0RGTVyz9uI+tXxkFycC5AK95lF
KC0ESKM6CWOTH8dIumTGk9fqb2obbeEK1izpGCC8GXMkXcycNSD9SpJMgYbZlWtwgcfNauTa1IEF
BOKMIbaNubhdQXucyaKGDfWxcfwjUK198KOFAW/GHisbzr0yoAtji3XS4cFEGLMimBFXXYjoUfWC
BMSJGkH46wOPl5Ei8XJHh/0a6jgkUuw3BabGVvjmhah6F4bf7lq44Ta87zpCY8kislFkQYR2uWEt
NEy0WVtmH2XPUvwu0r4UA2LbGxnMtakzIC4FUznzz/7Jhp0dc0okN5pWExZQnS5txFJUVx3Qt5mC
casZag7FF2+wmfvhzNQcAs9MaW2e0utVK3s9RqCx3nEjKf14VwafANoiQeHpX2/v37UZpBNXVWk6
0Odr2KXB0oqaQPDYUVkWOd3of/Ulcd/FXbEz02njHFq5nTA6BZTeH8431N4vjeXNlBmyUCh7U581
CYzdyFk3TrWrGMMp1b/plYE6yJ1E/6Sgv9we6HXdgnuRBpUUlUnK/zQ6Xxq3kkhEDQ+Cf3QIjuW7
8iBCeP82g6xEp3mH+N3RckRx40J29XBbGF1s8UTKstpC2Yld9yMOf9Ln5Og6TEcZIqYvmpp8uD3I
a0+9HONikxt5o/e9FBFRJISoES3ozc7RE/9428y101yaWXhp51mRJKJmsB8iBE8DhBh9xJKfKXS9
U9Uy/Hu3uTS3cBuKUEXkCQG7/GFy0Va+8x6sd4od7TN7q6NhxUWhbZ3Z/CA+pcNlCb4a5FjyCg9b
2q5zZDuwwzvxNLrZvjhsZbXXZvHc1OIwG9uqi309ZVgeHXzIOZalfKggT6LxaSNhr853icu4wrDm
EjSI4BkfvnB+qSqKkaqavBeNKTrEaJN8CxV/cuSxsv1IivddVDrC0BV2V0Qf/djQnmtZbIOdTih3
JF+znHLSaNYaED1tzFT92amTdEjDPtr3Y6OdEBcJdkGPEnwZesdqUsdjS2/qi2b43r0AVOnkTXH8
XayGHk342nIQmvtVJsnkCmXz5k2APdo6ejKFRn7Q1QGEXRT77/su9exQTZOdMZD0uu3Fa5vlfE4W
e3NM1EaPhkbep1mwS0v/IMcPdE/sb1tZXeWzmV9syckYM3Egw7I3wvdTMnxHeiKy03h68a327bYp
aLY2lnmxMeGm7AspQjtx9EJrZyl+DfMEyjDhMOWfdCnM6QmpPGcwyje6+uvnYVLQdxfb/Gc/1sIX
TyWHQb9/bwdJAPuP0k0vZqQ1J+hGGlR55BAt02xwlNRAnyIfX4MchfZMDcLHQPDLCYntRPpWxKPw
Mqm6x4WzKt6EqkJbueYWkISlR2Nsn0T7VhIidaexEUeQCuUk3Mtincu7VqgFwYa1MXppvCyLbUhb
zJ/TZDTSzuoRmKeHU/ox8NDZqXHaziqzPMmKMj7EojLsTHAD/HtaSNmu8EzrZKql9tOPIw8lET9+
8lDuexmz0XwOckRrYOyM9305KyQnHoQcWqlo+ymT/a9kjoUDGp2O4nm8onV0uDOt4IKbijw3w573
QCMnjiYXn2NvbF5KQR5/IpWAcQm1DjXW7zO/KlGOGwpk4roBfHwMaZjKJJveuJu7J3dyMrphiMCr
D57r3tDjalZRF1A9l6LHWRRlp5iB2OwirzIOhdYhrpLL7z1BfGp969D3Xv9J8XrzkAaQQoXlLEpM
Vh/xqOix6FGnT9FgdmIDkrSwVz30cSLES63mtQqFz4HqdUfoMAs6DyRo8bS63MmUdHaZprzohQDe
2Usa7clMUfYcpkp67eShsEUAAQ4x6wfSzuqHWvPEu7ybZdEtvz10aoPMDEKIti4NDVzoeX9H53B4
6PjJyK6bVH9lNzSp2XtF9KPPEAJkwdFmbEUkYTQhQLkmCveynE0IrSGKZwTKL6PoTHzPQ++S/zHU
abGfymk6qn48k1P2moPeNkLwWfxVMGjol4xW2aX1+NAUcfuS5mXwM7SEAhFrrfgqjrUEGFlrbBFg
xgdxSsdw30athvR5FPR3ctXndqdK9J0qiEaOimCgXI4g3U6dBvO9H6ofJK8j4aGMGjEjSfm/iXuJ
BN2uH8XXUK0+Ajh9oRWncNoK2hpDDN5J5vB+lGW3Sr3HOo862uW6V4OqlkPHTrabqmo60h/0VHja
i2B4D77cIYZemb+9sKNZqELYGKGoHQJewolA+VTVLZo1VboTK5TKxC7+JJfWQ60XuZMXKXqP+odS
QfDTHKTPA41ysjrldjSk99S6ka0nAqAe09C41aB8PY49ciZxX76heWjctyZSZly5nbyqelcekWX3
ku5RHkvBHjwBJRhfF+3ERCfIm9L6cWo9/1jLiIzmHhI7oUk2Gkkd8XMYSIarB/HBSrp3fhFIH80W
dXuhmsoHoy6QVfW1/KXOxfHzlKi7rEorVxLjwJXKvn6EcUhCv0rVvpRjiWA2eo5H8ojmXggsXWEf
IaHWasGHUaZ+hlCe8BW01WSLQi+6UpdJ0o78XvQopYhpdGMbP05JW7swpoQoKRm545vKYKcp0lCT
HCi2oBcPY5tUduHFid3TynKcJlP+kShD6yiAndwsDQonqHOIegrrBEqicBmmauuJRYEyRL4MdGxt
xw0LKvbqV8qUhW2aZbkTBP0TakoVIlSIrBtpKTpV0XzKMtm4syQZYo0UvKskjcrOoNR4N8r+t2ny
oSepJNZaDRp3zGT94If19AmdNf1BDKPiwCvYmgjnTUXPPP6qK3n16CFR/1Qk3DKLPo7e8IS7wvOT
vdgjTGh5fnrqaBBuWaGx/5i1dfaFTprIMYNW/h0H1kOENzxm6fjZMDGbj7y28fLqa2oqgMP9Wtg1
ImIrUh6PtmXJ/SnJOnSeG6X4zuVed/oGtbhQlShZDqPDs6PcJaDZbSFh4nwvtXbaFFYnHnWT3TUx
AjtIHbs+9wBHzDTALmnU/B/uvqw5UiTN9q+01Ts54I6zjE33gwOxKEL7mnrBlFpwdnBwtl9/D6rq
aYnQKG72PN3b0z1mWVmS4+DLt5zFs2GH7vWjUZ86pL8fgTaDV3rZ74si1BEfaa9jCmW4wancE6h4
9yMcVQtrYyeSwQQ61P2xkGRl1+awF0PKoEXphknGK0NA+6edW2cwWt+1YaTeMrf8ZSQj8J9mZ8G3
dgKXiCkKlabSOS2y3PRlzIwVc2EY7RkJI+tyTJ3LbLKc6zTsX/OqfSyVm21gg234NdyY/cJo5AYu
F9JroxL1XUfCwR7zmr3eIaVv71gpgal3J40X1gQoqDay2zgyXnqayo1T4+QLFUjVlqk3NznOFOzN
JvewZ097lpjoOJZ3rhHnfCQKzplZ/6iSxoVZu+bbwqgCYhjtCrZhb6bd2OfS1pg/wjbO0+Cct5OV
KFdhEe0SSZ7CRG2g5ik2rl1so1SeZ6m6yvXS9mqUKuAtKXK/gOn0XpHwyjHAigfqU3kqgmkwE7UF
E/UYvpZt5wbYwLHX9Fa3FwSnppDFS0N6IA/HyvVabXiZhMtWTmv+pBYYXHph1f73oc8XtZTPAe4i
mI4Y4pLIrkkgUYaifgxXJOOMrmf+DMpQV9+P9kXkCMceSLyiFmDBWWQxWA1fuHSMbNCr7ZUNy8ii
hMsj+12RUxj1QE4VnOQZAcHeY70PpYA+N1IK+KMZuDQbvC4iGxvkE68k9b8xm48DLdIr20xbhWUD
dSwYllsObByRh5igqf7+S/s4zBwof5gPk73CzWyaQYtKA4RCfSW0DXQnfz83nSXq5oYSSI/AyX8e
pi+r0rDhRxqMlbXW4/a1L8SKSpSLdXn5/Yy+iLbfsbdoP9qAAyzLGYhEEJl1mBGzIfTdUdvm2jR2
v59AfBpl8d5IryoFA1AzaDRzRxEtwTM70COEE+3t9/M5LD5hxUEtbW6ooq+5TBLbqbRrhT55kA3W
jFOCYBPAL4hspvDGqMt1Qw3QxNojhcmvtu6nYRdfLM0L9MdwhAQISU/gnJK+Di6DUluIwpdVOs6Z
yrru0oA4nYd4qfH7EWeUaOtkm8qOHGnuHgIwULH5mBUudgOE+QQb7IoEY033Q+acG4W9LSPtMovS
mg9t+gb7xC0BtzF3kDJ8/wXmg+O7NH3xrdtUDL2WhGBamNBejRXcNHMbddTItncVoumxPyaR9+Ua
/vDNF+lpGOux67a6EdR25VlMwmLYOrIjD9GC80k2Q4VxYppYXIvjso21KZVOPAUpjHF7q+TEqtc9
jc40uL/XpbtyKEqcWnpSISIwAXhNX+DgfeSGOFzcLuq3MHQDqXw2aVhMdCTaFKakIUEI76kU8Gjh
lcOKPVX9CWavwRX8dz/l5/HmF//huKthJIjOKCadN1Hqw0zb2sQpgJmhORackj6HOyhjv33Gfh50
sXibQZomnMlR0mC75HksL/tu9W9My9DBAkOlGnfgopAUFqKqLa0kQQNooURa16gHg8AGFxFdPhzz
QTtcnZjPXAVAiOVAjXuxcmBO3cJcE6N1ygwqFIsyGP9+P6H5lXzecqj1zV4kcFKCeOOyyeuWEbqy
Zk+DOsVtBOv3J6t5+36Ir2aB3ihUryGbAyDCYhZ9pTrE7iiXdiaqJiv92KkxnwrLKXz8/XMR+sNS
m1BAkWmW4vcn+17bdtmbeGTG/feT+Oo9AcEAfV7Q/+BUuJgEK1CujN1wDELWXkVpCMdWhcNYYOf8
G0sMYQ/Y0HAiYlAE+zydTCsmt3HwRfq+/RXBvTx1wt4rinKraMMBSDgSaH35eWZ7OBdjovuy2DRM
xigqSbw+qyV3rZ49js7P79/dVyPYFnDL0KtH7rxsJgJICGN4fcQH6iOUJe4S1zkyhy8uUXBqoZGD
7j5cx7BVPr+0JDLLrK3RWlEjnwHZoABt7VuoaK/MTbTKjyyGL470z8MtllxkJEPs2hiOXtdv4fpP
kY7xT5GOuVb+2/RTKIHMCPD3ExyQjMU3MqSjUZpjPNfwEyOAYNf3X+ir9we0zKyaopsQMVi+Py1q
ww6DG+iUDw9DNVX+FMGCvkRuyVs7ik9Vmt6NWVc/RYlleXUH+5gu79JtKWxy7O3OEc9iQ0NAFp8S
3DSg0ZeAjVRjuTlpBtr2dp/tQmaFK03C8KeC/wqvmuGyKzsdxkm18hOQmDYsjHcTI2In64HdfP9m
vtj3Nph4CAfnlQsp488LKwtFDZGfGTwCFYRXVq/o6/9ugMVSqixUk+sRA4j6QRDPKO7S5+9H+GL7
gYIH+Asa7fDxPnBnMkFXGIwBcdTwmEXynLDkCAn82AiL5Wmn8egUwsQHMxsUPypnVbXGsV7iF18C
GecMJGOAwx94f6mpb9NR4hSZUMy0XHnOYsrj9piu5Be3CSJg6DPDKhHqO/q8OD/cJpYVO1NpYvEZ
bLy0CyeApgeHeywKPr/NlJkv3g9DLWIya4zDMpoIGus6O08a66GLy0Cm1pVpPbdWc2ShHZvY/BE/
TIy27URVhWVQJcVaT+j1CKcFng53YiyTI+fJl2PBPRNi1wDFHBwnozU5GqkxVpGFa6HqVdqPAcvj
DUMX4PdXtwu4ErUY4jJYan6eVlHa4MrXFi6XPNLRT5jSTS6PSfB8sfZwF+vYQdhHhyC1XBtcWpMZ
eJPG90mZemIip7F+9/1UDkaZ0WlAjwHNYQLOu+TnKxbXIjcBHOlMSNaN3ohcoE+PfJqvBrFme10I
ABDImS7Ciy7RyoHEOG8y9MaZVgcyJgDSHrM6PDgSMJcPwyyNx3IA9W0dHLsgEwoteLFS6u333xZU
Z2FpCl/YQ+SVVtUEWBRgRaAoeNXW942qf7pDdOR1zef7p7tonsccugA3+0VRAAz3rDDtGcxT2xzN
Ui3fWBXjRbpmx2jlByna+1CIkQHq/CJPTEejEqbEUBJSUqWL+iFzE25IdWf3/VrRN8sGr72lxypT
8w1zOMV/jbu4gbIWfQEIBKPnz9LrtiHnRkK2cQgLFCe5U3CHzeLk3/l28KT851QXi7AWMhzCFFM1
SckjmILEdcWNuDlyLx3CGfBKQdSF3IUD3Y4DhG5Kx8QiLQBS0tahrByhr3lKQuVsJEL9hKP1WW01
Vvcc1TnzKlUWOlZKAzcyJ8iRf3+9fnyW+cz8cP7WSjoJ1THn2C6enf6yFelTHt787wZZhCul4Uwk
yzFINya9n+uw9wrHTHjYR8H3I82Pu1w1H6ezWDVJX8bSjrBqRN/dDtU2zJIzW8U4gY9xTA6DUwpz
yVn/kiEpwpiL1WLm5qBlDc4Sej0DBZu1FhSbfP9Otj5qzPM/jDYrMZtIiPVluqqBB9n0LUb7U/QD
DYl9AXke5lVe7P/2RYmpwWQYEFik4cj65tP6w6IA4taRwpn3nia9tAio7E8a4ku7PrL6vvhcqEAR
OFA4MBg5sCdrXR39rhQD6fHWqNe580TuaXssDaOHiwIQaGCHAedFyrLM9MzKMCapFzQIB7BhDNc6
6UGjAHyFygoQeXSO0aaNr8y8BQZiystT7IroMpxUy+vMSm3ey1J/+u2FarwbYMzlDegFLQKEqrfc
xqgBfGu7JHClsY1aeVUZoHTk4vk3h0J+gOQJFx/wddCMWmxxlN1Gu6tNGEW8pDEMSm0P5qEJO+YV
dPAt34dBTRHi8KjYLItQLHdVmBP4UraxHkTsWtTsnFkXcjyq5X+Am1qMtAiGoYnFiNJBaKiNak/L
dG1A9NRA3O1OTSCM4bJFWbzOd3Z47LQ83IYOcK0IU4A/ngO7ZWEKJn11ozkNhu71bTO4wWBF3Byt
rWnvUSTfxay+qBHCNEXPQcP1TNkewb0e3IvzE2DDwG4aJAhcJJ/3Zl8m2dhBMTDAkl0VBfXG16IK
N8LoNpFzkrjHtqhxEAB8HnCJiO/yvDN7fRoDZITrCoB4uJ1B9dfZ5JHpyRfMmmuIp23dn+x6k5pO
ECdNQATh42OeDJ6eki0UKIHZdlbfL+xl0IjzYlZZgbfhXPt0l8cUWi+F6o1SR7/TQYO5Dyjc8szi
mG/oV8OApYEiIWqONv7z+Y2PKBPXEU11zCDye6EHk3xygcX9fjIHUcE8GxxOcwgMNcgD9zNNOL0b
1YUeNG28KuvHVAu3RiY3k1tuQtOACWezAQqhMof7zHC234/+1Rw/Dr44I8pcNLFj4lVmWqf5/QSE
hdsCcsYsjRw58w+Ggg83CBYzgRyoX8CqP79Oytwa7hUo77ttZ/jCCZ/7nlAOA63X7+f0brr1MRhA
t5EwAhoEA8R49s/+PJKmnDADjQfloy5kfumoIaiaBkgPWJsAFlcAm2BJYTwk+ZB6oZCmBnxaRK/1
1I43QxWRm6xh8sFo7Jw3hOmBE5vuJcpe40k2NT9lQrQz+L6Xm65God2s6uq6Z71K15rejg+uLugq
S8DO4U0UqX2Em0XnRjFBcOP7iS5P3vd5OjNSfA4pD+6SfOhKpCOowEFBsg2wUk/cKR8ikNVF6g3C
yDa/Px6yKBs1eNRvUAL8/F7tyBjyvFZGALDEphCR57LpnlWCt535m7JD89RQowcTA6JTyEEXpx20
XkVhxq0BOKj0y6gMUkAewGzyv5/RwbmOcSDUgUgHWc6cUS0WZe4ayiaFpQd1O+7c3vYbUpyy0bx3
WeXRVzD7tgrk9cFxgeSz1t20/v4B3GVmOj+Ajd74nGHjYGeLwFV1UzjEEtgNNrnuK7Or6CRuc+Qf
BECDjmdW0a5TJ3orurg4resKytiQOPR0krfQyJ6qXS+cBFzq3PLn2I3rcQ6ugi2LIBeAV4WF408N
AeCxhz5vBWxl7MqfRaWVHDS4pxYdZM8ozavBAnSzTZju9139SpQreSn159iOLlHpuBjz8Ky3e7Zu
40zfAdvRwOgKnSD0pcbVWPYdj2iSea1VkOvQNc8MK6l8kk/lY4QrFbOwwnWEyu2VO8wSvl0Dp/nR
GiTvgY/yFFHVBsikfFthMoFwdOoBjgmRV9ep8Xy0aBqeDOj4xrks1xax4aQr3HrTNhgrT8Nuq/ri
JjQiCLZq6XQ7OlGxHllj8qxRW1fTxMYumvKuSW3nQtJqemgdjQXO4ACqKRxgoHLD2NvxuB6HhgUK
3khBGU/5rVkkE0eujf5gLh66PDY2NBXNKW4ga9c1pgEIF4HfBmwe/CjOj9mofnFkQkRm9n9COwwQ
l0WwKGRj5E474WpAkkaiVdk5T9XvIk6wAt/X3hyLoxO7tDBs6iYeqhiavbHZMB9R8Sk0+VKfifII
7v2L2WAgHB2oZaJvtZRrUDrLdSo6PbAbcxU3j2xkEPyKjxyK845dHP7gk1CMgeYyPVDgQcc1jqTW
6kFiW6vuxW7U3YBOt+FcwM361/vu/Y/n4T+j1/Liz1/b/OO/8Ofnshrxk6Jd/PEf59Vrcd3K19f2
9Kn6r/lH//tf/cfnP+In//rN/lP79OkPQdHG7XipXuV49dqA+/U+Jp5h/jf/b//yb6/vv+VmrF7/
/sdzqYp2/m1RXBZ//PVX25e//0FxwvzHx1//19+dPeX4Ma6kKl7i5Q+8PjUtflT/gWAF/53DTyiZ
z34G/ev8N8T9gW6NgwMUtDEY7lnkj78VpWzF3//QyA+0TSwbxDAsNJhLzRd/U6r3vzN/INWcTUXQ
X8H/4dL+45+P9unt/+tr/K1Q+UUZQ/gLz/MO8vnXx4fRMFIrEHfRGSFzIrtsLiS44TWdVncjrA8v
XZkibovN8HyAqswIGfmOajxJY/shdLtx7cBtYFf3Re6jkQeZr05150DLG17uwJkUN39YPNt9i/Yt
rRAJ2Ckqrqxmju9WFb2MNNxKU60D9j4gW3agDbPNSy33SNGle6MKbShCTNXk1XRo7rseLc1xyHUu
VO6kHtEnx+VJ1I1XFGSNzWTW6ZWbSPmM/8e2Iu+agGUR2/XdkNpeVkqALIcGDp+Zk1e3zILwH1xY
3BhQJ/asx2gKwPCj6k0fkIBkF4VldZlOiCLhrcZO81KFT0PeFF4tJ3lHVO0UPkxXqeIi1ck6Iqqo
PVvaiR/XdrcBIDK8Ll0353EIMHXTyfQkzeKMExG2vuoAgeUujIB1Hpa1cdpVtQ5dq6xK0y3MMIbJ
ByWgx8+VfbghVevuDV2z752pEysnKYC2dMLCyvxWxdEz2C9lkMOJBz7OpLPo1gX9f08rMdxbMm7W
kZvJ285uKZD3muOjdW88MTo2d202ORsdSeelk0WQDGxDoJZKZZK1DqOvgkc6Sc57qWjh6UNrPIbj
5AQh+AZ4KdTqHW8oSRFyK1PqyWlVuCsAVSGcGABSyyTWQI2xlOE14FdNXmnoEye5BUpG3JnZiTKn
8EEzinQL/9SeFy7GpgyXqYySYicNFV4CJqSCxIio72oMmvL1EPIRueFj7DTabRxr7WbSI95NameB
avjWOHV+UrY45lGpLu4qzHY1juHg1wyFEjpSa1ehNbeNSKPOi1anVy7Na7+bIrHWbLdsA9Nq2stW
o5Wf9lq409NIgC0kzB6IjVjLfWOo3evCLEUAYH/0WBt2DP+jnPY6R613LDkU1gFth1LatA37RPpN
UtL1EOrTKdWHuuQys7XL3mghIVINQt3Vrh6DviqbJuUho+XIG5pA+gOs7XiTNnHrxdAOrbnQ6mk9
lVpXc2CPqhZazHBF4bShqbVijSPuQFgHpzIXmr3TzKm4b6UtX6oWqHJo9yI0qaEE8Vjo0Djw9Wyq
CWCt2vBgobyzykFDP+9wp+CmL5Nwo8GshDMJfguXuQmreBSUB16nnTw1u2hcMascau446bjOESzs
WhpFl6SPhDcUsr3DXriAhFGU8aEw5YVrSPvGgB/7TWdX9gNi0ubMErgf+ySk/hhHLKD9oF2T2qxO
nYJOF/g00451oI+bsoIhl1nGv3oZTjetMU7Pqifx2gYB9L40Q33VCNr4yQDLngS31LUTd869S6Lx
UdhluSeOXV1OKEXyrkESDvudDMSwtnQz2FbBpHNwW8sHdNvAIdMma61I9DPKnPrEEiZ7Y6VtbLSh
qp+suDK2JGxAjmh066bpa+OpU+10gSOlOzUnu1uVRaU4Cw3wIXIooFVKNndqMopHF2r7Xl33WorX
WVbb0dHEirFi/NVndnwJbd0ajuHaUKwtU8U/Y5A6LsMoFOcopDcRH5ERXiKA0jadVg9rFonmrHRE
EZRDZZwLCZIL1YuRI0tzTsAUpY8WCDZek4kh5naE6lWB/is3bLCSWlBrTpwoyW6nrnJOpKopV1kd
8waU/n1Lm+YEOr+Dj26t2oBNqHt9osydpXc14OTpcD4gzB05Ds0QK7M3rYepYdZ1HptkWyGPoVdQ
0TGRoOYdsARRZUQ4bxSiZi/qq7BeA/abaKtCULvh7ZS20Q3Up+xujRCtPG8NI+1yXmkyVCu8wkqe
tkOnBj4lDg0ATqgCYctqQzWR/1no/K0wBHLzsmzKt/ZzzPE5dvl/LliZVSX+52DFE08vHyOV+d/+
M1Ih9AeKKuhnz5Ih0K3Tkar+GakY9IcJzjPqDDOY4z08/CtQwc9AWQRxiosoFcng3Gv/K06xf6AR
Cml3/DPXmvuI1u+EKVBH+ByjotYzNw+AcIKZFkx1lqW1EtpLZm1YJ238jtiX2COw07IUHL1PEY4r
cDRAjunvWgc2jAGNLVhS8EkVg75LZi7CyrTGxDgTUNKBG0UhIOm5ntoarIW5kGG70LbF4aJ1HmrD
bKKbxFBGf0eLuiJpAFanRlw+SK3Qz2CzbYSzECjcoG96fQQRC7BpFIP08yq0BIUmaAqPxvkfMkO7
T6gyzNt80ivrtFGkNB6ltEKLesZot+PP0AaP5lyjXVloPM6Yqc5AYciZ8Oqmh8NgTtxuesunsOhe
IccvaennRWoOvkAGNNxkXT80l1FtEwHKEDrf64oO/QukDQw6+bIou5hnGRVR4hV0qMFJYklMbnpV
j9NZXwDRmfii7fXuMW6om8RcmEMxrAbWVPpVHIJbdD32eaPDm9k282FlZ5ENU+i409CH001cTx5x
65TscdkRSwANy0Ab4QoQfAg4932p426zaFfQ+wlVuj5ERNAkyFMN1TJk1E2RdnoNL3baTi2IcGFF
zzFEYu16llfklpp0GLcRAApNAACxpe1UbOXZOoQ3o1A8TRql7xqhwCLK8i4ZcQA6puig44G7IXss
QyvTriPgwu1z2o+5mXPg6CKbgPKj2+kbaerUCgPAsOuwabcQpouhqcxTwNXd7twYuwke5zzSChQW
HnWlqSL9Vcd1UoC7IqNpysHgmqgJ2G8dlrmW9UGVD8rB0uv11M3ImthmSIf1CH/VBOoYRh9Nj4jD
m57swEnN2mcRAxhBvSrSEjKh6yKnMt9mWuw6w1uaUzMD2raYZEWitUK5A8QYjDDI+hRLsoIW1EBF
1smTZkpr2Bo4Vg1FQaABhhbMkULqdcRlLc3U66WWwIQKZiNFHoyWEeqgl/QN67HEQuGM1GOCjZLw
vDd6a13VtIh7wMeytqw46Fu9eIIXKA1tj9RJPJ7RSbniKgVnR5wWWpU5p3oOe4Q1aH9D+Aua3oW6
sNLExQ0Z4wo511Jzms4Q0E3FA0lJhdpKpmxVCQ8WKzKSwE1h74OaC6YUIBMKDLX6JYKqVWQEhmyV
aL0kxSMSng11jZeSWLCdTzxZpIWzYkNnpq6XW06tJdxm9VBsZcqGskOQMOUQb8qTvqCmj06dQVH5
tqFU1J461qiFTzbii+7eIZEznkJ2UTbYBa1CTvX7me//n1fOXIH75sopy/Rv2yZ7Amnq49Uz/9Sf
V48GjZofc2sTBUyc8yakZP5592iGxX4AQYhaLWw0oWNFcWH9M012fri4dFCAQSkSpzIEbv/7+tGI
8QPYW0BwZuX6OYMmv3P/mJ9rjujtMmDWgOyBap4JcOqyY4dfn1Yw3yCXvdfkvjM9NiCMSY+xLbh8
HnyPuu6CmreZfR6ZiOUgXn4qEK2fIc57m+TeHFfUK627WLsVIG6Ww44lvQfiXVR4cq2VqzQ5McAm
MreZJ1yOhtCcLr5Q5Y9ql+DX+bB3/fAR/qoEfMz8Cd7ph6rP+5QArED9ClUI3AzL/lzdxdWArp11
kWYcxWmrWZEgDqpuZVaroVtVYMiDxbii5Q6Is7V4zXpO9lBb8NnPCec382p4xfiRh8xu8/2jvVdw
/1WT+PPR2OxrYAE2j6BzUTXvVEisFAC/iyk/z+S2BuVu2jruGZHPrfNLRAq3EbLIkYO6z7X00azO
8vGWxJu2v8DTK0g51B3lVWny2L7ocCKiTnWuQya/vKg24DOy0lcreKT6xZrCJU/AEMZ3zLWUt035
qMB8ZWLrZncphIfhPmEO4Hv/NOxdXWhAXcERgwjc1R0s3lF15WI6QfiPJrHi378HlHIOP9HH9zCv
yg/gAi22ChmWpnWBZONJBZM/GySI66JfTeMeDFhBMt5DVDM6AaMbGpWbJFuLIPI1FfQ2luS2zC7J
NBcAuH2kC7aQ1jz8RnPp8sOz0dLVJkBGrYsi2Vv1HeIVL2b3wq99VsS83OYGT2f/kzLyj8Op6efC
6OHoiyZcJM3SbCOMXoOlzLiFUlXE9WjbO0FmnZbDJXJl1q1QgzJ96HwY6QlqRzPeBIAsFvuqvACb
fyR+C1ovmhZhxI0XFvmZ8uRta5xWES/roAm97z/ookE8P/Ys/YVzBOJfKLUuqQFaBYiTzDR6FUuU
FTlCjfYiDdDlqtE/tHlpQ5PTY+v0IvIAhIt9s/QL08+OCVy9Q2A+bzA8B1R65/2N7HbOAj5+vHBw
myJG2eMqsn2z97OfwmsU8nM/JGdd6HWeezn66F/HEHOIV1jxzjGXzHdh2YNHAJcJ+cHswbGsoTM2
MGXJkF6hiRLzdFReR1Ivap6l80uDbwDaFvNf0LTyIpVyEqIDqX7JovHy7pfpQBzAi9292d+47Znb
vejiMY2gFoHam1ZK3xTOlsbJHrW7VdLwip5Au9k6l48xnBei6WXqb/Jxk+cxxB69PhCNH9moXnDn
dXyiz2UPXYRH/cqBGpf1WNWX8X1Ebg1xYlUQV4dwX0BPSvZSaGejWKdq46id5u7T4iYTJ7aBYtQR
IMOiSPvnuoFDJV4X3KoBAZ8Pig+bLdQaK0IhCS8rhNSep4OVlXN2HwUo9uTMs6ElBwGoVbPNV3XL
81/knjwXb/TEXA23SuflL9H63y/l987lp+9n6TNSBgsI6MpZTfbzI7noLBoKUO+rQUI6YEfYrpw2
1LmF9o8tt6S6CAGAzLRzC1zcbm8QL83WfYz3Xe1bEP/r9K6S69LZR9HI4/GEodQnoKKST9yWnka2
LFsn7r1Z+5F73o9ndbInxTlEOtr2yiY/WbF2i/UZ7t70IbG9XMNW2VAQD0fan7DauHIyaMZfAVg6
xEcYlnNU8fniRPcYvSXgHABJBMRscTuxCFXZJhmMq+JhUihLb4t9uINOMBaqj4aeH15qD+YIZ5Hy
0daxcu0ghQgGdCG8cZ9VnmxX2Unsi9Nu5VKvuIFYWPmk9764QKSdPYHCxd4KVEsAV9Nujny0gzBm
8egHF4qpQiTSQImuUuCApC9ML3Id3pp7IHCgcmJCAFELZFCcpacZVCMgmlFt5M8MxfLIK2ve7lpu
PoeEpw/DnXWTQDuh5ciGs9RL4eKV8Jb3q+zK6rhpQc4m2lXyRcBPzvLCxCOlnyVrQMX0X/KsO+0n
v4Xbz/r7OR6esfMcETjg06CFYi09L000IaPK7Y0rxDBb2aFM5pmOF6L86ARiha3S+NCCnuBmBX1X
JFewuVtr22OEnwXDCFt28RjzKvqwZZvSGLXJwWOQdZMh4ODppvEcVOw9unYgQ3AhT4/eyXOL//Oe
/Dz1xcp0R82Gbo4gV8k2u3Ce6D14Z/hikz8YAQxZPBwbflj67S2aIlXqu744RvamnwEWh9NerLBK
4XkJmww8AhzP22oLtLNVnE2gsFf4Y8mFF1r3wkStGP+DFUbqmXzofcODDo2peaCexCi4pBezAxio
eZ24tOyNMZ2jBujTei+Csn9Dm4nb4ZVCsfT7xWMfBMWLr7aIatgg2qQesLel8uwMOlf3WrpvsHI9
ca5hBdv7uj1P23PXgRmxdYLnVxqfXQunt7Hj8CtSF8mJdYY0uQn9ovAtGKdBwRive514jONCQ6yJ
8oXXBH1gP1cJF5fqBVH1yvFosl9ZvT9mWLJcXjmraQro3XwORICt6ietPGUuL26wZ91z9wJtdsIC
IRGBpsSjGXeohzeOf72+//6tzP3Ob9fVItoyK5OqOqXGVW+uUrJOJ74aGj/GSF6ieXp0MlR+mAb0
3tF4/kAhA2VsFeplWoDGCVRNfBadoPaEEhrK1r2vr8RunlSs8y7zFMAOEV4AVJiQYnz/5O+b/bsd
sbil0I+oYlrW5KpCX9ML113nmRBIgoRMYfARctYNECNuUGbebM5dpIEtEHNEdBWv5sbnkfjvMKBf
LK/5RX84FFpZDCEuPOOK8T4Ycq+BKMngy5cMovN3gEdmAS6G9QD2VVAWfh5EgTmsoVpD1yw7mbWh
EHlMN8ed3siXd9qHQ3MBHkI9r4AZCk2vkdqZORT9uISdKaqMXuvCwDz05T1aUCOPrF/5VnIL9ZeA
NKi5rlDkP3Z2HvtqS0OTjqJBUzg6rikE7ZKjhqksHB4wGuHwzcKdY3M0p5Gc6oYPYleEFWb3HD0d
VfrVsWD5HRv5zRqaKxAfP9oIMbaprGZqBUTIkfvC5tV9UV6CQDDGLQ/RpEvYjoyoKr021YpM6xIa
QjkHcl8nq+hWBnP270CSjjs3aqX2g8VrxdvXrPTMljc4GyKwtqsnVyCdRIbys74Pcf/TI3vhMOj/
vPjovAY+LD43E60L1E563SOv5/mTQgnDmzaOP8A3HuHkmvipn9ymqadvjsk0HLuVl65r7WT21ogq
ynX3XEEd6MSFiBgMTnwAjuiu20G2zpNPYldM3HQ4clba82MWbIAzfH+OzWCMj28gBsww7Bu8gSpD
eX1v2iiLcucRD0QQhIKX0CfbBkJXmdf86n7a131g+PiHXTBth9ofVhC+a8RlgYwWUK07/GlseBqA
EQfvaTBbUeyU2/6xedXOqF+P3FmnOe/O6aZ86u+GG8SCaB5HGTQjKhs9cbz0fWLdsgbNTQ+VSphO
tNdVATNrLn+y7FyBB802rlxHNqRWt6hZNAm6FffUWZFoo3qevPUPQ6DvEzfIABiIoQIpLmR2x6J7
UqJA3RirUWgcBhKJfa3j8Ise7OKtHnaOe27KTTttwCZFL/Gy97HfH5MzIyC7ZF2PW3huDfSe4BFd
bsfI6D1xKy5rBwi34P+Qdl69bWtdmP5FBNhF3rKrusg1N4TtJOyk2Muvn0eeGRxH8USYGeDDd5Hg
hBS5ufda620gweHBuJ9e5ebK9qh9W57+twt9dv1fVqjaa4ynKxaJiQlZjoWb1+D4WFnCB/UTRfXT
OHEOn4JuK1eekdzq2BU+i7fxQcNMNXL0+9dT0KaOZDqC6gvqPsbfaa/ASH3hHEI+VEFb4cCNVY7J
xDmH/A2mRa+3pO4y+WR7nyq7V9EW4QlpJdKVn/fZVf9rI7k4RiGCxyYAR3ZsvB4w1yErYkjumZa0
hUs5Pi72SnMTc9uSZbePKRU3lN+2cVNRxA42FHK8S3VwbM3KEit9hlp4mDAeMaxJt8ebOAJhtUvY
MwVhHnZ5FzlXB1J/ygn+V3UHvRRTCxzM/5KxDzXeksDM0n3r6o2VgP+zJa4T0y0Ia42orEMyBmxj
K6yc8j6NrOWx9Fdr4Wpm3LdV5pf7uHiSajIrjZRwH5rEV2STOrhlhGfQaNGE5HZauotrbOdg9Upc
wL9Lik9C1F9v8cu1L0qKPo3zJTr3F/LdcO7z2nvsV5X71R5UPXzpb2k0gqtNzV/zrvPe/eWiF4XD
qaxqqJefTc08W31tL47qZpvCRl5P7cLBbJ/uhKvqpr+nfBfXvagLANlaNe8HmRcuTM9S7OdOejYw
KARPq57wFrRTkJhD7Ib2VTHS58H6jydtnlfjl+1AUyapkJNcZkQ0j05G59BaZ3s08e3cjEK+ENrJ
UoVAHOiuxn2qdJRyff3ShnvFnvJ1XHur6Bjacxdb5hDo6YO0vEzRpmDOVOxVObiyMs5v/l/3e1Eo
MKDBv1DgJXWOgasf3oyO/FjbZJnihsSUxLSqxBL80LDU9xzm2ZUDXlauXP/igO+hS6emwstimIhN
We8TlfEgzQeYHni94X0nv2nbhM3PPG+RKu6gdtjcLeNjvriV4qjbq/nb3x64/y3bS9OiCQdXIwmH
7Nj+7tbVXfJL/smAkz3NKsnk0q6NZqQrn8kndfzLimnyHqtiM8uPS+NCWzkHOiQbHSORuLOWg7Cn
oXK7/bWv82+84s+vxLzoGlMgo7RaxuwYPRVPgOjSTeaUdrHtPtrYlo7yodwx6ll5khU7unN6py/8
sbzku2Y976UgPeq3oSdtp50W4GEfiMdlo2zKJwHjzCFoo43qyL0dfsAma3fT02p25137M72bDU9c
WdrJElM7uemfo/d/r2fj2nq+2GWHCk7nyeTtRU+RblXhYej9Xtx3L9kb3r4NURm9XVBJGnYmOvEm
tAVP3PA3E8GvvONXU3ZUZF+Fl+vuaNzScS2C3XXrePJ0Qj67rR4+dcK2kredYBMb+8KpXj4j5sXV
l2XSMY9t0qA0Ps+9l5Cw3sHPPurX4fFkt6KFwACelcmZbrcnaIyHuj3G+nMh26IGr80m3E4cbDn0
Mkhj4rNqrqvFW57mlzZyCtk654ueU+DV3lvtZAhXVrG68kX+DVNcLIyLs6KWIRuYQ5EfsfqtCj75
EpqW1czHct6uTF+nnHGkENdWe/4JFF6OzgmO5+o16xzY5csJfl3AX/b8Zx91TyaNO8Z+GLtYMI20
DidHrAL86sNmO4qP/3770nm3+tdudnHkKESQGYPO20/X4aZ0YP2trGhHKwMaWFwTI18YvP9VWVxG
piMWNARs1PLjhMcqrbk9nw5aPDpL+ChUZ3vrdQv21ekbudydO1FX7TaD5OfQ9cR1mq3JcEcz/StC
xRMee1yhLemgWoalUNLWptepFtLmRrUkjhBGD2Hs/ftxfSpjLx8XtKTzxBGmNAqVPw8rbEIasZ9l
psImzvui3cRwhIMhcVYvC+DCQVIC+TX/Xa0Zns7FY906ww9NeBIc5fXKnXxXpH29k4sXl8hJP/Ql
Q4bRpsYsvCXdGf65T20Zd8ieFHs8Lj4mxVa90diUtM/H67Xitx3f19u4KB2GuIvD6jyMVP0EOpWF
dXZuImRZd1bnCv4CYcQ+ezuFLCcyA0h8hzDu/PtZfDuF/XITn8vuy4HQMv0ps6WQOZJxebptfZ1W
Xb0dAX/lraIeytm/dhqo3xWnX695Pqa/XHOKpK7q254y32RCZ/W/izdqAfWuz6G82KGrWMqHjHmz
VTrKvDPWvc+Y53X+CL1qnzNsQWAXkPNInGn90ozOiAfWOUtbsc1f3V5Ys1va3X3D1pE5gBw///3E
vm1Svt79RY98KposDs0uO+Lmnrzlqk1jm9y3n6HeiZ3kvl7T0xagrTVcK+8UZAAz9vA+G+6Y+kXq
yzfGMfkZjUB3FgwswSZYd2aEKlr6asOuxeDDzdDlePM7gqx/3/3fqCIb7te7vziJ6yiW+nzi2dPY
Q7IlHJbI0cUCVeKXRCD30JqntSa5PRbLB+NVzHxsmiEDZPvErx+jRyaYp216s6xr3M1/+QTQuwyn
3eKY4gTs5u/iDWpByFVtzCmcbufd+DAe6b+ggOnIy84zTSOyopI2s71RTl7iGG50rCEuVt6Z4ZZa
+r3RMOg5Hz3X5ovfVMwyJuKky2OkA/JhXCy9IuqTVIxDEZsFev/SIaC5agl+t0TVGxpndsX8EN4O
rR1iixQHsdeA5zS/I2UHB02NnSy0+B82PDPJAROe67bYbvFAv/qNnD/+P3fLP2/0YpVpCNAMYm/F
Iyj4ecoidBZlQIw/z+Cng18d4nYdVdtT5M+oLAY8MPyS+mEaZEubP+b0MHaVFYaMUtrcmYBx8ePu
d8qyqaMDVtITcQe5TA/AZHcXLz20R28UY9v4UOzGRunQBpEZ2Tpnat5BqFyXJpKHGRi1fCiGK5/U
N4O3P3/sxaJsBhSx/cCPhTyUricYI3buFL8g5dXrbnUHaODMjrQXA4ynras9+9/n+J9Xv6jiMOms
WRZcPZtd1CYVO4rb6l6SO6N+riwIPZ/trnDk+i5fObluKTbk1eHxvHJP+jVDl79evHEm9eCbBYtX
xBDv4lmYBpldRS/GR9UHx+gYfCWB8YTdtQsLyWoOYbc5p3zwgZw248lZDa5y5XVcaJ0pNS5u4eKk
1ut01SYNtzBWP00GGb8ZtcDTdRKslr1OfEeZKxCDsUmMIAaX+VgtVvqBrz3ermfwwpHUTYzyb63i
9Z8cNOPXv/cwLMr++jj+3MQu3tgqEfF7rkFp0+ohN/eLtJuph/oTMIrrrNTOXbpN+GMe3oxsM/W+
eUyAwcNjquyKLAirJ6ljt7HAkZI3GFMJWSKrxpE1KF03neyExhl2kF5kwdU5kR5aiwMoWBJLZTQ9
m1bHt8Ek6iFND50X+opT+UmEx6wHEHA4AXZLHgABwKnDc5PatdTupZPT1IQZKR4Dz/pAFtamWqzW
zo/dO7ySbBM6g13eCO/LOr8xt0vrmFvpObozbk/bfh9Ftqd50vt4ON1M68TNYc8qvvgmpffVacsk
dd/7oZ/uCLEAL5s80Y3tyJUFy2TAhONIahnr+cewS7b5urdjjshwe/IB797Vg+wbPs72dnSXPNaM
9UprqhwUqZI9P1YMEezoEdtebVfeKkHih6/L8+pZJgTow9jEr/rbALvEUhi8TZa26/fLc1vtTrfj
HqotGd125Zvv3bGe7PEx2SgB9NHIxvv+9JAFxmqbtKnFY43kvSA7y8BUG92wBepTnP/EYozc7zFU
wznl8ZTe8KulbXu3krgp/ZYg9+W9sBObZJjVu/i4IjXq3CsqO8x4y1d9Q2Pr0lINL5Xh1NlaQKRk
R7qX34J4Z2/MxDj12ifArQoowXOEXefsTUtxoMYpO9EWeDsLai2L+2LAamquWNvTwsj3vb+Xn4bF
q+77Q8tz7u/rwwh1oXTHg7ZdtrN77vKAZBCCRZ3Xvo2TM0i3+aup7FJcLih9JdMnfvsODGSaj0Ps
UoPGzQOxE2XhZSdKoWwt4qtSzwTJvuRO5MIWsKbcCtfFW73ANULd5cliQDyF+Ng/MmdfHsrbYrNs
zQO7enSXbfTKVmKr/MmwNGH8J1nUtvNjeoTbXLI8OCmC2qnRWG8EjrSNPFrhbtqKa+W+9yEBiNAR
LFXa8lifizJInjQ0evbkIcFy21/TM4Fgd+rr6odO5wj6BjDHl6+sbP1EroAnj3a22omKBQjc7RQn
pZQYdiMo/4ej3nUfkmTB7uw+hF3q6sFpr8E5e+ggeKhv+9M6Xw+9Ja2TN9qcpPAps9pnYSMHj4+x
azpd5IjcIDFGZMZYSNcD3UXfbZ320tP8ID8AM0nLuTbUXxo6GTaF8lHdVq+ZF7qtO8UOk5/6dxO5
8W6aNsJrDUItUWcLa0bfpxO57zvcnIM0g4zjZd122VOrlKf7PJh4BxAdt1C+tnpxNwfyM2S5U+9E
sw7QZlO6xZqT3HS/iNUqPsr2lyIFeiw4BGiU3Q9NP8PcGhUP9W2+Kdr1oGG64gvCrl2r2/l5Hry2
KmFxo5e/hYjfpFY1B8AtQBXhW8WZKFvC7FEqz1mQt077NtQ33fhSvsLOEvfjE+FcnBU+5qX74s4Y
XZayCNQ++8Oa8iG9yUy3ZoxwympnvE9137jVgmEtWQ3NMh9Naemyp5w207KD0xKZuw7B4x1/Fv0Y
x3M9SBiwg07anyEgeMVkQX5JMmeBpjCOr0N7VNKbgb0hO701fBgntlP+LScRJkgv5W+WmHDAfcBi
DLzcJZLXK5ZWwA0gQtIT9sO4S8NbeAtFdG9MqMG2zW8m1YnsJHAj5A0AxequekBvHbbcjAOuPxya
zCJiRiFfqbIK4VGO3XghC6vm22Pq0zJ777iN8Jgspds3zA6OGGt6neQTmTXEROVAbhduV4DNL9o9
aWe3xrPEZ2ZaC5y/xdXSdd8xbeFLGsDBXoSNpKNeMd61wgUlqofZjmVfOB2WfEO2TFXtTc0BbmgM
Vz9jUFb/Tg+CsjHF1J8Xf5NXz1piV7exZsmJW58JTex8lS8utTMTinMn/DafjNhJgVzI34gdAScM
BWi33w1aexiFt9VvkvF8BWsAYqfMQP9ojcAkBwPdiMWtcy3jIbpb3c+36k+z9wCDXNNPLdaUZHcA
I83iSnA+KSBo8M5/HGSJU+3CMDiDKcNmcNlfvfJRG22WYHGMH43CIieHLhjpHJvmVpyMoHwKefBK
v+OiGRpQizkTyUNxi7IFBwfKAriIhG4z2C322cnJf5ziAHIi/fUx3chVYAzkdkQOLjT5yW3Z4cHL
4XNmNsCvigT4UOop5m5Ouh2I8ZEJZQ4G/p64upEKZJN8QLo8DPQKpF7xp/1te5T5/EiPshbY4G/J
R3WTGGcOTyTdT/m2La35XZn9pbZ0JEDsrTUOJw7xSGrrFMs26y00Mehz+/eRG1L9kRFw7/67cNH+
rjTPdQt5sLJMCDHa9D8b3xj1ZN2eoImIGwXBLBtzZeOP0OaZpdAQOYnhUrmXml+NborGKKBgKIad
UI1WpXgVibhac2QoQEcyudJbjF/jfFcOjirfZ/luaZ9IjGeCYzcWtJmJ/tJtfpWZ04kvsnhf6pyu
tJW/F2mbaQHoaO8s1zD0T57/n33Lnz/xojSbI/OUkGgg3TP0RNhJjNVi4QCC0LFFiwt9d7mfBT8/
Zy6Xrpptz5lyGwXIZlruE3Ch1UZKb4rsgE2L2VrmvoCC3FjZGhcSB4yA9+msfjbQhmyOEwYG0jE5
ZmB/jWP6EVIZq4Prc6o4k8aHVgnEfA8zN1WdQthKkUOFJD1mXt3ap/JeLa+wUP8Pw5T/3u9F4awU
KDGKUpXuzdha3ZzW7MR27FE65PbkdjY7mPPvFfXpb/GPx/0py/gySmmKVM+X+ZQdV0cdxq0V514P
nAsLCfL03fkOpCDWXfGJlLO7JDC3yra+GzooZna2AfUZfyU/zmP37C58bd7ZxVUvROL3Gv4MvTy0
pbs63MjIyECHfcaHv7snibcBYYsGGLWDuD0JgY5WgDENyjPD6ktLeCVNyNb3Cg6bzrX19S2S8OUT
umyPNPrEuBZqABPX8BeA3NJeVLu/w8V7Wa9CLAQs8XH8paHty2xJtKIf2aayGV1UfBdnh0PBaaCe
3kY7ic0wDfIRrruVPulI90iBBumXGN9GorV6VRiJZhzH5yMe+bcRUARsml81fE6I34BtzW4U7YSy
NAqy53+/2O+pGF9/6MWHlNVkpghRkx2T2ZXWWr0Oy4MUudlv/m9yxrfVu3HmaTk5SovaWjJiyxwY
N+rmsxivccC5V0G7e4tXnS+74p7FOFmFaqGDVFmXhU8O1N7k3VGSd+68WFXGDm+1vxbtceRRbPMP
5bl+7MACXd2Jnzo3uS1dvFUYuU0u5KcARGC1xhM+n+3W0a38kN9nD/PkFYcTvdASCHAqe+f0Jr5A
Un4wXs4jusyjvjFvq1viT2S37G84K3nECvl1s4N9imwNT9NbzBHHIKrciyg5eocEkVl2TdUqaGXI
kFy8Rvdq/okzSU7wxhTDCrsQrWuR2p+x9n99XvTgmB0CUf3FZFbEdjgLL8+AZS3cFmzSTQSNoiCg
bhtRKPrIw3snNhjP5LbolCccJZYQ+cvjtYHQt8id8eVWLgZCahySx819MrTuNQo2gI4XnI+sylcx
DVGrO9MvdFQZXsoMdVVO9jVtxrfo6dc7uDi9RLETm2ZkgB/9NvYCQ/y1mb6qqIPKfeELi2U+wgN6
wiFnSgJdsA0I38ysbViFzAeYhV7Z+76fn395IhdfSC9VadWF3I+6T2ev+RBPPud2jfuEPdUbBQqc
2/w2oZLITt+sVY+iCxj+ypn+LWXq61O52PNjY1VHOkGmR1wOGqe8NbeJu4iWtq395JE4wDuIu591
lvzcgCzrFHzN1XGh9B2O/PUuLiANqS7VEfuL7Kjvy93ZQJax7cfyyWcWIEz+e3P6fhP+8uQvkIta
1AS1n6vs2G80SAallT2Rg1MuHKycyetFcfCUKF/Fp+E1e4IBQgLkA81EeszYKCYX1sGdcKdRqjEM
0Yn9u9Vw8s1/SNG+iO/VD11ytGU/rLzqZU6dxp0dfRsd42lDP4zJjI6PbOy1RD6SIr7jLEdHYYaB
tHIjQOxrw7Dzqv7HFvBJxfxywrZ0EAt2bWdO0jmbOvdE1ekoSJTAXAGiDZuEGXjvaJszYJ+ldvWc
rhvIUxVw3BVmzScH8M97YVKpMBbEKlhlQHgxvW6F/DSjRZeOIhtf4fQGk0mvCX3N7Jz5RwXPLh6O
av6UeiHdlpp+JEzWf1Qzd8hohTYIUJjNm0mqFXaWIe46CKP5wr4q21qCYQbKEj3kHLnGev+GJvPn
nV/sXinC5DGqJekoHXMc5Cy59dLBZnTlr/C42S5EPNqkBIzQiq/tW/rf38af177YtzJZqLVTN0vH
NlnXIcVzitErE38NeMkMSN1oozNpO2RG6J5ML3awNkLaeY6NFyKbEoKR4mzrhbfSOeUYjJUP8rhv
4cbFVuqpJPYNe9Nu2p0hI7VzBlqjGEuTXUNHUsvPffIj6fcte2P+MkebvvLOSoMT3R2H6Im6ZWXs
TgRgT3V2K8vMLaT7WiTZ8u7aVvV/eAlk4IgErGCodUG/4fEbUVTUPAiXUQszoJlsaI3deQpUOOf8
EP2mm4IWAIdOzbiyU37DCzu/h/8uf35PX76kAiuZYZhG6UyvdVeYBcpWtZmCGRt41A0IfWkCz0T+
f29W8nkD/vuj+e+yFx9NEafiKiknCcgHuuZDfW/ozCWbk6s9Z4/6GimfPx06QnV+rPzFZew4WUR8
RO8htWJA3Zc/qldM677HO748iYuvYcjVusJZQDpqx/xBfyvwwX2jLEsyy7RLxJrnFg4FWO3QChur
qyz7bwRaf76Jiy8CJ8M2lLVKgrmABiVkzeWohM+taC67PB6Ryndg9uAkPyLouxzxAv28I8E6puVE
Bzi5OD/Xa4kRNyz8dt1VWxmjrNYVPbpvVrefhVt9daeaD8OA+m1daZwU+772r4EV31QBf/6Wiyqg
NJdZKJqF19vJvu6vPAbSsTfMTk27ZyNqPbU7dBXS6qBjJ+apXurSMpRXVtnVb+uiDMAiTj31Ia8U
dTpTdmZ0TAtxYIJyn7qkaB1g05xHE2cyAXKj8f/3+hcFQFlnuVQ0rHIjs4A8mGuPB0zQ7QgtFS5n
dr0KiD9/wuSS/ef135/Y1fV8UQ+ocToLg3qSwKwqFq+TuQk3MJEwSs70WUe+7CfAS5QHpIrV1ZrZ
yjXL428kEX+sg0/g+8vu0nRVmPQJ62C18hVUD4ODed18L6cB07xdf0cn7lSQomfeiLMYn5oIhq3X
3sPf0BS3wWZDEtin48/Fp5XNapiSycCnTYneH8BOAkYdbnVzVct23iT+2te+XOli4a+mUq+qOJaO
U27PqBRKv3w9Bwfgjq3frxqPr9ZOvKtV93kh/euyFwt9wEdFnYwzgv4yOIrX+ssIyKw8Z8OdwrP2
h/uEGU0Z/YxWrxUR5YZ37Rl/U3L/+Ywv1rrUJ8agNdF5R1+ZKAoyuOLATSes6Qqa+bm0+4HWc7In
xGGZJ612XbSOnA5GSaZvFuHj38v/+6X35U1cLH+9Khj7KIJICxAFJjNM2yje62E9IV1p8pd+uOtE
UGQGqyoD09jts4e2Cs4rNL4WxfmNQuCPZ3P5GSg9pi8j/kFH0hunzjdhVCooyDwVBz0k9QzengDg
MtORk02aeavY13/Rw5nT7wpUEuFdD5cSG4gAqiEeMeGD+pDt0nwTqh/Cj/j9hAAgQpRbOSljCZt4
z+mQ574a+pCVVnfFT7U/Mn5nKDLg1tupz0btd9EGQgcqgqK+0oh805L++WsvKhqxUDDMac9P3tyI
MwNHRGElBGx8tEXBH8tdJgRa74Xn1DxvYf4DqQR5e3/IZ79NbYZko/Z/PwT8854uypzcjBJtqtkB
shXfR+GO2iGLANuocaGgy902Eq5qer/pyP68qPJnbdVUoRSaIw+izjYt4IZqMLPKZysjK+pp6Dd9
cidXW9EtvUQ7FEx6ismFqT7cRtptB1/HVX6HlnFaj4kDicq0ld+ELyAolVYOCEcKCv0gCG77ysCV
XwVNxoG06veb2stnd2q8sd10rIfIPlKxdNg58U+qXqWvmfdce+nfb7EEF6jkIUIkvPity6qX8Lth
B0rl3eCME7jkANfLk4ImSAB3+xcFz9AsUMctmCSvPP0Bt+qaB4vxbVuBv/H/vo2LIk4qUyULGx65
1tlYJNS41dg4VyNT5ZIl45dV48Jyr2rG1rAL7PhktSsmpBoejjQ/cN87ak/13DJIhNbifD7+TmnW
i7tk5bGlMRGTbEHxGz5ea1g5HfhzMMOaYq6Q2JiH8RMnZr3OUtsisObhU24aO9EjEvPGGaYzumFE
flb9KHq3k/dGTtI70m5rWnmrzsqPhoOT17petzfL6Mr5nYnTwCDcN9pzviDAN66cjX+bNOjnRfrf
E7s8G3NlmRgdwGnS4FIkuFGhDpQeoBkspQVa75SzTRpoHd7ovU0Bx+7EnrK46ha/MBCc6VG4qtjR
z+fV3+fZfzd1cYzOUy0MTcdNiRs8W3/VNHK2uB5+w4VYPON0awy7Ng8E4MJ3qFeqaYPIRY/RerJ1
E6wtXCOpOTJonZxZ/wCA1MRAab1FDKa36CHbFxC2LAOOgan95Nc8T4HxUznZi/KA3/lU/da7jWKT
ICDz2Vj0oZI7r6zeFtGvgJ9B6P1VN8Br5Zo+QIUW9/D/dHb99/MvjvO8qrOVfOaZnZuyBQa4uIYG
0YRrQGFgdntwo/zxM0qZjwmrGjFYOfPg/Psuvi8gv6yMixO9bLJzkBV3gYTQPAjW9HPp3BLiA5v3
fWe5zz0NO2bHwXWl1HnR/fX+vzACL46QMU+LpA259DwRUHmCFbTBCzBzC79xFZBJDbCQfDcv84xp
d62U+Waqyyfx5eoXhwVGX3O+Wrh6VrhCBCukO1kKDYxjNnbtSCAVpq/ZCiN6BxHDlaf+t0XJBdHr
4rGPGmGT9E7xsUo3BkACL/+UnTeuwc5LYOxPn6cFu8bfKBIafa21TaCIZ84DDvrZDKCAv29oeCsj
8k7JyYKzaOnIjvrpLkdKYMB0kGMkECs8l1If6CBR3REPjBj7jqnudolEFHgXNPT+aoiuFmNW83YJ
HWYyEba+NljC7JWLuyJ62ilGr0o8U7DGEAdi20TRVjHN0uz2pvzV0DtXOSYavRctO6W7MfBUGu2K
5gOwS/FlbZNoe7EMSipGOblZ3WLhrGW3OTMzuATZzxFcH0hyN2c/wtZHANGfHhoRgeRdlW5F5WBM
mzA9CJqvA23bpCSnPgPfl+K+YYwCzclAQIUxyMCgjQ7P3OiRixuI+tTaI+5UzIGJtYcdPDuq4bZ8
aegyoMsKv2ttpzf7Ey0jPs/TWtZuSli2Nz1K/5ynWyz3zShaAsi9UP+Yz9aF9FVPhn4npdsm/jmk
H6eeyqtDMASl7USADnEhRrYf4qd/rxb5r37jYrFcVLk5Vc3JqGAF5smuKBzUUgq00chBgTrDLmHO
DzEuF73SCdfj7YQIj3Yvelp0RwCLLm7P3QiI7JW7+vtQ+fO2PjH3L31fWeUAE+oqPsrqdlRf8vGo
wgxYbqP8iLknhtwDQnSHlvgUwXuI7WbXrXGo2E7arqMvh2NTfvSLn75Ig78qbFyysvo+UbbtGJCd
I6U2ym9YKYCGwl1ReIanbs1b2FDRDfigvCtulU3zVt4XTP2BgZjIsj/SaQKVqdsIzLq2TpylgIYn
/BPMhchBZ16fNuHzpGDVyaDbLhNbiLnM2XWlL9AdtC6nYBO6K/FBmvA5sGHK5Ih1EepWqascVvyj
OUbeK+KDLYoELbUjPq58+impAFDDbU33bYD1z35eYu0W0ohhqWfrqoUD5ut56MfwPGjvRhhuC7Gi
dnJY3SySg0zw7HRsTQZ8qpVfzK9N6LV4wGR0MgkZGBCrjD1GUOCDSuem0W1Frg/elBp24XQ2JvS7
0Vee1a53IaGRLWCxYeAuFXsRuu0anRYkIIb4a4z/tiaTitkJvahHARhkgs/uMFRP2brdhZCtofPn
jtJYYW8LyzojwpMiZ3Qa+Dmw1zRMpCDmRvta2YXChkYkUtD7WHrsN+YLlKBQsOXirvsFBWTCxqLS
92Mo2zNVmNrLrNvfqeyJml+sRn9pZ6IpdKh/v5rTrolia8qg4Z+roekunuh27Bywb/kQt9WRr3GM
4QN3N03+3kx4GaRWD/OmUm6W+KndZNcair8HmBcr/OKMCEX87RtVihnbJoutZ+usuW3VTQsPEvd7
a+UOQC+Yj29G+cnosCASJpgsTyZzDkJUOugPrsQ6F8l7JJEkTg9XhZ2fvgB/HKIXt3hRkp+UOo7G
TI0BhKYPQv4qSE73K2/cc5ZVv3Rjl2jOCdz8wdhpP+LDCrMxbbKmT3LKPqYzRCR73zydued4aTup
ZvehXV3ZKz65Af+6y4tST02UxIyFXr4vqIExDJwcSr1fkPp9Y9gz6Fz43k+ufCLPAaLqGhd1mQZO
PdLKS1Dfjf4m+gGAPqe39bhR/BTeFnJVzdOKZ9PYpvE6cWQJa2VpW6v+kL/hr6UXAUOKD/Eea6er
xPW/OhDS5kmlIMVF0mQM4i5qt1WGX7uArTjdL4oqSAgbEyXibKe3Z7PB4hF4TZrt/mOiVXfFoANL
OwNTV+y+tMsKihRJ2SS1eoXJsGTIxrlf+7IDR6tFD6fqpOInterhmqqPK6wBsW/5qWsYnFn4R+We
9gKJS3fhLHCGziTpDI9ieNDRm4pOrq2b0wYiWJbjNxEgkS/x8yx+Vs16kDZSuzOjvZAFjB1yp0Qe
Oq1bdFEmR/tNxpWUQHlgF0LJIbhQQ6XUGXEbSTwQG/X9qmL3vJS/LqLLX3tRL66QD09jXKv3+e6s
y5j3mK4hq9f21ZoYO8O61u7+xUG4vODF55/PEybBOXlK2W8j99HsIFoOLYY4uq1skUzSKXJA3SiY
o5wNHMat/H+XefkZE/rHC774usU4NTO54g4wZHsRJ6f0SFCwTr+1TXbCweDk11eWFDlZV57yRXOt
t8kYQYpU76suwfPuZ5z8WJaFlBRw5S7Go+upFW4X9Zeh3GVF0KAdj4PqdI8k086bxpIK3e00sIpk
tiXAi0lbBV3NZK54j8YALe0vXXVGzQaxg8wkuekm1W3Ivf/TSwo30OEx3Jp3AjAgXonyDfBQy4Cx
cESY+RBp9H2POFcJ4pNdiY42bwb0ZtQI2PZv8/wjnzcivN1Eu5kMt2AsktnGAPHQDcObTNiTE2HN
q/dqFWStOxs3mbglxaQGKBlcE5pudovJl5K7gvTQlFt5OpSqL6k+9WdarYXE4yhV+u2cBBG5R6Kz
eo891SmfTLYkaTMsNwlZEXjoLQ9K/lRjJUgQizVEv7ust7sxd3Qpt+Xh49+F2PVXdtHdT8oSN3HC
KunQz5wJRIuXgpnOW73ycTdUjM2k39QGcRF2Nm9CeVtMa6W4E/IXUTlWGY8DzYgjiZi9eHG1xUsp
Oz3WCOHS3Un162E/R/hI3nTVeky3J/zaGm/INnW4r5p9XJFkYwk4luTrUQz0Za2ahyZ2mw9tWCtE
7M0bQXmey3WmBFLnK3oA/xxm6SzbFTPzYY/ldcnmswQYlBOuogZ17c2CaxR+At/N8EII8SpJZbdG
74m1H8FYXlxBucPgF97/Fr7byRbTQEShifqDUgflsRp0WI6UuZ/FvgrD37Tj0NbwUIl2uAEKsEQY
QDr88ekENbCughH7FcWvRXLJbLDjGRLatUb72nd1cQSalWJ0cvK5V+e3FAWZW3MAyj9lCUaAX68p
UW+r2ZGAyG6vLJDL04p9TMEUxZT/B2lntpw4tq3rJ1IE6sWteokejLF9ozBOW0KoRw3w9OdT7oud
RWUUJ865ybXKmUZCzZxj/ONvSFLCWPU3heWPbSK531JCB7L/eT6wUUTIjxkN2s3cpfMKnhztsVt5
PNrDmiUKUwFgo1C20XcBQGgLZrNL3Ax4hdYON5/Mz92qdJ8cdWyYHzaHf3zHh2XrXIv1cIaLs+1I
+tP9Pp2regAAPzjZukK5GrP9XUkRm9Bj47bbL6jtzSfn8Jdb/I9zeHgPowHf9+gsKdub1QM7Xizx
SD8NV9+YzLq3u3V6Z+5eO2q0jZ75Eyl/2Rz/ceyHx0suFSIbCu4xnqcttORQmwTE/UwvEB08RaM3
vPbLyXUhnTYF7L/ImmA5fbMmqF7M3K5wOaXABcJE4o7kT7L7m3P/ka1RKHsjf8Lsqb4qeyq70xBh
gPamWuJ3hcNBIj65k/ojLPj4/DzUVuWVTCj6BmWrfOBHNfyUxXgL1zIv/uGUOThM65NRUwOB8j7L
VlUdXgxnWh9uRmMKOCVUriHAwDGlXxozKMODI2lk25vuQRjCmCZzxetHhZuBGOqVFWU9m0tiRrXP
sift+nxWoTfA92qRBx3mqaOKBVgBuZ/uXItPIw9uedDmW7G1WHJQCVNwGjIDj7BOx2lPPfFOtEok
ER7F9Jgri2kXGBcYl0F+O4rSIT09ozQ8u/MPUFJFFlmh5mdlK5zdU26388rtZ+IHzmn6R7rtUcso
2/9+0OVnt+gBkCACdbiXYk6NgCV0tSmL5dXt/ATLKwRTdmr4KrtrtFbSAJlG54kuSj3GhMKn8GHs
kklwakOGHKfT1kAJhQLJoxOwYv21ua2qTxrQ2bORrfpkCXzkktXyVE3JDlMwC4LxPiEBzB8ADTK0
XF6CxZaKqYNzp61T0T6jQnREt8VxXvexvv0kAc2/+1SajNTZJ7MNSSeUMH1mCxNSq21jmFUXS9+z
P/4moCmRVez1K54gNMx2nTjMJVAHgmtbt8hKn0V2/4uI8fDG/PZ/+GN9v2VSlYt6qmxl2L7YqI5W
kgIqC7pQWE+qNXwl29iSUhfwLx3tpouPwZ9GTxb+fw2HH09jvAd/nEY8dGdmYSxB6RTIzE7hfb8J
CIpTV7CIdD6j5atnLR7QVvkGaIYvVG4jfiPh9qmUd/Kbfv/v/YB9zzB0LJEfp7F9TUDvdVomO0jb
BbIeCVzTilQEkNKefgVrmNdmLq8wgQ6H8JLb/VsRVIEwMrx7HDvAXVxlg0DEobHKfknCunzt59HG
yB1dZHoHWlNu8fBB/ZmN//zKTiM4+acMEQPzf3SLV9R3GZdaMnXGDO5FdfVV+clJoDpUPBpT0bt5
wq4Jfo8GnfZN/CqCwRIR+p221FJhmdt67MgCg7Yb+h7/Vv666fY9/szwEyEyLjwjBcTJzGuCyOld
LTSQGQw+8xumsbnoSYub1QSt29q8hgjFNuXP1O9+DKt1r1/KEpvAMF2j3uVvN0MoTk1teshnXJKA
JS8otyeIcavuZ3CUTT3jdGZpoM+vbwUIQahf3akeTOENvmKerNqNnX++9a64MgB1N/q8+lLC7s6g
rXMoeUVkDJ/JHA/Cql4kaITnl1eka6zXA1lgb2QCD4WH4fxledreXVjl1h3riXG056iu4Ukh6kHY
aTer6GszDQwNNS0eAiFePWESjH+ir3g7a4gAHe5GKHngC8vzMiV50cqX+asRyrTpCF7xUpwg5e7R
iLQwSBv7tNW/iLRog2yXWP08fVE8xKMME8vXu31bpvigQl4K+RD4ta/pC+Gy0SiPvb+oPrB9+jad
+u2vlAGjmdmJjXt+ZUmYJN7nN6LIMibBHkO24Ru/ICjs57AzxkGwnzujDCQ9ceARMEh3Yh2et6KN
N9HdME+zmmV0HEOpJBZqlgrrFdUnYXpL2NXzMpRHwxnakX4HCcQ/e3FYfqA4znGN9ppf2NB7JQP3
BfpUmR1SGVA7C9spjJEUeeRHt0l3/NV7tiqOTCNzT5xpEPP2aO7r2gTSNHrntC+/lfXkNzJD4sbJ
GQU1kY13MHYto9Faj6qRvyZrjlmVoy/zjeqfS6TLMaFKQb4odjjjGxxZYNhoyaKFejj/5sOrXf19
vXAr3YaflNRIteRq61FdLacWton8bCpaQGbwIGTosgLCIsYJ9gWXCtjdR7lbFzsDDd6m/tZFXm7M
fAEFyae0wJBue0Oxwf8FbD3oKqfu9ZB/5P7JafhdZnmxT9JiZN0PoomAOMU2aILvNws/CtEsNWsr
/ohnl/HCg0lV6urGjFhdGK1dnu08hMGwN/Dp5X+v1jalh91Xfn8ssWREf5OMMnio94GqBDhb1+kr
oXmIOyAFyE6GysqqfirZP/e+JM7UbFH0a0wHsPneGMkripjSeL3zrnMTJkw9j+yMCMjjOBxJz3Hs
RO9o/x0a58tgJUdu5e0XoO40XtEZA9a6d4ICTZBqcH8cmvRiqV+Qzzr1W/p6W2efyevAZANtZ0zW
qAB52SILXc19pXM0aM1cCXhzP4AZ3Tul0GSNXSF+C5fVlLQVT/eEn0pYG3ZvlcEEp7CxktdsBc84
hNMLsDu3dtE4e5gcobgCGpmPnATcMAM4LRCMyWygkwS278OpA/VZ44QZ45brfkQhiXOBL8ANHuz2
dfKihqOoOfVzPBjc2xwGNRS+s5vt+S2z3aJ02uKmZ5/WKu3b+b2NMQ05iszinaH1BTEoWlcN05OF
dHTiYir+jTwZdw5+W3XwcJUHHSfT7UULLvCWMInsPXI1tnAH0L7Y2HW6dRDzlVvrukcCquF8814q
VsSKscj2vcTcuMl9rSdA3OIGZ6G6NnJL/YnXt+D0qyodshkYLOvn4Dq16l9M3cK+cORPgG48ni4G
YEf0dXk5fw1B8SrfMNXvl9VSQd6s2yyii2SmgyCPkSASdiiYtU3M6Uf2qYeZU6l2uUMyabgNpGnw
b8Uamzh0PMNLVlvVsvGi7RS73DS876HQapWt0fE2jNqUWR0oeDDQgDUWttYw8nC4nsMIRwuOSdvu
+jlaj2Ze4agozuiMr6ZfolCN52heRxdTVzvEX+0Wn1In+aYzqOeaW1nFQu64ihgcm4Q84OAO5SPe
EToACQL4v//Gcx9PbfTeKEEPt4BMBONQLbUZAmE8jvSO7FpHOpSugEsqTwNlgYuJEKW7ybjHQhns
l7vLS+6OnMFooe1PLArbiR+LLMSjxWjkJIG0bDmWhjlrfSwRfS+ui3F6zP/biPtmMbXVFzX2Je57
ZOMMXSzhg4YJRG+yeJLvfBXzIGG8659WSTheBX7BHg6n1XXJfNa5hQgdWnZFZVsf+30XFGH7PQ0u
ITiqUy0qxpIkpOymBFgi9yfh5zjtuUSjIDcmk9czCLphUEes6nYcb4xyUOsy60Ku8P01c9LNgCGF
VdnxFzBmscm8+FUPqkXGoocN8Uu3kmbd7HxgWrlXMecffHnf7mvCWGpHGHx+WXzPVyArTnnEwwmh
GVEOewqrS5gtqkW6NNwpJjUcQvs47Zrwsip5Jt4BS7A6qBbKbMKsoDDxmbm89Gzgkc3xDjCgT1Ug
CbOE4VWC1C7ocPYkPRQC/VFYC37K+kp7+H3DHw8HpQNv1omVmN3v7ADVNYNTwIREfpSiAObBHWvg
zwrvV8MSv6qw3BU4YYwbc71qFogYGWRu+nJ+n8zu3RMgVf4LUq5J5HBJRFarU/2xHCResK01aUJt
Ah1sTJPiJM6vUyxFgtHlgd3DzpESjCsNy0RKO5Lvu4WO3/R37Ajkl6CEoZVGMmsLQbn6v6Cv/gU8
+McZPqDbF/2SJtdckTZjsVMXtoj9np25kcK5XLewvyzG/GK2HKG2/27n/kWFoHD/x6EfCncu171U
hru0GR0yKBXBB9B0Hrm9MDlvNm86MbbBU7hE+kvn+o/jjn//R8OQGzej6m+qtBlfLV4RxAGGbA4w
3zFLbW8Alz5WxBWCEYb5xBzY0DOWLWFg5JCcgltJWKApTj0w+dHoYsrOo3TeuUcEaN7vSJFtihJK
LCSW7GR4xYy7Fh5SLXPOd8ql/mWsATT7TsOf2prykqDMHX9A9de9VfVohQSSS/pPA52QTL4OD/xw
JA8U+DmNXgqhlLIFqh6gIo4iMSYQ8oIZNollHImRtXr2IZKoxpuahnIzO2OoP1JrjPm4eypS5tQR
NGlwdQtXGTK8Z32DTIt17+LmE5ddRBdnUPivTYyI++J3yqprl2m1z24dMy1soerDU2rK2Ls/NE7/
uCkPQNrQSoNklNyUcvJ+vx4y7TvLX1L3bFVYBlqt6iby+7W2pPtydITXSl/ARezphO1fsrrHZ/IB
S0sFKe+Fy+/XIaKFfB+ra+TcCjqHwjm56M2evAR/gS3/8b0fALQ0z2vC5DVpkwV0AMKXDLo0DnJ1
w9LD39vf0xfP0P/y0oPa/W+X+vDSi0qJcjBTp9vGFnby1dVReuO8gT0s2wEerBk7jrEcNvxnzcXe
RIvJ5vKqecoHrqfGvv7UTVrBl6ubBJheX24O0vyBCm5s1rD1/IR4XMKJ/ri6RQCoLvjQepw+QKBp
3yz9LfEGq0gcbL7Vr2yO1/zNiaGqqrJV/+hrwNuSbk6in+qoi1/TYHCMEDgeb/rXzjm/aqG6YrqI
2B0Ow8090cjQS1JkRw5uT3VjKsSKvPUwM6cH/lIQzeziVA22Aj5x5GkTXH445Tr31JXyoXhQpLsw
XhYlLDz+kHewXMS3/k3ziOxwbl5MXg3S9iVtE1WyMNfgAhBWAKzgQ7aOPpOXGATJBQFJGj8J7m9c
Kxr5T5JNaLv1cgVfhjE+Df4LQIA8RZQCCjCx4pkR6iYzDRsKhitZ7VyFqWThs2fGM1kIq/q9xfw8
NqWQBFyrf2NXLJyesRJGRzX/km/t3CPU76TT2qO9kGDefoo1dKzzVo6QspvNy+QTn3gNF47l8DqJ
cajGpKpCTIwB5QSD/63qXnfYcFpF60yhdjMshjIfm0YIXIXZvk2AFa4ntgqy048dP9ETweAN1C1f
cJwKu/2FkkiFSBOZl00BIaNZYkzKPx8+RnndnX9+D8qwWjedGWvErpv4YdERI+GXm8WpdLCAoiUu
1skbbZDqd4uiskkXBGudLBgE0q7/yPPLh+q2c8UqIrf4ldPJcMFOxGpb9WIlQCnVZNcwbGRN0BAm
+/TXZNGAt6Cz2mAMEzAQ8jXeZM27OdJepx0/m8dkzdX6bvFLgHJ5gIv6WklWt5T9YztnQf7ARIy1
0gJyaTHMKa2KaLEUFfhOxEcQsMWTnDMEPqIa8pDPEw1TPxJ1QeQgvarsKtZ9hiu/T1njKOEYI9ke
o3C0Z+AXFqqfcsPTF4AKzwhSm2MqMBDpx81kPba8iVsdaxgVU+SnEN0AAT6xcDp2VzP7oi2/8uu4
y3wUq9N1kX2xtNs04QYepnSGlysS8RZRsjrHOfdYbsTDNHvLYaFJbkIl3o/xDOg+J9SjfNRoSbVV
Tyut93Vxn53cK7LpgSqujL7v54USbavqUHXuJfUKERWY22Ay0+EN08yKywzzJTLdt5ptBGXvMOu6
HpraoycWlnA/YGmjurvBB3OjXzeaSwa0MGeq+lDNhMIuxQF0/4Pdh474dPXuJRnOYTSE088owb/c
NOaTworn5zldJvaaq9SwohinoWHXqzORDMxiBS1akjHhnJj0IROZCJEZrU0x7CdCGDeL7Bxkmos/
8OldpKUq6DqEH4wrmyVFfHY3ZXGFtr/SoSOa8r5eqz+ZTyKZ+hrxgYx0HErTKTaj9FWK339rmlc3
YYVdZ04GcG/f6Ca1K9UAQ8TFJApubTCBWYupGEso70w1oy4oidI7byveUdUhXfEcead8Tk4bir9W
t6YslMy3SU/RgCY1P5kpRBlss1fMYZ3m+xYotNexOlfUV0Fa1MObfN9LfDS2L4uCKSiTZY2sBpyN
iA5ysEtZoUFZ9t8tJConc4zj9FXyJwe8rAYsqfHTSjeAsi78Gyejie7mJQ5WRDojMH4vmIsLL8WC
jMUlQwx2nvOu2ihHcUETZczw3ZGwxzqBVTOutaCPvlDs7IwtDg1BGhahTIE7DejizYZOipLR+eE5
m3NzXbx/odKddoY//riyyFqhzYfoSOxbwxbThBJ6VCY+2AMHMPjJkiL7B18t+gFMOWJbWm72BbEW
Z7uCE+mXL6PSp/DE95sfHRJ/lNnowf7qnXbU/fw+aQ9riJ6hAGNPoqFMnHTRhLRciJVogMMBizEo
5hNTchu6MFkwu5UCSR4J4Sz5mL6ShsFp3mGga1hrUoAr87OrbZON+t4sokO8Q9S/kPzW45fGAJBD
tKWZoY3URyy/xsY3ccauI/V2skN9NTHptNeY1EJD5RLdF1xw974Cw/VIjWo8OGfRgR6y+R06081E
CFw42PAlwfKO1V7oVpknvFx5tfhMMsCw9rfTuY5jd7eakJ7L0x0wUpqutS2EJ5rhFZ7fc3X1Wq+G
GTZl7DqrdM/rg6m38CIthTU22lb0MfXVINqeiIsPVPu/qxviiv9d1v2j0niop2qKjDQ7VdOt9sFh
xV1ceCp0KxbtkF3929hX3yCsozmjtsAQPpG+0/NHEa1SKugoXqA/xZNzhovefYpL17KU3msVZcAP
Wt0kAvaFn9hZlRAmEcuYS73SKN9s+MYPOy6DKXBTv2LUziNJrIurzwrVSeedkzIsKzW3x4VdXKjN
pki8qvy4S/akmg1XnzENB2cz6byM7ai0mnf2qeso6ugj93ZxWen3yE7x4Wj7UJZsEihZ85HVIzge
vG7YYqH5JcUrMsEmoETVLG4bbDt+O1W8sKVzE1DkFPZt3yijAy9a2+uv5Es9tr9k/K/paKFT2OoR
U8nThgW9Y8ViodNojb2kZk9mIz7NKPhx4GQh6Nl1KrhqmL5FNbmv1hW3Gwgjd0vCGN1R9hztdrYN
jQPLExNktHq/fLMz4Ob1glljs4MFm3ZmcIPhhD59BsxrqU6xuv1g/osRPxZUL6l92Weqf63YsJq7
nbWHbLppNW9KFGKEn47AOPOEgXsIXoX7GeoFM3vV3gvub+pFvzCIKsdRFn9qeC2ikYFGzsbW2Vnv
1qQFX0yDBeBuVmz9pCamVv52P0ZXT3pvL+B57YHTzvB72DRHUFA2Hvnj/HHeS8FZMa/b3h9ppi+t
uohJWaTlZ3nfXcGMjurHrZwnOEORAbFID9UOX0mJf/6Z0t29dW/54IzSvSIQlzfRlSCbOMOazQrX
NMZHfARDXX2vvGT2jVN/BxgmcbU6fIlwwN3kwIQ/i2ZyZOFcvhhiPzloumP8YtEW4LyXLP3cEP+C
+xbvtuGqjCciBpYmZBDpK0OWR0SSOsZgFJTWIl6kAc0O+FqiuZfeajAggkaC6gfXPp4Jlr4TljxO
W7sYOigQwXnokuVF2F8/DJg3qQsRSph83KKAoM+PKWouXCILewqoBwS3LbYleWoTK3/J7ZNLHOin
MFkQMs8eNYX9Cq7Ss5prh2ay4pQM8/OGF1/rstuUJyet1mhzzlb2obXBXbP0V+OLug9nRgzceUVr
l+RXGO6136rocbHcImEyLN8RulS5n93sip1nXr7A5QdrPqqE5Eyg1Vg6myKscqvhKT3qr+1nbPFF
MX6DwHXWnOxjWrkck03vCtbOhNSiiABJTF1QH5XLM4W3Y9Vun0EBCprMm/R84Gk3kEFlTSr7jC7Y
B0pT0neCxdoFH35ySzZG8ZX1eAIlSLD0wc/OttyvMvwiWJpKP7rgRYilIjX/dQMkdZEcwPYCvwdO
j/yVy67cRQ6RnSO3AprrzWPDUK1TbZ9dlecZ76nvuDloybss+M0QJMY8UlEEEJGmRVTwqGjzC5wk
3J15f7lgDBXiUH5J0vV9cfPxOJK4zpIJ5Ri6ssCy/t+Ls/j3cfr/doEPE/xJepalW5kmuxF/wegE
FleL9To1H/D1CFSO4Lj0NLln+mxPeBjj65GiS0MlxBiImyRM13R/qhtjq5h9RBS92Ar27aKKyNKY
1epOnWxvZ3LZBl+HyoV/5JXiM76G2XlRovco5sWsceLcmu71BRP9rbKC8HOnfpJ7m8IrBzugWful
bhp8wcAOAirBUPQ6ZDceFYJkZjl52GFRzPi99obA2JqsIOUrp31ypyz8vMnzkfSFec1nvzl1uFgw
vYeqZk+htpM0XMyzct6n3mVA39uymjlRI5npad2yesDjH0JsMNimqM656XOdKJDEbXLaIMGLFe/J
TX1ycY2H1j4t804U83hkHPCgSc7dB01w+9cYpjUhD08wvH8pocFL/tzff2sm/8DStCrvzq3E4XqE
9kw4LR3jVg4qACh1zL+ThbEbbGJFcHnJ3q7Ujs+Qo78AR/84gwc0b+jTaZWeE3g7Xjt69DiDm/j/
D4ZLj9/0AaCaVPLV0BO+KU7gDEkvaDPHidKIC6FSe8JGEh8lr49He6ib1Esm3s853yoN+nnn5V7n
8kABpj+7fH9DvP5x/R4BqFMtnWSFIO3RLWX41Cx8vd+/yqAcvUiecZu1Z9/rgWWlCI1U5wbfixi9
mwXiw/NyN/xz68ZsPszui8lr2vlk/8UA9B8UAJVZqxY7ZCV6l/lvM4/FeXf9OL9rbzidOlcIMuRJ
ujJoBXIf7JYt8mN32bj3OuX6tI5WV6cLbi8CxRNGeG5KYRii7SNsIiQ1aD1ag8Iz7p5oD56trsbj
6noupydtDChPAt6M8YHBjU+VeTN+X1wcQFEIXD8NdxRY/vciIP0F39NEOJfyRNNlXfuN//3xVnZJ
0+h5DpjKIoDJaLRz5RJlsMWVVarZNfKiPGx3GP+4aTnr44V+Yw9PnJaqbMxbbbEC9DP8iMmb71+e
nNtfnoB/nNvDE9B11+tJQDe8UT6aOdl4CAiN+WXP7Bzgc6tbule7NHxXwiaYI7am+F14zxQMf3vo
/3ESDzdnSBCGKDIw7/gyV4pVuVd/tC7Mgc1WdKBPbsjfmGv/ON7DlhcpwjDUE770pJgZmS01Zv6D
1gGKqEra0+BENsAVe+6YMKHZWPptKSPNe2aiU0tdU0zdioAW6BfQHk5cImLDr4vb4DYZPaX0hNon
jXvEIxb/x+PzqO8g36qbtIXMYKb1EsgqtBGYS16sVg9VpnPoq0iOsxOUju4wFxfZzQdAoe2Nd88U
5MqTp+Vf21kmTs4XgRt1pYjML/PTZX5Jw0zdnhR0c+B8CWMrCCvaqlH8cvDrq0cj0UZOUYaQIoTK
Sexu8CeY0diT2mZ+IxMuVr7nUw8z5Qk5majkcqv4iCQnr/1swyT0ToTvs33yL7XWnw/A4z55ztCi
5TFv5Ki6rjgzwwNK7/TfWY2GXXSOrnktFsC+bhWvOTQXTNF58HtLzQK9hohlFs0rjCEvcfpnTD5j
Om6Sj3f8jzmlMlYVfywY8rRp8kKdXDCxkULMTpP5EKrtGGWGH3tNmAhKXW0RH2EtktfNHOzljgKJ
AebZlWheVPP0gxvHBb9FuIeftOTaXhSox60b+vbqQvYByPi09mvmKVfRNuhSlcoa4I41jMac6cQ+
G7sJcecoBDXQVOYREMOYz9N0bc6HU2vS1HdhAcX4bCof2iadZ5pPXBwiyPkdIy3iw39u2/h1fDga
H4ZYfbPo8fmIkcy7QeDRAWgzZVtARlMA6z1whBtN75wvJH9Vb0YKn8DMEEoU9EsWbvToEjQH4Vj3
mx0P/yzGQhwmr3mZpXs1ELEbwYrZqRnTwwVbYAPxbiyg4R6bFAhLEMx6xmObuQJE2O6IYlbbimsd
89ja7lKG4jAmZyPIJHeOjI+cJUJ1OKqynaNmkW2DxFb3rLg4bfjiN6N3TrUp5vd3Zt6Xwj/jupGb
U/paq2LRLl1YsOc0rGGdMD4jVoovrWFa+yrsyJNRFvgUQpJt34o53LIGYRUBZkG6jrfT+LNLAyWc
rtIXQAfDawg5uTiKbhOXEG06B8oeQ4OAYjKbBvz4jrS7mvWjx7Fv8KUlc9rYkeRVlwU+zO8jFi6N
8AVGFzK2sxez75y6de8vyn1/x2lY2VTU0LhCXrwCzY7xy7gSmOFlyTrlQsx7yE234ALUdUYF/zqF
xRmZd0Yf+gF7sgoI09bWwBPHqnGG73ijbjXDuesfUwPNLUAJ81oi4029Cis4A5LbLe5Bs0rtq0yg
x+hhH9nKGsYXPCb5CIlrzOE4ew1jbvhyBuG4ULpo+PuL1Rg4nB6nS9ByAumE5WnD58fhZXhJV+kX
Q45jtsoXmgp5DHOV0drQ6mcQxq4HxqSg/bC6cLRdJODYCYvKsavNMRBjnCgWhwgK0e7M2hMYcyzp
ZkVNJVO4t+X417hiEnEClA9Li08Dw1waL82hxqSNlUCwojVwd2Qzo0ddcz9wGcZJBDSwdFXtIPKd
w8kQXJWAM9dU5onof1EQnaB1QBTGaxyDcCQ5DAGQnBhOhnApSmcp7bYHtlDipeqcNlrvtPevHAP4
/vc8mxADwLMVBt5F9CJN3nSCy3D4hA3YxQwDJtvs93HPdn9MVkYcnDbZ6gq1JIYEyAfqJ1f2q/Xv
fK+BL6ST9Ias7H44jyb0Fua6Tr0Z+Q+Jy70CwS5MdjwZY5M9YPoLswLrpPDF8vC8KRfCMsHXe+RL
QPgrpi4ZnpvR6RqL40XOhOWyrDdRve/pQsAReocUAMU3Uqf2zjO4DZBdz+t80Rzw8vgAtB/MFpRH
BHWxpSuqAy8SvMmO5wu64YUosuRw/q4Ol/fWUcM8iHx9C2ljGUNrtDQbw7MTFsmfAOSYW47xxPU8
ZlnAHvjrjGky0mPn9A3PI0iPuC3HsFYZaDeviNaqxryGJ4Z+KxITCmLH1WW8gCFAMEfu9GHO9DU1
8zf+EDfZ8h5WTnbIUp9EGoloB5PGtmiom1m1EFxbmABNFxLL2nm6yC7zjrdMxTKGlE+opG/wBq5h
Ea01qHwgQEsQFF4axcUsT4uZ3+hLrnVpEvKDROmi+6IYymmYy6yOlYVu4V780lmMG/8cfxYXJrnR
WkXRQ9ZIybxCvWyVC14ut48WgTbbFxNzdo1McFByZkx4L7dDU31Lp63cHaXpsc/8Uv+VwoQyMwRt
detXyqYAy8JV5fqTfNbQJZZQIwHq4xd5sorS7akNBlIO4mUq+kVBwM8YX12PGTHkpEvecHenkw8D
5jPksNLrJe8CUzAm98Ev4YQl9sCcylC/T5ND1s+b2x4Bed9iMAE6xBUxq+X5LcMKQLavhg3JTf/W
SHlrg5FQRgCXL7mXVeYXGCVprnZ324s5ebmRJPgxvABCoUNnAgKsZiNLeB/m9z3zIckMAYzaDaw+
C66g5DfhecVPYNp9aEyTFpkfM++lEZBoIYHzMFH8Oicju4l5zZ6k6A9tVsP2/WgZemykAxOYFWaV
DAWgNwFi3WYkHAfDrt3ffOMAwQmjwwnOBeVorHmyL4fEJGzFShfq2YmWkl/spaOybfbFnjmBysDD
2FzT115dV8I2BQvkJ37KGKLwG1h17IJaiiosZojSzVCd3FJLuW27Q7IhIGU4b9Rf2BKQv0dLL/gg
IS1Mt8pRWFs9JLpJOht7rAVzGByhzoccoEwL02+I27jcXKpQL6yrsjTkYEDEEAhuuiDuEDgtz9/6
wawJLyWeZRGr3h2mLPyoq6eXbjeT18aWYQdjjkO1n+rzsmDEH/3I7yTKMcCfn1e6XePozgTTsPqv
xhPs6VzKTVAgUAjcK8iRUBa32emQ7PETVhmuTcz/7nH+ZXxK9/4nqUN7aC+yc18J0gRmU/s1YgWT
PY+pAFiAFe8yXyszCJD/v4d86DCqsrpnck6HITG0cvFaale8IdYXKwn5QSBBkCCf+suOmMd/lI36
Qy9Xn6VEiobr2Muh/WTEXo5E3O0dfueo7D+vnlnK/g1v+vPK6g9XFpvzOIsb6mjFa1QHkW+PyYec
uRWskTkPHVytBhXAcLjqhMbTUcGuJdhnLPWe3ONn1L6HC65Fun5C/Dr22JfmCwsaCPEQxT5JXsVu
4vo6etU/h2vkv/Vmf1Tqj72ZMJGGUyqK0iZPg6nICH3zP2iUfOz9r87GGGOlKsy8TCYnrWTpd8wO
vpLPqacQ5EIxFRLjgObuzIsRu/nhvy/Ks9vzr3ati9o0l27jRRHdPsjcftRfhsXp5U5hLjj1/O5A
VI3dTar5BhIxTGUNNy+fWfI9eTAf261TlUZypfNgEvnA98Vr65WG1b5umEkx7LBBX/4vsiafHfUB
iiyVu6G2045788NAE8L8kl05Me+6mcn7O87RPyrT2zUBLbEtBsQxZSM/kIEdsz29DAvhHcCFzu83
qNi1d1dTguLks5gXHi3Qk3v1F+D0z1fJGL/NHz3fSZS76qLW0oap7Lbr5x/QTqm8pE8Jbvl7g3Rg
LKTlzhUP0Uv6CZO+hoS3UCcrs7uAUYzJGqcyhDpQCE/O7W/Ssn+c2wP8OblPE2Vo+/HcpMTCzcK+
XANqe4xtiCMDp9kAa4GDIK8CSARU/n4G2fwVIvrzRXvARbta07qhGXEqbwTP7tY4Yr368kcFkFhY
AkNB+7/viPikCzceltP+VFPPjO92745mS73ZLVC5WBRSGAy1y9ydMk1+cqkl5dlRH5ZUWRXkuNd0
etVRFelf5S0OWnDlGjIGBzs5OSQ21xMrbZwrlXZqXQEGuSeZq/9M5gwcE59ESogpJjmVgZDh9GsV
fjsbRS44uhmfkLeYZ/P4tME5drt6iX1Q9XLypb06Z/RGVEQ+BilgZyuQ1lBajMlbMsg/BYpUBDKf
eNBB0RHPYw4rzJ2L5pTguAZSB4+MEMKdSMRsruG0J5NluovKbyJeldd+Vy/O+1sKd9PuzssaChz7
gGpH6a8zRAOm5qQvR3R+q5rYAd0qKc191oommLrVTp4TUzQRV4MYGEjpcpbKxirW0udJ3UxQozCe
nfzWfw21e4EaFEJUANnF0MCpMVYz0fjh6JjsVJ8zCSii38oDAeawGS58jxnJhBq5dzHK4a/0LQov
YjB9I/yTf8iDRpJwhzVdPsdkSRdWzYm77uaVBcfOSDbJW0m6+7YAKKAkU3HDmE2NLYGhste2fi8u
z4V9oj42bIlMSuBEx7hC/ggGSAj9caAYLtY6GIh5Z75Jd7RWfg36XkrnN3qFio2j5T0bsr3cHy/G
V4VZAcPB7/5KaNcLrj+mMH0r28112PYk4t6SWaYz/8a+Ld/HZWZPM7MoSahddTG+boYpTuhTo2N2
equa71jSQQpA8hnyT9/43MlLWfuTbqYQJhJV5LrPpUNCMo2tD5vLiPogaH7yjj3bPx+2bbkdIiXF
q4DXmvu9GrOlx4HRKMx/Olp5cqzpCG7+scLexb6O8pFMDFPzlVV1LMjodZ1bj9ak8598sye7z3Q8
mz+OpldteT0L/4e081qOHEm27RfBDFq8ZiaQikkmtXiBkawqaK3x9WeB59ppEsUhxm6/jI1VdxcS
QMDDw3372t10teRG7m6i4dSdfI6wHQx0lVkxFc3W4j1+12r4FCY/mr2fr4rbcCyF6JdzacPEaX4n
bQL7w4CitcULPOuQIEzjUsuNP+m7murnS8+321jurH7a5KM/E5g6xtFtD00xIPEE5thCsiylvS8C
Qmp2i/n2QtS0ZrtnX/VSa+VMdqjbuLYBa0y4cUQnCV4824xqHXNLHGN+fsd/IflmBwtrti+2gtvr
dU36GxJUblIUiq5+jEDNoKqdZhWENWh/lWEv/SbEDAfgwmULqgRsonulMEvVF/eidbd0DlC+q9J/
fhOzvTKrEkH1RN5Eb61GCOSDwRlEtLMXWkzPYrMO7vup4nZJ8EPy62FFe25ONSwQAVHUZfdLMI5D
dCEF/EJrU+jXPz+1pWzCmu2rNd2eIA3IJjowq5MamBHakpIc6TrMU20/IdR7u1631gWGhHQEOAbX
C5u7vBQMZttsPWgo7svprIQ8mBFdbzfcTxwpxEvM6EH9PcJkXg8X2lrc7apHRVuKfAsHFmsW+Uy/
jdo4IvIxhT6dGQBGB4fInn4DCvgNik1jDUNz4b4XzsKmOAuCST82lpaSR/2/vvkkT5uSN2Zo1s0Z
lsfz0nKUfo5JpjiLhFVVFmNcc8mImQS7JUk8lmds8TBn4BCO3ggz7QfazctHgMW7lb8GYVFJczXx
PlI48GzocQem8Zlg1u8GJ7/0Ck48wCEXo/DPsd8UZ6HQaPU+rWNW+PSQIU9P9syT/xLZ4+AotpEz
5bjU01pIV01xFgLFIM4GzyIEVnbrb3ClV+3qBHADyWCyofqGsNjpw4X1tBACTXEWAq1B1zMlJwRW
Nuf+0N124rVyVlZuYn84bCvtGf/DiQk/jS1rh35qFMp0Bpi/w8IOL46lvUD+eSMyxVn4c9W67duE
T1tEMe4zijG8DMycO82NwnT3+IfITLQD/rrVIDQgePNgwlDQR1+K5VDiCMKOGcn7haj38/duirOo
Z2h+4vsVRSiAvCPD/6ot7cyO2QCBmENBl+HnqwB6+c+Xlac49p9rQqY4i3OjJuh5MQ1yVQd98msE
kq7ELyoUB8HxpR4lhPqAyGzan6Vt6F4miMffxfDCS6+wsEOTXUKIkqoV07jMei79uqUPZRYE3VoK
apkiyrVi7Bn8IQWkbZE7yYv5G/fVHiNbehCUHG0ZYSte41cRM2hPDITjC8Uc8fHfhscPIdCn/Gkc
27ipmo8ykl46/uhM05eAXibpKeVWx31ClK9tzIUe/8Lx1pRmMVKvS/LgmtURTiOQK3fyn7VQx+HC
2pGsLd7nwmr8+D2f7tNKERQYKg8el+Ce3QeZ8aRoXZsbFXw0QkNK6NM0QCAtvPKFMVPzI4x9urIQ
CSOsSkJyjcwR3fKmOoXMIX9MPGIf+pucY+++/vwVLF50FhtdyRcNRavka/e+vHAP1mNy7Z4tu9pE
d+VNdzVp8ZTzwjUX1vbHb/p0o0bmjqMx/G88xpiwwpjMafMp2TE34rvsCJgFh7ZAh/jnC38rN/on
/TM/9uNPF9bYbn3J/MivjBi6osO02W/6gSBVXekpB+vNyCniceGaCLQZ4w3d0nVKRz+TcSrdVkhu
1XZryXjBif8y+TM/ThGfflzqNeEoThXjjHGC4q4T98Vwr/n4dcPb8FCQJU/YVzFM5KXoGshAsSst
aaf+6y9gFhi7UB7aMGUdQguYsuOwW4kFTmzxm6RNUh/O0O/M34EsWdgyFw5K2Ah+TUrkWq5Tadoy
kUiiz8gvrae03TL55uTHwUnOAdMP5X+pEJU+0oAfNoQ5A0vImrBvmo8Nu2MINLI1C1DQtrJrlaP+
zmeuJj70oN/oWH24GanZVaJfVNMILJPvJGuddxTUKwR063qHur/fG4/Daw1jB29NuCVI/ard5EE1
pZXDk6E5ebHWzb1KOv2swWE8g4Bn4y2fq9NUowlfu+C1Hi4kKAmBRUDgX2VwerSH27CNGfva6O7l
AM6bcyTsGZtemLSmEDIyGdihSjno07gei+eFguk6SdYilCRvKzROPf2N+KqrG8+3E+FVYh4rh2CX
6WvTMB0zZJhY9XdLCa+6EFw/zh6f1njnKmlXNHz5iFmks3oN4kh5R75QO53NYSNZNb9BuwynSR0B
RGWarh9PDD+hY2Z0kwF1Hsw077bXf1fTrrP1r6w1NmIU3I78K/QVX8BnFPq+v0cstSxY/A9psyVN
RV/LlOa5SheUbpwr1C7AZsGFAb/0m8HHLahU4CnK2l0RMrfekpvQf4jS/1x29klmXiHkokrgSt+R
W7Xb3mWQ5sMQpHEg0ox2bQECnyyMtz+HzMUbnn2STdI2XZPXjH0PvCN5LfGUqZeSe6CC5cBC3wpO
xr+97DzbiPAUzrq8ka8DYPOkhSx+AfASUss1Hqz4+53wbdp5S72GpQc9zzaMPkg8z+f9otg3uSzV
Vk7AJBq/p0+ot/GrgR1CRPqXz3medlRxncRZTWpu3MoMaPNy+7cp7dYOQzuR4Jz/78PY/62qecJB
D8jXQIHI1zplEGVtHkZgH2rmUM5EIp/aAAfpDMpLlfylNfXxzz9FgdYSOnWIab6JB+EJ0Dmory3Q
pdo2nyb1v/j2X7Vqvj9s/3O3U2z6dNU0T8Ve1biqeqpxXFuHuEDrzEZPiTQMzHENEAnerQ6DefkI
+n3g++fis5NX503y/6nRDvGLie2VRBu2P2K1ZIDL8AmA+L9jTba4rL4/8f1z3dnZKh3kqk5zlhXU
5b27HYFfBgffQcZiCyfGrHeZg9SDqcufw8Z/OGn+c91ZwEpUQdabuJhe8XgR5ytOvDoZFcQjbEuv
zP2IJEjapuMaAU1IMZJGo3E3rBMgaqfE3XhPTD17T/9FPJvqGn9v8v/8sFk8E/Soq4yENV8/jU53
OfFKfIwd+GFET2Uh4Vxa6fOUQhZ1KbBK1lz8VFPu8I4WJKFtnoAOQzbHaOE63S6popdi2HyTLb3a
Ut2YWxR2LQZetHE+OC5nwC8IspwYDhKCl8Uqy/RKf3iy8qyi5EVK0xQxSxydwQMINRy06aGvutOk
WA/2UrIREgqHKrPHFE/Z9H9ecv/hoPh/b1aelZbcooqGriFtdWEZHPzGrsghhLU/AKAJM/u/mLRZ
+Kg/KkCfIoqXC4nXS5ydwnjtT5zJ9ozSTGKbqkdWFO43U43Uel4qXfyHgtY/tzoLZVnota02lJxR
QfOgdJ5mNu5h7FCzmWyHGPp2FlfV92Xhf645i2BRXPh5HPJFT+NL3el/q7Hg6C5FxrIXXuXfD5Zd
x5B0w9JEZkM+TD0+PVhJKNpmiBrjLJq3jT2NpEjjRYZMF+GKaexJcldCfJlu28V+/t/x8uuVZ08W
lUGnM5FinCf5+4BadatXjoHaXbl8l8adtI6BeDwm8M+WPEC+iRVfLz17wEWdJrU+cNOquK3Ek5xN
ExXoLLDTqbcYqcS7MYNAj4hAWar5fxMyvl57tk0YYmFolcdtT2RugFATB4SRhGQ9CJhTQr0HNU9T
v0l3C2/676Dx9cKzfUJDfyaaBhcux7O51eVnubnJRD5di7nWzAmgvkOUk+9ARktX6DqG6O52CK4W
fsXfBYmvv2K2KXhuk3RZXxpnL9yh15LOmDPEztAfRrotNpPOKWVau2X8Z+n+/96Ovlz5Y6zk00q3
3C6bdGLGOQj3bnzghIg5kHQ0WiwS93Bx43O8HcSlStPCU1dnNTWja4TArVKW2lYcr0zlzoyAPJJj
S62DQW2ePSjDlcjEhB2lDiPShXZSJx6ps/DcF77z+TRHmVmFKHnF9LWRfzLTbqvQXKmu4beAqLmc
jMYn6qQ8LOQn33Revj732WaRDHqlVUltnOuNxn6FSTGHRUcqbE9f+0z0Qw+eRHmphenOBoTgYg68
dOvTkvz04ge1Dgot4AeU3qbyTii9gxPG9wzWZLuwcYDMKQ+Ri1koQLul4vLS5/5xTP908d6sAMt1
PPca76NDVr95hoP5jWerZEFrIT3X45WBE/06irDsWHr2S6tvFugEy3DTOIyNc4ULqR3kx6o4R4xo
bIZuD+vHF54a7aZvLpozo/m+nZWPKTMi/sLi08zpHf+UsMyCnjgkRj967GjhvtBXBfwuNcYRfnf0
DxNntGTEXGKsb+PdTEjf4kRGAyYX5MQLxKxxA9v4EUqSI9A3AKOkSDdMpfyR7Rw+JqWLvf/c38rm
BqYVEh0XIMAKY7OX4pQok5wHUU+K8qcKUB8NWx118yPMXoANmvjGNIXZb7GDIYGwyx2aXK3B+yLe
+5a0HXGLSGH8WQ/xcGGYd2OcbYoJ6EF/ADoxMkYNjph1lwZoKZy0QVMv3KjejjvdNMj31ey11ijr
5q+R+9BDMlVezQyIhP5CPQlrRam51EX4U/p5EJH6vGrd7wk8gWV4tw8AQpo9fpeto4pPcfVoUpth
iATNRqNtZOYrhuwGBVN2r58Z4rkNr8p8I9E6xnSanQzGs0TDby0xbKGQE14H/gFX57bcDljfaFvq
OSXeSTTj0EXLNoFAYkSbcTr6LWO4lqQ3tXt2tcsekDx/w6P05kVb6c3Vcb07evojY39e/WLoJ0mh
dwqpSAM9CGBQf+YBDQUyclvAk4AOQr5xyxfJW1nKHuPCm/wI9wlThF/1EUZz+YjKp55G31fFeyZt
RuvR6x+Z8xj3WDvI4lmG81QfaAFF1SaO9wXs0x7f4XabbxWVrilwlw0HSiz5thBGt0lh179VbQ9V
6MpvNxGUn0jdQ8LpJjdq6npA4MuN8T7YOa/oxf811eyS7Z28nnhpsEQoDE6sRVBqB+8YX2Aidwgu
kxuY1A/AefEWoEz5KpN/cqKBxjpJWpMdlLhpNi3fFAxnXjEFB8GA2Spp42/Fg37qja13KW9HR71E
PM/cDRylvtnkJ21PMxhndGtXIpoHHQSWdTqdWvuU13Ap4doHqP+aMbHEu5igtBgL7pGpshJMp79v
r/v7/MBgOwBVsKmgyHdAkrodxequ3CrRhlGKNaNoU7nO9tbVbYIDJcW7Hc/hHlkdG/+F0K3r37is
2cWVsJHfGB/1JHT05eEDajsxiyjBd4FT4x0IeIPKzO+MNPGeCWn+SOums7S0kjE6d1A/MtFQemtm
xE0i3ESWooqv+b87CyjHJuRLDK9MOFLblmkEkDNXsWXr2b5/ASjhH1R3M+SH4Rge1q6LunAFGBgP
eUyNTgxDdHsZQgtLh5KB0gGcDEKYlltIunXyxnPT3wSGKNfuDRPf0wSEsYewEVyNrMbdQAMLk89N
IXy0WLCmr9cqUeU3JqKwk6gjwgZm7sqc4CL8/w4qywexV4TFkTne1PDTzesE3yWmA3TozsLRCjdN
hbJwMz2TyM4hfYwwnir+IUMz2tZkH9cnIWzXOuI4kUy0bgcAd9gyZAETuNtbeyG98K74h1GLGQtB
QbsUYPX265peLAOF6PHw+5X7i3itPeP0mWY3Ao0p76CmE/+2ozV52YLhpTGRtU6f3/vdnQCFe8+c
oP8COgRvqrG1k/g6SJ4SYAz9BX9YYfsg3PAj+ZNM3eOELrU70XTqDo6UgwyE4Qj+D016ZjG2gKRo
PnTT1Iembvh3+DvD3ImIeAgYmjOs3EZY5y+uftW7F2pgJw74FIgYBuTYZiWaByE+hi1d/8VD8N+Z
JAMVmH+TXdDAk+ZqK0EpXW00ORIO2tGE+4bpHA7Snor3KVCZU2/L1DtQSQNdWcil/j65fL3y7OQy
xElQRykl4tqZxiSzm24r7WCj7zjCXDE7BX88ue2OxVIGu3THs91cljw5GFXuuN7oiW2BhIwODIid
ZAidr7oTHqyNcbFwr0vXnO3ckSh4Qllxr42B0aatH8qJf+pI8EMSG/9a4Lbb5m3x5S494imx+ZQ2
RaYYilFEUdrfE0JhRWaHcefuA5zuFIAu4Y75q+vm6G8XbvfvQ8LXVzs7nsiK3BRyRBFvsiHeM4wK
MTPD4XEbVUxsyeb01Sz14r6v4P3fSpbncihZyMyomS4KZxgEhu2O8MvgVak0xIfmjfRxZTmjcSgm
owabSC8/eKodC49papejPebnGEqD6p0D/T7SmPK8dRnPW1r13+Zwn37l7CSjFUPfuD6/UuT4sse0
ka55QRvZk6g2bcVN/ZJDLVxIHb/vU3666qzUlYqBmA4hCwFbEdx7AgZipWNEe6q0GajcK/iaIlDb
L9V9vqN0Y2Upa5KmafAyjPl1s9yTMkEUr8easWMHFHV9DoB1MDSWPmC3y/HN0q7E5F0qD+gXDWjj
7TlrTwlw0/A67JhAwuvpAgRJDyffcjK2NNgkCuSEjTtcJDXpYXwt6geh2cfCwjL+Tlj45ddP7/LT
56N2Qm3U0SASKSZ/ynjDhHO+ah8tIP60mJ9Vea29JBf4CqNbp1u6rsONOGyswF74nr4JH19+yPTP
P/0QP/BrPCN7Ec2D/Cc/Rwf5Gf+78pGpTrgrJT4MjpqsFi76XXv5y1VnAbowxCyOMl4eU+0c70lL
AakL2xa3CFBdZ5qfeNtn5WViOIC0cdGM7/onxaEUUq+UCytZS+pF45GVXui/uxdNfPfySYGv45tG
ourxqa0zhpnTNWcNP11DyYV4O7wqG/F3w2Y7FWQjmDNP9LOY5AwY4JapvtveJQLPk3moACOs6G6H
gR3V7+Ez2xaSI/k+kF9olmAeIzKej2fWu/wAnRCfFCQBxRbUFfhbnEk6TNFD/wrjaWjGtOs04MH5
qKz6Ek+lYQc5ra0eJAJDMv0w7cFTsBDa6oHTaaciui4x/HB3YBN+fuofqu7ZGe/LQ5/tTrHr1p6o
yOK1HA+cik4CZmUeulKfFz5Iz2J8m7m3SJPd5saU8Fq8CUTb7CjLe2yjosV/8g78EAgEg5w1vcDq
GJHZePWmMXZKukUfl4Z/mDkoAryudop76Q23ufyc5w8t7jriLsivMuHQl4yTbIqSvK/fptq26PZK
umuZ3w7Az92aGCQNwxkYSJ5dBsabkj00EqO/OIU58i8Lgh7HmWO7+5CE/gmP0gGZ3hEf3bWFalKs
7dy/NplkaOyswdPyqcYXKMTYESLbQfONlRlE20qmra83K/hBfbDwZX9Xev/ylKeN89MHlYVFEmUG
H9RUNZ3UCAgcTpxRHfJUR735+Z0q0zv76Z3OtmFLEhPJVPmQesfbib9FYIeoJl/7qwFXYdRDG+jO
trfj2xDBEG9wGO+eYRtoN3jtCI9CbUfH5t58ZkL6GssQ65iUhxJvGFLHBLP4n3/sYtCb7d1hq4u1
FyugtjmVjfVa/zO8NjfMNzJgEV5aW0zZw3RDb2Sy1Ljz7cXWozY9/B8e13wQM9bYqouMl2M1AMex
xuq7VQWn5Ojf9RsXUIE32RPddyf8u05wQpn+mTwwp0F0WnXVtYJj+1b8M8G8pfYBoKaEgfFZgcW0
lpH94RfIhj+JRUMWXIXF4KYaLytORqDU7BL8QUMxYeOhkXkKvZ339vMDVqY976fbm2UApt6LVmdy
e+Z9zabSYGm7U196qJv9IXrE5xZg5bn/1dxbN1Cdx5wpbVRUnM5X/h9AAZAs0f3zpau3Ilxfdcch
ZACGufAz5b/rfdrnT2Q+6NmMtViaPoEIaoxBsxMuN2djzTaNTfqLcQMLsRUlG3CePajNYqN7NsUG
Eesv5mIogxmTbwpF2DBi2MzpFxsfyjeZlIFDtszxRUHcMseAdZUi5m6ERjkY94wyklZnmjO+K3eR
trV2IYB2PB5gqPgbVchhEYJc5lifV+3aa9418dYTD5r0roBMD1p4t2B9oTTA6nHk+sriP1R6184q
ai/mnchZ0HP/WBAlhuw+lO5N+bJorhP/Xu4eFeSrln+SOanDlSit1pEzsGsrt3HS9jlUL7Gy2Qx2
YoswUzpgGdsQmcY9Lsp3IyAE9HA4XXOUZsOp+XcOhnBqq71BaorLIEbe6r7AJVc4lsEDftwiJREZ
ZwHE2bgQwTzwC9SdCP5BW+PDGmD8ZIv8WnPddRvpF1YtHFV7Ai0WdVZolwwDYo+bqngmray7nQAU
5m0otoMLF+euoR5FRadizOQml66YRqv9JxNKTcNZtI/2vnqnSXRK3XtJuVa9I9Vuj4JHfA1wTVws
+n8XBz6/4FkkKgP0baPZiteZzdZ0Lm7yKzDoBpxKCLh4ekweUul1+psShX//80f63WDL58U1HzBz
e6F09YHFVTvRK4hxR0Ov9pZCdgu27q60q4sBL1H1kVJZei/cLVz979Ylx3HdZGFPDEj9A3r2aXtS
erlNy5Bau3QF4DL/NaFcMkbtm3W3hwu1FPO/uduv15ttUH0/mJnpj8Y5+tOYa0jOHaQOBZr93lL3
eXt2f7m30kTzGik7e+dOoR9/0lp7sZ2pfIMx/PpTZi9dkdosbXN+SnfwXoEk4/BwZP4szXcdlWuT
cXOF9GGP38O4CY7q74zc8araguDTKfpOXJ+I3iv/08JTyy4S8nJ9bQnHIoT1QoM9Y3Re/F3cq8yv
TIZ8OMIce9I/pmC1R1kFtEwt80p6HIeLrF8FL9aNVa28e5hDeNV1wxb7uIFrFSvGVsFXIwHW78iC
qWezdUuMeeIAQcI68YlKdN+P4z6BS7w3o2NL9RxMTf/WdKcogh5j0LKhhHxXMk6q7jDxFdM3jehh
2uB90is4SpNekDFD9YoUjgrrTcJMkXyO7hmu4tCYvBhHtCqOu8FVrn30/J2+F69wsnxTHrv78F1x
mj/TLZom1JvTBMIb1+mleFVOBKXcOIzVLTP0KnVOYJsmE4VOMVXw65X8PlxNf+UxuqdCX0zKRe+A
zFEPtqFTnbAy2mAm8JKZl8Gl4nQ3QTo5DxyogFMnlwCKAHG99kNHjM4glqzkZOD/Pm5aqIM8YG1T
u05xIqcnTS2vqpvJuuKGnjl83Owl3VTVShGIfJM3u59ewysqNBLLlwwnnhUPpX1U3pLrHN/Czo6u
EdmNu6B4dfky8ErP1jL7PqjS3ygyI6AvMChxeGrPY33sSPMgMpnVSyU+Wc1lnO0DegNWUa+xC4r8
nYAzHf0M/SBKxx4kkP/MIsJ90K8eXVoGTDiv6DeAQrLF91h5FthudErN2lrDOO2xvDfC9zp8F56p
4RYY5QlHIXuldqtrL1HLuQePWWQP4k0ZXVoqyKrwIURYU3q3cZ+s+9hY+Qi4ZQ9tbc4lJ0y2sTL8
P0Wo7YrOkfAXF99JF0XjoBIOdGrTxzF3OHl6fBZAYBFbUzmma4CFI3MNymspY6sZASqhIe2YZJRj
8gZr2RKZHcUzPnxWQ2MjGuWWwniTnCjiJroy1YeT2zBAUIdbTBw/YBWG0rZKn3TlnnpvlJxCDm46
rshOSBl9xDFAvOmxQMJSA4BhzjrRtl2WbQz5yB9QGnX7C1jTjEpel0uAPenvLOBLvJj3o31rUNqw
6afe3GBPDiEwwN7ekdrihd69LRXyvtEDf73cLHkT0zgotXKgEa1vNBei0wPDuQhZUNauc6BTymtk
nMFJsjaVCMdJCOT0Vjrbf3a3nDOiX1l+MylR4CeuTZUeDAOtmnKk2ps1cIE2w9S5yE2bzkD6YsT7
qDyEgOntTD8ttvL/PpZ8vZcpUf20yxiRJshtxaNLZQxVCV4+TAIY4FfhW/XUPkzLetW+SA2thrJf
OIFpSxef11bMwkzqCh0BjEEaPd7lcF1Ct5L/uMMq/BUHdmpNRrpTsK2vaHTzhUBds6ve5nEbb5G6
gr68CUd8IagVYHp0qrHXvdaua4xezVtZwgFkpZ2kcuWdk3OG56B5jP19syfT4ht/xhQitX27xJQI
xehNC7dy4Sj/fdP6n11cnVVtEtWwBE1jFwcok+9rhQD4QghiGKi1w+JX39ykdsfnuAELuZBALD3d
WelGbFrXq/vp1bJhHFQO49K4yR+HM8bmoHEnDn2EX8diIvF3yvZ1SU2/6/OSMoIkNTOuC1vyQXsn
snN/eBoaK6/dqwKl/anekjlqjE800W3pkU+P9OvZ6uv1p9/36fphLhS6UnL95iB++O8aSIOr9Q1w
C3Brr8RK/WZpRuCb4urXi86yJ02l6hxliBPUbTUBXf21qN32d4wxMP62fochN64zuJPjRUDsXPiQ
vl9l/0jP5irGti4HSwpzoo6xxVTLzkcKLfBchicc3jRsDvviOGFx4n4JBfT3QZb7/nTl2SccJ0Zs
tQaiHFk6YPZRl7br7VJtFYb7sLmgwyyx29tF4yws7m8X2afrzr8rI/cDK6uMs9I9+tmzgVuJtIs3
Qf3iZ7tBOY9kL5vIevPkSzT3wy98cd3dwm/4+3T89d5nH5gVjeAZOr5tqKk1Bu3m6yRZ1WhkorqH
oAJ0eDU5Ze4Xrrt077MPTFbHwleabBIghcLBZbSLxFAnbdvilRPuJhtCeoblus4v8MVYL1z928/r
05OffV56HYVjrXL1ym7qCyyJUV9MLpuYbeB9pV7wY8TNcLSEpdteetyzT6yoLSMVFFR3PQ0LYxeZ
x1LEIdKFBkG6Wux8zRE3Bi5sxFfgM0v3/W04/XTfs0OJV0nMdIK9Omelk8WHwUbaQqJKdk5+TRHa
OwlbBacwZhH2Rrg86b9w/Q9KxKew5gt56Y81myVvvT6Y+Ips0gLgDXpHAweS9MhRP95hrYvhcLgc
1ZcuP0t62rEWqiH+eO2RuC/3KUcpHGQPUMfqLQbnNs4pkGk3fnS5GNGnR/tXRP/n0X9U0z7det2L
IVkm2qtmspkTbSt/Yk+lm9injPTYHISqfdffMuiySarH1PulwskN1P3iGlhY+x/lqE8/REnromSu
aJKg4U4WcHCUHusddhYmw1yIolAoOZKytJFPMfSH21dnX5zaiqIhly3CYvJNVDd3IpY6G2lXoT2U
L5DwDKf/YuZg4V7V2edmjYZeygbrHVmQAQAmsrFxp/TfrqV1ya/As8vCjulffmbq7DMz4m4wJIll
rm4TSp+td8QJx3I4gWni2nKfIADnlwUCz+I+HQ/epjXsfxfgtBlSo/Tk0RIVthazX3XSlhNFukb+
UWybejsy2wcuCzeaZdjPN7P9hqiIyDA0WZY0cX7hoY2578wcb+ML6NG/2jsBWS3SUtQwsNYf/HrV
vnnXMHDJXS+DfY8SSeNQRr90/JD8vMW/x26F6rNfmn3+bgV++mXG7JFUeVuMXYjKO3MZIET0OdXV
dT4CjitHeAL9Dnu4zc/v4Zva7pfHYcwizqAYAjwVjlLUj4WTQKU8XtebQKCG29SrQt6XGNfZMj0u
JHNPQ6mtTPFhjE+jci9Zdx6AEIRkhMm1h1ENo8fFBTIciMDuc64/ZhMFGc3hYoj4bpf6/KhmB6rC
jYWxHjzjjNMwPQQsdHChLDCzXBebDivF/42SqJ2Wnte3UvzPV55e4qfgNBZx7PZTEtitIa25W1JQ
zpzMxaWDXe1Vn9YGfNalZuW3uefny05x5NNljaBNLFfmhru1cBX+0l/jDW6Y4nPFvBhch/G+ggUU
bpdkBYu3O8u+Rj/MxKqacl4I394Wsi1lPCDdTM8k7i5RCIz+sKYMsXhm/i7/+nzHs/wr9lXLEif5
ex85vk8z5qAVJ8Xa56WdaKi8HJqgZXZmTEy8NPAHs+yGwvHC5/ENDPTr5zHbFSpZDoZ0JEyxKdaY
Wwv2hB2ipQ4aoPldP+LsXCZAMCmhTfMuqxYXRbsCjb/UhVn8JbOdwu/6IvJ0zgDNQAt6K+IS7F6G
/ha0vCWuMtM2JpM6OyA3iWmsHGJkQBXTRodB3VEQW8xQl6LVbAvxJUGrBZ9deupeUpDaCLZ0U8KH
qRFmW5vo8edA9W3l/NN6mPcq2yKWirFkPaTVkxw85sqfGBK2cUmROb2JwjOkHHwO0ue6uxdKlNPl
VQsaiuNY2u4Xfsp3m/bnnzKLmZ6OQ5VpTh9FdRgple8oqHLe3WTuAensZMZWoylcfuRL151Fvbau
Q1EbWIyude5q4IVHWgfKVFJf665DFBayY2YhlyY3tZde+MfkxzxB+nzX88iXRIke+930wicQwcUg
Ao1kGHmqm3uxo+Ec31B5Y9tUdiq6U0rDoCnQoLKto/Fo+jvP9ihbrjCpiddS5WTDEbJ+cPCc6I2a
axPeePFV0z1oHsOA1IOF5d1/KY6aszgaunEX5YHPHjtZfeDo3ZgbBOO4C4QYGzDlgF/9Oittrt7u
/u22Zc6iaS4GbTikpPc1cvq9695izswCzXEGKMSj2x17W633fnFh7ZfnWhb2THMWUBPZi+sqDcm4
yjf1kCS7Nrkbjxhg0zpZm+U1LH+MQzDuXtQZfFu3+bx0ZlGUhL7qXZGjhdnbgXgS22bNWBGNhZgi
qNPX50p9LzUnzI8ZotT2WEZbF9nveuG7XXoCsxBaeIbUJBZn2woxIkd6Uk6RbhHimXIk0bNSjjYa
IwvLksmlfdScRUuzUYJSankCoBZR7A+//Q3+F1jy7oHyY4qGaW7//PPtfiPT/LJ3zTurgRAKat2T
MwzXbF0i0FsKZtOoiUDVQlrT2rLsiIlJmmzHIXCiW+0PE0YWZRVpDUjw5OpMDPz8m76RA339TbPQ
aaTBUGs1i7DehNgX4R4AsE+bSirJVtdv8B7AeXhJXvjtSNen9fchBfuUPQlCmxSazlcfoUZxnSz7
TfpQ3VXjoUZm7keri0K9KZNbZe35LxJ9sKU84tvmyedfMAuesVJLTTvyLnImm7YqQGCyal3+IAia
8koG1LsMjljYoueKc0NOtSqQLJ2kMceee5tjQxIxPpJMc7KDiScPFp3J0u64dNVZkJO8IPH1nFc8
kSql6MJwQUcIds/opv/a21FJMyArbhcW1tJVZ9FN0oK2HrWPcl1npxjQY1KSIKSyrrlVH1k9zg8L
l1wIJ3MkZxoFjZhpjBhRK6J1vO5epsYO9r7MKsiUKtBMvDCHsITqUz86bX/txJJsSZJkaYr6EW4/
Lecgzw1PIRfAJwc7Jxy38mLfuLbEaEZognUe9HXn6yvD0h1AnUC04hpBVpeAKtr3tJTpml/Lxdpo
cHl+LXP8lm/cFEdeSvfrxj8VmLUMxN+ArNp989FuKepFGd9LAVzlg+JeFUyF6k+CouOYe2fiA2x4
F50CFbg75xjb4F1vYFi7Ky5hQXvVKu+PFTY02GMPcLVck/6SdATznG+zkJ3PcuRtoG7laRJuBXf+
Af3rYIcYHvWO+huhqtpvZHMtoQjyVukToNwnSN7qGvWWCALwnSnVihrZWqhPzIo6A2hznVvEdpoP
WQzWJsfoHK6uWVz46Skhd6mkfDVq9aWXQouG8NEcLRQu/cpyuda6QqMUP9TgAZK7Kss3IhMrdxbl
L1B6vR0qb7VIvx3fkI1iYMehOMHYTkBQVb0d6QfLtqmdLRO1j74uLNBY2ova3dVMI4kKVpEpAPFd
ySSOG4EIN9Zh98etr6rs1ZvG/bx9me3yR/3X5ESdZLC4hxyV3G9V4CYiFBdSs5WzSVM/pni/oIlo
12OJ1ls2bM9n3Aj3puCiYFk04X3C3H+/lp3wWPkbpgPXCgMyY7vpObJXmWNohzC6jibL6+4ai8oy
OrUH8Unc4xwUM/2LVFJf42fIWd/XADALW/6bZ7O61pko0sI7FyU731mb7ZkvZA5PuLrC0QUTANK2
DRK1qUN8N1mzA0mTq0sMUyydYShev6Ng9QXnZPpcEHw0JzF1wG/H43667Vx8G9GUlciHiwxF1l7I
t2aKifVabXbWvXZdVpdpd5G0j8QW0fb/KDnq9lesp7G8KbOtFP8JvBstuDYn+UiwFTzHc3O7CVhu
l/pFih8cbczcK1ctneEWzyHkBujRyp0U7vJ0GyWOnNxnYC8D8fzs5VeW7DphmDoFEi/Xs0c20QHs
VLH2Cm2vJPk9NH0L3+++UwCS49KGVUmlXYjWS1jeBMaVp7xhuopDzgC+WsvqGxWnv+IiTx7E7qmL
LKdXQj7Ydt0ptDisCaMkgUBB/y4f2+pFLDjwjtgzk3ZPjWINQBaTZL3J6NX/kHZey3EjWbt9IkTA
m9uCKUdTJCVS1A1CFkABBe+f/l/gnDOqwXCYHd2XrQ4JhUTmzm0+s+8sazNmYTDjgN5gmI6lbzwd
sF+Okns5fUiMbZcEmZvE3LJugzEDhDePiXr7Or6CZzsfztvBbYCFnHeS/Fz3x3NzXxaf4+QU9c/n
+CeVVFZ+Pff+FN8XkLFwrlKRaI5PvRJImgFSEan421x/sTjiU3Zr20FU1Rtn2Br3alz7qqN7OnJF
HR5qNrwvfduDQscyI2duLEFGDI9diw9Rh+9pFcz4RwKH4TBb3SYKCUZBqO6is+Kdde9ydi3aK9g2
4VaswnorDjZeQjgJVfNjOX8x2SRR/9s5nVFjKm7G7Luuaoj2PxY0CxT5qBSfB+f48R3wflH0JxS/
AZKvQvFs5dkct+b8pDxNQJywjVc9PfpiIFbK0BUkb4rkGLByt4PnhUJFuWleI30jFR79Co9Vfh23
I3CSCgPC7fRy/tqjDbctvxnyni0zPUWvCF/jwxS+IKVlM2cvBX3vdyDTZGR/3uDtDa/eoMsSNekK
Y37SocnEj6ECAvKOgB9lP2PscIDAnO8uuCJpYKV+DF55h/i9C5JmaXHMmTveKgM7CSGKfe240lf5
J0qAFS5jbte6hezZBCVgNoJugPHudX/1q1d13IxGfFKNOuteeZfiZ4w6t7OhO2OCmW0eumIL4Tiz
flv9oWIiTUAC4gvhYBFic6zjRfXCyivS4OL8tL5Sbv3O/BYP0K2JcR5ThmN3qh+bTzK2i9hG2nsQ
t+ff5n10Gp+rk/1d/q5/z38BCUf/KnmZHj/eU+8CNq6/yKpMydNUKhxU4U+gstNmY2Dtet/vkn2U
wALeXr7StAYzC44eLkKQQ6zEaQqaTgAWmMijDy6HDTRf+Sr/AmeEWGDnKb/nb9idWgA5CG9DszWU
QwuJGKdOvGpxuc820hZW66+8KTbpdwiUmQuAq9dcEyF2ALtCRVPRB1wVRF2RlOqY0svQp51+3lnR
Fop84U6930H/sD+ni7gGXNhGEZUg783YrpZ3PQBQJhKXSCdt47LWbpZ8KET5yh83ZbJftJcUM4Cm
79kwWLyPv+z73Yc/u9ZYVT/tJWpVo7NMqp8WcLxnAfQnSx0ve/gb4O9ROCPGSyAItoInL8v5Qcpo
rFpHQ5Zrdm+wp6Qdzlo2VpI+PdxH5Wh7C3Vkfj5DQr2LoV6rL9OL8MXf7VxdvfiyG66CjKbal7Fd
2qhlcoNeJjnaxad/ja4DZhtoSbsNt4EH6FqULL8Drv+P8GasAkUhhXlpLYcpuzHIQJ27yTe/LT7W
bv6dURusRbwHf5PJet3pEkQIEoBmpXllQPeKfmRiT56l1/HRl1iVRxGABsuKaKO1HrRJI2ElYLkN
5U39fdI2+qb/rbgSXeTyAALR8bSfgp2wRI+Pnr8qlJymTdvK4Pn25+qb4un6BtKGDrcATkwelJY3
xAhrTjvnE9lASlUKwkVQOb3DfPnPj7LqB40m9oq6yXaQwZlFt4tytHKbQLKq9xr+oUy9XmN8paRT
L53k5OacPRm4Rw2bemkLCTen6Ius4m3XjFqTs0tODbBAHVvBvL5tii3I45jZl7Sr1ftheEmMHxis
xpcNXXU06YJYhC96v19zdUhWIVHuhxllq9k6xdZ+VrxxCrDPgrXQ/2y2Na2iB/PyZGVutIPFNzN5
34DxSlCnq47DfEISh2YKVvTPJn7Rw94uBSHkzZbug43zhie/OsNz01W5OQPIRJ9vf36N99LPAbai
BchbQ4AAWQsl2tLR4DC7pDoLjwno4FZ7zvVD6RvHsNhq7Q5WpTcGF3uZ130G1uAtkMLn5iZyQZqY
gZMdwL5aB65eNDZALodevstjd5nI9q76o0UFgmT5tfgCoJaBrf7rHB+br+a3yn3zJyynxaxlzl7s
2G/uATbWrs1Eu3uw2kl0kbxb///5XuYqmmcpPP8wYV7b00e+RIj7MqbSNj9aX8GAGmojgxCaqVbw
8QlW3+wBPvoSq2CuJsVwsQc2ijnt4+KeWlh38RyWUy8kxln9tnEzpN/BndcvNeShujoQ70B1b/Pf
I0XzpsPrRUaEIk7x/IzwGG2/jpcvSfbDbo2AnY8tdPbdPh+T8VXWgmL0Q3SMa8LiuX2a+tseajde
ruUe6ZcKvnm0pLkDZM5okZuZLN9xPhXZjzoM1PJmSrclBlvUJcb+Eu0LzHzjzfSL8lx/dawNGvEO
w/SUZAawCX0DtK22BqoRmzQ+TGgno356qmyK//RH39+l5l2iBc4xMUBjGfzF3uQvJoHUjZ6EHa0z
NlgWv6Y9zsJBuNVukgcJXhFj4cvX/JT6beM2t9XnegaE76qkhtvzffVgRwjYGk+LtPryDlvbk17C
ylW4MEgp603ubJyIzMnLTsYON7DnhQmX7rRjdFCOQxnErRvu9Twwbo3t5ca+sTMysRutDqSvFrCR
G+m2UKlnUPsJ4v4RZynZuEkjbyTXJ/Gct3Z7nPClx3rV0Z/U8DWO9hVFoon4lJP8HIddk7wW7bEH
AeWU3zJW5VwRsdn/aQJ5VNJ3s5x+SqKbPOE+0dtDpIw+UunwbXELgccj5RS+FxY3piRGAKOe0100
AHJARqnXELPzZKhWFmVSkA9/B714lXCZq8u/bfqqzDRt6ZPhQ4YX4Nbct5tG3dSIe/4FCStBsmGu
r3y7jJXwQttzUawzkdFO37gdxuibG+heIyKTpemWf29GfxUPVjf7WS0ujaTY5gnfdmZLCipx3ky/
9de/R0s0iSQgg4yWRJeYKQpGq2s9NxXLqclsT/IBpsX5cgMtIIuYVkd018BsThjP1tOvS7wrVdcx
t2hlj9gXoLXtDbjQIu0PTvi1Pso5vzFAbsoExRvhRPWTSOajSWNtoMGGyL7F3iX9rCBC7uzy7IaD
aIO78K3PZO74VrsWaV3rV87X3ArglI+vifwYX+CpjwgGxQCSIckNWMvXm2z7N1T8/yOxMFeJhV4X
ZaoMZHutJ9mgFbrHPuInekuWe34cIbdhUlRv0PJffKYQvvEor1WIX64qb5xXylkCYizSEFwugo/i
9SrBqM9JaYcKKZe6LffQ7RciEX0711Q3LVoQH18P749YrrbhKo1QwqZ1ip5r6byvL263nV8kPBtw
1oao4UFaEeUtiiCjXOOWMn3WFTuMwbBlLnau+CBStYJcJMsuXPpiF8aqmtsZcDCQ2GH7Q7gm8xYk
le+PWP689xrJlE5Ok15yc6nrpB+c7yd2/0b7OqO8bv0adrKgTBclsWvFjWEq5kizeW0VB/Lz19gO
NzN23nP6We0fde2IWIJ9c662NLoK3bcyGuGQefPqeey+y/Fx7O/Nv1BiCqpbaxVslSoe5H4Gz1Vd
tqmBtoAb0gzuva7zgJL9aFAyHlAm2xmOX2LYzt3sCfaf6Beswm9uy0MnqwBDLuonXXvVXRk7AZQT
QJDpmF7qvyr1uZT83J+YPW8vySfB8wXpvLUKw20cmqWVApQJYdarD7AEOqRfEuTF8Gj34vzYQcP7
TbsZl3kKrGYSLcDygh8cd2sViilzzxdDocEQS1zAd0rQKXtL9XvaUNbDYO3B0WIdEt7M0qPoGhAe
glUATOtYwqyCJH1RWkY3pHHTr//yh+T0R8haCZ8oWu5VcBv0Oo7mig0ny9uUQXJ2WPpSnqoGug5G
v8iAU+wrzC1UkEFTucM2WChwtSS8H634KuTZoW025USAXUQmYIE2vPPinIUUGCbiW2HEE1y2ayxS
nZVt2SzkG1rdc5CTZwIRBxQHydyVAwxekZmC5voXVns5vh+86dqcuhyYAtndW83R1g+mOy2E0cRF
Ucss7hePStQ9hJFVsKHXAgWSGVeVtSzv+cY8OC3JgTfuzE8LBWKm1fj7PDzSO9wKzvG7i4yAlcKc
07SNdWO6Dp1GK00gE1N9U4aQ815xV0n9Qg0i3ZNtpClfZx9/q9p1op0QqPDuO189fVVjVdZYap0D
3KwcERWQ2xuFsh/xEgUTyAxzWwffZgZg09/cXFdPXkVwvQ1nR0OJHqgI0Zv7dEc1vfgbzoClSLA4
XcgibkRf+Q0N8F9b6+q5y4pc1feXWepTCW3+k/m5brcJ2j/MbO776WfaftUMukC9vkGedWOf6t28
jWKgGsHZ3BgPUbGZXlt/8sjo0d/L8Q/dKLfqTfoDbXWb1ONx2i/7w/6MN2USXPJ9rW2QmlT86vvw
vXhyvDqw7pGtvENIgeWlaL4ca9c6nCsX7gn/yR/eqJN7fNIOEe26b3jdPkSnHI8vptTL/5Trze/F
Wrr0ypufeLPTvAbHtaDn/wKGbIkmHy3U6oIJnUQv044P1EC3G70GyTUkc7FBn/Wd43PHYQU2fEMh
2ELRtNtprqq+vVSai1I90SZd3TRDYnWV5MCHm+dTUt2du104HdToUFjPwC2AJNr7GqpO/FsaD5Yw
2X4377vaMKu75tLMdaddDPNUqs+1/Kx2gZy8GE9wxcKZ/GKr02Luk8DxR3cwHqWEmtavis+yuYuL
nxSoFrm4P/uV5ql4B06tCE//biJy9ftWN5ONN1I5mkBCFAsT7ZcyozzxQGubucuMoWbk2J3lN6tZ
a75nz5bbqnpJYmXzcSBT372drn7H6naK2ymWK4mY3figdhW13piMVfv06+jJlxd98IstEH/9GCfI
aAVZ/iOyQVb/TuqHaSZlT4g5meg3LVyCD/bwegiSaUXfGjlsFwSOkaJSt/LlkMt3CF4v8BAaCyry
CoFR/zDHo+Fmma91N+pf8SAWHKb1SCSXokzupQRYs4ma7v25wcrPQtCM/GxJIBwfmflLvZe77SBx
waXtMh5ZDr3gI4kWZBXvVScrKhmSJd3N3pO0m1o+0RZGnvN2cumPoBS07GV0gSsG8XQ1TYRn796c
6M6ib6MKNu7b8PMqEstW3p0x6TBPzQHC9lk+nU+qrx1V9Xi2NyUcB3x/auvQVn5TQE5ccq2x3UQq
KjFoLR4r9ehgjDQOz0prBmbvK9amfQn7HSjX6tbUoe9tgACO3xfZDeMuRslH32vo/YXPZX8aQw+l
ZRnlgibeKfT8ZNtXzvdTDPVvX6IkjeDGtMVjHTm58h4ACYhRBDnuUXYDC2NWn6128YSr7YNMAOq8
Rt+UT9M3at4TeKN54xzLJxzT7hGJNMztcNt9RqEhIhrYm3HBkWzCk4mHA1JIn1+6bqfja2Zt6VMi
dpR+sr4aE2oAruWq99bnlLk+Gnj+EFR7futtt++/ludfESoTKZbzO61A6nZjIUyCfaCyyN7Ckii/
4pprZp/y7JTgdTLxRppv7iykwOwNIrEl3QykFLYVuocZq3WP5HAhuXKxp2+mXx4SDVBDUA+0l5kW
M5LPh08pi4fzhOkuo1LjdrDR1/Zgnyh4M1SbpLvrpd309oe06RwAAPdye6oaVwMwogQoSuSma85e
+wshJ4N53G2YbOJm0z6OOAs+nb9mqX/+pd/hJK/eLvwc9IThPkJ0TjcIujJAQlv1GQBV+rLolP2a
vivDHoFg5VdVAjlpjoQb6QatDGYblzNS9puCS9reZIWra7tq+d8fn6Y3BNpH4WWVS0xWd5kvTfRW
FFjDMe8OBm1+b3T+VRSMpQt1uWl281IUlCNFQSgSNXq/Pv8Tdo3VNV3qZFKpQ30+ViQYYXODcwa3
dRQ4qMB4EJhBuiqHcVHg6/NtruyhcCzYBtSL/xaJGems/5/Lvo38r050lDijrWZc1L16E25VAC/a
scBi/U5Vf442WU4alNPB0O8yNzzfCj6GKMSu7mkzn2kJVW/91xE9M4YF5X1EQA9ae4ddGQNo+uCe
nuEvgM+8g7mgILhqgkzBWN3ExjAaaqpSkmdgX88vPdDn88xmBnjUw+usigb0z/OtXjZcxyMgrrPb
h98zVHL2GObkh5yBZFBHD4b0ZFuxa9hfHNzXNOtL0fqOhbkdfZep+iSjqj++gNiafR35HKR9xBjy
d3t5V19ydZmfrVyvnCXlaj3ty+KFUsp4/84usubbQTgoFdwE65mb1FyqQT/z6fSvslt+6g5KQAu9
3U9IdKKRgz4HQMff9n4JwrfmqUNXMfPr2xrTx+8ZwjcitND7OPY/r7+eeY3qrMUNegQnLcHt2E92
iAzRYd8jStn6OWjyxUwJLpL38R5+2yEfBBRzdT2DZU/rJCLndiZ8IVWu4+kkTzsUOjHN7N/4aBHW
CBIgmGMi7S/4NEtH01Od20o+6eovu7jtJIzz+lNleohB9fJLYh3bBbarfs6wskCTCIjyIaq/WGjh
DuDxJedLvai2g1dzlfIhRBhS21blYTbvzOahwWnxrt4uef8mldAVvyn6n3VbIAcqOr/v1vxXa74q
COvBkEvwKuYpozG/j7B8XXr1Xl0H9Ohd5XMaCKtfQchYj1DOnWGXU0bKGupH/UAlCBPVKrwS9sBx
gqhb+N0X++3hUeVz0zTfRcAN0RXyNvC4CpldDZ5viJnKU/t3foz7i+5iuooPuWt69hgo5rFNIWFu
wM5DMhKzrUTLviquRsVq1XP0RnALYXliPGQsd0aOrhVvjlfZX0EIvdtNu/rWq1idpFnf6QUPrT0l
yDQva3b1Mt5N/ATDRws9GxtuEC5MDLGYpIhW3RI9fxWpL0kmp7lEeDPhOxb3dbM/91uNgh8sdhd0
1E9omBcXoInZIbQ8E5lQtMCiIFEZ6RyKdFfuO2Aso/oYRkEb3sfNTgvOmg+GO7XoxKKO8yxJ95G1
oTk5LcxZ6653dftz0rs5OO/8IZRetepzQw6XBaB5EULM1IfXIdpqrgSczQGzF9Tm0zwjwRFRUQWl
sm+g3YHvUbdN9Oi0N2CJL9XtZO/t6gGl3ILVKl28E4Qtqvfrb9M08CKTTUdfbZGoSSxNGolKVG7L
SBgb3wZoBorADJnMzexjVYjatyAY/o8g/Oexq00y28753ITcCi2242jrleTqHAs7Z6KF0zDaTjHb
4x8/drU3aPJqtdPplCW+pMPQ25aBorihd2m3C25Oyg6ZD3pq0vYfB//36Tvqn/dd37myEsqXiUzO
nhCEftGSb1p0R7Jmo4JH89MyQ9AHvqM8KNbRAnGQ3FfpF8FvEHzqdcGs1qoRtRMHg5AzBXPQLAEh
8hnDn4GyobUPgg0XESEN+v0u6L/ffV0fA9S6mHZJLQjQdRE3hemO4Zin2IGMfihNriinI5iJr9z3
Rwl/Vn0NGcSwEfbYwqhJsg22Hi6k53OQ3CZw/F1nawdpkMqiukG0yqurTmlMx1BMVjmmp0jd3f9c
5tQ4khoxDrvFKxdyLCZnidZ4+VVXV01sW1bXyG8b22p8I8jx1qNcsTZLz9WZNuQ5AYWVKNi+Dwe9
WuFVhTLIzmxLxRtnSc2PigfgrNss1HoFTMu8kz3ahhPtkH8YP9bVSDHgsptGNO6SiwdFB9VOGVag
wdzEG7yioQpKPYhLomxW+L6ruJVfekNpK97XgQMWe5ONhBeeaqo7DW6C7Mhp9luMxQJ47e4/PL6r
2NVratEoIxUI9ApUmz4tLsooll6+KL/DTeG16PuLawXRbl7FLcmqolzuqIIBx/lO7EOngeO0HUD+
uNI2RKUwWJbZEb3s+1XDv2PGumoIR0NrpgIATFW6iAVItxpdRVfZKXi5u3FDpj77KRYhXuQIXcG1
99OmPw9foeKiFAXpWFfIVlFX6eR9kVFk5pdPCuLq3MScKiPHFgA0uvqNtHLcSO4PbNozgH0mAS3c
TGgalDdJ9HXxU8Kjyjpo1U2VANIQz1qWsuG/y4o/P3ZdVjhVXaspN2njnz9FO2VRFnukXe2hsCWc
Kb2PRf5z3tdAqL4Zkg4pxn8NZwGnbLXvCXviBm5XhHbDnTPeIIILRh9+Vf945g7PXFX5RmN91j1F
dKu+n+r9efdV1FOcOq/7RVChJdVcpH6h39CG3jr9Jg9qKMAbbbt4H5fJUxQ0iQgUs2z+j5Z+Ffz6
BCqw1hHqwxLHt1uzeJaaL133WNhoERVo7eDvqW/T7lMS3g7Vpyi8H7qDiR7xSJfSF4QH0aZdJXKX
2kxaQJXIAsxksAgbkE1JDHOLBqlzTEdinxafMP6LzukqHlpJFMlm98ZHb6RTdsEqUAHnCDbJcVOU
f4HJfFu8py8YnopihCA2mauAiPFAUeUVz47ojZ33WuzLEVUGUhJFAmf0qEEG9WeGWNtcqP0k+vSr
uNidm+ScKG/3Xuxsh/O+S/aJhC8DwGat3TiPyLyGhyq9UZf8vQH3CxEECJngowuWf41bUtXBwWT1
zAxE96FjAFtgms71WxyQlpmmuy7GkxqS/qLlUVB0N3eCHyDIO/4LsVTo4RxnxIMOnTv2/Ebh9ucL
wFQiYi4DTBeM5t8ubf999NfQpbRDWac4kwBkuFUGcIUQ9dmZHk33y75HylEWM0AEJ+y/cEmXDGxk
ywWMvNkDUklufh973euCzppv81+iafb7oLQ/sdZaRbe2DE3AgISXuYAWbM741oF8xNeGEi2CA29/
UowvSn6i7Qm3MqKBIDxioldeRTjy9jyLziBjxvk0+RpaHyonbMbdhYnwTYyLjN+mfiYMZoKjvcYf
mY4cZ1ZB5+QSMlXZjszTAhPO6o3lNvYWSm1/cNK/AgVaYsYHIf2tuXCVR1/kupEt661GkujE+TJi
yozxLulduyPjqYM5PSxyE/W45y53JxEbU1QYv1EYrn5AtfA4jJwDFdY3uvSCJVoQfQXlPO3y4uRs
TTrfWwMSryiYig7yKqCp+uX/MUha3Dloy1leiYAfmCAIzpK6S+Y72FUtLau/cpgFD1+DkdSwsfs6
Z5vB1gPai8kGMJX8+/BqbiIGqQRPvCbRxP2H4XMNRcqqri+VgudmTEwoieFyuekBI3bwIJ3XPmv2
IuOHT+O+2/2zwLkGJDEfqLIZyzCGtSgvDH6rbID2d6fecltidoONKs6RiKeL/d0El8abc/DVFsvj
PpfhVCzowq2N/12g9ZAIEK1HcemMnMdFwuFUzd9k4ITUD1EFtZYvCuvxnEk9yfVgUB+r7pAg6UJb
m+6LWzibs+2dUQel1fVPa0Z7Fcwauck1c3i7s9+GSNJG211Sf2hvGR19QcEcUvPeqEVZomhzrxKz
Odbbf2lstN7FID/qkMBdRsrWxFzoOBmoM8I9AgQXlELVGEH8tlfpmVFahWJM4DjLxjcPE6rmAc5m
KDvIaDdtqg4rvwxilifY3KLHrjKzsOtijTKZtCRzocvfxBD73WTbZBQGsuc8/4WGomiVV/FLs9lV
ukEyaOn0T7/04VYmEwoyiFxgVSY4whHQu25fu5W+H7v9x2/8PwAy/05HnJXwpZpI+VxZVGHR+emi
PNThvfx8bvfN7Gte6Tzk2MDZzw5pCnPApj3M8a3yrbVIzrdDdweaPE1JnEQxXXCLOqs69jJUszMh
z3qC5E6OtGFyBNQS5QTECbbVz4UCOIsQS6JnrstRuR0zu+aZcPENa1cU6FzvoFZVb8TkOdtJgCm2
mlh4+H1JmT/pkrNsyquwFmlSOkpIwVIIlyz/A1bAbIDJuukh4g1IuByQzkdMJgsW05Ad80a7/6Rh
arQpO+BB9F+PJv0jP72bvUUWOIXQdGOhM8U52eo19nn75PyIkZGjHbNtL0IAv4G6P0g93sCNV79f
HvokUUMZ8zGQsE1wgaNYox7Mj6l/hePtcP6lZPd582paTEovz6PyUrnnxUbjHvEM2IhOt6UdVZoM
dMfsQZnyG9A2U/lYlrsigz4kURGMQbYxf3TwYdD7yGDVa8hk2VibIMKHzTt9swvJDfCgJH0F/TtC
ORl3kslPmbCQVJGGwdL4l57dDuVOL8m2tzZpMDhw/iVAcu0zgv4beSN/z8kKcdbpHWKb5M1CdIYg
T3NWsfwyxE161jlv9flGgjrqGwaGHhfHt1D4OPtQ1tp5D2wo9/lBZebnbm7fXIRtfUGgc1axXZPt
Vjck8tTc3Gk2uK/cM/S942eXrYLmOcjPCfEI/+NgI8oR16pNSRFLaqNR+8xIuQSqy/AkPcR2sIxO
RiZQdF2cQdhjVkUvu4rqhcEUfzZAM6NToVS3IQZIBgDm8H4GFbMLERhPt11xE4eQZrt6n+G/Lp2G
5DFqPunxNjTQ4UXLUtiCEER+ZxX5e2uq5ch+a0Ew5FwcFdRfiU/ROcNz9vGkXppQCJgIi+8PH2zJ
8irmX0LcPyudPKpLn/j4lyiQkKTz5uQT7bfiHiUmEMIJ4MfMFVp/fjza4OGr2K70qjyOAw9frGxq
6NXyuO3d6Qt9t28glTH2EaGRhI9chfaulJxzsaiiIQBIBBmYahiOV6FW8ib7gL0Pdb6w0yJa5VVY
byzDyJWlIDI20hO2q/1PBEToLiH4+KP9Nu3bbSQGD3y41Vnd5Za7isUA96Mp79jqjuYnuZ+VmxiR
yQAvp/DQLMowUCVo9LqCg71s1f95BfDYZS2uHpvLcmhm44Ikte/KZp/s0v6mTu97YxvmNxcFtYVv
0kQdmkxHLfdwAdd2u4v6bRISkJZP+dEPWcU1o84Ua+4Z2SEwcsISe+GiSM+LEpd9DBExEiWMoo+8
ylOjaprifhHuv0xgV8GaIxlG4dks9JvLvgkxziq3DTaJohX/MF1hxVcx7ZwPoVZPBPBF0UsHF8re
wqKSSuDhvEv4DcygpUb0uh/2rXnqKmTpTpcgJ8K0rq73RrdbNAhU6NaLyk9g5t8kB9qPWb5iqsce
U0TJ6sclmCUrq8CVGpdLPBd83YVrVDzCrEXlwMeMBTjCa8Tell5DH60qwe5+b611S9dl9BoN01pX
2waNlcJYqu03G5TB70OEQ/BQU+HPw3F0GGd5KT7LW8Fz39tc189dxa2ml/VOacZlQoJG/2t/X3x2
fDBWJMF2YL7kzG/E0Jv3PvH1Q5cIc3WUmyQs5CKayYMXCsySGJzL3UzaiZ5d1OzOj6pXb8tfDM+a
2XN60Vov//z6AF8/fvkWV4+vozg+azWXooFsIDlkclR2ktu9GvVmyUryz8IjLHriKnZVlR4j1soT
56f5y9KjvHytdzZoK6ChEGZPwu0k+qyrGJWMo9NptAkXRGbn68iaU+AdFtWFpdqovgyerXqtW5c3
QkSD6F1X4aqRu3LQ7KW+3SsBxdSx+oWH5JsSqvwpfdJFXXbRZlpFqQG2jjOnnBxG+9XDovcUozri
95j5lnDgj/YmznbqpiAV3MJNz4N/eIJW8eoy9XU6KkyBde5bb462EOjoVmW3EXqMbi7v9YB+Uek2
f0F2WLDW68q6iktVUkuejYknjtjYe57hwg8/auhJcLw8AOiCtxWs9rpszi+hBjaJQmzSA6O419Md
Nsaqb71Evyz84Hxl3uXKwyXcaH7YuEDYhFt72bofnF5nFbHUaFDSaOIsRfA2Ih/d4xBQ/qZyMfJE
diYNMhmhHBuZNwA84tglOFnrStrQ1N6osXtk+P6MEHy7Bx6E2MHcnZr8c4ZT6sJaVHZFg/EpEo+y
QJHw3UTzKnitK+GoMzuIRJzs5X7S+k1DmenlE3A6YgksJ3nXbcJcpPEhuJ7WJaUinx25UOhcjMFl
dqVlkMnSQ0i9eIu818K1RupDPLgVrfYqjmV5cS6rhJti/CEjOwtnCD1ZOCh3zi2QofSyKOLZR5Rm
Rcss2uerKBYOjqqUFi9cezIubMljWiB+jx8qxqwowXT6j9E82oScBbWIxmfXHDXTFxw20VZfhbYq
Dkm/DOkNHDYGKWDMCnGJofcdwmnTbRm2aG8aK6YlzP7e5Vdcb7RVXDPGSSmbBZJNa2enIutzDgx5
Me4tQ5x+F/Gny978krdBiZ2wtKnkjQUwdNhISH+7/2gh7HU16eiZPc+L6oGxMdDeOfQnBYlbV/L1
TUJRCUq45GqjgDZywaP197L9P8tgr2tJq9XsqIFneIpvFghoc1c9TwvsZvTGTyZCXcZCXp7k28GX
mlsVg4Gfprq9VMFinADAoQnUxq+gcse0kxDha7Sbydn6beLqKSoSN0YTwBW8jZ5yTvO0FY1StI8P
ECbvq1xHNpxYMfn5+kPvJfAvnvVfehkM38Z9Vu3gZXWZPz4186ZWNsqu/87tEaCZEjJ2gQztI1g4
7HrwRQ45L9a1GzV1a/jvFTwrSdyu+PjU2fJy311lZkaojWauk/vbUJnsba2eLHOL4eYF024QvksP
Jy6PyU/kVeHGY8voFvarYK99fKfa6/L23NZhPMbA8XWc4ffq5ZChLHHO97r+COAX7zSMyreVUFZd
9OrLh7x69UjOtCFRCTiNfylPYXXKg4Hyo+SsO8u0EwrgjQGG2h/Tu1G7Czl3ospL9OarYHtRtTg2
enC4WKRxiIGRwcevdG7VtN5J2wQkqhiiJXroKtBmzSUOR5jO3CzhNods4fe7RkP32sFwlnJrQmZG
GE8+vs7sdWXbSB0EI4u8Cb6d59QUIDT/EfFFzwOlyNY1279S9ojO4iqiDn1kqdHIWVSNjVZsjJA6
vrjNjmjPbrCDmzfWt3Ih/98IdrQghK1LWm3qw0u2VB/saMlvdRdFt1pB+GwXbhaUoldzmGpX8FTB
h1VWTbguC8uxNthNDcnB6C1WMlnpGTTOoYv77dIlooMueqrgy76pJ10dI13LLohk0/qrnFM130/S
HXd2scg8TvHn1m8RB4bXe4Cw+Q+LPPstc7t6tB1dMi05kxpDdYaxiQ87r4wBBQM2QBk/h5g9JerR
vMslvrqe3trhVw9Nk75MpHFiiOncV8axQOvVQ+o+6yAoxE9xuS8+0wp/HH4sDrb2fedZE+wWRLeJ
YqnXw9CYcRbL8GwQrofoU6wiGtDnPFMKTnZr7Tu/dbZFzSg9mrYRGrQhCopyvO0kFy8pIZpftPdW
kSxSla7TLftfTRycXXnHftdSKoDLfctVQ19soL5kY/+7MLGVVSRrHce4hDFBJbTuLumTEx4GX7eO
dR7E0/P5fG9mj6lz382nPHvCO7o8mu1R6V8j+5Pg5AnizBt26mpPlLaUnIeBbElpDguEAXxQhhFD
rH52XJoOiPXEO2NETCbp/s6E83o7rkKcoQzDqOdUJzlaMtyedO0G8jK/1PF2u5PkXb3E1mwrtiUR
3J/qqm+nt1V37s5M843yAcXMBCi26da0kbo7aJTxp1xGw8SwXTMAnmRD4p6/O+FesPKCLf+WU1+t
fGUqDoIH5C89rumeLu8hxENkkXbIFF38HjcgGgH1sBe28ZZ1/WDvqas0r+psVQprNnx6+aVhbdBp
r6qrJ7siPUr6rZX/cIwvWv7TUlD1kRd6WQpf62Al6DS20eYfrsJyOq9W4TI257qNKVsyfPP2Y+Jh
vhl6SMamh0WIuXZ1rEj/ptDv1eZTl69z9VyndtppMoclhQq3SrwxD7rf3YZ7yQ131kP6CflQHHEW
6qfohhXEmzdk+NWTVQRj5roFt6OlQb5X/RgTom0PbSmiOMGvEtPIYD77/3CdV1FOQuLDyYHtnAZ8
RhAsgkeo2MDDAHnbuF349lHFMV5cjYnedhXoplyPw1biosutHWIakNPOQ6ACocBeyZcWly0uur8l
u3b9dVfFcDbUkTm1ZDFvdjwD8ooMBGJ6TBQFBS0gYId/JWkTvewqohWFESu5wmPPU2Bvw98LHutM
Ix4BCAo7Wn1UnaPQwFcQzbRVNIvUYgrVmCVO6aDWgAzpGIfPQMe3Mn5mY1Dt20fcKLEIrZjBiTUf
BYFMWyVvTln2Z8umy6WMwXnGSwaJvQZ4o1tJi081uQTIP9Z7XxWeYFcLFlxbhbI8zKxIiRb0Aqya
tsGiOfqFf5jbQLAJ6DKdN5gPCp4pet3lN12d38y85FZVc3koUFmLu3qfLhZDVXQAdpe/Tl7hJcrj
3zTOu9rT2ipi/R9pX9YcK46t+1dO1Dt9AQ2IE6f7ARJyTs/TfiFsb29mxDz9+vvhqtOVpvKaG9Uv
HbXbdioR0tLSWt8QAKbhDRRhm1l+tpa1i06IsG5vmb5FImePGVixQKgz9MmNvyVacT74LD8rIlGV
UKKZ6Et8QB0VzlLPoSNbp3bKyvVtbw+1E5cvtcovOpKcjzsLW8VA/7hminADXg5uAYnxjksJg07z
VVy/98PdCNYaxCNGN2G/NARw8JhcsRrhZgFLpOuOfJjDjzFD8a2T27jelGCy1M+M7nvYdqgg6x+H
4KSgWqGObwsrZWl1zmIfb3KQnxKsFCT5TbKDBm7k+k7cbj0kuStoxhXI9pYpwQsp3acCx9kCLeuQ
k4BOFNne4uvQdxM4x6NfBjwJh4vzVFuCKg+y+EWg/dIDz+JfV3syjhoAQ0EjigD5OrLIVYp1CEmd
/HEAuMWm5dpfyf80i/2EtJ09sj4yI089BN6Egj2RIaXbgLeEkgQiPmyaEm5xF7q+lb2osLsw2XQW
/OqAyJFM1cYJYuapm6ix0gckETCpAt46G1FyZd3mbxIKz3bGZy3y7JFJpQcwgsbltVVcPz/hau74
+YGvVO3Qg0gBvEwdQEtnESU07bhvskc6D38wy4IuwOfRCiNBFfxfN/ZRJdigDAIxBpDB7e4qctLW
bWBM5i5sqYXgS2dBcKgDVoTg3yNtK1ElnWIglpgD3zlVW02qgxW81Qr07hbGXbiv0Vn8a2KUY6D1
iJM9cZP+rpMIOvk1utEuHWCDZ8foL6C10cCpwvYQipy4uoOEz2LuPi2n72Z/Fg9DQ43KcXKv5DBe
2pBNgFS5h4co6lChu7ifl2Z7HsBAiOxhkDbtZylsXFFUR9sgeUsAkXO6Cd1eroFh/E+rAXSWvlE2
jKOq4GoEb5xm7a1HkNGgFovyZuDB3QJXQ+n2+r4P1wuveSGA0VkAyyc8fxSgsNrZerxTRyjghU5E
NzldZ+NVETrVlCSLdLMw7sJEzxUFej1JWcWxrAmofrv+59Qxox3W9KQfaScl2F+hy5YatBeBiGcx
ZC4o0LfjH4j6zmamNZ3quA4KWEZr7/GwaSFfC8s3F744aWehwvuY9q7M7lkKuTnXS48+lOSXsquF
NzBXGvDz7g8wQtTY+aclMpIcsOABKIaVuau3Npx5VmW79AamJPmbjTXX2UNp2eemASiPfpNAnK59
mvoH3jNO7e1/+K5nIawfdbOoVZS6Ojt9rThgDwUEh2x6n25R65wQcVzZLyItllbYLIAZQ2JyNe6n
ToW/UR9EDzFo6BpsJvRfi44OcNqrcQmKvdCAFnN1gaYblUAXn8+qmqd4A2+QYFUGLkTfjLUnLfB6
5WExfFw+kw1BDJNAI2LeleFcxIkyiW5HcCllTpE6gFlSGKSV6m2tOQNsMnSruw+LjRddLYVo+lk/
+etS+nP42VRrfkqYjyh93T5LNPnNO3TBoVTllZYGu/Ryo4/H4KBtEU8GBz4isoBdJl9L+A9ApFbY
5JpdkcYK4KSubgFaaLK9/5oaKx8SOz9yrH1we5CF/1B6txTb8HW8SrA7O6szrCJ062idfTAwVw/i
BEvT6i1YdzgqhN3Y8SsgzU73kTriEXaoaNZk+F+yJ2DFgWV7gy+M1nDjDOVVnr+byqHSHmG9RPnD
ukBdujGPnrFOA7jINQ85zJM54G63Y/PQ5uC2QazUfKphExc+NcVzUbWWUbjaLSwkoB4Kddc2tQIV
Nk7PWv1LSlcr92F0gtel3jr5W/qQ4foAExqepdAUHqI9BKYgYROjzRKtadtakzcXrHSjd+H9isS9
lIchggzkBsp1MlpH3iqB+WRzbNoNzqYBn8KKO1PWdgMzUjO1+nHV7j3xyOFT6L+0qpVCrBlDggoJ
D8kaavy2323M2yZa8QZe2I0L+FNJXjWoEUDR0oSxpmppb+0+uMN/EKS0vq3RKw9aFdRC+gMOhOJ4
2wgerPCOuK3f+rf4qKVQsMO4MR6BntCZ1LX9EK1GAoFNW8twqFxpZKu1P2PDqUH3BzATMM1olZMt
zS3/I/P2fXQj6mPJb1R5BJUuG0B8tyvyGIU2M/agHxiP6Xt9Q/fhFcpzEmlAtTMDi95mH/rRBOry
Piq3fbHVTwEsEd9MKHcdVFjAuMoGjbLxRYtgTLntVLvJHaiajFdGt4YV6NjB0xTcidOAibxP3zyy
FXwH3nPtb9oWcKkrU9m2D9lROLFhUbRNXgAvQrF4D9k7RBFxS4yDD1FJKLBzqFYK6Ad0224fHcvW
GesVvFsVC8oeYHnnji9c/L9Ju2XX0VHSLXS0Pd8aW2xOm72ML2bjaNdgTVSQ3zScVn1u9jgJG9AT
4E1ogR9RwAqsWIPkF9dW0NlmdiiezOgEeWn2c7yGqYH/y6/27EViyQDOD5JQEuwySGihSf0mn/C8
mAYfPa4TKIId2QxP+MTsg0TrxrAquAJgKaA29xP6blDJJC9MwQXcCnIXdmhpZWOOoO0ps62f73Rz
32x68OFyS26mgmn/PtQnX7MJeDNHjOQDuIhWz4Yem11XWsEB9BeQOiTZAH4VQyW0W9Mf7K599viq
SKzs0N2ET5gndHAP9EbZK+4gdzp8la3xGlMfQn4cTpw3FRxZpFP2qOXZMaql5Q4T4aN7062zxXrT
5SP6z/g2y0FJ0cSa36AQkWwBS4CWSHpE0v2eQx/id4XihZzg/4Eu+XPAWRoaJ33esglETtfFKzyV
m1UKdSm4VwVYR5D1dwMX1s4wE4g3ukQC3vF1nux9YxfD/qNxvj+/9SkH/C68z5LTOmdl3XfIEflD
vYLLK6s2QthgJLbesdV+0VK3S2+HTgpUzKqnqt3GyVuR3Hr5vSrWYIxBvYQHt6XRop/qhJMbi7Mb
kpulc+giuYUaf87aLJcdSi1NWglyC1YCesagfZsQBt6l0SqEqAm8T1FLaVaLcoGX74f/HnbeQB5E
Fmr5JOIMcdo8cVVtnWJlvqBCBl3blQeWlLJjMCRXHBWuyovk1M8U/ZvXM28l+wb8NvypqVt5jg9C
hat4UPV1A9WlwlZMi4bAo7WwvzIPOiTl7LjfwMOsZ+W6YqdRbvX2Kil2WnZDxseh3/oO0L6dHYDP
CwcPOLmz6kH1tlLeqGhHwl/Ve/EAruIQAXNlVdi0O6lwtStR4WYnEhP0r8iS2rq2sATnjeskVgsa
wQf8muRHc3CLHJ0rXJPgDgv9eYSo+lTrV4OAs+vab5xictthEJZxPbJ0YbqcVv75tqdYcVaFUGRP
zbaEvBD0yDSgb9z+TtuAKyqQRgxuWANd6Xko8RN1qRIwbfrv3vMsjRYICjSaLCFybVVi16MUAHMn
+JtBJdrq01UhYWMLvPQKh0WyXBBYevBZksdZ5I20Qo5ZOQ1szFeod1dwjMIVNXqFEB5suR9gWJsv
BZ/L15Q/53sWe72i6Hsxyd9VTgLVx8whBRTaV5BQhKLy1M8B+gnHEyzX652K7h188RyDg4G+eI1Z
OAXmHewiHfSChHjzlaPHG29E0T9wkcO06F06qQq/L9/NFq9p07R+99ZnwVdvScVIDQgDfMEnXF3w
kkLAecy2IKlNNloQhkTfftXKpeW2FNZm0XSM/Eb2MCqFSMgqSz45LqsACjGc3Cm2P15PQzOCnkOP
NMZeOHIW5nrerw7bqi86kEEw1zUgjPx9RH+Jr9IelohD5KowYZ/gnqBHsCN8dDUdLoV3nXdVwqZ9
1NYdZAnKHZajWJoV/fvXMe9hl3QIe+pjF/RuC20JKLvXGwU2hk6w4fscWgRLAy5su3nvOi/jzCsl
AHca7GrlPoQQ/SscGn033cbR7ac7QW4jP116BUun6Wcp5SzQ+VGY9aOH0xTiA6/1FosAAvX2pM6j
Squ8ncxFkDV//95/v6l+s9znXeqOpWOST3yBOnhQA1Q3IUne2HXgRLDqM5DeQfXV9B/M/gRfCzFu
xLjNULJCJHpvgaLiOP1QFoRlQHJbVofpopZVt7ly8MhtGh5G+IgbD718j+ha7yc3SOOON/19A326
2N/BO8AQ903TAVJpID2lYWxR+Pp57Y1sjgOH6CrMkTMHByHtQ9yTKuvX6D3KGIKFNkdimOxTZZWt
Exy6a/5LhYm3053YlYC7pKXodyUrVqz80dKVWu0plJaUTdLeJ/JBa7cjsWrIacLcJXeb9LkuHgLD
tJh+NzSwp3YzBXKjT436iiu0BItS2eKW3COP9vYQuiESPvMLr2Ih8My79qop1Cac1OFCaLqslfgA
Uzttgxpd3biFaeEC0OyIA0hes1hRIEvbf4pNZ2sv0yuD+glqN/WqAxwIhrL5Gi4BnoM2i1gDC8we
Q+OJxVByx0V2CNcSgIZ+OOYAxirDD+GtB36lR1DpVJStsAN2y+Wp0x0twRdGyeBvqQ6dpZ6f7sZn
X5gxVnXx7/hUb121oMvDXh5nY7YPQKx2YPz4Biuaekkceyk4zA6HSkuDJJxc/2r4oF5jAYbOpKIV
V1dqcIsA7fgaMk4tfFxYG9PnfrdLZ2dDWhBh1lNQ8uvbVSWR1hY/63qTwQ5sxQA6YDby0BKXxW0G
w+I2PML8bBNWSzSEha8xxwEYcM7ydAUXkyY7FcldzxzUvIgVvXeT6WUIG8zqEMi1AR8QDVxjUEFD
F3fVhclY2ChzNAD3NU/oPQ5KOa1P+POmU2fKKbLbFBomFmjVkPiEecpuMUQvPf90WJ2tuqysSyNR
0IqDNoWr+lc1HC56u1VxYK5raFJ0axJuk1c6oeuL7Ggotxzlnaz/nf/yf977//Y/5PXvL7761//g
3+8yHyA1H9Szf/7rGL6XspK/6v+Z/uzfv/b1j/51lX9kd3X58VEfX/P5b375Q3z+H+OvXuvXL/9w
sjqsh5vmoxxuP6omqT8HwTedfvP/94f/9fH5KfdD/vHP395lk9XTp/mhzH7740fbn//8DRnG2WKY
Pv+PH55eU/zdugmzj1dIIVbVa/OXv/t4rep//qZo5B+cUAFaBmcmfGg5Nkv38fuP+D8MDSV2lXAV
/2FMunCZBPoLI+v/4ILrxNSpzhgxpltdJZvPH6n/EBwwf5PBYtsU+IXf/ncGvryrP9/df2VNei3D
rK7++dsUSv/cykI1J90TonONa0IY+mcoPltDoqW6FoWQiWvluoB6dqbeCAmeXBcu7JOvseqPgTAS
0VWiGXTeN9bi0k8aXx4ziVo0zOXeGVcWiFhfb0j/OwRHuRsEeIZ/f90PQ1TUaZlKyOTQN2k29zyh
t6FUnvwoW9WiWrgK0pmzx+/jcV0InVDGNbylr+PFRW2IRpHHoWhzSDbnLa4hjVepzxqNFbdiTEEL
q+4ehrwxX6Icdmi6QUloc61KTaukJtCPuRo/VVXe3FRhi5U2gPKbmqXmGoVuWp0A0zlQw97tRFPu
uB8MKM/WLHGSsR3uaJNl94U+ZLdREEZ3Sk8L/YZqbZZt1GGsjbc4qtV4lxUtoHapacCOZ/QCs9mm
pj/Ga6/yBXmoaJInB0PPk9ukCRk0L2gOHIlGixTgmiof3rqwGgcrZWb1psLHZZsEPHJUCoVsFANk
DtlKjXcJKswprEy4Ltkpjj320phFYZljQ7d1Bq3ldEDZHSKIo5N6We4MaQlDYFCdTxqWHix6QsNE
gwQnu1Gx8D2VvjwxVdJdmCIHDI1YsWovlyFMXSsFvosG/rLtR+25p0oIALVCA5Se0wrVPxZLc5MO
LFIgJOm3MFwPAx2MRNS661Qd3hkVEVtJkja3Y6dHqt1qsbFCb6XmVhil5mbkeneVswIFYi0MTUjj
wFv3yENWHELSoMSre+YxyhP+WIytzGwxtOqtTPzuEHFNd6OUhkfTYOov6bXDzizr8bnSa+DeWZWl
rmb6uoP1VN83rZ/dRE3Yvislo5WV+Fn6EgPMckoVg74EqYKjlVVe+AN7FGZ/hVESOw1bKJP2kdkg
E+5Jg2JOU9RQQS9FwuMTbccQdVaDaSjTAeatGHu900O6414AHwODCrW9C6kfQ0pcT7XADbiIWugl
ZKjOk9YPhG0opBGbbiTJXSqF32+ClkGxZTB7LEQuhzTfxFEyokuQtWJNvAo12ajrUYCtW3jiWanW
x6mV1SMPV35NOZQ3xhjAkNrzO1CjAJC0s6HzDkrB4Zho5hnMeBOnqjsYBhTK+DqYqnqMQkXeFmZS
3OkjrrrwdoXKfNjra6/tZec0KeofY2z+ZH1R3uVKre6KHED2OA7NB9/3tPZBQSegqZQOReGwDtdK
KfdDkXSrDBAl8MvyK7XQTn0PPxQDc2dnEe41Q0hKp2g4LEaipLTKsDmy0ehAGqjUlcEbVM7LpLz1
xqG6kkMJA6/EGNemqeSZ1XU6GFeEtPd9bhTXhTd0Vjn0qVvqmdiqUT4AZE5QHmpGVOeilh6w+ryn
TPEqV2VB53icpK5Q++EhyYAVJRK9pC7PkcyGgr+XiRmt9IHAFpLV8G+RrVjJJMpgqpvnx1wR+q+a
ZhS8KD+CMp0vn5IBgL1yaAtHRwvWgXUqyv5ZkOk3mpqbv3gFwg3MXtoOCmNdeQxqNUEj3ONvJVh9
VkBi/U7RGWD4tPo5eCy1PKbu4tEEQaGlzCm76o2Pug5r5UK5A4G/h8PaCHNrrfPw/YowsugIIQyU
rKDLx/rGyajYNKWnrxC9r4xoJI6aaG+jhIxhhNWyKXz9UJsRsA8mejbQdkQTC7c4TSdXihZndo+N
CyxCRy3ZxTA4KltlVdBOc/wyIzYxwNwZG5Guat0AjNkjT9CreG+DTkBdm2JtdbjqDVkNKbeyx1Y3
Yw5nd0Eeh9KAz1kXl7/UWqCN1fnRDk7iEv6R5fjDq1PUPdqQPnNTBFaU6cQJ+nLYJpUP/SLNS3Zm
47E3pRtBZR9j/5dZJroVhSPq4XplOkFdvnUFf01V9Bp5ggJ9AIr2dR7XIf7e8wt7aBL+NBK9uUpT
o3oww5HAydIYHgcfHgv4nr2T5bmxJiZ6XS1Nzcd6bNIDlOOSdYXm3w/Mh3YfGpG5iVVQKv2adNe0
jsDFhIsLCy0zqHr4kga+wmzCEWLg41pkuDWTUseWDAMy9VL5iGasr/iwZIsHZR3LekBDtRbjrdYy
+ZBwqR3Y0BK8EV0vHT1t9Tuum6EJ7iNei5UPtL1lfZJckWQYJRTA6MBXYabpP/yUw/QSnuHVkzkm
3bNCq447sAziR4rzxoDmN4FveoXcQOMqlDspg+pfq427QEOHUTPzyNaqWHXSQIM0cKTB7lTPdsEY
eWufjqjzU3EVdhJKQh3Z1jpJ7bKpCVRPRxQsRHTXBxRFIqSwu7GG2BNCwhrMOgEjKRHYfqQ1llRB
hQHI7EoTJowB4oqhnl62nV0WFb+P286D4Vzoh+Vq7CJUWmUtAGjQjOfKhxRjZYTwnEpFzlYk728M
TabXtGLJNm343osRPhI+wPKv98UuRUHvWjGqaieUgq3LAvreceTHP2u/G45MpGTt17J0M24855qe
/shDbD2LIo2456mp7UVcxvtG9yOARAxNv00Mj/u7po6LezoMMcg0XneXe1p6lZIo20V6Wlxjg0GM
SGd51WL9pSVsJcIa28AvAyxbBCq5F6OSw8QkHGFYXsePHMZLzll+/Ef2eZ5tzpSJP1MmwzR1U2Ww
jCF8nm7SYvAkJe3RbIX/ntblWqmiAc6BKrBVqK2ulHHwnMrEJvalDs2GMIeXN+XR61CXcLWlmf+W
d23k7Q1GqEV6Dxd/KO4XLyD+e3whZZ314aZvKwyVIwE3BUeOPv+2deZBTGAwjn2jrEz/gyuqjSzH
7hCdEO1hlfeOHXiHRG4D/NYqhmmP10JRI7zxiwqh9MHwn3q0vQLFXHWaB5Jd5H4/n3/N3oVBhK6p
jBIVN4VZBqrFeqBHhnn0eUev+oqWtwPzzBeSq/6pHEW7+n64WR/m9wkBwkRQk2Aw47NVeHZbMIfM
p0qkHLNDjY3aa7gu3MEY2tW31QoWlq+03iTaxgPdooKyR72e7MMWvsLXS+/vX4HjzsRMZuiCzLVY
Q01QPUyMY+vCgs6ueqf6wbD90YeYrAuMx+53ka3urcgs8vL94Jem+3zs6ednj58jGUzgfH6saPOk
6YC8RikIo00B9USj9MeFR/3rjUkY56PNXm4vm5yPqXFMm3cfRyjJH75/mlmJ969TOU312eNI0iBj
r/E4UDcKNyOSfoF+qWmzdbAZaht4hzXbfj/mdAX7et3EMxHdJBrTVabN6+cUdzRTGcURMeDXwHXk
O0YFmI/Ze6gP4T02eZitglbx76VhLA3+tVLzx/OeDT6rlyglrajeiGPY6JCeHK0wFRtf5At78rPh
+9dnRH2UUC40Md+UHY6yQk/MI4UjoGxhx4R+SXRNUIDC3QVOUa+qX+x9cf/9zF5aLVDk4nDjAmyP
zjWyZEdbXH6V4xjo7SbCNK/AU+HX3w8yLbn5o5mE6RhBExqby8xVTaornUxOrQdsoslgNQj0BwdA
KM7WA6Cq3492YbtBUkIVAvUOnfG5uoTJfDqkdXryPAj2KG8SBoNxhdaOsVA3+Lyozx7ry0CzhUFF
EvpdmJ5Y0SprJRj4W5apyt1g0AJWsrhWcKUAvUkBaZLRInACGbA7A7hZ2ws6mDTFdLBHilZFDlPC
vNU2ZhYwYLsCsWUkfSlHPbQbTW8hmm1qaxEX4csoiOnmfQahjhxeg8D/8By/LRq2U+sCfpcU9IFJ
n9KKCh0MDjWBQ4Ks6E2WDekT7MjidaCN5UKAv7A9TZx3qFKhpAH04mwi4pTJ1PCCq4HtQ0bsQOQ2
DR698sErkYTVkPOr0oUq7oVN+WXIqRdwFoRGWrYD6aqTF2SoloxOGGUWYJQLD3Zh4ZoqjHeECogk
/4voJVSgqir22xMVJjI6VDvGjxyu5KvaTyu8v973f3ltVS1Euwt78suzTT8/e7Yo6eqBRnBALlqr
JgDKQb34+y1yIaESX4aYpvdsCCxRDZJtxcnL9LAA6ipAPlxp15SAGFfK8SYRcBkK/DrelIqnOJEn
3giydDGlftwAZCfHzkPKGmo7hYaAemfJoWlrf+F7XnrLGkPSh+lXdWTvX79mg+S5NoCv8+QvRX2I
/X2cPn8/E5eW7vkIs7PZKIYwYgoYCBDkya7CdXDSYOhbLKzWCyHJ1AmSSw2PgTA4O5NLwxt7lD1O
TX5N5WsK2VYdpbwCqqnfP82llaNTKB4SnSKez+USFFT2Aj5qp0CKLRhVN20sb74f4UIeZeo4gVEJ
Mg3Uk6f5PFs4ShfRvObwNqdRbbhRNjRbpqJOkhs6MnCtMZ9VkZWe1Y184U1dWgtnI7MJ8nE2sj+g
+jj25YkRsiMZw8UcfTLG+833DzhzTvw87k1Kcf9hSOIJTpCv4zSmUMY+xjiwhIROZnnPDsW63lTN
VltPnsXSrWEZb1jtEs3g0tRSHI4oquNYwYr/OnBb9iQJtfpUeR60TMz8hrJoR2S+Lmm76wKyqVJI
HH3/tJcWJmUoABicQSdz7k2MfoFv5EZ+6nzID/lS3dZUPmQM4Og0WdgDlxIc83ys2SkhOiXJjE49
KVC96uurLIOHjv4cxtQWvQo4qrbOs33aL1G6L+0JvE40StjURZinA2rny6JJ1FMfZCD34iwiC/nG
pYVJcbdBfELaRuc2PaU5pnERVKeSvXuyPMYdyNQ42b9/URef4myQ6ednq1/nQgTR0J6CFMCC7qYO
44UBLq0ERrnBhUkNrpqzEJWmes5hNXgyG5ZZSjHZR1Y/Epk8ESrvv3+WSxOGvAxRBJcuk02trfNn
qQSVkUL60whnneGmwnvRgUn4foyZ5uzv2/hskLlTFQoYNdOSCjXxorqKNAEockWNApSBor3OU5gz
tKIAHKiWgFDEur7tqYSieF6R7ej33Ul0xTv3vHEn4XW5kDle/nJCwwRwwXAczCY7VEZudpScJpIJ
28T7yIVHh2WsdVcD03/YNPtFPuLFSRfoOFE0FMVfjlIWJ7kZonTtHZvH/CduS24NJFgVWsoRkuXQ
dha3ivt33sHUw0QgJVg9s4im8KzQ05KdWpfuoDf8Mfl05k68ldvJpys7lovabBejN3qSaIASPKWY
R2+uQFiO1SqiN9iF8C76CdN3ZCcWiBAr9D+O1baGP5t8W3jSS9vzfNhpd51tT1bliZ8itjV248S3
/XZSqpuUd6FiOemCLPNalwacraDK7Eyom+UnKeRbDy0crjVLb29piOm8On8moxvisKYniHDkaJ0l
RQeMcD24fpC89nkEBJsfdetQTlzWvu0tuH8QS8mHxgdw229UsCByf69mpljIQS5+sbPrxkT+PPti
ShhPja/6VBfkOojUu554Cxv00mY5v9DMXmehDqHMkfenIrJh+mclOKQIeALfr5rpU2b3RyThSAx1
AsgAyptfn6OjQ6skuDbRSHNqghqqorkxeWu4vjDQxXhzNtIc8uIrKUiTCWzDoQfH7fwKlW/lpNgl
IKjULa7ywooelnb/5bf076ebA1xUhUVdHkJVVOyiAoZq0G/5G9NHONCAOjcI8Ahfp69JK9yqRXmi
aQsD9fo1qIwtiYwHRR/J6vuhLtW80OxB5s511C+QKX0dS+CyZCileoLKHGVWHYImF8MyLIS5j9M9
QzlkHS+aAlxchJwwEyUvoeJI/jpmZqBx2vvNiZc9vFBioMVNlAUOODqVBUTYxYWIChuwCgY1kcR8
HUmMKfLOeDxhlWzD8UWGKVz2QIeAW/j383hpTRgqojLuJhPpcHYgkGwowjzvTl0irmsGq7M0ePjP
Rpi+wVlsGHgq+sRLr0r+nqQhGtoLyd6lqTp/gtlU5UpQCQgEXYVNsA7DOzP/SKTTpuHC2p4+Zh4a
zoeZvsbZYxi4Xvle2JxU9Uc9/tS1n6GpLbwL8qlk/ZdBNA2QIA6IkTFP/gtKs0APoyvWZ04GnK6h
CXA9xK4kmV0NCeg6RgzGG4CJhUgdH9aEjbQCdP7M4A0NNStO7+EEEUMTOmYlmHrS0pP3ROssAhpn
qV0bCtQdEph2cHGou36Xw76nbqtVAhamyIfbVDY/S/A3FZmDAQjJncyvJ46Xv24NY910EbFHg6zM
mm15WDxxNFZsPuRQWwN1xJOgNLYafI9b2CIS41feha8oy0rXgOktyhcgXcPYT28OHrs2wwPLV037
EKjsHqVbGW9QN1z3NeAsCqx6wvTYNlDJjHurVnPwPR/VSFnRZsc0HAAxRJjGU+1DqWdo7E4rrB4M
FlJtG6E6RvpA4s4ag5PQ4SNIVmUeOrpSbuIgt72ErLpwWw67utwYyb2WPajJreLfkXTVVJOc9rDS
2sRhurGSfrMa8ngfBtL1G+iqc82mmnbwOrhHJdVD1D5XLVTuh9emuVbB1PU7IH3jm8F7C3UgD9pT
Dl4eh6tBpxor4OC3RTtuyry10vo+hbmiZINl0gxv76BVwMsU6Amr+AoPunf0OrhA+VYSbnLtUXTX
aYaOzJEZu7yG17f/2rO7CGLRKNyuuH/vZT9zs14FtF/hhKcgibJSQjGGrQZAo9vaW6WRdDTJ9kl5
8EugptN2zQUcqj24A2C2Ko3s1eBDJ6ErhQmOPKil+qYIsgFAXG2fePLFo2RvRjyw/AGABgErSKPQ
bIOND3kYOc2oH7KyBxYi3+V+d4xTHezIAagn5TbK4IFDsG5yKPGTg9eQn7HIIRIQbdMcnlRB7EBH
Ee1YxSXsPVH7+0431ykAmNJkVlom4EaMFmrhqH0BBjLyFijvp6Z5JOxgRuV1UhenKgueYhPA7zh2
ejM+JbC/9WQLR4sAPRc11RsLCepzE3dQgWC8srqyAgnCUDZoT2EgVCtVQaD/DGptV8JYXGZeZAmI
9nSsv0uC4YqI8VCVKb43pDoSdasZ9w14vsAmHLiONTpmsGMRihub1E7MHoIanuoCMrbxePiY6get
H9/bkh9olYGFZUo7k2RrkOsCAJC8llvVGJ6IXq0AfoOhvYqL0LR01SP24IvnmxsRP7AeYuQSPjBo
iUUlNCXwUMV9B3h7AVIwDbjVkWMEgkVQ1nvgxGpbK/gq0/gR1O4dBRpIFYmlE1hDoSkbxNAcZj/N
vN/2TF8Zebsvx3TPCTSUR7EZG2LpPpyMqx5YNRiO9qlTcR9qRKMVMOTwQQtg5WPSg7laSceH0qYa
34bCt1s0e2VBbaaWVmSabm2GW83vdpyWtlfU12EG0Ad7NNsnv/a2U3U9LX4lgAFUMUe+Wqw8sGwD
CaRteI0bsM1BDguiwJFg/gEwcip17aB06bXZgHntjeo60vMtvKDhzYMnrCSCHPBgVtMnL0lLtrGR
3NEyu/+/nL3XbuTI1nX7RATozS3J9MpMeXdDSKoSvfd8+n+wcHC2lEoo0R+wgS707lIoyGDEirXm
GlPO2kU3qYdY7Jadmd7JnfSElGkRlUW45Fa61QJrWFSSWS2NxMxXplJuR1ZKlB7MXF/E08Cn6iXa
VUzLShq0V9NUirYWtptGyfjNfP2t9Hp3Kp+1wjfXeRhPTiiY95bAe+ZXtMdctX3DINVY472WuXr+
pxOqa37PCymz+a7x8xzheicRhCFVOwlUJtFE/jOohzpOd6pxFbL7N8ObJ3JpgE7xfzjfZwsZilUG
yZyTe49cmnEW9uqh0AJbFJ8jkhW/D3D25DUUKuOyzCd4GgspkZqqAze5qrGWuTyuJ75DEw3g76P8
u4f+eGZfhjk54OMysWJ/kA66QY5RXNQrNEocwbjifGqLdO9dle64VJf1sXjIn2b4VezOCEDt+lIh
5WxINs9TklQUqebJyysGwmWv44EG+W3TlcdG7y7EMudGmAsoIrkeYtnTON2j9IQcRTl0KIrq8lUX
7n9/lvOjOn2UX3/+yaM0S6VMEk85SBX+hWXY9itf7ywXFSMezrGkP/w+3LkFQv7EIFIWybqdUjMQ
uiSDV44HQfLRMTz9axYKLkzpTH3GUsmOcd+YM0Q/UmTalLeRMAZHPeiHK1UX6ptEH0hD14bYOrSN
ZH8tT4jXSuoRz6SWBl2hAHfOxXvCes4aYjRcfSVGzxbKq6OW6dpWS9XuFVkQrU8TvkgXPpt/uZzv
b4GsOUUHVOlUByh2fI9YR38ypWpkE1g0VyqI2tlJAH2Ta60SUED/Pcz/PtpJboJrUeQZ8njwxXtF
38nD4+/v+IRNMmcPv//8k68CXYwxons/hOokPPcjAmmzHZRdqXbiShzE2E4KOQT4HHubdghkfD7l
0r+Kcq1CfCnWzXuRj+2trnreOkuC8gaz63inBfGMKem7W6ko00NthupKbOVx0XfleOnO/6956NsL
oQCuiJRoCPDnZOvJXWsQqirp1PIAwfapoyT7bDSi+awOQfpakgzcxV3YHSeLrvOQIsNzoirXFXH+
cjKi/CqryauU+hAulEjJH5FXodZpknB0eyb1qXuK8FDVobRTJcioqt+nf7O4ED7j3gs+27aBs5h2
DTiWcfz4/dX8XGhzYV+xDEWSNJM9+uTV9OLgWaNaH0TUxVcxmSe7TJtyZXTJ9FrpvXwtIwc37Sbq
iJL6ZpBcsxbIeiao70JTS+6EcJQvpXJ+bgp8r9yc6diQ6L84VTgohCSq0dJPiWizVqXHME//yAiZ
L8xd/rHVsSxRUv27sck/Tto4rDzD94UDphaLDuH7VlqbrrHXP4ppoa4vwpB+7qzfhjtNG5lZ0/sy
w81Knw7zhBhinjuzYWnvf8u2xQrMxu4iTe3SqCe5lsjoxlHxvIOWZgel9q56oX8xo/Q66+FAIgMO
hfZN1nr0lxXtAwG2Gghpj7EcjUTfibnR2zBf6IZ3IUly7hXz8GlDIcoR2Zq/b3CT0lVl0ViHaCjT
pwGlTGBbkW+spkG72L579j2rpOpRPc3Lff5dvlz/PcrSkm/5R+4TC+G5WHbraRXeS3BDipV+wezr
/Lz+N9bJ8enLfaqQNj/q0boFmKRZB0+zLkRtl8Y4eXaimtMekvHsaqgjscgd7L2lU/bC1zF/+d92
vJNN+2THy+VUaFKOIHFbY8Nb2eMCirJbAMpe+lfenTWCZpPtcOm/l+/Z34s4rfMv7X8n4BwHfXlp
qSnVE7m5A92nC4zRltNaWHxoq35TPFwSxJ5rIvp+QJ2skGbwsl6XhIMyZE4ylctuLNkRu30tImAM
jHhl9N0LkjIaaCZnpvZrgGCsodmOfYk+9r0OMdqqok1ZKKsAfLcV04FaxK6WBxs5B6ie49A04boa
3+aN6qb0KHVJuTDiJ8/D3LscQFdEqwJmlCQNgEP6VVpYdow43AtNetufRFxadXFcjYPqjD4MqaZe
SVJ1EPvgwAe6Twlk0EXu+5gEQ+ZvDaXcR0ZxI3TSXRp+KLlyU8a6Q1fSSvdMNIbFSsrefS65Fhmb
sN0aAJLCwbwqKT1IQn5VCq0tG91tK+euD0mpkywmXiywhrcLjIuFhsSCgalX37go0lxVfZcsJi/n
m0lS3SSI3SYPtp5QbFIFSxhZoI1H3qaWCjCj2zbcTfWguR6Ez1QL7jVNspNMvBU7fxPq5s4XPccs
h6WAmbbvPQ9Rd6VI6lUT7qrmI5P9VTxWD2b72U4+3OM3QTWWrRkvFAHymSmuyuB5MIalGXv0Wyo2
evE3a5QWmdKtLCECN6jbLTKyUkzXchx+jn6HKlBfRjIZq7rHPFMX2I4K+pi59KlR8dfTYHFJf8xO
v81qH0Ot55iKzCSXTtgkdk9PUiF+ynK0EuRg6efVykjzZVfiDS9UT53wnpTxVjWwwhIqYYs4/GoI
4SxOINJQJou17AjxW+4NttyjcU5Gmx6s1aTGoJ3/iDGvq2wx+ArWHizb0tDxk0v56bejQfcRyqZR
BO411gWVV2tr5fFRgOXY4/wamdsBh+0J8zkhGjF+hjYjPHeoL4dGwWEEjLKXHVGoOI3Yr2NIcDmg
sX4ybC3zVhGNSTI4qXhK17r/lte9m4R4MdU3eNzarXBdee/a8G5Fy3AY7Sx8VtW/PSn9SFxw5XMs
w3Llrt6V5l1Mo75Sp6vBDxw1woc2zeiye5SNeFFUmZvG6JiFYaULldtroTNG5O8m+aYd+q2UW4sa
2LJQikviMzKDxToQ3muE5yE0rrAnn5ObtLlkmbYpDQBqkjk+IKR5IazALTOZ7os6dPKYtjhh7h6B
YuABaNH8YwD2jshi7rxYmSUxjqfsMc5dFNnkjvQIpUa/9NBVBsG1mOGEmYh0cQd7mfczILpQmoIM
prmo57szLJDU+GyDFx/aQdNEsi1qhkNGdJmY+j6CHBljfBL15iJpbhr8LTooSMbI38LxqlbfavOj
UJVV5rfLIG5XgwXKAvioFecPmt5g1zc5mvBgZOlay9tFUomL1qrdMW6PGjnatD/UQreIpvogNBBp
5IGjHQVKzK9QKstWakAeYICm9m4Q09fglxtSMBjzdo9G8xGbL95AI1tN+yKGEyX2UaOyj4vmSjD8
P0gmY1dGtVZ4w00Sjy9N9yea1I1Gm1NojLZaNY6S3fXKkyQ9tvN7b7FAq45zp2I8kdyis4JuSvpT
qG/i1BTTnGaijC+mzreNFEp0LWUY3XPRKlrVHSLhYDTFU29I75aBnDscaBxVqmzrpePVQKgPrVBm
h+25NqhBe4cb1NrwWreMuxtpZh5a3ouURFcYEkPl6Yw/QyrdyHi2NqFyVTXFQxoLx4R6a5MUN7lE
/qtqrsyRuNZK3V42X8Uq2cjwBrXygM5+KRi0jueYZXAfNLRhk+Osi9AmBxCKBdc6B9aUYZNEDbBp
hNcQEnoux4BTNUwn0+eu8EDPJSu5f02TTTaQtSwwc/LLVaGTnIfBGXnCC6LdadgoFrZ1wmNa3YQV
EoIO/7ZKWmelvyBF2nq0UOJxR2LqmHf5WgouQVDnA/W38/4kchGkqunjTDjoEZWeoo3ZmAY+vN+j
ivOhy/9/qp82IGtaWtKSMh7aSLfz9tWS6BdILlz3z0a8OvUe8i+SJZ4qiNTIqgUz9o+5vK3Uh0JU
7Dziu6wuTOUf7+r0gRG6moYlWZQOTmX0hlZLUR8IyE6ajfgAYt2p3fg+WNMp66ZPvz+3c3PSmJGk
Sag3f+SV6M1paSUaDyVOd0PdAnan4a1AH/HfW8TptqEDWoVgSgM3wseTuAvdfBBp/cFKmuIjU+aO
wMCvVr9P52cF+Psop/LDoRRENpH+oNzFj7jGrbt16VoAYRfGNic5l+3zC1nVHwtvHtCSdEU0IeqK
p4m5TurRITEtPW/TG6ObacJFSa9i0XZwvH6f3Y8vibHmeFLXTIs/nt6pvSFMqz6nrGGN+l9fC8Jn
qx+lC5eAM9qcbzHrKX2+lIWun8rqCMMZxXvdWuFNFvXeTam1EB3HIsUDsqOWtQfHF22zJsnf5jYr
4LSF0Kl2UYrizhjM+EP2JXwyp8q6zup4uFDh/fksyJuwZlVLlwzS2Sd3FVVLhVqWyoOmd/Sy5fuB
L+zC4/75ahlCFim0w3ZAp3QSvGd95AuqVR440yO7NLLHuknu6Lb+rzdWro6qCPBBtCSSJaes5oHO
h0bXs4PURYe8lo65x4lAGuv298XzM1l5Ms78RL9cfPoR2IHUZweB/pjN+Kat6z289Z1+r0y2fOTW
ej2s0rt+p12H/3WTORn55EGWaRm0dZMdxl6/8r0uW0aFCM6tz5DnQqK68NrOpp6QwIsi3wi5ntMU
QFqYeq3lxSF87FxtSc6em2W7bN1pMTv1Xuo7+qnamWf3ZbiTJGdckyHsGE4soj+kEzO6y2HkyGYF
uTYtd6mh7se+ukqTidpQ81gV3qGrmjurrRZRVb37DT6uF171uZWLRNmAIWKYtHqcfBxxVEkCCNtD
MlgPaYnFY+q9AViATDU+6K382uvWulOGz0iWH/M2fpby8VFoi61UqW6rTBdkWvNo384zHhCNS5Ku
0hcGYPrk9UcyvRtpVxwkcy6b4dtMyNgUox0bEvTfh9/nfnbqnJuGzAFNI+PJMaPqvS8FtEwMGKK3
dxZFNbG++32Is/OREZ2rNDugyDqZj1ZmZaUa1YFKYmONwA3M5mGEDxEKAUbz1iVY37x+fjy+mQhD
n6qqy6dhh15VuYiU7tCqFlbqhjfC68VQPR2fLIgRpYDRG1yK36d49il+GfNkr8jbKalDvTrU5Qel
XFts4OkTq/4+yLktnK6RueVUMUmjnWQQ9Sr1rESuD9KouJqaOK1oXfgQfkQ388oDvyPS1IF4/rQx
RVXboBobRohqJ+3fg2YmjKzb5Pn3iZxbEJRTELMqOvL10wUReqmuewlvSEpuuQUgdvHupUm/rVXr
xTDj//5uKNIhEaZHhZDt9HPKhUjpR204oBCXFr0ilW5Wkr0JC3rOfp/XmReE4og8uSER4/wI2eI0
GCFGSQdxMBx9eEFBsvh9gDMPjgHm/9Eyzvo++ZI6tRdanQGErtxF5ky68Wtq54BE9CI+xmm7+n28
M8uamBqxnsk/jB+y41Dzcm9K5IOWVH98SSLHYwzyslXiCzveuXH+dcKqvCSaDU7mFZSmr3gdpJc+
d6ThQxqwBy8uacXlMxsDlUe2uP9vlHn1fznQ29xifWTyQbyBeVI9h5U9G/CFC8/17sVr9Vq4hfGy
h3nI2WetcFBeJFvIMCQpIMleZhWf/XUotBLjs/n+KMmnIFRFpKTHCsFONrxR/PFt00CMMUy4n+bk
Scwqfvn9hbIaf+6OlokOQONSQRvQ6e7oq16YS7zSQuQ+XUtl6IiVdJt6E+qGMnyNE7w3U+OmLvwb
wbBuBRp1PVPkviOjWaHZIMeUpSa5EHdUqVKHjJ+Nr+CmDjU4IIjR2h6Z10s2qAuvjJZlONxgc+kE
owTE33Siql7LdXlsy3TfRiPppJqsVSY7Y4IxX9HrOQjljtYZb7zrZLIWoV5+iE1yn5bWnZ97S0Ky
RTYNNyow/NFQVmPk74A5IUcSdERO9Z66/8ZHo6aA4KDmYnda7E5SsJvMlyIqnFTwb6GnAKLIbb3R
n5JefvWq7Cgo2S7WRqcxOJ9UlPXaYG0beCF2KbWub1m7chTulSa5FdPQ6abESb38VhBIoEUAYb2g
5aqOh0CrP0QijuNtWe5Ltd119CGOQf/Ydyj2y+i6H5K9Vkl3bQkVOcd3w5LDPQ9/TYUb47IxmGwz
KO+aXpWXepi1V23SHjzT2g4i7MAsXrNvl7YiCHfRkN5ZYEIawXPEWF5FfrbWyL1YloXOkdyZPVEa
7INhkRg91SYuP6W2Bca1LnpUZIlhi8h2kkJxRTP9W0vDvvOKZ1PX3TwVHRkFSpzRLBbxCIvhI5xa
1I0AOsOaP6Se90Sq/SoRRqzuZpBR5plPwzg7DFqhm2eEUtQJEZkp+Ayrh6avl4iI3BxmBAmZZTlU
V2XrOY2H+0WTrnlSOCWGS3grjkGeRSq8pQVis0+7Lf/dztfA6QgiTeqCvDV6ZTFqNYGKGeYXLnM/
N1hwSqh9wFuIFMNOo6ECsHbOL3KMojrckFoGZV1KzYIuCNP1+3wZ6Zcih59nBiNa3FBVxuWYOjnU
ycpNca7Jh07St+gjtjGV7Atxw7lJSYg62MOpudHL/H3fE4bcryOFnqGoJt2YvA9+B8lGMPaF5nFz
0uXhQhhx5kZhiXMzpciZYcH7PClZ4b4imh7Sqd4RnfI2o9Bn3pm2iJ8rEKyldmG4fwDk7xHf9+Hm
Z/xlY596tScWUqiQGc86CVq6Gq7GB2LLg7aftuVGXxqPygOTVgO72QsXqfM/KnQm4ysGDAD6R3mN
8wv4Mn4wtbEqVPoh2WjL4litR/qdmv2luvW5lfJ1lPk8+TIKt+5QlnV6eoV95RXLwLwUOJ9dJ3Nu
QFI5JY3Tar9ZJGGl1OKh1hEf0KxZxVupfFO6h6p5uHAMnZ0LPWKUokzVQJjyfS4IK0ARZuIBTV1x
rzrWk48dkXSoZ2p7uWRbBCmyuTDm2elBK2I5aiYJkJO3FMZJJvV6cOwBh3Psxet0DTv83XQ7oLQA
tdor5N3Qw60Llr/avwTkj/VJTwynLZkdciPfZ5u0QqwWXnlIAB0No9P5DBJeSZSa4iXAMkSzjY53
h3cbCP56qDexIOFbGIDSG+8rsdz7Y+hSdsMOCMpKVkWDPQ6NXZb4AAWZE/AjR2UnW3+rNqImCOl7
Klap/ziK1wNaUTVy+VOPYUkIgwdPHcMJTdWWR3HjwWpSsa1pAVaQOFd0jGy4NCXiVuzG5RA0dlU8
aWa5kimzCn3hSuVVq0KgM/RsT0XoWc1zFTq09ORrqDmxi1aMdNPl6dMYe9gplE7t5U7o39V4tSRA
i0V8pgsiiAw20KccrZWqssMeYSokCKnZeaG+K4X3oRBsebpuRRBmwBI7LwNRxSMIwS602m0nhAjw
Raeu630i1isdNSuHpj2qM4QdWymL7EGPO2HoA0GMrzrlRUVnWD7K4A+tAdGhJixm5p8c0mJTW3Yi
vlcT5avZcoX8YJrAs8ITJth2kbEk974s9Nj2211fbwCK2aP01MERaAuQwhQ/jBYBDs5JKxp1bWUo
0U9B+0JvWCdHlKJLCyujGqW2IA92KHqcjlzr+YFd+yJK7zmHbDfIt1xR7Fg/SsKNGuyruCCjlaJr
xxH8PbSWorCu9MfcXMjKoyxG8OhWYQXh+U8VBQ5K7E0+cc6r1DqhYJnVh2FQcqvftfIYYONuBBq2
TiOQN2BmXrLGeX4R98qLlfePZR1dFRYAE/VFizUbmf6u1p6yARNLnYJ0M1BtPkxqa7fmqsLsUVzF
BCChd5AExOU3U/fqU+GqssAVhrsGjxEzXFbhfRIAWuBqX/KDYvMGzaHteekC/aEtze0IZbrxynYP
amKN+Ix/vzbkvRF80rdRVJt88LFQmKKDWUGWqmvLkbN00eoGgUZMPOf1diurTtdh/JpvrThZZEYB
Jm3lFbIT18txvO3p1o+5HbW4QSnmbSi5Mpzs9iNWNn291xvZtiB4CBF9k+O7qUJLr0K3pD0iknZp
8Fx1lKYz15dfzPgzoyUBis2zFihbyOimSr225LqqCW5lUbPbT57lUOqgEAU2iM4JopUo0p2xMNEU
4J4Ib6/wrgttgtVXOHHzUJj4KIWYscKDrJLUsbplVdyFw32ufAjxfZS8iBC+6nQbjxCkWZuyfqVF
wVJSEjvud+LIIvY45obJAai5DupoF3hPFUF4bLCugxs8A1jqOK6WoxONMhueQQ1VthX/PZMNu/Gz
TYlzaNK+Cpm+lktXtjLYa9YqaoPXWs7vxCpAl1miPaqoC6OFaBp77Lp9XEmuBdJqRI29BFSkhosg
epiGQz1exf6+mo4Wi0Xj2bbsBCkpstBJ/ZEN77rQBSfK3lB4D1YFfPVgTr6NjtaZLTSiFwl6Gfm9
KP3IjY1UYhWTDraiYl2Tigul+9sULcoI2ekah+Z+JFKhPbao/G589Q781LbVAqcJP2V8ntT4TqS5
szZeWuV6EI8Ua3QPoKy+aMsbPRvdkoMn8+NtkMs7BHVuWGEWRxSxzMTXmK+5INbsp6sC0KiXxE5f
r0Q9dU39jzXg7SRgd5JTfAVbO5ASjiS75j+s+NvmNrG4t2VQGE15UTShG9TiXdPAmvTSVLBNIfnI
2uBGGqpdpxsLPX6owsopIvj62GClwdHyJlcV+yvV9DdItt1/447PoRgvwrR1pgIfyqecemDJUoio
y0cPUbELrKeCrdQMPpv2IeJaVMWOPvFNxgtP3U6hiNGNjD3rPkv7fZ1XW0U6dsDbioiswevYP9W1
+jx30Zhzg1CCa/jkJq1kF/nb2NeuiLAkEdAFLIzZDYf7gdfHC7n9W+pXSedxm9Dtsg6cPr23EOoY
+R6HnKheSmZwE1gh3qE0GNG24r8Fibrqgdxl0XseyGsDi5yh+huoT3XHXWmdFfetehzFzu1z8RiO
n/SA2ITOYD8mW8Gz2HqdopUi7yW8KeNmsCPzSH7YT6NFYUB5M4ULseXPzAS5IzrEJNBy5MVm8vTX
oEvpU/LV1PtqK983mr80Q3Gth+qFxNHPEiYRpAy6buZPy7J0GiGkdQcZo5cO49ZbFcthLWLq7dmy
jaPA6hIpfU5zfI9GTKCDkgK2zrKUH2AHQ2rCXCMaGQrf8fP3mKNIGN4adtwLAdfPZzcPRHgHDFqh
sHDy7AoSHF0VQP5YxAd/JqplgR248h8JDojpYJvntk8c6fgX/j6wfHaG+kzlgFI419K+v7TRrzRd
Q4rcxFq3m1ALrxu4oEtTqKZbta5i325p6bFbRVDoTUvadaaP01Xv1dKy1vkyA3UKboqkie7rKU3W
qdr413VaALgKidugUfoWe5pqIgfv+GR7q5O3PGlhZYl1uR/QLzt9oBXJ6vd5nX2eFPHmpuq5AnYS
wFZ+WiYTl9Mp1e6NCn4LeFnfwrv8vw7DjZQaIbdgHejRaZw8ivmEsk0+qCCAdZjLapUsJvkCNuXn
XL4PcnKZUQeWXTUphx4Mkpl4mGela6Xob36fyrlrhkidEK471+sfdIhUSkQ/7qRDWJdYLtCIhzIt
f/t9jHPXCu7t9DUwANX6k+A+raROj9ruoNXBMmfNeTrekvdavJii4v+wGbEbUdbQ4KyT6vq+rgWI
i3ERmyBZDGudWvSgGmkm07dtiRdGOvvgZqwT3B52pVPxgTY1ZpdY0qFR/ioYKQTj/e8P7dzrJ+c5
vxkwPex532fSVa3RxhCdVPVFMg5ts9HLu99HOFNmZEv9MsTJe6lqPReDKjn2W/RTNsEYnI4YNkB9
1RxyV1z7y0sb608U0LyLz8RBiSo4EueTfacXrMwALoxkQ8N0y0yrWx9nECc2iHEsX1cIO7Txo2rw
K6/FOL2arDq8vTDteVrfd/fvv8NJkrsfmsRKp+YwWwAJtrGLb7wNxpgH77k8WptLANJz64RmBfLm
tDpJP+UwWp7oNIsemykeV2JuSRhQNiYx6++zOrtc/jfMv5bvL6mPERFHlYbNQWsDdFtE0QIp4uhS
bvzSKCefVz2MgSlyXhl3A4+OjC+2NXCXXSCEQFYITleX2u7/5RN/vK3/hReneZDYkDMhHUSG1Lfk
vsfX+jCkDleelbBIdtwdbxTnQFCDgbFtXnX/nBvz5bjGOXevbILXS2rvnycnq+d/v8+/Ff7lQRvR
APdOy49e8hkYR2weMEE17ABT3P/+QiXL0skzAQWj7P79+688jatS2h6m2RXCjI4+1/Uu8v9zWYm8
3JdRTnYZa8ClRRvSY573n6KWvvli4FqwK3+fyxmhyPdhTnYa4NY5evUJ/ZkwLnFoU5bFdebO5nC2
/kKxYDFf+KntrEdeIw6xvw9/7hP8Osn5///yypq2CK1u6A5G2T8UXrdPaun/cFZ/HeFkWyu5Vtbi
1CFtTdzJgEFhLLTiUpL67H79dZSTjSuIwHALFSiwjbkV1ni4Xqdbf2G6CcpV1r+5G3eXVvvZD/5/
R8TpKZcmVWgJHBG+tlRRuLbanwKpxe+v5+wX9b8xTgV2XhgGYcK0LPlTGGS7lP9mE6ByiKi/j3Mu
B/31uDv5onC69hoAL//YW/UqXvW02Vari7ay+k/q9b+rCpE96VsLJc9J6raqh6LA7QQ+DbUqz/Je
AxEhfHI/xjWuCs+FT2q1F49qPa6y4ZFw2kEhAzQWw5OmKTB6OXoT1LrXIetuo6FxZHEXy/kiCOK1
rx2yDg5H5N1D1kVGLa+jsdyE+CYMQndUBXGlUh+dsBLXuvpVVApcQjqg/8Vbhc0lic0peoQiu+rL
YlmnitsZ2m2d6beqWL/mrY9pprGoY9Cqhke+FfCD0W4K6dnQcLLuvAVcA7uPugesJwh74QJEU+R6
Qvc6VcprImufExgJzdj4CPMF7CLymFZ07yMa/UOMtn1U42VqKM6AHq0Sb3VyylA47YEEq4HIWJaO
UVbYNPA5viJve/T24T34iyEYVjKFg/QFzi6JBYQDsb8hoF1MIYG3vpB81fbGfFeJM6Vqlpu6kvbm
C59+iQFdR6eMJmyUngprq8KyMG3N6J2aDJeOo3s2hM5U6/inV66aPtDe62h1RF8BXctCTG7omJJ/
88EnlHjwqdW+rW7EWNu0WOKWQggXA/swy3f9TL3LDUA6Suz2Inf86q8i87MEa4lXiCu0viPC9e9j
Cy0sjuJG5Axc9Ytr+iJU/1nxdmGtOoInUwvWV3IS3Al5dhMnUE5UrIDJjS2SUbBbNVyF2Jkkzejo
JbXK7HHo7wy/XKSKfy2IDzVjC6q3SaRUsVOfZACrQyIdiTiuFXGAoLCLTsYJksHWhGgRWq/wBLD+
LenSDrfh9IfQE7mEZPu4N7e4tJM25XWRF5c+ROphXkY64j1SzQWsvX8XoKRcTyRS4jq/6cSHFJfT
RnzzQpzNokM8YayI90+f0zKB54ES7iX+4TWG2/HX+7RYmKbnRMVrT/VVbElK6e2SNlx3rHGuzOON
KT0lZrZpComjQjMWQ4cSPxicijcVlUhwoyeP/p3soZQMezJI4Yn0AUieW2PqbpJhkpPEiWkKTdpx
E3gxptjxU1WVR9loD2VpoqyjSQhT1Fghz4cLi9/sO01fk22pZNx8FL69huxVRpv1cKcHrGO/c9rk
FTgkz+VjkkxHLGH814kbaXDu6BgSg4DsC73YhbGIxD32DCuRNFlQllh4PI44Ig4k6so0Xor9To8w
5mRpROImpZY+4hsuxdjmUvChXaUOH1J5Y7brSLrBwtYTngraEISR7ifZommjdVQVZUDDEZrE8EQg
b4RcSOiO0fqNnmTU9ADvy69dUNHYtJHwV28ETKZwARaeaplE4h13cr3DHTW5q7uVqK718j1idVh1
62Q4BhfNbYgznfpHgRGqX5sjNZbg4Bc3rfc48GWnjzKJC7J03Olto3ihS3gxlTTGAI7zFSdnOxdT
oCUvaqg4iXqnxtNaUuKNUCRbbCvvKmpO9fh3lPJjDO5I9qKlRAxrtiUVffAflN4dlRYaGTMlWpMc
yccDCEeKzidrmfW7UTQwceap13X6qRTeK7yP9dAxmdmmRHzW9PCvOAyLzjA3dc8iKiX6BoZgFxv4
hPS59yrqbAzmZHn2pAyPQRfaVa3c6nxUVVGuexkjm/FAc5JrDMaVldNwCvNbn/D0NO02CUn393th
PGT639G/k5oHpLmuoNGrm2KKTQ9y8WZqHyFP3V+Ps5/2fZBfj+EfC5XNtGJJj/Vt439YqLwbOD7A
suws+WP6L7G6VPLoelReo/yo0EQZBDu56bYKrVXBpC5Sij9jcjDjd7r9yuSm15dpcdtUg43/b4oh
lTYlboeVS3Vjeq7Rv5lGtQgLbWWo9wNOqaWyjoxdnT8bHfjjwcLIrdnFU/8GB0gEB1QnCx2wYXk9
l6AwA7GrLn4FXrThFyhsvLTcaPLvfJqIUlXfzA07OqzHzH8ZBg6HJs9dY3qJLNUW25Waa46Go6p/
yAu3Sm7VErdV77Noj6H3Hlh3gygtvKRzzHidqRi39uyTFJki39WHyLGKR4EGpK65n32fAjZEI7lp
hU3aPNfFPkK4ksFiA3mTGMjzqX70iWMJja350FmgMdV9tYlzMlzGXeH7juqL1zEtlGP4XmSfxuRq
wlEw01XEoVDJ95GFG+v0hFws1qhTq6VTUdrTPi31mHDyDcCl8lcp3eeB7tLkalvlRqFeQfWljp/V
afygRFWQITY52WoYgnlS/j/SzmM5ciRB068yVnf0QIux6T4ACIRW1OQFFhQJrTWefr+o6t3NZNGS
K05pNCYDAcDhcP+lI/fiXtRiJ7beZUY0UTPIWYo2u8pjTslQceu3tDkt5OiQF2sj3yTJQdK2BQ6z
lK6jIzzRKHihep9dZtPizx8wU6nGwVfu/OQ5S8+pujDCRWY85vGd9WpZl0bfS9FpBhSmJxZWMKB8
eRHxeKeLrvECGRaJYjZXvShz5VjWayRsO/9UVCctW6kBtTirVHCTiF9tVKQzmO2lBFNk8Nb0sltj
FlZy8i4pZtHUQyGnp5jM4kgJYEnpw1GDZSxs2pCdfH/xx/UsnEW4wCYdb6va3+DT8lKrcgmlhxkk
xkoW39pEPdGthnRq3tFkeEmNlAciQ0eVJaTyxLRMQK7lwhoDgE62ljV0p1Av14WAK28O//y7SPfP
elavzMBYKWG9Bp50fUJx6skk1ilbs31bEIhh651i99Umb46jQbiWeIeLbNWae0Pr15afLY0qWfb1
/JCYhEuF5JS1V6bKsOXiNaut3taIMBtS5tqyOHGSHiEIyLQ/OnD8Ps1IU3rSfW9qlqnp1uLoIPbE
k8VAIcnZyk6VcmvWqZuUd6G0Dud92e3M7Fj5H376qpvp4mrySnb1tKKOi8QfulL8rTXHlAbmbo/C
J6IcQKzowGhcf/Rag6CmUXWHVrKtGlMinDavvEJ7DtktBJNjUXeG9y8sC8csGpeHd83Lc5FpH1Ry
t+VlNLfdTEPVxHnlu2p+S9PR6fQXDU9wkjkmWEKxyaRlMVyuYVKdm/Z8kpwQD3WQfD77DAFR8FoQ
IblTuOiSWLWzJBCbNLhBtqg1FzFrHR9GHNIy7+aPNn4Q4FP7W107psGyHByluqn85+q9lJaBtpSD
+4wpLFReZm0LPSxWgS0KN828hggqrbtMW7D+6eGTxchp5CPHoTsjCm7S8FW5Tt9E3Ma3nXXoYWyg
LYdVjf+E+u3pAuVYpyivaImz7kx1VdVPlCz6KrZn3qjVou9+EG1l4UwOXILoXUvfDB2Z+JWtxauq
X9PU5vT6IjOfRl7ZBJhBQzPg1Jigm5WWsbic3ZjMq7jR3Tqk2dm6yHpMnS+DX/HpPDvQVuzMIf3I
w1rEdDw9XKn5YM/8rUXuMGQL0qCSYimiaGfJI9CJy0WordStgxIj4m2QXiztNoM+g0ri9sUSenuw
9+rZUnxPHPnYaVwq833Re2E1LAIapgXuTCk/DdSAKVeV6sUQPoxQXIn1u1++q33iVvMzwbl0Mzqa
tCtgt7Tbmv7XxMDdx+acgj9HmqqVEuGBoLJ44pkylWVb3/O2PfKoIeidl21bHTPrkhFqVrfMwBmy
gMwb/HFhdhF0eMy07c7yfVD/yPN1nWPkMRc6fkaUztRhpY5c3jHHoE5nje4Z+Y+AvdMsL9uBCTaD
n3e6eQ/LLnD/IelEPjdixxCsmLsbi+HP+nEMrYXVO34pYVYWeHx2hXgLcxk22m5WkiXNVvaEhzrg
vpmFHdGGOMSbwW/hrjCTMiEjLiBTiHTb3CutzpGrrZb2NPXSEjblyzAK74M0sQdCALG30gOBfzI+
CoG1GMrklNEGlvk32JTY+iyBuWX9GT60EFkQeXO7ikiOI0i0H04TGCsrekO6laW9D7XdpTzDyWxX
HcSJ8IO+GEextlZCZXnAAkVHW9CWxj11XW5KtWenub4RuvTk2Yl2GuKdKrtS+Rah6oC1pfWqMG4U
rbfR9LgMQXzisu2LqpewiLdmooOqlyR+GzFRFv4HLDROUVhQ4bZPNYqgg51RnIsEgjtRXOQUGUva
lPLyHPFR3V/FJhtRWdVRu4kKFhkk383TnVC9oONMWe5KQklZBN6V1gm0he7HT9cRkFZbX/nRzlSI
pY8VzPh932j4au865iUaXuX4hhkUftVJTZoBb1T9WASHkJmzm29zq4B+dcaGYRyBua0a+awPK2X2
IOzr+KMIFzOiF9lJhVtZXTRoaMRTZ13MZiUi/u4HW9v7JVQ8IhE25CvLf1S5FOPkEvhHfcq6r7fD
NVxRXvb0ug33V9eryRY2C9B7GmQDkIgn4MQv91F/rksURpmX9/eysRLShVW4pcCcOrpxBnH33J+k
mse1t+d2S6OAtmtI+TZo2HD82jWsRdtTkecZ/kIn1c0oABF1TxmEDbvvenouZS8MbpBoKPpeNF0t
WGjGJZCckV5zkh3LYyC58w8SJTPTqxJHYXYhnxI9fZdtRCJSRHbTTB0LkyoRyYsFO5E3QrUih48B
eRP1N+pMddxDcsu6H82U2B6vMpjypNU0jrpishz1rSUfRWNFjCNPs5qzePgYlVXa3EatR+8lsXNd
sQwZEPEtNnhEmWF6AGzw+ZzikRrJWtzJz/50MM3ZM4MFiev2KN4XAS5lf60X6xgBrzozKmvmq12H
f6vZ1+wIppeqFG1yKuL4MJQrzNB6s1fJ+hPs/qFQ75VjJK0znfE6rfR2JYqvIWqA5OgfhYK3ZeUG
wmVSUIDZSbpic91muwCOXEKpsST0sD6jIyCDM2y8RHaKaCGSTdAt6+xM76q0iO+mj7DcZMY2C3j6
bdzedCcSx9tBPD+15uvA2/VHU1wSJGSJd11rj9K+D52O1yJROcJNrS0M8hbD86jsZgHB1XEYV1Rz
2Qlrjk6hTpNwjo2O/EEgQqlbjPGGl54g32vlKQGAlZtNRGm9fzbLrUKYeL4OUSa9+83j+JAoDoln
fOPrLhQRzaQvtMxF+mPNN52xHt41YcUNalZxQ7s3yQPZVmgILdzIwqotXdTFBZpFhWgkEiN21zeB
TDtrzAvMGc1lWr/obN9xsq8BS2IWFxO2070Qu2KY0ieETMHJNN8Draq4P+qQESGxAzbyy8aN848B
x7lm3Sb1msmnn3epesy1IwAXC8IGdV7jQefE1U32XIYOeGlBuGTvpNUdgvZx2hE70tSeVdrYO+y8
3E3ZWjS7hdyT44hUw/Dtnk5g9n0lYguiDcpDabl+8tZUW6FaEn6gTtfrKUU6DZDU2Zyaex6gjPkq
kVbJ+DKkt2m0iGbRnh6yHxNvnFni0QkOTKQzPndhF5y7ixRkjjhEjDvtGEUUxjFZFQ3znX4jm7dK
t07j+4ot9Zix1UHlTjZAzyZvpT6Mby2vXfC3hKex7R3BoJjRa2M+L9kIVN4NPhrB9kkgbHIeFbfU
WVvO+mZu1vJww3Jn0ABrlkScRnyALj83WByITnZK0kKGLFzWsuSq8byYpZ0s3/UGBVArE0dIMS1a
7YfULhthL0d0oeqbjGKb8X72N4l61tqNOF3MegYUJLedGc/a5mytimatWyTzYyzIxbWJJyBWsmPI
DSgz354G86YayAYoit0s35EEto6bAC0TLxFeJnrN0rm9Efl6AusjSsBWg6V7Uyduuk71BIFscRAL
g6eIqtT3SMTyOhrT0mq0c5lZS2Kgt00SOwWVNZl/X0TBMmK/r0wpqesfVb6vpo9IxxiRzrdFbizV
CkNwIEeBnQ1CBWATk3cR5+/VBFBHc6zFRZ5v2jik+XN6Smov1BK76Pdau6w7gMTClnLZpXp3IfYX
pTxqojfPnP+5jyQnRG4lhqe+91JdRUqWepKP6aVzfK3G8BIExxZBRjK9Ahe5Rakusy5qXdbcR9VX
HrQ++kaKixL8C5ZSp2MdpAAm+29a3EYZRKHvKGqqtadQIudXn58zNqdVnLEw7JvVHEGh9gMbdFbU
amt0TqMPuZ2GiqMzBHN/QaabGMrM0KNLY9Yi6uk3bRYh0CxFuDLAWTAtZ8VyhWZbaBZ2A5NGVZOJ
nFUggdAAfum4p7Zs2QePaJs6qlEFo3KxOtn1QGW6sZlZb5sPffIAh8R8Gtn0uPK8LYEZbWlcpf4j
O6PQXLTDozZtQHvqeSsMLzVFvc05nk+m5rYdUEy2Z5LK2NcDEtuadcQQjkLXjkhabNvbUB0eq2ay
e31vlY8C+CkAQzDu2/m2lyQg7A3Scjvu6Gv+aGZ2c4l0M/rk0pFP3Z5mUnNQjiINcUTLa4TLLJ3z
rHF6Hv8kOTUzUTe030peTXzxkLyGxAmR2rfUEEM49De+SlThatIa5y0Q1zUBPtA3nVnthJilIjVh
y5SNtUqQtL9SGKIa0wLJrWcZ4o7EslWpL9PiOWEe6MjNlVgz9rOTzYcQvqYC3jEK1mQYP/zE9cWH
WescSkkeSx39Yt0uRNn0GolxO8znkNlVbzLwMfS2GYhxtSrEVYz6bK5ycmLkeFEX6dUi44TXcCV6
CyAXeWbW4dDYETshHTzbN4lCkp7lQfG0SV4MwXzTyz/KGqkT5QD9riF+NudpieLRnVPhMZocsV+T
xc8rxSFibRHrbMUGssHVdNuolCvrpHObbE5NDUXvTByScW+xpk6zjxkB1dWmFcQMoJVphOzrKncw
TVcksmRws/xJxtNVNA+a1W4EgwE0KyESzHtcMgQf+URuDC8yEudF3A0TldeiCQ7CmypUMsmpfNYj
PiD9VqgHwGZlMAj/BZvNVVFkv03MYlxhNIwql74jrxREj/wsV1bgNebbgK9s+Syt0zO+JjvXMvLA
pXNV89pr9znySpWkB4BNQb0jDtIlMGop8jVrIoJEskaZwNPq3df4p7g+I4OXJqxpDCfJKsq/aZgG
z5VF7W3S7/oWt5dG4PhULaPw2DZvrbpV8PdM9JTjQUPilxzRx3t+Pq8shW0eqRP3vZK6YtF/w4N9
NbNchSsEglzTDj5rv/RZmIQKPMkaHmPMWWVe24PxnU3oSxIM6ZwqiRKRWDTO/kq6VikieKlTD9c+
xI2MTPSkTISdd3Svb0y9j0iKYYvW/RCia8aNmRylWAndpgpVu5+i8Kmb+/xohiFjRSH2mITjAH9d
JyvAi2Z9/3tq8CsK8ucv+4lZzdSoL2OzOGoRL4869WYrXmsBBIKpLP7/jvRJoSbndFZLqnhQrIui
sApgXU/EIaLyb6QaX3HeP5/RJ/VYn1QoZmPtEAkFfZgSeO136b5fanmwSV5FmVfJlfqJTxWpeDeU
ZjoMyYS69q0E7E2tpz6NN3ovejrbwiFYGURx/f4K/j2iFXr15+N+0iwQwdXWEce9rquQSLnk0bEO
eqHoe1OpykJXIZcydH/d4Po4mszio8GtCH9FBTgActE4k6SDNQqHglQ1RTIe8BqcLLat33zRr3Rv
pDhiQ+fiEFTw6QK1OZUXNfdAPJNC91c4rr+ejsIhvEUTbatHZL+nbP8GOkiDAm1BgRvuu5W1i1+a
byQQXz3zqkZZClndBhb2T19lJC02M3tqTNQOZfEoYorME+mIu+27nO7vjvTp7swlYhUDCaapNHFl
gzqyhlcr9cZsQFF+f4H/FA5+1gbppqEZkqardKB8epgKLSrz0iCxJWrDI/lvutc1TBAN/RWLogYv
yWCTKyUmZ72fIFuHeSvr1H6XGgZQox7mb2bWrxQaV/8ZOixEtRIG9F8nvSnV/XDSxEMm+aj+UzMo
Vr2pjFvMviw7IvNRQEJ9rEul24x6Gj1PU2R+5G1uJY5UhAmr0UE5GL7QbVJaGW5+f7m+Go7kd5h0
RJKdweX69cvlCgHW6PIOZhW1RzEPqWsqqu5aJKBDBof9uBQQDN/+/qBfDQdLVEUF/Rta2c/PwKgI
vWz0lCpiEIDOu08lKMVG+X85CqJhvJvSFz026LF41VXUbGbsHjIxHuxInZ7yVPzx+7NRvphWeaGR
3GORa07q9acRx4K9iybUaApe3dIzQ8ncVlra3JStpp9zsRKp8o3VBYnk6Vo0EmnRlJV+30/WfOjy
1FxlQVdjklFhRJLWAmMPDQAapS4Fdyz6FIgc1JNYK9YeIMmO2SSpV5lmfaFj1Vp0ivTDSIL5h6RC
13V04a7lSER77Jv5RhEx7o+iEC+jXq9/ZFflyO/P/ot7SZwQejGCSq4B6J8mEcWMrKH04yM7vCzb
aNY2lr8JLvorRP3TI00+mQED8WcQyueXiubLSgQTc8iy5VUJ0m4Ctr3YwB+64Kj4z6Z/mIKtEmwK
6wXLkD/6NyOlMuwxM32gpAKAdmbnQrVM6BLgb7OoLpSNJT8y9w3pLij3SbcRhNGuSoRuEJIk7bB9
3cpw7XIQsDE6Ulc9jmelOhkJc/SY7Xik2HrQFqgIvu2H2kkTaCsBQw7wuYc6Nh6KK5Ini1g1Vd0K
400sEeu5ksbELUv4cbYN8TIx3+piZc3vqXEjSbqjU5pRhnB9z2rn263pLyJjpZkeVrlWoY/GAj/Y
5KyF4cBIZ7miZHtNqm2lzZ22fyrGizCeiQ3ohrdO+Ribcm2FD0XCl4k3mMRy/6VU9A0ADXY2akRS
5SkZVs1FNT26eoVOsoXuqejfQOkELjYRTgS4jvStjObzOO/q3Eu7p5KpMiRKY/Kq7pImGKGFRSeK
Xj7LLE832YuVPzf1j8Tfzcam64eFWF6A3+nYKR7Tirn40YC4VTDRxAn01knA0Un/iVrf+MZ9S7xr
4szKbR4dS2AlTd70KViECF0nvZrCvTCvcq2jFmYdtGe1xwZbHQqwvdrL5peWZhqUR4bMuz4Xdgqb
UMpZiyguUCVF26o12e+QdRgY2BcLMlhRNonNYxn6Bs68eaVxcwAs1HARwL1tiNYMIfKhYAk4SM0W
FBzzRXWv5ace/Dx6KYoPq2FSvompuvG35nAXiXSPJW6iEgk/UIc0OLLckAAbLga2QIIfgEk8FEUL
92YtpoTsBSsYN1nYvjZEIsVa8uqr1q7s1XVpBU6l/miMm0zm4hyD9kkl2tP3UHcATYjD/Zze1MaN
6t/WbGI15V5HsK9AeNXL+uAbD0MAa7DBc1oFnYP/zZHp5h28aW4cA1TE3+QWADTSBfama6l9lGNt
UaQOaUS2WO8H7HBV9URTgNfBiFT+sqUgSdrPyW3YIdMCwJ60D+KNcWukteWUKDN87LnFVn2EqRSJ
oPDLW7+7dOVj2m6uIoFMgcGHLNzqA1amXeW/+/Npojeqv6swG6rJrqMhirLZQH0a04JB7YyFN6dv
I4ovH+r+FulQNpgOzo3B2ur57CT+qW+OAgbgBBIaHHPd4ADW0I/C5QJw4MMT5BfICkVfqsnaah14
3J61Bw7C0blad0vdqUUaftAtX0JYPqI15vyMaiF+7609YEcQU2LyEEq+p2Y3OBMM/X2qoIZRe8Tz
Q5uvCbC2R6wxnBLYAenDGOrD+ZKOawsxOyiruYwxmwbhjQVE0TtavOjrlSZsquYh1t5buoRxPzCZ
mJhQn0Rz1yleVn2E6FWMQ4CASIYHVK7WL3XZjM+hsk7l+2t7jiTdR4KXCTdFtxSnbawTujCcwxLS
9gSlbZl3Zbwqozv6mDr4dgBjMPt0XvGdqmaPtS+YtnogeiNiESyE1eRZaMRK5RxrIy06r3OFoAqh
UARMK0eXmlIhK3i0tEfBWAi5p9YeCJrEdCyONufV9gsNjCHQaZlht/YWF0toMF/ZCSTSKOHtBBRJ
w044rSxpKzYHFXBWKZ4maOtjamx14yU0H2Aq0tQbQaL06tRH3aKWTk19UB4z5dGSjtmH5K8ldVFH
ROs4AlHE2aqscR4PuJcJ7riN2L2niE18ayWwm5ZfiKrl4PM14dUfmIAXRez1GvDD+jrblctx8MzB
Ga7wQoUQAmNsysgXU+b17KMS3uZgcFqpsHvyWppql0uVh6sS26mlRQu9DYFhHsb2ozNfEzp/midd
dsPBFZAY0eOVIGtuPQBHSzQ3HRbf4hGplyeEJ11ZKeOdxN8IwiqI1rIPQ1Vs0xZAcyl0xyAWHYk5
pDk2ybnVDqa+rGNgn7smXQXWUzAc4wLJyAK82K6rh846RrpjCM8J+k0eIMRPpOn6niQhMME9rQMx
OJUewn7fq+a+ClZZSDbvsRA3TDW9zGsJvv0sMYB9aAZuf8H08DiSNW1J64Sgb/lcyONG61+irrQb
rV6UUJS1Em8aYrbBOjDEy7UMp3yfltfqtvFsWDdzfztqbyGDK2+extKECtwaPNZlzjjjraTitG5S
p53QuuLMrabBlkR4NH+ZZQEbEhdR5p2FuMFikz+D9jR7i8jNO9n4oTCUGuNdGJ8t/yYIvYzauUGW
VkNc23pU2yGRZZoB4NlvxmnZSzZquq3ML2APsglipHWy9iE1HrFtIdFjZTUxBOKHkoa1YE8+ix2O
sF7IN+8GArNryDLpFJjOYKB/dFplLSGQ8jcAGKPwRGm1G0W8/i3XkDYG7fRpS0Z6DxlgW/mTHy1l
nwvY0RQHTd4yEhR4n8GvF0GlLUNWp0pOfDkhey86compPNGs0QfZ45C9KlNgywmu6/40RBCDOWnR
sadXywLEsyc1n3TjUX3w45Ue0/UWP15tvsx4PVoHed6UzHTxQm1XEtxsdJ2VUYgX7wH8a028bLRJ
xW3VnXp4trrhYHAXdKGpOPex9C5EY1MZkVtWyT5hqQOxZ2A4gFnN28cIzcmIOtBn+RO8GslKilA0
cRVHE5ZxuDWDJVXYToLOTB13WQY1or3OWWcju0q6EnCQ95wDZ6HrCJwuebpNAy9n9yVkbkBXRsjU
x77NTmJkRgf4hAB5gXqgxE/NTxkShfmm1biLGhald5LaRYTFupzaKkUY0X2adI4h3zYgnvAckqq4
avgeoqQpwlWHwkua1haalSBdVNY7ti23uPKk5j0JjBvBNNl7Q6EJ5rqS+sffr5e/2iywHdTZ/ZMW
97esONxh0oTs4tAnzyWtq8Y3qRlfgFaSfI2pohHLFKnF/XU/Z5gVTUcBUybzT5TULkodyk9QhRbF
4vcn8tXCX4aPvFZFKYrxp0fnJwNFU+BbaseWdxflipTrqYPMG3r+Bi/56nKRhWMoJJDgRTQ+7U8n
iQAnSQxJie1tWcZZXV1+fxrfHeD6+59OI0gkk1xd6hJmpFbqOauj+98f4IsdNriqLrI7ItLnb77Q
scqTuGy4TmFDAIiaE7huLkad3AmZwUyl5MPvj/fVCOBScbE0nMrgO7+ekBAXgs5ekXcGOu3B2uWj
AXZ+21T/1/WtJCNxZibJ0dga/hYTLNcCdUGsv7NSrBeaNEVoMMpv6ki+ujs/HeOzsaplv4kuODmq
rSDehNk4HKemUr95Zr5FaK6X9KcxECGxnVUq6NXltKjEBTXWC7oz141X7UgzOweSTTXmd56Qr54f
GmRUglNFwJDPqIFfxkkcWuLBGivYo8SO65sh+Abw/Wos/HyMT4BvSgxENpTaQRdOJBjYorIQTV62
30AAf5Y3f9qfKzKhlH/mwBIXeT3Vn65fknEOnVUfkiox3KGZRicXFRLrjDTcGoPMRN5plxH0mYUj
ARtqw1YhRMgqh0NsU+4UOFFKgmoS0mNqjqRw6BgWrTGbCIpA3ltORE1AY0pbv7A6G6YIctdSx3o1
REXzSAKu6IQmtchFQBiurGgtlazdua38/Btw8Yt7puCJhru4BmL+DVsUVAoOEnM+zJbgjSKBhw2i
s3L6xn/3xV2jOg077DU8gbfEpydYq3UpCOf5mMeda2YPktSuSuqMwuC7BqkvpqZfDvRpeERxi6Nd
bY+pQvxITruppNCjkPfpKp2lrQGH+vupSb7O1p8GCgSTqlwru/jozx3DGlVgY9hFx9YVnX5NPgtK
wGvXpW2ekrOQ2fkrKaP25CoLaSMRo8yLC+iKPX2qur//KtdT+/xNiJSi51gTdVn/PEuGFJ2WSh4c
M2wmBObpY/vYxWP5Qn2l/Dio4nyWKLy5Tzo2AH8e+T/fxv8KPorTXwdp/vXf/PxWkFsaBWH76cd/
7SOAnab40f739c/+13/79Y/+dSw/8tu2/vho95fy8//85Q/5/H8f3720l19+WORt1E7n7qOebj6a
Lm3/PAjf9Po//09/+R8ff37K3VR+/POPt6LL2+unBVGR//HvX63f//mHdEWP//Pnz//3Lw+XjL/b
X6aibT/+9hcfl6b95x+q9g8F2zwRraTAAqJeGZ7h49+/IV+biZJmBVLPiBn84z/yom7Df/4hSPI/
EEkDXOsqibiErfINmqL763fKP0QRXPv6JEFtkpH0x//8br/cpf991/4j77JTEeVt888/lE/PvsyD
b8CUWAQCwpICx/06yUkGOjKU/aZtFbKnVY9aTgHaWBlrE2yr7embKK3pBu3FQ6wypfuU0iTVbKfZ
gFnvGW1iZrOCsQcBoUDVeAozH1KLSWk9uZ+WumFuwow3jVRdEz/uLZ5LpJ3Zj3CKz6z4aO6Nt5FJ
5YdxjvTu7acb8e+T/eXkPj0OnBwxDFxD8HgVHFv9NBO0fiqZsT8Ad0nTqhdPokq1m5jtwig++zlY
wSw7iJfThu4PzDH1Cw2Pt6FQ3WVJuVHr+F4YjNXYUfUcpktVlXZINlr/JF3Tc9hgs9Nd1trttSJZ
kJw29aIw95SQzYmYHpWyOWE/20yt5VYINdhARYX+11P3y0P38xle7ZU/Pe9/naDxJ8VhQKVqnxio
qhaCYLaQqBEhtIjl6BROxlo3uv2kWJscTUCZFqdxhNj//ZWVxS8OrJEQDn5tmaQcfsLHKVOVSryf
FnPrA+8n4trybd3422EcXKV/mBHGRyrC3mLyTLC5KBe3YhbsMyFchiZBokO9kVOJfq3DoPZu8l3e
g/7l9zMhL0SWihaJXb8O69EywmCGdrALo1tozfhU5dMyEzdDG+61icoaQ9myWiWcGaFzFHowb3sD
fYtYv8u9tJz6YFFQJBZ3T6kSrKIpXXaFvh6U7ilpKSMOojNnNftIt0PRX5VtYMfKWowRt5bKXTVZ
BwqwLUQBtlS2z3JHkfPUjZsqFB4pKtg2cbyUG1YLGaaoRt3AG21HGcMX6PLoiZiGlBtFole6AATQ
Rf2C0O2xzrJjrJlLyTe8NmNLKFAHoqdHMfpmeYVy4Yu7S/3rtaaFSYFp4derRwSsMOcJ6mBrhnFs
jbMR8tyHiI+Sbi9LxbZVXztRpccsuicq7C0G16OvEgSnP2JUpGrzLhPDe2RnmjavZ6ra51DatYn8
2gbhSsYXguffFZXAq3X1JWmkZdR4Zqqu/HJ20hCrrViSmaVhYRjsQJ+2KiWdKVhcq4d3ouRm2Ie7
JnayOnBLa74L9f4SJ+irJcqZNbcZMYlkA0s1sIsgpvB8oHBKp+0tJzgqFYVnszNRc75aAxJZycDa
1O+HirJrgcaDuCR1Id00enSbMFT9VlhqOxGLjS6WO1KxzmIarrPgWcDbrDXyIfHLk88xbqRCf2eV
gyp0dkcg2CbWPDp23dYnBHzo1lWB3aajufYa1q4dTZE1QpJs9Lhf47jZxLr02g4pPyNGwzln5Aix
RWFZNvthwDjW6Kuwjrzqyaj7bRMWXhGH+17C39w2+wYxuELIHHExbovxyvSLXRFN21xAfRioC3Uu
PC8mjTcA29TTahNKmAdEHJrIYbLIWlVFtjWj6RiDrJnpvAm6wrFaaf1B+/xeiWtaYuPlEILat8lk
t6T1CZF5kSv/Qhpenu9bIzoLobwb5eyxU0z4MiTOWCrCotiMkEDCgNGiMrfpKCD3xW+UD4ssqDf+
QOxw2qwEvzgioriv6oQAsd3YdxAI5DTSUD/QyxeoivdBTPMpFjWMBahBhxktQ/Aj74yVj8Gu1Dw8
Juad3BcnhIwEIiPlnstbQ08WoaIuUaKBY2vi2TcSQgGJFhXid6PX1xCUroFQHO/7Xaurj7V0H5Ts
mDVxSd3vkgTed73TltMkeQq6SDyiu7lCZGGoxl1VaYcYUbTRj7tyTt6RDD7NI91Ssnk3XWddA1pi
NtZ989ip+gETOcRWTqJeeSqmbGdhKJUJYyuCdfxULiSJMcJyEXhIsLRtbLGNiFuyNjueeKPihkoC
UYPFLfRfiJdyyvRDjJ5dnbOdJJAiGDpSa96pdfTa+vltNUOx1RomsukhbZCDcHk9tUNFVmQLeEGX
OCskueJDO6mrospeBQOIC1mrmVa3iZIugi58ldXqnIUChXz+3WhFr7EvkvB9RRrjVzHWD5WcU/3l
XwIfYF7v9gphmtokneuKSjBLaw5BmHmk1KMNYB5OwDPLNFxiRcFvQ95T4G9mPbnvL0PHeMyJQ8wr
TM8WnoIUMdoEgJEG9mz90KvqIyOIsMqHh1xA1TwEAgOX96o5AiELd6WQ3EDCJOSFIugTavU8jil5
2QTchcZBqzH+ZupD/QFxL9gl4mJ72AbmQbXaR7jecxJTtBjSGihmdj8DuKV59VREoGsFqxt4xftY
I9LPyPqVb5TbQTPvAiX6QY8brCsFkYFvrDBHntJmAMeXSK9LX4ow3emFdsC/0eChr/MCRTUmyf9B
3XksSW6kWfdV+gVAgxbb0DK1rA0sIwU04AAccABPPwfk/MauJH/W9G7GrFdsq4zMCIT7J+49NzL1
p2wMH4rAxCgttpUn9prdEXI7j2vFXErY1FkAD3DOmPqXnzUZhp7ygj4WB7i1SdBArkJ3xD2f+0fP
x6Ln1b62rssyQjK/QlJeLnqP4OWU6aw+TdkqxvLq5/dN2+zSYJxnkPatqXtYGdMvWomNLtyHoYUe
JZyL1vbsf8y9Jj2GraWFR0g76DmGlYETxvcDIK4ro02fLBcijK92VUn0ZaUWmnU3IfNOvWkT6xBU
w37Juv8+t59bLz0Bsj/Dcj0qHDS65x5C+Mt9Ip9o5ndO1O9NA5ShNl33XcBC0cRTbrfMq/3nEees
ja5RevVtExjnNozW6XkwqjuBadnUZ3TDm5vklKvatTFWD0SbrDW3OWoW7vnRcFBhJleNBYRrCtZF
b26wpu7mnARZj0gUk1s9gfqbv4o23g2S7xgeaLKhlpae3hGLuZuseuU6+a3ZB0cDLGKPsKNujZNT
4HwlCbQPs31ibsM8wACX7jsxbTUsTmbu3oRYVCT3wD+XX7/nM32v+2gcDJfhhEvj+a2wLUSqcNL2
ODZYqYTtk6+I6emvS9SeE4pjcxCLEc14N8tXe2vpy7VisaxflPZgQ2YUEf0MLc9/1P09VAX/+97Q
/dQI/s8axO1nNbdW7fcf9b+wN7T/sTW8+xTdJU/e/1V9/UvGn/8iGDSq/r1RnP/5H32i4f/G8GAe
IdC+z6kulFx/9ImG8RtFgjezsZlGEcPyZ59o/UYLSPIHlCaDoSUykj/bROc3ZMp89QOL+tBhwuz/
J23iH0rZP5+4eaLvITrSfQeuFyOO7yktdlc70pZiI/ICiJmVFw0SdjVopM4U4TjgwE1s/RjrXo8h
CGRohSBsGxcle0InJJfhftK7JIQPoWNfb6gEltOoxpTiaKyrlSUIiVxM2uAg0c8syzplHf9go+eD
f2Pmsz8e6j6G8cpUMZtdckeLrdWW6LuZhCThSloVbGmVV/N9lLZEtG84ljHyaL6HPqGtEl4I6LAl
ozMUzwoMrWgde1f6ee5A2hiwWI0YFNN1GlMdUJlzQ+5km1tre1CtvZYimV7NsANWPemRYKFujNNs
uGzYAEa1FnF/E6IRrDjiyRM2O9tAsh75OshODIHFNomGhBMPvN6kY3FsM+ZTRnhKO2vIm6VTWaa2
Us3UsKhKXSQNDiGVat80hUq2IqnSEaesz7tb5nVh3zZj5Iw7LCtTcOCi0BScAKMUuIFq303Tu6Hp
pYteKEfCABN8ClFD9G2ONEEkzbCz9WxMjn6VcvUlxTiMn03oT1O/IMNUYFoApYFbzUlrkgYX5uCp
8MrS6wkvX69BSzfQJo8zE9o0sIU7Ux8zbXJkUxBja0xCHGXg6Bqnt6caY1xirZ2lCw7hFLWxKAxh
qWHRmCHZwHVodwiRRTH5HKwuU9YazG/ShVm8RmPWY/vypyHrK8AszdBi8Ot7p+I+Lzz/2h+Vl73o
bpOlu1IvqSitro6mhzQpKgJULbIz2XoXpJiwYSmmSNxGmW+AU2eJwPK1DqVevdsuNLl3v3Ab+RYM
zHI2XhIH9bvdW21xhlUgpnt3yhNMykykQmubMVLxD6Ta5d2mFrrWvPaum7OOTDu2v0Hua8V9JpwU
bngDzYYdrGvuOxRXWNh1Lh3PyxhB1jJNk104DS1kVwpuMj+qssROzrekPU1N7OpAbgza+XFAuriW
AeGch9otx+pEd9ZaH8IpzPhdxX6UbZ2e7BE6tCAe7yy2hDjhLCfNzkOsYYNwWwg7+7ztY/ySVuf7
e18hJ92OIoxRAehV46t1mPpGuG1aRtybSYCQ2JiW5k1rS8WZwSfuSTASdcl0BJJGnbzE1sCKtxNj
Zm+nDmXSgsNtyBYjzqZm1XmABzDypIDsCUlO3RRHUWARL5KWNUvMMW2LTZaL0HxI/FKworeLcUw1
tEkoHS4i82z/wwZnFq+lNbEtthopzfUQtuVJ9ZPWL2JNuXObhberUdn01LSjWYKl8LAq2xbWJT6s
ullo4SQxglQMhReqqrKPwvT4svij/7uzqZ9ewtIwLkmn9w9FHmEyF0LvDtIVg9zqsTUapDOXBN+Z
ymzfSJas0206ueBuGDE41Gy5jET5MER87YHBpsLedL3eGU90YU22Ll0dGZaOcau/CUHfubtiqhLO
GuYCNuV5VjYPg7TNZFMwzZiWqrdRaiSFQreUl6TzLPPUc+p9FckuW3p5UMuDdOrM3iUEWQV4cZRd
n03Eb9FBl6UG7kjLU2td9T2morZvB/clyyzgIEZZE4yNUEoaa2HLINsN1UQAb183Fav8EkvcynFa
gN6aqjWCl40icKZdpUaFe3pi3oX1sksissah6Z4td1LgH6jLa8yXibRCOPVIVteNBjVxIUmFNBd9
ITKcioXn6fjEU2NSrETUXKCHCclo93wUKBe0YGwaWiXHbrdxSkWMmsjkKCnEkOTgdyOYCH5kg/QJ
xj5uF7lpysNUt2a4Sys9qg9j0DjYwVKl+uIJzw8WUburqmDhqXrCG1jSyG34uqr2iXwZaS1k51Ua
ytU6qzeTVvbBjttFuOeoN0N31YW6aR9jX0sf7IFrYK3ijt98nEJiYBx9YPBQI8PFUGYE43guDL/w
9lZq0O8VpWY6OPFME/MmImS5yjOzYIgQl3GwaRy7KS951mMLHXMzzW7sQMEX8EkktUkP0AkAzYI5
NMAyZppY4jPcW+FKMPxtyTDJXfexxKgu9S6uH3Wirsfrtuj0ECmT0aOvMEXc3mSxncRLc/RaY09o
ErykCMZ29tT2dlORYx0M2Q37XAYwU+xMzabSzexO8PkiTixF9R4aufVpWBU29LF3xUZrwpK8hmEk
dHtqBs5KkWTJVQgeKz/oqanp0KSi2H+o/THEnmeM/qmd/FLbuFpoxcsmyjWPEdfU1vP3N6yXfTpC
5wi0uvXPHaNWBGzORE/H1igc+K5KAD+FjMJLVOoFiPckxOKc5f5A1CYlQkluk5FkzioJY6meIihm
01KmjTJXTj1kwBFUJCXkBZ8AIS3skNpUlShn0MZIZ9k3+oV8qXEV+TA+kS/V01cobJcxZDEKksqL
CIa8lZWGhp0KOeUGwkXuPNnRyKchqmEgEi+3RQM430q9x66QCaHfKnS+lDbEoEbqxiAMwspJmDNa
DbFaaGhNslcuJQ10EyuNUfSBUfw0OhbRmPo0BLWKN646qbHjyTdjQ+K7D1QYUYNkTbWN2gQy9whs
vtwGPbIBjO/xkNy1RKd3p8IavC8DvSEwEIvW69UKMigG7BW5f2qdTzTmYupN9KZa3AUQ7ouc5gVn
ouT/6QcPq1vlU76clR/QoSa+MZ1Hj6GRsWxUXP73hu4/ahf+Z73A/7Vl0bxx+//vipZv4vNfT5/N
x0/rovnf/NEFaCaLH8c3XVCKM0iXWvv/tQGcG79RyqN9QP7iU9jrf/YBhvcb3jqTywd5BLAgmzXA
f6+LDPu32QRhcrWyRuInOv9JG2DRn/z7vmE29hA46Xi6bbm/L6B+HgxnbRM3emteSClZ4f9slxhN
186RUmWd3vM1W8pdv7T3DPzXwRq95DqsFvGuWaY/zLvovtubO9JPdvHhV54flEZ//c3grmJ1xEfM
e/RdTK977LDcoX2H2rux4x7TJeYDZd8VVfRswMYuI+PQJYSc2Ch167UsmrOeZvfQO/ZIZdZD4++r
LFuPxpeefGQ+cmGMmDFAoKy4ROJexdM9PlQmLoIi1CwyRhXhJkspn5xCvXpWT2YDrvaRdUNlorP3
H8tIrMwJCwg2PykgTIA5w67yao3NY+Uc4/ZImu+igqnuJFcJFcCYvihkspPX8/0MmZW81AX6rRL+
jdtc5y6J6eqiJ4AOGQEy5QgebBMYoRkspdhq1Ys/PvqttQgJ4ekm4s6bj5JUiGZAW5xPqN6Ne4m5
ftO0xZtfV1cDjRgH5Zbp0gru8F6vkk0l9FXH/JklBZARsYgiVn41UzEzOTYM3TEzggbzgRl0+zGP
kRhHi0jz4CGM62EstlH3w/G7red+UanuLK0+cxwRSCJAHhxN+9oEaeLm/XUQlVAdzKVeV3DSGLk1
DCUQS45yuKlCsaza8GQM5UmOyZ3yP6PyPsagjsRtPVTGR1JED4m41Zw3q3ZWwjJQ9T1n6TEajDso
hpiRUHG6YPmMpZnc5bR5HvFxxmTQinqnWWLNUm5Ze8zWC+OcdNJjKUDC1Yg1mHqoWEzJD9F/FXmw
NNqrHqCRFdwWEVyl5NWDuRg3gqE7U3xSgxzGSyPbGInJIbYx/eqfekj2CwCvoNxiRfyUeXYayPHQ
gKmhTSAL+zFGINAACIvsL6leRfSaBI+Gk5w9A7ihEVyFdM9AQdA7wmPgCjqWEo1xB1Ujx7deWGdS
j2/rYNqN9omxAnW2b1yZwYDBwVokw4tRHGr66QJZrt5ML5ndQX2BSJISeeRGxQWnL8p3+yMbmzUi
IbQJRvAj0IxrMvQQyg6HvlAHrbRXVpAfe3UbOC968KPJqCtiOSHI1k51kDxGdHOlesjLj5wZ3Kg3
Bz9vnieYWabWQt1qj0MUgA1zZ1kqPhTfuJlTIxPnFCU3EC1s57qo223rYhZPIDyV0a3Cd1Epoi4w
32feDroMAU7RWs/eXHSqfnWk4F8OFv+gkmcnIaLe8bZabhwzeD61g5pqoPhroF6g3poqeBWh+1p4
H7NEdd6PKD7w1pAv5dDQ/zVLbr7XQblffmE/BNG7ahW+EfwCeGSGJjnbFqttpnut5q4DfURv6m8m
w7nWIaWEif1YqWpNQOZat9RG2qce9hE9OtN06wTuYOOLL30OLhTaB68Nc1WvN6or7oJuZu24aynt
6yjo7vIo2A/BVzEUXwkWar7vPvbr8FqOOpk3lCQAtKboITOeinA4eerQqXipxwUV2s1oA4ytphsi
s+fV2UYBPSLOE7v3wMfp8AQzGkBlysm+6qCOxGIEFWUtlMebOD7RyqGRBXxrEXANqSSHHaNs2Kze
iwrtXcP+WNNWRjBANYju5FgzRSkQgof0ZDFezqG+66w9EXJgmKZ9XoRAM+Kzq0O8K2mSCoPwFlsd
ysL4herm2+p7vop+OvC/rb5Ds5jsfpDvGGI31u4PxDG+/e2/3c9/IyH4piXiVeablbsVHxjCw+9y
0BlCTdVvvKPOLRH2tvH8yLBIIluNTuSfX+ubFOP310I2R2ygj/yQa/7ny3WwEi73dLoQg86YY97P
ANtNf5Ub/U0T8ceroIXAFemZLhLXn18l7tKuZPz+lvuXPIe+bO2CIFxp0tmM2dlR8hejavNv3kH+
llnk4pgu3vhvr5cWVkbKtnNxTCBj2MfCOF4ODuCFAQ/IFaLmKDuSwaTq4Nz6JgtSE7brtB1Eda41
d+XmBtGDJSM/kCpFdQ7tYtF0uByydw/4WJfddc3dRNbZP38W1u9ZPn8OPElvRHeL49vC/8e8k1/9
5/cpj+u88Uz9rRhLqEExyW4AkJfDoD66JFi4I6zhINp1EZAE3QSSisTdzW9b/YdZVjMWEdzBtB6B
/bmkw/fsGoqLwCXg15cwf4n7I1yKQFSLli1w6mPfqn+U1S3egRxcsXSuXbLDWc9KNbCoZl2077H1
glnFLXPX4N4r6ivMWXidD8Kq62Vetg9p1TyWjCqLdDwm+KumLt8QJLphWrdxSrC7bMsIBFxYGGHt
JFu2EQjhEdi15y+T8ZFWBeYFfZkDLacWkL2Sg+lSD2Tvpcq2mr6uWbKqpjjQd+0cOCNG/DrRJrrV
Y6rHQARuDFJPhKe2Tpxsiald1AK4pAf00dvrTrKZWhhvNdhD2RJBBoqaqOd9xH7FGIizCtcRcoho
Qj5vsWfUFnVfvg/tjYlDsVT0KjH2hI+oxYKUaJjHQDRKGDDTs5P550Z/7yoYaMx6Q+0GIgUdcbmo
Dear/hrpH3DkpCbr1mGjuoVs9SGn4DhOZ2u4GTPy8AgTdgHP6Awz0pnmGr5XhcnDV65suFDKLVdd
Aw4GxIxHLl4LUBGFSwyZL++e53mOa0Emx5gl9XhbM8EYqhnERPOunJqj+7qO7oT+ZkzvnuDPjmYQ
DZ4t0XC79RsPly1mppeughNRxkAurXJZE383uStTNJth8HHYMjEHLFw4y4R1ema7kJKiuzDVd/k4
HqtRe801a2O7yb5Lkl2el+vY/+x9bzuJvezSY1oEG1UirfCOmqjXFlExOtKkJHFWzWCDUQfhh8rA
uulTcCJ5uCbEYKmLYNMLiBQeaBZRLB3tM/WfG4Z9OHMRVmzrCsmjmC5uWezIo1n6cXQo9GPHo5Z3
H0ESLQU2BLrNbUY7z2PA9WIVuwEadhxpW4Twa1MTqzhPVq3ETWFkTcC5MJM0c6iPatrJia95oZhu
0reOCe4gNLWYRtaRB1seayozhXWXeDfMB66VPrxEfXKocY20I3ez3h278tCy2Y7odH0DSK7o9lVD
hLI7YL74qnvjHkjASU5MkOyyppRsd0xBqas+GTOsg+I58uur1gkWjLn56jksVI2VW6crFaU/NH3o
MVYVG0vazy7e+3XRiZ3SzKWvD/M8H+6bcG/Q8UJ/au1HbU7wU86l69t7c+w2ln6Df2fXdcGRmpw1
MqQxhhKN5qxsJ3mpcYG2+rjXKgD4afhjCgUJCJFTM5lABTDo4QPon/dUNO4vLiNjvj+/nX8WwTVY
NlEh+shafz7/pJaPURC2l3Y9rq0V5pwPFvNLPGdrsYX/+s/H7d+dtrzaHEfMReHSXP78arrjkxmt
tZeOedF+jggO3nCMn+BYbOPtP7/WN3HTfLBbc+1Au2whEPveKWaGW3eG216KHFGeM3OQgl/9NX9z
x+JV8ElZplvWeaZ//musoanLNm0vatmv7GW7TK9jbnKGnkd7pW/0VUwy9qLlSRhXw80//3XmXxth
G1UlS2GWiewGv6MPLAhKRh9EX5MdLyvrGHE4MfnhkUpjoOtgl2m7msG6k75Y9YrzrkJZtJo0e+Wa
n32eP2csZ7yeZPcxc2+0md6LMdos7Qet1YEmBay/LS63+mYc61/UdAw0/vrU2TNCx2CryXL7ewSO
VXoNwob6ErA8aIG4WQkzqUl9Fci88JkOb5HyMWd64U1gx2+pSB7dVGK28sibJ+iCTGsV2MY5G+VT
aRLikBn2TVTY7924k97N4Mf70gokxNkG7dX4aPXmFoku1M52WQTBtZmDicOUXkwlEYdsToJ3Wf/o
nBcV9/uscWk25TJxm00bj+Ca4+YItmBhaSiH0LThj06nYasAtSUp/iTsboSrT5p16Cpj6yJzC+u7
CJVFGqFu4u8wE25fw91LxAZB0hwnptINZoMgfYPOFFX5kX3ldR4gCLI/u+5Vde7ONmjLrGlvquhu
KjnUGAxv/ExehrDeR260d9z6WHBG9sgObLDopnEIxhiL63iqrHxf2xP8GnXUpO8ti4ITz0vkcQTT
q8XuscLnb6O/SJiFeADIUnujKpfgiLD+1OhIXA5Vs2n3vmRu3xdbGforF+lJTxbAJIIr24xQZNRc
LdGyc96nuDiz1NtFFjBRh68BjZHORCAxuh99iDHulEClbTEf9lDOG6YARTUcMpVSC7w2dr5kn7ww
aH7Nod7HwMAWVihvARNs0nRu1elDHLKHzRAUs4aIN3nog+BmzkTujYd8CpZpq04BBkHoVQNL5ER0
izGT275yTmOCP56r1OPg1/H1uzs/n0nPz4yB7wdUQqZ9LyNr149z7y23pgnpr3xWbbEyurkLynZT
NJDOcJGJtrXH9iHKYP3SEpfv3fCiExHMRHdbNVm/tu3+upC6t1Gjx6Wn7uoWT20wpMmyNlKSSvxk
oOTdl/KrrJtrxVqBI4QwjGYTQl7ztY8oI0ZYZEvN0El+RtJBWhTzIO1Lsx7jsLzLUy58BIqqR6Fl
yvtOWbeJZYORwoQOulwYaOeokOw6P4SRTgJtTOaougutdl+Kcev00OtCEAYUt3YXkINwqsGMmh8a
uqP66E0RoFR9mRQfKjuBEPYMCrTxWvmHdniPoZdFOekHGBoDcJEtLCLicZ8ci8dQJ9SghdBpYmX0
Qy43xiRXkjwYEghSO98EVCO2d5HptK/jYJUTMpxXAuVPukzUmww/Y7NbxRopL3hx3LGgiabVTdPW
WXYpobCJqhhk8d+ntLqNS+1u4INzbWkTrhKY6zwEvF1S07Rx8tQ52cmV3qYbXmV2hsGbOO+GHizd
+MoEYtnm3SqLyBtquN1Jx+jT4UYzoE0H53i8JQdyOUTPVfpIxvDSSDzUPjAx7ScXt2jXPwsPNARd
faElcwbwdUwOqhv1t1HYEMPxVBOUWiX+yY6gHsUMufQhvbFzDUrh2+gUD4YL+CGJ8PqUhfagFclr
7mfMWGv9WbnW7OVMrNu6J4dAuLUk8Tbbe0b6rBr3lrxa/KsT3ETxypRjX9Y0TxjKCq5T5feffpa+
JplOyq+tkf5rGs3aRisAaIw7MMj1laSSDpCbjTjp6xDZlwMPxJO3v7ib/u5097kU6TxJlre/34tj
b9WakPXv92J541yP63hZb7ttuglRAy+6VQ3g4HWGQyXPzflXvfzfXPxMztGuGK7F9fK98yWIxhhB
lFzQHS9LwybAuPtF1/jdcjfXFvxkI0A6x/je/1239W+WsbSiktK87pJ88cCBO1/7mL9DgrNXpJGn
O32H1xo92C9TXH+fQ3yr1hgZ+Px4F/4Qmu2fK46AgAmgzQPvLD3diqBrtZM7rA28PHprog4TomKI
WV77R32Hm23pvfgY8xbxrb/GU/4IRTNgjvmLQuhvJhr4KIkO1W2ctBR3P/9WPI5dWY7q4vVHPT9q
eCjC/T8/Un9Xps77ktkM480l17dSK4qpB0IeKawOD2JTbKsXQrAXc1ZuePerSMe/PkA2MTPBjDgj
qu4vLuSWFBLdEM1lYp2OxtPQf/zqjwn+7iUwVRDpSsnL1+RbHWz6ZVnYtvvWWYcSOLqduo+pdnFz
sDfgUWK1LFrWLM6wLIDHuHDIA0z9rnVuo3twe+xUGR5Ahe5Q72ic9KLOaUass2Xp68z5wE1+Shv9
vuiOEbTb0LNvht67dewMpw53Hykvwi73CZb4NPSxyz2nyUmT4RXbViaCwUqZr71JgA562CI/GiVU
VH6FirAd6Jyd054cTzKFBByi55+ZCM+6Zu1r0RJxTXwPtNGqx6zZPnncBRZhzkKg9N4a/C55yBH7
sXWdk8nwejr7sL4n+0vPKd9ahuUgdcZ2rYftFl8Azfy0LtRXWNVLw2x2Hn1zn2SLvjqPziGFkhCZ
1y2C787ilh1PglG6z8AezdS6Eh8zn736nOS0Usit8xSgavs8ogt3kNwHAsS6ZTHsiKGrAColQXxk
Q6D5CJ7oMF1uLgW+JepPjq3dDmAF3KZjL9QtfK9Yts2p8CAIXcyM5lor1qNVH6Rvb8x8glGeo9r/
aqXaBAQdx1a89axHL76zytvIvI+Ccjd5txoLEQZpxI7jNhLpypc/sp6+EEpCSeiePQA5Yvo6qVOd
ELnCyIOzMxc3kXOTQZGRLObsBrQ2lACr2ree9jSGYhUkwHLqYm+x5chePHJhJM9HiTIKFXRJ1hJw
Ch1WHD/+qmrFxmbgI1u1J4IM+n+5kQrGOg/+aHyGEelhg78C4JOVh8Z4aKZwjV5tG8pTzxUeOQ16
/v5sME92mN/NGQNZ3SyLoeGMeZrQ7xrSWDoDuhMdfs2xF/etmQGztteqCc9+Pq4S91lHZkvNuYj6
H018nfG7RDozJW2v6z/G0t9G+n1LMMY0ROsmxTWA/jApTVhh3aoFHD1/Q0bgvNIgXwEMFmRhJovW
os6areUiabfl1uFs1Iv3yVObdGAX86MU8V4P9qlN8kb9XsFMSKONzOW6lxJHkFhQBK27od46lOol
eVTZZGL3vPFTrNRSY6aGDiU6R+oVGR7UFUKZunfZt6gKnpvmYtc2/4FRXOBCXGWvlj9rfDaW3PfO
tGhieBNAe5L80pJxYQD4kPHJ42/jXVkKkzsZCkVIqkvlZajA1WrWgGsFSQRyaZTg1zV/1QreNZsn
h90fYjiY3YeETZ8GEqXz30I3YHVyP2s5cpvmLw4Uh8arjGOwGA2sl3kvBm3IfarbcmdypHjkrwmx
iwOkxZgIwmCGzwI8+TF5H50WHgyGWaAWF4GHx9Yot56WJoQGDUSrCD6DAN5MSlyPczN/zwxHbCbC
B2ItuLHdHe+hmOJDiu6LAm7d97f22NGUkAyCjUjU3UpXOAbCfOVVL0Z7aTSFpnQfNXIFYXA5yDcz
yLacLydfnE36ig6xZMqDivT8nNCKzLtJbRw3coJwg9MkzMx1SUiMhhpDe1AzIPCgVLNofRfPQHuV
w3s28XCQPmiwt55alrr5zrEIl/Jg2fSvY1EtZstJnbJoFTiMbPNURHA/4ujBdhQTT5KCDGxnxIl1
bBKldfJiIDsaZG5M3r3+0LrPqUXp6jO81tNVqW708isJjp2trXniF03Evpaf4oTIieJbd2xXPSKR
rLw2NUx1IKRU3+/i7q3XmJAk01UBAi6rAiJw7ZUX40oFVpKoRUZszOATANWuBOLLibax98RCuiZP
Pcj2cmeQOydoEEsi2eLOWHU61Ju8WKE/gOUrFpP7Velgf2DLz+/meSivUCgSZiF3HZR+mVDYaDEd
k1g41psA/DzqG/bowDcXY9gfGtawNqvHGENLYD0OnI6DDYC3po1w7IVNPlxD10JnmfM17Hpabo+1
QCDXtcoJL7qwD1tOJZBlkMUZfsuAPkaZamknu6K9Lo3nGv5pzTXpxuQLxfd2P5/D6zi8CEcg7CFB
g8coEDQhLieu4YB9Y2kfP9epByMLTFGf0sSzVp3X3tpZ8jXK2rcqJOEh+kHVAVBIIu59iLO31jHX
IfQfC2BpjZ+fHrmvrTXqm63Q70tLMPqEF21cVyFlFsgxjustmqSNZR/BOC4kd7XG8LAbnwfvIQca
q32w/V7bMa0EC5gUMH1LhGXIeFJ4DHnph5mH5VGLDPfZoP4XHf8v0+QsvCvbmxiDmRtNe0tdxTyT
Ru+yWfkwQT7J4LZuU8LjnF02Tyndk28PS1NLFgY7lAo4rhccnSbbZt1rkxHaaJTkm1zraUiwAmYO
XCLhu6LVJidt4QDOadhKhzCNTTQBA1yyi9F9IUoi/6yhtXT5srMxb9NVO/JX89ej3aTW7FA8O9hz
XGdRyzt7fOhJtyOE0BV81nzh3bJcub1aZURUCk+uDT9bOa6/T+vyKpg+7YrjJPDXiX9jsOFlvJDE
4abmBonRwY42Lraw3GrW02DnC8/iP1fNukATPL1Ms1iPkYIyTw5TeoPB10gjJdCc1+59qk+HkHLG
IFgG8vYpA3JFz+8RS+S/kS/XRFfe8GIB3HViorNIbGkYkYeG5Ht9xZoIwDdncfXStfaxJndD+e9N
VgMnDJjvTYxkOTLJtAux4jROQvs1rST381TKNT3JwnQYEDgfw4QvL/c30DOXnrcB7zOor6rkcGEn
0ICySzFKUwiufSo6A/7agM3MIVCHKieqj8K6ZnMxtNWOQD9BDoQKg62gSNDwL2H4X+YdLwVzm6WH
O2PA6L8140fgIuK0ASTzbsSvdtocIrrsSTSsFuTCHI2FibOuBhsnvoJiH4pd06WPRfuALKbVOFci
gEVgDDnJUR/MQ5XegGytXdtoViz7oHS5rBVMRHmw2Cap0WYClXONFKCHtENU4QnT0eQRFVqlw7YV
yQENMyM5dZqSCkWRgzov2nvaMRAODP1Lw6Al7uU2lk8OUhHLn404wPJBV9K8CP8ZQepWOcR1whJP
NGRJ6lyy1cjZUGjVtfJeHeVvg+59dFB9BuxjwtuCQoz0NR7XvcaYLtOuG+vOhE0ejijs0CawUzcu
wdAtAXJsAd+v8slctd5nyj67b9HoIqXom2QVYlxI8Vgrv/3R4rgaOgSOY76qI5JPo5OPv7nrjF2j
grukbtgupP1dNjXXITJojpKt5uI8YEOmsa8ptQ/HtPmOy9cJL88wnrVAZzzdAgW9K/0XPTkWrguZ
q1ja8lmfrkZBUBgmq5pbZRoI7GOelE3vRvNh9SBDTO5e1oJufOeR3uRERMTAsOT0Y7SyUg4ACoEu
ocmWNMM8wpQLfE8HnfRGsYvM59IqVxmUvGLCaCXZ/QySxYbPz03ZkVG3B+55hE2YV/cI5BclZNBp
dM+Ve9GYHkgT+dTE/caulk3NQcFps6yrAui5y3QoJwdQ+hBKR9QQBTmzRooiodwFo1i1eXOXzkJa
E658QTSfRmngD3wXv6pw4Al5z5xT0dwmybsf/Bdl57HburZl0S8iwBy6EkkFKzn7uEPYss2cM7++
Bm9V4fnIxlUVXuM2nnEohr33WnPNEJLh0e9S5iaGWMM5xatMRh14l0beSpArt5SAWYPsNhRLOCvR
Mghju6ZhMfwRZTWnEBtFrKAWjPS1xXhWgzijoNConSpDFAqHalSZgSWvwXQngFOmRDsk59qqdpVy
K/bbvDmIHGiQblZKX7hDoLhmFBFRmuC1es4DQKx8DnvTX0WNrRKz/aCiHhVf9SjbqAFVQwtXfejX
Kq15Fee3pXgaUr6RD597knKNHOLAtQxvKXYy3qSvWg9IgohX8uFxlNNOavGN0c5evhHILySvYey6
jdreReNXb3nEj3JQJS+ZAGLOjZmTjyDyUxbvIMjaDcK+WH5jHO9koGgYJhPepK9FwNake++Hc6R+
CJSJ+CKaNc5B4z7Ae0+Ott3YrdsYuim5KBgTRsoIuMACo3cMSphDd5PE+9VR5nj1Zg4bCQwiN2fH
xVtT2WnyveU/DBInIqWnXyo0bbyJHsJgzqEfHcq+PIl5erK4v6wlG2nUbTBImgac2gYGqj0oGkNn
AiNqnBN9Y6m207pvn7yMUnAY7BiDO08Bz0juxEx3KuzajLpaWbm386QzpvxuGSK9j0zio25b/aNn
5445HTPOFM16jiw8IYZXszjWZsX6RstNjGQ5FOsOveyAXalQkmSLRgj3/BXmyJQjjLUpFDzxXquO
uA4sdEpjpDii8doNrlGsvTZz/bbFzxTrTnRFyEk4FPYedVg7setWQXCYSP0LEoz4RBKbusGhD90J
xkx4exsEHJWz5VSnKPcYbFbCUsUduaJ3LR/7jEabkBGsA7vypeUkqdrCKTjo0jelzWyNqSHoXgjL
mhRDSFVkTo4PTfxqTFRro7xLcoNtD0noHKsa6AuTJyyl9wUOouqwbzWMQKlgRaWzI7r2zMebOYtp
aam/8WDVKr46K3RaVBaCcurTtUEfMafbAGXCbPyK0eU36lfBFxDPbfSkLRXhVeEplQRnZLiHFd29
b+4b6t1KP4QT5oyyO1VvMmlDgcjxNJ205rblPKywPkS+shhZsybDHUykG5qMpH712hdLwdnRguB1
G3aykzJbDaPEltt13L2IhDmmlr6KeWHhY2wyZcdStezuEhKEVdCTav5cHgdSPwRq8lRAy4p1QNIO
rgBlIIHBiZ3AvSzeMxO1DfKTW7o2gRWsMc9NU29TEY+lkHymd18aYVAWcyVdwFAgY5YZkr+lhdtm
xE9BNRam/McMiOpmoE8jsGiItRKaBNVFDvhCDKN29ChNFIGiGbPysDqr2hbe/bLVbyN5JwEOtKpH
Mt0r66jxPzPtnOno+CsPh8yANj5zpAB9KqHRCcebpa+lfp3iglTSa6d4FutW4xa4ACeBt7XyR6U8
GfR1hcebI8W7KW2RPXfQu5MqSceCOL2hfhW81xC+YotzQ1f0bKKwk/qPVN0pCj2P/lZDea2o0RS/
hTOo2a1P4YlZ8RV8bAbz/kY5sRc0NREEWcQq5pJLhNJLy5kGvDd272g78lhtz003mRPfX8OKLxW2
ILkM0kQNZFGBafZD72iOk6738fBJbBgxNZKd2OmKpb6klDFuIrda52QPna0ETFe/+/fbxFngl/v8
fvF5xvsNRvaCQQoTOf/EgaSkETOVbjWTd4RO31oa3J/oGTXiLqyjTSx/ILtZMBpbwYteVbgdhG3r
IOe288bb+7II7xW3e1PYc6w6VhQ51BczheRuYp1WlrpEZPGWpeLK7JKb1prznK3HdtDtaMzXgwQ5
VEJ4FdPRDGbi6t1rKfItaX+GVkBaYO1D3M1mkEerhJMK9SkeSHLe42IuBB6t+UcsvlTBm5XdhZa2
FLHQjqNdAOMz7HERlsq10A97P1MGwJKBo4c8v8wYl+REI00jn1ytOGbZJ3TVDeXova0PyC3WQzls
CbSgAdo2OT6pacVh0NhZ0X9ELSg76dW5kLrShAOtCMdEbPWjGQHwUQtj9YN3ChqeUjkoZm1bpHNP
/k00hrdm96QSrBAQ7QvdWAg45/nI6mamcJ4FjrQSqb3AoYtwax3MqW2FeJakmrVJbz+tUMbYddDd
iTHmxwnD0QAm2KpB0Y9BqdLRUntUqwZPdJ3jaNsYPe/WQoHHyL0LX62IzzrD0mQK7S5YiVS6MDsd
PIXXAadYMGzHMXFhuLpN85ij4861iSYQUIoTqFTaOyxUXD97bcZ3NXkkRnOXjcyJZWya4YrQSSb4
zFvRSObLW0TNg3Z1g+/GepDNY+vfiqkOTzemDAQtJdC5JDZ3pLQczHMQgnRpw6Ydwn1PoHjs/THi
0fGLrdjxh3CsqKEoRLGsMdtkyckits9iKiytXnWSkDBjYxn1xLSGt3WVn1NAlSkQ7SEJGUwCqGFi
kjFcm1Zz1JjXG0w2wxt8+W0Zv1mPzHHFm7MCa7fB/FMZoXzFN6GmffiGuOOfJyT0pjMxZ+ZDVSC/
RYmresLKUN8wuVkoBAvW4qpmhOjVd/L0qLTM8rCwT4qNjLxHZewZYaBvYsIDUmeJYNJPMkd0acmb
KUC63LOXilgm18B5ySovNaKDxV0InUk/ydaIx211A8Zs11m17WKowMCzHdIHiXxbMJ1dQFx1oPIh
MA4Ki9cmeFfEP0K+aoIMvXEGXNndRyWjUJHAdUbKyconbS9UxWPRbBrOt1ZBP6nnO7HJN90wgHyN
OA7IB9JWO0AUPHMRTmWzvXmvg9F52yJ4mJR9T6IXlZABWzlonnPp3iLWSRLWAmCs0LsSFWNXrzJh
QFonaU6WSbaYmXcxnHYV+lsq4LoLjXkgxBNDkF0Q6E5sCZteJsFFxCb7v7lvNQOHeOwdQdXIZTec
yBxXvcgc1BpIgrVc3Jn2JEe4ja48zAHxKRCipw+uFuV2j/hXNmgf+qAC0qaEEwXpqatAWnNypCad
NidGn2bVWC0JI/46dxV5vaYQL0S2i2HaEGZDgxk9KoLvdLl1M8NhA9FgJbBUP7xpceROOA33ReD6
BWTK1L9DcQZGU/ZfGDzQX4k3siXewOOxYbiva8N0CuLJY0Jai2ZwvP6lxfIay2x2UuFRJU2zmxjb
x+Ymkw1iONBwSKmdMqbvzGJZYklRqP19B4G3Kr3bXonXY9u4ltA5JvhOK9P4qGchnfcEJp/AOH5h
OTUM8EKa7uQKpTPhzPBgeJ+7ZuhshgaMRaDFF2A7yUM40OFz3MptgxMLUHLzPCCCTg6inDtms5fG
pzhEvCs9Rcjfh6w7BsVHmchQJCEzQvMo6GgjlrkVxudYH2yjfBaL93G6jzAFrLTXLIBoL0Tb0YRl
wA42YFEiSDWvcydnD0JH6iO1b+Y/Cqr13mXePjd1hvhIz8Jj1LxP+l5P6gdMe/aWpttZnG6m+r7o
Hmt68n4WckMxJImzE54DC6k2cF7T4VYCoON/qYUISVFc4xa3VhhWWANZftVRAV82xRA/E0y3EN0i
XLeNuAexuTMAiJFZE09GtagcDTAQi9Cy0VtNnWpXJASY8lfavgoCJPF+ZQ2vUndAIG5rxkNRfpnW
3VQLuCFB6bWQf5C02XjO6N0W6IjiwfWkyiZRgrm8zys+ytLH/66b8SOVnkO4sh5DCfr1EMaLhNEz
TLZ1Pqtok9VkAARU2FRl6xLpv1/ktOja81g997lx8oIZYlJ2Ne78fQJmiop3r1Yp6OcH04ZjSfyF
aqwiIJA2DJzC11mQso3QkYVSG+Rp6LWj6SQGpwd5Is+uB+Aaa8GtJR+rUCW5R8a6tmABDeGIynOv
edVtl0WrIUlkLsaPUWsA6zdYkQdvBDMzeSoTVGw8rPpEXBE0yXcIwg9jzGyRweovKkgWVCT4wGsz
zxzaTSfpeKqat+0UaS2xKShSAYfDcIzR1foHP32NUjZ6C8YwJv9agsQ1nCYVOuaw0ufz0vTLD0mj
tPKzlVrJrpB+RN17UeW3YFLrujNWWvJOoibCZmCXnJA+HnJCxWvORzoITDEc/Ty+QhKUfis1v5dg
F7T1obNyzH7I03JAOQ13WqsbzLdhq8JI9K4x/3+ZYv9dbV74uZDUFAdlZL7jVObg7kaStB3CtSRe
4s+4Fh7+vb789WoWxn24ghgaHLyLmXkRi10xxML7uIW98wrCsCRy1Q5usttseW1m/uuD/H4x+e9a
tgr/52LWveT2q+7mTH7Ew5wAVq+v3NZPcSKOdYQiiXD24WBcckiJ2ZHzwhQ/K1tyuw+ZpBoHFwAn
PI0PNEbh0bD//YLEif1Sp3+7ojHzXb7V6SGrVo1kC1HeHIfQyaYdKsMtLfOLFKMzKqp7zYNhOlIW
m/Kj5x1KhskhJVS2DkmzDh87CC9qrZBc0/fvAXaFoVaxB+/C7pSpX1V8EIV7LX9s+DOr0dbqEG3E
SloXBCXWJF/IkNdJ1On9j44Z/rJUzRtlfDcVgZrp2RzeRGWPS/dtMea21RADntV0Z9WuaTcS3awR
YkT4perdIithN9NgDNRMyYNfnAzvpo0//TJe1NpB0YjiBgmFmZ2qINSgFlp2FLRHeWSuG/WEsWp7
0Q+2QxQfu4gQ4+JNL55Gv2Qz9HcFGTOkcFnVLZ4izCFESHn3Q3AntJFd9tMBH8kFLEob11O31gq7
SuBJAUfDRqyaTQ7s3EvRG8q0tcphYSonJeyfpRg5fULYuEepH6WJPUg72Kz22DEYTRGnUhzUkNjV
UVv24gwGR+skZS9hT6sgfMmhvwkpquQc4IVEuvwtm9I9lA83z2EbMt6y/Dn7RdvIvhvHrxpCx5GS
XupNpwqSo4DyLo2CbUWfAGLEIVASBr5DKo86EIimOLDbMlgKlU3ko4cn7UVSMlerARxicy0JsZOw
byEEj7vlWKVrMSDhgtyhqYP1IfTHGL4e+rqbbDJ2uc+mXTIjikjzCfDuHo5FyvGfm9pznHiPsOL3
YQxobp3MotqmQ/7qMVEB3d4ZqTgwE0uaZR+QDkrzOIMDicqwHcMV0E9929UduygSh2VMEDsNYEMy
uFG3n934bkitPSm3Q3xfmoTS7DxE47EBj0MVU7pH+JeBuMtEJji57/qYHvg+hxkcEAaeYI4nsXxJ
hfiIRvGhM4O96YlkqBpIUKIH5iYanhUdIzGYB1H0GUHOr2vmr2btBq16n4nbmYxJPTuE+rEbKPnC
QNioYg1yji4Oz02vhph4DDh16ulJCbxNPlLIgWwH4BxTLhL9rW2KRr4xrfQRW48HvzTe1dRyRD/Z
SNxB6GmHodScsI9vkvYYG81m8qheDQHPrNMIjDe9yPxERuVrHYhfzGCcEsctJyXcEiJXRWk9qBGt
eSofEUk8lk36Rxjn2W5a3vhxc9NLDDmiuD+FkYXpS3oKElz+0FyiYhz3lhnYmdXeQ/51ZXioYyLu
xcl/ElrKLLUiPb4vt+GsCGmhGleMQIP+VAHehBXofDsYd/AFt4bpH5pQxEUpPsSh+IDbyCLKBuKQ
ensIZDew4puBPF9oECm8qMq88azmFJWEkxTaPVjDFRr37wfMf3Zi4+KAEcpM6yvTe4821aa9pS5f
tG6+gXXHAeMt/30Xln+SClVdI3lCgQSmaz+ob70/KkIeDGdiTe6QOO/kx/hWdspDvGZXuAGMXRRP
1RupO8X/5Xj7hbCFYl+EzwjTX8Ha/O8joOwLmghrONeO5A6b2PEZvC4gjnOgknb7POuRrtzwL+CQ
Ppu1a6QgzAbHF6S6SJH0QojGs0FEW88opWcH7j1MEGGhiiJdCo5CgFpXqHy/XdUQUWhwlwgMtMv7
bIVYNYvxTBe7qVfhiu7RkdfXwhfkn4xB/nERJt/sYwDz/oL/VqtJPsTTyOMECnFTKIzCAtcKW3iK
/qTOZEN+WyWIeVb0wE55gtmNRBaQOAOcvFZPzJXJBdr4/bdYF6f71HVJV1cjCtPklDq4gUFQ7XfI
phagtFcerzQ/v3+72MWSqSp8qjV1PPdLcTlwm+FrvDwbK4Z6trC5im5eu9pFURbqWsv/xvPgRt6C
NnuNsnHrP6CXX0ROtr9WKf3Ci+W1yqoG+VfDT/2S1ljJ+LuQeXCOduo2XMfb6N44jKdhKS39ZXos
Htuba1+S8evb+88llYu31yRCFffpdM5ASDJcKdP6XGFZ6dEaYTAshNWJUNgkw65XY8ST3JZtuDDT
+0Z7lbzHDjZkpt5N3gACiTEM3t6FlDkJueim/5I2QHcfKchsw+yogxxXMS/1kwRfoEMtBXZJ0mKF
V3hOVxdG4rJKH8LuoStni84YrkaEbD6GDlJvCrAuZDTBPNmQSQySSEJ/CBMf1mK+yVpo3bRIkQT6
bOp0fUcBAmDPsCq1oPBscRBLI8XOGnThByl/zNv7gAZ3uE3Mx6mCS5S+/ftm+/tnyt4zW35jLKhe
fKbo++s8MAs+06ZdzjsBMYZr3JuwVLBTN7y/9uX8tr0a36538aEmuInpdVYizG8WYnon19d6oWsX
uNjXssjAQc0qzgj3V5BFC9fbWEuY9SZLIXYTR7DN5ZVneO2S8///rWswkwzs1CvY40BDhn82uODo
r1S0rEttWazQFFwJ+Ph9/emyQq6RrtD1XXSzWd3hxFXzGJfjcnSY9oDqM9IgjmRpHqP18Di+e86V
25w/hR872rdrXvS0YVkHbdGW/wj0j9J6PjLwmb2q0P/9k/x2nYsjQ+l6Saua+d7k7WTHbNTSXcfO
gq/eje/m1x7lr/vKfy5nXuwrWRobpHLjD7jy15AkHOiQy4FOPVpH26v79K/H4beLXSy30ZDkzEvn
e8MlLIGpt2A6ucyevfWYLyiVF1BOLNu6dvL90teiIYTqPhsKYUdwUWIkZjd0nEeUVKODfnE13JBk
AmFYXMwN9bxpM4+MVDgIC/VKNNJvteNf176YfalFXghWBP1gIxxn3MVza5txqEPj7F4FJ359vt9u
9GJdGH48lONUnju3d+iGl9F99+ztkLniWrKoVhhK302nf18Xv67+b5e8WBYFNoudnFMwhrS96Z+m
vDIk1X89279d4GI9xAE5HIM/nFMBD2lzpB2j84fK5+mnssbBE8IhGUNmqS6DnNMXRJgpXNhT10A0
zsotwd5Qzxu7sQKMCM59FLl9/KXCCpPru5L8UY25VAm31dLuyAAneBaZZprbZvki4KdnmhDVilNU
cyBojwPtZ9KN9hi9isYDYPiiqBLsHzExqp6rIsZHOkRQCSZUMl3DOGdg0cLmbwJ1OSDMDWmWpM+M
cV0mCo4xbEQZrSBpdrGMJ+Wff38186P/sWP958ldFnwpc3BDG4azYK7qOHQE0ycZ8a4r3gL5Uwal
+PerXfvSZ8vf7+dAKze5Ugg9ixuj/yWJnu/pslmgD9xE26v58b9uW9/u7eIgrVPmszXL6r8lydm8
9R8Kx1rlrrW5drErn7h1caYOXl8atTKcrXLfMXlEBXTl0f2+bP+jcb44QcuxRrBO0xWM5SKPcAOX
olXSJqsrL+j3y1imISoa8U7yxQuSU1r7Kp57Hn9dryBf0lF6m+l2fmrZo0n/cxXD/Kne1jih511X
lLjqZZtVTFMBH0lGxxUeMBtDS7MwN3MPq74QnLEgw9kWV8IV2drP++Si3KChAmbSUF7sglqIDUBa
5+9pTnDowe8fpPyqwP/n2uK+iO8zZ+U9PqAX3wR4G66OZYGdgOSitGyKBVZkhTuDz6MLHXf6pxfw
yq0MV8m9VkbOe97fK5urI0CTDFk2CTG/eJNpXKEK0cz3zp3dBbDRcIUVuQRXzs3frgIUIJOIg3Mf
6PrfCxqHXECWRHgXt/98Lze9G/wfigJ1rjD+vhld0oj74ToEQf1gwUSyUte9ZHziDorPabfxWrRT
OmKhCN6wUM+Z1ORMS3C9x2gTpRLc2nbXK/iiDezsDW6bUXeU81voay2C3TJ8ChQMQKDJF/H4JBvN
vkQSOhkYGBcYULMlGcw89VNKcwIrHUvhxzaqqiUnmGuNzRIP2K3oW7fMcteVLFx5qD83E12ay1Zk
d7qKs/LFcYY1cpvhS3uOLCRAnxhqLK+s8vmtXD5OE42ipGGmzxO9+DYKMWtrr5noAGZjp02Ci6Hm
wNOcyxyUN+trRYf8cymwws15V8FfA6HfxQXbBLPrUJ7Os4ni+EY8yf1ci5NCu5xHFjpox7zgSeTa
NivER672sO4X2tJ7Dpxr6+KfeK+Lm//rt1x8sgTHFmykwzmn4EHgY3tPUbsoPzElXYqu/4I5GNxj
xJT1tTL650b390O42MKRhKVBL5Rfs71IvC6Xs3XkPw2JQxSD4y+TVzO9Cp3BHLh82RDIQM9YoNhB
zgv17yXK3UaRVdXnHHGYkh6r9BVOG2ZSN9F0j1GMn9KOh9hBQkFiOrkcIqb8MA/MZNUFohu2iL0K
AO9mM0qiDW5v+9YJHgMDXJYHsfBvmeAvSlJ74If4GNgZKDHE6EErP9r4ISmOivQ8+xvi7Mw4lSDw
WrKnZmta5ZHIVLyh6XLVGlHIS+bDgNLKXSjiFxSeJl5LB6qQZxBUMCD2YCtIiHZbRsxSFZ81aH9Q
7OFNx096NDgYM7sCfG6AvH01DU7UMU2Rm0MR7BR5108ikSTdIm2qvTQzmJHyeJlrKP2mjJlkcX+Z
Jm9VI4fBhYgdRySpEJ0xfNZxFwi6cqn4iNcmWsn8QZNLx8zfgxJOl5psmIVtQF4WGoSZIkFupfdr
BUUOsk5NTfFS7k9jAnU4fhMgnIbBe9cEyynKMPhvHIUs+qLVVxk014QHIVkCun02pu4NXkyLW0Cg
G8s4EdZKr2/kNDoFOlk8OjPaQiPmu0PHiuJDVRbYdC5r+UmEAikypA/0vVqsmWNEYuzk2gjNtl42
3Y4IMF/MXVgvGymAIZuLN2oOmQ1nO1zL16nGqGgEPAoO1ZzCTCh4Z57k2FihE5TEPZQFs75teGZD
M0+7Kn4CS3cU7wQtWydluZ7NmWeZpuQfI2UTxp96DwWHv7HeYxKbZ3eHUr6Hr7/A6Jc51EbFMbEG
5K93mXrw5K8ovUn5N1J9b0AAEeO9qH4FhYJXfrjwZ0eWCKGIdA9Lg4zSnZEVttk+qsrbOH0OXgEp
g89u1eJiHWYu9i/ZwAS/XnXNa+MNLio6/pxMbfJhAx/TQvUrYqKYKY9xfzNxFAtNsNL9EQ7O55Dd
oeEoAp+cF5wpFYZeckUg/F2j/Sk05D/D5LTdTCHBGavB2CuFOiHO7kjlCbwaYVu3xxr+UzbuZSxL
9LJflliMKvz2AF3X4A6yTuR65RhisE6zD7N+JileS2A0ZpVNRFUyvJTm5OTpiq9/0eNK7Gf1vujC
zYihmA+FWecR4omzksl0UMzncPqEQ7XIxn0sWleKwx/H0sVGcrF/Jc2kDsU0nDXjq8k+g0G8UuIq
+rwV/bU1X1xhrtq+wUR6QHiTHClfWTGsqgqSXwnNWCRJCxVXJjHtrfQN2hI3M71nCOWzLvq2gnes
lAkylHuJmbFW1Ku2Tz0mgOgfjdmOcaYyG6GjDdp6FGOXYnApYWyYWtOu8xKnEoqV1Aqw07OvTk3O
VMVQWhJ545uktrIiewPlTCdtyL3ZWIF/aoeW+HVirAVi6wQCf3oSx8Pk0CP0btrEmW3gp+JBorIL
ovaGCJRPC83ToItPbdriegNbblBXavg5Tz8zX7R9eVjW8NwS/iyDl2MgeGhU7dDnlV0O0rqBiq8o
pavMI8558ReIm/lcTHXRY8Ra9ee6ehTlnUh0bilhO4reFrmkgPepKKIXbxG8MH4ruoOgGNiDiMsR
UJg4sSYPWVXVOkVBs6jDrzqE+p42jlb7a3LpXwK9j2zBnAgR9O8U7peQgD+yRXgkRm9eHLrmLL6i
057KFgJs6JSRbrcGbgssSgv8Vg8L7IlCxx8O8QDKGLyoAsY/eQtXF3VUorglgrg8YyauhXcW5Pxl
UqcPJDnZOgFSTO9Q1mp/dCTWRlPfEAqIXNEnYUxdIOl0RwOtXpu6SfMUCuWtWiCfQY5uFi0OsJaM
upJXWcgMLRFBYySLE+RyohxUWziVuIvrWu3kUuz0MHoNN+RQpvU3eGzkPrlCWVZoiNjgvHjpt95q
tlLPFdWNwvLOGEPX8rGvmatRjGpKGEOZCS02Br0x4anpKxQzUgKJ1NQgFQ/LvKL6qSCf+bjdIOeg
aj+WvFBfathh32X5TVV37dhsie9DvRfcJ92HGMA4BWRAKVwF56Jne5FcTmvbz32HyNLlQORI172O
yGVL5hqTjPQQq5gapWdUU9Y0kY2xIWXyoYaqH7JAREoAcZv2+LqPLQqIrYcEb0r11yz2dm057JvU
uAt07x2+5z4HKglh6RaVo/twibGyKWvpBooyuh6F2fUtCZjHPvAPvsbehiRHZxxXxuG7x1mLCBAp
HukuRrTxstopreB+nE5l769TLyUe1CljfUsu/CqPurXBhx5kCDFklKlN+syCdzRuXJn8bcWkImjh
iRSw8H2GnT30WSYTBRaKs3A9x7nGgGVseMJjOvO+ZipWqiLs3vfBhyRF29j8tMj4E+QC40dIHIaQ
u6QEIvlCAiPKbom1jRIuswh3Z8izQwdtdPxULR0agH/vNQPHL8zTwE77pzRIV6bWIjy4NyoBB2em
kPAtVeMj0gQ3TIyCzMFx00SeTfDmNpGNZWaV9/ikvKTIc0LxI/FN8sleJf+Ogw6qyCHKspPesp5k
6RS0+kEWfNeIUKOpKblbzHNxbZIswFDsWNcEHa/mnctXUuR0nP6J1jheZ6yJrdnkub/GlWElUVc0
7AcevoFJhd9Xi6ZhOumN7lbQNESFcY9vLgxY6q0AsV69clr8rLPnzdw0TZxnREX60ddPyPuHIR3O
yjHbeSvJztzAXCAlWCIKwfzzbfa8UR7+/1X2xWUvzhClHgl1kYdz6RjH/CDTlyp2us1XguO50UGF
34fV19Vu+yfn6+KycxX+7egasGzMAtn8KpR/3PzMTd/S0QwOPJOr1u/yD2Rrps4BKjBfVGXsby4a
RCOGfyPwaGvHOkPv99dQUdkX3uZughEd+8rmfylu2lOFfPYlgWJ9pUv9Ceb9/Suki7GAX46l1mOF
NeMberkIXPFP4ZgLf1keoZdfmyH90sZ8v+d/XsC3Byx3uZkbpveVEKtH4+8LyB53Yl44/94bWz9a
Ve6KGSp0OllXsU66eLYpnp9Eq+RfpiqoiwFbNjnt3bi4l8LCxpfirvE1R2g1BL/BqZl0vDzJaa38
VdJrhF4yOIBlCv/zrlSaFeEtyEjUpY61HDaaWA8cMXCDcOtNO5kdiSyrozgGdq7y3449TK7QHGo4
5nk9cV09NPtScv2w2ysIs+UKm22B4F70rNFU3FjiXVgpHyUM+7bSH0vImj1thpmIm6HTyeYK7DCX
bVn2npK4AOC+9ZAmollBhOGK1JA+YYZq/ScdUxfzunkTpk5W6GnkJ+wFEDIKj6N8CoXq2ZTeRaoc
sJnbPvAYKTO0EytSQvb9eFOjKpNG/cmPhr1spnddjj4Q2lXdRUdFQFWOihg8PqIYU7riyIMxMYuw
tkXY3bSoREf9XOHxWRN2G+gWDn1d9QW5/0p1+dv38+29XhJ0srTLSrz2zwNFGn1NqmBct4mH879/
Pj9Hc39/Pv/M6L99pmOkRbhnI4aYV4WmLiN7eBbvcSpYjA9QuLLHa9wYEJufVfP3L/YSg6tCLBB1
Fc9zlZgouJXCts5DLM2nZGaXlWutZubaNxQgZNmJs9++XNuV9jkDWSIPPQpRKfnoINBL+gRba20A
mcqT9i2y+9inoKX7TmMEd/Xgli2Jmf17Zg2uOajLbiiXFQQ/eJbLFE8go7IHFC9YVxyGHh8M7c+s
PerzFyXf18xGDMvFZGIFvRF8TdbWgjUdlXT4ZFUtBWzoOoQqSsvwK4bjUiLymHQs7zrbwgOjmE0f
kA9PXZbCgxcePfFPQ65uLGTrIY1sljN2DSQ76ZPypyyz+yyOX4YOpYYXnrWsPZSGdqt7/W0KIdOQ
A1fG7whl5H0oGjg3psRzSo5ODEBe4ZKcx4HdJAaGSkgf8GMgKwbz3OYP4Vq8zR5XIKTVKtEAhbet
cDwoYS1o6oT35WQHzUpIX8XO307jrgrfvDl5MywVsEPDNYJuJw+5o6vR0mpnMx+BNW9tPQh8Vq8v
cxHKqAS+kjOwoKxQ2mPX+3g96/sK5v+EfiHpbpWNkOQuAxVSrvbEF/h6/GzWrDyciMuPMSEZ6QG3
i0GG+yo/zSTcIHrM833VmGuVAjdPtZtpwsShvBGspyFP1333MZmdY+kynT3aAGCXMj2ZI4Vgsk3o
82d9r06DjEJ1nRfVa9IbR0sDHa3adTvAp5YJhU2FQzlr+/GlaZe6dKO1xFlTaA5Mp4uTyCfSQ2lt
EwRVkGVHyFyw+QpN2pF1hwvQxvAfTXp4RaNZB/yPHsl8W43CfSbhsyiTrzVTOMlc86LPvjfY8OSb
Wk+Rvmy08HYIDin89fwuQoAK8XQVWui3i7dCwJNT7XcVivh6eJAmFNrZvu8Kl2SSf/DhyiI/xQwO
vvSnIG7BL/at8ifGQiP2P73suSR4Te8SfB9wlFLRbWBWzDb2MsnYIBa+nSkfmEY5pC9tg4QUL7gi
orqSWxHg34IZGrORQzZWvek0DdO6yzGPlKPXECasrtT2NLwHo7pKmgphOgVo1MEbfR2URz1+9QtQ
sbhdT+ZjTDQKJvG2QneW5RhHAEYI5Y2EaDvzEtJ/u4ciwCdCZdigFudEmzBaFJZGBmPHiFwV684x
xqjVc2TRXE0j08jnkLBZmUQUTFCVQLGN4VWFRul1IH9attA6GaymJ2cMgwxcQDVvFWuf1J9kR+vL
kSUTngPh1Evr1nxsUMhBQTeGDxm0SZM4TTg6dV7H1MjLosUQtU44x8gyHhFQB3/SpDlqOnnwkK4D
CfVXQXNNGHKPIkjGfKBnYzEEBUsAeNaKHcAH5kshU7naqW3z0KSvejBuoV2yjd0ICHRH+VMlL/i/
2Duz5ciNNEu/ikz3ngPHjrapuQjGymBw35I3MG6JHXDAATiAp58vJPWUqseszfq+6kKmlEpMMgNw
/5dzvmPkSz67DxFMNxruTVuatRwRmmCUUWO/IZa5dcyLGfO9Huig+8eAtWujXwytczQIerfTaCWk
csIunz96XP9T1QLyeU29x9m5HWp1kQPGreJnK3mexG3Rtbhm8n0b5dzEeg1JFkgucpqWlm+qgze7
g+7K4g6gHy6y/KIjG1Anx0XcI6Yn4uqtMOPKsQipGtAV4xVLFYJz7+ec4o4CZNiGZ5Qsf07esQ3b
YxPH9lYl4hvJwnECuEN03tbTH6lY8NoBkVH1RkMmL/jwSbvmxJVXTk6+b8RECsSnq/ctYz0AdQeT
dNuMAUlTwkry1CFiC0CY3VbM46oDIeC3MHc87PanTufMBOeNyr27espex5H7v6xuqsy6bIg7sTNm
xyP0cK4eG0S71SwEfJS7dsAyjjy98NyToHGaxZ3y0FGI6Wdk97ejdxrsUzM/sAGs45G4EbAqvCpt
UK0bWhjjlpuYVzvuqMaKl5IRWNwQZ4y2BsHaGVmS0yJlhXNXOOG9OwJQU5oXRwk8mskux9cOZSKo
CmqP9HbpyM4QLdXjvXUOOqabnIhr4jTq6nZfu6hbaphrvjz5BXwlFe+C6a7tQ7qs7rDYZlc5zpGA
v4skFwd/ytfO8NFNzbGcIaa674tITy7uUtH426m7Pk8RI9hkAQzjAMxYzZNUdcQMFtxTWLX6zDkF
2GZhMCVqRPN/pab3YjiJ2sMUC0stLLa4C9elsyuzQ5cBucNXOzMXT7k/bBwRyj0uicMHDic++ojk
VjOT7dujlYBr9IH9DdgVepy+XUJg0YPHMN8CgyfaT6XufUdeoBaMeWN0DrB5sT6S9LpJb8ruGuZT
MqFTJ2nJBJ8mabd2dqj4A5yT28U0hyFqzh0nKvbJI0nDXRF3fVGwHOia6dD0+k15UBrT+sUiONHX
fMuLS14zYUPtIsCgdEjNRpokTSWS7wsvfUpzc1cQvinqp9ZfLpIpPlhKroriLrjCizmvyl3Bw5jI
YJ24xaWJmKQ1ziHA+ZE2M5UFU7tsrvZ9E+wT7W4jU0HjeSjjHNBieiMB+HG+nDK2871IH7LilM3x
XtsVgfLTPkmcm0bkh7GPTkGb/CmA+Xf42+/0SH8rkNfv/ftv33VPKuw5zvofv79l1cf7h/n+ewL0
H//Jn+FvjvPjDIx3g8g5t7O2xS7OfOv+H78T/Waf6aaRF0mf4NMz3bVuuj79x+9Cej9oecEU2Izw
0GoFFMR/Zb+d0+SohcHCIornX1u28z8Jf7O987TgnxNpQqRJoQ4AL5A+55/ptufa+2/lfBuStwyY
HU1rU4Qzsef5lOcElHGBSgbwFsrQ24FqkDGeb7z+vTEamVDj5EW7kUJkwBiXaJL5eRldLQe5OI2+
c3k9mWdyefW7eS7qdmcV7PHLFVHOlfUraTxglGCSyNa1J+5+mIJ+ySR4DueC9FU5WTg8hEdsRSHj
Ty/qDXvDvE9g13fCVReFTPGPT53dDts4CsmQxi7gjnh8Uzu7VMlYtmteFfbKJp7RzGZJFARXOLOB
DC6kx4oT/uVo3sG1qrqjnbbm4BMqAvRQ1ee02NDroOaMnPy7jLQeoKGshyKyJA36fJLhI3qIkUP+
iCGi7Q4iFan3GgnD8TBW3IcbBYe4uWwnUbNhqxbJArHMZzYcXWJnT0PRp8E+LUC901P0/LGjrbj0
MvgpGQnXKw6m4tgIwu1GooJaC50SHuRQfUV96t23rgP8h8Rn2B/kS9jVrY1FYLqJROONO7uYmewm
o0nzoxjntqooR3St7iq/sOKjanvi3pwp8gw89FGNhzzMPdaeYzHhQw3aYdy6VsvQO9EtitJFxVGd
bNuQTCWKYwAR6hbCOXsiZM3STzV856iNuq3q3D7+IGcuwrTK8Fe56pgTt7Ui06CnCImtki5lVZVB
2t0AqI2WjeeMrvfo8WmpY1vE9jxttDeM6hE5Zjb9FP1SFbuB+FDvQMJMyXjVThu1CxKRhh984FH9
YLW2Vf+hyU4p/1y1dMfJcQUpHUnNSOAC7n9LU1q0/OabvO30vMtLi1wy0eYVHpbOJ7KFhp+zFuNT
qHZhkntq7zdBnh/mfHLUlcCLIt8qh4hbQ7L54qWgOZFoUB5XRXrNDtWibSicqFIhPkCbG6vGtp1A
gw1MvwMbOICx97TH5rICK9a8+r6wviaZMPfFBtUJFhz+YAOZt/RCS4D3xNF7t10GdHJ+3GJhl+SA
p6t5ULp9WLIlzWkbWSs8jm5i4aIu44FV0HAmiJNTR9GQFiI/1q7bV1s/LIx+HZVzFrd7TsmDCGuy
uzZuVegje6aBUSls9/A0z2M2we30eI1tcBWKvXEQAbptoWyeiQsuS5P17HopRUVZ6QHX7lixFFZi
BFHumig5JJqf+uhFoAJuoReRFIbBvu7sn6XSXfjBA9P/cjUUgPVU+LSWjgqd6TAPmbJfc0JSikvt
mJECubaz4czYk1z3ftEZvjS0PHFfpB2Ar2pqQ32/FI0E17GwwdhNcd+xmC0joJzMZnhfYasmMKG8
KSBipyacBoaEcJgWyLqX0a0aDQGpQXeOtC8h53ZfiZHnlMepTmtn0wVe8urWcf/euxoDoGh65PeZ
09Kpu0Q57+Muvu+XpVrWAWSbK1OYLLv0Zzdivg6B0ZoO2lKeOkP323EJ8I51lMBF1cI6C5u5inbM
UQjHa2S51Fe5rDKgbXmTDxNHX6bN2gqW7DnoMpOuCQDCsDDNHWHXoMccq/NX2KawfGoV9NHez/o0
/kUnpNWdiSBCQrSZgvZZZKrTZ6BCCcO1rCvan7FziJPU7gLbNqzqrP9zCPXvQuB35Fn/XSFwei+z
vxcBf/zf/ywC3B82YSUWyi7MXeexK1vhP4sAIe0ftsu1SzYKu4RAhly/f1UBFAgW/0PScjaGWcFZ
1vJXESCtH9INQlJ8OHb5C7XD//nfn9N/JN/N7Z93u/4vv/6tHqrbJqt7TeXxh9zqnzUAwXSw3EHc
W2cxnxdgBfvXGiCUok+GQm9dPVnefmjkJDYVYffxbRtkEYFUkWLey3W+sCsWld98VcSVwRQHV5ve
OZOyg9PoGY8OggJ8esvqvEY6Fp25N4GJx83s2uGwz1ra0MtuxF68hfITw81nTiCPzoJi6bVwRKpv
5OjOLS6USUUazEMrveIrNJMPCaInj4V7aUnCrtg2VCMZyJiW6VdT6iQ+JkvWWvfxUC7NT8mAy8KE
mRf+Y5+nOtkFbfxsCjntet7mrevIDw0ZLF5PvIvFNSnj5fwr8OxG22BGTW32E2hUvMSLcmj5DAs+
TMaxIyZ3WypFwwHpTuo3mENi2S3WosQrQTQjIW6ZbJb51LQDG/OVrSpH/my0aNpXB6N1dJGzVw2f
YDUn4zW7r6G4GuK65ACbXSe5DUnyJlFGubnzMgim5w6sZzvNn5cy72OY6H2AoljZZMVXXjLU7xRP
sNCHxvO758a0tX0s0rIr34K8kfPDSEgEgzkZ0+xxwUVJNUNiSiIarWwA8PTdc8tUkH07AIjX5VRZ
JIiNqnSAeVqyIFcdvE/AicPwQC6Fs9cBLeuyCsg5p0SzJiCBfhDTT8BiTER7WFrZWzeL4xYm3Wao
Ghglhg5nNovhsalJDQmj+OzGDnuE0qSqBNQYA0OmoNs641CE6wBmsLXJl4oUvgv8LQwvRuQI1jUi
zRzkO0TnsPhyhsRm4qctCOjXljNTC2xDJxs6uiKFcMjLBhmN8kI5OQnfV0vj8SCzIHdTLti5KBqb
lt1bGszMdu4d3N6z00vj+dnyWKmgcD6Q/kRGk9dVTMhdsojS8ZaJaYtHnnDV/CXuAqe+a50op0oz
Q4nUaGr4rkG/BSiSPJvZ2/3QRx3xMP0Qw7RYosg4JwsGsHflqzxCLattM483XQYu6zoIJxB/sayh
zRWJ7YirAfs4DAJGcs6QcZEGzZDNutvWwkcEOuzqVLiSyson5d1PXoeQnJqE3WoKquXKGWYNUJ7o
FxC7MgRWLWRvbkbq7zrg3g3z1LHWrUdIrwVTRNqaG4v038Js3NjP54Oq1Jx8ULT78Xsim2QemVbM
RUdt5C8Hky/+eexdTGZNAau2Joi6wYWIQNH0HrojgwDbLaymunDIQdOXYde55i6TFQ8IIw/8L2BN
ktAg6pqaruGHmZWzKWcRBt+lCMt+26Gwqh5kJUqnA0pJ5vBnGS5NtCvLsih/JUHYRq9sjdvyFzQ+
C2PJnBTDdvHmkoY8Ke3iVngQYkjGUpm0P8K27b3THHck4pUTdhUEr2PpPLrjZE9m5fLb1IQ0hUqc
phQm6oMQDQ9LyKapvJIxLdJX1tqNG63KpshHlt4ZA3EgH+14KjLXGdlHlTI/FWqSYufEAubjPFcq
O9bGV+VhGBndrBerapGu1cKuZrP2GlC3deXr/bLUOZIdAYNA39eL8N0Xu+/EzMgbPdeNJO2vfGmb
1IQPuXYJdFi1fiXmK847Fl37WIkB8sxIwXUvzTCrayAB4XAocq/Xpzni4L3p/WDo3p2k9sVRgJoF
cBT0lStOttAACRwTQrGMPd7F24r1YXnbpbrKUSAbrZI7Kv0x+DL5PMZPYdpE7Y5sYi/cWvZi+/si
L0OXZZwLVT8pRW34qaQprnlB5uowOFRbTFJEPTE3dpwmeUVJ2NWUQCbH2pUGw3wblO1Ey5I5gXdd
+cYUbxIiDirFJPMaDYMC5+QFCGriwAAp5Uy/7ML2bia/rMjmrM3g7YBVV6fBlGwlHKdO+Mc6D50T
NIzWuyw9Z+mP5aJnyLSeo4KbOabu2wOxBAS06hMppkuzZFnx58L13yXR7+5/OxpZf1fNZ/feZ5+/
3X+r4aPkb5pfv/Xp929IWpPm79XS+Sv9NTGRPxzrbISXXkhyuowYWPxZLJ1rJUYlEAHA21D3uCyu
/6qVvB/OOaCHzY3vIgQmJe//1UpCOj8obiwnQqohz/4L+39SLLn+v65ZGZgQ4eIHPl+Raomv+l/W
52NYj+BeIxRUboqwTnMoq+ZXyhouOC55K8RlIEaWBv3UNp+ubL36ssmqiDioZBz2Y2A8lKPMtXWA
ItyXlaVhyhoKHabgxE9jkSo1ESph77r1jWclukDrH0fmrXOaLn+feg4zUr89LX6h2i+6+UKWxhqv
mDgScUBVk6Lm7ItpYc/i2T0dx6oCmz9qMixEYN3G2mnCQ9GMvO6rci7sGuGnluDkvTZRTrOjSfUI
JXNt2Ttw0BKdZRvckSB86SmG+mVIbeOJtchGL1z1YxMo810Uxcjc17jQ6dHyjDqE/xFwmeVM2y1R
d9A0vNaRRFe1id/Wa0GKZ6I27TRYBQmh9TLAq+O7cCmacp308Lfq0o6S92HyKnQDovUz1EK87AZN
e8+B5n6nxq7D29oAF7Bh3aWC7REY8xJjOJohTayBRbSvuR4HlU5fXjNmgm84TOrkPs2IRbkyqulq
F3xNMk/bhmx098vzR3RDM1EJy+fY+o6foXgsqvAtGK1efU5IBQcW323lxps+7YPm2W2mfrkpvGyE
O5/4jXkhuNQpILpac+B8VvGQic84iwPvU2syLKAWIerWR7asktg7iocRnoQk6ZaYWt+WC9DkSsqf
AVk29VmeN3fBM1OHSF8ltVv0r1mn6cOLFs1sxKEtb6OmwfBszpeKdK/IhZyHK1wfkHEA1WcQq5PM
JlPVGopsZsuWkCDp4sCAO2OUjIgEF2mKuEs5FcnsAGYsMp2WEDroOUWYTVw+pxZPFv4QtQ2MLIKN
ixI/2MvBCcWu7YkUvZuNhNyTyFLZR+kvHRmn0RA5hGUVUV/f9g4JIfu47ky5S5eBn389kuGQPhVq
TLwbkbkZ+mn0iA1IEfrv2kNw2TrF25Rbnb5cqrIdf3WRlQevFW+lBpZvSkkCimbCimNWdkt7lerM
5UMHV+PVjw3xVUwo7WAZ7tqoGvK9WfyuwpBNevzK1qzWgSWTsy5GiqDLoCgiNrLg+6dtlYUmgjNS
O769cZCAiZc+NWVwK4jfTh6aEG4GcuhBF7F70YwWCkza7Q1xudO6dWEHDrAJ7GumUba8gk34FQ/S
6S61V2l4SrRj3jqzCxET6mvIuYlDnoEzyHmpkd1avSCzUnZT39yNdjblT5YTn/nYKu4awoEGhqAy
afxk5H22+5h1rGFs47txUA9ENVQhZZRLrb/mWevrq8zro3qDXkNGYMsTLQCPG0ayD3MWF2FKQlzF
mHmVt61gnVB2DtnVdjIlwS4drRj5fMPYiCQJbcdmr2rmcxu7FAwk3R4K/a8BhZC18So7T0hRGMMu
+NDMl4B25ryciBqNspoA6zaVGCkiS66xZoRSMY1cpbyxZFOrwQ7UZ0Wr1GygWoYOKFZ3HIJjTzJu
cc+KzTIOKLlUVY9LWvcL5E85t9rlCLKIuubBS/1tH7ezeQes1znmQjQc3ssqimseHODX3tKRP6FL
PfILtDrgNPt59D+AOXbDr0I1bfEmHBypkBFlmRXNDnhQlD2xzQ2yq0bXERvmUnqJp9e+dhbrpdWL
77Ke6hsXJcM4+vy+IKZ02sC5l5Xtf6QOjSBVuwvkT1/MY9rA2arszAfoWUsGjzCw5kqi6IiXqjLF
mgEe0zsqdo6Kbi+TvIND3vcROqxdr3jMzqERscWiK5EoPJ9zQE+4VDLunyldDaWqi3CHfJ3l/35m
si0++i5vef2txYuJrvYCROG3wvbn+irpsgGjdwf5k5wJPxrBukpLtT67YTlMYGgnngQAfaj55+jS
V7NFajNDtPTF5e+9nbCUjr6rJaq8tY4ZH/KFdV8SOmFUfJf51cjGuSe6OfhZFb3V7gMFyeguodQL
7oZe1+5mIDjSRrQeZ2hq3RTjJeyxYj01CAeewh7E1l0vmVDrNUf7guDYpZXbxr6MHQsO/SjBZgxh
5wgOBhOl9zpqGKVsNRGhTFS5uGM0GnJsUVxPvRDDug6XriNQU7QW6vG2Ex1eeMITc/6YM7SIwaWp
op6qOQ5dNbVw89Je0LoATpbHc+0PppsuiikpF+ZgCKiwkqD4FRmRkhBVOM5UfCJZJjHANpheLmsU
MxakQ92ZS+ghDGd4iwNDYgrLA/9iohEfou1kORnvzoxWN9nP9kLitRwGJLrb3Gkln3lnxT3RbQX5
sIDlbWvfTMDOxrbx1aUcswBJ4lyMxJPQ1svk4NZUVswTxsXq3mfRk5iS+FaRnvyhrsxNHxSjAMYf
xS4ZO3i8MdPMZZ3Py5GFgmYCXlbWQGJCImKCNhcG5wBOxwBNgVMoEw6ffI4yvy2bwes/HULfyB9v
E77X96xTNhFnrqlECKCW63R4y7KIy3Kji6K2Ps+LpvSrt7Oc4JyYtphZtQeaml9FYipA5oXCwULG
Mx216anzbFZZfHdhbh+aKU38k8pApT7UHSsi0KyiXfqL1RitEaYoa36iAFJfcPfzdocVvgEZ6kOz
vohbRN6TILEeQXNfRPtW5VI/OszFqrfZ6Wuo+HlYTyh/qo4h0ltnCd58TAoyJoYzN91uHiMdMF5O
RlTfpGIEy1PcJEXH1/VhrqHtYcSHTaWrWHIR4FvkHzxyXUtBoobFvM1I0xoIw06Xn/yR2T9OJM9m
uENUO1t1Dqj4YmbVQfCBnznmdZr8BSLMUIiiodUb6XEOqFGt7o33a0oPnu1rXGdN7FLlYbnPmJnR
ULrh9ai0qfTFZOR4SDtL1S8NyvWAMIhpRHO/SkiFCg9VfA7oIIupN/kq6MPmMNklpumVtHNSf/Ip
YE2y4ssTtOpZi7QJhg2t0T16qk68o5WKIjh2BpUXHOr8XLPVXpveKmVqjsic7Vx0NyEzra8DYYfi
2utmhTKoKrsAW5BbD+Y2DivbOvZ4lxRVjuk4FudqymoS85RD8hvP5rAPGHR0w7Z1qq490d6WiHHZ
YucPf4xq/92i/Q4y87zS/V//OQ/+/xbY1+ed82+n98/vr6bO3v/elP313/7Zl9lssp1Qng3XDnIa
tsb/2ZfZ1g+aLhozxteW/HNb/Vdf5to/OAHO8Zp4gMhn/Vtf5lo/GDvLKIwCl2U3Xf3/pC3DYnte
VP9ziB3YMiQEHHwR7mkc7+ia/3WIPcic4G83Zs4ZTVglE+yAhuljgC13hYWn7Fhjl+vI5LcWSE1P
dU8Mm3ZFA/mdmcKKM/XSa1CEcWIW5IwNN4NI3zz7mjyxJ69fXseABExzbu+S+LqfkDmicZnJJsk6
lwAv6b+G1KDlxdwj/rIroiDrOT16Vbwrq1iTUFYSeh7tuariFQOkaAPVkjUZ/rpgDldlNF3HVkNm
oEjfu0w/mpzwRCuWzdb20IYkNhENYqme+8mnr6NKxCRonWMK+yfy/96dmbhgPy1cBKTOXpHWSxoQ
5dcyRY/BLC/SWX5arTohKvilogAUcj4BlbzKGnzlrLJinFcrd2FeF3lcJexs8aPMM19lYGWYZTAS
aXmKi+CnURXw4gVwYjdgrvIehmlC1znFPzODpG1mCr0iyeAO6Z5R7O1NSqza8pmg+WNpNZ3Irjc+
lvN2AmBpdQKqcrs3vf3slAGJh52+KbjYuz6/qxmprpIuvHU8layaJTwGPWKnfjnVsFRzAUY/yxRR
P5nY6LPDM6/xBjjO8OYH4zsDJuKfDPnOzQDsJIRvPZVXsds+5khC+7G4KcWb7KNnr0wu0pK/ZBl6
we6jzZIrUlmp1Ot7+MTpOjQIi+w1aTgnmVMTTV1yQwFwJSxxZafEm+clkGvvaJz0epQB7pQQcS+C
ECzCNhBW/9OLx+csKIh9cysS6qajdeaFRbQfjPdP4vxpWq6+rUoMQq77LOr6zvTlHXd3uvJmFHSW
eQ/8lig/7a9lmMBp6ZAI911z5v+DwRyLBz8oD64nl1Wvd9UEmzLlI4qVxRwZop6a+geFQUoUTPRQ
KlqrPt1g8zkrfcMHduh76BQF0ud8KTBN9YgVDYlPlWEmV53zpGxrfKiRHleZfKudwkeEdtk1DZ5M
Tnu0WQ9ysTHcxKSnwWql51TdWozmxUGr2JKCFajhZBwfznKFFnN4ZKS9sdr6qiiJeh1/6sQhtstP
3gVE6YXxK8E04Qfw+qcqSAgimEjeAbfmJRlATWKavHHcddCzS043yg9ErslCIV7XNzqNWBm34Nin
cybViM8U7oxvHAYsWt02EXj1xDz98W+9HiWFJmrNZm+NzTFSpAw5u2GqLoUpUxLIrK+BBLE0jI9p
5s5oz82lskJ2y+WHCfRPKxzxUcwfdK+vTgbYL6LsRbbbHezmkgSt9MItqtsE2wR67unGW8XBfJkH
pGuAwF26fsvOCUCBzw/hDkR3OgVvm0WG9eyVL3M0b6oxJpl92dieuXMDfSLsYovv4Zga61K51bs3
Znr13CwI1VK7uGKLdFqgtI9peHBLJJ0skmUsn2cXlTKLOtBA5C3WY8r4ap5dwHesyJvEpfiwyWhw
XsZCMY/iNw9dmx8/3lfL+e1WvbWJkRWW1BtwFNgwEz1xY5NaUEZRtHKnZB3m1aGbgx2F5UhuJab7
oRlxxHlQWz2DyjlFy7tgxYvFdLuM3X0epD7cXqBXZX/ZlCk7osF6LpJwJD/EuoTZLnbRcq0HGPhL
js8wKILLZFZPYYRXPit/2RPSDiY8MyaAaVP59kWBN2yVFuyrVF3v8VBe5j405JZJF9Liq0GFaOPI
kL1Y0KiCcxYXHZVRr+fvZjG0rE53zzjNbq+r0cfAzi4BdHB+UzOKv7DHOoT6PG1g19W7UVm7YilC
1M3JC+rEt8XFooRxFK2z8XYU6ygJkhiS3k8WbHyb7c86DvBbY37tHsQE6VXr8T3RtuKhYsPRNzeW
u1zXIYUnh9WRschZZJN/9x4Gukih+OEOwKbNCyYz6znPJfJ2m6RBidvV5NHd3EJ8RhNlbyZ/vyAP
WpU6HDmQrY/ZfYtJAlgZi+F3jzYE/Yo4hMrGwgIATPCnC+4J/B8SWP+M5SM+4tpSvPZZbX3HbvFU
j+VDsIxfYHDJ19CAtAykAm48GA/8LDBazqGh+rlafFwhvXtV6Omp5C8rPc0N2awWPgD8r1SnGGum
XY2Eqo7Mpeujlx4jnve42cxx1V2MA5IlPrLH0IvlmmPhp2zvLG6ACxUhrNfBK7lnXKHQpNs4cZHi
gm4PHPVA09biPLcYtMgbLr8ZP37gX0TOhx5KcimJ+VprP34q24IM0zG+rtviygl5YrTvAejPIT2H
zF2td5G0n0N66VrZd9DesLAgPDa4HRZstBStRDi2b9IjNinyqpdgMI8YdY/a/9l7y3Onqp+Ad2o8
9PAXJjTSbUVAlyDIPC6/7Cgm14eUFzaoKKcpd7cL/oWc2JVWVleiQ4eXMGldsT08KFU/BQna9Kjj
TyTTE+EPDJA14twm0F/+1KJvgofsMbJBD8RKkzcA4RoGNQsZdujX16NvyKeRXNhBhEGqFP7GU+F7
qpcnTKXnJJr+kTEG2m55jkFzr0mWLVikhvC4Svc0zAwEWx8FCmMbJreS9QnB3U7V+4ckDr8YnK7I
g22y8ug1SG3ZeuLlZOMWRnQtVon3w0NrjWUFFKYk3I3T7gZ6Bv1zwPccedNb71tHea5clsfazvm0
COiJe+c0iptkie5Il+ThIvGTFnR6jir7u+6w3kWYsJJ0PHHc7SYU6hoEofaenUY+MgK4NPhrRNKv
uZ1UkD5WLtmYXSp3kdB3ses+5S9NiD1cKeTkxkdM05fFzrWCy3AiDa1HeMErSMyalfc3jo1cBvPP
KsioLWcm6miT6Smr7pTo5oWBt70LGAfSzBCFG4uj0cOljt1DW3WHSJIfJBlp2q9/FGVYXUedMhpb
Btgc1rZROLtzYOBl94VD/X5CMrTy3XQb1zQ6YfnQWup1apFAZM8e+b+MMX/12mtxJSHCIrb+pl/Q
sbPkJdHUOzmVRn1HDRv55a/8nNCdhP75zA8vJsKN13GMCX5IpIe8s70K7Pa+HWCuVZIcE2ZjnLKt
OlDlvXamvmkIgiYVrmP23mUdZwN3WfLA/PHWWN6pVCXznXqYsAwRb+Zh/Ardn8LNWVUmv87ZkVC2
kE/Y6iOO5KOZ1c25TKwy/8Ca/XFqOHsmL+L0IHDTP+v/OaQ/8oaLnF4BndRMyBWm7LmcnqyU/VwX
CDgAGbb4HhPTkvpffVa9jO5y6fZczE26fIcsB1c+6DDSTt5sZ8usOZ6ae8HiZKVoILl8mbEzt7hf
CM4WKq0vsBJyIan8JeBil/Vl3pPtZEfDXhez2Iml/Z5m7I9QAoZt72PpLt3kqjGMGNVSywuL2nfd
dufklgS7cujEP7EDZsSbxBxkqRVg1m9ubOdLBqYDkS8iJirRLpCSZ2DcT6XfbwaquSBZ0rU+owsU
Er3VyAzurL90t2pv6sXC0e8di7JCC0r0KiPiaDXnsX3oSF8OdKFA7s+I1EtgHYkpHpNpCglXstcj
ckXSBTnZo0ndzzYyjGkghIbx6RfzFoQh5XTtL9auJiqJ1NnwFFFyr1mvEqNLdpxPJbLx+/wpSeNv
BAoX9kIstqNS3l35s1p40gr4/DWq0AtwwARvRnBHVRIRPes++Iq5AP0kSIE+Eascpqw9ToeIzL74
KigEs3X7zkobWPliuRkRJO6ZrHMvS8qQhLO8g/yRTmx9CrUwVkKOe7HMzZdP8uPZzbbunOFcxrgE
+dSkJUYxcCsrGPayuLQz0awrh3PYm8Xl6OQk4IGBSc7l6dBhC3SW0xSfC6CKSfai2CQg39nsLMcg
g7KhcVB4PemcyNDGu81xHTbsp1dDv5u60N6ZRX7pgbDNZRmKiwGsb1PNV7M/3GFRjWeYr0GIACnw
UrMbtPeT1TMnUsc726fNWrkts/IhPctcbIZW3ARiMJdVdT+37jlQ0adBbHjdBvd1aeK7OijvMkgu
aH7tjTuzeii7tz5rqzWPFUWHfmjO8e+syhe3yS5cVo4raKZrUXGgcll25x8rWUUNhhmCzjZLV1Yr
aVnEYPt8v6FHxQ/iDdNaoUh7imdMNQIxbsb2a9XlSb+Pei4EYtLamXysUfjIS4JrFE6EshMFsg85
NQvpnkxZPyNI2E7BcPRIBuK16TZs8axNVraHAqD5xYhzBFWOeHKyqcNPwUeJgiU6e3JK//+yd2a7
jWPblv2Vwn3nAcnNFqh6KEkkJdmyLTcRtl8INxHs+55fX4ORmSdthY99s54vkEggM8LeIkXuZq05
x3RkkdxLVmc4dg/Pgn6v4k0l6KRZ+4HeNd1OOlGSYeuzt+yHaCfD6MkGp5t98xAOcbBW9bHc+b2N
RwfbbYWEcie3teYKimGi6O3L1NLP8jaOz9rQ9rSsCL0oUYgTIZR5aS+C7R+cxem+KtqaEmUe3eXG
fTnl9gaV6WVICdrREGpe1hyaiGCdcCt5yAuckC28l+WcUsrWpzmX9cqmtOTjGHP4bdLOWFfTVWwq
/XlDqmNypwA+wSFV8+yGXexZOUeVQGli7Hn8a16ETiYZ11t/iekD7E9M9LTkznWdSxH3Hk1asEs1
OT2nvkfxFREuKnWm0GG9HlqWtsyO8U4qI6k6mXrQ0sR4zIpDr/JGleZF66e7fuKUnWPUFG36DdHt
M19t7YlgLN0cBce6maqD1RInYAdd7Mq+gaZc34IRiTlp2bMHC3Q6Bl1Q7zkW56IZWIDi6tWvjqqR
l3fqUJHINNnnZqv/CDuCpSU1whl3lwTxbSSzQNfCF+u+VFwhST+qqrklWJ2NT4JXSOmqYdMRvM1M
y3EKwotDEkratd0q7djSdWoOvyz43hiBvNKJi0bb1l2PU7ShJ30Xp8q9MIrrVs6oK9Ns76vg2FTZ
q8ijV20wrzMLL4DQDwgAj51v98dM61xVjJ2L0OlGD9S7gqmXUtg2Qci9FgXnvirywKxIAHkkN2+l
1lVz1Qms6Vi3JCyZZqYj/5E3jbDZJKKgW4d9eRWExoNVTo0jZbCaJs28zqtosWOCD49TY5uTt0QV
hUgIuU6hthM/KbGMRz2VaxETOCGP6v0YMn8HgnZEPxOZkgxinx/RylMsl8VPCW0MrBokRY1GBVUx
EW5yvKwAlzthkeROK3oXb9eFkKeDiV4m4iCIN27Pk0ejlIlQLx40WvigG6faHazgOWl3aVWjEVPt
F+QDjyoB7+2kvUxS9aD0JHZQvv0ZSLvWL+8SzsyrWjyBffNy1UsaIg1tbBJrdWD3US6zoW3ku2Ya
ftAgbrYcTuI8uix6Zn6qzUZGIiriuFu7Ks/FnL/2HHFsAsLWdk2BHwzCQzAjrILH08ekTNO7n52c
wgC7AQBexMfmPZJoPSKEXAgAWkqM+E/yXam71PP+keMgm9EhMV0qaLIkOdBw9RDvBeGwxCL6MUWe
kAISTn8gNfC25JtYA7JYISJa12QHNktWsElyGWU1Dp20UjcIVBukcFm19X3zTm9i7IcYb2frNewd
7SKV8HGS+sa5K7bXWcM2ydTCnuzWSHWzBvdzRGkSg4G283XjyY9TfU9L+1wtMs0xuP/rsp1e+0Sa
z2T4b4C86n0S2LcRTceR2O8mN8B9xCmgN6N6Coz656yaV5olXMWfNfzUzNmNhlUx7HxKXj7GtKzz
0dJDZYh1TlJ4WjlLp1Y3bSSoKvwvzCgvRcFUxnnPp5CJKZmSUzSU1zW7v0FXjl3WCMfP+1ujMx+V
Zu5WtB6atS86tn8yKVr1DSTy8jqJk12+eMXnVox7tKzcBr3WPTOqN50wXs3ZLp3cr7/1WujUYk7d
xDI8bcAt3ES6tNLHDMz9pEMoUl98erxr2gm3ZKU8Ii8m+rMV3ACSC53RHO/TgFiif94HuC0y/vnf
S+/gpSgn4AJh+6t6/vd/HaIXKmvFz/b0b737ITTYfzYglqL7u/9wfjnIjt2Perr+wenzjwGQby9/
87/7h3/60G6nEh/aS9Hl7fLbgqjI3xbxF8PXf67+r3/wU0/p//q/P+vo5Sn/t1Dr9Df82QMwqfQb
OgketAZME6X4Xz0ARcOVRl+AUDDFwplmUX3/swegKIuOXTVtTQU8phEE8m9tFoIuIKDMiwq/DN2W
/Y+8bNov4v3bFoBF5V81UXvpMvkt/Ob3LQCO7vFIl98rbJtquEY5uif3YjYThah6CetlVtaouWU6
S8SKEzKbeNhJ5wL/LgUp0kR7zGS70pIiuIaNmoa7lgMhpnihAwKJS9FnZ2UcJNP1KJTa35iTijeq
VrPEep0LKbWfo9GeC9K3LZQeJFuR8NgRfWXupjpEJpGKbFii/aR2umwzqvVstlriKQ16suY+Gevm
J6Vgw7UUDWYgsqJsY+msAy41+T76qYyRNB6SyurL1zaefN8zyrq0rsCUxSYEjNzImhurT6is4pwh
X6qauTw3TcfA3k5IhcuLuGsq+7IiSoZetoo1SXoqiQQ03CFAQ+T0PRX2eG3ESgdxscEctJGrKPa9
dtE3ObLZ0w9s1UbE18ZgqJS/IlTd4iqZhyg8UEO345ZWbk23IAbchTrml7ZDaUkrey0ytMb7JGx1
GC6tOYw5id5NCHYNTTDkReq3wWESsR65y1a5OaO5GU3XQTkRUKVWgwYFhraQeYeMoW8OmcwJmrAY
4mV+zHGtRPeTL2MY62lgE4hdSV2zYheiF5swKGbwM50FW41cob5yezuKm+1QkO59gSumsW9btlWF
0/g6JkBqzJK8mvuyq3eBkDjKGdyWYT2zAcm9VtQi5tPWpXhM6DVZ+7HxA7JBJjvGIG51fnTw89jv
dha6Kap5kkZrezMj5+sP1VjJBS4y/u0grRqnM6WvMSUi40JILtLZYP0sct/CH9VL+nn2S8nTabEV
ul1tm/2O1yklh72vstnF+DxY11XaWbcjattxVUopn8SOJqHuqZ3HC3lLkHs2pAJ5nTrMCGCQg0eD
U/4SEoVVrk9nWLno7NhKo2EF6wvlgDlPL28jy9fCM4pqxYEDOoMGUzNagBhqgIVkkbUvcr4Ix8jj
oveCOoLCrWXIcHGsWWnoHGG9D5Hoi2ok0Uvq4PENJGdRG1bBIcx1AulkisU4uHM5kW2NENF/UaVO
QzugK+QlSo1CfBaifrgHWaZS56gzoqRrmvPPiLKje2uRhXPLZWzoKMOLgCWnvp+StDfOrTmZBRuo
XHoc0GiTmj2TXVXp7CJybPNWXpK+ILUC1kTt04Uxe9nrZKuRSASWgtwxp9E/huhAmyt9NvPXCCE2
jTd/yC9CwYaAMq+mV6s40aofQypbj4jCwuJiCAvZdHqzCc2NXhVmdIxbgVUuxksoHKLiaZ9xFFXY
eWl1O8YOv0UKXvqoM6FBsN1GhjgGr11ZlZaDc8xAEhbZpY9wCfvBYaFi0ZnUTb3bB204kollYnRc
2yZ/sGX69aHVZEKL3YyHO4V1gpV0Jcq4ebCafjTXJYrM74HUX8YVnZdVopsj97WoxVqZgjQ5h/Eu
cmyHOGB3NTQ8wG+lDZIvwEUnrQC+sefiOYg58BPXB2oCPblPmaWL7FtksansWvFAWkCcqyK8xH8G
jmLIhro/EGqDUsNX0sXPjkty2BBPh5Qm0JShOquLREI8FNaFtc4qAA4rFRVeTNyZ2SluQiOmhVSS
B6NXFmXORjXxeyqDQ1b63/2Q+82cQSVtV/uc3jcE7FWd1yE6oferIQ1Zp2Uk+WcDe2N964dlnO6y
soyv9Viviytbb9vxEGadGtHiTTgJcWr3MxvESoTh8I4ocwvYCcuOuBqIEAWkgJujP8cmblETbbTR
v5o7yvjbdKhYFwalLiV2Vo1pPnLMGjFt4dhYS1MIlLBRCk3bG4af9uXazpvO9CpySbszaTC06Dzm
ZWoIQReleYvtulHdXlLSg9TJ9rCh/24LL68r00DcpaD30lNp0i8tpPL1vpI1WztmCnXt50kvRfva
ZDxo7QVlwbiDyU7HmN4u06E/X9emPGTfDEXNGnUTSLJyi2k72Np5mk+uFZaR/1iqzLNH/D1te9aq
vR84Q4ejGe+sPquUdgtdflUDNHGYdKNhuqz4Iud9FwZJuS3HJgjvjEZmmVpZfmMGnk5BS3J1Ykpn
CBF9Fj/0lZr5+04MgwT1NO6xRzC/h0DOK9mgfjNIiwIuT8KnrmGm2ZMIZ4wrCmKlQfAtZhSXFKVM
2oRGwTZ4MqfQm/1gkTAH82B+J18+zpZSKpwmqYv6+ly1W7iRQzVRydTVfta2FCLT7DZj1yLOi76F
cbKIDtJtN1qT4mpt3ZJSUvmWRWFPVwIXMLLMC1XTbqdlo4UXHd9qe6naQ8fbRETHg+6XOJLNiu3t
KjHlkQmnTdBRYdJKJTj5iaCVYRVSUNxq9qjGZ0ah0+9p0d6Jb8zQSo7fZpDbYRsWg2wfEG37WJBU
gDcVrZOSLHQqgRokvD6OxMaqGwggBa1ckNcEf8D1MGkJigDz6vk0yomPtilb0rH6OoY4YskYVEPM
EOSxh0YQeR3r3CvQRegySCVCyVGw8MBRrjrjJz5V/xLVLXUWP4ykW3sywsotKJqlbiAm1T+jvDQR
RFgVWG9QrelH6pGBcEyL125fpkXUrwvNSqJ1r6LKu8DHR41p6b7U1YVtE+16NepFrDwCaZ47mstF
YK4W3fMStFWVJaH3fiKNIF3oMMVuzG7dJl19TLJLHLdV7NJ4HdPXAn0gkOK8mhWWka7gkYvMODtq
diI19XIAMsWmjCc9u5DNNOKgrAVK0n8XdQ1jhQONVLlhQpfmToVvm+/SNISkoaIyjR8K6gg3TV/5
475S82giHjSff5pswsbrfAok9TGErNDuKnMpXudWZdm8+nJBbXLQNPzRgUbW5aPs46TLqR/Tr7wN
0mqoHriuythauG8Gp0J7Op5hOSra88SKTTThbUy+E3SFuZiVyROUtKCGjNI4lnc02VJKyFoS9tc2
OyoUc5PECkwtMKTBJsXV0v+2x9Y6tElsQt1MdOSd/+P1heuxe/0//2XAo/zPh6ZNHD0XXfvO7rv8
xB+HJG3xm0ChN7H8WoQtLZqnPwwsmvIvaBvICvnfNrGzi6P3r0OS+i/+hMxJBZCokIk1/vchCbOv
rTBxo26iL6CpuvVPhFKqwvnvnU4KHzJKKYODl4aWmoPXySEJ0JygUEkwANV/r5KWXVsADcOFjBTd
MRuq3ykry9usyWW0Fgmg4rxZ/C41B+5dQPEK9IGikdSq2or1g7qEtY3LoV/nEz5EJ02Q/kMB0eMz
VgwKTapZ5NuEWu71JGkgbDS1pbZPZxb/J8snXB+rmC8itCUk/GrpeC3ZUXaQcIBEm1FXu50WK0iE
53nsPIWWfkhei5bAraOfQtTfJs3oA41STAJ9o+EhieGndzIFmJgK451Zk50xWphC4B7UUPDgPly1
all5Spf2FMaXPtEc1Y4t8/amEuqHQMkRvoSoHfoUbPmKDm3L5mAsqdza+bGPRHqlBvxBsvDiJh9Q
ECvNtO4HHXZz2asu4ijB6xdn56kCdL4Le53zgaVx4vE1Cnz6rEU7JT6OnU1MghDJlvQ41bFZ+ilK
tuPTqPjF3RRSw81hUgP1UufGa/sOjG5RRJsQwsYmRT/AcWlUDyOVdZf3G7YXTACX7UGCWgb58z6u
4uCmtEJzPKMbuCTgDfN2qsdpFbUlNSE9io9Wgyk48ecQ1jSgtySfjPOU6v1zV8JxQHsqh7eVZvnA
ldNgPNZEpf1QDaiFPezlsywtJFcWaXJVFjKdtwD70UpYoaqsmkoC3z8PU3WhtKlo13Hgc/4oQmTr
dChh7A2WqZ9ZemRHa1AxvjvO/biRZ1FTQi2QootIyD+RTFVu4Bc6/Y/eaBaFnpyivWtmTpKbrNDr
76FO6XltsRLc9r5SUlqifkFSIm9hdJ76AaEMaLeR7tVz0V9WepKQa2x319GoUG+0dFwg6pBq7tK2
vqogep7VUUtKpN2LSFp1ouDwo3Zqj8kA9sZ9pqX8GE5s5bozIuCEbVkey9qWj6oJV0+RC/1szOV+
DVqyA3JfxpdzrMw/+rKaD2pSGySIZ9WTmYS40Et7vMutuvwplGp+LqrxB3kV6NvhbHKir8cruh3h
N3j7zX2CFdTJ5jAKnQkqBW1MyZjtcwUSyFqBOWJtdTVgX80qHQ+OOs/94AR4tuJtbw+5ReuogKJN
j5blvaNsB9NKpWOvF1qW7iidLAYuPWttSrBRyIPUZe10H+ezEToVGdcKjK6IHLGhDNPrCZxAjBe/
swFuNfncbmUeysDLCI0GyKf2IfWFzrTbp1Tk4gJv5/CjGO0puBDdXB3fTL9sjqegyN8SDJYp623d
R6HeYxGbR8lYqCpT28mUptFCS9EWIP/CD0EfPsrkXajvoxKZm2Lcfj7a6QT6x2hIXqlloVylaPWO
mJRzRMJCAESSRgdFplsMG07Uqn8sru8oDW+v6b3N0GTeXq7p71Eotb3lMmko4SNDgk5oN+G5lduv
aN1vIsvGEVJ/lduyWBZ/u38WCAqKe6wI4rRuRm8zsQgHWVkHLVwrsIfPlG3+PY23yjHZcQoiM6f7
zsvmShvzNvj++f08Icr+ealvhmfte3upVLUzyQ4GQIwOzclN5mAK+iM1LXrFqLHX/9y4/Md7+9H1
Ar2ycJeaQheL+fTtgGZakBm+pOPZltd1sALL5xK8p2HtpRmY2uxBt/38Gn89gqe3+O2QJ4+oj0El
i2u+ztYtd8a6OfibZP1DuqAGaF8r2+zAF+v4oKXbA2nnVzBOn0HLvH7xTf/K5P3sY5yIpP0AAqzg
1AG8V14HZ+HDZK+jbX8lzjLo8KvkIK1BzZL7mm5Lr9pKG/msuWQmCo/G1jiTNl/lJn343b+9Lye7
EQlvi137fCDrEF0Pj0sSZukEV507OiwY++L58+9BWb7a32+AaarCVpkwxMnLq0s8D7KBzrXdyGsq
ssgWV8VhSftcHvPiZtjar18M+cHsZOKVMmVdQ4tPZNn7p63L0CuaVbXcc/CFK7Bgk9f9IEZvS/wi
ze+V5tYehEpfvfsyr/WDWeTt2NoJwbwhPRb1C2OrnuFR0dn0m2DL44ZgcNW4dAHd+TBtw8P/xyWz
4VjYNAbea/PkLo8+kv8s5WnXPF2siwu6Xo/+rn+mhIv0w+NIvSdBIlPXzCebz8f+YHamOvj30Cfv
dt6XsUgFs3OAuX+d+v4EYXHoj3QwxfXnQ6kf3F0D+A57eVW1hfHbw6RYUWSqJvMIwMrd5E2kfMsH
cjUcZVVfkTy6WXL+SFXlW9+U63R9l2/x8TxE7leM7F9T9OlzbeFmxYRhmrI4daUnep3iq+KO44Az
dDc+NtturRO/gXGNhDEsti/1efSNrXvoWN6Svw53weuQS0Oh3byMtauQ96KR5Zuu5S/u04cv+dIV
sinPwzRUTl7yuuxLOFvL43DonK5aG+sl/r0HweKIdfvfeAg+eOWoUP494OIVeQM1lGdfYfPMFzMH
tr7VrcBf0/1ASkEd2aFoL1/Ac4u/mOOX7tfp3GIye0AuWE5+sBTfjzoKtk6iYxld8jibi3SDWGSN
FWub8kSUTnanX8zfO54PJEPuEp1Mn/4K8KKbeujOneQyPsT6BnDc7ZcBx7+ZY3SZj6YJlnhLNQ39
ZB7IshgVrsy0h+xcO4a38waa+UF+qL/jpazudU91hVMekmfMJckXc+4Hq+27sU9uC8i1qDPwijEZ
QHV2+63wml3t/cO0hl/bCMYht5DrM7AWnTxlaS/NbDN5yob97Jpu5dksJdkOcQhP2JcLl/rRl60p
qsp7j+PcOlnQdbbClhUzmnm5ZHqicV4i/sILwy3v0qO5+3yq+fAe6iQ3Y26CciFORpNjyIcwRsnz
VfMcUW32WqLSomP2rZ0xC8TDtZ13MOaF8/m4C5rst2ca0jW7M5YvSzt9podpjPAVsD5vynvV6ze0
9m/FVlqn38NNvzIug/NuI9ZkcJBqaM1fvFEfvFAWEU8G9QpAaOppqUJlW6oaHeFmQ/pNqvAjVIb7
+fX9Vg3hut4NcTJTANRrdAgM6irygUgkkrhqJSwcOTF2Y8mxEUvzag4XVw317XhyNe26gnzmG7eE
axnJeP/55/lg9aLOo7JbEHSwtdOdaai3vjUoBirABpGIQY5M0iCtlL/4Wk+STX69K+/GOXmeKmtE
d98wTgNcOy0ALI2VlyNLzMgUggJttI92pELjQSDEWUpC3Pr5hZ6E5/z1CQTpxYLYUwpS7ydLCK0T
DxyfIB/6S5Cqi2B+NXeGG9OwymoQSV21F7PYxbK/UWoJqDdx19hcUpXEsdp0pMbyvvhMH9591ic8
i/B65dNZUrG7NI0kzsX1hkL9LnN2+JwgoZByA0Jhg/Q7976aSD5YqlizDTg3MnGoaKre34dhlGk0
L2NqYeda1XmVuI187tPnHNAofX6BH10fxk0DE4RGwc0+mSHzrID9BB8Vs1lOzpfsVop5mZvqFy/V
h5eE2GPZhMkEOp/s/uIm0RA34B6rzYEIJo7kQeUYrMaloSAzy76YJT56hzGRUhy1LGgchnaywNAG
kS04U9qq23P+N/a561/hZ0B87DnFrt6H+7OvUoE/2tIAX7T1hXu7qFpOrrEday1OuZds6qXLcdN5
M5vqjvwlfwW2zvtq/v99JlRAN2tsLjQdLNLpN9cJTVWjiTZ7am9D0tIVEW/+6bPBCJSEFVOYVK3l
k5tYWmab5OkIjxwbvBgwLtH+DJuvMqM/vJA3wyzL6pudmUYDD3wvw4QW5h+SH/Po5fML+XAEphTU
RConAe1kBOLO5n7OANaaJkETix0R9cXnQ/z+HnGvOD/KusKpDu7t+4tQW2XSW61TVn0QbyjmXpjF
fCPQ7H4+zC/29vtNvaKCumJCAmJDPe5kbsiTuPMRlVNKdXB7bCKHTJlgRWE0OtJj8qZNtkH07NPh
84h9/mr035f+d6Ofzobwmewe7SfBqavBMd3mR8ZMaHqEPz3G/3zmfT/WydOnZsTRhmByGKvfRFtx
RvRMf+PjwFm9QOtxM7fA8fvFqB99jUjShGUZSNmEOJkOU8S6sDlSlpWKqmbgu2U/0jsLvnhaPthD
cXEQ1tk/MUf9tjHNpFjqCrmG8XHs7w1Pccm/XTe0F1bYKxHgevn30pGO03nzWq/DYddssy/qPspH
3yVrrMzEj0Ff1ZeX5s1rR1PBp6RbL3vwdicfcNT+qng0V7X31dT4+1FD4Y5y9tIXw//vL8egSUUE
w30VJPvR6B9gmFzPheahkULxCns1mu++eE+WyfbkPXk35MleYkS5MtLqpdG+Mcm7bnAyryQeVtnN
nfAYfHna/uDBYTw244oQC2rgZPI3Gohvic8llnay44ZTOjPIe5bPP78udTmV/XZdkOkpXasUK0/P
GD2IxAwHE7YfZ3Bkh1RxavsImC8NYnec5fWPXHzG2ZlQVuOVeatfWc0fs8D/kDH+a6Eg/+cerxc+
5U9vVbDLX/+jwav8S+EMxv6QpZ9Vhm3OXw1eSUB6htRM8xfIM3sDmSfjrw4vP8YMYKCFldHoCZ2f
augik/eg/cvEBoVPmmYCxXeN9eQvXMfVH4/DZzjn01WD0yh9EEsXrOKGpv+iTb9911UVZ1Ic38r7
X28CHUqndKtDuCHA5Sb8zn9vWjK21vbVV0Wo003RHyMD+0AKrNsWM8D7WUYizDxTx5thbXlkiDqF
t9RV55Sq9hKF+dXO+XTf99twJ6+9jcyh18YbUt/9o++h5NsuIZiYz1+6jhL28nZ8OebJVPPbmCdr
hl+FMpnYN43jexpM6v5mqVhXG9XFEbCq1yiJd28euz+/3rd9oNOp+7cRT06oFR09KP83mtfv8hvM
6ivzSPNxPW216y9GOtk5/TbSyXYjzgOBP+7XtU13iJ+o0i1PTZC6ppc7uRcozhcjvr+bBMopms4u
TVFYhg3kDycPTEsSVNrqj8vd7LyIRYm42nOIBU7p+c54+flo72ftX4NxpoYBuiBneDVO9hhzOQoo
bU9Tdz0krwQ84SH8ou790QgLrl0wWxPOcrpfU9oaC7//5PvkUtyVpHNMr59fwkn74o9r4JSDLO9X
MuovkvubdRxRKtSo9ol+7/3w1KyTvXXFnuxo7qdd4UZu9dW+YXmF/l6B/hxvaZJBImUhMk7uGeYt
v2vap8Ypd7KTbYtjlVC5xYe5nh1wJP738Ih7bf35VZry8qS9H5bVTmiseeTboJQ5ect6GwFilqKm
D7o9VPD4mz5q7b5pRHBmtL0yrQha1tSNIJxmw/xsnNmdhp+4bKIrNTHGR2Sd+VMaS9quD4bwySKb
7ikgeeZa7zmCLtgUopLE7Baoldd+mPdrO5DjhxkVJQA8+Dib1pjnQ+JbOvA4NZNeQFmql7A21KdW
abMlbxu+DJ2cxg42aLYMZyqM/JgGBlHgHaVu0tZVbenQ25xClGiUn0K1avDikKeOOs0ibIdwbhJY
qwvcmAmS4NYOD7mqlfdFrKVLbuiQPQV0M15AIkIKQs1LMh9d/tec3CBzRXgLkncL1MpGxAOfyBhb
LXXxssq3A9rSy5ED6rVJsds1BnWtTWKTtwFOP6wNZnXfwveBmdudtSk4jM7EZSmlVrWp82b4jq+n
IhpSQompJyY/3QL6u8rlGRNa4Ju4akXjD+E6nsM+31SRLUdnmVVb2GYlS0IObE19jl+wkoerklwg
wgjVoWhcpTLMn9GUDj8jywizPeskbniUh1m0UeSukbYB5ixglB1w2m1uNNpDLEokB3UzR9u6ARIE
txSYWzqESMurFJ3glgk5m0kZwYcAnY9fvlED9N+ktYB51Htf/2FUU/iIgh10DzDxyUDI4oN1COoA
Q7CSvbJ3n9Z1scBhNRLrKDRlbrhYtfxSAMctUeDQ4qnbZtdOdnoNGzt0wTnK53MjLbGuJQ7OBgkH
JrFeth/kWpe3QknOY3skTs2H6s2qsZkUefbQn6YoIIIOHayMa1zPuuOkxuGuTCRCQ8O2/T61pfos
RUb7YGKhuDPDYDiSCqLQLxv6qQWqKJKXgpbGKkjt6p6SWAq1R4665z5G4Luy+yZ3gNTa53qKcbRi
StwTf0MEopxSUKyMPrrtKr9issXN5+TYNQ5kJ0QO5lryh1COnUHZErfghO1nBMizo+QTXsy+66v7
To/nDckGL5Muyzc8HNgrm1wZiCux/dqTplzfB0iPq80MrW1GO6PbL2Wh9Bdya/TnWqwBK6m6Ge1r
rQmMrrxqATC6la507bfSRAm9Kiezs6DNYKtZa4MinCkoeWV4cThTlEs+iimhztFs2COjLb3McG0e
ulnPDhUmgWsf5vG2CNGatzoc5eUZO+vkbj6r0lqCW5C1+6jxI8cXmfZIREx9TyZpfSP5CglxlSXp
K4Cl3TVG7fD7nLC/SOO5wB/dKG49DvPCtVeZaX3J3qVKrd6IFBRRoQZQHno12MxNONcAQZEzDU2m
kWM8EVXlw7baN9bMxWCrOYC0kYj+MbCBwq24QB0+nGGEvyOtIABzAOFAO+JnrJ97cM5ndjSGz1Wm
N2dB3hgOqrp2bctluK70SHFHCzAkKLN4Pejd5DQmuXs1wHkIl6nlpZZRn5PYoS2+uuyq76MCXmdO
wqoWN4ecihBg0ykYr6pGrZ800RcjeNF6dCdlsF+S2i9fzFLBA1XHRZ+s0AEGD1NLbA9cgZKAWWSw
pLDPeE9JBkkkR86s1um7PLgvhgaSkkXfdY0tpXWatCKRMQvTh9HvVNeUIdBgz8T0XzFb1iAF3bgd
ahzrvgrkqVI04pFIEGmPGBeUC7/vAAjbFKaDERyR48dW8YoHLMARCP96jwS+bhGXETi6ACDXU51C
/UiUqLkx8MmQxBqhJayCxjwMZVnekGRY3hNqgYeVlJZy1YvAoupQqJBy4PvYI6bRQiOaBHRPqW05
1VoXsxXjqiW0D1wclPCHaMB0sIohHjnhBN+4VJc5olTkaDOr1aRsgAGX9cpsIn8Dprq+7tVqvoRp
b7kah3Rcs1aFlwcrDrQUGdrAysrphKySUO93wMGmZ4Bs7Q8AjgmMyFDT11j1u9sm6s2zPOwMwpX6
aHLkqOh+yFJI+1ntte96JtRHWa2gOBMO4mY97IBVheX6LOOxvPOzfH5OfUX+UXVAdqUW7m836cm3
KU1IjhbIv9Ahji4uJ1qnfKgNiS3+vYQinkCvybxNlTRxMhV+FJZsBWBzPuInwR4Tn1c638HUNBNI
76bGW9WQE7Ii49fWPfQ2+lWiNgUaACXGFTCPJT7nGPMc1A5dr24MqSZdNQn06dsUxxpsaGYDLjN/
rskTKTChByWKiVCZHKOLqn1mEkc/9OgcFW3IfxJ/A+hGG1LKsLLd/ETzHSc3UWgOP4MA7789hySc
tboMz0Mjd8Wu8sgFBK7uorJtccGQ2LrT6AZ9y6BrPOsdIsQ1ydMx5PVBP7DKK7uy1SyXPJPkUrDB
3BpDK3uaHhdXFAR0TNt5Di44NifXJksHNht4iBTOcaY+N8lsPEiFZd/NNH48PG2yO7Qo8YIOyB9c
J+InZcK43FjVcg/knJrsZ9ikKzNV/a2ewEOA7zRc+MRalcDwBP0o1aoBKE3tFaqWbD9ESd6u1LRp
X7tglACOVZa2i/w48+qsLlk6lCnXIGYMlXxeUtyevoHllh/Z8/v1BgOksc74c7AEs2+sdVECK0Lk
2S9m95JeVYd/GObKwZcSAdtJmcQuYhcEcU9LVBnsFqlBATQBZn1I8ldE6ZnXGl1yTkky8TfQS3H4
RtMwoiqSluJyNk0P/aS1XtHhm1ly8lIuoi8PhAMkBPCGWfWCeJBpR0+LdLmPXdwRD1gHxH4TsOw1
jVpdTWYWu3MwZyiUJwFYwGw1/XIeBAZyFRYtiD0c4MdcTjWMEzlQQCyWkwf4bPRXcQ9alt5XG+OM
AggMUaNGuppnmX0pBVoHDoMp60ZTx0YBdTaIHQXsaAumB7D9XGOEcdrGNs4Spo8nIx7bn6rKRLXq
I0o668ispDNk+8Zt2FFJWoW2ll3YyFYNCHuRkqyNUkZqBpC1eJ57iCEQq+xyV7OYnCe+NN1PeM4u
iOfomrVSm/TN9Wrxgyk+yKsg70lIMoNWpiiMuylEyAlIivIwQI9ViK1QeLPcyA8lklFUVUY/Qewp
+YFVBsxCWhesIRvTblAo45PyMQCK7AovRH+DGE6LSC0iQ+V56mErHABBDeGuQE+7INW6HhpaAGXz
/7F3XjuSY1cW/ZXBvFOgN69BMoJh0tuqF6LS0XvPr5/F6tZ0ZmROhlp6HQGCIDS6bjHI687Ze20s
aK/QXzKLb2AIDbfJK/XeJ6pwV5ZMM2GoWVxEg0NtP0i+4eZgueH/Sla9ko0qXIMYT8011LgJ1m3R
V6+y0Qoe6PnyLtI0f6vNhClyaqMLOsOZkAlYnpUq3WMpHI0tLpCY4zkIY23VhOrChBjAcnsliCjR
Kdh9uZiz4T1ifCQ/R5qSMF6iAeQSfW/fXRjCANsY6tTg9Klf7zHpxqQDCbH101LN0p6DYXqw+Bsc
IlnntjOaCXwyglMKhDUl56MLSQGZSZp1KnsK94H5nOOFZj2MIiIk1klhTi6kkg6Ck2sje3PZSMY2
zOV0nwZ+i5Fx4JxjGCA12k4RKSeOTboC41sBqMM1Yo/FeIG4F8BzZDBLdFvtxW0UXUvtxC5NFoGN
GJYX15v6Ost6XEJKYo7RwbAg+zoye23Jec+U7qWijM/MWJBcEhmnNTPIsrUc/bhUY71Hs1s71jLp
xQarVFzkxUOrLOmfNPieR1kNVmUoBy42GUo7YuPbvZmJTqBxBi/ARYKxmhaKHQwHf7E7RXWSAunT
CbMm1AhYAf8G8emCa2Y1GCyhm3f6YMVLREzn0nO1PDnNq7WZh6OniQJwS5D7pCAsFEYTifW0Rj3p
AbxWbXESxIPW5tYlx3cNMwFwUTcvAEibWbSEkmMmfAIgY8q2NFahYSeGZr4YNT/f4Jv5I0fZAGax
KuqpeWcRzgOKzY+HubsRpAbGJwgpPLBaXN8mHDXPMc+j/CaQal4RMCAcGr2Mf7RqLHvFFIkQzorw
TKABhJdKrOKrfhaKnRSSHfD9hfiLaz9SVWqGBg4+/nPcqahmvKUGdj43uNbvmzPr/A/BovFWr+o7
a6udGu9zXebjeEc1pzabAk1vX6J7hB9YTM+ka0JI7Pyc/fMO0uOJ+/7nssnH0Y7qTpREg7ZrSUlI
V50JZMlo3VI92Uw7McqxFBJwS5Z22rPAIavkzm8X1/qu2xT09/lYoLyyB7abf6FK+bmE8uHpjoUO
eU12oz6/iKgD/cwd0pXkTHdIEy07xZjN/YDyqEla5ebPcuz/l+7/e1E3/t+lewpPv9qijsBabLoo
f/1Qxl/+1T/L+NI/aMdx/zRMnYI9oUP/LOOTvizpSxVfwqKFDOQdzEL5h2H+zlxcaBcLtYKZ82cV
X+DPQ7D/u46PIExfWuh/p4z/sRqLg3sRei3hjhYdOzppRzWwIKwNPQW4WdoDpddiA4Om2ijXbL3t
ThO3mB1+Ridr6kctpz9GVXA9qfRFJfQGyyx6V2A0zTmIgOgrF0Cso2sZ+aKxD1zLVS/iNVACVNKw
a+9GV14VN6dEDh+rfp/HPqrnT4Lll0H1srQom02CPlLYEArhvfsWvqiny/RZ3tUWP49y9LsazaTX
c/myaDQjL70lIvoMdBYxLA62Iyd3JZvDiVesSW9zUgrRp/qjJ3/i48W1T9nzmhezJhZvJm/5ShvB
Eqz4WO+GeLwpuQhPRUJVz9rIgJSrRIX1PYQsTVrnRoPeYZyPhEe4CK+qRXGxEBW7LG7LejBO/Fan
Xsjyz999DLNilkVcv0y75YW03vJCTveLP66Pf74PSZQkDJMW/ellL3o3CFACsgjDl1g5+Hnr5N1L
ZS4q5hN7zJHi7fMwy3R7P0wekLrMMNt2y94C1NtZ/Bba3aK/PSUsOOpM0ctg1TDo8ylonVHeHvc1
8j6iNWU+U6ZfgxzfdFeBazo6HxjQufVwIzgnW2/Hq8XxiEdzp4QoYhTGs/oz+0Wx165+Jq/Ei63q
+/RauvsXxlveyl8Vep4Q/ZimyqiKKRFRpz96a3RIA1PVnicbbhemhqVTNF0KZ7EXu8H6pHx5mZOf
Rlt09kigaLtrR6OFOvECqfq8RERQ+z9vbGVf3OmOsjFXwmbp88/3cLPoGX2/Vhw1NJeeFDoG7qic
uUwZbdlR+yOouQILDR+NDxDTm71lBRzfghciue3g9EvUP75FVIcaSEN0E3w61tJfPlp9OfmTVq8n
9lCME3eaKDTtvBWHQ9GW6k00J9qVSIk7UbZa3OQ9OHytSq4EDv5XQh7FEfJNbYRSTKjbULM54Fov
MsJdy4E6ihjEINZIx1xFRiO5STyBySGjmxhVaQx9lyw5+UXt6uGqaZrBS6OMwl5Wq0TFGjkmxzqU
H4xBGvSVErbW7ThA5SubRvjVVkNw8P1BwU4zjs/hnIxnS2dv21jNqyLWltNV+bDr2qHV1mbZA/yS
BY2czEJld0vhvxKJSpLZ9WSY3Q0LxPDYl21wEc8iXAA1GGFP6qX0FrfC5I24bw+lqs7cycWfAJSJ
CKiIR9/DJ2qxsWrFJZw5YS3IXfLYpBq2ZFkXHL0c6LcQBd563F6JXi1g4z2HQ1j9JPXW3AeUQ3Is
nQV+KCuFdeCwtMY+v08kqo4aRXG3I+rOqtZaJsm3KSEHlKfkYMHHCN1ZHUM84vIJ8r4hvkZcilzG
ZMxOys1rn8YLJRUiinQtUAZAll6oIN01vecebOVBGFHagRq+iuO2SHZ670dQdiLlMSevKNoEKrFt
SmIV573fBi/pPA7PxIVqbtMDdDXyGZAraWEvpBFxVm/bfEsrKnaqThttYMQFdeEku5pmIMqJMWn7
Cmr4oYkMCt0+gPoJ7ZWD4vC5zyFWcNONnQI60CGRsidqeKXTjfkhVzp1VdXpIakVqoDASYucKkPU
h5MTRkJHEUkIN2kzBWu5KoRNr/Xt1gr7eSMuDJYZBsGWVPRiVaQB0W4EvZ1FFYh1uB7imVES75DM
hra12im4FEnZfe58vqw6KBSXKtB0IQxodtFoiRJtWzMIN4mvR6PdZ0buDkECbJ0uYm/gVi6sCyMO
LKTLFIxaA+STmmg0smQrbJoT68PHZYnpyjmRgxk2UNYIkxE+7ilNPFVBAXJZCueLmG4yMie+MeG8
JR++n/3d96vRx43y92hgSEyNEBbQZp+EVbVZaFbUgE4pfgjCRapfpQpBGCe2/GO5Ac8ko1ZCZooU
VESwdvRMsD5mKbdI5thFXuLCEbKftU3shVenFtdlLftrTV8eZ2n5s2+RAYMsxjxaWyUNqKBI8oBI
jIfU7lUI91QQT237y5/ycRSJ+hqDQVbAHHIsry5zXaapEMDVbLdxmFJdBkavEBOsp7/KqFybEMPm
Zl41fW83+s/v39in5ZzFXNdx/PFTIuC0js5PUxiqcW9Q9BRjzZbJnDovYj3/W6KD358Fg1ioglE5
i6p+tGfEFgS0kPQSyAirrEpXqpjjRnn8/kmWM+nRz8iXzgAqFhBJ+y1xfHd6qtGmRS1xn5MuEjqW
Kelt4CvlrpvM8EDqWgA4lJLKSswG48TIC6/waGhuWRY6AI6ISAKORRURHOypy7k8a5FMioYRsyOF
jV8pm0HUp5d4HsoKwlWZr0mmTCjHBuTy1X7RPJAUjmOGiiBkZz0T4W9WQ0gMSCDF9a+cGhMFQ25f
jsJOTARVkoVvkPtF2AksRpcTEP2Nn/jSY1YRCTomYNcTWHkrEpK7J1/U883UTcJeabXR1Yyuo9Kr
0f3Vu/YpL+O4PpPpYGPsGgzxXohplLgZxM9bCxIRpkA2PJjFYb+X6lS9rSjZBSvVbOtHoC2QrcIu
MLNVA0iEMCFgnbpLcVZTKy9A4WT6AukASj6cl4UVvFWEdxcnFpujktPv6Wkgk2HWqJhWMVbxWt69
cTK2E6OgeA71Yj06uq08WeeWDXLLHjfFDeT0UzP182Thts1Q2uLeYkU4+o6JLhrirKERj0d1cVRJ
3rhfXOCLYI0a8ZlwQl35+ZPmKq8SbS6JhqwjRPr4gDQ6y1GoLductr2OJy+n+pdc5+GF1rVA8sf1
9zPo8+OB4130f8ic9M/eC0QFcql0ALNhc6jFbT6dWAY+Pw5/PvxNkraoGljHF/ecliFfD5dXmT+/
bdx+phVgvErhg6He1vPkfv84R0fj5fswERpSkrRwh32WbgWhapGqLduVWx+CPWcGW9xC6rU1mxvA
ybrE0fWN4fgCJTKfWcYpiaDX/vi2qrwxDCvgQLMzUfrNnu6oK2XHod/+3yLI/xfO/lteXuP/XTm7
iV7r+td/HV6L/PW99vX3v/ZH1UwAR4T2DGsPNss/AEf/LJstSduoYrnFy6Ar2CeWKfWn+tX6x1K3
5lhhoo6QwLr8b9lM/wffLFTN5Q6Jg5GDx9+qmn08JFEsEy2NfR6kAKacz1r72MjUWdQS0qwGV3Jw
OcuWXffr+bpxwmtSYzBml9mqmA4zPM/Ldz/W5R/b4Xup5qmxlyn6bsmMLTXKBzXxohq+MrtxicW4
bDub+8f3A/FrvdsSPz/k0bki0pJKbIzE0wgDWEmE9KIriuibRaZ59f1IR5WMT0P9Lma9e6aaRJOs
lhOvfG4VW84c1Va85IwG1uBo9dpcxd6EYxxM9Pfjnvgpj88bVSqHcIASb0YZEYVX1qJa6UpXqU+x
T078lL+rhe+eTxujpI8RDGWV9nMEsWxjn6Ojx8nhxBN9vCv8+UNyeoKCbGl4Ao4WsLBMVDUoUs+X
b+NhicRSH6yCQCmTy80cn3htHzebz4Mt//zdU9VwjIu8Sj2tBPGoBRl9eTM6sWF/+cu9e6Dln78b
IwyWnShMvcRMnakyXBMpCnEdefEfjrN8Ku/G0fwgIwAj9RBgrUKBG2R1Bgb3+8/t6LTz5w9GQQsJ
MihPzusfB5kNaI3IDzylW7WH2SlvRskmoZFyd08RbZXvcpsu6PeDfvmS3o25FKrfPdicJSnJNak3
asOTJEc3eCnP/7MRjr65eg47gHSpF7QEoikkYLx9/+d/OUvfPcHRZ5bNEGglfjUhTPZRQSOL2dpK
otMm/87K+m6go28t0ps+j8n/kJeYPjFqL/sy5HIqlfhe4Kh9/1RfvhcAMVymzOWCf3QDJmlMLeos
80gADIBXjuczsQDfD/HVD8cVXtPpIcmcQI9ezCBLhLOXBfkSQDJD/zJTrDchCrZRbd5/P9JXsxTn
PEwbNmbtk8Ieo4YsSn3hyUl5ruUpQeRVRhiJUZ54Q1+OoyAQ53jGh3osTCdFGhHNVHjZBLW6btNm
MyEgdpChxidk/F+9Hv2vkazFNPVu2kCyVBNybrwurg6FRK772D78G7+ZSividweOSv7HESYSGsC8
lt40WuNKCzXKh02xrhb38vcDffkoGLKx3IKt5/R+NFCYhwE7HLRf6NxWZdxOQXXiWvDVENxzDI7r
Cv97XGXpykyqhJboJcM8iFINx1Ug9Oz7x/jq3b8f42ghU7sy5ZsovbGNNnoiXs2TtjOM0PnPRjma
M0mF4B2dutdLoUFSdLbLSOMG3pefKDh8NTffP83yi777vvB/IiTpSi8MmgfazNcA4/dF1t2oWXvC
XfHlSBYEEURwrAPHlQ28ZbpSF5W3CDKNfHwwlLYngzJ9g4dl2f/Gr/fXWMdmXtahHLFq5UVT+Wa2
HHEw29qgjOsTb+mr7w33GSADKDgg8o4+6bmdtK4Oc6+u+utonl7NoTzV6zoxxPGj0HKQfUR/XkKE
lF20Yb6lhD6cmDeQVZcP6q+a13Im4IaDrnHpOrH3HF85DaNrA7VONzlFnx811PoXy8qRv6mEc62U
se9dItkIhR+tdM1xPHKY5+VjUGnqwTcKze3QK65KtX9CECtuZ0Tv0DyKjoS6OLaNuKmZlINlo3Pe
1pK8aYUmg4AZHsIemnipphivamtVVkPqdjIa/8ACFtenQe6kKSFJstKXhLPhftPCNLKVqH8Kiky0
w2xI3LTKHiSibj216H9xWXoSFJ/QOOSP1Fu5tZOwtIFwHRBBCXks9rW7biD7UzKbqyCOriAFmSQY
qabDKQUvrUZIY0UnwUL5hAqXprMqCjCupXuk9DdJp24L39fcUSzkh14U/Q3QlTi3O3lJJxQsMXNn
RN73tQaxfDayLForSDnpLEm5UdlRPZmr2Uw1bD1yeNFqguRhe4hjZndp/QqUiFSJBqDEOYaDursU
zVJ9mwv8vhrRlmDPyaMrMis81+DKP2DNb90qgB47tVP7gzYbjp+Z5KCVmfhd5OLV9rk10cNaG4U8
XEjxJD8beD5ihM9JH/6qGitUNkE4D+TijQqCpCAVKawYTXE7wdO/1tV2JiW6j+ALoG+fHFWchV2h
jen1QCgPTFQLEZwgSaSk+gJWh4qgv5UVkL+RdSQdrBC5ChHJmQlhA91gkXTZprswtkJS6mSBdL8B
qLZbBIPktF3MF0gCTk5vz6fdbxoQVTHAmETqNZnfE4EtlS9xoBBrMeVDwI+elUsVNL3WlQlpYSb1
8jYN0mwLbrx2q6RrL7XAgnaLXeKB+7JyM5SJtZWNSPvB9ZqSaS200nUMUfN+iECWCoh8z7SuAuTh
59WWfCfjlbnTumrV+3at8norlYgRtRJVQsTHRrgWGjE8o9cDhqnoo4s6M0Ubts0u0Qr/IQ9LkpVy
ISSUKOtvEdkRr1mZ8WRjjgiusfAUu7QEVmVVk+niyJjvMk2dN3UFMyIWIm0tShN4UnXSAF8bgvpQ
+bNp0yJ+jowxW6uxghh4NgmMtnNsQE9JKvavbWFN5DEJ5QvA1CXvAJLtKjLx8kxlTGiFnhKmZ4N2
pSdRdqKM8iX3EV37AbkohtFjtMiMfVdVpl3oRXaZip0X0T89KCCTJ5DwUXVBClS2QbcvbERfq64a
ml3PKJE7B4qusJGqhuDaQJinNerqaJempUZimTTf+CEZqNMUhHYSJdG6rsXAgyI/vIRpFRwIeqv3
vl8OB8wBsNWbQL7QQ6N8UKdAsg06eQ6W3PGs4T5BowvPAgkuo3nZxCZNxZJG5FvZ5dUr1HjSjcEs
rHUTnfQszTmakjJ4mi3Y/gaYLqevrWJx7VsvMGRoWnZ1Iq2LNp82WF3qfUxX9CopMECtwPoadpzI
hhvHOODDoJ52qaz1GwVi0zVMlluO7D+oyNtpI6fX2N1MVzb6/lBYQ+kFeiO6TZHXtRfHskJPsu5v
48korsMSZ9mKtK1CVkjhhP28SoscfMCkV6RFJKoUXU2R+aJW4Wxssr7TrzgNFsrZTAaZm+WxJW7a
uEJbp/Qjn4GZG75TZaKxCSw5eQgxJFCRmY1oBzvZuoxyc3wChVM5YTWW7sDa3hPEUZMzqmIu3pSS
nt2gu4daY839Wygm4q5LCJTgL6iOKwT6VCG7PnPCyaoOuFnFhzxr1SszR/u8pGDo3CkzrMjCqDoz
roxdQSLcVu6E4VKoMssp8r4PV60+zAR6ScUlWcQ4gMBujecW7gvWuLkyHkWTha5JJfmpyrt4r9Cn
WMTU0TqKRnWj5KVM6Fhh2IOv+Ftl6LNxhT4lhBSt6tt6VqSLCuId8GW2gafUarrLYZYDZnEskciW
RuTcmlnstJVQu1EpG+uhQMJPyRVhtlFYCTmaJYY9vhPAWJgpyts5K6RzNEthSUyimTeObFZwnMtZ
j3eVnqnXPRHcht2kqQx+MAyDbe7PwXlt1vq4CZVUu1oMkmjkldzEMmkSQODWKBV62hvzKJJwE4uX
I8T0pyCxhDMmWbTP4zL9VRUldqSBTdkRyb0HDEW+1j6KapxkrRTt0RKHhygWyUGzurjcVn7dbMs0
fusiZQYdPl4JmbTrs4QLHvSpKPfAHG91cbzom+EJQ+MekcOujG6Q9O6yvt3RjyEiPX3r8H6F41kX
INqkq6/N+plfklBWPGAgI7Ez2mDvuZ7JU1gJOTmLSvSq57MzEZ1M3+m+NhvHb7HLVT+GTHOGqSWx
tecTER0aAwg0JqLfa0n5BVUMuIP/EOSJ7Q8ccRqa9DT0o5a2dtPEHnx0LBGJwsvXnJi9E1GF3bX1
oSVIwBAQDDYI3y3FMcJ2lw+JnWObWYDFWsFfS/rpC51TpsxeDalIXexAFhI+iu2Il03yuw/NMouG
1cShZJbKVd0JK8q2lDQrPhXRlppmE82lXYqhm9YNSYiEO+f03MJkm8x3CTjkqp/tOuhxj6A+CF4H
iy/PbOyB8JBSMA8WBjbyIdaci4hrMDxfzeycXlMd3cV1QcNHUV5YKrapn6xxQtptQpJUmjkZmVb0
WFYxXKksir1UIi57Ggmvf0ughCXyrYnAw8zjnSSVz32r3fRhdZVFQYmWRlzF6q/OGO0G5GVSEvtq
RRdNzCkuflLkaR/VnBOmy2jgrCGJ2yYk1t74iSrbhRx+FoCe0/XZLcKKeEAz3VYigkyhmYy1QWa1
M+NHwBO1movuQl+YMuKSg2SGeGaMg9l1b8Lku3mm7wyaGKRFOnVIpqioPdUVUHdjOONuvu1IEu3z
JrKLILdljk6aVb91ilERhsOxykk6MdooSmF5SESqpxHQihPJmOGIT4zPrDKTn/PEag4Z5yhX6mo6
hmbbWSsx8vVDH95GG+KaY9ErDZkAp3mtNFjsBnAz6YS1gMjqlHpyPJRrVfMva7DvprxXg9otJMvu
dN/mGut1FalKs2XDibc41BbEgcrSDew+u/QFr+541aKQUgeYbFG5DprazYX8auTLnGp0fXrwqzZ+
lSoG7CEJHBEzxLWcqm4t3CxrhFTGbt6gKWnIGuU7zJtHrdDPQ+zJeg+fGHFNklV3kMn3Pl4NLdLv
+665N9tm3VQZpkRmJlXC4DpvKtVZ1CEy5yKhfc178obCwUmYTKIfoYlJMUhYu4kUyrZ8y8d0KyeC
MxhXAynPlVk7tflQxYheNJJZwbMphGlx090Zs7HWhdsAj1emm0wzc8Va7ko+qQf0ZuPMWLcE+4Ab
pSPfX2JuBj9ZFi8CTv1Md7tBPKtU5VoNgWnnu0EL7aCuVkRfRiXnK4nt8SAV5z6xwjhiCchkAwgT
J+JF9f511SzT8ppwJofLvFPwC5Elts4HaYfiC6FVVO9rpdvLpk7cdqRutca6KQt5V0pXfZE+SEPp
EA1LgnRy6DTJ0RPywMTFzed7uK3venNiIvpOWJf3lSZA7D/I5IUGyhZT7kqN2waFPr62anxK5tHu
oNFEXbRuzP6s1rOrAB9GCb1fDR7CRNuYyohPFT7mEOy0UKF1rWLbuO9p4HfKTSKdpcrNRCJnKJIR
JaVXicITaj8EBfVv2d36kbU3fEKOuabQoX0c8mEjYiELxZHnqWmIo4fWhXWiEpBAvovG3WpUBSdt
bzFaAd/PyIFSUPeTsVCnD2LR7GNLWY1s8KwIlz029hL3K0Khm0jnaeqYa7HB3UwY7xVJ34t6eZ9Y
6fkSBNTHjSNULSds/xE82z1hY6SMFwfDDF+GLsP/kVr7uesiW8LT7TS6oLr4ttp1KtSq24pSdd6r
hfZCqvY+VdEed82wDmeFaFfSf+6aavTmvhJXSqMhSiAxnvycn61u1nvaWZzpa0NytDFsPTxIsQOB
f1xT/HwMg04+1ybtujITapVsh6tpLsxV2vjWepbAEhAXyawYrMtZbrRpZQ3WzTx06loeuUwWhn9J
ad23SZ4t8GPGxsXApnxGqI6I2626mhffFK9IQMtXIQPKwtKLrNrc90PV7kTTT9dy2N+O2HmYJByc
I+4zCA4J1RilatPFKstOnRF2S87ArFrmjVxBb5ClpoOmyHfPhRMgbxr9LC3p3EwLj5jSM8Xs2/U8
yqVbDTGoBUyRhUnmFjxOBZe500j9LXF3twjF0HJMz6avh+s5RvClpMh5E/B4FDo7nIyj6hEOt2u5
CBDE7jSJ4Gla6HA6sDvEeDI5JFx/jYZka05dttaH+poMskulEC8tKxJuZHEKPdMQrgkYaO1eFXZJ
XnuDEkyPlkrqmzOpUXgd1Zq+JV/O2nV+T4LwROWz79vBBVsh2BRKOKxpWc50wnvUj8Sq6KHPDifx
105njGC59kqQULLC0KmtZDF/k5TpwUj0X71V/SJF8i1F+7ljiX7VKK9wIx300ekrpttQ99Eq5T6q
YVi3xYC9je9yxFDbX7Po4tfKlAtEpQ4uwHN17AjgmouHgbm0wke6mVOAv2RFOeiYkXeb+Vk7g6pO
wh/NAPchUmPSk3KlZtpzzsj881aOV92c3AW1cU4hQbPbQrtt5RrxtnLPBZNrbZ67TKW1QG3EmPWN
QsJgHhcbCxd1Nozo2rVNE13MeeGSb3GmTtxjp2LvB+OZz9RB6bpNxafRl1wtyNdp8KMghN4yc+Rb
oQu0o78tyRXx5HJ4TqZxJ/gIHWowFLElr+lYgzAYp21nCtyMFBMxB802iyQSu1kuCTj8BFuWnvDD
7SV/uK9TlHrRYFdwkbVBX4vC89h3274GCNfyYNajX0AqFyo2AG1QnGSYbb9OiEMQWJgDEN9Ey3BT
ID1Ajmr9WsmxyGnjiL5Dxe/ZhwfE/qPTZGKMTdtYDI1npZyAYshu5dnYCgqOzWJOWSy0ld6/oWXa
pxGpMPJo3WWyBiW7xaZaqr+45tpycT1r4RWllHUbdbezMB+kSSf1vurujbrwzDF5lER9O9Zdy4tp
57U8wdUhEzAR+GuOCUZwYvmalU8WgSu22iHv5OtQ1c+U6gGtMzTYxyme4eD35U0jEOQzaPx6OFcn
NfaquCROIxFJG1NZtBvFYLobr9iZl1JCmW+6Tt0UpcpKB3VxaLGzhkwUtK0F6YnpZRqLd9Nc/dL4
QlYIrn8pefxQpmHPBtoTANAJl0VYP+C729RtZhtycUAozAKI9tAXSav+oXLa7MbZKdLSLiRjY5TA
3TPpIBp4tv0sQKRsuAaHxVysHS2IF35uqii7uY+NNSIn/aqNgvkmVFOuln7NYhCgzotLI3cmq4Yb
4vdbMoWsRzAMKmtk3pnlFtQd/npXCmsyLfk61fwKOfAorsc8kalCl7qwsareelYyLSYnkci9FRcq
9d9qxdOgROoOBFpD5fCxMK1D0chVM/YWROKC9qKrkw6vlh2guymvZXL97HzGz3qiifhRWPRHa/T9
sEf1cMp9GVGCsYcz/CmW0IzLqUU2UlLqz2nWxXdd2VjCqh7GUy6Kr8rj7wc+avpxv2x9wmq8JEpF
ksW7dt1YiMdjVNxeNGTASr4vkX9VV4ZuoiwcbVTYx5oDnE99IBSoKmTh0Gbo3Cb/hB70q0YJXCgi
auAGobA9eiJKURGJL2CURP1ar4ZdbXSviRWdeGGnRll+13cNDNXouw5Gtadmew2JdW7tRWqF3/9W
X70bBFlLlpgoSvQvPo7hUy8ncDXzUEHWrm9Nt9TkPUOYS28upxNtkq+e511LQTseqyDbSM1yb+aq
OnT+TyXot0KXv3z/RF+9/fejHDWxEt2vinHMPdp8NcslNzhD6Tffj3HqSY5mcCQpfW1qmUcN8Qci
qUMutM/UANffj/LlkwBsx9iNhQ8T48d30+RlNUIQQGminxl+sdWl6oQ49MvnQDxJuRH536eVSMuL
ilJy4U0TeRY6RelO5mJmlemJVtzvv+rHFgyEZZRmKl+ZSDjR0aOkyDCBC+RePp6Phe6W5K5eidlZ
SYk0j64GIbatsrTlsiFqEXukIXHqBxFQNVcmm7kxnnh/R9DyP9bC93+fI4WXWoamJvS5h7zSYSUM
xJ9mvhFMTzb3uROuDXtaT1wAI6TsJ01lv7HZ3/0YR6019kh/zPhCxbnJrkb4Itzrq+hG9ZXXqYUM
bDUy+M9yxLTliFEC7WqJAwYz2+aQk4aGC+KqS5S5pr45FjN1nDl7Inq7B3GVcY5wkiRMCrsd5Pa6
U2LOq5UfK24lUo0jSyW+7Xstv6tR35lunaWGG3Vlwu6uqsk5l8tef+PaaIgbY2qJEioypdnJFcfW
77/uT9sR8nOVXjYrD274T54LJRl7nTqfF6pc+Ud2eP4vZJDazVRhcRDAZexH5/sxj9SnvHcG1VRL
xARmKJhjj3560AigJkwRDAtClym9BluxivXWGQN13eAx8nP83BZcCnPaxL5ip7N46tNbVrkPb3/5
KyzCYVOW8BV+mgpmA5dCkr3Y3M7WrTkYK3+SnR7n+FjvetLuDKHmDqK6FRa57x//03RfhsYOjJvR
EiV8Lh8XlDz3NWJ8od10k7HXcnOgLJlYD4EuZXffj/RpW/k9EvNcJOMAY8jRAqnM3Jm1CpiGRrl+
uEgKYC0tV6ZTeqLfAptPvybWHZx2vE/++/GRTJXUB+hOTOREX/XbaEcMFsFEROMma9P9/qE+r2LL
UwH5X+CvfLPHaPUeKCTsIdXr18Yj/oH6tqXD9KK6o2fYvQtCmFzIPxCpJxneixjm83P+NfTRrjaX
BE2khuJFhPraklG6FEp2TRDcYkdw5mmr5JLkxCV1Sy30vn/sZW0+GhrFkckph++VnfXoq0mp8fUz
B+2R2rGrJ/6PKmQxKiSlA3fg3wWodE/90J92PkCiBt4BDacKOr5jERI0Rh9HkeKRcrkKNW51BafT
266hqCneKO0FN5upvM+rGu7PizBvI2k+MU2/+IB1wsVwjGIcxb+5/Cjvzl5+YNFpMxVvponbiLYZ
XeYkXKZ/f5qgsmYVAPSLc+r4663HcqL/C53LiqetaWXG+SQ08UNc6LJo9+LYnhBDyJ8WXVTVWHBg
coJOBah59C6VZJiKKiuYLv5GDuyqPq97O73M1yaX9xXJ0dX1cJbehDcKt8SzWj5Hs5CuLRdGkj1s
2cH3QIr+hRCeU3+v5XW8+7lzRZzztqJqRJib0myr+/JReSTgbMW97Iwr5B3G11a9Bd+2OqVC+byE
HP0mR69aE8K5pbD7W2luGvtlOpNy7QrTKiPZ6i76m8lmfxw+uGtjVzHwQ33C1eOJbQ3VKry4Fn74
hjk5ZcjtvJYH5cQBcnmbH2bu8mTvBlp+9Xe/qt9M6Fd6FFBy0q2qAV7uOF9Mqn8Kpvz1OFwVSICR
2c2PvqqR3jK6gNIDnXyrTuI9fEQaXcWJdeiLUZgjTEp8RVhVjuWcuUYE8KxXnt8+6bD1jad++PH9
Svdp2RGxF+JKWcxxbCbH67sEOVIOGEHLgmmnx1a5+x/2zqM7biTLwn9lTu/RB94sZgMgLZNJ77TB
IWXgvQvg18+HqppuMclRtmo9i9pIKgaRGYh48eLe7+IQS8/JhT97DhyZmq7qQPzJnjj5VqAVWWnV
bpss24dK+2ZrwabOzNWvn+XcKCdvVBLqZgAychs1YgsS6gZ6ylNuVWeOdB+WST4xGuEw0JCm0tE4
eZaiGbjrh90aBF23icoEqJkI2KGCKewr0p6y+kwF9+mAuJQ0igqDz++0gOsiXa6yDmtG4yVFfRPl
tJwr/boyx4e/8QFijeKD4fk+rM25PBizE/VbYRbRGtquuVXHyP4OsUP63a+K3Q6DrrzsdQs34GQB
spM8083K3KKhKdfTIL1IfdP6hjOckfZ+XOlOBjpZDySbWzm9M7fyxt4AxdwUpS9uTFfx8F6D83Ll
Mw2Mj2p85JBYvRZpMkpfDNbvp3qoqYGUjSZLKzfvt+lFv1ky81rfxrHuJm7sn+Ncf5geSy4H7xTc
ftwZHzgPSh5kTlQEW00fXqpeOagNSZVgxkA0y9EZefm5sU5KsggVzqz0wTaDKznfWd2PRqV53dm/
X7RzUsCtgu+YaXI64/kTIU26s23z73EGlDPI6FdHZwb5rLRlFIjkvFMUeqdFXtx1BKoPwTasPdkT
h+5bfZP5OFTdEJNu7mt71Dtb0tPxz55ZdD+bJO+GXj7nn3YpjJC1ojQB+Ni1vp93ykW6oc2lce3q
WXvy3MBzaN9+/W5/PP/zgaoY46mFFuX+6SvXmyJKeo3vDios3IkjrZzLeK9fD/v+GfDkvrzWn7Lv
Z62xy5R4tyGTCIee9g/7Myrx02PRDJ+YNgydnBup94aY0goK57Z5DHB6buVte2Z1VpbV8FfjLRve
Tx9tHAV6LBgvfUzuo2+IS7RtspZfJLCSqDWdjbUvVg5hsmrkqUcI2daZ1frDJrQ8rwGGwDQwfup/
4OF/Gj+rU27F1Ap26aJ/NcGo3mMYPjPI8hCnD6nRV8Kjz+nkQ2/JkApjCU3dtVzuR3AXgZicmS3L
IfJ0BAAKkICxRS75v+8/RsG5zwSrurPuzA16jCU18aL1abysIGX7vw3t4/Qv/zzcyQvRkreL/q7Z
Lavmkjs60aQndRdN6VpsmnF1jqT12bdkYILHrq0DKzt9PDXsp0aIchfoLTjSIEHS52qygKKfWN7f
+CjZDgjZNXgPOIO8/yhrC/BwG1U78TW8tdbw8/bBOsl9EKQbboeYhb8e77O58fNwJx+lThauAgBy
ZzlFduCeFAGU1AWPvx5k+SGn0+PnQU52uQJuQhfzTFbfVm6W12+q0V4JLnnccXSefj3WZ9+VRVqR
Qd1Iy+P07igvgxJiULsTeuGN03UgvYZTcGYz+Ox52D/JXwXWYLM6vv+OKFOGmkPKrpdzdzYLOI6J
a0X7Wv9tvwkT/eeBluXyp+WhNpyIHa/dmeq9aAT4b7TR+pkj7yc7G4OoRFOQTUkv4fTICxpHm7q6
2w1rcwNv2oN1im/KyzfBuvUnH/HKPvvClf65mf7pp/jTuMvf//RwcU35vXyKwWV9lJ7Sm5Y0zIdm
+zU/zNJq2mU3kt9SO6x+PT/++HJOJ6NN0w3WBa8YE/z9sLI0mJicxE7ehMfcdO0f86F5wT7twuC/
C+4HT15Xt+gkgufkQt7ax/jt17/AxwkKSYCQES7fWMp509+PH4tCDdtk3AlH7r/UvSJv+1B3roIi
+P3mCSMtuEdeB8Aw+slrBw67cNJ53AVc/efplCJrGq+QoL8oZXNuEn3yVBwLFW4VbTZoytn3T6Xq
RBU7mWCrTLzl2lZeGRWp0Dm1LIkJsG8oU84FBn2cQIhiUc7i97NNLrVPWptTwHZUF2JHtITukn/+
1Z7GN2Nsr4WEmOe3vzXGIqVVpQ9Fa/Pk+YpAtKKuBLkYmg8qd202MJ21fP3rUT5/on+PcvK+g84Y
jSIWu0hSLJ+3fW9LU7UacgApPSSqXw/26VfGp8cyRpf9Q+1RqCJrylnABKEvKwVXg2EeZGN+/Buj
LG5J2WAeAj94PzHIIhqLbJh2MwI8NfkeFY0rJdmZR/lkDaP/Sio8d4kyj3I6ShZrkSaZGi91/Apj
HvzQnk73bfbUrguOA3v90HwpLu2jdOYL+7h9Lqw+HSoR0T1w2E5eZoKWutzo7V0kN7fOjBJHamzx
+1OPMeCzooSglXB6RixhnfS4PnaapAv8SFrR9W6DJuslAGn353v8/0CQfyxo2/+bB3Ifff+vzWv+
Fr/+TANZ/p//hYHAw+UijvIWyQTrwNKJHr+33X//Q1LMfy63ZVwRM/Uc9JJMkv+NwtP4KwQQEMC4
4lmIOP+igYAQgZrJnksGwtJU0+zfoYHQ3eE9eretURRzY0XfWiOi/cN7BoCuM5squ2ll7X4cIzDe
I3pep+bkUqtxvVIVlFtaKL3ITbNLYYQ1wzR6qYYoLR3KN6KMgbmrR3lRv4VG96AiXFYGVIBBRmK1
ReSDpHQrEky2kRFehqqtgmDHlsrpInOdmFhrIw7GBU7+VpsEBAHsgD3YlUj4pPguT+pvncr9pRMS
oACw3ytG+00o2VuKxMzQx1dT775hnUFpPvbb2kiCorrCAQN/MRcAOUKjtlGQ0lK4gAHGa54U+n1q
dqEryFB464m0eELt1F/BAcSAlabFkxmR9uDqklTdSFXi7CqCT1+CTjOvxiBwvBrp0ozYXkIfPzfQ
dbpgOEZJMROx5Ax6xUNN8+wbVpX4QwPV3uPqv0fcGVuYUewmVFAaRvEqJffqgRAe7doBH+JW9tS9
hqMR3GG3SwyMZFk8+LWUdOE2rg3juTRT401xKn7LWHZSVxOJtKm1Ol4rQ9hshMD7kGfpQ99o5aEZ
GrGxLJFd2cVcI9cG7le6ozQbj9ZUK0+xhWIJQVnJvXckJ1hIOik6xipCdDOuwrtwHuUeCVqTJa4+
2+lrV/BLu1U5m40bmyhYIjT9QIEpVI4EHXRXYRsOF6YgHGcCZFN4kiHFTyWDbxVuYvZ6PVmXsdoF
O0dYCk0jlKwO7WifeIsHLEzRzo57+2VUU4s7eDGSiWFq+XyptzJRU80o+dZA8VNaRae7Ro9pHniM
ZJMgJI0vlTHV123Umj7yRuOewKZhN5CGRJiNoW76Zup9PGq4KVP0qU9jSEjFpFuYVEC4Xzno/VBO
CtPvZeI1kKFalYc5D11bEw0bAowJ50rnYmOGJYTMKqrqDd67eae2c3qZEAlDQgtXaX3Uphd4e5KX
Op6kJ5IMFJ8wqHTlFAmf6lRmkd8axtMYqNKTocRD4Cf97Kykyix3ugrWUVD2PalzxlmRgIf6eiSe
4WlKausuyKLgJdcm40VzCgMXZmIOO2eWTc4PaDpK8ipU9JmZrk2lnw2j+GHZyE81plPoEliD9wSl
sXixB2h7y9OA6sD7Ohy1CKkYyLoZiTFJIQSdaKvWqezNJHdtT6YaqhVdS5mPVg5f2XFwBE5jEhxz
1YwMVy8G/WsqeqfwR6TDj8SxivVQKrbbFJZySHQd/Gedi1vRat0dK1H7EmlEahlNJXydFJgHm1gj
0rQSYx03VXEtLyFy6OWCy7QU1nUWJ/qqzPQvDajQq8GW7Wjbxl28H5sJ3Tq5EIF+SDI0BspIz6mT
nGFNyK95N+Nx8kLZSt0C38G26ntlp7VFvukai5AkSVPWAWkqz2SgHSeSKphTYV2spLIPv0tW/KzL
2SNN6Qujy3+UtcIKGPCqd2H2lg15vmqrwV4LSzMPuYPKLqpl7U6rUj7xJa4obatyIwJnXCtl2BGE
oMlf20BNr9BoycdeGD3vSIXVU8JyoWf5W6iE3yPFyV2GNXz84cMqH5RyY46ZeqsH8EZTXb7pZSyu
WSFXhAgVFqC/qXbWrYkjhxuRzM0SwWeDvr3q2sRvrKULFk+I9DLksXJoWT+itglYBZNzkM+P4g8C
TaHxAq/ieGRwYf6+Vgs6IlCCYLppV53qWut5i6XRnUpXX3ceL67/0w57/efe9DNE6mPz7WS4pbj6
6QDIW6LjjJlvGj/FRPU83Wpf54PpCcxXvrPqVsYeZ5vdrpDxal6zOae6/ND7Oxn+pDKdJK3kCmi6
EQSokXa0suBlaxGr7W7orV1laptKLje/fuYP9eLJmBQYPz9yA14BkMx0o1lXwUAqjh2ufj3Ax8bt
yQinhz4nmIqBp1p6YyxQKIRfao/Pk4NY+s1OHqItHeOzyo9zz3VycRLFEwSBaL5J4pXt1LhO/6I6
/H9h+g+bb+j/Lkw3r29l8a4m5Z//Feug/xMFGugWzqQWd31UhH9WpPY/6ShTU4IsR6EG1PJf9aj6
T422PpBvbiMxSiOv/lc9SqIz+zRKEg7SFkUr/+x3ClIufpfv/N8VqUGWA1QZWh3oqbiKpC59P9fJ
5DHGGenLbAtz3klybK/GppbucTjIsJ3z5omaNLiOjUnZjm2JmVZkduXXGnGcbkBtUB7bMO2R3Mez
xsYXmAj1+G9Afz8aCn69Or3q66l8stgNYTCQ2ZVuUqtzxFGehxSXK7WEKwQc7MuQXf2qJHOn2Aat
jEGV+Bu7oATLwqNUWjhbDTYSzzFJoNvP1sD/qKRT3ZCTYyxyGqV8yqTa2NWSYzZrrRyMH/EcS5aH
XZefYzVBOqz1TrYaTwGI8G0yAzbbvGNUM5Psx9CiopLG0cBHQvbhEbPkCMY9sczKw8rS9rc6aXrO
mtu7aNdKTX9sLGEcAk2XLkVdBsRQ2ggvO7nbTI0zrTW1SlVCPtMyA24iw1A3lL5dNcqgPRpT1N0A
LbM6N4316ULL0/IQ4sjB+h2WBDXKJE1hoI8GL44yLqwMS3msSGZcW5gFd5oZG499qne3phZLppu2
5vQjtOdst1wtbkMxFYQNSe2do86Rb04BVlyDDCeHCshtFKGsTZ20IERnNlmAVr+arA6Urpno11PV
RHTRder5VDde5xr/4gx3fDXgd95rnSVWejPOD7hcEldzSnxt/KGXqhFUXMUK2dj1SPIoIpTtlMLk
9qWZdC4jF+M3gvWiJ9Eo7Tes1eX3xGnqr51Q42OnNPCmHDvZ63LcbHMnT/pnO8GpJftKlHfPgEaK
Y9hE/ZoCmOoYWZDYgIZPvlS4OW4dOgsvcs+aSv0+7ecwkDZmHSF7GHULlduIUR21lZVtMmNKr1pT
t78i3sJGkpo0MCHpQoSPFQ/JZIS13gJR1hYGtMR4HGw/DPr5m8Py+ch9W0QclsJkhNQ0ay5BkOpm
yGqqH5sQR26fgE1cQHkdr6TYKvcYztTbzta6x9aRpUMRpeN27g3jIMfYXBVaR3dmkg4vg1mY4E1Q
/LtyUhhPZqikF2JM6suRNNUvQ6WkL3ajL/3X0TQ2UxnkOIPDeXoaRifYlfw0ya0yiaA9OZounSHM
YHP3U/3WR9Xw6CyqFsOgUZWjGvmGjQLXgj2I28ycqoM9zeGqtJz+qJlaghtPd1YTReW2l4phDUS+
euuTgLCyucZAq9TRRdMkw900SgSbWTl1dZgjcjMTm7NtZgdvqZqU66ykB5d3YCfbJgz2ejAqqCvk
/lHD+7RKNTO4ypukOfRj923MgRq3ooh20TTAwC7Gacu0r69M8tme7dQZ7rO2VRqM+BxmYqnKiYnk
8MSNfIfDLsaLvZqB0l9Yg20ReEpI7nVdh5YGwqKoFI83IL7IUkHxqUed+VDxANsyxSZC2JJk3y3E
EEw89nQL7Wje1CxqOab2kKx6XPMSFX1nxQwTZ76d28oT2tPoMjJFcqfPYnIVZaiu7c4KDl2NR6QJ
Y/QqST6oj3YTh89FW3L7kMJFABJPvojwslIyBSbFbOrdOcz7jTpkE8SDZDLg4gtDfsw1CXAM/p6V
2af5M9fa8w+ripxV4wzqbaNYzW5KKD/dksTGrY5zcBPFHYd9eVpczniGdh30KPzFCCoPdj3p37o+
qK45UZQH2s7B7azqMAQCS/TXBmJqQCUZ78MUFRfkw+XQphKs3qGlEttmx6VzSzKpgpe3z2/iUlZ0
b1Db9jBKIjqkdU+yXq1WwUPr2CG3l/mSdzjy3cDb6Lqd4Yz8jootDizV2R6Ss7NKwgahTUhV8hV1
dn1TJFb3DPCD8wXcl/1YVeJHI5mD74SzchemJRl1Mu36Q6LQ+lD4sGF+GtIuxvV6i3NeuWkmOb2e
bVUceyOUiSXSdOGr09zoaDxr59qKx/Ix7ZOW4ofgnY1F4hrxg32idX4rV2R0ctF71QCUe3XEXOOY
D0cyP3M5xQhd8vfAsNl/2lIbv6eFmI7dlMExAIMfXgMzCI/EIDfPsZnIT6meiitNFc9OO4rHmKQ+
3YPIGu1GKPPHykljw9OtFFqPSuaA5knFxG7GhFOTC7XU2oPTd/PGRJQCU9DQItstEl1Odi3J1U8V
C8tu7DvnUauklMAK6jrh58bA2k4PnN8+TsedUsA0kIVGfWkZYBETwsa/KUbVXZHEKR6LBCD5SmiN
/LRorWOvk0aVU5MZ7Wo4AvAKYBpqSZRXXirS9gfRemDjhZJnw1rNDOmp0DPnuu/JMAdGGVfPGBgV
kxxeM4lcTc27qyJTqmtLNcKLUeh6iREXsz9B5t0VGQpDso9ap8hXcYJlDtSI/ObEinpjlxlQkpif
H1RznvE8FryEjnTOY2fMfF0FXgK2415MGiyQWN4KFPrtphXKWHtS2Er8cUXkjWtZKPhWJE+GC/eq
D1QXJ+B8jUh/Ziqa9iOxjamxGPgjmg5TPlGGqIpU+HqZKbqrSG28Kyq6C1YcRNNeN+cRkG4nlTsx
w/pZCcmaSAXp+2+6nZk/phyMoUdWX7iVx9l+7Oje/Cj0RPpOx6kJ/LDOR+OKd99K1w62DNvjWyrT
ldQW41vRtcqV2Y7RBpqN2HCW7LHVW9lXuZ7nuzDiRN03enXDrfYA9sMspQdDqoPXZtS6mmnqWD9U
PSoXJXFHMijr9NVkBdqFXWQq+ycFD/nSwUUn1bA1wrDLgUHUE4GFjlqEXJYH80U7SBphqnZ/mEol
2Axt0l6Q/dp4xDxEm6Lu1w2As6JJl4bJ9H2sptw1R724aC29vyuZjtdDp0mb3pjnjSpC2ZOjRiH9
WNPWZWvBccoIwkjIMMG1IOPi3UjaJF9OLF+XXacQfyXMcOcEseSN9kLfKnJZua6yyXhtpcByrdAo
jmWuImMrJCNcqSmUF4dtiIB7Wz4CDss8Ke2Ktxhh4pOwK2KGmEdeGAMtCAcWIVjn9nWiGtVKZ2G/
U7XYvi5iokdb3CjHIZWdGyNUqz0km8Dn0FtspUx0nlZ1Su3XkzYmXqK21RWHesuf9REGiehH+n1m
SdZxrjiwv7Cal0aj7YlAsL2gb617Ccf8wazARCVtH/phyltsRUGyh8XVf9GCkcBKW6I/Vgt3Hl4r
S/c1c0gvOyspDsTbl1eDUjdbxWhGHrfINvMcSPgEejLHKyXahIVurPskfqrY+DbALuqNmYTGkaVR
rOgjpH49atVtRuj6iouQEQZOOfmEoi6NQUKhpRxBuun01mYytWgd0xUB/EmusGyY5UZ2GkS9nbOA
AdrhQiunL6SetMyFKDM9SV9AZl1i5buikYt1asbcHJVqxM9S7BVJtkwult9LE6aM7xAotBFlNj+2
RRhclcw4gHlx/NLLdGk4WNSbpJEBXYl4YK9ekoCQba4W4LNPb3j29TkLtx3J4A+46evXhob/N1uu
ldzNnfKRdtpl04KiY9vn+Nwr+U6GukAPmShRs9DMfWQuvdIClZYyFuZ+phm5jvI2PjRyTTTxKA+v
GppPt0ilfCUnkenZs61sYk2O9hwupkMR2+UT6Nf6MEVz9qq1jbGj3xz5eS0Nq9GB2tPPUYQrJUTb
P+tce0627la8YLck/Mg7SS3NncRuuAIUk3msg6Y3mXO3qYoqXpkWCKBAUmqv7e18l0WqfqWGjTYw
u3RYzZXc7eJQXVhQ+NHlpkL1lCfhPRS6+ULvtWplTXDK0IFrW3OSsY/IfKeY+hOj9fK0izwtSJO7
XNaSu1nh5YMADagisrQbUw7yrSo1+Z7mqXYxd22+TXSlYkXNjG3U1kntdvBN76w+pn9XUQl5am1l
hERLxauuRyZG8rYnEr01ngUOplfSiUiKm9kwWjfpp7RjuzXCcpXlkXZJVqtzKIUeXMiDI5NEicW/
o5z8QgC9oAtezcNDEs5p7JaiTUDYkMpCqLxpu1pdEvOahd0Pp5qK56jpgpVptPw6hWJWO6TIFom7
UlwugzbrORCFl6sxEIqY4h/tYHdBQCqVlT2bTxFGhW2e5OWhCFRk8qKOVkM9ghwIO2NHxNS8mUJq
wBjBih/pVXztVIHyZAUF4VtVxsVDb0gXUasnxx6DxBeMQtm+ypP4ujP6ap3NJXrbshREoRhzQ//Y
zKZ1XVEBUanYS89ZfjUoe76PWFdWpShgRBAc5Okiy/yiBmMR20VzcCrjpTXLlr4woiY4UfG6nOzx
MSBvY62XeXMs5/FOiJogUUtbI2POLvjSy0tVhsJCsN93ZJ75DlPdeJkL8RVMmQrvbAnKYhULqK24
zrbgOd2bowI8alzCtaIlZqv9I3ErXcK3WpmTi9Y34401Kcq3tOfVNLSeIOzkj+yuScuVlfpnotcS
7jUxb6E/dG1B6JfC9T8RYEEuIAmG4HkJBwt5326KjMLpRqn1bLholbomTIx7BP2mwNp+l+BKPrDS
ANMzOGhz2FxCk4w/ApRG+hD7hgPTtmkGbaMLfiE3nCtUBmLOhtKvrQB6z4hQPvbmKWZJKCvN9DK5
sXdpAXmPuPjS2BQ9sAFC3ME1iCaQIexoRNf7lpxp5kWLJupybk0M/tQ94b0c6/Ku1FlJwSiM902i
dMdi6sObvMo0th9Lbg45YdaXNUWQydVKWOyqIoAo1pmp0kHHUXNSa2KNG7dCy7prxYl1AoOtGkKW
XHMbbmbqVQLeYKXaMKXddqgGLqY0XjIEZmE534ZVmF8pmZFvIp0u+TjUTU0enFYP12WtGYWvjQHg
LAK9f3TUAStpbGPXtEcylVP4JZc6zZFDgSvH00fbuRkULge4H1HQy1rBc5dLECaJyZae8PtIjx0n
zgMbfHhlDQDwNCuuYS2BnNm3NZFqXTh+CfQsOmhyVTwE2dRwyTfO28RKv8d5rvltaB8qJQ79UR6/
UYiJXQBez0ntR6MFjgJ6zsn4BAYJFGBmxvZlxTO4RIflnpY0X9pEj7YRi4GXyED96adhIi+A6XWj
8TVOprtedx6SuDfdOSiPVrOc8+vRHRrFJzp+E7b5HTCWwtVm6dYOWvYSomqEZda+YYJayEqZwqjV
nwtVmj2n6B6SQOietpSWjUqbQ4N15ETAHJMso/UsdCi/EnxxkKMiqfeJNlyWCZC8SHsKrQaQD2gh
9l5naw3B6MVx74VB3aydZja9eYGtRhTV/qIV3iD7ntdjnr+0Q39jKfFXS4XUpqoVuIa5jl2QGC9C
n771sDP6YbhW7OJbEHZ3c1N8pa/hbJK0Db0JcOc8fSmM7IjOjauH/iZWWKoFF0SukzecKKpdK15E
GtyAY76U++Q2s0MS7IptRvYQGY12OXLPm+7xDxz6AhcaAfMUMzf6BE+tdu5soIiTFvmp1PygcDQ8
JeEeGZCeBgjNDD082XCzhLTJZ4uLSnXECJTuEirBtnC+0NaZVkOagy8aJreH3Fqn4d1C8LJjAZEj
qO61Ynqop1F2rbS+1W1Imk13KfXRRrcafyIfXLTdNS3TSycVD3rInY3k3LQNjNn6KpEa2i6aSzDi
7KqdXXqRAcYnB0TGolvFAye/ToW6la+NRBlJfgOONqiT7yBxBz5ZXYdW/lRM494px+82oVV024wr
iQ6YiIxVM003CtySSJXfyFJ/DbEq5lF/OUTJxhzqTa3fi7LdyMTt2a1xi9uHVIogryG/FA/xdGcD
IK3a2yKfNlLV+Zk03zfT7dDZlVuFtuZLDu0enV+QCA1PhwqjkylZRVwW5zq7lvqUivZrZCnrTnmo
W1gv5sGUzKPcjqDf1HxXNfmPKbGo34JqCwz1nmu+e7DAbmo2d2PQ+hV8xDjfZ9NzUL/G2ouDQ27u
4idBepQVaX7OlXNh09iBm8jP8ODqeKrFtbKVz24lp1+1vjiStfiU9tPs1xzimAZcl78aMuxuMory
bBdl49Eka3DIuMEQCwALZWDTb7UFwkfDqZDB/qTOHT/7rsH0HZTFc2ZChImv2IeniJv+RaGQrU2e
sAmpdgJL2s1dsY76BGTtkzIDuQttMhdywnip9Lgl3hN97hMs5JNMyVWhSQlRbtIOjpPKPlFL69yg
trPvHJzJAuSWGU5eaz2YusIBEmCX0ZFTT1oIn53N3aHRtrCblARQkXjABQQ4D4GcDgsQ9m42hb5V
H8mZ2ZZQ6gZllyQhXYD6XiU3cUqAH5NyKdOO8vSAFvfU3GiDtaWL/y3hOJmpqm8W9mWI1gKPgJch
4Ci0dTqrDzlhhGTZb7QhhOMzXTZjdSuSIua6/U2Y6Vtt51/zsrxQK8dwnUbexrAFyvZH3oDOtiZu
NtdWT6ESFhc6vH7bidaEe3uRFK+iktetGK+cWbkREGW0VmpB4VmbUeka0D34XtMg6X2ANAXh9FK6
HjPcSKnTQA8cYicATBhUtD4dfU79mdm+NVMLeN3YdPt6SIprvdScL7MIIwraaD1GGZV6HF+YEpIV
eSHG1aZ8IXXzXUtfzk8seSIumLbSYqPm4K9vuwrU7DBp4BLsMM2OoQ26YzVHTvqcT0b7ZRhZaOah
5XvvBmqnWN23kf3c4Eqj0Rz05LvlodeUWraSnIg2RZ62fB3m7JJzWYKgVrtdGOax5gM11T0p47A2
ulB7qQUCJUnFJtAD49Ugu0xeL17Go1PKEpaCcpxfjTwmjdOURDiyI0wDGaUtJ+551aZKDSxN0uwi
9ItOiV9NcAOjlzRNmLvqFJX3cVmqzXd6xtKtlcSNiLaywbkucgWML8gUaFZe8qZM5btJTwPMG8kI
QtMi5402D4diNiPKiWF4MJb2+fWYCeuQjRXTL6ABBuYxp2T86cLqk3ve93eD3ANhESbuSEFajBLq
A108ou9jlzILaS71G6F0Yq/ZbbD79SDLxem7y6aTQZZf4qe75NwcrZkuMwXQHG0D1p6VHSa63wTR
uLGHtMnOiPI+XG4t42F1R2y43HHZJ3pQ9JQ6/FEH9UV5y9x06bG5ZkuLfqAUq1FNl+05c9oi/vzw
iEg1HcbDs3qqbEekpFdFOLvTptpph4Qc4mIL7cxVLv8Dv/FyOXcyGO5LVMO4HTQVfdr7z7NXE0fq
K4JOIuS85t4h9yz1cB3prrOBFbw5Jwb4ZJKoBh4uckgW7MiHh4tm1C420jAT65aD8MTspbtfT5FP
vrJ3Q5xMEWQgMTkXshvEkCj7cdNBAgylt85G8qF6RfXw6+FO5A1/zHssTEx6Gqm8A6e6TTEkdagM
srvcxDfXTn5pKJyUN8OWa7cBTUWyauCPIuP5UlAxK8Qsn4UifDJlaDciG0V9bWFWOJE4GEoN0jCa
3MXNbpHqPFdPS/R7s6e6d8f0+cwTv9cg/vHE74Y7VTc4Ih1qOGjtSllTwq71/nIxiicX0f4s++lE
rPLnYOAeFt8Cbxvu2vczlNZbM1SI9ZbXIb2ovciXd/So//brgDJmIS7Q1sL+dzKYJBWVbAyzmxxk
MscR7GXrwO/2ihe4FumxZxE4JzKOP5+O9YV7egIbEZ2eDBhhTA8LuqjShUFlv4o8q/ITTAoOnycs
3OJx9Kc78ty9M1/h8nNP3nskqf8e9+QlsUY6P4N4997nHnxJokLXNg967r3/7C15N+DJFA2GIM9r
BpQ383r2h+v1jIeMftwfLjIWnHQn86TDzX/wGZ971pPpaptdLQZmEHJ0sdbWKlf+28CHf9isJ7+/
ilZnH/bciCfiHLOzemjC//p05Usiev9cVdX1tPtbq+q7D3dZEn/aFRMnA9YdqW4e9m9GwoVerub5
mZ3w7FQ92SqcsIn7cXk3Mg9OENrCbYbzY3kZFU+PV+q9tl+2qN/EUnx4RfSTeKQ2qquQGtDt97Kn
erS2srXtB1uOMq5MrOr5b++TDeTnT/ODB0SWpCH4a6rq3niLDn/Bcagrzobx3lgxb1hbyVb3fhut
89fTklhNkjQmzg9oHcX8a/Bpg6BixZ1clB50zzjEe65ld60fguSEpu0jKln9ek1QP521Pw297DI/
zSI9DDWh89zSReeH+Z3umajJvHB1vWNhODxBKb9I18FqvKm0e5Bbd+eBIMt7cbIqGdgfdJT3hG1+
AIKINEZoQXOa3JBj2Vj6vjfHL5nuUG/1k7bNbO3118/82e7ybsSTN2cODWHmBL3JG32fUvyAIPtj
Qs+X/8Gi+8k2TaVlYPLWF9vnqXslURrYxwKSqKesx2Pi5yTMLltZs5d25xwry3r674+SeFnuNSyK
OgVF9/+wdx7NkVtLm/4rX8weN+DNFiiUoyuSTTa7N4hmiw3vPX79PGjp6hbBGkJ3ZjsLhRZSMOvg
5HGZr5lvrovV2qIYNGSWYYtUg4ToLqKXXqWvn3+999P1Zwzo+NDBZjgZl6D3CQMhJqPpSUF9qGx9
ik8+FQxbLrHdETNk9etQff484KVBnQU0FluBDmR81kOhRTk6EzKrBlUQIYydz6O8v6P+HhaWrrBA
ALvJfMJFTuQi8u0tovxDcGVW9XVchytXfGX+nYvJgQcOBgHuL7qwxuL0jbUwSibVs4PrZjO6Ch29
qwxGBCVB3sxY/wx27mgPyj0NtU3jjF/ru3CDnUHKkqNEvIcm1iCN6iDpaay5el4YvIb2ARocEBe5
Si7mNJXVOjMT8kYaq8dE4Ons4ff99PkXXghw/P7E51F+f6CzrSaWM7E2I5wuOI8p0myxQzKvte/A
jZwECY4p234e8MKooN5DlwH0SJ1vmalibipVhSJFH0eZ3WlAoEywEZ/H+M0oXcyqjvgLclIYBcum
uNg/dSG0pqE27fi5fK4OtZ1su325ExxcI1zjV3Of7VbPxvnq8lnIeUs/+464b3nWENEPgANtay8F
Tp/zjarb69fqI1X7/NQ+Zk+r95sL+ftupIv8VRQhYqkrtoZ6fzsYt4IIBsmMpmtNNLeClO27qvsR
pcIXmdb051/5wp7zLvS8RZyNGNyXZgaeAk9AcsSs2tUxwL8naEI3BSSd37H+Pxj5f5nM6P8ZjLx9
++Ot+tG8/fE/jw3/qv8n//U/N+HPChPtesGc4++8/Zjpceja/AveG+cbZtoqhQRy4k+YsqQY/wKD
DNj4N6Hut7Tuv3lz4r8wpaP4gJcnfDuEhP/GKUv/grcta2xEUIpN9LT0/wamjF7du5WC1hh/QjJm
DVn4fUieLPY1VLM1a8iF8N7Q2mtTA2ic0Svdo56+n8THmA6yVmOCBLTtOqc+kaV3vfC1VHIQceiB
ZGXnxNGLVc60U6PdpCG2E+n0aKkSACfrvg0QVfgB28spNc829ZHStDubIBqJMwbpo4TWa0k7Vyx/
teiGe1eyeKf7rVNZ9Jv8P2ZR/Tz7qSTf61reeLwcyk4DGoFBjFhs4O5t8xJpFPAWtaKj3y06/uyc
N7ylI6Q8/gk6Nwh/tBMddkzmWusmiP+gWuDU/G4oV4/IXTuI+NOyL28k9SHpfYZYmT8sL7tDKvSQ
9WDkKv0ua/j5SZbLeCRgJdQjGh8Nb6EQpE6j3sjm+Iv+tCPLyvfY819pTWsS1P3eTkbagDeW9IRo
uxOYrlpzToHu8aOnKrzLyhGTj5PsXWtIiVYNpfj+0Uzu+uwQThgxjY+zcBXUtqk3jyaatwpgDr30
dgUcMK3yrr0auAri/LZeiBiTgHuyAF3SLEC1AbnJU628zcYvXWbtNNT8ctrYkS4CgI63ed45ozpQ
lMlvBoyyIHXvRIxJVCnZFnJm+62xkdJ4Y/QPcqNt9OlrPahPNLIlJ2/DndE9A4neVtMs/2O9dFpP
LoDWlI3y2EX5s9b89JAqtcD4KVX8WMvRfgDAvsF65bXI+S9N+pqr0kuJ5jvdUQFrQPU2FrQG44r4
zqvbK8vsfpla4PaKW7WH2HgCl3JSQhAC3dsAorUsvT0OYldA814MT7YxcHRq4CMN5otaYWd5vlVA
vKiNh15x7eieuoGK7Rbtizp6wOqA1uFnXSIlO8o/Cn6fgT1GVChOQJ+7kJOtlnd7UwLwGvgu6mHg
68FW3Moiz7ykOlrpQ4hPXjr3xKK9VwVXTUtzCIKfHLwWCTjIXpRjR2z0F1hO7tgpN0mbrtzI5sX5
n2Puz8VLQdlCj85C9G5ZJZlhXRro0/Dez76KRrM1IePhcEQVcbzymwz41gk/wJWg7y+bH4MuDjk1
zoDhg/AC0YXcZndVlICE14SnZ5LGp0NbnGdFFJi9EjE0WFlbgL2Q9MbUFR59kPZ1QNJNKB3TBjP6
V1TLdoH+Rc++e52CuR59qPI1GgHpamsXi4tjh55HEQy7ULbO96espQ1yh5hheN/Wr13ziFwaFlWn
szPl9Of0veOFvb+U/fWBz4Is7ku8k+oxk+TwniGaOIK5/a1yBWxOsYXv8svkZm6O5sr+86jvb0wf
gy5uTLrggwDAaPVeT3c4OavmzRi6ovHl8yiLC+6fYQzUAGdhZ2r5v61Yz64p1VS1/aSM0f1f3gZg
Fh0PdpaxY5n7sOxWa8CXEuk84iJdx3hMprojohlJu64AvGndN7ngsOQ3BoJsbUozOkQVuB8hiQsO
Nh9HS65A61l2mpquRVOfM6GEzK2v3Nk+KpuRQee/bZnk1VgqTTVF980W34mttqXpr1xxS320dvq2
BlyLZsPKDFxK4fOYcyKczQCGdSYQCmJ6b3npWC/9Q7KNd3TvtBsqVqYjbtJtlDur0mbv78YfZ36+
wJ7F1RJftrBwie6HrX5sd+mu3c7lY7Brh89HuDbAOSHOAoFRTQ1xYMJxiatmGM7RKh4+D7Go+X0c
zOLWVBu5agYGMUoXJyk7+2a8pg4mXMxadE8m8wh11l4XK4mszR/4bFwgDQtKtkN0H/TDseszp6hj
uv/ZjaDsoR5Ce7RXRjlvNMvj5SxVln4MUdyDWOQdda/usG1RXfyV7MHpUT5w0AvYrKXIpdPsPNxi
3ysrnt2F9Ducv8+2zb7fqtt13utKfixbbb1aTnLpEQYmCZIsf0Q6IobaWoP0oyTL77XNvRoq8Sw6
uUiRzjdL0ZPF6D46FKmjPWYH7EDu0RoIncGRt+nBfJGe57r+Wp4s3tv/Ts6/I0uLRFEbjcpXR2R5
J22zk/RFAwRyhVWvo9LFEGUq1RuEhd3Ps+X9A/R3VCpqlLx0JBNnBd736ek3OFVZgh7epzhYK/2L
obyBSbVDuXLNtvjvagp/RUP2SKezKH0sBxcIi1QIvUbwfPtf0hYymjjYc+WwBYVzq4yuuPF/jvtq
WDEluLRlz5JBfwdeJKkSJuaIYmJ0n3XjqdcL3+FGCMnyDSb30dcVpws8OlS4caQ1RZshupGGGrLX
Pd7ga+vzwkXh3W9ZnNkiSs0AVvkI/jOfoLazzUxZryiXOaZdn3AAf11Nrgu70LuYi+MU7CWwkoTx
zz1VFfNZtDBp4tRb44nP4OINnm/9LZrVsm+PX1fDz0NabEmoDNGaR3V37n4uhpxpMK4sk2vhHB7G
WI2lodPY+fXgwmswuUpsVkVqL+xLxESnBp97SZSXfY8C+y5DSUeuRgV2tMK4lULTEUBpCUBhhPR7
kltIJ3j3Yo4A0wTikXdPNThTUhz9pHxVVd6h8VfFV7ZN9PPzRbfoTbAOtHkBIKc2N9npyy5O1VEB
Qziqsn4aOxAy4A1T3DAni1d1gCfvpOhfR1M5UM1Frrx45emJFzUvaaxWCxU97rw8TAJojUbah3Dk
pljd5uFwhWti51SCtvOTtfq79L5J/tcvRjt73hQtVBbm7fnsGCu8EYkKtLZOzQaoPr2y/K+DU7xa
Uzj4kKvzxzkLtbjq6KCuUFpUdSyQ0ztRuenjBAtA/NbBPAEbswsAsZ/Px8e9dxFyMR+ZXkZhOI9u
gGNb+JtkCgAh/yiD9AA05kekKxs5iXae7B2VPn6V8QREbM0ZIvXQG+bzyq/58AHw1iA3AO8bNABA
Yrz/1gbm1lYFcvLkxb9MK75HGOd7nEnJpo0wQv2jF/6oufFaM9K8UnaZ9WvotL0UTTSaKrjgIMlh
idMWhgC58ss+rOPFL1tMjQHCK4FAp5xEwbw30upYmuNVP3W3BqiUEpPu0bwbTUS/Eukec8z9UCR2
bGZr0/VhBwWVOIOyZIptNB6Wd4HRU80cvphykgxYfz9rI37QVHg26kz7nhyBjoKlpraBslM4iVdN
6ruhEL7kmCavfJAPtxI01FQdjAXeKypGS4vEKfIoy5S46U9Bp25Vf6BiFcDz6l7rLnViBHK6lD5I
oEXXWILaQ6LY8AOvo1axmwFYYqxuVn7QHPDdTrv4QXNuna1TGDGCrA9Ff1J3/l77Wt5D8t0A3sE4
BS2NEea5Aw95Jz+YlfN56LVPsbg5VUEQRZ5X9idTe0FlxkkLinTD/edBPh7k78e3bJ/3iQixAW/J
P8cXO6ErOGmzUWgtefiYzrLS7lC5K1E/7H6LqItbEsLkEQYxRBWP4X58I52AlkiO9Rwc13baj7n9
LqPmGvL5BGZK2w5hy2fE1MGuhlczXfmE8xr9JEOWb/kalUmrMOr+1OanwvOp1AHyje+koFz7aisZ
oS4uHaKkhQCg+GqAUF2ocwkXvRLm+MZDHMMNrgrHQQZiDQx0cXyQaGdxOnTllidVDwB1iNEMPalJ
jV5E4ua1AOPvpTWMldV/cXxnkRa7oan7RkNreF78gJEjyj7aH3MZciX5Ph4HZMRZmMUeY+SQI2Ne
dae53DBtYJWG9ryqYSAgdKS+jC+S0x546b2uvck/lvPmvD8LvdhNMgyCprRjhOrOa8KNqsLmUH9B
+7JlRM7NEwIA/m7i2gix9Gh0P4LJVbt/4K12cVGc/Y7F3hLUU1i385yiVwBh6YeKT+3KV57X1Ydl
YWizmLD+2/bi/brTAx1dhOD3xiL8LLbeAZ0jW/kFHJ3y1lqOKpdT5z/RFkujq2FX4zTZnzpdRhyz
cQ3D2AWAKQYRrHvV2pHpwfQOHTPK91oQbVst3CrGdOywnDWGYjP230CM0zhJQdU8JgozMXmcfK/q
+JTQrhAx8Y5H8WqCHZC2vPyHGhmSbi+2KYa2Ojmb0lFox22Iy+3Kp7y4W559ynnwZ2fQ2Pz7DJox
pM2XdtfsGxsWzAPuaGs3krVpW6zB0kBlLdLyeY/pTQdrv/v5vVylG3Dwzni19pJZm7fFWswEFRtn
kQWRNjJwXP3LrLVhhKvH+NqwFguvyns9n0ROgeQQ7iHMBoDE0gPoWxsi/noN5+MF+PdC/08+LhZY
32mNIsXko9XaslM+1Pf59+FKecCuWkls3xluwg0QZ+nbSqqsjHNu5J6nSjKNSel52Tx9CWwxwL6d
TbWK7r8TuZzlK3eUj8+Y9+P8AICHaOenJvOXHBBCv+GO5gBTxQHjHyiFr41t/u9nyyDBaKaQFWJ1
W/R2/qzD6UD9+Zzx5h/EW1l25nx5P4uHBFOiq+3vzVra4rSx1w+zvxfiK/+9CN3iMy62r8jvejP0
SBfU8J7x/C3ZVHhm20IROlB2viIAjVpQvf08W1YW3xJwlpZ4Apq8lk9CLN1Urb4poD+b1kqUy1fM
/2xfs5zu+XdsBepIw+8cYdaO0saSsQ6z3PgwocnsNOzR4EJXTQg/Pq3mo/bvFWgudhYvyNRZ5bQ/
lb/S29RN5a1/o9r6S3sS54rMSTp9/jE/VjoXc7jYYtA1quoh58CjFucmJwtRLKd08BfdJzW1mXEr
B67kFjtLWsVrX7rRzFozMx+EF9zvn3aWqYUZym3RNt0pDpCjKWSug4o9VNt00G187tD4lO3PR6tf
yh0wWkA6rNmeYgkEy/LADGJx6E9jy04KvGjSrC+GWEMJexvQ80mqDL6v7NQxaLVYdlJ4y9Zt36gH
FRZ36hVHncJK18tbY2q3Y35jpsgCh+PRirGw4/7XeBTuoPKUmbfRpRLd0tzWECDQp/oqrDVHlPRj
b3TUcK2tHl53NEMnK9lo0ouu4tmtUwpVfwTyY4LBtfBcKo/+eIWL8sZTgU/UwbaBUaWM3ibFu1UE
3bKvYH+FJuYrPW737SMYvI2eaxuhbrapqaAG3N+pzUob6vJXRLcPNT4s4ZZebbTk0qoojO5Ug9LI
/bc2w8QvWivCX7rtwUTCtsTEfOxDf1ystaANWrE7ZTCVvcRwuqxfOwguLbfzGIsdLIVCa5QVMdpj
61aH7m6mYgC6mHbaMd/SqVXW1tul4+A84vxtz5I+SBoE/yci9s6w8ffAJI/zvSi4rY7hnbJ2B7sY
DTymMrsM6B9a3jiXoAdk8GioqbNjZ3o3d4HaTd/Z3c5fvc/+bk4sb88UMv8OtzjrLOy5/abk7EEo
bzffnhGu2TW7zFk7weWLyXEWaXHKlSj/ouhEpNpl73DLG++I1AVSEP0O0+FH/8a6ib9gxaFDiQB6
48wWDvm0ifTVzt7FX0KNjjou5cMPKvpqWaY1akHdSYh4IwDBivSV5Xb5s/4nxLInNMZWk3l11Z0M
DeJvJ1xP0HTxQRN8Y5NLDfAY+lMTXxuG++cb5sWn3wwv+2t0v29SZ+nKZPrUnXOWupt8KTEJq9zy
GZKui9zQtt0IOw0cqF8jK3CU96un4XzafcgnLGo0UHNgZJYstKAdEzGq6+6k3zSb8KE6jU8QQoNt
sRd/ojWzUdzmO3yiJ+vL58O+uMGByRYBisxWRsvsgnArBDHHRIdIZNG/dRo8nj5c+7iXrmqz2SUF
TPOCn51ZSXkWoJR9igIPJJu2iTKo5oDsdKnlhmjYxZS7RjhsxDR59Ff9wy6NkjHK4BvZXcEvv9+K
gIFPLQA1KgoU89Ha3UbbEuwAK0ZEMznCOIeKydfPv+x8a1rO6FnMJUY68SzPg2HMDiFZHGaW3YyG
YzX40xorj4qLo8NNg/SZvQqWNdkxGxrZLNV+rg5L2rWEgPnw9vlgAD5eGA5rQ4XYogAsWmK4KL6H
QjZJnFGp4pSBd1MV04BoWunIo/FcNF+FSHdj9aGgFh1H9Skp5YNfKjtonLaZa9sSzAa2cXvMuAA5
Pgf5nReIt7p4DeoFzNSI9FDxxRolBzWgfFNLKMzqiH6kIUjHWrppVQW8H5iMKt5OcbXXqwdtQhCf
yowJgx+JzW3Eg2qqG2egX962pi33mANkbolbfJ6qtskdqxsMOxzeavkx6l4RAtHCcCeEypWk3nkW
T3YkpgccTNWxcCoZ8mUh4foN9TO4rkb/udd0269Em2s5LnDoYcFhJiN2qSXuFYCGQrhD5tb2gbIl
XIBULbfzUXQa/cHrwEx2MvzjJt7RubMb663VPS5g1iZV26e2+WXmyk0IxVwwvuPY7ITi+GVKtacc
Wmgc+7hMBpErxP1OaeD4BQ8d4hZ6Pdo+cjlFZbqFsIOhfy2zN0qp6Hp5Y1eoMBjJt8rLbvJW/h6j
XomW197k37EVOHxR22pqp5qyB/zCiUIXPkR7lEB5alFB1NHm0XdDpG8SBDXDQnXweXbkRgGCr7v9
iK6CCJcdnbcJFWC7bsON6CPWmxkbUQ/2Qw2BF+qRGX8XUnnvy707eQVV6+LQ6t+C1nTkVHGF8nEa
xK9+3t0k8cMsYRnBUUIrbNRUezT6TVzDNFbCEyaZpIIs3GEJuxfH4LYIxa3Xo1rDLabmm5q+aafS
XpRLu06f06p+ysvUNfBuSLyfZX8/qNNW9YLbMa3dKaptXYrvSq25aVJzGxEsnGRb07B/nRtfxg9p
bB2xrexJbnbJxB9BZMUYd3VbuHiB7ir5Z6tJtqHwX6IvZmLtSkHcp0Z3PVtOAHh0rbJFVgV4XxY7
hfItFfq7zFC3dLGcVFOc1EIfocudIp1V1GpbDV989FtaDxaF0TuFWe1yBOuH+MFvpatEq3aZQIEc
PRxbG7xdnoSbMhF2huJv+6F6q6rsCCLaDoSnWHjQE3A+xrPew1GSQreu0S00ip0YSAfkXTc41dhC
iU6vGR2SGcSMW823LBCO3qA9z5pbqnKHOmoy3Q/SU2v+FKPQGZP4Bt7NT7/F12bWxkLUvwuHHW4n
To4sjtVdS5lwPUiGrYnZSxo+D1l7SkSkSzBBKBPNKfT6OTDaN3nERVEY6TYyIWnkJpKxTRXpMBnZ
m1hlu0atb/qxP8iDZavGQDR1b43QL4AxouvF33It7dhrX83gRpYaOwl+9P6bpL4F0TcLmwRTaA8I
+zgF7BoPjRY2R1JN/uJ1/i4uqS2F1Ve5H0EqgqLljoHgoLBJSTlVRz4xUV708bXTXUv5KdX+Lke6
GeHRh8FHw0g2XMVIbPSgXIG3W6T8SAV4m8a0HdT7BoRFgRethluwlUmUiun5d+YGUVKgg5UQ30/F
btRuoqDfYiDlNl5wxW8PgmNUG64ZX6NGs5lQY/TbwBYRk8kPeYEmbkxptMJypYXNY063HruBUfMw
SkWsg/8Q9FMG7DTIm42lTTe6eleiKvTd77at+NYU4qECV4NO21aYpZ+u9PagDye0L3V655OVup3R
A4+l1t0fJWXYpUPqIubqeGa8lXtkrU5+9dQIW28wt41yJ5bXusU+m2398I/B+jH4t2F0G8XfJVQs
1Ow5S340AhJ2GLO08ks4tQzoKlDfLPHakH7o5lPlfYkriiUYoXfyXSjm6NkpdoJon9yaDy0bjVkP
jo+NcGo8e3oNKlx0+rK1DUot+A67Ytg+xqy6NM2Rnf5i+d9U7yYSyk09brNJtBGA3MQe7G+jo3Ou
uG0M1hl3lbBowDpfqyJNBE7hnIhhmzh6njqm5G0zOdoh/rExhHvEzw2Tanif76U2wvAicbI42Kjj
oxfJriokt1Q2DoYcf5Vk3qp83rzUt+gBO3AC3ID+Z28dswozhgRQd648T2ppT9XTMApHU+nwV3wa
a9AMo3zlj+ZvJlyPwYRsIPpv/kCW0MufveElxf5EmH72aY6A+DVSYQniFTixgPJ2vcD/riSxo3Hm
qfWzF5cvdTVukBRE1qLeSdG3uPxupTWonuZZL6+zQmGpSZQ4UEVtH9IBHnffPFt8I5HtM6wrlIi/
9wpeoLl+q/bqN25xbstrW4nu8/Hr1DZ2SZVeNtrHVKo3SCRdqxZUiRylZhktozZw9DLbiMirx8Ww
L0brgAv5UTSbY6IcND1xvLJwcJ5GZty/q8oHoTSPCIHaXfLiT48tsP+iZJsAp9+xCwpZ6OLMgiJK
civQQjOjm8Sgr80NCvBIVZpbZTS2lngTBD7qvOUW+TtEgLxNLt8owzEGV44yoIfcjnqw6mOv3hWc
Hpb82FS3BcpnGnB7AVpDb93nvrJBz86pC8tJFeUwdfco2uyzEK0u8RiLaOPkiFL5u0jKNyQIWttk
rnxjRaQ0XMnSa69bfOlhj4HWQJdbx4d6FnVqtwoHtI7mIhJ104Q1pHhUM+0YWwNb02zQBAOjc4pJ
PYhmu1Hgkwjg+kfZc4FMbRJorUEaUXP5KqVfx7h2lPZ1mrCcFpqNV2sHHE6w0TzEZfxsFpRchxzw
zBG9cASnCv4vdUNR/Was6Dy2HnY6MFqCPwLaJGJSuZLxNOQirkivsfQgt6qDwfUmb2EZGPii1HTP
ixE++pVUPKGAs8n9ay0BfGwah1aGWcDvHpKUYxcJ0u4mgPToZ9epGjx5lYwoT3gU5JdhUK+iVnVr
ejWFUuzjwHeM+hVfqJ3QBQ9V+6wpwKPC/KkO9H0bCgcPQEVrIGzlDai0TlutQwVPjY9d+tp+VX62
Eqt/GJ04Sbe+1e/E/mXKgBOhiCSQP6N8rzb+VWvEOy9JDn1XvfpgREwZr27xp9onbsftZPDyY4Zw
SW/N/YwCqpt3O4RUceWdyjaqNf6u4ABMtBhpNHSEwrfC4l6h7tGa06oUX9SWdtKDpz6V2bTjdrFr
pjdk3cVgso3RQCPKcsseuQLDNzdt/hPl3m1gBNe1PB4lnf9bD1CqnZDmf81LY6e3zS1snq8pqj5N
pezFskYrmS4nt7BsrJzUjw/hiHJhYGz6RHJDHv5ahjGNWKFqlW4TE1QZULpZtF7OMmfqkNuKLdfL
ardhCRfB92kc3EnxjshUIYVdbEIBUlHf7KtCo+q6VyrzICivAigaJVC3XamxTcIN5PaYdP42m+t2
/fcWLJnBJpAiB6wotYMkp8Z9Kx/fTPGHJDyak7GNgptRBV2saCRm5qA3j2nOPmyvxFKhZ8Q7QEZs
D52DQDmV040vRjb73VAyfaq4z1qEwfzhtldp3On+jQadK+uPSffad89Bq3GvfvSCmyGK7cb8A9uX
Wnz0cmkzmGgzlJYthFepBLXFkHaWSIM4NxAhLG7gPm1hDThi3+/Upj2EyOJ1wMhNcbQtjf0n+Ily
K/eApzH4gYlTXpIzkxgeaARzCJq/wgJT6Y47T9vu43jaWsjGxb7/FY813iqm67fqPoReg3y4kxSx
g77/JvNStylQx0HyLZCREvQa9nBmdMg5m4pNDPCUv7uRlK/1hFVxrV7nfueYDEUe0J6hBJgPyPcp
bDWj6qaT4praY5tBb/e/6j0XOqU/KvKXKfmZWD/E5kuGnEulUsdL39imXFG5G1LxMHnaJs5QA9CO
UVqRxEwIxglTQ5Uf2bfGkLdcYbM1fvTFhoKB/gp2erMKizk/WM9KKeijza4VWn/Kmew+C3ZD8oTA
+CGaPLuOpKusO1ot6h3xQ90OO1kWUFut7XDMmrW6w6Wn8fkvWbQ2mknIZ7wk2A91i/r2NpKiLWjx
nz6Z4gsinKjmqqb4mQzCExi8bTqa10ap7vEstXNE9T9/RV8qoBmGim6SOMOPzUUZIsYneOAH8VBH
TrSQvnXp8+cBFnoIoBbpcVCsnh0ONaCWy0LHaIGy1Ie2Pw3SNU81Z5b3QW2ju4putX/gzTQb0Xwo
csymNqhsAc5E8+r9TIddOioxyp4ntE1304jDJq9sy+o2gi44Iq8OYXqW0VQu94EPt1nGzizkGV56
V73IuZRZWF0cQ0vcNTmURqlL3Sm1diMlBj+nzZBVGzEQ95Pv7ysdqhtnFOt7gxrCQa+zQwQCKmvy
q6i33JUPeWlgpigDjQCTaGDB835gVpw0UlIyMPV7fCu7DSmChK/jfZlB8dMPKA391RpI4qPnMbN3
HnT+UWfrprbawO8xeMGILTx0SmPr+kFOj0LLDnsXx95G0KJtnXZsDAlgO2NjsY3nFc/9+iGajsHI
XT3eGTrKKghJtV9Wvsmlitb5z1ss61rhNWuEU3+aSVGghVXHuJKuuiuorMfgVnI0p8zsEDnFlclY
i7tYxAHW13nLBe9UlV9SyLPFGN7osXJEVnnz+RA/RsIdFjTM3DRDRGqZzkU/CTivRFS48zulvvL1
1C3UZlcXuvN5oI8NwTkQYdgEcPX+3b07m+mwrHq0ZCili7y84JnZFXryMALbSrMr+ZBI/u7zgB/z
+X3AxTeM8oSiXk1ANAkdVIvtXO1XdrePJWxCgFn63cVCgmKuIJ6NqVTFqUrxfTppesSfFxDZQzi+
wkAnTlyk6Nf29nm3fF9gJR5zhISfaAB7X8STfS+WK8lqZwhH74bNltKA8RMt4+ua1hY24TZkbBS5
KZI5EoX8VTe1j4cLPwAnWWiWyN186Idogmxi+Bsw4BJXdApu0ndDuvp83j5SuPR3QZYdkWIyQpHm
VgeoIjoJEElz26J8LYAjtK2nWUVJmj2wXGsjHVZCz1iUDx949kCf+z0fHY0lxTcqX9Pbk4K1Uaeg
PJ3XrlFix9Q1eB9mdo6rhIoshwJHcSX2pXxVJBEzXg0aECfL+2TStVEXuOh0J/j89o1ga3ttPxM4
VHBV8bd1XNWl5D2Lt2StWa2QqH7n06wsEBdpX8cC7rmFx6cfo9OypmdyKXMUg5WiItuogZx/P7qq
hOJeCFJ7MnPKOY+hcOzWuH+XtrLzEPL7EHpnCp3gEUIYriyruG3SXZjR5x3WWnYfGwPzCuSSh9wO
EFR1cQVovQjzr8rsTqgvOOOPbJvupB0WnumGAuXKariUFeex5m31bIvRW6vP85ZYMmwQr8Txt/+2
knjzwb5M+vMQi8TL+gaV7J4Q4j0iRZvaBiJyIzicxXbyoO7X+Mzzn/sQDkUptPxUGYXExddrsLaN
PQ9QirqrDsp+JhMG/wC/dHEbURHwtrgVcqeRFnFEbLZUa/oNG6Q0PHfkre301QLyiTfz5Ci/xgOP
SYddbOV7XsrD88CLKRNwWZK1DsJAs5mQb6gPlaw7zaHehbvxTreB72Mw9XMGL/4D1OmlHew8+GIy
43JK/sS4ejcDU0kvF3FtaZ5SZxaIHJVttJnnduRbgOtlMy2OVFxDWHlbeZt/U4YZX3+7urNeOv4R
3RJny0VxJhi9z+MRdyFEJOjp01/grszDm8I2QKTJcIx7RDvmudjh0UwV4ce6TNvvyf6YdH+Ht+bP
draM1KKKemMM+1OGMoTgmkflSvNt4aHDsOvnuG3cyR1uqda9Fjeiv5YQFzOebJ8fhwqvlMUtspjM
qfVmKB0tUUxz5tELmz/B3ThdJbbkmFtrN7ufUlRbz4nLK+Es/uImNGvzBk3BSuiPcbzvNt1B+Wrs
Z1oFeBH5unPnuqed7PKV69FHTQFOctyU/h74Ygkag5hj38BSR8+jOqQzxo6Lc3Y1OMJuuPkHBNv5
D36Y5rOAi6U3iXnTtC0B818KSvOZrd5zO9owVJeeaKdvpIfG1bfl4z+QM7i4jZ7FXmR4U/hapZZ8
ZeWONiHCuhAgb+Rv2q6/RvpssOu1r3vpSD37uvoipyFgIQieMFiKXtRHd9aV9VPbp7uZyfatcjEn
8DfrV8ALD+53k7qkExdNPxlDR9iZ8iG7+OpuvO10nAnhnmNcr2yml2YUnofOjRco4QevVkuC7Eix
EhjFAcenHVeiG8tNr81r6x4tpKOxSa4pjW7Gh5W4lzZxzndk1dHVtaCXvt8wGowuISQSd7qj+k5r
0TGQl3zrTBAq47d+q/yiNQ5Yv9itke0vfmDUuzXu+ATGT/59aE1jYtu46E6mmt8LmrozTHrpWbZX
fdmJenVTz719I9tqMYdnp28tWtErw7907dBUJloGSYkayGL4FNvqDEoK1w4gh8d+R4cHa9b2m3Tf
A7tP3OSe/uHqyXkpo8+jyu9HHvdtJGMq2gGQRaf5If8ekMnB1+B5Zr9MT/EGwQ8K9f+PY10UPoq6
91U5J2qP7ZtdHVrs32qn2we/wAyIaFJ7+A9FkM4+j3sxw84+8TwFZ0fSVEt1Knq8vPEgsH1aRqqx
a0GrinRHPo+0NpmLhGo1LBsNsEgnSbluhmeh/f75379Q/SRLzoayOGDyyY+buiUAFfhr8xf2WlcC
LQFMfjnb2Py+C99icWXa1ga1OFswT/CiPiOmbj1y9UftZ435eXGCqFvOfHakDJY6Eb7uCyYS0N1J
0a6FCmcj7ykorhVqpyufb07r5ak1a8hK0EwVUVoi4dIkpGc/9vPng5B82+7CJxDHXFGd6S1x/i9Q
qszWWbjFIemhldTFMuG8G8QJ9v7Rv8Yny2lQJu5tfSXLLy7ps2CLU3GM+kLQi3lsuORZ5atmuXW+
WfmAly69ZyNaUkza3pOFriNItzWPNQo2w1HYzURRbWUlXbzRaGz9vNDhbWvqYil1jSTEhQpocS4I
doficS67DI7kRFAd193rL5BZ5rn6T7zFyhL8CQPygrNA/9+kfVdz3DjT9S9iFXO4ZZikwJGsZN2w
ZFtiAgOYyV//Hfh5az2DYQ2+9dbunavU00B3s9HhnOKooV3UaEerU9y8ujHps4zGTmkaG0l+B2ex
yCrXb+6PaM7BStWQFHn6raq5NYnbvyu7OMBURzD78q3zAn5CIUKQuu5zf4RytgnmCtqDUQu2+U6x
lHSDmS/Z0zbp/bBRNolH/OnVeexc6w5E4wHmGvDlU9/qexLUz7FviOxKdASc8TZDYYL1Fb8m2Q++
HJQ+3SZh/Ur9IVC85oD2+vfpKLDl9WDwzwnwZZk5buzUTLA4wQY3h30JcP3CA/vMrb0BYbpA2moQ
NfEcwyA+0pzf5n7yDbJaxcl0ecDTv/4agcraRY8CddayYkDO/COB/YITCXYcY3tWhjp4j96aXvGQ
g0nxcfDoXrnD3DZKTa/XJa4ljGwBBHPqOuqyfEEbcI4GyvZyB9bCVvfaDquQyYHU5B6wF7UbK5HA
Ty5xOvHIORXImazSJVmJ5LU7qjFoR1uMLKsYoITzYKoIvCju3LU304zxgVwB//OEYQQ8tsEp7qXt
/ADGp51SjnfEAf5HOg2uOukZsOXSF7IctGJ6qMh0ExftbYqGz4RpOEOStzLa25kjsvY1Y0czBhCm
2FDCQ5VLg5SO6rUkj9Bj6j3agsZBeq51zbt+Pcxl+G/dqRTOHgZT0pbJmLqjmQJ7NMoByz7sjTga
PGWR7436vgbVPPDNBWW0NbGWguaWA5MwFD6nTlqrjvD+748jeI8Lggdvpt2b+bRPaOLl7V1jGHcq
avkC4+BIJFh30gIaLKAjDNmSbcfhDtXpQaQLwvPuCLZfN8OEn1xZMoZmxgk1AOVHEQNCFFMmSTx8
jEqVg3lUDY0xDpY23cwpalOFjkmHBONHSu5LxAqayHq4fiPMPvkbAQWLZSuYiLcwU3ruoVNvqeBf
brvjrCZ3gB8Z5S8TxO26jg246EeSqgILWAvxp/JYADyJCKrUAUC36LsjrX+CwtcF0ZVnYrBZi0SZ
/Vp0O5XEHb7dpxGxa2jmmI/F+CovguC2FmrQ3MZym4xi8MWMPa3zDONL0MTOAawVTS5g4DZq3/h6
hikmFdN6129qzUMB9IuiKfzTVnhj6uo5k4mzdGCux3Rd+82ODln947qMlX0UG1V6tOigF9uR4L55
Sa3oAJxs+2OXvpugb53Av0gxYDwRZbsUUdhpN+Dr2FnOJMq3Lw0Rkk1Ancu/OyB8YbgmUwysp6EH
PWEG1j/VzwslVFPMnaGM32fNTrLtn9e1vbTFc5Fc7DaohAWUoUdXYkENYcKk2YJ0bv4YRVt1K4kc
JAHJHYxVrAHKA/60gOey+nrCqufBeeu3oLpGgk+fyoN4U+vSTM5FcTkjnfsoNRaIapRjBzAsZS7c
CvO1149upUxxLobLDwc9GlKbQoz0jTy1Ll7MN443bqp9f0QiLAgaIp24i2rBUov/x/44NG+kAdL1
Xu5qgUYiGZzlT5GRkkyDDBX2NjOKDUx1OKkt8OKV1/LZwfFrMnK7NLU14ODGh+Z20ZEVVVvzCRBK
GJFDLYttjo+BCEVh1bn+2J/GRXl5HtBZZsqBYmML3kRXJdEmBaqBHiG1p8YWpBmf1y1k/TwdB+M5
jOWL/7A4YFHMQAbaH6cJr6T804pacG3+ui7kMsbjMFHXB+kFBklsfqxgkGutGqffQr5IfdM5L//t
73POZHUlmJ4zRIioJ+5svKpUBOa5ejMnGnB+lMqTs6QSNEjpscE4cl2U3pC+9tW7I2EMG83n6xqt
AEGcHxnnS/ZSaqpRQiXMOc7IvwKkPRgOJv7ye64FSIn9sqkfUvEK6Wq4PVGV87A4i6MJaNj9EcPX
FaY5N9FXfDOEjLJMfYLcoguAgRn8a745loed6WxxtfJk7sE6nULnbN+aIHz0ikOx1Z+MbRttkYlv
pu9/ccgWWj22g7kQB9nBeZYzOEqeOVHdH6sOg+Aq1nJpjQHd4T5Vk50yf86oY5YL4AklQOqwmUEJ
o+UaelLWlKOwnIjgRjhnxLAGZuRQzUVF21jxk1aVJYC4WcY9mmCeni9uXryXItBDkRDOWaLGLpwi
to17MPl4CYkxR/BtjkRQXSIp3NFq2GgtGQzo/awAJLr9Cdg8j6A7fv0GucBycWCclyREjhKcp3Gv
MvZRUKn23eu/l6AAlhVERCxw8elcqyiDntSzcV/3GQbRHT+3+3/32fytxKkIpuRJrh3L8oxp0MW4
77QXC4uMw7M9fv03LdhtnYhIHR17xBVEyOm3jLzSXlCi4LuXFzpwRoXFu9GYqWzc9wf9sPjTt7ny
FAwGonmJYPmB0Rh3sgMNKz2Cw+NT4QvJnKHNRlXZjqQY91bnsPU04PfLUfSmjLOrjcbBJsYzAemB
G432ZzuI8AvWzPz07jgDRGG6zJcZesfKk0qOpoZZr1wwyrJm5KcyuICcRtjWHbAKeZ/QMHGemkqE
88A33n+fIexbBZcK5tXA0HRuHkska1WLedp7vPSNb8Yb0Di2YG34Ed82mdf/VA7Y8wRNFBo7vfDx
reJvn7xsL2Rz1g9SLJoZc2TcIwp5zR60TX5z07/NfuGLSfjWjvJUUc4PRkB8ZF0KYUX+iteVW2BN
77qn8cXnC304T0jjUs5ArWLcAwgraJwdKhcPw06HGxTDFoAmzlGE0S9SivOABgPvmINGQDfBHYga
gju32+tKiSRwVi5LTidjpBDHFjfwLlC/JQJgaHYq16yAs/Gq6MyaRLgYfQ7jhLqkM4MhwWyT6Yia
1Wsu+8cGbJnLMmwM2vaaykRtsQmNUSoPyL3l3gpi1Y0xZyHD7vp004sopkRyueR+KDSjlA0YhpMD
TrjINkWiu0SSg+t3JRLD/O0k1CdzNQBNCL5sIG2MACbeKoZbggr+v4nhQsaggGWyqnCKmT16Eend
GABzk+Cu1u0OoClIqmwA83BH1pmRDab1xLxvu8rL1c+k+biuBTOrS7P7I4A7rLYr8Z1wYvPeAs46
wIW8uTN30CZoE+KrE5iXi+wwSAJ3Wjf2P1K5s4usWidjC6ltdcSTDBiDBYDeR3eI0911/ZjrX9OP
HfCJMYyaodZOiQOUB+MhrR8GOQ+WePBj5Pa9Gl4Xxr+Z/y/0/dGLmeaJtFYuDVI7kNb42B8tiw36
IhulcNFISAK18VW/fAfAuKixzY6LVxI8zhoDNce0Ip/F0yZqs0LDcUqKC27TAMzRGMXI3Xgro/8U
S/7/x1NlzctOZXIRMWlgOlSFTANPM9v29CAHy5Pkmr76ljxGLpavjT0QcAVHvGavp2K5MJk2oKfs
CMTS8UOvnV2JlfUEd5mT8j4ZUz/tdT+12/1fXCza6ya63jKme3g/XKaGSrH0W9v4vmmeQAbGJuN0
PwrL5gVh5kZcTFoz3VOZnGtaVayj7YVwWaEZoAyMN+t70uRug8nnFnC511W8uE8MCGOkHHjWqPqB
c4JzSSLleaYkPQ1j9IaqfvpFJ4B6jqqgw7EqxpJBBY6Ki4mQdu4hALWREn0waNg18k1l35AhfVTU
TmAlzPjOHIIpcyKFOzpsHRILkAo01JvUH7U3qhUuCgquhG3oftC/BkUSHJ9IInd8nWQbUkMWGg6N
+a2qPhVz8cql8yXFfOwdAElI1Lt+YXyBBFy350pyoQ3rSCVg0FQaSmXsJQqGMotk3EmD5qUKoKfY
xn2Ctew82epRg+Uj9bFUJq+MlT3tpu2ExdzrP+giqP/+PSArUYEID35czjWTBetlCjXxe+hDZzRu
bWEb1QqdQVSKWrehfwTxVZJ+KewKuFM0XJJkF897AAkES/J2XZv1C/0jhDPUqc8A+jFCG7VC3HZk
dwK0Qdl9mWMWKHKoD6Z7XaBIK85mqV7FfZZBKwfL1Xp60Gi9sejzdSGXz9TzS+L5L+aytfrJgVry
wc53YG9aXOU1f2ZT9M3ioY+KBT8sJHrjTnu6LlqkH2eudEbPQUqhn4nSjp3fA7TIi3VBOsP+yKXj
/7k19iNOPsDZbIw66AHh+IN9qGnky2UZXNfj8q3IHSH3vombIW5aZn4IJrrtRbNb/mqO/Zbt/hA3
HVyt8DN1qwE3NnoUoc5dfBQ44ezfTxR0RgoIRp3dnwnWoYR6cwvTTLDUXWP7XZBYiK6M+ciJMBpn
k4pdI1xZBlDvdFd3lhtHD9fPU6QRFzZUbBiDexoa4U2C6RV5fNDUB1ODZiLSH4E6/PxVGumDFDN1
2jreVMP7QvQdcOsEfiwwQR7YN8t6SWpkdkMDrAEL75L08/qJCQKtzUUKQCxVWIWGBOrUB0o6NwL0
gakqvlYN//ZVem5uPJJvZWaZYSQ4MnsEjCF2wS2AWejx/TiKyIjYNV/xXJsLDy2dh1Rn4UHvAK6g
4k2gKH5CvkfqL8w3ejLwyBrRVfHQgv/3Cf09bYGZggvSDCSQNeB0RggFNYU/Lt6E/RcJIC6u+qsL
QOV7APyHB1yEB0kMk7xuKH+Ec961GGXedBqET9mHMgE8YawFX+T1FMFh+2ygrNcwo3fuwCOmI3Lg
bVEMh0cREPvzm3Zr+5hSB9EqQB2QpE/UBaqJIG6sGCiqCorM0jz05/l5LRqbeWPGSL+aFA/8Btl5
jN6uT6eX646wEjrQLwG2Hvr/oDrmh6gAay05aQtHSDUajGnljcV3CSBIiXQ0lEFwmCvR40wYd11E
X9o4USFMb+AG5c4ALE0GS7mu0roUFCChk4VWp3Z+Y3pOJmDS6Qi583sOVBMrA4S1qF62dj9o8/8j
hPM1Oy0iq2RfyRS4/hihB9f4q7p8xrYgtIuU4cwvadEwzBMk+7TLgcL9YwREWol4df3IVvwIF/NH
G6btyVdKU/oYOIaQojvfxuku/rcddxYlzgRw39wsHS25SnFcnfxa9vet8QsXJFBCdFS8ddlVIk2D
xr7rMrBusH8X1a4Wf14/qssCBacK97Edwd5h6wnEdP6MpmbRuokC9ATj0Xofgrr0gQaYe6KmvkA3
nas3ggA1k7GpQsMSxAgNeWhgDaYsmnAUSeESdsXAfii14DkpAng1eWbz1GDY6foBioSo57bWOVWh
ypgzCtNK2QJ2AfTbiYe9Tv+/ieGiQBU5dkpG6CLZ29KygIsDZPL69b8J4aKANBSO3lBciwPIIrz+
3SVtXCv9jybHf4Psplcw8w4xDUhj7C/nhhFj9BvyoW4ab/j8q+8qmsdYqVXxLNMudriNZalmYCDS
MMMQLx2+VYvgs3OZNrB9YLYlCUhgWQPZ1rkVaE6R51OXteG4wFurwXwkpfVDkWbADCQB0SOw5zUA
FjKyX0tCMVGpb8bF8dVu3I/FfJsWQFavQcY17jMr3V6/1YtoiN+GoTuQemPJD9OczIJPomFfoWZj
x7QNZcwU40WO5vYSXBdxmVYwGTrTnC1+Xcxjp5WkESeFDCAi37f3+W7aRbfKq+73vvFV/Cy92J9E
Y0+reumaxUDzgWnDp9VGPnZ5SSAzRotOqn/aomRCJIBzbVpiKIAypVT6NaLDQ3JLkEGIJHBmU7Wg
m9dMSMjqCmCK322gLl2/GZEE9u8nlz/2S1TaPSQM5ZMxh1389d/+PmdcUzQP2TSwS8CDN/9BLOU/
KsB9y9tRL4tGZZcwpUGDwYm2FH1pV88Ii4vIGE1V13gMrN5emjZzIMIBNYhEPhtFZKo8XJCCyVcD
OFIOQoSCLfLf/35yDabcdMWYNW3YooXnT7fv6pfRYxOnPALg2rd/Wc+gXSh8Om/AX+1hAAUAptbf
nOTJb+DMeQAOcTk2+A0LRnbkEviBuZCskhns2ZuN05Mz6HlOs8JKWqZntMWqfB4Mu65wm4A8ZmCr
ootws4kZ2KVEoHMAV0ZjQ/LnBh6NC9WwJd6GxfJu5ze5/ssQlchW7YMBgPxPBL+DDyxrnJQOpSwF
swDFp1Q9/oUTnQjgEhXQMk6GqUHAEi9ugYH7lojciKd1/Z8F2kBQY3NdgMHhHLWw46lRo6UL7Tz/
wPvpKPfJMRraGyknYd11WPUYfHCZ7WOlC+Ro8AvgrYGIxZutzq9p/gne0TeMLz0DVepFVgm6DiXg
2YF53S4OIAMHUfH44vnPTAnri0AvxZ7KRfthjIYyGhYNP1gHW0kfAzN02tBSOaDOFajlOzhT9qqU
CB4ol7MzEIvRANw1CwWYOzu3J4tQOilG04XYJbBQYej2cydvbNSVNW16ifMMLKa1j2pfHugAg7pu
CCyY8cYM8hJs9GA2n3VezoWrS9UUWoTmxyIRYIbDTU17pzfxTW0IUr01mwY7KWh9sCJqYNLvXJJT
9dEiLVUXKnLnxfay12fRnrBABA+HFJuZPpkd7UK9vpGa+2L6df2wRH+fO6wZA4pOq5ddKLV7Pc7c
GTCR1yXwo+K/nebklH7/+0nYzminz6TEKaENvtySzVLtaBaAY8cf9wRrEz26xt51mesm8M/F8JUS
NBst7FrB/pyh9HqN1T2Po9Vjy0gUrEXnx/79RDlJJqlalDUcDC1E2rfeZDuCA1wLzg4OULNBJ+1c
bC+VZQNqWQyyhMZ8Q7pxt+QvWiMEABRJ4VKEKmocM9IhpQGYBOpK5UZxvjtBh11H4Nx9i0CangfY
si4EncvVAzzRjqsC9KOiYbYu78ISCMogxqAGERiDyh7CFwHhRARXBHCmWALeNEToD/Rj/ui3048i
8x0U3V2K1ZbH1ldQjMSqEyBbJcahABh/V0QsuO4GJ7+CCxZGnmZzHeFXzAfVSwDx7UY+G2Kc/eYh
DUXiBMfKx422NCaw6MKvTe1Jq7BjJYnS7rVPiwNOdxgkODIu4OgM1a5oZGZdOFVO7xUT8WlRvcwU
ONjm6wgKCVunn7pWC74tK66NLSFUlRnOKqqUnL2YzlhWrdM1IbUKT3Wa75LxVlnbLjKer8cQjYU+
zmzOJHFmMxaO2jnp0IT6GAPhtmm2aTFGXtxmjZuo5CfA8ECoZhjyUVPLr1xVX+bitZTTCtUL/U61
ZT1QLTso0/oFpNqPfYk8YJwl4MCX+QcBCUPUFNOWMUmYw9uSdjtZKfyyMIgLfHYUqtTAaEEiECUC
f1h7ZwLURFdVS9E0FfX585glR1VOYrAOhQ1EH9Iac2qS93Py7DdwF0aueQMqSL8S+PmaVDbkgfVL
PPCBfsvlTti/BHq3ghyze+s/0o/sWB3y9xr8WF+m44IqBIk7kOpBuf7vw+eZXC6w4bM8yL0FuZoT
TsZeGZ7HTqQbOzHOVM5kcEbpNCORnBYysv10S3zgVSdgQDAeGP6F/RqLFwyY7fECsXgoW+gEYBWQ
x7218AYx9d5pQvtZBwyzp7nmdvHRrwTUV+VFv5KveTN2gfGp3iSBaB1rJbZgcg7IlxZyLOViIqFT
lZwsEbTVrTen2JnW3XXPWzWVEwH8JELcWslS90zAVgX2jnFT5X4clK9gItli1hVAjLnn+PNWIHb1
UP/oZXG5UKflJbU7iG0DZWPc5kH6WYHyR9+BO8lBwqJuSBDNt1i/LO2gd1tBU3DlC3x6rJZ67pZR
X9eFJkF8Gt9NQADobrVxL1BxVQYWvFXQINtoXvFOKGf6aBf/U/Gt2edgmY4D6153Syymw/ezoHkW
Qf5dTi6j56KcCOU8UNUp4LpnvMyGTbeXTS8LC2+5ZzBgzSH3ZSUQze6va4n+HKBHMHXLPz86oI1o
sQGBdnQ0jW+OBrIeEZHYupGyJuD/CeEyvzLCUqcuoRJgPsS7Iqju0ru9elR/McROJUgOlQ18wevX
t+p4JyK52+ulupVaAr3q6MGZdxrII64L4BdVWa6Oq/qjFHdV+Tg6aJRBguGSfbxrARzo3ANpGQS6
IgSzlQ+5pSo2/sMeDbAaOG9LUzXHxw4FI4rOdGUwvKBbJ35r61JwapfdGdbzO5HEOVYVZ6Q0atzU
mICvGhDcIFZBOwaL2i4IWF0MraXgZfJFKdiqhZzK5b6zVdZnXadBLjCBJz/fYcfuh7YrvOZmQQbR
AqY3O2ij9zfWfyqWM8wK6a5mWKxEFR364kinV9BMC+xkzcNOZXCWSJalaK0ZMtgyQlX6iQfSic/p
0dpiwgQtaTQkwQzZfb8uds3+Wb5iYmsF1KF8ATBKjGaJ9BJF+OhWk0Y3MkUt3LXKBdDP/4jgbCXV
275DEw2lWJq7aksDM5+39ZCC+gi4GJPxVEhPulndyGYtis3sT/Pf9FPRnLmY+pQOJKpZ+X/w62N/
12G7Y/Qp+IHTjah5KDpKzkiKdEjVxYSwiVYYdKncUTTldDkTx9zu5Cg5G+mQ2erxDAcfNiCTldwU
/LnPDM9GB+wFoEc7UCD8xBzpq8jxVo3zRDAXxDIjbWSnhW4y+Giq6mPWFc8phaayGsBOxHBJn15U
eklY66TzZU/x8wCLzgb4M6fWk4/jZlaR17sTsjExLqJIQ+5pImUSAM5BfIQEKYkwm15gsvBuuZG8
OmhBa7zDa9Yn27/5/JxeKHsRntQ6opQYMQHrd0hByqKmt7YIp0WgFr8bD1Lx3sikqg1zZEATcHqr
LyJaemO3csXLfr/6TpTQqWUXEXPwsf0RGw9yjrer+q1NCkwxd5vr8UpgIRoXTGazA6uMAkMsY6CE
zT+l7FVPQTekNYJPnOjguNBhF7ZV2D0OrkpfnfJu0N+USZCUq6syMH+k2ni5WhdlqNQkVkpiFfnO
2G3HfH5Wc1kGW6B9147DAcwvj7o5ew5YbLpUOyR971kR6IYSBcyJaIJrxG9zOD6tgs5efgwkvq1V
8miNRRjRyHOi/DOzismNi8X/i1tAQxlMyUgGL2DrSRWZwyDbbaggweh2+IVub/40C1F3YPWA/sjh
Sy5GPHWdUUIOXVSsJGuBRg6aPAheKSIpXNq0JBbpSAYpU2mDP+inEb+B0dO9fmQiIZzh5o1ulwQQ
qGHZxmAgAxlm+10rH68LWc+PQN9qqXjJMkjV83jSaDltzchBfoRhwGyPyeJfiUe3JroqaPK7heqT
1rVv5J0uWHxdV++PYC58zh2oas0MgmdUIuxjRn+qojesSAQfK5eeJk4DETYQn5B8guXi0Dii0vBq
gPlzgvzordK2HVZcISXHxuE0j6CKrAIDzFYkmp7+223x+ToWH6YGzUOYN+AbPppfrOcKbsP0NnuZ
gg64JRJ4n7AoLQIGuhwMZ3nEiZKcMVIQeLajjc9O+gUOVe3JcOt9AWoq1E9boPNiuGarfOlgV/r/
QFRfu0YNbSwFG/pobvN4SN3ca9YUKW3YE31L6fswaRuso/3Fd+JEygXqX16jF6hg8IW0iJAJkDjH
Gxkwv7UIUHlVHUUGKD6jYsFG9rnHSXXTSKTCUY4xdVPpsR46kIaI1r7XPrHglvhHCudeUad3yaLm
uDBF3svDhym9yK0BOPzUS6rX62a5qhEoJWT0GdGW5zfMaZr1Zp5rqGUO1LfAWtlqgDLF4tx1MWul
IQ077Gw6B0L4RTVwoMUOLSTU2/r6tkiSuwqgWAXMsQA7KnpoL1YjQmpZFQn4ZeDWYd73YgpXllpD
Rhm1CVt8a2MwoYwzkIiJ5CVTDhbhJShq0ST/WjhBYfYfkdzFmVGqapiObcKkV9wIJCdt/FjSLyxp
C74vIt246Nh2FJgYFm4tzdVDYjXbOcUJjhuCBcDJeStm0QTPamEDROjIX7Cxfjm9NuZ9HPVzgpBf
vlQN3XXDhPTSDhyzu6UxuVlAqjg2FTCms12tJIIC8ZqVog4lY1sAGQjqHed+18ZgRh0oWgmpnR2U
xsL6+YR+muBVzk6NT21PpbDrPUltwexK7SprWGvkzSzIh6WWG5LUL5KZHYzKAkPs7EWdtbvuGiLd
uJgSkShJqDk1oSLZQbLcolkNblDR22MtpmC5XndsRTMxWcGlPfnUqk1DVEipjdsuBhkrMCNI69lO
62amaJhpVacTadwnZ0HBkmTJ0oTSMh16B0VKG2S6w+f1k1vTCSuh6JQBax4FWe7kJkcyG6dBKyuR
3lPQFtaaHoAPzQUM5KEaRM59qRNwuHBysD+QDAFN/9w64mSxnbFxsuOifPX0trHBEpWJEsdLlc6F
cGUFxU7MWl+y/CjbtTfl37MejCKxDtbbn9oyBtfPj/2xc3s/F8Y0PrF3RWLTOBWEGUCsTLP3IhbA
BKxUg84lcB5FRkdJBjnOj7qRflOy5Js59oETGaCVrODD3TbCm1+LnLu6SUWyRffFWYeSGt1YmmkO
UkkPuLHabfXQU3fYUR+EnHpI7jtvAkA4UEKvn+rqFcL2MQ9qWRpI4c5PVUeNWeoKLTvKBDhxoN8q
JHBDG5kPbMudLEJiWNMSFXQ0kRTW0tU4LeW2aYcMX/DjkIIlJK7cOCXYUfobU2EodDLajw7SBc5U
as3O6mEq8mPeOp6+jAANqgRJ3GX0xbARSxJlRm90Mb3cjGk/Sz00aZwZkyBYHcOZVW21jyrNw7/6
ZWp6s3DPb81GAU+AuT18XJAD/X63n3hBtvTTopdSelSQAZe1BU7cBXTMZC53HbB8o7HfRqm+Qd/n
q4u0t+vGcvmGM1QTUkEAgGUhDVnlubU0YO8YR2qkx+RWZvRRXj95BZibNyCX8Z2vxgP0Bd1av66L
vcgfIBWT0ihGOAAFVfhecjk6cmo6UXLsi+6YV7WfgVzH7EkwGvJhVMEzk/24LvFSUYwaoOqsIi3B
wpfD154HNbc0yUKOHrcgCx5Gt9IwoJ2XwdR9EjP2Oxm7Up22G/EAamsV9ELwzEjCrtGU4PEcOQJz
u3Cc37+H4SZg94TxAp4ffBcl+RgbSOWjWQLD9UtSzK4O2nGB2hfR4FzM5dim0WctSJjDeYQmBUqN
g3K0I3mnJpFv2/1dbNl3dlF7DTC42hzTXVrrV7O1p5q+LWo9qMwa7ZXn6z9rVXng72O+EOARQFY4
V34xJceeaIEWB6ncfLqzug9HCOLHUoqzzwtUB3IzkNFlHSkH30UE3pJBByzChSTTcYnE7Rb0NXJ7
ObaT5jdy2NiKq5rS4yKpe7US8iddylc19C/xqAG57eWbQ5qnWYraqA+r0dlj5ti35zww4sHNSOXP
0eSbVArrZrxtUmlrz0SQ113W700UexmiBPYCZDwLuNA8gz45aiyrD+vkubESV0lp0I/zzWRj66x9
LkvzjhBpY+c0AMgSgGafNAtMnph9mO+sRNidv/jas5+DcQN4PnrJiHjnd46hAFOdErtHywmfw3oB
IUCXuPHBxIjAjGHC+A0IAkA0FdSKVhwfcuHwABnFuI7DV6mMNqvaiQxDOKVS5qEgsIkt9K57EKzF
8nupp/6SqQd5GB5r6Qhkdxce4pb4iWo7eEv1cd3yL8M9O4aTn8NC40m4T+t8ktp8HEILzPbzSDxa
OZ6N3ko/vBqF6SYpltyUwotzYSFmzSANCyNfpsbWU/gR/7GVc6KY/RB2QI2l2J0C4THWchq/7WfX
kHMQtn9oFgk1Ku/H/lOgOMu5z90RAO5YQEL8RbIAkOpzxcliap0EqPQw/rC3juqi6bhh7BsxwEtj
dMhEXaTLgT3wBmKOGXpiSOpyiLmulEFLinwI+8bclobizTMzuGKevFGfMcqVBJNe+1pmdC72aB7y
OdmKmKguA52G6WQojVt3MHDD+aDZ6sOskakPpwmAR2A0kz+bSFRFXBUCA1dUZBAyHiLnJ5tPkUbZ
wE2Y6t91iQTKBKi3XEQBvHKerMalY4aVoYtfpApyqjZWZWtoy1lV4jq9Qfyudu7zdPH6cQxi2Sjd
oWreF0XbY67iTkvqvZYKhmxYxn5uRboM1E2EESxQAymH2fiJ+8C2rNEc9T5M8ImmWrrDJ+AwmdW2
L0fBo38lckAWkKMwUWGw9gMnK5d1gp+BJvkgT25v3U91srF0UnnGYGOFTm02o3VUCcBBMoDTqQSw
NoXupaT1Y7XbW6UohbmMoLqM/gdSGKzosFWdc93RNJDKdFF6zMHm91ia8RcX9b/qJ2vGWh/11sST
WvCY4CkQQGrEZGLQ8Pd3+iJT67O+lGPUskIatEE9gM8FeBdhRV3Js2+zr4646gZYxK6+S33HT0Wz
EGvXrSJh08EIolgqHzQw6ig7RRtjPLsCsQYALqtF8XLnUAjHDFdvG+D8GiadsDQNWMTz01XmGayf
dcG+T8bPOZDc/BBPwO2y7kYfOMths+1/iNRbvVEUcuG7CvufCw/NpBXWqOmYc6exNyq/TPmnIOqu
HiBybKxz2Hjd8A+nLhopcSqzg1blUywHrYfC+7AbPP2n7Sof08IQmzftD1Eh4XJojBnOiWD2w04c
1VAyeYwMs8FIZf1Ufid+dWfcl8xcAIE0ueRZxFV1OSb0W6IDoVgGB+0XVyBJLWMB7RFKhIwl9IUh
htr7ofaSF7ANebJb3hEvfr1+vJeRFwVlHb4BHnFwSvEpljIpQ1/0LSbTCxB9kKMSYailFW1XMyvg
Y96pFC5lMG1C7GQ2urCOEWGRlRRY9JjKT7AEAEs3Frn8ZZpwrhQXZvIelePBwSaBXYMYeZk2na0C
EVPxK7V1zSryCFVYnesWBIpEFjJpX7wNcY0n2vLEmGmfLxGl0FZmLF2LX2/AmJX7qEN5ZHYjkL/4
S2CgX4U6paa5pSF4Mq3fKRaF4S94PvB56pKnnQEMyy4cyIbU1Cu7lz57um43a34PKAv8Hczemxe4
901bzcSgKfxeN10wDu0mzd5eF7FqNOBNZqB1KpqUXDib+nxQR03qQ5SV9xN1sLhrBn1HN+mceBjk
FohbizOMHVdWIQ17W+znnLi7LKe1nQKDMNSRYM9Z4hrg5EjBMjISwdmtBmq266yjFI+KBf9NaCn2
0eQJmg0b+qF6rYsY40e/cq/3I7c/mp37N7iOsEpUuUCFhTIC0knuOOsRQLRJMWLPamc/KA0GhTSf
fjY3utt9dS/jbXJTvlv761e4rimSDyRdjIKIH/QHDg6AXCoc6niIPpN9uWcYluZ+erCfdFfeyLfy
TrSvtmb9KDE7/6N5vtjR7SnRUlNKekAs/NAl07X1X60uAjZfc3FUYvA/rtG6WFdt+qk3kkruwyhR
3cboPCM+Fuh896q+SQe8uhoB8s6aM2B5UgXJBK5R5X26HNulzFK8PVK8rgzr0xzGwKHgEtdiP+5F
swOr6mFaRWOpqnoBDb8gHQT2+NSGUja4hmPeqBTzh9INGbNDJ1lBJXSJtXjCZnrQZUdl7XJguh8W
ag9IzfF8LfdLgZqdm23mGnVMD7KxHuVX3wDINgTXLXTVWiwAZILuFpgSfEbaNwWpMZrThWqduh3e
zHn+TPV/3Y+G76GCgmrhb7AmfllCLsfeqXRsKsUAKLOWL4NiW9PJ9zl5rLFhc10l9nXjPrZYTpdZ
SZsVj/joYlZSm/Y15suWvNw6U7EDeKPvdKo7AOzNpE+xVgeJ3QnC51q6hMUaVcY0NZr7F48r0zBt
LZMjuLo3e/OLdRMfENA28RG8Gn7yIBreXjEYRcZ0J3aL0Se4rI3FUjEmo9WENf1uNu8zqlLXj3Fd
IWBmA28UAcziPwixWtdjzWYijFDZ6J78ufyQPBVbF3u2NCD5qWhndFUlLEqzch8oUPj+mEWaLJ5U
Vl+qF48gH7MGUUtnJYzAxxy85hmlNcqL5x+5JLcbWfp/nF3ZbqVItv0iJAjmV+Yze8q0nS8onU4z
TwEEEF9/F+57u20OOvQtVZW6pVLlPhHEsGPvNahdd+n30NDOn4x931rmoXykbyiXvxRPPbP6p+5X
/XfrWF4d3JfIixRQkktstBBPvwRvksFsbCnekthaqUyBC/glxiLvk0e4k4EcTy8mab2ySR2xyX1S
AbJT5V7WQtAYPfeKfeDTblx0K8cIHvTYa+jv63Mz5Pu8Aq8dJvDww0NbgkXEbNRgQnMu20JZXiOR
0HfG5Y0w8MvTrizYWqOtxxzlN2wyQi0wSc94ltjmg/ygn3onuxvPogVGs+kI3sZuICunCtakqM79
b0iWL+Z2UDKthzpMd9Gjufqpe8loh6VXxW79AB09F2D4autxuVKwAVEIVD0NfUD0cZY7oi2LvFd1
cJvNRw7jylP8iBQ6t8I/xMocNd203Fj7jFCgAT4DiS0melEvMRoy0QmybJAQgcqP6YnwJM3rjU24
kmiC/YQMRZrF7a6ucmgn16qa4coZoGg3sMpKyktNfombmNy17AvlNNzfJspd0hVHr1JixjGFaJ3E
wzmL53eXik44QcdYjdw+BqlACQeoNYsPZs6eJML3BWnOqi4EPbwrLLGWNvbJvEq+303z/sDzFn5I
BmZg8cJt9KZOAMKVL2XZ+uFU+SiReekU7zP5IaryR0UevXYkG0f5dTrzPep8Nn1J7TVKkhonq3xJ
6auopHvSoIBaQEksPClK4/VZ7m7sluvTDjtEJCAyfZrtLS/8qlCLgpehDBYTA+8muw9VZzxo0FGC
euyElqQgWFuEimv1KiydWfMC/qaQUyJLbZBRGLsxMxFU8aMgc9NHobBMWwpovTftzlU86jf1XnXE
YJDszWL19bL+Hn3+918mWe7g6h3qiD7Yg3tpZs2Yeo+EtQs43LDNvyHzRPVk7rYCry2pr6NeXGkV
GrFqaPzvqKUg8+eRksDY+qSr40NuA6c3CaoeSwHHgutyacSC/EmOgbOvrUKH23ALuy1txUIpyhUD
Gu37fzq1X0Iv1q8aKiqf5qmF+4ArOQk6vlY7+iX1Q/HA7MHRvO4EvkUpIMfb2Dsrhwi+65fgi6st
FiBbGU4Ijq6XIzm516mnMPzTOqNbeVCTDoOyP1WVs/l2vL5xEFhGTwDQVwX1isVhDG5XWAOgJF+K
j8mOgtIrfL2900+iV7pDAE7Dxp5dXUhf4s2/58sCViGJS4wa8SZxn6ouY5bSPqABAKcH005qFFHD
FwV5hL4bbe4aQe1vaUCvFADBRgRB3UT+h3Lnsjcw72kplzi5GGrzKyzUQx/lNn7YUan5jgupX3QQ
0Qnj+5AcquhghIOtQb2cdts0tJUTDIV6AFbA0J89whafnacaC82ulS7GaXB1jwdt6hPlTrdn5wkO
ArKfyDtxy0lm5cY3voVdnCKt0LOy16mEU2ROunM0JCxl1zqCX3iavnnhr2xqhDNnWT0RvOvlpuaT
oodFTKRLSlSnLd4UCT0Z4S2rN3tP1zVJDOwTPCipeLFcr+aIFIo2ks/jcT4+ihMsn73Kg2J1sLGS
V3YOgULgjMlAK+CqvtTD4XvotI5caOvOVeTKhrG3ZMm1rfulW/qQt/wHEZFgEIDV1jqVYjPxYcoU
cuF/6K697557L7kLrdLN/gsW2Lz0FkkE2oT/CbY4DuscIm96bpCL2SV+X+mWgPZ7y7bU3tZ2AFJd
FMsUGIheAT4jQeNl1ITk0nLBIqmwb0d+f3verp9jqDR+CbE4cqBwW6NEFSExIe+Tfmjk1GH64BDl
xxRtfqPVaUM1By1lIKzBPfl+vglRLQpopsgXOfMmzemObKdD4JEpWA+OENvmPXdTN7lsdZA/s+ar
7wUAC9Y/VKrQzvwemMBHWU5ZJqPymFOHmrtuAg2fPkL0w6Vudqe1bl/Y1dH4U0+4SGd/tPT+n9zf
BM3Af/+KxcmiK2NkSFE+5ycxHrmNnRYQWIi92o3wC5yyteAoECE1+wfCpRo+85fQi5kH7lULI47Q
GvRBQUUTSba1AefE+dYcL57XQqZXZWRgjjtHmVzw5v3ZoDA7so/qKbKpv5lsrp2cEEolqGkZs4fV
4qOWaaRWmZiRixy5JsRsYz+2E9dwjOMsZpQkThue5spPcdkMvXa8gXqNIpNoQMB5+YiQkc0TrcId
ocyKI+B9d2+J7jJbskGi3xXVRsN+pawA90BQL2SgoNDZWRaxp0iYQgFyrxDHNJwkTP2MF14ttTvS
12Blo5BNGpvRfhcbsXf7gFjbszKwRihBAfoDDYHvWyeBvWPHQoSWxHAnNr8iSl0Zcs63o6wdQ1+j
LI6hyGhpY6DWdcEa8uIodif2nILj0Rb3Cahct4NdEyGwGxQNFUKUEvA0XQI2EygVFnUD9Fo/jig+
UWZ3uNkHLfGrCHR+3jq9JrhKqtq6Ul/4xDbmdPV7fvkBS3EXPhA2QSpRvHADRrSiKTzhAoEFDGBL
JbWzJr3r0vQ4RvquNrdoPNfBIdyoQMEYq1cxsHUWXxRu0VlhxkWPjTq44b7aG7txPx3L+638+Sqd
nQMhbzOA7kdjd4n9iI1GhRsSwIORXltKGllarQWGIgRwx7BDuXKGCcQFo326/Xmvbs1F2MVa6owm
VcwcJZSQxlYcQrj97+0A16hARMCAMIHIhwHbXpymyVCktRQq7UW+sCMaurknuJEPdGRo8d/tLgca
ILU7h79uxL0ScVvEXRyx0qDxpGxR4Ja79Ilr1V4pNQvVuHNrKu7UNE4Uaq5ahA7fdE++lv1cxJ4/
9pe3CfCWNZlaNO+YJ1wGahk/ADdW9jKeYzE6h+FxekVlWnWR5akoczo48u0pyE/ili3x9e6dfwl2
LeBTaC9cZRE500GCUQYQPmGYmteiO5LRl0f2pnBjtBQ2+moMGXB5/CXy4iQJ2cPGZ5gX0LebDj8A
+rvwbJ2TGDRqv08FoGHSRCGShHtcQ51Df4tclNG8OBgehW3L8Kt7dY4G9NAMP0VquzyAy6mawpJC
vpR5Y+QnQYN7FY6n1MNlAx8gId2W6VvbQV9DLnZQW9U1a0egXlt3ygLYqnpSwCxc5rlnWOx35STe
Fodx7azAC0gFBwjvTsBbv89pGAJJMMQagHH7BJUjYzd46HL4W0fSdS1hnk1ZhrzPDK1BLfl7nCbl
I+EmyuRzjQjDmzFK7ngwbdmHKKsdw3p9q4a8PrR/h1yCMfJo4mD5Y7mks5qQb+yyneT+F/nQ6rKE
iBB0MjVdkZe3msAmtSU90EKt20V++QSDSGjaaUcV2KvWyjblUz6znKt98J+Ay1usHjSjYb1KMZeo
IXNH92S0cFKLvJQPUNk9RY76fnvrXSUj89f7EnFxdbV9WGg0CsEhzB/r8Ek3YNv8+3aI1eMF/RNx
trUBRnDZZlC7XDdwO6PpBvfJTwdbADHc+dla/916EqxuNKBOZ1gZmhrLPDKvpGYKe7SLxu5FFySr
g1HpPxjOnDzOrUoyYx6/L3iVMT5bdLeXrjECrvGgiuv7TOgdwpLAYNJBaXWnK/MPKcxQ6YHgwMYP
WFuWMJvRJDBkwLZeFqJ1aKGXUihCsEvOjmOdotqtkueeih+FEbtFs5MGsChk6Yhl/ZN16HzXycft
33D1UsCyMT4NBRQwJXDKfJ8DBsZRDwQxWvtdYmtR5KlZCKw+yBygst0Opc5LcLkpPrlAsEhA0rys
spiDMZkgf2O45aXs1J81Bzk/fBebM5Mo4K/Em5K/rO3cSQKMAn73LB5tBf5MlIjHmL7R8Qdj7GTG
NGim0yh1FriEthLFpoWGM4dwCrEnIMYY+1FxuieF/FJzDbqjykk2gC01qc0lKdBhTjwW5SMnpRUR
PUi0EiQ2TbaMov87SD+qrrHFAsLAmXBKUxwO03OidHfmaPhoddu99HZ7Xq7LaiAsoOWLhBDtF+yq
Re4yKkQ3WxV4FREW9rHdavYs/Ro+QgDP7+F08Xw73sqhi7WGlxLU8rGTl5+B6o0ctqTtLwNIpapY
/JBT9M0z4kgDioZa+dH0gHmU4lZmv7ajv37+eTd8SZOSvstL4P3A++ehJwi5p07VXspEO6+fpLaz
BcmwoqryAG4JYm2wpNA8Jrndb9E2V36HhFYpUJzADaAlvDgpWdfrhRrjMhBhzJmOvyS6QbS+erHh
ewK5jVWuAN98VZviuSlJeRLTC87kR6KVzjjU74wmXpwlDtWEjYri6ni+hFvMa0biLq6zlKI0Ljpm
Odektz7dyimBtgrSLGxcUQJ++funYwR6WUi/6CU/wsRZ81RAcdwxUAsr7oBQYz8TOB/3lviGeukW
TH51NsHmgx6ljixvWeueOBmjNMXFhl8AbHEk/WGJGpjJk6T8aOM/oXQKhxcNs9oZEIZJ08pXWfOY
6salTInTmAloqoa40Sb+F3Z6cZih+w1UNdLsWSpmkS1NdT5kTd7TC5lUt0mke6LkvxKOdasz/cLC
9yKHm15L/ITrRwat/7wCbphVpdUq6Ueejx5LRa+KdCtTQZvLisxSqeahswtOHPFSNYV7jfGmmU3A
zMlW9fxR7QSrTUoXixfFdlp4Sv0OBwGbQumhwYOur3/LKfRWAWgNFauXsxPp/nbNPjJVW8MXkoS/
Qn0vT5nTC4Ylt42lmQWsDEM0p7I/cgUHQGWfjrCsU9huSo407C3DzGxWa64uJAFPzQM6XSC6vSrN
D4nX+x5glBoPPDB6oJu0i1hqi+yhnZildz9ZK99RmEKnAlyac2hBlSV4UfU+Jv0DqmHHqGkiEOdi
vHNjPM+4JZvo64eT3ZqDJ6mRo4etT8rmUHaDUw3aTlR+lPKTDgqRjsZDIgPDJJt2GP1W4SqJ3otg
yu8C5kOphaAcFacRAd6sDt3wp4KKsUjKB62ZDS6V45TVhwpOy7oRGM17050HvNh0AabWeunUVNzl
NHM7M3dGBoqqGVKsbogjwOyXKaKjCoXXym9ZDpZGzOxahVjDEJ7NAu5Dt4/qz7Lv1SpDw/iz0Tbz
Br5vPJk3rcnkhl4qyF+QZN9o5MfQ3vEMgLgs1YOi/EMrZvfKngCLDkuKHUSo7UyYXJiyBoWsObGB
EaS13YGxPWTupEm/SgM+nAPeSfAnVM/JeMghjCI0eKOrPxM6zT7UXm5wK1FhVBZNdozYcDr20giC
xQkkrscz7lsrZ8dCJy4gDA4bIlcoao/lpy4dLdhogUFdW3zAogP/dBAzCHeyCEs9dmrBPJUCcVpm
BHohvhjpCSKD3iQLvsyBBtKGH6QdXbG603FcVkOzDyduc6W1xEhFnaTyktT09Fg9jlL5ZMayr6Xl
LoRayO25/0TXX809yEizjDEqxJ/Foi/3FRXismbQRLgUlNotr2zgqi8aFgpVcy+p2Q647R6VaTmG
B3SRAjf1rHCwnFuMsf7dkdgWGtUe9YAk741yT7MRhGBxz5LejxJU0tWfU4V3APxKi+LBrFtbFh/S
ZCcOldWroZUg31Bj4wcfk7NphHZfgRyjYbf3/XNYC/cqz08NjE75qCKt+VD4IQdqoqIChNM0dEdT
yH8xJ8WZoYto+Le+rgqHjuh71fx7e6bWLiBwt3QIpyCZvSr5CizOw1DCw1FXH6Iowud+vx1gLWOR
pU8EA0QAroBxSk/iqO+hdVNrk5Xr0x3TykOSpT7DjpMa0wdT1mPwpL4d9hrQhYsczwNjtu9DwrB8
eU+iHmVGCpV81cp+1ztiF27qQBpp1t2MbObjEAXzI3a34JPXtKjvgZe06lCTygoixTOtZnDT19aH
Il5/Z9qovvZ7FU/xHqqYqgX8L7bFfwNqEFfqaRg6snSkiGh7k0UhR4AM4iDFqOONWGJVI77IQ/G3
NAuf90/tnDjr0OKTX8RUtzpYHZl6b3XKg57dR9pBUE9UT0/NODly1Aas4w9J+Kj2ms2b6ESU9h2G
wL7U6F4xwi+uKDwxkj2tEp2SoAXbgJ0a6k6l/JF0w8GCAKv5FPG9hiaiIr5I8pEbj5XazBR7NwVX
LGnoSRh/5cKrRHaJ6KHDBhH9Zl+W6WtStLY+VG4iJHYzJFbcPxRd7YbN8Bd+N78q49xPsOB8zThq
sEJ+n+mvJc8dIHUcpKZWmGe2mp/lSffq+iDhIhpEBeRZ45dIsWELED7l1DWmhwxchKKMPwQB5+cA
+ykTxb4pchMRCZLy0pf3HKzGUOG45d+Y6abj06g8KMOZDD8G40+qbBXSyZz2LY8viD6AoYFyIHDp
izRXJeKQNhnKRjQrTyk059UI5lDkQWO6PY4ACVBz/J1K031BDBDlpQEcXeMJz8BjodYBxCntQdcD
Kuh7MWr8TuzfVRlMWkV80FmVO7e32lqCKeMpjN474IvA7X+/57RByky4luAJBGRto0e2HL9qWu0X
NN/KZVeKhqAb6qBa4AmEtHIxL0Yf1XJXSyAA7XWvhzzx5LPnzKfurN/eKkEM7P7G+XUNHcF+xl8g
CMy9hSt1iFJjUFJJzO6S5zbH357upZ5xl1Se0TgaQMvkIA3bqK/58b5cApDdAFx5hn5fsUpUIZTC
jsLqCMnU4BJ7OPen1CnfygBWxMofvPSVoPRVeeNjrlW/sORwdgAtg+LGkreGyTDLQQaifq4k1mCS
xo/lc+vgzjtqz2Aj/YP3Fm6deY4hNnJFiJixlZxAdvTSqW4pdk4ZCw6L+cMwfTRk27Bo7WgE1x8g
SYi9gZe3KJn0UtMInOFWqEXtUQnNgOuVU3RHkYleX8DZSx4GxzS4XzXdRglFWk1K8OKAyNwMZr4y
V4hoQfJEguEToIa2Lh1F9dIKEYpTkHUt1KdYkh0cB16iNe4YdhaNnjQBD49KTvdFeqpHzTMENNOx
u1msO03S7pLmbageSPOeqJGtYU0MFOhoI7Sgq+irBrsAg6olhxjJyVS9pIPXABkKvU5PrJWdpvFH
wxzvq/CuVssP4HWs1Pwhm69kqg4ZQPhGelcgPxpBjae55BctyCN4PaaF9hDVF9NMHIm1j2H9VMNy
MBLSpzZu3DLLHYNxi4o/qQb/bKh9Co2B3Oa9gWFqEzY2GbNL7EwmQf1nPPX00NYHHr+GdWjF8Wvf
p46qvWZpYUXaHtiNqdsN0Z9SgBtM9FODtg+Vj7VyGWqQZjgGzRw6PuTQZSX6MaevA+SbWGTYHav8
uIUZT3KfSV4inaoM0q3ycBxZYXXmBIn45GfLR6ukx0rD62VUYDSoFPsJJhScnLu0crmc3bXZUyfh
vxB/j41ndH/7OrWb4iFK9zF7YyWmA++1OhPcEq8ho+U7Gj3yrIWIQh1oZe0CNnGICbMNemplaIE9
8QFpB33vUwFccKhK7JTxQx9/EybYArjjNBQhy8p2ncxfaiju8B7FrQ7+46+3T+3VjQ7VXJymQACC
6bE4tuNmkFVoQc1cufKJSpYUqA9IjiqrO9M9pH0OwyZ9VFk5076EXGblUPtsgBBGyGEPnQcAPOFB
EP0F8fePZOP5HBSGtZmOrV0ZSG/xDoCKEdDhi2HKtCR4Y0BPGxSrE6g9dmEiw2Cw4kmrxEHVYp8V
xGOx8ZMZkwU3syPN6EHHYrg932vnOX7GfFGiM4826/dbknC5R0ESajsEytciiiH0bxptACpW5/dL
jPmm/vrqkRLRSOUCXSDA/GB0lYPu9f8fBZrDsyYVqOlXtEMtN5q8KCCaWlR/C3GfJaVFp/vbMVZv
3NkVDfAMNAivYE2tXDIzJrj6kp+DC1+HR25YsUd2UJq/j4MC1cbXLazzWu8beMVP+ASQVKgufp+6
tgvFhBYJkhife525mwD+rK3KN8+91/Y+d/WfA6opEYRoN8GpKwnUt9iLGnIVdp0RGiBWzmrzzblB
Md82n+cuF8Oz8QkCw3aRemBlbEVeWS8IjCQDHxL8wGVpkED2TolBsrzkqOSmOMvGLRb82jPsW4j5
J3xZkmYBXcIcpLjPpnLoN7qd3wF96mV+44h6YBZO7prOeCdd5C2A9TxtiwwKaxT6EOimi6DnLgqf
sZzDVEWGjXYDI07Ye1pypzlZdgRaU2Yuy37eXrYrG5xAIkJG0Rh9NmPJDtTleGpB4WtgmvbaDK+d
/MTHrZ2xUk/95DbrIkY285S+zya6kpJZtXqDR225G3GAapbs8EBzwgj4RsDDYCoG8LSKepgl726P
75oFgR72TKz+v+CLWjUb0JCRIgSvJot7surKR3ZEN9bTHKIF7KM9wvXEbQ+tYEePW93mldmVQGzR
8LxQ0N5eQsVoBpvjUO+gWAX717o0rSEtbCl5vz3G9Sj404EfQrBl0SAHcCoPM7RXWCQ6kMiyMgmR
lM65HQYcoeu1ieH8O9CySIAirdRX8Hm4tDHOF6W0wqm0UrFDJQqZFiPvafY+FLtKsLlIUXXuvKj4
U8RdEJmKNYUHRncFQy6IB5f5JDX3Qlb7dXni4l0fB+as6CVPFhufYQsrGvZEbbXDU/Bi6kEo9LaQ
HgrdKsW76Y3G9/UQ5JEnpZVVF17Un7tib75L6nuB5Cm7g7WmmuYWN98Id2DcZTXUTQVLqr1oeEvp
S4aFGP2mkjf2gwVLU5uQym8lyHYNb7mROD2WaY4tR8pDI9pKGdkKwBbQFnvL6ZtAD0R7QFKbx0cm
NFAdERu/JT8r4o2QV2isrj7jrpzGfVr6deWQ8ETyA/wIxWlv1nAk+JUNT+Ho8TqodDeHUjr+X5F5
ZDi18O7L7gewKmIvp7ZROkVi88yBdpZen3nt8DKIyIcOwofg1/qeihROgM7Q7bXsQXls4iej+JCK
10HEHwVB33PaNU5IdlL91FZBKfhanUHO9TdNHKP7UWmHFuiobi/VqVOzxh6Rhrad4ckowQzGi0Bi
X+/1YxxCooIrDoWjh1w6Pc1dCvvePINyEsYJtG6c1xaI9rain432VyKcEkNwJg0dBnZMijfZdE0Z
yP3yozTujVS0euHSm8dC+KPyE2F7JUL/ETVutdRFK9UhQFQ9ZrWM3/MMpkkn7kN2X5JXWZa9DGKW
I/tVD4al6+/ULFEfki1BrC1xQhqLIk0ZDbbc6q6ovEOwxWpDYunGZBfGw+39sHIBftsNi2OtS4xM
GhXwcykxnVhHfyA5xngFFcbg3Y60tsHxnlaAsQJ6T1wWVmhPWohEQCNKDrmtj0MQVczi7J+kSV+7
wotsgvZ5UikSx4AYteTyZ8zvJVDub49lZdbIJ9JRAwoAGqGLzDZN2hR6FwmUjNPSklANUyvNEocW
u2vLV3L+oxZX6QwLnN+sAIYBsfX93pHGRu9TQ5rwgWCfqqRBifMx682HMgaZBDa/TV67A6f+7RGu
hp2TTXDRoc+wLPfI8VjnXcinSwEfMVUovSxVLRI+0h7qL0C8tyIYue2P20FXUkG4icw+4FC5B+1i
OVg5N2NTyAbtTGviSmoahKibjiTJvDZKDy3y0grGURUvXkcS7XFRPybhQKzGQF0u7vMgY5BlNchG
5n0N9gflEX5qmg7QKXxalktXLptxSKBNc8bqcrWIgK+kFD+rPP+dqL3T9YXTm+qPlEC9XhrvBVMD
Gr/ArIV7LmYufIzRC4TQpIjOBO0cmZPXFq8hM603LrfrtAu/cwb1IedCKiQv1j40mDqI/BF4y83S
zQK1NAliZOqF1iZcVp+6/nXje13v6e8BF+nzFKMjKOaKeZ5G5a3KzUPc49qUyV6jGTTYUP7IAcuo
SOkzDol2CSaehvnAQ4gIEVl4l9stH5frLG3+Qai9A4gtAqG02C1ZOODPTjXMALrEfafAHku06/F3
VgB71cUbj771+f5PtPmY+JJhN21bS0mLaGMV2RWuelJyKysvDQoxrC2sUN+a8LXxzfwE1LFmLNmy
chDGI+NCl0cXqZTh9g7Ouq7biqA+J8bcfARetkrHSwL9DZZ2waRqbsN/ZlPp0Wr0lZAe1L7/UNmW
3/n1eQguo4GLBBViGSo1i2mvp4wKNRKMS5Nqnha/ZwYeF0itkmrLdmgFaz6HMrDIUQ++ZjDlcQrr
2Z5El0lBY6OLGSpDedAaya5iyon2U2SlWbrLyZMiFLuN9X7dHJi1M1C7lCB0hErtYpyQ1IamoiLy
C7ra0h6sMD92MpsXcFqwVJsEzQaKY36ifT/8P7U6Zv7Z/BpfYo50GilKTnt+yYrWUmp4tAgb9//1
Dv4eYR7xlyWcamJNFdryS6hOey2X/a6669CZ35i4tTB4DM59FYi4XNWaS0MrSa8WImy6T6LNdpkL
I5YIKg+QGs3u6vsq8aDRthX1elmiiqHge8kQD5w1jb8PLpO6aZQGRGUecxQbBXXHfKj20R7PezCM
idOX1vRMtrRtt8Iu5tTkMoNiNsJKF83vz4DOlQFJ/ek124lO6saZZUAK9KDUrrTxiFqpLGLEUFgF
IlnHa3jJ/RxSQxh1ueLogEq9TdBvBT448yW/I3vidfa2oOvaEp2VLxELitlXsDB5hLscpEKmSwuN
4nwCmkkONhbP2q77GmIxn6M85R0XzQmKGeVO9xqfBvFvDhNoYNUddeMOvT5h5xn8z3gWpQuxwCt0
ojG/UK0KxBBoIaHfjZXi6Sz7wST15fbgyHVbBPEMdEWQZ6H7szzR1ZbzWmm1CVKe/CV51i9ANbmQ
058p2obTOum5TGyaWzhhZurZNh1g9RfMnJr5nxm3sRhxFMeCEuLdceGm1Za+pP0hNsTo8MSy/4h/
gCG6g5W4+auLT4psS65yMJ0tCY2VxA91my+/YV5lX44hSWgNMawlfonh855bkkP+ytBDcWOHBu0L
sB7UsHMUxzOvr93bX2Az9uJQ18S2QwF75JcKfYsOWCUHiIUCBUjFYW6iB1Vt2DFso234P3pb3KmV
s0IGeRpQ6rnkCpDg94GrTUzCdIz4JaeqlaBzmyJj64+6utHsW6kGAvH8JdAiVasZeLLQ8J/AGUjf
29bS5z48GBjsI7ubdrUf/8gfZktUyMU+357glbMfkSHbhewAWcuSVZkokZBpVcIvCto/mfrUT5IT
F1tyZCtw4HmAugmxWCykq/p4KMESUtNxk4HVkliDn+K0B4jATd4jyFJuNjdW9q1iQiR//geiecuT
to2gpkHUcLiMMLk0BMHNcgOwoXMnwqsCb6bMADTOeJE6c2u9rsznt8iLvaJlYm+UnTBc4p3+R4fC
22N1n+BKmy7CSd9HLyMgJo+bd+l12Qx11S/jXeySWND1ToI98IWIqiuy+twKYqALslfHhSNrkxtK
kConwF1PJgpQmX97ES3fo3DlgnYEpKWxhFAdXL5Hk1RT8ewDM0Ql0GLrAZQLNSvPVadPSGJpiXHS
pPFXJ2sbGffV228ObALvjWcpehRoZH3foEUlCyOMSWYOjOQ1+/qOMcv04NBwn/mmG0IIRt6b+/RA
AvUVbQphtzXzywt28QOWNnZdCMcCPuAHJMhW+LRToLN3e26vsobPEDOBFWIOSB6Wh5AylWNMTZBG
wMKTPGAT9xFYz50FIM6sjJF43Zae3/LlhIgz1BvvaqTwQDosjj2mCCLTQoh4T3BgiKTsLkyh7y8m
3DKHwkOyAQitvOG1enXQ/ysoCLp4HhMoVy8uOvjYQGssA5EC7CInOdSwmrDSx6yywTCSfcGfGS1W
/nfgjvx+e4aXW3YZebFlm7TF+R+24K0CLjoM9zx/DiW+9RmXedIyymKLgochhrTC+ExI2u9rr9Bs
mKJRFz4WQW1HjrjVGVheXp8BcczNN/esmLvIr02gG2kpYVgVd/HC9mJ+quQOxfStDu7KHoBC3H8C
LTLAIRRI083zV2W6HRd3efhx+wOtHC/oFODIBqcIZaNlD1JtK9OY5vVY5Al8bIv9ALWcCop+Mq/u
4yy2CtTTUzHaeCrMy/zr+w4TKKtQPgWHCG4oVy4Y4kQZ6tAmDpe4f+MARecylCKS6bHXP3guWLcH
efV2nsPNJHU81YHQvJKCYxVr8qQDcysv+K6Soj3lMWA/osV4dw9i9SFjDTg+HCpX3d/bsa9wdYiN
ytns4QR6B/gsi7US1nnbddEEClNsnMRkCKghAfaeyGdoA7lJVaq+rAKzwUUnQiHcxoMYVoKA13Mb
1hmPozrovtGLEH3h/RlUO1uLIXuhyy9KVTyP//9bdk5XZoU+PAXmjtSSkR0OatubkTieS9mAt7KY
WE3VP3Wx9twYPUBCu8zQ78CP+qsroU1CBf0VepfQDvXgOPdIsWWed71CDVSBIdQ1v5/VK9sDCINW
QxRV6tlQC7uOItsYK4glBRUkIXnIkLnjvdBuqcytXA0QtJPReMRBDY+S5TSkRSMPMXy3zmleniae
Hint73DCukmINGNqPK0H0ghG3IOCHhUAOppen/AA3iCOXN8XUBbUwMGYLUrwzlzcwjjajCnJxv6s
NRHMkNAFlbkLySmHFCrgzO2Pnrcbu+V6b6LGg1UGHiWu/yuPhY5nfdNPIT/3YXvuZEfqHgAZRYvu
Tsh19/buWB6kGtAxID3B4wx7ZFao+p5kjCSkU6gk/dlInqcJIJ0Rcl09h6fCpnXE8ij9DAXtn5ln
pV8rwNKKtkaGu+gsgrkIiKpitbkSDEMFxYppp7YPTUV8YHHuOTGeGZXdgaGj+UKUYmN+136IihIe
bEtmg4dlW7kTeFyYZdadc4E5WD1+EW7Vw5d7Zh4rjjvA6+e0Bv/zfVppropJGvHuXAFcVvcz1k/b
D+2AMY1exswzxKbuoqrc3f6ay9v+X2EhEj972mpXEGIx6qmUQOETXUT+HImQ6R8TJ+ueb0dZbglE
QTqKyuDsnXuNp0zMUGDR/5D2Zd2R4ti6f6VXPV/6Mg93ne4HphiJtB12enhh2U4nYhIIxPjr70dW
9SkHxDHVfV5qVS7bsUNCSFt7f4NFOJDYmh+1lYvuia0l1qaO6KmJ9duwXiMXXxkYgMYQ8wXSApe5
efkTXZBIzLhWn3pQXKJI3xQx9+X09uuBLQoSUOBBZRfPTYWA2ZLfSyreF9DOjk8RJJ3EFC+7SJ9G
rfmel8KhkOCMrfRHOkCHWcL1q5cdUTynuvKd1OqtkPMN1fNjieOjsWKbxk3nQOLw39yPfn1F5Gx4
jzSIT80hZbxlhSjAfvAUUeM0pq0vk5PVg68CeuaYH6P8aWVOFlM/zcmngNMO8rlAMgLjmGQIyN06
s6MMvhYuiFeT6Frk6TvpTglqy46P5k20afxJThBqRY+Jx57pZhWxNb8LYvQo5uI+hKvvL4LJ5ZeJ
x4q0ZpNGJ4tpEBgHypIAJK/WIDOwR42C8lO15z5vX63M2ogQh/p6Mhav9WX4BZaRil1PShqdSGT4
1cjQAs2mDps3WriO6i1wpfUN1Nv8r8MuKgy/DxvJLkSKDZRqZrs0Ojpaa+RFdEo10e1jZasYgEoA
wOsjO/WTtNzFjfGuqgQ6XAM/xCYQV5r+7ypqT98C3VEAxybTRICaLye/LEVW1o0JdIIEFEMIiGq4
+Xqg1+YXuC1IgqKJiD7atBY/rTVZ6dUMpnzRyYQplzXGjxkZU7uTmD2OykmtNmVSH3vWuV+HXeQa
v0b2Ke5sjVux0cdigbjcsgEILX2NA3zIRZTqSW0XLlAfHQT/VlbTYh+d5lMBvgrvMrgG8/KnlKml
2nVYzGwAT6mJH7WGOGLBNolcexEkFE0IDHw90ukRfU77fx8ooPDYukHNXeTCUtdWRRxFp6HyLZO7
EgpWefVEYQoQ9elKk/LKzjH5g0F0GCLsuGdMT/vT00xT0huJKgiBKT/rKrDqheUmrbrSqZqezWJI
f0aZv5MDw+xGPaJ00q3eUtuUf3bsm8BX2IWLK8yvqfsUZ3aNMEk39CJHHKG17FHTnYjEBznMn2Nm
Hntd83QxwqoR6k2Lu8LXj21tjPLlTHJxqCH7gNgS2LwEgntp/NKyHzn9t+XEfh8l6Aqo2EInfI6D
SOIK4AtNFIKmJacIcKvCKPwRHA34nTu01v1KU7xaK1yr437T5PdfD/Tq+kSTEwZj6EssdPAguCwL
eaEKwaBFe7V7k3qg5MAYE1GjlqS1De3qAv0UbfbaN4Ue5jyShUBE/b0pozuVqoD2C2vby/R4Fkv0
U5zZxtmDTqSVoSIE2Y7vUnaE3xYIqlBhhXh1AiSsWa28E2vTOO08n948FSLOYg23nwDAEltRoXCF
I5q1xCHsJk7W3ozr02jCZAu7CpSkZsluHQkkFeDhGphCcVPoDQERWbwRWGAlz4DpOmrBofPbe0Y+
BgpYw4TzY5QMrhHjaluvFDbWvsyU/H8aetfLdVzJmhCkxbmsDoN806Rr5bxlFjIBjCWkiXBrQTFj
9jzNTAqVGtTWkzaBsCSQdoHfY9lRkgunFL5JYIJkheyUI7IhyJx8/YoskPLIgVV4rMAuGSeWstBX
0Lu0RtMK0eVbca/41EUa9lxt06O1AfATbWWyMt7lakKuiSY2Nj+wKRb3pTGjitonjJ26CRrYoQYd
0z1PwRIaIDwS8bWr/zILuIw3e4SYxTgyjJqdEg0FUbXaDyP6cUnkUMocZkZw7OnvRhD4v57YK8OE
Dyq4s0iwAHybJ1mmEZZxriMs7sMgxlMPlj0uF3PPIJGdhd3dvxsOawdwEjAaUVdB7ftyoYYDs2DH
pSkB18AkZEgyiGYjXYAbnmIXVuT978LNjhCr7WKljwQk6xGMdsNbMwyhVZMe87p3xzxdmcvlW3g5
uNmW0KWDWAoFopX9Ie92iXVO1vAjv96yy10Vd2u4j6IIPHVI5mpQAuuaPlFGJWj24a2+jw7Z1LiG
DNBzSG1jcKxNAl+L8NQgjVtrjSyWKDAOhgKqNVSA4J47PybLuIWwg1H0QSZZLthnCfR3EDImwoYy
XAm4UHikjCTw+VZ222nxX4x6Fnl+ZoGxEWrwLQlyAJwVKvg10Vc6totsYwoBcgj2GFChFodwpCZd
puQIwbWPsMcBEmVbq4S761rqtsypZpFmg8EuN2qtjEgSKOkx7tg9y/xa+qDDE+/YhtbNzgTgYk2A
52pcGGagqgmFuaVrbNYNoAOFWR90HcQ22Og35kcOliMV92r1Pa5bL0sUqGGsPLtrEwvMLmon5iQk
Pj83kq7oQIudwo6jnXfwiiMQeZQe+uTn1y/79QFOTTWULtE5nJN8qg6garOJ+4CBLdC0SBplQMeG
ozL6WVH7RiZtw6R2wlWTmUXXEhkF8Bzgav9CyqGhcbmtpbiUxjrYZEEZyX4qoKlR6NDYSVj8mlXy
64iav0IVNyXdrVLmO6sH2N9gt1laPvR0L0D1xkyEsypyR0+aQ1IM26EBpV9QV/bDxQ4FlzLsHOgD
To7MC8ermrMcSHNRDsSRov33oVnnSFnZ4q/GmAS78MCB2ZvfttIeyKQaGXfQRAGhD1153ylvXz/p
5ZKydAW7H2YczWLUri6ne8xrIYewjxwY4QN009wQMl1Ne1JK1f460OKyivI/ai5YUCCnQ755dlwV
Ulq0lFZq0NWKpxYVjPlUG+ALOwedi8LgEUCFlZCLA3kKCfEQsM8ng5s5MYc0UQ9AZKMGUVbbkNXZ
9uKR14YDFs9WWtsTro0P93GUwGGcB5jnbHypyKBsaOLE6oBIBBZHarTzIPCdpKY+scxdleOO/PWU
Lp4dxvc5pHz57PK80fU8j9RAzM51/JFbD336lObFyvXjahhIgwBhBaDXQowFeigpH1s0tcvqnkv8
VBfRjWTEPnCX8f8y1OzeYRRZkhBgdYOoiw9RPbh98dgw2TfXkHmLph7MecDmh5s7EmAZ+KXZum+B
+QXG2MDjgrNFf+/rmd2caqff1oF6A/XiSe+Fpja5BSvGmciUye2qcvrViUVCjEMEGqULg2GLaknR
ApYc1J7wrbwX7P7cfZCzcidtrE13b3wQz4KYz8ocL4tVGDqY21ijEFEHPWOeWwkdoQqFRqLJY68B
qQkaAh/SfaKTjaKGQauMJ8ycncp3Zkf2VjsJXfH7r5fu8oDBl0A7F/AxfepTzmtXolinIuGZGuiw
ODc43HgZO9cDO4O+ESSs8QWDbPWifZR0snKKXtsW0LtBQxJH+NKRMWG6HlPA2gKJK44uc78n8oYD
clCMZxxoa32rxSaOkU6VEEw4xPkXh3Y04MAuFFMOirho3bDOjloTf1SNtMYfurYDQZZOxPUOwp6g
5l5uB6zIzT6vCiVIrMzvWG3Ho2jrIYp0cg9HVOoMSrW2lq4tYeDmUYQEAGEpLRnKvRpF/XQJgfLN
yfwJ7T1YALihWz9rObTxHXIH+ThH3K7uSgv14ukNnoyfJhUQOCjOkyFB52IojHiMYfE2NOUxS7JN
F7G7FqQ0Z1K4lEFK69BylyV2sMDczXSe2r1U7api2Ndrym3La/Xs+8z2LlTvpLGq8H3EPb0xtuk+
VW35mbmT2/sYpD6aC2syM9eWFt4fZCCAJE36/ZdPHGdOD6MVogT5EO1q/mDBEaGKJefrd/VqFGOq
qAH/ACzbrAzbNgVjaCjLQSecS9R7R6NFOkZXDrOrUaD6CMdIcOkXG/IgVHqfAQYQGAN18uE50bF4
jDUswrX1aqJijnufCovZ+SktMgItIxrhLOMdGlE/APrxGL0t11A51+Pg6oNKAGwx5l1/qwaPBBqL
SiCJ1CEllOGSx44GFV3bXVQ84ovrHFYdKCX/CjTH2HUSaG1ZjyXQWSfOz5z9/Prhrwzkl8Tvp3IY
jRUh0tNMCeTkMcFLpdZhakND5QQd9u1/EgpsB2W6diywfDljahzjaAo6UbCHpHKtMPcKMfEL3q4c
P1dnDc0wEPWwcwGUcvnimHGDXULKlWCyP+0TNFzpSoRlK3h6MDoE8rA9Tq4ss7dG0gcpEmmhBiF8
ns6NJx2HINoq23iT4s4N7S04p6m+uE02lZ+atkCdNYD2gns/7ZATShEa78i44al8OUpBLwUjq5Ef
1p6OPSi0a7sD91GC2rCo2MN7C4MdqbfLDdRFocX2H4hU/PoGCI8q7aSbOr9G8tyo1agpMQnkFrqU
LgnLHxXlnjZIu6TIgIQafKNsv0HEaZ+IBYQ8YTuSa7CjVRsJbH0RJhLDWu1lWfjBvOCsmvhQQE4u
uFAiL9SWacg9whcDJn4Tal53pDcAo5zaB3/+x+QmsG6Ffu18/hx2etU+vUpCQSVZgC1XIFXZe6Xo
0IzVN92guKQr/dIUnSYmu69fqf9hqAbGiLs8hjtb6Gkbh1kmYglI5/bJGHzFBzM9MHcEO9JD+T25
I9vmm/rYHVYdaq+P9s/I0yv4abRJPzbMqkMFlxNQbjf65NYwQY8/qi1I69XP+L45ik+iW/0FcZRF
dW16wChtT67KUNeYk5wtLTOgzYNrxABQYohkK0181Ns8ThNbH5KXYfyIebWyU147wD4FnTsAgPdY
CBr6+EFvqs4AE4CkzSFs9fb1E70aBaAuHaeYtOQrjgZJQkJkJShAgzCtn3EGM4o1ysWV7VEHmgs1
JgU3hEXjNS95VcEyWQksyBjjGm2jR7py3K+E+HU/+LQ8MialnWq0SqCz0oe47aaXVnpYy0rSpCuI
JQ+6O/S3FzXWUI5NopBaCVr4mxX75oF8S2+JGzvCi4hLXerCXcmTbShCuKUb3rGV4+zKk7oIP3vd
uSD3xQgYWkBp60eAbvUqhM6ENdbXWpjZJl/kvZTkkKwJRlo7UtHbFXkyjbWm0ZU7E2icWHfAb6Lx
P8ejaZKqdKaJNGBsiZtDWqkX1W2pa05YMhsjXZm7K5sHFMZAXAAnHIfXnLbeDWImNSKuMkVF7jr+
PakrGyVWmcS7TqaQnP74+q1aSKtMJlg4D7SpP6Usy2A11SjuD4QHDFyJdsc25aP1YtrTAR2uwTPl
5dqf4JnIqEGDBkJ3ProiGaOSmrTGwoSga+UKR/mWfZ/sNfIg3YRHAzAAl2+Fh9FRYxuG3i69FQ/U
WTsIl9vk5feY1Y+6LleEJMf3AO7P1yuYbvU/oAZuE01zojx0UjR8NS6uvPlX0hJYOOKZovmBW/HC
ulcws5JwYNACdaM9watNMbcV99JtvE8dFF5Q8L0HwHMgXmI55JDtm5XF9UtD+zJnRpEO/SUL7q7Y
3ualSE0gTdKFGQ/A8b/PeOL2AHqVET8b/bukHaVCco3OctPqNcsGb9SbrSUj6UVVvxZMJx5LYO0T
Oyf9d6VKnrVEAnx5cBr9Z4ZaH4DxfibJrtx/FCzc80aESKDghbK6rUW/h9p2HL63ymPU1n6WFD5r
IbAvxptYqNcWGuwHcMjORjrl0uCVAVeOdHdWlMxMiE5IhlIFSAI8RWWummU3ubpVYZmENMurovrN
zPI9JA3Ax9+l1jEsYlsu3kz2rmbvCfRocv7CAZGTtF0EbhhuZE6r/RiBc1Ay8J5hPaN/q4YTDOtw
SNBb1gctblY5+a5G3TYue5s1oKqMNzT6LtKJzJtsgdACNhIbcQ/JgeZRHPmWyokPV3QoYIi2Weiu
VkJwePzBob8dQcqnad+o9k0DPQv8NNus3iBeo5g/m/ZbaTwQ2rhFeQcXnBoS7tGpGjcNH4C20naD
kW2S+rYtjkk0fTfD7keoiCHnrRTRUYY7SXrXiyBPVFeFkJmgPOjsrMrvGgQnqZ75QJD7iZlAgRoS
NwqDGjd4Dv0AFpeyUQpry6E+mbP+LJbitmmVB7Fq7aKDblgBj6gWglpximEAu5Q7qax5TZjtUqmB
BcpoU+2OtIdswAeIolPhZtUhR1eEN3UAN43aAo99ubK8kh9H8ZiEjxYZAHp+ojWYtBn8rYccmp+H
HgpGwsidrH0emz21iGt2ECePUXaISs/g1FXMh6S7CSHKbvLkQaA/mOhNGu8JUPcSxDZa7RFi4hCE
sMs23ogNJJfB9GnMlwiSDIB1OoUu2kb3YgEtb8LyYZKmGIefPVTcS0U8kZq+dDzeFnrliNZZhS2W
IQBfn54NiBzjYpHjSEoh/DTA08DCRThvoRpvvI4J5Jmb/CaPZE8gNzzClAyDLeXiJi07zLQFEUxq
91BeGsyfVdt6nTZu4W1Q69xXzHIjADpKwPJqXwWF+KHIPJI9WxmcS9PUE2sog6IAVggbTSyPEnts
LJh9VlAZ1aJjI2h7JSG+gHsXYEr3UHWGhHXmWxieCg6vmUV7DTrQsJc5NniMOrRTNIh/Kk3hZVa5
r0EYALLDLsfYT0q2RaXV7oVnDSaxRIEmKM92VrHLIOokw4WmYdVZkKgzduTBUNutCKnQuoUBPfb3
sHHS+r3Pb80IkicQ7YWEoROaQMaGupulgtsQfQdFZigoQHYehWEOpatDl7lRO9qhDpEQRbrFy6BR
kChBSimSwdc6zUtDCHl1xO7y1oZ0bSCUHxkH6xA01jqtbjP5KZ4SVOWZiNNnxJnNUW6pFOOUWu1z
Z7R4fxJ+W6iK24gPZZJ7FoMkf597IT9wFYLkneQNjeyJViCII5YWcw2jcZsEQtIk96XRsI0+txn4
DqW8bRsoalvc56q+abPcK01hA0STncCbLmYSZJug9wqmuBQ95rpsW4O4SyLdi8vnMH1lBUjz2ER6
6zXE4QDleYdGPyMR6rFx+oTai5MqDH1A19R3pfRSVE9Vld3EEGqJaH2vZYeaxTAaiP3YeOnZjdV+
WBDdwnB/eVqGls070Am0HwNWsJoLxwywPEkBnQcK8+l70x208iHlsKI1bhjXdlLc2W164Pmuqj7k
8d2oP+T4uRoDHeYoovVzxC5T0Pt8ulNDRdDs3TY5dY3gFsa+QLIuROCnZ9rNAMFdpn+0FSxp0tCD
dD+22g2DSJ3ZhQdL+NkpUJJT1U3IzoZWbAzzTFLuSFHlxOGaMRXo2suTQlNBG5q4BhOtf0ozP+Xj
FYnzTI1FdD/EW6vR7Fwtbyzlew0xMm30xx4sPGXXN3sxYTArEF1AjXGJHG0ktqdRfzPM0YPYEGyV
fozkoak7aAaFjikQu6+DvvsQsUgybGtmZLjg3TxI+luZnVjzXQb8PzMqp1J7O9Ebv0cjf+gLO+aQ
Z5/2lbp1qQoQrxjHmyHJvLEwttOCxKsAAbg3ow2kDFpoaESHwOVjb1WDlCu+2XBbi7WNnFSQhn8p
jdvKqu0RRDHa7nRlCDRhdNBTFZMTBw2a6TfdZIeCnmRZ3sb8xVBvwuxQJCBcSh+lkB7h6Buk9TDx
+Gx5eBCq40Q/MyHj3qpQTqrbBC9pd8eIuK2Z7FXiQ4xptCq+CRvVY9DUM9rXNkHeYEEiofqI+g+u
P+XDE9zw7IoJnkU6uzZyNywfWHyfQ5MijHuPQqY+6qifyOFPqqYulwaXAnAQiRs+cIf04GqDW5RK
uxC8P0muX8zipIDDJcLOTNezPbHOaZbgF325vE8NFH+MvVBEj0KVHHNJfI45mMgSBJahOSdweu6E
zNZhgyYOxNUpDUhVHqwKuwSYUuC6OSw5KpLq5uqPDBX+NGw9lqBZllC3aiErCXcCUTo2HJK54hvD
sWbSnYRlTxXJhsuaA3eNIQ8PWaQ7KZdvLMAkouTRjEMvAaKvysL9lBbQ7GFMeycEW7qT7mXtvR0M
AIwfgeT2a2Mr6afU3LYmaNzQZy4M00sHODZAAJw9UUPD6aF6FFmPMB5iwY3RSDPgLlUk3oCLUd3w
FZzyLyrZLM1CK3FKamGVNzW4L1+eJq8NWo4WVjqFPeRA/Ji0u4QD2QP45DC8V8yyw8ZvihAP6wZi
Bk5fvKjkPsr3kwKh8hP3cNvcWsJj9APeNEn/iC58CmMbmoAiYLbnIeKbTMGCx4yp3KvZkTbfpOyR
9veR9VPq7ytONnIHzb+a3RACeguo1hPOWC96r4WlVgflBOkW3eRNozUeXnafNt0D0AUQfkq9KEr3
UPI+FLAnsUSa2UUkeeP4bCSKK8AeT+8n8HX0LiBlrAvt2BTlpFtkx+btOD5k2QgNZH3yMXtRCn5D
4xoSgTGcBERfr1O4nMBtDMeGcSbsUFfhJuljiOLSvRJFO7mqfR1WNVZXg4evOq3Qb1odXgVt5v6f
OoeAXFQkPNAKLxQ4LFGIQ9c698sSN64DE+IETQFcOOdJssX6eOjqoQ5CboDE3eMZ5R6BCBYtH76+
Zk7rYLFOPkWaXbiGNk9kpiGSAQnxBnLeEJBXzdD7OsraeGY1P6k2CxX5VB3oAnThBcHNq6CIFLg7
rPa8rocCyAIic2hiK7P7hWISZsbQpw6wBZuwf2020mMOkRvmxjtrA/DVttxkmzWHsCu3mumiDmwZ
lGdArZwNsGDNmLIxrIMqwkMqHqn09PUMXmmR44qKri3AlRPdf46Kgf9WKpgD1Ne1b5N1w7hFMug2
7iSVO9Ur19joq/FmtSIt1lMGu0GovaP8oDrTNCIzcorJHNUR31YlQK7M4MX4ZkUjLY5CES3wKuCo
fkOb9FTs20PsNC49qUd9S7xV0MGVpX8Rcar4fMov4DWrWIOCiJXbu5qvoROSfeNYKDqMovHKM7s7
rE3r2ihnLRhDzjrAuaeYKvNFFqh8DRpzpQl9sVDmRd/U6hgdBTw4daPv44MYZGfBMxxt07ntie6T
W0DQnK8XpzLtErNd5PNUGrOXLqrDWCynxTmZbSjHYd95EmpH5l46YmptnPV7uJi6MK/0Ug93B8i8
bXTk50B3D/CMQ9092aZ+t117LRcqFZMUFPI+lBuQR0KvfraqlAFJOdXlGIBaeuwhTK74OIfPyIv7
PTmFuNnb1Sb03K/nY1maRFRg2KCgA6XnhZyNIOUsomSM0Z6GMxDceDpx8KQaqB4cYlGjbr4Od+Vd
vYw3rbpPKxl1BcVkEkY5vuv7sbCjrYSmXvadjg7kn10o+6488OWrMwWcrFXQsb6iUzaCx9/IWoxO
Ct92OZgfnXio9e9fj2sZBZqMMtr7OAVFSG3OVpU66m2qhUoc1KRCYo10Sngd+jUC5JUX5jLM7AiE
5KZecQNhsh175TtYprvFRndbp/UgE527pUOdtTdmuQ9MArQ44KGwqUkLYEzatlwRkzYFMKbciGBA
GeIaJXxZsEYIEIvR5UGfdQGjBKYADu2MpgGrUSqSS69RLNz8S7vuJZSiHv5li/F/3/v/F32A5ZIN
YG/X//wv/Pu9KIcqjgif/fOf38oPeubVxwcPXsv/mv70v3/18g//GcTvVVEXP/n8ty7+CJ//R3z3
lb9e/MOjPObDbfNRDXcfdZPxXwHwTaff/Ks//NvHr0+5H8qPf/z2XjSUT58W4dbw2x8/2v34x29I
xj6t3Onz//jh6TXH3+G/8Vv8uviLj9eaT3/89wnxCUAM+C3AkUx7UPcx/USS/g78IsqgigIYy9RV
+O1vtEBe/I/fBEn/+y8ULExspjcMWga//a0uml8/k038DHz1CecNCBfaBL/9a+wXT+nPp/Y3irpV
EVNe4/v8Emn/c/cGYlwBihLwFiAcUP/GvnW5fZQp2MVyFCPD7WmEEgkNpUoI8igHZzPtqsI69pCC
Begh1Yw04EPFQVLmvQKJqhSEBXQEMlPchWGZ5lBPr5L0oORJJxyaArc5SG23dUZqfqY1hMokUKYi
IRPPFtEVIpnbIo8LVJZkYiaZsh/lQUAktHEio9urLRHGV6nLit7nAjAr224weOJBFL7BlcsYyzdi
RCxEDRfADGiFqGbr1CAVj54WFiiMd3pXZjBrNnJrYyhhrPtUEOn4TmhPf7QhtDntKic0uY0lQT6H
osxCOwQvn54lplYMJaZCQa3Q0GrDllCOkPZKDotzXKXBigelqcgwSGJhy+gzFu+MRDBFAvV4rk4A
DsbgC6nlaFjG8QBdBtPiJszKWUmVXWF22o80ynLU6pRY4n5ZDF17KCUxEm1ZQKcV9VilxKSbg/yk
d7LxzCyTTvbtdGC1HzOj+gFfIFy9MqZw9XuVdZAvGyKa4P+JmMqejByj9eOm4H22LaO4mVwdsaJg
nv5BBRVyAHpBwjCywzTEdNk8tyJrj1VE4GappE+hCCNUCHGLlQKZubzLHbEzWL4NK0nUT/ijpn2o
69HKtrkxmPAITCQ2HXFZR34OcNZknjiYcAOCxDOx/EKIIcgvKn2Pi69hSdHwzqjBUUuIoXGswZWo
BZiLoTmhvisJXFRbbuxoy98EMSl6pwwjMoIwmTUDtNPAMggpOgmeHiuDBh8qyai3ZslhosQ0mUh2
JFZi6RYwQ7FGl7VSZEFJuqMmGBm5bD20DCoIm7qpGlhShWBIj5ZcweTW1DsCyaKB6lblqoOgR1tW
GQUaA5RE2f0osEhxy6ZHLblHSdzal12ax64aM1psEqU0wg/e6T1qSBJhisMELelOZCSS+FLSUawJ
NNqtWoxsWBlL4j2GJIy7ppU7OsBMFya1x6xOafU6oJ+ZCk4Zk1L6MOpogAtW09fqGbY1Fr8lYt7J
d6IcDZInKFldIcECEWMqbZc8qUS7E/Ku8S2LCjC2KS1Aa4EXNmItc6SWpfXHKGWmiQIWXkAUQMpK
wf1+EPXK3MOcfMwAC4TE9HBvDKOl4sUOq+6Jov1feWqkpExzdVgAS5nTtW04nChjUnE2wioej6Yy
mvGhaiKz+EikEGSXipiF5nEGEeuNUdJ0W1QR7u4VFRPBLlBFiPYZJNmNO5VodVriIGQmue1LHjee
WJFK2YojyA4HfRThdDikRQMDYsXA59koyMrpixyB3Lvto0ENUaiSytwFuESAA0Ve6ERDf4h0cbrX
QrnT3ELWqxrtIn3o+n2f9gROpJke0QOIALpwZLoQqntdUM36kPOwN54FrnEUI+ohlO66GFhwX5IY
TGwUCKtXHmhtpgHrtd7sDibaI6OL0nFa+oLKpXGv9dh40SA2u7i3Rx2qOxucaCO0RQSiQvhd5JJ5
PyYdjAlqy2pgpyxymAEr/VTYpmUudB/w8GjLb+1Q9+Exh5EgQROyy/TQS4Fy6V14QhmweG3JoKR2
CCwc8ztq9LDgoMKYpHdyCxFJaKWHpp7DtpPVcuQbZgtVQ0iMQ4YLQsjsJi/NIg9EUpkYaJ6JuF0C
U1LZcQaBBpTPJbEM4MQBV1lNMgX4wudocrgJFTLFLnGmoVqtN6iAV3VLUOHJyxa4Ak5xDx5GHss7
OBVw+SWnGe28KhvBsR5JPdaHTE9H2EEMpd7HsGIBZvcY4ndhvpGmxZMmFbD6kKSEkger7puPQihD
08PrVr8ZlRRGR2FAhZXbyK3S5ludCg15QJfAzLclZo3dWxGMpeFMO2Rm+LPJI859s2MwTu0jJbZW
uIGzBvJEugLnEV6DMvAdE/R3dq8DzjlTmgyNygFIW0ji7PU9cXrBCXfvuj3C8Pld2EDx1I3A+9l9
yjX+OM8/n98zoMAfsQGv1pDmQWJpDrKmfUJVRc0h04nLVwajVphh7+qd9PAXqgKXeeuvWMjFJ4Qi
MJFLeVthUEYcUCEBRKCHCLSfehkag17rTCIp6Xk4rDESLgEBy4Czqw2hqZDTEAET8MyVbbpRNmQr
A6L4708i8LcyAEzIuAAnmd01tNpsh6b+I06xn5TIO3/0+iBy1/CxswvHH2P6FGt24ZBzMaagPhGb
Hs294kLgIXEtj79pnrXJvOEQyU7kr8kNXX1yn4LOKlQGoyVI5AiqWOwooAmIt2C7MonTZ1wkkuAS
fJ7E2cPiRSigv4oY00o099CTuE2DcjsCu9h8G7bF49fxLkt9/5pHLHsoqYH0NsezhnUHpi8QVbbe
f4NvEEMbZGzf9H7lGnr9eYEpBeAqtBmVuYRLYlJosBNtWvQiKhsa+OkAaBz0Xe03LvrFfhmswd1m
gJzfxwacGKAoIMaglDnbUIZUJ0bMsUnDQxNQLTt8KY/90fLrBzRSjJPhIBV1+o2ES6p5ru85sGPJ
Q7VZLctdVnYW30OZlHs/lRZamSjoo+N7mAFH+P6QOjD2fkLvEbfiNfTPTBRoigZ4Mjj5gMgBhgT2
32W0bIyAmmOU2NyfpFMTP4OKMuTlRT/Ziltm2F8vIGn5UlzGm5UAxd4oY3mKJ2zNjXRkkH+KgvFO
P3eu4g3beiutCeRcWUyXIWcPloZWqZEKIZNdtaO74mT4EMfelT87VwPCt98Qb61aMwN+/z6tuOKJ
E033ikCslcikTFUhsnu/2pEnwCwUdwo+hTbu4AV1i5uXl21BRtHkQwdf75V5vqzk/PEFphNDnpb0
QtsUbVio3Ru4aqgbqDv44Y5wwMtd7g3uhHY0TzCaIH+BV7ZcvWhTfYo722lrK6+zOEVcchz98kba
mq7q0leknxDvX6vpzAhkf4wSuqqThAXabnOGRdV2YQVEX2SL+3gLs1k03Zx8N+zktzW82KyuuQg1
51hk6dCovYFQ2dE6qns4ETb2iHcTbqB3kNSBnH8f/IURLjd4zOefI5xTL7KsSqCxirCTJ7zkTk2B
FgXzYleirpwFqyfltXjAxWNXgHzWUtJ1bIeitJCgY90MXu2U34TQEeByYW0KPwFv4Pk/yAOwPtFg
MZBQQUJ+zsZhTQH6dqrhGebnOIffUNt7FvK6sQQCqfUNuQIreIPLqN+v7fnL4wyhUS6e+ra/tsDL
zc+ScyiEtLgcst70hT7zqVFsaLP7/+ydyXasyNKl36Xm3AVOP6UJgmgkhXppwgodHYE7feM48PS1
OXlvpYTiF5V3VIOa5cqVKQ/AG3Mz299OVPHfrMfPQy0O6rRODGqnGKrzjKC6gUdCwDYoKEFjKkJx
YDuxXV0dF74lNOPArQCDhFz8ki8x0QjIvawH6sQRfn01n6E5CkpxOIeO0stavHNpo8V4s1cuUPao
A86/59PJVYkW2Z8RPRtzQQkdOX7+2/BqEIqsTerZ3qoD+ELY8GdNzuRNMFUhn51ZGl8HTLMit3AH
mxMaRmDGUhAl/Lep5mHc18+47QxulychVK69m0gcuUMNDDij2plKec7T/j0H0ciNaw7pXLFCWLx0
0H35bYsPLtIOFFITL0M7jo3TcTcKYHzo2y6pPfvVPrEtO61hHS9s+ujynKWYs1HBN+Zr06QQuMdt
7AB24uSjjE5NyA8H4a4cLl8T3X+9dwimwWImELWi0PP1veeNVIxJG8+bUhQoiRNVG6N4S6IN89KH
4RZtb9taum8FEN4B6eHJsLZNXXrQzz9gEUWovOoTI8cPQLCMbrz71kbvbj5ufn7O+RN9Da4hEIZq
BsbLc5OwuQgcDMJzWS+0DxlCROs511eISBeOlC9/31pEekmaa3pfax/wgAqGQ32LRpCj5CKDyd3R
QxjmmWF8vfbqvn+7OQOOKyVCv5mDungoOvZ2QXrYVyZn4GXRtCeQarsm1msRfchVsTZVvn+peThU
XWY/MwXt9V+nypBMZSPZ6oeK5FfRRLthkA6mUntqjaxRId2pma/l8J5loTGvFQOBIbznBhtWLUq5
8j0vvnCQBFEAmhXf31yLxz5Fa2VEPgby0SNRCwjqXdQCU0wTUHypP+PD5bJwuszwCkJAq7PCkiVe
O9JAggkj5SvXqQsbGN4OrsAEpF9gzZfR91jZhQDt/6N41k7xLWIK789xmzy1z+WzsouAHJDfpHfk
wn+e2ZcGnm0ZbRjzYmSoHb5+Fp5EyJ3qygfS/U6Dpq/YZJ4qv8Ah2JfsyinYvmHHcbiy+HOPHLae
/y6rcIQANNnr0poM6MIc+fJjFqs5J+BjNwmBjOkpAiC/1hu0Dq0ttguLGYPYGq45sxpyeaVUZXko
rVz5mJ2y4732O4VJBCjsOH/5O/ObBzP8+RVfeijIfoE3QCOl/O1sMhnLtZg2Hwm7bfSjVl2ra9qm
S9N5ZpxhUeFxcElefMSx5ZAfCPoh3CIkj3brRYZLUSJi8MWZL6vT5EiWryOHt/2HJmHzEQAiJrBZ
s1UhfDCWos5qqtp2nBKMbQWZBpNYdF5u0P3ldm+mnx6SdjM8otKSrmZVLhysX0deHKygLLYAticf
OpyOZrlMQ1y6M30zMDawjimv1xWs38NEmHmCpG4CUYG1uoxQcx4xKW7s3xO6IgtZ8lKauZMthzlK
Fj9PmnnzXZw44FUC6AYsCSSLy/vMUFRyi/j7nVfdVoGfQi8eYuRd5Z2BKG6A76a1Zp5y4aYK2OLf
Qy7vNT3sGJMks9/Jq+5Egf3HniwK0Z6cu3BQ2dT3xRVqWbDfIMf1N/ttkYAbj3w1mALwPrIwkb5u
QzYvUqEwGEQDJ6drW+R0YVG9Jlv7nipGAEwAGUcuTocRzlJqpVKNTLmWnodfBtph6h0Ai1FYbSvf
uANw1SEbWCm/ptfQQaya2H9/wK9DL67DKFoqiDrTM/Tfgyc5sPC7hhQi8WB44I0edtIBb3XtiP+e
1Fk88CIutmAdqQh0zYP6sSEPf5Rk1DUD1e8HfMjVHNK3WbsYbrEiuxQO9rWZnlvfaiAgge+Fk99O
9zMS68g8CLq9ErU9OGyf0d0bva0nydd+wPwVPl08GkprUCPScyY3j9NU38j4ET3ZFrURmjVzwUZ0
aNQ9/7xWvx0oi6deRjZtO3OS0jMhJz7eEzDNf/7738/oxQCL7b1T0XErx9m530TBdK8i6Vq6qGup
+7+MwWQP/Tk2fA8wn17X7nLfs6EYfD4qAeGYnRaW5RXRoS8ArSyYQr0HWv27Qlz4he5GpJnnMKUA
pmfXbXW0d+q/SQqallO/wzE13azlB75vUF9/ybK7LsnizjA4O7Mw3hq+WZ2gK6C39iY/Zvu0PmFq
AS7o2j4MWOYkk2eu7Mnfr7WLH7AoVFgKj8upnKd3FGjWPnqcmfXKLQxUryDyhh6uvIuu1i7vlzaO
T+/fXGwcScljtWbpmaWSj3rMkZLfbdauxZ/fTrbFoy02iszqSGfa7DwnCOK9/DD+Bm/Xrb2UODxD
Drj0xq3G0W2/MrcvrZ3PT7fYMXpMuj87smmODs2J36IZ4r9YPZ+HWOwJ8Ha25SFLzxN37Bj69SCW
fEa8injdfXkClqdzzOPs+jJ61nbcr82ate+32B2oUvegSqVnpa0cvUfKtU7gP762068ujsUegSaI
jKcDO9eNY96h49FrTxmMA2eGhe3nDyQUmzqsrqxtdrJvyO3KO16bPovAvVMbKVXz9DwXn8ZHVrg6
xHpweat36YkG3NM2TfWGoCy9a1d0/RePuM+fdxk5lBaai2h61q//9ErHONGhRwnZVgCjstqbvfI1
lzf1xh6ZkJP0XMXyVoeMb6yaHczYVubs2iiLjUbuWj2fMGe6BObC5tUAdETSv/z8zeYJ8SXC/Lri
LfL1qBxK3uoFPpmVJpA2goQRo8VDEW5axo5YtetZWefWYn/Jc8kgBRahHk2eDE+Esf1nXCrcQxbP
s9hJZNYZU6awMwWwRWx6+jRka1Nt/pE/vbLFTjJIVg6FJTSIPh5ko2xzZG2tu/nQ+b85bi5OAlQf
gT+FR8k3HmDN23wUFTtPFTvKsM2Wy0PRkYefZ8G3JND81nC/QOoBPZLwbv06CyRRTfEU07MMhwxo
Nxy1pDtC2YuhSoeeRUf0cvk/j3hxJqDnEQZgc3vs0sYBl4B4oDhESU3cVFiuqd79PAC5+JnmLgkN
t20UMhdboaWUHEgndjZ0h6fbUbqhk282oQoib2IHFUGPdrGR/NqbXApJe9MdOslX0yezev/LmXgt
Lr74yJ9+0GJ3rNB0MGUmOyMj5Qq1dZIq+PmRL2+Cn0ZYbILmiLIuT9Nz40VBRN3ZKjtz0IF+QPc2
3awdaRe3jr9HW26CVtNbaSmxc952jsY1NDZ2riksrwYpsyjPK8928XOimQlNvGgD+FYWasu0ltGS
hrNFReB5bt0axKrKpzwYHo0N261FvBe/1qfxFhsj1etsRF/ouRwMDxgFp0eo9/MjXVzZn0aYn/jT
LUVOYsDMKQjGGoj78LhCn6sOd6ifB7n8GGgwnsnEaHFeTIlRto0UcKBzU99n5iulbz//+cvP8H/+
/DJbYExSmws7OdcID6MCLtNQakNPt/IQa6MstqciL5iMLpNzy4pNRW4lWPYOzdoEuzidwer/95vS
lx9cqm2QmpJzEk7P9WNtOMohRfOMifpY7w8G5PkQJcFy3tNWWtcuRU0adCowYZprVsukR6dGhspz
igqUbvitYW7UWXycm9C5JmpDNv/0i835d/isKShkoFNu+S4rrTFGg79SE64O7UMNrTCzVljv3zOR
4G8qMFrE30eOBQmlr1M7nhR7ykn/2vrcn6PQ0YcKeEtd9tj7ZIOoOwBm6a/d7x+JH/5HScMXGcSP
Eon/B8UPsIr89I2/iR8Ov9uyS8rP4oc//8e/xQ/2vxA3YMOcjQUAB5uhx3+JH4j5LxioorkJt3po
GbAT/S1+gMABsZQBl1PAstBXKeOw+o/4QZX/hSofstjoNjVMQP2tfyJ+QPPC13gK+WLYncj4cyrK
Hjiq5/XxaR+EaLNOxQAFDiEgt5CcWTCoj2wL/PwIJmg5bXBiS1W7JUMzBDBZ5K9RU407SEi6fVKg
Pd9hZWlBAlUbemhrhXQCxLi4ZpFa7+NUz4JKJRQ+QyM8totEyR8kXk4hSpYTdSHOrg46EJM5OFl1
9DwUFrgCLYIhxemYHQeZXZOnXrOBzk0rCPdl1gwxWmeSaIId8QBICDQWfgVpclg2BghBlc1Efsjx
z++kIqBVw3HlA77pxBtZDKk1lNA4H6EOh6y5Q725mKpkw2tm2g4EGQTpMoVo0Egr9bbtyvJtSLvs
JM2MHmnIOUgqgkxhLU0yKmSS+iyMLpecSNaGvV1yM1SzormS7Ci5MhjQJvZIFc8wJmTALKpozXxK
d5takuN9LDh7xBCdl4KuckCDvbYHZn9y267uvVZm1V5oQj2ImEt3rJXhDdcxK9QrVrtdQbPGa6y6
Ek6sWqMyw0iavT2Uxl2XRyBEp5L2nA5pfwCnofDKqW7g/KRr8K8pWxASIuMR7iddCNwUC2swrwE8
JGAPCaXywErhHoF/8c5WBC6w5tTfWRYrH0iTkx3N5QgKxuFsKXEZAAUxvWmpnN7WamQGZaGyQ9yk
yTEDMSV2+pKXj1IBIy1gcLXfOVoMIXTpqV8Ri711FqUhVTiAOBBWPCikE1dDQxl80+J6h/5QUEs6
QtuzOgjpLQajCH7whJnAzmhi0w3wEoBetjmYIhOBXihpkBq2ugd+rQgM0gxPkw58h9IkNoDiw2ht
Y9wb9xgv/12oZvzOWSv5MDfIPCqlrSf3qXmUCjMC7aVB2/zc+A41M9l0IIDc1ZDNe72ajjcQcvPd
bBcUlCRKgiLuIbs3eay9t1KWHvW8jQPQo95sEMzQY06LxoWSvnUMqRMPjJrtpsjs5AFtENJTTUrj
oMOCzJvqtn6Rayl+ElCawiNYFcQbxCDf5bRnb2om5aHSkXrbTEP2DFKq/FxmSuv3+gBMCYljcd9D
oeASzP9rJvfwn0l0tiujWtskGpYTjazkBrII07Mz+H1NQNgEs++kpyYVf8IVrPIT4En9QqPw7SCl
HaqQcUKCVMmOIgTzDBqPb+k4tajC5nI4mdA/dS2FP6Oq5s9xn9sHRm2kuBuqH6yyJJsCjLo96Npo
xx8h6kjNPt2QTANSyJK7Y6lA7xRHUeka88WnR1P8BiKyEZSFgm+IPE3nfOqlUzEMg9/msb6dWs43
oylDlDim6OBLCfe7gdJDTGUG8X6WwCuzTR2lkJOtOUbs3rbL/MYcOsk1Octc3BvNqwQQzGPWZOa1
3KkAkPTGkG6qwUZr3EyIwQWMbBrBEAzMdC2975ibG6L1UtFCHIUb0+gPZDQOwmqhx8FsCjpB5JNa
pwniooEF5tSWL+YQ5bu6yZTHrJfFHlqVNCRmBFCJ0kp7RuIWhPlOqwLVaHO/15QRFowScFOZJIIG
5H/gpkbhyIXG3a5t6XVF6vY4mU3rV1luOlBSaNdKJZl+1Rb2s1oqoNqIUvJ0wtCMxsd4ningT0tl
d2VnWNJ9WlhhzVjvo+Wz3SdDN26tBlsz6UtrW3C7uG9bAEvwVoDZgUrsKcvq7BYLPvMF9GaHjqlJ
yCqtPVgRJ3AXhDzxVk8q+1pKKwWu27rttnJlgxHSmdcRy9MtGUEyGwjJYMDUpPsUtjP7AhqIjZoX
5snOOfndlS3S6NhArbtRk+BjMrTTg2hz8MJK0VJfh93GHjO2AzlcjsenrDWUc5kU1gv68JQzzU35
EGnQ/pqUJKFGQffR1LYAm2ISbqQxHmggsW2EpLL7SqsZdVRoCDy1HCXq9GrRPPSVZOwrjYw3OL9H
1xKx/WpMY3vIoCpwKVGG1GGzr7jFS3pf0rTdMK6RO4smyZ6NLcByHAnO/ZjpJehYg7aVjNFKLVeC
0G1jjaW1MQuFnpVsUHzsyVmgtX0dO0rVjHYo1ETNgTYCEkS2M5gbRaV1LfOBeKKSAeCp8y4kU8m3
uZJ3fpFzft1NaiyB+FW2vjZA+yQDjrAdZak7th3IfbUZcz9H8srv88negtmAA62bNDeyO1Zh908i
GQKyoQ9Y1UZPOSjj20blMDeza8uzxkwKS5XEJxXCwCdeUxsN1wVE3OlIUTVLUvGrG6XBj1iCPVxR
xJ43DeC8RaXsOHoouo3e1kNod119K+CchEUjJ23lTQrtIj+WO77R8jQ6NXqS+3BUrn0GREmgG4Ie
0PPdtGD5pE3A+0qDT0wbo28qNeNQi7jS/HWz+f9B6/+CP+dPQevNOTvzLyHr/N//FbKC7/mvWZsN
XbYCIwwYT/8nZFVU5V+IFdHCa85eUrKBWPLfel3rX7BWRlUXvY3LiJXMYl3cd8CsBXQbQAL9nwSs
C7XPbHKKkHdmGkCDA7ef5Q0K6ayoUGDovI94/EQquHK0U+SZ6hmtsrC1Mlz4oTyQigOIrxqPZRmt
3a6+BszzDwCQCz25s6ncnwvWImBGVFToA9P25oSO0RoGthURwCMJ36TqDnGB35F0U9vxnV2OIVBs
6MjT4rUunQvvAfdHWZvtg9FA9o3s0BqlDElrpe1hoeDLGc57kjxYKUae1J1d2C4S2BBmwjJljINI
Uraf5svNXwnXz6qr+Q75dxoW1xm0NM6XGlyYIbqylw08hkWSqMt5vc+qyGVNfu41yNta6f7nYRY9
5fM42J5nZDDgyvOVZ/4dn64nWixZqWLnxV6kTwrAqCD+AZaY1F6laTdTGh1FVIemnFROyf/xOzZg
VjS3KZiwY7LRojYnLT4NPvZTyqneTXuCbd4xtc4rwL+v9uWzoUhu1oirTM08UMr8aGrcn5/82wtG
hkCGCcv8grFylu1EVaxXADOw5mAostcTBd/V9HJ5LUO1NswiLQpRdJbwCsN09htF31CC1OxgrrTf
rg2ySIPZHWnFYKXNQej7xkRSFCS1aVjrKfuao8RUmd8Yeqs1WAca2KsWGb1OHcqhg+PjAYA4NDzj
xniygJaeXMVFTXFbrqwAKLuWa2AeEIQxTBJwub/ZyBQy2B0pMJeHmsYPE4yec7OB9bIImCVtLGZA
iq+7agIbOgDBs/40FM+91LoyMHe8Bgeqyv1Mlq5HNbkqp8wljepXHCjFIXN0KdRzIRwxCjTcVwru
Nxb6/vIJsaiKlu6pAdtv2AMTea2jhSVCyKYR3DEQViQw2eO1U1XS1taYg5h8U6f6bhLmRgLpi1bi
FWI/eAlVcOC+LUcDlxkATsf4QAD4ry3iWJO8m9J3K66cXjkCPwDkn+Q1Kn42OqEIbJ+p/KGTcW8n
9WHknZfIZ7QtBlkLamk8fUSsOkVKdR4a5SjrABI20fOUy6g0MJerpoPdCqs1VJOTmp0HED6nJA7U
WPZm2uc4M9b0x1Z6AYEAxEzmUq46RmJtMs5QfBc+icoD8AXdaHojH0K0uzgFSSAtZSFT1T02Jqdr
WZBPNUyA2XZi01MCtqStPDRmtQPTDyhDVaSONKSPhWztM3VW+9bDFrLZ0qvl9FrOUOY3q6eR1y6Y
ma46NM8jS6+zMuucCZFpMktu7bexN+8tKw9i+tB2QOWRFzr8KqnllsrH1GIacsudvSNr/iwDLdAP
uEp1wLjIrWvwh6jvfIOBcCC9pil3C/mhFFZYGKNfyVn4826iXVocSK+iNR85p9mb5OtWBng3XC9r
FZ48MAt1cgMAxFSJdzF/1CC9tKUNz69KkjwLXr7UZHJkzkNN2sb6bwGsqqSkv9ruWQdOUstlB60o
G5OOLklLF3UBkOZKp4qIq9ulkxQiSDuIuHAFd4FacdF4CeLwXRHHfh9P+MgWQQ/vba4iCRQh76Oq
VzFhe2McUs+c+B1pV21FLy1UpFyRdiVwlwB1+evDDw0WgzD06gDP64BGSCXHG+pLfoN0aITbLtpu
gfD1VtE6F8ZFPQ8xCl45LGGWzLIEAdOotUp/KFSfNrkb8977+bte2Fm/jLDI3tldAwIDmAAHBUlr
qwHGdnySu2TlLJr/ypfDXpFtNGn/OYiwzy3bS7tBGzthZqBUmdJGsrStQd5Z/9Khevjz4yy6e/7s
4V9Gmt/o5xNXiyMLzVv8AFLzNcpoj+jBduVQOilBHYKt6Zs3/0ym8X3I+RV/GtIWEW1zlfLDCIJ4
Z6NNjndutXYEXn6FgNchxwVDwuUUNMB17Jgo+AF4Mkcr31Jlz+kZ2OK1NzjLFL5/q78HmsPXT49j
CqOtey3nh5pZPreje5lcmTJSrWwC0uClAHIA2UtgFNasDxcdcv95kX+PPG9Bn0YG8kQTOccjaoH9
C7dJUA4D8E8jdK42EDrC3mEjhTKOMXQhrhTzLs8b3FeggiYm+qAX21sjSbpRKXjquXdqAsFKwVab
o6uoGP3CGT2wOgPG/GoVnrW8DSDoAAXs74EX8VMhR3pHUwzcQ1oqxy4qsXOrrhkQrxSb9W7S+UG+
fd5P4y1CKSPtLG2EI95hNJ6lMuxp4/e4MidA7zL2uLIa5z/2Pw+GpvyvXzQC6iSeOB6u/Chiv4b1
EywREhcJvW47uBAGnoBEMSvX+CV7KYRF+srutjb+Yt+mSIMlAAvPL3f2aUoDsUnQxL7W1HhpEwXx
AMZMsyXgt47khJiDkud4p1BRucl0EFoHAPRKnXHRHPbv5fFplMXCrFpb2MhndngYlrvw71V1v7lj
nnSFoGIOU+t79OMC7k5hwJNeR+52zXz10nH0+TkXC1QGqEbkGna6XIaIBCj3MjutzJiLy+HTQy72
bx34ItkcUo4Y/C8WRx6ATe/mN/U1Xe0Du7infhpssXMj1AHiOcHztAXqxTmKnNkTzZifrmnDcJ+9
tBI+DTX/lE97m1lPJYxrcC4J23LyWBwI8L+q9ZZkb8jsxVWJ5BmQ1+wWUOWj1EPeLrA6czk/EKnd
CoSxDio3XtxUXof60tRUjpy+a9id2Q6Qo6seDgc9caYWlW4IFEE6aprYZXWyzTn1UBoqlZdpfMfS
98G1gTG5043PIy/fRFEcQCFzBgEYPt1bdn0l5Pdu2o5lEdKUB2oqwtKYHJFZm4gqPjO1exM9Ajb0
mK0hu7m110bZ65QbO6JI0nXIxTZ7Q8h3Kjw4UeB5JXl/LEh7HZvSS2xHqMlAcDEQwIsoVBBXsqE+
FW12p4i5AaXZVeAjZTDnIAaa2yt4HMiACeV0X0Z22McmUpYy2ODvln5PigiGYpANQk7BuvukfZ5w
jwFBHH4BII6fKZol89o39SrogUnO02nfDukDLNoVoIiHofDVaT/IHOHkK8VlpUZpL0nHowTScsWe
ifRYcdA1+XvLXurmNpNwgbbYzsx7F71wjpTVG1ClPELRMV2UfqcXh9IYPSCS8HbkrQLXQ9TWtrWI
qdMNgD+JOITlwfv8WfUUHAqwuNCZ8ss2b0vj2SIPHPytrhBh1FHcI6qbsQFJak65FsqOcgGBf905
QundMS8BWcwLb1RQXZ29KGzbiTvl2qqmQ4x6BImn30NpOykzNpkxebr6ZkORV2ryTdUwz0zgzmQ8
DDkg1voIu4nai1UAr+rZMcByLOlBG5QNBVVAz+2jaZSvXR19oHjjGlPs6aVyTA1rD1Ccl+TiqaoN
t4dtJaYoKIwxqzxDbQ9KH4W0Kv0CZr8dK5Fkj1FDwByOxWYQtqPI7TXAace4NLYkqR2SDP7Qw6tC
E15S9y4xu6AZh4BJYE8br1OGEwpY/9geg6zX0OcbRz7caGZgmodjDKTrfFcwCPskVm/6nh/Q0Lrj
3SvXy40dFa/Iwz/K8akA6knPlcgpNOkkKoiKGV4dXDwaHfAllIEm3bX6uX5nIAleuRQ0+xhwKbva
9vbvut7wFoUgVAdZIrzKov5It1IEfnkOMfJ9l58q9ami9b5obhWjR6j2WieoZ1aVq0KSwhvNbfBq
bTXywY52BYyXo/LDlskJ/F4PmImwgKtDA8+NSm2CrqoCXdd3YFm7aV/s41zJ4C7yW67vifyrQyeN
PqCXCv0tHaxEInx2REsS9gYzHGR9l9GbCFf3MoY1xQhbIpQOctt0MkvHqSsFnAPRoZ6t8snIrq3i
ZdKuimzLaMjYro4yp2re7Qk4a1afWlMLe2EFViO2SdZvmyi7Hvn0KIEbzxLAMCHZLevTNGzHNnFL
tKKydHAypJ6G6sOCZUTfCF/GlFeyQGYnHXg9LXuSdNxglRNw5SlMZAZx29GbCXuxSqsrOHH4uMpt
4r647lvuNNx2mY1SJSD2aq3faPaDZCpIdPjGbXUoftXTgWllELGXsbxi3a+R9VddNu1MOTs2Uv+s
cZRubPDLIz4eVKkG7lCz7rK2CnNU8BnUdZkWuSbFrTt9LsrESRv0HkP10iYZJkTqUklcV3YVFnbx
0rcDSs0QHmbNg63cUlQWwFgPpvo9Musd7C3eTA6dTGu54zizyySUSh+SPD0V7YfAvx0yIMmjfFMi
0VJXUFsgcDAqWXEqew+1z52dmSFPim02wEmIYz80uscebYD6dBpM2ZXqyYdxVqB05U2F9CwzLRTL
I74nZeXqbf46xFDCg/FVAo+cKICUYCLHyVWLPoK0xhQx06dpBN6/DvK4ugdgNbDLyRU80FNg4cb7
tAdcwM4dOMpcV8aI9Znsi5q7Wd5t0QTpFTnKPrcZEjCxgd2qQS9S7EwqOj/Szulb2aWYBRO9S1UE
7KcMdDdsPhx3MP6hGUcd+W5BWvAcdzH6Jlr1ti1vSynMpo8SjRiMR1t9vFZRzYzH+CYV952+4foV
ExAfEShbGzCQuyhU5XMEx42yRzWqgLHGAEOx8sU2T+C8OXku+1x7K+KwM896RiEPtoB+1Daiqt2a
/KLtPc9PTDpg/3c0ZMv620gDcm086hHzkyb30hYbIfpaWN1seAUEtILNQO5Cs9uM2jnrIxdX3tml
RyZvCvtlJqZrstQfyuMIiw0bWWWsvs631HNJbHz/EMRFx1QITA1sVxtf63EIefRSFQdqwFkA1bQm
nHDe99RLdcvplPdWw7aTwYKkTh2jeuSRFJQ4+Djb1+MjxEROrD9KFMYUZbwvTE8tIh9cLLduEn9s
GQr46Lb8A+7PQmq1r7pa4MOByiXrzyiHejFR3DY5DBLzQc7Ykjx1U/keaK3EactNm9WvaqTBMEIN
tF7eZQnkqO2+EVDLJKGUdt40Vh7Y/5i4qpvGv+c8OpyM0m4IlSK+ylr9Xpqz3vYvFbPbJAfYUWwr
3F5JitqlcpNHgBJrx0I9q03pKRoSlglcibCh1lvadPfTBPFrA18pu4RvTthXwF7DWaAGzV9u7pXe
grNOcTC46pbDlSntSznaZTa8FXbF2PvYoIIOzpSY1iSDchY2kWmB7FJ+Fac4L5qzVs3eOrhzFIU3
mP1GaKozwE0zP6sMwYcYPOQP/Qk7mD6LNivYPmGVMxptJRTXaTt4Cb0Z0HyicPxk+Nojb+dYany0
C8szYnCkEQbgzuAQqQn63kLD8HFofiUw/hhRhhAx2LBU3jaVvpMkK7TaOxw60txnRCtPg3SSwh0F
XEncQCfEPC8NnLerGqc9+hDKGr3q/Goox+2QdZtMpLed+YAKpzckHFtstlNQ+welxJuS/M5s0Z+A
TBkcn9EpE3mWOZ56ZAn1xA5hnLxlFXvQTXOvWlJoU+o3AzkoCvfmunLTRq6qPfYl8WFJ/Asy4gMz
LKe3n6HbDdCDdY2kIcpYCiwEuRn0ida4mTEelRFv0zLvejVyBSix4wQ6EsGFthluKB477qWQkAhV
F1H4aJxyDTiNlGYgEOQQ9hJDOF8IgMI6elBHhv0vdidU4eWxdGWzPUXtgMd8MrHTWNMHRc4go0+R
nroy5nxh7UZcUGyKXGvxarWwqGF3HPXrGD7HdlE4Gl4OyUrPSoIU3nhqytxGyP9VIuVTyL9IKRSG
Qolo/lxlsInv4d0QqhDY5XerjLG1++cih6C2QE2DqzsnTuJt66avce2ARenLNwJ+xA18zTbFca1/
fKHc/n4fXWQSdKgMZlMFfigOzT38xeJt4ip7qjk9wiMnfe8xdd01xs/8KN8yCn+/1D/lvk/3KKvq
7YqDTnroixcL541MJMdAPAKQt0OqF1jqrBjBwKLy4pCopUEuriL/u3hOZo7mINVGd4jj+kAbUBwQ
I/xxD4wyBIPE64dgHHAFx5xtWBBNkgd/IfhMwX7Qkcy3gbZeXTzW8fWY3ETxc2OFjYB7jvE4Wndc
+hgS6z0a7g39MdevJtPwJ31ftS9T+iTrV2D3Okk7nmBw7NBxcjT6yPWPMVbczpavRlzWGht+q7e4
k2zQWXiM0UiDqooHWZAzwF5OTTpYvyCCiBXJbzvc3BCAw3GH1A/R7CLCt2bxMSIkyCZlU+LqkYAX
0SAtz0UUtOIpoddcaI4uDnwqb1RMLFodYVSA6Bu9KgKLXOwyrPVevymBCeuF6eZKfEQ+GxAKDVWK
4d5K4VCWwNaguet71bGsCSu8wCnwSGGblmVvdnQFFpSKuNOa4I2VHsmYO0akBKPR4fIWuaW+7WEw
bHR7Rm+TEW1BOrJz1q+olI/VGIriJjf7JykdN02Hsr08BEVRh3UNIQWuZrMNYJ1fDYJvSxF7o7or
ixrPhwuczsKKgnWQC3fALiaLk5nsOTyt+jZ3W7XYtN3vXPnfpH1Xc+Q40u0vYgS9eaUrq5IvSf3C
UKvVNKD35K+/B5r9ptgQp7B39mVjYjtCWQASiWTmyXNOqTZhJRCxArxGE+4VYzxo5uwHU+t2Q/Ob
ZJOnk/wmMwuIICJYgaQUcKeCygJGpSe39SZqZXtC36smvytBPigQFMuCF8whOVZ6n4LWWMhNfBcE
TgzNrBnkbqZKdlUO+jOQ7srt6LaFeKzTzsnSxg+VYSvV92LzuwMezNR5Y4jr4eRvh2dHdHshV4Nh
1tojiGW9Qfqlma9q8Ha90LNeSqIq90AeAGvOBMc5HBR0BUzcY2CUUh0ky+XDdQsU/7wSKi4mmKhY
anrRSvTeAnLitjXKjsUPfMmo4msjvEoCAMaCPbTnJtW8Ipg2aCgCtOVUYLaJGwG6WcJGqspNZLxK
+ALXxNGZdCS+xYeOz7YAApVq/xRFiiOLFj67cBHk1yh/AOmwh0zieR7BaV7gMhTiy/V1rZeq5cu6
mHikRvqcoBvYHhtP6ZB83TUnsjd/DR8DwMrbqvliBATBMO894xyZyhRzy8EMLOhttiiRy3vZiRzo
nwVuDnbS9jxFYCHE3eKcIc8kU7+VDWjdyxKivQBuI1l5AdDcvb6b677+92ZCCeCPutwwqGoTSQGm
x4bJCZBlyW+RwBuA+UIOfH+1LlaYwmkB+vpKAn73GNyUO8kVPzPMZY8OFZQZP/k1fmaS7P+e5os9
uq+LV1JVSaLNMW7XX9RtDcZpoUlmU3bcfPP/KYpNYRPg+70YY6qog0SSCDwqYDcF2WgWb3XAmrrs
X4Az/rDCFFDLOcpDkMu2X4XhMPSz1IOY3Z2yIZqn+srg0VDIcXmeczBBSiCdPJQtPbbmXClgvq7v
dAiaXvdA7mExcQrFtRKU8rDSBB6KiU4GKiMVrSCwQmK6/YabLdL4cM0Zmfghx6Ng6SVcXrsNHxCl
HuPc7WZUPmyw7+Q2ErjKhU6fAtJhLfSr2ov2FafdxgnN7NxZJwH2HY40hAXNqZJfpV5+IHNs5/n7
9c1dPUFK94bRLNqCZnwT+ilmkJfIUSM4ZV5UwF9HjhD9/t+sML5pBroFnnlY6eYfYfFAaczlPuL5
CQ0S385tsRbGGyEuivGEAlbAjmqii6ZsR5DeZEgsEEZEu37mtbXWM/yFRcYzSahWkoQxiSNmRcC0
LaEtGt6ruxG9pv5U3qcbXuax3gJeWGR8M5fVVi1KWKTtH3nTHoEywXVobSCa9q03uLJbb/6LgEkf
kit7y35WiEVHcsQtNL091FEdydUOxgPZTcfslrur9Em5Zot51FoIY6cJ/S6EK5YQn/4If2ROWUMt
147Rh4EGrssL0byT/IpBiwchDOcBfE1oP6mb7hyDMnneojRtt79Ne9iBV587Xcy1yDx5XYhhqEnH
Khsvexdscqicwkl/kt18Rhq8aV5SXrDm3I+vX7RYYzQ1wPWaEer+6uBkggiVG/AXKZBqgZRLftAT
yMW85kG3RXX5CCHmLUHBa6geatSZ2tjLEhSn5WBbBHlvV6L62vZkE43QaB411AHRQ5DeKcBtri1n
6lFwR2UJvW3QCkrojYFJp3ohyJcbo0QRV3EijL2Z0NqEIIqvoRKhYq6EaOLzMJ7K8CURT012EyIJ
LfdhnQOU1zoVUG0loGoT9+3keRwTBWWlbi2wJdKzaM6lP25FzMQGNnrVHp8EjHvyTDQEDcVU9C2s
aY+zj43NMXULICWqivLrRNVkI8sLfe3pegxef0YvoeMrtCyOP606qUshb4P0FOLGLri5UE30UP0D
O27sK2/XzXEeli+SsoW1vJaTtsjgbINSeHonukIvbdTS4gV9XmBiAqIyC1qkDrRFjdxAsLtNehtu
DFDw/u/h/guAsFhTA/WrLhzowYGLL7mTPUhTWQ86GBZkX/IgVB08cItIq33xy6mxshFpUPaQjP+P
TYxs7zGEt6tP+GLmJZDrlwAFSh1qrRimp/++WF2FbuycSDixZNe9l362mU86ns7KL53hwCOLWHeP
izEm+kWkmVRCYExHKcNUGzfU8KkPIfjrXvgP7+XFDpPo1wHm/ya6qOAG9WhHhHJY4BbkRBVFyFMI
UYPyORYfMGSQ/uBRYv7DRb8YZ8JKm2pGJysw3vsjFJ6gmagmrukKEwDTMO0bO7Svec8nb2eZ6NJj
uoJ0KS6E2gJOBDmJ9rYZR5+zr3Tfvr/Rl6WxuRZUsjLUsbrj+NG9Y3DQJp9oAB6jEyahtuQRuTkn
I6b3+JtBjAoA2gdmQ2BM//ROMpeCEtDEJ9nNR+L123gnbNQDN/lfvQUXO2yio0SmOg4EdjRb39Ao
iRzy0AOKlUM3RdlxtnFtVRC4pAMQUBfR2CqPlY2yOplRc8z18CdK7Sg7nkYVE59JAK5nyU36swb0
cPuOBMxupPoG9CeeSFvlU+tDH88b5hz/rQBM3XHiwZofgS0CA72YAvo+fxJZvSxoqVoDLVG+kPA2
G83PngfaZLgq//oQX1phvBUKnLOYdFqNvGsEBz6aTXZGq/Nt6QjPEDbyMnc4tDfQ3gNZseXmH9cP
QP5C2LF+ZUgG5Ftl0IJ+4/bW5V4nYV82R7RrbGt8lYjmJGZmGxm6lJZXo60LeDXtozQ0ciSBK1W/
MDniRM0Z9AOOFuc4n9qWQtGf0860SwPTA5U4AReBzrkcOBK+dAr0taB5Pcw4qRDSJpiFJS2aTjWG
c/sG2/urmmRbaMRTi1dZIC9aN92mhrgJlBHkKeKOxO9A0WwnQnbS2G56csohp1iFj1WwE6XfIQAJ
IN9xB/xGuQDQopbuyDxvgPa4M4riTU7OA4S+B1kHaS52lzy2aXhMAKAce4BOpOxB6ad9oHdHA1O2
KKjPPlDkm6i+12vzmYjv3dT5tYVa8Uwe1PClRjs9DF/LGjVhEX2iVNnmgunWneB14YeVPovDZA8g
xoTCnwNZPiDyIZbX6JuoSe4gFOnIKIkLRX7Tikiym8+2lLaNZIDiMQMI46GOBngAmsAN6LIh4Ad1
W9ss3wTZuBlREo+iX8AdYI70I8esUiC1zoyKsq6elNTcQ+oOmI+bMNiDCNWTgK4aIhuoxBtDKOwp
/sT1sk1ibJKGYiMMNy1nJ4hBomTVHsgStpOMTysRvVO0O8l4SFsgu+JDFdQOZL0cIswuhHxcSXm1
iOyI42HUFTvIkQBIgyuFxB6V35oa+1CjQ9sVYlxxdggxJKYK6f0wdHRDXCLQ8Qw06IzUk9G6zuBv
Sm/ZmMy1O1HZ5eJrMgkoab+ryeAbgvzaNWclag4leZ3Tp0B7GhTiZ0UAgbXC7dTiBNITm4TKvg8z
V0rPTag6phk7Fp2Uhz92SYKO6QBQDWihpN4TkPFrTc8BYK61ngz1607LIJ22mARiIPFsyhmCWUk7
WyOdiD/XlujWw1EPnuKBc3cZFpb/xI6FPSaHgA4gSA6SuDkaj4NX3kGT0TPzIwQsU9u0RRcs1wCQ
idDZsLmo5LXnb7lUNq1AGo1XiiBq4Ebl/V2Je3c9Mq2WRJeBiaktgK1EBboNgQk4Aj+/Mw6Y7rA/
Opf8Km4Hm5ePreYqS3PM+2qmc6yjnN+gsCDvg33j4AP4QI6Di4ErN7n/L0TK1l5aAwIomHBUQDbN
ynVYsjCYpIRFYQshRg9qET+Uk2oXOyiv/OBp2K2+Zgtj7DtTY6BVhKzpUQxOVZh5EpqNCm+icNUr
FkaYpGhQBCUO2xwXIEvcBuzkgXXP8QreOhiv6Alp21DEpqmbDGS1omP4oLK7Q1x08lOzy6jE+fa6
Td6qGM9IE2sGhUDRHPXyEBi3ffh5/e9Lq0nQZdvYYicINNoIuq8NPuEkv5vt8dje4c2Mve65/ym+
ZbvmqXDHTf1DIQe+UDZnR1nFoVEVhGLKsaPi8NzJh8wcIe1bcfJl6l7fsozFEpnQmAhtJeD9QZ43
n7oJfBcjGqzaToHaJWcz15dj4DpBCFr/xn+FlzsJ+k6mt2py+t4eNnjmWpsAJd57VmqDAOOTTxq8
7iMXq8z6DPAFt2o7N8dISLaG0oNbg3C2cD3co6P1fytjwn0QmQIEU6UGZfnmPPeAvjkYMXNKLzkF
tnmoHqGCSStnvA8q3trovy++i2Xw5BWgAGqOSpDYAsBwdciDUKyHwsvS6KEuTCQYbQOpCw6t8Qy7
eJhuaKxHOnIaHvn1p9X1QJzEBAGBokK/6E9j6PYbs1a1zXFS92KYAAXBi4Prb9fFBHujyym1AiFr
6GNiblQn9/Fxj83rbSqs1W5ysuHpla1esIVFpmZsJiXUNRUsKifH2OgdFJ8A4jxZMSfHWffChSHG
03uRALWiwVDrEwAu7cTH+BxKTiAPciSv3cR+dBPecnvLa2UgY2GWcX591oLcaLCjioRhZIwiWEAS
ZjWocaBoHMiSo8uRpxTCEwh8rkeUL36+b7FrYZrx/0gvakwD9PQwJb+MIUExfCZ+vQ33emLnPi2V
Q1hEso+9B+HUo7xNb6aH/AYzjIcaOBf33zQdl1vBXBYIe8c1AV/ZUc82onBO+t9AF/DCKN3Pa4um
/ra4kaAoi7W8+1o0ZImh9NF1buD2jgmSxHyfY7KD88quVqqWy2KSBxHUSJ0RDjQGaK+jLzrQAb+N
fwhOfsiO6Sl0oMoNFTNep5Fhvv9PFr04XiajANA/6fMRDq3XIIp71zQC+ejRzeTUbVJwoZe/9PbH
hMqcaPVHoTobuewIquC1UJUNaVU+wAyBahvCHUkmcKsZgPDDRYi4mY2Is0mc0KUxoSsrqrGP1Zr+
1l+ddRayfzPAtTgEnYFw9IlYpnOPzYiLRz16iDRe+OCsQGfiVGQEEuaVYYCOUcrQj5GpX9HhNAxK
H8QX4Y1XQaZ+c8WTKaXM0pPrWIoEaFojY4ToCDQc7Gj4UY7vaXxfyFwNh9Xs4+JMOhOmxBKoNN3E
8sAy6mcP7V15m9zGN/oxfS9P9R7TxUAjcvaUZ5OJT11sGXEe4Kqa2iEjaCppD312vh4EecfGxJw6
xuc50M6w0T1o5B7yYdf/Pm8NTLgJW3UU6pCGm2gE19xjWNxavDXwXmWdiTAWgNxFpONwkp3wWr/R
5EmFcBISAbe6LZ95jsfbMyawCIRgpo90eLKEd1I8T6CVvL5pPANMNJiSsVVkeihTALoHTHkoVcB7
/Di3h4X6dYkBXrkGi2hd6DIXdvcAfhEoY0BCFxoAUAydVBvS8WjBowB129LW7V7R8S0mPgnqfyEP
Iq31uxYRymACSJi1odEBVIkPQH0/nP46RDCwnFtuTrXaMVzaYkKHlBC1CnKEjtLtPIpenrf6Xewo
e3NL05zrp8m5Aqy4ZStKrRkqMIaBBWA/zzkY+uX89boR6nPfg6GqQ30VzD8y2wMlzSwq8YjvFEWv
QQ3ySw5+YRTyfugaVw/kgzVZ3nWD9OJeM8hcggRnldTW2Bw78mLWvyUUf1sJ5cOMF3rXt++yMuYy
6HVrFrkMQ1PxWwCU3wLVdsDtV6ynoX9bYTugqdhXeQ/6RQqx2eZu6NXbydd9ecsVvOCsh+171rpm
EVBvgCMQbOgYhDH3GBvbRK4B4Zsc/JRP1RsoUDinRTfpymlRLuHlW6lpQ5KKE4z2fruj9PJ/jQfw
vij/Ide7bCPzTFYoW2PkD4clRNDgGiEV5c672bQT18LyStTv94CXRYfMjX7ID9c9cj1qXmzTf19k
tkqcBYIV43NWLgY0MT4m498lURcL9GgXFkA2iGHOGo9ZZ8hujop0zBWC+Ye37GKDfTDrXs71GDtI
cVCil/qmYIcb8LH5VO4bQHuVs22ciywzj6cmd2BJnbBtyRgcQJ8LAhPAypry0JhP1w9olccA/UBo
HIJ3jurE/bl/GZQHImvM6JdAexQ9MgN3SKWMlVPji6/IcBDuPfFQvVTbwONlU+vucTHObqwmKR3R
UdnWMKUB5HwSd7xvq/WrfTHBbKVSaHOLGUyEqn296+9G+wmsaOceObDiYLLwPnUE//qW/sOFu5hk
wnBbBEVaRClW9Qj+0RQbWjmg7uqd8AlcVidwE+0cDLHyVrr+WF/MMkF5yiopiHqsVN1o/g0NKBgV
9L86/9cX+BWZvkeuvy190Sss7lyYVKHZoORy1G/AhNgjCwYCHQRtVEMddC26k/jA+uzBdQtyLow8
nZq7esMLn+vJ0uVHMLlJng9Fo4Ke+WgUt7NwaLVXC7C9rNwFvcrZ2lUfUjGAbImgFEHn/M87Ug9E
NlIRbhoF6GHKt8oMHv6Sk5Wv3vmFESZU6rVQ1HWCSkNiSk7UD3ZnHoXU2ogSca+f33patzDF3Pko
Ey1VoA5qtHsQx3paQnZWojih8JCVmGwaR9eUbwsUe4gl88qPq+e2MM7cebVI1KqRUQKPjspHONvl
L+tQfULNfFf+DpDUFnfSM0oeoatzgirvFJlIEBp9r4UGDEviaWzREIXV4Tdna+mj/e1qLFbH3v0+
wIT7jK2d88RvJ4zEJYaTBD8t+Rkfx04yghIvPeZSZWNAdqcrPNzl+lu1+AFMFKh1Q+qECKuEpN+D
dIw9KIRhuAETmBR/FPIV/Dh+y1Yx2k5NrQ7f/Ef1HoJAgpvfQknxU0Q/+9iehY1st89ReQwca3t9
q3l2mfvfW2KiiRN2Wu+fhygEUPM9w6S5qNxet7Nes7rsKFvTELtJqlQVC5z20Z3ygalV6YPqSZc+
uc+eyy1IDW7ad9AkbGSAsZsd1MtQrHJ5J0s954pnsdWOJIjBj0pbtHIOkUg1PQfDRi8wGJflqJbN
4F7mLHy9S7tYOBORing0zIa60vjavUtudj++mO50i/yKjrECRiC88TqnvEUykUlXiNUn9LU29deh
zP14eLOKcwBdJCtywpnL90Uj97VNZYIRqI6bRqcJyLRv3vNfkPfzoVHzFP+SoREPGk1O5F0PQX+D
Flh9eElMzM5oYc4qJafAtLow5C7JebptMscO+0CDPmOq0e+mSV10Vz8ZBxI75m/tY8TbPH3SSZ3A
NzYg/nztLCR41h6gFlRVIXbq8Za8OiC3RC8w9zSQIkmWUhwppVTTjv1OsiXA+fMDhN4g8zY+FwIX
lvgPrvv3RrOaObOCkfSQBgd5M6NpgGSocyH6t5ccYZ//yJ/VU8aBDHJNMq4UFFUXGhXWSRvLsgff
BSUlyEBOoIF1uu1/sbPrzntZJPOgzQQE8wLNgBqxPU75sUwip9bQitLAJac7Q5p7YSk4EqaAjXlj
ZW8p+HWuB0caAr7dn6/mrwUS72+0xqImzKkYomIlxA9y8ssEdO66gfV+/cIC86CmoZk3OfRQjhZa
zOam3aWSDR+iHfvArT3Rt+7TB+F3vc/BhMiVk/pCYF5bIPOcRgkJxbpAVvaXtH1zE+MzXfeLWx5+
d/1D7LJQ9h1tZgLeQaRGSN8tFExBdYOaVAHoN0h70PPCl3rs4JkjLuYkoKqjvEuaG/u8L8/1/GHx
M5jraokpKLy/kEBQRobQwo/Ya1/mE3mqfLW1k09us5HjQt+e1yZuR6WieW9s60ghrEN43yUby4l3
o1fdVY+ALc9v172KZ5NJ6DFnGmUaxR9JFrFRYrJTUeQ57mp+sthI+hsWH0lgHRQTyBHRuGe95mAB
fCNe9vkX7SEW9ktXHWAFh5+8gLsa+xd2mSdUAOkUhKeBCxKqXYPvd6h4gg5Zca/vIM8KE+3qNhWh
doRyeChTOOGn1RM7h6XrVnjXj+0iTMhkoyj82sTkDrwDW/3R2FNlUB5tLM8jmDDTQVQkjAJ4odIl
bjRPttBpPmcxq/F6cTJMLAnqUTGmETZm0K2BSAJS321rK6d4N7jWPn4VuQBzzqrYhkIlkQpSUyhz
zyFaIgdMwl9fEscL2P4A6MgGFDvgBa0BZUz5EdoGdgVU7XUr60/rZeMM+c+rlMgy5HoTLEOxO+iE
y57xEvmYAHA6N7sDXcNg84oLvI1jAgSw1kM7IDc8SvpPEkGiS+c1e3iB1qA/YREflNki4MmAN1S/
i5N5lp+pBmfsGJs0RFkxdnmpNdcgExiQEUEjpIRBSqhPh25AVuq0+/gOijfb2OVt4Tp4ZXFqTIgw
RE3rSnqlkl39ZL0Us139GH8mP6sP7b7CmGNx237G9QaAd467cCKvweRFtWQO0dyi9TiUDnDzHrBb
+aOQAZhsWzdg4w/s/t5QbfEQusrdddsK70YwcUTLkyBJLNjGYLenTqAMPDfyJpFBXFnkDvSnrUSz
i0RwIlm35VZ7D2u8qpCbkMCj2ZiPpCrPlBslGmY3i35H6aFUotcIDAXaZwuQuGI23lx+pAEGGJDH
eEpMXALWNj3XvYqyTCnnXk4311fFWxQTuOKAZKEJ0cCjOW9JqLuF7oGxipNK0j9yJdNiFXABHKgE
geYBU4bRqVxwoN1ij23ilrNgT9o5hjRhCIaw60vjeSkrQKORtDNSWhVq0GHVMqd+qx/jPRTG0GGN
76T3+Sa9j8DdytlS3m1ktcIHoa0hrvj1sg1nQE3R3oIGiQ2ABgbv93wE9PoZalRiGCMw6tcn4yLc
QMpN1soYEa1LBqhLoa8Mss6Z8KoU/7CfFzvMrdfaNCGtgQugbkCGCu5uH7RnGKgptiZ4DECUdCpH
cIJ6Fdye40H/8E5cbLMXv+5aMw/wHGnA6Au2mmNEHtghfOFixES265vhwLXJ21fmwlt6HRkkosHG
mX0CHpGnGFQYrd16Pegm3eFRtE3MRPBi3HoucVkqcyXnOO8LkPagNvOBgQxH23bEQ90NlT5QsUL9
U7S5Hrv+Jv5tUmHgSiCNhRqbBg8afZls5w+Qm20EDx8laByCsNkZnkouHPYfromp6yCNgCQLq1XQ
oLPXCyGy2WTXu2gzeMSLbvWdfjsdx2c+9HF9jRdzzKNctzFoxwJAp8Vk2gaN5KrlCyfgrJ/cxQR1
qMVFTLM+sEbaPBn2ECWudJu2S+qD2tmDm5+SQ3r/L0/uYpK5k+BtjYtYwarUDVBYsjNsDMnpfxpO
gZGL7G16BP9py6utrV+Mi1HmMiqo43VKgZMLZ31Tl5XdK5iFEmXv+n7S+/X92biYYe5fNZFWmwaY
CQJ9N+Cd1aTcn/HUF3EJQmLNiZB4XDfJcxLm7gXQNAsgrNIciQC9Z+kHxGmvG1hLYEyR6gKD6BGO
z7iIWDRGqGYVmG4kUH4V77L2oM6YSOxNzkpWi3NLS4xnWJ1sCVKdo3y0R0KRzXZ9l3njFloL9W/I
AfjTY43pqg2vysBbIOMb4aRavdjCbFwndm1AWaZ77RN0Zc7XN5K7PsY7CpCg9wKBITqwP5z68Ah6
Xx0SvwJmKAF6H9zCbSARkL3yEEarj9FyaxkvaUih1JEG06ACPOtf/DBS4lBUuuxj6IjYqJXxvv1X
QVQQ58PwB4ThgaaiwWcRXESjBNvtAM9RQBYeSUcRBMISGrSSfCYRqEXPLQjvx+E+wed6HPMaBrQ2
xN7FpXUmekpqIkOpuWlBdJy8pYPimBC6BL2KPYM3sZbwIoPIL23BBg8OUin45Bz2WmRdmmeuDcC6
FWhAsPguAkx+TCBNVb5BfnBTzoPbFPtAPBraa5XfpPNdmA923XA2gBq4tn7mNvUQG9SkoAD3VvjQ
a+juPUQG5wNjtSKC0WGdyqJBipzNVxvLGse0jLHIETz2RlM+DpDY0uKnhIhHPba8JDK2BBqhrc57
udbwWEvT8p/OFWetWBtqChqgzXDuNuOWZlbpg7rlzVes7+NljYwXF5hsNnOTgONTRkwvwAcevoYT
R8Vu/YIudpLx1qDK5z4Dc/JRm8FCFbzH5pMIQKwUan44ap6glgcl/CTQZzODh7ZuTiEYRuOS1w9f
91qqCw9ogYr/+XNX1YpUYh4jTqibyRN+pn7hkE2P0obiBD/jx2jzr27J3/bYcRnNyNIJin3tcdal
Y6g2W7V+1km/jaZn0vaeNJNt0wNb35XO1L4KIJEYeESC6+d7+QlMjdmI+0HtxAz3BMC3bnCN+s5I
Q/f6QnlGGG+VjLKFOBouoxCLzhy8FZh5bnWN84LS0/l+5S9LYVwVxN65Bm3H9iiN+QGDp64Uz3YU
AB2WPdZokSYT8YJx9q+vbRWBY0oXs4zvVpAnEUQTV5E2m6A6Vd4pMXQUHNo1eAbhn5+fqjvrDCLM
KXMmf3Ih+nzotrp3/Xfw9pj+++K5GVNzMvIOP0PsQSU7J04QCI5V8G4qTQeubTITV6dgtJTIok/p
UNmpNED33rJ78VhZtU2ZnSoCvmMp24oaKPulnZKmdo58tmp+VwFKQJZiNyPvN3GuLavAp6mYhA8M
/KY8eBfEYyZBQNTtwcROG2+FZ0lPZYaZeKOzLeu1MQln53lbwiQ2coghtFjAFQLs2DGy9iYaTTtt
z2MOn4Ph6+e8ihha+hsTpIoMyrXyAHODrnlWPYCjfzgr0lbPDpVJJSxelA78wubHKHBPn/ryldNn
G2OGFYzjALXs44RnvRjBpK98jrrkp73mlGnglgB+DKkN3TynmYoXKEJuIXm4gXz67vourP4QGU6k
q4BzfxMI7Udi6U2stse6KmxIPUILkTvMyLPBnKsSJ5YcFzKi1rY+9k8g3PMC0FNs6Qd29WswASzh
1RJ4JpmzVVpBKkiEZUXVrd4/itHb9W1bf2gv+8biuOu40CMhl9ojcOgZtEdc0Ws2Zu+pb2BPvhsg
weIk94SXrXzNZ33zm4VZ9pXpLBKSEq1xUIk8xtONTkB6UhIn0QRHjwAbfLY0aAL0e2PaStpn0QPK
bjgimDoMjF3k4BVuZtBjADUt4ss1r1RvgHhTqzwqsuCMyrkDqbpmbKA2Zg+mZI/lZKspeE2I6WZ9
6UakAkXJs5gg+oiNa+mpW9aVI6UQaVJ7P9e7bYq/XYIJJtD3AhL1xgKKcgy9MLN2USSjfqX5iTru
YogHDQqEXlTbMgAcrSRnFOJDFuWejECYda3Tpvj/kLxU0MFQ59SFNAMIMaBsmqGsOBxnqHkaOTAA
HQEbPPrK4Me0TenRxIc/VJA0eV+kH63+GcihI053WE3QhADgoBQ5nJJZ3Q0qCLEb4mQB/kCjOrOQ
3xf6ORVeoOds5zEwhM0AJCh0Woz70Uxe5soXFQVM66eCbM3utoDgfA8pWOV+qFD/k0Q/xXBzBo2P
oqmcsYHYENh4RGAlIDlhDdiUtiyeZSPzKiDkzUoAlVZjp8qMzzWgHFDpjsoS6h5gbocAatw/Jclk
i0W5ybWfAiBaRlPZmvZYQE1Wq15K6QfUNFtbah5l5a2MFRsSCSB5yW7ysAY7KCiOitJXRJTuMKNs
pqrTWfeDGf4U1V3QmO4wyhtJ+inHoFVOCpdzP1Zf0YWjMplKqYdlWYS4H7ULavGn0k+Bv44xQ5+c
om27AcL8xC1brr4fC5tM3lLPsgLNIVwOCBJ3XvZgfoaozr4YhUscmtZDAiLa1E57E+J7seQkTZyI
84W4W6QNsT43oKfHguUKauoo8+elzNlU3p4ymUnaENIEmoISCkQ6ahmUpfUEPTaVs5L1AsNiH5nU
JKkLwOpTBM/G6wsblHleVTgQ1DEaVIDzE5TLnAgMrSo3aq8vUAELM9SqRYPF7YuECFI7gE/dgAaO
IXmhihsNJv3rvrnuJhcrzPJ6oRKDtgD5PKSx4RG7NJ9svSkdI/0Yufx5vCXRH7NwC1NL0mhSsaRC
zG1jgmasaXgW4XxB86wwLyy+C7JIa2DFks8Irkn+aYSP13eN/onvL89l15gXdYKowhw04GZPGkgu
K44wAYUlA6YEdSIoAqlB7F03uH6h/jbI4v1iqQyNoYJBtbzr65fM4mDT1+tK8sUA85ZOU1qmmBOh
bj55tN0Q7sEUB13U3BN/8j7/V4v+5sIaExAJOK+0NsERVR4l66FQuvYl3BS70AGlFHyDEyx428cE
w7Cd5VY26fZVYLNC16rmQRh4Fui/L1x7ikTTLKiFhmq1d7c6HrPrLsBxaxbxiAI5HsISezYVnwp5
EvKzQAyOjX+Idhc3YMLBXEIqoxdhJBYFOzFzr7JyV9eV3Wwkh0b9GCGm3uqGT8AbEQcPBT6AIfq6
1cPAz8p/xSK1dBMmXqS9AkYnCbkydcpxBx2p9Ka1G8gT2eUJIjsbyBdOkf+/7TMTPmJNDY1ARkTM
hp+KmqJv/2xAs/K6EZ67MAGkno3aqjQYUZGR6krk5Dw9Ds5Rml9UhQuP7CQx79oORynWrRunkT1B
ZK9oOrtDTthhKrBRg80g1nYOLR8yZE4+bzFJ5Vto5srD/+a9psjEl6asdb3NsWAIuR1UgJVkoGHy
6F9tK2W/VKEDAkKaP29hJWFioJYH1E7ntww6grPZ/yvvuFhg7nnbhzKQGbBQ1o1LRHyrijdSFnPW
8TX/9/2BuZihwWBxePPYgWln6qEo4U+OiunYMbKTyO7BzJLYCrDVlCgGPA971U+8dFMc+pvmqd5Y
7rQx3AA5Hg+otx59Lj+ICQxNUyZaoY84P/NziMGY2hG7Hnk4lH/4kryYYW58obRBitYRPlV34n50
4wNFF9DxlgoMTUi1+KLEq7BcUxFNWVUs1YDe8p9bDZ2lQjZiJJI1GEpsybJFJ7kbd5SyznwzvOrD
uC9eo9PsjaBWvA398F8BSZe/gHkNA8Mw5qTFLyjyl1T1hfnX3Gu2iGETAZQ4YHqcwpcena3KuAVj
NO4xtOXKcBsHH1avn68HpvWwsdgO5grJpTBqSYgf04Ct1I1FL4MSlOSTT0ruDcFrcLhb0NEEhz2v
1riKLFnuA3O3iiLCGO4M072vAGAv5bYFdbUbcdd6qI3ctY6JLB+aEg+8j6VV516smbltVVLWaU1r
Mmr1MQNUn7YtuHJ313eWZ4S5QcB9yUNhwUgItenIuC2zxh57ToNqdTBkuYfMBRqruOuzAZ991ZQ+
kXgftbdKnjiJAqpoPJu1Um9y8yMbQKNB7ET5lZUypLhRR5hnf4gSCAfWKHKgYlHMd4HZ3hjBpwKx
uV7vbfDlgHB0Lpzr+7KeDC52n3lwQ6i5iqTCxgQ3TbonW+0gQIfTgbzoINvZL+kZ0AIuYoLu9rcA
uzDKPMBWZ0oDKb+MTl7kPFUbi36V35Te5FdP/eY5hxgkL7uiDnzFKAuwGSJpqsscRidAifSzSsl6
NK9zRcwiZbfDr2nL68OvB9TLOhUmuulqQnJrgsmyc8rdcFPj5u4JRKBtAvl6DRLYDrRat5wj5S2U
iWiVIuoTOAlaDJa5M3j0pa10yBzDy3amPz7zBUU4d0thglaez7VejFilAT3OWHoNNNkGdSHv/Oif
uXZ+TIBKVQPi1dSM8jj9BsT72KIbs8G3BMW9TeC02nIxtrydZEKT1ptmFdPXqfKUD8WH/OlBOEkn
+MzXkEp4y/tUWu8EqNCIA4+qLoOs+8/3cBZE1KpAovnFUaMcKVUA5Lb3JtJtHph23TsXttirn06W
NuSwJQPBG7kTRHV9SPoeVFeYt/XkTS7ELPhiKXQJ385xYZa5/HoVS51a06LHR3/EvQeYUHfIvrgB
dvmoeMS1XLS5BP4oLb1tVwyzAQBsq22vJ1hviCrLPvMoQDtCWdNv6RS/e/0WfinEXbPG3P2ibSLZ
pCWyXJ7dJFH2VmvejHJ8H6TRywBC7KoGMrwLTxb05Gqtcwzynoat8/9Iu64lu3El+UWMoAMJvtIe
296o9cJoI9F7z6/fZO/daQrNOZg7q5gIPWjiFAEUCmUzg+jUhxgXFH3yJNfFMxArgUFbPoTybzEO
nWjId4n/4pPdIP32A9kZRHDJkhu9fRPn1qzaFD+EGALpcqkpr6j4KFedB7raHajq0SX9kVc572Zu
GoCvE1UYg+OrIvoIweoCryW4mxwZ9QeQB76lpnALwlmcaO6RF8728g6TMTolWm8a0L0vFGm66R/I
sd9N58JDsvWIr9hpnv8bA0Gevpt3ggkqJ2fJ+IKzd+GhuyNWcd07cGlv4Uih9EN3pYeJ+Ofc4lV/
Ph3YS2rAWK0wz2lby1AD+qgepIfZzM6JBeyP9/gaGOug/oT43MnPOfgZcduaZ94XbNowFRGoKmuK
AQK7Py1KTlS5BxgOrDNIz/r8d8rFwdtsXFlJYI6/FctRbQZEJ/EeYNNev0uR4e72fPTWTYYBupLE
HLqG4rRedZAkHEFv/Ym10z+QY40R13vQSjnaexKbemVRNz0I/44Uci2eOUu90ftoLCEec78P9NBf
l9ehu1CEVSfySt/+wfT/9s36OjzmARKFUmy0ERL1+yCy/FsVOCDRofAS633o0P+FsEw9ckdZeCrD
OMtq3iT13ENlwL6d7me7w/wE+sslIHrreCSsHteGZy+3Q5/V2TIvnzEISp9En5ubzYDpXLqfjcaU
VXR7j5aGDje88L7kdLzk4aYzuhLMPIPgG5pkv4LgmHxo0u90isykfBgFYl82WVztZR6+qRfLrsXk
0+KA/pgwF+6So1vej7vxVidg53HiI22s1hP2vM3dfnL/UiN2UK1tUyX0xRZ+DKqCudBZU3Hd+Q+B
8RgjFXV5mWS57t8sHpFUVUSRC022zDK1mmj5LKP8NEi5XRkIt2rHANmsrnzQ0XemeTbF6KHRUqQV
kPsSJzsHQIpOJlCWHesyfO7TSUKs1B+oiooPWBpFEu8MkM63IWpA9WDP42tC3QQExTQtbSoWjiTI
pl4AKjiTDm35UI9IWChnGbO8yQQQ/Goyy2qyhfCxrHVHVt1SeIilkzGDAUT4nYPzrEofuvxYS3c6
RmSlyru8J9vB9deesK5H5w89TZbUWDOhHqhaGfiD4Hz8zo+LrQzwAsQOPB5eJXA7ulvJZYw/WC6y
oB4gN93Lv2E8buN7wfp8AxuzuQ5sbtJ400lfCWTeAp0Kkt8XOPzpQL1xX1kY1jgUQKWUAX6AJ9a5
vLGbd3cljnkQaqHPFQGafULTCjgrrDytHT86SQMPSmvbPK0kMbZ/0kaojo7cWHeYLOTGdjoi1thu
d3jL3dLUn/gQTNsO+komY/1nA6V2vVzs8AkrdIcAbYOQCJRKGGEU8fxjr5rZ8+Ut3XxyVkIZ4y+N
hdjVLU4w7iRTGyanVM4piq+XpWwHOkQF65QsSaCAYsy9FAaallbV4r8NuBCNZQDnzTa8whX2vMPb
XtKXLMbC14ZGY78r4Yqr7033MzDuOlAsX17Q5pu5Wg9j9YpYkXKpwXrmBDAKveSEHc/PvixCYmsK
RMmmSCg/RRAMCb4S9LdcXsTmRgFQE1QDYOaibCRf0lwd1BJnT4xzl74XxmORcHJkm/BtdCWDuUia
noZj6c+LE4UDeSGn6BD8Aug4goV4l97qLzkAPfjUEMv+f3uVVmKZuxSEwPrLBYgVD4rbwUmtHf3Q
ejyciW2LqxEJb5OiSDJbalGjsvLDAVmKAdSqC3F4dPBtwNkeahP9UXveYP3my74Sx9hbPzPmQe8R
Xihj6Ijji1K2lqT9IIFvVnVrXVaP7bPTiWqgJUPVFJZhOC5JkRRg+FvS03uMOT03V/ouvQ/t8ZZ4
oAUARCToJ7sdWgcvS5Y335WVZMYqNUWSqiEaCz6xtqs7n9p431vtOv2gT9WZ2o0teDPaexqTPBqJ
A14MwH8h5HX/QRiw+eisvoUxXTpGBBrYFGCm3I+ymfZW+dHgnRt0p7HRh1WadIdqRYe+KX4OY9MG
rGQzpizOl9zAKC/zkIOTgJ1MtNHQBezn0UHpO3hvHzFqztn8TauwksmYtmCU6jii2HsNfWOS/xLV
JR6GX5dPePvifEn5nMxYFd2Q8+qNgijLCfcgBs9tpPcyL4JhwDDdXfnImyDi7OTnA7WS508zqZV5
0ajh2eihOlLJ2TeeBOZulkNI0VSoA+UAs0iBDMI16ZWzactPfLNqq01brs1qEaUstE0+4UIu6iBj
amThwpQOgoeh0cO/axxZSWNMd5Z3mSqJ2DL5drRVqzrEtr+PvBE5FfK4UGD+P1fH2OyukDu5TbGB
8b64io5ADvlE108+WmRreHmSbQ9vtTrGxCh6nOtliWvd2r0NmvjoiFF1TI0jevFoZA4P/rE8+87l
NW7abwwhyhjNpOBtZw5QmqoxmGeKqd/+2a8kbypUWy67Hfh2HXH2Oe/735jRL3HMCcZCIdXBBHHL
wB6APo70ED/0D9OvIrCKn0iSoaiN+JdY6k73JCd19OQo2Dyeim3HdrVq5mDrsW5bavgLSKXmUbKU
G3f+QxPDsSWTOT6hCFhYvCB4u9aMjhZNBUunIqpMMCSrgZTmISyM6sU3ImhORQuEfd3V9Bi7aEJ1
DbQwHsJdCvQFCwyVpWiVqOdfPu9tLVt9BGMUJl1P8qiGAU+e6n13pf1a5tlB7nhFfxiHzK4fuyNP
s5fd/GYkViIZHRN9qdNw8LB0xniuytJOC/FESh5i5KaHRYluGIauSd/695VQBJ3yYouKArdFKC1A
JbhjnluScC+imEil7pA095f3U958jFdSmQcRE5FF3sm4tSk619pZhd89HIPGsGThtxiAjxjDKz1a
u0cKtqzxvhJyu2vFgyQoV/oIjMXhnGYvRgXKteKxn58JkuQNBsdDHVWlIrBDtbTGjufO8D6aeVHz
SokEZcRH67qnyDe5itaHeJ9Twrnv2xfta3fY2YC4FfW60T5VHu3qmlX99G3xRUdTgQl/6QysiNTj
Eipu69tfisD2dIxpqIgJoAxOSkzNevih9MCm0Xkg+cpnD+4lvWaMmYx71CgBrlIW+E5tEODparWr
o0cnq0IvFTUrTQAGW/rHQiBWq1ArUeJDG3qZePSBB2Nkoqn1BNyi0WEiGnhM/V2rD2bURSByLUwd
rDgaYOAKqfBE+WceqqY/kVtYUMsoZVdGlzxYtl1qDLklzzCds+ZW6IFOcmBPjZBBKxN98bZqxOD1
vWvJB0IGSzcexe5niec5yTxKj6oguqJemKTvbKMNHX8KvUQENL4EIm35rMVXMQFqSlTabepU4aMm
noZmsECVbrZoHZ+U2YqbwW2TyhL6yQ7RfW/4wL2awE4Q3Y7VYI1x4UTAVO/qq6yRTRICc9wPna7H
pIIu0F07FbbfTNeK8gRbgSEIr6MD9hDlAoLJr8zLJTwEdNgZYewMkmzNdW7lcoA2RWBhJ6FVxC/D
fNP6P1qhdbP2OoluE6WxaUM9Sf4RzbhSE0XHm2DWVe30jQYW1hotcdPkJAujZzJZE8b7CBwKwBU1
WB2KhGZSpGgrT01itLtEJXd52HiRElhhea2KmDsTYkw+V4ZZqjXqGsI+yKWfgLM4T2CQarpj00bW
gIZJtU3sGROXbQvcmeIRlK6aAqzw/kcxHDAsse+j/EjmNzDgorxmkqF3ZAkfmN20WrsrjDfZMGyl
/KWDo0vx8WiEr1H1szYGzKlEVknPYgT6VjKYmo5IL4Jnknf7oNBOLUkOs66ZlJ7qMXY0qTeVAYch
t54v0R9hAXytsr+OUsOls7/v6vlJEWaLJrkVlfA5inMS53s50ZxIHZ250AEej1QoUqNGKXilJtql
VLtJU98EgpuhnbsVj11Um8bgjCU8lhDze9dB/qQL14aG1oOwvupk3S2i1CaFbKdN4dABU+w1BoRm
CfXec4OrME6AzQN0EkErRpPvQ8HYN34McuPE1YSDjBTbjKCqrN7pNFm+qCD8uavxiqYhMQXNKyvU
MdGwpBfANSCVWwXo50IHS5PczoTcJfQqyAu7orJZjQWYTzE7GlWG23fgICm9yACok3BNoehUboE2
juqZCSRitMbTnQZKQAMWMqCPsaR5MdgBSPZEy/yolL4phoUX14oZB9eCjP8peWnlHGEYEsERbsNc
P7bGnRBYRPTdSnkLymsJWeMKCCRTZQ30pxEQp6Fv8XAup8JSp3sjlw4iKItRfjmgWm0VuFszBpWa
hFrpfF0pIF8i+znMADp9M0FkJR4m+qok74n0lI/qvs5duSucEOC6hWASEWhYNfB6EBbmPqKahpq9
iitFNPD2GMAqMNDEXvrXdYkAOqhhSGT0jQKfyohVDEBdJ1q4jKMD7MewQZpmZRJYhGd7KNG0prt+
lCPeP5ChskTt1cdCYxo7QR+5Sj4dFj5qWT1XfuASIzj0emPH6nvQTTZI33FtzGCsHlLc1ijwbzI6
nPUZzX6idJbyO1V4jgrDLGRkLyZw5rSypRhPU0qRa89MYGbt9Lq2SZPbUyxZ80TsoMDF7GMgN+ua
W4fluZMRhLd305zt5Jh6lx2ATQRTuvJuGF9S1SYNaVm8Avp9D8sIe2WK58ihN9Kz4WDr7AZNTMl1
dpPhxPj4u5sR2Eo8EzXkZRrPgQjnapmqIP1gBQ0m2tHLlY/LlMUvTXOyHknp9Bz6rwqJeDHS4rxd
egSZZIQ6kUpSp/8kBJZ8k3QM0TRS2Z/DA8+8lpjtFrfVehl/SyvTQOhUyGt+L61b4ARDDDh7+lt6
XR97S7/yYb8Ky8CEveom9jIB9yZTV35rgPjMxaLb3v2/XA2RcaSI30atMX8mpGB0dqkNC/ve2fld
vUSIvE7FZW3f9/ovaWyKYmiBkjgFiEdH3ElDV+w6f+iAGlNLL4L6Ik8ZZ5ZmOyfy5b59y1E0U9do
IZZHz8Y7LrsXOclj9+JfK07/mP/iVm8Wj+nSApngpIrmSRISyBMPMqheAnQ8ofyGGN/SBJccoNSz
1/7i5RUU3r4yAYrfNFk9+tjXNPGt1PgZybDvs+zATbaaoLpSW8GMqGj2mDqMom7f9sqdkgMyPfkZ
g7+9Sd9TZdgriuDpReukemtO8PqBirIbo2A/JxgSg1svhTgpkASg+ciLCKDSqsqR6bUc/CLSbSZm
eC2Im1elrc2SA7xpji/O8Yo/XfVVqsYvMsAoLVm0SZ68TDmLAG1JlNzhmMMliL10hIw57IFcU2D+
CjqaAP1bRDZI7zxNwryz+kaF946+RW0Jt+sdWWrOCrfBU1bqytjCOM3EqGmhPqNxreoqiqqpOYBU
LQdmad2h4D2g01JDJBjxRPPCwE9Eh9XuGqmC4B4LPyUpmFuLHyOal7XhIQmfJ+mlUDqToMlN6CRH
CdHIrz8q8OsT+OeV0ru9GLpA8jZnAfP3gVkFd50RwwNcZn+XOV4nU6tz4ksu56g4av+ZrFl9c0mV
WiwHfHN8ml3iAhjEmonXPutOinQu2izO+U9iZbamm8LDZdkcZWRHRBVFrsNgRlyojK4BJKry3POm
9DjpgM+HZLW6KG3aQFlsV7xfmjn+Kf8WbyWMzs3NnI9TuehcLjqC4dZT4agqJ8+6/MiFS8V2ZWZG
o1VpBgOlZoZlpNeD8dTnH2NRcrJD24sxZCAZAa0GzRP4jtWehZjtEDIhwACGf50rb3Ex73xD4ZDz
bR/MlxDmBQefeOXHFSCOGuXFLzt37BDuDID2QLibo+1fiZCC02uOcdh+Wr6kMi/1HAvCVGUCSJ0R
aRvdowJp/0an/5LAIpymel3OSgAJafKTqoMp+wdf5U3i/M2T/CWFSSLmopFrBCSVKFP8b30PA/Fw
MzXA3paH+MCrUmyPhiJh+x+VoPKfKtHoZYhZtRANwf5Zm1vXD1vwzAae0QOYpPwdJInlI32UVu9B
8irBh7+8qX+TQfqSz7zNoTRkchVDfn4anMGw6nvythQ0kayoTYJRQAuEwXyQ4WVZ32/cl9hFnVY3
IfLjtM1FbHPjfLYHAzXPcMaD7C6pf5415NwIdti7GdQqb8YlHS2OCDqpU44fU1fZpYCUItIIOoh9
BSQ0Lm8t57JTxnJFoIYhuYTL3ldnYbgpkY0MCK/avtmbuVIfxqIUch90xYDjiykov43Z7NB+1c6/
KkyTVEDnjzGPG0+lK2S8adblly+dIGNmWqKEgzLjOopICkX9rYpm1yx5y3D9y5A3srcpzJDBvgSV
odi4P9Wlo2kk+EDGPc3AFwmCazUMnMwAGAncuYTyECo39WUljTk5SgD2PfWQFrYy4KGSq5S+JBjd
KZK7LtYcDekbDThVl9Vl04CuhDInaahShba2GJOxNWgqunOtBtZlCZsKuZLAnJiih+JcRVgWUL0m
gnxOftUYXMbATQd1JYV5CGg7iEI9QSNVL9iJGC6CMYESgnD+KO7ymHPJtndNkwDhgKoECA8ZxfDB
jimNeLnL/iBL97DenGPZfhCMLwnLF6ws1UiMvhsKlNSU66UomtqFF5xnUOEshGDIuXMYsnkLYjQ9
DYxsEnKIaxUQUymtpQ5Pl9WAuyJGvZWmiJO4hDnM28ocxAyQY6DxINeJcU/UnYGcETq+LSP/yLPm
oBfgfRwHh/MNi4xv1mO1q4y2K1FjpIOKb5B1CxAPITh9fy0d80utWXlKAOUCXLtD4WIEnhsFb2vo
14ky96DWVMH3gTDxWQgGGc5O3RMPoM+muGt2l9fJO032MmRBSiawZIH2WjIJ2iumhBsabT4BX1vJ
1oCMKRrCzoeM9NTbeW8hKX+vgrJ+gSrOwSeHtHy5QzONg2AUQN7+8R+0rWyblr+2lC0J6WmnJZq8
HKcHpDHJlWzlDYBB2YDW7vpJdcGNlR8Sl5ut4uwvGxbOWTCVuYDrT8R2rw63dXdQhPcagV8zRGbp
v8M8AFDuw9d+9O21DCi7EhUGqYKFLWtTnpubSpedeNBRvah3cn0WsgyIYffl1HPsyCcRzwWNZ6PB
zqiVLK6wRTOKmAJKInL9IYyYvm6IVfvEVGvN7PTSKvTIEqrCTUi/myUwFdW9XVDwH7bJfevnZh2U
TjAEu6ERXYI6aD+J1jgh0T2fZtDcZkHryfRVPS2/WVM3BgdSPtxnxXNSCeiWDo4EpRlsm6lOh9Jo
UXl4l5EEapsIINbajdQFliKlZlTnXowsS5bG7py/DdHdOAMXUQK8Zn2ntLLZVeC6TWezaNGVYojX
zfy7RZBdBok1AVLr8j3afpG/9IsxwuhXjZG7wuapXr3PXbpfuFnlHXdwlafHjPUdwkZW+kWfxh+j
XdRW9yhcafv0mPSm9DReoaiGyttNwbESf2ORDaIqVAdPKmWCjr4rtEHo4EuVaE3B/NouO9CX92Qv
u9GPfzAot3VrDFFTwVcsGRKaJv980gapomG3VI0rON9tby2Y1ePtMmaZvKDh7ZbforAZ5qxFMjY3
yMBK2EsQObqpcF4ax8Gu7j9gDC60m85JXO5RLi8/e9/WEhnTO0ZjlMQ9JAJX0q7u8G4/tjt67WOk
pn1Mz7zc8WbDMzZTx1CECvBx1gRqnUrztP9sLxqcKDDJMfE6t3+tf+YW7wnbej3XspboauWTyImv
qmUBWUZ/PxRvalA4Adp7RINz7XhyGO/KBz4Xiaelj0GUbFnuzLK5UTTdoSMPwYQnibngahBP6hDi
4hlAytIzDWOSpekTNJrwZjU2KxyfgSfgn6mistCjaVCoeSaiwtHq+j4VXiRkYVqtOoTV8xx0Zqj6
pq6oe7XSUZyEUS5RCDbVqjZ9/ckPTqRHtlxRLUVUdoVQXonZZNUj+tuHV2M4Spm4hyJwHo+NriK0
gytgGBcpJm6oxtgliSpD5mtVdyomWF299wwMlILu2AYkr5Wj6N8W1VUSR5aq4xkczJRIj1H9IioJ
QBSbj8vGeMNc4Ws0HbeLAF7f+Pz3lfqh041MjTD1J9GDs7E096NI9FA78Z0PIAP7HzSUfb/Mf0pk
1KMrkiwaihkFQHRdV1chBKIG5VR2sVdPwp47Yr8pj0rgZFQxEPi/rSmrFepJAPA0Y+zht/UHkAOZ
qn4qutKtisLNlPTQSG9D6luY+zRFbPdMAZdbzva/2efVVyyXZvUVgwgm9EjqOziq1Fu2ubD6595M
zWJf2PGtdseR990xxi6v5DHvglzk5YymgwEmcwbzuFNhDrE/VCfpHLk8e7mc2J/m+U9ZzINQxpXU
0wFri9td2Ifo9OC1xW28OYsIIlJNJVTTWbwi2QeJRp/jEGvbuK73i5YGv5Z5rPKuPfM8/e+ew5/C
GA1NIl/yh6QfTiU5CdnOiM5Ntv9X5/O1IMYKjG1SKkYW93hEfS87hK7SXPXW6CxgXWnEK04up/39
hL6kMdoXhQEd9Qrb19qSWwfpJ9OKclfZsismd7PlY2IzsrsP/qzo1l5iwAKjhRqaDb+RLQVIhAQI
9bsTUZ4a4U5ACq3g6Pr39wbAknC0NIKeXP0bMc4cB12UUdKdJvFBro5SA5Cw/ANt8Lw7vLWLa0GM
XnSZHyZtCUGDpYbW5GhWp98YurnUXTH5Gj2EcKHtjILm6IT2De6E4NY9W8tndCboB/BoqpCfn3KM
+k4gJAVtHS5Bsa8exnPO74DlSWT0pqCdIrURJC5DJNlrKLqNhZKtvy/eO9nUMjdzhcEKHzmXY1tp
vk6UMV50zIqxqLVFbNmDOetTaGyD9G1ZbX6lOADg/SekIVvrlSWiEUUFrQS06U8rLdRA944mvE32
6IqpWbrjrkej84z42xRBqvvBoUreUl0ZoSoaEIhBgcT2p7y+AXsdmFH7k9AAKLW7F30D/X7gqPzg
7OjiRbIGYCWIbYcQSKz4oiQPJyME4UjTtXYY6nYh1g4ofCyayb/ypRUL3Z9qJHstWrppwQv8NmA2
wMcCdjUVYRH+fBtZ88sqleO2O436gEbI3gRDmqWEP6PxRhaAsBAIO+S/H0R5sFU0gzUj+ANgOSZ8
Nsk7u25n21cit80PbfQLOF+mNlX2VD6iSx4ldA1g0miFzJXrLAOhdkLREah7YgeCtSTZaQBtoEUM
CugObWqFGTcItQH9nI1w6adj1YlvnC3f0iV0rhuU6gDZU0RGlwaRRn0q190nSFfU/CJAiKG2CgWW
XqPmBffV4j3Ey0PLnjJY7UQELSLcSzb2zFIyBJqfwMnIf8bxLqkf5+KlGQAHCWRD9PB7l5e4tUIV
HiycKiyQsI9yVQlAxUVZEowPN216P6rPl39/2SF2Oaoqq7K+2HXx0/tf+Uy0L6tKiuBXVGgUCI3I
zgwVFbTRbrLZ7rno+luOIrhkqKboEhARWYK1icaaMQxwzFs70AAAaVYHCbbO7i0RiF+ejPoZr2T4
PRciieALkHRJUxZdYXSk1VLayUoIz2m/cMglXu00/wSMY/OkMLYiKyqK1SI7ulLRvJ7iYMTNux5d
eMJX0q5/E19mT3QVp07g5vM8ts2zW0lcvmh1dmUkRY2Qz7i9am8SzOSUSNL1xn0Ljz9VzMuKsuke
Ahbir/UxL+NcxWqtiFN3Qs0A7q70kN/3z9JPiQLbJHNjVC4sjkTejjIvY5ki8iQy1je/D45k99fN
aC68lRK2FAzAGmhkJR6s1sZIENQFLPdoOVhSE+xUTBQJ/3FA6h/xg2x1t3NiSchulYpZHPojmqjt
QrUEGHSUuDObSpZ8jN4FLrfr3+z314csz83qdNGFr8h6Cr8gPmmH0s3OkaV4xucVCbjhBVfacnFX
0mS9krtMhDT/5+J0VWfjDsEMvJ7RQ7O3zTnZzTu52mRGc/UxFpIogTQKHu+9BNrO5bpkXuNGoLzX
OkxjLIVt4yNHNujf6BWsgQJgT5GAtYytbycDAXhBFQyn9seMVIWT3YZujmZNaiYfmPu658/Ibjhb
f0hkNLnL26EMh2k6adJLic7mUdB2LeFFIBtP0x9SGEsnBei5JYU+nepUdhYSG1D+lvtcxlwsaVSg
w4GnUFJejSraNUroyhjqqloN6aP5l1bO13JWg1hm2If6cMq5VK0bl1nSZRE5aUAvGQab79PLuA1i
AW4Yme5nBLBhxutF2Rhok/4QwdwYOg9DLQvpcNITF4naffX7swF4VxQnRBCGhZKOlTrTcXwdPlCx
489MbhjkPz6AvURjKCq1Nk+nuQUQWUwcPAgmqaenNoeVBBkI5xptJCBAuwdsYR0FZPLt8R7iWu+q
DviZ6T7aDY/AFkH9CJMlN+Ku4HjRmxq8EsVocJm1XSGqwnQSksxSlkGJ4qgFXPTZ5YgYd+SPFTEq
bDTFLDaxMp1UcJr0RX6WhvFIs/IYDDlKdKkZp4ALA9hVZaCVOh2bs56/cnZ14xuwmxKo+gxJ1TWW
Io2SRA7l5DN51tsYSgQ4QumI7hK/JzYvD7KBISCtpbEEaXOe6GkbQVprt+g98XpXnQDglruCQ0E/
v+9cySIoOSMLz5O9oa4KkRHMy4AbRh2FiYzyiepzVUuAXy1EM4mH06TUYBrC8H4xYfKW1/K2EYih
YKNADlKyRGItQK+CJl2P6/pEI9XWhd6syE6Va8xF8tBUNiUZir60OGC2lXVqxYH2cVy39alD+peW
ugNAWVOXSnPgTpxvmDVANX+JYu/F3Exin2BR6m38oZwWpL92tyAKAaEr3sXAPKieL+vn5z4xdwRg
UstkOdHhQ7OAUmnjG3HcD/Wpad968LvrOUhTCP3hN2+Z8AR2LifuivaThqQR/BsiQo0QeOpz4MQY
Li5p5SQUkD1+B4SKHm3eggeKx/+esWyBvML8uERUomis241ErOJX6YSvdJZESuf5e8mTDgvyUWTz
kY820MQgTwJwjk7Q9IRU+58OjErHmo5lXuMeLba/dDULozrgjVigMFqrhs9Ym4c8MRuOZdwqNkAy
/lNUAwEGG3KjP2QKUrGsP3FD4Rpi/gEIi4U1LrN7zugAkB3DA27WcOtan33J31RhJZrxoyRANoR0
wqLjpj5Fw+zoRn8n+toO/T9WGSMcF+abtAzNocQMd3xOQoz41pGb6EDkKMVhp+aFgyYni3aYPAue
QuCHddpd0LTnSEg+9CBzLivvRk/88rlfm8UcU6aHYySXVX0aFcDbgLcpKdW3ca4PkT66DQVplCKg
9WOZu0TK77LwDa9zCXVRa1x6CQmbeTIMIvT92OGu/qcqPriCx6+Kb7hhf4hhUvVd1sRRLfX1aZgn
T8CA4jwfZuWOJkBdK7SfEaYmL69rWwNXC2MMuUiAzhe0kFgHn0iMOfA9gWsGhMDu0yHQ0CZq3Iw8
f3PDJ1gv9DMXtYoZ2lA3wiDAfmL8tkN/sVPi2i3TVmWKHAxapufXwuV7WZz9ZSO0Pkr9KIggVibi
TS+pLl36U/oeOWJE2UP7OFPOFecojrp4DKuF+ppe+12H96QB/aMQd1ep0J7rAcXCRH2bQt/q1WPL
RZ/algroqYWBQDG+oQupc5OWASyoZky2mN9nc4NB3sDKqocyuM1Qbq1qTn/spkgFnqShKNrS8fDn
QsGUoei+ga0VlLeqbh9oFPzENLlJWxQQc/lGzYW3CU/2Zf3dekPVlVRme4dKbBWEB/Up6NDdVgSO
Or9dlrAV3qprEYxnjupsIJQzRAx1ZAUZOWhz/BZolWFRDRyWmJRxAfP2ZAylPUUY4suV/eT7Nucr
Nvz1P76CMdexocdIjsFUlzlI74jQ7rPgNhHIox6qjxgqb+kVrTVnihovT7SEYyY27w3SiMi8i0hQ
sYlwUZ3KZNYpTK/gO3FQP3SICSMNI/h6bg+Reu7LR86Ctxwx+Hz/J5JNiRttoAGqSqhP+SB7Ta7u
aj++k2ffaovfCqaeFEwQh9lHkpWeOIymAYK/EaR3gY6HGtnA/ve/+R5VMpCGp4j/2YGSuMoT6Di+
BzMdGKc3rjFEmNupXYEAT3jUDDP4IMAPwGAsb6hvU8dXkplHYURSvVCyAF2HCxzHR2jw0JU2Gmrw
rK4kMI8AkoFGpQlYmxhP+0iW7bm5FrLbSvPdIPndhYaT0adIbF47gARw9nW5od/8EGKgGC4RGbE9
E7YJk17os+7DD9mrv8cP6agHZgSiFGDnaG6AF5DXxbn95K0kMvupyfVUAzJneXvmBlPppoRDTFSz
NzF8Uu+pOexjpxG5ScnNNw/JQaIgkbH89aeFDAJB7dt6hgYZ9xhxr0GfMZU7znbyhDB2wgcjeeAb
sPyd1dtg5ogyM3VB0oghYoC6jg6YKPCucvNiy7d/O8XV2pbPWj1zegDsgTLC2ka3ehVfU9cHvhQQ
NiPcCICW/6tEnArb8NdmMsGTEAWN7GsQ+Mmx8tpeR05mhc9LrVxYyoE5oEk4qrp5D1ciGU1tMLhP
pQoiy/mKIjsjNfO/ec0Q4cL7UKmssVE1xlkLIC/AGauMyqxBtCqT/3piDTf9SwLLvyenqpxqEySk
cQ6ulNGe/MnugumtAJt6KgBHIqf7QDVC57JebqrlSi7jHfQJqaZQRuAZFfeDLpkqaoAG1+3ZlgKy
BxQyZQS5zAlNYZrK8wzln0fdRosIyFH3wD3j6MG2AQHa6v+JYQxIi8jVx3sIL/JWuo80c3KUE4JU
GxyQqS1Z8Y7+aD1ul+WmoVxJZYy00BbK2OuQqt9jG3eVJwD8Pn9VQErMrw/9zRrRFYK+kKWewVzo
qIiyCrhK9SlcWElNAojeZDRlAVYywNixuUCX1x4KxbwE/1YqFir6JZm52cEcyGrV6vCYJ6sBxQBo
V2DGcLuB2v4SERsJ4MISrOCEfkHUNeZD6f33MI3LLfn6BEaPgn6shyyBu6OXL6l6LUZ3uvF0+UJs
TAP+KYNRIr0d4dERyADwz4/ZBkjebWgbr6AHfwC1MZoZQNR+WeT27fhaFaNAqUyUOcshsQeazbgr
osdK45iXrX7F9c6x6Nxha9QZKSBjfkcz/M10ToE0KIItw+6fyGN4mF8ur4m3jSwvUF+BAF3GjC3e
gf/h7MyaI8ettP1XJvqeHu7LF2NfcM9dSu26YagkFRcAJMCd+PXfy7JnLGcrKh3u6KjoaqUSXICD
g7O8T2P7kPnrUFMfIDQVNOIA1lnnV1EWGVNyZdz19fxpw/vnFLkEdeiyFlR0uNFZ8xF+1UPVghy5
GknUW4/oARlClLJSgjZLd1dE/6Ex+L93eRk4gjoyCD4Ghl+ZHXO4auMCgBQsyBfzpLhys99ufF/u
9cKnGIjBZ7WAw1TnkOqmbjTiOHnleX57vvkyxoW9IWRhGqSAV/e6jXsAdCQSUYBE+HZd7ji747MT
mZ2I+YzGEp7Hvx/+ytIwLmxOw6gLkR4P0xaCbgqFLLnDArOfr+wc69f8btJc2BUQkAZqVximlN6m
QscJgUqHQSDkNV3TxTPX7/rdWBf2xezMJUNJHjYpZsTGWqhssHDIjMDAmshVERWOEzTLm+aSbW2D
bvM2qCQt+63sB18jTdhOeijKbjuw2Z/Nl2a4hUBQomf7wZnSbP0h1MVkPif2rISASfoZLQMBxaux
PlClifgyBwMr0ryx0mH8UBY3UJujJ86qZZ9UvUWsE/D6me2HaQxs970d09+/1GvT9sLecVlqdtbA
NJCu8A3r1cza8PcjXDECl1GsSamseka3/N6stpVIi4pGJsI8Es3BlcEi3syb3w94zb5eRlkWBhEr
qPvipAZ1MRQ20FBCDMjwl7i5X/FAqLq7amuuLI7LEJYBhWbPWbD8lXQJcpSggRKe5hEYhr+KpWwU
4KTuVZbhlbdnrieOLyeKsVI0rlcY1XGLwLCqU+sOz79/mt+nQ/5pdMwLw8alPtuTiadJN5OE4JPZ
BFMZ0BfT/sU5Mj86VOCKGHVohT+jspGlKjIQV7PP1zaxy55rUxYDK1dfAIkzCPipKex5lFWR24JV
CSenDwyIBIRInf7+AVx7sxdmT5PqOBo6bMRAt5YJ/Qoo2GnkWvDo2pu8sHrjtAwVJNFaQEJaP3ce
BiP6/W18H6L78h4vbJ3nKvkwLhhhbeqaQzuo7/gOMuqRCcnda2fda7dzYVYsiCGNUsOiF+xu8Dyf
UnptM7yyT/wpsdv2Fmsk5qV+QKFrtByr2H7JpqiIs3gI848JxQlRzsNrEsrXfG/r8phW6Gs0Bg+y
2qzS/gNSkqq7E5AzHv0pFpup2NGoBMxuOx6U/wR5Ap/YNYDsg2fz51Lx1iIIIrgY3kyMuOSBI6Im
WfXP6NGOFzspwPO8Nne+XQNo88Fp2wTS6xLqVVpjn2uZtXpSU8TvnZR91j/GgB6NIG2hxphcdVmv
jbge9L5YtkVFP0/nYMSMB1Yf1Bszgrj+EIvJH5/MUAYyUoSPitpr9/rttPpyqxcmtR3gEjQ6Bh55
Hrjt29Bxf5VBLa855d86c18GurCrUI8yrG40sR73axkNAMThu5XANT1cbUv+9lT8Zaj1YX95mAhW
Q/0j//X6tBiaAQhYRoWVWPqDMr/3Pth9C5K32a5N0OSvq0FmbNR+pzUQio3V8xU7dO2+L+xpabYS
Nbe/LmYM5R59iZAvGDb17fUA2LfuHSLxKIgCZASR03+978qmaJqqYbpH80cm0rp3I+qqkU3uKDQj
r9zXOjH+5Ev+c7DLU13Xd4prDhgsO6jBKp6nqb75spYqyAhytEsqr+UHvzWyX0a8MES6Yg+qRWBk
u0iLM9tfpXpeelAHu3vxUobe5F8XkP/eufoy6MXC9HLUnvVQtwZgUOue89Ta0xCKRPdcf5HRdCqi
a7P3W0vwZcCLBdmjStNoKtylRMzSQWyjGPRgqZzkyvu7Ns7FepRDPrOixftrw+o+S5wqXiZkeacX
d4ALB+7FMzRUG2d7zXX8blyAfEzNRszRdi6rJUtVjFMhJ/gXQ7bXkNol4F20g3b7H9zf13Eu1p3D
F8qKEuOss6Uy/DqEKGEByemweJxCqMkMaNMMhepfK6P+tnTk68gXvk2uSpMVFUbWD/Vehv0HDQ3V
713/77T38r5iPnnhW8yd3DeunQauPd8Lv6e13KpT7BG1lyxZAoHeyUcSZeDMj+ixehNtiIJjlI9c
C9F9u1C+3vWF8SEQRFhQLImFcpii5a1GjAePGrr7q1DL9az9d8bAwuHfQmsKqusuEyeVAg2T2pmx
TGwNnLpVUvyqguC3Y9iW5aGhWHPty3inPVQ9Ew1Mt45GW8X3dhYgGUqQxe6pSu2n/O7aQ7w24MWc
lbOlIVSGPdIwIRA9TL5VP/1+WXy33dvAC/1SctL/JNhjqLRVi3rp9gq/RxexrxvCt90z0JDX/NXv
5uHXkS7si2a70O2tMNI4HBVyr9ZTNGbzjc1/jBmFi/GhO4/Ee9XYZ7f0R7QDHpAJQ5lb9Psb/lWF
c7lPfb2O9Tq/OAPSXaRTeHJt1n/S9Lca5ziCc5uEYH9W/Zxt5hceGuV0PcrNRxVys73IgHBgRwct
ZLkQSNwnakMCjlovq925DVBELKHkRVsIus5pmIF1YaPvCYf+aF7uy1kPs1H3c0h2M7lxocDu2A8Q
gvcn6HT+/ua+XXRfb+5iwjjCUkjX4yGzKcxue0CjqnBE6XldJyo88n/DHV/3u989zgvjxkCeaCVT
IQVyq/50YpEwlPU7OI1jlf8byjbXhruwZjXNnFlyDNfHxX2+K7cIwfmraj0yHNf5it/PWXRpQAhE
9fTLUl0PvjDz9BlzpcEhZ96QHlkp7/XKS/vOIwR6/H9HuTzJoeTPdHsVo6ynCxnyuLprU2PrpuR0
rST325TN17EufKaat5bQ17HMBJTK9+Fh3ilQr272q4DWeJiFn8dXt6DvXMOvg174TPmA6DvJ16Uf
Fx9mYKVVaL84rx4O36h5Lnzt2tniynu73AzkiuFoVqums0SL9cc6bvLN31lNkJaPW3hqtU8frumA
/NoA/rwY/vkmL2xc1dual5d4uhpH7ovt7foEZbekMQe/Y+dBqGHjhaN9ylE3XLptWKqbmq6aBXui
i8StoUbFnTwu+xdhWCFTQYzom11N1A13yw0p7O2vqfff7/P/yz+bm79fWve3/8Hf3xu+tGVe9Bd/
/duJf9Z3ffv52R/e+P+sv/p/H/3XX/zboXxvm6752V9+6l9+Cd//j/HDt/7tX/4S1dAHX26Hz3Y5
fwLr0v8aAFe6fvLf/eF/ff76lvuFf/71j/cGvS3rt+VlU//xjx9tPv76h7bGAv/76/f/44fHN4bf
u6PN+EbKtz/9yudb1//1D13/CxqIbQ97PBqkHH1VoJ0+159o9l/QCQ9JGbQRGIbnruHAumn74q9/
mN5fbBV17pAGRPPmOje6Zvj1A+cvyGpDEw9HMMPTLcf9438v7F9e0T9f2X8B7XXTlHXf/fUPuBqr
Tf3nNEMX5QoDxFRCkSkaRPVLmS0uc0eOLR8DnXAoUGVtvckzkcxVZR+5pt5XTeUlAwC4W8Fb9N9Q
/cjsKcyhYYrmM+9oaJMSUxfKKRJKHqlNzXuI89j7aRif20WUUWPLOShn6aYDGgAh0dz1x86Awzov
/a5WOKL0dQmohWs3Jx3f78tR8yLJLHXrSiMB+ri814iEuqfw9IiaFMr1cwmZKIHOvoKPzSZ2hHQ3
YkZvCcUVtMu0W6tng6G3pwDAHhnVi0H8aVbw+xDz8XsdIU9GpjtHPUom1KRcQ/V8NKCgu4TukG3Z
4n32bLZ8IgQJeu1Mu8n2ZxTyYK2R3SJ5StX8kWT1rUmrx7wr8SXUhGxIj90D6AyfIGorZw1tzLq2
AGOk5pFFelSTmaDS9LoOAS+ABYCc3Oe5JRBqXYqALXPmz4p2ZzkZ5OT6l7waPqi6/MwNNNgjwC8I
TqFekdZNFU+sOei0Pw+M7cDl3AmveXBGJnzquo951Tzwztl4zvBu9FbtL4WGTFqPNh8IMAScQDl7
udFRDA7GRjv51fycleW5pbzHGwLTIhfvc++esfVzUzu2osQH5xLo2r7MABIco0zTR7gksV14/lyT
M87rJ91cHoY6jyf+2CuIvQ40O41uc9/aLirMnRfoDZHAQrFm0GR55FhjHQ20gXBArbySTNrpyPgd
B9KnRDmc35RFHUhuflqNZh+Eomy1sbgjBagr3TKXvjdLMKJsRYOSII6zg72YARn6hMGtD1lGF7/I
VlmA2k5aMMJ9D+91Eraa6lCK9/PSVHD8hY5qO2Qsdoo8FMpwb8mlfzTb/kWqRoiY2W2Za3c05x0k
xs1AbWkAYgV0WnRQWxYX0stZxyKzBs7GkWxH6lmBhqkHAuI4a+FizmvWKW/80rPKkPPugYraCyqr
L+Mxn96z0uu2uUCbPQWhqMg9ESoDf26IEy6TC4n7VSNSK/1cYzw0SlTE25De80ShBkvbBhBR2i2u
V/pNxhsfKlx9ICDogpMSEmpUxAOSXSalKpQgkYdz60n6RuO+upXjhpmyFOGgGnFd915sNyttRbfP
WatFWpu5cT73OlRRyQNbcuBdoFwazG5+qvsB159DzMLISxZbjCsBdJFsOaEPKKOfhWPfVkBkJUVX
fLhNAzG7qj3VbEHWCBypRWqej5IjnhjEfO44fARlwnsVZTh7fosJUZh0PCD/G1fmoIG1wudIBXjF
Kj30Ddu5F1WqooAMxF9EpVcBXUSK/g0eGPkQd/noBQroUZg74DoX88MkycfoAQdned0QWOg/WN/a
DT6Id0KyN9dpCp9k3uwvuv25QAjBn+DHF64IsRR0WBq6pg7BH1PQhdjo4FTkLU5spgmBWvbUNr0Z
omnO19nzPA/CHwZ0r7TUgjlVulQjy5zmTkVwHz8GRx3AtWDT1tOdN23q5sgpJiTRyyKRiMuEvYP7
GarivFC7iEpFFjh3ijnB/o/DvQE+Sa1Tmrg0BGemNylaRwqyN/T6RpMjCAvKeDLk7AaL0bsJWL1Q
ICla3/V6e9cRMzW9jBwcx45mQwDH0x6EPUi8EKgBLctWLws4CUt9VyHR5lRQGM51PP5y9RoGTFmh
tSKx+9yfOkyl0mS237kF8n8lSO7NSKO29hD9nMXRI4BG8cULSw3tWbPWMzTAIdyjwIRUbu0eaw1m
f1oglF4fyfSqTh1CJYbp896DBJRDbplW6hsGFrmfFSY6xQ33TJayOKH8gaTc9cbtYiiIVhuDCHpV
3TY14dsRg4kcFdOTNvg5zUJTLV8q0Y2+491K2Sz4nxBWJF7KLfJuSHPPONZkqRdmWJPuvug6zOmm
HXyV1eNNduvlZ72qslSqsOZGUYXCGbeK2z51gOZUwNvPPVUgcFejRYg0EOUskZ2my9Fq6hvq1qhk
HRAZAo4HbcMNyWIjNTSJIjTNd7G/5nhVIeSQoZaCjI6liqBtybHKJgOYKv20dNVen7P9LFUzas0R
JIFGtkfOOVYPVC5crpEQagtbgX/2kwvVKKdBgwqrToXqHipz+lCQOKxAjMpI0QYavt3PuYttNy9O
bsM2Ug4dFB2ZnjiZs7HU2kmsWftolsWK1MlYAo1iLtXSJqHqFDD8hdDjbqgSoZanEkzuCMhpQNJG
gl3YNAI2qEOg5WTANgdtSTQ4/Shw/23myHDOJwNGY4xLBqX/ySrfezpEetcuYWsXYb1QpAF1NZr7
jiIPgRh6LWuamry873QZaR6CCXVZgANCCSSwAbLxi9L8rAtn9KvehO6ObgXcad+kpDJWzDIhuf2W
95odOyAd8b62g6xXaMD5mIyGoqJ0QCUJswG0ansejM2oBFabo6TAQY4E/LWj3bli105PwOWYt9J9
gKn1fC4wFh09CjcEaxWxoyLS1LwPpF23oYbpaxNY466cSFLUMAdQAwl1mrGo4G0VlmxxAi+bZKgw
AkgaXLOQgGHmz738qS/0oHQRNlo9conj+VYPI1RpRTCXgHSZ7WBHxO7ysG816NWj2WI3iqwJO3DF
Aw4hDItMK/ECoJ68KSiSxu4WCgnCn1Xtvq26jxIarmgnQOAnMxHRoll7dMb5PrMrlPe3AK81bt4E
th1SYcVa5X0Ms9uENRszzJ7yR0/VV4C0QAMhUAosJUT1MiMk3QAXrePvQ2lZgdM2jo/+8R81KhUC
QAOquMDKb9X5QxWWlw6atpyYZWHqogMI0vPOEsgiCzPK1cSkDHiumWAByWPedjksuc5SSRrombqN
Gw4Dnw5VD/iaVRp+V+dHhUOrj+uB1odt09a7AiLs3JrBAsU0UdgCIljlPFFUJ2+kahW4M0/xi866
X4w6VLThpqirN6LgoT4uEN/CowUoTLejsdSrlGv9q+O1H+PYQRLGMaBzncNElGUTWrLTElZWP/RS
ByQJ6L9Yr5U+zDQsagm9jdCaoHzZ62hbVIwBBhBFhj4q3gHwm95VCmwj9oDdnFk/JfRoSKkcpW0+
zHnHAoXloE93qLIQosOWtgSeR6DWBsCab3hveoMGCLTENJHt3AraV0GB/caz/KomJOogVNIapQos
mYPqGXh6bvejw/J7hQVC2UTxmHnnRSnRWv86u0/UXh/tCW5upZq+XryK4b43D8XyztnBsk4NvflR
mT8q+uYWz1N7g9gMCgNQHFklvRbU2JF6NIpb6Os0xdsIN6dpUYiiv/P8kSNso9kR9HmFvpm0k+pC
rSUwWKwBpjyi+D2HIDQ4iLXcz6B+qhQTB6HrBtUsam4Hc+vcyAKBUUPguC1Qs3RGOwY4eXLTcONA
aXvs3CV1JmtTkDGZvGe068PVOkLDXcV3kKnB3fZY2SzoBFhWosE+lgf5rqt1f1z0CNG42NJF3Ish
dKq3fhE+fJNw1KuotOdAzRG71F6NMZmRv8h/VAMMl/aqOPA7u1vPooFewu9qfrjqQXhjKrSTOE8G
h28/3ww9KGripC5lAMZpaGZL3HMIOrGHeswDk7VA742Bx2KpPo0mPFBmgdJUnPGm4n6qwjonh4FC
0pf0QSy9tNWPU4vCwmFTEezM6/ZQ+jN7cAY30DQzcp3nGgVXUzFjvcaC/1TRQ4xY4bn0SGzYIBLW
RQpOpQn3hiLPiy/bMWVMoQC6pZ2+qXu5KSWcCjh5hS1Dt8eLUVFYvIJHlZuygv+z3Al0wwT9jfmz
wSluDLMhrN454Ew6iXrgraQPdfFxCCg4mKgSykPgY2200Doxmpr7CmG1UA4bnoHhM8EyPWRepInV
6zO0vWqHrefjT2xde2ipZa/oKCrPFL3zIqBD0pEtyp45OlS7qOFNUO3d2/pZX6IaZQJK5GWnXDvY
JF1KOHJ10khQktJRedPasFCPqhu4OviUgejiajPZO+gv+021GWGzu8hlbqw4mxHA0+ZxpHAiDyO8
T3grPTirHOBQ+G/qfG6K07QcDLSHlM59U20hZSDwnMx6O4qw1cIcgtwssJQDHAL0ePTzrrR34/zE
3jBZ2tgdHyx+D9Pa0rhAuwJLBEmNNuUFSkhK7O+3GdlS9OfBVQRYgtIYwNGa7IcOJ72wliBNnlS6
lXlSrXDRpMU23cVCfOSAXJifFZQOdGyGYJD6XA8L5ZQ5OEsEOdmUZ/iPPQuYDHRo88pIFlFrnyUE
jKxoBlvCInsUl7zpW7f1lTt6M57o4LcvMKyl5XfYcPvAlsFc+DASOdCRLtQUAstKBcKkTqzgQAIm
pBoogGI1IF36noxhrgs7ypIKHdROaN4OPJhE7w9LACDm7B0ckUKWDwhdG8mOetfJtIaPa8ULcOFL
tJCtlW2r0cM+HU4aoJtb1YGpwvlFyJSJ96n5qF74qSnTWoQAEYw3QFWZDxYAh/U91kiktOnYRZYZ
1dmBLjA6e2faMe9OpV6AwXIgHYm+xbQS3Q+iJdMULs0Hx44N2+HelvTOyHrAYH9OeF/LelWye6Zm
4TN9i1kHzoKpzkEmU0LvdC2haP+AetkNeJC09ofXrkPcAGejGPMPS7TonzHPWuinVhvIO86+lYcm
22X1DatLfzFjBVdT7ya5cdxkQP+1BFkTbMo7duyQS8SpidxJRP2yG5Snu9ZugDKblpAlYvi3ToxV
A9N6L8uAAFm6BUTRgoMjUEKPM22vhHDh6zZytNCGRAR6e9c/YeBfQN5FDbELWAT2/rcsP1hIdrGo
UTduf1beCQs99oKeEDh/PWawgGwQnY/5Y14E7bvnbQU4kphgTugUvsiipgi6LMrrCBs0ddNZAVMT
wKXAHt6wzkE7cOeo6LZGfdLySLapM/hLubF5YM9RjQi/PKDRzXFPI4mBQnUgcP/es7Nrbdsq0otT
q+0XiD3XN20ecs/H8VvA73lG6KT8CdvRPDJ4+G2MMkUNdLklyquNmEJcoKEHCvrqjXCAecHbLzfo
bLPrY1+Gy9uiJzoIPF3oQeZVg3Gfu1vLS0gfE4ROPdWXLIaT4VkRwMLNEbeGd2t3sWJFGgpS7Xia
4ZfsIU04NUnDd/YMsCymvfJgeAmCanBcx3bbl5HqRYt1WzpxQWJBk964YbjtPGT11oMkghqzN7w4
wndc90F69aeInHPolLuhssT1mMguzVZ6KVCuEVZ/rtxxXPGSHZcegAfl4BQRBApB/nO6tICxqBNb
3xJjK71kQa+ou8Fyt/u9rh3cMSVJQ0Cpheaf71a7STlrsNVFecb8ERWk6pWbtVtnnu8841HX710n
nEsQI3N30z32eJZ6aJC9qScq9oMCvZIRLUMCmsOwxw6BRYo4BADtCPNU3tZE5/GLah/JqzBiujwS
GjXw/0gwJRD9UTvfUENFvWMizppkwLayREBB4fywEUqEF+I8NQ0otzCpsGX+hMNaFlqp0e3wN3rn
FKexCuw6RmStwx5TVmhjiBnKKhU/m7YEzpUZFg1akgMETqiZYmks+k6gqwORABNBo6CHdQdr9FX/
acN5qqFDhMa1A1DIxcnTghZBLbi8AKEHWFLwJLga4pxg4WTrxMz76JeQIsVSQfUkQhM7wklE8cHW
7Z9QTOJDodKt4QKmGlL1qFs5jHrokL0qI7TJ4d4V5TRD6YfFnbbBzr10sWZ/WFZUjUmHLl8ZsDnU
XD/GrlvcVsVNC950AwJhMkEeyUSpmu4vdNPfEH3jQuPdN+0jKK6A5xgiYlGFm/YSKLU0ypOQEQi1
upo6804q2yLfVebPsdsMxpbRdLFiTws77bYuoka7hYcOZzfk+XtpJlhmK8tAqU940RkLu+wOe0+H
fbmPEAjGGRyxG3SSFKHTb1U1VZsdNl8F25+z87LDNL6JDo9+UxWhUu27p4rsocqtQHeu3XiA4z5l
6m2IEnDaRYPc1BvPiJrmuB4rbXmw7NTrE/gB47zDbSvKQdU2yrBtF5jPxKgeFhjvBUfmYH7HUuTj
5DdeQFkM9rYCEV0ezU82QN0igAacl8yQCpaBUz1oqF/uYl1Zb0jrQdv90TDfwOqyEUbzB5LCWhto
sTXuG7LJEN9q0RqKWvQIOzZ272l80JS4zA8mg7sZj0qMWxraeHYTODQNhmjDFc7cgyEcWxkM6aGZ
AwRQeKwDw2ltLCDBNaDaDgNkehDIQUt1F/xAyM+QOPcH9B17LiTf+wx+fQDTQ2GdEP9iwbyn94jC
wDph3WCjxQqBh6Bp75A1CerpmC8Hrp/hxYLWeKdA0hz/hVjEQJPaSrUKxLgnO9/8aF0cNoPxVExz
BB1g5KUJwvkn2mwAi7HdPTdT8armd1Cx6yrfFg8mj7XursDg5CSNB9065gg3wHghchotSDDaO4Rj
4K69a+IwO6ntHeFewTeh3McGbU8pFk45njj2gc8cllh8gsHdaJvhwGPzFe6JgkU2Buawx+vNtm2+
a619JXdGn+bGocbhUd+YypHhVI6gJt815rYwTciVphwhrXxPXV/DU6ZRpd0pPERgUzQR5oi1PI3w
jfrtokTMjhFgH1AhgDiWB2JjhCfqeOmMY2QGU7+6UO3i+TB4DEIkAG8gApcyGRXsteijGh/DfjIi
x79235RvFRQWah8aIJr2aHkHQ4QjVLu6aIwnwLx7bPzbAX2hJIVMUvloqgc4JPBjdRY53TM8W3wK
F8PO2KFb0D7VEEqIOMQj0AHdNVwjro5rvo7fAMznqD8CGzUDBENQZSPT9h1O56wtP9HkweFBmj9q
rJlJ28J19BA2o4iJy049qUY7hEyPNfSVmWGGgNMUW/S+/uWRuN25fAMO3AAuSJyh4HQ20RiGFvvH
4hlfJlEvGmF62G8OD+EJqgTgVn95UB8ReN66zQ4xOuyJVXYSR+cdAnXsnKGXGtFPK1xQRRsuD+i7
7GFqj3AZcchoEs5R5qKHM0/tZqe0SAw4M06CZw02RGoCLq8X5yPdOGOOMqopZI2IXLPZEHgKWdlt
DN9yerA6Svharb6ZFTfCEyssyE14twbiXbXWo6i9o4eacpj7G73qNjnLWkAS/cFb48Kd3HDLjhTF
fID/lUOAddPhCOz59sEDB+HZmO4yuSEywMvzzOg8z7H2QZ9rQEVZpB9U9Is/LtpWAnpj+bWbAE9q
8gDnOFgMpkRw8HEMR7/J+FyV5+olc6HTABCdj4tDBz9mpsJwqPHxRIoQDPHYKujGGGZ/wFqEyn6j
bwCsc0loeLA1QW2EaEOa2xNYc96ddNdLcrOI6uHCb6bcDCq9w3m+8qvxzhmfGsQbLamnjv5zIJBg
NMvdbM2hGB60sYofDePdm3vMNRi9Y1nLdFK0dGlR8KjtFh5N5sldzrJMCiW7ld1Li/SEeqgwo4pw
zk4KAikjgn7oXKh/ugxxKESvRK9sGzcLapzZKof4g4VcRk7ZBlUOgz+0ld8p41647TErsGbXyhcH
HYdNINxomF8qNYQz1wTOov0YvOM0OfdCjjukQ/1MhRt5aulewNGA1gQc1dLQbtWxuDVsLB+1DO/K
IxRngx5NRaDW3M+ZFjpatrPkziuHCJHpzbBU+1xUJ60Fth0yjtYMyA0NxAC4KYz1zLg/oosFoQ2G
0CUO/nFzzNFsjfczn9WeOJvZC1E83m/6ZTN1tYF0l4SIMDxKq0ZYpyWERwYwPb6qDz8zrWtjOp97
T+1jKrJzydjjAgxjbFnKs1e89DSr4eR4yl6FYhHyYAfUSbY+sh29X2UqFlNdD1BCHq3t3Nsb3UYe
NlfYgcuJ7IUJj2bSVSWwK50nU1n91LnhxB5X3uwPD7aWV3rvd2OJYxP0Rp1y/uAu243tcNMMXapU
xUO/2HWwaFUb1MtrbmJTJ7W6qwwH50KOJZfD4ohX2iM1A1sIL1bnG4H4JcL8q/tjs10z+5piPFQl
11NZSAXzfpQx0k4RAnzWTtoIVRoLqdDtxZHjgTazBcgOsaoHYlMrMqoCe4lehqbO7mw9v8mVn+Bd
PDgV6ILGrubDoR+eLYPdDANkGRppBDoik+oo9GTwnBut6bSjqasJ/EQbpVC1Eg/E6QJTVgaOPMi2
9rW35cxGcDGD5KtqD7lvZjh+lg7MvGjgRBHI8lmjTSNR3GRj762dfwPsWFcFzIMv7GG3duc61cn7
xMCptvEkkCQbfhbNR9GW1m1XaGVo1DYSui7CIx15AMY45D346b1AQYhmkVQK55MUqN5YFoBpBpoj
XzoFdBKWP2oKiDy9pEFDi8aX1H2oOCKookbZZgEXyXTgwaJB0ExUq0xyM1Rb7+xM3gZJhAVna7YZ
oQcIr6t48oqOwZXARr+QZcFJq2XwxsftoFdPmgP+26KgTqxifAqBGiMh+vMqZHDUewhtwv0eLBPZ
pfYovRduWO8M1UO+SXEigxBwtfcMxL0VJOZ8jyMEWlfQus+MV41Yn7RG1VqLsDuSNvxVlia2EC+H
DivQFgEkWlPBx1vDLIpgyCA1RpF0VSwjgrYo4Nn6/+fuvHYrV7I0/UQsBF2QvN3eyKeklPKGUDra
CDLoguTT97drBj1d1cAM+naAc1WnjswWGbHWb3+SAnVSZVACCjDfVa7cSOQTG5fgza3OyxUioEwv
E1h13KtDnVfvrt+8FTLe2zggVWKJ5k08ryVPwMgqlwKwNgloX9O/x5Xqtk3DjQFY2g4qvxiJJc91
eJxt/G5jtgUiu4DSxvDTxvk59cVPdP37cHFYKxsHcZZlDQpXbtBRH3TtrLs8LgVqO/cte5JO7W70
XDFrTHAGHohtXnpcj6W4xqGjNlOxtod0mF/DKgUbVsvvuiPbPByqSxlH3qFyqfPKItJkalfToGbU
xuvzwzRR59k1REeqEYxAx064hbR/S20XMy+mbDLuB6rneCcgYA5utF+G+U6NuIH7odYHa+e78Pa7
o139sap0H3Uld3HTs3xwzVWTeo/G8NuMQTNLuOwbWWw8W9L0MFD9kEfeQxovf0fD9p4QqjpHsMrS
6oDjj4C4jA8rRangwD8sHCgyH/JtuKofvfPmNdWJQ+6vLLqzmxsWu8aorUk42d2JDSyrfdiG8tgv
2evcMSZ35WOgPLz9mTy7UOd4bRueMayiAlT6UNvpKa6Xx3kCZKoigF4u7qKO4pP/7Bb1u6PlY10n
+TFdgGjShR9p6ua9n5RnmTXqOrjLz6Usjsgic34z8RBOGVDKUj1E/fw3iLg5hiDb92P/gr/q2kVR
v1vcwhy0oz5kAVAApZ8u8p1w1KBAJVHNjPptxUmSQ+hvKhxRPm/hRk612uUeaHEUxQd/fErrAKtr
fsOBouIa3FhMtSzf08B5coz6SMu533VrXnABMlkn900qUuaxniqrmUdIdl4Bal7c6bgC33HVZqgM
0Spo0LaqZbDIMZfsTHWA8zxIDTOUh/lHGN1Obbc3G7L93talOQ4i3oi5+ub4S8NqD7DrjxVvexhz
qtbkBhnuQE/axzWVwLFWv69D2F6yRb/3TQMsCEwzBs2hzLncApnt7QJwFLniIZYQGr5b+LugAXkP
y70wK2tztwy7Ive+OYnzY2B49di6U0aCsfAvlYn7TVgF76ifHq3vfubD+BVG6lKK/kQiHOBksJ/8
cEs+U3nXCpha/3sXggB3uY85Kax51ePyqPSnH5FP3s76x1gBSiLZuNiyf+o0CFVlhl3Ztm95Ff7+
ioX+4XYLLJX7qfMiYzWn9bhsq+9zxcqvW1JiJtqXSfXc1BnwlKhYtmVjjmKZQjrT0sVPdq5J6AgQ
r4XQ9Z0thg+uENxSfvNTTclb5hnnMnb3+ZDW/D09gGvCCDZSwDYHYUbxR5KfEX/Hm0RF/LEnfdf4
Bakdy48R49se1xIQXNidRquGXRirx3Elnbtxq/Msk596qMMT5G1TzM2+sd2vJbUDJ/fEDl1+g4d8
tkv2i0IjZwd/QqiQB7BrKXQmu1RutL/+UjmaY0jtncrr8ewG2XvnVu7ZnVLQIALSdmU1P7Tl2m3V
9FhxYewqirrAiLkDlji8S8L212zTc9cgfPIMOJbKpodI9eNR8/oEQd6dowCGr+jMk6uHp5UsJ8/j
m4a+5xyzhm0HK0bE87vJkGJvo8Y9FexJqounTbyGKCIiOjXSPNyktDdvbIrahfdrCZ6Mlwo2efkj
1c7z5PvHoWu/Z9n6B0mFB8ECYYGuKq77zWIqszV+N29XaB7povypB1gPU39DPQNEUiFompLoS81B
sHMyC6yHSSskSTYeWDcg3e9qEf22YYoKgd+ERIUIOlAUa7WTbmg3Q2Qpy86JgVRh6u1kPL8mGbTU
0Ho/be7mdHVgf0BctO8bgOoet0u89qxMPVhur1IodE63OS3kvtULabKTfq8jWsYwx70GZsoOs9M8
rMUtrd38Erqa9lzzdotm8HvQBde8lFAlFCUiRRvGq1LJneFKO4W6czbWasS+SAb/ubtqUSS7ciUo
Jc25Ep30bYyvTRb/TbP6ZTXzXdTFiE6i3NvOQ7tz8v6K36vbVOt4I3qHFS9HdAxAmmuIFz/MftT6
N6Vtqp7VOTNved/kZ8cYkp3qFmUgKa4VmKXwNGrjgWu7C/EYoqaJj5Xi/iqJmR2B/m4BIEmttzYv
yk1jsRYPGnJuWfLsWP/E7KXIddOnjFD7rXDxQQv/K2bv9Ry32M94Uzd+ddNJZbGFQrEHQpbbbZJ/
JK5xNs2c/W59lz9+hhtGZMG414B9jsNSc0dTYrZbK6Ylf0ie0nh8ipKMKHzzESwUSUCMslkG6fe4
lQ9mIDtElIYI7jc6/9ZDNww/w+dkHNlkiv59zUMSaZbHOFrASD0CSWcPzlyUh3I9UYnBEzkPn1Wg
+SnS6OSX0H89dVinKDT7pQVv8ru3CVFv1+jPqogerczvkCb9Ns6wtylgv74OGjTWBCAlWTi9k2Vd
HG5teXNmPvyYaXKtvGFby482nNDzQJoa4Fv0Zy0wXBrtw4mr2ymzw1J4bLcB8WZRbohO5+PqefVK
omZQIfr3jR41VXdABeFU8r473rnNP+364ZZTu+9TxF5t9Z7ra+Op52zBiZBFIfz/IHqGXv9swtsV
34j64NBkr9BTbodCiu3E5FrpnrDkLAHiXNfXtZvvqjmhbKpleS6L4Mcs5T4svBGStr3qpoVc912B
3myhocX/Ni7TUa2S6lbyB/jgzbdl7t9aFV1yj5VtCCCLlNcfgn3tkxgf60bsA6clkU9tPaRVPBBq
5RxZntNMSATP4y4UkCudwVxs6hSiZdk7DWBQO7NBW8sykRQnT87+0Xf1jkjm8mHqE+6qvNsrBxom
9JfL5IxYkGztwlw56W4N5Em5CGQGboZd3+H/NFF6RAas4Z0SWBrV9tcwm1jLhiTaOxHh9arXlzQK
z672nJPT1V/r1CY73xJ07KRnIafwIFxiHlPVdWjz+KxNlzrHIMcfssxOf1g7EjGm3DxKWbNW+GMO
DJGP102K0JD9bC6vYjbnSkTRtRr0S9Cs59Dp232wmK1wrD5JW9/28PveXUFYs+kL4SFJhn0xn/IR
p65vnWHby6Y9sNYetK2iuywHoENh8BSMpb63oHRxoh4qIvouiS4QZEkLptKExwEVrmPy7GJGqLZY
/kKAnV2wbtlTucRX12ULycOkPIVUvgJUrN8SZZPDnDFw5xzp29aftyhv+9Pkm2SbzcFwoQuAOTWo
6pc8Ydcq80JckKSN9VvW4k4P5pLVLlzrk4yn/dSURIAAZTS2DV5ksNgTsmOKfSZ/pyPt3PvZkhzi
BFiiLth/wp4DhfKFE4XcN+wF2VS5VjVyYm9PYdBjSjPDPUT4Mars8tjenm/DsdQ1Rb/lvDb7fmJU
FGnJsuX5x39+Cz0n3SEsoCNZHv2DqsgoDVbg11vzSOVWh77X87Hu3R+29aqHtjd/h3R+QaAZcq5x
LZWhmg5uW0XMvI3cLSs8lmvqgreSw8qT7gji5FUwOqjJKG2aRL+cFzVfqkUkZx11Z85Kc5VjssvG
hRrJGO1hG7WMOnVE+dEUf5k0pPloLlN872gBbUYFYVmEW5IGBm5mO91F3nTKpGY/cRSIoCXeaOI2
TcXQnP2p+ooV8G3lqmxPdC/N8PnWEXY5N036kIUrVGTVlQevKVFh1Eihck69SOVnW9r6TMEpOoCb
BHcZfISs5oczI3xYbKnRJy7MI15KyYbNdzRAiX3VC3yFfTLToqb1nmgXBLx12u6Ic5n3sgii1xD4
QEXJJYyC4asfi6OxKe0cjvySPnCE9oIvHzmC6tCM9bKwj3Fbqmub0YSUgfNNbhVcp7pHseaP8NfA
S7VaYJEThtIIiHfiK5zqXjU7u8b8b4X/usxi+lbo+YROn6m1vjmVrPkbLbDnffTXQ5F+CoaTUJZa
q3L4KZ3ke6LACWsvXtBV+6+T8X9ZZLSV1cc2ENE1nLMLZ2SArLq48CGiLzBNvDGxfe20HI4IsB5H
RAIiK9GTDPajM4vee1FBIXcQDdt05GNnVkFr1Gz6rrqb0mrZuDN0XuCvf2Wsk30+zBV4I4NTMzZ/
85QVceHQO2T9OSic7wT5lMzSqtxnc7xfB35eEwWK/HX0/1MynobOZueivfjM/ltfNhcsjitgAYBY
MYM06ODStpB5tc3MqWB0z2VEETE/cLqu9rEM0CdFUferz/l3Exna7PwzA36u821VjrdFRugdCayH
COdgJYBAst67JA5Ic2ad5Oik0ZUFmcxm/xoFxXJIlJpPQwJDUs4u+5Gbw+30JthGKyyvVwxQ6EiF
hwr5Bqy1TJrpMc5mKBSI1S7g0UpSsA2d8jiG9fc+rU+jRhM1lrta2WZXOzAEyVQ/rQ7Ks6ILv0uw
CiQy8hQv1c7NubklvFg69OmpkF+huH1oTTtumiy9E2r8IwtRn/u9Narix19YVtL+MbHp8lgfleoP
qVDHgGRd6LzC2UvAQ4QrHnlJzGmA/THil1uPV23MwYz+S5KgmHQsPnzjtOcsHsJDQM2Pb5GeVRpN
dy/z8wC0F0EPrvFoTqERILWiXvdSxR65ZbGH4I/YRaRmhzCjiLywAQiG1WY/mNVAG9abFOvhRWd/
xj5T71xmR9fMMRn+8qY9FPoUsqd6hC+c6hw+MtJspaXkmY3s8+TOr7pYs+cknp750qiEXS+DwOu/
c+9nryMoeRqxZIw7nWTpEb+A3graJSjKgBuNc0yPzLT6KkRaH9ueQ2IQxblbJv1tJkxhKPRTRCc5
UA8x8dH4kXR1Bbme5fspgMUzKaUNbtB/tzl4eYXIkTWuJeyiHCizteAFaReg8G+RwGEcYDb0EPk4
8dYJMuB0JCSTn38WkUTR1Tlf+chjKqY2JdUqeOM4WEhoZtUQ/t54DJNxk6AkcI+h6gkOKbkl0oLB
Iex4MIqCMLrIvpR5Fmx0JF5aw6I+FLjl2v6IbBxxK+0gh4IfpcYudOqpdx9oA+bwVC9dlAbAj4hX
w2X+Hil3OUIdiDdnEvI+yPnAiqJbj9JXVLnAAqyFwu7hIAauCeE+UyiG7CLB9IL+Oz38zy1fr43i
n3/atP6/8HoJ8X/zeh3HQv/5V6fX7T/483XzcznRP+iKS1wyQLxYkB7n/6fVy3HDf/gcCrcyoTjC
zvW/fV6u9w8ZhbhsBZXLgaDh5D+dXtE/yH4OKUmlAVqGwS3M4H/g9Po39zfDbZBIGQXu7aslOMiw
gf0Xp7LPqZDmo74PoTq65OrU0f/Dk/1v5u//9g1uvs3/8g3wMAW9EzX3fYjcys4sJVepHXSR4/96
6P7FZvgvnjXxz6yR/+NZi//b9/o3a+RaBXlRCbmn4wInw7ROZ52FAZxIVtznJUHwB3cS3qHr1v5b
HDuSkK2yOKuh9d+KnqaJWSNb5Ih0eE9cDqC4gxGRjHdV7WMcYI69IrXGFqU9IuqSEqgnb8v5FKwK
B1mcrq8y7bxH1aEpKSRxTEsAG+MWioGpab37acixrSxZTzZkFYrd7LMPmiGsH9xUYTixCqdYKzrn
FMQtEqxMsazW4ZrfMekO3zIjqYJZ4LVNuYDj9X3VvnvS6R4YgjtoybCO729xLOlZ9ejWpqoN/1IF
O6GPyrweqtdv/BXF1uif1npAmJXyAN7Vqp4uQ86OKiJbvgej8j/BdQ3GKLd6jNy8/UrzGHKHHXo2
+yDOQ7vHBjhdchlCOIo0fVWSuaALJfe1KKfsBf3nOm6XtfZpTudXuxqPSb+r6/zdIXXooZtVuE+C
1aGrrK/rX37vQMy2CqaqjOfwYWgX86nL2NkCP8i73h+jr3HmJWIZcKIN+cTBcVrL9YERp9zXFVxP
0/QtHKjoPtzQeBsfYOfiLnq92AxVS9pGLhqQbMlGDD7xfDGgOxjrm/I9n8PR27jeKs65v8g/c6/d
41rogT+F5NbzEI86oxuiGnX6FxuN4JxaOQNOLd19cY10n/MY6gfRNfGLZ4S3DVW57L2sZq5etS5/
sEcld8vgJnfhMJqfBGNjwm1yVctNQtvZhpGvvmtdtDG8Jf1rbPEC1lKhk4VD3XY+lDPupvh7mZvw
nqFK3GknG/au1fmhdliHpIu3oSznX3NQO49L4/m7tQjxDHIePfA8t/d1JttnfDDzqR+0/VGZPrgI
HyLFtWzbEFEQ98tta+q58xRX5b4d0KNZGdrfiuHpQJMfXyoO/cOaqT8qdIvX9JauWE0jchG/y45R
nFLScWMvs7H6tM5yCWx9zWZtD1NHRP+MLen3pNnHhmZSB78j0TcpEoSIaZ9ehzS3yBcreRmaIE83
XrbwcMxT5Pabvh3LPzGY2eNoSw9j1jCtyIgmdy/awrl2lZ3f29TO52lunQqOzfMY8fvh5OVVdzBB
RvGE74TVEdhlRILL7nYXuBgW2OvsQm7yUEakhPvTcvby2T6oEQW+M/rjM7rs4aK9vH3PpZ1vYFf3
uLhswHm6ECi+Zv6D8GRxdrQT4VkMxGOv2N2LaeAAsgbAs1Q1tEcnuK3dIeOJ8CfVPY6BTdLt2KEx
zpRu4LmM65/D0jK12BjpMnhr2hC7rflUwNDUOe3X5WHo8/y5lTdb12hdhZxEMe8pJvddpJyk3CfG
lU+hCVMOIQaVjU6UQVTSNH/6PiYNUgfwaEedVnozqdp9alWMHyyRcyDQPcws4kW7jLyyNt33fdl/
J4szuATOunwrXb1su9Exj8MKYnz7BIKFtlin/1iKpTpWoszvOTv6t3mpWZ6iYf3wKnchayetLxrq
60ozGrpFgylm03t9evE7WAK/S9rHPgSsZoFXx5lotKcmLstj3Ij+2qUeCWzaJFdZdf73iUtzoxr8
GOnMpCgsHGyQSu9QJtP0KAPGPLcdUyT17nRu1FIefbYyKqZyFJA0Nh8cmQoQsCZ9DpykO2peC2xK
w/LoloN5rdpguJqoce4qjiWg6TI6jLezE81ZnqMFH7z73CdLNGnxDq49PlB4Ah9H1RSv92MjpntY
+mQH/FYdEq+yP51kDTdhkCfPklwJILXcBC88ivJtyFbUHK1VlzWf5X0+OfAc1DDlGYt8JuudIOoW
OHdNHsd5Cb8xKfjXbAqXgd9pml4WFzXHVOI/0OkcXMI8whXSj2h9Ztf3di12qS/QYyCjIi69Qz1R
J3F0wzqMtisv4FV4YvipE5uADJbZR1OUwPhp5VTPxZiPO+EUyHjW7maR0es+MFXR4zBVxV1TOvWL
X6Loxc9UO5sWmu5Gf+HG2gdD5KxbBzQJ9WUqphf6iizIfTrUtAv7XnaesRP9aE3M6q8XBcOL13b5
dCJ/IFgzcY/T5OA489EKQCZpgfkzEojbhtK5FAJmKI+HgNJSsdr7wRfwbhiNy24fh0b+9QiPbze4
JKafpW1pkqrd5kuwP/3w07L7NVk5/PAMx2dQVBZ1lvbF3Yr3/9xWt9Wx9qfHLImGGz4SORtPdPpr
rVx32ICTgqiYMlvu6ryNf/odoa5IIScqqFM3Xd6Y0ppTKkb9zXER/CdJ7F/6qXWfKLvx2TdhIr+x
ymBfHLv+bjB5eQ2qGeOVBSi586aoRvoTTIRFLcivXZs3j4VNupdFxdU9h/38lpXRTGxMbG/G4L5B
R5VI9atUPqLBTGEFWBozvKRxXA6PWZPp564NzFM5xelbk5QQHfyw5cUNGnicELLzGsi2+Ox8SUpb
GeB6i3Arb706B4Gfclx/U2vFnecBTRXkZe5Ql1R/5npevrmOih6MqhN/M2Lvva7ZOP4sHcQJMFrm
0fWSYDekxgXgoIprKMcOka7ly6xsG00tJV3wkTo5sZke4tyDPWzZhDhfB+q8oX+8AXtL30eQiIPL
nwVkLLrrCKrwN1MvIwXNBu5aFdJ/aReBzWVdRljryUFFsWk4pSoyC4IVVNQdnxfToCsoodMfSlPS
iDPH/bElPuE+dxauq7Gf9rCQkDPEaAdXTln+P10l7sXi4SfHz703iQQpy7mjcg2cma4VS1fVRWCZ
E5DFMNeE7ji1fEibGB9UW3SfXlYsuwaD2GMy6GjnL6K5uL2THVRm1OekMvlcc40flUWtnKUoWLUy
+TVekjZjk0TJ0YxufVnCgdT5uqkDQAcdHskPaN7rYEC+jQttOno6dPJ9bUYaPGBo2B6x+wTv8Y3w
NUk6wGfN+QrwEbTJJQ61+or6mISEfqa7fVLxN4DH6DLQbVGyK9uIXdBGJ9275nlwYuehrvv6kklh
QELqTh6L0Cl/6WzK95EOnFM1QmOma1Yd/Qm5LwEOCxZ2g2hercOZMnuOdJElFz/mKKHuz8UqAfbZ
rRnH9xomy9bJMK9jwGrnB6bA9T6ReXavU0T+0jPJQRSVh6rRKS5WMHVbmVTfcxdTcagsHGDcrI/e
uHJqjq549BP4eRlM5tkmINqTcfQlUkF8tV42veFtxqYqlL/L0kh8E/ES3NetmT4mJ+2wMTfu+uDM
OZ2zvCbHLg7h1knr+RB2ze+DJRuarZ8Y52eiAF7ClDkTCy+jOxnLfbavyAS+62I/PHoJVligFOTd
ylkWtU/W0R5W7JffvQFFESgRKlK0S/W6YeJbX30Hq0oVEoGLCi2TP7oW8dCmcEqqhRZckn+8EpET
+jJ9kBkU943a+0wZUA6dMzqvs5NPL6u2RAD4be9gHsJANzjN9CTWRjN2x8td0KHKDqR10Gs04V3U
j4h/6FKHhO+qKH4Wq1cD14frfV61zUNEJAwpvza3T35j/EtaDOvO1Lk6+skwngdpmOpwUX+FTUGq
T1/qGX2fkfdTkSEwy/Nk+b2C1hS7usAHeOhtQwMpd/t5jrL23rH98qk7DG/l1HmbWuF89t1kuqMj
NnyycYGcpnWb7ss35HlnSGyQrC49vmsV7Oq0wRXfOguvuAh35ZAPbAxRW29tSc+KrkfU4r1BsTeW
PZEfTvFnbH3+tL0cD5OcEHshe81+GWHKdhf3OaYysDhc1mKe9z2Rs/7Gi8rp7NrRe8y9+TkhxrLe
dXlfHCS4y8WRiuD32kWDP0HJslQs1nkMwwAhnJJEwwa4XfI4H96qpBeXVQjzl6dXjKfFz3CRD2vQ
+buuh83f+kZl34aIMScdy3hP3x5a2li0JREVJmGcNV64T4kpmNg485X0r7iwhzYZ62s4hugYRZVF
b9or7G+NYgpFt9tMH6LQTrARTKMotuMJf2A8oDlMSPqIyyUKNmaJ9e9ovHne86nPgfXJ83qTaSqo
NZ1nOrWq+amV2EUYxOV3B5UOPxYf/5GoqgIbRhodfLdDKJI51r2qfM1e0l4mX11EIHfnSv9oojn6
lTixh9Qq0rdbP2uf6S8rHzRbwD2kYKq2ZTxmd52c7C4gPPChzkIc2yRf7DKQyT9JIusHBHDstW31
Vy0Gx2vmgeqvrYEQmPSLg/f7WOkk3Ukx6KOzIIzYVIvxsRgPw/eur91zmJAy07shib3J+qWS1mzD
Mat2ARzVZ1t4GKAk8P8gggdiTD791qKQF1Hhc/92hf0Tymk8ubKF59VC6PGCfDKFM4WG23C/MwUi
C/Ef/NoNP9C2wTjpbh1/DeyGz14d+VcxdepMDMyScZvA2aQc1B8Wl/WdCqbmFwrM4r6Srndogtbe
JcskXozvw/RWbS3fPSuS+4qNmmlStNdExyg+b8cL1qsQ0pVxSz32Ji3PdOQOEleAuUWEeCU2m26c
v/Wg44jAlFh+WQOFFU1B8qQQa+SbeglLB3Vyk5yCqJv6+7WvbMcWkLL+D+n6MJjeYfdaSsSFTil4
H+PkpTHCARaHY7dOl+KUQ5+gB0N7fOOH791cwHNauLZNbfkSsyIUwwsHuocHhkjPXeiK0bga80YF
5ykxZtPnNvyMvCZ8YBxs+k3XtZbQlnHCGDHWI15iYbCTBLQEnDru2p+ZJuEHc0O7/NTZ7RwmtRxz
e2sH1H88cPXLTOyPc0mYTofvqgnn6ihSoM5zaluSCcp5xcNig9a9mdEgubZll2v3qVZN8UdrduVu
rfP4KzIh/QRx8Dera/a7Obt30AUdRmSqG1cSatFDiFy6OvpFz1t5TCMeRjfMyl1oii8rxYcN9Z9l
Ck6rs/6YG483yt8Pg3nMVvvXEelnx87uhMMRmv6O2eS1BCUbRqpX45mVdCGwMPCyF5Qvx24UiL7p
Z9GMV2NIvohlFwPHtadFecQfRIR+VSljccEJ40zr70BO5MjHa74b+5oFzo2+wjnvdpGc7uU8XtpU
vtYqK+/T8ZaEWpIrILyZ/EfWnLtCxLhvJ7jvpcc7ZC0rRLosG5+V86rDhH5BK/7UPjq6vq2/u2OG
B7PO83215N2hqmVMXaic4Si7H9rht15HPB1JvP4tArabYNKUToLj++t6ThPEfiwwSAGp9a3EY5Q3
b9HsE3yUbL0gPUyuvoyzOSFZOobtfK797hANSOlGDmSZvGRMoGkFnjPisSjGOT/kwfwwon9sowQK
3quHO0fOycPciks6DmAarDevwyips7XmxxSE88+JZvtt07YZ0vTmgbOfG7ifum/DwjA5jjL+Wpwg
Rx0wu1veQX1PKTHSTPBBFI+Iwz3XUE2fEeMx5LMGOon8bbZQ811NRPjOERu1qT0a5aw8JoBpW5eg
CWIjSpwhEj22hCPBL106+1DUwa6RobkiMmqJ4k6gfeLoG92gkPoFHmc7zJKoogJRe5jfL2qa9sNC
yIkHVwCiuOaXskBXTGsQDJwgM4G/7l+vrqinJa3rMCBZO1K/kWwnVEQH8AJUH0n7Gsjo58hCftRc
qURddLhDo+5bPzo/m9xMZxFgiJ8M2kRVKQwdSr2CYs3IyRhXRoPASsTeb7cU0N2U8xVZ4J0NdQ1w
lChEeLjUmVPV3wkXb50Marz8ovw1RFile+F/kKz6GavkR7Mo3B8RdKswMQpJ5FoDRAajUAl7mYqP
2PXZ3Lq8vaV1fWPkN4fErCEqdBHeLwTJ7MgHcE7s5nILxJYc/Jzsmbr4YJIQ28Ez4d4WRbUnxb86
xlVzk7kj5K+6cTy1SdNu+5omnSnzn90OcXufZ5+uMU++O/jUhyIRq1TSsas51ZGmwhq52BQfqTLr
3qEnxytTE/VvKpLXOWsoz56dJza6ejuNdFoXsfxRyYBHLZDjvZPnw7kmrutWXtLsFrN+ouDZTya6
d/E2FsybB8JV3lJNILuja7FtiMGyBoKrT0FySGwISSbjlX5O1+jkBOlbPg6nXLNrab+A58EQ5g/L
2zTg/FL5R1B2Z+Iifs9jm25h6b8vIriJ0uhRLsryr224OEes0/y38PxfsfVJvpHB44yrfRrGXz5F
yxNN2713uhHVAo4NrrnjMBnv1DQcV9G8yoZW2XSejk6dveiBoz0TRx9uvevdU1hW73XpHJBxHxan
xU3XoqRCSE52A4w2s1hbwGwtKG7cmUgPEvnSB9XOGNkx+zITPtblit2zPS0JSQoBMk0b80SKMos2
caS/oxrjrGqm/+DsvHbkRqIt+yvzAwQYhu41k+mzvJPqhVDJ0HvPr5+VmgFGKmlU6PsioNHdYpIM
Rhyz9zrnyPUANb05kUlYLcJdH+lTU9NzDyKMCzN1Tad7CSpUlYHl7EQeoxayq1zc2313hL9xUNlM
AplHG4M+3Qb+zqmL++NSWwdNYjo4CKOacnhmEirRYO4Nu8CiwdnZHWdbUtzFAe6VSuwL99sSOSex
0HbvyaCZZmy8EkdeWS60mCVxTLaj7jlcPFxdVK9owHbhLmjm56AIX4LAeAwTQpeQ7BDXFaZAQ7LZ
9o34kbacJrN1XfYVOivwVwnu0VrGb+nsbVy2udpQxqZwq28MM/KFcp/MtP8u6uUV2M3FsWRcu3ir
k65/mDoPVW53XuLoc2mhC9Do8mAd41mk6942JhUIF+wBMtBSo/8jg17yBImMUTLwTQ4v3oimFX3H
lecNm96YqPELX6rsS0Y5s6Xg4EKMXbV9fXPJW7rU/RIlGARjTEH2QMe1Fl/mutq4bvepVXInbONJ
ALLiKywF1StibFECCYPC9cTaQp+QVGjCpjlfC+Ah6GF8yGzrauhAYU3tm+js58DAVmAH+rbV/A8M
yrO3pVLXVlfc9pqz3ty0g/qsJXJtG68+7u+cnUi5OOO1wKuLDjBiPxk2I4Nc+5TC87G5aFhRv+ky
vWwAyfdhCvRR9NGtVc43gQwYMcBjoV8f80Ts664xTtao9iNmjUh4x+7S0jBxnnr1tSWL0zLFxwpV
LrK6yynygMoHKsbku85wl1NYQM5EggbwSSzO4ySjq3GJ78DMnEaQnnYlP1tNRAcLAVZVJZvFgWcQ
wR4BHwhdKT6VyntKTaobTg5oCen6EINIYHQepaH+m71cjyFAgx96bNdzUO3yxKE4QwrBf95gbFbK
MZ8qXFc4NBwXYTs+XuA9QZpRaxADeI/u4peZQAeVN2nnnnuBlpCORkJSz6Cs29bO9t4c+LNzKCbg
cYKGkn6oA0Q0OX4sbG3tpxjgijB3qD6u3Iq2Cjkp+0DaXAt7OowaMX4MKLHqt/OCvsS5LsbysSxH
HDcd5CNjLSbKy/JpshCJutkjNSPys3YHafeiuVilnG0E8+tEyTvb1l/nLMCAAKZg3s3JtNYgKjoh
7xM5PU8eTlKgSpThabh01xc0lDLbTcjRstTyNFG+YKuE32wAkDTirxejEkUQ9C0uUeIJ38W6ZL8M
UX41JoS8HvciuPcluo3rbA3uc+OlLG93vjEca8dRfAchF66B+ARX8VC2zakuzOeeUeB5kqxN+GSz
O+3zngiNnJLJjuO9Us2DnUYXF8GauvKdC2DHS6Ce1ObZSGdGXAMFYxZ3j2smPNEnWk9pe2zDnr+m
3QJ4ZCJU5h5yE+8BIbzvjA+xQeDiUNWDo8VVF1CfQ9q8LLnnt15AnlK/pHP2OoXWSxeOPgivkyGH
G4fyZpRD90I7dpoQhunJXLtgAuL4IZp3Tb7vAB6YIWFIdGvKvTl+wbTDw/nct0RcLxmFEAFlburv
k/AqzIVPIL+pIQXphk2hKr+kPMOwMw6yq6/7sLkdg+0k4kONqwg7z6MRW29W5L10JNZoOsqdlUSg
GIv2KRzFQ6/c63mKnmY8bx7Jh6ixSg+peQoM7WNJOQedeCyJ3JWXnwmwN9WUvDgcMTk3u4qBctAL
u5MhM+GLzO+UfRcubBTYJeWU7es5uOok/sPlxwCiKGrquySEjIrnj+YJm519CtRMncvNz1mA1dnN
i7vBym6rghkHiaCgwg6di+vF9Q6XSKGeaSMA/GKHJ5S04udhFtwtTb9OAMgiufEAdSAXxnAEjaho
aYBC0gjxsOW84NlBZpTF9UE3aCiTgmCmL05OQ6Y+p9tZyS3ynxezbd9GPNhVC6LPaZqHxWQrrqYL
/bCPcKAN1ADpjbRTtNFRS/dKbUsC6DA3tzXOWKT+j7no8Fu+eMthgdhaNaBQKuxqoAkKMJRIdrCV
cYzi6OWfJ4vsLqdsF/cv0uDZYPwbqmskiWvVfhuLfrOk4UsdpdeRg/ya/9Bt+COjSzXHTygpGBL3
2hXRY9pNGOiRgKvkNh1sfEvZm9EF5Ouw9OCmOzErKRlpGLgd4BOD4ZxVdF68+aSX8ppu866f8JiP
CeI5nEam94wh018U7t32lo9un2qDhJ15vb19X7s8iyVhwmC86W3TvjUnQelPRbeZHd/A2iuB6bRf
1QjKB4mosY5bpscmRosX0GKofWpuzCi+TUzM7SYYKCCZVBJDQiw6FAV/GDe4Qr51jngcYRXmF54f
Z+4qd+3nxKLcOXI5pPB3IhcnCwbT4lBowCwd0NPuzew5j9RXNWSg7dBOVtTtDOtY5sWV6McH5HAb
lMJfg7K+C5F8ORVhxThZj24TfaO5yCxaJI4ro45t6oHJtrXtL/08MZ8ica89aso7xNIwVLKF6RWT
eDJQ6gPNiO3PthToGmwrPyRFEm94UfFBBRb5emcM3te6xluYSKb3ubTONUp+K1vsh4BwnHBNk7Qu
b22QMhiOYtpqqgT6eOAsGVly4CbXogpaiCchsRuffbaUX2t4s0M+I+sMNnNyUWkT7cQsDxEHF4td
/jp43n3kymdz7J6iBZEqABKhmnvXCfykde/jqabRpXEoNF74Fif6ZYCEYEFLm6buU1B8HSyG4Xjp
TUj5p86HUzdMO1fY47oehpfJfPZsdh5lHKd4+dG6bD9gfay+RpylTgFn0Czwd7QhgSAJBLF5VxVU
lXq1psoIeco4EHiQVXtL8pJHWC/g5XWVeZhMivMGk4GGqvWjDmBSC2isMqCP1XLfJNNxSUAphw+e
3a8IAH0FvyKWtH6MLQVXUlyQhOrBayvSm2o1Jt3+Z7l/8iiUYDr09N7k+DbRUHpleOxyZ92qfNcI
k6q5PkkWqhMYLBcFXia9sWzcdW17Db3Yb8rJz41kY+Ffw3zpR82xcCOKnYjExoqazWPRlasmtM/m
9Fbi4Z7wLg5w22JsNwFBUTF/zadPKZV7T+0oitC1+IqQcyWrDsqOdSjQWTTiHtPQOleEtVTB/Mn5
3gbd1yx5KvS5StiDHWvTGYwPSW8d+9tofpHVrdTGqmBlDvkTXi4P30YLOWqqj1V4yh0qieOMetNa
d8O2o/ZUm6eWTC3Bjx6Fw7ON6ywYKD9P0w4FDOXxtyx6KXlK2jyj0d+bMGs8t1xlVU6k+aYHeGnh
y4AExiTaHmH3GuqhyjZGCXfDEzfIo9dyrniQ26Y6D2W3G60Jk8JTDpOwQYqfhX5pERJuyo6+etNu
DGARIpoPLRpLp5b+0NJXG0ZQ0BwYWIN8qzfRKX1eLBQVGqpGvbfZM5oYMCSLa0HtUyChrTCyBvjC
LuWniAjcQaRCN57H/WqH95G4yq2zFcE5dOd1SoN2biRGUeMOjS+ZxX0XZqCZdn2VIC1oJCdHuyk6
3GLMNDZqfITOjcl5ZQLGcGwFURSgMdoEO7D3pktaWx1m+BaR4lSwtwXG4q54vfR7R3z4U/HYBbF/
cZgTLubIW8O9mxyd5bHNnszFD/QV/rA9ZG2ZPcdIYMlZ5oTxMD38knaDvDGE/9pcDd62NK7L7JQ3
88qYMTykN119y1ipvvW1vsEGyT5lklh4Lv65npeff22Mays9elV8HdvleoJdq8zKF73rJxP4teYp
WJ4s9eIuZzN4i1qsNfaEjkWvDNyIhVn7DA0hn8WH/4U40u9K5nTZT0sQ+VV9hW3Vz9qIIMY6VcaV
MTG61PruoKpuQuAANGY6Z9lG1dUQ/LA0OoMR4CKEaQeIBHRJ2CdXAWWMyQIoGt/13uKTzawwNF7N
oT62LsfLZRNZbu0YY0B7U+tvlPZQU1XrPLjx+jdV9lsF5TsYPb9PGcncJkePJ+yoAlVxyMSPYKXF
F07rfTmIbe32EP2GTRmiL6jnaykhmKSyhhswHWwXEQhi5dx89KiyTVodOzqEkcFQlH4VZektot+1
GzzOUBEtPNpSfYtR2tvtp7a9GsbPs4RmhFK/AMTmwn7DovoSamsL+8AvvXhTkwF3EVDrweQjTTcx
g7GR5axFbFwCH5gxHR0E5hPH6TaNu32QA4mz3Tur4fVazobiAqVdoEYgtejK6uZHzRyVkQ+ADXpP
i8BfiguqCEpYRYhuoI0d4k3kaHLA6KRndd8AS+hRAWJR8HvD2I8TSAgDI3BfXpPU+K6BBnpsDzbu
9FHfp/CyrPyrF1b05bOdk7FqUqO7Mzz7rTSmm1Sh0JY17X7T5QzKt4kzPGejQ+/YfgbMZ65oKVP1
F9dFwcKrQtAvsYWbJmrpp+VrSpFrIKc0k2P6BLS5qR6kIMCte0EwUzDpJ23gRKUWcpkETTsRmaK6
W0j5xbQtMkaTvIM8m35WDo0nXpYNgrnKrQK/CrKbTnQ3s+Zvaqx2BthqovzQR6fzrmqXFLguhq9O
Uj0qSvSMfThQqUKQaFb7hRiCbQa6DZp0vSxrO0uwdogr6BlXXYhAuwJfJxK4fHGbf0L99YTJQKwn
621KgLDhhZVLuZ4HfDSkn7DSN22it/qSOQhqcpKgpigYle7QazCs4oeXMgCkrQ9hb9xnVFgGEeW3
tqimFbOBiOIYGrIyQu+TyUmxnrOmu+0HbMxZH/0ojKK8qia6liIMmJCaPxtkluvRda+TsSEOmqEb
NuMiIFJhW2vq8NHJ612VQfpMcmokEkt80ECZSbLmOe/j6waPyqr1SJ6HXIAAcgmwFLoSyqHOGkXj
XRLkD9Sv680U55/yXFFK6qlxuPQgFy3uRgG6J0IKuUrCbCNn9oSkpS8OtqXeNrrIji0p32ru6yPS
zR4Denlrhqj+DD3vPCf4BnqBD1H0ci2rYNrjQgu3ic36ibxBHSD1snCy3HkUXpId0rF9s/olWDMX
4kfczOAvXfBmerQwLYv7BNwbhujbaO6hprSXSpbnu41T+0FbD9tAdveVxydZo714A8w+3Bf5yQvr
IznCNzFzYOb0afaJHkw2TryPaycsn/XS1NA1rQ7ZRSMLNq1SbOiofraHi0sr3nc2yp4UfWOxayk7
f07gMj/hzk2pz8reO6tC0Wsy3eoqrzsCUZtd/95D23KNrxeAqJtGh1qhEdCU8Kp22FL5fIPKUsKA
bz4nWLhBEhW3OcMSGRsN28yyXqeovae7c1KJ1WyCoD+0gqpGi9puKsGLuzbDQaX1mJUTBVSSvADD
T+ZWj31uDX5nMd6gkCcjxfeQhceiCsfNMGiMjDz3BIsgrOXQGs8KLJIHSMHKGGiUUbxvU4q05aXl
LtZ9Ob52YctmOfZ707N9MUSQKXL3jVzvNuyHN6Xs245+05Ab9DOrI2bxU1/C8M16IGIxxmairw1U
1kdH0ziyFCJbtZugjvdNf1gyj+5LUxyrvDtXA1VAVJEQlkAmmC3Ez5mSYpK9MgZk02qBi5g5uTWJ
yJg4F9HXK33yI0Yi35mLYJ1JsO1twbAysa41HqSqv0ZZcGs7wTUVK9ooyjgYg7qJZr2he/m11ua+
0MEbEPeHorZPTqr2hVXcY447CGXe9AWyxIJMRiwJlWJ1nFxQeW6iSI0xo/futY76HdWxbUI5y5w+
j5R5QS+sZze6xjhND1B+acuaT2M5XQAlYNufMc34ZpTeee13w/uE85Azuy3JMuR9XoLZbdyNk9bf
qq64IbgAbw9HLKuvFHhEPn1MXMmPJppuxlC9zoVzGqR1ExntZ5GbYtfNJjB6KAsqdoExJJITzDnX
Y9TTgOg/lUP5wNyHQx2qL6GH049pzwg77RGSWAaTA9JoE0KbmdvZpWmoS/BSo+WY63g2qXugkMZ1
ZSEMOpg45LaILvutdvukPCuroFMR9ii8dkHWez+Q4ojI13SlxKpzFxN23wSv16wcHPFpRMjGOUC0
TDW73KPnBkMWBBhqLyMISh6UlYDm0t58QLMhnpo0NKl84+DezSX4qCIbsqcsQKlqFo2ZQ7Ylbeqa
XgJFNtyzl9U2Cjb6wRtgIh6QHasAnVGIWVwbPf2fAIUGTaQq9c5BO8CXSFQIkqksRHhbp56ztQoI
ZtLF/67ctgNinDO+DNVF9J2UOr0mayl+4ICECoaGStwQMTmcmx0ET9NDgjV2oXEIq9IBEQWIdu60
BlhIq8FR+JEqoC4n5gaot8XN56PXaefTRS8MC2+Kp+vOtqCWVYk7XIXgzy96vJ4q50j7vaCz9UCZ
ez6YJjGO3SsiAWafgJIkbG113horR2t9xxAk88WLi+ZsoH3ydVeoYxgvtLjdZgC4jozwaE30fWcm
plwOgvxBDXqCARvCgdRSlVBJanqkqAZxSxfu9MbYCe/WWZz4CGqgqtYmAsAvZU0Iy3yElAgO6xpJ
1mXkSDC0AY2QBrRgge0aVHWv2vtilBPFQDv4lpvTcluYiY2YJi8LvXNHCzOSVRqDVPtkyAm1DGso
76ulGR7jRKoTVvGm2YfejALUG6u9cIbhnCJFwhYps3tTHYqZrATDEarTBLZhCso508t8zPAW7bhz
yDAN83qS0gJhG2svvDMb2ZyKrph3uemZW1paI2QXe/C+OQoNmw1TzjcKC1Arv+MFyg0Fptwc+XrZ
LlEdzGixivq7DuR8qnAO7IO5aqjhO5l7qxTxQpN1oH0QyUxXduxYSONwSQmgCPeBKovHjHfojzmY
4hQl/6mjqHYui4u+xXHCfe528c4WmBmDELFXNIjlIRKJ5WtUd8ey6uatWbewnAg+jd08qp5gb9Rf
3bFHFbZ4w005tvmL5lPQqMTjBcwvYzn7Ut51NQbA0c2dU1OIAeMltudNqMYIgH4GZWY9VYmFytXV
0ZaZ2BztOD2ndVouzg/myiB8y8zhex6P6m12zRjakZ3nRMe6mDe1GHzbME0/j4FQJUEgXzs9WyPV
MwtVUnZpw+LkPPbjtOxco5ueAYW4m8qYJCn2WB5rRMH3cF3ZIahotKsINdNjVxiRnyjDPnlt6jzT
BL0KfjoIlWZkTGTO57G27G3j2OJK036957FqKnYGRRyNz9ZPsthdp1gKN1XPkBPEfdVB9zRylyJg
NEgEi9UtmxoKR2c9G3Es7iuyZwhL2Bg/a9UiC+lT/VDl8qWTKIWZQWN1t8qbmk2VdPkhE4M8YI+H
z962QCbo3ND8KEYA/p5D2zZu2dM5vsaNU+FOoniaUqxArAeyqYpbwnIzxNWpO8C9A9ywTd9PCzh4
rxpQ4ntmukVPtfzAre9sil5QJUHUc076whEQlUvnTuWofSarHd6iZpB7rBHm974uusc+opzrqjpZ
J0lf3+OoTPxhHL3XEZv0fWeWwg9o91G9txkWAjlskJtlCZrLJly090SC8TfpLcuxIhMLh9bHpbkw
3+SeLgBHWxnYF+bwqA4xNbKYZv/AIVGaEuEfxf+9MMrPcbbQYcdkYr2M0on2XRB6rxjILAJ6FcD7
QbR9M49Rd7YMu7gyFC3VmLYX0vyuvxadoCHooqnZlhONwIjqjjkMAKCZauSckzLkL2fKDxUqarZU
XIepZIJWnliQGxuGA2iBM2CNUC79DMeluo87gHoCki/UFGqA2zGkMcgjMvtjEbcIFHvQJmHoWj/a
pir3dSrL2yFwASBhf0YjYcyCoUwzEP2NDGwm3k49Lji/SeL0uWrK+kjXxrnz4mZ6LkWHQZuMqj64
cjYeRJ/BzxtUg721dqnPDzNKgzZfaHCkwI5aN65fS/wqu4lv6hP10JQwLp9AstvMiE+QpVQLi9Lp
n8LadJ6DrIhfOiS9HJY1uYcOmZEpJhs8Ms5Va0AeNidm8I2Tq4f8MYSPqXI0QiigQDKS1Z4XGtL2
NeS9rmfoDCyMtTNSSmecVQqlbg7uyyrstkFbzuci9iIUdRL9M+NchsskLMct4MmTr700kUwODiph
Qqxo3LCVU5ywKKbbOE5u4MPU/i+mw/87x+1//TK37d1MQhSSePks19YYcbS2xDuznehgmthmc5z6
RR2tsLVAQWVgv9Ky+WAKqHo3JPNyKaQWrEiXcNbV9uWn/OLrizu8HW5iH8f1sg33KR6sNecQzPrF
Z4w8g3g7OsLr5k37l/Hcpn82NvBFjyEgT8Y/9nCRz/V+fvlomq346+/Sik0OMIjt2pe5dr/8rqGM
vNSJL7+LB76K1ok/nfAmMfTd+PzRxez35sbLQ1AO/Bam5OHAdd497wBTC85cg3NxDB5qrZqvqeKL
DfRzlMc5KIH5kqXY7TpF7Lcf5mHeUU064uWmIOa4TG7pyCpVdrHRew12nRa6qTQlNc5gnCnWoldr
EqZ+McePElunv9mWOsplQv1QdS/z0Gx7OAOJQZzRw3TliLN3SgWfaj0c2r5BjqKeuxBVz2To+1ID
m0HnbbLZZd/zZfpKzixfUrvTB6aBQek0cZAtWLaNsHhrasqmLrh21Wa7vik21og70jAWXGAtRvcx
WmciuELUH79KUx+mNi9WLS2YlQeXAqd23d1GuCM3rdX9DKNfTXpe/17vf3v+2hTUZxlfqvXPIYa/
vOzcbJiKMiGcly5YwaGu7viN2u+HRn+qED99sOjl3xaXlsLmM/KEtuW7Rc8QNMUxH51i9C8njFJQ
AaUFbM4ekJ0tAK8SCr3rqB+6s9er7tFso8KfazumrMN8DbYXxJhNLe7Cwsofwyaub6aGwydvEv3N
MS0m6OIu8+1Ep1tdqOmjOd2X9firQfayXrW0TI9J6Jb0vHfrlXoPQmaT34+iblMuBj0BigiYIhow
a4I8MQrjdAdsgy5RuwSl47cO/i9cfwRDfWf+MNKs2Pz3d+gIR1jMmhRavv+GbMmkOpVaRzRkyZNt
mfPEiIMaijZCNzL6SpfP/77ge8vz5SE4ynFsB/Oz1u47y3OwTJXV1mBUVXzXBuWbJSKx/vcl/rIP
/3aJyzr6ZV1a1kjTuLSOuK0OergiyoQgrz+4iPjb6ke54mmHr95W8t3btKSdor22j/kPCgW36Wl8
ynekpL7eFtfhY31AinSsX/59ZwIX+x9L6NeLvvNYz5YVDI2yj02HcVX06SvNyVcmlh+KC1NSh/GD
OyZ7FwMkfo3w6d9X/+tz/eWOL//+l+dKWC/ixLCPl3E7fXE/Z0+y+eAGL+fD+0/EZYtVQlg81vdH
KPxYY6Lve7TEc1rfp4xrysgOxGV00vTBdvK3u3GlAwzisoOZ7yc/S6DOhArOEfalG3yzAPijV/j3
A/v5c/+4HeIXIUxp8ZG9WyNzD0NFV85R3kW3+pnpIT7TlnYeYt6fs7OT/8Ga9CxPKcnq81zx/vEV
owpFH0Qn8WC/urtLJGCsGcB1GWC4av3Rh4C1o6lDw/CDG70M5X53o79d+N26xJ4kWkag4qBepe46
uAt2ep355S7eFfvsGc4w9FSO2nXuU3H84K7/smY8WzoEXabpCnyYvy9LTTZjQNo+USIozHWVp8Z5
ssLljC+NCQO6mdWbyWC123/f8p/7GBuYtDwB2FWylb3bxzIcTkzuS06WV463hochCzCP+fbvi/z5
WB2PnZkdnpNDyfdhnoraRhidc+RwGrZ2i7mwL6cpW3elke4zuwU/il0eUdE8pnf/vvSfoZy0NJZP
5Vg8WkUN9PfHOk5dJyAQnWQzjhurtZdDD8vbnzF4vsiik5+xMPTgXwsPFV1j19a6b4tqW40Ev2NR
eA8f/J4/vtefv8eVVO6JovX77zUSjkNY1p1QhZHMUgbDn+3HG2+tV9NmzLc0f5PB79+WD170H++A
65L5CeHZcER43b8/B5eU3wsSxdAo5j6UFInWY58zlocBlPvGnUHR1M2Q70faHR+8AvnHbn+5tPYc
TjOpLM/2fr90iX/o5xYFog+hrr8NwFayhwR0xT+FNCxX8Cmu0m11XL5TyfP//cD/9rw9i+KvxyYp
WWG/Xzxx8j53ef9lDkmgpKfHfMX66d/XkJev5Ld9Q1o/v1q6xY7ryvchXWSVzFedzJNHuoM5b3LY
723IxrnHGKTe7vZ95tSHsWcGxUglfuWOABhzFYT+UBmg1sup8WczdNaVaOVdklrTCS9cua0jAr66
lOqpjSaEvxX27o8W5F9/u2UrtnYhLUKa3x+QyGxauY51mpsad7VnJXclkpyH1JHZhjOhgHNlt7RI
cgpMqGfgrdF7GI12+eAh/mWBWqatBHVU25R/bPpSVPPc9epEMc81V6FFCC57xiIHBJunLqyp+M10
Tvc6z+3/M13+/099+SMI4v0pm0KkFi6pwE8mzC8hgVGBVVOU7dAqF3vM4Z+WdmqvvDplGE+tr7VH
6kt3i2Z5e8G9EVKmZkVZeXZ/RDjxVmOmSGGjydlVdo4hCJg5mcsB/NkTCLJwDbwGGuZQYFIsIpob
+iWgAJuQ6qP0UK9hdyk+aFpybVTSMQ8MBvjQXVzJBY64q+mlOjWeZoqN23+v3J/JzfuVCwHI4q7x
K/OR/v7286xojXiwTth5UV27UbuJtNnf8YiYJuUMwY5KUY5wP+b3N4ykHboWyCKAYclgh8Xe9Jdu
IopgJF5B41yLSC2HOWK48r9/51++Yl7Q//uZl8XzywuyCmHG9gBzsg7OWtNHN7rqqfbcDx6H9dF1
3m1VY66yoLcgvxk9uub4esRcueNUQ8K/kN968Q+FTR4nk3yZI5N3XkHdBuBS1323aqwL+J/Rhaht
XhAOvFHOe5P9dGCw7/0QC3y8sn0m+HyMUbDQNUFnDUkD2aF+CiBgf3OG2PZNT31RoWphPl8skFJs
Azc4yEvf15ui6ymLdr30mEDhYFUV4Q+jwsZfLC92n289bJ/QvYpPuM9ukXCcY498njIU+EWGs8wV
vj6X8Y0pQI5PUYnlAq5O+0E+/We4yNfkuQ6lI6TvhKWXh/zLy5JlRGmJknIE9O6hTjLG16X5jLoa
IKIPd+TcNjDIPDdcizKaN/ZcTEwuSutTb+bSj400sf/7IfDbL7p8/7/8oqWNGDegnJNNUa7BS59W
xsE2Pv/nNeqQDpMQk4BedvrfLyLLepkK4V3mYQN6o3SGmnn2Ptgl//ZwHTZJwVnqEYr/PIp+uZVQ
hdAkm+h8KU0JhuB4FbEDVYGtXDHURX8Ylv5lW/7tevL3u2JS9mJEyiPbZ+79OL1kJvo+W/oejQsM
hzts1ed/P0f1lxOJuzNtrPGOyZH67iPsKVG7HlV4dUP5WH1CLmhhHLCYYRBNmrmPxTbfVZtkyjeD
zUkLTPOECMsaVpf2wSe0G0gKztE2XU/rYSP97qrauR/sR38E6+RB4DccIEBSaMLL359K5Y6pMm3G
dEtsSthNF6BawGi8s6chx6Zm6+6TPnQ+eDJ/7k6cjI7rEalTc6D88PtVCzQCsaPTMxKelZudUmcz
qv+cT8rfr/Fup+2KIdOjUmcqH+4evXPCzgWqtJCDsf/3e/7r3bie9MxLdPZH6iGXrmauBc+w0tE5
Ijw/mjCmn/lGjf/8trgnFpMk9OXhme8WVMzUkThM07OQXChDwt3ne5zoG9MwTsIwD//9vhQr1yXO
dsWfy7exAxrY6dnr2p2cFGod+9Axkvt/cBVbE23SQ1Xe+7UQJnVc0GM6I80f6Ct1Diq+vMcVF8nd
v68k/vwebZNboVJJCufo948vbzxDjJU8ZzoLOxymlnM3YhxnPHxmnwynG29NzDlbis/mSta0Nb24
xeKKXv+DFfNnsYrFCayQqoDkAZMmv/sAAIYVw4XkM7jtCcWr8ivVMUzRs8otLg7UvLlnP9iR2x+7
sS0BkZnMSczpN07jgGOBOSCoSnXm9+biUduu/gdnn20SqdgXjiCH3/vXotoIdcQ0nbEJ7wR5Hfao
HYC2HZMQ1kDKPnogf6ZWXI7iz4XuyIb5vnZd0xNnnyIwbTu1d1SdfTaqMH7Fs8F02Aklxxeji7Ir
SyfT9TKM1VPGIMvsg6X4lyDSNh0q2Y7FvAk2qHcHPu4BHYwh5/qmfn4F4oL0AX4151KzCW/XQbbV
24a7Dz74rP+ygdA84imzIJw/80q1MAWD5tyVnXV8zrh9pc0QAfuDq/zt7oQmO9K2oJBgvq8tu0nL
mIZBsEUFSOIMYTKURqrwykOg0BD6V8Y5yuV0mFyNkJoT+2zbqXvARrvcOo0O3yiJaEZN0SMfKyRt
Q2256aprESx88CL+9kBYCbxwYQNIel/MYXKEbFMrvIJI8pUOcANmMag2yF68D57JBSr6LuFF3fDL
ld5FBYVu3QK91tkNI1D4UhfoNmWxqoiUUcwzZsPLm2AbMJNx6CN/znHxTONlfs1wpSD1YBtvHwoN
EWRKGOhH62PcSqefVgszL9oU53mvIyDPkPkg+Ha3Rc20CNhiKwY9bbPYOxaTesEOCieg4iNnflAl
QPyFmj/sNnsL9HK0ivEtitpb5Hz7MsEAo1zxyDoChMaYbREx+tgRPaOhGQYk1GMdGddVkU8rKGFs
ch6z8jKcWYw7kSuJgnEDNQZ7BzgkrB3OXpbT0Zns6XtPirCZtXijTVft0osxPQr7b9M0LpvewQtZ
ivGgo2zxHSnDbVCFV7nT3Gs3AWuWb83GAC1CyrGhOfdRNvPBS1K/75bO0Omlcp2zhv7yjOCVpw0d
89GGjfRBYPJHFZGanjY56uiKgH+13+/LdVT2SxVdxRb8mLAs7qsp/PTvU8j982YsDeSeCumlmvM+
RQcyb3v06a564RmMgJgvYzdGprCWIv7f1J3JctvYtqZf5caZ1AhZ6JvBuQOSABuxk6jOniBkWUbf
93iu+wb1YvXB6TxHohli5ZlVZEZGZNjSJsDdrL3W+r8/uiVbh/Kwb7X6pckFpG1Xxp4ChI+3ZO6e
uqJxlxGh5f4WdBcegP442JGdWWtGTSdkuOlyY95Qy9dxcdNhNnWiY9FXZ+Gi4JaNHWBuHaKfoWF1
hnx41hrDXOt2RIVOZ3SYs38lvJ/JUNxN8W6w4Fnic6zX9LWrMLkUKF8DKJAKxTorLMPANW+FExIi
PICtUViKQvPsGv6rp04Kn0HbJW62bVuaMHJo2v4go6bs7oQ82ylx6Yyhvo2FsCBHQTM1DrKDsfMn
FVrVzmmMumNnWwbca63enHvhbQvPINgmBs2R6KezbZqgLhprDAf46xIZiSGckbOaCSJAQixLxNsu
fVHHY6eqjpW+dU2DsaOwiPAv0ylDF2NHE5PGoi6UNykKD1YGWjUdt4KHIV1EY9+V7Wm6zv32dZmG
pjNd+Pc8qZEH4B8hD6KliLainC0pM9tujFpKaa7MjIsjWSIoPhl7O+blxyWmTCq43gihgE1EAk8O
Th7QHjsctNz2gjj/emUiXngwTliV42iKZ8+jizTjdjF28Q7Nf3xnGbrw1fB7DiXMOqwvluV1D6gq
rGeT5s1rhcILOz5RoGgSSLMAjPMkbl+Jeohue2eKdFRjLTi239KwsD9/vouDcMFBk2DyUs/XWZAa
ctfF4U7SCwHipWk2LzgzIs8I4XP+BxE0SCSFiFZm7/otM1xHriIHvb8DbDmr0cYJ3m0dXMuFTAfh
2VTUaWkmp8lNgHaas50RBFtWjoOxlW+pPjjSCu3F3D39v1WQLuQG9A+DnZ3KRGaG1EE6NkcGC+Rj
Leh2WI9LL6E11VQ3nuUD3mweApm7TycfdU/BFAyB29//FuGU0x0wbdTAyj8uCqoqWYqkfNfhT2Vg
kZKEHi2b165Z+qV7CTlbXaFvhk4d/fzdgnhqCldH+o3EPiwT7KADceXjX+Rhd2UdaJRa1M3SE3el
sOGjzgOrmGl02MoK1Lbg1BEBkC9bitH3uDt2j+mza9E49jD5G9flbhQeeqQttNoV7Ogm+bofKbBY
mn77l5JtWI2eKgPAahgt8LR3e5zhXqxun+GSTpecgARk6Aaa2bV5gFDBUnnrIZKUZVQ9CtxK3Mrx
MG0c4EWU7rFtS/xUBRyb27U/YjOQkzNrXsXAmwk5YJQosz0zfTA40ZF4CrSW1o4U3fbKQfGfGmnR
1dC67WZJUY3gy+xsJVuYzf2Y2TmuN1h2LrVyUdzqzSqOVoP61vcLS3NMTEUgEtvRDwswIjY4Ed4c
j2WKmcjcV3Z6sRN9cd69+s2xw7u4cjDGGduDBlY3vHUBrGgztGz815AcKGx8gqFdRZJt3rpYxJVL
baeGD3J7IwjPJkqJbu8HNlCjBL9zbWn4swyojjzR++apiGW6soQSSAi48UWAHXYp3WZgMYK1EWOH
DJYLqW2NS+1RGHdptqz0tRbdKN1t596H6SYdaBxq5iAP+nbhIj4NRZuEevxiibYZvMK0GGocbG7U
AOKso0Fmdbdmum4AkRUHzXiqR5LvuIRuVDyvqmOFtatou2jkoA3BLsHS7V5WZ82N1M/9+GTAmIW2
U22yGnjhSspPJRkp7TDQ0YdGX7czVIMeFK8lkhHNwC58DvpSiGGhbtSI1rqZTvuV+tWDL4tfYPdD
B7dTrxtcvKuNjuF8MqcBt6/m9Hj11r0rPyOOGKK1CSoWkDeO8aguRePZLR3rCSfRYTyUmRNh69kv
R/MQFOBzgUF1yiwTcBqa06TLj0oS7hmnEL+1LFmYI5ocqJM0kAaTte0r7XD0XdKrSNY/FynUAUn7
IoWYSfd524I0yo5NzZTosxOGoyX643GYUREx15mm4ZCiPTcjHpcQXCrMsVH7IIP9MWBNOIAGaHPQ
EpErOPR2bSt8VERv7yubOK23Nd7yRoGxirou6WcOI3pGodBBlUR8zHSPH0Uzddxmj4osik8/SXuR
YFfInsbhCE9vQTxUGZItNF+yDDdpQOVxhV3fipbsovnmItqJWJEjNoDVsS3XLG5snz3xkIvHQbvp
+7063En5Fo9PFoWnYGW2D5Bep4fEu5mctup1J3xTclrpKBRbqyC9R9zrek/4xXfSGn4Tmfak/NG1
dzRus3ukLULdcO0lWK/s8ZGPLWFGFCYX9wK4g5ZikiuGwNVTe3RvImsnpEB+StwsVbjiIzDk8WvS
Aym9932WnDO0Ww3ZoNlSLJdhNBFRkmGcuyhu9QE8q/YVEq6VHnXzoYMrmDXPvoYHCrAgHB21AGAb
JAWRfJc0unvSeJlGcLi18odSPSXhISy2o9yC0zqownPCBlMnLyVJVxoT6cYu7QCBdVM/9d0OcKeZ
7gfhSU5OYfTQDF+Nst8MJr2w+CLnqyR9goYiegfar8ApuPFCxepIHx0lo7ws2yBvLWnf0AVooSbY
1SI2wouRPUWBII839RZKk0CDdJissnEbBg6IBdi0BbeorltB0oCBBVUixaG62CPXR8MLIgPgmbRH
DRKgFYQ+DUISDXMbggfv8aZWZrHvlOAcCKFRkodRascQWDCgXLj+3gchhtXrjN4L0I7RAjwGu6kC
lRqJdyPqDvCKqN3oCIKrXkBKWy4lGq07k5ucus6DU0uPdAaFIMMJr8Q9ZueV+BVmi7AZFmiqWwF1
BA3+AgQxaoIei42+bHTIVXTnY4uDXMxHh4BfjFN/sYoH8Bbc3cvBgZE500QCdlIFnkt3e2Mbwpuq
LwvR0RA189w4jRnDs2GsjXE/qo/wDdEhUKVtmzXuvHnsVBI5Crv6VuZvZUgbOSrwb2WCrzDiFvWO
xlEjXUXDrRys/OhO8CABL4JhU/SbroCQp8462IUda4XcjbSMdBSES2pMg7CpIHyoOLHBeD4J9QJb
vXo7wEA1Zk22QnwGqIdvHx8bDrFXrVsXkBS8vWgcZL1GZrYpBChsAoyUEhfPRVd8U6VQuhKZXwol
ZYmmA4m1oYjnSctIM7nHZ/6uL4mSFXGAxuOawa3au9AhPo93Ltx+dZm2HfoKJQmzi9/iHRVr7DHa
wdcFdOv18Y3fte7h80EuPQ9FWhP4xdQ7el5xSFy4p7HJFTQnqCubtLsBhKasVUUNr+Svf69tgDF6
N9L0uO8qTEU3kI8QWZ6hwm5c+N+Q6gIqa0s6UwdWHEXyKy/w0rOROjR4ewpF+PP2ic6Q3arSMpiZ
Ajp2zCp1bxJNhq+fv0KJJPHv4bgxdSBxjaEa8FvdRot1CWtHf1e4BB0tsKnIxQUbMavrFVtBerXU
eJ5W99ZobjtaOWQd9Xf+WukVK0yfjVl8apDlofPUT15pEHGM2JTWECHXJhxjthp0Q7wk1VZ/ytiH
GMMmAetQy3gbBJztM6WdS2K9EUEaa7FfOFnBeaRJtpvBrgVw2Y1kBRpPW4cVIhk/sce0XPnZyshR
+1u7zPpRRitPOATI1PUlINcSVHNREDItDbyqBe9AQ9dNJ7SLdtwlkuOZGAJ/d1tEeMGzCHEBeixQ
VJoGZwquMu4RZ72h5WTEVi7E0n6B0AqWqhhB55kh4NM4K4BTxcWmLJZWDghq0bz5b7jApf7Gx4JH
xzcZH6rehkMPYDkfH/QRVysH+46ZYa7zEckWXs1zYaKDGlwfsXixnhXLJoRTIQSjrsLMU8fBi6By
RbTSN8VuYpGH2ndh2DddQzEVb5IW/j3om+AtyU4ivAEBcsCDB6ZK5fUq3bJ67MfHof5utdFSLfC0
dB9rUndechcDB/Wib0L/miB2opo1N4IvsrDW0u+V/xLCPnGBBtb6M8lDHtX373SQCNqhS2eaQfM7
/IWDsOVAVJt50hz8lxr/lk2q0IwAnXQ51jeKb1sCh9PGegrFO1NDWMR3ZysVUAJ0E1PbIhkPhPRW
Z87gJkA3GPKdD5uD0K0Ij1k67w3oHcEKcPg8VhI6SwjpnIDQdQAB/ozFymCBPLL6haRMlqsz1/zC
PYEC8xy+Rtjgrcbns+wyB2Wg4Ai5zb6G0a1LDBpDwQkNMDYtKIWlF75osJt8aZ2izI+qhV6uBiBw
ZKE4FbqSIv2PkdCycBrMRrrgCZRCGYmQ9Vdq4R9T+bHxMU5fczGDhfdShjd5Lc4bHLIlfBxb5aRZ
HI9yRneIspASMracIEnGfaJVHQXho2z2a8U6VJO7kVUvc3lyGHwmM7NX6ud03AMAIuAK5oagzLB6
mMH4nbP52lJprkG0Ia09Wd2O6/w8kb4UMg7ZjoruuYMBg0j9MRzXAoYdYQ7hW+A8A+XopxXZN47e
vuIrjUxtVYEDbxrssdOJlz0+e9Fw6HR33iOYT5JVacSQeKDQ3GretseJrll30l2VgzffolUMsGAc
B3KQ6lFUH8MJIw4PAnI3SBB4KJl3E6Iz6z2npp0v9fV1qeQYGjALg6KAeQCCIUK0iBpNPkYJXu8Q
/2e5DDU0MLx5kTTzFHac3+A2kobNscFdUwgBFDTRRNxAXsviA6CxD+OnHtJ/L8f7bpjc6Le9txaa
XRksA9HbSO1TrB5hXC+muGL4gd/hIuZ+mBc/zPyLJ2AsHtiCDHDl1DbxfHJxH0LH1JZagN1StvaB
ypCkzPetta0Sbe67J5M4u+eWFc0EnizbpdhHYQvaPgkANSI4ascson2p/A5m1tcgnEQLv9+07ZfG
/NIWpyx8FbG68TcdT8CFRxPRoK1DIAiitBrLXVffgUVEH7vE5mnsAdM8jeV3XyN+neFhKY1ObvxQ
TL6c4HvnnwrhzfUem+4ev0o2s7kIoTI9Dc06F79Z6tpyb2JhpXWQYZpdhaxdeEgezMk3b6EX25gu
aa1zAiyly2WOyrud1aiBE9A7JhemTRp/Czwso2CszcrxOBp3k6u39SO3dnp6A3LBbsZDrdZ2ITz1
+vc81giSvJXrnaJAhQe6HfJbCfQIStp51G2s4qS2JP6PQEJ5GE0jP7y2npKYBKin+N8xR10I0BsS
bWAaYLdT42hZyI9BjdYmI1rFlNlHwM4PRoG3zJgsOTQTOrMXghXRJ4gHeQ07SWhsWeVUS5N5p+R2
FZAc1t8yPDg8Jqu0qKuSjpFjjUPGmO9LaZmmq7bCCAO7YNCJJHhn3b7I91a41c2T79kKDEj0Q4A1
ExPV1UMy/WT8FanSoiPEVot9GyCkrF/Jgq5Gzd/C85pBJbDb0XKk4pAH/aaCh6dU94SzTtYIe6PX
ZuhiaAR+DH32L1exaWBf176whTxQ94dSITURZjhvmo5mVJw80ETJTYiUYwAnJZ1jQGQpcgJ1sis9
GCDUTbOWI0i8U3MqjzBmylej/xojrK6Oeh+s2RYs6xRFBNh3tbzrwDa5LVmPXWbsmiZCtHs3ejVX
lT2YmQ0HB2i0rWquPemIrbqVsbk/xDo4Q0cCLiWQeudLfIA4EvTbNPuCqamnLPT8HmF7mCyS72a5
TNaCuuIez1V7BFp1hDRZpvAal4F6dNvVwI3CfwpPSXE79A44J9Kde7V+ru8UDigDQ9p7VdsGmc6t
JZ9p1o8QcuwrRsalCjvyvqbVpZ21b3pzpBTm+7QA8K2/5OUTnaWDvDQLvBwkJg2axG3QroQCkBpO
LxkLdW7UdF2/AQHnWNok4m2YPej9Qc33Rglo/ICAHKECakYk62DZ4andSoPTG9UMzW7HHlVhpBUk
du/eyxJT/taCfYzTMxDcFms2z5jFarHAXjNx91p5KxZHld0+1petuiR+yC28nW8K/aQZd1F258bk
0pL4uc02CW7SsTgsPT+8Rz4BrBfXC8gHJmBfPXzw64hSyjyDoujCqgMQp3t4R9QnLVgVQD5cXZ9V
4QtA7pknbEwYkHG0Zg+uw3hOngjv2tkovMGP54C5l6u5px4qNNdsPBZwXQCiN25yq+g7ybjDOy2Q
nKC8Za/vvS/gSmH/eJgeCyU+RLiy7CCW2GNdz8fbZriJvHuNyenmWzPHTe6YD/djvGnfOupC6VHI
23mcZ/QsPpcc1aRC5yBqggEFrO3FRxAFQM+0Ew1WZiduMgmkWA/LImidJkYWDFGmDa1b1va6C5Tj
UN63PuSscRk2h/FByVy78OGQ+kBiI2oz0lGOHQ9AcL6zytwJzedBt01AuGXhwNOMhWOf3eChS58g
2NgWlTA0KPK18xgVfzBqqwQetVtwhAazUFpPpPqo+tKj42sp/YCsnknDS1Xa5JhlyU6FqYWVBbzq
KQJzQ2Fjp3PxmAx3HWyx3H/Iy7VEyDzSARvC3ovk24SEJIyStPxalBsLp7Ai/horB3r4MSbfRvmt
C33WKl9jFcR+gUtZeptjbZCszfImQGGYRgvItpb0WOVPNVzSYl83Nn1wWUQAvKQAW36BNzjr3KMH
vjBYQukQY+LJrV5sumqVqXbSL9kROJ+Je0k2zdT6rUXpWbAejoprJ1CsChMUtd1BMVP4YWI6t78t
laNCNU4ZY7spkKLgWOWFp1g+FdaXoXF0WsutdU3qVge3wzIxwdePz6W1yIevlfSYRE6G1ZUlkxrw
uUgl8xEnvYBljGpT6l9UjQ+t73iryCC6biuSK3rr223OTcSgOk0Qz5YrA5Kz7o24A8JL5XheSW8W
7u2CM3nN87bwsDUi8HXGpoRlFz4S0pqhY2GBYGDVuCG26euleueOi7ECQ/KAh0ZKYpOa/GBT0MEQ
rizuLdn2HupkWQ2nKJ4bBZeLdT/ewcqhDDM8FSyGcKFnWzBfIsQl0Q5Hu2YV1nZozDVpl50iWDHT
BQqyMgH/uhSRWxNdgPRa4uPtSsSti9pb1XT/Yz1oYFRJWIGTdMkJ59/nwsYzAXkftfakSxuuCFhV
2OmrPp0uUOfd+7jb48qJhVWobYLwqId7c9gQORddO4dgq6ysYldLT153oFglsfqCZIMQHAAv3SmI
VUiIvXrhdy2Q4ATcF2F3D7ODZkLtJmwhDNJxcO9l/YthouBX6xEbmHYu8/I07ca6s4iXffNUYNM1
w7Z7rXY3nbVp3B/j8Fp1rK4fudAtZI56kfb+EZ78APhDBOQ1mkfVo7W6M2YSdIZwUYiLcvwquWTx
yazhfzQfhU2U23W5V0gTKcdSve/Gu0RcWKC5fBQj/iF092q8MVtS/E6RLkurmqmg7fplbTKhvxXi
Rie/3d14pS37C6F+iIXHitwl5A0W61MIINQ6imDKQHp5R8BJrApcGP3OSetVxxqV1l11pwtHLyBy
WUILFkZMuCqqfvHaC+/K9Ct05CWdzmN5wgPJ8hZ9eWv6N9NKyY6d6YRcratonQUrswKFeDdEN0l1
6KtnQiJNW9TPwvQZSFXZIa5d7Vy5jwjd0js0XgqhdR8AU6Kbj3KNS+jXlHARJ4emdj4F5M8eiUlp
HwOs0QBu45ox3qRx8WwlrWG3uG/ZCUTrjZz7gKNlOePullOXkMnso9Zb4irxzSgtytldGd9QMWNM
YCFXimDShYYFUg2WNrWIihDuz5oOYyuVh4ILerVh8pERiPbeynLiBb6qc7oBp/nAvvQ6lQLhal8Z
/UJG5f3g2tQ39i6HkxhuGykKGZX+hBngzAVWqv6ZkPrfH1QT1U9X4NeM5pXA8+uz//3vXfBaZlX2
o/7UovmQv6Wnunx7q3cv+fnfnMZ7//t/jb94qV/+++ff9d6y6X9gSAb1cNu8lcPdW9XE9V9+xX/n
D//r7edvuR/yt3/+4xWKTD39Ni/IUmyWf/7R+vs//4FG6l1iafr9v/5w/5Lwc/P/8z/12399/1/r
NgvKt99+8Jdds/wHygfTwGBIEjm5LIXf2b39dHI2/6BTT8Wu2VIQ3lFTp6vgL8tm8Q8aLMkhivSQ
E6lPacsqa2r/n/9Q8Xgm9Uc/NK0G5DQN6+9YNkvnSUv0cExNFTsxyRANPuHHGeIRG0R0R85jUHhz
DoJFe9M48V5ZDgvK4Q/e1W49nu0s+UaPHo4EOs+FTFX6LSVbtlqfBNlAJ4tfd/cF3SIj6jddCM37
RqfjwEljXGtudBiUlj+TJTxOd0D1Qut1BD3kymtAZEEBFTKptIakuRWbfgms2JN1ih0yuXw538pN
K7yKsUKrhztkI6a9dBWUFHBSqZy4TxjPKJ42QM8pi3KwJ0uxAChpgWmwIiZTZx6mQzgDYBw/romC
RX1hSJECWK5DQAhthqvW6Ikcln4pYfKu6fzxgXZ1uXwGE1QU96Kr9O4dvqclzUHUIUL82Gv64eak
NooGuoGlu4dYizO2bK3yMFSP8EBut90YakBEQdqJC7ETdPJtgUJLIY5GgUamMcrJ+RVmbv5oSh/R
Io43ZevewAHlnqTTaUyzvF6RmsJGKlLXVSuW7gqGS4y5UjJOTkhSOirP2LxV8ZNaVYPIVQ6/J5JH
np8RH/DlFW+91RrBDB+82tx5PgB8NPsBGkFdpLNgVaZFTJxulSEBdmAO5pL0D/YwghoO92pahZOJ
WiuM2Vff8kucuMSwr1ZppuuV3ZdjgP+zVFA8EUWcwe4syowoe9VWQaMvtbwGaI9Ac7g/xBWMxACD
nFXVjBb4c182qmUwyr2U0mHWKA06ztgU7ImjE24FIfC1L17vPiWBonczhGPUWSSXXpnGG2uCI/JJ
gQMIAJK5lfZ1ykiebwHL8DP4om6uWGtaDGR3lQAqJGopYiAUzBzhmQi43IMN8jE3oed6QTXPlG5l
Um3uTMKB95QOIxZrcSth8QpNR6qWjdhSiO7yTjdAiDFnaQObCnIgY7Rnb0A0MBulEmqlJTcD/gE5
BhxQEJXmnuYDQsRmqDBBQ5OLKS2+ljRV6pFuRI6Ud0G+0opq0FY5baT6Jm9Kt79RGzPuF23WJ8Yh
LQaN06YFXTbPCj0BxWW03C1CWa6tpVVZpkByUgVEmFZgkHYcVK2CYXlIZO95cvtmUTfBjcezemNm
6LWO/3SCTokCchm3aD6MCB9IryFzMOI6TMIYONkkJoVSYRh92dqVr5BKpSdPTG4SrynjVZl3JDdT
EJk+Vqdi3IBrxy34djQ9TmaZ+li8BV4OFzOiFJDMxU6ip1PXohz5YdZ74x0GR/AUMz6sZUP7Dt0j
YiYztc28DNPVEJudOy8NA25lKnW9tZGiphFo2OAuy8VOSZnGfBkUJN3Ax9exdVVtDms9LFnANORu
hnioUy5MGilArGmpvqVlA+mkZH1QvBpd6zkpjdZJ3TB+LNQeT29XVIMOtL1u1I5AninYS5hJgku0
MvEVOxdUgjkdw+J0NSODUUey8VhqycR6VTqPmxpZmmKhhmYG2B5bQSjuWIjp4m2eBNRjxRqr8l3s
6vVNAAoWYmKDc2ZILl2wuD/lY9ySSJQ6hRjP88Q1/kXRsDKyn4h8EjwYJKWm5K/M0SThEslpJDmV
5pfG3KM1Hj/RSCHpoJpJQhFAHs14WWWxbyzinybX9Li30qJqCzYgqR9JK0Ajb5c1q+WLauBps2qy
yWE786QKSLZEZ6ltqIKwoTExJJivfI9MIRgU6J4joJNFXmI+6phJP44LljIVxbCMcFDxB6NWHgYt
puyDk2gsOYZh+OUpwDQKuHsVSzoeWVWoryvsImnc1esMIGMsxwiEAImk2MQCbjvJ/SjEG9Usa3Ik
VeKGNAdT8PO3vIP8JYO3/9CAGMRCzJfpBkgKWFwzqXBBq+UNWMG5R0TvHkbQoxCPITridujRyNsJ
MW4jGH7An0klzvPlgEIhX3tpEgtzMxVLnicoucAERahO9+8k72w1lunxUaIwa1ZhVQwPyALN8NHw
O2+fTGLMY9nFFRlXq7HaGxhrPlDLIo73qohSbsuW1t7nvdxgCCZC6JrhKDxWC3bmxiSApsdbewmy
Wn5Vmw4nLrMRKK3ohQV3DwQ5NWup4AtY9OR7cECGsaR8AWxLNd1LCUkhqbkDSNeqVCRHcxNaOIVA
imMu0J4eznO3ljdhxA/PNGiy9G5ZVRutm2gYvY3c1PUu4nRQXgy8Fh+EHqtaACtWHy94x9zhQImD
GTK61i8xwSWC8ms145Vq5tQlPlBUdAqskpVVz97LSZAIpG87sQgTO2BWg1jKvbxY4hGYieRjxV7c
9UElhAso1XQXyyD4gq1VBH2NxcdAQhuS++DZPyO6vxXc/v8WthIbfha2nprvLx/C3J9//89oVTH/
mOhbloUGeJL4TMyiP4NVWfoDNQGaH0Ttqq78RGH9ilVl+Q+Z0BYLXgrSk+CRG9CvWNX6A2ES7eC6
xQqffkj+W7Hqx9sMffE0+VGxlQAmqZTXz9EYIEQrPSKImP0leuRaujfsfk4WYVac4mVmX8MGyFPR
/t+Nm7+PeVYFV3SA6MiFaMhZ0E0H1Hnp7Yp5ZOdHWPtLDKM2qoM70GgH99R4VyBXr+NIPnYX//4Z
pvfy7hY3yAO2rDqfIXqEReqtJuGjsqttyQ7W3nKcx/vMwdTzSjO/pFx8dGARCjgDpFZTHP9u2DIz
dXiSDOuv43U/kdgOpG9n4w+ceBZk8a7cVaXLX++/xlPOLquuUCot5FOCv627qbeq3a+G45Ec9Bwv
Aqdb3X5/N++Pf36J7wF3H+8hf73Wf4931q9heFhpxD7Ppy7rdbXEeXqpOhDjV58Pc4Ye+TUO4hcE
mzpK3fM29LjGUFktGKey6TaQ7QAjDd5jt4AxQkL56g3r8oB0fEiwDMiPn/e8DGFqCHHIgOG6epGB
bKQHgHGQ8yhr1cvwmi7wY4bj1/Mh5VZh5limdU6O0MA/1jmkxlmzUQ4pMyVaVV+jjWcbtnKrkKk8
WUvsI76Z++jb56/24+X118iaSN1XowmeBuCPM9SVqqgFx8rZFps7E5e9sO+utNpfmJTTXjM9Hlsf
XIyPQ3iwC3u3+FkqR60ue+E6xM148gq4Mk2uDTS95XerbRyDOG5cnqXBqrjqszsxse71qrjCuLjw
yngeEDDkpFDBimevLImQKJcVw7jWSQjHhVcki8+/lDOq189v5cMQ03b27kk8RahUCCHTfE/2OXtV
PcN1caNeX1kXNmcwb9ASLUVWSKRMO9i7kXQvzzWyd9OBQPPBvpj7i3KVrAmFV/7u86e6MMlVFi8d
V/KUJTnfDMe8Muhwx5IO8ALClYJW2qVvHiEbSCb54vzK5vuxQenPd/huuPO9kEArTYSG4Qb8pTP/
OYhrJ6KxOowjytb1FXnCpUkBoYxkkqwiID3focKo8NK0ZcMYEB9F+l3P9eXz13eWZ/rrgf49xNn0
do2igdjCA9GBSOf5zHfEdI4oSLPhLC/onQc2Vyxb4W+1lP0+7NkZNqQ0ccBg4hChXybGZaYBzV9T
vfv88S4cJcyOv56OnNbHiViVvZwkFU/nScqajAodM3R6D69TtQAV+CakONpe2TAuv1L09yKpQ1NW
zpcyPsNiJhQY5XVz83awu2XoCPMJAjE+0ns6o0PrP3hKko7gySQDStC5vjc1A1rTQpabl2EYk/jf
0lr5kZYKCgZ115GRw9ja0aprW/ClpUfnJpJ9tmH4qGervNOGzmjDaQvOwkWl5/iBbC1PdaqavtJM
tGv55vNvU7q0r7wfcVov7/aVKuwR6htEIlPQ199XS8ohiJfr28C5FvVcWnrvhzrbj6067hoYxrzT
cBRnSkafWc3oV765i3uyIiomQQHB+m+KKj/DcsDL0ynWqfapQ2/cbJwLm3J5Ldq5dIy9H0j++OqE
UvYjaAj07Vc45bRfBhGzG9oyrnxD03d+Fpar74c5mxOuJCVKZ3KMZfboTIKq9gY60kx8Vh1xVd2I
VzZI+fJ4CN5IV5OYP2eRJCFZsDplgcu3vaOD3fhaOtIh2BtOdJs90M2vr+Gi0P05o/W3mWkbnD+R
ul+bLZff7r8+hnW2z+hkHuq24GuUcUF2m12f06so2Vde7qXDB16PQegI3UPXzmKekaCfsgBzUmrw
UNNjONczq0iVdZTqJcXqBN56gWkL7CEVs0x8uUliDhD1RxW4r+w+KmTodzFSkLmKkfh90IfKrZ8M
w9vnH/TSrjupcLlzItqmqPBxrvU+zHZlCuDFjbeqluY6WutOaBvrz4c5U/7/eYi8H+f8EInZ+bF4
+DPMAExKfT4BzehoN+2KkvkiQhWDjQJI9Fm9u7agzrB5v0a3kFPTrjz1fJ9dU9Iy6/Dq5ikT/snX
2nN6TBcI1D27ndmv5gxvmHg2LPCS+iqszWtzYVqv5wtNfTf62XrWMgg3dDhPwdxgTyQLaFeIs+bs
hnMc2rr55+/60nb4frizde3nmgF9fZrgrb5qvKOESOzzES4tIZUjTGVio+I+D+TaKGIiTbGOq3f2
EIfLTmrvoNvffT7M5QdhZsLDmFIgZ2tI1D28Npppbg7FQU9xVbVqOik/H+QMhPLn3IDAjESWZ5nu
KR9XgInnh9BODzMdVOMWivbJXU+Y1HpmQCnHoiHcXL+pX3qF70c9mxOG5feZMTCqOdJM4ZqrvKZ3
hqbWK093ae69H+dsMoS9NpbhOH1VO30z7Hoqk+5hqkvmc2t9bWu99IUhp1C5TMrqdJv4+CpHL2lG
kQ1u1ruTR6UpfCvA6lx5oukTn6+mSdogEczA6jlfy9XQ+0OUE8oMcGHGNfK8ecsG0j9iE7RAZfGf
vEEFnbhK/Zlxzyf7UOCSqcU8lH5bry0o+vOJhkUi4Hu5NI7X4sMp0Xjh8f413PmtRU3lPMlaDg4a
DzcVOWA2xqW5wLPI4ZEXpuPfTedichKO8a64FrVdPLaALHMgSETE+jRt30VtNNxGsEF42GkxVNjo
LcYZpou2uabrfT4soLIskxO9oIvPv9VLMwdRJJV00+SYUM6maepKnTFExAapXp2EhH6mMrg2cS7G
wNMhp5Ag57g5W+jjOGiwCKf4Y9nYklPf599pGrRN7HZn0hy/+mWyKI7MIsdffv50l4Phd0OfrXYh
SCQzsLhmhOspTdbejMNimkPoXleDf2V3vvic6qShAuTxOzcJAqcgpchlZrFQvg1J/n30/OfW145A
qbGcEuiZS9P8iqbq8rx9N+pZIKHkGCN2KcsSEdsP+h31XX8Y5shfHUxvxRmNmBS4lsYm35P6dK4m
0C4um3fDn209HbxtgDZMXMQDy2Yf3eCWE9zCs3IoU932j8g9ZHFmztXl47D6ey1Cv8ILsOGqpZDL
gpJxtmqSUsiRlHG7QqJLtIbe/Nnovnw+iS4tEfXfg5xvDO0I7mMo2RiiCKY7bIxZ3ovXsEcXB5GZ
OqxBUce24+OTQDTWos7kNXYokbKangy5urLUpUtHH3j1f40xfYZ3ewxlEGOMu5/rMF3jWuEumyX2
JCtlZ301D70d28ihrqSeLp7y3HZo9yElBHb9LJYwSrlVWlrAicHc/0vdmTRJjhxZ+q+M9B0c7ItI
9xwcvsYemRm5XSCRWZnY9x2/vj+L4jTD4RgHq24jQpawWGSqm0FNTU316XuHwC0PWe0mtL2OxoGu
nOs/qsfMnb6ht3P9qy2vVjBWCEYfUeA9X22uJcAlVHYUGrObbG/98HcOY7lQKupwmYG5z90sd9fO
w+J3NGk5gIjSNcLduVUaQE7uSSKpMRh1oJXvWd7KypauCkq6/2NiVqJkXqbJagUTXcEot2UDev0u
w/k9GJRu9PS0so9rK5p/wEAoGsWYk8ptdSe+Yfw9fgHvupH3yo1VutVqVX4pkL5/s8wOgyYhCpgi
zYXKKU+UnitfhWynvHUG3031D93aR1v2lXePsdnJSKLYg3wJg9XWO9QflGNzi5oooBYeC+O2cscf
3kO7WlZcPI/vrM58pdO7JtY7zqOoAE8gu5lFxkGdHQRKAEQ2GSUOZ7v6KloqEL3f3Zn/+FDNZbX2
lmp0W5RsAJ5+MUi4J+gb3LVFrq1x5j1Rb7b+KJJ83+iKjd877WNctt4HSw20Nc4W8cPnCeq7LNia
FRg8ID5IhnLZw3FAGb0PYxc0CIM7VZL6+86Rx8/Xz8aawVlig9SAoYw6OzmN5UPSxLe+Aj070kPf
YZlcC2hL5/D96mapTF6WhRep3POeFt2MiB0FwcpRFxHx2v7Njt2UdVlgy3wraB+O2lHUDYPj+ulW
11YyO21TUBkgaLDT/SxO2jZ+lr4KLn0dcPcdUCP/5H9Su03lQnjlTo8KI6dgx/byJljtkC+1iflG
//NweuMIfHcl+moFuk+UoaVjcYqP4MQP8pP6kcjGXVgftT+uO8yqvdnZ63y/LJKBpVuP0RMDRC5i
8l8YZd6oW/3H3zp9YDfB8qAbQU1sXn02c5CL7YiD+gzg5YxWBc8evGcri1rwG8N0QPxovD656WfH
YAA57pQeA1fJiVnE5q59NX6ii/Ok3Jpb4yCNO+lecWnfqpRdxqP2tGJ+IZ6RNVHWVDQF0Vh5FkZR
Bs0SBo449hKINJKrH1IS1m495QAkQ+l7VdcnubA+Z177tdGik2KGK33JpWcGXMqUt2T+Khpt57e+
BjViN7JFTA3qrj3l3yw9vc0yZLgLDRDeuOmYibZ9CYnk7hgAM7q+BUtlNt4cPB3hH6CyPH//M2PP
L/M9YzM9jjfGz56Qd/JvrVtRWjY+GM/9N+NQe5v0W3cvH71dvvJ6XYiDKK8gvACLleBynQX5XK76
Hnp9i2nUwrvBwW2Ej8PqCOYQnp/eGvbX17uQH5zZmz15alvJ0MQKLKZeDJTY7OAui72nqSBIDMzu
q9ydvl+9Xje64OVMZMPIB222QAXNF4kGglWDYGUg7/sgD/SKgmMYCy7h8FAn3V41MiQr5cN1qwux
8syq+FXvAlSuaUjT0UUm2SM8QNEAxdXfsAAtsii1QDQyT9BjWQ0mqooW8Erm6b/m6RqLyYJ3EH9Q
igHToVPpnl0rkH3oxliqDAv1yS7kHaWF6YnJV7Cx1cpBEN9gdoOdmZqdQ2C2Yyfnob2pAmtvStBi
FCiG2z8KpdiOyafrG7eQ2tjgOEmlZCAcuP35p8lqpygbo7Ch2mIOFgQ+gGKmstbqYIvb59h4Hhgc
CD9ma0LvxgfUjpkUD9zmuuWW6PxaILkaqVjZv4WDBTcLUEq0m3RYgmdLaqqsRX2dabupdWACZUlS
dVPCEqZrsRuR0jTlav1CZGXzb2a/kU1DRU/BebY+kuDKm6yII4vmgCXFhzBGJTVDBjeTXwIl3+lM
4kuxuQ0a+a/HEQdSQ17cPA/FDXL+BZOq6IYeTQU03M1dw8scbSz5kJnTxujkAOC4yShi3a0c6SWI
k6itc2cqFPIvqNyhn41gUOgIXzC39Wn0kTGDZ6/8JRfDSWXit4N+TNOL1wkmpyr5qVtrtc5Lz7W4
qoWaBC4FLnF2IvsgSAZ1Kkn0as0tDFidlLI4mXm4gj+azY+J+owFsTXzOQzSiAtq5k9F6mlp3b49
NfLP+k0/bMcH9aW/Tw+hK+9RJKk/1U/DPcTBe2/3V08npvFjG+Ek6sfzh7gfN7WS1EQbO8wZvn6I
tSdobdc+5WV4tnTAEyQddLds8v1zDxrhvvB68RYXg+3VSYAbIULJvkA5u+tP8pERSWnFaRcue2RJ
4DYShJxQQ81txrUfdgDu3wobNvLacJC43QnJyn230TcFkwGf6diM+/ERmi3Qjlbv/vWqsWXIvFxp
AgBAuagaF2VWNL3IK2X1kMGSlgf9yq205DqYAOoFC70K3Gt2NuM+V6q0enMdoOg0LIdtnd/CeiYa
5v5B0IcFH+jPa7to199OmXvdfRY+7Hvz87fkhPghghgklfDOwaXHFHO2Rjm/ZmKWNtPd02MzZ4VI
1R/05FtsrikOrVmYPRk1dAjkCYEDIkrhWsUfCbx017dpAccDYT4lRUpdyG9dkFEx+WZJzGn+2bdA
83qHdtimO2qH4vVPFIGyku4vxC4MOhBL2+S5dJbPT1w4edEwiYaFOTony87dZETXMA1XwsflrSvW
9S8zs61DnqnVJYYbN4kzPoe1+ttr+21h57eeLK9tooiC5zegEB0gdYbUSxRhZ1EyqC0zsRPxCIUR
yzAY5VWcQ6/dBbW08YNge/2TXeax59ZmyfNodq0fibdK0ueo4Oigyxy3SMxdApkf7eSwKJnxales
Lu2njvqmoJgD2Tu/aiVozyMZUAX8kACfkp1pqrvaZzQ+XTm4S+HRYDvphBI3OMOzy62qqzCexCzL
eCOhBPYEW/2mZbBMdyEduxEQM0s+VWAtlEfJhqpx8yfe7K+nbcymvvsZ4my+S9zNSMkruyP+14m3
AZDiys7kQojNlNqa/yztrZjQpm3oACTWZ0fCzgNzyguFcmkxMc7TKuZJyJw8Jz5MrdFYlx+ue9CC
v8ITLgaCISW81DYaoy6Lo5YdTqMvCXNZFuM4cfahTQpXg6XzurGFxb0FFuQx0GrgeXu+j5EXSVo/
8dYbLflJb5RbRA8+0Z++TZM1aZbL7NcyNS5zoO6Mhl3IWjJrb1WJb3MyVG3bjCATw6dp0LcFbK6p
9buWX/760ngs07cSHNMXot12GfulBcnfpoN7NszTHTRZRxmZCWdcqxAs5JzgjMUjhSFuMs95D7ae
xqqCksTaDD+nvbrLHivQP/bb5D7jiSvf7DJGiyEc0mNVzM1cVGToo+dB6VCOKKSRWeE7uf9i9muM
lUtGSA90GMmZ3rnYPSnUSgmCNnDt8KgJfhO1gBFvpbKx0L5iMOCdlVm0jKLJqftGh1zwxXpUoEfZ
BJQqM3lj7cyPHAHNhQL5R3KffrnuGwstiXPDs/zHLvo0KHQMK4+i61LehLvptrsd+w1jlft8m1Pc
/riGFhNB6fwmOjP6FlvfBS0rndqyLTGatTdS+2uI17CcKx/tbWLpvYE6dZDLwkATbiXAuFH+QdNW
tm7NxvzqNuFSqxJs2LADFn6wzfTnLrRW7pnLIHi+VbO4pE5qo3XCMVpY/vv8oOnw/UHwOz7Z3qfr
vrAwx3VuS3y2d7s2qqmcNFSBNgm0L4krsGz6S/JoPxVfWmmT3WZHkennH/O9fguxDXwuh7UwfBkb
z3+C2PR3P0EGsRoXNafNjD/m3ucRRvPxDngfTH57NOtXFiw275ofikvhnTVFaxwvHbAmhuU42s2n
9CjvUlSZvvYP4S53w0N3w4DmIX8K/+CNp7yGX+P93+iUnS9a+MC7n5ExXOynhdj3O0bIXFFNddxx
b7LNxun6ktcCjToLNKnCKH7VYqve6TfV6Xu685FJudefOtc55PviJdipX9asvhVXrm30LMowMuE4
3chGG5uOFdabcOdta7d07afwHobJ5qZFq1z6He3Go7GNX7179b7+ktAaub78xcAjqvdUCEWJdZbC
WCrkXgnJ4wZCceAPDM1C9nXdxEJiyNdkEAogKjhoRkXPv+bkG1xXYoeju+nruBtO4z2caAPgFGr0
ys4CXKbv071UbFp6TcOG51h/u5YWLjyYzn/FzLWbCpCEIuJ6veu2EHrC+voCv5Hb7MZt+7F7+Fsz
fOcmZ24MJ07Sk+6I06TstW20VaxNSB6s7KqD8bR2cy371Lt9nnmyYg8B2lpin0/DXUqqkd8k39r7
6TZ8MajmbQXoS9CzdB+inbczaHkfkgMUfeP6oVqMWu9+ysy9zbxT4UnhpzTbbjsJx36BOQKGLfWp
2NGa2Ac3zhN6gNa38PFvJEGQ0lD2EgkKTDizCyLy4JyPU46Wpd21EsQRLZxnwYpTL9x1Z0ZmN0Mc
6/ADaCp7rf3RmLvY+dWZH6+fm6XIdGZjdm70LM4602chyV2hbpyvwyl+DrbWgxPTWN8EH2CLvpVv
8x/WyrW3cMOe2Z2dFHXUKoSgsGsP2Ubjr0cvuytNxqDWwuDaLs4OSG7GldkV7GINaW9avmawqA7V
yhjGQog7W87sWNS+ByGUuEFjdXDNgEt6/OtB9MzCzNujUba7KsRCk1BDCD/l5q/rrrAUQt9bsGcI
C0JX7Xg2G6U/R0/T3nxptgo51p7hRXBVBUSUr9FD89qfAHW6/nZceXhevgWdM/OzW0KtpK4qhSeG
NSEblgXzWVO/le1K0r/oDsC3GIzgwXnB8aQF9Ribk2xAU4qq2LOMiHlW7K9v5YqNt5mnd6mF7rT1
kLGfcAVGkGE81vmnYnq+bmPR4/61jreu9TsbvVrrPpQlBjST9j0EK4cw0tzrJhbelWwRFSKdMj+j
rPPmnpz1/uAMowGAAkRhdUp3whO8kqwBNYv9WlBdAFDw2COYagaKV4ANZke1lJNQS2EHesNJ6y5U
dNHGfnK4u6UDUiWRu4bMXopC7w3Ojm2syIXKwJABDbq/tSDW9M0nvTa2TuLvcm1NhHBxP1XA9SBA
dcNh3O08SQlNaMOkGHN9/EWNYU5W4wONWWqen6SQ3lDTvpBJoxjogXQoTgDzVuEcwsQsJ4RNCMoE
uNWYv5+DaqECaE1vxDWH4lNxEjPQ3tEugHDkTwDvt3/Dgd5Zm6Nrm7pJ7aHCWg00HLREtA226kfr
oEKy5K6Pfyxu8Ht7sw2WmpgHrjh4Mvz+oJyCLeJSv7nIBMb+30AYidfmld3UxD9/dwjLrGwCqxEH
vTqJ48ETvt1oH2rUzilMrgOylw495CfonTM3wcebHRB4lSR0ITj0gnheBgLT1isJwULoorHGjB21
MjG8Jv75uxUpTgdHWUkpCdVF9GH0z9aEKJk5rqn1KQvhnpImMy1MINEEmifsndXaUmZjiFtmD9ZV
Qn8gZiqi29TbYdc+Rv7GeMlu/o0oc3HohQIKrxFWycDCxQCUlGhyQV+KZ9FHkJlb5nTTFAQjryMI
sHdvXw7RM2PYDq//BieFyAzPXGZmfRZyUvj5lIZmOXgqml6bJmBcTuBtFXf8FO/b27V28GVQnRmc
JQ6pZdQmMvR/BlXtTn17kCDpeqcjdbVJ3GTt1hAr+H+v0JmPnHdtGg8pQylvz07n63SHuGjq7KDu
39ZbmIWnTfGhO2TfrV/rH/f6t3XmETY3pTHzeYOCNzAPTvdrIruU+nGb9yNEjtpKgn4Zb8TeMuIG
gEOgo+b9Kg86vhqEwz9LGbtMwB13YsJNIP7alQxw8UvSjuWJa2jQrM1Pfxy0o9RHPoNgcJSDrfRv
4KBTP8HVKl47xSFxvdeVAL7kre9NzryV6Q9pTAJMVtva2Dcn5ZiiD6k6m+ghY+SkOqyWZZa+4HuL
M3eNPRPawBCLClJaTyCYG2UT/USc70fnDjta3vsivRG0O/7e3K2s9iKc8zlpefMldbR3gBacB78s
NAsakyGsvhvzEHyrvomBxRCzNdTKqyQhF6EWa7RYQFZi6pI0Ss4BTWsRBcZCr+5IShEfLLj7/ZVk
9HKGaGZHXCrvQjoy2HYwKDip/gynouPvqjvoIzfpIfjifFc/9tFGqJRtlB21xe7wN0bDZ/ZnV0rh
6L0ajsJ+WJ8UFONiGAP10lmpKy4ej/f7KW6cd+uMWjOFuJX9zO6oKuq7/BC7yaa8UwXQmdt/bT7p
stozW9jsNkac0qvLiYUpjxPqkEjK+ztkESGv3Cquhqf621Xqq6Xg+n6RswNZmH2S9GIzxbWp3SGC
qB27I8Mb0F89332DNP/wO/lF/2Cte3BxX7NYSh1AqgwoSAEFnO9uFjLwaugg1EUK4noeVOFyO44u
itMfFDlaCTwXiQ7WwIuBoFLo8l5M2qja4EOcCYgJpq+bIQL90jffrp/2NRMzd1GQlraKHhONn3wE
TFVtBimRV26IpV2jQgT+DCwNMCkRX9/5pF3osJBIGEmjCcGb4LczJZ+ZKoC5MENL8PqK3hBXs5sX
vBtPNrIasJhzazES21bPtyPdFiXt/KbLT6jJpL/QHCWKjSe12KaIsiguberV47Cw1jPrszgTmCgI
0rP/k7UMjYgi2gflTSemFAViSnO9L0HzvTO2/ir7xNLZN2XLhrcZCgy4eWfeqdOBrORJwV/uUXPY
JtvpKEbNJzf8I2K0YO3dqCzEbobAFAySANgXE32eV+d5Sh/9bfTUDm6m5Nk8CSIzZTe9QIoZfI/U
Peora8C3pYxDPNtE/soteQHoVWPbyqpaFZ84f4X4bg/R37PFxBtT2rern3Th+j+zNos2gxU4dTVh
rWF0Kvga7a0HfVuesl12n9wgNbBdcWBxwc4c2ITLEQofAbrFi8+PSz16upQSgjbe9wGS5T/G++xj
/hLeq08U8G8yGz7FhiHt5hA89w1D/iundXF3CTgGrQQLmsk5bZeiDWOZxNKfgCckZQXkT/BopH+U
39aT1YUDQ3jTILWE20q/4M8wo9qOaw9GGrn+KfU3Qfapl4I9sPrj9W1dctb3dkTa8y4ItX0Yxqho
Q0kTPMfSH7n2FGkr9c/LrE0wtsGwKVBi4AZnH65ASqBpATyA/oE0OlPNR9qarKs+WA5PHBnBiutr
uvQUDh01DJuWEqiYeS6cqpU6eWGLMKqWPsae9zroqusVw7GvwtNQSpuq+1GBK75u9fKLYVXQ3uvw
cwCtnd34BHPfszSsJl5xb0BDPurOh1q10Nfoflw3dfnRdI1hXmQZAG1DGjArZSjhKDuR0CRU4u91
9mNIocBHtvu6kcs7ECMMtojRfUDS8zHaZlSzoW0N1GHbZqNkUCH7a/wAl56BCYsKogOqFNTWbB2D
F3tyCav9JlcQKguNfWd4x2LIj2o1ur7/R4XiUxn/YtAXnTFnAxHFNuE/q/aHutcP5fQr6+IVlOFC
9OY32cgKKGCqQMzMPmMOJDsweh/41s4+jLvuZMELKYaHtUOKnreLuvd2bYzmcoxIPTc6i6VJ7ehA
gDCK3PFPdTdBIZqefJcSx/p1eAG7n9maHcc+SRW9HbClH0wksCELsO+y1w6WsLUR0MVl8WWpqikW
g8tzFPho6m0d14h/wo6Dptq0jeP6VOR8yTZy1TQ6CBnHsrQ3euq7k5qsfMtL+ARLdRDE4F8COP2W
GbwLbp4Hi0gDyvItIQaBR8v1UP6ilJS61gNvNxfq9DtL38Rfu3v0Bd3oLv5y/RAtnVTuJNgXKZgJ
IY3z8FrZJF1aC/s2WulqlQkBbmcN9nJZLhMFcZkNhk/SFr2LcyNe03CFWIwVdPtyco19sm+Oou54
DH8BXya54oUTw8W9WX1xLMSI95bnSi15WiOLkYN1TD+jOHWXbZUfMSANyRXEcxI6iru/PrF9vlhj
FjM8R04B3rDY3p321h66lBp6mAZiWpL0+3gvnZzTWp1seZnMx5BcYX7ux62Xwc/uoSggI+2qKr6r
WWuw9wVHYSf/ZWIWAdKCUSzDx0TC4ykPaqCAqjusATjXrMw8hddbY2nJCApAiw5yhUKe+o3wvrvu
9AsZt3DI/1nMHE0WtWkJbojF1Dvj6/TV2peCT+fZ/BkcxSDoaithZVnze6Qawk4ueuxpHyN/Zx7C
o2gmlNHO/+QdR1xR3axnaEtOQY8fLCxAR47dbC9TIwzG0po4dZO1jclL2/jb9X287LribDwMAcAy
0iKGLM8PtqJluh7HmIB46Rl2og+t24BmsF/b+/SXFrnKoUu38ld1n27Ry1ufIl4K4Gc/QOQ87wLo
KBQoOht/6V0EeB/SG8HIjDYa/aDVgy0O7nl+f77Y2cVr95ExaBW2RmxZ+/oFytNN8KDtikO5EpUX
qjPntmanzYv0SW7ExgoCBsE13f7ytuJJaH7FHg1s7dP1T7mUVpzt5MxbtFG1fUNjdclJQ+zYzbbR
x+q2/ipI4AnPz93933r5gnbSmSvg3yoZ3GxLS9mREhJvcTEoe2e/n46xm1Wb9KTCgsSw2/U1Lp1C
Ma3IRStGPufT4IiboLjjSEy3mTzwYwety4fKWeVXEz967icYMaj/6IZ4ip37ZKr5kp1MjCoiSzLt
46P6AgAz+Kqim3kjooz/qdRdrzrI2aZYLUEvHHoBORaAakZQ+Ou5cR0ODbRRWuokUXk3js3JKF+v
7+LSbY4Jpp9Mw3w7+ecm2qAErD6itS180wLE+kfChBd9dc0tK9pf2c5/nJ6SO3vlmXbJFiomukw0
ut74ay4meiRPVuDAHu23B73CFOQJecmDunMUNw7eSibdTt6OVGy+p9v6hAD3x+L575SEGRcR/gqB
lOgzzi74srOkfIyY5JYRCpTzfaN8dew1L1rwVeb3gBEwCsXbZn6jV22nmVnssNYRiRgfZe5UOfb/
VJk7E5l7z9W/dBGemZnFmShszIB5Jr5l4cbVPjupO3EVRt4O0eoRronisFoFWnJRTj0T6zalxYux
WtQDM11tsQnO8K78/FYH2lGueNBuVBht1uX6Lml6RV9EEfBKMVvKZPS5xyJQmIdjxmbq3LztvXka
9ypXLnF7BZ+zuJ/vLc3200NLrLBSLPkPPVjo8sY7/d9CXrxfxwwsPOlp9jrihSozCzCPn0oDU3Xe
pjzpW5L3rT4Ct4RE1UCb3ouhJyknZlF2K+f/sq4mzFG3YDrE4t00CzEINUmSNUSoe5WIwg8WHISO
fFDy+hT2vwo1PprlbSsrJ2SDLJR/HEQ3dXXt8b9Q7UJdDwwj4xwyv2ZeLh613Jcrn+UGJ/NG9Eua
mwy9EDEytb7P4vKbhXRqNfgswzdU2OY3h1/b1BHjmn1+I+sT/DPKrjmstSkWDr2NtIupOjJJ1cUo
WhfABD7RbCP7zVAM/1r7w20K2+j1D7hw/sRQOeFbRkHmgocYTAGM1UirIe+AILSFGDcistdNLN0R
2IA9VUERQaMmen7i4NzVyn4YqHC5/e/irgNx5W/K5/xQHOt8EyQ3iKJvkc40v6ylaUt7yCfinnfo
wFwU86Sxjpy8Gh1A0ryb0YYrAmWbOmtU2ZdmmI9i79BVovhEJDtfYF9FFqR7jsO4SL+zJWk7pL0r
Jfr2+kZe5hKYEaPwVJ8o1c9bA31awNiGigwC3Qid3htZ6Sqj8jqU4yE200/XjS2cKawJug14fLnY
5tP37FhktCVlO0d9SiDB6pAxb7zn2vJelA71ZAjyzCDZabXjMj//oqE5fP0XiPB4fs4E2yf9ZAiB
HJV1ne9qNDWmFHQc6qYJ7ibD2koF0sq+Zj7Jyvjc9NFJa7uVmL30JWlH2Ay7AW+/qAFpfWAAgvKI
m8WrU9K6r9EVDsuVQ7f0IbnLTRvxY4h45uFKi6sgkCf8ZXDM5xq1bcBeh0L27vuu3EbxapBWF3ZS
9AHEIedDzus6SOqZtdTwKUU3TfSUgq3/ohwEFLH+skZmuvTZHMiqxGl/G70//2xp7qXJCDpvAwfI
zk69F197SnV7E7YPtf/qe/nuuptcRjDaG+/sicW/e/XVtWm2zGvxyZwcbWLIjDpv5eAtRLBzG7PC
GDtbti3NUZLNMT52rSu40KWd+mlMXPsx9Db1p0qgAF9WcTmX9c9zy2L171anNGUSNAEOGYbRjwzd
yFgz7oyy2qhDgs72NwmpQRlFyzReYcS8zCbODYuT8t6w1lYTsDYM97QgOHj5eIPwwabzDPf6B1w8
DQZnTYWwmYtilpD1eSZJ3Yh35hYnbWyCrTlKu3HMXGkK9337+7q5xSP+ztwsKwspXnmUQmhHNMEu
pENmF9A1NitWFpI/sX//WtUsevmlVMp68nbmpgbufKg9H6YDrtLnG+dG/TdY4hYOAlcckAoxXU1D
YPYUSXpV80sZC3ZnuL7j31tDs/bcE3/GLCYTG/njue4E7nbmFXCFB1MwYkPkPtWjUGcT0nDebbQ6
a/XWabtmS3joOw+EEhHGogZb3T7+oG0FCGZ6CF8QmUnv8u8OsNGnZCMqEgl4gAryHcRYYPf9Ln00
Ttn99NHfr1VWF0pcfNF3y5+5quEjgOWV/KRqn45QpiQ8keTc9W+sD+mLfVKfxGYUjpscg13yy3PX
SFUWfPfM/sx3g8QrJ03Yb+PT6DnbQH2UkzVOkUtOE2CAtCJ4RWhCjGP+3IxHxX8LOuRrKqS0tg5T
JaJ89lZ+7PeCczBlIImLUSnpLq1Nnr1NEM4/O5N1CBmiNiUYj84/e9GYXtrHsbfRv7c71KTvNeNg
KNS8mpi5qNjeCWZcRov3JqJr8Sa7t75VB+AgxmsFZb10ROdyFeC2UILjcfGvHzVvHUQeqp1Dwo8S
k54TN2gIkp/f0W+Do3nMDt6Ddroept52+WIf4CRSZTELyGvjfB96tYRtvfTZh0N18qpNcWfsx/to
D+LsjxyaxEa0SjDc+5tVNuSlYw7VGsMSwLNJbGd+bqelU3k1mrPyTfoAxO7ofBDCLxDXfdHW2l5L
Yeu9rZlPd4Wk1VAisrU3+dE8aCGANzuBWR68DYg+QPauDSAlP+V7aWs8JQf1GH9Ek3W/ihFZyFzI
M1Fo5ybntTLfcb122iwPEWSmfsxvOJjMbUD45cFtr/4sdvKTwDZTgNE3yYu00l1+GyCYfW5Ro4Oc
SYzCXNSzmtDwPL1C51qQgaDLTfFsq+7imx9OuNkn29Q1/wDUnW3SexFyxRBm+O0VhlWovw4lJdL0
cW3YdekFADKfeCcL+Dy+cO6BGgrC7BY/SdTTkydoy2/0J9GgqD/69B+v+/tCFnBmbJbGDTEi1ZGK
sVL6khgI2g2BGwQwR3cVY69rdG4LkZzWoynmV2yHLz7HPwR2PwaKgzlt07rGYxoQ6qRNvPNQBEdt
KHa7G2NH7Tm6hTra/LG2t5dOj+4PegYO3GyQYc7fNmMkB1agwnU5+K+y/9sq/3r6IehI+G5vGdXF
m7sbFMdCVMBDz9Sr9hWiAkKXIgBbaYFch+BwdeaJqi/+8N6FaehSqhDlYLDANk2gc3/RYQppeLR9
BWjVmp+Csith/fbLKJKrOztLfeuXL/NWhss9m+qi+q43PWIDu0HOR+s+7X1TjXZligB64CKcm3bl
Ca14rVEfNJ64mbrvE73utEMeWG2+8ytPU+KP0cAsUrFtpTDruQy8CO1ad7C1BGI8f6ht84fvBdHI
1H0+ZnWz74m4sXVUkykI3dyRIv3Vkz2/34APB/pySIMo1HbcrS10c5Yx5mW0hb7DM14mf+Ba2khx
ZN3EJhyuya7xRrXaSrEgPd4OCMj5sUs2acn3UjKY7d7ph9aoXNuKh+xjkxTk8JsobtKh2uSQnITH
tI7i4rcGAi/ftm3RBg7SlLB2Qu+bFoizM1liFq2LiJQnc9VYXpH9TuXKLr5JTYgI1MCslfNjLPmZ
j7UVNtpto8RyC3jJtP3yhGziSKklbnpbLjeGmtnaa5oMWt5u6xbRcRAcmj1M4yZGgQIZPaPM42hX
1UMVIkUUDw6sXzXb/CmZJNUYtoUXVo7pOpMddjmyib3SfgolXxuYHGZbm00MIr39xLEaJ+OoVLYh
fW+cTjOesl7L459xOKXmbVciOx3xp+idevKLUGvKPYIwdXCHfLWWam4HusRGqaXNIu+7YUGxsB+0
aRjQ/U303v4QlJKXvWSKk8Qvfa2HeeSOkZJJB6mTp/TWTrSMQImQudPeQlw2GDuqsJp31xYgID8b
ldqxp32NtWRjt3biPadWZFKc7C1leCiHSifTzGNP38ZWpAvFBrvObmIEhtpDFlA9cJMhVKJbtZdM
+7teF3Gxt6oC7TI3qmPZy7eZBlIdptesxA3jwNfrkzVF5uNQVc3Wl2RP+2JObU/bwvAzCfrGMlAr
+8godqLdx2PsTPmm8+uqOQVlkCQ+OvL0+j/GE9g1nX9iJeG9VnVZCy1W2FfZAc7NAr/PPQV5NE8m
gbrP1Cxgdp1ObXbH4JKo2Uxg53pA3l02DG5k+p7qKmpf9oexRhR+MwyxZh49K8kq1Y30omheR0Ta
pXBEfLMKO0FdPIx9vQl0q1B+OBT2pviURZIv+L6TMKiguyuVsQjdPpd9mkKTlHehmX41lKJuTlKV
9YOMuIIV6FXwCY3xgET0VqthtmbCvrH0+Leq6b6lIhDUDcPXsiqj8kdnTqr83PclQLg4sFLdcLVA
DfkdnaZM1ffUbIwASlNfa6q9mQ95fC/JmlXvVEmXm11vO0Pw6sF09dgYvMh2ai577eMY0Q3vNv1U
e064rVplZGSbMdtGTHJPVWO5UTLmFTlI55TdV/Tp7ehrRg6Irr2ea2rXbUoux+I3tDtT/hBWqg0G
IjV82U82Rmo1/S5Xk0atNuMod/4nJW9aV2EyWP6gxpWm7oKx8sCpNYyOJd9LLTfMVFS4pOa+GqIk
+WzVbQ3F2ZDYRgNUXR/HY9O2wfgBwU0zTrZZMjgwUGhdnQXJbWnFdtNuHIjs06fOarrYc+vRkqZ2
E1lD5t93zlQCJFbiPjwixCSZOz+LVOlHHk9hD1m7Ehj1hukGVbnB2azgqS+6MLpLoYqPfyOoVCfN
zkyTo8eJUrd5PdX1Y64VgXar2R0AE61J+2rTyKqff+umrtZat23bpG43nh1NRQBHaylN/wRv/CXx
+PvwZ5XX+e/mP8X/7WdeIHUPWcT/+c+zv/v/TWL+rVj9v98W4f/Kt6/N6//6lTVhMz68pr/+6z9u
f2Ujj/c//6vTH//1H2//+z8l5nXlHw6qglRSBNc1HLnkWn9KzGvaP9BtEoyqNKRFdk+W9U+JeeMf
BD9SPYaxaKqShPLe+KfEvKT/A0o8MhUodxmnpPqs/RWNefFu/1eaQJvYYVyROrWYxpYZwJillXJW
x3Rv64jB3YJYhERXHWwDPbivK2/lEXX+Xv6nKarY9GjF6uYNcDWSLYYjqmhjtuZxyNFuA3xaxNHn
67nrmplZpaLtDa1PR8zosr8NOskdc6B7tr2/bmaWtF4uZ/YsY0gP2JCwA6h8K4mWKfia4kmoEjRM
zpR39lfv2DFaVrn9j7+IW7q0PkvvCIBtEwvrzTZ8GLbZFjoFbjfGylJw9PKtervea5u9QS6NzqoB
BsxmOvkIqlubfqcKIApL1be5QO4f1pCt4g+78EwKLAL8iOn5AzDozC4vtVIwHdjlHuJY/6Grc+Mo
KbV9mmJlAIaifu57b9iSryR/qffw51KpuNAGJ29HgGf24Hek2K56cp6NA92xTzarJMy1S2vlnfMs
/c0MGTrH/41OWlZnzgr1eeIw+BRtNMlilLx0Hs2q/3bdU5c+25mRmacm9ljApY6RegfLv7rzb2K3
3iq/0fba/htesvDhzszNXFP1wgHINeaGn8PWvy0xOW7C2/i7tWv3w7hJHvR99aqARpE30nb1ZKxt
6cxJ42YYTa7xiEpl/jrcqbto6++adKOMGyQzgBYY39a4YGYwhrfPCH0kGEjBXwgOZuYtmlWF41iT
QAhKrI73XXxI76RDtCqNNavDCku6JpqnjNLzqpPnbCqpqiRynWOp27egWAU6y3StR9UNb8lS+Tsd
mEh4yO/C++kDQhoHNAh3/VH9On2uDutF2FktTvweAxyM6SDlwG100T0Dho+4ZCXYwH+Opavu9F38
7MOLFZ6Sh+SDMfwbpfWF3T63KTzgXS3aZiZDU4TNDJLD9pAeFIouPuwxa13/Wavpn6sDhc5VC8rg
QkW6gqmg6bowxJXV7KB/7hoAfx4Si9krzKzSKFQBn5JdLW/WAPCXtxhrfGd5VoGJRqsqyxLLolke
Bf0mro+tfroeGc5rbJfLm7mtZKvxMLYYMaT/Ju26euTGme0vEqAcXpU6TurJfhHssUc5Z/36ezje
9ag5RHM/331YLLDAVBdFFotVp875XicvYNt12i511RBykpXiSAuvg8b2CvUr8J8DHEL35rVS7w1Q
xmMgpAztRBDsqP0plUit/uRet7+viDV0iu3VHyO0ZnSkjFmgBtge87KtjcRRu9mO6l+SOthlltkW
VBcuG6TaS7/XEQUkDTcV4YCla3Olpc1hUMNi6zXhhpCN586bBg6dBrgXsMO5vN3BtUhtD9VIE7w3
YREko3fdkaBsNG9+AVuwm7oCV/+L9d3WDtIbpRxUeTBgritfcmHTSNsqCO3Lq/g1boNAd7WI1Kme
pwK0sCNs1PHiFssuzBPvsgWql/L1OxE3V4FDVqJxaD++U2Ojno6nbXg9e81t4Seu6WIYv3eiJ/kF
PaPiW4gGFsc8WaXzjObcQ+qyFwIlQkIDD3G2cCtCyQRkRH4Aw2V5Y6ANWXGpcsifvGSSuvrzGQAW
EwO0tj6k3gilVhyCynTi8Inj23lr/OvSUpe+FcvoUrQwpG6El8Iftr2f3lZ7PjJZJlv7kkvU/Z5Y
+jCkEiw1RgNeTV2QbFUuf6B44asBiPdzE9zd2XPdjWBfwchnGHnhkJyaGIW+XEy3TQEoSZwXz2oZ
HdS8eEKx6znOpGMQKP4YCpyv/jUbOvvodDSCxSUOyWWlbsJtv/ktkCZveQQXnBNqUe+4ELUKgqKO
bdRsUBb9PpeJ25o8bQ6yXS6svUW+zeoASUu5oFL54Uz/XX5XG1v0dCf2MBQJugAVKPgwdi1cxdyN
zIkOdIYVyxOg1SQ6xMl7q54iYCEu72Ded6LDTx+IZijCABGyIxtY2RBmTx7bCuPZeL4fqBiEMTaM
uKDejbtC8ZPQHR+RnRJ+5pdsseNbEg3IozH1LZeo4zYGLwhyopBFRaHQNMtFnvEDiG4laWrlTnUY
9oOXQLfPcsPny+vKzBCB6cdoK/RrJNCine+ZMeowkax/OBxstO2yLR19Z1wtQGmGrg4YM/cFwPAQ
JCsoeAJJyejeocJb9lMXRGiVSX4PZc7SMV20DV8AFXDEg8RjP2PsTbhGGkcoxmDmlTp7OSrv5QAX
bQxDH6YAc91t6FxeRZ4J6uANhqFByBRUoLX5UpVvOVcPgGeArOnqZHfShCJiDAOGuZnAWKeJI2fj
MS0Y2ACQyGA0+VDHFlAnUyJbEvLTMPUP3Rhz8lmmCWiSo26Gshrg5OdOKENhxI1pYpXIBEf+Uxx4
/XHyKakASEgwiIwISfZohLVU5lmRi2oEQojecAfE86NVYhIWJF9e7WbXPWgfs324iyVX/gm2XKfa
jwdd5vjJepfgZ2iYe8ZSakg6zx0VpzhSGgk/o+jRDRZstIFaZzkQEMTsV5jIv5Vd8NLdcqmMGNfM
mWFqhVGXL4C9gGGizLwcu9v5EZTvW8vr3cUTH/Ta4w8JML/qylkqtQhGoV20hqx5dj+M74H48/LZ
Ir+Z/qYWRJaJLACmXWmMi9VOlqW2+Puq1G3IqGZZyY5V3M6a6tTTwvt2HHM0eiVY6iKZO5gbfEjp
au9kZlt3zZsZeQoaJG+TFzqJB21y8ZkbGRnpIIIUpK1koOWh6kCd8lYBf6kZ4YCoV1B9r47ptrwj
IBbMjB9L2UbLADQYoaueLq8w6wuiboHqCB5+MpCv59t1COY5G7UlshXpNAuwLqbu31jAxA/h+EB1
hHJsLLtmElMjsptcHHdqj+FGKAU2nChM0VR/ZLmk4IFoTwazvwhMVXHWV1oLR8R9fAITzl16Jz2g
j2KiNwROL5IAWShwtehkOjleY6JLZv5jACdFmz/3yDqMq19D6001kwxYqIhfMwzLdpnvQuUJSu2c
sM16aq59NqjbDTceGmQWboYEzz/Ni0vP2JYb3TU2ovpESoj8HJ/pGCa5CJEZrlN6Ts9Ig9k0c1yo
PTpmsYLpc7zWlIE3qcI8iSszVBRN53KOohQncWojb6i0rTUfhXEE2kXzZO3m8g5l5UGghfh0igqd
AnqRGBgAdTkOADQZFNWbvfxj4h2OprNPhFW6DQ/bwv58mKfGVBz6T1APPD97U5nLamTBSTITWNz2
QEqr98BRYRondbMrHmKQ7SYRKSSjAuC9o7ZL3mWBJi1opncu0WBLvTjaG7ndgSoKtRAXnO1R6Ggd
5/wzatxI+cAjBqQtqabTW6auh0STepgdnQl9GPDQTQ4hMLM2QIboDm9Z2ZFgZY/aO6U8hDMUhHEq
dvE2A9o12gINCZ6KVnfKAfgR13rOv+UbQmocOsNkW/g94W48yPFr3zoDAECVy5uwYa3CB0aUEObo
iIPUxxYqEA1N0USuZ8WXO1/ZphvCexopGzK+x6XtZ6RDZ/aowF6qSVyKPWAV+jfJl9yu2vaai/rz
vrsHDBdJgegqv/RtD9640km+Tb8ILPjyuWK82wywAyHmoysKlCopTKwS1wbkPEYYk9sb72tSeCf8
EfxYy0q5YAd0nLg2MU2hUVmIlkqdUTVIXwHG8dT4ar42TFvC+hqOtmm+jzuQr0Xqgf+cId+MSk/O
DJMFWDk4NBG6+wJiBMqapzbVAAyqOHhHRloA1B0g8hKg5F/Rrblh5FHawrfK+DHhaQa9g7mF9jYm
CS9/LEZgB1UPenoyQgPh4jr3RV/yPmkEGKpN0Z4KzQWZjpvlvBEwRmCHGdRh8SoDdprGE+rANClp
jyWLw5t2MDFCaxsgFht2uc4zxdwXkPGUNdLGA+aOOgIL0EhapcvkRQBgn5PdExIVwVOuhMcFGu0Y
0b8yDdt6uLyQrLAOFz/NUvEnFeQwrBaspLoZjoDOxIYNpiFsfvB/ZKGN48avOrOX9dMmdYMpWRVh
RAxJllRagNBMoKty5iLzllF0k4g3SsS6Sc5cpE4cCL6XPhHJxsczXnIT4M7IQx6odzd3E+gh9LcT
EKG8m4S9Rz+9pM6bMFYacGW4pxVjl82nTINcZGQ4VfgGnOFmkm4niEcq1sGc7uu+cvr5eppKe4p5
w6CsQ7n6wjTbv6wleQHIJV7kou7Usu5myrwxBaSX5V8c/7Ul6soexrpW8wAhNJM6VzPHbDPM2ENd
ofaOAbYnztZlBbS1Ofk8CKDU2uvS9PFdQcqlHhWwKoIx2gZ7TYeGsaMfQm7DhLl18TYAuxpKA5h8
PbcpFN2UKyR6G0nzlM+qK5gngNfeJlW1m4V3OHnWyAqsQnZmpGGZkfx18lM0GIrX0cSUQrl5myDD
ln0vrseHBbT8V7x+JXNlwX0ODT2SatK8MpaeLkgCYTdPKh/MYA6wh5yvx9yV0BIFKkLFjUGXWLI6
qDFHDxP90Ly0YyhB/yTbzIp6Dfwh771FjV18vLcgyPlpjQoBpSBIUZdjZw6+4ncduDkmJ7onMyfG
Bs88zKCMt92pV7dj7f2Hhg3ZifTVi/a1IiKx0L6S5Y09At0coJBI2vqG328WNPY6lFgUT33mpZTM
5A1MK5CfBnwU9zAVXoW0SNLCgrUBjNjdzfgrctGIymxhox76ztZPnHPISt7W9qjFlcs2BwYzBLK6
sLRib6IwMaA41xpXo9rhRVsOyfi9Eqc2c8doScFU1KXVDzW0QAfWQ1H38fLvYSVyCog7ZMDJcbGp
VFgwxTk2RxLv4uIgAnJrGsgmjXdIEjh42tu19iTrjXvZJnPN10apuFBbyqIkE25vMkpEpEEw50JY
bcmzAWvOvVzI36N31NoeFRmGrFasYMKzgQz/dg/jdVl/MFyRpHVu9v+B04N8xUsWqfwEvSctwDdF
LIKERAYvNV8AAY6T3BfPxuNkAsKgOd3VcD1sYr/loKiYd/jaXypNAXR2FmsJ/g5gMAnek3GTeuRR
hCdJtlOPwHX9TScMQhaf+4g6RnMbJymQ7XiAlje5rmHy+WmWeJqUzMi0tkIdnsRoG3nssFsbqISV
JyGwA6Cu0cxtPHX2hydhP22aq/5H9KjsOHuWlaCsTVMJipaBalYIsGcHjJIkLwvkOsCNerP8ICTh
4OzzROnET/4ovvffsRgCISoCE7h1vpCWNZkxmFWMdSWiKzpEJpxOcPLUTR8NdKxkV9yGb+NzZRBB
lJ164L5tWZfqyj6dD1lzukyYSvkIj8dZ98tyIz/lW8JwZOBajUI7CB6jQ4GOEm8Yjb3if1z/4Dpb
3ecBmCIDKYbpapYASxeOrRxsjDz2/+rLftqhQuAop3Ony7BD3rJZ4AfpId/8Vt3TfuWd00yYGgBk
jwcnYfpHMMhQUQVNMg3LEay4kRrSwNK1g6RjRkWNwbv5eNk7VnIC6Nq/RuiHehUVQ2KZ6AMOsuRa
w20b8TpMTDcgao0LRCb8CtSZxNTa0Lekso6r7RBGuzppnVaTOHcGzwp1/KKqVmJtxsk3rdyvhfu5
EZ0Z4s+XV4vVJzaAp0OfCWhp48vMmJ4n8qD1eIZEeFy4otdfSc+S5GTPEHQSvk8OWsV2jUJHgXF5
TP8A2mBLnEjDyvVQs8ccGboiyMOoy1HLDEFXFqxnH2GwYxLfzVq6t2rleumUzWV3mYu6MkXdiznI
fGWktbj8qycQ34AweDtYM2dN2UF7ZYX8itU5RmNSNnqgcOy2QULX5Y5QQoiugvYYBJ16N7CjQx15
C3i6ndjXfl52kflkXy8ndRdiNEkLEgM+ErVWcz/cTNuIdP6j07hDm8BPW4djkWzFL3f/yl/qKuxl
pRdQ0SIWtZfeC7di6GBkqd5ghLxpXcKa0XjDk7I4Ywfw04Evh8vbQtSRFAex0KC+hshZjw+yiJE/
ddkpUfLW8BnTeHuIOpjxEqbLqCOKkeiJjLEar+XoXjqQOqSEfMMrBjSFMKvMy+o4hlWqqpXLVdiN
ZFtVI4Rgm9qU0JfFbFPQ8mIPbw+p1FN96TDMMZj/XMLTTws0l26KAqTkxZKtb/lEzMxbl/CYYeAe
D0t6PmQoUWXD1Y/5Teg2d4XmiNpsJ6bpGIroRsV3zo7lmaNuwH5qZdRf4B/JbVIg1Q3LFcXBUV0C
ikm8VDjEw+0i2EtlB5PNZYkjcebrifl0lwp5VqOFAib98R4wq+cZ9Y9+AFGh0LklBtNsIYbqRbwc
MYZJRtGgxSar4t7SzVtJC6+sWOJoz/B+Dfn/q3hVWFbdzCNWoykaL2ox+V0PHOpGlglEVkCNIf2E
Fz3lcN7MYdtnaElFhu40GOMTqoaT1rBiAMj9MMUkKbiYPwB9Ky9iSUKHoMfxiIr+ICfTTWLoD2bp
mc1gc7YP2R705wMGBy92EV3uLzj8dJEw9yci4JGSIUH+N4Mf43jkt/IWHXWwTV82yAqwa3vUB7LK
SQ4S8oHwXq0X0+8GsN4ZN5FuYrBpD9ihW5a8zIC5nJgzQAoOqr8vjHeKWsVLU5DEIJjBcQbAyXyM
MMm6TK+XnWNujZUh6iw24GWf+gGGiiD0h+UVVI6c5WNeyCh1/PGF2n2dmmCsOUZ0yXbl4kH4YHzq
J5cUBElXBaXs5ikcnBCMSsl/6J8zoyngCKDoISIFmDE6P1/q1Ez1R4JD0Cx4pM6qHfmEFVLbi1B2
NBeXV6GjeOX/qWitTFIXYldOyRyQ4me2y27NJ/ERtOCx7twSdbfOUQ/CbQE+CXCbKF4EKRTTMVve
orOuq7XX1D1ZxknfQ8ySHJLgLrhDfdLPCjtwf+uvYrG7/6DWxa0EUDdXIORdrpAoANYuJ9ijrJxB
uY9o2/TAPwO1brl/9Wxb3V1Uujck0lAuI0xCsn6bL9ZytLIW8PjJ4NKWkyueDjzg6P9zTZJDu4px
LbiA5qCAKVmvQLoJOKXVgB4vv7UwgNAtoMZpeoCK0u5uzDjAAtbnBHc/eZZj+AgUGuemhw4VMpVg
esralKdDk8QDyjwFZtWB0y+HipdUslzVwVwHgmEZCh8fh2rlqigMaqoEKBsCKHsgDVeiwkRari2v
eMSKdOAxxaAIOvsQgaG2DNh8M8GIMS2SHQ3JLQDK8LIP5bzqHTg78w2nhEz9/IcRNtaari1Toa8c
xS7WJ9yK8lV2XPzFFX8VN6EXX4Hs6E3Hg2yT+mBY+N/j7dooFQxzVDiGgsCjuhyUv1BKV8fbyxZY
2dXaAnVddSpELbQBn24oX1U0rQbRcjrxLqxrG1wC3mVjrK+H6WUMP4MvFWqElDsYj4WclQ5jTWXc
hTrIuGrZzwRcWIsRupdtsa4qUFSBkBPSNuhhUyEtV0G0kYDRwzaDys6ydzEoOB+HeVdAQhp9AA1a
aPj3+TErwTIStBlMaPaiOPFWOqQb4L32cwwsTe7G/EFGskB0TFlbpGJKPQqFFIawODd2sAHxF1GS
xTDYE0HvqBAD29fby8vImqyDjPOnk9SFWHWGloNTAfNu0XCE/JxdttKmVyCMoJ7yRXuqNGVnQj27
/otpajSTVpapKCbksyCOxNnOLXblluRvqqOXKP3b0nN5B5oaVOWL6/lobs1yx6cOp1j2f1/M6x9A
bSE1CpZ4yvEDWq99kh3VG39Z1wNIh4DQBKld7Ia+xjmOrChjgA8eHFNQMQJHz/mW6seoDxqy2pIc
OcGyz3vJllTOG4J5DFdGqDPf9EM3tAmM6MFtvDwA1myDAEWudefy3uE5Q52PLLJ0kObADmTHdzA0
Ndp+MCTOMWRFsPWSUWdCCUEV25LhhTqsnbm37qC4uu+E2Z2S97jeXHaJmbOsrVHHYRKBb9K1j1EJ
Fdx7xjZOwf1FlNsgiHmqb2IAWThHkLeM1Dkw1WSeJDIeoszPSrVXSlTfuBcrM1xiIAPCDuBXA4f9
+cYrEiPRZLLxfne9PlArP6xrA8kYCmPf5h/Cz79ZyZVF6kItlrky9d+nq5Jd+Tu64c5ggwZattsj
3k2QkOJVZdgnemWTOl4i+APE6LeXy8uEyShvOWa9vRzQS0VzE31/W/me8GWGmHF7ZZc6cRFaBYpI
7EK/2Wt+9o8R1BQ7r7jubytI2Kh/8YJHr//Px6QOXgS1P3EmS7vkkD6ZBDePOPgQZi2aAKkwQ4c6
EBBi5/ulrwtFDCOY6NzeC/ZYy2AvXuV37V13G+61a6ICugD0DFKag7y1drzhNuaraf0DKB9HITS0
VMCpELaLj1r4RjkkSHjvDDzWngXogC4QxlWP7U1yyF0w6+jXJedcysyvijtKBNAQFF80wLSURiHu
yU8AmfjNbDgC2jFHAE1BbX/Qd/FOfBHfpG/9L+P5N+hT8trGS+64bJC830FFQKsrOrBl4VsM/uQC
a+bWV5FbbRsP+pn78ZnbbSSx4EsWsvKbioE1ahlJPsFvdVPtVEfZmjsCcxePfKwyM/atTFGxr88N
sczJqGRkWZXb6Ml9rPStrXA5uJnxb2WIuuuzKmyqj+3UoQdV4MWWgPHycsTj+EJ3uzIh++czBf2j
qj00FeY59N1lG8yWLMZ//t2T9NBnaomlHH1kiJgCil6zW7ShY+/3CKGMFt6tfGNsyNEAmZU7/M04
NebOPs1TQV2PijSbCIAkfoqvFzc+KNt8A1a+AVpB6RF0deBE3csHTASdJk7qxL6aV7ap4J5UiwkC
etiOdsFd80BYd1LnDQoGJqySAgbvOuF9UCoGNkUoGkgHEGb1nVRcDdNjL/24/D0529KiopwVBIu0
kCdGK5TjssnNrs3soCtDHusMzxcqhsSLJDYyYUiYxGvTxFi0chvod5edYX8hnYB9Sdf+y1hVOwVd
j+IeEk9QBw9HsKLgG5EHTB25RFfwP7yYmAv4aZIerQongI5LQi8h7quO3PbI1kxXvckfquvm1GCo
lrcr2F4SYRDInaIWQk9UlXo0FqiRknCs+ID+b5STBH3RD9Q/alogwRFslSeXxU5tVlapzSi28j/v
3c417yAKNi6EjMnPndqNvscP5QPgm3wMPHN5V1ap/dmA/17TGiwv2vynVE1vQFTICZs8E9TOFLq0
CA2yM5dBshfIxuWPnG3JKl8RJYt/Pxh1n0VDBiopcp+lT+a+3XTPrQvWjCPEFzgZA/cjUddZqESY
DyHlK+jrdsf5XYSyygmsZx8lrB7QnRblK3nLBcowM4SVh9TtBmD2JKN2RQp06nt3S+wRzOIAVXGb
CNTxJjCY0eSPPQzfnmeH+lxB3Yh8s0rrU19Ug0MTQDnD0GOX8+2Yu4Po48gQZbcAkTy3ZI1iaPTk
caRuIFsEUhxQQt8TRgXVR/szfgVuwOflnuwTvjJK3XKNFuWhRT6juDE3kgtuF8ywN8+xs2CgaUTT
94onp8Zzk7rbxLLp8lYmH3CE0HX50zQ65/+5kuQnrIq4dVJoCuj8P/ZmtUvxltbtyEkwuIDWhHFX
mK58lLc88gN2EW21llQEkTVtWjTiGanvxLndo3xczDY0CzCZH+2D3P6beTRwDhIlIDyRMB9KnQbC
uyb1Bkx2AOqBps9Ryl2EpiARt11+mRIEFHmXAjnYX1LmT5Mf7OKrxQ2WqjFw8eEeb5TmZjHzw5hM
26pK9pYcO60pFb7Yjpw2ADvcrKxShyMxBrGsWmL1HYzlmC0MbckuS2BbWj/DqwjM4Wg1gSr8f9W3
/6d2tjJNHZFQr5ZFIeeSfFYMKzh6Ai0K3MDgeLAS1/rJ2b3kFri0wNQBsboJE77E1cEHF380OOnT
4M7fSYKhu3rtxotfnHK3eeTx47NP5p/NpFDHRs7SjNAgYTMlvd2rIdSnOUovzGC6WkrqhISGnmof
X3EwH2t5l6ilLcycuhbPBnXJak0AwQdy+FE1dzLjdZQaG6ywf3OVrzyhLtoqS6ckJR/JCkwvN2c7
6d4u7wOeH9QFix44oTuGhamv7cb8ZpqpHfGGOXh7jYofYtLOkAyFEUVttiAH94Owd/tA8IX6dNkd
1uZCrwu1WvwDtAT16TMQXo8DSZjROHFK6ViiK3vZAhPujhiIRgm47Kwv8+sBqN6hXQkT8z48yV4M
Ikj1PrkmyBrL5emj8KzR037josSlRJ5MY7t0L2NkemU8vbZ5fCdrowPquX0EKHoFbAsIzU8x5C/8
wUx4vVmFfCE6WqycpgfYQd2thMHHz3BKzS8e5usaswzlO8nXe6fY9bGjo8Oiu/nTkoPfTwKVkeEE
95jh1zD6AMIsxDJk1qoFYqWtBvGPCGDBWvNSjEs40RZVpz0v62Duhc8PZVARNdGbKk/Ib86hbxXE
e3nOPM5e4JmggmhYaVlakFL6bx2y2JNqBO3+4+UiH4KTDkzp82Wb5Mhf+hJU+AyqRcqKESYDQHWB
kRufQfaPJ24AJrRcGe1G5DUhmdnb+uNTh0rJ/v34nZ9/L69VfN/IF1+JNFCLAQT+I4mZ42BGmMgc
QioPSjVYhNXtr+rhEvU1xnjUDdTAPGU7bY0rjAxhD+H23Wju5TVlDqCu7VHRHJwbQSjlsNfPzkyG
37tt+Q1jLJ3dv1gbiLlq35cMLw3+C4e1g9aWqQgvz71QdwQ7pqfxTaGBwkDgtSp4JqgQn3VGESUj
zkEM+t1Rvhcny/9/rh8V4IMmMIZEJVHKyTD68xKelgFpIqlViLctLKvO9J1wVfHeTaybZbV8dIkQ
M4nQuphhuG30zo5b1QYE3wHO8E4V7y87yaIrgHzkn01JVwrbSA1ybYIt80p7SYCnOoH6xSuO0XGA
tI0xOMoh8qutdLc4xj5qUEtfTGc+Zphp93jpMTNTBR0ModqRSW5ORZ626yUQUuCh0b63T+115BQ3
0Q0qNYBbvLUP1R7qOYeUE3qYl9HaKBV7wH88xzOKpfYoqsAGiy2Gwa0j5sQTZxyjZyvSbzKhAXde
AyCkpqTfGiF+ULppd/lLsMPDynkqPCjy2OQl2dH50+gZfrnBleOmO8nRAGXh0yOQP0eH3LXbVHRo
ylwzdehf2AP6v0EQ+H3Z9PYYR5wwxArtAOnoIJ4AkhSM2edRz7DioLYyRKF5eu2jfDM0Xl8Kroin
K+iBncuLyHQKoxEmpklQXPzY7asQOw9xLYQfgae6zrXrKLjP85fLJpg9LwuQWLRIkSfh8Jw7FIB5
fEwDfCfybgxDu0VlHXmBiP8A1TpQgvkR+wNie5GXpF51xTslzMi3sk/t12UQptQqEVzF4bHBnMIY
vF72kMWGCtc+PaR2otAVg5wmsNC44akCUXdrW36BETb4ths0pNJo68WgTgDDo6tBloLzFdlHEqJV
ELYDUwMKOudLLGZJMAQEIUSoaWQHCzsBhtjZyj45JKnNy6mYu2ZljrpLJoXQg5rYonl4J6ZPZQ+d
jPQHZ1HJtvhy3ohAAzCeMmi2qEWtAqEMY4KO61zR+cg2UmjTTeisY4z1V7axOL1ZZg8IuMM/BqkD
nlVJZKTLx1fs3LS1u5/lt/axCVwgZ1S06spdeyva8g9LATJjyy+6s1f10z71ETvdCtO5hcMSBpM0
fdNPL1bIC97MVYXcBTqvqC9CBfF8pwxhgdCi4TASwMLwEDnhHQhHHeEu22KsY2M8XP6KTJ+gtQZC
OB10YjTWa4lLXatBlAbuKcE2lK2Q3S8t7/r/IL78slVWVqgv1wcAV5UynFKvlLfoodlNLwRqKO/F
d+NG3Ws3i5+Ar2nYCt/N3i6eTMUBCXi9W8C6VW14ZWNmvFn9Guo7BlHeLaUBn4PJAl1TVZWYxeo3
lxeWZ4Q6gmqfxr0Kbm5UHl4RtZXo5+W/z/twVC6HpuAA0DqWNO5iV9XvOxQXR4mHoGZbgYQzGL/B
qUXjtoJhMdVGhJVqqBponkpmq9vFOJudk6WWzuP+ZOdLhGEfUxrgnqThOnoia0tGUoYEXFPhSQVh
IJJ7X3J0n5AFVgjPvLIpMzddmaTen71uFAX8QqysnxqEjkx4aebMrtuJV5Jgb4lP56h7VpcnMQHb
EuhWboDBd8t9gqYd3HMxgwpGbCdzeAeP4ZuJEKJrUKGHfg7NkqFO5iBWhNWhU5RTV6aAaYMqOpoc
U1x4EGZG4CLwZTRAMSaCuWnKu84SQkHo4d2/V1yDuQ3QOvQuxu6A8P+bNBc6PuCpQn3nYxT2PFKC
QAHiYRGc0690MNFrh2BnQZvLEUBoMGIa/fJ5Yz0+TWQQSMTAfovgTO0TcerGKp1g7l8kmYQBreDJ
8jpPcmRbfg5MNJ4cueXz9JCARIXPM9PU0vZiNVVNgleEYsfSRt+rnvJDEO1yY+4qzcbMz4N4TN+y
vdjZ3NYeceuSbbKpVwlo2hRVlc9wm5CBQTiJwOBVZE3RdiygacLNlBiH5MxXEpFW9toWoFzQiBNI
WfnUPaReW9shAMHO/AYi7PkBPgZObziXvy4rBz4zS91QoJWsrIZkiMJB3i8PyiHeG9faj+WHevvB
NOCEvZ2/9jexG3jNG3eVGa1aNG1A/wKyAVED1+251yE4DYu5wiovxujUyk2WQ/QkFyCrAJXn5BAO
tS1idiji8SExV/vTLt2/Udow0hKyqa0CdeXqvZE5+QwLz7b2TKHymboSlCoYsLDJ0YLMruxEjvJs
QZIc8HVA2vCVwZBN8DM4tFvr2IQuT+KWdamc/QTq5E5Cq/YRYZRWN+p7otjlspm0rZ7eQuxRd5V9
4S3yYa4ke97yMK6sN7AJDJ2I1yKo4FR67ioV9a4uJXw6jMicgFt6JT3qFEFRlAHJjDxe5s+M+Ct7
dNrRyMYIgU3kNvGvFJKCc/MqFrdTxbtZmBvHgJyhBpIpiFZRGzYHDYDWDIj2qjXYM7oqncy7UMif
+BJ5Pk18qamDgUKXycScugn2Mhg87+vHwFWBaA1s8LhsimuixaXsiseMKwLPXMaVbXrXZvhu44KI
W6SFXTQY05MDPwHgsag5kYe9Q1amqN1ZNUNfQsMVY8fvyo25gb6JgxEAzAID0IZZ7n3LS3g4n47O
6fTIqHJUNwAqbTGTL2goyt1fjqa81SO/YBXDJ13rwR2BL1dNox2LiaMjeiqoegc8mQaeL9RtMQpR
pVkdLEFrctMuyvdUExr7sjfsu2H1hai7wTLxeTpCBDb441MEbbbbxI1c8b6HCLv5HP+U3q0rkp0C
BAVJeN6J5m4Q6rliaTo0UAP4SPh3CAwWINhnwiKHup6fbdTTZXeZS4qYBWbZj24ClWyk+QShETJY
HPexOyrIqHTO9mAH5JUJan8UczBoxoSALN/pm26XvUnb7tB4iwMJ0WvQ6/wHrTSeV9RGqWXBmoQE
JhUZUjjyBLa/dnd54Uho/RKvVl5R26QNFb3rgbW1h6Uonse20I+mFIROlBvgqs+r6FmtS9kTY73m
cjSRIHHJNrVH0hlakF0O94hk+uKCTsDrDpVHuL0El0unxrNGXTK6OFQx8mRiDXSVR/SZ7rMD0I47
3OEdt5jFamyhxfS5I6m7pi9CMxmHD+ckf9gtu6GwQ4+8LCRn/LmAaZcXIplXD16fUCTVUBShn6Ez
dApNhYwuy+Hi9elToYT2qD8X4OhuCEy7/zFMKifMkB349RN+2iSLvgqaozbmeaPgmA/Gj0x9HLVT
xAPO8ExQR3sRQIxg5vhunfHDHK+G5aridfbZz6TV0lFnG2xB4D6QYUMbR1TfU3Wy06CPNkFY3wet
eD0lgq/m4mYWTQcCxttI07cKIIJRqZ+aUXsbrfgahQgOiJp5I61+FXX89aibIpHQRcqW4dXQRgeU
DzQwYHBOeDUMdsa7skXFgSZbOigFY7su90J+Uyc7XdoovgIFUby/d9bsGZot96Dp9cjg61v6ADWC
/zDZy454n/uJCglRbRhF2ONnFNH1oBpbNIU4BVnmolqihUINtHm/EGRCfx3U3ETkKyjVfGumVriB
xnpzlXZ1vy97UeTgvnj2qLBjSuHYhiH5iMVbLUzgKPlZJUCa9r/+IpCv/KLijZTUpjYUeBSJy7zJ
6+5ZlobJU0uwXSioxiopim4x8BGXrX5Qq30JABbYvMjMrfpl2jwo0MIYSVnyN7Qs9tJf6k/CdyNu
l78hkSdFZvBuobcE9nTKRwifa+3v965k/yYTV66kU4fpduQUV/KJ4xuJLLRvK3M0XD0w5E7XFywp
KQ4NuzDaEV0FQpouioQQAdLC3v/TJJXCQ8DXqjTyopevOrfZEfFMAdAW4UoCB0Ps/wUDA1A74JyV
VKiDIoych+9angrU1+Ghnu1LpXmNlzeopP7VOq6sUEeg0NRYN4hKJ1BNApg84BVek6jGLqDSqH/y
STXJz/7y4VSLDLVDxvLLaHs+DaNQSuTMNfoJ3E8bMdS34G/dJVrvGU1Z/8UtKK3sUddH2wha0BMK
eF3WfvVN+cusg/ciyTmhRGbFEsyEgm0BHLRQaqH2f6unUG9aPg7b4DYPaeMM+aOkOvKvnIi6niDh
4GTbOAeYZfql4p10l1gOBGY1W3lK/Q4ABs7xZ4Xr1Q+iKzGTvIBzndwacQyyoFxqUhuIw8S/fCrY
bpuQ5sCbHe5TuzQFbKXRSI8cfW00Oo+59HMhkzcVJ8VnbRsZCkPgFgdDKYydn4amxYecSMVSQks1
E0t3Ak1BUo9+2Evu3PBKBYzFA8oP/G4wiQbhxxNqlTsJfVnMBYnYjdsdSYkpcSdwhBKmGdmdUEB0
eRk3cYA6F2cW6X3aLZnZkFp+W1S3vdG/DLF4XWv5w+XvxTNDrWNr5fqgEwYkLf1WRg+TZtoR6D8v
G2G9MM+cIbtmtXzjDIGBiPCqNEDIhOUBTzI/crNnrfGh8aM4yV7/3yd5zyxS+zDs5XkyiV9Z9aqK
lR1yO1e8LUFFSlUe+rDVsCVKQmIi/Qgnbj+HscnhhIH8B7ECh4lKp7tS66auw7J1LsGCx576ejKh
GA84ONbsQCQGFTv9EW04n4vcXF/33qddau91AQE1k72nCaCOK/x8oz8soyv7HVA1f9EsPXOS2oFJ
NJdmWsDYoii2WT0EIo/6nPmlZBPMN7g/8bupUGxV+qgHFfZC2Ru2GYUueo0OZ8lk1pJ92qABaHo+
hMBo/7PDJRD6hqFjeIBA4YEcQrLF5dhj5DuWvLJHJR9dKUpyRvKdxk2vk1dpG91bzvxSXEPw7M66
5SIjef6R/786wQFKD2UTwj/CWAwusRuIYjj6veyXfvKL9zrmfDB63wcCxpUUgey/AJeU8JIYvCyA
HZFW60dt8WxWSjEn/oB5/4kw0JBpyvhBuPpvBDQ8j6hN3tdWWKs6PlcWzm4bA4fct5yblxnJFQ3U
VejwABRHfaElzNVaqOGRoBS7vJh2tZAe50jlmGFBnYDG+bRDBaVBz3VJTmGHqEORqzCP7xOfdCkX
bw588cHaI0RBycw68kIFCalf4tLKNPXRxG5EA4RwLkENZ1CQCKtQWB81Y8y2oQl+rv0sLorlCLmm
vypJIXPmSVgPKJDbQbPy/0i7kuXKbSz7KxXes5ozwY52LTi8SfOQklIbhqRUciZIggPIr+8D2V35
HsQQXe6NI2xZugRwcXHHczABhXlp2bmxErN1swzxqHoQC6+uxDRgc56cTbtVrIBFjRHQ4GicAZ6e
DPmUF6Nd58B4Rply+Nhm4M2Wz2LaStBDZkDRuVozKosahNKg6DwEuYdcD7HqOWvHXtiUhAW1dahB
B+2Ciulr07UmRbJc4wiquFwwymqs8m3lZzE/J/Ow9oQt+KFoiP21Fuk2pOg5tOwG4KPRNweYzy1G
GoH4lALeIr9OLkU9PQ/Su7UdXAJ9glgQehCE2PBLpXsOiN5GLwUNXjdlgGMpdcez6+gSZM+BrhhO
0BtW7PFyvig697wyouDrvV2+nEfyJUcrz/SOTRhHR0kr5kFub4r7Gm7qHmgmKPoYl9Gd5pzNKOSD
9qe4WAtRF3X2SLrkdGnUiUzNQoZRSSsPrUm+nlor2rN8BwnaHIGiDSbkT8UlxWyShuFepAlAQ9xN
fADw8/gmeEQQc694kUttleD4dFRAAaOPGq0gp89e1bR9M+W48dMhT31nIwxd/yTwwvnFev/fUm7z
RJx0fFrTgG1BUMJme3ppDH5zEH0CCrqaTQZQkhg17GoM2dkaIsviwR0tUzo4Qg20KAlaWDbNl4qG
MXuy1r6zeO2PREjuMplNpiUtsiUJB56AWSfxzp4dFkxsXEt0ra1G8vecrB6onmE1vEagO15Y/bSi
hSuLkbNNoERWkgEhjadP3+f0HlnnvFwDlljTPUsylDSf3b4UumdeqMA4R1/MxVv3cwKY6npXzNqC
JHNpJcAKGEQuq1LVM0t/iW2ggXBrxXdYatM81m+5hcsZhnEoBWddG0whenoPJdjH7jUrNM61HQmy
n6LLttn3V3NoHZjuuRdIjIRgRAsreGfBWuVzCYjo5HuEJh15tX1O1RgMViLAojCI+XnbH5BO2JT+
4PPWczDiP+B7Oh8t1LCpmw5UuE8xADfWWbWWlBZQyyCNACuiYcgZhlZF7zE1xNUHJRAdacCIvhKk
rImQVjt2umLmYprKKiuUKb8lrvF3JOimhe41DTZTdtyLFMB1FsH5ki4KZvWFZ6sx8VJsCuvvgkoK
SJjI/pwemWK7ZWOKy+3e/THz0e4EGX0GzqpiZTWL5lgchUNAzwWYC8n61wCqpGhLF+qh/7RvyBaB
wu499dW38Y1caWG+sWNv7REV1kl2co+FSm/AmFimMzUQCkzYnYCIEpAMxWHNl1688Ue+tLS2ONbd
Gg1rUAbVuI2z+EnT8ssmVt5WPBJjYTnH4YK0HMVggkYacgSTgI1xX9sn+wHJT3NThfRKp+ugHUt6
fixSUpHMcbtMKUWhc2M9qYnvPDWXNjJ2ZI8R3cLP7I25LnRtndL7VreNllUThKIAMXkWmKhEelB5
FsMKdLNeQV5qGjmJw6RXLh6TUW0V4a1jOsLYoOttN5+1j8blUB3Yk4ARrqCgIJTelmcD0pR/K6vy
S4HkfDJF0xbrhavbVOb1XBW7nK0hfC8/gUcypCfQSO1+jkRuSHRrD+hgCjFfDFiq/Ht26HfGyqu+
1DZyvKWG9AqaKrPo8JGmtHejvjdx34sgCsoscMDLFwf0XMPk6Try0YrCyrEe1+LIUnpsZV6zi444
+84lfwNCAO/KL1smXQrXNRjrRpgVcx7DnOhozMrX7OWibT6SId2ByYrsqKWQAQz4GzPkO30veuna
w3pT/aL6H69HUn80Zv+JqC+KmQArcO579A8zPwcZTHaXX3Q5OKvxiodk3jQ1KGHWYr0lA3r0AbL+
Y2phMBzRGTbkYL5p5yBJbQDDrjUOL+U8jsVIV4DzOeG92NNIz94mKw5rDeCbabmvGrfxhrrcZHq+
EvYs6eOxTOke5HbGkO3D0tD2PwBlc+xyoHTb47w2fLg0cXWslbLmYyyCJ+OM1Q0b1QeHn4rmnvEw
P2mbCsQFI5gYHmOg7uXXA6axtmsYOmvrFD8/cv8q9ChG5QTp1tAE5dz4ZbTi8S5LQJFKNcDRbMgo
S8NIkkyx4BCBkBLzH6jrz3X49QsrHtDP/sIvEdJhoR/XTGYHi1Cs27bLfJ43gLlNgqRYAxRbTJoC
FP/fqxFv4NF+6VoG2gHB6JI6KHiXIUo4qpc91mH9ooU6uptzdcUkry1OOiHSKhh5FFkwN9diL54r
zSNGDLzulh6MbH7/eitXFyg5RVWpEHiXH+qYXdebOCz9BDvqAwgxnHZT6TkrHS7LLiZ6MXRQrWHS
Vwb80mc9xYWGRONqCMih3yaA3SnB60gzTzRLIPLZMgbuipWVLm7skVzJrGhGqZiaIpoXMO6h7Oq9
AgCw8j06F2gOw+UE8GJ1lU5y0ZZZAEsxdRUUsDLkzzjk9jCKBkbHKFuvaLq3viuQiWuqVyueVC/J
rStUdnd/Z62gc1BRRNM/U5j3VamzXFOFGw9oIxhp3zqzlVuR8Z99gDTfTE2IQCXK/DUne6mz0DWO
REsvIrUUNiNdjqwHmBfAiZqiF6baOJfqtfqW8QA+2mEdDGFVqvQ2UpY4bj1OcA31c3X27QdtJzpT
kjkciK+/TYHgJ10r2izb8l9rNSXsumhkxTAYaDAQ22y4W7vxde2jeghSkvMo3ha7intDGYznzfX8
bZ16cdHY2ugHwOC8+A7p9tq9S7ByGItOiTdEvx1iunJtPooon4ytDV5hUwW0kC1nH1kOkqDIAL2N
mNHqL3FlclSYgzJG0cFT84Davgt7wWENtdjv3jFdY9Ogjvf62d96vEDUAJsBOOlPLaSNqaRxleBT
0Dfm5/m0cUp28/XNWQxFj0RIT8sE9BUrEpOL5pZeMvQ3GVuAf66Oyy66+caRHOld4S3pzYLjgooY
sQiMR8xj5dhGtgfMG+K2lRdz0c8/lie9KlHFi1SzcD/EKVKQnbae+SA8feM5uxzPh9u0/wsO46LJ
PVqlpJ68UAy1GGALCiW6ix2g9iAlepv3GAmdNGvN3/9sa1EkBWiO4NvWkb+Q9jRivOsjXWhqB9jU
WJnOAAskup5IgZkdPWQZ3prMuf1aY9bWKH5+5CGA/Hog3QCphQqaqVTjD9GIme9MBYZOPjx9LWzZ
zoGkxASXnoMrKdm5OjcqZGdmcY7appk9loJrgu86lMwwMtndGBzD3atPp4iUPtmAX1I/akBHa2QV
T5BGg1TUBG7ZbdR41Ke+cRFdO+DObS9Br2UDDvEv5KMW46sjydKjXZMaho/Awmb7bl8FwM4IBs/Y
mht6tWZdPnJbX61SuvsaBwQkiGyEZ86DYd9se59vXEDGm34e9gTd//yQ7ADhkYta2sYJbU+kOrqL
tTd02Qj9+5DlxKhpVUOROfiQAotmGOHP9/bmL0C9igV9tWDJKPDORrFnwLF26FECgoavMbQ4oAaz
t3fIPq8ta6mL2wWF6f8p74eROlKjlNcjYxTyREfFfJ4lyLvDzfWdR7qNMQHrbJt7RD1J7Ud6gFTZ
XQ+/e7M6DrumU9KNHc247+IWn1Hskx/1hiNmxkA1QJr+AhXU2hZLOYhIwdCbmX68J+VliZvab3rg
V+ue6hUYTv/aOghzKp+nCcRsE6Ot8DjlRLFmNKANExMr7gTwP4yfXjl65Fu1Sr2vBS1GDceSJCev
51lmVy40FG3A5w4acgBqS4Iu5GwjagXrub8lK3ssULJ7atOa6Sz6s3RXOYwRiqBc36jjtLHNNSyi
FVG25NSZc2wz2uPRcvL0oKaohtjvVXbj5H+nw/JoTXKkzAye6MqATRSloRGRLICB0BB7RzCKaYvX
AzNbay7r2uIkG4dZGAEui3hEMW8n1fGZiZ4W87tF13oelp6M48VJj3GWGwZaA8QuRtG+qTBeigFz
cOixFCvT42BFIZccYaH2mJjAAC3i9dNXOJvNMeYZ/CkxUm8E1tkHJ6GIdiJvuFUfs4u1nVx8io9F
SmakUrMJTgyOTxC1DND9/SzAGcCJLKCde8BybdYs6NoqJWtSdmo1uURcO7XxqxK+jbtb2chFGyLa
DFzbQvevrJR61RZVo8CdYaJaCVz4TpA7CgRwXw8w4/O6HsQsNjiAgRBgXMRE04HsuMG3YBNo3f84
vFZ04Is8prs1h223Xc2wL7iJliGgFfEOIdFuSJuoRo01zjk0k4XKFQG/BchXH4Rxnl/t702Qg1zW
K39YYE1HemftBBcccedEumQ5ndJhtHbR0CUSuFeCpqzx+WN+EG1OqP2+WN/WIfM+X/pTmZLxdPSG
MbsWLqoNMKnuPpnfaiA7amyVWeCzgp5IkgPijDSd6xKsrguim8QE0V2zJYGxzS6j3hcvAyraK4/e
Qih1KlNyEYkeEa0UOxpdpEClnUEfUng90g5/s2h9Kk0yoCS16ikVnbVNdJ7QfJta4wrl2sLjeipC
Mp1A63B5KhY0HpSr5lYMJwNFNtR+aqF4Wlf9oc9X/lSeONQjtywpLNa0Qp65xZiE5XoaWhOEHwha
G/XNOAgciehyTeySUrqmaWggBieOq0rXkOSla7IJStkXZMNV0+9VzXfN7zx/WDFpS0rpCihVDQiD
4JCW3oZcpXOPoUnE2pg4u0kvhbNSPQLlJXnQ30A9ikHBNaTvxTM8lik9DobDekrFRcioB1hV4JuJ
2AW4f+0Y8BBYrhs3+HqZi/t5tEppP9O4dUdD5N0wQxIYpetRZQJQwLsyr8XZS/pyvDbZhNU9eqaE
vhT2LVdvFSSJp2rlHVo7M8lklQCqoKXA3JjYq5I0Xu5+/3q7lhfh6sQxTYTSct+G3nRN2iRID/Ds
OQa6vTlVoBTffi1keRW/hIifH90smsQNyxsIYb3iNWnpVd3z/0+CpNtqykk5l9Bth96nLbgF15As
15YgKbKujPWsi9eymqxdklX7aSpWDN7aUUiaC9wrsA6DsQITWs2u7Io9GVjQdsaKSn3k2k/DI8Se
oDgGXTe6pYGndXoaaPLLjUKHjygqbyhe+vPOAt0VvWlA8zP44AtnQfdo7Oz34kowhlpbw3ce4D+G
UI8zI6y3TtDUPp62sFobHl3YZnwbkNVBD6uCy1PaAyCbWwa6RnB7AdmfG3i7orU+0gUDcSJCurZ8
ynhWqwh7YSl8ZW4Osep6ZLIxgLcyGb6QM8ZOg44V/JDg1DXlUTW01U2ZHVMBuBjdZNfsdrpwHgsj
NB75Hd2ae1HmqZ5rfxiC/DuyZrMYJ2Mr8dWCWoFrEAeNN8bSQHB9etxpOqsYicLViDED0+V1WNCf
Fi+Cry/g4lqPxUjbWjdl03eCmVyEAToJiBOwS8yQvluP9AIg0PvyXHCojXcESGK9p72kT9OOrqx1
6WyPP0Iyl0PKAYYhoq0W6E+R23ojbTZxru94qq8seMmDRZoVc84qgNvgzUkmJzVnEg3C/Gf7/FIU
BMRdAdrUAXPV6BVJwAVQr8hcXN6RSMkIzcnUUEPB8jiGAhNRNdtlAJpKjJVxB6ESsoU4ziCLW3pk
rxOlUdtEFBiULLqv7foiioYcVTI3TFT3oIrhma+1Z1FHj1LW0l52iIUA3oA7aWQvJuCyFbrlw7Ai
ZPnEBLk8qq1wg+SYriZaYTkzpCi7PsQ04tl42dxkd6JAxn/SH+yuel9rFVmIjpGMP5Ip+cmFpg2D
KawNDbP9GKY7s97MO9dvQ3Y+3ucqKK/XInJxOp9O70ik5DdTFe3DFQiePKVzN2Vhn0cJWXlDFs9L
gI4TVeA6y+1S+USLiIuMad0fJut6BHVgvqKDayKkVZhum89UbNwwVr6agQDPYhubr1Thl/fq10Ik
TVcn0GWmMW5UBdakGo5/2a/FZcLwfT6OXyIk3baYTtVILMS6EtSf5aH5Bv6MQKDMzFvBn2Sep2+1
7wZrlLZrgiVr4dbDYJsgFPKG9Jz3Zz35DnSgoES5MnEe26hcWaiwrV+tU3pnxslKx1gUSM2huydJ
cTNWcFgNmgeaUX+Pi/i1mMqwVUkffG08ZKvoACEac9kGRu3x0CFZc2qttLnsm8JsBUlg8aonLUDg
B/KzAmK7Txq6Bqoma8yHNBPpNYCTAFFDjqJ4A6xFm6NHQ9V75RyXrTsAyK5decgWpaAhHAlsTJ1/
MlXqSNsy0dE5xI1G9Skv+6s4Jf1Kt5d8x8RawAOnoc3EstCXIXmCFBXtjo0pmOiz4aKfyyBuL0dt
Dv/z8zmWIplAsykjolaQEtF05+KeKZ0emFoSVPHd15JkFZTXI9kMgMQi9O0giemKp6UFAJLPY0fZ
RS5yPtzekXqr/fha5NoWioM8eirRxtZ0nEGkWjPPdlpPr5/y8eFrIUvacLyDkoa7xlTaTQ0hWVr6
hoV6XLo2qL90iXQN0LNwaJDxlL0ZFFONzkggIk4uus49OHnkuaQKRq1YeTvWJImfH+1YpgxlapSQ
FNX2lufOodPm2BuY9ZJrfCUsXDydo1VJNqmsnZ5UQlZRWnszK55dxXpCm++Khi+ej4md03X0NOLB
P11SWfZGjY7oDJAUTh62s5Z+y6xZvflaCzDmgL9zbGI/9NsBP6oNIFekiiT9TglNLVNPoAc6Qgtf
n7TyUNtWcVvXavZo0ra5b7M4+6nMivKssjS6oqAoy3zLjHgcJqNd/dDMMXlq3ckvSiXkc07f3ZxV
WtCWIxL2KdB0PAC+5bVftckEZDKLJd17Z2WAra6wm73XMMNKMSBTgr0LLb5F4sYGICRYphZeaWrR
0HsxrZQedNBTm8H7bma9+K7RebA2WRSNL6wis+7xKtUV39Hc2bm12m6er2ZK6/IpzsfMeokzN0W/
SeUo7eiXNGWvhauS2J/0MWUBiSwrrAoTw11zzWPTn9t+4psJtbHJYzUKg346cY7GTjuZrvKBZQ8u
i3usCaxZ9tncK3HmuXVmYnCwnq3Lhgm48VEhsTcNHHM/ta3nF1GGZBxn7uzu9cgeU4w4a04PWXNf
B2kL6FJ/1NEVtJ/BZ5eHvAbs+Ea15xH8sQ5e2VAv4w6MF/Au2jNW5vTeiRPnveVtn/llXNqKN9lK
gzpvZOAl2PLCSXo/rZqSR7GXxnWsIJNLY410t4PKolw/d3lfwLg0WQuA1D2nIwOsDJI6aet6ba7w
pPSn2MGhgvgsstGXn0dMuQKeXA6Dq5Rcuxwn1gOPxsCw1xVw5Bvb4zPn7c7tFUCH1Qxph+tIGxmv
g6k0mfkseq6KB4Q6fRSf8b6OLTATkqS1sNM8a3kYaW7RMi8y4nreK+4cXbX9OKdbYrDU3KtKbiPd
o8Taj2HoNAMIdOlId0DEzasb0yoJ6sAViuGBqNe6QecUU0S9WG0B01/QWv/psKQI7cIy6Vat3RLk
kzZNqgsHWT2kZVuiE8yr8Xmc+FPeDGWph5ritm4D0F3ezNeKSoZqB8gaZ74ZcrNU4gs740T/QShj
Fd4HcCBqnZePfWEGtq6BBerQM3u4n3TwT5wn9Zj+QOzTIBvSK5bil6xmN4YTjeVmbmlhXiRKpdkX
8E+aAjjOjjJtVI3DiqbmmxIBaMcpAOhTpVP2UkQzChwJ425IAUNknxHF7Ujo0EkZziOiTOCP471j
bhw7M+tQVUgO4A/gWoweSY3CuWv6Mc13tZslVmCYlDkemzWa3aGuQTGEj3aiZmekuTNsTLU387AD
g9a065Qmwlnn0cB8ux4NdF/mrjPem/U8DbtZ4Sz5McfG2L3PppLPAbpqzCr3Nass+i1FT79xiCsH
7TxqZ4LFbYi6Qts4zkiI39p9yj14GEN/afN5ns4bJ7ctr6yVGWAydT0pZ6wYR/1+mExW7ZI6mv3M
scp8N7J+BhQC4ZUBUzBVqQfz2aSXStk6tdfUmtrs8yjiuV83SlH6ehSZePq6SFWAAUCTqX8Y3RET
zVXRNdNd3pbWrIV91blOH7C8VdvQKW0CL8BFb6ivOynyMzSMB6p0fKNkBkGzr+/SpB3utaHVEgzu
TG3MgIxNhv46Q3O6E3RR4TqeprU13TQGUdS9Df3mZ6WbxiV/VdwayIMb3kx1F+2/tvWLjyTRkLUB
aQ6qq9LDlRDwWoB8GIoEGOLpXHfqnZUVG4sZK/7LpzbkjzflSJJ4c46eY6fEq4FkIByYAyj82ulO
0K3MO7QDH9Qn8qZVIW73eLVejVt8NI8ES7kaqimGDtsIwSxHQmPTTd++3sNlAYBrsDCYD8oH8fOj
lXGq8567MPVq+jSgyw78RCshz6J7QX5JED8/kkD0geWGCQmD/WqSM4u9V+Xb14tYVoRfIiRvydDa
dq4IRDAGDgeGea/2wSnPS2cl3JZTPh9qAE5h4JIisgE8yulS8ICCg6aHnLnETIuLsfcMA7hDHmSu
hojO3ny9rMWdA8gYINIwzm9bsjhDT5Kc4y5XubqpGrpNqiEYVX0ljDoV46DrGyBgtgWIOeBBIKMl
XSM9dmgd5f0PntgaDQ1FGJEu04rIz+akHMOvFyVVu4Q4wWViufA4TRAXyciHUaKkU1lprxavIk1/
4lrG8ToVA6GP9dw72U2OvgLr1o26UdknjNqgiMN/qm4Gw56mAJ3wgxVtW06ZMno1HgY38z4+8b/e
+H/H7/T6D2eR/et/8O9vtAYWaJx00r/+6yJ9aymjP7v/Eb/27//t9Jf+dVW/V3dd+/7eXbzU8v95
8ov4+3/KD166l5N/QQEg7aab/r2dbt9ZX3QfQvCl4v/8qz/8x/vHX7mf6vfff3ujMOLir8UprX77
80f7H7//prnQof86/vt//vDypcTvXb9UL+XLp194f2Hd778pjvNPNM0IJjScnaoBv+63f4zvHz8i
xj9BGIOZKA34FTpmfnEDK3CHJ7//5v4TmX0oF+6LaRMkH6BeaIkSP8Lfcx0daWHTsF0MRRPzt//7
tJND+nVo/6j68pqmVcd+/82UHH8AaeIJMMQ/BB/Wp+tSIRpgpsvN0LQxSDDFYDLqLBXULmZ9aPCa
78bY/mkqTN3OM5ibGdpxgiZV/Nhght/05AqvDECbRvt96A3Ahw0kLDIr3rhuBFAJwzwoVv3dNiYD
3uRQhLkS6RvQKPbbDMwRHjC1cw91jMdm7i4Av24DY5aZftalTagYXsd7TEy+Et6A6AwQRN5HxDWY
IK6bib4vClC+JsOY+NSsgNOeJDoYoVDSBN2LgnKafa/QagyODvfPHTzeMQCAwmAdxUpiywA+iqom
KGPwABiS4dQKxcLqXCOMDQqmRre+ndIsQ+XR+t4DlhAIexvX6C6VNAuJWaKvdMKnNaDEmCO2ZQpH
+AuY/h3XR8NLihGt4rGp+hbQKatO85GWQZp/rsGoEZlhC7bFXkP5F96hlxBy3dAsoLHxHqvaPSUl
302G9gCaqncdITV0CiN111QZ6FlfAuKA1De0rZhXlgawtchYe/kUZ36E7sJtY3dvje3caZmFksq8
mYoNQoICkNH9s4nRUZ/GdbfRSRo0RHliDb+cy6TaZpm7y8rB9OuBqEHR2u+uNr+yVMm2KQEBADlH
QfZZrwdlR5EbNIg9+l1qqAHAax7BK5sFaRyXnuFmj50b5eEIpGWXgiikBCWDYhxS5dV6qNCrUFeB
07Haa13zImdk06vKvYqwoooVMxiH5lZFuL9DmGiFTXOPCme3YZwkPp+6d1u9Bo7jJXX2MSvCBNhN
gRknSAOgMGdpd19rxEdi7lQh0FiFLmmE6S4eOFkhrFYtKcInKARN20BJbTw4cXIDVDiQP1WN6U9F
/mgnQFZ26jPXveHVCPJOpUgCFEwzH64zRXt35psdqQNOESJTzNJGvE+CsUuVoFHB3FbFXThk12au
9ecR/sPKGmCGJKW2YZ8ARwC2eBsZAMlZq4oKyGU900KioPVmYlkN18PctaR5calxC38auKKxFXTF
PAXZGN/UaA3lRfMz5WYc8OnGqjsc5ZQpfmEnwWRYh4FXLKTVezQOj2O1Bk0mdyXhGsJwEQeQ/wBE
1ZGlPfUraFKj+5+TLpymfBPZ6rOSzT+ZA140C6SIpVq92goHL5sGXAqVhg2des9N2nRl504dAWwX
UrUA0wLJEgy4Cgiz088Y6iTqu8bpQjKqIFKyyVPZtLeMIPD4+og+/tKpmkGSrQM0AvDuGFCU3Nqq
Bs2eNdtdmNG68BT4bn7VUeQE2mdw712MRTUFszWDYElvLlNq4mu0LvVR999PxgizEUVBTjIA7I/Z
5CttZa84rXJJ6mMvXLwYAErAdhjy7EQEBYrrugdqG4ZTJ/Y9oZiWKOumDvO0LeGRqD5hsRMWaosL
O/9MuuqWaTOQ6qd3JV3x0GTcrD++BluG6Tzs26eTYUpsIzZtu9Ce0rBv6r0a0Rfe2E9zV+Kps6Md
HqSOuH6dUbzv//YAFh6Jz68qLAGqt2BaRULfkm9TqoyjWvVpF+bG7ILsjlIfKowqdazP3uB2TThH
Fghu18qrcqMn1kw0DAcC3JPAWcR7fqqNPTeRfHDcNiQ629Gx2Q598xBX9MrR6k2UUERbsT0eBlZc
GTa7/3rVcsT3h3R4qJhiA5odbOKpdMcex7xhVhtqGaZHxv6+Hsl5w+IQPbXXxDR/JOl8G7nVg6bo
F6N+XoLzNktqpJ20C6duNzNtVj7pAxL59NKAus5EOREOFVI2lmTXGGrpCFDwSVxTb0mH3BJDl4TJ
PJW3z47aPRtxv0u68lxP+ZWt9BdorLjo9Rt3nndCi0fwdmU6+ijqeyO9oJO+d4sOv9C/AmTqtjIL
sBLz15m2mw47Xs3g+CHNfxbSiG09WYN08TtWJkMUYw2IRw965V67ZveKk96tHJ8Uqf0hB00HaOGB
PcVjcHp8tlISnulzG7px+0DodEuKGaCEndntRq16sBr3AG/jhzmgoWRwAtWYAGPvAS8RScHhtZjd
Qx6rK9HjgtXD4vEewedCTRFMtKcflWZdl9Get6GJrAyi+e2sGBeoEvs5rlen89ss73dFUj1NuXON
cNJnSX8/oVu8q9ttM/gTr66VoX76eq+Ej/dJrVz4zAhrMXesSj6gSrOiHFWQKM+Zegtizqfe0C7Y
QK9aztZiP7FCWRauNNgsYf2RFZUeusxEhrqx+jZM87rxtBYU3FZFvLpQcjCvRSrYokGU0AyYNm6Q
MTftJAlSAq/z6yUv2FOwOYMMmCDcFVhMknq4rabZPGNtaLjRtTZt4mQX83vXvlDIdGsn7WtnOoch
WcsjyagcH2qJ0gc6ncBqAqhsyao0ig0eq6ltw3iyfjh19VwqDahwEvUC5dknhZZXE6+vxqgBWcXs
TIFpZs+wyppX6IB6tRuieWqSzB7n2U8G8ECNtQ86t1abQMQ1/HROBDGeYQJFihjSNe1HzCKh6bEN
o9i91szhNdbqp5ru8xn55JK1mp+o+o9es69jNW69aFS/taoSB7YSh3PH3iaOmSwj3yJxd63l/Ws6
tMraGYozkr/R/HgOkf/DAy3pEtguaKMnVYuSA/1WtYFhqLeTpl9MWndfa/WDbkJveoU+t+UURIBk
cO1kxcwYnz0mgNebBHYXLjPB7cE3HuW2YD1KoFzHuNEqfWtHUOqN9YQmIAxb2g27GQetCYjRpD6t
2FlngfF6Lq9iPT4UbolhzHm4qYoYJQUVHNhDhiFNzcYcPJJYXNF+ksqk/pDdwBGy/Qnht2fW0ZVC
W/Az5dtZrUHm1zs1UnduZwRt7Phtht/UZxoiQ2KsBIufLaor+Acs+IZYpyZ3s6ikcpLZUrWwHs1v
SCPxPY0nL3PJ1iHT6IFEfFzzwcQJnp4wXl60OUJLQNynyQMCbNTtvssKLeyoXfhJrYepNb/ExrRR
KgPEZh1qb/o83pQ6BjD0krmYak/OZyTDPadttl/bDOvzWcNu4YMw1m7pQKSQ7GSWRSiE5KYaFslw
7tDIj3K0hzMEfOljNcWXU8UQqaFoN4w2UIQGr+L8Mr8sTQPZfwbXCRnWKXZvSk6urOE9qXMwZmcg
8eSF9WjH8OZbpz/PVWPDs3jbsfa1aCz0CVaGjyyD7o/gZC6Tt3KY9yTtnpKeXw8uOavyOtAcFpp8
uO1i2AZ1joAC5brfkviqZtiivB2ROx7J4KO15SFBPc6ruylQ8vZijnOvdwBIkLf7rMweiiZeae+U
0n0WmmfxBsOJg9cq4kr50ZszYE7QpJnDpOhLr6hqH7OzD3Fv56i4xhtAioDrtyaNZ+fxD1TwrZ2q
FDd1n9toanL/0wfoj68hGOQRLJ+Y6jm9sGCezsDI284hKq6ADSHuS11XGBylHUba0+wwap3uzzVQ
aDXDosE89tzDyPb717okPLVjxRZfAZYEAiAG3CeEQadfUZipVqZqOYd6NBfBXCevjlkCkbbZugZ9
oKZvtc28cn9l7FtxEAYSPQBlAD8KAmMpusM8bYKph3wKtaL65rQDlKTtPIMjy1GSB2Rbt7aW7ibb
eVPK6RZnhkv0pnXk3uBu4aMrcPLdWkF91rjJNZKuXHYZa/Lj8xBqGSLOAJT/R3bvyJSCFKPLOkJ4
WJbTFcmjEFMttwW/czDjVQNyyR9VkiHV0GZ+S40A2M9+OXWbSEE/mhr5ag9cq8kC3ETzas/li6J2
jx3NBg/5aLQCmOy8rddAqOVXEjuKCBZmH7P1FsZFJH+OI4/BqrgFrFaugKYkB0QCCu17Mk9PIDZ7
JOlVznhQTYm74kV/8iMgmaAXSQTqKNkYjuS/5JMCZBglxXCIFRc+ih+ozOvlU/0jM8qbqYQ95iRv
gSCrvXQupqoavim79LWsxidz6FEeJpUHcobKQ8oD8TW5TLQY6bBp5X385PF+fCfQKPGNBH74h04e
HWoPhGlrRKYsRHfkjcuGK31WN9mY3sQ9AmhqnCmpephjFhjN/xL2HcuR41qUX8QIGtBtadNJKa+S
NgxVqwogARIgCBrw6+ekZvXem5jedHdVqCUxCXPvucdMCgUoENctuJvUXAgnOqLvhyhTgSCHAJp/
C1D1b1v9PzchPDjRTOMjBEETne1/bkIg0loOW7eWduJ/N+t693O0QJdM3LfNCnJa5w5M8wYmll7z
hftwzdxGt7UEPQLeLWF3UDEO5WGWZx3Uy0SxsXrl5Q4T6pEA/ey8jp7DSF0b1bwjffDfKELQav8/
nsC/hbQHYE0k/7MKZjEGC52dpZzKeVq8qplCBy35MFQkVm3tB/yvYNgbotFdnVgLHu2u7zxYMb40
oqkWn4sSqRK4X1qlDy5FpqXD17NkSET3O1sMy7IewpQ9tgNioLXa8wXUz8L1rgNuteMSqO+Bbelx
NOI94jau976HTxJ3EJtKVxQKIyvbzas3uJdciJAae0Q5udbt0ZVbXLQ9cHN3tAEuOXyMnZBJ4Y7u
g3UZFEnpOpdpO+xIikzdug18kMgBBeQNkWk9M7Bs7NpexsHvCsKZySGgKtOtOQBcPYndA9EMUyQ3
3LsstqYFb5V/uMa7E66fY2r8N3TkGxyEwTgVw3cYPsg40bnn91Xsd789r+zcTVSK7C+skY9xvPzq
1ZIHXeBdDHiW+d4JYOFzHs3rmk2gatWmTR/U1kG/E0oHIwK/ENZbi12sSQEXt76kKr1PG0fkqyGg
ECyQy/IlLfttdPJgJTn8T5pTCo43Klr3d+BuTxvp8f8KXEkh2c5z6jvHKGCn3k/uwVtNCoQouZnf
SH0NjYuwV4FgOwqUtQG9oiQOmDIRLKVKScxY+RM70pH2edj5Ohv7sAcDwpX5HMm29Hz7Ne/4+BtL
5Pln9ZjZLrlYaApmrB6qmcE9ZPHCOp3CtYrpMP/6/9+J/4P3xPDogXsaoCZgkPH/XACOHW0Xzula
0iF4CSl53XT8W8bqM3ThGBSR70nvT3HnFmglqP1XI9b/bifw46MYQmboaXCswsz8P4+DfewSwoVe
SkdgxN9vAQo4G46HmBZ9/NB3bgTf/1CexbLzzBrlVcojOkfD+i/RWD84zn8eTPhNELeJYZp7G6b9
1+Het5hls0gsZZjatu7hBE3VsVkWP/+ptCfqJkW4a4yL4DQQifXTteUQJMHRs/h63mNZOccQvJqn
BV8lbstrXvV0laaF1eMk71sND7wxXaFlvkk+Eulh8aROVMShcso24GEOCsmfKbqNgn6+cbKZe3/+
YGTz65+9uvZg7OwBgx2aZrJON6R0ivkCd15w4vaoClb2MCwBKC9zTWk75jOFqdbqbnWrE5z8iYhK
J5qP++YGj6lDc29NzuAhp6VK1VjTGPuXTHP7L0X8/+NCwswZIVUuZnnw/vlvvwYUMRa2FytUWt7Y
lESbYojDe0QUYfmHfdn5yV9Qh/ghkDC1Xv2/N4flksxRcuH7CHEySJIJ2Y7OuplsWOf1X4Be8LH/
t6hA9QO6hIffMoWv8n+9feY1hjYNACGklQR1M61ejTRU/1aFDYc9WHPtRI9KrOw+ACMtpv7JILaw
XqxdX8OWV62Z3avfBNs1RjFF9Cbutj2Is87jtT+PU765e3+mWmRooFEioAb0tjF9WY3T52mgp7qj
ic42YE4HBCxVIDyoykU1kfmINYPJH/9qdwRSAHxssx3Wm/nt315vj/4E3tTELcvN0pXKeGk5MIMz
BSzCHD3Nb7uf0OXYlM33kwLis4ImVYH21mfdrg/9PGBWdruCl7nrc9rNadlZCKH6HYfO/MC4Wysp
xzt/Q1nXM2ErgEdN1fAdi4Y7Reyq9T6KFBK6AvYQweUh9x3lYIxJfIhoh7USt3foIbnS9WVc7qmD
HGmJ+mhNRR2ubXM/cnKgcVCPTZpc/GDHWFes2PJd2WvG0a5t452Ui5ur7ewbF94zSx/ns0reWIRq
DJIP8LUQa5ErtZhz2PpIdyvcSHiXoU++bbMF1QIG+T4OeF6/A2jyD9TU/Uvoi+E5XTDx42kR2c67
n9LwblMtuYazakvay1d1u3N79J+xNtCss2TLUlxxxynUcIehAkFKfmfyaRArhsi0P1oIkioOOtrP
j+s0+s0hdb9ZqJ2aGdeDZW/7sbMPw0P76PjhP+AY2iLerCxmY5HSiNecD2OblLhdpgOGY+i56ZSW
5NYkybHb7ynp3r12/A2gDinwIMC4YnpgrjWfXMGU9LChGDj2QmxYCe5019l9yHU7wxdOxhklIMMx
+62smr5XSrGKmjKh2FTgvv4TLx2pkLV23hOyPvT+NuXEWa9+tKPXjYYhS+JWHltCh0eDbiSJkzwK
XfHmncOgFxcMFHQx6XQvcJ5+2Vu5Oa1B+CX8eMnWuENEGFcxJHDMv3ijj1go05yniaaXmCGBKOpO
u7AlxYw073y8SzRNWIGMnfcwfVsxlN1DAnoKJGAomsY4Z22TvvUIiFijSwStcyeJX/MGgqZUD0d8
wyAbMa4oe2O2uo8LLyAzGMFh+9KvyXzWg/vUjfGjDK35GPYRPy+9B2sTP0cm6xPAbNQXKu/mKHhx
OCWPXIo7RgWWctA3F8cfgnPjK5o3Y7O9aNUVZuRbAb+/6K6Z++2MpMgUH26osHyiJTe9WIsh0VuG
YUJ/5qODeqnmljsfoLE+LC3Hi4omhTGAF6PIsR/eHiQIX3Z2JAYT9xqNzonMe3RyLYaSXcAuyNZ+
Qngw+cAe99cUYFbD+yMLLGwyoo4dh2j56B1lDyHIPOdtmuodJQmSs/oiHfeqH5YqpTx8HMFSBmPz
5y2xRwdOz1vMnPtwxZzf4c+tDzaATZcp43L/hcG9/zSvsFkl5GXc5HJcm/667BPibGBRDfqQPqCd
vTDRrQfmeheyeqCJ4TGKSFoQQkOqj6GD3ILbn7ypf586652CCciLhKdOQ9d8iAGvQC+/5abB/YgN
kvPdiofVmzOJ0/gJlIBjAoOV2EvWc4dOImswpj+6Pk6ofj4yhqCEWOFQbW8VrpogtJBse3Bk/DD0
oHVFVuiDCfAGlLX3woI8bOgEvoE8/JRiFo3v2qEUTMiYlBrIQRaQxTv4Q22Jj26EMX2gAftEfggg
Fmhttqa5o1PXg5AAPyezb7pgyIW5wlj0lQzmsC94EHcX8mDYOlat28Bmc/5KrfUvBnovXMWIb0FP
dglv/yBtc1nSDeTU0QvPQZxWu5Ugyy9Jf/AGGt2hAQW/t/PDu28UGqHr73c0Ntt9E+EfFLyTU8Pd
O7gmI/t98LzjiAPjOeJecLH9/gaZFXsgKQgUiyueqEpkQcU6Vz9/nF3ww+3Yw3srHuZi4FR9aLnl
rTMd1ymd71FP9nm0TW5FcL9VoILDqciczXpnKAq0DmVlvSuUGGYlLrBSUIs7zpzcwTdZG9CFZjUC
RwRzueiaMa3wdgIBcJUP20O/72smlykCoKYex5i+JSFta6E7cnQc8M9guQuqgABtfk66uGI7uCPE
NVOx+Nq995UDlv5cb+gw90iG5YqkWPArmrutO8cReqGkhUu1sy6yQl/+0STgxZNuvoyIoqjVxnuI
jihMn8Pa9fUCSm6zn4deoKjDBE2PH6FRcUHG4SS9197GOgdpSeTtrcy3YfqMG4oUEoPKLui2Etg9
B6yF6LOtNTel8/iNWB8w89Gg+MvyKNxbS6PT5dp74lWG9U97IrrxdbYQPwCPIUdlgEr2sNqJ8Ama
lnnZ5EaPYrSgsqNaa6eJIFaGog12QG2xbEKt7gVLzuEed9glKdqGywufmvNmnLUgwFRrWMAC75su
ANz4JYUOz0/HJxNPXrWGzZgL73vs6dnTA06C0DlEifWeIfHos2WfTS1WH4Jpg3TJpksicHDa1QRP
6cIPdkF3pVVDbid0HjaxV6ftvGRdyGGSwoK5TPh6cdn6158mv0BAXE7G8KyaKMwm2HvXSDDOAn86
GrkfVBt9q8DgYlY9h7GYdqp1pKxwW3Ru+7Q31RhbuNMZGJELdaf64c1Q+xWLfs/sBgtSRDUBZh3i
MhxUmm0QgdRdmIZgwwDtUM3iZTYhTTF50uBM3i9Cgxrk9Cm2qQtpIhy4Xd0SsE3d8aKJfheQGjAP
NLQe9BwPXBXiAs/x+mYCBLDnszNdnE6iHxDJUCnpV6lWrIykV3ONmkjzuOzIe5j00/Wnl0yqlhsU
Rb0Gq43se5WQ77lHwpkbpccmHv/4+2yBRPdLhfoDA6z5iy2Unf0YpaS7eTg0jULvO9lzHDZHKGJI
CTi6L6DqKGATFWUgms01b334b9ugOyIg+rKIOIdGpHtiif+u3TjKxiUe8nGUyaF3eJqtLv1Fp8l7
UCH3a+g1tlJ723mdeFRyruP7tfmQfCQHH115PQev0RAM52cEr0cvI7d5O3OUo8r2WLm7vpIAWde9
cUri/57I7ZShB5QfuL4n0GwRy7U8NhjTVp1w76BTkM828V6YE4WF5ATPw3vI8S35M/lwmPe5XuCN
gOCrcJ2DnC3wNvnptqA1AX4c+bC61emG/4IvXHIrtvuR77m7kQvrGsyMhkcxYFu5b2voqNJGqywV
ysEMdFynTiUBp9gcuNOOl5+d6NtwzsDQ45M826Wt2XpDihHkhwOk6/CAN2oIm54lee+cAeGkkp1+
sAiom4ZM9rCLR37d00b3ZwkbrWrwxHVs2gEnv19BDp4PqdovMR23bIaz+BF8YHtOYNbJQT45DbOo
zWIVkFYMZVXClyow6a+ogVYRaY3dBXKN4OgLkmSujtgF4zdMOOf1ukm4Z699lMmARQ++nXFzD5AS
IOnO1sD+0rslatPLqNU1hIbj7MXOH6UNng9e46gWwRNQZK4m2yGdNGXTIcDEWFPeHjoQGhp+pW6D
HJieJYgxt/owhB8qFhiqc8Tnrgy5gO2afjgr90EUIv1DEn2OBC4P0hVBDWua08znsz+CRRxtzOLQ
k29wGKKX3bFxFtIdPMRkdrN4sSeLDVmyeEWejg9eohid5pAm+mNo5w42ABJdh1LlhJHhVTriMPaI
GAECcwE/NLlLp/ZjG+GXzqCUqqHweGKYcB0duH7fWklcAw6AYg0+EiQrka32vfUAwUN0BdXK088K
GMlwaKx5ixzz26PL59AyXQU3rE+Q6Dlon+YFR4REHEEu427PV5pYRGqG/iWIHtD7aUCqAr6B/W8a
0OjRkiTIAvQtHjQnYKjyt6Dt5LlXB5a66TMjnY+opfkagbNR7ZN/9LbmdeykLAK5ENhk4HxNocAq
MIj9hp4eaEHrjUcYSB3eVDuFd5BLNlCZATVZDTaH0ym4vt7uzmQQ3jHY+6aYx3rXDj3aaBjzddT0
3O7zhyODvVoGwBnu0L9TB+OzaIEBOVzIaBUzCDxFt+gKIQy1aoG4oZwDbyMERQhOBR4+S0aD7SDd
4RTbZT07TdweaGFYoE9q7udzygDHuWSpMO7AOekwv9yMWzV2Vb9EvttGX1ZMaIpwW2UOCtub6OMz
65L00a79ceyYV4bt0OZ2ZDUu7fiuA1TzOOjhbnfQNqzjiJMa0q5HDiPux2kAzUNY6ESDBm23ZAfs
KveRujQ8JU7zy6qOFzML3kBmRRWJmMnjKAF9L5AQkfDkKPpP46A/8nXQo+7pKEavWzkuEHCBs/XV
9JzXJly/iDsm2aYn2M0mMZ4+BCDpdEkN5DcokvB+CU0HT0WNDe0NL46/n1+SLtEVJGPwtxmWTPf0
joDrZEQqq31Qn4vW7orQs6n2k1vJnLbPAH5+d4theYo13U/+ZxRcXSLF0YMjT9bPogPaxP+JwA4+
Qe7nX4Z2exXSwvaDrvHjtLIj1uBWTU0AEHTbEPX+ClTVPw0M9Spkoxkbor+YJZoTRpVTtZhBlpxC
j3RLGPTJfgdt1Fo4xlRz8DV1eEtdYB+W2Sd5gwzwJjVPeteoOLseXj3qz4ihX07or5l73TFtp6dE
jwxAA42rUZiHPVL1qrrlBPXllu1AOrLI6F9UIVLQTEFa8ult8BWraYMZIdkfcTaccDW4Gac+9Juu
ZIgbXfKOTX6+7c/BkK5ZEIOhaaW7FqNdVOZ6SGI3YD0l42TrwJ8PXgMqs8HwP4ev5zF2kNA+R+23
6s0XYZbVPsYmueeZZ3SuUwbPGlOIkOKydT+TgccAXsL7NFlgDMtSsGqX5VN4qKKiyDt5LgfRuger
QEvnAOvwxyUNo1ObohCalbzf3G09UsSzd9PztHCv6j5aK8MMpCTU/FE85o0wj0uLW8azRmdy9Oq4
cw54Sb+FSfCp9P2hA36Awrn7iNgIsCjugzz1PFyhjZ+pEU+DazTJhH0A7LpWAwEQiSTXASzP9M2O
SIDyRTLneoTiKNhjlCOTrDAzW7NYOTM8ncJc+nTLxlhE1S7mXwMMiVCIB7KAhPbVT+YhM6DRzNGH
mbdfCfQQD10VKJiVp3Se63jWX9Po2ZKjoYaCbk6PfKGv/bZWyul5jipzL5LNO+3Kbc+3SKN+CGSJ
qfmEXLb4kwLwzKQ/AmcJtVd0Rn/EjQPSo3EdhNhwcW71duTd9GEkGhw6tYcAUsps1S5IkRtiTX2A
dvBa0KW/QEjT6jkLdKJKRxbC66KLltTNF4J6XAdRLteyawHgLOSAO3eoNADJKlJ+gQvxKVg8UwcU
MFYXxqeG2Rex/wFXvH00Pi82kNqxP2UFMirOogYXNWwHwUlPXKxj0JdXMUGB3IQz+OWwchVdWgzG
3PE2UHUzuGHuxPZpn3XdMvKEdvhziPZLiPYP6o77cXMP7o0rEKFvcWUNReo11Mkd+vyr8JOLCNpX
f6GwoocKc1Ag9wfTWskNIJ6fhjjPl/VtIN0T9TG2BYUWu2g0AJxb+oDB6YdjQpnFrfqMROAfvLT2
5Ip5Dxe0WEKcCg1mbsR8O8Sc2Y6TcERNmKHPedMcdUIXQfIIMgYAyBXwLfCNxnJe6XZ8WJmBgHQF
2WByug2TquhPQ6w6a8jPoE2VPfklONbS1GynJtnjhwaFeZRy8AVHlpRyi5pqM7BNbQ0KVUzMMgO5
bY4Du8kxDrlIFri5byJQMCS/KaaLAKyTd7NFYx2tL3bcvYMeUTVAV2rKFlf8EcLisZDEbg8cox1c
XfvFcVNW9oDZD6Pn3zuKI71oT3PfQrY+zYoXU0RVRrdT7DVnt4/jvMOw2aunaGTH3p+bXAoNAHU/
hY10c060Xy9pW6yxO9fEcQqyDBiXeM43oc0f4kE9Nu9umhsRf6thC7Iu5s92scVGXyEc/yUEOjUx
YSroafmXMO9zah62vUiXMYVFBHfLYDNT3snoM+7ANBEzfzUNOZDUACvuRzg6QwMseyuKJJC29i0/
EI1bgZmlf/Fp8E88pWcvnPxHE6EH6W+FbMTd38duw9/L+cpHILJs6g5QGcP231nrfUV1E3P1JgKc
oXjOu3n20M1xcBUkolSqgHcVpEhlI+T6hsR32Imm4zswrvTKlPizRTPcYQ0uI+MRHCFNokvcjElN
OTyGDeloTt2eX8nWV2gTVRbqlL0u3K6lHtc/IWqccxy7tmJkAEIZAT9uMQTBiOa942opiJoBwzvt
3yZq61nBu2yA8oPH8i8sHLCxarGg0zJETJkjfFEA/Vwz04RngHXsvgu9ksRUvaNNfRQJtBCDYzFO
GfZajtFyH0KPM7S1Z93fc8DbbGKooGIhyXlZv4HMyzMyPHySoDDCDbz4PZw4zYaVPDuHdk4ntFOl
DBXPG4jGMXiNkxIjyj3rpVMnRJlT4q0fPxNtBwL1Q8r2PaejU/xU5Aqoew3cCnIk3tynaFRP/dK5
kO+vnwEctiFBeG98oPest0iOjifEgWIDZtC9P6YWcQODU+oBL8RbkR4Kd5Y6FMvvzVGIX8fJt4wT
Gl8AERFDjyxB1s0gH0ai0FMaIzjSQNvXCny+a1+03IUJepiPDMkXO3jQmOaO+Ot1ylcgUSVIcHi1
n4miuthb/xRrTCJUryS4WvTVg8J8IOhSpcU1pbFggALxfBdbpefnThunAKX/5gDkPTBJvikwax90
7gB2H6ijCRhacR4HEeafI56Gcvj6JRbwSBN+QaPQozFfP/z0gD2oMw/a/NwdtgSVs6g7Tq89NDSC
gabtuERnxiRdxiL1SkBWOCGkBaOMmb/gtnjQndtinAZPERs4JU5sxKS4LjpJQzHO26J60e5lQntr
BGI1qfk7TCM+Qd0DSm/lmYcLyDMrRj2gYVUz57L0gPdhwB4dUHJAo90ncCshE65W0kChM4KB5WGW
Se0N2AWULFo4wM/m09HGLZgb4oVAhI+LK/7tBVNcUvrCm6GvwnSB3D4Kz9DXj5UIUfC4M4QqgQ5Y
KRRwldZcIrceS92DWN1JPlXDBPt+3HGHaYcuj81I2BD+bYzTg6yIX8CnBOX0stQL235F7bSVXS+e
+hg2AXsDUfeEY8QDne04xew1AnmudnwizrN8mfQo70Cjis2XRSbDRbb8TNZlOfnkQYTVgpxQbaZX
vaFkmFt2GpuwgCm8flz0AB7mgkZDJJhyx3g76G/VcQ809pgB+jegWE1wrs2+U93mw8USeGcElXx6
rRseQPX86nbaY1KA0XrAnuO2c4835xkTUHvUs3ZLWOtBcC8yo4JL0oJ6Q9fku19hwRHShtVJLMMv
JF9B679TqMflr5GvBFccgB2nFSiaZONjNuplozctIPrQt6ZXVz40UbWh4PWoOrvOmoD40GlMpdPg
GMHPIQa3jUohitSX9ACzgtctwGQDzHwvnxdzbNfZP1CJ7BgOOR3AP/otVo3KFEfcis4U2LnO7WDu
mexleQMNLNgpl937NQNQr7iIcIR4c3zxG/gUJkael7/uimsDHMjnXmIvpWpDRo0f+HfhBBrNSOg3
we/daXmOXOfg4war+TL6mWn7APRrfB8id1p6MnhR6YzRyQoOdICPaETwY6XjRlTt9MlTfqYw1+hb
BNNskFfOVDx7Zh3zadu8PI7nY4BVkYCToS1Ya44BmqWi7tWPQIrpoSVCfZnv/Tc8GRIUo+BFXaib
qsNu5L1g48E68Tfp5d/NhQTMoOPt1V7M0BrnIVBqGKceE5zDhR3XoQqYfJKiQ6dOb+h589tobKeF
Nwj6mCwwaUyQjulj392mNK1c7ny/9VFDuBhFeeDWw599xqUwABaemr7mG0pvIBATauABZCTM+4Ac
tmvWt/Nw3CL0AdAI4KL18GIHSOsKJdM0JxDD5gpeE8cOJEbYR8AJjqdfiLGEqbbPq1m56dE4McpV
xq7SdWTmtyYAlgxoKk2kUy39wAHceeRkHE9lA6w4g1Tee46Lmowq90YnmXPGffoAXVYWT0GCfLCm
VEvrnEFVuUMIUrk49h2JZfNBIxSlCDtouwYdjyVLwGYeZ6etF0SI4KzLh0ZuDxt4jiplzmkDOwBW
a81c9h0HCdqJDu7uuy++v7yhw4cjTfg4Y7U3vYcFKAHHN+PKy5TZBrKBxhxSM5PS7TuS+26gqy5E
iYjzCyltwKMyTOFS5N40EOCywUWxQLqioS2uorYlZadAZYEm44yo3yxZN3YvFpTtsE+rpDfLV7sC
jNPTkEPzirOmFc+Yx3eXxLYrSvqCEZc9jyH9+DkthB+hf2oSnjtze3Bj6F1p/zFNsX6mfXhxvPQo
tNoeWgYe3JZICcYrG/PFagtzyrBaY+ZjdkkxHMcoCFBWW/YUVIgplrBL6b9a0k3oXqBVxCN/IZ1Y
nNpphuPFSq6zZqUzSAhrU8g16z3CivzhaYg5pPmOpTOMyDucgthUru0eF/drIZWyYQAUkWLgGiOM
NBzSmkn2brr9jaVSHlG6fRFvZSj5vaOyDTjYUAznwKPvhmVgx1h33s35w9ywx0p4bfxgbf+KNxrd
0XBGx+3jjnb5h+ra23sfIcRFSGLhQ0NdRrs0xWQdNx860Z2b/wuh7X05LIxcQUgzuPERVYSLSRyd
6FPhCrwGyGXOt3AM7x3aDjf+boYex37DNO8vR0JeBCO4q9lUchcmHrYVFxjspE3x0w8w2CTFm2Fn
dyBfCUEmWTcjxmZA4YPs1wRC18UrhinGMB11VASIP79yfx0PJNp/TUg5tPB9ghWMdw91WFsPJn40
FovDY4MDSyFbNxYP545MZp0mF64kzu8ueR2AytXwM9qzZgL8FzSBQrmDSmaOTIwjas2hI0AZusHJ
zuvsXApOqzaYwTK0LhBsXEtU7oWp3WgwlaeTGtOJ4eqoDqt3UPdzszRovKMicPifYQRPK1nb96bV
TzFbnq1xtwyT8w8xtQ98WG4zQQcsPQ3wuJm791Hxd0PCsx0Sv9j8tmqXDRLuyOaR5axidPTKqMV8
doWRVMtfoEsaCyhv/24K5kzrPJwC3b1SMn6OITxRRPsOGzsPFyh06z3FwDXC4050e/YkQWVDb9oW
Sr4WRX6RMb7bxuC3EeK8K/DTu3llaMow7ug89HaKHd0tCiuc5EE2iOBZxXtYsX76B/c0aCH85gc/
uvUQwn0lEigN3fjcpPFT34d/NdxsMhZmLQ/ZBeTn+3nBYFaALGLQk5SO0lcZozIElu0JRA/wNS1Y
OB35MJM8AGKWOf5x7b0nRfnzsOJGdYf422DsPSygWfpxn+aCg0ZgQLKA4U0WROieFMjlGQ0wqIQF
2QGJSWUQjzBpboYX6pHSbPHfMWLvrsbXLsHG8GVwBxXJhh2K9e3iXa3RVAcN3Yp96q+sj9aMhOJ3
oqZL6kNswKaz65v5NK24lABAYeol7qAKQygbIvV2mAnUkf4VzCK6MwO6UMO8YuMgRkepmCvYQ7kF
aFH1htImwCwuAy94LCGLXzOgWFcHlJwsnTTJo5aCXGZrKto8UP6GJq67Tn76xFqJjGkMJ/oA77Lv
5gGs7EVnw34IWjMWHgEzRanuSqB/Kn7U8+7NV16NgSkw6MDMAuN+QF/XLXxlJtzhcQBGQhi459bB
vEhAiDcG2KQh6hsCHvhu4Yg42IvnFcnYHWcxgAXibbiokJXYQfobaLB5GMwIvGU8qQVSf0cCuKKA
uD2M8/PeQTHirv1WxB6mo3frzYWgX7uMaJziwYT5jwIkJRA6BykCH8tmFu+zRp2a+sCY8PPQABcp
3L3KecZOdRuwoaidfq2ovKYodrKQQWJBF8b+D3Vnths5km3ZX+kfYIJmpHF49dldkmue4oWQFAqS
xpnG+et7edS91bei0Ejchwt0A5VAZkWEQnJ3mp2zz97rcJxE9iYO+CmXwNv1NoNfwaNOFSM2fcR3
zaRBrbRDIiNbz84TWhLA6Zb5j3ZHm9M4vE5p2K2kpodG23EnEFBTjAydLG2HGpqjMg0Wss3YHYUs
H1pQzytdxgNPgGVvALVi60MpPQ9jN2/zUmBHeVGO4KSLsTR4v9LWemiIamDpnNGPm27HGpdvkH1g
mR+mrvQZaeRvFqHcFf0FVoO4O7PlyF0DanN283VG27Wz2uq9FNM6Uc6j5a3zUu+zuN+adGHTUkgo
t74STNXr3P5OJQELPNiXBb8VOe+C/YGL9+1PPbpDeRgEPEgvMF+eTNZje6zpxFGpOFKhnNfkilhH
nzeoR56GBuGt3Zp511DgdhmfCWY9qqQ5l4TP4KFhM+vm9Kb1PMqwuTwtZSW3Kmvv0r7Cy1OMqMQX
pWZZ7nza8lWAKi7cHzPwPyy0te7ObV+fNQGsjVfQIkW0YWLJSIcmh6Sob8qIhmXgrQrmyt8sVXIT
qKU/ToiRuhG01opRjl9ymAVvVY8zq1LZHlIz3Q2SB0A8A6CXYKVOPMMWhKThpB9PUANv9OJMq7l2
PjIzxMdek3hwMOTXBOQ9hmBClzaHmwT0pWaGgeZg5S6PTMlHPS+Hn6Z+DgrmW5BM0oOf2i6OgZl1
qr1driVA7GMC6CzAIhdao0V0Yjlnwoo2KZXePNAzc/1gg6/ZtObZZ/yR2cECksFDrGiN+/RRUuVt
TQEUIG9IYrlpucskRfoFJoTEOq9EQq3a8jO0mtOTCeqaWuxHboZ8xYHDRT22b0UzfPyuH2rGtRVz
u8bGtR3mhHwq2DE8vLm/dzpPHlRN55MJfznKjhlc6s/jz4C7ex6ye/xolBJO8+1ZwnnzDZQM1SXD
E+G+ZZP783JXEwl0DOVJO4V6bfyGUFXVvJeNX1+c4PWuzbqzgmOv0uWmNLQtES6pNd4UXAuKsl+O
FiZg9yvwuh+47z9p69t1roa1OycwRWa6Yb/nIWPI2UX6M6/iZefBKdB2s/Vj5jZ1j6+aufCBs+TB
HqdD4JmnLtMUq4KXdfA2wdJtY8Pb6zOFHsf6tsvcH2WjD920XIV9c5DBdIojaINWqO58tzrU+MIv
HbzZhb1N9VkjjaUfqQy+EocLJsRKZRuBccGvQbaN1T6K7e5qbkfDhw9TY13sS7dBWok8uoUZxkPf
vUroN7UvNlFmTjFPLmYcBsX6x5CF92NTvjRTzXKxNyO8p/Yy/Y9d88CyJFzmPgeYLQtuBfziZPij
tanma4/Rct+WFzUf30bh3Y+mvWl7xV0RM0quo083zra+n26GgpOzpyBjd8e05l7buGP7rG16xaWx
z5bMvMPEABSrPn4cRr8ny7BMG5zwc+GWd401v5mh33nJTvM6rgKr/lm5Nm2e92EhFo5zuFNDkF7w
NAxWa3kTFVG/YjBlk7umnq+nI7bopIs+pqI7pGzdnetHAUXYcrofiRHPaRy+gOa7KRemtrNzvWiT
HYIwPhSGaACNCx29OTed21/zaq114OhNntvXtS32pWPwCU7yV5OPZuuMDouj3EJEhPBCUhWogB1I
m8PQyctepzQqTl6Z/+e/UuqX//HfyH4VLI48Wcm50LsJZ8lKVgKajsB8Vpxmr6bgEsWTHUOByLzq
21mIO7RB2LFgWL7KZHA2bhn5m8S5VKbjTyzZzfvAgs4Dbz3NWXIIsW480BlDAvbp00Ux3JYIgszH
rOAUMGtRKd4VhWF8CNriZA0gVQYK+3WbeMWVEzYbv+669RI3YPhED7Pdrj4dWB1hx7kWzr21Nsjd
QbPchxG3b9s21E0uTkWfTiaAoMh1Zoa9uqSA0gSEeTkqyTQtvy/cmAG8gw9GJJhGhEvL9Pv/4w86
SnJs1d1wrZdtCfZqRXJjRv2ceLu6utvj8u1YF1neRrnXrHxMFNSeVsUbhWqe+hfedsfdPxT854QV
UxIEr6rw3FnVwoReXUGPxU7TFXtGxm3v3E3xr3kyiJ2dFNtyzuqbfF+5zmrphgg8UPbFtq5L44sZ
OgBVCVtsbYIl3cg+ecXPnK37JAWnr2lgyMJtaYuzTeTBkUsxlENaK7Y2iCqnrKgh8I/AGJqeGjHx
oUvTPVCIvV0Z9vGakJV1ubhz6m+Jy5QQyRLWhrCSd5X2i97l4bzD/9Wc3B2+macEb9t1V/QYa5LB
3kmM0EsXopS0C1bk9jNpvb2q/eSqNPGJlNx7FlOt1JjRiEPam9oiDFMS/CEsf3Qql5JHkaqWcvp2
lIhu29CJV05NQjfKmidm1s/9WFlbPCkE8aboAcGCNquvvpKs/aWn+dMfIF91fba3eTrXRdguGxP0
BFLxVA+GcLnpku6eICCDPOl+D9pDilVXWcXT5ypWzpdzcC6XN89EyzYI07ckIzcwTWqTKeZzrH1c
ZYtsyMqkv+jFhwu7JdqKzJE8geFJuSPDW8KmI1ZYQlv5W5OOfCiDejhYpR3cQFPdE953TuMo75oh
DA8mGecNsRENCJPvts2qcTe44iefwGDzj3AF0vneZTKBsnWSy4zFM0wwOkaMpqy44kIZgDf4yprW
NkiRDcykFXNC4trEjTBAxKeZac8+IWnWIdMMk2ZXbJ/322UQwHxzcbLFUQXTsE2YS+wdmzl12E3F
Hucu+kR8U1Set7FadU6VkIckDb5nWS4rTqF0UyCAu3zzWogvSoGRF35jS1/dqhBuronOQy3RqMsr
mVNOq6Tik0dpdWUcJhYOOCiqoPwefUbRvIlcHmftPtUM6OpxKB81gcf7qeM3jdSqVOXeThv9S9Zl
dlQ9O4zcJJpPTcLr2r3gCJw3tcbbX6j8V446qmZ72dmgr9Qqr/jgulW9rdv5K/LrT2lA05eQ8pNS
BPizcP2WCtd4YHBF5mFPVdxMvAOEC+tBfRgMI2mq5g2e5gBfJwG8xZ5vvLQHm41Ld1UE6YcTlz/y
OnqQgtRaaJUWjVmrH9uQ03Hq5IeA2LqdGxeznDvnUFiTbzzbclssyb2wgVz1lL29MYdhCTumjV3H
IJ9BFvu0kp1rtTtFqAd/ynBN/7HxISmVU3xg+H3TdE65LgSH9+KGa79rPmf44msrUzuBj2x7sdo7
3kM9tj+raMyRkylmUxS3lvHHNFzF1KFrnZHqrxgujyp4yYai27ZsCsCn3V/3Dq7rMkVw7Cg804kb
VtfNxrG7cm9PH4zCUaUrCstZIAZp72vkVRYOb/aoxJ4RSMcMgRh61ve43Ba4MnFy8a8/4ZzNtpXf
9evQmh4StSMNSaezbGqQYBs9J+3el7wjKq800juxmdF43DOuXKddv+xx0pMowh9bu/zWOUnG07yI
eZ8MzP+RQ0j8jbmzmXwbUQov7HLph1Ill93UvOKEwL3n7AwBCnspzyquv3y7wYbhXnXeqLe9WHBt
5+1NtpQ8NARIxsm3OObGmxxpe1MtrPY0AT9BGD8z51tpnehVxRsyxc2xKi+CWeF/B+ayxgWvZceF
jqKadbhOm/NQyWyVNhqZPG4/oj45EaLLt27O34P4S70JomFrm3DPqoMfdbxtd/Zipdu8s25n1i3A
+I63TQGZN1Xmjp+TxKK6KjJqQBs6HeV4j1Y0uagQDEC32RT/vOxT4BseNp6d/vJEfVS8rD6lM8Ga
pVuNZmQo44YfHfoaGjnhBPSqZiSFEPdM4mwv++4Dr96URViu83HBQtjczZliWl3E+XYcp1sTzV91
paxjE1aCuxwjilY2q+008OMhCVY+5iWfGSkr/eZnK8+bm2Bs0h1yb37Vjj53bzyeRjXd6YqAiRu3
1/3yM4mrYWVXKubOZzNWr7LrMZtxERQLHUckbKL1tICiXLuXCXwU+2ALygtOHbX0GBacezNtOVLv
slcNX7dIUkPx0/5Sg3/VTYM44UTegh+2Hy2nJ6aSMYOygwiNJ5weWi/NVl1hh/e9IakbL058KufK
7AxIwN9GtRSs+mNTlcMJA0TBqZHWZXwDUXu1KCbPc0t+PAJM56Zm2GEvftdk8HdOhG96zn8O2MrX
GQotFg8A4qrv7qXCR9Li7ulaBA9pY+0XgzwPcXC/WIpghYsFOCp/psMjoxrAhaB1OoS7VbLg8gK6
K1YBxaSZ80/HTMecMYh1bdzpXfqP+NBeUfWGTVKIV8u9qOaewQnmKt6ZS1ABj+Rv37Y7D/gtpysR
AItDWWQ7sMMQD7MLjEayC7N0s6NVXdJDQNRbrlyWe6487bB45GIXzs31cNlpQf+yNrFlryqjsMrw
3Ovsl7Gag2oZOycRTopkir96hpt+U7wXIj4tVKzR+DP07dvxJLziJvNa4qTNcD+F1XXDwhi8auln
qqcHIl9XpCVfYE2/ZsRxQCvFtkcKYLjKCrUDfP7UWu33pm4IFo3N8rPitlybKxCL7c4qGtS/yXxO
tEpu9isOFrNighR/WgJxTI1YXHDKGeupD9/TpPn0Rfc1x+2XPdknVyRr15n4bIgKfBvMgKHivB7k
XkliWr9ZGQXWuGVB+xlS3kivsp4z+KFlIFZ4yvZDbl8Nycwmhij7cmWE2bX/hnOxBcV960uGXnF+
isflSbrdGxBURjrMjyo2GAUSkK59cddTR9DSzQn0WnUXqJ8pYpBf1M+2rLsVsYR7Efu8MPYnOBHO
hrp9m1L14CI9dEvA8jnuwk0CMX1vkAPPIaI67U7qFfvE0SNr/Bq99/nYoxNNy1pNw8OSw6i7vPrW
wMUS806TStHrstJqX0bEf0H7QMLoNrJFLibxlu5Kj+uImuVALRG31OcxrsR9Ws4vMCPOjU7bg+Nh
7mN1CPtMCQ3vx1zfLkDUr1Q7PmRAY8+TKU+DxP+Q+tZxaOXPoh2SnRprZmlORaE+TnLVKIZYCq9S
ES8bZ+LTGgTeAxcP+aQyeGzmsjgkOWJV0plb6fQNo5Yat/Ji9r/DG5a+QDMr9ciOBO9IgAvtry2n
VTYs/sYqQPJ1U/foxs76oN0gRWDqahTsBxEhYv424ExW+C0aa9gzmI6IZWG9ICu3ncYy5r5CZLmM
OvTAjxgwgKyEEYcyC0mel8TbU9tO9s8iZV1Ud3Hyl1PKb579fCOx+e1YaOturTBlx87Sro2ONIdJ
zoqaBQnFrfB/TxGDj0CmD3OdDIeyWpAh7XBrDdrahmhXmxqz6aYhJP/7qBnrYDl4vJerXtHop7RN
V9SLksoulbuTkgwldGv8nd9bJFes0fBZCHaN5a/TjH5obr6yId8FuviILJAjXUwlYU+LtTXI6utA
cGX3bjoeRY6/bWyntXvZfOE3GbpMFnNBJqHeNqUrt93oPOUM7VZBn1a0oyBPa2tiZkXMTfq9s/et
chuSMeR0Ns+Rg4aXMg3dism9YlF68DdEE/ffCQ4XhBj2Fs/37AsE6l8j26PlEOSxZbMdPT0gz8uT
M1aPOdfzavTjH9EA2EX515EIHouiTDaFl35PhUsstSXFiEL4rPPsjGyyu/zDpo5xlS+vtdV6N+2I
YTMe6NrS6AHJ6dgm6OYY3reDsS86ZfrZtzUxnyqzSJ/QxnVe7G3RP7zLbMh104Hn/w4PhVqBTnoW
o65Ohgn3KkvLZN9zePOV1BoGQ/Y3cJDfcK5/zY8r3yX3hmLrELUSf7wsLi7taHQuXrYhsA55Vbb4
5mv6n2pvsD0Utf1rUWO8UbgBwqU4I3pT/xZdsRv8/LX2Kj4ZFVJ/BabXyy6MkKReF+MxydP71pc/
RquCVYzpDg0TxhfWC4B+4LXwdTulXyHHe7+y2v1ylY2jR+f0Zz+DC/egJGZpVaa8imoAucPfLVD9
k1B1QfpAUMWJELr82OKPBL9jl028EF/Y9q53FkvFzDeIP9gYTLgKB9OqMXwPfwctuFBC/nixoQmB
sL7k9b3A+wPl46vFksFlhBL3D0Vbf7OEpD7MzTOnOktZyB5AWlhZZnhoI1kiDMurPKdomcpC7ia2
PQJx2VhAiFeuDDgai3RjqZTJZ3Ea7A6jkr2pWvltNZ7Z+KW+geBEssFt2ephD9dUiwsau3Ob5vE2
j1hq0fnO9FAly75bOIJtVpmZOPuMs3rP+q1kS3Vsdv78RmbqXRZME2cqu5Xty5JPAh213XUFgm7b
gP4l6x61ggDRJKaN6qKXKK+vpyAsruPmGaiZv2oC5xGeIGGqcAfNalmpIekZ4dcPzJrCVZZdZ6Vz
3wT+VQ+nbN2+4o8x2yjE0zRPiB6UIAkfiJ+aGS5pFGLXpK2oSLt4k0zWD9QALWsGlBXaiBfdNoVz
FWqQIcgpw5bw160/WueL1QpUa3Zkk4HCTuL51+do8cMXr71hpNCTqzHxzlT6UKSCDqYq3y1FKrvs
7eDKcl+n3NBfI16GweStk5wX3p1huszdBwZS89y2f7NN798Yy/5lrSLqRSgYk5JO/OMjE84VEMix
qbgmsNFPpXsTV9lrMJqKCV/SrdiYIDjnh41053u0nOxItSxh4DTPs95oz8HUEU0H3eLWKQz5otx0
737mfA0pe+nHyT16TJDXibXk63mZtnadVH/D0fo38gzQHCnZhOBgxIRG+sePMPArdYrKvVWXNsXG
ydi4zdVYUx4R0H5UVgO9I6mOv5+2/wEu//67uhDtzW/m/td/Mv7/gPc/VQX/+/O3/D9I7ZeXbX3/
ZPZetgL8C7V/1VODlx//a/dhqv/K7v/9x/7B7pd/QXEMAW+CYgIUSGbvn+h+9Ze6gJngYUgPRCIf
yX+i+4X668J+DEN+wQ/4Q7AozD/Q/eFfLjR5H1woqAobmob/30H3B96/HqO+w9fyxGUpGHPGwHbU
5ar/L6CoPKPR6RsIJyM4VGyCBUEOZsPeKg3d4pz2jgNFr5jQeXPVW+HakQOLrXw9db+CIE8+erZT
XQWCSPi2QF5lvDaQ3yhIbR8V6ACB1lYkj1rNl2RBUYS34+LJN1FLSG+WVeNS9KeGOaClWnlsVX/Z
JyiLBbV0ntS941QaYxkT5LU9OswnAxwTt+UsBkL0jWa+CW8B8bl15bvpDHVj3mJgTZNe9xsvx4nH
Ydiw+8tahuaTXafMXLLeMJ4enPwUULGbNU2KvMpM4e5jhr9v4YTMUTv2EG1gzDuA9usifq8CIy+C
a4nHwRXxHWwi2mDIGfa+wI7I/M12oo+Wjej4C30HNgSt+93shVX30jqX6NaKBs3qdq5ThxG7lCih
17CjUmwp5ci/Wr3VogKm4oefBBG1/9jgOUWY3TARtG95FS+6eulZ7jZqI49sbDwx/m7n+n2SMROa
Np+Kkz1m8Z1i1nWKu3S5lR2Ec2b65XTOA95IqylmqF/+iz+WMjvBcscXzURyXTcjwyhIT0fYz6Ja
EclprqZCFPuoCsJnlp2S9wBW/ak8C2tPgsiPb0L78w6kQHqdRzZ3p6N0dddbaLKMyOOjlmQW8toK
CDSV8gpnTnQaMoUEnprmlXhfg9NknKNPhxTniz+J5AiOvRvI0QfyiLLckBCVIV8iZ5G3Skq2hDW1
vpu8OPk1+oUh9ZuMfXvUfaVeXLL+Hs6qgCUJEorCbhLkO7Ikh/koLK7tPg4n8xPWkc1mLatcwgeW
sIUezYeUb3IAm1CkhDcH6E23GQBn7kPWc7FlJumV5KJtvGuxGKZY1dBcNxR614IoylVd6GDHuhbW
GMi2IN6aDm/NQM8bCbx7qaDLtqWMHkY2ccUrtpD533rM0htvKIZ7V4/1rieqvCdtmV2ZZpy+NMLj
TzotucrcbFxjxbJQguH5C+1Yj5jyK0ABl5amxb9YqqHbAVNDhqUZIMkcdv5H2/bWu2rt6VqPYXzM
cU9t7IT0fJar4L1qMnIulmsfJ9Aqa7Sabk8xjHvAXFYNtHO2VSYdPlvF41Y5hf3ZlcF8lo1XvGqq
EUSt1t70lducQmTR76Uw4mFxi3ZTeUGODVKCeUnzqLimTm+ug8USN+i84Fkq6R3aUFcIvfA2A0v+
cmxGRCBqnU8WOhMFqNV4igCuPvK0oe/ZcF48QuNb7QzpFbpnSnBcDfs60mLf2IugwwtCsBxZuPfz
yXBFI00mvlOSKOj6p0LgRMLvxQrsuFa/LD5Im86O+2Oa1+EOOAyIGB/zfLfo+kaXC9bfMQ0o3OL6
zu6r8YYVasPtUC/R1rOT5pV22zoUjKA3LisCjk6etjdd2I+npDIuOeRIRO9x5dmLXg+jmG5CSvpx
Fzu6yrc4vx1Sdyr9KYMCo7Zhz4VuPUASqTUdSc63X3EJNKXTsf+dAVB8GTtkdBem6E7YoNCtwdHx
qhwafa5ZIXcIVK/58DSZyoP1kAPtYdhL2Xd2LRXtGNuYcxjOxRmIGWIc1MLT5I7ZRpXKQXXK5xnr
xah/pI2qtjgCBSiTcPkaMHfFHMl2f9MUC82aIwOAJY7V4+Gy/LSAEGG7WERiWb2yt4B+wtfleM60
07PGTbjpAam+RNQ2fQzFD0hVuhF9RMLapLIW11WV2WOzLzOGUywBYb0HiaWWNRevywROdlVjrCsP
PTbmD480JBisLH4Ix6D4ZO6B3D2XI6HxPkrP0rNx/epxBj1Rhw0GvFAdA4lVm5xNnDQgZsB7r1Td
+N3aGvy42g5cdlB5JqgoKwy/rPIOIUbToQE9PEhMz/IUM/kjVx2WEytgYpe9RwkR392YFfVxFLaB
CoedwNNp7Z67uZ6qNSueNFMgIhYPYZ+HVD7SPBjHoyUnjbKgRDWgKDDq5yl93eR4h6gzNOheiGyQ
84sHBGRYmmmi9lbiEW0oouaH1UdLSyotD+oj4nj72vhRpyEhGVZMOnWRm3U6ehFLJ0ORHqdYa2et
lgIzesMk0+Fplq9umVpIpVritk4QE97jxeYB8X2oAvGa/cGW+Aqkzuxj51e6Jgviozo6B2uwkmtb
2zKElCMaUWNzw6EOiSKIxukYlWGZc7aQZ0Q3Eehctl4EPX/jT34LRqVrxmO++N70qHuVi+/ELlkt
qaLeWa5xg5XWc2dh64MPNF53IPkO6DcordE0oaS1KEdMBBPnBgwSoZchjwkrkWxvNlFgIhf7p86j
veoCBi9MjMg2Ye9/T8ug5znU+ibIKvkchFVzF/fh8Nbp0XphhdyE87UhshKR5GGZdod1cKWzuT4v
MXoZGCtUo4Ho+ic7BbGo4vmtrYfOaxYgC93SXrXKSSA6SuaMe5b2BBauf4UNN8uT9oFQV0dkhhW1
LzPogaeJqfoN/zTIpIxwQHP0RPAMHPgTyOnqvRaC3R64A+VyXCAP5Ts2e04739bxLiNUle9LuTRk
kCL7MEd6Zt4XRQkuvIWNXd4UtzuoV/JYznwMFNmYtzTX5mqYcrZdGbYLuvboY26OO+YXAtj9ebQb
+cBEIdobop84vZOJCMYYP0KZqm5AZzZvohl7wnl+fr9AyGVOj4nosxs1YKBylOl6EgXrmrJ8umyk
ZC0gwvqs55NXFPAZAzP4I9GHwt1OUd1d29hHECT6VOw53xu1AXU/3ld1Q/6nZQ0i4oaTlI8snCIr
nLBBemP8LCCAIeqCJMVMBzVRUmnGW7F8BA8YvrHgoD5pUcWPUQe6a+0ykg9WPTf3UfmmOy/GLV99
DTdxLrGb4d6PiFyC/oo/QjMzZkGw2WrKmy9+RjdfqSBRT6IjnxCImEVRIA6ihzKwva8Keprhrg6U
XqWWAMgwLgPhMGep873fhtK50nHdw40qBJFjE7vvne91j9nketdqTIrmteOF43QuhD8zeJQAOqre
x+iHBrtQugL/eR59mX2TF44eRdjGjIvcBCeCn/xK3Sh4cPqeXUqymK/k2Eoij2WwJdDWP9mqijPI
BGxukTOXjC9K74WNnz1ZRq84OR7+gsyZ22PfesWzUrlzs4gp+J6AJm4AZNDQBlaQHM10MWjyZp3i
OHAfA4cZBMbCADcjHwszDv1Tjvz9YGNiB6cLX7DrlhR3lTufBYMivKk1M3/IDBh+/Jwt1q15neyo
eV10ap2qHrR/6Sn0rdAiWg6aZB1j811ppo2f1CD5OSmYvGu8NDuhgbIrK8TkYSn3VKdWvgUAEhDB
HE8FkInZpGdGm+WWDUMvdVFcJpF0SJuoTMl9Zppc70TF6razOqshz7/Jx9ivC8va8h3LesWb9KfL
vpagaT+D3gpuNBfFd9BIytbebnEy1DJ7Iyw/f6N1DcWaDZstGbqIIl9Fs98esrYnVCQ6Mmu66ILr
npE70WKJoTIHZjtsHEGU7ehYsfPpmtBl2FmN48lmgcxPdqdE/OV1w41AeOpJe1Hxw6vC+uwY24Eg
rA24opaqaONWfgXxS+BIZwHrcIvNo8eBOgScN4HdedyCamTpS2sfKOHCQzdPy/dccpB62A17tiql
+K6WvvG2zaiZriGVk0Zlmpvi0eOXF3yP+HluZ11DpKWQP7MhsniL0BV4OFxSCsQUSIjWiXdbIGNt
Q9CU1+xnmz/pCIPvSgimIZmYr4siojwzogUv0YWUCAQqLtdFek0lWn6B2DF3Bc/7FuimvtWSFOkI
B3QllKDrYMnp3vOEe+tVGNDBDxA2Qu8P9qos/JcSlPIz3ZP+1XE4kOoJkHY7RTkOrUo9EgmvbpxM
2PfRtFTnYi7VaW4TyLQqGRBm7GbGrqaaYQ80u3sforbZAY4fXsKwZnlk2PThQTH+vBN9PrzIeBrw
q1QtC8kct43fW+rQyziSGGCs3F2XE4NbImwSbIpPn20E0BXhFftJ2T4H9zzCp5nb4LmypNkbrtPr
AGIq3TSV0c4MiyErGof73IUh2WsREwSprKuCuvmd2Ls4zvAotjGY3n3YXGZ+Y/dIXWXTZcnpvp9V
+ZOtxMGtQVRGWh+J/OTyIivW4d5pFUbbHBt/RWB/5ZRExj0wQySnlP9u5wxHN/hYPPSqxOu+ZWuN
P6ypsN9k4Y+PzELMG+T+4sWaQ1Yb0Wzj2fDS5K2USXtPsmE5kc0MH5dSQH1ybWVuqOHSxzycsl3G
5wHHgPDUe+GnzqPWrXrwS9P+YHbb3rGXCQRWW+cQnCrvHUc+794sO34ucDRibcB3vM1TOJ8i126P
ZdW3PHVW9s52sJHNv561JQZqiN51pKdY6YePuO8PUBvMy0R79jpGsUd7n+Ny5lTybURZfwE5kHuP
SZn08yaua2Isl3VXGwdPGY4CHJuPxMXhJlAmvmfgRz4DBPsHNktVn9RGpc3ibhzLwQyeZ70MIXYb
ECYYs8Z5wemsshKqYhlBNc6CCaXTyDogT2sFHv7PUb8Q97JunTlA6sSM8i4DHs0VEUGMynw1QgNB
bZNuuRy2A09WHN6o2mbZYOT75U7wN2EbKHODYTJ1PMIIF3C3F8CfqxP7RmCvpkFoNZY6t5CXIaUK
oAQFzOwgVCRDxfciovYgk1o9gQ1G3GE6otU2tQ1P6P+UJvj/3a5OF578/131u4bR1n+U6cd/lfzE
5c/8h+Tn/RWwZhXdDo8ykpfDr4zfl22d0v6LI9JnWPFvyzqV9xdLWS8bOdm2wYaef+p9yvkLiZCp
kg15JfBot/47eh/q3GUI9X/mJlA/mNPA41SuYn0KBuE/thEEsE1klxhE7sxz19kL+JQPj3qP/ZLu
I5gTHJTTKmbIYFfZxxwF+ymz9FpOzNedtLrYFNpT4bL2LH5yXcaiTr2TFkiFKtxNaRlvfe+bcC1j
Z71rYTKlBO9QEU5j578E2NAi5hwzDKyp9b+WMjhWlX+mzSiS8cyYYDf0zY1L6jvX/j2ZXyysmDs4
YPPGfVDLXV9iMJweFtlegxt7SsaABWWGWQubRod6hpUwnJoMenLnM3Zy3ukW95jjaqR6562Zumep
73HD7as0+mhGc24v1N08Os0RdAWmiiy1XcU+z5cT3A7C7JopXGcIjF3407+VfbqLtbqiyD3Yl6Vj
D0MVPnTEiIrZPrJJfu2XLA5s4nPoxjBm4nUwgDrf1QB+Inhr3mKuizbbNMZZxS15mguYaEi3FVKj
5QaHiAuHISa+JiIteXHXyHBf4lEU3X3ZZbA1o5Mp8fml46cz2DzgMOzC7Ni8iKJp1kS4oA0UFazM
flddUs9Dw0FW388h+eq0Loi5zzQXjMRlTsA43xex3vSFF0NxzwnKOzum8g9MEnCaqXfmIbuqx88z
mE2Rp8f/TdSZ7caqZEH0i5CYkuG1CmouD+XZL8jTIZlJZvj6XrRa6pejq9s6fW0XTnbGjlhRD7DX
V+RTli9ByWsc/sSzm39kPDV1T44j8Td55GNyFX1QpdytPFBaOlAyCiy2No2tws8fM5gXUd60yM3q
KnBo7Koi2lij+1uBe9aK5MXiu1j0lM2mTrrpiZxcZC8XXKBHNXhPLUaaBIUPrMtz53ih1OTW7dtv
sGo44t3yLpNV0PqaHvqLz30xP0+sfwepHhqZH8nLhQT7KCp9S0R0J1piaUTEDP/eberQ9Eim4yEQ
gEPaWpz0VG7ncWR+jc6p9dWIYo+tfJv1X3WbfaZrN7w5FCcoHwfNwpWfkD1A4kVwAulSiZNMb2Kc
t7VGfWKunRn07lxDv1Qs4WxbRAE50GUQYEi4HLAz5D2RdteuE0/McMQUo+ehGYKyUUhgU1AxIC+Z
2tsYDIWan2Z1kdG483roVLUwdlwXw44lN1Sws1N99yQJy3YJ2MdB/9LSe2m9+K33YueYQmnrRUcq
bhJPf2toD2NyRoRoCtxxVeFAaipJCAArB7bTK8TNvPmSAtOe2z64Et7N/KPnzu9qT5/qpeCGBL65
jd7BLZSMZ773nOIEHFVzlImAu2CCbphBz1Jc2LCcYvPWR9bR70Pdm19Ao4eWO1ystsOCzCerC+7R
c3syOve+FdNjlK0yShyaK9CvbcQ7uJODN8ZHzY0PJrEZNo80xb62WG3pPw2LonslICK3tT+R45n2
mv7qLNq584mUEvpcHohh/QHOuCgLicFEykwJJXI1G9MDC42bb5gEYMnGa1b8rffLR0e6TzrxHwNU
imW+KsiK41xOBuLXzgsKAXY4dTLsBX9+6RsI6nYZzP1vAlkErNpB+dEPF6EWmxcEFPqqEInjZ99q
vpKcQYIN8x322x8CdrXrABUgRm2QWFxTK3NO5mroxcfSt/uka8+5pctwsIjEEFc9mIVEbSJEREba
H8s8zL34CefbSalfIoZwEturbhMS0E8Eid/aLHv0VXtzR4kTzx1u9tDAc2FJPyEB5vA5K323ZPVT
ltYvc5/fGF5wlOd76oCY5OQts6hMG4uDaWpoIv6hsUK7GL5srdqlLFaksuCEJY9W7+Lvn7fcJF7d
SF6sKg8cGrpIatBMTBdFMlCI8YrkWZKIpDUBFNNv6fFrAOodxHBCdZKu8C9pEY7X6as0Og7g6tSr
7zL+9TGsx9WR8SYQ83M5ku9J9hEEDo2MWl8tO9gHZ2WUJ1b5G4dTyTTl46j8hhQcS/tUP9OlZuKH
xCCSO8S0xHzKm3fdE+ShPwdONgGCWzKrzWxMuFQE3Db3PSGgJu43xFFPE2RCR9SXbtI/aOuAl1+L
d9fVLqqLyBU1JxzNTw1r8n2KETtZ/O/amf9lwrprwYMTJysRbEdz7yLskL6Jjy6qH69f8kHTLvPc
dovN6GoWEKVk9UYJ7caYzcPIyeabpOnGoLfrrZoNMuMrvh/XpWvfUFM2hFHuYkIr2eLhn6wTdNzm
A5jxqnz/xW7xTunVH+6gzYhoDEVQPelzu2xQfz4NQvOoTtFATW9C0jG3ubc1s7utsnxHMuCritW3
b3rY5+LhYHO1YfIvT7WXHJdRTlC8PiwscGZVnvVOomJr+xGt2PclOgdFJBhQTGHdqCC4RnX7r1fU
hujFYxs9ZwlynJSYNVRUrzvz6Z+upddkZjZQ8qdvSRyzUirk/F2MH3XnBLNYza/mzm5xMkQyxI0O
uVGlz5mDK5+SSXpqTcJ7A8YnjqFThVsOGcZhXbPRuWlza/G7FmkV7S2KqFXInmLDpQex/SkFt9RY
qB363mWoYv47I9I9EbhExkFVNyfhxpB6moM7oWBysf4q9Dys1XxTcx3iB9gljvnlIqeb9vC2mNmd
RmB/k9F5ouXGmSal8yzsi41FujWSoKtKyO0krbFbudjUv63V5V0Bw9WAXggh6JQguxm0HQwqUM8H
x2a1h0U8qB02ROSz96MST0kiD15ZnfDpP/tDfo9ydhjM4j5ymxHSiHuJiyUYGtxDi9adkZfevBXe
4D0Gjrv8xQSO4K9m6RF+Gkxs85qr5uwUDc9vNG/qJJ9gOnApyfQcYH7JGfBk9lwIIxZjdUoZYir/
vLg9lhIYzOge7fFGT/ArCmWgR8OdoajIVTzGCA/FZqnMq6GZ2L/9S2oWH1pfv6jIeray/lP6GSFG
kl8ImBUv9+TFAVMw80jz1DPPMkcMW7XyBo0EaOrLaK9eO5oViEoD2/CLP8er9wkBF7v7M5QZ2va1
nL/gmm3mBabFjMU9i+Z9oS/3WNtZODUXU4IS1Wa+mzJ9nWidp6zrIa+XI42Kuf+i5uxFEGygCO4M
lmHXDxFPOZRYHiaoskHHD2PJnpVj3vVF+mJbAluzedbM7rHmRdJq9CTk/hXj8yk5zfGT1u17lUA2
8G+I1xctb4M+nuNTNYptUj3EsvvA5s78EsU7h1HKbYp7YrAfbcyu25O/KJPtETMOMUIXBomnYQ7c
+Vqhc9BU37VJ8lLBa3VKSud4DYui3Y1UxufkReFRffKrQfb+xbXENw6WfGt5EB1Bn2n07Rj1QgLb
USak3v6/XxZv0VwP9V47ebAk6Qd5cUCv3YYFRGRGws0iAx4NdkrsE+e7wey6WGAUbMgikEdKiG27
sgDJ69bqoOtqu7jLGoJkPejcFXzgR3MCkUXNhLsQ8Cx1kmjY27RDa0VvdkR2z+iDuTIEga74OS94
w3vuhQbmW58bPAQVNR25vJbWFObLAO4n2eJgmjRG3NZ08J4SL2tMiPQUqwdqSn+iMvrOYnFCvpo3
SaudMDAv54nEbuoNv2m29Sj34zKunnqgj2FrwYUqwF0g3MM6YCltGMieiR/g+ORAc/vQMGe0G16+
2zqj0PQgXXSgXtNw9bk7L+v/lLvmq7Zqmq/kl/m1tyWpyzPixeMMVdgbeCVZ/9TKE8D7XJHJhUG7
Zvbdo+DM2ZCC+RHz2G8MrymxRpB0VdPekKhcU/vuy+zcvbt9eSNLfcoLcUuYec1GPrteehGOuXre
d4v7MwAccKMXlm6nfNSi7dRqx8w0eRUsrRVEiF2s9KITZpbpvVuYTPGY17NF45HTEXdw9jhzA69z
dsoa3iMLiwDXLO0MT+TERAdoLzlr7KIDBdiFbCEvAXXoQDvCRe/gqHYkJBYIm6nNUD6fyqSlaYaL
hSh5R5FFjbydKbV9ZONXnvyd6b8bHXwc/2da5IXIwKIc3kde95olTEwTG2b5lNDIsWC21FxeZpKM
dVvEL1Kncrkkchjd9BnqusLw+Ygzqtpxe7sU0fBO8uOJePrO8LKP7DGW1UypefZYD0NMVUv6bPsL
SYxqTLf8CJ/dBvxszAIwAdBRtoEPAEKt/i8dsuNJGN9LKWhyNtw9hoVjOr9SAgpgu+tDiktvalrH
fLl1uOSalvpnoyHl3kFyHonOPbWHxEVSd7oXlhzHzgfQmj113upCsMRzP7RhM7X7scuJ4mT3Kxlz
KOp9njZhDjWBx7XVu530iQ4vtbhkTvwI9PzYUsXqTLQgGBo+B9BMIe+yDqlMMA0vrnFnN694zw3/
bxb8AiB8/huH9GSp7BzxwC2mDCww9o19UcO1aruNyUloRmQ5WxYU4q0h2eMyzvYF69OC5KXlfq1T
xwAreHbGnZgJAw3PVHO4znfu6id3tZT3McBDQNBk0u1+PtQGw8GaHhhEIOn2ZkVQS/lU4VwdjXUR
N9+h3N6ABj6hjYU9hFQ7y3Bvn10eqoXRQnSvXKI3ed1QDP9rCX8fufVFYRqSk7w4bAG4RBsD0CFS
jNgiA6UYwIyE43gAx62updbv+V+z3wQ2zQFgXCCz7zGDIztgYB00MMFQ9lnQ1ULPmPVBJpcDPbPI
saLj1TCeC+XcT5b1WdTYmnDfuF35XAhglwtRTUH03WjdC8YVQroGy7lKv5+thaehGHkNzlAaUnjR
ZQJdQi7DRdCwNQzR3hPWg5nBjJUCwK/X3WNFiAJ3+a1zgt7KfUYnEtDhk8+kTY9tMl57H0gALdY9
fW/nYui+6RHi4y7AX3WSKK+Teye+l0DHKO30JWlH+A788aIZTLad/UNhd9DL+pjbzXPjLIEtltX+
WoTFrNjy6x9OkgYktAKDzJ2fZmdPsw5Jm3CBBUPnL3vDWQ6YJZ6ggxy7h7nwcbRG3X3aW/SpMNRO
VHgM3XuB2sECjFMHl3JqCTb/1gdgvYO50DytdFKTtbqpomOUaK655BBKpu6xKhcT300HYiY5CxBj
LWExP5ofug7q4TBqDy4DATD2CN5FnL2P0nyOZ/hhkKiKvc3W3JDaVWB03XgyOaEP2AGr5Bd/sOl6
GA+x1NMNkxex9BPmAA5dz4rPTQFfQXn6w4AN/pDUTnyhP2fdssAZyO4tklJTjt5PO0IjVQBM6aT7
ucGIdsb0+m2O7tPMrIHPHOKef1gMLv5JXlztXlCTm8Sh8IoHHcBsxCy9WHfu0h+GhHaH0v/LjGxn
L3m9y4psP7rWS1z9Onl+h2eQHCaYcBnx1+tPg96gOhGvVtrunZE3loSdgsNnk86/MRbmuvL2lX5p
ui9S/NvR0W5+Q39Y7rymi8dzjBom7Z4Ygt3BdjC+UwiMVEmQQZnlRoeX0Ei0u0n8tBO5yon7GWbA
/hlODVdR89hbnBC6bVwzXfsiK14zjEAkLZtHk8CWsELZ2VfKxMiRv+IsCtKUw8h+7wAwbAruOQn1
JgpSUEHYY7ykvgSTgwZGCSEglDr6rPW3KhvYMiblEy69XTNWQeVP294sQGKxj9jQNElkguFpN0Qn
z5K4kOIUVbIwzI3dvzQDBYpiaG8xLmyWrz29M+pKmvYiWvU4TG1zYDF1Mkh5BFSGbvEj02OTvVut
f99EBMC4LBkGuSQ5+rsEElAeRf8gGKBYYNDghNNN9LtsuVmm/PH0/s+rWTOq1I5DJyVmnnBu1ZCq
NOrzLhQdsgQEn7bI5V/WxAh91qWvHziX2eM9FB7LBhCg66qvarlOo64ukFKysds0rnroE4ezeP5C
vw0Nvj0wUIQaIvclnePvHCaRZW6oQzytm+Ey21lsIrqe5Owgr5nwnu00vysyYryp/kumSPAcGcYl
x7o4pGviSh/OuJOQ51KBPKm6Q83FpqHJIFHclTorZ66d75vmjY/4qqE+5MOAIcTfzRkYN/5/YSkr
lnqJNHeYBremw9RfkuNw5lCIK15KSP3lw7Jg0BgYIxQlJcyWyU/G+Z/K5h4vAMcaOB9umCrI+xR0
kPGEWgN0m3PDjvVwGOu7wp8o07tNLuD8KEbn41UIU3nlcdO4gj1iqMtLQYuRXtzjmTxRjPBnltPJ
n5h9nQxQDNT2a4SmbM7TCW6L2tQx57oqhm3hLTCUrT/lbeQ8gnh+pw93v6Sg6WBSufwnscuGI7hA
bh5PXXcc2y7A+8vgQp4wpjPiLll4HkLpXBX3sC6rH9x03EIY3uDNOVatdWDLtIWAgbkg0GoygC/D
aBGAK8I+9RlXwgF/XBtisjtCYwWdMSxE7oBAj5KRvw7L7JAkgFGXKOimMfBhn9dQyMYk3fQ9qCFk
NI2tLQHfzZLS/rfIw+RYJEDacLS13RT3YP8hEoHiJLPdrpMIwpUFg6Pq94PN1liyaN4Pehk246tC
keCNtrcSh0sWvKkJSLlOg5GELE9kqzuISDsTKdwa00wjTbtrinE/6w+T/khj1raI3rOuBiikw26q
MEnpfHbTVvjfUQprgoBMzGazHs6R95Dn7W4meqqLb9iUx9yJpu2SFFeVwPNuzRdJLr4t1ZXpfKlL
sufzXh/I18Nl4CcQ6haNv/D4cwe3hMOvEdWIGM/uDetfW7ahljy3qXeIwU1zxQhKD1CnZJfrPuE6
qGEz2n1zG61257jODkX+VEj/kGfvCswQDjGzIrKBjp1c0urbXu607kX12RWp65DkD0mb79Wibztn
ee70NVk4QhPbWGTEhc3JnB2wpG4tPf8ovepkTp9FMzt7I87OzD8uO0drtTBfqxJNZymfp3WR6loP
o5bdRZl1icYoiBptCi0D4omjW9jUUvfOMFeCuWo/DCe5s5UORa7nOKpn4pIur/y4rkjfLzzsZfxc
IV0rpK6GYcyiNH0kgUd0Jq5PLUAk/NHM+8SSXBm9zlH/NcgRFNPsk0Rx8lPRwKwe1steVPyMAMr4
CTN85xStRPF8gKLHeOXPzoVremfn0cZ2ul3nTfuGtcfC1miZYbnXGEzEcsMMQUtyhFHopygAloJX
WNLPKl32RVTsao6PuMPpvLS7aQBUTgaaogQv24uZSY9VieUerO6tkvDp65NfHDClD04BRgWlAF6B
RmKKrhTj6nQ37zMR74wRR8lNCGPArkpqWEQg0VclAG/GfllYkKMspfkjLJc9mKDA8d+MhqYx4Bpx
jfGYLRmorJ0+zkcy9aiaxf0K/YrN/OKVFEsFBm75OPMqDNFRGiwET7alS89KYZFOajR1TZK2u6SY
6k5Cs15hEt2GceSS0RjPK0qvRTs8LSKLz4zspNPw8m2MLGeO5BE3DDKFVkPylroero6OJvZ5VHtn
q8kxTTsGUgLOHXrPjF0zgFZjviLbo3T83ArXLRyeOoDthBwQr+Gv1FgOXvogSNKLZaq+q74PPNbf
F/LaSH8aUldEot9vsvm5eumFW4agXeZHKFfPo1l+DxOD8txOLgUH0tkPmEWCRI0PkDkZnTMOrCIu
KNeI2ZFNY/4orcNkVjbIdfENEcR9jtKqfYisJ4JpR1G44q+2Elo8ckD/Y/4qbfED7hcXh3GX1mTJ
BalTaouqZwvIykNT82kb2JJ2vlBfk1yBXF538dO+uCO2jS815XzLzQ7ltmOy0KJHv8JEAO8DGrzU
PyGfd8EwDh5krKE6SWzsjmqufi6aIOmWORyw7G4toNjBcpsBQx96g+u4hSFa6AP5HvQSUJis95w1
fh//xSvOX1j+R9SVXOHlAoXCfOvbJWTWb4OG5gQYxB2bOdymVCazMG245HqrXbLr/a1qx2f8DyTH
j36LCSBJWb5I8+D2Oey9VD8pw9g0Re8di2F6m43kZBAv38jENy6QY7JrpoZ+qzKthVpCTNqX26bF
m7d0v5FXnludKhm9LPdxR9Qt6pjXM/mSOLog1YZGOulM9BgLMCiPFjRTXe7GmWR31zxJH4eQ5aBY
C90IJ8y0J3L6+8H1f3UKH1BD6ZeiCioJdGcgFVEKZErIHs5Sf0p3rdJQvGyndnimm83dzfP6xnZG
mJiuz2hEuTSxeMVjmD5rHbOXpayQnDQGFNs4N3oFugMTR2fTaUZsi7G2q4wQelIajMbScBNPolPK
x90Vx3ZJVqw6WqEyYRlMMWpSH7W/BnS3QI0OxXMNGCf8Rht33KE6ioBkx1+0NgABcF8b0K4F19m2
ppqu7SPQGiU/JfaenGKPC89a4EVcj0c8F+5cYgTKStBTOe7aKefv1QiXO4o2N14zgxKsWHZEMQyd
ortWvWHuvOFjxnH5Ty6XJKnA81fFuXCmgaYQDpIVONthrtwUYzNiS49vppyHY13ua711efZw9phA
epF7G2SsEcAhcIN1WGq0Pmh5jsOFsVnTm+JQd+m5xBsb2l1L3ZfNqMLRy03wKy6gl41mx7hj1+qk
Z/5lcub64PCDxKrkRswHP9rCBblY/B1OT312ASUIMDq17JnMLRv7YuahojDczk1yRBf/9lXx2TjR
Jfa7M/bQ9j5V5q2hnoBozURbg+ZB/khoRQJLXPiIVhZLYuZ4akznotxkfp7v57EgI7PWeuj6tPdN
saW7/tHwLONqTjvxKSDUPjQDLK8kox7Np7qr7FGiHJ3v0IOYgC8BApq2X2zOCnduIvDn7ZOLS5pX
Jy+EWc89cMzdjiCMt6/ZWE9pYqBtXeAB9Fu74IGHzXWXDL71MBuaDJElCTfzj8CxXf+QxJCPR3Sl
ABdugVlwBvEx2hsAb7umwTswpi4ltBZ3kWrUuJSDO6JvERI/4thGz3h79gv+AAuzGmO8szXx4vMW
e3L5PkhUaf8wjLAVfpvqSL4OvsuBpdqjXhj61jWMbLseAn4OGViPfnKHz3npYbBhUj8mHY7NHmTK
pBMdhVvSTU5JsHXlfJnFFrNlisgCo6NAIYQrlBihavIQfxHtn1btoOy/lfqx5kd7b/i0afndS1Zb
vxlFZFuz0b8UGRU2++TOLfsvW72clMiFtd1/OJCS0Nv0i/089x6NSjWwE27ZRy+yj3D3qXpYFjsc
NS3e9K2jHZZsvBMc3kT8a7Gzcs19jOcFmG80/Jt9EiTdaoQ1lcmFw6jPIEbNK2GAzHKxHrSAf1wc
ivt27KgLonb5PlL8us56dktt0v7CL8Iue9cNOjB7Im13UwERH+1U8L33zX60qktJi6uK/TrIanHo
FgL5bILi0MPMvnPGYWR/PkcHQetW0/fTpV7/wHU1XQZr+Fc7ZOvx7+8GXUsOhW8aOzJqAXwcdcvk
fOeVK6zCKNJDqU+YxajJxeuMf7wxtpNmLNu8xiNdVOh4uZ5Bk01YyDilne8yH9riGvmvDTwP+FW5
ALN9DFt9QlgeFMEASnW52NXbUnovPbMqCoLu85vp8gNhzOg9zjS/R02WSc9yxXTvIMdbrGi67QS/
KzSH6c+b3Hvp1Zd0qlhkNWUawq6Cq6GK6oLhFf+KtxqxcYSfx+K+T8CwZ6mbhvHE8sdaS0ZzZfxV
ZjJjjvgcsJGcK634mpKj12GyQwJjn0mRXzycaurDjgv96Xu5uvS80R82fXlRuYldk808RsXjnHc6
Y3bCPD17u5jsQNjPLg5E3Wl3BMe+SJKXd6nx5VSNdcGav+NhOfvK9EIHE7KTd2yQcmM78q0cqwSg
DPN3FNhdv2qdUbaPJhDNRnI/i/jeyU0krJWeKGKgSIbsdQi8yg0ValBoJMy/BJOrqy+fMwJ4OIvZ
VEvP5v6NryQcKHcOs0VrsJ+0xt6S1s1nv3WFOgvPMNmkZG0CUBvrIUj921ygfHuSv4J/fgN1y4Ks
jMTlpRwuid3F5yzFEqN3gA7a6U2HW7bR08sIci0cCEWyUUzpIyv5lwvn/Lw1as8Mc0FcMOlisN+M
85gpU/dqk2QibVccZvNpmCb5kGVMJ5yPzakrz/CBuVoUy1atCsdEpS/Ymv6JSpdL5imedOhgxvQp
m0Q86uObL/XsiHl13DpNf1fk4mj4kMvyZCYylGHQNIUMtFgTZ6bMrXKrixj8bs/3zUnb0zfl9T6w
aq0DySj4ADo80WfpjwNyJQUnYgBK52kOjwJFllIVREDbkYWugnZGk6cTQMWRGLw22FLsvetxLWcJ
+zJ7NqBWfovyAetQGZnPhOlMXpf5cjLi7qPBIr6NB2aXAl8HOnl9tIcKLTHXNkPuuME8OSHOGf/R
iEDQMYG5YVLRymhMif2p8H01pue9jKq/46DPeLsttG+NxsVq8JcMNVRfJx1f3bWMOaq+LMN9q6DY
35fNfN+jOGRemrx0yfguCkl9Uc8a2qr5WacOetQ0RB5Lc5ere02v5uQDupjEQ9mgb7heHygheb23
ZbqjDO+W64JDFrI1vtQA4xpbI4eqdHmDEimDbDXt8XB70KtMARA27jNMDzF/5Ei6XerWrJcBChVJ
t1VcmoLKTprTkBrvA5I9ZSaAIOPoZyohVeWQhbP+LZfGv1HbwimjEbTK62B2itsy07UAVIyt0Dxw
X+CVz0YdSzNUwN7VQSnQZcfL/YpaEGfuOyI3RqGBgtbIqio4zwwzwmNOaCTubYBdxGh2PfcZ5Dbj
1uORvkYJX3WNS4y+SN6pUiP8NrOVxoNUOmeGfXnO9CcKR+o7x27nq1RnXLlp4MVmF2pTZT7KmT84
FrjzZV8+nSxnpXvmi2Old3BROYUnFWF0MqP7EczABu9z8ZU5aMql1PIgGip7h+E6OvA1uvuqJEtl
kY3b55RGYo8BUhT1ZhTkMYsjP3flBX7L//7p//+OC9J0njCg8AMDF+Zf+CDbA9XbBs3UZEBIyqj5
PBm8K3QhtohxPPixCcnQGmfgOJNxNHDiaC3+Kn3Qr+Cey62eNMaBjX0xrSXJttFcfDF/lQ05xCoR
6RGHjM4W4drpaXrTWUS3ZflOwjljEKYj2yJkcmxpzcniCv+ZMOoAs4LFKPviTxYfBfN10V5ATY5H
U5JKXIAA13R/bSLAjAGsvJclnRXKtfu53vH3drJi+ePIohMBDiu/ybMfD9fCa5i1+2G+KvhdZEWX
U62oduvc8mrLbjrphrr40nuET+zf9SM9k8Lk4mD7SX0yKJT1zbR/rJ2BasSSvafOVnsEorjvTLhR
UbRMF8vU72NWTZpnXIfM0q5DBylLMFqwEds3lAs9NoM6DgXb8aUqNZDynrOP75cVfe0tGOJs24sp
Ax+OQLyBbZHErJFeNzXOFTKKII2dyqbf3CtYdlhU1i1zP5CQaE7EQ80AzDRuDxf8tLWgqmtJ5IWa
SfE61wFg55nG1RAmzCFZyoPy8k+Cw4jzc0OacKZrcrwsSWQTpE599izupe70w1RF6T7XqKtRzOKt
/mX2v6afa+i2ND5qi2LUltFjtlQ0UwyV3NSjjPelHAVr8fpV0wkLaAWW3MqLqBRmiNgMg1KPEdoE
4yZVlu54bGTzOlkuf4WMJiGNSSG99J9eyzQAM4LeugNETPe1yPXy2uv8Fvs94nQZJ7dyIu8VC7hF
UNFMzcfdWeHmnMFi+YJDof8qZpsnGdmrQFFDzM6zXQzdcFOky1VQ2OMUOCfB4D8KY+k3bY4NQVu7
+Jaofl/G5I/0ZVAZ3ItNn+VpanGvbKwfC9TQRtGfYFj2xra0b611XunQ26gmyq5zpv34mvUAczU7
SBHXDObiyWbe0b0xFHQRst1im4Yqs/XVSCey0v6prjuxxfKo0WqppQLZnUU85B1wwUFhbjVnoLGO
Y4UUHhMRpVI6709sOtXWtYud7CRv1/jgV1Oy8xesr4AXv2Jb7WzfMgK7ocAnyQDaMq88+yBadL8l
3oQdedNXHJitxiRcdxiKMaIQdRy283tdNFs6q9GirCNTdxrDjbMBkYQ24n1b4giyE3pyqrL9EoMZ
UO/rBwXBcXZCiL5pNKoQRsxKLeRDjOo8EHwMje0uRKTZwCt72g0aVUilQcW35T6mcrrh0iZGjqm7
xtowN/cTnlxr/WAcGv9oDR/hWiqPd68qo21q8gTl8AbQudu0f5htiaYLcR1HXPHOHfmnhZcQmNP4
Frcgzeul+pXp6LK55Oohy3sDOsm98zRBCE1pk9qmFvZsp/SifWNBd6cMS5Nrp1uDWcywAqTLcccg
N+3JL0A9Msg1qfqURZ62i2zu0YM5GPRP9t5OOs6rR1tJYMOS9+SMwjIsQCNHTkWUpUtjQtThzX0/
FqP35HfzKWtpTtSM6qtMjXs39xGuCl0/jqz9hjUEXWb2JY6nBzuGf0k/ysl1smOZNR98THSHKqxO
xKDCmZQ5vz7jQeXlE3nkhdnbb0Ns4Hhrmok2TXLhCJc4KqZ1y1YODifFqpIhVnmAB2mxkd628olF
A35u6C8JfAn0Oe3MvTmuoWezrgGdcwxLrTqJ//bHNew1tFjiApuAC1MZsO25fAdW8lAmgjZNz3ht
1wqpnghba9NvFFV0BOn4iPss/2syRaV8K5Y9kN8A/X06Nem3DnSebvDsc+DrZzmRUnwpq62vJfcx
HstKeyaV7rkt+vaQH+F7GHvPNCHqquzbn5v6UEcVup9Xk4wnIJmvIL/SnAJ5kgmb/1zRlqAKvqCo
c+4JjdqbkmX/BiYuIVqeF7LUnbuvx/jm23cz1tSba/XGhjvShW9u3BhrnY5bD9U1m+PXbESxZRje
wq/MdsguPAhzpO6wRmGoSy9U4rkPBNrSoDWVCKuuYL+rDGZlIOOlRqPH4pI8zbohJCzjPPFLsZlI
1W3kALhClnjzNF+/IKwkmebvNU5td6Hkxe7JnTZ8M/ethgF7foOGWO+1Uogz6D+5A5M0rPDAAcu3
gk5izg9pA7wtz0gh5vuMl9WvQGpqPco5lz47sFCk3eE+aYhlSwhV1a1Z4dnOR60xTrNeiwBoW8OH
0zwZKeMRZ6lGexBaMOh89OiMfNlXE30ZfNXA4keghB73f83/F+UYq6bQ9YeH1FsYb09Z4QSdmbB+
GFkB/ouam2fV27H6o/Jhk1EF6Ed/FVs9yQ+DkPRx8inbbNtTG6c7WdhnB6ypN2SnwgBSgJFOyfb4
2Fe8/3N31/KNDxEbFCj3ww57gYMzO5+fOyptdOdauBboszmAqHFv4/tIPkxbhYLbJS6jMIrNT5eq
CbW6vMHxjXb9AiMr4E505wn9P9Sd2ZLbSJamX2Vs7lGGfRmzviFAcIk9FAqFdAOTQhIBgtgXAnz6
+VzKriSdbKKVfTNjlVVpZarKQ3f4cvycf3m0B/11Y9N2aI0EPKn1jqmZAkr1m2LU643bv9mgCA5U
47d9/D3fdms3euzb4gGC5CIZ1NUBMG+WFh9sj/qqVf/osX2vX9Pdu1rcJnRCPPO17m/6Eok/z3gt
HaQn9nTXd/nmEZnq0Ivpg5dIDYI+QUF2twX2DCLZoEnmfoLNuky7KAQDsarV9FYd02BEKGGoMDMD
ZmMEcafMEMZHkfjNAQjTpOBl9vAcDQVlwh/7BDb6Dj8Eso5S1ZZG0qypA2Aqa961MS1PBRmZ4k6Q
KEx6GcmAeN2Ge0L3oDaAOoIMBy7hviEdHbZPefOWO98OajvXOzDJKDHSZEEBKqZkqNnRh7SmANyq
wNnczYpq5GOzK9cmptvxh91A0l9ZommN2ZyKF4faItkwtosDnhIQ+e0vrdvecPbo632GyFcMPySC
fkYOlgnw13LwQFs1BwQ9Xe0p0ulfVKoCdMJ2vxv4bIIcDnjwCUlVlUZ0SyvzgIe5YTwg3/7Nrjgy
Rs9YkLKg6tfflLU6K4VCIsBvpX2zSKFKMjc9vrPN4m4oYZcmomeCRyi4i4w9Xduh1fFfbfPLkAN0
1pu+Ak3lj7STA3w33jbK7us+Hx+NvervRVrCU1lvdt+Ubrt2R4QLGm8JL7vkynpKE/sJ5d2nTT0u
kRgefC8BgJSYy73iuDRKOXHoBd4AH+pI1vFAAzQE7QNIQBDhoKxuvKe2Km3UC0Fht/A7a9i5TcQt
7W7WA6D9diweqNKGO1BgVjY+NlH8RfXGjy5cXwoeEArQ3B/q+i42KxYa6Z5OHSwBRlLTnUbEfVXu
K780lU+K1/zUMgCjxhLoJNVPwJIC3VJXS68y57YwK0iam223nduWAm6VHkdqLpuGM6br8fsAwFrU
ygoDsaBFibSAmqAUHzN7Tf32pkX3Pes2q9xKSIZp2XZp+5iQAWe984qeZDnzojSoLeu2rc23dHzf
5lGAsxkiT7QXDTx6tJeo3t+omEnmo/I5HTKKgs6dwlnPG/QNS080IaNYW6jx9ha4o5/tiiAZ+/mg
KDc5SGvEY0JtxDHMwkZva69Ngyyyb/t7ldvRd/Pltiy+tgNdg7YcxU2uITqQvB0x+R5/0+D+V95l
jwVoguY//rd2qmwp2HEm6CnNsy3XMKCPSHJYuArqY4lrdkBXalju8NeKYdxUEWCtQnlO0+Rza/Lx
Kf3iwg5rrbszSgdJA48Vr6K6/Ovn/JHuGgwO/pLF0t6H//O3utpd8l5ja/Czvfq/+q+k2f4f1F3T
THTtrjEwv40S+5L//V/sS+tfuFahP23rpm47lsOf/GZfev8yPE11PGSqbNOljcCfIKXRxv/xvw3j
X/S4XNWjPgBf84h+qaG3hg4bWmuW9ftP/4R+SYRj7qUOI99UTZv4/AoNJYFTsTWcX7bqPsqRA+lB
c9AxHiq6cyAjoaHpbhzEsfP5aGIuLWiU4k5C2q7uOqamO47tGL+Zpcf6bjbFVg9UJfQmH6ch4Mzz
ftnOIE7cbulbLZzfK5bltvlRXIon0UthI5/GQ9TuOB48HcNqNrY9q4PobnOYb5bNor6hGw4icfM9
n483xaeJIUp7VoT0VNoghqbZKIJakGePQ6roxrYDY59hwLYY50gdzDfuXP0MgMBPX9xQWcWb9fWY
uiSbdxZTGiYORTr2b2Arwav4WgB/8sOOswuCvzGj+bi7396oy03g+t7S/tJ/PrQAwmfXf4MY1hGR
l5/ASsWKzBN/1z0hVXg87G1Lycs2Ey4fsP5dRfH4OwJn/yQG5BNEUJlbWdG2Mzd1odcb8A3lfb17
Mms64E/XQ2gXxmFZNhtMEKMd/OukcRxaOvBtAQPqI5h76K/z/SJbHJ41LCihMK2poQV45E0IyApN
Wmn2bN1wLYdzwMSXWYrabeqICkuOI9yqXpHuLoyFt9aX7nxqdOerE11F9oRGeQSlZEOspCOBRdV0
d1u3heh3QM1uo2HTbEex+qH0DMXAq1ZNox5LON3L2sKAOGV6cNf2vFrTXW68aZnd0Iyok0SvMWtr
u5JNalK+/+ahfl2tQAjAAh1SEj2NimCvQnXe7dU9poLxNssUHmlKU0LH3kGKcEHT943SgqQeeu0O
Kzwa6TAiowY+XD12OS2kCgcKBSxOigbeVtP7Rb5Dl70N9qC+BXsyh5Wxtesa1ua20B5KfBqRSNHw
/855hbjul/SgAdbFQiRbWjtwBl+RwSNluHE6r6oC1ewbvKVQjum0hZf1O8RK6ADQBkbtoj+UWUDv
eFuWQUff1UnD3kXmsAvNmmcizTnaiZ3u79TWMF9bOp/tEyrohne/0bQemKiGXD7QvX7r2NEnaz/g
dud3bpWin4ObeIFUhq33EJTme3WTK1+UrV6NSG/jzbex5qktfAfmA3bpW+Mmaq1Y054OAJURs6Hi
36ETRPeqBtDZRl53+LCxqxZjkmQXZ8UPHWHD/t1qcF6A7lTtTA/Nki4fYSN2sae+1ukeKGc4sAvq
HzkNzQ6AmFWYmO8Ve4zLGCtuRJBc1RRB9XjrpI1wuhxxq0KLUc8rY72v2kG0ap3Re7OsGPTZbBz2
zeExq/XRpbBmZhF9xkYbHHOWmDjF0CHq227zUDd5hyJZux3Tb5EzVN6tEulUI3M8Wozvm3jTIMtj
HHCfhcAWK8Nh3qTmWILE0PrEUECpd4BgfDvuTdu+BZDmtT8rnIN3HylZqJvDuupHOjuhp4IIwXm1
Lt2CBmo2WPFzoimtOeJNtR14HCGNZnkBsm708OvGsVC5scj3N5+VROnAx2wz4OnvYGxM40fcW1v7
876wdWpgZZ8e8L1HZKuvYkRacqvaflb0JAFE7IxaTg3F0IYh3+G6dzDjWyfOWlg9KV3UeM1odvRy
sbKIN6u9Qu2KRpxp7YFZsWGHnfXWW0Y3aragi+LcHOwSy2uUJ+jLWr75rG2iegRTbLqR0+6xSx4L
FWG6MqZrizOindqWHQEM3ddNA5yEbqEKIicv2Q08ubPRaBz1fuJUOb/VDRf9dV110ZdAH0JKJLCy
jzfdHu8/ZI8ClGdf2kT7Rsr7gPQ6bEMUACKH90AefYiwgtEKClhQur5c/xVyNsOZTWRSGfTOyZzl
IxRmF21fNcVOFxifWd1jwbfuTbyA3eXeoXKAf831gOc3hY16s+M5ho6++tmoazXbY7SB3SymKZnx
ho48WdNh4lr9pVZ+ejM4Bvm/ZVvcd6ou30cWUoYuIpxEWVuh9ykOPD8Ov3WveGCtk4V1R8d0jiUw
NeHHaOJSOr8rCI1csOZoOstD1uZAyDIdtZjPWojaT78NNTAk1+dQO186jqly06IxAF2Xv07vo+hg
uiY+zAaZS7Sg6bEoQRAEw7wI8YWl7mX8k4C6ZWpcgZQQ+Os04MEyhioHzjrr1tFTstSW6fbG87tA
mwOz6sF1/4OAYjk6NuLK9vnVjqVQDIeZEZqLdoVA081grJw7Sl2L/KNya5aLiRk9TyUcR+OFwGZ0
NI9M6XSACDxRLa11g94u+lez9s1cl+H2A9IIAw3u12Q1hkAy9rcbPw28YP9kTpwGF1bNSXzx+44y
DA/PRccbiG/guaLunofow8QIxXEibQlH1yz0qKEM2oYtRWhLBym0hggZCl8fhkDnGZGH1C797vPw
xGOCjzksxmV1cz3wpZEBYrY1Xk7sR/mYG3stV5Bso+KyeRqczzYkhOsB5Pe+wbNPZGVgclXUehDB
Pp27PU2uEYcziP3+QJb0CJy4D+tP2nNxq/nW1+EO2EfxbSKo+IceTSdBXR6ihLSoMpg8XE6Dpgda
FYMCf3u7gukUbANxxiCtsIiXAHz8qfUhZ9i/4gFbF7I/BoQY+aWg1IaNqxTx8vf6Vgu8TzSu1kAX
ffsd6+ZXWmPT70DxAJLGaNC00pAXt3mWyROb5BaNzj0x9z6abh8OISjqR22JBSW+CTNrXd/r/52w
F6b2JKxYUUd7oVfLoUshVvP81EKblyCgx3ZGzyisFyi+PFrB9W+pTwUUd9ZRQA0RiGTTAbLd7GZ9
gPVvHag/+VvQ39hB9wMtaeaZ9sdo+MMcUcAwfeERvOy3EytZuhvFNz4ZuPQgzeqa3HykV9NiQ23t
FolQpMmX10erSc/ev6JQu+BYxfRclw4Co8I9s2gYrfGAwOTCfaSy+dwuNkE6MZxfe0BaP65YOdRe
qF7orhSpK7e7wcsF9jmgvxtijvGkzOEMhXZofxMP6+sjk04aMTAen7qKwKaNh668XDdpFhe7SNfA
7Lya0V2RTbxyL/7zXZ3rz3ZN3fSkhM3ua1ARvELRDECcyntsytX1AWji3pYmDH0wZEpMVITwHpLu
davcK6TzNEvVdbQg9Z0XPlbg691SXTpTsS5s7pNY+umiB1dTJPtyDzt2wQvHR2cBzcmZcr9ZNOHB
L+/dJcLb3moqPbpwWlPtsB1H59RGYVaun+1byy6zho7h3tfC9qVb2I/jZzPAOSls/dJvvnnl1Dq8
8OHIxNhbuoXbAnFPh6qkUbmtSpSi0BzBG5tKCBkM0oRzcC67mfHT8Ldra2p+L2xmkVVTIkTAyKUk
fRp0dIbC/mUSaM3wfr7BavYTQr+bO+2pudWDGuYSvgczPDkn1tClwR7FtaRaBVaqSQY4XQMwMRve
do9Qhvmwn+obDZ6o37zUT5S+/zRfE3vveLSWtHIVc7/TK4Wo6gKLInNtzuOHcqk1t2pYBGk4WZIR
q1PeKZxfbELPIh2V9zr62A46k5lYRe5C9xFn8AF8LbNVPo/X1dSReb4vKTh7qmFpVCLcs32pgorR
twnCjlkd0luegzYOQKjTkw6mr92zD+iIY9l0dM4wMGXy+Vzaep3WbaOCK/oS7z6M5tRozna+Y9IV
EdZf6AfC7JXOsXSMGzcrUEduw3wFwfoBfDuWDtF34wuKQlyBX6uHJGgaHzDmHy5OumoOrzFeZBT2
sSqRsqasK0wsCVADauZa6BZIoQXNQrmPltWtCYwH/QfdBz0QXA/7a8qOVwtheefy6kQZkZRN9AaO
L/jDoceSEyr2r/dS9KS/uq9YBi4PS0hkvngVDkt4wIvxNg1y/x08OmDgZ9jay/rjbp37U3VL+WgQ
abiGOYzIxF1+mzQLOD9oWYGF4QxZXJQMAxNl4WLcT9S3z67fX2E0SwcjhmsSFdLTUaMJnO71kjCi
bZA/NrNdgCjyrbNAffYjtnsT1++v2+l0lhnW3/Hkkwe0aw5T7q94Yk8C9ETR5T5d10sPVcFFO7dD
dYnsNCJVoJnDcTn1pc9nlrOW5p9oEfGeMqVjSLX0bo95TYF2DAx55Fswc8IDPJsY6q8tcjpU8hre
345GHYNMSvqCYJbqcSNcQ8UDHOLsTXoH1hJ8Am9iM8zXrKOFO3eoqk5dK/LpwM51KBihD+Fpuor7
0OlHrR1NUVoH7LDYQUawmbcV+nxL0M0z8YIbwQQOs27iUrkQ1CUqTw98jngNSCsJraSx7F2MMGvt
cSg+CTLI9R16lhUwLJI3HqcORRPrrJRfodeR14mHpPzP7idk/hkEIVzreXt/tN+gd85wFpkMKuZK
+oqu6xgmZFtHp14kDavSWm+fYDA426+7n1bYLNwAXnU9x2V2mYbO4+HzxCjlk/fXKP8O6Eh3MzXe
0YDjkAvJyubr8JJ+ib7r30vAIreilgJeEef3HyCXkk8TkSeG6kgbI48P7si/EXdc9Dwf8dW8a7Yz
gIOEVZdI1X//04Ac8VwvtOHBfJqunHOVBydPChP2Qx3Wt+46XdNZc0i5+jmq4w/7JTpD/yAiB5Bn
UaSig+hKh7y4cvRBwRjImqFhFeDTQeXWN2cuL9WKBqL6PBFQzkF03aQJLCR4daKeZbLWIdlSE1eg
HM7tjPdNs+iX5JQIJ/oCiTqVOUsFHEMOJ5Wo8q3ubbKScIcc49UOw9Mahqu56d8LxJMU+pj/w/FJ
2yMFCmoVIiCyuT7IqMVhiVYAt8fwcfpOPCtw6DqHGUVox0J42TrbjJ1a7eHeGbjDCERsgLQG7oO0
nmnZLHA75igYQ1EB2C6uD/PsbCMuYs0G9wVAA0qApwcqYPRovzUq9iBii27x1B/++B4WEWjyUlsU
/W35UipLmgCbGr2gam4//T5m1FUVdIEaZOEmmMxWxUI4OdakeGLdHpUz1LRVk21LvP0akcrwEKrz
HTvegZ7m70PMcJ6xAAnI8G6mXuDnKYcUWrqdnHIwR9frxZZQfTSGAwChoizmzuh83iiPU9fh1FDF
xz0aqlYCpYLzl81SbOAPlIvBBPulQLBlP71xsUWz6fpqOb+oxAhx88NDBJ9qbo/TiC5GqV2aEhGN
QOph6N90QTLPKFCZ79q8RGgkMB4nYp5lNTplfvJ0QxTDRQH+NKZXbFsLPU3U+8E2QnZfOCGGK0Hc
zt4hP9D9/HXeTOVScpeBA8cyDM/ECkWs3rPekG7ERQE8m0rfDKHUFY/Xtb0yZ5pv3k5vwwtLh3cV
xWma+RTi6QydDtIeNo5pKuL5gXxH4ISHpcJV7D6Qi298e4llh399Ws8uY1FgOQoonadmYjX9Podn
mCEiaeMnQNq4OTy4u2oi0Hm2KEWSDlKtUODFl0Tqw+JecZZ8PlINTMTTZf0zn9lhST5ch3ueI9eH
eOETimekeO15opAr56l4ExVKajCp4xqt5nmKz20giplAVUMUX72XiXjyQ1kEO44n7cfRplMEXXX3
68nR3IOAvLE5t5U1lIAJJ9gLF8ZpLOnghsi/82pTLJj3zbPpl0xqv+xnGZqDc4E4UWe7O6S1JkZ4
vhdFVFELwNPThSRyukwrJzOUEoqAqBWnX3GljP1diBMYNDy0P6lS88S52d45UzN7abUex5UO9U6h
6VceiJuNM/cJaxPK0xAjYEEt01tjgWVIePiYL+KJ2/HitrRpLGCYpVqGK9dw43HbOVlHuX+7ctAw
pBeHbu0SKaYnb2GH8fqPKzti/RwF9KQcOVOKtm41AmoCSCS+K8pCYVoHiDKFSThV/J8aoCd/0Ca2
EeokXh2ghYVEy9J7Tjh5tvYsmrV+Eu4n3x3nmZzDfAIftAE30nKUQna4d3rbCBJjH0KpaVc8IJeQ
Yj2/nePASk8ampKxSANlNZXsXLi+TkPLy8jWSwvHg3TWBocw/kzv+A6CY++jiUoR1L7JF/rzH+8Y
wS/huUzXirq5PMGGU5WWwK2Ip0dA73hW+TSs5wi0h7tlEnirYOq5elZHp9dwElIa5SGzDKAm0MEt
+jmiEpGs8RUPkTxYTNZ5xeV7mm2dxhJ/fpSCUOYFpdUzvM3XcoU0aKDcC2xm/ZXeGI3Af3CkE4+6
MrAckoGzWhbmCLiblpAr8bpdmh9FKVJ/R9DGR+bm02S0i6M7iiaOpaPRgdyptboiGvQzv35BJzWA
N8MxV73UNIun4p3nc2JwQHtJr6gnn91XvT40h5IPBxMH1JTF8bPU4l11m5ZCKCTZOp82u6333Cu6
PpVliUVx9iEpjbrYNdPzlNP0Aufbw0FBuw6k3HxbzjoQjD1t8ZpCKd2xqUV6fpEw1KNw0hqNFKd3
zYhwuxr6z9Kw3qwphKvIK+QRGTTCcHzRL/SoN7si4x3Q/l4qBo+3ffirsLGa2OHiSD6Lw9Y2TI8+
hy4XlDM9qgX+DFL2LdwXcZjdtHMzRADpd6Q/wtL/94Dy///5FfHx/mu0/N3X7183X5v3r/WpYRH/
p9+QeUsF424AI6NfYBv011hOvyHzJrh4CobsKE23ga+KHPEvyLyiaf/yaInR07DJZ1CbZ3v/5VGu
6Na/bBXzNlXjUc4/wfoT0Lx2mr5YtE0oA4Ez0/m7ja2fdOU5+wytBEeoIBf5AvVrXFON7JMxuOjG
UZcvvO5DFQ8P/eaphrXe0I5Q3Pxjavbf86G4LzI0NKto4i13eg3/+k3sdFBGpulYLF0pgXRqoILZ
DrZnnwuD6iBJ3kGOzgwTKHb6cPS5Hn9vhmNSin4eDCgY08noYSPTdTk9SPeZG5eHfUeeHwxADMoQ
8YZV8dVcGKHIXNGF8PFzhQvE2RovcYtpVlkQP2UPJk+fqbNHpOF/b1gx8tMfI509TEi8cfdt5COW
NFPSdR95s+vjlV4e5yGkazFttzFi0IQQzQf71VimDM2dNS8Z7cBmeT2aWKdXByS9OxCacNwKaQmi
aaFSv+Co+glDBF7mnu/cVHcZ8Lj0xViUzzXaizPtTvtqfmtf6+fiw2Rj/fQOOx+5tKwiVrhlZ4zc
fIpfNOT64Lcn/ApRJcBI4IMa1ve85XW4VCjcTdazjMvxTTqWJpsXusrpSnOGoUELjpUWfbHX6qIN
4kfeKAGeSfM6qG8xy/AdOuB5GAUJ3gAz5UnxrbttCNoAvqPfzzVeE81jTfKCjkko0pjq0/XvJeEz
/3OO/v0bf2FUjtKKLG9dVN35jdYHdb2f668o/i2tb3g63e1Db1E/t6/Q1nhe0EKZyjEunEVi9f8d
XNqKJi4fWW8QfItWO5WqetU/8Jjy3QBN+noe3zvrAlHx6cATX+bXnjkaNZ5gVR9BQf21JxCHC/uA
OvXTFgze5rafI8K13N9mtJTN54n5Pk3jzudb2o1JpCc4GjaR38xL4EXsj5heoDmDX6gGOifMVLH6
NLs5DyhtyF3aVXivEVApH7a7u7F+spLX64O6fIj9/RmlfcY1yGd0mM0DaOIBcZhefbseQSrc/Oco
YBFSfeMGk7GLZYdjntkxClhJsb991Of0MeAz33Sfq9v8HtWaOUTl+st0mm+II/j8iP47tFhLR2ul
VMYI1x9G1wbNa8yebW9FmzpdjnMn3IE23CzsWfx8mJtBtsDVwof8vgZVEthz470IkKIJxsmay+Wv
+vePko+WQlQDIn7UBo6A03/3mvcakeLrsz4RxJUKAMgywBatCGLAfs6xZoo9y6/6qXT/8pXx77HI
j3ATG/nEFctHNFJjg3f/9iH5WC6zN1Ejx5sAOYlldN/m/vXhSWjDs0Xlii9/9GVttPYTK8aCJrrT
wmitftzhwgIj57FmZ5IcOGDUEaHrKewWL1GJ6MUMHKBRzaZLoP/FUfj3JEjnQud6CgI+/BZ1Ed2N
P+uVxTWQzJ17VPgRW/0uMFnqzRSYVSyTK2vblQ4HtMGRVUN73c/ibAFI6jFOSmQqI9Ry7RTpI0r4
YxnipRH8k6mnZ++YBv1scK3S1DtAUmqPNMFCthRRzpk5Pyxx2XjoFtHndqYtqltlsfERiAOciOZg
92LTCJ4qcekXT66jnyHt7aG38v2uFLnROn6kYWH7219XwfB9x6VszjCifekXOsURG7qN762xzwtQ
w55YiVIF9a+VePQ7pO085t4uTsXXR4401JJnXfwSwK7aAi6Vsg+Kx+0cmZDl9a9wcX//HVWGiYy7
nWtuIz7Codiyv1/1rAsM5cf1IFNjkwFpgxIrNDhKsb1VH+139cfvG09b6yFyeosdr1V/6taTymv/
OaO8pGzDEI1hObXY6ljEJ8woUvKvehPqrC+BCSnZy/jg+ag1Tn9G8Q892040vHWbxwwvPyno1moj
V9sVIug4T5fpPArsl2QFvyZUp5InCeTz1wiPgkmnl4pQRFeXBIMsn/igtcBnI80bYFz2wX1EbHK1
fcYy7JP9vH/Zzr3HqR/wi2t5bbTSkRWpLWXqhh8ganuHgGv5wV7xeFs7L+D/A3BOVPtwe61nvKBC
Z47g+Au35DJfILOyLubFgz3B3bj41eGH2ryqQFudAQE21YC0YP3rJyVf9/PyuzbD1MBPVpxk4jRB
fWNi6146QY8jSidItBN4fQetJ7N77g7tLLELbCmec4h1rXvj4V+h1MNEzEun1nFM6bRocKuLD60Y
Jeqvg3uHs3x4fdNORLClm7+OktHQxac1Ev09Kw6rrNSmukaXrn2KiwiQUQ7RXBkKiHQjcq49MXLY
vAkkfuSGAFqL79XOt4m/+XzIAj2I51gJLa4PT3wUeeXC43ctwwZNChDx9Pbx+mE3ZAYfrcOTM8Jo
R3nQtI8OLN721bYmiH0X5/IomJiHoywD8a0S/comw+4hw4nlEZ+HifVwcSaPIkiXabXB1bCOGc7o
qDOjQDdY1GhanKryiYxwaizSaq/2mFPXTsuDpVVwC0BD1Bonlt6lS+n428iLG5LyLkEPxc/dj7WO
j8+d0rxe//yX5wtpBQ+WPH0f6eDCFanJ9JpRNEWCHOxbv1Fnjged2QiuB7pYeyG/+XckMZ9H374w
Y2PYHoiEP/XX4YN4X7YgvUgky/V0EnlhWZsiocKG3BLVLWlZK0od6VaWorMWjUhjFy31Kkwuvjq7
oQ22xjiEo2kYP3VXxctkYqRizo63lG2BigAZQV1Thb8q1zooejrWgXzSH977YNfOUXEI3aD3ne0K
45IgCaeun7PsXUQ0QfEIHQ7b5NI9ndscqcwWHdze361SBFLn3cecOycPsHV+bX7YLzwebre8DOuF
8Tn9XgQIIaI6ONnHE2HkgR//DGkx7bUO7kbJzxC3oIoQ13N1p8y7ENWw2PlvkLLkLSgPW1pSkZ3u
dy16RP7ObdEARlY5noBJnc0sRUlq0LQn6WzBaZVLxGpRNL254VWgLsyF9W6vD7d5YH1T01lBtaIl
K0ZDfwwy3rW1H72DmnjaLaYqoxI76ld+Q2df9ICAhgAXlya2cHLP2qdkp22O1nsKaGv4FiP8qiIs
S6JhFMatNhar6+v4wuljsYRJGWH+QGCSMjgbfYdDX5KsJsbTGP/wUHZMMRD/4yBiwQKDdJjfM4BN
lwDNilvm1wT54aLkDjjTnUSAXDgNQAjrgKPB8EHAlg5SfHmszBTVT7wsQLtYIX27zbyfNYEailzI
WqOqDfxsN1n4lJeo6GIcRZbBtUU0bjBMoFjT5lvfTV9LrDGuz6CEFfi1OAgBal+34Ox7hnTleYVz
0MaWENsVxuXDbMthY8+AmT7mT7iUT6f2F+4MmN4GKwN5H4Pmyelp44yDq6GeIWYzvXeSWf3QFit0
/G6HNUKMS+Nj/gVjX3S/ioneyFlOS0OIzwdpiv/gkpd7ekPe6aXR1zsilyvks/b4PyxS31pESOyt
0uDgzvfLqd0n7wM5qHTRN62LgK5OUKz+vAQ1GeVuqKeyiUtBIO5CfoRqB89Ouq+ctCsro/JSf9Ng
OJfjHPbUxt+vrxSxyk+OZ2aPE0Rlv/EeMGWUYN5tYSeheYubEWdGWmJsUK1U9L9mhl19wmT4+QDU
ZBPt0okcU14wYgaPA0vndFVZaHzifoe9NShyhP1a6w5h0hkyuvPrQ9TknS6HkuZxY1lDnShCEp4r
KFluoXnuQ/UwA64b0P6tRRtr1t5l+nyDBOefAiEsntinQxVTcZTlVE2J3PCWoQq8twB5FH52h0My
FDDUou6uj1Y+XORg0kZU2mbQuo5g3fhRjXB/nVgw55PJeemJy4/KCP+Srp2029hZpXk7Xz1oDzjD
+tsUFrKWY5Xb7Ly3zaYe5n2zjybuhPPlAo8FEQlgJPTtcXk9nUMNB9JRNRCh77gMomG1V3P0F7sP
Rl1OPLzOdx16FSCgKR0YaHLIyI7NztVQR9LI1LxoZjjrGpPrzp74SvopEkGsCaJANQYpC4CEfuvp
eCJMJsuiz6iWB+7CeNHhISZP39Sf0bpbFCwO1IXBdSXf9VvsvQFAX18kZ/2CX+GpApAfgtgFnnMa
3hwNBJjbnsYZ4ODsvrlPbvCtWoqDk4HP9w8HqHXTW+H8tLFFh5+2Li12hEGknRAXuWemNXOLOfqs
9j7sNRUzZQ3vuhJ1620YjQ/D/un6WC+sHMg6DhI2yHPQH5FWjmogu9BiJesPWe/O9qiFepvk1jbM
wdd6cyI3PF88sAZRWjDRjiEzlGmDCWLkezPBLFkYdGHrqSDrmH29PqCzV5NtEISaANxxMj/43acf
Lx76skIFCKvvNyTSOE2c58Oi4B2B5oIff5yIJubn9IY4iSZXQTfwjkYlwlsTrf930MfVc/5gKrPy
k/1hfPPuxkCfHSpYT/FHLH8mYl96PABz4ts5MFohXJyOdNMNXokEdk8Nr5sjPGfOC87s+D57wT9g
ut591u0Vj4fjePKl1NrxIet4PLRBeesCJb0z4ETvqNRhrvMt9ZUv8b0aYNByn4bR/Ppgz5aOFFv8
+dEtscMJrcXKuMcL8GevJti3fR4OU3zAs80gBZE24Iak0CwjtfcxPpm1ynZmjyBHcRUZWnPi402N
R9p3RmHhWGwynm7z5ObPu92nVP94fcrO0lz5e0lpWNtvRyw2iLFdpc/Z/CFaCU4siJR2MX14nd2s
0txJ2y51uq3TimCH3ZdmXHtCNfTfQKnH31vqGHkz8W3koiLd28NegyXlbztjP0PZjiugOXzuegdi
/jZLJ94IE99HvgKGNu5qU+Estg/Z3MjwPcbzE/L84vqozvBE0jeyxR4/WtcInduuYjFtfWi9jS6a
8jPvhv6w37z18/oegGaAWhK0ZtQBFwMbC8OKWzQ+wv2NvpwsR5ydZqcf0ZZOlHQorBQ9dPFr9J87
faa8Rz8F/5f6N8ib6nb4ar5jUTeNdrn0dcknTIg4QvJXTuZ3u7jrQa53vj5WGO5miw7fqUyJ5gpy
Ften/KxZKtdApKOk3CbmFrxND4QLwyyMdO7xCMrogFBgmzfBBn+oVxOC89QRdtbLkgNLx0ur12Di
R2a3DaIFGg6LHm91uI0Chxu967f1nfV5ikV2aWKPC0zSOVMrnlEhCd/7Lg5PKtYNGMRCOoSgu1OC
6xN76QQ4DiUdN7m1OTSeJq6HTMW+CCX3qdLH5AxKhwzi1xt3dIqO16wQTNNuSrxuuF79JsCZ8jv6
5TRp9Cm5g7O8DCaT0IoxHERHqJBKC0bZVB2atgysD9GICgX+VqBip/rJZ28HFj6AJkgTok5gyf2/
FKlQz8i63O+iW0OYlgnDCeeJV8b6sHvMle38+ve6cMSRhplknLA00WeWNruXYRWkNP3gV1ulWKAD
Xi660smenEM5JTx31m5k6Z/EklKHtLN7KAU7luGX5Pmtvk2+IpkAyJ5+zbxYb0PRtUnGG9psQpdt
skN+YWl6AAUELxWjZ1L601O2K+MRW0QS+sN7e9u+eJ+6Ap2ReqncuQjcI/08G9vZ5H4Xz4ST3JBB
IzMCt5guHs8vKaqSDtV+V/BB1XWyVL4JZBpZtd88bp+65fVv+avfdSWWXDWzqzitFReXFHTv9dlu
JUhicaB/xvtgNGfZnf2if96Hhzkd8x/1j+xzFiqBEwyPLkqfE1fnpcmGFAOniu4cB7p05BhRtHOK
hMnuE/s9dTESNj5cH+35oUZpGfET3p/i3SJLq+yqYudaJebl2McHo1PhPo/jglPeKnUe/I9CyZLB
puLoFZ70+MRX+yclT142nRfYpbrYJ6jgXo91IWFjP8JdBqbG8NCNOV2mTT2YipIBVVLXWDLhn3oT
f1B8c3bwvZ/tl2l034VteRpQ2pZ1pxhZlWNsKZAje/pKotcULQRJ3EHAFjmKLlB+7lFUiyjZF0F5
t/80deyd5xyUYRFjR9od0ihtVWnQKSXorM/gLqmtjwLzzC1N+mr4aB5eNzQJJ+b4/NQ7DSddwkqd
7TRjuxNDFhpxjc/2aMwZ1pHBPhhvi7BrfEAlU6O8FFao1qAVIwAlcncttcpKH1OeE7rdz4rkh7H/
uuk+TYztfOdBumHd8MLmdX1WfdqjjmPQTtoDWc7uhRI6yjyP5qy6rVaiZq8Ef9wmsAFK0EDj4qI8
igSuOAKP0texd5JhTIaWCzl5hqG+iBbtwyp5clfmB+/pawt7Kg02D+7z9ZFeHChkWJj43Mhn2kpp
hYFkskt5qMUfi2Iz09zdn+97xC7h9ZCUgsCWK/ZRl7XKYJS8k3onaIdDGBmHAFKGT3PiH2z7k1hS
4rSLjDwdBz7bwM2oz3+Tio3FMBe9z+ldfyGL4qMdjU26lwqsCDPd5Jix7wQzc7zLvsQBqOm7Ya75
+bz2y7upOsl5CkVI17RVg+YubWLpTogta6zq/aH1dwnCF06/Um11bnrPh+JnhMkI/pm3+8qemtgL
RwtdF1jT/AvOjPyqsHAPxx8a62Ulntl1aP7cLyrf2Pr2d+25XxoL981+6HCNwh7In8o5zrM5Sl1H
saVzxusTzFFrM6OM1ia3iYUzX7Z19JnbaN0T6lk8NXANBrGaJFPE1AtnzUloabJL+MVRp0Y82vad
3yLcj2mknyEZe30TToWRlm3VJ5hA5IRBZB1b+OyL0W0ALFUTsKzzjyg6IZbucNVT45Irzk6umAe7
20Dv0bpFVecf9h5U3v6QhFpm3o50XP94XDaJPrxeDBBossplNV2Ji97d4yfvbc35Vvto4YhbulP4
4fMcBu0JDG7QKxEannKUpk0ta6MaPF3qgm7894OGllDekPVP1QnPD0u4g/CiBC8M6TQZXEGaX4F0
EJUZfGpRW7c3M0AnE+fl+QY/CXLGBOG0TGNRxzAX0ToP+/9L2nn1yo0kWfgXEaA3r2S563SNfL8Q
klqi956/fr/U7PZUsYjiagboh0ZfoKOSmRkZ5sQ5p+ROPaT3m1M514cOOwYkfjhlhXbm4mzDU9+R
a2AnfczeOcjoPsY7CBC8+V6dDiXLg1omf7K2uCdXIiXsgkwBz6AodPYXdhVzaG11IgccvMKl/Wef
knc0JYix9Z30ykjUI3zznvQLuL7kDe4p3YhbNn/A4rZFDPmNmjaKH+C/1nf1roNUZwT9DCWMvQvu
BHNAcCcBff7Nbr2Jdr7uJBuXX2DxanS9mfklEsT/2yesQ9cHzSE9+a54453d9LDJXHLVBkKvVSYQ
Jh02YfVZTvZNeTHIiDHQECwad6CRVpbaDlb9fVLdCa3FSB+PFSq2Zj0f/9S38fSbqF5CJSQI4Bfb
nVh90qEqQ5YIfrpBxy+WfK/ot5qvK6f5wsxiU0MHEFIyWoWnIRknOPTt+SPHbMOhrTgAx3AYkTRU
PuQ1ImeaTV8Jk8Kbu8+5eY9mxoaBK7SNoIDFY+okY6C4riaHI0k1/RSNQM+EKEhCuleSlfdBnyE4
l5yiGJWyrv9e5ulrokUbz8Pa4s5NLz5hGsZlPDuIXSb9WwfbJtSFG1fv2lOzOCJA5InBbkC/chnj
Wro0VVlejV5ePY3yY2FQDEYUsOSx++NDB9ZG9Dzp6EBNtLhhUlGOzjQHgzcVPyX5RyZNKBButFbX
PhdNHHh7idp18BOXi8nlosWpUvzsiukr2r2Vayb6h9vrEJ/8shbxWxeCdICbe60yQO8QhDsMbh7d
ov7e8bPyOZN73utGmd2m1gxXyqxv3eA0G83p1cUh6yX0i6jWLR+HpJ1iHluCHmk+oA6DYOWfxzws
7czC4rQlIcOpkcyFjWLFi4t23zRPTOVtNKBX3MKFlcVBKJOMohJSQV5bWS+wN71lAaND+ThvfK81
n35uaDmjFcS1DpIVQxO8XrXroz8KBb7yxtiQRs9Uui8Ec8pWLrxS5xBxCPS4iDSskF8GkZmg/RbT
NYQZXt1ne4RS0C9gYjTfy5+7hz/GI+Gezu2Jc3OWpfaxZIdBSREnjloo96T5Rcurz6FvGxs3eKW3
gCX6ziTE0F+ATbq0FDHBjHjRLKoLznP21kGKa94hfT4+CDIRBYIv9Fl8y90UXltzUqC8hKyeGHJc
PpVF3WdVH1DMrRFXjp4bCFP1v8x0NOCnzqUxC/eRnXfhTjFSK33QfRIRtYLlzPiWOH+nxkkzv7Sx
8jND/2l+p/B3dcPxrGSd/LbfXLkK2JErxjXdV9qIYtNvNPMnyQ2/TB+jveAG46KWb+Vf8kNARfK2
JxLP9KUnEjaFaKDClNCVfkxaVE1ooFHtAZ1w7Lt+QllT/9nZT/AT37Z07fOwBPCGIggpw1XppR4Z
f5IF1jS1usd0+tSBEZPC4WiHj++HbivDuwY5CObhM3OLE61JCtUPI2VhPsLqhkFhomqk0XxMpbq/
syQxGaFVCIRJody/DlPePKIsZz7FVWd9nNKq3EB2rOwuVL3QatPC45kkHrg8+H2RdqojDYCKQXF1
72B79Jh486Qn0GP34T3IpI2rtuYjzw0uPLFRaaYyJCoG696rLOQI5L/LUvovrSzuc2FEZq8MVAvV
xlH3ox/RHEwy/W6O0FO8fYLWFwRvJs8mBdHlRAuiaKmv99S0FPVNlu6m/uhzM/4DG4JF+3eGe5VL
a3kRyYhygDAy0DhBlUzvqQ7kW9DMa0yhAb5ThO1UzlYGrgelQFrTCkWykt9pYnwOmiqKrVDxUBuk
C/Kbjif4kjxv3fhrPyhmm/iCMjA4unaLYK2Ex6nLnL71+tGKj1Vrp0e8dPPctqjppqkibYSf1/f+
0p56ee4TtYTkzOGAKD4Yc3Ss5/BzzyCqI+1GLd4F+hYN6fUxuTSoXRrsgmHKtElpvSCd7hSAPlop
eh/Nhue8xsCJLfx9pRlxunbXg1Gp/jizsD71BC+fmFWfGRp7F//qOkBwIukLf9r78Ye65d3WlqhB
OIykGTHqVVG5UJzZKeaAR9R8L1kdOko5FOvJxgqFi7x8G6iRn1lZ7JwZSCZMPJSvkDB0pSa8V6Ut
iv7VhcBiDmcj8ai87Ofw3kq+3vANyyZ6CUMUTRCVlsP+++1bvXbmOev/mFk8Bv1sIMkuAeiuNFTS
uvskko7Q9KCGrh5uW9pakPj7eSBV9R14Vr5ZHb8FJBEaMzGZ8vG2kbWNIenn0LH/vFyLK4zWQdVE
EWNPWf7DHh+s4et/9/9fbHxox+Oolsx0+qr2LklmN3Di020TK+8zwycUu0HlCXW8pRsyfX92AMq2
0IHOB+Mg5sHVvxNmedFZ280bHAgru3JhbLEgzS9inYp+5o3lU6cdDftzbLy/vaCVPbkwsfA6gV+p
XdmyHt355Mw0lKVif9vC1iIWh1gOS9zQgIWwvlOs6c1UfiIOvXG0toyIv5+dXyPuI6mNxZ1XX+OM
ERMKhV0tu7eXoq1/LejvNB5AhP0WUcM8pVMql5xgyyYPkCcTxUfpmM/2u0mu3tv6tE/1/g7N4mNu
pDvFCt8VAVzO+lM4gbkqZJfeulc7uqe1ZGNddzdF5ovSJwB4nJ1fprRlEWcZCKqYfs3nI8XfNye5
823nEAWSq8SW1/SzG0HPdXtlKwmjONc8CxSUGdNZ1sXSwqwRZ2KXBI+gvMej7crGKz8rwG0F+SSQ
/TH6j473v20uIj0rNqooUYQ/8EuPusLO0qRjYqVbd3blKRdFst9sfkLsZ+F3kryN5sBn1FaAi4gg
tO/ZcNc+VLvmscgO81N8L0Riksm1PtCh3uK+uk5V+LKiL0cOR8ayBIuEFeAwSWWVhpTo95KuBPel
IlmHYf48pF/bYtK+3d7L1bsgpgbIJKjHLCvaaOJqlVqw3Fp7TJQvqvlWGRtsaeKcL55YTsm/TSx2
LpRCFIPR9PNCmtW7LFEnfHpy8n2fCro/ek0p+64U29leSnX7eHt9KykJX1TIyxNRQ463LHVJY1nF
qthP2/Ls1+ZbQ/w5y270MzE8JushxE6ZQIwgp4l3t01f33/gL5AI0OZHZIN5yEs3M4aKkzh+wv2v
02QPhiW8C4s52agSrUTZl2ZEXHDmzUhJ8kGLyG6no/4qPVMm2jdPOWkKmp713jr6ruEl8CYg07CF
8bk+PJemF+me1Cpq2udF5qnhEw0zd0xPev/z9lfcsrE4PTo9N9kOsVGkn6NWv5cb06vUeiNxX7Ui
ajaosK4QCXQaMmaGjJXZ/g6hmGvMfznUTG4v5foi8LnOjCx2ytFTezRk0vXegR9Mst14Hrx40L1W
Dd81k+OmYSBUtzfqeytr424LlgSCaWjkFu9QYmaaLfXwPRtd3+8k1S4fpzZGtdsJtK+3V3jtPIWO
DS1aVO+EC10ECEPiNAW64gw+pQ9Vp99H2pNqjW7VP7SJvkO0+u62vZUaIgaRoXJI9piV0RfeupGg
sIo7bregCvydnjwnTw5AUMGJPjxsqsys3GnsAXeBvRve8GVlD1pCu1LzkAIPQuCja8Vh8zqMirS1
rutgnnWpqkLoKKbIloW8TMlsqhm1WJfAJylu+gyGTzdA1brwscNpMZ3m2K3yu62KyuoKzywvDmnf
jMGozgHj0lH3figULnc3b+XnKxXSy/UtPMeQF1rTjIyqNdCCh1B2MCzQN16CqpR0bN6j/xC/MggL
480WFPr6hRWWwUYxLUqb6veJOnOXpYHqowX+y8tn5X1UzK4jZNmDyXPK/GSb9cb7o4qw+/L1u7Qn
vveZPSBffplAFsFOCiEbxbVkt0h2ir/LjJexfUiOgqEs282oQyJovTP+Hvt9mByLbXj96tYC+QFf
JzjglwGpLWlhFLR89CB8Kopvyrhx+1d3leYf2H1CCZqMzuVaGzMralSgxa46eLMP6r45AjJ3LDcO
XWsveuN271q6GwM33ngH17yckJhmPJfLCV/OpW3baajGDdiWw7skh/Oj3dF63N32N2tf8NzI4jEy
lEmO8kRNvVlRPKcz3QSSkdsmVrqoFDSJloBKAw2hdXa5EHV2JMMmefD0wqdcW5xaA/pKyZofoOV4
gBQocNvaPLX6/BaUoN5um1/9jIKCgy4xsJdl2t3IRZ8mtTN5VqW9mEXzakXmz9beGqneMiNuzdmt
cGINtt45G73ENE+DzZVooUUbw/3t1ay+D/Si/1nO4mPWzDjoZhnNXgDUPPQChgaC++BovCqAzFOV
pOW4NVy8sjRIH8SIvyCgIzu6XJo9tsYcdEXqTYj2FFq3MxQoo/ytVsPa0s7tLGcO4QTSAgdmdW88
ABqSvshPFMiq4F7fOUftGx50KO+30pOVzM+5MLp4b03JqKimlqlnviqH/GUOSTOfJdQA5UPyle5N
++Dsso2bvTJxeGl0cViG3NDybMSoSMkGotqv2kP2NAGBOTEyg6yDfhqNXflRPuX3weHPIXzCuo2M
PLzS1xlSWgRMlznsZ/YrVV6CNNg37bNeFgclb/Zb3K5XbIIMjl9YW3iYrhyr2KnzlKao5Q7fqtnT
PYFXDHfyS/isfKZ0Dhqb3J/rclCRuEyPGYHk01YYsObLL37I4hi3dcQkVpqlvFvjTmhOzd/9mNeq
vW9BpEJu+VT/bIP7/8CNn5v9PRN+5hhkWJV6K+ZryyPFBL13jeGrL2818Ff8ODvp0GABTEj3eXGM
i7Swi8JncWZoPvWt+ZYp0pfbrmfVDQBJoV5FB+Rqlg1VKaMPe0zAjTy64NiOWejfZ/74etvO2lI0
FiK46gSz+8LDlbaUKgTBECcM4Z2cyb8agcC5bWP1MJwbET/ibFfgwB4h9LRhNd/r99oO3tx452Ru
+Z3JSFcIVqmtmz+Bu8m2YNGry+MRhGQNMgBi7kvLlt6ajZHD7+Gr9+ROgBPqjRdv1YJ47eDGB+e1
DBzyKCm1KhRUpXLsOtGdtTnlu+o1NSRrRW7ETNfySW91PZ3UJAW8epiIdptj8Goxm/2/0k3kmdbX
rfu7dvzOTS52rO+qxOiCBJNaftCmtylhQNa3Ng7GlhXx97NzEUVhMmYmIFnf4Smooi52iwb5C1gu
dreP4KolE4VdQaBDW2BxDmCwsSkBskvFKCsnw2mlR0MylF05DdrhtqmVppdQSXMEd5MMAuuqi12Z
zhjY/8uF0tdPMcOM6k5A8oOjij7jnuFXTYYPhaGGTTb/9cNyZn3xAszkJq0dCRYwUr8g39XmvtfA
mDKptlcPY/DcNJB8bw39XhF2iYfnfNGLD2wUoV9V2W+zwz56sH85D8PHYt7HfxcWqAI32Ut7MaI6
GfsRqSjqyqUbfLFBu25quW19guWUNwpoUm+nXPoaSoMADlT0lMJncV/GPWRsqKw8jRvl5VUv8O+v
vmzVGHHrqH3HFe3S0e0VpvSUbutcrdpA94/ngOr5VW8/rSkTShJe1HlvfRFMfjSfTvqz7UYvMBOj
nbRVHlm9NGcGF7k8deS0jUJlpsmPImY+un6jHnR7Y13XPC3i6NCkE3KtpF9LbL6pT2kA93TimX9B
eQ0WmnmqeKcPbvOxeAqObSka/e+YQBDjR/5bLW0WIte+LDkTDWqTEQ8qeJd+aO4CrZ/VBmKWwnFn
YtOm2992CqsWBADZoZtDhrtIL+VQHUq5VtHczJ33RaK99KnxX5pYXPwumQbJjBQYNCKkfMd31hZK
YaUW7gDFMMnPgUOBUFrECkVVyl0Ju+PvmK7+kJxEXak9CSmP5EXb298pP+xufzdV/OpF/ePCpviw
Z08EHZsmrRVswhy5nxDwgNPwQ3AKOR1/xbv2ob3L9j3qkM1ugjSkPMLA37jjfv5UlG6eoRsH9HBr
Jnf1xKJ/DfyV3sA106QWtUnZmgnn5SCERapj98b08bvfw/9e62oTdMMFQo5q5gY7HoCNotDaYRKE
bBaS3/QGlgw4MxOQKGdzYbLeOUbpdG9U5q/b333t6lPxZb5Loe93hfCN53Fqmc3Bn1n5KS/nQ2cn
j1PtbOVm4mYtt/fczsLFwDdXBWk7JUx8BCcJVdHkxYE+QZRfezb4P/hwUKiKBp1Fb2UZBegOYzJ+
gwdthNLn+M4Z725/NvHKXS1HjKCifsWU0bJnE8xFEE5M5fxejhDZMo76AfXwDTOrB/D3Cij1IEC7
XEgFq1LTp7W4iQNi0/lufBCCEM3TG+SKIGALmCecr+n+VG4yK64WDs5sO2Le4uxGSqYWglXCtiAy
kBTPIGz/WO5nr+ZBL8rd8H2r3Lt2GNFkF8LMova6dM+azQyHWetsG8iXUiexVWs36f++vXdrt+rc
yqJMUIRNK00yVoqMwKySvRC0/m0Ta9+OVAtko8JLpzPCePntIllvWtmEOa7e0eVA/xDPVTEzmXz4
l7zkVodNPCuL82jIFGxhLIB/8Kq/oSpVWytFir1cZmgwdPX20CcKeeu3bJOZ+Wqb6HYziIK7QEYL
DjLx97ODUVbFkOQSxtQMnQ7rp6TTD5u3BuuuvyFmRIVY9LnpOS9foWgC7YXIOcoE04Of9/fTZHhG
jA+ui0ct+BnokGUFTGhCfVv1b3N3atCSuL2PV0eFnwBbOFR5VOqulQlHU9JyYNEcyBx5hknbzWG0
cVRWPiZldirRIFBJzpdpZdUEeZPJxLClo90XZuymlrwb0SG5vRLhXy8OCInxuZlF0GDXRidVKul/
5Oeh7TJ+E3QHa/IN/74qmsj2wszI5A03fOUlMUpKTrBFYUO5qvMPtWpGdhYmv5lTs/t/SRFu5yRr
nxBeEl5K1YZDY9lOSJzW70o7pPIWjrvEQUC1sjxt6na3P+GaGcp7CgLgJuWaZQ8x0ieLRxK/EVX1
rpUsN+VxCYxy/+dmKCLSraQ1aqOHeXm7jEGxEyjpYs8w0sPgMBdZRieoYDai8etajeCjp55Bd0to
hi3BOXVG8upo2FGPzrP6q/5g/Yuy8L7QPP/Z8NRT+rPbFItf+4hU2flHvM5XvOFQctlanvaxB675
I9DU90UUHbM63+hlr1xcFseNpVYjGs2Lj0hvK3f8kuNeGYz/1lJ28Lu52bhTq0aoNRCYCWTo8tw5
/uAXvsWBCJnZUOTCban03j4Ma9eWAw0sRCWhuOIeLgagmnOGdwC2eVImgl7TvOu7jD7P1ljelqmF
h4gr247aEPWlRCvwDMVr39ODk6eXXB02PtyqKVA2Mn0jcozlTUqlxFccn9dxnoMfmpl/4cLCMxW0
74m0NkKo1QN3Zmvx2gN2KNQkYCC8Mru9IsXvxlT7UOfahpnVJbE/hhj4pSm3OHC23Cp+VfD1yhhx
sDZQX0OkOcyp/jZX0tacwcrBAywq5pqp5AJWWhhTnWhoAIZRIEhQOJ5RY5HVjS1a+WwapDxiShOW
tyvZitCPUyPVApyd/aUIf7bTtynewHtdp5kQPDBcoMBygjL2VXV9jhhdwzVxuDs0sLRDj0JdlBwt
mdTK/DHvlZGcTkY5Y2Nta65PiCSKeUPAc9RYLl2sMypTSNCBLikTZfPjfFe+NxQvPNAtcRVP2fsP
FHagUf7jtMQkYIK0i4EfRaOCLKK488AJlgUGX0TvWTd3Rte4U57/+Tm8MLG4xU2S1BbSvKmnOfUH
NfFPeaz+ZdTluw7M+m3fdA1ZWCxn8RkNq9ThAASnpB9j6H3RNYHgc9hXb84hP9T9wfL05/Cd/cUm
PNz3dIPMz9Iu2djMlbtwvuDlUCLyquMoOaDnHDn06mFyO+d0e50rV+HCwqJoBCajk4uKRju0ZPHs
TlUVt56UNQ65SV4p1saCrkL5y6+61JoIzGkaGydGIEwfn3Wr2SP+dFfpzd2cxHfqvMXDd11ExR5X
UPAjwCV1JUMQDInW+zVdU+vZvNe9bB8fwh2M2o+C3iiC+GsrV1n7nlxrHcASycNVCCA3hRQMtQFb
uVO6tvky2ZMbB1sAhRWHTCeWMhz0MUi/Le94RwbWSBUILKlsKrfMnU+zpLx2FZMORQobwJ+fEUH+
wRCIKNUsb7ZZSGYfzKzJKgpXnUo3HTWGe378J1bYJIMmm8B+XPoPM65af6xwmHIQevL0IWCwJ2SK
6LaVtRsFf8o/VsSXPfNSg64llh/jQsys/zZENINavd7SEVo9BAxeCTom+qvL9zKuGqvsJ3Lj2L7z
0fzrp6doK9Ffu0lkj//YEAs9W4jup4HRlSykVD/1crxv+3FXjZ+txDwo8UamuHrczmwttmYEAti2
AjwpdUc1zvZqV7hyOnm8QN7t7dmytNiesLA4wzoVZg14fxM0bgp4v+hKtx4/3La0ehDO1rR8rhyp
trSMPeJAe234oanf3zawtUGLx2rs22aoc3HSipe+6t0MXsUp+UFY8FBHW8Q2Wydu8Vr5QWK0wCXp
dGbw1TaJse8dyADNAm7g28ta+26aAQMR1Vkg+kvXU/m9Kk8TZyEWRIOkHVk07W6bWDsEFAz+1etm
sGKxNUFeUIRpDCKYSX9srR5Zy/dpqsFMuxUsre3RuaXFHiH2kMXVgKUR7eqqTdwxLHY5tBPpeBeB
yv/v1rXYpLyyi1Rj5pyX/PPYvKYleHv11cr+g6oL9CP/fL9l1KDOpl2XEquy9L2mR55UvPDI/3eL
WdLd1UUaDHMpYI5SfwyicV9n2iPc3XO6hX5YO9vny1EvPZ1m1Jpcd1hKBTeZ+eJLravKGzn1uhFR
9BMB7BVpwOBoU6BAGOCZ+Yxsve6G6anYahJuGVl4t0n2bcYGWYlvy16eIpeuvCRbmcfqBQUB+n8r
Wdyero9GIx9ZyaS8Bs6DOSgbHmB9FWjNAjUX6ZN2uR9mm9MW1nuOsRp6tv3Qm4CUqo39WF2FJRpD
dBtBni3iUmlGgc1PhA+QIk+p/u6DaWMZWxYWx8o0pIiBEb6Tpf2a2qco3FjBNWKP2JNhnn+WsPhO
UtgnmVGAkx284F3/WH0y7+Ov9ifl5H916OJHgkfU7F35g/6wzUG/6kPPjIvVn4UHjpkqeSg8m0PN
vPdf2644qTYg82RrwHP1OJxZEn8/txRQa5NyviOIT8D4ffmrKrLA6yJ1I1VZ3zADpS9a7fDRLdyn
U4bWPAtgtZYDVlc1T/fLu9se+vfZXVSS2bN/bCzxpIMWUlqLFbFnaOweo1Nx799pADs1r3v+f/BP
ijNwy97imNOvJ2MwOgGK8o+iB+vvtLcIhnsxHlt938L9Xw/j/j6T/17f4tDLWV/E1tjgSx+7T7Dr
Mx41HYoP2r70trWDV1/Xs4+5uABBWdtDkLJh+YDqdpz/NGbbdjs/PSht/iOom79u797qSRSJHgSs
NJWXfcuqRz3ArrFnZFSp0mI3i9CuK73bZsQ5u9ozJE8FXQ8FpCWQDWqTUlHF86rqRuL6mvQlsuKv
Th788NPmMchy/+AoUAUp1efbhtdPJ3zSzGdR0r7Czoz4crDwtMz9SfX8Rt5ZRfqYmpo7RsFj2tWH
oR9csjiEbCPX0D9J6DV3zhZv8Nq28koSAkLee80Bn3eOkUV00r14ApugZrK9V6JxN/fW53mQH5s0
2yCWWLv4DL/z2CCXA4/o4uJHSdMPuagsSf74KLf+Q0Yr//anXTs6FO1FFwy+sauBGCv0W8ssuYeq
/qq1v+r4qUy+3zaxWphDcA/3oglmouWTVhjxYBghNpp9+kFHPrs9pIqbvEp7IX2X6WIspE/31fvt
m7j6FiF9B4Mg54ZO6sJJq1I0dEXPJwwfWeAPqKa87JQf0FlWY4ZSBGDol34wT+nr8FlD7GV/e+0i
jl5emXPzi8Cnz1BSKsaeZFVK7jrGYhppuLOqd7FZ7UztYyD/8YwKfu7c4CIIUpsYfJR4K+Yh3lUA
CO2tWuTqoTz7oovUoYKv1K5CvEAr1y9+hF5bqW8cyrU3/HwRi3Ova6XVdIrYtFTOXPzK3k9/QNo9
uYla7W7v0OoFYJIdoAzdP8rul694hq68khe84oETFp5sZhGv3aAR4cE73dh/bo03iG4jDSwxlrzc
ntwYtLqhLMdUymsUjB+TeniWlXzjA64sCqCCQp8RN0VLf3Hq87jHWer0LSanPpBWuk37tc6k4+1P
t3ISDEG7CLsFYfcV+FwNx8JJE4pxUVG9WVP6NpHV3TaxshDRTqCfRF/xWuK7t8YySBJ6IqAn7ycD
Mnw7vtdif+N7rZVLsQPbjUZL7poyqA8anRFcmHgRqjRcofBR2Xvp23ivHqBrs12wF8FhC6B5jQP6
PZdLpC9kAhV12fFJ6mROVSUQQVB9l/U7DRiJ71I07Y6Cmrr6MOyGQ/TY7ZhoM/nvuyx3Ycr+80/M
ieRIKoSWV5QHTabAdFwT+dWtsQuG752j77vuj7WUxFLPrCziLy1MiyGSQNjO2qdERtNu+j631v72
Ula87YWRxV1OnUIJrREjRl6e5JAeRjZ1kqsS+qO6CGusdCfTmL5tdDW0BNOrQTGAvgnF4ksP0seE
/bb2+3kDqHDK9tVP2l2ec6wOaeBtdZt+T6csnxQI/gXsAxjx1d2GN6GII5vWyOBVn5xTt9cO2an5
GPwFbpSRweP8qXsMvGLHN77PPsf3W8yNqw2i8x8gvPdZ3lPNMSCekNEzkzYNOiNFXw3HOjWFdoQ0
+V9kA1dgy3XxGsidBr+YMbS1W5hKrgHl7sxvhq9RSgen9UXOwjrbVUVQDkd95ni6AFr64lR1CrSd
deEEd41N4egwZ1K5ZxiE3sLt3VtzMOfnUvi4s8XESR+MzSgouJMsEoqLY7wLG93/olmzvlFNFs59
sXOMEzDCgHKzrV0hWpxa0tM8x9Ycdl/qcj5KPtlPZb6fzeKE1vKHP18aTQsxF8QwOeHX5dKUOOni
SYCW/S7yAu0A1zzVZHvjA648AhRDwUsikamSni4Sua41ckn2Cc2t6rXLflh0SP58GecGFp6jnWM9
nA2omkYS+jJ9K6e/Omur1KaIn7ncG3gL4BUXwuVXc5uM3I+Z3eCK5TbhsBbNcwHpVGUVn5Na3wMX
6bzChl7JbKMXq9J/IB2/dRTXoh74zoAg8b8TKMPL/QqVbm4nRSPqceq/FUtKXVKx0eVxvLP7asvt
b1lb3OIMzZ6xhVLWm7R6cIMBPJeq9F/lKPyiFM1/EJAQ7aAtKhjor8coswyW604nomPC0a2YE4N4
BsbGjTx45SyKg4jivJigvuJnKPK5zpuQs5g71rc+nV4KhYf79nG8ng/612H8PyNLlvu2NHtAeVwr
ZNfRPHhod4LDwPkOf63BUNzJeKXnoX0q3qdPWz3W6/nQhe3FZdMGO25RJRD0RPZx3uU7DfSu7kZ/
BQVzZfHf5SEaTo6nA6Evdpm0M4Fk/xjyO+kleb81DbziOc8/9u9n8cxzljX1qlkC7pM0/s6ET3wI
dXeat4qua7k/QyxQClAPtdjXhRsDCMo4UMRbXvOh550QGiVxfBCDzvk+er81wL1yhi7MLdKbMI6j
0BTwByXq3JFpoz54v3GCVq4eEoewpAoxAfmqnmd1nQV+kiRAMGPGj/1ORbY1RwctOprvrePwWAE6
33q210Jc3h5swhsNDeESgTi21FWaIibYdAB0gPFtvAoBtB9mh7aU9QvVNXQlb6905YgwgUCnVuPa
Uw5eHNeqbdXat/AxQDiBFH+zkw42zI+3jVxTJiD9rkO0xKQDDuaKaW0q5CpJxAhnlM3fQzU7jXP5
dwx1QhBKR60rD2GvP2SS+fc0KofbtlcXqGlALmF2hKpyscChmgcJEUUqG0PzrvTjQ9YNH4Iq3N02
sxbzWXS2QFUI13b9lI9zWynD7xn4yfbawq0r19o1+3FXvFmn7D54LR/Mx+GLE8L4C7eB0Hnacj5r
F4NUT5WFQCHkBoswF8lzI079OfFaYzjxOV2zMl9vr3MtlGYKjgdQYC9BeSzueun4ga9NOHD5vn38
1yCZ9W44OPfVc7DbktNY27xzY4ubDmxL1dIQByY1KFfUA9itN03+cntJa3eduhoxn4qK65XAojoa
TW40NMPH8fMQ3Sdx6vb1u7j4dtvMSuYDY79OrEdiwL8sDqI2hGGTlSRx5WBMhziTGCRzwln6FhCS
PzeqXn2Myyis0aT3/fDPM0hG4gQiFwTwNeojmGGazjuMRxCSDKm+G2fLnbKNLyn2/jJCUyB4gUtR
8HnoFB4uw6O+KqoKQg9whZDKBM5n8H7QFtteJYFS67ZQjNenXUA+BZMVYEImqRYftE/SiVUxpiC/
olMZuelX5bPzbn7tf9WfyrfxOJ2yz7e3cOWhowbAkAewNM1gQGJxwQJ5bBKzYoH6UZb2NbDJcGfu
lHvJOMDhtttula1a1GBCEAkJVe3ldcNzjkbaFsRL6KjA78vg5rP2Fn9SPEgPP24zxq19VE0FmY4Y
ly1c2eUWMk1C+Af3tCdnpylQkTbYGtRcqfdSwwa0LcQTycavGLTTOQzbvBdcBc77adrPALc81LWE
Dp7Q6TGeZi9P7kD5GZ7sbnvJa6dyaX8RVlc5DZrEjMjxnHnXFl8a5rVDGAc3zsrqlzxb5sJRTnI8
qdKIGdGuUx4BcjXH4ii6q0g0fu2eYWT488eclQnIHS8shdJlemJJ2Vg7NlMzY8pwlY4whc49tLbS
vWuHiRkxhESsxx4u54Om3J50ZvyoxDmTGyE1NGancno3mRs3fG2jaKow8QTjn3hwLs9iqw65YlJb
BCTCexkYOzN5NDp9Y6PW9omhaAYKabLg/Rf7lPVaL5UhViyTYEtB1RNfcvssqGtfTEdFQ8yTglNc
Dm5JdeyoYYuNdtfv+g/ycaa9sU/u4bSNn/tTcBzvo5fsjrbxSdnXRyoykyu7xr26S95vHZLV30JV
ilKibItH4fKrhqGRz0lHkFDNHQ25L3ppeLOYsqrGjWWv7p/AsVO2FVNr4u9n6ccUFnasBJmYoXBc
NfjZ0kcCF7jxtK26SIHEQvaHSSQA3pdmGi006qnDjOHCnljvtN1vjqUJLgKhUxzlxGG393NtYaJP
LUo2MEgtnSS8FkOttVjUmuSh0I6pHB/9eQsOurZRzLkKFC2h3BWQllp7FysWt7nJfvaQuWjNz0Kv
3f6PpZlM6hP/trPMlqdcy/w+xE7XRrs2R2bkw+3PtXbDSC0Q94CgidUsTlyJ3K+TSxUONx12fFHC
nq1DvZLyo2KIeCS0lhTuroA/DUyuSRjxqJRfeFLqO20HJdNBv4vgL3zJPzOvvwtP8mnUd+rb7dWt
nj8hWA0ZJCfiCg7kZKWt1Q5BQbXPPhmk/fcpwnrBXa4cpaN5yo/hccOieIQXcZYiKmC8LnQDrrLT
RPMDPYdt2aucd3VQBa4zRAwAjMExDsq9ppSHdJjQ7e6SVzmNvaHYylTXjqYQKaQTA5vgFSUPz3pG
n9uPPauvvHhU90U0PU7y+3BzDmul6sfGEvgQbAnE0hI4MWS9HwedGLDFZdV55TX2SxcdlRJSnnJE
E/yhLT+m6k+0wzfc12qgwuz3b7orHrwlCRXzlUVo5Vzz+NEuvbHz9F/9HXrdB0gRSq9+gBzvRald
6Rj9iO+709Zk03XCwMrPzKuXfs0epcEuQ3YZWtqDVRZukKeuBuNBJZteo0/u4GxhTlf39czkwpUi
s1AQ14sV6yggTF+HyjkU0JhqypZzW3Oh54sTPuPsbbBIxmab/oKXqHcZOlZ5/GT2P27fk2vKHDzb
uZHFA+RrWgbYECODZx6lCSoJKg279tR8oeL+NTkGj9a+f6hhNFWekMn42AE5gH76dPtnbC1VfPSz
pc4lsW4W8ytSxgirxiYii6B6Sva3zaxgOMRqBYSCGvk1K1IXR2SSDF2JICNyBZOVAhFY9tHa56cZ
1vfkiw5bwdZbuHpBKZLRWhMU+lfAH05LQl6EL4BT9Ie+H08t9JducVfsokP/9fYa1z7lua3Fp1Tn
eRonhWzIb6BPNHoP4gwPSoGNkGL14JzbWbxYcln6ZlixZe2hq92s8oZfENJah+5J8oJjdKc/+4/1
ft6bD5oXw8vwrvXK/0c9Z6XYoqDTiJ9nDB95iiXXfU3LW2lSXrX2S6l5NKD5vH3gquPBOqo7+QS6
9fYHXhkNxCKEnAh64t71ZZUClI6vNQWPmWbR5pbs98Vc7EPEA7ryrbdUr2kneKmdU1j3uyrreXlS
ZL3jXT3HnlNvdq7WQgc4sXnTYXYEOre4wVLbWGPfi/Q3mb74Uvkh/B/OvqtHbhtc+xcJUC+3kkZT
t9u79t4IrpSoQlKFRb/+PMoBvmPPDHa+5CYB4iQcUixvecoc4CJ00WIvo+UuSB56xU4WfPFsqjcq
eJrcz9JDaUMGUKbxCpsEGcS1U27mzMHf4Y8BcPPvgZPdYr2MwE1aJ2b/LKtkQ4e68O0Tr7uNsqFW
PcgdgA196runxYa7aCvTaq4yCYFnMdrH2H3uZFUktZd27nxIaudGK/LW1M/2uk0GO1Q0sbNADJvE
3g80zD/+2FdGQKkQIQs646iPnsdlrSfsCZajgBXAJ1NaEPsf7BtDXIvLEBehrbRSqYErOztJamAO
nwliPx8fBJocyb7qC7SdD1M65vK1w1/YFhw7N682SW4VH89wXaOzQAl0flCRAgRooLyebZ9ehf5i
65WNTu1TIA8tMpByYCmvyhvBwvWRQEl3gLOBgNjZy0k6oVvXQogyCjT5QTat0iaMv5RAHaZzeLMZ
eu3T4bb/f8Otf/7HmyJj2PyaeZVEMOqkHfVi7FsSONeuAheYngjalVDivDBmaOPFWjwOhJL30ISp
/6Q2ZjNm0LBFn/fZG1L63H3tbqanV4cFbmKFryG2RKXh76m1i9sS0WNY+WU40Z8uJMqsLMy9bf8N
Xp678Ng93GooXWm8IJnDWLBmRCXxQgtEumoUrK3+N4VcG1hm7WDVWfMJbKgaIoLV6VZUcG3D/Dnk
Gv398QXnHhogXgyajYhNbrVPfdJul+plqW9Zfl95M6GGj8QoRPEBsexZRW8m4xDW5Qqr7poXBRmV
eQ6zKaRPHx+1a8P4CJLhLRhHa3P37/l4LKwquR70gUEpTIDDHUCZPg5vnLNrG//PYdZl/WPZqLJH
UoWQnfcrdWC+dwhY8fFErgU0qwkD3BjXiwvaaGdD1ALuPOsTSPfyNG+77Y810Kcp/y+R4fq4o9gK
yaJLAxIoSUorhAhoFi3dax91R+Y4P2jY3mB7XP00QC1AC8YDfuL8bqJlXY+qExAsF+M+0eMXApXB
mOt/T/RbgdD/N87ZpdQbv5xEj4WzWmvnyL4w0U+kdDd2wNXZRKvebILrD1f7358nGEc/bkukRY5w
PgEC/1LRdkxRrP/08T5YP/P52wFViQTZpw0hkPPqowexmR4eIGuOizgnEpNI5zaCuHXD36qI3Yke
xhlWrz/jPrkx9LW7IQJHG6bmK6r8HK7G8HI4y4QpDpP/POvuBWSjTckQATnqhpbAtdWM4FOFAAsN
UgR9f6+m47NpSmJE76YrU5v8HhBYu+b146VcH/mLpfy/Qc6ZKzVqjl24Yl3nSi3PHW/poR+8+h0G
Jww1DDtMpwWM6o8HvTIzD4AE4PIh2LFSxP+eWassOUU9QCA88L6MIrzXs3pf4vE/5MweaL+obAWI
by5i9N5RlqV6i2aNXTpFbVUvcdstSCR9lvqRuqXXeFkVQBUNSGgAYdFnu+jxKhlw07q4WxkPjtID
G4fYO07H1Fu2yyjT5ZZpxOVmxICwIgdGAOnARUeIuYs/OxClzBqe6Fc1ET9157Ys4EAMDQ9W3aoM
3BrvrOzRg4k4C0hxZ81iwyHiue2HDMKvaXXLmOnyKcHEcDjxyVZ/mvOt37rSM00/luBtHrn5CWPa
jzfglextHQCaS2AiQy7mPPbtTJI0lA0luoVeYe4QUmTTqriCxHHajjs7+U9LB1Ep3Fhrf+Z8y8dk
CEqrxaeCaSZQPhL1oyUbZ8myLtTJPop4RW4UN65+rdXqdN2VGPcsukCFLIm58CCU61Xhb20H050I
MkebHPoFyXzjTF/5ZMAw4Dyj/Ilaw3n/dYCVMIQzkYoTxxTamvPF+ffz+XOEc+3FJJC9R8jcZdPQ
Hhb7Rzf2m8ArMy1v+oisF9DftyLayHA9gx4Xjhbu378vqLkfHb4kQE36T2DCR4XYJpsA0pwrwa48
3hZVvRLlAuYDDgBuQzyHF8k0mKwUxiGYW5DGT+xbs0NDMkPGAsBPBkmVvL4JSLm8gzEz6KpHYAag
j3feKWz7ICl9obpM6HeXvcSlD973DQbWlboXBkF9BM1I3FIXEoy+p2kpB0yLnvo9QFO8CI7sl7WZ
C/eLOoWFfF9NGJIbQdUVZsDfw57dU8x1u5CrLgEQhuzanL5ML7RAZQqRVZpsuhN59DJRVAcGi6Tv
0ddbJfjLd+Dv4c+eN2GU0HBG6rK51HsfMkBW9dNqPvsRO0g67oPupp/JZUD094jr4fwj9MaXXLjP
sc7Jzj3IU/vYn8otWg0P8nvwbO+bvfwmHvmBPVj7WwnaZQDx99BnMV+XzBMUKSVoLICNSS9LLD9b
Ol70fQ+Xj2837u31zjo7mNhQCRqK2LRAOJ3VLNxAt6xRGC0EJm7s+izxICIKvvrsv4w2FOeA0Ivg
zC2dsujCXzdGv7zj1rn+3+jrh/9jmWmDlLxm+LDRy3Aqfzc7dce29Z08WABvw1VkuENB/saY6179
aMZnVxFz+nhy4MidOcujUz4l0cNIdRr39ca2f/Xjki3lLlLPLWcg1t+Sd7zSQPtrxueaEEbEPZ1d
rHf32/+Nq+il+7zc62yW0COXn638PzCNMSDkWnH9RoAqnZeFaB3S2Q9g4hnfqc168ZKtt1X5/x8o
70ox+e/R1if0jw8KrzYet2a1DH2YX3UBKcEtKSiyy+rRfoXp8D+oUhgz+Hm9RztJncy+fZpvvGtX
IAg+qjlovwJMsWIEz46QgdZPCDkZIFp9P10M6EwtDGxdfUd0cBSTV1gxrk6l74a13DjVT6QeD6h2
fUqSH3af7GLyk48UJYqxTmdVFZEQn0ofqqkJVCsblc8dy1FqtFJZ8Rs5ymWMsQLSgUZCkwFv5Tkj
D6D+ealre0XONepZuJW/QwXWPTJBQ/yW8JYUxrUXBSwzAGigxBehwX92HHqI3wahRDGvrVPvZ0A2
FeDiBYDaGyuz/KP1GQCle2AzHoIbJgdXR0bpHVkx9G+RUpzd6lbtDnFSY+Tynb0SsGA75JgbqPKl
w71dTBuTt4f65VYP58r1CkxghJQTlUvnwpptDFGKmhwbYdVCvy6AGtS1m3Fn3Mgw2UNZ/8Ysrzxd
LnwusbromF/WI4YxJJWvNTKKOngauwOaYxuiDcr3XT6izymZ2X58wV25U90V3IxrFTjPCxokNGOR
UjG+BsaoKaDn2LhOATBFKIqPB7p2l/010tkjWTbJDGMMLKXKsGlkjhN+pMAhtPBeTdsltXe3Pt6V
GOuvEc8PtgojkG9onx1n6r3Cg+g1/3hOVygNKwQLhmmIVcGMPe8JdeGgQsN7KLrtdBFvXRTqAfSP
cqhCFGTjfnW2waEfU3hiZwCWHjQEB/8buhk/A28yroIV/n8eLwPYnJS1hipWY5ZopyZ3KcjkqBsp
xpUoZwU2oykC9h76YGfL6VZeMylpUH4OnSpbfEjuhF7T7wIzbXU37mPVpIFh9z4dbkVYV74kRPMw
PVCcfKBYzg9/Z42132OXBm2cuiV8GPRzK/cff80rWSn0/1DPWjVMAYo/nyDhEMlKEl7iIcDH9DcC
aSn7AZVFucGVdpPUcHn0AJRFBoyyOmDP6DL9/fqRRvKkg5Mg3PbG5ctE4qFKO4pu3Y1derl4wBvj
OoF3BkQ2LqRZy44qtXSgfzkjB7unUREUbFjs/5o0mW605i4fpHWsELUDtGAwrbOk1y7raG4R/2fQ
lUhea2jogl4Q9QQOTm3Z3bEhvFX1uTXiWbIhbZ4oOUDu3bbwDnqibHdmau7RtbHehZzVciMivLqa
K8kNSTYy+3PAYtgoAnwb0npSWpDtaCGfr5evqLreYtRd2x7Y9DFyecjqXuzGpNVjNIcOJjY6tswW
YZMvVhmT5493/eULhy/2xzDr+v4Rg6HSWrfKR4CrJBS6INAPniLazRtn9LZhRODYGwp6I2y5NbWz
nS8COgQ1MsRMhYN9BzqGLhrvP3QCMTOEKqgE2isY/mwvovBYD3FvsO+hbP4495b1XJcBks6PF/Dq
BkRJCZVAP0YR8GIyvvSXJcAxRg4wgmeSalkvBUDG46Zug1seBLeGO0uCrEkadDjxjLY9T/0u2ZWW
14DzGdu5cuUtk5SruwNXrusjG0Dj5+zibbUtFRmxhqw7uATyNA3fdou9pGOvADPz4hsZ5tWdAZ1C
sKIQkVwAy6Trkdan2PRjUIYsj5OY/USJPrFvBP1Xx4EyP1SpYhinn9+9XUkUMxPm1bSNnPIO1Uic
aG3E5l9vjpUmh8AqBsfkAkLNfSPVtOCOD6dl0xtLw/qlT46mVGq/kKq6MdyVywmBagzNCWz4y8p+
r5E/DzamJefQyiDPUR16appC9OIWrvTWUOsK/3FvDJMepLNmistgqo3X4WH2W4ukBI2M4uNFvDYU
wo0YxGIgmS9AxWwO1MJWPeUwNLuETneNEkdVgUb28ThXNkWMchxuN4Tfl2hcx4C9H0W4llg/8SiX
0sJG99pI3Ijyr81nZTGCnQOm9AW6BBapHWWTgnozUdHWsaI5rSZIputy/v3xjK5kTUGcYDKgL6OT
evGIDNRB59GChA8AJg+kheBCvRNb1HBTICZhD4BOTPfopnx7qwh3eXHEGNVfURKwIbgIOkJs0lDF
CEkDQoHM6m2XpKXrVXeg4SV341A6R98pl83H8728HFc2BMIPhDtrDHd2F3NT866TK5Ns8Mi8Mbri
QIc7k/09jEbEPqYJcVF/POblrvl7zLML2W6HTtYeKGvNME5ZwNt3zvi/43tgQgCZrOgBgBSgsvxP
bvXHYfOc2hq8Abq9xlvuGyhiwbWSagCf4n9pKbqOBO1jxKMrk9+Pz4kykCjqFKzq3Kz1k7xSYqP9
4UZZ+izJxRBImJJ1++OMIe08e1O0CZdh6LTJRpcdgQl6m0m38Tv9jbn9a7kg0x2CW5LiZxvjnzGh
5g/+EmrueKXP6hZuC91T0nOTNY66b0e9pNxGawFsURgz+iG7cZOcnfB/hoMsE6KCFZx9YZgySb/2
YuHrjEqRxgyrWAEfB3Lhx1vvPKeGSwF84HCubR9YJOD7z0IcG2CMeCmVwL4oc9PCsWJhtsl6MqLN
2rnfWNvPG4Sr0X0826eE0Ce/4jsF1Fsel/ON73p2EC5+jPv3i2D8wPROxYaMjvOOt/JH1HT/8hz8
M198x1V1yENZ5ux8g4oaSy3sAcGqObpgR9O5/uTIm+3Ca1PBnQlkpYtBLjrXshwZc5NlyESz82OT
DfUtId5zCP0/q/XnEGer1aBlMFoxvG4GbX9VqtsH1fjLD3g2O92rkfCrhrcUXZw33yzDpu3JY+RQ
4EZIkQQa4hritHTigfZt/eTS/ptd9zc21601ODumS1wZUHaxBrBseK4DuvNa/fzx/j0/JgHeckRg
QFpC2X3lpvy9Y1hZBciCkymrezcVw+cmDNNA34qYz7t7WOq/hzlbaoc3Swx1ZVg9b3HmyRF0SjT3
gjtxilNvA1Oh2xbkl4u3DrnSRHHFYa+ebdSqZ56RFmZGnK0PImcOp8g3SAl8iWe4QWxdcNhu0zfP
X/v/nShqNABaort+QaYzYagDA9X3zH9PHnSuP4knmutdfALu8lvzSDL9uX645Uh59tJfDLpevX+8
TSYwwRStH3FKklfHrbMqmu9L4ZYwfSOH1h2KjzeNA4gl/pd/NGUuzs66+n8MObrCDtTURFkrNQMO
mdp8CTLldHXYQZnQa0FUJ84AhdacU5UAA81AC7LuVemSeBtrEkxwiVM+WLxwlPHehz6MvvmxNf2y
9EhpEdWTtuA6K0m/bRI34pnpSXRsx3KCgT1Mjsti1onqUwte83bWogo/fZa9rnQPb0AE9zoVDZcr
x3sysTap7IyoAfzjYwP+d1stPjhxHH3brkupqEe7AlwciK7HWvdt80aaoZ6OxB2ntfMQKD3ptA1G
ZQNt1eDRH1Mq+8AW6RTij1bHr26iCCJBKmyaVESLrNo0pr2wRCp91yQyDWPuociatHUijmLRrd4Z
OTUMJbtO+aNKoSWQ1Khv+/Ysk6ITRIe/llrEE81gugiDkXTpVAQHZT6YtvCmcAp29eD0BkOIseZ3
ytdTfEi6mFUH6faevV+oW5rMdbmX/LCCeWIgeVSMDodKQrRwF3HVNgiWvEakSRWXU24oUzIvjSkl
oPOe/zQxluyZCsNtEM/mNZllk/OW8XajZhcyrpUzmCafGn+SG+q6S5eWlSZ3XtOq3dIk5sCjaTiU
YrQ6tGNcfs9ElBxtomaVudVM34ya7E9kkEEWkjLeJqOFt4VKOPwo7ZDvTVfVBZ8q92T1dk9TYlp8
OBkO/XvfugqgfxUmsIak9VefmdhNfeHF5al3p+VOUW5/8aK+vo/UgDpKL7r+IJV2p6KvYw01TZSW
3x0RxJndLurZ8kt1J72mzNE6DwrH4F8sReW56TyuvVXLCojZsmUpq9welq5JrTiIvzmO1CSLVBXs
ReDL707InJw61HkFJVTfz5L7r8Zt1SpFGRtIHAR+8zaw9cAwMzh2jpQ7RjNXBE4PIdNk+NoKJqO8
Duf+8zjUsHj3Os4gIjBM8p4Ms5sLZ7QK2MGJg9V57hPMCF1o8DulRJ8LBbf7JfagKWSP8wsVg3k0
XSSGdDaiOTDpeLnsYudkeGQgX0pNsvdA4XRxQh3gSYC+fVyqwL3Dy4g+L1OkwHELQmC5apmCnQGK
hzuTvJ6Y3M0mEO9lZIHMYwIebxJnHDZd32tztGGnJHJeh+GuI3zZYa3xG7Tx5iwIwXxI2oXfTdRY
73G/+FPa1lZyX8ZVXcJZgiJtqSdVf+7aERT8UnLva1Pb6hBa8IVBBEIe+46XTYoKgnUscfugCegF
aPWROqZfYbsFeE8D2+X3IKzGQzy4jpvHRshya3WheK6Mp6dtKWF0D3SmInc286v7WuvygUQdCOrD
mFhhVjVT6GVsDJZfNCGhl7dTK+Gp0eDApoZSu0zd2Jr7x8lUKmNqjo6+iSaTWkNFmm+mQVkRGsPc
KwgT9U/geqVMOYtKoLdFHey8aBZHSKlD2AqhkC0ye5ggrwHkYKPTaR58OBvrin5KAiZf4BlQ4qqo
SYa3zT9xUEpfXa2DR7yrbP26ZQ0x9kGwwi3nsOgn4U5PIcyYfkTTpDDuXFKVU92YE+QkDdQFnGZL
Q3t5TLwFDyLkTTNdWQzSChF9Xizt/WxKMmz1FDIgGpJg3vhl5e9p0Ib3YcWt7wv0xtOojKMT83r6
q1J1CzKITDYscKp7mHSaQ+QRyE8AhZUC5r1shoFGOx7rBf0mC7rLDOTbe1iVzPfTYnHg6Gq3blKK
hx0+6tGw9JmlEivKbGaVW5L0Th5403TfO1A36+qy2i6Tt+S2z9TWqkcoNrujo38miiT7uQ+7UzUR
52fVRn4RuN649cBI+D2gyHaX2IO7L8OoPoKqIz+3CjeT4PgjDLvIhyQmPGWugCICn5YjbH29Y8yd
H14X4yeRRR8iUgG+WanZL8DiE6tIA9tLtbQPFe1N0VUz+obV4j5FwmDHtk10CLU7fIEWlZV2rGwK
zyx+riAemwV1Yu08Rr0Xu/LDH7XPHZO2U8dz6ZIJqsJNOe7BVLb3YUXlzh4s9ShH6lUpXK7qL0An
kKID2C33CXTCASX109l1y4IShvvQcZsn3/j956il9mNQBtWnUiHpwr1JPksz2IVf4zv2I6fZYvfT
RqF9VOBIthSW753zho4SsfD29IhexoYVzewN925lzQeAneWnruq6TduIjqcg9jYbXnnjxsVY2yVx
ByfFkQ7yuTTWb/hllVlUaWwkiyRZHcx+LoEX/RoCzELTzgzDM1Y+PgLPosD/R1r/1LUBJIJ9LbrN
VJv2C16GaUO5EnUGaHCQTwuZT7LtoeflV8meAMyWlzKw0sbh9YNGq/xkt3FfQBTPfUEswIrZjuoi
1AyEDW2szEUEsG3wlJygZMJCrHtPPwlei1yJ3t3JBPDmOCxDnPRqfK9M3HyvadymFoqnW4uM1mZk
HkReO1wo0zK6dwregjk3HL5nKkSTfB775xj93F2n2YQCWkuOpDRdupQhgA3eCDUM3DMPnR2wo6cE
y5QFyn4cI6fsTdxuu6b81gifZjW171s+sZwGcVk4kldZxYfosaKB+YJSj/9ptHm3qdFDK4hRXo7u
UgAtGABvI4BYctZUMdpOUJ1zW24XwzjoR2Mv7mbya3DQOR2eoSBF35RS8I9uqfOugb357vVB9yj9
akyjRQWbAetw509aZMzzhh/QGXUeo0HLnAxUvaIHEOYsXEg++bp9ROYRHNEcGFO7BA2ZzNXDFFrq
Ce8ETvg8WnUuarHsrcgtj4Jp/swACC+wgnUh9DjsG0gofgMogW4gDASyi8In95mGRt0UykfWseVX
MlVjQS1bFjrQiGnauC2458MEy5vavA3n4CdHlX5MFe7gQ+2Gaivs3jv1Ho+djQtlwZMr+ZBXjXYe
EXIsQbrMCTzj/ImDqAqG270b2gz9VpsNh3lyg++NsucnQGSdE536ClaiPuF7HxqmP4yy3BfX7k22
1Lr64lp+tMFzpTZW4g15Q5V4tJcRl0tt7IGAMQ1dj3qZBURMvfhHbI8L3natttSE89G2p/rbNDbQ
rSPJ+BTLck7rBvUER0EmcwnrelehXnVMeOQUMxuhiKPIgv82cb7EfSPuQNnwCxEu1kmBLYUOYDN3
7zQYA5BGWzM+O1ZnmjRuZDXvSiFc8egH1Dhb4CN0mTfQFcg5NHGBgw8JJVvQa9whbbu4snNvEp7Y
UJ+VMBJs6Z1vrHIH9S3ve9Uty/vScP/IHY0+dAOfi1fOwuZYG1rlYE4Ejwi5+mOLc7mNfAC5gO8Y
NqrnbsHLIH4CDhQM+jYwOOMLYHSbSg08d8vK7MaKQNICuvYbVXfqzUEIlAbYjGkfh6ArEe4U9qT6
7TTa9tbzB7oDSd/eGrhjfW4MEdgeBHKDQjVPU2NkWttQGJFjF2ZKhEnesgR2SZ4Mno1rQsxn8tMI
7bl85bo/4sGZszAqxdauEyftQhodRohW5Xq05XEyc/1T4BSGnjXmXcnVxp6g7UaoNxQ+nYNUUCi4
gDXrbFD/Kp+nzjg7YgfjVgPjtAkD0t9VoegexppEGzuQw6ZiOsp90QHcg6JgmIpQVkc/IcspaVeP
AkCB4tToudvhDoo3fV05+67rnH3cBj2uAtLLPWt5tG0GBzVgDTeyPFZ1QBCFAMIWuSDeNACF7Bbc
cNt2sPnd2Mfze5IMqk59bxm/DYvj/rDsUUAAVs9fycjqYx+0+liGhuwCYS/PvI0gGNPqLh28Sm76
IKz3UF0sf1Naei/QsJmALaGBzVPpRMPnTpc879Gv20vmtPd2JPnWamE9oYimsP2FhC4EYZvCLIu7
nTUoW7wa+R5FZPJAofs7poO7OFk7j4giE1fmqp27PAhLBXn8yT5Esp73fU+XT2VU4d4MEBdDOSeM
dEFFz781pHH2ZQXT8KCFc2Jk+dPWhVhELqM5RhRXN2+dTf0DNADIW6dUvIkTtnT7DuJlB6wo3hpq
0bZ9dljd1Gk5JNWbCiFdAxdIB6QR7qGWIg1b3prGhsbm4nk7NHntN7O4UC2onCOeUmvbiQTam8k8
zo8QfMfTIGy5QO3Y/KwRTT3EWLwt1Xhx0yEYrM+V3S9PIPp4QTpbHRahhQiHk/FS0fcIvKNH6DHI
V4EydqohHlX0KGZvAxpH79FSTsceFUmxd//JUgPHhJuu69v30ucQU02WVstNlDj8YaqmbgMDRbYH
rcLeobAJqZo5qX/hUeBvEDWO7ueFhE2hay96g7ud+xgt0GcBeTlxfpd1jA+D58TNB4FcrMKn2DSS
8YKrpH0TaoLuP2ypYr7ltV/zHOLJA0SbF4hIaDtZDiKoll3FSLgVNW7gqHajLu1dDvwV0L1QfTam
PiQQB6pSBg4oihwNyRdPEOB/EgCNM79W/p6h3vDd8uIlh9V48yBMXPZpYhowRRGtt7tqDZP6ZKnf
WlxuByVUjey2QrQ3Mcq/VkFJd3GZeI9OVUMjRWir0G1QZVY810c2IgOWMGH53VHfzqEc2ebSitmP
EE3nU1IN4CuRCcLsSAKwJRzPtJ90S5ujy0DsnQMSHIFsiNGL8Ztp4wEKcvKMC5emZoqg5MHdJrlT
DR+e+KSjRzFMrnkKieBWUYegultiVA/OFOGc8wBKjkAmsEMvkROCmIBiw6xLCMATmjT3DZvMdqpH
vy8AJAysBz7GznSQfEIix1sxHqUTA5sdVEBGcQhkW+WsN1Xo93u4lDnQy07KfBkXdHEMbvxykWts
6JMTnEHLL8tsIj8leCnygS32i5XY1g6XG/JOAQbOHKNoq0fHbBrqm6PPefwQIXbfWSA+QV2src1j
TFBAzdopGrd4AHSBa5jFqR03GprkSTUB4Ohidx0SXgePEsf9FSG6+mIlLPo0hFG3r2UQ/xhaaLMT
l+jNiAhxi2JOmKoZaaJv6uiFqMDdiSRqH0HLSJ5kskSQp6MoAnrN3Gx1RKI9trKP1NNZsmDkSU4g
Mp4yXbeZg6yEpDUy4RwlMplPUasejWqg8c9g++pmg+8P34A9IBvkc9PBCkfsbDho3EfgwegsjtCQ
xSQoAWF3wiVEwtItgBaHPqwbSPUUSGjL4YCAf9605Se0xvodRSXmuQ8ss20dYarUhMlyV8aq+lnW
vnOa4IWWMimfh9rrUE1CtX8UZqfNEqPuZPWgJuGCGhnqHS0L7+y16wBfqRyCLDTvJ+sTgb566gP4
WzgKnmTpMGpaCB7AokBSchJu7xZzjwzDEWFa+S2cclBv2gYLHq+AJX4eBaP1zQR+vXEEkf0W5ikV
z1F0mvedWw2HwJm4naPswVC18xHE5y7zDUWpTAFAOchYb5Z+iXd4/vo+E/VA9/bE4/gQWUm7a7h2
nygBlyazbSb9rcJLZe0ICmtezjzdbmFabB08gNGgf+vVfMhMbOk3DqThN2ikW7DtSkx0MigHnZxm
DGnqcpjUwFbZlQNqB7LMA0nmIWOQe27yZkoC/IM2+YTcsXyCPzxKtJZSKHPQkKfu1LhIdqJ6T/xk
QsU4iswXA+9GBgBuRMHeoNRUmSMjfZrp5Dy6pmy/WB6chVJlt9WI49AxsXO7flkeSBiZzwkjsdr4
SIS+D7SeP5nOXprcd9X0igcXOKoaLtTPhgb61Z0NR8mQBR1Ljb8gNIY99oqD9wVSFWmgFZjpkLeH
iVb0IRn1+GnyVIktEQrpIzxr5XuFftxjNwp19Kxw+OFVytpElkv3sdP1WxURhIR0IDvZ0fbOifCj
U9w01rwPeOWbzDKoKJh5LDcCFNMfCO2bnTXo5uQwQt8WC4cutWiofs5L6LxSuyoXBLd1/cmecTfr
rl1Ql45ZD6UzVqEGUsvw1EBLKbMmZp+QljWwgKahtjM37AjUaaFmLzZe65ovFvbDdIdOkBGHWQZj
vFPgLNp4FkyM7yFKt95ywtDYa8Q0jYUlk1Cgqe5NDGI5cVzJL6yBPudrNFnYyzGYGQb1sU62WxtJ
On0efei2v+g5NP5bR1pEIqktDMNdzAnoSKmpOxnfNVUl7hWpbX/XaiH1fp6IaQ7N0PlzmmCu1o+I
z3ZL0hHFCvK19irhRKjWId9AKUh7Ufhg+50rn0pPz96TL+24fOpmvCYvC8Dizqm0kU7nFRk0S2kV
16hdldEEJV4L8I5Hir4jADKxRrrMXGzNg9WgkQ+uixONpZ/2JTghn1shJXy1LSQfj+U0xOGGubz6
H/bOYztyZMuyv1LrzZENLXrVqwGEK2odjAkWGYyA1hpf3xuRWZUk6IteOe9hJsPd3AwGE/ees2+9
beYh4mvNuJHZLmTFN6d7gD8zwQM/Z3uD/pebh2Aw/ZBi0gmLRINkXnqi4hAn6jlT/G+CCm/mvu0b
tCZW0GbBU9pzE/CmqNZ3DQsGVJ1RJxjP5GzUx2homcRyIhqd13doVNy418Jwu5ymMzdLq4y7ftpI
hS0RXWmfuBaPESoZs1b4tWPAF4nUgJ+AtoSFltwF6FLjqw4LSHhD4EQwDjKVLfM9c6eZPFJk1X0k
JoLvFmql19tOkqTmkOt+n174ed7Or1VO6OiZBMnyjAJt7CibJM7CUO2NuMZjmXe+Jm8Gvjk8N4kW
6BfyyJXxSikB+rlyWYvwPiuTYkyeLw/RTOhC4vgxUetllsQ7q/Wz/LYivBNsCkFpv32dbVkn65eM
q2FZkJMkTrNQGj+mWnoKkahqumRCo/SiZuPXDGErFFNDoLXdSjWKHGM6lT7/nD2jPTT+FBrCYa6t
ad9RXIdQBibWVtKasRMWfrGV/Lo5VZD7WP6Rg+VSwQb59ifEd0zA12ibrnW6oXjoTcXLzZ49wsje
vh7Eo/3RgYWAucSguZal+ETBA4MTsBMYVXehlN1rG9bq9utGVvLs30kx9Br/08hKhxJknHzSkQ2p
K1K7CC/8qj2UrbpvddmeWXq6unGl4RQW6fMQ8qjetboSVqjUkEyKhmNATxQnzL9hgvEy85T++8gA
LtXXLB3WL0KwtUUnKhShUyepdurMOAvKYjPkmv318B1LyKvIejHsiuikkRF9nOkGJHSl09IGqVTv
6ulBn+ySCLtuW/hbxt0Pap79yKTrcLaT5+4uPJzCnhwZSTCroJzQWiJIXWsbwkxJ21gya0flLLWE
tIrwMsjq3dfdXAtheJ+xt7I243hCWLxOTE9Dmglkfxqn7LXLKG8PnRFcDiRs7MgoL75u68iMxPiP
PwKxDznptQC3LMRCkSlq4VCXQHUqv7ZZvTd6ig2iNy4SPbsUdOGBtNIpEdOxoVzQqrQKLQcx+sdH
mbS5JBukVR2uNp1dafpjP9aRXWTp89c9PDaaC4IXHBgqnE9AlHqegqmPLFZHNTtEQfFYttN9k8nb
OldPLMTHmrJ4biqiEYVKPCtFgaal6HB9uXZQyLojg9pEws4U7wxh/3WfjuTziYlKyzRZSlauzSSq
OkpGWjadE0AGS5twl8svJKL2gRB4UnIKJfm5WyY6BTzybKMIFddg/lDDfNQYaefM3GkcsK7VoRoI
R/iTErqaoKQnVsnPU+NDe2ukK/K8eVLbBNZZdj7Fl8R4OBZ+PYBHZRjv+vQbo/NOnlDGliDVIW24
2lV0W1+TucMNZDiAVi0nxk4euKdQG58XSLqFx9uirNaif1zNeGm28loHXuygfjxL42EXmIF3olvL
AvhRdUEbi24Vg8dyg1wt9UE0sIkVHA+FDHtAKm1BDm7ybtypY37WyaMbBa2roPhjKYkvRKO8qRPh
MS6aE+N7tK9LnQUWSwlV6+pNEGKFa5YQd05cFESPQhv6sft1X4/OkndNrPbSOvBnn2JakPH0/lnO
zFehJXgr56fq8XxeIZch/bsrqyEd1Rltw8SQQhSNJxUPy+z1/VWjD26SPIMG6BPjxD53bPQQBC8g
dIWlWV41GQ9sf2QwW0dKvlP9dmdYzYlX7EQLivhx9dW7woiIljIXayN0M8246mezd75+QssTWE/G
d91QVhO+HtOuMhoaIZXucXtwQwqgGjJSLvH7MO2zKD4x/Y89Ks7uCrumBHRxfYbr6ogsYobMibAS
ks7ZrvKnNnpqB9MBvUGZPt/pWv2Eneq4dO1dq6uJ2CiC1qSp33IokciUOhaEPhDKvWNs49vsrSAl
g2H666E9NvnfqfLWHt/KH+tc0Omp1iwX/xjQW5/O3GlOio2PLf7vWjJWM8Un6ZUQvWyJGilPY6Lt
0sA6sNeeFd2w/7pTx5qyJI0pT7AbnNNq2mvJmBF6aFuKipKebbXEzYYmt9t4+NY35gmZ6rE3gLoU
VP3UuaN9guaNYtWpJlEBgtd3bXghxCcMBKe+fzUrOgJK3dSxS2Y+wt6rJHj8erCOzQCKKkMNWch4
nygAnU7tZi6srTNLPyBtOjFe65hY4tetHO/F360sj+zdNjlYpDjyhlZCIuykN+yKm9jXTRw5y1Ag
5O8mVlsF4YpWjWe+luhBnm26LoxFhKZC5NtlroQ3odSGz6Y2Kf+wkjGXMe7L7xpePaFQHFVLnuib
1dQPkWzexHU7nBi/I+pvGtEw/JLIxoG83ggJMZEAHkqur5MtbcZ98p0iIaVtTA5FZdC1Wmj23r4e
0N8HifW6+77NVcckCZGPREgTlLJ6EKFeTp4ub4ubwiEu4fh3wbVvD2/tT/RNVwuH9yShYmng0w9A
UEvJF+onfKqJnelUkwpL5n6/yS7TH63qJJ6/hzDjCk6+W0qIaC9VT0IVL/apY8HRRQTy3FLeAALd
+vJEBFGKoAXS9kCJ0uimthSvqEtbUE5tb0cXfrwz/9PUapxlsW/1nBuhE7yMLtG26QJqvxtcqLZw
Q0Iz+EHq0P362R596981uVoiLT2tSu6HrUPczxHbq1r8nrOzfd2IdPT5/d2KulrzZ733BX+mFf2i
d5tH33Sycht3HmrW7KKlmptlol5wJGUrmM64lXf67de/4MRDXHsmgn4Qaj/hB6C+fe3qpHKkOm7J
p1u5Q95a23zd3LrC27IUQLFceFbIMamDsAz7u2UuGhB3lg3bKTFHzQaeYyOSzFmRyresryOnmavA
RY5FmtIP9RA1c3kKE3LkycrET7gSo0bnnrp6soE+GSR99daJq5sZLXFOdEh+/bqfR1Zz2qAyn4X2
HDDIaqmFkSMNNZAzPAsc+vIHEownps6xXmDJIDhCHOiz2QUF3FxWAdWCRjBeGzl6pCVwI0Zae193
5XhDOhsfvcFBvBquSRWobZuOrWMsmU4sfFdtblFwsO+kE6/csUHDVwtQgdVMJ+r0cW7U5TgLYdK3
0NolFLSCLfhvX/flyGyX37cgf2xBzFOzzZcWrCi+D3ycMohRryW2XTtUxBMn/6MD9647yw3y3VQP
5SmoVYXtNq8NV5xIDhDy5mU/8XzWoIbfrxQ3XfDZeAuxGC6/4107lC1M2ixjd+03ROmMzUzZ0Mql
5NJS1eb05XrNvf3U3jLI79pL5qnR1Z72EKy7uDftqBgBbmX2WPb2KE52PH/3x5C0NrT19lSx26OT
5F1vV29WJaGpUzRa7/TnWbk3k/uvp8ia1/Zn94DoM5DLtX69PETkzmUky6xQnsyt/tuMHK07iJGD
lFN+7jboZfPRJSNUvyQUBDPdJYaRO6diGEdmDxIuzswaXnqKoK1mT5EXwtxKOafaIZso0qU8DFJ1
kUn1y9f9PTKeGETJCxNuQuK23gCyAvODjiSPJJF8yKryCs3tCSvcskKsDinI0UQAGHSFtWo1QZNS
nIRipgmrfcr7R71+FNrAnvMfddAjWCjtxM9OvBRHekWTxm8/FbvMuleDOSWRENMkV9gLdOBbPTh1
KDnygFQF96m+NISWcjURzaRNokwNCM4VsV0hWBHDjnKJp7I/x5sB1KnzcOAqrOaBppip2DcCQXex
y857rH7bqELAgaQ7cv/xVOAQKS0Bdwy2n3ADuZVJWozbj8INr6V8P5YnNv+jXXn3/avVN52SVNeX
eUDVIc5VdRI6kV+Idjqm377uyZF1HibWkopRYO7yLn9copp6MKj3MBLXN2V/XyrlvkxTnCZ68iut
rNt/3hhAU5Ixi8uNSNLHxtQJDaCe01jYb7P8PEfRSYFP15dOvKnHhu9dO+tIUmD6pZaj0nICCjbt
ukG90/0R5LOU7L7u0KeXB/gVWUARQvtC8Vhja3xN6qZ2IIvViuIhnaTQ7qn8e+L88nkboQWyEZzp
CQ1AJVm9P2y6QlbN5FJNJIDV1D7iT7gRe2RcOTXuM9NOm41inRXTfIMR4e7rLi5f/mFJYmngUgpD
SVIAXqxzqt1saK2I1ntRrWRbRQCu0bWuGEuHUVIiShqNp5aLT4vg7xbh14BPxZmzniWZptTIKahq
16XWtpbHM2SO2O7i6ddYaddWSWBhjFRukgFyta87+2niUM+VksPQyXm1iXKuRjpWerHTlTR3IqG0
R9Q0gnJvhKdyF5+HdEEkGxDXYcOJcCM+vgazjgVlaOCLRRkVjLsZ3ZX2OiihFyZlacdyPDlfd+vz
NKVBGFWKTGAJZuFqZSx0XxWzygcJ1FNQBhc9chOpOPEuHBk7GiHXyrWFfP+6eGwsFvCzGxqZBzOx
pXy8yFvtW9PXT/+8M5i42UsWCPSnkt65T1bZHA3gtJK8beP4VcGC8s+bIMBOvlMkbUFFx48PKDO1
Esk29JWyyUhwltZdXgrpiT3k08prYE6CG7xEBDhKrd/qBo2RUodc0YVslrwu6w4ovR5SK71NO+kE
OOnIs6GwIud54s9kwdevlKmHWdBSh4catM1ZJUCTS+IQlVj+j9tZHgzo4KXGkkx86ePAoePJZExP
EEpSldJ1ojcbz6qJCfCfPh8FnMWyPhBoZPRW+8iQGWYbaAqIMLyH4mh5FEA/sQN/fmUIElFy+TdU
cYFafOxJ0TXpJOeUSQpL8cEYMcsaKPK/7sbnYA1kjuVuL/62fH+64rfChNhRCVPHvyBGXl5nh3hj
OZ0rVb8rbZYONZlOLAWf4yimQf6L6lcoBYg1r2NRYTpFml4jE9Vn/Dpa4OJzgZRK3KY1652Z1Y5R
Na4liG6P/jiWrwhebRp1cBY/SKAB0DGMfaWXgd0KzYnzwacYD7+NpNuiZSA8ybB8HPQqiuUaR1Hl
JE1xrZrBfuzaehsOhbgpZOVGXk4OCviqrx/Dp/2GPZXIHAQ/RuTzqSQoSBejkjLhxyobZZdsh42w
rbenwEefZhTNENb/zYvVPiOq/CHMctKSNV2g4NicxOeScur+8Ok9X14IifonqCdAI6yT/X1SNrNs
xZEzWr4d9aqtY9IReVF+j9j/+TH+3+Bncf3n9t/813/y3z+KclrMuu3qP//rIvpB3ZniV/ufy8f+
5599/NB/XZU/87u2/vmzvXgp1//ywwf5/r/ad1/alw//4eVt1E433c96uv3ZdGn7uxF+6fIv/7d/
/I+fv7/lfip//vtfP4oub5dvC6Ii/9dff9q//ftfv4Hq/+f99//1x8uXjM85Xf3y46X49ImfL037
738JuvkHFEhgiWhkUIbBnP7Xfww///yT9QfxdqqemMhLkGKIbAd5Ubfhv/8lyX8s7ByWMyA6PLmF
UtkU3e8/SX+wYHPr/M0uodKx8a///m0fntLfT+0/8i67LhDgNHzxxyloUuXHXKhiLMyQlbRPBJ2y
GmpdaXOglGC4jbm8a9MWx2jef4uK4VoyQI/LEX5MFPI+HOJEx1IOXFKdlV9aL5xMYq8Otn/+Hugd
yu8StlQzXu2zplVRYXHWZaorKjf4dSnGiT4xKIofVmY9xKbqJUJ7LgXtNxYrwY6jM7jPiw/Vzerq
IInjnZoEdh9QcKKIv0vjiPMbOYGmOBjHPNaxbYU5HxbdeZMLmza9tCiuKirwF7LQBTvczKJT+NG2
qC19M8D9c/tJEDwwEKEtdMWdjD+liKiaDsnO7pIN3u5rnPijrWC38cx2LjZi1H9XKLzSC8atWCWb
osp24jjshU44wC84N7PcLtQLoX4I4vZM0EEWdJMXx78CUAKm+CNJFhPjTeSfx1HoJqLgjOOvIOKA
lhEaurWiyG7bxGvl1K7VX6X6wrNnIA6KcSmBbW8qnCbmcy8q3mhdh8VFRlmqNq/sIFFszrm2LmBf
t86CQfX8ZHL6GpNCk9maWDiq9tSk+3QaSULXm1LE86ftuzB1u5TGhGCTB4+V/5Tm9/NSrqfsbOy7
Dmdwm59JfneA2vrkR2AS8KVoCN+F5KxRIq/3X2ZZcTTM/SkawnqTmQrOG9/1g9wbF88ITjNdCBy0
2N8y3UcsgRIUIapT66mNjewgSTV2smmXB5elPu2LJBgJb7e2VrwJ5tsQoySdM6q1Ctp5jbYClyEO
7a1UPcrzjTUuw4URwwssxHB9HXiaABmcGgIYqR1dwB5AdaM5eixAcIBbQbvto4mVSeoVTsidftLu
NXWrV43hhnXT2FZd3pZq+lSbxQAnX07daVZeCgX/faVHUC+b61Idb9ImeY6E2XSsjsp8QiDdIR89
963pp4Vc3ctm6k2q6lNRUWe2mWsgPQ0zKRlG0x7ksdh13TS7Sdf8MMtGR3Y+2AWZlLnMcBIH/mau
0/tBvOT/OQxnLg9OlHZXpTa7xJhtCssdVN+8assaJ9uvqnsese41wx1eDlwhpYs0/DKeb/2QzTV9
jZvBLoduC/pk7zfkhsyXbuJ3DK/K9CPUbgcqIBtmZgfUohRbCoPgfRsaLKZiaw/teNZrNWBWZev7
zJYF3xvPtjRv0s53OCiTisEAelHNzfWotS5edBTGWyE5z6TmMcuGGzn7ofrqvkP7kJU5dXYelVHe
jlgZ8ds7Yz5fJUbRbAYS1m4T6ueFJYF+28lma3hRN9iJCgWlu1My3ArD65QyoqrxGtS3ci4dGv9A
hvNqmEd8kt8lrd2ZDU5LqAcUTse/bt5nE+/DvW/ddZG1y9Q3JXmAu2G0N2WYe12917HDhf41pdAM
ckyzjORb/xUx06vqfhafjMY6Q0L90wgu8PfHs++pyCB96XskKNdxJ38X8/OhFBcfzkU3yR7T2y1M
8zwtwu9YjRxBl2ps4sIrFiA62zk91VCwUeE5xKOn+w9Rz9860SnV3IaH4k66ee6bt4oak+95EAPl
DOjIoVUVDJrqQw8vFH6u45d3etfc13L/vQ0Tu+WdmWNl02bjs1X2FzgHPXnCQGRdgo2wYz3x0vox
wTfcyz0P1d+mCXmmWeqR41fgIuL2VZsnz+9nT7NCikq+tr1yVyhSiyw/fMgy60dt7ZPhGRTTfk5j
V5X67bImZeaL1oe2Zrx1+Zs+7qfo0TeeKRLpmGG9LAtOESiOyX7SiZdJPyBimneVeTmBGxz13SK0
1yIVg2yyC2NYqMO1FlE6obroutgRu8lZLLZljDG4+ibrL4IOSp5VRauvJ/XN91lxIuUiVy5Joe+H
vr2IgnFT5qOT4b4XLcHOa23T9Jrv6YK0ww7r5gVMucqw9bZ2yyp2zPJHJ7/EZeX5o+QEITi2NvBK
CgpUbb5tFsVQPQQPlaSeB5ii5V66mmrrrIzwmILRKIL6RVCDPYx/F48DRU7H0omi2Z4b8XzWrweM
hwuMQtYxgiaPgCm31uRjDwjOxKp+MVTRMwcfSI+AsxZTe2CUr+Zg7cUk3HYQr5zMmnbT3F805ng7
quFZHEWvZj7C7BBv0to6n6f2J+qwS1SX2wK+cNmc50xJeA9qLjpK0bJFboX6rTEoziqyK2AS2QdD
prso8gzernTXps2NUi1N4b+9ytUS9zHvfCSpl21X2AalbDO52fvq4OqD72lBeWt1/oPJ+1JmWGYT
vnFso0NqlmdyhhZ6fjMHZKGddYgUzBrioazvceraGDa8NIPt0AHaqVn98Z6wcpUga8buR6pSzXR5
2v5t0UVuM6lb7By7KhW3gqrvjfY2wsEEqn0jVpVTtsEGRfJ2rm6j6lXshNIB/4mVFmuzl2oVkJ95
E5emkzexbEvtcDt1WCx7eA5UjVx2yewh7QLm1UILwiML2xXIvTMmw0YxQsdE3Jr4sbeYKDK53Izh
VgYFBc7AUYVqI9TdzTjedcVLCbegLCs3jTqbxCTYndST5gcyC9SBUCi6QJmlMfY0g1uldj7XhSdO
ppf2FwWInUHbj2qzqQrJrqbK4VDnDr1wjlOP4gHUzkTKpY63PqEx9H95Ue3zUNmaCv8LyApXSi8U
REfHj4tDLUTSP7avaqd9s0DghPVNKks/++ZWRgJZaIbbivPWZAnuAcRAhtlMcLe1MLdxw9kjlS37
8VnHWlV2RCeSAqLTXQiwXX6pqTUwCvLDFD1Hs39Fhpo0Z+1J7XNWBo42W56uFK5FEZ1AeG0LigVN
D02ZbSTxKhoz8vYxjsm9rk6XecC2wayscygplLxuf1XmLTZKG5gP1YBsoXnCur9BW2xHlAYqVMGV
JercUcEBZhWWLUcH14GOFcrMts0ek/i7Isa21JhuOqcuTm9n0B60/knB9Yztx5vwkacm1snovLWY
gBEesf4q12vPLH0vpBQMn3MERdsQH7gvxvqhYLlLB93pOViWI+uxIOwTCnWoQug1Yn0uBw8oaq50
rbTBilzWRvJtHHeCfN5Jt4VwnUEJmQOBdat8EKrron+IzE3g78f4YQqe5UJ8UgNqwAbC6AixuI+M
N2CMbicrtmjpOy26jkr9LQJ50Oi8nCDR8X//itU3YkrwaSDfWeFdG3NhVqyAF03ddEPkEnx3dA2g
Q3cIpHYnJldW3dqCvJnZn0tQKHUwb8aBB2M89Syv3ch5CGrtEGyDCI6X1Ow5vmy7rrXFod/5KQSc
XtgEcuVhnNxFabPNl/xHom90Dkp136d2FSR2JF8LjAPArUvulZwsmUdN5NRyChMRS68SuYJxkQ8s
b5F8YQ2CuzyEZn6opitTEDBaMinDs1FIr2pTtKcQolS4GNOBbrKNSzgQRqGzDf0V5ta250BBrt1R
0/HKUlAV4ww1LRz7hbKAcA5whGyAE56mBkCcHv30gLzOyc3crfBDVZF83qjfRRamJH3GjmoJVwIh
n6x7bao7P9iIi7RDTDeYIPcZHxRLxS2lwZ7DzG6h3fSt6OQccSuqw5upvMNevvE78ULNRMeXAluX
AmfWSS73d0b+qis/EiXfaEPpxh1l0CP63Gwj+VGX8b5kzcEoqRdG+iDT3pQ5PhvjQ0KuWITh1RV0
PR33PTGbYhScmnrhFp+ySA3Zfqo3ANIC0c47cSOnkubMbb7X1O4iC8WDDGlNLnUnx/LJ3Srw1Mbf
Wf3kWFPk6rX5MOFHs+TsthKyN1/4rrXCLzQTpEvaaz9PSydrFJmzc3XXav2pIs8fYy9/3QAxzWhM
Vi6A66BxIgZl1Ley7Mb7pTZLv0O+g3bnVOzlY1zkz2ZUylUjYhG5Aa/1EnKjY5NbrLg6e5NaXlBn
tOU5fh1HOtWI/DF61YP3G/SJRhSi+Jb6YlH/s9JOSER/J0v/zsd87grBgveaAkz0qlTkqeKiCfpl
/qpuou9QfXeiZYOB4o7jYaxzu0P40zhRnu1Y8OD9GC5/fydmQGUS6GVH98byxp/uyfufGL+VPOOv
rmGrE6lJQmKVYMeHFjqztZo5ChS38UZXdVKXUyD7sgN1YjM8KSfEsCvj1ufmlmjkuw7lWiHmMvc5
Sq/4WxKsnq/YbeOY7qKYMwjDqpv4EG4Tl+WgceZTzR+dLu96uwpiR50uqCOWZlfYGVeDJ7mIIVXb
dKn6dpAcQhi6E7in8NrSiVbXMjpxEJUmSRnj4dB5GoW6irm0dbdz9U3CSn4GbruC1+CejDsvs//T
vP27u58C6pk6d5Q6XeZt786uZMNL2Ruesc296Uzbf/0qriSufz5bLI2QMAmfGeq6NSMS5547ieKG
4Bg2uhO7dQO7tdsU+9Rrf3Znp0Qov1Mb6/69b3H19kOBSf2eAh9M3vg+3IZ77ZuxGR5VJ/OU1+BB
3fcOqINrxYM3sIcGdJt7kKE2xSnl/8e00ueer9YHGcKUaYFZ43ekzW50/QMEadMuthqMLVu+gjOV
POM3fjol8T36+r4fgdUC4Y/92AtUTHKFs85TNt3Wd6XLbgOzz1nWpK+f8KluLvP83csbWmPEak9j
43BmcuBN58b241fIaf8sSfN5QJdf8q6lsoUgoJQ82Hjf7q2nauQG5frnoyNvUi+hotkhNr1TiuGj
odr3g7laC/W2oY7LsmNBV5Gu4AhR084cbFPhEoPYlYKNKhYO6aTM9thr+r7d1aLYi+pQ9ObvaTy6
ADI91mDd/XMNxgBxcllY+vHptSH5gjdM1mH/rFbBkPoXHfIGxRUP87lJIZQL65YjvQ3n7ky7pJQM
y1L4QNTkVLXRT9NVpbgLrVoUpyX6Dkz643MNQ91ICaYCnMO3qzqNU/xMtr2jHfSzYSfcfz1dPy1I
q9bW/sGckEdcD7Xi1t+WvU05C+8sz7qo9ooDsOj21HL0KbT+u72lNi2J0iOyLj/piEZJtAcM7jHz
uBrZo5Ncq7v/hcxxvaf8bkshpUVdCvRdaxOh3GqDaFX9suRMXnELttAtn/KnHyN+gvqS6IZbxyde
/5U6Gjc3T081cSWLMukRxA0fn56ZpVGbiBNv5bl+GLbJBTS920VfeMpe/elNXLW09ncLUB67BTng
jhucyPU9rkxr0776u5nu6TzKB2E/av8/w0YKb8mwkZ189+osGbwPGbaLl/RliN4n2H5/4M8Em6L9
QdlvHjrKHIacQf/v/Joi/wFwQscfgLETD7LBuvVXek2w/qD2i0IFNsynBtZPkTXvr/yaIBl/cBNG
F0GJRvQxKI/+UYJtMSH8vZqh6KbIBvE5HCbMGnQjq9WztPrZT6DD4qWRqHoUTkEhe8mkVN8FVGIY
MwdDB1oP6AePu/lqViJc/iGlCo73btCu/2zyQ6pv2eZXv4QC0YtIgtwiBITVL4kipMcZqlhbGzTl
XGcPS20SHYS86ix9S7M8ue0CjTCMFBflTQqH8c6XW2U/KDkuigxU010WVtWJcxkL+up3UdUFWoEJ
jAEvnWStFa6ZH8fxLBObt0bTiClHUlTzuaqlxS42gvxJi4YGLbQMZjw01XqTzH5+qLu0vjFSKhXk
ppydhcqUXWlz020EyDqHJmh1b+LycCBJw4Kjku0IppwUmgGnzW59pQAqM0d7pYeFPORT6IKO58hQ
hCQZ7Ngs2qtJDLXrCH3fBfBTkeyKqm1DcQ7ulFTwN2EVjZRoVYP8ofW18Q7mSnSwKHV/Pg3UrSMh
GQPvNOrarcEFu6HMoY9HAwh+tMtenK7CUYQYX4TyRi+lfC82TfgsBnruBkTnz2a9MnZdlSp7BQhN
4sRiFlUOuhDjPIuW/1u3SroJ/agaiAglRuWOxdR9H6JpRGgj++KtJIIzduDfgBIuhSGzh3iav3VB
nx6ALnewFxNyNrIElV5pOzhpiemoSaSfp7j4HBBl43ex8oftzAtyU2mVcV5OxEEhZqaun87heT8X
crqv+5A0aRNTzkvOjae86QmF1HO/RMxE66ANdX5XlDow2BRw3puIKnur6rF8XWi1VF4rY1O1oS0G
RZNf1Ki2CXAaQ584oj4m/gL+0joSFz7cROWqr+eU26yCWuXHTLEUsfI6+JXQEnMhMtW95Y9i+B0g
kk7dJXMykvxG1IHGXRlSmVXPvHk1uD2rriS8qFY5kwfWknwgXdUqfnKGgLjSmCEyDMsLFZ9LfKmQ
5dScNh5BoxYFPgEAnz44vxEpjfYUiAHC9ho+o+I1cd8PZ+S8+DCJnABF86APTXDVUm8SLaiBoGvT
dkIab8KiMQKnEyL9tqxKfBR2omnCpRoOFOXRAmkIiSiOjWtWjfKmSnl005pDC81P1CJ3MiHB63lU
PIiFMQkEveSQ8rVJ/UsL/aEElyVRlwI0wQQwtAuwnVe9UF4GIWikLhpyQmbyCJgkViQI91pmKL/k
2lAPxDKh7WVharl5JScXaqO3b74VJJoN7s03HA4V5TdFSQx4jYqQehQ/loixBrl6WYnjhOmqUTrJ
jrSWiCS++mrXjlLoAbZtNoo851tJyfq3gJfuWyJXhJumEaYihF1jPMQiPBbocXE5HUZNTH6GYmM9
AMdtB08fJQ4q8yhm0DfatpZ4lwbqXdXG1MyCbWZ9Hl01ud9vGqNtgFWp6ggCjPIC4BjTaX6LfAXk
v57EHtjP4GFOdX+jZ0LyS1C4nGG7qEWPl946iHosPAYG2dCmk6vLbDIrdy7JcBpqJdlUGeD2BAd9
lwJS3o962DVLzbzZU6gl3pHcVWXqrsTWeVOo5Y3a9MYlJqr6SjYCLnqlEd30sSTsW5UnMUPnmx2o
fhUZ0YQgY9G3T6kWpSSGWsL41D3TPIjnOmxWKZ4vJYjnGyuMu31MLRnktm08u5aMuSuEzOrI/TgB
stXHaeNnagzjsWVpN4R5oXBBIgRJFc93AzTOH+SK6rcRjtRrHIj6WTnmAeUO4IDDvaOgmYmmtq5N
pzON9C0II4pFRlE3veo1hVsMLYL2aJrZfDslFegpCkXkT2bbWteZrwk7OTGEswZH57UozeI5tSAL
w51NxMmZOPq7RiuKzZxXFBASZPm+B9IHdjwrQdkRBxRtZbQoNVFJHZXtFKWteWBwoQpvIvX4mJdB
dd8ybqBRm9K4DENTeVDCXBscIURkwfhP8q0Q9dFgx0EtUZwM5NzWUsDqyiWsciQtuV44fay1E2tR
mtygF81ea7kxKDhQKcF92ebBr7AD3tnNfQba1IyyDfT77HtdzwoebzE7pEmW78mYiRBfeY5DEggw
GMPoLDLqYh/5EoOJVvhFEXptQ+ZL2/k6yg9J7aqHqRUJ3oSlQbI0YCbITTm5Ch/ZNoJv7MVoGK9G
P5veEs1Kl3TXwA/VGQ87qFo5d8fa0KjiUAErVsRZ31uDBeFU9JPnRA2Vt0EeyrMobrT7MoEMFcfA
yqk37SuOksM7QmGRWE96JBgoRCJLeeLU1Oxayv+RXU2hFIudWVyo3f9j7zy248iyLPsvPbdcpsXU
pGtoQUxsAQRoWmv7+t4emVkJeqCJrq5pTyNIPjf1xL3n7CNmr8YsLKlLeCLTVMOOwgRRvIRkaZXz
TLjHXE6vcUrLzpmkmty3ZG6K54bSSuShfYhCO2MaRXdiFXuULsYtKyOpHKsull7Dvhkevt6GAPKR
EvHiQjy2DGl6Y29AcgP7uX5vJGiAbCOttTuzlClhmzEhHiikVZbJQguMptcze5oTZvNmkRCCl2I+
Lna7auPo563UUr/XB4Oqrkn2Afe6oGxHuMwciF17DrZqCA+wK2VcaaZHIbpFFUzHw1KuEPPaJRWj
myqR6ERWBk16Ryrbdcthpr0f0SPdjXnF16VEk44pLYnra9ad8V4XJqqG7Dn55SxDpav3hnar52Xo
Q1sUnUg1Rz8xMkr/ZtmWtMeScV9NZUyOgyU8j+t0XleWSNqmCTDJcKj0xYkm1AREmvW3olLLC+RE
HT1TSPsVtHb11lgVyEFo7hCOF0G9S3qj3aRTiTEdKPcKBd+ce8up40iL9m3eDXfjsphvaxaptwQ9
0OBdqokVlcR6g0T5SLsh5qbYWoUOHw8qbUsvE1SFLcXmfJyhPEMnpx255IV+4CwpIXIwiKKZBQ0K
ryKXtHrGvtll+txc6a01Z45Sl/U7b2d4qqapCdpWkeojrpUlkOVWL7wygk0C59HkoQz5GpBIMhCk
FA6Sn7WF9RYli+KJVVl7CdpsgmvL9kHo8Baz8LXWjlSH1OOVzg+roRLiIZkZ3wHxHYM1zid9AtNr
RzkE/ApqyLbMRfVBEtLqRwev/dCzcV+cFH3kcQ7prg6o8g9o2qD2hWMnBcpUUlfRpFW6Igep31Zt
R3MNS8RWmOUETVBE4xfBdFGIdher7JqmWeh+1IRlrDbuqepFT1r5eQ750OwCbPxVkbaAGYlIyTay
HKM7q4cq2rFPk/5S4I83WpIWpxRn1CuifNquC/jDzh7WibypXOx+NLWFNKtpihaN1kJnWwXFaqRm
+aJNVfHWECnzokhCvJFkobjrkkFW6Tz0sT/CGD/kIDh3RqdZLgi5nBamZAWGWIcs+RVXjLmhH3ba
ItUvET26D6Fe8u2wZExDsl7Pm7zJhPtx0Ef2rbKebglPER4lKW55zxIDP6E8Ww8FavOTggR/B783
hUlawA3PzhPdMqsBJHTaRnlOz3pqCrbJQmJEBGmZ4p5sx/hGM+rwYehF893C9HaXSTnp2XEW3VlG
JfGqdyHkUYAzriAOaiBJzTk2uWkLP6+U7jjlOonpwDhpKKel8CAIQhztSJ9QT9HSs3RZ2ZI/qq3e
6U4l8OIKkjm6QyLCR49kbWsZvXksOTCyIhXxOr+VzWKR/jHK3swUtYFnO6NOmiTjeepGZQcYvfko
VnO4qzn+MUuW+Pic2BTHWzQTzQmiqIHCA372a2Towj6Zawk/67ioGyGM5n1C8IEPQnfyab0ROF00
rPiI3tj6IyjFFjlOpScZzSzacTxox1VcDK+bZSGxF+axPaTeFjJOJeSZLceF+TQR0npqyVmBrKii
85hn2TVEPkYOWBFJIeHqsk6jstNaY96EhRFuCxWm+pL2oieWzInhoso/NSp+z4uVmqfIaBNXGRXx
gZmnsOyW/TRRvX2oXzOntW4RMZOFsKsD+Ot1aleJWtyw5ghHRRRGp85N7USkPYgMk8n1VtWKVrWV
tI4/lGHoritBK/xQbOsrwiAEPgwj3efqYPxIq1X3tTWuQJWbylZjT3yfRygzVWuoj0LddSd0AvV9
pdTRNjVj9XrQY0EhGMFEpslmsjq1TTPcoc6r6E8v/SYV1Vnz1EFoSCgVWvSdYH63Uma2gg2CNnMV
OTkbHkOzP5ZpldwXOftMWxyB0rKw6OdWuFZvxN5M98IoM0cIWT7cr/Wq7nsgJ09qskKzDZdz5oLY
0fBvBrq2a62vaPMaGad+GGMgYgIlDSzMxNleIsE8ymEq72u5T86HORotzH/zhzB2w88h73p0emOp
PBvN2j6bkaI2TpiW2dY0Ot1LNLU4rgP6kZZJ1ONVkB8H9mKbNlfXQ4t25ylcxmGbpJL+bsxlclTZ
94GNXPQAXnKMzmPQTnFpVFeoe0TbimW8aoQ3yH4aL1lAynC2W7UmvhHYXgt2jK2L7cYiO2KXZ5se
kvxrliUqRvNqLUnaSoafI4rETQmyda/Xev1cg9B9iogMQzOiIVXREtnuwY+cslpPsXAtxbWBQOBf
KM7/L0X/X7juPtV8/l4o45YXb0kzfPxWLDv/pX8Wy1TxH4AMiZuHM4grSzUpxfxTjK6I/zjbHGBL
UPU6+6j4P/8ulkniP6isYTI8wwKRoyv8e/8ulsn6P8y/rIA4yHBwQtT87xTLfu/gaPiezt4+CYcN
udOsFBcdDqnUOApPSD60cN3kNfIW1mGkQojt1M2nO/NFNeyy6HQ5FNf0uYWD+UPQEO2gIF+k3NaR
SdqkOX3Xefu9lfHPCzrjYMG7a9T/LkUGxGyUVV8bgl2ny52e9+/MUw7EC8eQ5xthmbZqKiDR7FFr
W3sSIVxwuFCoVZj3Qr+RsdnUg3Ikw+4bN+xXV3+uilIdBYLxNzBj2MHFTkK+ajPvD3kvX2WEyfz5
Bl80U/597f81hnZBZ+mGLKYWwRhYQ53Vzd3U7zedbwVMyf53nftvLki7sAmpJsbC3ELJWSRgd7um
PVah8fzNFV2Wcs/vjCJip+FzwH77l3rgU9uvWuKWmgRXNKPTbC2wljG1jnzXkV+vpiXYZtPv5SAX
3v888NcX91/j/gVd+DSuFbHZG1hVgV4LDxz7rgu9+OZN/b1f8++H9Z8hLu4fKhxBIiuRglLWOWXZ
ellXbOrZ8P98JRdag7+Pc9ESb+Whm/uKcbLHxSvdjji1zGN7n1YuoCU3ctpAQjZMtGhnfzP0+Yv+
XP7+6+nR+jJ0Jr6/swAysxnSJjd5er6OAcLt7M5BLS5tzj3pkTpXYWdbyQE/TFROag/1d/X3L+/x
px9wfsyfHiO10CoTY37AdFMe9GA+1FehO9rmlXg9+caO6Nqr70ROf7P2XV70+Td9GrMf2/4c7CzY
Z/3Mcjp3/rsgviuvzrntiJh1u73FFlHanWh/B/+7aJP962F/uuCLNvkkdWT7ZQwuBr07oHvQPwiB
ga7lSUG3RauW+d8lyH475sUSkhPHE2UWM+75gqN94TWO4CRB61lB49cBwTv/bMv95nv73Fb5G8bs
8hZfrCTNmhZdlnCV8bZ4pIJX11c0eG6InHTGDUAxF8msh32TuDcwGorXIqX5Tvpw0fv8163GzQty
AOMwK/nFcxZIazATnZd7kZ4kSSD4AgW+ahDmqKy+0RqVU6jW02yiP9f0b+DMX85POMkNGZ88nOSL
ySMrechZrXAHogKDDgQHzkl//nq/G+Jy3iDKpkljhqB278vShlrz5s8jfLVUq7jh6QnS/AcV//sd
5MxKxMNISXkNX43+rAU/6OaNOWzW8F8b1P/jK/PVRHBudsEIh4HCTuz3oYgc6MehZCjNnN20v+tH
5A3zd2Kyy3bf+b38NIp1sf4WwhoZZJNyvgnogcnemWyU/zIC2Y13hf9/ERl9fsyXE+znAS9eA6K2
hDTMGLB3Z1d/TN3CiQ5GgPzw7dt57XyL/jTWxfuw0GiihsNYNUFmi9d5hi0+Ni+yl/qmO/kDp7zE
KR9xWixu6/z3waaXN/d88z/Nq8zj82K1jC8pH2stOEZ5N7CP/PMr+dV7oiNq0MG4Q6GwLuayujKl
WDR75jLhOol+AeHvadL8eYyvPqzPY1zMXmZCgI1hDYLd1Jkb6g8axPg/j/DVh/V5hIu3nWrBeoaM
ouNuqTxk+1AKRnwnGK+3ohb8eawvr0bCm88xBdvtpVxUp+OK7L7jnS9Ok/4wGtY3F/PVCYUT0n8N
cHG7YnAggMR5JAIMgMqkd0lG0H7NR0+c4oc/X8yXi/fnwS7u3CibYRbVDKY/1HhB7YF4bgIovfOi
EgVY8ePHwthUW9Mvj8p19PTn4b+5l5eyUOJIY5OyGp9Yc1NKGaS//+EAF/OFviay1p8HSKXOlq0H
PfnOxv/dJci/f6UhMXYmiT/sNinAMKFH0XeAqQsR1z8X3k/PSL2YCCq9lttZY4h8m2zYUL7EV+HB
eKkOilcHiuZIP/78VM4v2OXE93m88yV/mngaI66w2TEe4VqUKZdgPGebzb09kr8aCsQFMff9ecgv
N+10tOW/bOcAKC+WRsK7xDoxGXP0zZ3u1HfrW00T657gHDf3ysnDG3PQv+GeyeeH87cr/TTqxe4x
k/pSXxpGTbcYmBDjaQT8+coeEyM5fKWwl9mk+7PX+PKe0PvMFc0bEsat1Cu+k6F/ucf7fAfOc9yn
u67p3TBY5xdpciTffBw+8EOZOzaXdBfRSSPQFpwR9SdHW1LljnriR+53G80Lcfq/XjWWAuoj9EN1
4+JVK9VIbq2VgqVeO9HmrKUlLUIqbP2eVhX+piHyVofUwiAP6I+h4a7KTT85f34ZvlyTPv2Ii/cv
UzXKjTM/IhUQ1szvk6I7RvSd5vS7US7eOKoWsQmtj1HoDwo4jccOQ7b+zbf05fRAGhFaBf1MQLmY
gMhh79RlZBSBfYKpv4ndNzPc15fxnwEu5x8hilJR4rWRhga4o79y3lzVbwA753fv79/Jfwa5eC2E
QVmrJmMQs/2ZKg/qfMVO5JBC+S2tb4b67oZdPHxNpNJRnIcaqhkQC54r3N3/L+/Xf67m4skLajcl
EzGhuLgf0up5MB4imuF/HuPCMPPvL+k/g1xMLfStJ3FOuQ6htIsT3aDMpoQ+bnr7r+2xNz01d2cp
9/eb5O/u4MVEkqIS7OFfUWfpJecsp6iGb+bNr945i1otpVw01CB9fp+qkG/laJe4thrrdiPotoo1
FXnVN6/Clwftz+Nc7ISacU6W6LwQYdZ2ZIdZ4I2kZWTa2b3ut8xB6v/wwi52Q9Ew5ASjMqDeLoS4
K/h6czsmfeKbl+ObG3hZbWvacAgREHIQ/IkP3xUftdyXPaxAVKiW5pjfak57/O5A89VH/OluXuql
B5qaXXSeKTq5OplG5Rl6HhCp5xHZ5+Z95/35Ir96DT8PdzExpXXShpPMcNBvCbs/9bga/zzClxUJ
WGzwmykJKH8D/5vxrE0oHc7LdxiU/ryRgmbbB6Xz3br45bV8GujiYwahUJEdykBjJPqqKtPD+m45
+uLpWFCVgVCx+lJcufym4jgJtaUK8fE/jzr+S/mupTnX0BJN+l9/vnFfvH6/jXXxXWn6oJZQxhir
eJLLV7W+N8JvH875nlysGb8NcvEtUeCWZ6FhkN4FxOGt/tnskF/BHnHArcjAj1Mv+tbw9edLU8SL
ioSeRxPRjoxqoLnqzdUuWBbHafxmev/ihfh0cbRffp8BpbVZNaVmmFm+xnddU8/98yP6891TzuLx
z7vBCPZKoRgMkMyGY+U5KaTI9YhbyyI5+PNQ392yi8XdXOaV4GOGatsbMVHshehQ+bvt7VcHTfTX
iK8xioIkO9OmPl8Qks0pasqSNv1xxohn+eTEy+hu/CiQdu1r5dbOJNp0BpZN/vLdvP7Fiea3wc+P
89PeWooETWotBp+VxyK6kzS2FdJVqARldxzy/54j96+l/6zsB20r0wT9G9t4jNRar2JsuGDfHOQC
6J6eiYj981P7W2wX5aHfRrl4Q0Ytq+oiZ5TyEJONTbP9mj1G6J4r/TrsmNVZH9tdc/f9KeGv5elv
nzZhDwaKXOz4l+hrQLdqaklQFpDn5jE21sarIRK1x7Nza9xMpG/fKhT/p8jLX2evcJNvq9EyMFIe
2udfoYKVPId8gvGHW/3P///poSJkSteRt4rPI47K11k3BcuOlMac7vKqC5lDFUKSLQ+RraTUdh9P
cUmofRaFgTVi9HDaHI0hUvkSm7oWdjBzZLWIEFZlWY1URurDDhAsyEAHKQnZg7lg6Os9omRSXtEc
cw5e6ri4F/h4FK9fEggqldRNyO8bgwRZuBTxEOrNJqZNjp+tNms4WO6oa6n8SmMc3KaorL12a60L
Eh8XTBppu6jB6qX6Gaqx3LENEbqgQ2Q2eQo6aNLt81SwrmekvojqLJSB6K5WXckc9B0GtlbC/Hgq
fckhnb3TshPC0lKCSTONrSApZYR+bL5ZBem5EahqkpV8BSZtDBYptHwB+P7BKs/EiSJ7R3TfgwfN
YCA2w+ILPSXqadXRr8zjc58bsL5a4clqLVdqwASUsvyRaeO2XsuHHEIqB8wth6LrNumuYg1cgJZO
L7juXGJwg8xcHpS22i8D2QtVCs/JuBEFy8mUbF9r8gEAJjrEp9aCSZRy/CT0N+0dNRxdY2H/rAiv
KzS1UigDGbbShF6ti4NOu8vSN70RbiQ84nX6GBsgszTJnfSxAe0zuiVWUWgeuC/WQdi38n1Zy0eE
iNspseyhK4A8NZDICL8+Ifvi31ycOrM2uL2iGkmpRGLo/BpaNwCqTQy+MjcQdVo4kwruK9pJElHf
S3wTW0neW4ajAJvgm2xuBOPQTAhXcluAZdltV+O+719U+EflHMykWbfHsoA78wZay04mJ1t+9Q2+
0loC+dXR/XXXJcRqujjLaFINzJAHH/P24cznLpjKpoy6gNii434MM87txkOmbnT5kIzELqqHyXxV
k+u1Ix9J24UYP9YAMhmQsARVKqG+8CL2lrrRUKouRbdZp9UOw9sGttYa/RA1AnKQ7oTtbjE22RD7
qbkPrWOtlxtFuuqH2hdAqqdgbiD6iPHems9KeKg6hPqcRXRX1RRvs+7HGN6mYg0k3bDZ/e7n8GC2
QyCSOqWPz+H8S685UzpNBQcJXX+8KcztUFEBkSv+gNObh8F4K4ajYITgYIAOwXbryLmrvKQavAUl
Zlh65NyDZtnLMqWba3BSmF9+1vGedk4oHUvpzeh2It0QdQOABG5Flu8W9qdoF8NuK6RX3ewL8h6a
BbW867Y4VOEt7NoivV7Gl7GAfRJ0gExSyZVjaHAv0fqsj3fz8k7Q60TO/BQ+mm1qmyhHh+5VU3Pa
PJQFV0BW3b1B8aTNj4ZC4oj+IFXbatx2fERLJtoR0uMwrO14/SdxpIg2KOTdkTm1MamvSB7x0E4t
3OCNcPmsHW2kNDaW7moolY2t57AkQVI6Vv0gJ8gTANSWbzOgKcBdM9UkzXDi7i7qf0wYkZiItBjB
GtPNyeheyvZD1HYYEZwVbwZ03ia7FuWTKu8l0HXc+TBhbRmdtQ4M+WG2aDTWu2ndl8toS6Fk61rl
DOXOZBrUrudQcHTIT+14OwmmW+vowJWFVvurXN4M46lVn4C8d13nJ2wAtfHYjLYahkEho+2SCRLf
TMlVlV/l8nu6XvW5pxLOyE3p48qR+5Mg+HwwcggN7dcsRk40vBlsx7u3qTsK8YPQ3svzoUh94FWK
dqhhLVaBCRCtQS9NqHx8TJIAsGNc3SsmSC9Zt6vscN5gW1MK8eyFXEgdOmIfGJ1vVH5aBn3E4Mk9
e6MqPem5AykWac1N3Cu3rZTDOwkK5u1h00entOYBSMkpFP0hVBWwMcSgbxP1SW9umVbylQJTGzT9
2yy3dli8ISf5qHXPoLGzmqceRQlYSltiKilq9NTRy1B3LtFDu2hGAFJc61EaQCX02u4t19+1My9m
lT0jLQI0g6MlgsB5UZbSQUiZrTwbYHJRoTpl3PhSdzRa2TbTR5EMsfBuQluedYYXSccawOMUHhdd
C0qlxSoQEYNY84sqpzEMFy6T21lMmlkBJREttX6Y5mPNlJdkE5Le3DbZtHXNdjELKF4IDvOTYHk5
e9Y8pviQr1erpp8i8ZR2xV2hoFfsley6DB+lCJFjZLoF94tAQg8cp0Mhy4My4sT6Mw2Qm1YlvH0h
WoMnZKQGhGAFRCDQPhZJtc/9dApP8zw4YQFccH4eRMTsTJcjM5qqbM35qV2ZDuT8cRVu0/mptEzb
iBNPN05y+KpCp9Ur+dmK3rtwmzb9k1Ht5zy60QDEtfFRXEJblK4HiHKFTuEh/4Ho1i4sZXgy0zbc
MLvMnjpb0CaFac63nSZQGBaabrHNUFEflUnjVD+sMZgAgNeI57PbQbibCoJ3GxHqqGFr7fhz6KFv
yTL8KQJuNH22Q7FsdnrW7MYVFo44nUzwiu3YPAi97Jtjs2n66EVQovfeYp6aEV27a0MebS6sPGfJ
AHA3scjm9Ymc8j1/UXCssX1VphXHT3Slx+UuDUXdbVRm+rnaUQIYMQ7i/rJbpbwuqvNKt6yRV1Yr
U/OcHppmtdvBws3XvWP3CrSS+S0FntpVHiHJryv3dVpLR5iVp1Wud5KSHkZhNypl0KxXsrTPivBB
AlCH32cTLjpNHpUnNEfvmajsU71m87BGu7Y7dMmpb7gF6Uk8s9ya1w7qXJv8KOWHvobJ6udN4cqD
PZgb5D1YknYVRhcRxEZreCVCj+GjViBMFm/MepZ2TUpj+SHEW1ONaZ5+yGwj9EdsKEbyZhlc9uMM
8g3BK0bOrnLE8nUdfWvwY40zEBYBa3EF7UZ9NgBVp/kEoPNWMO9Y8OqRncqumh66GyG5Eeo7KbmC
eSf/LF8mDYa/n5C3GWsPLCxrEVj6PjZ8awkKNOSPS+GazDuUNhNXNq7z1UdQa7fcQs0Jy1tJu45V
N7szKUVnL6WxV7FLIQSbQdBepcOu0p1sowaC4ama3cour984+DKSl7pC2BTybYJb2+k4xoKsdJZn
GVMwfDsTyqCjmXdRQ9C6LTwil87BpDOHLnbPCTlJN0W1M3RvJVxBqmyWcCqWwMHV2mNXLWleKd9q
+cOqe+UItIb0M6pisXQTqu/xYOuKl5OgxC6En3onSzt0vGMLK19z2dE7ACV1/UMAOUsslfQjrm9K
47Vq902EWnn6UbcP04zVq3yrec/DW7XYAmBMBdMbJ2Zs1rh1SFhMz6bDzpWn/kfXaL6QbEx6bTiR
7JJfyn/tuZOS/JCqvpGiEanZtHjikRkER5cRfkTD60Tq6XLIGqqVtFaX17SkZzc4Rncn9/44XM8F
uVaGnyx38vpiDZtJ2Ofdc3PmbRkf5OlhliJIiB6iDgfWSCO3SjOnSfmWYaAZUUy44IpNjM4zFuhl
3HeGow03srqbysgVRorB4ATZDLP169IAyqMm+U1uW/tQ86ej/jJ2MMyEoKn8IXO1ypse9cpDUm8q
GCkl8BQGXN4FL9FMVRfDmcFxvR8017AKYKqyLReg2ujUqOq9Cfgywl6YpVRb4sGrtFsTPhjqeCZU
9mYDWchvIjtlltQY0G7B7qZdPcpsW9EIIgEGJLatq2j01TZQJS+19vMazE8A4aT4VFOpXA+Z6nZq
zKUAeum8KK3skeClnnJwIEPkjE0k/O8mNKPew/obLnYc6Hu13eChSCe34EyGU5k1gOkRzdat8hLf
qfl1v7oGHgfDtepH09g0OHp/wuiURpt/kxNn3Njq5OcPbDnLMxnXnlqvG31Awg2lEhGmHLPa9Vqw
pzqiuQNAyB6ymm+M4lddenV8M9VXACazK54HxgIU/W4pPOaUiVCQjX6Ma4MGGyxiZkLowThITCce
3YSt1nqK+ObBLnoCvE/lURROxURT0BHK556lopaJVeBTDKQXCaWhYmd31a8QB4Y/VL66noYfMfnP
ECHxpq7+iIb9MGq3vNR498VyE+W2/AvS3ggxBzvY83TKHkLpA1KdDiU581TTleorGLdYuFAva4dS
8hJAw/I9aGGI2fFTwkGLU2jB2uYL3U5JghQbG6pD/TkuXjU28jo+KcszBy8FCOIWN7yHSX1op6DJ
N1GNi/ioSntZ2Y7WYVoOeenmpZeKTgLBCNujeM2HMjXwPx0CxPLaTX7F/bPJhGXw4QTcdtYb5DJH
PfZUbp54X6W46/kJEBevoSZOt+XEYesU/pD7l5Ip5yVO7fgu7wAj7tN6h8URO+xi/VDVYJCv1HxH
HpvCKS8GdpuvJ3EP3HhpOEZ1rDqiXceqn+f3kuAmhGlONn+yqe+bPujEwdXWI7Nj+65M++rWyI5y
5SdPKXa9apeCyKuuxxscJWq5T1ggsj2Q/Hwgl23X7Iv0SWZlu59m3vZAwnYn+l20bcvNwF8/dh/L
r6Ha4rAk7amgR93dZ3iHi2MMOkzbdfNBze5i+U4hR71w5OSDf1zeNSpTNhx+N8U06ptLavPFU6lU
PSXcZISP0mLFDbZeqYDVxGvpFFYHXKCYMcpnQ/fHwjPlkzF73eG8qEXQY7P7dFQBNutOX7/qTZCz
DlJvWnU+cNGWul8F+Ox+vlqtq9w4dL/OQh/CcUUFOiI7BU9GEFvTYfa6RSDYZN9CIaZQQRFu2hD6
ExY+24Fp8BtgThiym3Ijqe4i4ZIzvJUPoi0KG8lyYAmpXbyaEYWSIJrcKj6eoyHhkbJ4bdfqRZ53
UASi1QFrCugA4O34ntZbEWlov8dAFj4KgMhaO78exUOvwjugdotTE2QCbNF7mV157grZgyl8DPF2
nX5V/cMw/FSHK+ZZ6aWTZ6DgV20dnCEYBDSLBihWf6mv85mwiRdSJbrxdRRPufoB3QE2txo660PE
bFolbq/hC+qd5q3sA0yJkuSDm47E94Z/S6fgqnPA9ubb7iNPD3AWut30CLo0OjHB9v2Vkt+a+U4Y
rpRCgWrGQtwVHP03RrhRktSJwqeh85fmtm+PMfPBci9FjV8uj3r9oE0fSfeQDT/G+F6YVqfCmlQc
FeFHo7tpd59ETyDHrfwlNTdyBaC2usf7mzV3ODCpL+JZfe+O9fQ+C/uquFV7QOe7XuJbYw8wWGSw
soQ0wUAFRehmuxiJ3Li2+DBw4ZnAwW+68NQAdc836p2xuCNs3spTeYHN2NMiEJs/u4JeW/NULq0t
Y/nBJWj+1JXHFTp3se6FzF0sH6TvoLu8wpL1VhsbPSaH9QBYVuNA7c3Ym6pHcbW17CQXDwqLsXRH
LIve/tA5BS3VJuv2IgKnYgXPidpor69uv1yNhq/MOEdv0vGRXBliQvjDQDOnu9Ia3OxMvnSSKHWX
pbMXfadFvc0WmKfZYNUC6THZivCh0ZPU231W7zHQQ0BQ9YNWP44nsFltd0UwL5PqjckxdaFqkNTb
FoRCifopm2z1aD03Bm90kZ3CgEpHX90WTO/ciCLy9Vs1pKWwGYeblQNudgxVHwgM2pEgimKHtTZZ
HaD+A0cOj0N3xiqP0d0ewG2WW6l117uU5QQ+ra0dCNaLmVdVkAjYbDecmJV0AyJiWN3WYuZnjRNd
ufTWaV9HP5sOKK64T/vzCqDVTH/dth8D5b3lH2wIvr6ivwTz3SmjjTReIVKJoyAbDzoeVRmBMHht
dxQdDqLaSc0PwxCkMS+xnQv35x138TLoH+HgDPj7m1P5OnW7qrvP2b5N8/VIbQpSesZm+2Rq3tz6
Z0kIZbKZ1UqhGocFSwqqfmNAN9YjO3ltovsuPxbzNeWoStnI+KdF4XkxzSCWn6zluhsSvyKbbwXg
aumYX9H5OEibhzVQ9b3QP8fZrZb658pVAnSXA403qlsNUZpZvuXztcoKdi6Yqu8pWQylnNhFgzhH
xVEe8L3Ig58m79PiLSF20U0re0PKx85C97McmYncrIBX65Yv8+O6Ui+zO8vPNJ/ilbqJnxok64zE
FjlWd4LwlE9uQpJ9G4hzYJFgXTa933JH9caJdBd33xq5snWj1lfCNRshknLLzFM4FrW7pNzWlIvu
Cpm90rhpKOtB8pX3JtivmPwCKpr3A1SWl8WUt3p/HCiFKvVjEgcmB3jroFKszKV9MYfbsX3odvJk
OEKzNfcahhciymRu80sk3ZkK1vLoqsEyHFMh6rBIxi375pMGvAB8hpZuhNZRutvFCtL8Gu59KqY8
bGIDCOdoo10GjYc68Fn4ZbcalNagCoN6dCdzcKjFcU0VEqnKYUOkyf78GEbuHG/q1Ut+jgPpHbkd
yjdddMx1vwi3Cq8WQex4/dZdrt2U2TXFL8SF7Hkp1Wn7ETr14BXqtkvckN9RkGK3rdL78VW9Vjmd
Fz6mc9KP1njb5fuKyisB9Y5+zmrYAA+oDEqWtj7ZloUiylEAk1I6hVVOTb/JTnBwW/m0ls8UQa3x
fRUDq3mcVEcG5Fy5enL+LrmgpPFm/ZR07tI6cgE+93HiVEWxbik0u3gXLAm7yiPAXGpeRXsUZMVb
V4S41NmMEEs1tVImoXb5oVHEozrPNPOrH1/SdRM3OEa9js8u/IX4MNEAQGqlx8IisKFWPbMMzsfb
+DSx4bvP2KeFZAUn3AfViw0wley3usEWWUiH4l6iBGYOew5UUrHaCeYZeTM98foQAjk05cHUODE9
j+Q5RJzMmck49h2rgqJSML20IzwCF+ulfitl3nqVmj+F8D4R/2II2dkvIh6Vn1Z9xdw0ZEHeAAii
OnEc670wuXP2WID6H4NR8NQ7FWRG7LY57AEvam8kzlrTFne6wWnwBiUIHmNmr8byl8pt2q36v0k7
rx3HkSUNv9ASoDe3IilX3ra5IdrSe8+n3491FhgVJYg7uzdzgOk5HcpkmsiI37AGDbeXH0Y0FUjQ
fL7ClkdoBm5EQ6X/eZR+xSVFp8LgiaA5EadvEKg2Kms2Gkw8RxEJjzMHwQK09x9kXu81b0Pffx9y
1HtFxFXagGqXlL22XbhXZi0VGdcU06iQnG7cTI3upWj4qVaN47fDY8+/N8Updcqw/OHPLZ8K++a9
WmtHJI5+0sPp7bZhbrW+9ZDumUWzI8OVDRGycI4RwEwwFR1RT6fAjuNJOoSICMBurqLn3E94FXSw
3QuScBO3pSgT04dwFMZj1kT8vyzaJ1nLEyURVPFYQaW+m7TIf6i9WbpZjdVx4teHWX2Azw8Hvo68
fqtpUXxEHvGgiShUSP4LPD/zPk66veynj01TdLscD6AbVaRi7ykaYkKkTFqGIgGs2EjN0bruRVfL
R1dMym2MBbFkWfeVNqJekZtvxiyE0QXHIQ1fBEM+JGnlxArXgUw1v05Zl1Us3gkCBlg5pfna1/dJ
3MnbNI5eUylubtNJf8BK6FurqG9RXR8zxUPryXpqJ4qU8UTeG/WHQDdvQtH40yhzNhHjhZCi8uFI
BuC7RhF+oRr1NxRKjis/pERviUdrFPlzD939Yah+tVaVbFOrp0lt+Q9G3dZfDKtMvqqlnt1KwczK
7zJzC6Useq5TLqIq8nh19aOOwpdVvgUCq0IP+/5BaQoBpcC2bF/NEHkG7gnah046inifmHWeRL9y
LJv9296feuOYKnqkvsOmyKHcIxREPZm6PQeT7PFrx6SXpZcsRolgN1iJ397kglhIb0DMklaxE7Ws
8se4GnmfeH08+tBWzO4nLQLsRCJB8okYDPGxMjwMVpIkRrsc4COC82IUqz+7JJJ5p0g1l5UlSNrP
nN5Xe+OLeRhu0zqgstoZWkGTZArr2ybskq9h2lrDfmrEbDx0eF+jIqJl4CfVXIvFv1UC8RzlenTh
nVCMc2TMdFloXRzM+fdjmbf9A5KydcZinM/RTOopdiVSjN83XsBtQSvE680dPHZqv/iuGBT7w0HR
jjM5Nbnp/WpSU7cdq4rCZJs3PmIikyLm81sdLQP5UZGDrH8PsizltWVYQ2o9VMnQock7sVT2sTF6
z2YZyOFPyHRDQs8O7bpNQ7s2QPCCdiaA5KFVC8DxWdBJdjCG1eAmlpLPaYiHAOXAJVXEFFmw0AOF
R012UNKS4kYypdLB8KxMwBZHMGPeUziwacE3qUAy7bkPZa/64huql2B5OgsAmC5a89XvvIollJrx
qjKcLGz6cp9GXf1r6pJ62FWZGv7ppKj7W3chHUKwPWPGJhvEjKdWF+a4u1mCEEX4apioztmN0nT1
b2nCju3gzdo5vw051gTHGgpB3xZiUEQ7v7XwjRpQPrGFLlRbu5fV3rQTtAnpraOsEG7VQYiKGyXX
VMSyOiHXDpUuFXupSvyHLoSCtJXMBlSjiKfOK/8Yxa1ZNxgybhAhoKAwsqKzrQSLEZGovOg8u/SZ
IOrUYwDiWmUluFna4TUxNf2Y3VjNJEev2mBY6rZKI5lrDTeLcKuHkfc9RcnGcMpR876bYiv9LnuN
mz9FCGrYJmlND76QMCjbDYEXFXulEUv5Ictq86g03N/DmMt2ng7hsU1DK7rxwlhIXdQeeloB2KaH
9iR0+DBoqBe0bqF7CHH5fU8CHw0oNLhdLnsOxfTwa5kp/s9CGZNhgxJFiBSTjxXU7z4zm/JHUcg0
CkxRzz078htgsmLH/7qIJ2bJk9VGY/LLUibS60mNONMDQxJ+IHkuzAUGQXyuEU1BHbxStHCPQF6g
OWnZpxWQ6D6kcZOW5Zd6bJPuJtMHKqr6UA/oYzCg2s1ZgPlji8ZhxNS2se9kU5uCWEjg85RSQ/nW
52dAD08kniCtJyWYJjRFYzman1BoqSKhGWZBQP2X1yq1uknrXpP2fS56ARXWnHNRaYzuqxhUKaZL
SeQd9SFXeG+iK0WvM9BSBlTlcEho3DWHWO+quyEYpXs6XL2Kx7dStO5QThR2tbRkXecRqINdnY4j
EhyVNBV20iGUs6smizqexAGiPGKTEvl7Q66HydFGNXzVhFQn8yo7qspCW2Ultw6CHJuwFjVEF8W0
EpD1D5BqkdHdouVdWOHXRKCHTXEd6PmrLHRFu2uk+CjnQXdQ2qKd9vEAEuO9mkqZklA9JnT0jWZ8
zTrJwYtDeMLuY/yOtMt0D4yq8f6YtQXLPR0URdoZfhyItjZoWMmMaic1Wws9r3avZmorP+n1kGVP
Wm4OZenoiTaV6VGdRk345lejOPytfW6DhyZWvKLa0FxjP8WprvX0Fi3956CY+XAL06+cH+M+soPI
5rSksblaIazH4W8MPEU1/iv90ULWMt1DUQrb7xp8fXSbSiUUHS3FG8gN2TvdV8Nv6/Cm82t80WpL
8XJW7tRLrtYaUu6gaBO9yl1sUC5hOvWNrDbkCFNhzc43iZfzok4HwR9cUbYGEJHy0M5o0tz70zSj
le8zHQ08u4vzLkdRcKBM0XpiYtlyNNCMaMWiBwbahYmxKRXNGjdJg0ykK0hygnNcFlvUmxTPUPYK
rkDAzYUpyii/WYq0z3X0+fY+mpcm1fC0f0L9qY6PoxL6oTvkBoZ1wD8k7IhQ68LDTbFCYA3RCMg2
a/vUH2/QotEQaNLTGaeBQpUk/258M20U1Lf47yhZtIrBFeDL5SjcwlafFzFE6/A30+o3P0w98rvf
lUEeuc8ibCVygH+ZN/7pPdpavW18SDXmGvKN0zb9kHJEAZT76Vb+0Hqs+oRydJbKpeE7WlxFfkmT
JjDrb7iFdyOgCxBA/XfkVfLffqyL01M0NR2dn3iICtdvmspwBiVrGtvqMXh7VyMlGp78D/HMuDSV
aJtnFa3w0pBb6xuNSWwgkCOKsH3JcyGlGJ9o+GSklYdrV+3XbcTbKFXGbSMhZQn2oav7r3qYWV/E
dqBEZ4mxpbk1y0yk/5gU2UuPAQmdIxG7mQKT05s8C4fR1o26wFEP9jBAO35B4My+4qJtfSi9SL2S
eFjrmToGZAgj/SwmhI83aT9MCR2IxNMcURrx7BBUbLE2SEVZ8aEP+q7eqd5ENboZywgjq0ypmxvc
3sfsuSnRKjwkSu6bOPuw728zMxob1wsGebL1lo9j52Pcmc6kY3joshpp1gHawtQGUJE5HYNa7C1X
GIIWyKg1zW5AQTp0t6BjM21nYs2SuoD3USwSm2ZA03EsKftMISiuh1LIo3Lfm3kpvBRTrJoIofWm
CbBBCvC7DRtLwgPJ16uj7PWsfECWhj2aXUBTapZzas2gYwxiZ7U/s1rI/e2EHuOx8IOKrrs41Y4f
yeA7vCaaEwDOvIewqhT/b418Yk8uZAAMdrwYyc+tgMpg5soxcq8oFGp9uK2svPbbW0PpW4EO1Miz
unfVtDVS2a39qO5/G+IkaPWTqXm6R41G87X2O0zegfLrVGCvgyqY7j8g4tPTCUG/q3/So0L03vJm
ME3aw70usW58sXlpm2xQnusmNApXRBGEhlzsR7zosHAt0lcTjfLOJTNJrWekeXrzizzVxhN6eMK9
kXpqpW30UYrupiAqil+FVVoV7VVYlg6cKdQ52cfPhSnDcd6MqHvhpuTnlWa4bVOosdsOgsKTET/g
zkF2N1PxblLG+uj7SEwcWMyjdzMKmoqDcuCbmALn2eglSCWNQ7SNuQrq3VREHgL0YtwID60xdNKh
UBXEjYpeUp8L3yx+j7zM8BBL1L+R3L9MY6TZQdigMy5T+yD9wt9JE7U9jCoJB4bS9419G+Xtq5Xk
vQQGJiybv0FMRrnN0TCiEx57pe62foCwXhQMgvq155yJ9/CAp/yON5dR7dBdChsHpzUWj6YETYPr
VRNMh9zUKn2fomuWbVo9bDLeeobyOApKVt3gE0H3d5gKkiZhYEPfhGaiG7ckaPFs6WaoyHogmls6
FhmvckAfkX6qZZnD6EKYqyhjSfxavCMxRLPxbfN1inFq9as3ioimc404JFesJlcHsW0NnjJs08qR
hiBu+ei19q3uSlXeyRhXmt9llBgVEHBjnFEcRu+/2QGXFhFLN+uhICmQkuxIImWFeyuNdC61TIni
0h3TMEaHL05G7SdvAIYuaC2ImYlNyAM9jpNsHCjHJsja7lsV96md7zVC2OwKbWytxI7LSabIP01B
9atI6ij9PoC9qZ5rv5hQ/S1RxGpekSMtKUrzUtCFr20nNN2LYir8NXZc9UL3lll6QW1RqpSWoqeo
Z/rBDKTMsxGQNa1jbMUUiIsOoakvUYR81MMoyCL2G3ibUzEKx6h7Husiyl9YeEW5kxPota+yNjX+
lxEgWXJXmZap8XDXqIz1ulmDBJHFgUfQf/2jsj2f7aPLwEfvYI6leVuhBWnuTEEd5af/4rr3qoqK
xIaVXVq043V2btqnSWN3aqpYyJ0WerdBLm8QnBVQ8Iyi/oyJBRQ7G+1y2kqy9oGZPcHEhr2CL2YC
Ebr7au4oiNe27860QVSxwlcMeLdUTP4vIVFtMnDOlg19aaWQDCMc3pmwlQA6xvMkq3aCjXGojdzI
E82LP/+WjKGy9GeZqP8JuBT94Wzl0VIQEHipHxuz+vC/JZZ8hECXXZNEQ8JVecFdkMPSahD/heOd
T2qzUyH2UabOElwg0Q0VXqA/tQJVMFW6l6vMp+CI5u03A9WyabsyvUuUM1IXqmyCbtZMiiiIu3+G
rqcWCMyqFrHOvDVdfRdCyoQn9Ls7jttgX9nizTq+e0lumEOqDBqZD/52cOyfQ46WWmhJNKmQwenx
TboKTiB/uT4ueQnJXwZZQPLjhLOyEvA+Sv8qv8zj+F3/a3ydnRywyvsT/JL21GhcPImVTfIMQKm4
5+J2AZag31PsPHdcIUEoM2PjdOd8/B4dWRNd1SzsORaDrjHksxAMpIqdOr2b3iOF6t2lN8YL6qg7
inWvdP1AK2IPZR6EuwZhTRQ3yers4Mfo8IzzJGdw8VxzEFZdW44XP4hh4KLNgrRE3AI+0RdqMmG8
Lgp1g75gmBY/JTEABh0AUfMj5I/TlMshan9UXnDvy/XtVKPejgw00Og+XNnuS17KxzQZs6E3lUTU
ReblenLAdA3mN+aQqzOJDKTLY9l8s7ScXuSK7dcZt2sZaP4hJ4Fyz0N7JAaK1WCeGMbRMVeshyhT
XnBzvUl1a09JlcZiaekbUzJXeIAfM3q6GhYHwFLYBJ3Y2uoDDgDxGO7z75ArNtrOOiL5sdOfr++E
5UYglCXi3iCJWE6gbrM4a6IcZ/CSy21DbzZHbhtm7b0VZDtBwBahxKDVXJOMm4+MxeCISNqhw5wQ
jaWCRV8MkcCrBq2vpHEsYESjeDcB5lPe9alcO7/mfXMt2IJrBnVBEQeJYLT2br2dPEAR8UCetE4J
qhbQs7umz7TcLf+Z0H+Gt5jQSQVPTUkRsFXR3WYNMN3+33IbNZiviqpBZDLnTyYtDuUwGnPNCiPQ
3bVhHJQ4Tm/JrqoV/uvyO81R0FoyVXSHoZksL/Os7lM1zhBH1mL1uzf+CMWvgRzzvNc3UWvtry/D
5T2zDLbYb3IuUS/CTBe0P8wAWg04xW96+vjXw5zt62WcxdQ1jUmVbCROJwt2LYPmF6mt4T6bgTOi
dSTqz4gk7oKmX1uJayNcrsQil0aDts4mqF3hYfaCow5sSzuwUOYLhsuoGvgPuF5eH/CZxgQDli2T
PEJGnFE3zMWJ6WVFVbYlOJ9Zo5CeDgPeTHvg4EHl5jvVQWJj3gfea2djo+noSGYDFTysyXfN3+90
Hy5/xuL7KkYcRGLce6AuahQCMtP7LRqNuFOzWHJ8D9PV6+M+U/QgILxIk04XiaFpKosLVeQtrwkJ
465d5asewLPbGBj/CbA/4bXWmhvpW2bcWfOgWm7/+eKQFRkLGhkfKq7yzxdH7ftKUJhgrWJg+0Lz
w2tero/sYgCob3j8QcCjr/E5QKSPapPFKirDHhVWMO7ZRtYwFLgeZbn5P4ZxEmX+FSf3HzXQsGKg
DMNMXzD5exW76g9u0D0eq7Xydj3YcnEsL9vlpgSEnaQdyc8E0F/wxm9lg6gwQu6YAdNZXhnaciMu
oy02YjONQ9DgarzJ6uonuuxOizMIAFR15Raf/57TJf8Rhy/EcuBlQvb8eQpVbVJjoWhUzHiygrdX
Yh17Od3GHSgP0n58wvrsOdUs+/pkXlgfOsR3SVTI1nV9KfkhqGYf+CEZu1cPdkVtXy6klRBnyggM
jWQQZTfV0GDTLtni/txAzKEgb8Zj7yIKtAML5P+Z5RYn6JbgtizHeP3Xw/oUcvHVPImi7MdXq+TH
UPtSC9PKsrgwb58CLDZun3Zx18ypJV2MTS/dePrv6yNYmTXqnJ8XxFiI1DPmZQ4Rbe60ctrapZ1i
vyfg/mTuZs/IcLuWvp/vZJl3lIHtlKIgs7Y8CMdQVz2BbBr1T2qlYC06+KYBEI5cQsMOqtD1UZ7v
Lhn1WE4+lSqAhjrH50FOfiBFJiTTzeCLe2S791oTbTSq/f8+DEvc0CFWq2gFLb5WWlU8fOkbgxXa
GWm99eSfYhA414Nc+GJzKUPBZI31rlpLo2beqLilyB2K5xUkMfAT31rcYkv6sUI6ZTdqLCeOBJnL
6uQvYW/Rv0h+TXn4WITR39waflz/OefH5OdfI3+e2qZR41gxIY0MIDtjAw+Zot7KHZQV6GzXQ53R
u3XSuNORL26ZIdT0irok8wuabgdsmJUq2Moe9LmTH6Ifip3i42qufNXzPSjrOm1kCNUyvmNLjU/s
F7K21ApG2MU+rJjq1ZDNNfGEC9MIXoZ0CN86bCKXitVQrOkfN2yIONZu5M6A8gCdYQgehHFNuOhS
KGy6JJMo1LSXyYA66JZSaUBIc1WEFTmbqP5qulspXFHCnFf756uGjEMXFZnKCZfNcjdIcNTSujCB
ju6qQ72Ld8qOPvluTcLlfG8TxjIlOPd8IHlZDPJJqWhDEsY0ur0JpDqqE1vM9ytr7/zEUkhZqf9I
KtY75vIDNdLIZAYJtwsdpGoT7hMn2DY3Zr8bbuI7MPAOPqmb9EUQ9pBR/n3wj+t6ru+h67Jcgrog
jHhJif0GeE3Ubcof06G2u5vkp5ptdfL09uDdINvuO8o3b2V/f7zbFp9RIWtlUaBuxD8Wm67HviqW
Y3JHpaWvZFNuzw7GdhYVz4JtnNjyL2sHSh0LZetQrsz6hSXE8rHov+kMm+Lj58OlYsj9JI8UeQpY
QHIG3bMFSwwAIbf7ESR+3+K3ZmAuEeOIvjbr88iWI2dHUmnEMQy08rzyTtLNVNRGjP5YWWga413t
0Ha3a0c5ytv/1LTWDpozPRA2C2v5n4Dzzj0JODRakcI2VGfkNmoL0NjlwAZsbc/qqtDsSqf8WlaO
uFWQy/7f6EecD5jjB/UgvjcrfLnMDKFRcWRjujHihZxyQBwEyrq/17YVELGNeVB22tH8CrSjvdXs
8aDelI+pQ+kRaeXfK8ro56cuN5xkqKw4GaeD5S3nt7hozNDDzWyeR6ofUFu8vqsuLC4dqQyRQvKH
uvzito4zusNJUcDklMtvbdohElC/l0b6C9zC1kMPIjHTY8PCvx72PAPnyEWdQ56FjfQzs4WusYoe
C0MAq5oFYQRspwVXzgA9oG9ppd0DPdhej3jhhJxnEjHbDx0lcbGOg3hqc2EeaAJuVoAu2WgZGjor
meSlKLwxkVXG1pWsbpFjmRizDFGnjRutyTLYX2k/wmQE/PFmtkhcrmRBa9Hkz1sFjZMhNX1SDG20
oHtWG03+IQvp7vrMXTj0jdMxLc4+XxexoBRrFJOikb71FBg3zSA293Wmin8DRe1vK5ly9/Wg5ysf
5B67j8eDxTZclpOzPBRmBGK/iTORyu7slYE430qQC1nkHIUcAKkYU+Pt9HkCZcMrusqf8IV6Ee3B
AcwYOQGa6XAQUc7YIJmxWoU4TzwIaUmaZPEsUs6qEJTi5TidEhmgHSpvunFXGdFOnZ7BoaysDun8
6P4Uyli8akzsZqfQB1Ggy/13IW+2Sp0edBHiVRK8t43q0G48FrG5i8L4JYlCgIBib1NaXrtELn7M
f8ZsLKY5yTR9bnMCIJmUXYL2vogwzPX1cr4VjPlBL+kW25uq2uIcQyymNQoZ0K5Zeq469Q5em3C4
1roPyrylPl+H88czebybGi42y/e16KktAB+OEQt5FaCHFpLI4xv+bodZeFxyqGO59GLuWEPb3lHe
zRt5L+zUh+yGKXcQ7NjiZemIN6Z7ffwXngUYnlPLIKm1aAkuiwtaHcARxiYZndzqVoYM3j6lR2kv
uO1XXHgdZE6e0lWLhwuLmYYrFbU5rGQYi9SEz9khfjfzio38Z5Kpm3Gofk4dAEyQBysDvPCFST1p
SlBYJ/f8SNFO8oLe6mrc7UCoem/qEZ0wwZ7nWn4Q7syN/23Y0WArN2u511mxUud9fhp1UdwwMkFo
JYOo8m5w6CzvNcQVeGuNj9puLg2rXzD5VFd75+cTa/JUV/miwATPs64aY7ai9gmr7vSj1W3w+oWz
UTx0+8rFCSu0G7S48c28pSqxspLOM4LPoeefdjLPSWaamd8jkKfumoO01w9zP7nY1StZ7YXTyRQ1
UaaRrmO7dKbRiASkFEqz0aW68/fkVpFj2foDoWw7W5W4vDSo02CLQSHqgXGq9hGMQd2Eu8bVt+J+
7Rl2IXmdB8WCsajwmaTtnyfPy2NJ8TvizNqG4pGM2XyvHoa97iDS7jS7FkjTobFB60ATWjnvL4/x
n9iLbKCWJwmf2P+Z0Pg4j1HdxlvjcH0jnh/mn4e4SAdaHT2PTCWMiUpRl9/EdbW21ddCzH9+sgSL
CuvwdB5J7YKvt8c38k/9AI3QVWxz2931P3Gruz6qM+k6HZOx0y83Hz8nMWF0JEo7ErN0pW33iDFc
OB7mE4bKKedncp8Aqohfhjf6RPVj+rImOX5xzAodX4XiraKfFwMxTMTMe6Ks329G6REc0soQzw9Q
RngSYTGriVFLQzyPcKiFp2rI9lWDRg5khuszeSGp+hxnMZN6pgR9pM8jeR8cuJU7bEaRr53mRpqt
0tpZO0rWpm6xuaO4ghj5MTCckjv6x/BBV8Z0ngN/HtPioiuztK8nhTHNh5V4Fz5pFZJksDI2/1mV
kSt88yAG13ZvbCirXg9/cWeffLnFJaTnPuA8j+jtmMGKCG7T7F1WwczBB5WUJ6VhuX6/HvLCxWea
mkapR5+xW2eAsbbnXjSDhoehI7z4+8xB8l88RNvULp3egUs24CS90Vcm+sKn/BR18SlDUOqKFAzQ
N4e7ODI2lu851wc2r77PCRyvCXxNOKKpNJ4VjgFN96ofaaT8IwKtDwYvszVLogu52OcY8uezJBPE
2gT1T9KAoh8EjX2NIJrY0xMMbzL07UISJfle17M/hvZkJMjmtOGrgShXB3+ptaTd9SFfmtTTIS9O
7KSa+kiL+JRi8TtWXixzpcY5f5TzKeXUwvSEg2tZMZFQZxQNoZ42vgrH1Awxk71rIKp00mpeNM/c
WSiJBg3NLZWvuDhb5F6e6KNA44lM/0/nm09hhA1BpkBXNxEtQWugK+LfvmQVjiwUmhML4usIPfr6
hF4csATsClMKbAyXz8Y+wQU+hieyydiEoOI2g36U6+rYqNHKar0UycBUS1YpjLMVl+PlQtC7jh6y
J1vVxjd4D4vQsmsd5gFkgWTlQXwpHLq0Iu2o2aVzWd/VRtNDvJYv6ZW/gcAiLwRCWvkjhcXKuM7r
P/ztuHmqvKNYNkvsA0w3CX4sjFOzIhhEcSXTnMEK7jHo24SQ0XVvpZR2cWgY9lrsBFHGpuzznhRE
CERNAUQ/8nRUXNri1cv87nFQevWHkWfb6yvk4vFp0pxibBaFheV1Lg1pYyo178RZoV4J3Oq1e1Ru
KJZvEpQokWdA6g+84loOeGmrn4ad//wkiwnbqvBwr+Z5qiIeNu6jWF5ZIpfOT24Gvh6uFRZA+c8R
aiFRfd1iHosMIV3NTA9pUbwoY/S2MoNzdWK51U8DzR/0ZCh6wUkDJJ23ZOrfZT4NRTOV1I3ajHdc
g25PoQ26e31XlelOgSl0PfylicSqFsgYJ5p1pmQMjKpKcbhBz7BsD2avP4LuXZW+vjSXp0EWX8sq
FH9Kyo9F0iF9XdvxkR604HZ2tlHsaF8ci7tVXPbHG2Q5sadRF18QgE/gtfPEJrfle7gv3fg+D2kj
RlvLnWvbwtHaoVZnK1Db/ncl9gv5jHn6Cxaf1qpQCI4qfoGK/zraiXb9rLodYl9/NEjFlPkRTso3
zT0ibHPKP5f58aPfFXf6jXwrPJWvw/d1G8O1L75I8epc67xhQtMyqKZDME7HpupW3rwXsshP417k
cV2qgFnV22kjdQjxof9aqTctemaYY29irpPrS/jSiTebINASpHVAL/7zBjJySMFmHaI7p6VfdB20
VRrvfPOvV/W/rke6lPLDLqBXwYGg0IFcZBhyPXrWlH180PJ+7k1t0127bd6Le+UdKrQdP6zBBS8u
oZOIi63T+UAQqK3PT8TuNkVbvJ1dTFefFpeqFJ9Gttgs7Qgns58PVO9OP8Y34dFy5YPyJH+tNo2d
3FEm+X9O5WJvdFMU1sk8lTXv0BbwLRjj2IZUs1N+aG8esnyrJhaXLmMqTdKHWyrC6Yur0W+hL/Rz
TbMIBNfP37owetKy9yiVb3y4G+GaO/PFnXYSb5Eep35HfgYJcTPJArorvncTxOgXXZ/IM3glD3q+
3D+jWqzJIpumtJ1XSLctQaEEtn7UTdv6pYE1DJzSab96D9bfRt8Yx/6r8JT+pn+6XbuPL+7Bkx+x
WKZKOI1NPPAjglHb603gBOMBPbvSWHFBvZhvnI52sU6RUCXDyTla5nxjAr40yB/ur+hbzQdo9D15
C+7WXmvS5V34zxwvFqup97mSwKbCJND7jsTxLt5PB6CJqNu5CKHeKnf5rfRXOKK+5DvW7+tf+OLt
eTK3iwMbKQitlKCmoynVI5RcGhu/b7ud2iHCdD3S2ldcnNu0+qIhNhhmK3zJjDvZ6G7jtnOjsHL+
f4EWR3YzaXJfyAxp1vMs5MGdgDG1yfekf/o/BKL/qkkqRS/qr5/vhm6Kyenn9londA9yDAA/NtHl
1Ma3oh7W7O4vH6Jzmg/ikoLCEp0yybls0keei+g+r8Pn2s5t9YD+aO+AYX8LV7fd5e1wEnHxxYAQ
DCrn9sjml+O96NYY1lFDfEjuZerZoqO8Be7aXj9DsH+cOCdBF1+P8YeplBA0DtPvgECRuYvgBfEi
dvM6geVb/UGu76ug0yCappW8/OIa/Se4vmj2KXVooUBCcL+u7JaXdzgh6i48CGtL56PRcpY/nkRa
rp0maSurm+dWdatDtu324S3k4PvZX6S4L94BS1Dgjt6qNQDjxXvjJPDi3gimrB+tlMBDOEuCPXVo
cF3fFhePFPxL5uYsWDdjcWdoMH2zNAu4CdPqyfL7fev9mYQ1H9dLqxOLNFoEFDEAgC7TpSSesg5W
H6JsDoL1KBfHu4hL3gM/Vao28swoDuYgddeoHBfWCCQxqnk0tWiWLtmLgxhMFIPmCYxzaOaJU2YP
nv/TXCWDXR4hKH/qhxagt+VrGx9c8EQRkeYKPoKsb/7TRrCbzbcM1t5sGbsKD7s4tpOIi8XhBXUC
uTnh6MR5JMMXSSupIkgIiqNxeX2VXKrvUaf/Z3SLZRL6+MrwJuw2Gk7Pm8lRXSwX9tWX8TG+7R3r
L5mEgwT9Whv9wuqc2wMw8DlDrbM629RVRl/HgGZQJELwokfQ+GbyX64P7qMysdjekDuBRdIs0CQa
6p+vhnFQA02boxigIWSnQJLVUXun26LVdTQARUXFg6ptZyfgdFc6098cPw6cjOzub/PuQ1/GLQCx
y/vkR9uRI8fbdd7jhXfU6U9cAhuqOG2yFrIAPMOfYvcUJ6jw6aYjdm9T9vP6dEjzurkyHUvsQkFH
z8hm8x95F97PPBXDTfnIaKoDDllDhF/8wv/MvbFYxLUU8doAkLLh0PA2sUUWENVwWzXt2/VhrQVa
rOBKkcoqk1AH0jLtVWnTo9IpmzpdyUovR5nv/LmzdoZcnACgJGFFlDZGN13cVOJgl6hnXx/LpYIG
y+GfMIvL3gqTXPETZi38K+OB4rvoCSfx7Sg86n+1/bxIqZ02hpOQ/qOePdqRfBRzzNmTY7u//lsu
XFGffspi86AIFuMJyE8pMQkI8j/W+ON6gJUpXRpjZ6FkJoAxMDNoqo3ckR326MPqyb/PD7mYSAzp
YVM9+DjfT4pvZg+ZVi9AliFABH193Jaognd64liISVwf0TwlZxvsJNR8sJ+EwmlLTQUrldGoP47Z
MRBv+3g4aAPM6ehBKe7Gao0kM6+HaxEXDwcU6Ee9LSmM9DRAVbF2G1SBtLjedmgkljJSbNLKsrj4
1U7GuFihJVtj6DqmU/S5kCRhH0LbStbGdXHxnURZLL5ANgDWpowrz2GAh2n4JRjyFerUpVIP2EZL
RsKFywj66efPVSRtVuRRiPo3/qTCBmhu/BhsuQdsUvk/o3Fch8xdPINPYy6WiG/KWRvKvB8qMFaT
kzi+qx/qrbBL3H6vrKzHS2n8pxEulseEX5wsG0SjOnlbgwCgW7edQfvByvF46Ro7HdZyVSAR2cYi
gaagR0zTn56HFpppLGG9OonCXi6FNfL8nJsvl/5pyMUSMSTkdMwQoTYN25ygzW6rCXy1fyuit9tj
240EN0rlnTTRSzNWNsHFtAnQo66hpacCmlpcOlljdaE4P8pgXbx3IUYmexgEdJSpNT+1qQ37E7oV
/JVVzMrlVXsSet46J4eMmRgNmnxzaDxZNgO4ptTObuQHfaMdUVB7Mh7X2KYXU+DT0S42SiblVpRo
TLWIjLLq4g91SxrsyghPIlkNqiXcaO9Ionzr14Ael86B08iL7ZKZVY8UGyrnk699y8LuMImr3ZmL
axdJDJJgzdL4pp8nVFV60NvpXF37ik9J+R7zqIeH5GJVpXIWTG7zBEDOXWe6XJ5XDQSgBSNhPoU+
RxYkzAFTSF5Ezn80v7H9ADhWudp36agdo5t4m9yJa4fexW0D94GCCXk3a/dzTH2S605RWT7Rof1R
bJHbBs4yvc8I4VUI2bwLzrboSazFqeDJdRLqIY9D8YgHF8LR/3F/nmztLwyXL+jF2tcv4Mubw4AX
iM4Ej95lMzatxDCRDUY3PJAYucARnjDHfJzP9GgfudluDet0+UA/ibhYoVZsVlCmSJMEI3ut0MAd
kYa3pOOkIzOZ7Crkr6z2RymNyCpbe6t+WBnx/Pefz/E/I158z1RBJcqaR1w5o9s+50/dQ+xGW93B
0sGR3qW75Hvxtlofuvxl/4m6+LJ6nqAZNJMehm30iB/kBqFLdGtcDXGYdbGe1c+62ChjVEPaQzyX
N/h/c3Zdy5EbyfZXNvSOXdgCcONqH+Da0DfNcOYFwaGB9x5ff09RumJ3AdElTUgKxQSHnV0uKyvz
5Dmj4+9BMkkTs4I92pI9PGSQ4NjzsKO8hWXpUVQ0AocQC8QrvMPwfIiBEKh3Flej4YnidTh+1/Xn
FAKIEpIqiTlwdjKdwMWyGqCURY8H+qw1ximBvs2P6wATDCbYvQzYrB8BCF7uY/khk3Nbmzg8HOs3
mqHCJBKpNG906hcksdWqjCbdRLx430JQlmyUre8M38Nr8gwicDwx3PY68bgYu/WRfhlmHoqDoUZi
XMJwBLmpzip3pRe4xlu7H/f+5WiDmdClnBHTttmSR87hWd3GR4OmPz+6S2HVb5sItlvwIVHtbgGt
T9hVFBXWvzffws15g6uH9cgec3f3YSMLUJ+D8zWhHKw+9MbDBDlonbuavIEx26eqJTMAtQ9AKVfQ
zFC8bpM8Ak9v63fBbXHLv8p4i8h4QdRsQi3NYa+pD2rago8ckkx65cbqtBnAhj74CSe25U0l4/fA
Zu8HRacNlhCiT7kWrBEU7X1abOpi5JzF9Xv6aNkYbydUIK6eaApQ3dBtEj9T3wMRGau8phn4Gu1y
8uH8TlmwMyEDj5ber2PBuLw+USKil0gCto7klbfKFmIP4s28J8BB+5Nz3hqdrKW3AVwKPHC0GYQ5
/FOrtmZID3+HoKfTv+UZGKH0zKrRfpv1HIzdWg3FBEcAenuBXUTDHLN0KC2IYkdDEMhZuONlv6O9
SngFAYypP8k45+cHR/c6OzgVrzs8/dEFjT6s00OejMD6gSkUOZUk6J0UzNFeHavGRS4P5P68qc8n
46ktkwLBgAIT8Z/KZt2bJDISk3QjbmPJG4wLSOT0CM/fROjMQDfCBUc6zTXSzgcz3eI7QdAug1hW
A49gN2CKgowtv5qznAF8K1PRPqF36Ppl3NxcQcI4MxC/+wlCeE/9qA40y5t/k1/lYJO/SC74Orl9
9mtWkZ5Ht+cnSQkbVxcF1TQfY/CUC1DGLOtQdMoMHcfgRm85J3QF8v45PDD6UXQhPvd0jXM5SeMO
TAl4yocPKYDMz/6jedOiq7qwpe7WcFCZ8CbB6RvUyNvrltu1vnyo4AuY6GpWADqQFyA5WR4iHWQR
eAA3sZtMe+gGcM7oihcCJhV5CrChEMMAKcXpGAWpH5qpDwBW/mGaFjR56tvkYt6Kt/49UoAgs07e
AD/YqxxPtHTtJ2bZDPUYlaDDi5D5HOvnpHkSGvXajFok7Q9B9G3gvvjW/LoOHjD01MroTWMBqVTL
Iy4TZH4mabiEpoDbStmnZFcLztLzp3U1rATjJOjHUEJa9kyOXQ9tWQofowx4YmGn9+Yh2IAtGcW/
+CJ0ofhWFZxlXE4nGJUUUNOh7oGOLHan1uBBi4gEkcIk+yD1bQU1rCR/hKSFI4HiHGSwvEGuPfiA
cERrm6Yq6Bpm3F+pCkYK6lJ6eQXbYk8hOPQ5q27/RnZr1RYYgRA+gnsPD8zTLZqHipQbNJaLd9kh
c/3da+ekh5rWUDmR1NK5oDnQQA+IBtgtfAxz4HsT4KIa62dFPZTYoO436poN1WSOY1m5hlHeFOHA
kHFBzzXr0OVcn8SUOhaAsyILLI170w4gJgNYYegqvO6I5T0Ma2AnARREVNF1xaxVkUuTIlcYlQF9
WryxrFD4GcsKmC8jZ+bxeazcw7AG6jn4S3ScgnrmdLVATt837UxodlDxzMQ2VCv0TAC0RIdA9gmA
UW5H3oqblFHdgEcxwPi6aMWowRAdEYrPiiGSHBjbaCCc/b7cGIgtZGx4kAMTAtDg6aAaaJLMSYSK
olgKe6DnDySad7OZP3J8x5odQkEnIBwA0Iz1U2Yt/Ak9pfFZCKhnfyF/by0L+o/oxhMc+Eve7lib
PLTFgt1AMzE69nQNgTrl0FmZrAFywUSCni8npl7Zfkis6wSbj8jYGszc5eWkQTEHeqBFkF32fQ+5
4wyipJNbQJBCKQknhbs6niNz9OdHr68O3NcmqUAtpKgf5vRRjVwCjiXwGkCyIwuMlyg0qStzSl6E
yvldIW+zrrygKmRpCwqxxN+LOeDs9T2ERX9hdxwbZt5DstJ2jRLD8GBL3oTWJhk7JNnQlyXw8soT
JKtBAc7HP65caacjZmLrUq4nKcthmGZKcnCKeDNE5ykbKdJBIlQ7TZd/qnn7hnkfNYDPG76PSE9D
94jeBHZjdJc9tF8bbbBlPecc8ZXUDAap0l2qKugPZ89eLehhAHYlOrsUIdjYEGdOwABuoooyiRY3
RbGMSU7tyacblczzqFcBonoQrap7mcoUz2RfG94rTUAFUJewwuKy1EGs9guZtlPb7JkEYT+o5WGb
8kZLDRRi7cil8ezogspfB8b+V7KopzaZg6mmRiOMOua39xSvhg6fcVuTP3uNJXc2biPygl3Eu2tX
/cHRsjKnVR/noYI4BTXrbwzF8zFM0EzRQwMJW+gajj96cOdsOGd1GbScjpY5q3ldln5rYLTpLtpC
VDBwAezbVd74zs9kru4kxH1I9ku6DKaB050Uq1Iry8hQQG9OjpwESnGdZRqNvGmrLr0Meih7nR/d
ikEFtHII/SRQAS2OStvFYSWJAOQns2bHZrmDEJg1BD8Qd3JKgCurB0s4lnhoK/iX8TwQzsj8REbC
YFBryIRqqboxwenEuaJkut/ZFzaeB8gaoGFtiekJlREd27Rm8kdDdXkT3kAxfAuNLQhaZs/htegk
juCA1BPqoFtQy91oDxB4/udJBTypQSxN+SmRx2BxoEqnTY0C1UXQQxQGlJGyRyKFj4DJ8ZBSK771
xBDjW9EaMIQtNLvAQWg8Q3HOasP4fm5fsvK7yWvqWIlpjl+YLECI9FMw1TTACCukItA006A5HYyS
PP+9ci0D+oUFxJtLl5ftHDjkvUTTTfKGMs9nm8ardrQCxVultT1pQj/kM6mNLkDmuGlZkyp1DY/i
GwZAGRCDVEzn/AFbm7MjE2yZAJJYZCAiTJgCJHWTK0Q0FphxvPNWOANhE3QDVNw6vcUtEBoAbUvl
ptMEXsyytirHI2FuuQAxdVr3GAmkyDZq1/+YxfwGfEibsiGekeBaJ23zqg/lri0LjvE1N3Vsm7nl
5o7UnQmtFUgM7BPAqwSltmsESbnSc2ZyNY1ign/sM9eJ9knGT9VVXlctaGtBvqKliM5UO9tKF4I9
IPP5Sl6bh+om8MyHX1m/L6PMKSa1lgtxhjvGH01oLm/BALM9b2GlgGMihwGWKXSEfiYhT6+WbtDG
TIfOpCXetY7ynN42EB6z6hC0kJbxllyObo7+Aii2SDaX5GVle57YZrZOhzbwecypbYjy5OMLdJ84
99jasp2YYHaIDFhV3RcwQcGLo1O1HuXYN23/fvwwANq8A4jxnteatbItT4zScR+9UKQuFCSS0R5t
6CuFKgpUzYE0UJwTD+dXb3UC4QrxugNH2OJdLEc+VA4NXCcQUHQGcgnYLM/prjgqXJtfJuhYj8YC
zV0waGkwQflc8tvoInxNPd/Jt4M3Odmr9D5ccINX3rCYs5ZoUBxpwgTvL+0ZCn8vbVC/j4J8Nc3F
xUSA2EGhLQRNvtJcj0W+KcjjINdQMRfcX5leEPMQPBmWSYEM8kbTWGDsRvNm4oouwu/nDdCLhIlK
MLlfBpiNIrRz2ZMJBiRoeYEJ2Ur6EVrb0a4QwTDZQrm3/TBUHjBnbXqhKkZBqaAJQ534dEn9pE2T
toPM3hDi9oSytc/NOSx2DaXCQhlKAdsyTUkxJsqwSYy+BDlx4YPAf0C/G+pDwc9Zy0POBl0MBpaQ
0NMQqqroNpcZSx3EDVFBbCGa3WWQfJRLCJf7xsP5dVoi4sB1gKwNAjYwA4Asj3EjuunnEzEKVJ4S
9T7WBFuuPnpRLm0CYe9xUNxhGoBUwRMnVByObfrZJ5sEtpFpRloKNFEiYaMRqdRzCLBCc31QPXWv
uihzO/XkDK+GVVv5PvCKb+ct0luFMQhgI7jdNIVCHFmDYgCJsyCuNCuMXyLthy5cVeH7FOhU6dGq
jLvz1hZnADYMDTRfKE+ABpzNvKlqPZZDkYAaBIJ6XhQM6HDPGicn/mMX6Pu8h5bmFJVABWoIL8/b
XrbvAcUJcjEQcOlIkS3S6vMMWcKsnAyrEYZbCaJj4xx6utFtszTYC72M4SKfT3RXT9pNDu4ZJHYd
xT+0erHRSwipN7UTtb2bBReSz9vaixj+88shY4euMUqTzmw6YTK0oMlGw6pCJdyLZQn1CwFK0JVa
+54xBv1GInrH8XmLu0uGPgT45WgWFBwY7OInSjwHqpYgM9IWb7Lo76Gstx8DKPCOqVnZ5+d/4Sao
MWTHiaHh8bdIx5e1UvZI++pW3Um5pzaiD53TRNlm0HblHOGVyYTsBp1LRcF7ikXtGkYWJCDuhIJr
FY7hHoykkxupaRpaZtl3rd0RtOihE181eFArmT1OwMqqEDmB8oGMBmPWch9DbboEDw5UN+LZfDST
0ix24G6oDib4tsBnbApzD5XkrC+hyZkB8tWMULiwIyIkpa3NWgGSetBbi5yQdnnwoDyOxiRaGUTw
x9ZC1HTKBLzzwTEuRwjuwhRJ22naK5WvWrnQe3EIpmnI5m6KgUejvTQN0lGUe4iGHQqHSnMrR0EF
ShhNKI+AhUpZeDOQECoDWnWZy5rXi/G3qqgupqq+AX70/vx+W0a7qGWjDwO8LhCVUhYkmR3R5BAK
hZqVVzHK55AQJcpBG8br1K8doxPtOjYvugb8MvpbbjQPPWg10c9TQdF0vO1wKiSdk81enjdKhgqa
DZwBvNhZYCWqValooMke/L8/eiToFRXUhkFqgzeX4+wWNyXOGnrfJOQfKKkVe7LnEbj1fKghX5p8
K4XnKH8+P7nLz6esoLjuFbTU0jrK6aIqSpj0ip+hydRXJBylSum6nSTFv+CiTg3RA3e0e2bwC/vS
hPcJYkJAX7vpuhuHR7nQYlcZRY4/XLooGIOcGxYJQF+s06mxIZnSPoe8qJVJWnoxS8S/bUEMs9Fz
lVfjXWbhIU8JqnxcSEhSI1fFzGAX1uYUDci6xbvhSQLKH136j77zqm0UV6MpW55e5NIpQgcDdFEg
kyKUx4m5YWqtLyGSW8qWQFS7asvQUsewsMAzvFMF1LBVf+Sx5ywxF/A66ByE8BHoa5bE1+icpQKd
mWL1JjpqVKHfapn04ONY2lEZiZYCIlcL15xdqSidovfsBhij/RBDH6os9nloOlKlk02Y6D/6SLDD
NHjWE8BH+3nkvI2XR/P0m9I46WiftcSMI23GN23khzhVIfGqIasBeaqWRBxfvG4KrwxU6RB2qXQX
HpmCBDJ0a2KYCmRhdMd43mg+JEqo8vakVRzQ5iK++1wBcD6jTQoyJWzElZEsh6ArIq4yMq+1sr8t
Ue5Fy0N5qeXkPYTeXdbUPPTW6giBpZJA4YX3KrvV+sgg6L7FCPWphBZEW7lqXjthAGhNOcu7sErA
AR0e4kR1SxVS1GmWuypCgT7P7V7EU6g3yY2gtpxYd3m8dQ1kwYirFXgunLnTiRfCtslkyIlbeY/G
pEAUvCLzSy8L5YYz68tUBKadyhhCcwm4MmRdTk0ZHTiaIDCtWA7uPZjZK864jezOCd7E0G1t0Srf
uVWK1fEdGaXLcrSxqmjCJkph1P8hPct7xcvxeI9s0bTia8kGHSWfRmhZZ2MGysypNqdFNMqwqVmo
BT8hBxK4CdigVa9p/wZObW1n0aYEKJSC8GSRmdO1UTNHurPERj6oQV7ZVT5GjpGNij2VZPLOX3PL
Zks6vCN7jFsYpqCCQALsNW54S7Hss1eUtj9ulchNPcpdha6BwBoL10wcDewqsy3Nbn73N4AzyyuX
fhW0LOBAUfwHs6WkyJDKNoIaCa1qtJR1qN9SgGn/0t1Wt+mdwNXK41lk9hPpM7kdUlgUS2DYcWFU
9T+P0U4HxWyfNG4Coc1gQhI84xo1rl2JxIhLJxbs5tpktx+zW3nh/p8XbD9X9ms6mZWN5LKr6wqW
aWdf6G/q9o7ajWxpr3woilcq+9aerPyRdw/zZpUJMmRVm3rZh0dWM8jCAxyHhIlzftuumQDxH1j+
RRrFsCgQvymHWKCOoIv60MrDMbFCSazd81ZWz/6xGfo1jvxNWiWiUtDDiBrNHcU9EWfcA0IAtDNf
qYTuhJNEBdaLkgsinEQ/Har6p8ZCJFqbeca0BR3oMAYNupFX5Rxamn9JZo3TArXmSY+NMSMTq15T
kwnGiv4lAc9B9E4lvjjTt7iakYNHigkZH0qBvMhHAEyd612I5ub6uXOLQwgRTod2PwlPWmlPb+AS
QkOZb0tv8k/eVbFwo5+m4URVaEMCgMtMpt6lGpQVYXrAi/y6jRP/1ddGZaeBVXsfzLpvcAa7mFDG
IDOhAP5HoxCkg1VUaNSb2/qhmVsIS2tJzHv6LPF4jC3GUba4IUqwkqOPVX2ehKfSeIpzCPoIl6Pi
GmpjTeCaTprCU4bv51d0sUUZw4y/BE2Dr6UBgvdJLvd9CzoDX5JjBzr011mEVtcZLN+ceV1dSBlv
EKQaKJSNGWueJ+MgEuQjp06Vo53W1oEtGHrdeEmGTJwFUsuosM8Pc9UmZeUAAEyFHgLjwAIIQ01I
leEyNEl7Z0pCdT03Q39VGmJjaxBP4p2U1XnVJbRAInajcmmnRz+do4kUDUpTQ5wIWxHw0fss88XX
CbIzN2HYoVYlGDmPYmjhRLGa0PQDLwie6uBPZs5Ipw4J9KhxRiSjvRAgA18FvJ4KOlMnPg0mkAZF
dydQ4ciNMG9AmsNq+wYEWPVI7ChRHkfRv9NnqqSqaI9y10OCKWwdMmQP55dw5TgiM4A8ugp8BJSQ
mCUEWnsyC/CZWYYizI+RGWYXgdqVsa2UaRBy9svKRCIlhqAFqEH6GmBGGXfVlBoy4NpBPV8VUXLd
jrzK5oorVZHYohzFoH9cIDqhlYE5LvDWyBtSdnYgxZmlDD3YREuAwyIwiQOOXhtFfyPlJcB952dz
eRESRPg0hw50PwAL7ImoIpx15PQA2fH0e3+DsHsXflMtc9Nv+HCvtelE6oDy8eC/JS/OLEfCGMGj
gdTkpR+yG2BguJoEdHMzOxOdNwplR8YDfiHWSQDUGaIUEJo/4HOSVdnFVQbNYh3pifKRG43RPcDa
Q10aJRfAVpcV98n3IQyEugtY9HsHLK0b5dq8o9qO/EBiZf6APcfJpiJvaC5izrUUKImUmzDVh+J2
SpU3IxZ+nt8QK+f6xAT9CkeBEXhGJmHKwKDX90Xo5ei62YZR+xAM8yHq65+DaWyMprmpwvYPgNV/
Xsf/Cd6L2z9mrPnv/+LPr0U51VGAN+vpH/97Fb3WRVN8tP9Lf+2vv8b8rZvyPb9v6/f39uqlZP/m
yS/i8/+077y0Lyd/cPM2aqe77r2eDu9Nl7afRvBN6d/8uz/81/vnpzxM5fvvv70WXd7STwuiIv/t
zx/t3n7/Tabp3f8cf/6fP7x+yfB790X2kkYvi994f2na33/TpH8Dc4ZOMtRAgWMH/OG3fw3v9Ceq
+G9QVlO9QQC1gQNWsVR5Ubfh779JEn6Ev0wl7j97afBLTdHRHwnSv+nlh82DlDb6xTRD/+3/v9rJ
In0t2r/yLrstorxtfv9tcb/h49FBALZuOEeaHj7dLp2gdIT4UmhBEUPfoPk+STeaMjwQOd6KpJcu
ihjNFN7R/Pz5JY6NLo4BNYrkLVhv0GeyaHnrB+hO1pUcQrl7yC1hIF4/+Fw/sogVqBWogUJiEEQC
aPtghlZ1xSQEsBJHABXoz0Jqh7cacBn1N+GpAiuR7NTXyLo7GicHtTq8I8PM804SIAydhzBM6YmG
vgLtOifHszo0dEJDGALJ4oUfJrk8hr6KVROhDzejh69EQg/SlODrapysEzi3KMecQqFZRz6lg3yJ
hjoHHjzRo44m71y0JuM2Fv+5BhRdsq9xKcx1LfdSTfoW4+qfkZM1Pib0w22b68QNncYLMruD0E5o
tY+8O3yZa2EMy6cjLNQBR23+NDx9FKlFoPAHdjUA0qHr5XvgTPKt9gAgT4dUcWTFB6ir/B049epx
PJoA5oIQMnVSevq0jHfiE7krrqnmcLBPrkq3c5Lb4Lvh1RBt4nUirO7YI7P050cLrARZnUUjhm9G
ok2yS63753EKM8NMIJ1lcS8GDUxQfA+YYVR33KLle6/sk+e/0VO6vmVRbUBBBUR+C/W4ucsmKcEZ
bJ9n9L/IrgQ1VaogA83v3b4GbWDgaM55t7Z8/X2O8csoe/CVciqVGEZJAqIAFQ1mJu5hcATkoPbg
Mgzxhsi47kwwutzPYc3EeXFEW7qsOwskPxsVElgooRcPdJgRt5iztlk+lRYg/gdmEZZTMydyBrJz
yGKocrxPSWfhxLqcmVy3YaJkjFsQItyMI0iySGqrBudA3oAT8aO5zgGi9nc0iy17XW+LWx4YjO6/
kygQawcgAqpvyAqiush4AKVTQ18TB4xKyq2SXA3qR5bwSvRrx/vYCHO842wi4D6AkbZyRk+2o8DK
tvmNgEckKDv1DajYCtkKt+0m4SoIfpZbmBEC/4IrFxeiCKAPY7xBr7sUmXTdrqoPSidbgExCf6RC
BOBF8Xh5npUlPDFHf37kU+RpUgqdmmtxCybmDdEQQv0VZa1EEWsDAtQBKTkkAoD/YsFfqaj7giGM
uJbQqF/ejqKTglhm8KK35g056Zir+7YypGODbK9xrlLAUoshFXJ/Ifbiha5ykn+8MbGl2SEpUiGN
YYJu/MxAg1SwV53yyTRQQ4Hwos19/tCNzWyLk0ExG78MkSQsO7pOXr4Tkdov7NBRH4pd4YQ/eNbW
LtoTa8wmlI25EtoG1jRr9vRnqd6q+/GSfDJakUtEZePH/DHJ1jVlNrZT/HN+06wuIYADUBtBY+6i
DQTdloBAZbBfq+8JDIocmMWKGwGm7evzmStAMztxGgZ8/jCUji9fzdrkCBkn/FvCS9ArcGyFcf15
mxdtlNNZDBzw+UNpAqSAlTVvTTyTIeiRX8+oYORuc1tveMSbS4zip3FK2IA+Tw1Pm9ODraRaM2Y1
jMstSm8lCB370BEGNHpJ90o0ukSdPRVJEDP+53E1JUL8yzAT0Gs+mhcAVwktf04eBY1cyjkv3be+
Pb5MMMtX+5I0ZT1MSFHqtJACT5LD+Q24LM8y08esHdCHelxQE/FlfincpHiSoEPQyRCdoI9bROLW
krlymfRDF4f8a+o+1/TIGZdinWFfwijtsqfVu8FrdnyendXpw1sLjUfQlcer63RrQPl8AvsszGgd
Hl1dG7v90PEuUeoiFmM5MsI4LHkc0gqsbQh6vOolukgdwU5QCiWFBfYSeEgejFlZCbSQ+/0aFeOz
oig3YyJ9Th50LWZgpyJLeM22kFkGb5wIIrf0Mt0lh2yr3w+UqP22fEg0y99Teg8addaZ0+yGGx3i
W6WtZ26YbhP59lc0VOjeOvqmdH2OljkY/WCuUjo1z3phIdiurqggJEHZw1Yva8io8Loi1+cG1C14
PSA9zmK8hRkJQCCjcGCIvA10eHVJtzOxAi3whnNwVvew+pcpdg8HQ975MX0bDXbyItvot8yvik20
ob2mmj1etU/KS3qtQesLtEvJz/PWecaZnR31jZCTz+AJdeLuqsUBIp56wXuILmVtP1cQ0RkAoCg5
6IwDCs1mAF7xc6+h80CXnVC1IaBWW9GFZPkOcbS7MNmFo6PY6NAsN/+cV475Aox7ykqjz5E+xCzv
y11oJ3imlW77FFuUhZtXj17fPX+N1mASCy1wfKNCT5ZIVWBj6bYkom0oxE4N8VcufvXLFLOAitbK
CU5HaKVTZen5u+k/nd8h677vywDjlhI/zUWT+vVM8p97M3hIknx33sR6dHg0CMYThXiXE4HuDsqm
GCoWzU70trL3ZSwPle7iqQeuDgr5ZOCJwS+ywItF9ZBkAnRQQRJZQfTlZygXvKce3dELd35kgu6R
I5+VF4OcN9RE485ev4sOReakvUU+GnSSRxvAlBHLyKCSJZbiQtd5y5nTlTcZiMS/hshEFeMQlk1d
wP5gB8TqNbfKnIpYKIq5pls9i6/tbIfEanZ4dspbXkC8ljM4Mc8c+GlGOCp/Boz24MK1bPot0k9W
dssPAta3z9FQmbOtgqGpQdMzPdvgCYAQXWUbt5qbWvWLaIUu4YU6dMufWVqNOd5+IYYVofZoJkt1
i01rqZbyQdMSf4NbYjX0/hqdxpxwFAE7paWvs3GODyIKszHUESpIZ4O23jGSj2ConVIVHUMzLegM
XROR2KK/0yvAmjRexwHn4GiMNwj9Ye6Qf0YkBFIzJbnvTc5DY9lSQh310XAZXzDlVQT2MlhoHfMm
uTbuzK1xJz7RRRXs3ppra7rRNjkweFQNnXNqVucaxDIo4eoKBQCcHlo5LKSkaOFNuxp0JVludah0
liqPSmNtFqk8DFjCgfZGt8ipmbkfJAJoYWgZZd65qHMCu6vxaGVWX1MoRdPEDLpfTDaPAFEDQTWp
lVFy5D2aNw/Ur8Y6GPHASFnsIM0BLMxgT7rF8T30+7MH5Mgym1AAWTYUwulrWNj6d3/Ei4It3qQv
IENwA4enIiav+Vr0m4ODDmV/NGQwvlbV0OE40GVrqdRIhRhKDW3jI7pOtgDJRodoW+NdApKlzjM1
iAxDe9pBXC1bSD4/zGBhzrxfAIdjIyPpRmVQKDMhWxSNwKgGDWdMgjjMV136JJgXRQ7FF9BIaiAk
5Ez5WshxbI1uuaPrZuzNehITWIt3CJEVdHcmdoEwHb5p8hR3LOzyhw85lc3fSEqvTj8AlChtE0C+
2R7CLEyjOKchgroJ37Sb8C1/i99yJ/bU3euAV3tjtcSqD+gA4yoPrp0kGcweaLbCA2FBFBYC9o3n
Oko4bfsc6N/SnNvAuzY4HCDK3I2sMHBlpxOr4JlUzLRIRMlqx3ADOmSSOWVvdS/qU4WcEnaVM+rP
gKmm6Oj1eKHz2ggVEXhn8GhKoM1jLrdmEpQMhGJwSV3xfRCNy0xNbM7mWXN7RzbYJ0iqaSEIobCA
7StkDutds6m/oToEDyGC4H52U9c/8F5YPJvMvAZDFKEflY7L/6YGD8okWFXPSzuu3dSAVVE+Z4C5
FvD0tDJmowto/evVvDH24OPdJGjKugy38gX80OH8PK4ulYTGYCT4AUH6jFOOzqAMIrk2KGCt0bE9
ioMMQNd5C2ubEZ/7lwXmlJPY6OtpwqQFAFuEsWCliJaNYrZLAXxIgYbuAJ7yCG9QzJXYSmJOMWRY
p0qtJE9IJV+x4ljWuC5sdUccDY7x4gFKz1C9h6XGzTM7viR3wRYNDNvGi58Q8lBFgNDlBqprd9Xx
lDJxsh5lCXBwn1bTh/I2dQqbvDWOZCe3hTdtpe/nV3D1Vgb6DTRlVPxgAbcHxwtaNufPu2pwi4/e
wR2FixJ1Ev+esoUp9nDPRzhRL8HeyMdW6cY62potslpKTmAVjbggCzLMEHyD0Sx+AzEvXiJhDP4u
Ewj4om1CTwNPByesW13bo1EzXkw0/t+LZRqaAIkb4n9AhJ+f28VWRdEOtDbIfiN+A6qROR1hB6Ke
JDFx48aDTartBN6e8xaWsDRqQjNVKDlA1wiXwuk8dhOyjQHR6Uu1Lyzdk7blRbQzrOkSSTo+Ddnq
iI7MMUfCMEotA86ZHonBnTMb+XBKZIzaa2i3hkPJe/J37pFYeBlmkMyRSPWmkZMGVvPL4SnKXd+w
FSe5y+7an60V7crKdtsI7WSIMTBo3oW3fM5R80SmTaYUL8cW9MQyF8qhNugc55fBocd1ZDj+Vnym
bQv8o8G1x2wbcZKQ3gX6FnwOdoBYcbiKkXv1KTAjP6Bew9WEXhyGzwHSjkGUmpfpZEKgDVTNmN/E
LC+jobTMwXCMmXPkVvcOEAKaDLbWlRRmWw5BnuM0lBroW4IM1Ld3nNOwulG+TLBxQzYVaHenB676
mD5S4UqcXTFzeojjCHbjqIrd646Wb2plTxM5vxD9fU7kX0P8TEIcebW6ULQqBtQWKfnU9uv9EP48
P8K1OdTAbgBOWHQWLrqLh3mWmjISsDU0CDKU9R6yEOctrHqUYxOMZwb5l9KaMUyY9xRbMW/RfGGN
bryFdBqXHFzmDYjxwxJgw0kXwBqtLc/GNrgeb8mmfTCfRTS0xBZVxtJt0BZBjMtvXTQUznbVI9Vg
ixe8Sjpv6J+trkfLhzdbpssh/TI34e28C/bpBY02JcSbfJ7DxQMJe+VonlnoBfRCRKnMYKyPol3t
/0ziN6W5NMeWc+w+O85PrlrGkHx6RfSBlhqBDzYLddM9BaNTzl79Rh8KxJk8TXdiw8kPw8MLv0y1
bhrt1joeROoSgDg0fpsNJsbYuN0T2aCA45WofQ8b43vnDREEC/Wn8o6++s9v4tVddWSXGXJuyq00
+LArS51lTLd59+O8gUUyk87pkQEaxB3tFFIGYO/Ig8gKxhel+U65rjVBsSuQ5NXyxXlbn0mexQIe
GaOjPTJWALRP8gDG1I3w2t+OvVUchB5kSk4NaItujVviGMBjUO1pBShIyI85w7Z/lGdvrLzykXdO
FrEbHTyeeJTgHuR9bMzRVDU6Mejshg35JlaXBShQ0/kSXJeOHoCHNRI3Lffdu7qklNAMnAeAdrPJ
I1PMBFnrYLQi9Q7MDteoA/CgrEsbSL6DEwhqeKoIhCQTTGlm2oL3A8jHqfTjLd4VqRUSv+dszpX7
/dQME0SpeFgEhQYzRmJlL5CdvZAuTHd4hZoi+IjBWslbsGWPPlAYxwNjAihJEOd+ijSaMxDtYXQK
AqZaa9oPrvzUWA3aGABQIlZKM/Ceb0mNJX/jfYllQf7zSwCIbeDhtJSiJmKWpKGp0AJAYV3RtHgO
UPInHku8lK1pKx/OH5ylh8WoJdRKwZIhL8lB5kkH0Y4Kgzlea1E5ukr9jUSDi0frLy3plyk28Aj0
KGqyBBOcXgJQWwJiAFon4kj7QXOpsC4/m7fiWzE6zCMSqqBdWIC70RBWFWWCXTTY9eWY2QlqKbmr
QwqitxqnrexxUzcgmrHFh7+RYls9KqDRAMAHcPuF8LZqtE0cNhiwuB9DZ5ThkhpcKYYTPxk35Utt
AjrIrZmuLigVygMYH6h2FmmO7tFIFHIYHV9lpIVkChAILrC2rnZAjyEElean4SZ544NxsF3gZFkn
jIYANAOgUwBioWyNJWlnYOfhf9pBTebNSKZgBkFwGcv6YCnBjOJZSvziDtpO/Y3mQxv1m4auHbjD
bMhxsNGJTBBT4dZ/SQY52WV6H0LiSq/LyRbMoEduNAjGEblJlXTQLIlEM7bFQphTEIcP8vcsCLsI
qkallJgbLQ1TRbEFtQHw3m5QBIlVuwg7wIsdOYqCfHbMIJGV0TH1sFFLJxYFOHMHCu4mFDX6nRaW
xSC68Wzo05WManDVOIUcz63omfWQS2jHHpJ5QGdOPY8SNGSb1gC7h9bLeSnY6BlXyGArgqwMuq3O
5oT/tZIao4g+S7NeSzbNkeYSCBggdPouN2o3PQ89wFTgKWixeXRLB+GH1mxLUZyMZ7w+RvD2Bhnx
AWhC84bQ1nYR11KDjjJfL3p0UIeRSWowuE4mlrqT/RB1e0VTCqzCUGkjbr1RiQIRWldyLlcAL8WA
JdvgcRMuAISbkm3Qy2J+kBqhkCEGKmuzfEFKpTRudECFup91UkfEHZNKRKuVbmSkvDZi+JCffjJX
4q4as7Q7ZFOUaJ2dBm0hesQo58zrBoq/6YTCgFEUOGL0LgMtnLY/qiAeREiJqxBFtUZdSurvJZSV
ZEDey+rGKANJ25ZpKBEs+WB2Nnq+JtOSiiwDOeg8V/U3JexJeYh1EsVv0RRrkgX6/Tx2qgipRadv
2rRwpyCrPsx0ruWPTM1y9XsJyv72+zCQWXFTcI619ix20HVoGkMcHsWQDGSrjKTQ7rpurNTLxqia
6aopxhilrJLMU2LF4hi1sl0Mek7ekN4Yw12Q/x9pX9bcNpJs/Vdu9Dvmw75E3JkHLARJiZRoyrLa
LxWyLGNfCygsv/47JfeMyRJC8PSdjolotywma8vKyjx5zkiM7TTIdfM4TJbFQBcQyUWnuxhX3d+g
QY5M57JK5umYQllyPEaZUegbO5Kc5t4usnHadwOhuulVZZ1ZOxwIhBHuZBnRCPIYW2/yjabMhXm0
JCaR02Ro01B6hZS20z4rqzLP3aKt5+QG9D6SJXu6U6sUhTezcthGwsPP+KalOhdFSMhga4GTNh17
0OtChlgeseTq1ADKXYXRoGhhqcpG5mFaTAWgnZmQIOlaYnYb1L4y9djUqh3tNINAcUMtdLt+UjLs
wEPVxMkDWL6ce3SN2l7cRmkVpnGhoCwnNUAiHCtrjMZ9O7TztqGmZPvTWIPeO3BoDGkWXzMbWk5e
r6SkBud3g/c4rgsnRYJPd4pikxRmYnp0pjMovNLesrfdpOjRXdmgndNVU0uONro9FVCW7dEE3Uc3
ejE1M15PeVwZm1qpzfZPswT/DPI/hVUUQAk52I6ntIVK86sMFqAUOol9nn0Fv1LR3YB8h8UvnTOm
5OukkChKd5KKHIBzq2WMyjRUBrin7NTPOfCWp4FYuTHc6oUutfV5cjpoAh3hI+yMeHM7JHJ/ciD0
hGaZlvZKqwa0nuRWf+gslDTmXYcopX3o6wq6X+emGnXkbBINfspsVCnW74CD0PUunPNoSus9mgXH
CTiBWa++ZwWYpHsUlKs4g2oVmnrl2pf12aQPvW51yoHkjorEpTrZONMhKR257bZlV9f6eZiTPCqC
ZGCdyf7Mu7ZM1FsGSdKqu2uSVCXkEJdNAVQXptGK+5XoYCm9YiESwYudcwGIYWUDbcEu7vEAk2pw
jrYzHFXpT2QlNbAQVkJ0+8KMEFYmEExicQczluLaBWQC+iNItQ9kk6K1pdhwoK+1+zjCWnwxg2jR
sACHWyh3QWiIMQD6+fO9D+LvuND24Fv32eN8WG+IeM+nhYfHpTXhIZTKTK0sMOTiOQk12ZZBqZEX
UUcPSQEA/x6Q0glXe6WWnnqXRoVHQZM5Y2VSGO389pbkrvNtRALQuqkONqgwoHncyigi56/t4W8l
Hi9NCyvqIHsMnPPbePscqkMN8o7jHgmQXesWaKxZezYvPexADSyjjxJi1u9Liz2JktyBPbjqXREw
INKy34BPLiZ9Lu2Iz/O+t6rGhh1kxUPrydED3H541qKUSUYffSEzXrQsAPUr+0Se5jK0Gs961J+q
e9Cj+mu406VQ1uQi8zyJrqCB/fp5XRjOMEcyngloz4LG/ItkrKkvvK+x4OnDOTHROg6oIQgwr020
UWUiNQATLdA5jZfeDwfelRUBStt4CZJb8w/eCF2GaGH/+IQuDu7CspDN0ztcfAN/mFRmfBzladsm
T/83C0IGr5+RnbAI3iFRp6Kjj0aydcrHeY3dcin2/zWFoE24nsK6LJwckHjgCbL4T8UoPCkfcEMW
nh2tJcz49rsO9S9XC3vi2hRlFEHAjNXiFXbF50855loHeVNthq224kLXxiWchRx4wLExYAxPvOfR
2FmSfG+aENrNV5LjS4bQbsUrGSCiQdrmelRskDgkgq8TotGyx6sJVP7pzahEK9fdey+Ch+nFK03Y
crRTY1a3fKV2vF7qBFqob34jufj+Wr22I2w85BalMuZ2KKj0j9GWht22bZGqnh/Nc3MLcmWoWa61
ry3cQVdWTWEaa2eKIEAPq/qJFr4W++xBwRiNE4WgCrD46LX8DV3J5eSJYaFDzwbDLjRTr1cvVZoe
SZW3177aohFF/YyaUPCin51T+zydM9/ZrRLcLfkONAb+x6Zw/eidibJmjq1ZTpuU7hwQSSIfX3iO
lz5KUIMO0EIXrD7yl5f1l1XBV/btJEFuDyOVQ05Qz865TyCefrQ8+05GhXEGwd7dGkB6eVlB0PKW
/FPfgaMGu27iuseytr4Ztrj8lC1v2+MQ0eq+3pfe2l27alEIZtSioRzyhyzqDpe7lbgF9NptH0yJ
z9F3DXO7zuS3uKAXgxQ2kZzkxFETmMyHyRsQsEFQ/OPLYCEgxPG4MCHsGQ17pon5PHa+DSL/Tb2p
DnigbwowQRMUZ9dqw4u75cKesFvmtLaIyrk8EwUY/v6mk0OTrbVtL4TW16MSXJrCiqRB/MB3R/Wc
QY/qhFZSB9rWiat4/Xe7c6FasP1bU6mD/wVYSRkRxPWRj9HVKRl8Kjl7HQLPn2SAsyf9+C3RzuWZ
/GVOuIhsoBVkxt3p/GJFIT/sCK4zrw7i2RueZk9l7niI9+oaJOp9fM3n9pdd7XqYc2Yr+cjtGq59
ShLPeZofOFMuV6BMP7FnVBJAIPEbGdTFCxEQOggDOgqIWoUDOCm5pILdDnGfTtw4e5aG72Y3eWr+
XzdSYe2A3QWZMrp3QGopHDs8h2OlA+U7VNi5Tp2BTmQuv9oG8TZBT/7qbl1aSTBCoz4MUisdqhDX
M9oZaqWpBRrW05324rzoZQC5tI0VSIfxB5J40p6F02pf9+INdWlVOPnGpDToiYLVAQD77FP6Z7NP
kQ9uUJhSgI1ueq4juhJqLDrRS6PC8U/JlKJUDYSbc4YTLY79EaUUL4sCUCwj7a5TFPm1+48P5tK+
ubQpOIM0rbLc4JQHEjJxLD72YPidnG2prNX9+M4X41AHjwWIZNngUBZR2Z3NgCVFQRr7pt7RrXZn
5BsejvKzETGX3KE+RXb5WQqiATcVWvM27WH4VqzyWC8FxJdfRDgpNYsYK/gs6ycwPHu5P39LQhO8
pMWf8mpAvHRJXRoTdq+ppWMOAnscywK5n9jwqPTw8QIun49f8yrsVCSrexNsZYgw5NwKkOrz5Egl
bs8bfT+2tDYWYXuOCOSYlvAV1FSflHcFkC//NwvCZiykqDELftYLUwodJ+hotPkbFkA8yPm9UR8Q
C68DbcycEOARG7vcGuW9Iv/3kubcQYJfgAvEg4dCZFJWKhUv8BqD6PeTVzyDtWQ6DuiDCqxj4+uQ
u/Oyp/L1b4Xyl2aFfRDPkzK0LcxC1Dn2VZwfEBvzmC9/roCRQIrlN8p2i5sPrGRcisVAKUm41au2
BD5KwvamgXOHigpi3E28STyQUjy2ts+LheuJnffdT28z/MuqcLnrc2ZMbYYrKIv1+Ttr0nt7Zj5q
EdXNONjzgdRVB8ZVM2QT28WmnH2bsp4GH++k5SviYuzCVd9kk1G2fOyQKDo1RxsKjQAVvTEBQwFK
vuP3EvHGv3X/XpgV3BczNFrpnHuLgxYjNPDJUOHlDX2Dr74RHf1GqXJtmfnPLzAbCs2dDJTsHHQz
YR/lnvoDl7DPBXgn5ICKTcqhkqvtB4uRKghGoIaLojeXRr+2S3rwPKL8wqe43qGqMBx5m5KF7dWi
vh+56+/wxZFeWBROUTtoLaHcYg5cli29FvPkJc35462zFCReDktwpNLI2hgKknDZ0VMpt2iTVAMn
GU+luqvJSuC9MCCoXqN9x0BtG/gWYZdqcwLWHahfuAA1hdMIunrASlVn5RJauBqurAibEhyVA814
3sfqleJriWL6JpELdWXvL1vRgT92QKiM/oXr7WChGXeEDAEvTCIvrxzNNSWtZQPw2YijbeMdy2hN
7XFQaz5Zmg3N3Gny7SZaYxZeNILeWLDnoTkNrP7Xo4hiEzIR/DCB06cKNCOp8G/V68dbbM2IcJMq
EBZMfrrIBpA/qqCkuxLQLaWBAYL6NQ4hY4XKaoZqHsZh3HU762Xm7FzJXvJenIPimTHe/Nz5r+W3
F87OpVUxY5XqCcp6fIlaFQmG6c8YxUj2mTXeYKUrscLSPQNbtg4JBs4aLvaY5VGKEIc/AvSweXZu
yK5DWIraKAeGrwGKlhfsly3+8wsXazNgBSZ+fQP0m4IBvTvlYFv/eFMs+gLk3BwF0Q90A4Xzo4K8
PisizB2xlBtFjlpXH5TbUgdD3ceGlhy3ChbF/1gSbuhEodRMfwYjYwU9jdvpkdOVJKFxUq2tqfp/
p08ZrZiXNgVPp8RgJi64zXhHH6tPvNXE8YCnf0YrK1j31h6mSzC0K3vCikk9rVKL81HKe6kPQYZO
n1u8fw/Mrx8AdX+TpyfSZpZ3yXQTgYbpNyIhfh0JjyogXcAGCpS2ob1TyYr6geTpPKDG5SmaN/rR
zRDS1+Rz4sXHBqKvKAyH62mqpdDnyqxwSxKaq6XG4/TsR33b3TbHYpvtR/AImWcVspC7NJD8NdnS
xc0LBmHoKL5R4QruZogqqwL9LyJ3NA+b43bMZs9O1qh8FncuTjrk0HhP27s8lSPVc48mmJ/lkq7b
9jPY8SQPCO0Nq0LkVtpwLeu3dPRV8A1qyN3Aovgy1tMRpNtv4UBehAnQfaadrBzIJRPIBitg0eJ8
Pm+jvvAuVU5p5NSAbJkzuc1rfatO0YqJxZlD6ksGrAzdqtB8vfZgmgPhoT5B30XxmOBhHdCQg7Kh
Xa76YIrD7l+7ChYH9cugWANStBp9VtwgI9+0MnKVdOWKWzZg6Y6tgCNbfwMtXsyaHVdj1JcwkOaF
N+uZS9Vx7Y7hXkk8wRZgeP+2IVzUTDIZMk2wMe0BCCscD0Q/b9lC0odKANHo1br40kFCMzfQxyBS
BwM5//nFqBzwmYDxFRbRKOPJ44PBPtvm88oFsGZE8BBSZ1llxqfO6t0xhppSoJtuf5pvAFPyLaAL
7af4BlX/zSqd5uKiXQxPCK/wTtHLgrdX0R/KBkhSuOYNc+ug4gD9+jgf4tPq23tttMIi9pM6SHbL
bQbA8UXbIXPb0tW+2Dtgs54jKEp9a0dwBq/eQfwefbd7LgYrnDmqVKWZ8LXUT80zPaKVC4LfqRvj
/VKC+CcBislFn9Ds9ndxQGW3AtvDeG/dr1WcViZAFIxXoMaIsgK+Rz6ezeaWjPfT30k/gYRAhwIJ
ug8Rdwr3u1TbTddJ8GFSE3klunn6telcSsBemeB76+JoKHpu53XEpzOU8k1cQ9iHH0b7nNNNedSC
7Ey8tZLB8n79NSzhOMZxBYWRGDa7Sv0+dcOOlW348WlcXp1fJoTDGBNVGiILM9eZ7TZu6QOwbV9T
tQg+NrM6fcLRq8FL3898+qb9lIPgzzVAT7AZtxanIWZhdY8S637t8KnLZ+DX6ITDJwE2XqBnB2C5
E4rJzO924wPyIjVxoW1uN2C4Ba4a8PXpqUWLoxOCJ1KzfYhIrBJTrU6AcBxbpwTXIMFX0c4McZAa
cgJax6Ob/NmqQU75Www2fHzvfACEVABeR535nTyAlFl6AdFQ+POvQKwg3cgejCdAFUNe1fO0E/TI
FU97BDT2DiRnu4/XfHFrXRgXTkxWxLOSo33P1TVnBw05zxmzwICwxH9vxgbikKujQkpejF+4CKld
yNhZIF3yTP0kq98Tc83IW/7g10zy5gPoOXBtE5TPkF4QaVSB85jjZpBlXqMEpyg2b+x32Dy2z3WO
8O+uiaYgjzwku2mT3CPBiRxUHa7taCGSev89+I6/cEMV7Z08kQ3ZjZ4tclc/8KeTE8z7GT3sYBAH
gsz/eHqvfRA3qMKlvmm6KEg8ifKHc9fk7Yid6+qscxVA9Un2U+fhSubhkrxfOBrvTQgbpS2B/tUo
5tY+2CFQ/sBe2Pf9Jj/ivgSWM1q9GwWqI26RX4xgAYKCC/B5YngYo6lATWmK0m8w+kiKA9tCPXSX
7XQ/e9V9VLtbZCiyO+feLNy12FSADry3Lry128hsx0rugYYPtQ0EZ7Ft/zSCwQeNFa8dOqti4fwD
rzcv8mI2iJXwf/BjiEdkYvlo6h2akLLHIbA28zYK5SdeNlyPIIWn79vgrmwJi6kraoeak1zj6Zt+
j6AmuOOklc4xt9wckKX4UfmB1g9OLmf5M8hmO3ct4Fg4q8j/K2CyQtMQasNvq39xRsYSenFlmqC8
kbj0pttMAWJnfIuwPEc93h1QP7qNE/i9fAso4qH5Iu1W1/g6dn+bBnhd3sED2UyIaggRiZHVmWRR
XcUOQ+xubZrQQR18wqbmhY/1cI9fH8ISX9kTpr1IKUo8DexxPlYKthWuWrmeA+fhgGgGFyZERIDy
NhxbCBeMomgkg2m4JmubBJWBfL9k68BpOfquzbt8LWxYmkbQSqDxikuevHs4RrKeMKgUIav2pLxw
tFIRIoa1PksHKcwBkYUQ2cfu7q2BTRzhhcV3roFWpJP1ssZEdjvtBrA3t9iZm3S/ltUTuLPetoiJ
kBLKPWDJ0TC6a1cOkfFWNkts08EjpxYU2T9k5Ptfsk+ALDJfiX2oTCU3xg2va+Rf5F22A6I+icOx
8bps2wIxgq0Urn0tIYHz/msJ3mkuetuMZQq215cBSAPkOHxcMV5ahMWtc5Jat4NPjj/La3rV7682
9NhhD3OFWRxcZFmu56NuSdrWkSlzRNUpom6ynSGxAGaW2Ae9E0qU/yWoAkOFkAt6aFTQyiOPCy6d
a4uqM9c5elaMtxoShN92CrjK2hvOQSM/2De/URR9t58Fi8LkWlmT0XToJWCAmI+WOUwupHTD3kev
RBjv1zC373czFy1GMwESFFBNBtHp9QiRGbOzGTylYNGdfblScQUYaK/pZMePtQFJhaZo3FiSPdKN
YTrqa6eJhyNXpwn24f0cAzlIzgzDY8QLVzyleo22yrxyYYuNNx0IKrqtdtLkwxyk0LBYW9LrmBMr
KtgTnhkybbu0mi0bZG+aO0uJ10qDO2tr7v1dUATMkQ5qK4hQww++UxTLZujRxyOG1Q+qZ6UHKMuu
zNz7S0wwITj0TsvZ6ExNgwsEjbazX/rZiLp942Wf5c9JYH0yz7MXeVPpJmcSsBHNhN5a7Pc+MjOh
I6WrXOpOg6CTSAiTqni8t1TlurJD0HyaCe4xvI/2k68EMZCVoDhZDTjfh0eCUWHPUKuSUy0j9V+o
dLQzBVkYhVw/QF4VDxXdHVp6QIsMizZieyS8DOGJWBpph1y9goqUT0LMb0jgjv3yxggnv9loXhc6
frYGNBJX951V4TWoZaCfxKHlVi0QqCBrvS+Avs8VL6dedCi30cN8BNnQ5GLQWwLVIs1tOndVREfY
yPgeWFXTxj+8CPxOtHGMcGLmDvc52zB/yLdc2TvzRoNz/ttP7JT55Jh8+/iKFWge0OeDpmYohqCV
CuwK4GcUFrjO2hGyJSqAv9v+R7djZ+dJ3xsv6I1Dg7P1iX3p3C6I/hyRGtDPzS7dAnYaPaFME3z8
RcQbR0VMAdQZyBPhnCzQgQpfhEaAfTPsf9z1qQn+oXwD1sYgo7uEuLIP0MZqGkCIn95ZFPzx1DOd
xAwWy8r2EqLB56b7AfJXub3S3PFulsXBCa4wydsM3hJbjAZ2qKNP3zn2m9mfd0C1vXFnDT5/MWYb
7oXpvg+41PF6DuY6BYFCvDDHwvnqDGciVoYIDjqZdMzBSsQC3fo6I+fa6LabOnQloyU6rZ8WIfKD
Wj3oZBGEX985fYpKCpiZ+NmKHxQAmdHsdIqC+gaIlM10awOSEqxGTcLF/s6o4K4zPQMaZcbCDt68
KcBNPII9r7kdA/VNGWrtjcN35sW9+s6csHNntIqDOg/mjNpJblnF9BsIgjYbnWjsvHJKhDv8L1u4
vi0oVeO8CisY67RlyF7xUxJ/5wNDroPLSvweg7u6eESgQ2cqmilr7zhNkywBIWYEc4ntZVLQPkED
VUHny+zOD9nRyT0b9DpQJUUGu8d6+mBgMJDJng/qtImf+YSv30mim8QmRncUKlc8UDTRqny9pVhf
5EaRwWOZWf4sKeqnDDDKlWnm51FYUtgAgSUcpAYwjjDNEiRZHcDSVVcB+fLwXAIZXiD6nUG/2Pt1
wECvwSl847XjsrC8V3aFq8hKKG0GRMjYuaNvqejOILvpbvY0bx5/ozVjYedemtOFmBtd2WqT9TCn
ltJNpMZPlokahDqYK4AgMcfDt+2VISHUZiB6rqFhzf1fSu64SAnP0g2KH+UbRoLZU3C3Wzvwl/Wt
e1JXSbaWBsoVNdFmivSVZgp7xmgMVugR/C/4qE9lyu6Gin6Zk/RxZd8srd+lHcHd6V1CQVT4tn7I
Y+3QGV6AambE+vV303Ztuyy4c3R3/hqV4Of0opqMRrVVt+sVoIfKpLqrKinULXavaVW67/MJmWy9
e/l4lEJ6420xL80K/i7Re1Da64hTkuzHrH4fS8fVKLr7hh8ZUb5WLXnUTHtlBy0d+kubwl1NJjo2
pjSrbip9LRMoEpVrQb4Y6r4blnBH23Mk1QnaGNxORTefAVnRetcmYal8MaxHTeu8UddCM5cCiX5u
42n78aSuraXgcYYmy9OmkmE9q8+RWd3GMXKEXapuB8MK8xEt307VBx8bXXJzl7MquBuipSCLSDFk
eb5TySuOiZsR9E6khlfkyopTXTEm0qE7cwHGFAVnEPzZ4UihLljk6M9SYLRUoAGY0+8fj04gK3oL
dy7Ph1gnIJkxVqThK+orGx7PDgMqTN1WB+M5msTgcDS39OLD2kt/baSCtwHphpoOYPNx25mGkO5F
4tXIA9luDsxSPxvjmqDi0jUNVmx0a1m8v+Bdz0aPAwkuDRjkT8O+QVef/HXsgry5aylYK25VdKcg
W6f7xU5BdiFQ2DdLAvfIliGJRX2igRoTodF6iL00EzrAJmi2UqHjJ+LOcyVOJpViVwOeYePtrxyp
IR10Ou9AhBLm1ZpHXHpFIMcCni8ocON/ov48a7WhTloYZE8yUviPXHODK0va7VbxKoxw9Vm+5A3R
GI5aF/hFcc0JBxctZtlsWfBMeKqigXOTpLsCGUGkRznAPnbO0LwD6tuYAp7kX1cdXwjRwMAL4JED
jSae374Oh0ArpFgjG/CKKfqv1DZcYyjPYFtwmTN5Kwdq2RZKF289BADfXtuqO5QvGWhi+TX+oHvt
3YyXhAfmP6CutCCNPA1McutCQkvO30DC499mhXvOGtJMSSaYLWjp6zL53A3yGhRybWjCNCZ0BmHN
DBuTeiomPMKG1o1BdDQWnz6eRP5BYmh5ORjhJoujMgX6ka9Xr50ipdo5FgvHku0+NrP08sK++DVp
/GheZPvMrJNYM2JA3CcoPnJVX+PMsyEYxhvjqk2/3qa+NjThKKRGnUqTwdcpgi6LflBA11TPaxW0
RSsKBF8UkArwJOP1wBjJep1VsBLHLNlMPagE7Gi6J3r7bWUKF/fEhSVhu/dUSQywnPEpTI5R6bf9
Xn78mYEHM6zmwYcWD2ACW4caLvox48K0sOXtLtHzToFpPZwBywIhbobOVLVyyVPkcbTZ2iN28Ywh
tWgAuQOSO1G9Qh+ibnZAnOZabQPyqczvmLlSW1408aYKj1ovT/FfL5yZogzYlVi4yACVji5tDH0t
xljcGzZIZPBklVXkn69NSKQbqK6NIAas8q0Sp35FaQjO9xW64uWR/DIjnOHBzJI8QQuCmw7SRgKG
xlHX+CwE2P7P4IWj2Q1kQnmlWHibgZ6jASUzbFBcKuDfKqJNqx7Bj5YE/BCr4DjDA3yXgsHybz2X
Lm0LzzVqoibRTrANqrGDCjq8UgEer1rNeC6FB5d2hKM8oZMYZH6wwzlP6vvpKOc3+QuX5jLC4l55
HlF6+1ydVdSlw5WzvbSEl6aFs93OZZuAa5BPLwm7e/01NwFABBAPT/xB9mUVz/u1M7Z4qtGKjdQN
iuHve2unzipnqiJTP25IWDZ+jAIXGFhvNS/qcaZjfbX+rvEpFK+bS5N8Hi6ugbo0ZsOMIKM8eLLH
6U+lG3U/IQtJ9x1k5oA/+jGi+JUF3TfkcPzyON2PEFI3N87JvNVO6qbeAwyyNv3q4spfzIRwUK1U
pd1oYCYM1wylp/TeuWtv4++ZvAWix9i05/mGJ1y6H+yR3udH9kMLcxCCN3hJZ0/1fwnt/uuwXXwd
4UAD3MfaOuOzpDNEAF8GfS0DvLjfLiwI1zEZzKY1krf9hoZxeSvvNTf7koOX2nyt0CEHzMtP6g/w
QJr5xirD+TGpXXO77uoXQ4PLPSHc0zYF74jjAPiZ31ZHNUChFawu/YbeErcMeDPQGmCTf+BHm1Dw
/FpZkLiIMb25giR38cVyok1Gn9QOYNuxwftjJVuwPEIVrwDcAbxJTJjtjrBGGhvMNlh/n7ve63b5
pjjUNwoayFOwuUMBapU3bXGQFzaFWTVkOqcZ39IlWi2g/a5/tr4Z1O9Pyg1HgHTP7ew2f9qZp2Ze
uv+rfvL/rpBb9F//iz+/VPXUJlHcCX/81yF5aSta/ej+l//af/7a9S/9665+Lc9d+/raHZ5r8W9e
/SI+/y/7/nP3fPWHoOySbjr1r+306ZX2efdmJHqt+N/83R/+z+vbpzxM9es//3ip+rLjnxYlVfnH
Xz/aff/nH2+suP+Rjuef/9cPj88Ffu8BInTFa5nQ7vn9r70+0+6ff5jmP/ASBCoRVGj8qcRFrYdX
/hND/QcnE7YsVMFQFUf964//AdFrF//zD139B9ghoUKBcEjDVc9zwLTq+Y804x+Kii5NrlWtm+jx
/ePfo7//uet/Lgxm468/XyLuIIV2fTpkVPp4ZReNszrUmdBreO2iU3TTq9CmpptYTUjuDSlpEOh1
pkRkDteclVBOR7C2tXTskO6P8d/uCJUzC1GOPiVBW9aFFkFBqtYkF40K3aG1lRgti40zancZk+mp
lTTUEYmdRbWb6lR3Hgdao6uRyNrEDs7swO0RTMXsgqK8pSdLYSWeWOPYyE1QM3kYLJQAiFq9Os3c
ASeLYuK+anuJoL9nqrtPrEpUus/hWUbfmdDVeM70WYIUU9vpKfFpg+f6Xdp3FMyts1OjDKSlmTQ8
F5UJ2TpXrkoNZLFtLVnlfdJJBPUpqnSy31dF2g4ukTN9Osvx0EpbMAIo8x16ZQcWqo1StaDPU538
kdq5DVrVxJZjPx/jZt5MVSynDQj+Kq3ZZ9gH3Z3Fms704phOXQDlleQTSCb0+takgHd7dUXk7tVK
x8TZmcZYGHsz6pUEjLRlZ4dWNjXltgez8gBt8pSWT6bUAA8z2LwDEI+REZgRs0ZpZNLB/zGRCYQg
Bc1k15inZtzlo2qVXlZH6fcsGsa+9MYeNtJQN6R6/GywemalGxtyJQckJ+iU8Qxl5pmjRK/S4lRq
dTa5Joslku8xN2Pq6TYBr6xLoYeZj18yJilDE4BtFJzNhWNX0SFCPp9sarsxya3FpCTbZ/nYRD6S
JI7+TIy5Nx6oNA5W50o9a8EADFJZ5yAXVQQ/JnfgN+6xazO/7hzQqvazOYLvNprkYt8pUea4caey
Okj7RMoP01SCiTaZM4Dd5FEZd06Ttekm75OoO9dT0zV3o6lUA/SApQHXLMUB+zJn0HXTvQHJHNUO
ImjS2lsj5ay/diN31T6uU4onq8Hk5DuLJib5ORz+bS1b0tlSnWpHWKElP4piGhOfsrarD0kFgp2j
nOIB5fWRaiTemOBzwfXY5mi7i1NWe30Ouj3P6gvn1IyyXOx0syLGsY/JjPqv2oMvsQBU58uosWqX
x/bEfINEk3WTNnomhXGaaYhIVJmCbroCkAhUoFIbDcfcqOrUz7tk+JSj5Ns+JWlCwScZS9kEpE0c
ZX1Q5+YIIc/SKWvPAeM23svqSHtfIgUdtkpljlrhtiSrqzNaW41zO2lT+VinqUZrtylV8lUCfXV8
VJ0R2pxMryRnN8W0kfcV9lx5E9X4iC0Dl/kYVhGURL3erCJrA/JgSEGxaSaOp6QsRlqS1PMzSyR7
Z+gq8A4ScVpQ9ZnDoLukjifIjRWTiQenZU3VJo76ucSDe2qUN0aHL0UHKhNvqHQ6At4pF1+mLLFv
jIbY1i6PWF7udAeM0kBm603ZHUg61hloNrOubW+0oresjUlqG3lJPYKb0XI6AQA668hLptACNz27
U3NoBitMYV5T6FYVOFYpAZHWOnHt5QmzuuOAvwIiJZoiEeUoqDVP6BroRk3axExyOox0VlGLNZKR
3ahqasSbWaPSJ9pn6baQZ8ngjmiG6gs1yy0ov6TELY1WP+R9T062bSW3ZWmmOAyYQgD+SLQZW2c+
MZRdLA8KGVrjStAauY16m32GcKF+6Jkz5pCGIhPORTZHxyHpGTJKeQO0+LFvdPQ9oadLRv19cHI2
Ax9VRbRU7wZi4Lvc1IaNRNsNkmEqte+0uGmmb0ZsaIXHuopqB9AAEblAS/Cs6C5npk180qUZPLgE
EnItsAp5gmzNLLf3FSlz1Y90Od/R1MYLMstNOcdiMcLgiE0t83EzVfe9BEeutjK96/JI3oKQqtvm
wOe81Mg6TrWb6E3ruBJJJudFATksC9oa8ayr4gHlEZqoD2rBik/q3DvtFiYgSjLmffeVRXIv+4PE
ispt4jyG5PNQaMSPhtrWXGPUUvVezth8X6oJvU/BgQBp6FiOP8e20j0giHOgJTDHURhDFO8JPN0A
S2Qt8FVaajeQcUhL+qQPMo3PjYXi+1kxSf59aDCGgPQVqtBgin9qwQ0vYW/IMlRZ0jnqX6Ymq6Y7
qXYydtMVZjS/mo1O70EyXcR/wuGTLzWFbqw3NVaBaNyakUWflD4+zqgvYuYhaPUVHO5yEWhJ2x6m
KjUdXHFZqmwN0mgAyCQpzlHRDGWxc5CDM3d136qf5qRGm6qSqwOcPhhZZLeeUul2IDp6P8ZZSsHB
3beAQNplzUI9zrQe1NwUGHgjdT7Xaal+10Z7bD2mOaDT1OC4tnLTWk+9ZHRPtp0599PbCWYkVj85
qdKdW8gHQN6nGbfEbMxTa9lQmIzjkVG31lL21KRDucH1BjKWJqnvmGW3FTY0sfetUuSHAlcucA3W
ZG2AEupe43yuDnI9FS9OkccnYsj9V6MZrf2YyfRBoZq009ocab+0Lhxf0eh0wg8U3DpOEjaDQ85q
ktGzPaiV6o0jGbdaU7JDU8fO9x4NMoeiKuFLyTzR4rWda/k0F3lLjhV6PmwvMtjUus0oSd9UUtc1
vJ4K1+GWdmGD7cgxK380sgH7CwIq9hfMxYA70si79FZDX4PjVaBy91Sb9W4vDYEc0wjUO00HeO/U
UCq5/VSyc1to07NNcx1DnoxvCXpQuhBesPgBJnmp3c7JbEsgV2lVRAZAzqae1uc5dlikMjym0PsM
MNWAwMyv2JxCZFg14ZS1ySmTEFEG7pdk1tNb0nfjTUMqnFWj6QjXRkGBB1XcImp9rU7qh57ZzhAY
cqoiqV+CRRHoxkgGBTuz56dy1M3GM/4/e1/WXCmObvtXbtx3KpgFr4x7e3t2OjOdL0SOAiRACASI
X38WzupoG+fx7jr37cZ56Yjuqra2hIZvWIOz4Tl9ZrRQ9F0UGeGHV9uP4MlC0476mn8acX0+NCLs
LpuCW98CdwzH2CnLXoPEyjzvzgk1JL8iWXuuOth9OBsXcz8v5geA5n2C6MmVnniite43E2iK5uiv
oiT6k+UW7adWaQFvFwGL36SFKIuFXHKhdp1g19becSrEDI1C5DLWY2mOM2jTZObweVkd7dzTul3m
zGarB7Ye+GjOqReLT9O1skf3OMPOAlhZGVbjmFBnnabTwkv8b1GlZu2jr25NE2LUcLaW6ftMLQEF
d4iCA53iDWMYcZeRMWt4v1DgbJuueDAqW6qsbxzGUE0D7O3RGoFvuZSD79aPQcnKh0aP6qbeis6R
6U4u/0QM6C/Ek9cSJ8fa6+VnWBXTkFbEmfWtUQWWkchldcfU44NL7nVdBEUSDBWaL9xdKzPxSgBo
Ps8BjkDcoOhuqXltLgtB7e6gm1DLG2pbzRBz5k/stLar2xwWy+7676EO3RFVzMFBkUTrXq+x5IBr
/LBtXnmX3VxNa0pVZ/0cuxas5641VRfDUSGEbdoo4Q1S4x+W972ooM7GzR6h6GoxZsPbI2gNkIh6
wnNeYf9HvONl+4SajFE9ELr0QRCH9lDjpR+V6rHHR+aCVZ0O5kxRVV2JLdIF3BIZraZd4TGeEZKk
5uyEMh3oCE90Zi8tyf3BbYZrH0ibrzP12eYdDI/mT97CwJt2J6sPP3SOP+EO4pOF26D0m1u/pmDF
woS8/MRM5eI4NShhtd8hCUabI6vHxjuQYvCDK4QDlnVNNRvDmxLhMXTpar+p0zO1wl0NzfRcQFIh
NQBssWeGb6DpHM+tj8vcT1GKhV82ivFeGtxYsYViSZWdqxLuKkVwWAbGNwCxzYfKCGRbdrUoqsce
BrBGmFru1FyqfpTpXHOanJnUPuvchkHui2Z74AB5+kzXfFEYRILE9OpPYUpKsVx6w2zfLspdDn0d
YvU90CO/uMsAz8LJML/NjTtfNJUlPrkjJeJMMXYPjzQ3Zy/UaRBOIdG2Qb94nQEXpA009xwnlUlz
IjdX1WFJVLomcCo+1BkCn8i619/hgYEO6ibpMl82yX9gL7Sr4GzfGQodEFwBuxCOX+GugsMMjxh9
C/OkwW7Xb5y69JNNikl+Cmk1hDiVxZIFjiEfYfYgElcqEkFGqTt4FgNN1QOMFmD+TjzIWrnhzaBh
hoP81xS4Nz1LPgGMYJ/5irt+x/NeAXoXS/cs877HqeH2qB0yBmFaNCZ3ImkME49XON4HCF4QhkZn
Ns2bk7BtGqhcAGe/jbr/UPBpgXTL4mE8f7Fyh9bTlXDWNWNhSHNtejzuRwKsHCBI+Qj2CkIJXSSI
SL2kUDY5xwTdVZGfp4+KCcB40DmFIsd2lF7sYeZyZq8lBAgDXNAfUF+FwBFkBT6Na0tPolyrWzas
gO2/vwp/GBUQLkh1QTsQkhD7Ra/MiRe+5xe47tCXqYoyjIBr9mJVMBif03K4KpB0nGuWvLkW0NBy
oHK0wR6tzWv69Vx16VGjpW6QbjYnTLdomUBSJn5/am9OwPMgAKBDggRqo89l+xcLCu2R2ncLJOLg
6UQLg98LYnkjKozuHgo6jy0XsBla23Mr+se5OdAbRoTjAPq+qw97GgtWBxi2CHlqsQu8mGfu8Dff
bJvYv0fYIx19YfejsWCEOpzC8VOzLvzequeJXBQ2o3XMnHVx4hqp3zmJjTdHFEw5qCCEWE/oxlh7
gD2+WOGNBN9NmC7CkbQJeKbIP2utmt42iA2WCqqVaK7uby6vkxyZvxekoVP40C2HCVHS0q46xyF6
wyjdBgLWBLRVB2+UuQfftkEFRwk9o0EH59Tpcr6G0i9wIH1Of5JHP2q/VrfAjt2oT90DeTr3Mm7P
wIs2wvMsXajWQM0M9nqgmL8+ApPyDctytirV+qUeH+yyjpf+BCGdMwf8DVNrmyUYlV7oA2UAqv7u
XqkMm6+Fx8PUzf0L52Ckm6CYkZ93ePvjjHzgowK89sBu7Q51Oa6wURtZuLE3gbCGAgQijMq44O2g
clhjrWeUcvZA3Ocl3C4joGC3vRjsllCStQcHD+eAPMCGEd4uRmx8XNhd+xDcetdugljjWQ20erCK
X3DIev962c7x/gO+HH13zn2UfkpbYnR+rA79VZXrDNo5p7OtmG3Z3hlnf1e6dl3DCGobZ0NNRiqn
DCZjkeumTqoPdZe9P609b+l5VQNsE5AYN4eZvdPK2GkXlRczQPzi5hbkkns088aTn/g3Gsu5Ievc
cwrmb55iFKOg0Lwpe0P0yPJ3PXrT9xzlihpP8dVGcehycaDH8t6Ly5Tn8swM/3CJoQkCryuQkzY9
8V2LglbaaHpTGGnAHwrEjEibYJrz/f1lfPv4AOeAKI/g4GFn7oOLkixrXdPVSMHKjLWDw93d8AIY
On61QiXE6ekZGMcfvhschxDIAJ6IphBe1dcXigYfkgLoRbNN7N6I/Nj04wWpxzMOIIiGHyrMzuth
/WGegQmECtj/qMECs/d61Bn2eEVIRpr5zUVZXMhGgDmiLoGjztcQbsVhmby/sH+4zyDxh28HPi9w
B3AmfT0iCaawKFRdZjXOnXNq8hHsGyut78719f+woraDbYn0BfQJPEW7kVRZUrS6eZltnq+8vt+S
JWjAi9hjB49HDmimaoMiNGdulj20AkcQ7GGMCnE917XfmB2Rmcxom6I8C2mn243MW4E6EVyS3E66
B3peA37b8a+vmNfj7bZOWVbOjIiMZvYdu/Yy69DE3xtwQ4Gt21T1xJlP+DZ+eT3c7uYE3Gi2FMdw
QQlOTRscIMCf2fW1UOSD8tYzo2078L+f3BvbI+ykBrJDWEyDezkq+fBCuX9/S54bYbdPaluVCzwa
aTaJ4YNn6Bsx60/vD/H2zsKSeUgKtq4q3EF2Q3Suo8IRfaxsFvYFfCxjfy2T9ry+9B+n8mKc7aJ+
ETOrVa+GhRIXtjxtczMmmfENGC0nGiPeJOhAbC7D4Y/nyf3dbr/9/TF2/f3df/3/tN0P8ueL7/ym
3X9d0Z/yJTzg+d//3ee3vL+2jr0fwlsDSg4IEv/V5zf/AgURaSKobCi/4iHbdsPfjX7b+QsJFV4A
FzKoDvCP+IB/N/ot6y8fRNwNhYZEDw3/4J90+iHh+PpcOdCbh6I9MAh4c1Dz2HtyVLLXFe3Rdqfc
nk5NjcZ0LM2V8RhSHr2fDaowycFpA6o+Vo0n+QP3+9Id4eDm2lOQ2qF0JtCA4a5Gv9gF/HdJpM3W
5FlhNeYyJ2GDCM9LQ5PV4dFB/3Fto4AsRGYe+rfsekR1TFwOKPbUmV6FJpfKbZnrXaAX6ZQ3vYc+
68+252HfZqYo67bPLV1VYe5a6CdlY10sxZfKW2b5eSk1ipXRuBSqBFNar5NEB6pch9KD5nOl1jUS
QvI+Lyc1sIdeIrHMiK80uvr+KIWcj0Ap2A+No4AvALogGBY0D4iNdu+CMjFkt5vGs0r4hjaCQx6I
6Zlx6FBQf3C+SqAjxYpZhQWUu9jgmzeM2K2880IxVYkv9OQlnhzV99lRDIra6xg6lwM3jSZdC6oK
NM0972sPe1BAyhcpLtBnWqYjl9V4t3S6tCK3UzAFnAz0fWPdVIAnmFYFwXrRTKS48FTd/nLbILzh
Q1huStSzgEIHUxBSlGxxPzst4F5RP5P1KayZ+YCGLu4gNAlMJ6rLcTxRLyittAOZERI8RsPreIJK
TZXRuWA/OknRn+6E2f9yFB26y25AofzrzMJCuFFQBE17mIvR9oMLvfSDnVHf1O6j22tWZ/Vk6hrs
OvRFYjQIje67Q8HwSzkK+0UMMc7V+mjrRoLr583Fwr4B7elZPAPAg8AYGn9pGcWpHDq4MsYW8A0B
+RAoxuZLMqAUViftqLzKv7ODpgv7DGvqqO6XbcFgsTmWJFQowRJqSV4lgnamlc9A4Igj7AiVCq9K
zx/UyTX7cSFpIdslsPLFZCG381CMIHY+VRRgkPW64XY3eNE46KD7VAssS/3Al6ab/UuUpsvGuEaV
anTQqu512P0ILO0bHxD8tHL46tboqcLMoeUyJClxJx8WhHphaEeaVjNz48aQbcuWgzf2NmDkVtWo
HrYczmRLHYfATM7jrcFM24DhSUdXMiThGARLF8/LYvMfNZjNqkYntRGIrqDbtraeE/mAGawn1wOI
YkhdVWh223fcMubYGvGCXBFKR++CMN8Zr0ys65iGK/qkHwzuo7MSV9D+qtMgoAXSMOjmom9tA4HO
AeaQE8yu5woSwg2MkktRtlMuKF+CBDaPBVq6q637+ceEMnx1O7NgGT+LtiudjA4A5Z/6Ep/mhOEr
bM9ag+/bHX2m5PCEVSuhaCBq6FJFjiaVnwxaYJ7VFPbu9YZqARaphdPxje5s0YDZa/UAlnhjU/FY
m8S6wIlrPKAGipkmBlYxjDx3bL61xTSjcc7NQQ4DcAvD2Dc1et1WqW8UQB0KrZDWn48O2TAVkUd7
y/9e2VXdZEwtA7ucewqf5HlphdCXkNQC0qX13EqmZqOE/OKLZg6ugGCh1g0aj7JG/9uoWbQOVVff
9IWFNh9dRy4OzTJ3v4grJOwHfZRFYrj6TtdBJ0bgMHRY6vBKkMptaAyVEbuH9UdluE/lovia81Ww
Ju6nhQKAP3Sz+7sw9b8P+f+1Caod/z1u72HD0v2fB/VjB9vb/l+/n3PA7KA+hOcabAE86Yjw//Wc
48l2PfgLQKIIKRSw1P9+zS37LzDNgPFDJWhrbPj4c/+C7f2FpCtEi8GCcOBWufX/yWv+O097ESXD
DhHeh88xhYUa0xvcXguhvk4s6mNXKo1Gs+cUCxRiqA4I4CJiMtqTAWOThcXAPEGqqW0so4FnG+A9
zp0bGvRhBK4HsCTUrZF0NnIMm9ibWfdxloPhHFhViTaT3jSwK3RrpjapXG+Ap0dnUj3HcgTsC3Qy
ax6a67Eyh+KJqMJhfVRXUP0ALWvtx1Wkvm5tQ+ct0jKlDoZvNFBzmRmSOIWaSO+q7qActBfxWpr+
dECDUfpJE7pA+zteuxoXAZejd09J0fQ3/VALGNBZ9eJX0RKEq5HJvnKWGNxZ3IJmCEeJSMIPvoln
PeDoRAXAhXyKejXhIYpqInmdL94Iv/RFAx6SBA6ejRzomqD+XuJKno62CXFDY3KKNp1LVpGsaYPS
/do4Xa9SaQTVcBzdlUsSeTbu89iDg5LDY0d6ejrAdG1A9hf2E9QKZGd3KZvkWiVmICr/s+VBdnMB
l7ZHg1ojOIk20ZX2gihPdH3UwHr9B2VlW+AnCr3EhjdMkIkvJwocdt+E46UhcStdVXRY7aNvdkuY
Aka5uPf1IOfpsg3tDcvdTsKE6xJZEOIoU35dDYkaQzHXNXlwZyKdaADYboQt+9AgWwBY0cqntrJ0
XFSOVHEPaAH0HWkg2Q2gmVJcTaJrrUMNEItIgPiRH+oZYJWobgFEu1jaYOUAW5gaNMNJ9Q/z5ANp
2KihQMChAk8A3YTGLSBd1lxmm9dVm+EN9uvEHNzVyuRk2GPm2YN87CuAQyIDMY284h3KPLeGtqf2
xkeWM10CdqWmaJDKbFFaw6kAcXhav6q2BQKssAxya6iAqaSf2Jg5hmdWsdsPMHxwtaIzemdisWIb
Xr3+92kABnS2zCXB4KUjE154temm/dZO/uVWtrXmsJVa2CftuBSVNNVarEZQZi7DA0zb2ypbtUZH
MqLN4isINVJiXnWyFvQnSrfcvhho3w9V4ol5++vrWsDV3aTLzFhkgIPRe7HPIEz/pcJ8xiYqUWtj
QJ4QqC6HKAx1Oex4qz7qh455eGw4JDBAjLYYOZBO4zXLDEGMhWXGPAT+N18Za5n7flMRlhWiYtCW
NhDOM5HwRgOi9wgfh76BO441ED9BBLoCIr70OJ34Q6CX29fMDRiwinrydZiLpkF4HDcBOOF1atae
5123EGwA8C0sO9+9aEpFrHhg6FsTNG1V56dr0IRliCWfhaGPFTMDANt8Q7jWnJQAP9YwOxjxuKeN
WC1ngtsvYFuAWbHSftLofbS33ohI+4lYInwCVM++oQwdxogB1TZQF7p4a2oCD6ZPgDCFVq4Gr4MW
qbdaQHP2UKbynM6PxrA1QkCYXAf+FaGbVCYPE3vGsa2MsOoSp9UTBH0QXqhjOzqqingpYMmEO4/d
FY1bdCnngC1i3QbmR7hFwBmvgs3BoTRqOp86u9DoAoc1/JhrYw3A7rV6+VQvQbvEHSyHv5CSAGil
TGMuT3L1lIl7GRZFQ1TXSLZSGrhtn6522Jw8vECHclxwLhYgx50UiEBBDwZl0MbFOyIgDDpIK+v0
OsuLbg3MAZC5rhapDrVdZmHjri5PVKl9mS/u2LuZ2Vt1cO8LpaaTKfVCrgsrkMtBrONifwUm2lsP
NaSQUViEUcIVA+RhyddpmfuPSEFQnF5X7s5wZtacQ30AZ+AKxn8TydFy5ICu4joyYXJsK1rhBpSu
SBUPpyHWc7uwH7pdDFgvTkvbpFq5A96RwV2K23IoC+vUrGGIY2z7jfVlDDkLL92KlfKRYnVEOhPB
Axp1NKjh3FQFovw5Dn4ZXKvG7b3r0GnFN1wBNT9OHgFCVxuO2R4BzemadGTYL8CzVWGT19S1OEJ7
Xm840HCc0oFxZjy5cgDCuetEK7OatnTJVRkYwDSHtrzu8NERUOLen2MAH50h0qWEMFPfMUPGXeuN
xYUfCkC8qS1cpLowCTaADMFORN2Fl/UV1w4EN1q8XCDAV0B13pgMyS/k7gZebGAscV8WRiWuRLnI
5bIFegdGXAx/PzbaqvhVo47Ux0PrMCubZkThka4lkUfkm057RLwbzCe3mrdbs+sF7nCyksjs1+lr
MAM1EHHWwdq2pLUP56bFxhIgdllFtnS1ZPE6apwIYY5uGQvScnBxJV/DRNhTybIqGIxfgW006oY4
HbtynJ4Dqi/bwEM7D21hnlHH6OZvpB1J4q+ujqdSmvoH0I8BKubrIIIvswbL/oK7S8ByC0yzb8Xa
FXB0wNDwwhVBOeW+GsTXAsYa3mUxBOUnQINmFfsAkNKTEzaUp0CeB2FuWD7OmAoBTI4mMov12Pvw
bblWKAuqTHsNxLMpWsM9vD2oai5H7QskGzY0oPJSdRO7bgY6tTlHO3E4OUMdLp85JAraX8Pqou49
ucY8HnrStya+Xt80WbDOK0mhD+EuV6HT+H1aBJ3l4Y7sAjcp4L0Fe2KKnOsaul3+EMtulE+ro1aV
LbMJPb6xafVwhJ5E0OaDpfo+WRuxSXkgpfRTh9muzApzMLpcK9MDjg81eiMWdlWCXtuZXKatM5Q0
7Qa/QZo3GnUdl65h0gvtDtUCwx+7QkJrUwfs99BmkEjbUvgMUGw2nsDh5E4ijAlyNsZmRh6XHnZb
XgsgQA5WWDHcOO04O/+bP4BY9Mz7MVFTfyd/+Km/lz85/zm8rAYisv1X+uD5f23qpQ4BZQUipvaW
Cfxm/bj4J5B1Qq3QAyL7t9bc38VAw/kLdUOoUYdbnRA+jS4q8X/nD4D6/WWDqIOiEiy7HRQe/1E5
cFcNBNgI/WWINuDwApzgvrGwGUENcJ2mEbFlfnKt5qYtGsiVLdBJa8IvvjmRK3AxHs21AfGx7mHR
osIv0FankW77S7JAlXXu7COQrKeAO3dm0LjX7VBcwRgvtsQ9MLtQszaQcnOn+VIF+lj0XbYs5sPq
Gl+sRX1idXkQpLkpbfzN2mYfJY78i0/yd5X6Jbnpud/z7xxpY0eh8wSCVbBJl+NzbEX6F8VxXKCU
K6PFZadAMTXrW7WMB23TvLfJiVJ+hH5GNHjuE97apD8LmsEnftHI2IbfZOegL/dnYRQ+ARhfDAAI
EG2n9YQja9760xibNkven+mzeuvrmb4eajfTepVbQaICaWccJZgV3UPrsWNndNcspEcUfC/Guc4m
z8OTCySyU184eLoDuF+KznuCh/EpVPi01IoRqHygVJxsfixblfOGfUWg/0X6VRgJBXQR0b+Ggada
03gJ+8/IUbO+WK5pXzYR+G+pX+ov/RRGsvx1ZpKvu17beqJtiWw8RDcYR2Nvy1qNIJxNywQOo+wP
8+x9XXqLRoMvigSVTvq5BFMmGgq8DQvUDZsyX5cuVdOHzjeTdfYSlIOVC6g0CQ82ALioewrszwCy
zshUh9JFvuKZqBWJmNWsjUl3XTn6M1KmvBckK4I70X/m1Q97LKP3Z/YamfA8MXguAQ4Z4IWyAad7
vU+ZtOrKajExPtdXQoePPgDrLPCSDsJPNoeTNA0vIQN7pgP9uhX8e1gHN4AFTI1N0Jp9PSyyitq3
nZHFfn0xeR9tsK6Wes364BFMii0LP7NLnxWzX+9SkKr+PeAecNK1lJq+xIBSeYntj99bW+VO8G3s
y5+6QfLNupgvELm1qHdw1dXU9ARUJXpnLQaoZYVIpsZKPG9OCihkNZAutnH/IGs8cNL9YIgiowEk
o1GNWT+PCUHKBoxrRIFHsgKRNhqKuSGU6KWjblf9ue7EBUDumejn294gsdcA/r2YmbbBwzG4m3uT
95XX6htQwzfC6nKzCiKklInH/aQwljPX1dvr4vXq7FqGJFwGABOwOgu/tKcnW/Gjr6E9rs4hmbbt
9N5nQGXr5bXY0qIAoREDmc032ycJxK8j6Z/r+79uN/3eXRu26Bm5QfCfr0chPOjGGhjJuLDg7oTY
uAvv3j82u7b730OgKIr3ELhE4NteD6FpBxh60LB4U6kQE2rBEK1d76HumSC47oKLf0xf/9eYBFgb
GAq8bfXLwkTczDDmJmlQgCifIPlh6XQwUJpCbwnCVrGB4PnM5njdgv89LO4+uG8QXHzB3g90dQJ3
0CVWE7B7UE6dJxqQZNy6Yk2YS/bP8D3bcHg2AfHZtKwgiLzHFDERhtWsUUGRCQyb4dfc5PYRSiN5
lxnH/p/hwt6OtoMzrHISdOowmrV8ChZsRoJ0cLrz/etKFlc+eTSQ2vTuD8ndaLJVVnvkqnG9Ewn1
oQetIap8CyZWxqkt28P7e+ztWXm9ELs7MgxKQzsKP80QVwiiYmWJNOzu3x/k7cl/OQhk0F/vYzqN
4PIu22oPeLyR3FiwjPHsLy24N++PZG1n+/XZfz3U7shQRgdELRgKSkkM3a1ijoyWPDr+mi7zD7J8
0fREoMIXlPBmmuXDWPHs//En7K4ftzDluNrbbDk7lav5iAQnGtGxrYyjwZAIdh9FeWf6F/C5iqQ4
s9Z/CAqxAhYK8ABtuwCR7laADcornRXDbzBA71RDP3YDJDnp9PMcFHAHWP17Y78YazdVGsBTEexV
1IiurO/ISoFIKnoo/ZeJc+WQCFf9Zsh9ObKI/HQP5uGc8dLbW+P1XHd3cI+OoA+Z/yquA1rja8t0
RR2qDexHMqHJdlZlcYfA+nvCyLOhjgX0Kqp/r3fyVIxuT1YMiA7kBYy9xG0fA/dycHIzKw/q6B/O
C3/t9DYwKE4MFAg3UV6EhkiRXg8q2oG0tgvOWTizvG2Wb/7o3vJWfB4pipizUz+iBBqBV/+gAkAS
Jo1nHMKUC0SF5ysuzlkCvF0EBHPI4oDY2OAWb/xW59Kyl4KsZVx0/L4mikcBXxJn5hk6qBeG7A5+
gMa1JfKyEqe2bfKhMw+NaNOKeUnZTGdu8x3DZVsgC84WSEfAn/AdQNFfLxBEA/wK0h1lTEzUnJTo
0VyxEn8JopKIeCqcA+oiaeFAaL9pkqpC48e8N2xcttw7TIYR6wD0vwZaAmYdOZO8mLjMSWUdi2W+
AcP+obIY6rRh/v5N8Wb34mcjgUISh8SXWPbupOqAWZp6JXjgrQu+2FPtgwuQ2PTRaf/xpQAGENJu
dNJMF8n51tJ7GRL1BvgzAzrU8bSo67Xi+aiNWE79rRc+gZV+uxAg++ou9wb31mxk+v5Ed8Do7QOB
CRViYKAI/6ActlKbg2I5GoDL1Hji7SqxDBAHDZ6EHu4K87aob6zicbWr67pxATOYcz6AANy7D435
syRFNtprNIDN7hvBmaj9bZS1saOg7hjAGB5f4c2FSaWtGgWnEnQLEwc1Rrhl1gmLgZRJCSru58Vs
tv346pHajbi7Nh0I3NrSg7C2FPV9NWC/6l5+dsePoqrTEbpcpeNdSBOtLKCY7rQon6pqPNV+dyZB
+sPN8nrqu4MjaWFW8OcCB6XQiduuSeB9tpU4MQ1gJyj0wXKr7C6pankii46I76es9S5Ve86w9O1L
si3JtklAiwlAtdjdceEy2XQY8Eu2gKyF2ARaA0sk3Nj/KDIgsI7twb0x7paP9UnJCwqpj+wcvPZN
lhram5kWInoo1oCksP8qfdFO5hQa0UiN47qq6xrCHVNdPkJELjXFfAMccQxVpTOH401whGFDF2Ux
JI4+At/tlnhRxCmDmk54xYwIzs5x6dRRM2oAi4CtP4fI3tZwt+38rVyzifVAqXsD8L0cCew1dIAb
jFTqh2qGKQK6lsyZz22qP+xu9O1tMFngUQqX9d2n1F1HO1eGwHV15hAHrPharHdk+txVQUJ03UHT
YPzKwiC1pDg183rjjPyzbMzbM5fO29+Bpwmgnk2oFlfesyvVi4VtPOVSqaEw4+bVAVW7EVSFLpcH
yF0ceeoXifM/GxGpILIVvEP7JIagHuVKyGcgOpjT7RphbuQneIc/oHkTz9+Wp/en+HbHbjP893i7
vMLeTJY2mw2EevRgHTYhrPIgz95Xzwyx1xvn9Ti7jaOFKGExjXGmYkmMATVF7VwuPkv0AlE7c0p0
3R+8Ut8yY8qgjpDwsI7oDMenash8Hdx5zo1PisgOP3Zo0DiQHHThv2rk3ghHQJLPtU44gUEqLT7V
pEMPysoKbz7I0oQ8TJH4jr6RsNVs6vtlQwO2XTLI+2r+9f5yvj0fr6a5tykjq2kI0UByVAfqaHg8
8UsIM0EB5P1h7DeVA8BoX3y2fVpfeoFuhLFF6Ev4oWrHFETgNizzztdY3TrWCn6FrsgkI4nbddG0
3vfipx4eVVWhBadKkIUZqjjQZi19+CasTmQ7zQeueO4uK55I+vj+L/7DE/n6F++uRqatZVjwVjwX
BaZLN64gz5LJAzuWh9lIzusuW29qd7s12r1MPSFlVwEcG4/UA3vfSybRxHqByFv5gTrH2v5WsTYj
cNryBnUb8gUonelrUfU58cLPbSiv3YDHExSx3l+KPzxUED5CPGOinIk04FkW/cWtsgjUGf0Qpopm
vmTsmreQDIWYYsKvb6cTgbjjnC3plJsH40Nz4525Yd7unNeD7w480+Ok0B6s0OOE7o/1E/XTM/Pb
KaNuoRqGIKA/bV5JW2Ph9SPR0rJwNRC5z5WR5UN/7cegrz1BxBCYFwijFqcB2YURWcf3F/bsF9/m
/mJhJw9IIqiF/N5jmN780YqgmQIvG/u7kQOkkI25n0HfIzsnoPjnoX1kdQ6xnmWdXw8N/iDE0g2y
3dtbNWiIBbzGWApMYhm7MgHPPJ8PDlo90Gr6D7zo/xCG4XhBXh5Rhw/m5/5hHhstBoig/R5/hSDX
gV2FW+4MRWIYw0KMpwTwLP7nC44C2HYRQdscse+uKmMAX20BZVPGi2kh3qKJ062PdtBHMrAPpcd+
ePYRTZcIkniwoFDx4heZVdhAzaL8aCjoUDd3M+kSBs3J93/aH961LQh04BCztRH3Ca9ROebUwzAy
boZv+GIJg6QxGn2QBOuiCmCPqgsj1YX/g3sZKgngMUNMH3XhPQ8PwDrJCUde69+1tz28ctcEj9WJ
uEcbzmxGulnUPNvJQ8UWQNnhwxiX0LbKgTt8f/5vjzkCQRRC4agCNxU0517vx26RkIgr8GX8AL0a
CcLT+XvsD9HRqzF2URrxJtGrcPv6nyG7wa71R5VPJ6j05OMnhL3pb7VSSO0dCyuyYn2pHs6bGO6U
arfbZgt5LQhxIAJGz2uXl1aIKtZ6xa+w8yKnMrIv1KFH8FQdoOEGkmd1MX3qodqY6MsGMKhkzFv4
gLKs/7ZZ+hrnSnfbcLtABz8nQHEDqSCKaLvLL6BsmKSLn7MVv+sfQJccqsv+ON39By/c2+x/m/q/
x9q9cBPrACGsjOexIBd0P2DCxj2JmwlqsQDyRfKq/RlcszI656rwLOL+3jT3+2tGBGVxDG2MQw7T
QAQiQTzLe+m4cWffDdbnri+hiGme1LSRLwSMSwQ+QHOxWm2GizIyF1gVzt9Zl1Y8hIoRaMAa5A0o
ihV+cUGGn6h5nJqx+y/Kzms5biRb10+ECHhzC1OOLLLoJd4gKEqC9x5Pfz5wx4kWwQrW3nMx09HT
rSwAmSuX+c0pb/Srqa9qevkTHAnpZ1jMG6NGajW1J924NeUGt3bAeh2iQHq7z6xnjb5NOb+qjOuk
+LfGDKCM8Y+WHsvyKZikwcnDghmoBUq3R/wqqXc5CEMoikfwnXZHi9lsc/TeLCQM3zGQQN4pvxAq
ztySnz/e6vSUmZAJH28Q0+MDl1Xuxrdzte1tTFxd/IhyW/4lnJDHvBi1L23RpZz855ocVBE8o0Au
Ph38bbkJN+VOO2j/K9X6r8305XRiLsetRGEMg+vzWlUowcmQleVe8rcoNQWv6l5lSNI91s6EIuAF
GeczYf/f5dbE8qYdejhSFAhTtivq8AfgJ3soO8+Y40NoPlYmvvODcmEAcu7y/bTqKgQJiVYX1sSq
ratZ9ojXvZe7Pj7AAA0QO5XdZeB12dnkXPylx7A4LdDRZQj1+d3SFfTlsVv6t4SahVLLaH7p1Hds
n+C93BaXhlBnqhugMBqNZG57zFRWGwdc7NCPqFE54sSK4nPoxK7h4y5S/+Vas5P3/BBsiktv9+yq
hHea10tTYC0+IpaS0YjganhM9SBTEnOROggN7uh12uWhfkqhLH9/ey5vbh3dEP39/0uu1UhKWe3w
HdZI3bTeHmX1uvD10oF8YyuJ7jJfxNCvqS9ohHwoOn236mobob43DbLJNuo3ykZ4WQSWxKdxp5d2
uYk3SzdRq7lH69lW/kRu6qhH6/FSP+BMZ37xN2X2g1AJfEpx1UvK2lEs47FgHrJXGPH7qKe6hZOj
02djs+oZb11oR+R5m/FCYXKuQqRegDeyiDajJru6ORUEiWu9IlTEkW1uJbe8XUw1RgeI72IDf5nn
fzY4kZlDOEHLETPt1f0pYT+FdDYriqa20WvIFUAj0vx21g5Z5m8miuoUjSaI3Vs9GremkF2oWM5u
7X9+wOoWDXvfQgdOBkauHvzwpjG2UX3h0C5/xJdNBXVWQwYRYs1HMfpPsGdq0EhyR0Y6z39lJD0u
QrjOfjeD6RIelFB4ccL4HIZG1cr7XvoI8dXz5BGGrmIX8LwGtV+p2CwXi61zge/fFVevTVA1Ad/J
jxUnb3qdYBgS9sIbk41iXsWjc2lKKX303dav8d8lV7e1gMis4s8sCSafiICK6ihus3qy0VG+1mTl
qmwGNxEmqMOhi8CzrVSiPRrCZlR8ZkSwTlAUdEVldBG6tcM8c0EMHmaRny38lCXFK4qbXrsdjecR
0Gut3xlqfIybbgsj5qUtzSOo7kPaprfNYOxzTUMZfLIjml4FMoIYmjIy2xfZvI38OLOnGX3iFhFg
JbpCPdhN4SRDJdgGoPiLqPmpis37UJgbPfrbdD/1Vt9Rs7kwFF3A0qiRRr8Lk+RdmBxhiDY4L9mh
pF8j0JnYVSTe1SqKhnF2gkC2qX0s4qJia6B0nIXiXSH0NIXfESlzagm5GsYwiEDv4qXBhD4lbJbH
TC7u20Rz1Fh1jXre+Rp93ua2zOQTwp0/MhBOYWd6YfBsSta9oSsbWZiRqqxgsBi7uTzpMIgSOT5G
+uDoDG0TJDatPCeXe0/5p0aNt1I212k9u1lZQvT5bfWaN9fImIeak0C9qUbZK0KLRw7cXPo1SlgL
Z46v/cCoC1x8/YY73C2yAb/UILkpzbxzU31yMgsotpF3XiULMLWFkw4HC8nml8Q3H8X5KEwJVGf5
IAdoaAdJe+ybye301DayxlPq6mqiE5CViqclxZvfwaxRgyNKqOTJgrYNRqyE0N0QpYuqcF/DDA0Z
qmET5W30RZTV5pXJzPjTaSrX2Lhom/D3sI0fytauYrtxMYFFIRNcn3Mx0fx6Tj+vu8oXwqGP21pm
3eFgohSovbStLT/o3GFMEf8Iin3p3l4JqXy0npgqi8xySTtRBFg9aekjsi8F5Aqt27vjXsK7edro
G5Rwve8zhDPzSNBNRLwFccTYxVgltnpBP6apSRGENt7k5bgTYPuMQrkJotzJm/lJiyrHAuqbTaew
rD1BHzYqnVmEoF/mAQHHuHPiQrtPlP4FcctLP+/rq+di49pa/Abpy3x4GvwT9qs+LGLgSwzYX0lW
LOZfoduBb/BQs3bQaP1fqDMu9/OXEMnwk0EJEjOqukpfIDvGgqm3S6ovbaAsX1VPgvOuHOpD/efS
oE07d61B7mRwAdSbketqsdZIhCDANscpGLFzDM0AkogPa+1o9X9Kv9jGtbxr5datlxRmMnaJUj5m
OKiPGoaL0yLlhXKv5qJJsO+V90beK02wFzq0b6vHXokcBFwN/lxKzlMqQE+aX0w8BhTpHWaWDUvz
cfaZ7oK1DIs7K/mBpC0q8RWn9wYStyPWmm2F/X4uEReJQi+PNa/Tc1syhsA28vrKLyHdIGJfNO2h
5ka4sDvPfgtNQWBlkdXDPOPznVypRp5BgP+fsquxu2PhoNGJW1CBXpLy88Jqy6lafXniCpcmcA6U
rvTVqcMHLU6lgWYbPmyzY+0WC3V6EQXvx+4R7fNaR38JXOv39+ueydJZVkPUiwaDyL77/JCwkssx
KtkDun9KfUyw4PjUzZVUZntQK2NwSePnKy6Ktvy/C67eqjC2yLRi8OD06p8pD1xZOc3+tK8y2cEN
zPWH4ra08rt6Ejd91P3fc0ULbcnF9JomF+JUn5+2xaMnGrQqdMyisfXhJ54OTqHVzvfv9Fz+D3sC
Vx7aySoqe6u4FshZMHCZc7DqqMC5XHDiGNdZij61Uw8QopF3NiDkRp6sBcfZEJ2qK+1UOGldgp57
eqGPe65Nsji5LCpgGsKT64NuDHOXoaEeOFQlsAEjpMvl6VqPT30w74VMstEz3wgAd8RGu9HF4WWK
Fdf3q/tYTrfwuh+GKL8UXJd76/N+NyAsoIqrAkfHxG5VI5VWN8ihudxri3Ujfqns9hD8NDXa6Jh2
Wl4FjrhDKsS/8HW+HrTPC68q/rzJLKhbXDoTsHwz+Nv7mMbACft+D3xtKy6rKFwPGLgjMro6zvoM
7nxG3wX0W+uiN06NH3kShX4s6e7i4/D9cl+P8bKcoYqUfPg/rFHQxYjWfFfxUJI+2n2ZbJW49fA6
9EwNr5pkuAvF/On7Jc+cZDITij6ZGA+eYd2nn1HCLSqFcUkdvCnig54/yyAsm4wU0brGUMgVTPSo
CtWr4wtl7pm9Q95A7oA9A1XZQl/6t/mmN3RtS5mnHRD6z4XHCqSdLNxOxt33j3huyvhpodVeQYYN
G4BuqViqTRbGD0ZewiJK0P7vq9TNBe1BVTDr8YvYGVTd1mri2YgjSC8+CZV4KuToKbVuVD1xrGy2
xTLwYunH97/x0rtYxZoQzoiSlGw0CLt2kd00EZzssrFN7UJrhZP59cgqoOB1JiFUDHQ3Pr/2ETJu
OBXL2HOSd4LUul1g2cWQvGVAljJdOow+vXP/KKX577Zt92032Gn7UM3tJlGRYhf/ctPsrRlcoDG7
yLMjIpR6HQJLqA7YaD/ZxsybTbtTMAdOg4bJiF3bZG6rJLuOB7xIjW2pHa3SdySrujJz2YHRvVPD
7DY141sC4HUvFQ66A4dSQ4Zf0g65dstB3GYZ1WSUZa/hqHtxjpmvsSDpn1poCXWFIwXsVF3rN6Uv
3DY9FVlSpJCvq2sNnw6rzO9S/7FCO8aowl+ynEN9zct9pVh3Zv8edemDmj1OjKBny9gm4bxtAEks
tjXo/Wxpau5m5sOlOh4qY7BLobAzKsM40kEYZGhR3CVJa6P/4ebFnlbDVlCjDsptsFiI2hPp6V7W
8/s4KreCMsHVKO2+GDZCPHr+PHtUnRtBkl9FKz2U4+jWw7ZFHDAoD3MxPiMk5ZrqY9/WuZ36yEf5
7gwbdchCYHy9XeOPVwKlyhGiwhh1rwgHzQyec25HiX9Dw5RC0Pa5dErBSGuJsZ2kkzH0bq22rq9L
12LbLUKWh5KCHkUaL89juzQNZpXqLogFT5eCXYe+QADBJBfqvSVmV5PsO7310Lf+XWC+dSaFsbzV
/eZX1NfHsb3X5FM7vIem+Vwr10MONjKFAlt7qGB1NlpITprRgQE9Jei7nNK3tMIjf0sHN8lP1J1Z
mqDnizeJXkJMfZAgFU5B7WjpEwxZAJg2QhtOisRDR4Y6WreTaLoSKhlCY2B1SvBKbiCkmW9y3NoK
B7uPNDv0H5AqO7ZBtG0HKi99uC6VN79X7LAsHVW6slrTCYf240W2ysnU7/qcsiXbd+WbANJeJDKI
qb9JimsfGkzu/4KzQm8Bpniq78VZdrLkR1BD3p+frOKJUY/k0/ieoskOlT8aR8NMypOaMW6LI6y/
YvlHIW/0VjrI8mwbiHCVKLAjReDWrXDdBTQaqY8K4XXQ36JU3uRICgSCv02H1pFw42hncJbdlTA2
+4rz2yHKkrCXktAVK7YFzgiN/nuxC2uwSunqF1HND8VgbeYkuLNA5HbVnVUL255ImCqvmW9uZB9z
BqvbZYNlD9hRJVP4F2GH2yBO7oNGvA/07Mkc+yfkCmxzPgXai6QrnqL496h2ovGA/VGIZkSWNo7Y
Zw7CCZtSabeFGR7m5q0FBmRM2m3RCk5ePTfpoynVbLmnLMy8YeHEDC9J1ZDFKq6htQRC7Wn58h8/
cIQYROOi0A3o3LKrmdBZ/PwoivV2EaiA+XUcAkwiJ93rjXBb0lBK2EzlmF31RrA326NBaTqKf0cf
doo+3JdVvY8ZhMptv68tYDgAMVKjcoY8oImCOVK2Qbvcruf6RpYiMDNox2gzrPnEEySgWxNq/3O/
CSVx01a4ainAW2PdM9Vf0PhdtGGceKj3vaza5fAz3WrFEQ7FSC+MrBEJqdcYMwuDbtNQPoctgtRU
XuEE4D55yiYk8azcy+T8kAfCldkOOzQuvWxEJ7ga7Cl5DGac3X6i6XU9S7GD38dToPnH3MzvtP5e
aW99JohNTg0HdLCo8L5QY7tXBpRwqEeRhgI3tUjdRCfZ+JtXVMGFiBYNc1IrIPMQkYd7mIhxgOOv
S1U9JBU+Sb6JYI6PS1q1zczomKu5PRnyIdR/CmybLLEOgZJvQvHQlOi49NGfWcKXN4j2VfAYAL9Q
jFsiOHxJ9tZ8i/KcoxTRzz4xT6YfXkdT6M6Khf6dhFHdu9RyJGGrN2Joz5bvVPjmZCSzUg6cw0iv
adm7Iv+/T4GjaBl6aCO6HPoJxTu6x7IX5r9x1/o1DDoM0LehVTE5upPqHoVXin/6gxPfS244xZPm
WMLgzkKzaxVlE8U/cfvYz1q26Vtpa7YiJNCGE7s0KP1Db9EZHwVjE/t/WxPqaAjCZRhsVZA9s/fd
PG2wF+i8vj10Ck8mNEce2G3GaW9pQAsxybOaABcTycuEX4WcOn4tvWV9gUVzjn/SjFy5+pxNNV8f
yuKEBAq2aOn4aOCqEwSTU6JYMNbw1yY2tc5ULwwfB2HZFPNuKMWjUvtImhSuWQ7XSTm7hrKBiusE
MFObxHc6eb6QJJ9vNaGFvKBUwXx8IIL+6bCEUg2EyyeRM4/RfbcV7rtN/6xiB3upqfUB5luVG6AJ
/ltplSYVU5PE6pImNfkL9ARHLK9bCh6trNBDu1cJxohZ2Hnd2UDU3bLL7NI4jtZTzxvXRn0Tae+h
/KOXUxvEII6AIgFaZ7Rzmor7uC5tq7sxGIdP1n3D35doUgKbc3oZypGwKBBOW0toSE1MVwnBFiMI
Mg6zE9b3ho8cczRib/bWxLzkEL4dvdgCzR7xtQl/l8GVHhj8oq3O2MGS7ypDskXua5m7j5Ix7m6n
7FWGsvd9XnlmIEuCrUoKcsNAMNA5+pzt4e8YhADQQyefHrKi8IaEPl03/miNu0j9K6gD+h8IdMQ1
cTt3zSpzg77maS/+kOXTfPl0//yQVSk1F7lQoWEQOkENbze7VxDTVW4F+WCgwikFIw1Y7aVsHjtp
sLPiXV4UKDvrSh9vkJjaBMD68ySA85DqF8qD89sX2YXFlQMV3vW0DW8pzOpKynrsFq+7sd+GlfU8
ZwlKIb+wJ7g3/eEROUYnq62f33+djz/660v5b+lVLl6ZM7ohKUtLMBdzsIANIBBxKO4jQ7N7iCyQ
5XdI4+A7mDBvqe5apTkinwCPvXbU0Npq8iaeNG8A8OGH7bUV02Kf2mt1vv/+l57fR8y7xQXMJTIY
/byPYmPGyG5geNYW4pUUCydzKPe6dQqVnRZZG3g/9oT7KWo7lONYX2pwINIWYlc8XOroLQ3NLy/t
n5+yqhsHOVGEpvuYgi/YJjqHW93VtpKX3F7qbZ+p/ylPoRTIIhAmTVkt1U1szMCncmzzn6L1Q/VB
MeTwxrlEGbW4F97x+dXAMTCxk2jxrOpUjJQ0FW+ppWXfIs+Ped5mGSIqpg16a9ckm6Uz4JT3hTsA
b7gQxc8AqQ1YE2hf0M+ByLvGCZqTFZFIsnoZ3k8pQSpQTg0sg6qUKYsZJk0vEZaxAkoR4VPF5Ar1
TxLnmdkNpiQLkkgUvVoV3Sm8kYbkEQEnh6LxJmqOYTBd2ARLtFjvAQlTG4hG9L7Bmn7ejskchVYr
Lk19QQRVKtgouLmJYl0Kn8uf82UdpJYXBIQM4mB14ZgI9umID9MACl/GKd/Meb1r8ulQGMPPYcDP
V2z3CYbHbdXeKmKLcQNWiUMkXdoaX7vYhHEmCcjVwz3joT8/bwSdRYlaNqIZ7z6QSlCqBkarW4by
inOZVXWuSbAMMMyFQM7kZHVtKFGZaVnOZki7fSHpdiJfbK+efbULUBFjCEDS62ZX13B11iot5HET
NnuAwttmQJzZlv5Obu0wh0PTfXPhhF1ac/VYnRxGWh7TJ1+GYpKbuihBgor3gJLY/RPF3SWx/3N9
Hdj/9MngQOFzsfygf1Kjkufv4mpZsFe9lNm1VTIYEZxKvGS6dO5E4Du8UCBJwsBwfF6pKSPR9zU6
sWL9HLS33fxgdRd6R2eg3WCcIYcSfOEjGesOdGBE2eQLHQmXveB5qS4obr3Ei+7Q8pRuKCH3jPhv
akeXPPMCL1U/Ex05PPIipbr8hPVAEznNWiKBDZw0NXFVvZKz7jFGRBdZmcIQrrKMobpYVtd6EN4J
Bt2MNr+xCv3F8v80k3QIRupGfbDj9KlX9L2gz/ZUqE7XgBCbDpFVOkJIQbAM8hV0TfJ0REAk/aNU
LRq8gY0eKlUWNsCydYjD4CpD+6tJR0dMFDsJTBBCTUlNm/41IuE+RBAbVxdvFgcPLU4v60/09Mr2
p5mHT2kxvQi93tk9vq8w6/nHcGfDus61IPzElBlZcUQR225Kf5+NT9li5Nf4t/lUuC3FyJg+f38q
PlgIqyC3RBWCHP/NTl1tUjOZc3/SZbAHQfYDK7LtlBywlwPyJdpGmrqa3tqYebmAvrLpTitNtwGw
CEKIpohiL1IMWhjTp85to6wOQTe4OH57nSJtEvNNlbqNWVCWWiISa+a7D4aiqCRnMMxLQfJMYsBc
HxUK/PB4lrUOhZ6YcyOXRJRGPYx4IGuldj126NkprRsmEiXh8Eqsx28z3ZfJJZvCMyFzUevnTS4W
LdY6ROs9QrOlwuHQk4dwgGpgXAomH7fa5w9lqiA9mPF90LPX44giqvQgalPsX9r0sbDwZ9WyJ8Ug
RU3NK7iPt7P8WHfDNhmtGyE2ryoFABmn1vl+w6xTed4wELGFsE69x1B9vV9adZjQsfLtjkZh45eO
opUeJt0OnmzMpDqIHfNGKuYLd/46ALAsM1xu/Q/0BrfG5wg3ymWqIEhB09Vq9hlA9ip7SyP69XTk
OEsXVltH7vVqy438T+S2wOb08dLiVehaUjXYuvkE9MUt5dvv3+Z66LNeaPU2kyCXa3NmIUH6rcoj
T2XY2fCgzW/+pN6iDXf//Xrrfbpeb3UHFpLQTGPPekaM2fvJnOMLb+5LPFmvsCr1fExf2lZihSDB
CrzW4vthsn6IbBj6EqdQtx40cPmmUv5AvHYTjKe4aLwaglc820igvk6SeuOHLxKKyb1Qb+Q22uYB
Shj9mza+D+LdROve1zN8rDvXUtLNVOPqMHc2xoolLtjfv64v0MiPp1kIdGxpmQpxlXqlyPLPc8nT
9OET5AobjUdS8jsUpd1R9IraGUiWA/1eCP4yKry0+pmzhgfHf6uvaoKmQK8T9Uq0a7ex6siHIbWx
DHBSIPKZU3rbiq7gHoz8gisot5cu3bN785/VV0mF4Gf9mLY64OL61hDEaxGoXyU9W8hd5bnFoMXc
ff+2zy1ISgjTmbE7tIbV1gmABI4WA1aK/dSlzVmVwT7rJduMBvpgBdOPC5ffufdLSKH2R0kUoNQq
qOjIjvpyFfs0wFG7qIJNUKvg8abdkPROEcV39SB5FjbM3z/nl7Hrsqv+XVf+HF4SwS+yolRB5CAw
V+nFtip+I0UL/jbcFdZzhDBrW/yN8WYOuvr9wuLnYpuEENaCgQMctRZeacKep50i7hF1Q+dadRIv
BKMfmo6uOYu+zQd89JfK9b//fmltnaYuz41QuqUtk0fyudWOiqowlaVqEJilaFdtlG0MBXG9NIvu
IoZCraDeFKW2iRrRNcyit8W2AI7MtKOiCE0wxZMMp/WFJybWbq68penPBuu/CXDZYKnU5ItnhFjh
AmEw+to1WkB801DkFo4N0EVVbews/RGLr77xJHE/p9aLHL9HEmLMAfqw9MHbettrIMMsbdMrntE+
CTTpggShYKSrx9uhUB/D8SgYaItPo5tO/LNckxcS7TPfh3fEhHb5Rova3ufNode6znSakKNI1wg0
T8PdXPyhL/39tzCXPfZvOrF0Bj8IehZZNdt/FdnQfm8bDSiT3evZsc/iI9CtH1Ks/MEsF7pQR5eh
DszfyCDaTFpu585/KMZugDmeqY7FDNlp5/Iop2+zSuswiG8UqVG2fhwuU1cNVmuRvY6810JGklag
l7oE0VJ7bZFfzqbMFQz5RlKWSZOUoZo4bwd4TMP0VCT9IZvjJ5ywrvF9Zmo2gGky0okml4Hr3Jw5
zB5Q7MvtNlQcjHWPA+LQ7qDlOyvrHSUFiuML5NSD1yA53iJhb9f1qy93XlfS/4xJW2bfQwPfDSTL
NcpnpAGPWV3/1kPrPpGf8aTHQJ4S25p3U10wiUAgs+6rQ2swoDBRW0isK8jDuwzeviWM2whJLH9C
ZBtiz/df6Uvnja4MzhIIIKgf/5FWX6nW4f/Dc6V6gTrcMkuegydTpyVdiCXErD96PhK0HtVKZugO
xFMiQeoaCGEAj7//KV/O7uqXrO4iPbcQXxb4JVH5J01QwbQUBlgXAvLXyLhaZRUhwISgrskE3V4c
AIVfgWc5+q2+aY/h4SKYfV0xfLxbrNJRrtQ50l8K2rlvQilnorj0A4YbWBZb9ACR96qfLuE0vyTv
67VWEV/tkloygSogyjJvZEdxEy+DJBo5xjbdtU/hhRhy9mP982irGGKmkH7jjOXUNN+lGSPY32Jx
SZ7ti1jU8lCUXFAeQNbC9F1/LMwqpoSGBEY/gqd12Oogiv8rm4J4N+mahySULcaNp9VMUZYjq2un
UaBN/ZcNf4XU1KK1IIHFUZ7TsEBBWzW2s6LvugxCXNscA1psYW6i7n1JP/NLMbH8cBwtaajRmeHm
/xxiNcVsYhi7/PCOgZH5Pqb0WAN5Gw3tUb0kDSSfW42OBaRcUF0Ij60/hqgOZovVhT1Hbe2pY7sd
LMYc01OfKZtxDg6IHjPcQzAUUK6f51f4hNiG/Dg06XbEZiOrHyUAuSUmAyHSupUQepn0HI8D/c9X
dOxtqVV2ud5BKe0v8Ai//nSV9ifyzRq/nSi0+ullLbSqjJguXNBrZNxtPZCRFHoIur9h8ev7+HLm
iLDWUkBbZ5MxGp/4KCD7YrfvvWtiZ1xGmz52pC2GxgcVqxU3jy81Db5egp/XXB1Lne0mjQVrLlht
HSGOeHZVe3T0Tb3lDjMuvM4zzyhhqIcWKGxF6+tIwYwjUA2gklkvmZ3y96Lvp7vJvtvAy0bEamt6
37/VL8kEOx3gO9BwrntI0qv7gwxamDC4Qf+/e7MUdKdYu1PBF5Jbfr+Semmp1QVhhcMoWah5w40x
ro1U3NR019Todxq/ikgiIOCtKtRzcXYcBJQYYvY9XmKpLuAkl9pqfDJC4VRlik1rmrH2q68q+0Et
nQAAg2hkztxNXt7uBF+7kopTbDZXqWR4AWrNQZpfzZXqLH9d5fdszWpEz1Vl24KkK2ikgTAvu/gd
JYSXebbesPoCK3QhozoXc/991ato2BstBoY6zz+Gb9l4hwlDUPz4/h1/QSUvEfefNcyV0ETeWHqV
aawR7zu4JKTEVyHDABVD89EDbMshucReOf9Yy1RokRP7oow+Z2OK8yJLltKpK5itpwgJ/b7wXF/a
Eh/P9d8iy976p9+igE1rOlzduIrxMLGczAs3Yr9Hb9oGCjbjY+ANO6O7cDi+tLT/53X+t+zqdGAW
PSppwukY39t3qvvgBdaSFx1obIJ4g5vVe+omOIF+eZp2l47mF2Tqx+qqBu8RtDyl2Kr6JBQqypR9
PLS5baD/29kbIz+HPZs8zTc0g/bRo+IUG8UBtHK8VI2de+cUZBgO0PVVv+jEAegaxipAhmWorq0J
6sikXggJ57bOvyusvmputBhZqrxeDe8TZcA3Ucy2uZX9X3tobB6DuEprdJF+WxNuMNALTEVeDoUq
75JaeYyq3B1CH1FN0ZHn4TExHr/frx/F0efiCToJ3SBynkWIfd0WwsVI9tNwQjA8oOvZAy/G+UdM
XaW16G3Vb7mQPTex8hQZDHJVjcZ9PeZM5y3xOpF/y/m4a7IZLCBSmj29rdFvwcmmO9CDg2P01a1p
PEchuGjzIcNNBYREtpV065gY8Q+9/oG3y2kSqivJb9xl+I+GwpMph9teUD3TNy7MXuTlkl89LHN/
SlLYBx83yefDqVaWleqJrtrag741ZFvZxRvQfbXToHGygWSIpMiiyibs1XvALE7lXV1m+X+ZUKM6
T+JPEgXzg79cJ5vynJdzYBDTy0C1I/WuGEnVQ9lBJ24TxqkXgsmM55MMELeZAJkm9ymj2SAq3SHJ
tyrONnVuOLL4R+/rW17cCG/EUkdHHg136ZR/v0POROpPP3ctCTTjH1EvuHci2rIJnfqn+DTvBARJ
8rfuurzvHtTGuXSkP2Txv3wqLOK56KkC+Z/Pn0pRk7lpWl6SCvrPD+MtrnsvrVrgXeMmOvwVLdiO
3anU+q0q3Mp5hsDHAYl9J0ifRBwSQJPpQHAWCzxxfJZzZj79j2F6lxPMXDGvm9OXjBw2txK7Xxin
05/vX9uZkuJzQrZKODPf0gJooSoXXPrYHBAv/6VvNdDRzgeLjm4ncjrmdetVrrrvXGTUNxiSHC8R
TL72fZXPv2MJnv9cSF0WBXUZYmGr3/nb3F1og7orIU2seNHDperwzFMT69GRVCiBqPTXs6tYNydQ
q3w2oxuPWITaVPVi+QceAGjk4wRpOBbvo/GhNn7rGQ06E0F+jA2FKPUSOAtwZzf42NpRAQ0vZog+
jYjg3mSAYIeK0wn6+fvPdHZ3//uDV7kegH58ASJlyZtHRumRFzz53FFIbnzI7TjTVfMiX4xDX2+s
5Uokf+Yd6VRwqwuzwtrPlDDfsysIddKItM5fCbc1TXjKDWbR5mvVMBugCzh3KN5okf/aTcpPhXrJ
DEawO5btZ39y4MKFadoDyLMkUp0KFrXVhNf8wVu47Yun7k5SThhSQWQElBxWB0Td9zLuSIlUbLqp
uht6n43gTxgl5degd8WdjzdZi02uVlKz6tWwBzK7a6to1wH3LevuKQ4K1zAG14gf1aa+ztOI1F9t
MVvEBC2AAcztmFgas1PpehijvdAs/ha/47D2ev+lXuwK6gEVBgndMKRGk1OQFNBmmmMT6rU99D31
YHjjZ9RLjU4raLhBjtYurH2jXYmi61ei1yWTM44gcOmHDU2+0QIfrPVgd/0fX9yJSunoDdyD5Fof
8AH2bw3/j5g+BtapBe0Y6FdtUbpV/S51+HFGjxi62MoyNabNxlzSE3xrU4jHJHhtNTpkQMHl4k9R
/howuNPCwhHmlzi+qstdVELU1x7M8pjnz0PqHytdc5Vujwaj21fsKE1ztGoEZyk7QQ9WtvkRyvT9
tBO+hb6aUUV7LVA0jA2UJtvUjIIAY2+kTncymnZWKbpaAbQz9DcqcE0RvekAf2mfEX6WP8j93zZ+
qwZMv6ktFSDwcwxEOrExmHQM8UqIXjEYUgTd8XUeMOalwNv84CVoN4Im01h+7WG6ZMYR0uVmmH3C
7MvSTc6Aj6iQRJatOMbFoW7rKxVukz/8LnB4A/KhS6dqfg/84gigj3IeiLvxmKoQYfnLXuVov2aq
5OUSs4jJdwNxXJICt1lgvMVPcbqXAJeaaL/oC88f/E9WeSLWmfmAqlT/J0p+tt0PJfw7qsJe6Ynw
7PI5udVwIlQM20Dus2MP4ZwI2AEODzhjU9qZIOsHCq6seWG4jp/pbc/LkYb99xEDVOOXLEIFSmdo
ZBJ483wZ4PZmX4GUHlF+k4buKOXxjRD1m1wTDS5mrTlpc6o/RnIXAnes94NYHiTTvKnNMvP0sX8Q
o/bky+apj6Vja1W/hVB7FsbwqhV1z9I6044UvM9mc0zsrhwqR28TeB+lDi5DRHEvIE+9V8X5Tdpj
zk5CrUB/ypq35UfZplrLG1NHgU4Iij3kjI2hockpZNuZZnIavBr9YZSezGQkn8DdrZ4OIEJGVBz7
8gSXv82jU5mXcBCxDdWBfkSK6US5uWV26Plxl1OhRn+QKM3tQRFI6WTYI6aTo1eh8Wfm5lNOcojI
w9g8zclTmPyaaZxHSQCyLGMYxlcPbjod5kEG4Kv90S3Al5AtZ6AmQaGi+ir728Jv67WItlF+UGoF
qnWx9cW7IXqDCGzPRnc9Cgzok2k7dIXXaw3dbw3BCTJP8IbAXhCMQFlHPtTU29qYeAqH0WitnV7U
u/r/kXZmzW0j6bb9KyfqHX2BxHzjdD+QAAdJFEVRsqR6QVi2jHme8evvgqu6S6IZYnffR4dtpTBk
IvP79l7blt3CHJdtRPxT9L3ECBnkP1rggam1UyMkYjk5HKRJVs9GjYWG8HDVd2r/RrUIXMWQRX6A
qbZOoxabxrOvGwUA5ICGrVN3VSc9K61/BaF2AL5P6vtCKZjnas6XLJeYldFWAwNmKylJXFeRsjHL
ycnMFznR3UF+MGNEugNrOV2LqtoLy9wls7eJu9zm0SYacaEEO8BqyzgFnmOzxhVo9yx1WdD68YW1
9Cg8pg1er547lBb+uk7EsVVxi6tkEhTjmsTVx4lWYFJG37PeWJedet2YshNFgWMh//eraVHho+HA
4Mh4o4zadiMtPmAsGnTjYaon1tfI8c342U7YC5qEwhIvEBvNIlSeZcgXGuU/OcKmwC0tceryrSDG
RF10xJrqPGYz+6J67LjFbZDzp5SN2RQ/ZGCZctlait5yTSN0IusI94FlC3DbfDbwCe8CyDHW4uCJ
p9rM70VaO1mAT81rXdFEy5C5gLXYSc0RwtGt8FKnAU+eGzsieRwjM1wjvBn1Hwn5P/Rq6vBHJT/k
sVg0zbSygNVp5eh49VpJrvthrae7SvzwDXktUrH1uq0S3BcWv2/gLYYiWNvjvY5jmlTTZTsDUoJq
mdQ/KE6njbWIM8yEYGkVvlNa9azEClD3L0pypw1Pk/c9k92x2aPTZA6Sp2m+eP79nAWfmjeBXCPR
utWA7k8e4Ak0KARkytW+pnKKESwqv6v5U2p8yaZ7rsWmdDSi3m8abZFEB6l/VC2B8a9YqBnUO5wA
wsO9cqdUTxULeN8SfGC1btFMyw7NiwjFUuaY50mmkwSwqeXIGfjPTULnq7jttHbZ6aC50Y1pswEv
wT+A3SbxoTbH9WpIrNVQJqvEY9FtcG7wsIxehsyXXiNiYjE6tqQC1f1LWFLhyV4ytn8mBeOqelP5
dYJ4D8cBy19IErJbcPJs1PS+lzHl3SPhQqI7LTmxsZtYV/aTB5JQwgnRkEElp4cqa5xUW/uEu0V8
bmWLLPqXgjc37Pe9pmCG6PhavlZU7m3rtqz2hvdFlNtseiu1Gyu4VtvUSS2agCoCjPR+NJ8Kdl+a
AhOczU42pI4e4pnTjqPKwzBe5eHBqL77Su7Y5pVlrduidSwTLqofO0X3XMWC/QB2tPKbQoyaL9/i
dzK654nbLPPtrQDGdWa4UWLVEYZ/rbU0YYtHPJjLusHUZljLnA6mnh1SSXICg3jq0H+pdI4LMQat
nOAuzVg38ouJCNNUgrWq/cjsF91v3ZxwL5xwtHzBxKXeZpziTRhOR22kI9phSgDLqlMo9ctskxKi
3Kgd80pequOXPKL2Bllet2waps33Thpon1feiu8OQv3SeB0H9V5O06+ibdnatUBQG/TbPW27KmYx
HpL4Lmw81ieCFIsJc50U3bD2XRLLn/nkImDnayvj9lVh4n48xChppoZpyX6ZGN5Nve7IVpmh5peO
L79uyzVakBayUMZCrHJy6KS7oU4lYaeLujTY2frb6WLd/NdK0schTs4bQxPQfy4YQtu1ABRjN1+r
9/HjN21BmLsD9omsj0tnnLmW+vEs/XHMk3puVCryqFaMGWybbb0OnHQ5Q7ov378zZcgPIxknVd1A
EoRSl4zUOOMP4Wb7eB380KPlt5lgmDvdjhRpCoQ2m5//5iKxNxj0/+n1/3LyTEergKJcU9tpglVT
y1eFNxwUv3R8ka0bM+KciR889FZ5bl8gsp05RFLIeTf2yUOVDKWaSoWxk+lYdDihqsBp8nGV40RG
g7g0NfzDk39jBBgPiGIekuGLROdeG9gyq7L7+Q711/YFv81cW+IMjkTlVBZjkkbeB2nFneCspIXb
KugQ5TXsopMLZdFfPEdoX9TZUMAumIoWlKCP8zIyqmk0R4bKbljbNh4V/NnBQk908/k1nek3fRzp
5BYrIjH9STBSbT8bsjtMuJObm8rcmUG/CACEFdKPsvmq98VSGNds/i+ML87MofdXejKHZD+NkpyG
F3UC9ZlNGwjFdBf9kFeZm5WXabyfj3aKq9RbwWlwfoSEuy1s7THqtWXXvQbkdX9+XT+Roqdrw7vr
Oq1EWOE0mWXJSOIQPWQP0qq6KTeQtZfhJnU57C45nVvOt3GFFTBcd3T50+foFr3XqsemuazNC/P4
3Pr4/veZn8O7clVQZHajmdxnI8YyVD9UQl8igb8wytmq2PthTqpzooSWF1pctrZuv7Zr1IcYKKZl
+CI22X+OTfs5TTQCu8hagt192ruMrJBIlZDRzD1BNhSZkJ7v5hHtteomv1v3Fx7quQWfAhPaZo06
8y+sdDQINMFQAHJ1WnG7m9Apub47u8vUdFE68qqlAYb+eGmtAtd+kS40h7Vz39H345+0S2rTLEPN
5yGmiU2+4duEJ95QHtnJ4GnfB4gCp6RYWmrl6Fg6y/GLbX5N4m918sOO19ikXPbecus5rdwtmpTC
Qekts/Z+5NCYsUPpqONmOJnqktnhDRxZ2nxXdLQmCCUfvWyhgp1oDkatLobcdM1IWo+SuWmppyWY
+yaqQIShU18zL8ymS9d9shz6OSi7VKfWSvRJ5L8M2qVy5dnZ8e7BnqyCHAjkET4/s0O9itt6Uxuv
ejNekNycX2vBsM/VSQigP//+3RzsFKwpVsYonHxNSo0/EqfcEXm/aodraA3LfwM196uCieX93ZDz
nX03JPBPzy/tWTJB27QGNdddT8DNEjfcX0rkOf+Q/rq6+R6/GyoK45FsB64OmPiy0As2BhfSjubH
fLqmAjFDzEbNB7Ly6QhxHPG+Mf0yex8is25SAhE4WdAUWxaiW38+289djy5DdWK+o186fVrt2Bta
03I9eXcDD4LJ0l94rc/ub94PcfJ0EBpUkWXxdCinruYiebOx7ngdHG0VXXnLfONfbNZfuqqTe1ip
Te/VyFQpLcjLRsf9fkkOcHbz8v6qTlYpO5+CSZs7I8F29iIOG28D82YRO/WF/eGlazlZFkIp9FUp
ZCDB4XocE6cyWufzl+DcAen9tZwsDP2U6EZUMsQfB6RmA5sS5c+lA9L5N/uvd+1kFyRUP5KbeWUo
8y8yFb1J2lUUWcqiW+hUvD6/prPr0LuL+ik7eDdTpb6MMn/WbA3Frtiqjn+l3PuMNDcEF+KZyuCa
mufng55bYd+PedKZ6cd2skqNMQsFPbd/nVe2Yyurzwc5u/14P4r4uAZVwQCeAN38olt1jr8xV+nB
e1APHijPnELL3efDnTsQvB/tZLPTGSIYQ49rUqWDPxaOAKMTWSBDjAuNrUsLxc/W97snJg9iTLN5
JPsYPUw3/XrYmPUi3+luuU2jRbUkYX6rf//88i5N5J9NyXejBqPUWWLibmrrGHCHtR2uoAHt/g2+
+MWhTtYMQzR/LraJ97suP9UFOQsZxWZjPQliy4T1VTHWtXhoPDaT4JA9aliwiZZd9SIJfzXm3VUO
38i2v4bhUckeTetbKGm08Mm8ryg+y0gkyh5lcgPe+1bLFIiz1mZAvE/almMHoxOjg5UjdZXQFx/C
vTll4Iomiqf5sVCfckp7jXZURe7a/lH3HuXwIRwpHEpfY9gU9Fzd2QOUSI2bygeErkguVFehySjl
d0p+Y2ov6pgvhniVV4SA/i5J4VMR9yBp1GVKsJs9QQxqyjtFL+9RlG+7IqGQ1O+M4jtdi22fTcsx
bNy58RbZmIxoJ8FiWtEC20WtsSgM39WK5DuJOtQMAbgtPJvyVqxIueMN9bpXyrs29t+gIa7aHBEt
9kbfQkibqy+x+jQB0dG5m+H0mJfHkf5bRZNsVMUVmOBNVuTX6Vi+XXi75rn469f8X2ueOFm9C7k2
vWH+TMxu4eaBAL915apXZGNeJ+tLH6Uz4hDa9X99zU8jIDqzLRV7YgYFUIvWnLlG2sG39l4s68W0
oRLbBMt4bX8FuDOHiqTbZmMo5IvkDr1h9/NLP/vdUv6lmT0VqhRWo4ZKx+8ijc2yjek0thdOCmc/
W3+NcKotMS1yIDSdEbR1tVWRrf97db0zAjXu6rtxTlZ11R8FCEfGmQXy0Z3qzAnN5SF0PUd39fXo
ZG6x01bzxz+7mLJx4TbqJ4u9oO8KK5PBYwjtsZc7OmDdn0/q/3wb/q//lt/98TrW//hf/vwtL8Yq
9IPm5I//2IUE5NT5j+Z/5//2r3/28T/9Y1+8Zcementrdl+L03/54T/y8/8c3/nafP3wB9SpYTMe
2rdqvH8jUKH5OQi/6fwv/92//J+3nz/lYSze/v7bt7zNmvmn+WGe/fbnX22///03jLLvXtr55//5
l7dfU/7f8S17878mv/yPt6918/ffJEX5G+I2m824MKgc2/Mr3L/98Vfm3+bjzcwVt3WU/zY7gSyv
muDvvynG30iPJucGix6hnQabqRr0/fw34m9I9FCQA/DGzoLt659X/uEZ/fXM/idrweaT11j//TeU
TB+WFjLdyNQjzcuwke+jwFNOlhYlgg+QtuGNzqGkXyW6ZD43jIySoRS6a4/JuJUVGx0MjfB6Wnii
sNw8FcqVhu/7wRB6gY9eNX3WIglHEy0sVWk3oyyXWO4ogdJ3UY9GVREMOZbdti511s4G5GttfZeq
BIf50OCLF3l6VQbQbacmQmUDMPlK7evwLo1qlKt+gT+GOAjAjD5ITXZH0I9KOYsLxyxt/1trdGWz
mPygWzWFOt2yQIdvWhvVG1FagOcM3ZMeupIPSRym042q0bv0/M64aUTEDx6FulUSX1/geTdcBD/a
o+5Z0yohU3TTRo15bRhEPQEYGrc9WpZ9yy+5UoIIUlUf2TvkQ9I2DEt9pRNbsfNETAdq6MerOvDK
JzPo+DJ1jeIQsdBtB/AKLr5seSubo7+RWl1ZUfEfDkVU2+WyFLHyRS1BB5iFKv9ux5a6bdBPQbvy
CTHv4nqnJiluLkXrHDu1DFe1B/s+YAeyl8zJT6hrKETmQFFw0ia1HLIk7GWBcaxc6FYllkM3os4I
bBFtrW60rz1VG4gR9q1NVhaDo/VluyZWdbhJSUm9HzVJOwaI2ja+1UgzB7ARL74uWfeSUojnJJOI
IqM7v826hNtJu3Obpk3hjGJKvo6JHri+54/fJuiEm6GKy2spF4itrEqut1Zd5PcFJ+GbXG+qYFHW
BdqSoS4Qw0Vya98S8166WpCVEtbNkMi53pL2g5SX9AVhkdoEla0KdpXfzCgYH8ZGiN+NtpMfS1nN
0RBU0bVXeVa0KpvO2vRDF3HDZKWh11QDESvzPN32VZ9my5SI0+u0FOWbVlbeuhm8AjyZwH1XeklY
AAkwrN5l8lT1Kh8bAxdOnXZOae0lqzXvKjiOwCs12atd+GgNQlSyPW4KKTavg7AdXDXS/W883c6N
29K+6pQSNTSRf25uJcm1RztmK5V99Bb1Y4+YJUzFfdzE7IaaVJOvPKPOiQOIu35BSaG+yYfAu2k1
w1s2RsnETEAKW0WR7SToEytfjdSN30wk7Ji1vG40JdzpJI+twxDP/WhazQ4KqXegO1xtInaEa589
zaYwOmU3eFn+u1Er/V1klPJTaEIiBcLW7nylzW86Dl7rLlHIoQesNRKG5uvbKDDzK4I7qtsk6EDc
egJpTBAP9feoLVIqbJnaP1pdmt8HTM0vsR0X6iKTU9tfMZ/RFnXlREZIWpcCiZLVGddhn9fsM9ss
/GrGpfYaiqQcVnZf9KYj12kL8BJjwE7h9//da+soXLdJBbxg1Hp1i7u9SPD36dmb1FpAK322eUtl
6ovXtPbwmvZ5k13rZh+7uhh8lxSTubxd+f03nyBwN+ajFy6myMRYycNpEJTUE4JWkY3GYz4K6zoB
+wQvXK6yLxPyjDs/SmmXpZrp1YD9O3jhoA6O/Ni56dJrDaxZrI2UIf1o52sV3hgop0hqTHA2bsbm
Y6Uadnc3Tma/LoYmGpfITME/NXbtcmbK73puyLNV1Ia8H+EE76swAQxTCxJPtRqbpxJLuP37RAPo
Uir5vBGXgsTA9DTMRsY6766bye4OMNjpnsdppYpVoZfZG/XR6gpVwvAjq7Pu3kgkHLu4l9ZVYAPX
NNss2ath4POj7FgDEchS2ruFkk7Hmgn3iGkxrqn1+JobiQiRSZaUEGkRkHEhtGQWld6F6Lcmf7qW
NESgqF51ieovDAA8e34WJItci4crNRfRPonS+jrUjfLFtIrEASMVrm1Pod3uo0Q81E3Z/8gSIb3q
fDqQ9bDWS3Wp3nhJUT7S4zbAtA6aerDaQjzSu4dsEJRohU0kBnTUe9O76yu5etb9pL6roim8aa1G
p2tOmYfe1Bhd9UGevXjNVB94y4bfwbFDpJG7sjsaxaBcpVXcOlMaokP0veQ1xYfg8rPLe8lOqwRM
bidMR6l76cukSBWYwMHuj6D7wxdulMJqMU7Vd0XKYj6oofpGmyFeFyHSRdIGkn1uZKiBCKW+mkyv
3Wqm35UOJdDkagJU4gho1k5USLUzJYl53ZhltZaiDIAcJGmELxV6o4VNFM3DpE39V+wH2re2x/un
Bkn6rS902y2Tslhrk6X7i8gIm68lcTeHpG4RUsV1mN3EskmiUFWHvrzsA3ar6LuHbo+dRLI5+o0Y
uUjF7BZx2/WPdZnMKN6O/cAy9CfrKgQBCQYq7gHLxvVAiGMSN2DNwqjWbkQ7o5sn24g3kmEExykr
aQT2iunvsyKNaEhMue6OiSbfKtOQXSGyMn+kPYJ/KMdF7tbRNB2SHlbdStcpY8LGrpEP8mCrmB6c
lLfkuSv2sYki5T6pJ2aFlxD6xkKgQZ+M09pnX51K0yZTC8xUQBmDh1gokVOHnvRqRfVgOP0YJSGC
nSr9wQwDgKmodfAylnlBTkAVDntbBDL1RzmCawkStL6Xg6Hnd9ErPV6qbSx/TRRtQhhoVuOdX4Xd
LcCqkqh5TxuO7GiMO8mXuzXge8RxBkxyCKujsQYskBtL7MACJ0Dm+TdFXZoOH/AivA9F0HDOi1Hy
HqyKD+E3a8Q8sCGHddZUFGMthYA3RxkpaqXKdrHxJd+UFqUg3wJJZq/mPdxrBbVzlrdPetaKPdvf
ypF8PSJM14+OA+veiklsf4Fa19xWBWTh3lb9TQcpAnVvWMRuV47irqw9ZLQxm7CZho7SVaNqJHdi
1ZaYe/rWi13E8eTTWoZeLtB1TBjS/GmiLpFOnaD3YaBqSkYvevOikr6EpyY12KhMiwiuijrTwOBm
VJZj+uZAVnuFgWpJmVLaWNXoaW7ajt4L2Ix+VTSqrbia77fLIszsHWxBWaxEG/r4Wy3IF07XJP6t
HnZoUM3QHBY6H7BtqGbZY2YRr9I0ufdSxHl6ExtK+1JGZF4NXRzuklqmXa9MXlE4VTZV+8b3aCG1
Ku8Ai/n4o9fFCK7LyuwfiWpL2zbQvD3zxHtoJpG9mnEkreRJmtZoA42jN9YyIPcs6d4iOxOvWVdN
W2tQxiNsKAQ0ne8pEEOVfFioodpXLLFMB0dtcgLyCrOBrqqk5I4uBa8Q0sa4i24sLOwmxKwyj/Pr
fJzkL9HUs0OyBjkfVl3l6doqGaL2iBqzmNkDqvQkBRUqdquqvMxJEbmkq7Jrx20e02VxFdkKA9B0
fvw45iLYm6EVvHUwAnDJmmPrr2oAyiwuozoQeV4P4Bu8MPMJF60bgo8zIGz5WhRTwIHWDFLJMWJP
MJ3wVDx5sgU92TeLDOGpOQ5g1KUq1LehMaAEVvWgQ2uXNwE6jUCwZYgkk+Z5aiVXfYn4eBV1mvRk
+30bIu+Zv8myFSEvAyU7oEkrZ6SYGmlKDSAzKY6JxkeSSJHWsBfs3ugbRSLLv4xKJ8/IcuQPiBoJ
816xn8LtaKmxDo8FDJS+UJOgEI5nV0m0CKZeBn6R0PFe9JJKT9pkCUSHKgQegNBHEIt6VSNNbPR7
IOMsintZrVVKCEXBLmbyTEGXehzb4UpX/C67ttJozJfq0L95fI6NpY1BwR3GwixXekv7Ziunc+yQ
ymvVA+bwsB7FbaaA1O997wWwoLUNoTdCyTBE+lROnvw6tlJmOKJjs+iYWZaFpC94lf0Qyx4fr33c
BNZbIMziUEj8Yr0Kq5iTFpNLTSGyBKOyGTPOTCGWttUQsrUqEL+6OXzox6mxg3YhfEnfjaPsD2RY
kD1AQKQdB9WiSDIb22ssmdsgicObQW30aalmcrbvhKfe+L6YbqZ+YhtFW9gmrDxs+QdKOKm8zaPZ
1VD2oR+w0ee9XVSmRt6BVGsGm6oBfZpj6BLJDW3EJt4pktaMOcIIa81/qswlVPcm++J38NcWbZKH
w6ZXovRoSGprbSLZBLxS041F1MIWc8x0JKGZzLRQeja6VauWew9linXdj1VTrjzdKqGqxhUs3PhW
G7PALECrmaG693EzLwTf3kVpq69dp1D2DBrylRKteqmbOqIzDHstM792QcX+LsqxIMkwqbdj0ta/
VwZupVK39GgxUgNYm1OOWHCKuB1eSnGz77J7Q2vJ98kyOZ9Xz/KtCe2awoxsLJHMd7dqX/aOPZr2
VRXLAaqlUY12Buq227jz0G7nkr/q8x7NaYY797XzQ9KIVVPbiLDwvmbB5N9rhFAQXaiQt0EkCGrm
PAhd00e06KHjoJgWecZTInv5qmEfdleEvnhMe+wJNgeRx2AA5L3ggJrYG45p2XebjgFRD0qWbXVc
FItOIrMLoVqv7dOR57XQRVa/CCvL3vCcleyjY9981Fo9RCJot8mFntZJqZ/aBYhGQRC7AfbyDOKo
saq+AnF9bJxiq++Nq+5Y7gLHXI4rev4Yqhwa7Bf6kB8LaT+HxL5HwQYZxRwSNfdu3tX5+8Fs50RR
8i/kx8SSX7scbMq76tGfNZr3NZmTdKI/xoAlRAocoNJfLZjCDshRKpSDttafKU/0u+k63Pk32j7f
jjfWJriKdnO++3/Wcv9jWFNwMy1Z0ZE6njTWjHik4lYph5pUQ0fAxQr22TWseXnfkeYXr9TswoV+
7OT9c0AbUi6EeW7lSempHWN23alxEJUnP3G2zx4iUYxgjEgG6WRtxJfVF5cisj82on4d9KRLKfPi
0s4zDkbq3TTWuK0GEFlgqtftWNsXGnlnL3AGPdhIbuxfEFxqwmlMHcxDJPIAbw1uCbW764LhLsvK
586Wfv/8xTlhYP95bUTsmmAxcECfsjEQ+yd4hK1Dv5zUJb7NaputsF3ceg/ZK2QL+S65zm/+8JSF
KztypbvgcKk9e26CzDG///wd5r9/N0EaZbJJfVAPafeaGq+2f6EV8ku5khfl/Y8/mX9yZlhJbhpU
L6TkVQSdiiEp1kzy4GTlTQu97KUKUtNJfU45n9/dsxdGC8aCcIID+tRWOMYyGrBaPsjVMB+NkoYU
BV8PLrUjTjrOfz7Ed+OcvKBeYBLwUCs8ROzzy8wZNvot5+Rt7hDPTDfm86s6Ox10Q6fMTGSxJp90
JYYgULp2EofRBC9R/rDzK2sgNiHSL4xz/rLeDXTSgVCy0UwJXjw0GBWWM6I4XZIdcg0w2K0O4erS
dZ19Wu+GUz++hpbW2FZfW4dEieWXyjRzYj58en2f371Lo8x//+5lr0QtsipTDwM2h6knYUe5sETO
r/Nfjb8/X4Z3l3Hyuut17+W2qh2UlkQVPB3WIpAnt5DC9ecXcnYcVn4A1eSPwtf5eCFRHPex1WuH
VituKIyuCYW7Lkrrgijp7Mv2bpSTznUXqr426jaIY9WNzG+BjvnAvtIvSQAuDXPyXSkjocSNJA7K
eFeX+PzrN0meANSZF/YfZ5f3d5dzMlOjwQuGlldaaq8aeBNZWS5FGO39Mbov4kvhq3Dkzr0Ls8KZ
DFodYdfJK83Bsx7wuxwCmv2JXa/qWtnIneJyllll07QuPLEuBLXJEjcdnZ4F+8nrbrAepGQ8eFa9
hvi8xxqdLnTVB1LxpSpyyqHFqu4JiBi/V4p6jRl+keGUUhLi2fO3AqeMZodXfaa7dYsUF5qGbz+H
yUsufbOrL0WKRTMfr7C4Ly0ldBNC3ULPXgc2vNEuXcRFDbgmWvQD2gKcsmmhPRhN+BzAm7OLGCYz
mVHIDHQMbGzZjLbf2EOxL4Pgcayk+7RUVs3AeoRNYiX4LQvMcTJ2en1Ql0Eib0p0AlHwXS5uS/h3
Bi0kG7NKZiLuVPy14otlkOJhtGLwWGaVPc2mQ3a7T+bkbcvod81/9vToay1Cdyj8nfAIppp9hdBT
HRpnWI4MxRlic9lzFtCrLwpn2TDubgiaoFlhveb2oGJ8Qu2p6eUmEEQ2JjhSWuWoRY9JN27MrL9T
iAlBNLeSqXVLbbkxjGab+ubeTNEigIa2MnNdmuadL3tL3ePxpamCYfq7Ry01CzrISYqb9YSfD7Yz
1JEbV9/NEUU04Q33XkxINvFxjTa5cme6kVfu2p5OPXtvf3goxQ9TJ7k7ZWSF31TXN8LfDMquMl/y
gMujvpK/GJ65CibbrWQsY9WN2X3F9morR8nblzVdkYK8hJJDcba0gher+KbU3WIMeOBycVeqkhtm
6rKypQQT8IoKW1xOxCVZhzQj+TvR7mkakM+m76MmvC3Cfqk3/YqjJtlIaiJwOjdfotLcFCTaZUa4
9fAYGuOW9Cl9PphN2yp8yeMdS9+Gz+8SaCFmYMv1M1evv5j5dBv63tpXjpSD1zIeuSbxuMMpdVpS
FFIJP5c0rOgubavIc7TKtULsW7W+miQga/YPDnIPqfKK3NX1h7cy67G+zM5HcaX597UErLxOVjKV
68Es2b3NOfCR08XFdhKgSpJsusqUaw+1iJ7AayvT29iyHiVsxCEOyTA/UPZe0pXEiyYfSO+atcMN
Rix9EyjeddoId4ryDRseotbrhZ3f18b1JIKVpv5Oc/g59mscvhLmyrgqtU0UhDiiVAslp9oSoNdN
+SrwCryOQXsI08AJNaz8n38YznzhdEBimq4IAQ/kFFDtc/Sskl4czC73rtpcgqGg6NGlo8elUU6+
o7xRcQLz7ZBU+Cmd8J7m7jJYlU5KtDlBejeyc1lHeKKj+vlt1THqyHRaYI2zIH785tV8iQRS/4MH
AoRVrAwPnRz0vDFy6j0kRiWvpDFEppYpcIsd2491ultdW1y4w+d+jxm1/q91/eTiJd/gsK0098l0
Jyv0I8gtI++5P8aF9EWuzLUsslVre85//GA/jHryxfcwIwetZx/y2H/UAnVVzl2uz4c4kRj+cYfn
HAWDIpLGS3Ryh1WRGX4CejjYVtvYVZ5QZNGLX2irdKUV7iXd0rlyALBBjj22rFiKempxaOq8STq/
vZ9FUha5meHCRFGLWZQJjTypuDeu49UlgdKZnRPnOzELxwHAIn/++BbBgWk1QK8HUkevkrrkxGN9
sYZLLJrzo+iGJZDCA1s8OZuHQBjololDoJjUPaP0VRpCwsKLH58/sTM7J12bc+6hk6FWOS0ByL5R
dGplHeyC7LQk9WtI4eJRI3fB6rtLMRvnjgTvR7NPnHoRNJBaDMF95agrAuzQ2zcbE0iZtG7Wpby4
9H6cW2Q0QMCQrdhRk0L08UnpTRlbuW4dWqE0xTKt03BHy9S7cAg/96SoEBFRYpAdAnn44yiGAQFb
a82D6g3Jsh3Dwp2khGaKUIYL0+vcwzJwotoGoqJf8UQkG47KWIpj0Ci7bAjvY3IvwEte6Tr+/s/f
i7OPikVyDm+aEWunfj6mHeoeYfOZXU6r9F48EthsPs0qxNExAp7XpTLCiSnsj7Xj3YjmycuhTlpT
k05xtI+kpD7NVqVAxqy+MB7Qn7jSUhyRZtYL7Jw7SmRLeSm7wUOH1ftJXkOpev0vDpQ61TFg2xyS
rV/8U50xRgKh4JEs30MbKI/GVAb/1V1+N8bJgUJH1VpALDzi7wMHcGjX6dp8hGy5mKq7lOO/fKmm
8VH7+OdNfjfgybIy4JwcWNqOyLQ22b7azESo6CIb+NyUeHfrrJNHKcImKipFO8476ji7aZJN1lv/
n/fudB1G9pAFvq4etfXomvVuvnf9XbZQlhbvDvcufrowJeaJfHI0hxWhW7OAT0XDdzLRZV/zxshX
jxEft7nMRmtoJa3pHrnl5sJQ51au90OJj2tK4E+JmXYa1xbdyW65jBzt7mZtLfK75MAic+FWXhrt
5Jxp6m1Xx+38uF59+Vmynz+/mnPL1vuLmYd/VzOxIzGVcWYfkR/QBgk4cryG5n0DdOTzcX5K7n99
QDYRcBTriOg+ebnbwFIS8i+OzXOxheu9qdq1WCqwoqen2Ed7W2y0/cgjg9umbbr7mMpotSj3HDIu
FHFOuOPzNGPZUMiBY+3UIMeevCpDUFojG376FOJKB1twVy49p155ezi1D1DH/ovq18cBT14Yu7Xk
rEthzEc0CtTK30S6/fr57T2z22KDYNGgmJPUyNU4uahA9utRK41DTo7qVrkBPe0U/4+981iSG0nS
8LvsHb3Q4ppQqUprXmAkqwitNZ5+P1T3zlQlazt35jy3tiZpkRGI8PBw/wUreFXauOE6sqdi3Ls9
dy2cXkSSKHPoDJBYJEK6or3LK37YPbE4i6nJUkpgrurukadio9Fhb3V/VgQ/iw484n+mGdj1YiJ5
mREY+Yue8x+g839JCmfkv/8XTvwb0Pn49uN78Rka/f4v/gQ6KyCW1zP4J7ZZ0f6gr6Ox81UTYx2i
5D+gzYoKtFlG30I3VnriP4DNivIH2YVI54mnJjm1qP8ryGZJPnl+cOOQsCCRhV4HBTPxN4MMPcRD
W7YyfOniJYYYY6D+EClgWoRCSH5VaghXp8NfTRE0y9aGRsD5uJuO4WhcltKwLUpUT4c4E52hH+iG
RQKg0BKuo53E008ZRSVXSkwUKcvgAoYGdRYpNKCMVKBAQEpoSz+DKVp+Sv1Y+7oW4qKggLwd5CS6
SBC2BiekT4iQl4KTqqg1zImif4+KZC10HLh4HkPsR4NAPFh1ukuaxFXVeBssjbdUCxIwirJvRyW8
qVsc2mAp0iPo9PkFpHP3AnZyvpAbTH1yCnybNitqt2lxvxSz9FVcAusK9im1sEZBQKkLtYehX9X+
lrm2XF2fMLhGFijf4y5ReTNCcC+yUiNoKVXScCdYmeAspiE5hkypZxGUaFfrFJwklJk2iGOU1Fqo
m7UR/mAoxj+MTdT5UxDc5MliHQ2wltuBxnNml9Ic2nKLNocwVwVKfwMZniK8KGW9q2L1OK7yixlW
shRu1MQLUUo6tivsKTXzF+AiZCorvEoM5DtBtZBkEYdfkTBOuz6UtY0AEt/G5nr+WbfjPmkFtImm
2utBG10YIzWrqolSL034lRW4gZt8GqdjGmbfJm26MJf4oJcYFacKfJfGjH4Ya4lXMqPgTQMNdakH
i4JqIWtoLMZ1MHWpizzDj0RjQcVObA+dEFT0+pA9i3rApnGdDYinNZiPjgL/yMJbW4sBO8WqcG8m
WmF3VYjK/5jjQBnNKDIW8AohJqGF1QyAVYN4uEsy1tU0Rt0pl0LZySrGOvOC97qgUZPrZtTdyjqn
EqlT9VMwa66FsfDTtsgBrODitkhzvk/munfRAgLVlYXKRa81CKgVfEl5mttjLwXDSwhyxwIns5nb
WH0I6rG5HFLJABZpLq4yQ1iFB4AIWxnjVkaujAe6Ll1KFcVjeTJfBIVaoRaFF+L6A3OG2a5rIw7p
D1XIxYNpypKjKKzdsGidhykVBO+sfy20kqrWqjaet5q5n7MOMz8ln+wKCbad1rUKOOQGuMOcQDZK
lh/SgO7XHCU8QCol2BlZUjxKYtAjRZj/KCML9ruJHVa6IOwv5tveGtrD0jYhqo3hbQxy4iqKzZzy
oTU7QlUY38KRHSkuEfCh9YvmRsKXsyhEgvF9SLT6u6zO380suhxl7SFrejhnI/WqJsk4Rabp6Qp6
a3UZ526xpNr3qOX0zm12DW7LtDWlRHNh3e4TCnV2BE+trdEubBrzgIKIvBGE7LKVgqMZFj+1dg1C
QIwKXIqB4nCX1W80Oq/KRDgoSbSNDBndvN5JlPjKLEZ7iuRXK0fostSq3K7TEQF8hQdSTy/vQJhC
YmsIUHGa5v4yTeUauGCde3HdOgn+oV4+5JJLOR2a3RCXjm6U8MQV6SrLUDCIrRI3mGLXjEKzlUfq
xGEvzIjyhRIW9h1KamXYYgCK+mA3qL9E0Dn4D7XP0DtWGTXje51FHM/SuG7lUdrIyfCcD0K1TSst
tqMYnTBtlhPbtGpEn9PhZ9tX+9DCj9WsrR9RIj9g2hg5ZY8AmAA0e5NlpN2FRYM7RVei6du3sbRu
JqX5SVyh2hwoF1I8HI1W+p4MOJK3DYDl6j4MchkPNQr8wlRRw54M0RvKDJfZOTA3gSZg0qOkFl58
RJsZiUW/rU36IVnc7Zd4eUkDi/UUyOKaIEUgq3BTo3iLLP2qyYqLwoieiMw1MNfsMSqEu9CQf9Df
6uxEHi6kxbwsRvnQiCyAbiCvPOntZZVo+ywT7LHFfLDu5AOQZAJGDLY6H2dA5mridPm4RVn9W6cS
I/EAuhl6jUZLHeBwDS5HLQ/TMIAo0uMeuTXIJHEq33NbJujOjVdDFN9WYyLZgqrepavmlkABfmPR
PUCWNOX7VcXg9UuM4uropfWoufqsQg9fsctRizbQArC4my3qoJGyb2Thvis58H0o3Cz1hE9lU2+1
sdzmc+N2WrmTtHlfI8dtFjI22+Yul6ef5TS8EOxu25JPzc2yzYb+2ky7t0xpL0UMF7MERhpeoNxP
OOkJcBDivAdwWdBRyZWLPEGYTWpLxHkBGPFdm+swCjlMFm0TaKTL0O2DBFFQaKLfNFP+NcE5UuXo
e7WMoV0q+r4L2+ChhLSxWVrjGNaIk/aZMF8b7YjZfbTUTiKETkMfqkSMTjaz3TCYnmb0vE94WiK4
ytZJLRAqzG9TAFN0zS65nfTqIFWpJ5fTQQkyqv/LvpmC17Gy9JCNI98qEbj4sGpDPxsGMNhWF+D7
odlL3proZoawlvriMleGnuQDreKuSlAh1Mr7LE7qjVjXP3q1Piyx+EOVgKQuplem+V2ty85SBdyv
sWkDdN6ZCj2KbCq9dIy/CQVgfdWiRTBokBuqhfp2WMWPelDYqdE5dTn73QxlADZSbeUPmpg6c9bi
tYpHyiDFW8o9d6al2EthHNNlccLZAN8cOF2mO1Yzubkub0M0FSnaX5njLNhaS5RqsiuoOqY7SZoD
THabhtALzEX2pxAKVhU1XiFJfmalD1rRYBIMfTaIMl+UUMvOAZjGubnLKq4pSwNsCD3GV6r4Ncis
yzQLQDo219BF3CmPLoQ6lEjlEE3sEuNCEOZ9z/3hN2mGLvlkjrtILXepqb1YSXjfL2IMoEF6qboJ
AdkwckSzvsngeoTq4rfCeOwi4ZbmzHbM9NeFxs4m0w2nWPGcrT4g403yJAP9b9A2rofiQqzEC9w/
fGvonpIm8zWzfGF5Zdvql7eFx4sNdPuht1o89mCG2VWRoPXYV9u6EGJbrjPuLCN4iQE9wXG4ImL2
HrzER0Mr7nQ52RbkqXUpPCU9b9MIrPmgW/VWBEdEaXiGkABpY1R9ury+ls0wAwTIEsLWSFXbxJ5D
yzTQowhIz+MexLSPlgAr+qwpElmHZlPO2FSAJ1tcATVEFmf5SWxSBx6ZqBhOr0PgEGf+b7Drhg5Y
rGuAGe6TBDuxUjsu004wn5ZRIb24kfL6Hu4SwqLNt7LBYb29Ko2J3jT/ICv3AU7CyrSpo9Krssaf
AXgqSP7o7TaPuk2DHLQW/4pW1WPjMdWOraZexKrkqC3Gy4Lfmvse7eDijc3mj+rduAiO2lV3w1g4
WvTahrcaSNj2AEbPlTv10swfsuSpym9UE1IdLdQpLe0wR2PQLL2iDPfClHtWMFyrTeCUzeQgE4lg
6+AI4ks4vEU6tW6g3o0QOYse+BT1Dxg4e/C46JkiWEfDchkeV/t1ua02o/nSNy/z+FQV+yT5qUpE
U+VqIYsyhKMc7fTkNqOiEdWHKEc60ryf9Z91ccF5KcajUt5Z3a8guAq1DoAnuq3Rbmpu8wA/kATY
bN5IhPO7WN+K3VYdXqby11h/i1SmAO3rTWpyWBHk+DhZjjDlwgw+Pcq8oeYM4Y9aRFCp2oVRgwDs
W4dgM21WcLeLO/VAfIbw2OfpfZUOjj4DX81uGkJW+yNMHidrJ6jdQYyCQ6I1Xthfa9FzvJpHtldZ
elvQvTQzaR/lW33oH/UG8gSyY60MXBVMr4YHTp8+kBI47egX4+wOlKpmxQmwDu7mcL/KgYYg+gUi
YKiHdicrzgTtQoXOnw66Jy+qZ6Rc0Op+lo5VhEvfdxWj5lLlkz0MqBLIOKcrOb1i1dzU2OqtGC8h
fVYlEaWM6FaLJEB2yytdU6fN2OnaWxlBgEHfNy1E8MDkGhky1LpuiyhgtslNzbUyq3KAfRQQUrTJ
VTPf5oJyGS7fY4QI5uRVzriZdFl24GtcA67L+Vj3gYw1TiBdFlnyagTHRb7Q5sAz68wtGt0uFMXR
tNnXQmDxYg1FNN5E4MdxAnwK0uRbCY8vF9V7oVcu23FXhVeZxNEwFtDOwOx1sk3zQe/Y5vVdz12d
8CdDg0i4mu+gQ7mdgiW4JNmtYN5l0bGOWNQoJHubjO9LYsHlQCSt7nwcNZ4Xo9ubc+KZKUYzvbGd
pQrajUDStTilaOAblgPXj56jipKUZN33LQgIBVmHwURKO5sG2RbK8AHhMA8y3HUoLVR7tHYV+wZb
HVjWo2Rxz6M3qLXhNpgXr61Gu64ikPuml9XiLzGJv4clS5tol72pH5eoeMHmFRgYBqRthXBAoiFr
3IwZB1CTHzpB91avTvAvh6kz7Liqn3E98SUtN/fdYO36SUY3oruQo+U2bwwosUbFpaj0djclL0sg
E63Cq76YBjsakYKAI+PKk4KTBtQtB7b/vmmsXdcnryKECkeOAl+rFGwPoSKn3LF8ZDtoDrn1gPC4
PUTjXduKh1AIIuaZ/QzgpqUzXP3UeJTn5piFwrApAJePNaoIUrgtc+Mwz+xOHo7BeOytHE1GdGoq
zqs4h4c5SXJ7LqODMIXOrCLzP92RkNs0L23cYLk8mrXdfzDQpW0nOpg1RJ0xuBARlR7rBzhdVBVk
8NyHqFdcc4D+qJuNLRffMKJAdjhCSN/YGm1BDnepKLmnJPVTHzdHRUD7tuGgtKX4sqq+dmQRZEkP
XQnKt6rmqySQfi2xYZeyfJe0kr5NlcXRzQIi2DGoJ98cBAc16E0p0Wmq3xYR+Wv1DubvTTBYhMcb
sc/A6jS+kYx7EYApSLNVZs1VBuFpUHZQex8WESX3UtvkUfBYtMGFGvKgL/vWiXmxKPpdkevIJPOa
2uhSZ6Gqiyw73q7tYHkRt14TjY7QA/HG0S7U99HIwyojk0ZR08lhWgQDyreQ0ftuBgDeMpm4NC8q
ntVI3fNiygTPkL/NYu8LxIIleUupBIzm0aBh3A3XzM6OI3ELpt8RFhRCye5cUyOhU/daGoC7bj1J
ey6KEQCTEcc2DG/qOrMI4RNpFWlwKW3AF4aEHI0ZRmG6VoI3UfxS/TkXP5S2dDXNciQTmes09kGU
+NOs+ELc70ZLhqNC27O9bJbhgIOqvfAQ0MbsosPux5aM9B65/x6+r17YUdlIzljCmsY6BzGsLOOz
AO7exBPUpTzsn9uUh1ljzE910yM9HA6pF+qUpKYs/9VMjSfp4XEul19ZOWwnc95qtfFdUqpvAeAt
Vq5yUqOe3LHqgoseEth9L1rCxiwN2Hm6JDkVa0DIaKbNmCYPxTxTHpLS3K3GGS8NCP45uAkf81Xd
bvJmu0i9DRuE7QFQBQGAut5muXI/SiVRv21g6uWkPIGZNTtj0h9STRIOyCPcFBkP7JYsr5rEX0jO
TxS+4r1VEPYbxR8bBItLQ0TGtkWkmvc/76qAlzAMRISM4tbYmm0+b0KRXd4DZou6EahZgCJf0Dcz
dYCazZ1nmtP0Kty/RnltUp4MVjZioqYhofyhXvoVtP9z08igJEkh0gBbr4OIAKFw0oMG/xZC6RFE
u0V4FwFPvxc21sWI9kfsgSr+N0ZbzT0UyrRfaDCiWxkCUSwlO9qZqIsB60RdrIEXITjnmkZra/Kf
zZY/J8aUAAqt08Mj73NXZ0goXho1LhMQlNxxQuR78zSp90310Iah8/fz+tyg+n2stcP0oQfAy6iM
ioyxRsjymnihiueUfE9cmn4f4uQ7ZXIQEbcYgkjVu3jfbvobjAxcqnz0nnsMbARbuoFz7qBt+5gc
xG17qM7xI74oYCPe92FRT/rBotUZUNj5FbNf7Awv3iM85tbH0G7s89Z070ofp58QzgkXNlyMLzrc
ZQjLcGY0Edx5a5dMmCvZCZzYRpPOqXz05b+dVyb93IP+c6nBHQNigLQAzOykj0STvwgqthUy87hv
gLfKMoJa+tzll7r4pqKqHpnnLEvPjXnSHxODohqS2IDksluh6N12VQxu/LOKwZ8733/ODW4LfBpC
L7ShkxakIVUZNX5NsqUrHAKwVGE9IXvhDmFPv3TPPADpt437vz8eXw5qaSiVyzBr8An5fDwW2nV9
FJiSDfELj57biELaIJzrSa9d4E+7BawT4pyMAB/CEOWTQ9hRj0ZQptBt2AJMjWoh8vfv8K7ZYV7F
5mzr73PjmMVkRHgXOg0iCWXL041SDvJs6G2m89G6XewOPyQn4VFu4zDhrH6NjR071rA7B/w46d7+
Na6ivAN6WM/Tj5jj9IHkAzMd93j+ODrYxPLCuORxvFfc9Ko4K8B10uT8bcRTHk8ql10lhB2kcAfV
EZhY5YOAdO6KL8BJlRfBuYtiDWefPyZcNhSIaOhawL9OuS1jl2vNUAeQhnBuVa6qXbtp7eHHurKz
g+4WISd1zgtsnoB81okyrsmlSCtZokl4cvalbsyksJEVJioEGUYGzc2cPpWTsJcpMi9Xwh0MaNIF
t/uxEG2V9Gkmb1Wr1pEMwMWD11o8gsFJg3udsrv1t0bu2Q2wRoPfVufDrzyJFmkaohGRUBs0Hzpn
BXs03QbToqPllx7Mld3fH9/f4zCLQjMTvCRtbkBkJ0EDwRo5D3k12LM9OP133U5vwEds0h0GRI+D
nxIycBmytXPj/naFfx73FI4XGoppVDrjrvhJrDHsWt3EB8UrnMjTncFtqCLin1n5Ch3Qczvw98PN
pFfncAhWK1piDTcf7nSxhDWmR4lqj0w63UrVVfk9PMR77XKkq2KXqzOUoz2igPR6Zrl/C5frtNcG
NdBRE9vLk3CJCk+AmEOk2o2D+pGdutSHLHuyJRs5ld3KIrUc9Wxq9tWoYH5XPwmyM/ATn+drLeYy
0a/FM8hHAcLt/a6/XA7qdesIfu4F+l5/spyzJKyvVtmQVBJnXZPN33R6Lfo+0jwjZ77ee4ZE0wjU
RuqPKbf8gPa4Yg/fhPJWOD/yb4kvq2xI6ELI3IOEmZOTPjYlXURESkgugn3hDVvo20j38tR1/vVb
dx0L0TZoumS98inwJ4gktQjDBYklz8AiyG5/hdvMy/3YliKEYAhpuSMezoaJ39LSz8OeCgnqmIcm
jTkjhWEHs81Db6PvRz9wqCU0Tn2U3Nw7eyf+fgt/mqp2sqw872ojLthG4x46ieVBv7DzI3rjPrH8
qjpLF5TWfXkaC/EutlS4+2vIPj0t2ErL5TogEl92d9Q8XDbsxVl2tR1+G34kTwIe0y/SxerQslHO
YuW/3EYI44H/UbD0PaUr5hCjgr6kuBcbDkVaRPMhII1c/51d+eaZoHQi2fjn9WR8GO0k8BeNQrGy
yNcvKtrrHqLIhMaNY1SuYVOoLR9yOzv0bCioTVdach24Z4LTl9/3wy84CYstBtUJ8mrrL/gzJitY
t9tor2+4jQ5ADc+gGk+0P/+a8ioJqAJyBWt+8vCxRs3qdX01a/byS8nJ4bfYBizUltBvq9eNSy77
SEHdNm3wAaW7xsfsLbk5e5q+/NIffsjJ2yfrKHxQ8tDeU5LVTH4J7NpZbNXDIHJ2zqzzl+H4w2gn
4bib9F5v19FmJGt8+ZaS0a7yQnQmN5Xbde9Prtg5O8mv8i54t+rKuCf9OqVdLhkgyHEu19VWPKDV
FHM29BqcMPF/TjYauaAy8AIOqfScoWJ+kdVqogncypC0FaYurtHsw4ULKJCqLJI2eDttrJ9I2kCh
3lh29iv6PjqhnbhWctZS5KtV/jjmSfDoNao6CjRTe9JuzZ52yWMVnZnXV/HpnSLBrUqb8hTkP6Pd
EjatrnLPkLkQ9Dmq+84/m6R9dTAtGXEJieSVcs5J4GVZxarkBfT+/FlXr32bDuvJtPzBb2ivnXtv
fXUePg54EouWqaUCPjHgx1oO4Ac2x7lazlcX2cehToKOKWBz1bYMpY6UrdGMK8XbM+dt/bWn18jH
IU52XyMBNQFws6Z7k7M4NAE801kdgQktvuD9/Whf7AlkQlTTwJ9Aojx1EtNQL0W5Msjofvmrc9fK
Wvh/OU+tOPaTSTEOqqwyNAnALifbW040XcjGch0nvV0dwnpvPKoYE5z7QF+cI4lXsI5gMMnUb1yE
pgCJkJggoca1dywha7OJ8nDZ6Jkln1k76Yt9R/1wdZaSVh1k9SQOQ2/KhzbrFJv1q3a9X9om9ENb
9iiUnyVTffHyJSmVKATzokbi9v3PP0QladGSotMTZsaNO37nDeKnD+goUp6R6s35otcXW/3TeCf7
MAA7lCwp89HD+7w4Ds2/9ak+TOhkT4xpZyn1+4TyCUhi7xedtBXasz4FX+1xJGnI6c11T5yGc6NJ
1baqMAJtmm2NZ8GmGPrteodN28pFYhUFfERC5SMAw80cuqjvSTaKjpvzj/oT+Zr3FELiAYfkMZVg
kUvm882Sgbcxi3Kts/vGT9Fdq9zmvZxs6JzwpKLBGDqRP27PPiG/On4fx10fPx/2jgiMA4TFgB3t
LtzOl2uhdvSmx/LqbPD/4vwp5L8iMUXRjN8rUWIWIL1paJQtRDt5CbGpGraxDR/+Fx4DyHcbR+X6
72PYVyfj05gn8V8NEj2MeEAzZnMEFkWv8XmlyK7uX2LxfP5ovNfTTsLZpxFProGRJpYBhnvNwMby
IAld7kg79Hh9egk7BNvoJ6QXMRescCGKg+gg6Ls9z6/84oR++hUnJ3QBEtCN4/pQDooL07zCz/7c
0n5xGX0a4mTDTmlmmM36FldvVv91rGW/xb6+kexsm92cu8jfy6+/LSsMBt6nSDxR0Py8TbWcjUWd
RbOTY0CYWzzrbq074C+20noWim7pBckf2Ay8RdLXcqfxRi4u6EWe2VFfTvufP0RZz9OH81LHoTaG
pGvvsXbV9i/usAzcmFdUNb1zD4sTW8b3qIDH/T+mrZwkTE2Ozm61Tpt8YmCV8+oWHYR3SzApcGUu
foj3FPXcyDqep+B8uYs+jH5yeopmQWfLYq6WiPSu2HocJufv1/OL2sqnCZ4cl9SYpaCbGUKobyZg
qWWLtjFW8JZ57kr+Ivf8NNLJkZinZjArjN5tnVcKVkg8vTE+zCm+m8ZuocwgnXOkOfv1To5IZ0wL
jfv16+0anvyKh0a4ozoQBfDFpnQ0eyQEvo5Cx9lX+Ff3yafpnsT1dqZTDqNAs8FeFce1kYmd+Jbm
lFfurIvJXRuawIztv/+cZ4c9yRqN0pJTpaVW1rrq3mw2sitRXMk2QPnwzBMRRKMOa5998Z87lSf5
VpYYLVKcbKPo2GHLU9BqHIyNhNfs6vWxnIt953btSTTKWlkFULMOV98AGU52so3NY+LBhXHm5VK6
rX4FzwTf7TlDoK/K3B8/q3oSfmbJyCyUsYm6/vr21Z76ywhmY24vt4Nbd67i0qXeRkfl9cyH/eLR
/Wngk0g0JJTMxpKB2cfPuYkcx2bdz8MWbIWFx7g77v5qJ53Pb7/Ipj+NfRKH5qayghEWFJuqwPFL
2Vq3KHzY3SWsjzMvxi+TFLoW0loFBWxwEo9AiqFfrzPUWIZPoyT6ZtReRVH9/PfL+UXiyVPkn8Oc
BCOxlBc49wyDKYQ9R70X9ED1oaO0KkLtxnUsMtVAdv9+VOnc7E4CUmJMdSCu18n6pkOfeqEst2z1
ewxuWU8ZJCTdwHP1GvmrrUOtZH0KIfignd7dbdwMFV4I6+cLfHA+K+kRUdmmJPtT78CEX63ehLyO
NvKheLOcnng5eNq1fNtuxcPZ6u96RE5TiQ8/5/QGjyKTcnPKz5GbeBsuPyNAUUCnYwwWCjg69XKs
tJWD9vPM4q/f9LdxId9LlK50aJgnW6saJq1qO8ZNm022Wxy0zq+WreWK0kbzhX3ujId/K/+VPox5
ss/qMloasWbM0V57oqsv+ial3lLvaroIobe8nJnkV0f144AnOyyiGwb6kgHXdliw/9NZOLoEjLf/
i+D9H0bpf8kKEe7/ZpTel2H5yTdn/et/0kmlP0yIoBboCUpsdENXubO/bHPEP/C90SQLcilPTMlc
28r/a5sj/QHWieILT26QM+9Ps798c/Q/wAwoeNGu/S9yb8X8l+ilJ9tDEfHSpaRk6BLIjlWW5XP2
rEH30MwkpBFrbJajdjB3q93hguPb2Uzk3FAnl4Yyy8O8MJTqdzvrsL5r1+dBd5nsz0aUc0OdnOxI
ECAGvQ+1ph65P0N6bMjOOz/zq+ycuNTJ3fHbGp6c6X4K2y5MEdfyVk/41Nd8OoJnL8I/dYY+xKv3
cfBAJVyJBi+u0y5ZbRqNaWCULS9auFWiRnRno+6cMi4B24vCvLo6TMsFTEKBQklaltK2mESaTE3Y
LpeLZYq23uDUGge55mJLJLiCUFrHgYFBPapNezCqsntFmwdprjgyHpUg6p140NKtZQw9PjHqYOsZ
TFwYM+aVhXRICoK9EbxwngNXaMvA02vw5x0h15vUST8k+Hl4AmANZ+wgybVmpG+CVqohWUgWRhBD
dgDct3icksSpQximYqzRVdUkNiGq4DdoMzdebNa6XyyW8hbPgvQrG4vhtcYSweeCUzZ5gGq4KoTY
6aDVD/hUWFxzSoDgC2p1ryMIfp1by5uuF9YGZ4NuL1aLvl+6sT4KbTr7gaIsR8T2JpTz5OiAyJ+c
btRuxBBOTtHUm40M69wQBK+aNtM+5OJEfg80Nfp0jVi5GDzML1mTV9jsjpRaEBqa4v66LnBYcEyp
y7qLBbmVye7D1sq/J9gFKa42WLGKKnUo6Q9VYjW/LCXjGVLLYRd6Q1amPAiUpgxppPRZPrpFSVXM
VaoeOo5ZqEa5qzRpSLcrIduw+2USimdWbvUGQnUfowvENenJJ0Lx1AeRMLuUDpreVYJewMo5apsf
QjIttacGqOupSWopG5Y/jFGBFOYwcK14bqCTpsUU+W0v1f0RoxBrdJqgDobjlKWico0qUBEgt2r0
95mkpbEtQsAL3QmEur/Us9gWG/ywhvYVBcOWLlCUmVeZNeM2VYLina26hF5LDUH16tBAUCKQtN4Z
4oslKYIMzbmOjneKVwZezfgLqG1RXqtdER56Pbd+aX1c75VImt0lCCsBlqCcg+JSUNmDnIk2eV3I
ykMSavOjHqmoFuGVXdyXwow5iDpk0MjkGp+FRG4hi9Zlo8HkkzGNydokhWXRNtGlVYy0QCrsru5A
Tw1XaS+V5S6T5Rn2gCUk8ObF8aEfNP1QD2nw3NVBDty60bY6VhUefgMkL3WtuLyn00dDTAq76nvj
UGFt9VYk/fijzLPgoRL78ZANONSADOppfsOt8nvsWndhpVBIEJcqRqPfaCE+UxvcTHASD0sC4h3a
q2hsDGNM281oaWtxku/2I4lgxBkFkX+ziC1FVL2lGbKJR1TiIf3n00tHng3IbM5e8hHKjo59CFxs
s2w2s1zPkhPGxVxAjNUmN9MF0bfUat7GFu4Vet5jEjPSsXpphMxqNgl8eRd7A/NyrCt1O0LFhxxV
oy8IBH/0+JvI/YxKaB5EOYGUJlp59SAKUfXcmIl40+jm8oARN5y2RIrbu5p6U7yJo4RqwCL09hjO
ItyCQMuORTHBY7QSs3y1RK0anUwcEZAUsICA81YaV2Fu6S+zZAlPWBmpz5meGSJMgjC+BNOoeZRC
e8wSUCDUlxQNchAkvhHX8WM1ZyC0Rp5Trgpg9q2NYehMQiq4ojxloStSEKmdSBxFxTbaYJI3Y1iK
GFHE3eAXODTcidVQ/Zyk0fqZJNHilVzeg1O1cvN96nChysEEWhtN05oLrCsmZ1y5yZVR5NeZXqo3
Oof6UGpI3oM1z/ChEcUb5BITu63aYAsegzpzLU3upKjTocm19hDEE1T+WQ8PslI1P7SsVm+GQsj6
X0auDddaZ4wHHGtAHVVwCdk6kT2BxrpszAVlJG3u3tIuqG9Cs1GdfoD0gwTw8irOheTjgtL6fZDQ
/EE/8k4fFGsnt2Ps1dO40EuVWsmT6yqG6xybdy3EvqelNPrbPJxDiK1BoOyjrm/uetLcZ0HJ1W+x
pCJMuljtvh1K+VIc1GA/x7J8KCfLvEAbFMpDlqfbKpeHWyik+QUWHdVLV1gQ0nKY4IaAf9UY5tMu
MYMGllTSZrbaDIqLuVme2uVs9CamLapZbqD56veNyH/NiWU4SqMql3FUlPf4awQijhVRfZHEZU+Q
qK2fszagTJDHglg6kpp1B3wjuLkLZRgdNTViSItNkvo5AzgjLjkuON74KSxMeJ5GUBueyhHZToOp
IMwaZPk2C/OjGgSaG0wFpJCmElyiArYmE/nIToNL6loi7gna0jWVL5hwl3iAAP6QY+uoSXnhjvD0
aZYPXf89iFrEhYTUqp8LM4QIX+vKd63p5IVjqs3VBl+t6UYA9PgwLqawabsIIc+ZiugmlIT2qRkj
HVJz2G7pufY36iDGthEVvWd2enY5SeLiB3UkOnGpxPYcGq8ashRo8YrWS2M2mK6klZT4ePNgRca+
x3BQUyOvMqbslkJzu7OiUJapNeADBu+hBd2AKw1/LsLNEeEZqRzlvTKFOuD5JjxEWVBfLaU5YZCj
Fbq8yaVCOKhDoL3hDabgqRJiZVhKBPYNRoJx5obIkeDukBVNu03HCJZIuvQqeDYcWx7rdom3VtMG
q6Wi3r5GcW4JWyGM8Et5T+b/8675H8rOZDlyY8u2vyKrOWToG7NXb4DoWwbbZHICI5lM9HB0Djjw
OzV6g/qK+2O1IqV6V5lSKeuaaaBkFxGAw/00+6z9b9Br/i6vOb6K7o95zbcf/z2v0b1fXQvcKDMS
Ni4PpJW/pTWEXL/q/jWluGYoLpqM/5/VmOavDgEZQnKSIYRtAYHyf7uBWr9igkEryoI26Bie869l
NQhvv8vtNbT/HsJuRInf5zN5EnNoS63YNXNVLfRAqAc3lnnNyI/RvMRYEZ2H3sze88Qcz+moyZNl
aoACsmrG1nPuFZwOOtUOU6BTrF5S9vmUQWMg0lkm2FXYWWizElsw6zrPzlLLEnuXYqbRETKWzgNn
ifHopim+goxkiYEjvTGZ3ClVUS3aWPDcma33Sa9bRsvyzF1aATZ4Tda42w7HsyfXsYATBnUgWwog
Tn/vt378EAy5e8QckOl61wQNoUNueI+aKl7rcqqLbYwvzFfNo61IrWrST7KNtXOhlf7drEDZLMTQ
O0/unPVoYuqme7KnhMFTR9b4WydcxI0AAZHgIeQP93XReBgO9aQQeg6mIPMbCwwkhocrP7P1rVuq
4Khbyv80+aMKGGtwNZfJ9Ei7uJkh74EhpE+NipoXe8wJbAKmmwf0fQdpeZ3EqccZ7ytmM50FDzp+
k1E5Xgtf+F2tBk24K66HSZBTzsmJfVq8WTkfeTW6bb+xRx0dJAZ77tppJnsl8mG6GXyjvMPRLdjg
dFKvzaASZ01irCXjBkue2XQV/ilVbTynqjXvBGce89gMaMQBzB/wGQPTfL6mPoqWYzix9YThNzAe
eWLU+3IEua3lOaNZQFDw33PAUjtREbMJybi+AzthH22nLLdtmTBYYgz2iVA9W9tZ398GBZmUX+BT
Y9XefABuUB0hQhjVUitta1iksgrusEAU595OpkXpqgHAU6k3eQjxxoThy4DsWuqD2nSj9Ku1oVvl
vi6g6EL4KY8J4O01cOpi1WiWeYlV19Vh1g7kJ7lbM2M65vbGjZT9lDZTfGEEJ32xpN2fG0TnZ0PP
GNR1oOQBu9YI+auMwW+fiOXJ7Mv8CzfHJHacMns1ZQqNLZi0aBsZoljJyscx3DPzLltblnIvtkjH
Aya7+NXg0PMG7UgQkoo0OnqejKG8FMbm+gi8pPZsHVO3wO1JC1KIC2Z8rk0jXU6Br5ZxIZ0kNN1E
yxgfl9F6bpwE31ilfaWaaXw08zTv2OAzGTpB2y+CsrDPblrMK6q3/TqwcQYKRzfNDoVLehBMfrmz
63LyF3bsiJiCLvZ/RMosCMtB+jmn48uUzvFzWTPzCPQg+MLQm3ZvAVx6kEOSHZuWGUhQEMPTiIH7
Ph+L+SNJAdNtsSvD5MoaJV6wHYwhU7MA1Bj2HRQo/dUXA8bzRHJ4erUNTRbu2n7MvWybO4VxM2d6
tZyjrjj3fZIexmIYPbK1MR4he/jJYzczn05+NWx7/D0ZrXfGrllwBfF+APOTMC5oIBhN+9E7AdQf
TxOy9IXFNPiNNznZDl5LvfCGdmKScgzqV+Hg7bhwcr+/ZKAy1710E0bnY7/bTknaXcYkz1/5NiO2
GbCFawHzkWnydtV6vb4oMcTkkl2PZL31jc2E8yMDjLl7Y1qVvcJ0N3vGhS75bOZ+tu2ysaTcUhbF
caiBvGQTxmZjmRmHyej1dZkzrsw7G8hdve7Gj/zpbJiyXjjjSDwL3KoIg6hhxNrMxo9JZVF5H1Wm
t7NKa37o4IZc5tRKNs0wxye6eR73cZrwIteb+avqXOtMStk4IbGVugS+5h6ogcM10Ctv2VvRdJFm
y14XWS2znmOXJDMgBoPpKaM0QC2z5tewFhJ8wmQa7PTZb++8wKyWnj5RovXq4ljbhvWpMrth39We
txFDmn4kYzNcunrKHvM6w7cxY7KINGaYtTuQRMbLjK91zRheW0XTqpCuvi0AwWBYgEvCMpnwqQ9r
gvyXQCVEtH1TAV9gj7vpMdvCIBFP448Sk8R1rmx5tnGj6zfp2FBgceP+SORrktUXWXs7B6rdNcom
Zb1SunKjz86aM403NSnRp0j5rQbzwiYTxhodj8eoVNupNaq1kwNzEmrG9naIVf02DjFVkaoIKMHY
Q5gIy1n4LFu8IQT5VCTux9SGoGT2BYbNbbk1o8J/UdlA2a2ojPjUzpXz3gvfXDVmD9vQ1poTUzIO
aoGCbakmsn7H2W/cVUgymIyAjKCiqV+TxvhhOUzjNpmK4NGgHb0zvKTXV8i7/AcnNfy7BvzKVsrU
WmvNFBztAjPMts/1c+3mGCYIOaqwFo3ALZMG6EEkytuQjaJI7YbsSxMzNxy0RPIUaANcIdvm3p9t
74MmkF+HcRdpj2UEM4uxsfa1SFy1Zn4aT7PBqI5zAQZJxCkDd6Np77FBGn3qYb57iofJYvvFIGoz
cpR/Tqy8WEXzlJhhkZr6W5P4qB/YZSlGytyZbipKKucxapn66XKRnydh2+tYSWNLutwuSL0YXvYA
8tegULI5zrdMpCYXo9eKj14EHlF3Os+s2QaL0MqTHfx3Z/AW5HY+My8U5R5Aww/7QJf1KencYed2
TXJrJIa+98fW3JV2nFxasyHNswWfhRda1GaX4MTg2ALGTZMdTTw073sKLZtax+1xYeMK+Yna5PCp
4yG+s0Ys4ci1JLWDZtCM29hOHFB0mC8+ZVVj7g1LtK8pD8qmzXqwC+AfIlz0aCHi92fGYpG1rZUt
iyZirJ3yxjmphmiXaTgS5XnUHAxfq24a2DEMsOjKOvtBjILP6YcmDPLSCBsf+0vbVNHeyfT5lVRm
BhFhUv90hfUC9s5kXjwfn5ssdS5lUra4VkTTXtU4IIZCFTUjSe4Ah8JsMUCR5i6nkVrMX/CeXMaH
GZKRgLkwwYpKB85dSqs4IyYyZgjD1p4AwmEA0xjUIQrL8s9OlFVHT5uMlaa8eWdVuXSWUjYK1koz
dp8S29eODWau2wSbYvhzcVfR9rGNYRG3giIMXdBD1EtK1ngE44Ka4URIkxeWmE/c53CsXhrVlsDn
INBxsmWf096cHiBbEah0A143gkT8hLlutPUKGyCc6qBCGEO8b+Mqsji2cK0N8Vr3DnNeJSsMBaKB
Ot3kn3Efzo9677YPvszjB3MqMaLAlOF5iCYc450m+sRZhmne7EiwpWOOL4UVaZFaNF7fQDnT6hw7
RNXTTMAsdmux1B+JmLKnMijydW0YAXtD7I6Xtq/aZavVzD6bvpau3AJ/bchJV+/K2u6xLp18EMQt
pSa8mV/IHIdlkcX60flmcyxKKE5xoqIb16X+0JVi+tRYnnrQ58F6gHWc7kwdzFnYWClY76CwXiOf
Yqmyu08NDugwp5Iw5YYt62zuGNszhfHg6zl7bm0V60qWr2nSlfih+MQXgCWxPauwFKIoAwnGnK1h
2xX8icRlJY0gNH2AcVX1Dqd3uM21KPo8lWWwFKbtn0hhG1p8cx4dRUzV3NKluWyHSL0VSkuf0iyF
eqbTaYYHaU/ara7hS9H3Dow2YmR1BDhCTNPMYJUYf02zLDQb6W1sD7YB6sg2Xaexoa9iU59WKQyU
imfXS044wQ8XgQfnsQYBFpaO1JdFIsxVZPnwCLEIccuwTQbq2fS9z4PHczLZClsIG2+jHeNk4MhH
112Uo+xwjtEs/ncqnNvJcAjREoigu6hKMrgveQxeIW4ukRcXB5d6ziXLdOMsuHhiURu8pht4zF+U
ljU90UzwDqmyteOk8ZRVcgqWbkaRDZt7AREQClAxleZt6bf5q6kPFQQvwwZ3Y/RqXbl9HxMUdzBO
k9wwbm2QbJduYsS0om+/lZkVPanBBcs1w0WDPpOPO08aOMIH0/w8VV75OncaZ71Aobuo56jf+poU
DfbOA4spkM7rHPTj1mlz7banKvnFYXT9hkNNfvFHn+HBOBNHH3vdja/18d5t58BeRGUUrMbIGV5G
EdU78pX+YTCCJjTMor2QenlnbTaqNOShQNdErL1x2rjPw8hToAwG6st+66n3sYucr4y1J7eyNcRD
32fjF2mAcsShFztljfnxNhHGq1vzHDuA8z9NMQ835SpIN4YS0SKzNW8d2eV8o8tYDQAsinhc0SMo
LybS+3UVe8njEIv4lsH5AKaWFGcji/NX29HsfWl39s3Q41VYUK5aAsmYbxvDb95lbNtPujElLxLq
wxenbhFGuJLIELYjaW3gwkRqzHoV5BO0rZzNnFCrGUNlEnqPxhWNaOGtvnYnZWHGqungeabGPoyJ
118ap2YBc23s82xoxqulG9kCDGX8XiexzsTQlc00lb6GQXI/nBMN7+y1YYPRk0jLUVhLnjXgbzYB
tWm+N7L3lorhOQ5GRstxhgcq1HuatqH1MDywO2HwGUBUSuOmONpl1jYLR1T+V1vUyRdM3md3qbPK
oTm6kC51gHBPnluL89QH1U0kTG/ZGVkP2qcgbFLu7H7kgFMJjrBPXk4Rv25hRKtCsLPFTSTVlK50
ymeHyDNwLzYoHR/p4HGRAw6kuuU4K1Jsccm8yv5pRGZ9AHs0WidSLuqcflHr27FOqvVkWdlNShJ7
EYkDZKsopQ+FW9fqFVerXRWwXW+FKjVMqnKyZaFr3tfJlkQmtHH2JinCfjITIAix5S/9Uhg8ZZr5
1rcWbPE0ilYYYLt3kS+zpafYNJfO3Im9qO3hpk/hsQa6KfezSu2TwG8XD6lptjALBk6OmC5XuD9L
TRCDKd1Y+2K23sYc7S0cShdWJUZY3tLtyxJjh0F+Tey4984MawMLNL0SGBartTH9rTCNsMh2pS75
iAzK5y8T+J4r8HCOKVOzv2sJdNrQxpj7xstroMK66hh00vB+I7rSSjpZhWXezdUgDmxZxZHxVdNf
sO1pO9VPcFTwnx+CG1vpch2kgfVkapP9CQDgfE9fISGB89xHHYjkfmSGnxaHbRM157KJX5pZpwFL
5vCW2sgqVozpjCTo2vVAqJNd2mig5o2kvEu7aWqxTK+tp8HKujssuyDhuOUV0ObMGrZUldfxhX5K
GIQv6plOam8N/gLOQv6VEj0XToiuhjdkdB+08ewvSZ6VZQjNIP8iYzHd1PXc01tt2vtZlBO62yqn
nmGXQ31gBtl7nyZXOzleNdpUsWHvgeubAT+xmx6SHnemuu3HT8ksuHmNW2yyTMrTwDH6UQbpFT47
6okIA/AxdILK0TIXnqxVTF6eyZKCiqtDnwfG9NktkpIIMY8/J7no96rph6UjvequGMinUR6Q5phJ
nRxdjC5RGdVJ+ubPU7cIuqQ/mpXpf9IMo/6STS42mBodpvuxkkyGj5TRFkPZNDKk6xilaydqh/bq
YTW/5dTV3HU9VcOjbFLnWiav5bSKmKx86qVXAHNQVvNFJiW7gYzH67yAHwceSbFj7Xk+KrURHiHI
FVYUbEvSnedM19Rd6eqiCmknWRBeu1q/1aBCrvKhJ2rKuthI13Yi/eem0aNDEMGhpdttjYu2xqh5
Qbea+dWuMJmFIz3Sj1alsHObVWl8rWHQfbLnPm42aZxroAPTqPtwPRX7/EbdnEZc8S6W7FLM2hLy
Pphs83QRdjQ2a83IXU5tGvdZqBs5eKOOksqC7pV+mBF2bFyBjzMczaExlzG+cI9+FYuXTMXmtqsG
9zGOMmDMnuYdHPBG+xpm3LpP9QAD3sadz5M25kfX6uwXv2gpnM5yUJ9a027MBT4+OK7SB76pWo3k
lbQqWlVN5BihMVrZQ0GnY6Y7EtvgDmIDqrbtq+rIYGawzQeTtrc7dl8ic9Q2jUprexHMsblx09ZZ
GWo0H+GSagtPEKJHc52/DlHib20m1Y5uaZR5OPWDfKA74G7MgZ5s29XNhRC9AJhRWwrDv3K+rWm3
3RaaMNdpIvBS901ZrfXSnRIQzL125xRi3qusRG3iiWblKtT4oTvm0RqyMy6rTieSfZXTOEi7uX7o
NAfnbhp711TWq5122Tc0m/x+rhdFb5YPVET9dS4a/2tRadpXx0v1G00FSEBgMsXrwtT7L2VOrZSs
P12mropetNy2NoE79Yc61twN7qTTsY1Ga8eByXHn+7P36qukvpS9G4VmKbUvY53i063LJA17q1a7
RGnOvSEt63lONSjKIkpgjJfJNmbOcorM9N0NymkHjmF+blrQ6WEdgE5pUXe4MOHy6dTPY3TnCdd9
GVsM4VeeLK390DrDW1XqQMoqA4lYUtYQb03M5P2gLzQM1BWzozKrvuZB7cD9toaQ2Nt8gfqloLMM
fvOQBjzpTlLjjFJNkX5HJY3Z9GiM8zCtJcXSEabpsSx0exE7HqDH6sp3Ex1GcmX9JjT7aiQHpccv
9wmlkVgbt1oyb01F8RDEphtsYqsAK3r9tJDvgzQM0rq3cUXg9yALjqjo7J4TIQwsUsdQDcJ/NlSv
fdjzrL2KZOh3kcnJ3LM5CVYbaMyS3iRZMuKZY9dMLiP1rXI/twOvEfqD4626JB/lIs5q/2R4Ufem
GYLqW+V31jKjvLaj86oAjfvJbso0M9/QDstGeNi5syrlFb5dFU60wgAIQqemU/ANgVw3WwPezN76
ZixPhc0/aHExdmGkx/26ts3iOfNcuMC61PIrXK44TQLnSB0QznFqXG0nVKZ21w7kRmYm5hB6oPov
DjqVRdHGJn6JbIZt6Goz8Y/CWX59HbfaR/Gk3fEe6m1EHrn3XVk9TmjhKRj0/SqiOLTBTWpYuabW
X/Ko1ojK4mqLKyy1QiQm1PiS8ZaNdVxR7Cl2Y2xbawCf1krqZrPvfN06FYaZfTK7rpLEoX2wNeJK
LKyuDx6gylaPHq7xx3iiJsNRPbzWozDWEYHENivdtA6lJPTzKa9tbSuI1oOq9OfJmbMV3ZpuRSci
jgnIivQYxBM6li6/ElOyhurqkO1yI4fe69ndfVln8uwSxcHFZ9h7tIvy5NNH3wZFF6yE56Un3bsi
lm2TszWNkpXKLBu43ZCXm2hI430zmu5NIXqeXq3XTtTx6AWVFpTRzhMGbD/VPjR2xQx97Pg4JbAn
J3v07sN6TA2By0Fk3dPEHIzFrOn0kf2gq14550taxoA5nWUUB92XMrZzl8xHpocucJylYuaLWnvu
2btsooEFo9RhIoK00XsoUJfdCOEZ23h0tIPrJum4zKGY17cjK/POlmnkLdrRFsUmJ9PMNtGkWW9Z
2rk3zVxnz2XnQLCdVeReSF3EqleRR2c4h6weauksn5BVySfcXdyHiShHhEPV2XeRZTdqrYH8pzZr
D4QRiBE7Dh0/ZlsgOYQO2fsamCuqOTAOPRrmu6kTxRVnisJjqahCvxPgzYy7G30EdFFU03WP1aJX
R7nchaYnaF6pYeSgN2nG383B4N0mgV3nEGiz+CysVub4KqSRv1R2YQKSTWqVruKETvvCxYC1WPbR
hOMCcGXNwPRCNWoZqS5lKtAUAJdjvZ7eVYIPO8zi2qJQ34gGanoaMWJXdE2ltjQMo40o8gCq5dBG
znPQJxA/69kP7kdT+e6Sm5c9dt2Upvi0ajN6u9YsRlJPatLpu3DGft4arFZtxUBr+ZGOs9WejXiO
prCnED6+V1WMP6rhTIQKY5GpD12JtljKgKrwquBetqGMCRGXQXStwKIOuLb3heG9K10byzUoEvRG
jZLsIo0v3W3sGKJd4e2ABS01GjdbZiUiAuJoj6psVWcps0imX+9Fr5FhxLPp7Rt71C7W3Kfrokto
zQ+t3xtvkejLOz33kq3JeXxvxEF9GgoQpat66Dhl+dlpbw2W89LWgGLnVlIZzOb24s8RgWA8b6NA
NE3oxT5jfBMAydCOrH7HiSdPqaObxKyuzPqw40xitqfUkudOy4KPjqD2Y7QHP1vJXmNrLaiGwYTI
sAhAijZkG60MahUGyOzwvnWHcCgpWU+6U7xmM+IlyGBNccb90T+Iwu+ZWKqKrx6e2TcC/PWJDHje
JHrr7qqWxwipmwmKVJvzZz6YvbLm1lqOs2nfIE5wDsiz5Ke5n9o1zk5IjijUIQEHMkyvFnyprYR8
7emddiGeg9mmIqt5pfBKxE3To/gq9bL8LPxoupFXB+HKsLr3qU/lmmExTYQ5LoGnlrYtvP3RvZWO
HNathokCVM0GsBk5u3kYGLq+K01L3gNysDad7ct9UrsAi2zhp8+umQt6D16xwXGkuymT0T9EpsvT
DrryUNDcXKLF81eOr9Vsi4Z6nHraxpM3tXs59u6uS2K8hSoguOkkAQVBXQEpLsV0NrMegQsZ3BRK
P5uWSR1405LrYt3lPNX3g2dk/F2zWFhtBluWAd2gadQl9upmm+bV+ESC6FPkhxG6zXMtXmWmNF+I
/4NLXSbmxtCqeBtE3Qh2rCmMHuyIhasRXn/Xw62bsUTIe8t9jGYHVnKuQ83jZPZu3HxOWhSjWX/p
NZoLRzrJvgwTdpkwNYDkloLwiPDDxfF2tE9mbWgIr64Gz5aj7M9Xgd1ANiud90D3uWgRd5wcHCy3
0SQxuV0pcU4oS1XV3Dn6JivTqKBNU8satNW/riN5ECX//Z+r9uRd1PRY4qT/5lT0z39tPsT5tfzo
fvyh736n+7/fvh1/iOVr//rdP1YElf10Kz8ov3+gDv3t7//+k//bb/7y8e2vPEz1x7//27uQFTvO
3Uecfu+bZF5nJv5nXfz9P/5D/MLH/cf/++W1+vLLpf3Hf1bvaf3xR03Jtz/xm6bE+9V2gwCzIxMp
KUKRqxj9N1GJy3cYVQn4KoUpTHn4zn9L5X9lKDNAYe9BAcG51EIJ8ruoREOJgmSFRYbE3vCB3tne
vySWv85K/FOA7QBWAbGlezaDQJTh8PD6Xlwi0bt6pfeZcelxeZXLMXA1dSEGQ9tmqZkP6eV/Y/Br
fy9l+f1VDRSZmCkFV6X+96+ag5k3iEzrWW4jVBuu4+N7QbXE+hDdQ5G/1QaSOzQASoexpt5kXq2v
MRgNznPb15jfIOQwbrz4TsteLQ9lo9MvBmtLV+7FwyYk5zRsSKCTjPMUxxdtXNI+Q+5H0Q02f2I/
DA0Ec7xViN6H2V6aETDmoLqtXNxs5K6Pb1X8IUsiLhB2f1gul98u7S+U0y8ipf/57+iRvrviHo53
SIIMIjJYFBaL4wchfz8GGlZRbUi5COuYW39KF426czIq91q5lKUMM+mFRZ+FbrC3RI8azfvtqeUB
5JH4i/fw47DUt7dgQrFzkS1hsPzDTXdRRqYDITXGSUtGOBfkuyH9xHAIToH66ZDE9zf79w/8h1e7
fv8P08yVOReaR83J3hjrKQ9dDNsPjE6GNjnXyhQhM1s3qO7zt+nuX77UOByxwpBsYYxqOD9c6hIt
e5tepQZDssrr/k5Sdunp85fxcOnLvTvQkBg2jW7ssuQ9SL4aSi7//i38idqEv+F3b+GHQYpxIJoi
3WcYZVzJfbWbVs6wGE/pVm6YD95Hy+Y3ft90zA79iobGdv5I739mhfznG867QMHGhuEa3PYfbrih
tUHQ1pgYoIBqo+00g+qe91mMtrt+/ftPzF/80wL//sV+uN+tTIq5QRalNAWrPNnqlX5GdnlwCptH
8ZmuAvV9fdmUahUxReEmDhOJNVXCR6sBODN9uoqFEvQWpWSI2S+WFalwbj0kw0krJhRb86qFCd4N
b/TZsKZP8Jx3V6hqwj5iSlUkO098HqmcRv058nzS9RQm+sFkKIfw3opeXYNWZ39bUY1Ne4ZNcWnL
qaCnpbFpWiB/bb32YI9P1+BvHkI/pWBvNEuvcDY0q5ez1S8mQw99JPqFdSyTfG+habJzaxUFauvm
6hGNNV3lHDGvsfJgklVQWkyz2hoAwfPKDRuPgZPgwWOfaklwgyxYafaXTn5MVR5SPrwLkNkFehQ2
ubpgX7Rr2NWo/oZXO5FB4/hv1W6SCPTi/raoif2DS5rMh9R60dJkm7eHIOYGuK+2opMZ0QFjyjQn
Hpsnes6oIggXMZZ566P3KafwPAek1zJsmCnwteCM/Cqk1/hWGOU2ibrjwKS8M3lnwxqXTePRmXuJ
qZNYmvvs5u1igiw35W8qjRe6YYS5b3BzBcVAe0HxMJyiV64LAC2xnsxPlm4iUnJDP0t3BJxP/UhT
WqaLIGU6Xpi7FClwo7zF0Nb4CmcXOvT4SzVbrTZO9JRPszSPNm3lVoh1En2Na2ofBptxcVDBFaBC
3a7AbaKh5GEP0D9mfWuK8QNXhRQ0m0lK7S/wZiYZBV4TfaZ0nIQ6pbBEe5lrsVbiqmmMlzrTBaWn
DoZbL4Di3xlTv6+K5ImW7brzcaLKkrCjPNkJIPPUmIJxpsKanozSepgHsSl9Z5n3zlpRBTdLmj8u
9iR4xAU059GVr6f0GU+ftRs4Szt9DDR7WaX04yVsHW9Y5TnFH+O+i/cccGKMN0T41KcAu0F/tsXa
bYJTnjSbiq+VXbJidMGJgzXdaw44UAAjp4Zh3Q+YuhTDe2l5N2at9hDdF4GFSAuXDtclu1XROpiG
U5Iw91Fb65kmBxCchV1qxPDlLjXQFEkn9L5pENOlunpMz2injGxdtGfX+Bp0T1MZ7BOLSDOq7hTK
1KBcqoDfsZ0FIjqMgxC2QEQBjuemO02vF1HeIwfIF3UU79Nx4EYnF8cr98Iut76f01vZJpSQFJZf
841fG2Fd3g0TI0KODHV6eLXs71oGdrqAyrszek/Sys6dy3izjyngoFCO4qlV0diM+vVUyZNWRTvs
pzZtXT0PmfgsnewxTYj7HbmonNfI0G8is3ycZzRmOL8hAtg4yYmQHvX5HHYpesAx305lvo9RIWrO
c1zYNxqLbGzL1yFTN81YIomswmaqjngsPNlBv1XY7aDdXM56vOz8MsyaZFOXM9YxlJYSVDDodUDA
cd6nq4xKhk4iYjbnTDpnKEyPA06EfYQhMyeCMZxV8h6zlTS1tm6DejuJj4DNqaMTyDY34mMlEB4i
usuDCP8BI8T6ibSQXmYMx0vOm1mdezRopGn+FNHAozqdIeBHCdu+AnxamSyt6LEynlsjuqRddAz8
nGvjhrWVbpTOzA+ee/gCnkTph7aCpjYA8sFiUJbZ6ur79vdnyJ9Ylpya8I45tcHs6rTSr+fZH0IG
PWFeC1BReB3wNRfJYkTBTErTHIeDg3p+pVZi2T5maluxWOEnbeVPRvT/BHjnlYkciL9Nk6VKAPH9
O0BDgaSrfutW2o164Jx+aER4hSRlq2nLzMjff94/H8/o9aCvWleWtWN+AzL84ePiciZ0a3xXGacg
82TVQ0PBN8bnrxq7xd+/lPmz10It/8dLq/ADqLzxPUvDaRWsMfTYoIoAE47HCt7m9do4lIt00XOJ
gcsfyx2eEe7a2wDxPv2Mg/AnghkX2bnWak2Ei3Qsf/zcRG6DNQ44+eCP1V2qWF97KcKdAY1qPe/c
ioZ2OSz0xtk1ffKzC/HnMAXItYs6/+ob7+k/Eq67kn1Dui/XJRYfopd5XVN2H8N0haKnxWfxKJf1
OXqLl1aIMc1z+5h+0Z/HIyFEvP5pjHxdTv9Mw64x8vdvxvz+rriR09iz8/ubudqIpxvoymvz8FNC
1vX+/t0r/RATd2XhzanzwizUmdwH8xLsYZfVjbaS6wxQ1rldJBhJhVnYnpLTT9bezy75D8FwS7vC
CJyXfqmI+vGWOeBQ5jxf7S/abUWn8+idG8Ct19RgWkfhFaPqXfrNtIPl/ZPA/C/SsO+v+A8hsVN6
VTy5XAdrDbHg1uSSL9yQ6G8Nx14efnqH//KzMzLvB8zLsrn8iHMZ09x1opfoFCxb2PHG0pVEpWG8
yhfWJtsGatFdfk4F/hMo97qwmKxngcEFNtnQvl9YhiesWvSvSEpgAWMFcI+ebUds4y8xWcG37rct
7QARSWEKtPudn/A/Zpp/eZk9E221hTKMK/7DPjq6feR5gtf3N8Ox/oZ6HtfV+Qqn/TkY7a9fDSv3
q40Lee2P7O4yKlRj/Bd757HlNrKl6ydiL3gzJQC69MqUlMoJlkwJhPf26e8XqdNdJMibqOo7vYM+
PdCq3IxAmB17/yZ/qz2hFgbnz3BWDgcIQmxGs+6/Li4isWDnm8lEqQUjeao4VDPOZ/eYD1Kv/TlD
wl1sooWL9SWiw/Wjf6P9EFK8H+8g8fc+ijd7WmFQU8kr/S3Sb8uO6gnS+tGPjyNcyLe8L5iTIc2u
3jir8PQy3ir087AFhGbhCekx4zm6H28bJ3nq18aS9c7SqGZXkrwCdpWzFaGoP5VfIP29iw21WHFu
A+pPxdPygauIA/V8Js8fqbNhTgXwZiuHc7HO9sr3ut4gXLLt70vn6P5Unv1nc6Tjs5YPsmPsAIKC
TvCMeuHav1D6fS8O8ChHCkBF9X2u1lLWIdByKkyAdL3+y7SXdwamQ46+tRB2arN1v9Y+ffx5Lxes
UHonp8LVAWeQuQivntVlCgpoHWovff1QDQvSLFf/PJcqZGVTM6m5nO+HtIwMmZbMmgquq1WlWywV
Mq7kZTI0PA15Q4VtLs1TBoOufRwn/VqRno605tv2e6bJTh5jc6usHLQLXKQr1gKCOfKASZaqdyQH
FwuHAxUanoFgBYCZuYYmPGtpks1vYJycsR0oEgSHqElovdBQVlSaFMM2zoCrpTalJuryE9gv+taY
zXHbfo3CH3G21+KfFo7gBY/kVYzxFpQxABXrCovA3n+zgXtk+BhCQNr48eTJVef1ZuQatfTXStK3
dRXvySQxgaAVl0y3gf3LMvEmRi0jTcGpR59i6iiR8SuWO2oAePy267HreTgGhyaSH4ocdL/SACX0
IaI+Du2uAxdspdFB6YxtUMo3GI19hdru+Lq6F663K36oah+9RJP3in2fWeRAVeVGPPYjNd0mFhCN
onnSI8UroC1HqrluGHMi12ulP75Vq3026C8Q3vdgQtZm3sGj7V61zHYa+RUC7p5U252Sr3YNn0m6
q/lxEz+pBQNatS/j9KtIaweDMDc0kShMKZqZoZuRp8W1Ancqw4YYFCKqT7xzVNwP7ammmEpxb+xd
KTQAMABrxWrH3qS0PzMVyQfYIe0XaXpIMcuNjMprx2ZLKxh8QbtOAW/08sEGk0En0fGjr30KPyTd
llZB+7p1Snr9uKOqYe2lAGqa0fxUTwjQR9Ya+J8T8mDTqrWkpbcxsPjWLL0mJJGxn8biPqX3rmk3
hjyt2/JnKYGr6x/iCWtbiejYp4/UKSifUAfo6bRVB6y3twB/oSR6VoD+mmFRwlOe4JQ4Rjt4mHDv
i4L36Ir3MhSR7jULv9A3Rz1idZDbyvM1JkSl4DF8Nwdlg9HZWg4ben5HH2xhtjd1jAma5K7V9EeY
DE9W8qxjmAUMedtY0aaP0IQMH+GtOKpxdKPjLdSjzQRaFtWExy4dDsaqewWS4ijJTxkN2UaRXKt/
zWFp6I0wSLR2Ndh2H4+6sv4EPNaNgtbV0xd8inZhch8ltjf2/m2IYV1l4fjpZ2uIl3KEcqGFda/9
UJSrtWQEj41yr0bfj9qdlajrWv2mwmPtixdWrxcKgkZduxmQ6qluvby19zp4vFY54C0JOLZ9nLK3
lQAIj8YDKLlNWeo3qooh3ipzzPBHg6g6VKF1qRlI6xT7NFs56vQXqgiOARDRlu6jbnD1uv85Yp5H
dcjxe8sdV4SVYqfuMHNOvh1DCkbhLcC6tWS+oM+9RW7FMaLfmf6oa6kLtc0FOExhiAZg/5CV4XeO
Yy9QDTcZs30zvByLEcobpaPic4Xte2Q94ejIJkPMJgCFrIMypsTltSsLJquKXbn/KcY6GyVlmiPj
S90gfnB8Ajbkykm1Sfw3VBRUFrwAmdsmH4d6XGMAXK9ukJIACAUMKXlV1MAdKo7tAs+PSN2UCtQ4
6X4F/BULls1gI/9HHasDkqrXANJap+BZaMXFfeMHm2P+K+mmjQ9U2AZCK+MWqx4Hx+o48YzcXYG4
aIS4AHosqvzJ1ppdkA2fKUs4Q5Xdl3b3KkNmm2jjaJa9n0rh9xi/rbr7NPoKIHUTJOGm5/8bAzMA
bj4Kg42R6ZvIUvHjRjEoKFwrTG+Hvt8pTD01VJyu7fWgfmlwnUpYRKH+UiLdUoapUxgARIz+7ojx
oJZgCgv8DvDTU5iFm9qODnlt7JvIuvV5gtf674kjL24HWGdIMBYEHpU1VCGnbpp9rPovZtHflLYg
33XDQ5pGz8DBAV8pri43h3CFRa3a31Z1cwB3+6DKxwNuhrchd1NEVddK/bXZBE6iGN5UppuKQ28q
ghuYY9u2xXS5pNszyPcVh62V/KwHvMqBSEaWBLxS6L/YhdtIzcFO2O9tZD2jluuOYKbZD8doHSrt
HXcMdkyYSeNAXtXDWyLpD4mu//JhfSQ9nr/+9L1o//LB/CeJvS7AN+VBCnkGjxBKqKmu37b4K+nh
1zRTt5pcf5poo8fcbFCNtzXnSqSjy4FeT37cJBh3RqvuTZtegUCs7eZeQhDIrMZ1lCtO1x5fSIS2
yK8cum7cyj7aIvnPocqdtso3jaTRtB4RdRoP+Iz/ilf2oSz6n35rly61modWwi48qDh/LbV9y7pI
W1sqXzWIAlhHWbif1PGnOvmfemqWFdWvpv4UZ+XRq3p1A3Xqdyf+PVYeMLINnQ4hMycc4A2xNQAe
uACI8zWm2cEatsXGbmu2GMgdJVx9S8rJCfJX1hpvZxoQ3Hv2sf2kgBpLA+u1NsDtWRkeeZ10LzGU
oqHjUSq/lOFW7j9rbbztaEEWobzOECwCqOiNhuL4YJGPpKBaJTtFmsBFecboz5MTdKeGwlVYaZpa
3YK+21iiQoszM0CVtZx8yVNpK9fQ6TRzHXJpBXnhTewnaTA2xwjsWPwG7pWbEnpVobmCjarewCZY
y9J3sy8f7OCgcDFlYf0UVIY34iUerWpnaLJdB+XSA2bFeKpdR+dRiYZNXE1PoBAhpRrrvD+iSwI7
x9fuIzSbYO09JqoFkgz1CxOydUMvIX1NQDSpnFJx9bVrSLLLjVJyq5sYwumcJDWLGcwDfLUy/1aI
tRp9boeHqH5M2ruh/yzDQEwiyRsKdR9EaElOEaVSa20dMQLvWg/WB7S7jnL9j0p+DKOSQvUnH1BN
dfy8srNtTck3G/Yt9s1Bc9wZge2ZLNJyeIbzfmjiZAfhwa36H1n9Q+32LWI48XirUoG1xulgpG9+
Bjd5hO4BSU9SMg9ghZMCwfXjZx3n5yC1PNAZ2ywavmm58gr29zbyJXdY9Z5e1ftqhQU8VQ6tJ7lp
m9vSb790EtIJiHabDbbSexSoYENVdGXwHK4ST293GQgRlQwDS+IoyHcV0gdV4kOL7uhdPPHE366U
2mt0qEOZQdPkUW8bFz9WzoCAqyk+JJj8yjK9dJlzBN4p1DG0S2LH7GtI+uVTX5e/Jj/bRfDICpyK
teilqh5J2dbmxMNjfIl7/FYhlQOT9VRjN9Yv8up70bGUBhgm1vfMT3cSWV0zvobT12bRuvDqS9Ci
CGQAaod1NStOdaGShCTXwututTZvInd1LxyTRFUq3By3y+ao7++F83egSOf/jiheNCel1zbVKm20
iOhvh1cZtVvESl/EK5BVSgGQPsgaFfcfS3J+lw8lwtrYUmnYzWL5NXt+knPB51h96wAzy/I3s/jX
zzxFp8rE60UV1RCh0Hg6qiFPq6qt34wCdaPkL0Pbf/yKvPIGoo2s4uIiqZJMWef8z7fwH6ux4c/L
Xj+q67bJtty9Bs+Cj+NcWQ7Eof6voehIN2A2jBRy3NT2b1JB+qMc9PJrhszBxyGuvMFpu53EmC0A
9AGMYRretDttmyJzXDqk2bf9pvOEZWG29RcqOIvxZnPXN3Y1RcMbdKAbrBV/Cg9JfOWxrNyqv2Eb
7JZWmhCnmVU6zgc4qxkNRsuhOVBa7j3/cHSM36pLs9rz9/mr9jq6/oqttVgYUxaCztb3SimyRBne
2oP6KmxcV460t5+0jbL+B7HE35ptYaQ+VUvD10I2wE2dr8aiyOxqHKgqh/fmKwRl6rmBh37H2npu
6XLg8yJ99Z305uOFc2UHn0adK/xOtpKbVvc2KHSiqtCrumJppVxd/X+PS52VTpPuGAJffct4ez8O
P62t6iIns6N4wwNJ+UmXH68v/dfHo7pSX2G1nAQVH/bkPEySukZr5U3AVer7lNofcipv7x4Az4u1
4auLRDcV7MyQoeb+Oo8lt3IhraQ34WcmTC2Fwnj/mO9zd1ys1F6rg2NPSzvPwvhEf1efPR3XZLZm
a2tv0iFrDwj3hTdIUrvGc3nr747UizqnOGi3MdY55d5A6XRpF15bLYhxIy5lmprKO+Z8qLYxqUVi
vFkgP4vuZ529Lny2hb9vzyTbMxgufea/RbejM3qolrl+tO7WNH4dHPAOq8f8z+r///ph6CIzt/93
/OdLS1Ycfj+He/Jf/EdCTP4vHdimxEGEwY6qCPfyP3BP87/o60IZQjpZNDvFjfwftKfKP4n/CHgW
/xXeSmyT/6A9Vem/BGxUIDNx4JaoEf8rrOdsv/FzROeJQKBObZkK8PkijCFOUzLByE7IFTfPuYOp
HJLsoORdaVcunI/zzOoi2uwkqY6a0ik+b0lpG9wjaUp1uwMr76Z70lon3nOA4Vxu7pc8xeZH2J/A
5I4qQ7WpE88uPDhcvtxZJgj0uwEBdBXggEMHA/83g9rFeqmjOmuoinAa2QloXANALhfQ+awmVIpK
WbA7UAbJseyT8ju5+RWDPTWVG6WbFq6F2a3wHg4ECLA7nMs5q2c7Pc3KdNJaOQWGgdrBSnGiFt4l
ZaqTVf345/r8CKb6J47oHQqYqGm+t9pOLoKxTXQk2ogD0v1VOGwggHuvrf84EIYPx+1CPDFNJ7f4
n3iUtmhPAGrmPX8+jatkCHKgooxrW3rW0+gFN8UDRe+96WGUdWOsqy/q93ijRuvlLunVOT2JLU7X
k7FKkV4XsRSDQTXQ0wQWZOUvua6uPx7iUhTx7ydREBcFUWOMGPdFKVqfzaZsn/JE2X0cZXYTXMzj
bPXDYaZSLTOWDHmLrqdAFD1+HEEcYh9+qtm93bH6ploQ2E0AlPfp/cRwDpObevmdDYxAdlCoOKS3
CHBuqrV8Zx7wKN8sgUe0pYHOuoa5BKujkqlnyiCKu0R+RoOR6iNSJA01nAGxJdSQ3WOffoLqdDDA
6+kItLb25MRWddDRDB1sPMLCBiLmHtEVqo++qxh/rcwvOlXEICifjih4tnXqdsgs+X7gQrxeB6YJ
KrxzaqvZqGXrKY3hWtNWQtUTls+6iul9yM+C9m3yrqb97a7A+JX2tLCa5iZgFx96du5MU2vI/sCH
jpAUfurckd4LXX7sop5AVH4eH8yt/iVK1lLjYgS2Tbwmd5Y+wuxtMf8NxuwwksxqZRvwYMHoSfR1
gDqCq1PkRxlm3MeLbv5uUkncIObb3KsgpTS8f893jxBrRHObY7Y/rB7KT4mb09uXHtTt4An/5v5m
6US62K7nAc3Z2BpDCY7GCrr2lB25Sxr79SgFj6nWjAtf8mISRSD81S3hXiLr0mzH1jBigzSAUxaC
hkaAF0AegjcQt35+PIVXB3QSZ75t9SjxjYmP1Sb7MK3XR+TPgNktjGYpymxbcmkZYaNyb1joemva
oTF9p41fPh6K+KlnlwVThuElzvCAx6DbzILY4dSw78QhR2OwHe+6/Ot0HOhyHtCoWBjQHCrwvvJO
g81W3tE0e+SHmLduc3yR7o3EhSjtRptmd/xqgjJ/jr3jRr6v3fa22dJMchEpX3o/XF3+Jz9Cm63G
FAo6AkucudODth1wpSvpS659jLYCUvx/8q6+uJDFHFM9ws5DUs0/1g0n11UPtbDB4w/5CvlxkBJn
iKD0xs9SXcB2foMY77XDj48/6/WpPompnG/yuM4BheqMMrttXlrr3T3Nvqe5NtyETxUEidG1Nryh
4n0vjJ+39dfoqV5KXEUafLG4Tn7ELBNRc4N2c8s9PQAneOoRWNyiIlC6wWAAxM/Qe1uF3xC+2aFA
tcmm4ytOS68fT8QcGflnzZ38BnH5nUw+UhTjZOdiIkJpqyRwBLIjl5ndfUfeBsZuF3pKLX+WGmXb
1HAPMynr9wu/4dpOPl0A4t9PfoMRghLSJ35D5SKkhydWuhOVFe3b4EyO+QUg5D9AcIkvfD75fGFN
sYx31C3AtfOg/goFfJRL0zX9Hk+kndnX4xe6mR7e4o60gDy6PHkJZvKu0gX+luvlPNjYGZp9bFji
OSK1evbqr+6QorBhRC1M5TxjAhmGvYcmvYOrALrOzqvJpNscNwmcCIpUg9u9JO7RpaG+tbcySe1S
+U0Xp8HpLFJhQDvWpmbKOwFY8eyoTw05LscqZhY79Ob31Mc6qPg1XnyIu6+t6bssSRnddkX7DS32
eKuP5bBW2qLc+vE4oWjRH7leFVrjVmzZnlUfRWOzUrdhqtibVWW9JW2mJ07cGshnZK3fw3utf0vm
eN/UNbxUYQno624oGoSggqDPB0WPgTtqugOCPKi8dIpboGeNDA3GAT2Cwa/WYNm/tNFoBFFB3deS
vNr0dmfDtfarFzTEtK1kIICQSRhoxCjt7CNV7lD361Zub6fKtggTeffxl7vIsuYzOftypp+qxVGH
rlN6SOU7MXXT7Kb5Gj9Z++mpVdfVrknWoyvwjMEzh0Qoe/nXj3/DvIILS/L8a84uIGMagsAOshQS
meRgJ/ZJ8iipsjcsVx3Zi6pTPx89OVtatfMMW8Q1hJGYDnqTasasXqCCZdFKK+Aa345e6qk3oFJ4
wvuUx0VxXJJpLDlLCLX5tTMPOjsA8DGZ5ChswQJiHwfzGhx0vUeaeLswqfPTTcThbkNODZI3YNHZ
pCZ+YluRGFy0D3f61/yO4iN4O+oEEtdpjJ+kY3hLg7soivyJquPZrWOQge/R+YkToIlhqxMkryz9
VmvhjXKstorab/Ig2MUrBfnrXyiIIuSi35pAHBQ9WZcoJqdou1kqPIh8fJZHaeFDX/vOgmr83z9q
tsZXfo9VUUr2nmir6L7v2+Bg5cjqrj+e8vlpOx/7bMatNhXiJxOXef9s+9sehdfW2OfWt4/DXP+w
/zOa90rwybW1ssIqDXqmuEIEth/6xzHC2gOli6eP4ywMZ747tDyDx4NA2boyYCc1Rxj2MGXALvnx
X6Gmux9Hm0Ob3w+Bk4/0njqdDAuG2FSHCYqZxh1YmwM8MMf2jl86T3XSDR1b7+N4C2vivQZwEo7O
vlmsTEZHLX1tWDcZRkn/mwgWhvI6nD9zDqTkUA+sTkQwY3SQj7ywiyWyy0XW/L7k8Bdgq5kmbkGz
E0zrhpqsjRjWHcJ2LrLT8S7arCh7Gg/1PlfX2fY/lfH/K+L96sSdhJydX3KNpRmKhDyF4wrko3mP
2+fS2SX+xvx6x7CB1rGKuADU/fNTpCs6I65FjUc6COKOEW+PGxQeN3hwxbxAFnuWl+kLZ+VJvNkL
daWuxgh1vIIXUEAOKH+l6lK6xvu9V332782Xj5fGRQn3/bvRV+aBhy+1OmcNYKcWH1Xx2Bd9+eah
dLrddN9Qxai2/Q/7diHaPOGfR5t9sjzL6zBVmU5RF88eIO9BGdA2kQcadSGfuL6NT0YmpvpkX42g
J8wO+zWA5+hOrTM38HzXdDSYJwmu4kur8ephaCsWpS3DMrjJz8PhFNHjj8QGeMem1i+glNxuCcC/
FGS2PHLkpFD4F7vMfjTkXbW6XRULj7KlELN7EwmkprACdlVd2E+BCjMu1r8HyE9+vBSWwsxuwmg1
xFYjONhorn8u/Bt5Cm/MeliIIn7sxfY9+Sizi1BtAY4hyUIhJkAarEFsyrbgQyFiJekesvMfj+n6
Ifh3uHkha0CGuI4Hwmnb5PFYefkWqQfTCR+THa5wDbf+OjosEigXBmnOjl40mWsLY0Wm8q0AjPxb
cjRn/JzfGY/Hh9CBCow1LVLk29V+kWq18BXN2X4GbZOZVUZo6638Ht+gfu0eN6EzHYK9KJfIJQ/X
pSfX0nBn+7rhOqNGJGIapqf3dOaLXQrydZLy7TjE64Vvei35sMjJAcboNv87W0KRrzRID6GaAQL9
vj+YvJR+IwO/S1wfHpsZP5f76lNyWKr3Xj2YT+LOu09qPY2yIeKKp4jiGM60PrrZjbh6VvulCuy1
qxSmhYIJAgRNef4878bUKIGvsYSK+lGx95AdFgoAV4/j0xCzo0tu8qbU8NRkbyDJQQb3nG9DB7ax
A+YIMHu2XaJwLYacHWVpgN7xZDKF1UY6hLt6G25RKtwS04swVpf3C0tFrLz5aXM6xPmZVqhyOxz1
Yj28Wltzg6SAU7pYxrjRTpQNl8Y3R1q8J6qn8WZLsw9a1R4k1KrgF66DXfWQegFm3DilvqIrYN8N
3vcDoqN/RY4sI7+3tDPE5p4NV+D5KLYAekdIfbYRj7WfHiXoMu8rtPwkXpAIzmxJHSC2Lu6HK5NL
XqkpMjUrUZ6dDbbLNDoWkY03jDttRi9zgQ5uKFSu8/3xprhbus6vLZ7TeO+Fn5P0QQER1KQh8WrK
EUen3QaexdRWXrnvtu3NUrwrOxCUIj0XSkg0nec5ehCmDaY8FJplAIU7rcwaqB2QYT5eoleiwEaD
B4ceFm5C88NsVMpJjpWRT5Z7KaYkOIq6/08R5sdWkkeIrmlQPBQFwkpkRpSXlNL690kK5lUsOQsU
gCianCdbmip0+3o6Rrr2u2uLLVQK8NSHj4ciVtRsfVOWE2RBlAkupbMadLzqBNUucv/pNtlQG7gF
V7eLFrja17KGszizS7SwdNWMBj4KMlywdw8l5yFp+Ig+vGOtIT8Na3Dp3seDu3a/gOPTLcFRpBwx
F36oszTBxUq8ou+srUbn3yY1Dh6p+Luis7IQ7XL3Qv/HCJ3dC8aUi+b8gyldAtEwKxnjk7wxHKPf
izxBXGYDMro/IcJvFyJenk7nEWez6stBsOoqukYUzqq1qG/bjrz1H0Y38cJ/LStAYmBBvqaKx3Fo
cELNjicbUzOlQ/d+ndcV7XpDG9xyqBXe3Dy7Cifubfg04AEhIYYrI0iwbWm1z1Oro32CWnG1sHbn
G52trWMwxIuVCx1I0+zqw+Ajgn7Fsw7Xu+6Btlq9V/QxXYjyvptPt8h7GBUvRvBWpkW5/fyzIjze
5TAo2IdoO4S78KDtzS3l5kX/8ovl+h5Jk0GtiOHY8/NR6/JjhdolPI69tZW82Otusq/1RqgIrL4t
IqrmSd97NAs0GFvPhoE6+5q1ikSoDWFsHd0iBoxVuJs+IXl6k9wgHDsdeheKT7lud0tX+sWtIwIj
ksFzXBEobIGQO3u06hFSz6tM3Klin4TeKnKkzrMBeGgbadd1d/86h5+HFDn+yUWHvnERQc2DdLXv
Pcnj1CkOlquthfJLFLuKG3nQPhcO8GvrE7lFOvHYdTK/s/WZ92OIwjZC6Sq8INSp0/jbx/v/SgAO
NYuTTaTtMN7ORxUlSAEV8YDgPUzSAHHDYgmcM78emLezCLNPFQ91YzXi2E721f6/y+f/HlUunhxn
cWbfRyoLoLYdI8Hz0xnceNfdIjCkbwRObPUWvOgHrQOptVS2v8gu53FnCfukJbUyihls0U96zvbF
BpKIU6rrAnOJn5XHvlgra9EsLL1yl/21eGfMi0XzHzBbI2qQTBHUIthtz3/a8EdX/TRuwKA8LA12
6VvOMneF7FZJCkIF+ZcASTR1+pJ2X63xeZKkd1rlqvPdjxfoRa9pPrzZGYMpXVKsxPoRD7yuW+eh
A0nBm3Y/P7UuAuWVsYZtV20Xb/4rgyXFlDTklrivIPmfb40aZW2zOwrm7BNgstv4MOxk3+kK9FFa
F4sh5EKgYNL0d6q/kjtc5z4euPjzszvDJMlFJJKsSr3Ah6uo9sXoblK2ze/N5Pi7TUxcse5X1pcj
VhQfx5prbMyv5TlsCnH2fqRCAen+Lv+C6DwweyNzxsfBQZp+K920NxiD7D8Oejm/pAKCUgUliI88
P3qCUG7UMSVmsg928g3uTugLgaBYqDbNay9kHFQ4bICp5B2cobO7V5GnRD6OCDgKu2C5azCiPBhL
HdHLi/A8yCyL0v0eywyFZ0mbrzonT4rKxczhZtDbt7FrVefjmbtyy5+Hm53a/mRmndUwpujWOIAI
3Pr7n7z4vgu0z1Kt/cpnQnjEkFWeW+Dc5leQaR4Bno48X0UtOkaGN7+VvWq7mEvMU1/xnUA+qDKP
Lh0h3tl2o6dcKkZOon3cCzRTcMDphY3mo8YauoG7eJ/PE1+WnAQGgq1NWmZc9JJXYWdhdUUtpz+E
oMH7beIi3wEA4jA+Lye+V+5Zoom+kg2e35jTLdoaJ4GuIppeWk6MtpMyKQsHxuVCFwP6nxBzxoV+
TIOjXwJUiY7htoaX68MSTY1mYT9dOZdIFQSnAEIfzZDZ2sPxpS8tM0KBAD8GaLDmJmmk75EdHkZJ
32FM/flfL3YbHKJqUkGhjnKBiTErG8O6ADXDyhUiSolr5xQYgPx4CHH94AheiHe54JGfJhJZNEj6
C8kmCLSDOkic++aDidreuCnvhf4P0hAO8oJu/mLtJtxzR/qcBUtzKbe98hlxmIZkAeTKgBoxO6+G
Cuk9XTQWMJb2ZBsmXk8as1o4fK+sx7MoswMLpzw/xz4KM6+a91awMatq4ZASucDs/uLAICPQATSg
tSWm+SRfLvK6bCLRw1pJET6/CMsOQezgv/aoaUcHliv/1ywlC5eHCPH+DjqvRo3Ho5rgU0LZVHaB
h/Fcl1bbdhM8YmO1xfxm3P3rBzTniKJi5KebOkn6xX5YWf4ELBREoP6Aoqq5mXZYCx/g+dHO3WRb
w/t4eV5ZnWfhxIc9mVapU9qgkXtsMzmO2621F7yVCtbKx2HeKw2zz3cWRyzTkzgjerxWo6MCoz9U
e/tr8tz80L6h+ImmT+m2rsRzp/gM0QPHrOpJZLfqLxDXH/+IK1uB7AA4rYD6sI5mWyG1MKQfxmOB
qsLrsd8WhYpV2tePY1y5S+2zILOdEDRVleNznoPw1KHHv1d4atd4/WfF6KtDQl5Sw5ENsM2cGjpo
fT9ZuMGvA1VyTA1SO/ZU2vj8vxnU32HmXFDKi03pVz0oEKrA8KsydO7Qjt6sfmu75bv0ymECQfN/
BjXnhSKGP1lYHFHEGYctTj87dYoXKrJX5w2VejJFHqtcPOfLMdUrhtQRoii/Wd1Taf+Iy4WVsBRi
trOKFHNnHTcPxPr/qvXHrvth+AvP+St5tn2W1M8Wm20mlab5SIQMmzzzzE14CO/qjb7N4XhmXuGg
+uz960cb0EnKlwqC9+DSL1KPvsvVAFGpFHh9dpt1ExrdLcwzYLRWpe8yKb0Z7dVdWCXmwmgvJvQ9
sGGAZeNCRYDt/JtVehSNcoF9DYb1btxiUDjdyGqxkI9cLL5ZFHEPnRxUCClFCE53KXrhv7sEyOXC
KC5rTQSwhRgs3QbaSPOSWttMOg6U7/mHkGOIvdTJfqAc4mi8VvRHdeHkvXhKzMLN6gnhUSuOGGBy
wJvx3eDLjwbX5UrNvmCaujB114em2xr3lyRj7zHbVeZKavpjiJ2xvlbegTsyzVPlURQPhK7iYs59
bUUI+C82EzCOL06/cuojAOJcz8oWE7zftZNshl0nAKNflA08Oidwl/Txro2RcqhMPMF0Vub56ng0
a7uvUGKvUBkQpcJI3/K0gKPDrRnh9r1eLcF3LrIQWDMahWV8UmQbLqaYhpMliWlgPuJDjVwi1ckq
dLH83P153uYPAVKHi/Dqy9ta8HTQjLBED0YlITmPaOIyhpkmojON2yEPjDfoY+UeH22EbIOtYIPE
TnxbfRdMV1qs7pKO7lweW0Wt/yz+7OxUzKBRugKBSG0L7NDRfmNBtG12mNt9KffptxBb4dfjbrIc
zFv4yEtv1At2wjz+bManJK/NIIgFdhYcJ89hedvfYoLn/INFLM7os8xoNtbZBlWyUM/LmLF2GxCp
ohIlBHODR94jCFcsDm0p3OwUjeFnmSVOWH/CqW7J6h0O6b7fi2b54hadA/XnMzk7TvvI6ldSSDgk
pl/UXbML99pmuAOo7yzkKFcOurM1M3sgHDOjx/2ONVt6uBW0wB0mdom+TV+i++zTu8C38w9abFfm
E/K6DeUB4hcaHbOkMrKOrTJiuMd8CtWR42ZqNxigUMA/HsLaUV8WhrkUT/z7yWFgDCG2HD7PyQaR
ZQNxlYFJzUD0iSbpuCRULz7PbHGSttNeA6NImjQnLQ+IrWJuqmW8uoxgHXT72MKq73jfT881qNbY
XGhtXfmICgcc3l/UiIQswPnoJnOKdb0HpxLpvwbzd1F/6a2H0npbmMQrJ+pZmNkkHvOsqKKOMAJr
LJqUiIB4orauon+/WnyDX5vF01HNjlNcOYehKnRKDlrw0AXxrvBJm8D7fR1q6dnsqTlHcb/U4L46
SAyYkBZCa+rds+t0pQTBpOJvDBw92jd7y7gvtwawmMFLdui0oehabBcfr+LwmC0XNBzAU2iyjuD9
vLiH9GdZ8i/YIIbr8rcQ6lA36m7lmfUa25GaF0O7F/dy8tlfwvhfyQVUoZv7R5b3wucrLsN6wLAK
DcTgaUpe/WpvdMH643VzNYbMSwvylkbtd3YtGKPalGECmAqnPPV+rIzqR2evpK9ytIo3H4e6koZS
ovo71OxW6MfBShuVkmyZ7GWqN3kkLwzmegQkOSiCKYouzRZljcpvkYu6VKDq012PYqxzxAPT+3gc
11YEZXmyF5G4s6fPN3SF+KCtUoNaZzZqf4FyE9ePq9WzhLmvhSjNx8Gufh9OYQGO4gPN8XSqvJLr
HlvAtSoEiXmuBslbGH37OMjVeTsJMvsybSCViGEwbzYKrBX6h/+LEx6VvL9HMbuh8cXD2FMjABYW
wX21zzZCoBzrzIGM4B9AUq6cE5QOoMdQFRGI9NmZa4dDdMQbmfQS+y7g71tAKZ7yq/G0TbrJ7pSl
XXQtuwJQZpjA0kEUIGByvibiKjdqoyVgtOdCecIIZo2snxPtpN1SU+iyHCMjBQ4whIohmSxsr/NY
vo47ol+Uf6q9QoRpuom3yVrAJeJljQ/xy2fnH1p3Qi+FsVkXAAYNk/FkTM38vbkY7viGvov48F5x
gVou56lXlqJArYk0ncfWRbe9lZK47hQOCUNnXyWu3CxpdF1G4OJQhLCPKEle6J1XBTwZtMaxtbZ6
RJa/tf3SarhseCO0x4sRpUAEsnjezJZfjretiqmqSGgQYqYe79tfmq9T5HB84+hDIlVsVy84DAV4
Pu0rbZ18xtj03+5plr04CGkNYNgy/w14Wfl1lVB0zRVUuREjnsbtxxEuj6bzCLM1n9c0RG2f7DTN
7/34RjdeUPxcONEvz9rzGLMTPc3NzjYynqZx/UmKflVStzdC+FQKUuhB9a8vKILRVpB4JRrWxVlr
NqlvhyrBGrzUVvUmyb9/PGNXHoHnEWYHLcq6uT3qTJkgSia308bC34xkQv6Kt4cX1Pvue+pm2+ER
Zuqmf1qIfu2DabKGchuVGpTNZs+JPIpkIwx4uFSvmLhkKEiBfkq3nXM0EJdftygLNg72Le7Hca+G
1WnHkspwNc/LC6tssFdVb3K7jH3wBYdkTIyi1YSnXZssLPpLGBn3pHYSS2z+k6dE2JmraUxEx/xW
ID3CQ3Anqv/LKOJrg6KVKMGx0sgO59CHnEcLQqBqAVv7r176K402Oi7VH0+cWA3nRy9jOYkxe2ia
vVSWHJTFOvxdKcyZY+m3Muf+x1EuUKMsCQHf5LI0Sc4uln2etVNWlCyLwn7wPaFUYTgm/jqUw2Xl
RayJ5XLMlaHhK0PzTsUnVviGnX+nzj4m0apETNkMUY1KbswpcI3pa9M8LAzu8rGOE5hNDBlsqpA/
PQ+UZpOSRQrNIAGhqB5E2gGw/FDdLdWQL68V0meUVVFuxS2ILv15oE7PKn2MLRLpY/vUleUusdJf
Hw9GX4oxW911UmddN0FDUNIpQFV+atpXw5+iV0vuis9V0Ne/iqLFocjMRvToJ039lrcoGgOUQca4
V1dbfzgGTkcW/ogfrx85aZoXT3idyv160vTJydUR9Wr7G+Yc61Yv+4eosujZdWZTDHcJ5muBMxVS
CIc+W/mHqjQqNBimASCMHg/3R40aul8Al0VfU35QrRBFtarOQixLW1qLZVPtQ10pNh1gz9QJmnhY
4RKqd5uQg/f/MPclzZUiabZ/pSz3ZDMPZl21YLijZikkhTaYQhEBDj6BOzjw698hqro7dSWL29Wr
Z5mLVEq6LnD3bz7nUESHDANopehvExKHB21KsrFNA1qqygPkqh86UpQkZnQzWwsrEgjuPrttUO56
aav971/2Z+8aZCqgf0DjBlHCSZTlNbbo5zLBzBg3eUDH3GrOIYI+5tAgR/olc7uOT6H18P7IUFuD
Cor9mvS9m5a4SLgHh0Ah27GrZzBy6fCMQfnkmaAdDdJCZHu48acxgRoVg8O2oROWID3HWQ2gR/D7
1/aJXXy3xElQ4ECha/ES2KyFllkLXnEmnyN29/tFPkDykYujouKupIzIybFD79/cNPk8mh2cbFWo
GKOMK7UOQxW3KkAxnoEBGxTimQ3I2Nla+cfnQzERdxxuBvM+HwwXQJPGZgLTw/42eQYzupqy+j7M
dYH2eTbvnAnCFP+LjObzZX0HhgUjYZhdfv/AGl5d2A3GozmkKgjEXO9HcqZO9elL/YVOwCA/UoxT
hHKFSk44dP2KT4O4ILQpzbaG/APCE3CJF9AIhfZL910exDXElc6Zz0+yGrxYQEogeLYmUaeNlkAl
QmkHTeYFJDJryjbuQCN+uw7Zn6esWd3Le8/6frETQ4qkKgg4GqaALPR7tdXHdajpPIPsJ2kh1gG4
BAR+6zD2qRHRoi1Zu57THonAAmLL6kABvIOa7vkpi4+e7v1aJ9HCHBqrgqpvk84usB4SQ06NSJn5
6kORJ9CQkms2feRCIdQ703j+fOtA6oWsCn3MD53nqMR8+xIBMepv+X59yiZPQDu5ZPqq354DqX60
YQFk2wIE6rj9AEifbN2IXYsCFxMPeK3P0hdfOD1H/fPRLoNjBPJ3eBwXQ/TxiQ3jevzF+oZdw7wG
kf0z7aZjWfHMzKAbMV15pPO5yuYnF/zdmicWLWa21bYDxitWHv2ApC4F0qQ6tICJ9Y8G/IygkpmP
ZfF7Q/rpqnByLobHAIU7RV3omSLzp5i1gCfK6GDlWna7ZDhjrj/ZMoCr/meVk/dZYhwnaOtRQJ96
3kHIPg/86ubffxCwkIJ0foXNux88mxkSWbUltLn6+AuHjkhfsgIEUudc9ifBMigpI+y/G626kKdx
P/SydSiCEFqYKGRVO1ZgruBXqLwW2g3ApzPiGki0/v7xPrti75Y9udy0Vu4kXRyPBmGsvq8xP7/C
QeXd6uS63e9X+2y/ohjkG1A5WDUST5zN4CgnUBPI8wRyDg6pEHPmQHzScQZ1+DrTjAIPph5OZ3wE
yE7t3sHjuLfLxrnoQIwCQaaNfK1+DQz+HxppWA+wTqSfAFQBEPPefYZEcUhzOevtSq47tWHQDYXw
Y4/WXfk2ddngpivBsXW27frJBUMJaGViQsUOzvXkVcam6hw6QKTGHi7mVqMnUgP18H84HR7gTHij
CA8A+Vn/ir9kvSWp0dJyBmRT9yt4Cl2R79XegICt3yb5OXzpZ1cAChXIcVAm+cUE/341pL1uzw1W
g25RMUO2B+VcSJ9ZKUS71mxxhWBnZ7dwNRInLvvdqidGJKIc6Q2w3yl7XBminXR5ItvyPty0Obk/
G42sB+J3q52Y40RNjmwThHnxZXgYtuwShbrL7lc/+dwsxCfeBhfB9dfxXVBEn8ayjIIZpvYtiATZ
KNI1d2y5XbwYNEuXJrhc1Lff3+1PDiTq4TZ89TrpDzHG95sHLy17W+MmCOspmr7H3k+3/vr7JT7m
9sG7JU52ahbtohxSoWyhkV6MrXlBETmffKiCQo3p92t9YqrQhokAmMS4DK74yckHjFt5DoeSFsYb
Mkfs3EifyZk+DqQBgIFx55W5G8Q9kCN4/8Z063SDDnHc7YPzS2vbam8hgohWQr91IIF1Wd/GV+dK
kZ9Fju9WPXmJsvHHuHKxqs4hMrdfLWR5EaDEr89WLj47En95wNN+goVsBocC7llFT23lgiaTZl3b
nmvOff5IKD2iLO2jdXGaw1hyhaGsQTe/gFzdAQNvGbjlU3Gjz0LOPjsWa5Xzv5Y6cZfQ2vJiIEvg
XxqIN/g76Z1NBNcNOLEQ8CT/s8RJBUt5np7c1Qqag75YZ5pXGu3malWbBwPjmWP+cYsAeV51BmJI
DaD1fWKO0Lttta8RYdv0vk0eRXvh8bvf36RPl8AgOkSY10j+NFUZ3KXqSIgloL+XT2AnbUS+ykb9
fpVPPD+e5C/LnOxM0I186eNf+TPY8wr6tsovr9wd4mv8dH7u9pOC8LoeCjir7JH9oSznsk7PoS8E
oH9IKsFpEe6Hjbz6X6ArPx4IrIS+c7RK2mCLTlz91AYz1DWxElRbH8cLMGgcXJi/LNkC/Ypjsf2/
vMm/rHfyJqE/1nZBCKUZgwKIXVDAL6CCmK566GDcOp7jJPl4pfB4wIYBYQIhig9VfIDgm74UoEOl
46FvuyxBHP/7J/roN96vsP4Ff4liWj6QRERYoRtiXKbBnq8EaOALvxnELppFcs6yf7pj6AHGqKms
PBYnvtDuR9uSGpXOVTlnFXUyZh/nIwB9YjOa3TmS4k9uGGrR8FJr4QpNuZMDorgflGWDbhzSWqjX
sKx2htSrzpRxzq1ycixi3xNuUkFMTvTfbGcfMII1Nv/2Tv3ytuCzWNFhp5UiFpd+SD28uC4A0wOU
kxsCnTuZZESfqS18curerbSemb+cCTMOynFLrFRRFxKgVWF3uvj9w/wi8n1vyQFfBcQSciAr7+4p
/JEB28CmCCZpeRvAj6dStcUpgJIcverecIVRKr1ah0I76B1DyOn1zPKfnEKUf9HqRq0B6L7TUdjA
thKvXPkIVt68FY/jgLVjM+QhUPrDzvl+Zrn1lJ08LcwTPFeIM4jBixNXQodSQRwX4tBQlp02iCxu
EVl8N166MkSvCmogXHnaBTfz3ZmFP9nKdwufXO+4LDmtYziYuQeNnltE33oNvSNIg4ZpvVPXK4QR
Uh5nVgXx+ccHBiU0gBEA8H+CxpvAfQU1xuCN0Qp6X01jc/bgEeksV6O0qyeQTVJ7lzBK70bTBjo1
9gI9aMgdJmTbGUkN5J9rb7kN6gVwN9mO44YjYnIh3Uw7b+OiH3NXOl1ZQ4HEZxWEq4HqyuCuqzhr
pl6TzJ0UgapmMJJjLSZ2jWiEox1ad6b3jknMzLz1ew5NSbNoyzrWtW0/eWAdxH6gRzNACXOYrSJx
nPYiqrl/7ZUTJKD70gLKTtosL4e62VVtnyTbjhOEJJNU7Q2zk+VIGbSAw2aGG+qn6j601GsTOfWm
Q74IIuJl7czMOgPTc5CSifOc0GXMSgfy12FMIaEw+ZBtdo2PVkH41jlz/VyGVYOOkLfSRWGSXbKs
U9JU13KsvJ2iU4IqDCYSPCiITpTE+ks09HWw7YXsgtwOBlumyWRZ1UZLncTocggXQKLEoP9D64re
OAKVaHQoanZIlMuglrpOa+b4MWnl/ahmtulkEFfb2V/6J1taI8sHu6z0hpUyuJ5GDaOkeNz0G9Fq
i1y2vIfGLfgiZXQFuLj3tdOAfYKkDGzBzgIlX9KWt4jm1E/sk7pD9b3S0EZMeJWa3rQ5RnDlrb/4
9gU30/eog9U2umVQbXXrNI4n58DxhopuiedNSQy0tfsrtQCED+akcNM4DYobY6KuK2+CTKqzng0H
LKZj+XUxIO9O5INFAjwDhQaBW83XHuheMoaGed4HkEl2VEAK353uxNzVHZSSpwoa8uB9UWKB4mrI
Q25nljPRTROM3VzgzPjQV5jCTIuevwQTx0ySCay00e5BlqvEqNupTHXcT22dZHG87N0e+qBaFiRR
jyIss2D0f7BV/8Ry+U+V2GNuQ7M47WVC8siuAQigGorW3MiNp/VlqSfriHW9baMwQE+8ArW4TanI
ltVoYgkV39qjGPKGTk+Mlv3dEPkVXgO4xUKXVIeKltO2rsJdFdhvrZe8+lpDfwVT3WntyH0MxMoY
qU08lNfcH7aLBZsh3X07V3frosxyDxSC9QGLZBr1g96DiOUukRI46YA5qVu37ssSxjHLUPUCAzrU
dnJsY+a2ztZJIJzuyXC+BNFxk3s9d4vSnoKtaRf7tsG3QUC1APhMmlQt3naM/KVQjbiYI46aXylu
mCYHd4r2Dmt3aLvtwqDMWRX20AZpLvuxvlzaBfvU4H2jdOLuQ8fqs5jYc9YK9W1IeIziLt2ZPrrv
2eQWkmEwMuGzV5SxuXfGKdxFznBPJTpqtIbhmIZOQekZSsHlPNzEkdND3SZaisiytnKet6oqt6E3
PoYV3ybW4j4Z1crt1I7TBW38sIgZ+VI2yws0UnYQoRv20h3UtlvaayktL/O1X5A6zuqgfUL7+Jvw
xzuwSuXErsGwl9zTdroYqjKPoZ0bCAh2OQAdWzTKXIgWN4P/3bbKdKhBPs7H3HglOu5+8M1Zpr3p
khtl937hepZJhUf7rJNqSPkyHggF6AUG9a7mDv4D3YputO+Zo1Ne6mLhFAMjrvWE04mQg0zXNeE0
6zUYPPzw2eXWlrjyppcAy8hou+gIssK9KrOaNfHV1HdJUc3u4+K5m9BuxOVguZANrBwwa9Z1tXc6
bW27sNn2LHwaQ343+TXf+RxsL33cdHeQD66h+1yLQnrmmVoQUeomCl3kOo7SGcN4hSqD8mgpFO6B
Lz8KXttZCMNeMC/eD92064LpfmRW1rbfRe9YKO+syvRJFoLgIQspLQbYSwdtlB3o88FYH4kXKxi3
IhQvU93tnKW9AyJ7R1n1HMu26PSyjRsXd8NpD2BpOzYW97NwsRVe3YxOhbYPvvCHVILTP0V2ny0x
Drw14jGS5WoJoteIwUA3YAvpx8sa+MQNEcjEevk0+4BPVMtTb3eq8KqqvvZakAfXS7ACkv1ks1C7
L1puPywtorKmk/JgMw+b5EPIxXKSwga7MXq/lzbBwFup7LtxRg5eRsc55q8qRPMGsmzf50bsLOHv
/ZIdg9F5VuCthxaTdWRz9WhCvS1jcuF305UkPmw5Ta7j1nqupAcvGIEIq5+vItYe+dR9YaH9LJyk
3lgB37Qdrrc7euik6xlmQ+rgmiUcc2qgB8LYApTWrRqy1Awc/HLChNxcM75+3N3S2hdhV910UbT1
SW3fEdCqDEUTj6+ImKpbilfSF1PE6uayMcLAAbYuOArVnOQSg115z6Bok/ARTqNKAIuvAp5ZjY1Q
sqm+DbTlW81c+7GqTeWBOXaunUMTB/1jPOoS471D5Vz3FiXbCErbee0mXRrw2c8bReeN6qEmwhru
ZHWjzNXM9bx1uSqhYyMiUm/LvsfBs0ea+aKhGdgqydZnLM6cEFzqce+LYpidBZWkWE5fHauFmLdt
WkihD7x69VCZzo125sKPfgmZo0TYriTpTEbDFfNU8wWUY07u25QVkTb2nrkh5Nu78smxh7JLqdd3
2dKbKR0YAxFNTWlzJBUs8tR534d55sDYVqFDirDpkpxZC3lZksR6QtGN0px4Q/dlZiXazWyYSTqx
yL0iQ1dBqrX0QI86ocDMK4uhLxZiF1ICaoolHWKOMMQQ6NpbS7VqjnsYT0WemXdtMG37qgW/V8lg
b8OI3FQehUa9bvrvJUEYmMl56e8ILMmDk6hw64d6KjPBBgKVX1/yaoOsAxGhHbWTTEU0M525eiGQ
rljiNjMuIoQebaLUauM3XiuZGqinx9GEeoYTfR8CT2MaAIzl1DgXIAjZV5a6GufYT2W43Ik2uYkX
7JSU0Rsj4VYK12zonBzIYvtQEo+DNGmiby6twpRSKMuLxlx1fb+ZPPUQ6ckUg4VcAawg05ENof9Q
LZW/7yyrLKIu0SQFHmX00qoB3gSZh3PP5mHYUKt7myZ7O/DmLVzkAdXNYqki5+B5AYBM3eIdIZIu
pwxYsawKxHbk1R3xQZXGl32jgi3RZTG0MAVSbriy0tFHK6Ub96AggtL8KB/Gevk5OLB/lRm2vjQk
Y62Bwu9kD9tQ986tCnwIuc2RXcBr8EMNDfuiXab+HuIV89YOmhkfXsscZd+HhUWvVhiZnJCkzPx4
WqVQTFNM3hjkSdBPh2gZHp0Z5hCx73Zwq2e/NyRlfmfvMZKN4RO5Mw3ek+ZtVjJ923jyqoEHVLoC
tNfsbF3bxdAlg8jY0jyhdlgkLX9x1uG+XrnXZK7KFNh7BZPfq100tsCC2PN15UTlPhFuC58bjKk9
OrvScMRD0WVjhSplDbUyq1a3ITxIGo2ix8hq7WaMq+OszY7WHBpYUMpIuhyu9rrldIMDup0lZOsj
vKGlr4rJ6GwoBxz3JrxMyhiUjgAmO/EjIBtvVSl/tJX/0iOE6gbr2vH6MQ+HZih4W6otM+WNK8Rr
nYgbn7TgvbEwQKJgmHMz07BAS2VIITsu88lzcLuozzdO2W3bMIDwphqstHSm8YJKEV8y0+NyBfGU
ilpe8gmzQ0nT16kJoME3IXIf7J0r5HZEeddESdE30GIaCf3m+J0+lnOjs6S0STG7Ef8CQ1ZuywA9
dVcUnDlH0pK8By/Q0dX9cE/8ucqp0LjYAqV3mXLDb8O2LF+rIICJj/WNYDFJSxOlASLxTLs0Tpup
MrtmniZ06JtkYFmjBaFZXZspl6Hd4yJQr/YLzuNwQAShm8e2ozdyirat+r703SHRyIZBU544fAcR
pQwj1MfQdAfTLz95U61jdHrbN74C6bBxNi5jwXYIKVKbpr2aJu5uMLaQK2u4i0joHT1n/unFc2ai
RWV20O9jiHGRAcV1ag/ixRmUdWzsUuQ1c5bCNabfJOWyj0xI0C0MSO74y3Q1MfWdT3a0YYNKUuIu
Cy4mErNFzc/zMrAknTDziqk7otBsCepxRm+MNdH4StGpto+wfc2yRawa7uwQL2Fu5tVGKQRVaRhO
AqwUdYTYCj7T/oboVXztEh5NeSODMitNyUD3oMJpA0/uIBKmJtjZpZovlzrQF6zpEVKPTlhU0zRt
mAn6KsUOh1AxikawdEJQgY2Iy0u/RqIyuHttI70MR9m8djppttTIcuvbvBxTasXDDxXJ7nGxGVsy
t+L+K1MauTTzIemTWmVImwzA77bPXW26XdMbuhVCjwVyC4x7UelvRRdgoN4u6T2qH94esmRLShTY
81EJiTMS+LOHdMDMSeom43xrA8hKUosRhDxYya4yX42GFMye5c00OTMmIxZDH1CX7/e07rwgpcoz
j7EV10dmq+a6iXz6TCF7cOnHfbn6X75JgGy6VgG3fgjWAePcGzZGWeBi3DmqPZGjHVZhIHWO9V1s
T3FqcR6xzCL+dD9DWIYhHtfuS1SBUDHFmPFg8lD706tdE6uHNxRAAmGQXH6xXNU8Vc1UXswimtLe
kTfC6qpNHMzIb5X6EkfEPyYRmy4HzERDdZNOdG8hLS0aUEMumcMTBSI+M+sjQmH7u9eLeBuSekQ7
XE3uYbAnjIHVFHDCQdVXpG1xz0AUnVde6xz7gAabeB7JpdthZHFWEdSxJrv5Yl8txlp2rOJIGqYe
FUiMnsOO9UgsQlbHRzmSQWK+LG52oS0w2zKMAJigzFdfjGYEywiUpjaYIFVZP7eOn3qR6X66bRjL
g+VXdBNxMV4AC2f8I2iBkW0wUll3kNprHyMh3T7l0RiAQERXUZTSPmZPgz87d60wEH7i2u3qlOlq
ghygC8FnWHNazpkAAuZFQbcJwB0BuSsUNUJENLUv6suqg9PJQmGkm5drq9H0GNDsTfm9b3sNb9+N
uU+EuhwaUn4JTAdh0WRu7Q0LVffaB/F8VGM9FWHUIGjh9qK/u0h4Hsaxpo9SEzJmNrLknRExmGWr
EOW4eUimC+VR+1KNPsmlnmEJkQ45Bol/MqeIAeeski20FBNjXyWlVe5mmlg7cJu6Q4ooZkQHtl66
CxI5SdZQhtAM16bOlTbt0TeC7CzP9S6DqnWAdViH8SOB/wE51qj65peRtUNmCyswhaa9wA4jDgVT
5ZUjF1F0Nh1yr4v1Qyib8rqLZvkgHEu+DR0q59PoWDe+2wyHUrcYKq4VqIADAdVWQsx2hA06JNFQ
PychAaFYGQTo4SP2vOipJNezmtsgbTzVX7RA1R4917Kvx0lrO3VqKap1KgUCHNKfnyg3PepwygLA
i/Ti6zCNXl62de2kdgKDiUJYFLy0SxNfiL6ysdGrcoMBi9b9hMDMzQAv0Q0iOyTCVeNEmRjMo7Sb
dmNipX8IHLjjIH2/yxx7ti9JohWqxGxSb427xEd/AlQ6C6ZoeIFB6B6HxtLXPfclhnLarquL0pMW
2J2IUjsEytCoMviW9jzEKJzFN2BdMC9C+fa+CiFRCPPm5FCHhp2lpJFfFy6mBwum4a1NhNxNLdhV
024MwBUVz/H8PFZl/EN67YhUwaEPgxrMFy3pdN2ykiB26akheejPAT+utVf4sw71bQtFWAgdNN1D
3fh8ylD4bI5rQ19fYBqYPTLEJs8kHkCpVXXUzacGGtkhzBpYnU043KAVHm2h1K2gK01lvRWo18DE
Be1w6Upd7+w+Fs9QdkOgmATlTY8QOkLuyFGysaKmIFFTAmNo1wdX2LQIEi5vh4mPl23p+F8XL6rv
AovyL6JVvpPNpVgSOLw4/k7KFpoXoKlDJE4QY6cu9/qLppuTIaPoEagra0BtKJm85spNHPAGWW1D
DPagbYrZzL219blRV5wA3Z6OtukLm9LWRm1uAgJGdWh7mlHLXQ3l4J8BZt/f2IgKAKSK7a5FbdFC
pbNuuwFeuANHTLosvslY1XgPpXAWneHU1ig6lJB13DV+ZcHeDrGAvymtCEVuWJ3wQS4jYisE+w3Z
k7bjWx80Y9ikBFofLsT8BBxh01st5D6kHVU3XoUturccv0GpBI3TPjzQCsCKi1D2zL1uIZfFTSrh
9GudQ7DQbTaedAjcVixBowTRDLdznXuqcce7LdU8ivJEO0D87o2HoPjn76vtn/SeUGRPwIHow4lg
Iul9t4bNoYg7hg4eV88Dfev875V1ZrjEWfsTJ/0LtM58DCyg1QpM6UnfHRZcAHyDLhrK68FbeOCb
MpdHT2YdSZeCQv/Hevj9U33smMSYTLBXoXgfSPBT/JLrjTPeG9B8PQMhgqyOZcAuYwGWvalD0UTc
/3659QHeP2AM3sUI7RnMc4HI/+QllpayxViu7Da/6Mv0zmzqnT5L+rn2AT8sA3CiC4aHFSC47uVf
OmvEMyqeFiyD/HA7IsJrbRzfMNQ5YcFF49DD5Pb/djcP9PQA4UB/bCXR+LW3f1nTWzw90KoHmU5y
PYDiqfS+/f7dfTyA7xc46TG1VmDzocMCELLZAIZyw3lZhPSc+MEnI3DrOph/Aw4caIrTuVkwBWkb
qvCAtKEXULA7fQMGmdzPAyhE5ctjuAO+8wxlzien8N2SaxvxL++uGS23smagvwYwpzrWw1Q5ueoO
obxls3+ma/bpawTsBdLdaO66p0ewGYWqu0ig0syveXQg8ZfAOccZ9bHbj1e4jn5iVAL0tvHJ+ZM1
kmbPAWJ65V/DEGjeFtO35Mp6RB2xkABoIU/KACf6/QH59aefHPt3y540lFU8s6qz8Girlhd01zGr
bkUp/+bcuvsJsxrrAOr8xERePf1+5U+uNV4lpp7Q6wUb/KltbHXkl2GHI9MyFv0EF4LaR51ZtoFj
mfs6RvMlaFvvingBP1QDKs2/lv+Pdxp36h//ia/fhJyR8tf65Mt/XJK3XijxU//n+mv//WPvf+kf
1/IHv9f9jx/68lWe/uS7X8Tn/2v9/FW/vvui4Jro+Xb4garpDzVQ/WuR6odYf/J/+82//fj1KQ+z
/PH3P97EwPX6aRXg7X/861v773//Y2W2/4+/fvy/vnf1yvBraT3o1w8//+NV6b//kbh/whChOQxg
KkgjwN37x9/Mj/U7cfxnFMQ2gJ0Yu/JDIIz++BsyAV3//Q83/hM4h1X3BMOTaJ+vo9pKDL++Ff4J
k7D+E0JNxAeE5o//+rtu/nkG/7kjeA3/+vpvfGA3AhweCh8cve9cI9DzMZgASZyTqw5999KfdODu
2qqbUTqy5dhmxOrYro5JfxjZhDJ/OPQKyTduMaQZghAgPeIhPfhCaNw+xrW9JlRKBD81mdzHcgYM
JVtab4AK22CCb5ozFIoTFo2I8xZ8bJAjC0q+Yuy1fjFuH97NdWVfChT6Lv2eJc1N4tCq3gEVldiZ
4w1Im73Bqn62vQuqV+1YUXVh+WaxAT2JEMHadNYOZgyYgqwwJ36UL7SRYdrFLkAAHg9QhOmWuQQ7
LG0NYqJlcsqL3opHUaCaTb44VRMUFsqrsgCktwHVSjijKYiKB/Ia5qDBkYLLd1K5l1C1I3wMt94S
8ssandCXMazmA2La5MI1LtkxICXBFjstQ506JBTfTItuQtcvZlvV1OjUiRrEdTqGkE0XMa9PHe2y
KkUrR/xgxGovFpH0eeRLAqYFYgkUDr3kRXFL/eBeWF2GjRtdVcJL7jA8CSaY0fVTpzO+Tn2vAUG5
jCN+vSCmXFITk3HrhRZK4PHYPWlqB4eONivsiobNHRVL98KHabhjrT892FWCuYCVtXtjgrD7ht5J
+N336bCJpROjrI0CZD7bjbqLZ3twQGdkmptFBxjFTly/u54s6ueRFSNBRAmwS3mbgEzT7yyV2pVA
wXYI++DNDRtfZHNTL1kfokABojR7hwyx2tVIYwu1OM4+CocBPDcK+g65EzvdRQuilUNURrxOA4YQ
N7UCA5qBsotLqFqgBoQEAhhpctF4I8WEmkWXMEsmgdx78oOf7dwzlZPO2O4O/dkSYwaovz9p2wra
3RI4yMirkjo+MvDOu155Zcd8ZCMGIfpA2q8aaQUE+ILGQ25MZ3PkKKNdJtymJEXYuJaF0a1O/VKG
Io8rQqONLyPr64LX8kCS0Fq24BcGFJKKSR3AslL9tPol8lk+g59ab6yugUS7CpjnFn7n1qQAYoJf
VE3k3qECLC3kVzWtMwiV4yQPprMvrcmltzQg0R1xVWylEQZOVEpAvHfwI3vYg/18kPtKd/4O7UGy
7wBizQbh1j+Yh6fLuqga3/ohMk8ApLIxHwQJCsPnGhSoiR6fS29AFzYRoAd/ZvjhEKV5EaCXZgv9
aqh2HeSBcxwVZWABcjaXZX/dARmNjBkaNkGKs4NiNXqX09tgRXQfxlBmSJW26E1Ml2Hv8lYadDmr
ENVsWVZfMVgprhfXsW59+OqdZVhbAXZVoX8LjdZLGbIwSIfGoPw4e9WwA1LW248j2t++0xsHPZ3K
edFxIzQc+ULQ2QYNcpfxzgaJJ3fni7GdINxB5aAvYxujNWhvO/Zam0EPUcxDjY7oKKu8Gku+91Cb
uNG0mS/hRl0EB1x4DtrMZXuXRLqr1g6Rf4zRFZ82jreGsBYLE8DdaLzpFj7f1I2mQxbbUrwk0FZD
obIb2G1oofNSLSH+GIMCfGJra++AhzxJGx6To5q86MqOZ5QlfHcEmUdSA/tDyvlOKPeLW13qWJXP
AlwbX2SM+zmyENVwoKmc7VhO5se/78QfBMO/p375nT/f/hCr81OnP/T/ofOGGO7vvPfDK19eOcFI
3T9DgdXf//qVfzpw3/7TB2YCtDQQ8sF/rL74nw7cTeCl4dOR34BxCnNu+M6/HLhl/wludiSOSYAk
FWB9qHr/twu3HOdPDLmCizvApDUCUzf+d3y4H70Pc+F3cb2RxmHi04GEEqCg78N2PoVVYFAETGPR
L83e6mhIN1IGndqNaKr4T+hL6iBbMIbhozQZJjqHQlH0aEXzoPMEnI1gy6CBP31fMKjWb6p+4mj3
2dNgPfkY8bKKOumIyUu4OHKfjGh3vZRdW8kdTO0S3sz9uGCcaux8XW540pXBz3IZNaxNYDOJMKLt
I9SIyz76tkSJJS5sHv0/zs5jyXEk6dZPBDNosQVBmVpn1QaW3VUFrTWe/n7I+e0OCdIIq9n0ots6
nYGI8HBx/JzCJKryApqsgjXWEwq3ZzbYVnQTbMzgZUl/X7SlO9iJr6aWXSrU9z9SwZKpYXUQ9myb
sqw/ENTJX/Oc2aRDFKUyTN++GtzHBi2BfZzW1NrJDMI3QRuHA7VM8mnBNeNkq1YVAIFeAp1rm57o
vhSAbMpdHXvVhybVLoWk1qW/W1LSAAbUC+ZG8qdecBD0PFOFNgCLYXY5iZPyPUwS5Zl6ePcSZon7
owfTFm9LKQhXglhqT35aNnQVJdyGHXhFhoyY7vWlPQpd03KN4/yQwOPz1RSq+sscdOGRuMpvbDKk
LrdrOD03se4PPqUbOBASTYFLaKj7ZGskY0LjXfCcKDUzR/FS80aBWNi0RR/6s6zzqAinle6orlq+
evkobYCzWTTPJSv4EmOpembUMSxeMquq/ymKNGptEEx4yz6DuEXP+v6980Nq8oUw/ptoRnMbdGW+
E4euSJyutFpGK+Iq/kmFAaaFPnVFaWN4jYIySyk0j0YkJNAOlSWQyJbuBlQpqa7+E7uWeE9wlrt2
D9AMldvSDR4KMcj/0NVLafr5sgijZ9fnsT0YXTXYfRXCLGx50fCoiIN66Lswylap3hsAVfTwaygs
4aHsDP9TiWKfNk5hKMk6z/vuILHMRwNGimbVCmJ7UOm0hXYrB+k+1WtKr0UX+as4TnrPKbIufXRb
4sACPfo14Zq0SQ2/3eWtNLa2r/fWc+EP4T5N8mFvZJJI51fMt4nU+HtR7Lwf2qhLK9eslI3Q5ea2
gUjjnpJkd8ipMW5HSs2Q/ghWc5CGDjxDEHrpv0PsdS2YDT39VORGpFUEHYZBpGYGg9OqidCtfMjt
9UNuNkJuV3Tnb1GQDd4giFPWsk4XV4n79qfJkyKsyiiQ/a0le2BBwj4HTNAEqWELbVTtVDpKh9F1
M/rbqpRvqrb3aKwkSkd7RGgUIl+4QP29QdHpQzZGtdyOY9godtD52S9RauHKCvykNzdK23ovgWII
kq2NAdfGLmmwx4dSBH5wMExf6wlvI4s8txI6C3r1zJvwFoTE74NaNd6rKKXpsJFLry8I8BJvfKDw
33dO1wdub49FHIH0Tnz3Wc1yU7llWq03frTBKIs7ukGFsRlCj15vIOs9GqJjSoVW6qyC2KIIo2ob
053W12yo2Es2iKAM1J0bq5ZTDtrwLFBbJAz1EJp7DeTB17dx1UT5vUk/rLQtN5HNR8RqBODCoQnK
jIJ2LEOlVUqe/svs6EF8AcxDAKNNxrHdVFLSA14SgrjQaX9IA6kJJeAYAKssaQ55nufZmh6L3t6q
wJxshqagihNUde1TUY2yyNECVRbWbZ9Y5iupkbS3QMJZDmQmnbUlXqmNelckrF65j/igrbpNhtYT
KbWrUmCsu0LVPDzAEAebZgzSZhOIDe12aEd9w3FB9QEXiUtjfJfbEh0eSvx0rDZC0KtCuK0VdKfb
3o693jKGn26Ku07XJTzvejThDVp6XqgglUSSOW7DTuIa/QMbHkeYFrMN2uGt+TjIYya9yVKV6ps2
r8N//JpKe2CThXXBi+5KKbjGQA0sQKix3vwqWgpfey+ir/oj9c0m/xKHTDBfDGNMtD0Sk27quF0r
FZtW6Ed/owlZyORn3oUdCV6r7igAki8BgNPq0jYFieJ73ASA8wh01fRZ8iOvt40EfFMtmoWx9ryg
iZ6JoqX8ji6hZYLoqDIXVQO9M1d54cbiHiSUXzB6EoC/0cdCFVaDP0LcT/lK/mMCowSt6tUDOtWV
pyn4AQ/uat7lLHkbugAo25DpeXNI3VQuXvVxzLPNKIQQEqpiKwxv7ZA33aa0NK1yWqtECSMclSh4
AObgWfjEUKcVYHaVSFAaFmK59VIRfJutleRFTjxa9JTbFqDUrlBGeF1WaPKN4puru164p3JsxDeS
K0x9ToixRx4pVStK2sApOQZXo5ZL80eF3ql0A9TWRyK29Jr4LWvrXrqRC28AdAsUS092NV136ckM
RaPe6p0Vjh992dA9t4NWMQnl9UCWc6cY3U7zVyCwSYwIk+Osg7RDTXxOHiCaoDHspEI4HdeNq2k/
exywL9BmVM30PvUSTXciX5roqIWYbqaEZxL3cie166DTQhUQWWWpdGJSYL16UYRg1cNcqg+i2Oim
jccSlSdwcKO2yvRwzEGLqV76iuJTmq1ienPWfZYTO2/Fru2tTdhKiLc3iZtkr02RKP0GTLl3n4ii
G94OLfgk3oWk5WWmhtCDxMXbluFGNapmsDuAkdXvsEN7em2NWZzcxiZo03+JEDJ0n8oa/wPrTZGs
4FJWg1UjkCatTSEivwCn3Ue2H9GRamyzDQzzwJQCKXCjtGTKuI6u/i3QF+3kVVF2X0kjOzHvB2mM
mCrJuHXhnY+dEPr44aCHVe8eBkgrrB1/Ba0f1HdLayO36LisFYWE5mepywR6dU7t4NYkEfZ2FqeY
7yZ5skJzqkj1VdsUoDNGAGd4CauLp4Ptaf5XziURfwaja8o9UMNken0VK4DeI2l6/SmqPCHm3FC0
AULWd08JOMXY0SVXjnaZz4QE9xIMoi2bnUX+qriGQuEksgZArmoyrKO6Tvo10DFCuwjwjmE3TdXC
AobeT+AkWZdYKyvE5a+UGHjjvqoHK9v1Reb+tuR+kfr0m5L9v7VaYucpbhen+8vUlEy8cxo7D13e
hFowNEzGeDvFIe6KS9BJj7W21SFeAxjS2+4Pa104xtNwGyMMAf7NK7diib8010vEm2eh/PRzIHYU
Ia1HykOeNRdKLctoA3WcEzfaqfJnRbPXqla+sMRQeckQfBlUxb8ljpRZziAMA1g12PGosEmvvkaB
LjF2sumu/eSfo2zqQo1x+snzL8yqSE4AvsOoMrPEnF8mGBJAUALBTcncBG1s+7qJqY5/YgJZC6T5
GLilm8CCpv9+1LdQQki0AMFQ7RO8VVUrwJbfwjRYX7cyawtyVjBjqpZK/5Gy3hnLdk8kYHpSAA1q
4ajbcp+skzvxUXzBZQhbBgs20l8xjpwbJME8XhdcXaNojLBAt21Hj/hujGsn0paoaGadpskMqj7w
RoB1JL815vljFbJzFcK4NmMb0HoX2+C3uG+cicfWg9Tb2C8NNp8dPgwqFHGhh6RPwTt9uq4Ybq0u
a+DyTiV1DTnarmkQhZc+zUHeL+zZaQvyP2sjA59oB2kESfPBu7RO8jCkjWE3B9Cv++AGWuCN9ybu
ESO9bdelLdvpXfhW3PQLezebCj63PN88zWsjdNKZohhLYA7ktvFTJRKSWM+deef2THFZjiAEf30X
QAAeLXh23VK94E2tWnA55e+yfYR8IQFqdf2rXtq/YxszLzUGUmpIAnQSxZg7pnFPHrAb82A1DP9e
NzTjpDn/iLObXWeD3gTGNDlUrZN7Zec7Q2cz47JK76WvZLNE/HTaAD03Ny38yJEI8J8NQtUxnikr
mzHVnNGKNg2TXVC70MKIV9eXd+YauQfIlQHs1aB+YC701Bw6NyZIHYrYLbiTSCbbXmjoLhmYbVTi
qRWxbwZpPnRqZvFT6d+ur0C6dBRwh7TbgS2oZ1wfZRApftMAhFN/hrI9DZe6j13tSPeCtfbfs/1E
7MmAwsjww5LIwrT3p15/+nr/NT27YIKl9mKksrhE/qFlRMbap1L2C1t0wQj+EU1j+siQbmszpIRA
4k9OFJICjI2t+i9kmqsser3+FS9s04mRWRACclXx3AEH3Brdqm5yW7XK3XUTF042bt5QYciaYC3z
J1LWCiGM1TayqeoBlay3rfKQNCaRs2LX/sK1veB0gbBA3jPplUKLOjvXqqSD2zaZtTKJoUqs6Og3
5k1P4lau41Q+AND8+32CuoIzCK6FwYe5ySbIejI+sOfBuGM4wI6mASVmPP76K55Ymd2n1B9jQxmY
yaF5kqy0IRbsTiHbEHzlJm08c2vm4/N1k5de54mUQ4dewtB4MmcMAnXoeoIFuRmT1O7WrDfVW/BG
N/Ggb9Qb+R/Pc5bZlL/DzNnVOrE5u1p1ZXmp0AJyFQ/aRvtIDu1LsEY76V93P+6U+36X/Zw4nRkD
jh69VXogwVe3qrvqFimZTvvT3x75e3LekGkwKwxEn7rInFxAdyF+tfNG3iSq9Ng2xl3mhoe0yV4k
L/kwDYYj9OAmDjLJuf7pz64lYSsKIKZiIH/Iezf9tqPXoM31kuI3o7h5oEAKqwX1hhTy/1ATJ6CJ
4x782c2cWZnvL5w1Pr1dvAsoYJsTvhGLfMUcqiNUzW+Q2U/XV3V2OSd7k0wmrmDqPszsZRLzUoZA
xsPYjHHTAYhgJNaiNx+rxsbwDdeOxMRYdaJobK9bPvueOCCQPmAdJMaCaKeefs8oMcMmj02ge4m4
S8dgIwwLazv7ljMLM0fqaUVgULEp7Sb9k9WEXMJD3MERGdHz/by+mAsPw8liZgcTKEELlp/QgO5n
4IiV8auq45ei0zfX7VwKgY4NybNTGHS9GjHLNcE+m95R9OZOFfrdGMQMx1pTOvDUZt4dKg4MxIbG
jRd5L2U9fl3/FRe3ztAB1gGLJJmbvsbRVWDKM2MQSiLRGf40iBiFCxzaF/8+nhvxB3psMO6e/n1f
GHqRsWtw8uavIv1RuUsM5JcNcI8nMbjpHTw1ADo+gb0BA6NVMWz9JzOWYF9LFmaxI7M1itVqVH1L
ORd/lUrQi/u6lxN1AeB48eBZ/13J7FOBtVU9MCmRrQwfrlU5se+ux3BYOHZLq5ndJC3zvEJUodEo
2udE/i0oH9cP1IW4ESZeHjV2AynRucCNNDR9HU83NeiSdTq+mzVCGSMTK9ZCCHzm7nAJx4Zm22IU
4KsrGMdtJXJvDH2apkT7rrircyp2ncw0zwI5zrkPArVlgraY6gTnCg89zSq6JhFlRObHlFRfyz5T
oPGNLDBrCZvz9e94ITw4NTdbn1ZqDEskTWSPbTs4Y5IyVaLUN3XDvCCkkB+lWv5C6ZyS/2gyCZfC
NUMNuo3gVpCywHMqPV04OucHdPpFsJYBTgO/Og/F6lCrJ2LdiBYp4yOtFaYHEFcgIaNuXAg0Jyd7
GqecmppO8ZFbaqtel/OUxYf7YDfJ5Glbab3Mu7W0opnziNIgbhmCYEtbZTUwM+iRX4vSP9e38vxK
TB182LYUWg5wiM4utlZ2ulnWHsIdnZms6whOgAxWka0ci/02goQwWTg7l06qQUEOJRy4uM8olvoe
ZViaLWh/MfHNwGGF3o4u0im3PIv5QCHRvnJXqV6uL/Pcs1Dxgf8NtjQAEGd8wEIQiqWVqZEtte1j
xhQ/3YuFO39hv0hHRQt9JqINCNNOjwVttagVARTYrv8piswa39fpQlh+7lZo3U2EmgacHqoxQUyO
T56iZumo5V5uM3a8biWFireY9vu+zv5xy3FTmyNKZ9Kw//tvd2RVncUCUemnQKlwZkLcPrkJzC6Z
vuC+zivioFIVgKIWeH3e+zloGjyiL7qdwlSi4z4xAMGIeI4GGYq75DkrmHVGz2YEFVE65R0a0ZVr
D6/JJv79P4T+/BDybhOoDDCNeZVQcNWgI72fZGq9nbaLtv0B2rnVYP910X1a8X8NzWW6Qb16Buwk
vKjRc5W1O5GJs/aXEcsLOeoMGD4lM6eGZqE3M6Ng2lrqPeWn/yh/lS/jDTRJYB23LYD0DN5NMoDh
H2u/xO18fucwbABVMibHDAPs6WnNhRqMqzf1pYec4Zxm5ekLAdz5lTuxMD+ZnRV4ZpBjIekFhUJG
25BhEO0PxTpjRHQpnPt+RE49P6V4wNMmeRkX0JrFJxkERmkvUBqf9DyZK3fih/YGyVu7um233svS
fM6l5R2bm33AnrHO1ncpAwnDh+7DaJWoq9b1FxzywqrI9k/3qamyuvIbzMT7fC+vKabtjbvOUVaw
Nu2WJQouHQuKMVQXUBiaxAZPzSkT64VvUXcKhf6+0o2Dr4ULj9q5n2SfjkzMns68z30fpDl0Bn71
JXWjk4ZpsSuq6NPtvH3Rqu95Xi1EBZeWNVUG6WUA3FPEWUgErj2BvQMPpqf53pdUuMDKhat8yQQX
iXonrp/C5+zLWV5ZVGNJ4OFrwkbugAmPFSDgv/X2gPqQO0ADktdMnJPmMq4fa0yFpQAusvdR6h5l
r/L/fiHw9DGDAyDRpOYzCzrkHrxQ1/J8RVp4UEP9VjOiv05YKB/Q04TIlk9FG+b0lDGFI47KVEIN
hh+G+OWaDCp29vVPdR7KnNqYuQOagl4cu6hQMAdg+yGYlxAidOYdU45e739ct3Zh96GwpWc2tZQM
1nW6IhAxwJzEEbi/Yj0V0AsYSbZQybhwb6ZOMNBS2TQ5zLN7MyitGzGFmdtN0IJCepETfwUkYAfD
wWEk0IfSb3d9UeefEKpungjEUeTvdurpogK39LNWn2KL8GdFFGq0f2KIBXQTzMyf66ZmfNfTQwgD
sClSgEKwHMGZmTuValPrNAALIONhxOyRkbKLQ/AU3DEhoavr4hGZ3bt4O74s2D3fOOrDUz5Iq5MC
9fwoAmw1cwZdGl6N1imeS0QO0AT47OkDhuvun3S71Ok830ZdghKYIyLCMQQo4/Sj5gAj9W7KFpiL
UWzAR6qN79OZYLA2qKEiiNeMuV3o1vb6Si8sVEZwQ2L4ktlLba50U/hBFfshsA2r0xwjJc1mCP66
iUubKPMA04QBIM1Rnd0CxnsY8ejEyNbgCfxqH5Ub4Z7cWluDQ1klP6S38Km5iRau3oUPKgO4hk5X
FBUGpGb3ooRLRVdGoLRuLysrgeGulT7It2UUMkBO/QBUsm5Dv5ItrPY8OQNZbeqcGvQ4JNSlTjey
YoTDYHqVgrdVb6LxyVCepOqPmokLdi60jWGJRQeVl4vURZ73BJNUplAxYmg4mAdpV98kt0jtrMRd
sTQdKfOTT0MoLGkTbelkDG2W2ZKKcLCqAUvSQ/eeOgCdf8QQ0bZfMlLTS8TEyoUPSIxNj3MCgWhn
FT4XebehMJuJIAQs5V025BL1kcFq3WxPBF67jF0prmwzZQUGGPBiVxOPZyH/Q1bmoD6VfOiZ4gna
96qxDOFdrAfofeSyk8V1qXhGuRZ6RLXoZhmC7BR9NhEJGfrQbwYxqNsH0TfhvKRAOHirvoKbbGWI
YSHdty28jg4T8QxjSXLT/O5TS/DuSY2ZFSmEWN/4Td0XO2bSzXGlZeDkbIZKA3HnjqWVL4j0nAWa
PJFcV3QswUdMKezppugZDCwsu7Jd2N6tV6b2oRh5vH5zz5zD9AzDj09MAbsyr/+pDQUOPaMKJxyL
u080yx6Sv+6cnFr45ss9qsv4RjQoyHcQHpXaXg6l0R6kTF+4KmcnamZk5n/yanQTM2IZcHlvVacN
Xur8NgQ7ef1rnRfgZ3ame3S0mDIbPDPL8eFhVEBt0Eh7Uc+f3Sba1JEAzRqMQKn1OQjJa1foBSSc
CcjuNNks/Iyl5c48EIQqSlP2hFGTrivJ+F3+at2EG2uNOtyzYK48xGW8DWRs1+1eOpBHh2V+IIEn
W23r0jj2Bzijm7tY+XT91+s2Lh9IhOGJQOBMmj/LLah5DazvpBX4Zig/627Je59n3hA5UHSa1Dkn
RuppCvd4D1UmMeLU4K2SJBvetH4jr+BS1lcBXNiqAznnQfW+57K9RTm/C/t2Ynq2b6nlwhZqhjkA
S+0uykgf3xrzWdDC/fWPeGGjiEYnIAZ1G2CNM8/RDH7sZTF1NTGEM8T8GPNuEwFLvW5lprBB6DZ9
ySMzswc4DKJMdl3MQDmTKDY4SJHgRk5v9EoRmFdorSelayGRIRxa9aEswS9X0knOQaIv1BzOjg1P
Pe8X8oy0E2lMzX5KzfQwoxdNQW/4Q+mfR7ldWOyFYAPWgIkARJlkiOaPfkqkFncdhMiFdKfp7roe
+vXoP7iDZPuqvzPLJfHMsz1kRUBSGZgBcnJeAhYqy6IWy4o0tdirpDBCGwCEdZ3rm3h2JGdmpnUf
eTTIkbgKgw4rqVoMWx9uphfcWoSERCx+oCwuLXzH840ywGTwokGdIxLSTKnHkT1EJAazsAIa6SFz
TYS/4xLVw3nyYqC7S8+Bqz0N3c3egjbyyrHvQc6UzEBHPxLd3Mvqb8X/IwXakiM+3yRsTUAauugG
VfPZauDptbS0HSZHrGy0WzdbZW/5B2gIh27ZY/QZ8iFXS9IY05t8GqxNgAxYtKYc+vysS40H5XvB
UQy9d614qeMHU4aF0OL1g+l50riFN/Pvt20iICHupWIIAGMWJxQabOtuQW3AE/JXppqeW1lcSHPP
H1dQpxMAjlYRMOwzfYxSG7MCKQnmmtbDOvw3+mk6BiIBdLLuRHFRAfTCVzTQyiSjZsLTkuZZdWdl
1Aim4Hrivam2wlrZ+rtlTc6z884ekRPhMhSaBGcnxGX4WOldUIulizuWdNs0lwqgZ1cYE4yPirTL
aaVoc1zrqAXpmIEdtAsAaTrIRE995lWwazQ/rjuLs+M+WYJDBYZndcJwK6eXt67iQoUwiGKHJUDG
rfiQjQ7UBXzYua5bOs8oZ6am73rkJ6xGa5jP5BZrtvnEmHzqJD/bG2vdrvp1FNrjl7r7n97nk/XN
XhGldhW5tOoJ06WtSjgxle6np6996AmuL+/yh6TaqjL2JZ4ddZOBp5SxfyBqXgin4PiGcvNG7bSX
62bOi8jfX/G/duaxTuhZBWwbjN2vEYyAV3HHoNAXTNkbhaqK56jPCwanP3jim2YGZyekjahh5i2R
6X80bhhX2JQ3+RopOzDxi9KA0187s3aUIc2WF8HMH5kQk6C5pW7gvbXF5K5RW3sQHFF80rnV0u9e
Gddurexa19oH6kKgdfHqHf2A2XLrmgGN3qeLI4wMufbmzWg160q04D7RF47MuXucoi0N7S0amTSH
5w6LqQYtj0cW6zerfJ+jgQjfL5MntnaQHZC1C0u7cER52+BLUpmEweLM49egfGJJIlbNYbUr4vtK
StdF/2fhvFxwj1gBzcfABi0pc/rAR9c8mihchpBgfDig6+hEP/udexu+/2feAC47iF2d6yYvrgvc
K2Br+t1AeU8tQkRj+pmEE6a/vird/KZSI8ah3q5bOQsX2SyVGQMqi1Nbypp9PT1RsqGSYuC7MoPd
kfgAqfSWLjqigW68qqv3IP28bvHSXWdR1KGpFAHrNWYeUxrjoYLpDxEVGJpt1Me2yTb9SHf1utp7
n8FmSRHs0oc8tjf996OtE1m2V6TY08s/JTyiJjOyjPsubNelD3lsZXZAEnVggA3acjsQJ5JCW1fu
CrzYBJSfquHZ0vzQWfTIxmkShVpGwb5LVKergnS+C9Lp3UlC6l+MZADpW8ce7AH9Q2UWCyUe+YK/
xBxtS+KeadtmDgRKnE6ToQey1Scdbs9NdSfeFb/lftsxHEULc/i0tuFO3Q03jKqL7iqBudTOt0uX
4oIfO/kZs7MDa7Lhe8grMGs6QKdV35Ud73sVrWUhWfArlzYUlsEJugDh4FmmNljBkFYpVBCeRinc
LXemEULqkHsyk6raQ+NlG9mvNtcvx6X1odipUpkGQyDOL70ZGXWG2Ds5v5/tB626VTymERphbTTD
Amhi+lSzN4nqBXElqjqSBQ799AARCxWD7MJakEfPgfGWoDP092sxKcMwgzDBdeZHBr4it7Qa4O2d
mhd25QrkiD5cmE+d4vt3YtNEq//BIA0o0rXvrtCsE81s7WAKaLqAGIiKdS0lMF5UWaRvpDGjbkuZ
vXYXTF66hTQiqV6QLE4ygKcfsROo5psjvKKBUcFYMMKlD13Fl5DFz1KdNmupGhYKCOfTK1x88FaI
4VF1EiklnJocJ9B9wcezvcQR/+BBe0d/J4JY/Rt3DvIuMSd21d6hyLaw1gsHhieC4QiLPsZ0Qk8N
e0htdrVIVU2Gb6UkxcoIPK/v4AVXjYnvKsKUOs6zN2GkxK5LSWWjKfGBsMcmHH14kaKlDO7iUqhV
c79ZB/3Q06UE8HC3BhQBRH/+q9w534nVStxnt4h1CFttFW2WpEovmwTXRRuPhuUcosQTHDaiQABh
QEfW+LpThX89T0JXnDIC2FQmS+EunW2QBRmNosPZbAcmo+Cip4e7se6e/ATupuv7NEUFM9+BJYh7
YPnEXc3PYOgnchl1yHeXhr4ZGIKOg2aXaNJ7qw5QhHl2UzdPA6o3182ez3hMK8SkQRvtgmYd4AY5
4E9HSGxH9yZqa47lKAjO9466skw7/hU73lp3sltPXanqGqnvLxgrfXt5Oy+d1KnkZVBno/x75j1z
S/fQwAOuF0EH/lB4XzVv//XlXsot6YP+18gsprB8jQl/AwB48o5oT/VkfHhPATMs3mv9Lq0jJ9Yc
tB0WrvmFd49BB3TZzW+Q4Nyl+Wqd6zD4I0boxk456us8Su6C/LUqHhAJhKR9qQh8yaOdWJxij6MA
zRVlxLANLLp34Wu8j95L6hyIw60g/dCe2rW/67fiTlk4w5d28HidyqlVUYTcrG45S4YLr4wHH5vT
msGDL/u769u4ZGjyDEfLgxotHJg2pJ9tJaumuA3NaiUXS4/fZStg5SCYpogzRx4Wlo+uTsyYF7O0
KzUdb0MLHSuQgdcXcyFAYa/+v5k57lCuIMIZdB4ByNvvRq2F+cDNCqcE7wuVfR4txEMT5diZpyFK
IQwjVKFlP/PUEiLmQzUJewRhEMb3hhoag9OE1rhDfcq4zVG5yh7kUQ7QGNT7/LZ244mvqLHKu0SG
HOKmFDr3FroU/Uc+tNaL78kZ0asSIF2fZJbp1C1i5WWml9THsyT9OUKL+oRq2VDSqQ9c737MWgki
PxMJQ/6NGWfboUvAbatp3q0Ur0pgMUIVgrq0L+PZ80qEGXEU6g/TwztCVdZALaGjJvAk+zqcCFaR
lRTLNQ9ti7KIxH/hSyGkdgks0TOCVt5Ym4M3qpBPmJiEwDDryf/SHvafEELLWtfdu5TFwtCrB9GN
1LRxSHfXQGI5GBKc8hBWCUB6sWb88293XwEUonK6pqDnbDI9QbGDaTK4WgQ4K3vo1WSdsZ6q28rN
IlRjvvMGxWq4N1Bgou7JEzPb+bQsdLGBS+S7ZJ18Wba/yg7eAS6w4JVq2wqio/R/yDDmZif3eHRb
g6Yb4GaVEwAuxtoou50Kkrj2kIi0os/rX3MeEsxNTa/skalqEGuIU1lhRnu+ZPbBtJZGgecmqITD
Yv7f6zNbDYyXitq34MngP4r/cMLcD0Qn+ue/W8i3FUq6dBZMiq7zx7Dv5FbQrXHSF4GlUvlXV5em
zi95N8hVKYRPsL+zw9AHUhQ2EZQ0nL8vbutBB+JGxxoKnutL+e66zEObY0vzL9ZlrSqGMQihlzZA
1Hs1APUq7weLydG19ZHcaWvzIXn1KsdKQbhtEmCiONq34GUpYrzUACZrojqDTjsMoNosnykkuWj1
qgQB3VYRxnX4jGyItiqIRKtSExD9qcbwyXS9yHo1kHXIXusCkR0clDxUjGR4w1ttBhlK67Ci/2Ig
LzPWtZmp6aFUVMTCtFFZBIzPT9zsUJuzH53VWE0NIDCeF49rP2sUB9GQYCGCP3cO8M5xHngTCHep
jp1enR7w+4jTR/+6Nd2NpoY+/He6b6OiUe9aa/hbcAggHAUiW7pZQJzoKsyChUpGGxCEHtpdrvai
DhF6lgANnetn73xR/PUJOkv5lEGkecLcW0OcDSYtziDp2y/Adz0qdoG6go+WIkToLZib36lpTcfm
pp08cj/k7ExMpxqwNH94kMO6sRPd+EeDIu76siZHfXyj5nZme1W0Xhb2HU/4IIpOFpeO2yZ7TUbS
o05VB2a/BXtL65o+89G6NEjTVKkQkFGoCBv8T5V3tfMXkGjTxzlfFKQEgJH4pzrLtYZOBEfnelT3
RIB9bS02CEI1we76p1uyMouM8yLKBVWJcDFdsYFy4V/XzH9cN3EWfX9vj8zYnyL+Z9Ti9HMh2lGH
oHQhQyvJp4Jd/pBs3dv2hoqltdKeYKg7oD8qowiwvW750rmg9U2zkbFuYDSzT2iMgZfpNd1gvwPg
gjiyTgTThT+G7qOM/hYSxCoZxp+K98xdSGe0JQgINqMlmIyxILnWJ8XKjN5Cq1x4Pc4ytm8zYINx
TlSEcE6nHzNnaLOCEGBqK/VOd18VNjqqzMs41W0GQJiUDXHpm8WXYnKqs9P4zcY/oRRpF8zrJq1s
BIIEmwCxkvCZb5JtbTfobdRb4y+Tpml9E6fD/xmaP0lS4+rogXnEw6L1y8p72LPD+BbexyWGgbMZ
0ckSHQKA1hPpEtn+6ZdE6M+LwN9wIlbd2t+3jraRdvKPfkWQ/CyT0S8dx++h9PlHpOo0jfdR5Jbm
iI/Wioc2Mnm5JovtvnzIaEyEG20zaZhEK/GFvGILyBvsBGJZN8XCXb/g/VVgOxOSXQQb9A2yPXJb
WRQNHSxFue1a7rM8hDtJ7Q5Bnd4Xob7wel7wkCemZqdUrocw8VvG4qJRdpQKwuQfgrHUGZ8CpbPP
ebSeme+q1UIKmadkrsrSH01TQMhb2laxu+mqYgM++2Xs9IWpjcuHhooJUCSYXM7CRGiQey9qCN5r
R1wVz6kTPsSirdzVa3VTbuM7uuV/25H4PqdHJmfxYp1VklGa8G1mQbPRK+Qkv/V3C//djCBTv+4y
L/XOuH1TqI3diYfs9FZY4VAnYPMhi2id4R6+7Fsl8LZWBGPXYEACiWy9eNM3mw59DADGq4VXb8pI
jveUYpckMrwGrgwvQGPk1LzLNNmgClSY9YTelgxZqRQUiA/G2kETIDmV9CLe1m57k3bZwmtxtvT5
h57ZNoPegEGZvS0dxJhXzZZ6zU5bA91bhbawN35d/9QXryOwNjA3E5vK9885uo6BXGtaOuWBZl07
w6htVMV96zxlV6ZLS7t4U0B4GtAA8hias01VY1mA+3nCE+Whjf55Yx1auScaE6A1P1ho611f2rdQ
yvE2Tp/SJK9QJBrnBs/V6TaqKOThgXilxIPwmXxRD1l56+AtfbHW1h0SA9vmztz77/G7cnBtfK2D
GLPjvyo23B0O1ZI3/7cMj/b6+s+S5qeLnwUCRJ86jLC9nHW8odQWOnQ22M16Fd5a/hvCA8NaXxVb
3anHvYSWGcK1EJt+qp9MF9jLw4Vn2d/3T9CAsitMe0+dpNMvIw2eglwFP8FQnosQ+uoH+al3JKfY
mg5ShIGxT9Co72zhtwoyEDR67PTreuWvlz7GBRcNcG7CHfIdmH6dpVF6NWgd2pJoJuRPVv5ZKvmm
q7OFJ+eSEfh0+OQM3jCWOntj3aoqgwKSZzvXqJH7KH1QSOpfr2/rhTDPODYyxbhHF0m0gjjxBYYo
clVLHw0vuQNnsRrG+FcQpjCEN53lXLd4cVnEQQrsKLRu56P0OeTNRWMAY6MCKCMjbL1mcZFvzGR4
vG7oUuzMuCazD1wnAui5O0bTMA4bnzSjO5S3E2rJfZWe0UpvVygP2EgT/vbf/Lvub2lbOKX4Cuh7
YYahNDbPfhtLccuWfN+uemK+yGzR6LGUhcVN+zJzEidGZmlU5pFKxw0eifLOtmV8xVZgQV9wRZeM
UDSigyIpEJjP+90RxPpMdaA+a1RIpvT1iiHYBROXggJGhZlLgSFAEtV5npGZzD62ZRES17lbZJbT
TbuTH+J392Fc00LdaSidflw/GJeWxcXFj6FNBz/QzME2maclWY3J/0fdlzVJiqPZ/pWxficvArGZ
TfcDm68RHvuSL1gsGQjEjkCCXz+HzOqpCI+w9Ml7X+a2tVlbVVelHJA+fctZ3BSUneY1Ha5/v8An
kNWyBd6tcKzzhTsYPCktzSGRMvhWOvu1KIMZns+19QIEuG+ZbyJ5S4vBr6CQrc/x79f/8gExAYRu
HUzbPlE9M0JqvUsA9cCND5xLFVX6KYnXL5f4Ka0EjMsC7foYN6RDEvSuJN6hZHYEJ6UUQM60OSG7
8VVagZpwIV3DyBInagkm78KTqYQLIWjkb9ra3iYw3N2ysFtX63IDbBfx9XuSn9iQXwREoDscUOUA
8MAOOdocvIKPtAMrbt/J0FrWzPlGUX1HZ3bnFTKo5OycQHp8kcqg5F2AsMt6UAT++IgdpwXEuLsS
OgfwaLAtn9ssZFUa5pMMf78vvgi9aIMtesb4D5grRx8NyvXgOLoggElNv/CEvaUz2acmObX9T61z
dE+XMhuMnP3MYKx4bqNsC2+RCC2meAqrSIAfEPb3p4LVl+9xYbdDHgCUh+O0STowN2smNAE9mZ+h
RL5Ms+k8H9n3HoLnv3+PXwUttNItjLuxGk7B0SYh2aD0lv5sJMyxvS3B+Rn9PoSLZmT4MJM7Sfn5
hPBCRMEN5gEEDkzeZ+kSeAwYI7Xgy1zt5725di+KZ+gh0U2CnGANAFKQbfp9G/O4uDVFaL7KrbNn
t79/7C/OPBr80AlDnxVN7+OZT6vJNAHuCsVU4T46M3+us/LEEl+8WbQUFk4/dBJB6TwmyGgz15NS
R4o3XYowXS8+uZr2MMLjcsl02Q9vT60TB/DzY2FJXNU4eki4P8El5rQ02bhIPpXGtgCIzHZOjS2+
uA+wBAZzkLqzUFUfJ66gg9a2mvFUlXlXoXWnlSJquvrgdE1od9phGEAvdnP7hqfJNusAXKh1SNj/
/vN9kQ99/BVHCWWWVoVHOYYnNRB6QGLIcNTO5v3CWuii8ka3rrp6N4UAB4an6vDPEeHj0ss3eBfH
NdMQnW7PCAHMDhy4Y2MzwwtZnHjELz/lu/e8/Ix3y+gafFIrOJJCMa8OFXV9T7v7/Us89SBLFHq3
wlxbeU0ATfeHNG/xBCyuMxQ9jtlf/X6hL+qtj69suajercRseGbBAzH3F8Hou0WQpj7TArJKb5wz
9yJ5taIpVgg3Y+sPO/XHHdmFxYvItgjd4Rge584tnKMdfUQNBbfNNuhoHvUMCrENCqwTz/kpbh+t
dHRZ8Faz0lwgk7BgqwL7vftiT2FlGdtBw/x0S8PWnvGgVnAar/qppDUWT3Wg0gHp/AL1lbZ2zXoP
BcJPAuwWcrQxjfX1qd7lpz2DZUAiQ70DTwhkFkfXLtynSO2WuOEBQ7TDpkPWTovqsmR2H/3+ZX7a
/1gJZQFGYGjOohF1tP/hLFrVApLCvqwtGMzrEp7SYj5xBL5cBB0uEAshVoNQ/XFjumVi1pmGrUHz
aYf66wJWiqdEC75aAynfzzsWLZDj9BKw0MlqPIUM1jF9J72EXdKJfffVR3m/wtG2A+0P3k8CIRlu
JnA9BZwJguxlforrfepBjmIu7LiAJITogI8Zx64EBGXqjBMf/YsDhKHJ3+9q+QnvAkWiAw9TFlPu
J422cpx47hPfNO/g3xL+fnd99cqgdeJB/mOR/LaOnqUyR8sbahQsmbWb7TUsn5NTYgVfva73Sxw9
C8TfjRR6dGgy6UyNcdOPEzyxkkY/ZTjwaXyPrgd0KgDGhOIeqs9jIF2eeDMstfIl7Iwh1SIbthTx
DOp2/mSbET3IUA+NtTNGzY9T8eBTR3FZGoMMG/8L8djjNLwgrtbkHHeI63UdNl9vTWv0tbQYbSVt
65lwcQDdS65HqzulcPDlJ3y39NGu14uCl0mO7Th17Zr0MuBSg2Xric7VVzsS2fECNgHRCIp/H3dk
n9dZhodHn66ZresBbsYmeDKG9uAUefJm9fKPq9HljS7c7UUnFfDyo3y8l6rqU9pioNzfkvwSASr4
/db/VBUuoHU0Y12MBxcE7/LE785YDyuqvtaRN+V9cpH03w0vRWQdg3EGIrL44xYZVgOpAS38ZcCG
fv7H1dDaNmoXpDCgNFToykMiWcTmy98/0uePtKgygaSCxg4e6LiGqeoEhpQ1ikF484ErsYa1SCCt
t/SUOufnqetP+af/Xuh4KglryoxnHAvZl0DI5K8s6JZ+5roEhhQV4d5RGx5qG3aqSPvqARcVUjQP
oEmOPObjW5wHmO16vfEXqxpGhtWDA2YMZTBEBAG03rQxGlw+HS+Sq/r5z18uGEBg4oIogv7t0TlT
XrIkHmhyegVLDxakPWABqdlG5reKVU+sN5w/BWE5eM3vlzyKzj1q30KaaPoUDG6pJlymJprfUEM7
1bL7HEM+LnQUo6WuKE0cCxSHHgIe1M1+sEI4cFAXJ+ZZnwuWo0dafsm7U6d5ad0nA76gvs3Wnevb
dSD2NCoO2UpE4qk7LyJHbuTuVCuBfI7QHx/x6LhnXVfyqiO/EkPnudwOVzQNoGg7bbUgC/TYCMca
+ekG5pwMGOU/vmhBvqOYcizhDBP2o09J2oQVlo1PWRVJ0JZvzozZ1nRikeUzfegg4+VCdQCihh6u
9E9p3KCcyUs4Zgpcq+8KD2Y7uLF+/P4YfE6wP65x9B7hDJDVDF6QPm92C6wDwShobLh9sl1Ww0Uw
yyJL9a//b4seRU/TY4RbUCL2oYR2ZjT69wmuAA6B6KUNwx+IBgnXjEq7PBFvvnqfGEmhzMeVjoz1
aNmyHDLIXqDnO5jFTSMJ8+sJqNHfP9snsZTllFOEbcjLYgaIu+HjkYDJco7AvawSzHH1WtCgD0r4
WMBNAils9H8TVCzI55tgMS5Ij6MYKiU3nCZFyuf0q3njfM/L6OcDLabd6Y/64teG6//1n++tvo/+
8l9n2UtX9/WbOLb+fv8v/evQ/KiuRffjhzh7ao7/yf+FJuHYCO++bfgknv6yA19czv/5j/2gfpTP
9dCl723Cf/5Lv2zC7W9oRlHoF2HusjTcTHzqXzbh1jfglxaZNQy/F3rLwuH+yybc0r8B1wQMOLpZ
P7vX+A19PQj2z39QD7bj0CVAWe9RFPTuH3mEWz+TkL/jh4N+Fn4DhrEwGwfhAFTXjztxwlQyNYeU
AnwmhK+4PYZo8gQCHRhfte0uM3i9zqHSPnI0t0owlqPau1eNLNc5jEqjssnmgLIxot2sgcJJq5ib
3ouWdPeMlHkAG84y6hNQ6AYIRgSll5wnsotVolthXWsLWT43As8ongenv5RchLPWwReKSIlRBAy3
EvXYGc2qhXdC2rQdso7kfBK7ToqYtaYTu1b2Vundzh7mtctFHRHWCL811X6k7jNJSJBBS3OTyOSy
KWhoA+UXWqnsIhNZZu8gvYWMVQCOoQqspInoMIFokVw4Q3meAPSPtNo42HR69JzsPCu8jTNUq9y0
1mU1ninMVrXZqw4CpsKp1Y6+UY16QJL0EbLReTiVGIdVkapMWK6CruCX8CyNsqpvg1q7gqyF7Xu1
DF3N40EF0SL4jBpD1FTQZUwmJ1BND8Z97bwSZCIYcxE9dGY2BYmgzymMOMEB1r01Av/zIDHSc00g
+rxOAmhg1Vcpx7zZfANpLMYY6cab9GcGQPKqE3LDDX5pKi0JyBCgJw2/NLSsg9EBDlZjtQnNWnBc
RJ++FoPqo4FBd0uXyg5Q5wQw67ylvdwX+Tms3mXgVfShsH+aMp9jAjjjd/Z5SNkbeg9wIQKlQNMO
Y1fvedbeOFaBeEfkDQT67/Qy5WEzJ0agOWMKH94iyA08qOzRKpKD2HMyv4KUcchov+4AiIGxqOEb
aHmaaGbVpQUCuO0+dSRKXlHRyqBvWBM6zo2tzFetVnow6IB0Amxzn9HuafI0vB6nuRjShoZuM0CS
UsOeL41ZnlUdCJFz69IroHkFvKkEJlMwyoVV5rBPhNH7BRz70qwB5lo6t5hJg0mAKU+rQHqtXZrH
4OpVgdWZfmPoeTA34J+0LdzJZ4dEdk98eM9f6tp3wh+MsqviGQ0dDMu0NTNMEiYJpDHgHwpLbHBg
ttmEoVFvNVeDIpYPW26eijpsKhsA0nlcGd4ILJIuV3PdEaCzBTw06S28P2A91XR35mQ42NTM9vOX
qsGlach15rW3sMNE5xbG6kWfskAfrDt7qG/0MXEDKCxuW+ntXcWvCjbeGWYduZK2odbdyGbvsiyi
/MWSPQnGkabxrPYZoaZvJBlsCQz7bKz6excac07Z3kHLBOYj0MLKtGkNdg+ySxh5+4yM9zBrlnD1
pRE12useGZI/9eOZoIOAD+6wB9Foi9v3uWqazHeGOW4qKCktPzt3iycC28JEH2Cl67VwgjFXyty3
LTsv9C5O2tH1wSh4gS+uHQ1t3vvEFd9Tkm/xekLI4jxxA462EMxQTQK2dzjp69RFSijMEQXaJPzK
I8/dmKEiLI1AcRppaXVrpUAGJYkM07FdTUP+VPOhCgplvcBkt/BLDypnhZF10eTYOHezd6C8e+iM
yoh6zs+sejR2RPYbAdRhQDEMsMX0AH9x6PIovq9pAtU5SgOliqecZLM/5wzkEbV4yOZ95HXDI6+R
NqPiKEAiz8vxIqUzPK/bcT1qQPSOjh4PmoY4Ms37iRpbNrdQBoPqepRp4NRTSc80mrID0Tq+zp1m
9FvsP5DWdrAmBnOqQJeWKQvnuCiw3TGXVRsJ3T38zfJBO8twHODZTIjfCqi4MfkmJCkCT1Lie3Z7
LWY1hTRJwsLMNuDtb9NEOyuFk8VCqU055hcwiEbR5iqIBErbOO9KsQZVfGV2/bbq6svBJhuq4XvU
sgZRrHmbhFp7beUAkT81UaLNQTa632F9/cjhXY97Z5842WWtRO4LOd9A3KrHy5xw1fRJY/uZSSHD
Sp3I1EvI+SbNGnxgLeAd5cFMTczwe2enNfXsW62dBDmv8n2gdTHWsrsRiKxBLLq7+nWFHgK0I5s+
gPv0PenMlQb1T+HA/LfEuFqDDz3pnX7jVugfePqFneeQCmqTwYdNwpVgCMhkfppydUPIAHZTRsxA
DZJB6Lx4yCxZhAkDb59Pc4wIlMRuMq5sCKJFS+TyKbBItQVd0SRLJijX8DLAoH44R1DW1nCz2lM+
9CHMzTcJy8Nmamegt9wUk25OV3yAX1g2ZHHbFIAECdc3HKDoDVVtWSfluVnCato0S8MvdXftlm4Z
KLfuoHsImdW+gkB2KYuDVsCjfsZsPSQEHWKCYfqoGwGmemcwrJYBpNu2gwmFZqNhVZimZQDrCTe7
yDC53TLWPKJdd58zOwtbtHVWbVpsjMZ7w1Vwrte9G4BJk5TwjIBJeAGvcCICQkcjMLwndFsPdsb4
AcKW+V1dJLtBGy6sJHmdc/dScANW28Mqy7wGF1j+kLaS4VqAbXU2zLdOkXT+1GwkVVGBpAXTHdyk
DpJfqzFfsp5iOMGrKNWE7ktruJp1u4wTMe8qVwtLog6eclYtolbU9TALKzhGepj8+V7m9b7WZdbK
cJKX3NGssIVJfeBMT/WAGnOBxa5z9gZqxEOjYMs92nepZipcy+NZ4pWR4Yl9PUGkR3ngM6Gn8egl
cBCvdGeIclteFYPxC3fxR1n5TV3iv8eJ9oeU/H+WuK9+1EvK2x//Uf8Lc3aUVr/L2W/Tp+r16X2+
/vNf+JWvm9Y31OtoJWNcYWJ8sNRKv/J1w/sGOR2KWRMglEAmLH2Ov/J1+m0p9IGHXmbd6KkbKPX/
ytc18g1i7RD/8KxFagRy9+QfP+uo47rq779+bwr4S2Dg74Qdc2fA0lA6Yty24KygE/ExYZcYEfSG
7V0xJ7Wcda96rwj0CTkacgCqn9lWYIzZdUsG/WClJA0cArw06UkG9IttXlI2tDhcQ3lpqKK8AhuK
PWLEOlzUkzJukqF1N6NEjqVNwguhfQwrZGJnGUDlg3FFXc4ijXNvSzIoogWkNbFuBkGVu4XN6oIB
OQyXA7qhwcTnecurhq4as6ivasSPs8wZ0KYfqOTrkTh9EUJoRuLyI5OjxUx05aZ0BigJ5B3h92wa
kJyluO7aPYqlpqyjGSI0OrucCS0g9wxcqJgBnXBG1d7MYz0CRMGSpjFIUBeina4FAA7NbpxomlwS
UhI3xt08h7nqisOceIA316qBBTOVVSTTwoyhjzZOfqqN1pWZE3FuOh7ygsFz6wu9MyYeCI3oT7qr
IeIac55GAgyl2LOs7nIamm2Oj7lCC2Z+VAmf1nCsZ2GjFWrtLjeQ6CseSUOJR9m7CNByACAZV4TQ
njrVTa/CgMlGgEafdj8Wsg5gYSuQ5DZL5IEettVlh0VA56xuRb9V+pJ4mFPvoh9LEqcPBBMehPEy
VmLCrKQlgqLRZhcTAvSM/ITarRey3Gss3/K0OtRT4r2MlTXkIR9GkI3rFFMMP829AYnFXKVQJhAF
iVGdqedKNPkG5QTUvw0JZJ8Lt4CwS+0StWAK1KsP8Zl8Vei0AXrY7Rtv19eYHqy46Y7J42Ak/IWU
TRtxyqXr69VM5uvMKGBdAFtL5eyLqSi3qvSkPxewm4Bs66hHbS3vQdF24R7NxmJjc0FE7EyoHXu0
7ddmi7tClyK/dBRp6V2KVl8e6KNEozRJDfNuMip+SEukbw2I4WAtltUMC8vS5PvOISWaWXXHid+p
xmAB0GIW7jCXotcrgf7owg4HGowUTeEPgO7UvJdamz1McEUD3bMoFqJYPq9AH6QqHFsilkwW7pVz
M7PznAs4WuRQ6iaay0HillQ+eqZZD0ilykIPJDhZrw1I/RbY7poNqqm73Jc9hXW26OfsOy8H3Nyg
kqYkLCvgU31Q4etz1RKyykTnTQEYUDzIW72+o1Oth4Bf1jvciBOuelBqhd1A0RiD16lzFHjP6Qzt
9NrMGtij5u4z+O5OUM2tvCmMKl+5UsM97KWQu0KSJt3zzjAyTJ89zetCVbAWr4nP/VvVN/1lNtBi
XZk5fyZNRS4Uwy9dFUrLXt1eSAAZvArVwtjb403VjMYVOHxMN8PSG6q5ibwKqDKBUhO1Dxh3UIBN
HieeeuBNl21hab4h7XnYpFmqA0uQM3Cdc2k6IfcUMvOqq9i5nc0EfQELfN0zc56SVcNTGOo14xi0
PXJNyxggs5Y2JWoKBdha1TDXXdsJ50PQ8X56EF47dwenGpo2xqy/nQNU1mo1D6N1pgbulCurqHjM
LH1GcCvm3r1CI7KoVjKbsq3kvHoZGBH4PZnHE7jHyxmkRLtX3TarSGXHWce0FZ3S4nUYSjNMJQoe
NmdSBHNfFpcaPv/dUJvld4JYtE4gIn/u4syue5nKfVvZIoQ1Ow751MnNSEeTBZlrVCyigpUxzwVE
3HSzjSDDpF8nqcxnn5gKInZl35MnXcORgaAMCTQQum8M/T7FbJDBkKDSrnP7HroDr6prZtRXeXrj
wYAvTNrCVoHonPym7DK0VzQ+HZg328ijDO/NMgu+G1gLl9vBG3ZQyZqvcJSJEYkGdXfIdRtopFIV
MwP+3GYk6BbVIgegO8hMZlpy50G1LcqUPb7klIkdcdIKlX/reKuKJR4a5PY4XJQatrXUXLqG8W2z
NytGX2Sb5vshS9syKEVRRHU5YDMyVQ3fic5LEukiq5DqG/NqTmec8jZz59bXMxNqe5xN3ZuO73yV
k6b/Pqi6XVOijziFiW5fZIhOz3MPnHztTvOWZbYe0lJL73GVqLWTMedpFix08ZF8oeVV0JVU3jWa
PYw7YUB3KtHZ9KPzumLrwY+nikED1/2GWeK8rCb3atRVDdupdux4aM+aKwPSsJKviBDTW2YDH9Yj
8nE23ENFNZ3GoO88TkFNq2R5pTMHlTWEveQTCkB+oRTLD63T3rmVQX0He+QiRVch9sbcuUNPgF9n
ljOGg/Kg25bQvrrGJHpcoz4c8dVwfxtDl0WzYaZbaMWnd5imk21qlvnzXDb1PSphvDAD0LKANzTZ
5LaHNr+ZoxU0ZWpnssrDjcVneLfnThE3kP6IkmEuV6WFunRyPRbwcariYgRn3xqKHG7laohSGybM
nW3VQVXkUCIGJWYlBq8KjdSzI+Av3WiAEUqYgQcFb3PPvrXJNEccATZ0xbJnaCIjIVwVNKQBRcju
6M6c9N7XXU7QXrOq2OubITQGz1pjQj2t67Saw7k36rO8zdimnw3tIO1cj7KmfeFcqwKtHos41Uoe
KYPlAR+aYatnNnkwake7gncuOk0qn/Tv3czExaxkv05yB7HbcOrMwZGw6WUypMk1EQZd2zjmN0KN
PHkqdF3uEsFd/gP6LeOI6spTs59IMkAdzSscSFIZ1XfZuPpDL2q2ZpOWXIJPJy7bHpcQ0jUVFyBt
HAQjfQzdweQCm3J6Y/WEogZizsrIUCeXxdOE+BCoWm/WhjHo9xnPMUurabsqZML2o42ry6tc8SyZ
QmycHY/pG71FMzTmieP+UASabQihRgU6GZdoN6CCsQNYaJcvDcfrmTD2fBzg1bDqFcXvBhk/dno6
Rjbki9H/YNwmUW61mMpA3g7Dp8qjewYZpUUYZajPzIbosdYreeniD8a9niHRidRkamls9JSl+HY5
36ECdu6aTpDXskqsc6R8ZGchK7vtiW4Gqcyc3Qw87aVNOyc0M87Ayctb7WCSsXnrRuhFQLmgsNGl
Q4L7a0bzR8XT/6wy+v9tpGFhjP1//l2DfJponNedYD+66j/OnrrsqXr6j01foF7q39dLy5/wq1yC
jeY3YNDhqAkxhQWo9qtWwlThG+aMUEIDzhnp4IK0+KtWMvRvGEXhfodlwEKrWXAzf9VKhH6D2Cay
aojSYDgGVNqflEqQw0Up9HephNkdphsYk2BQAkdRDPOOxl680FyLp5NxGAEQwzgxmF3IZ7bjZuhe
TFHHjXwbdRbSIgul0Z9z3TlPbX7Rz2ia6PW+ZvXZ1AKzYbng0kLyYrJjUVSBRHI/FsNlJuzbQlor
1+axLm+UI4PBBPKnX+G2DTL4f86eCCYz23GPXZmtscGWbfwCzipmDccZnsBXprtMHRnLPruB04yf
G3ZYeG/ULtZmom3gvIq4uk2QyCWGE3n6ZljybzOPSWaEU2rgJgAivx8X7aMLKrqwGSuYGF/AjQb5
LQ1ES2OQFMNOwNsKFKuYyHzX5s9ZliNt2ub0llTntCHbhicXHqUr28zWSiUw9ADSoWq/9+Z2TmSM
xA901GdiIzS6NdIo4vfIxj04OuXWqrfqFe1fVF0FCs1se8mMGExH6nHbDcOqKut9iYrGxphTllsK
tx3HWzvO0zK0SHOI41drhE70moBfdi8EbjCoiaNlt09mYPDHfpe0aLuj4aY16L4o9OETdTcImOvZ
jRGmhPoKMWFAwE1t3AzD4CeQXNEGvN9eBL312NouVEuWOF6saZ3G1pwAiJBE5b4prrqJoqQwQq9h
sWOzHQRfYtGA09PIsEhUVAuj8ac2eTF7O3KQrMOKMeickYZabjwUbRaxtgz7Yj7vRx15+oObsR3C
ONyZkPDCVOzVwrjXN3u2coi2QvaHNq8qLoY62TFFLg0KISlj0PLAlkaEMdwDHGTrUBZ9UKPHp/D3
RGv4/YRYjR0AGftdN+bbCepVmkQ/E/lMo027utQi3j5p5S6FHII5YBDjpNeld6mmci9LY03lsGY1
Lis6xCPrAy6everMNbp1l7LYbbNLbcQE0L2HTHlskfOEP+hkk7cb5HFBZhobXLRnlWWvMseyfF1o
UdV2MSJvUEj0nXkPlSpc8AEaIYBjMqOODKs7IOlD/8zB48goyfQ8rGSDatOg0WBjF4G582J1Im5d
ctlAUBQduyvM46gPYdEYqh/LLXjGC3qtZhYKt3sZcr0GyDOPWkUekDpHadWs0CW+qVwAx7gxbd4F
v78G2+8bLrDt+xxFLBA3ISkJOX1Igh5FEVbROa10Tz9wfGrXhI5GK+w0KLBFK/2au/VZm+Bb8zKq
ocdteM2TZ/X+KLFpXHJogdJrsjZqAZqCtFNEnGcYNk64yWx5yJw2THTXH4ta+L0GTfKmCRX8MGbz
CdXbjTGY8WirGBK5e6eClgvUNDXNuHCqMgDdc8me+Uaz01dH5hAqLFcL2MXjwxoM/QOvxb3B2oi2
CmGsXw8ZZBeM2t6UaRfkuRYWJdknE4YjJscI0thXTo2pSAMJZyvKUA4T/lhwtKKzdYp9ZhNxCyTI
dqrViE2ngiFzISyTR+MEZHlTPAvqrusyzwIqm8uiodUidw3FFs9bTUw9KpdeZB16rHJEvqWJKK/w
upysh/F4zXcSLuxuad3K0tqj/6PvKgWo0KC/NjVE1Cfbd+SVUlnkkXIDibdtbtub0ZvPoYK+Nu3v
owcl7UKb0THC00A5E4dSP2/q/jJhj8SA3fjc3+nl4rIHKWx9vDDRGcYg6mxsb5kGe5CiCU2lo821
nZE1lnZACjfUzRSFvu6PfbEpiXUw2yQosiZQBkI9MW9d/LPmkAVGs8GSQeWai/nrUn2vC6d+1HMW
KXsnAOuoWRHZVD/XBUc7AKMqJTEWa994cz+O/X5e6CQTz9GWfh7rNGx7Euot/HpYNoducWhxA8C9
EFjt27FVQcL6NbAGV8Qd/bHOgtSdEQ+uK0zwzNGJf38CFsTL0S1qAf9jAuoG1AGwk/j/38G3qC7n
rq0ZOSw8VUu/hn19OGmXE4YFEF1c/X4xZAyfFoNLEYpQMG+hnHS0mM25zCtemIecJJGpQfQLsm1g
H59ATX21DAAXyGIBilk0fj8+E0QUG4+WnnlI+XbmV2p4M51T1qNHPPef6Qd8WqHiAvlwMKGWpvD7
F5dCP7AjLjcP9tm0nWM0Kl7r0ucRbhBfBeVrdQ5ABN9Prwq2JmJVrDJ24tMtb+v4073/BQvY6d2n
axIq5trA29S3ZjysxrW56mG+cAoJfQS0+/eTQrTGBrgImsJHX82xKoznk8Y8jNASUBAtPl8ctNyN
G6J7Fxfn04MZYAR2K3eqCn6/YY4Q4P9eGwLDALBg0nyMsrX7DAQDircMPz8YI7NYJuvsjMHxcWXv
zW0dsqgmgfk4QeTwlIDOV0djkU+0Fl1/WHccbaMG2IdyLCvzYBDNJxjB0zEW+iXGzzGl3Yk9S34C
ro8+J1YBEha+oVBfOYbCou6FZtM8igMoD1fS6rfpBJNGpwyb5doFeyO3cCcQ80IMaBgO9FYpL2pH
FZmVvpPeiMsdG87FwHauL9uk32llh7gx7kY9j3UIcKKYhca9M25ddjPMXZzr+XdgytDmTNakHvdT
n4ZGAkxK0W3rvrmwmyZOTPFC7X47KblaWsQdijsz16+0TL9DM/hMtAKIA/PFzLSNNiGRwa6EtqWm
xaPX7jjwMHy8tfi4qtwZXSZn447WtrUw3HZz46AbzSE1qtZH9XrXJhacobtzmNHcYqhwLdGzXvVN
dWV72j6T1jnVkboPJauiweiSdVEUb+4MZwdvfoIP8Pks8ucuzwgcVuswGzP48EzuRd9i4Ax9ajRY
0Y8BGGZ0ip1VczRTrLup3xYK8+UCvamp1AHImILaan3TIiFgSdu2EoEJcz9jFqUPx4VgzIZFxbfT
U2giT+GEBj04EEHKIWIBXIhli9XgDlCsui7cu6optrmnImBrriyAxdG3Q4xtjea+HvltoperySsu
VC/DBg1AdGzRJEA7TbLuCZrwgd2CrGo5Vw6QDdLuAttlcMm1wg6iwqVZRV6DS9w75Qf8ESH588AB
DG0jOhsYkenO0aY3+iQRDVPiYIIRn83nwylm0hHP8q8VwOoH32qREzje5+5YSZBFOnFwz8Y9+qfb
JmLnkHoAdbQKTkkx/xRyODpVHo4vLpFFGAZguI9B0uqAxkxMdz6QhG6A39HrZG/X3TW6MUFmrWUu
9mPSBnPthcStaxh3MHRdVgQ+rHKfWJClQBl8KO0BbSzQLhMtyk0oRrfFHXKtPL/OtWmLRC+W6QUg
pzunBy8USIlYQuEbKB61UTK0e/WDuSiBWHqXwASbQli7q5uwmcy1KlJ8xcJHrmEjv/l9+PziY354
+KWEfndDoAtfg9D5X+ydSXPcSrKl/0pb73EN87DsBHJkJockRVHcwERKwjzP+PX9gdSrmwRZzNJ9
m35mbVZWViqJDESEh4eH+znHtfEqRQwnDW8t//bzAWbc/2kzZZgqBA+0viJTIM5oc02q5l0vyNbV
xNAZncoenyz7OdvimHfW9txuKu8nhDIbInvQx80P+OOZKo19QHhxVWgV+Uea8LT60gK74kvg8bx4
BRLALuTejuL70PihBXuxvk+j9jo3k0XaEtynwDjiW2CThzbLbDrG4y6kbUwPYRP0thn6F6lurnMp
W7dabo/TUyCn1CmslE5ZxN5d6Z3h4XC42IW3JjqJXKDiRz5DAlY23UMnu4RAIQlrlJTBGQIYcr8p
iPhJwQ+RPuayu4/iehMo0D6GYJEDOHDbcuUFFgyCnx4FGdXEz/V3FgQ5nhFa4dkZhbBspKFV1m2T
wdhXUu1YVAwNkmh0ZowXaSo9x8m4aMzQVgBFDkNDYehXYIgLAxhRFuTflKR7rtz6KvJIVShfu4qe
L8Em6bvLoo8Wo360rAYAnHada/eFH3N9HMJRc3ovXas8HIau3ojuT1cNHQB+vr6W/GYRU8fMpdYp
w5zaIaqwTbytfdBp1mjTK3OLlA2FWuQVLGNbW9FGrquj1kiCo8TFws0QDHXN73JePXWZt/ZRAKe9
51E1mus6N45t0l1CfHMqQ9vXUG3FegHIpcvVhV9wE3YZd4a/0hqUQem6HcoiWc9q3YJisnrT0QLq
TjLQTaL74LE2/I1qlOvR/ZoOga0Z32sXZx5cZc06DtSHPMx3bZNfIiXthPnx8xOlTQ5pbg0GAAWJ
nim4lgk3fGoNcjQ2pSLF3nUWHqTcXI9B7ARpMEUFe7Eb7gfBs0PBdfzxAu2EEZhaVIqOaFBuQFfB
7RpHSugbI9Kjltxu5lPHTswFVgR4anT8qLDR8CDw/qlXN1F6pQrDomjvdPlXieq5G/J4SYeFYKwM
9jpKnVq/JMu8dNNtKaqO1DZXKkUvHwSp26trM65hJDxWwVYMvulKcjHhS01ArJ7cHQyxvFGG+Eyg
9NKg+s0CwbeCC6xN6gOIXM0ZjjDT0jxTw+h6lI9pcgyV2lY9+ZfSlbuorTehJiPH+tVw79Lg0gti
uxmfWuEuREnOdNOLMNKchO4wbmauQuHCi29985iSpMvGm775ovXjhU8mrQKVaFZXKY/HJms2Yby1
5O+uaovmL9k8GtaFahxAV+/HPL/oso5bvceRBHaKsGFELR9DA4vptJHqlP62z65d1bKrlNapXjSS
s0d56IzdvHONeHN6qABTmdreqHO1R6xGjxVBjq9z64uciD80Ig8hLZ9NvZBsAwYhMJKnQk+dwX0Y
XJHw4dtQDq4TuYVD4W0ZduoWaMBOSTVHDSmw733lyUO/ojcaW8EmKPTbBTpJSfrdqHmqB1dJmMI5
0JZj+Zzo11H6KJrfE0qIGIpYU3js2mU9jItuPAKtWJRd/rMskm1qVZdJZuCuh0eY3TbJiQuQ0Y5r
Sg9l316Wg7RLVOX+8/V572WBkUA9pBUw2JoJrfP2XJmeKUthImbX6roTlvKyoN8LemSG5ZCF+yU7
4VK/FGCW0n3mzNa8j3hmQ8+uYbMBVFS1Y3bdrlpHXMbOCK9OvUVUeuWt1HMKjtPDc3Y+VATLdQkX
grbuvLMI6Q85HztQLcgaBd97x7eTx3pTPPDcntSahO25pinSi6jIfEhECOgfxysNWNUsCggpbQqC
pKbXQoTevqxFN6P3o2uVAPxrSNQ6Tr1adlQ6l4KsL0CLS4O/rxFyjfVNVt/TSuYgC9e+MmmhBgsU
TJwxvwnkKyQ5bLwIvf68ZWTwU9yIQTlS0m2++whl7ECg/KjL8E6vscJBv22wrzCHeZPD1G0VEkOm
uU2SB0vc1B4gPdF41NJ+Gw+GkylEA7SECzFlUr5Cldq+fqxBhsvubZ4Xdgd0tWxsKWz3YfwtJMmb
lcDXSXoJPA/S5qBG14Z1yLTrIdzq4WUW7wwkk7OSJMoIpOiRhNbaLeq9VmUrtZe/FZL2XVQug+wp
LG9ohzetzsjdQkZwgG+R6D88cyvK2V0VkqINsMPcB6fcjksPOmSQCje6VV0ZY2HRLI8WDbkBIEe6
CDp/lefHMhyXWUj1u9tpxReg+nbV/+rKu8ToNpn8K43qhdFSQoABoQT3FcB2kS8INX/Ja8D2VRQx
/Rr9wnxY5UmDcFO6HS1pacT+giQpF90Xrhi5+pqpV/RFrtMvo2Haddo6rka2s11Hg9mvEl3ciaA/
XfcbjZ83tVBu9Th5GjrFMQE8ica9KhQ3egpdNpO3nds6oWyuhMTcQWdfydnVqIF2Bz6gU2zveLK5
WzMiKlJi5dCK66xdKa3KzOk00nn+rUALpTR6EkrPqZpmp41ED3nmVMDHcr/byK161NtxFYfqmUto
RvEi7kWKgjZOItQaFGneHTIzkiUCCLW8FnfayvhK9nqhraVlcYsk1JkcyLs0zzSUhR6UOTGN38n4
tnVs5Gk4ljgu+iaivAZWeV2um3Nx6AvH9+0pfjvQdMOcxKECnbYEXsDltYVFZQm2PjxPRdlJ3rAu
H/q+oM9s7wi9v9f0ey0SvvK51NYyAONAAvVmCyt+E0GUj0tuw4m1TDWJqvCu1t2F6nUrkSpOrHMl
5+DFrQsLvPpgacChaeadQzXOzW+BaF4XfmpLxpdGTIAhU0DKgF+5x9DfQ4S5C+j3nZehnaq+7Qn3
afhoNVyo3bWK1VLyqoofGTmpkUDYpM2AWkxi9lz9P0SA8dHwMAEJdeN7WJhLVEuxVHmpgCxoWtRf
fZ7banmv9fUuR61PUB8mIvIo36nlowcBpB/abSAYh1wNHDUy7GLgTWB96/RVRZUuKgdHjsSlUDU0
93JXrVgtpfq57h7TGGTJgzjs/VE/VFUIFgg0kfbcIp1gS+ODkl0Uw49B0RHwtu57hVyPJIMWpAaR
T9kuWsTkxB5qBITlJzV/J6au564zJV1pvFBMc1gkpY4H9JaDp35JmxYgk+JINI4ug34pqgNC8eM+
CHiWIYWz8HxOV+1uojq5JNohqwN2vCgPoLjsJAfYVt+32V7PL0fhXiUH4hvZKtB/UABaaCNRgLHS
Sso8sbG2hnONh8+Z++yeblRhRIIDK5z0Xpp1tP7PmjV/EA/Q75SqtoReNEWruVZ1qmtFGEpRda3c
plvgMcHSW1IFcyhLbKOtREYzXMZrffl5GPLR7CZpB/J7iLS+S/I1NRk+euaU1/HW20gba/mqq3wu
Z/v+LMvAhyfqIRGPrr/e2CdnGd6wS71Saq+LwLJL/egOe9G9TcxveaTtc61dyhOTpKGGASqzW5oj
gmVx0dDyLLpBJ/A+GAzKpsr1GFYXDcUuYIlfXFgUvcbbekphVLee+wMssxNKN0X3y4MxaFqPKTo9
yUDjDO++jZ/C/ktXRGuv7Xh7P/ppCUdmXMNk7strSvB3o3eVm8p1pv8cta9V9TzKMgA474z/nIk0
4atZC2VquQP2AKr/PI/bczM25khVqF31e++Wjl+2vjM2/Ubc1kvREY4UbWx5RZuzq3Mk8RcNgTc+
dTb2LPQrEqE0O5exS6d1qHvceZvh4C1pGQF22UbZay3cuIt4E++aTU3X5POCvO/T9+QWICLzMODS
Qkxlll7I+tIPaYPbXVcgcnOzXhquvvJIU9BrRgFNHH7B51818m07XvUTz85r951YOGGnb2I6nwiu
u0pTEAJ4xM8Pw/vAePo0REYU+s1D5p+3pvIk6nuuq3SwSiB7jM0+pjCNWkDg+rdBQ9JYH783g7qs
9fBGrv3LyArOnMeXMs3bDeJFQPkLlSREF9+JVMemb7RaP3TXsGnszOUzYN8VysEySgeVlwAi0VUk
XcSiviLVdRhF9xc8q4ULe6ax4MVSy+/9gCoeTRGCAiTsCPBgTJyipem2NJ6xZfldrkhWDQ42+nSy
hjzNnMDuD8hc47r6a2rD7F22FslQSGVH9gqqXvIDUZcFyNErN3YXta/sdPlGqK/1+CvgiJ0cSzsp
p2Tpa4u4+YpQs12Jq8Itf3L+t5FHiqVtg31f+z/ObPRbrYbpCL797BmtAQCirtAMq78Ot9mmX1nZ
AmF5B06RR63MXKgOLOMVRbIDQLTXUO3/I73+N12NTrbhHdTrNki973lW/jzFdr38zG9wl6j+Re0S
vRxkFanqidjab3yXqPxFdkUT4b8SwlF6/he+C76LYfKPub7QfDXhB/6N7/qLvlITFWb67+lQ/xEV
RtWncPPvk8lnoc4/DY7fgsSgvjiPkyssiQKYcKUAMHscL11Fs+GWLXiqDeu8FZaZEUFULC1A3mVe
LPqYQn5v5rdmNl5UpgrOIgNnoW0KQbN73naZ0nBg433lafWiDQSH5yesvC5de6W+0bP4VypAuugL
DboAzNjeVRZqr6949+V2q8f7zFA3o0TziqBDPBQwVFiQRzNjbQ3azVYgrlYaQwWJhqDhoipH0FjR
sRCghYxonpe3EYCYKKfXXY+qlAEvOgmkAv60trESc1uVT4apA84G352jpJV4rZN6z/R/gNeqkf5F
i2YIoEAmEQgnC6yaeixN+UZxZRK6GhkqYyUbjTN96vQxRaGjnCPAqqkPrZralanZhZYAcdGAojra
WEM+NFdDktoBibw2VW80LX/QKbylFuJ0rtcQ4iqwMNPr6XcJDY0fqvixzfVNIX43jWSZSmCSLOnG
c9uDPjzVRbIUhHiZ9g1MFbKxPhfMlyHYegr5n9ox4WCL9REYmzbAmpCNragnNALRNr16VDR3F/ub
QhovZN+9EyPAqcWEdxF4720H31xofW9bFjj4QlU30+7Caqq9cJ256iZxTSdMPGcsG9PJhkBdpHL9
EJQDLjnd+yFv26HLv1XNUyY+RawUrV72YtQ6vnIUrcTWQYTwldOXi7kEUxH1z1IjwawibU3apk6v
h+E4/V/T1kw/OLSEp9ROpSpeTh8jkE0wK31bF94PPdRuLLd6mP59K3iHQhUeIgH2dlETy/NvwyK3
E/aUy2RJGXRRCyTxI4mUoRsv+Ugd5PHQ0a9FotAuQh08ptlRxPamjRh6dzkZhDgh3QxyWHcWrEWK
ymu9N2C8+hfTOZHVxukksrgN9xbm0FXF2lAncNd2spiGfBw4eztMgHJ34D502KSBTXkAjTX+bG31
8sc0fJlqa4HipNSCcKnAhECYnOzdAyecioxRYmFwE8p4ibAqQt3yYmyP3vSOiLRN1ifXtaRfpmF7
KJr0UR2TfeXqG3Rt7iRwdENRO6pxYYXNi01EhbcCAG1nRk9xOVpO9jEk8QEZUgmLb+pk2ZB5LEt3
rZgeuVt23udHDJKuQyaAO4rXSTLawNhWep3sRzNVFkrdH3Bcq0AFYQXgLzaZa2pc1pG21kp2hVla
rrtsInM17dq0o0HtLgtZIVGYLjqcR1EJy0GG6MmJyZvGmfbBoo2iEYsOBfgWp9GaxjYW9FUmJfRd
EJY9eEPeYhve9NuKbr4cjkae7MfcumZ624b8fyk8K7E56HqylFThObGw9yDX7AypO85+kXG0dd2e
bIc/ZiMv5OaoTJiuzL9wA33le5dD1MKrS/ZlaW5DtVgFE7baHBsgqjqIr2zQ0Y+Lpt57aFs2EYLq
SWg8usDi1/0Exqo2eOYfldsCEjSUvW4ley/JhnWSZbHTuD6A1UTfpfyMBSdskRkID/i0IlBkcLWJ
DjdYk8qV5Ltkq6Bqx1njryQ5uww7YP2lb6D+MWSp03pUqyclDiktaNSZX8kmjF6z1jZy0T21o7LN
gZLDc+ffuhK1e1SJ7oI0uvbVyF+LFo2swf8fIIeR85eoMZiF5midHNleIB9o+K47eENbG4bUrl0P
V48afteH+qI11OsU37RQdXnTVgkPbjHQnNwwUDeJG8foUS+ATEB9kEm+fGcNRIHyPPMEghsjeiEl
OsDgNv2lp0m6iAX5EEtdsBE0/+CJFOzMJHUUvxoA3SPLgDQc2M5mR7k/X8GzgexQp2tZCCwH7tC3
okViRMjgb3fur64d+4WvyMKa/B64Y/Byid49xVCAVo2HagkXkRNWrc/S4IGFZnwGa68v09H7OrTc
aXRPBSWAIEFgpsVS0Ritt1Z5oTokD0muAucvg1UWxc9JKW3hx9lj6j7ksQfbpt+LgeEYScySgMIN
t4L8h7nv37c4GtxAyYFpExbMkkoBYayn0svGpaY0FLhcPIiRJVwmuIpUvokHigjtk6eSSTTcpWD9
hvq/ES96g/H8KJAALM7bj4BZQ/Dt7SeIpAMbqIbZWs+MyyaoLvxIA2+nbjoheuTpeIPCOpds6Xgc
iulop5GwHjisxAA3JxHY9Wv0cvot2tv3/+tyoMQDlRj8A6Xz2XvQQgExNQM9W/dAuV+cKffsEOXX
Xa1REfVWBSiTCMo+DTqF4Db2BRBse1Gp71U52YeyxnE1bS2+qVDwycytlf0YUm50QOaIvdJUYEGL
u1JT1jpFjjiP1m63y2PjstDNbS+pl65Q7kzlay2pm7LXt0UNIZM02MEjK6epT4JsrHSujArLlwdE
Y/xkqehgwGM2qyORYPGSpxdv6l2o6pPSF7e5tZtCA89NaeFHS1liic+XjLY1HwSClLZ4IdKXTaS6
9Xb/lASeU9xE2Vqy1HVi5bucyhI5RHPl09zsJZwi/Ijd71H+YwqD+gqR0BAYEjKuh0gJv6uadB8m
vIRyqpOC39938U3eedJC0zrfVipK2Vb2U14Lugg4XVKu4BU50/2K1zXC4pq6qqFHANBH4xKC5Hoa
JJThoyZ3rUjNmGCPnDSRwXSneaOwa7nHxyFeTjfxZOeoAy2lSl2LeXobteYdKw1j1ha/1vGkSTEl
FlMbYahtapT24G2NFiIRl4pe4Z9afp57Kpd1ZGWMbSp5F3nrXYSduyx71Q4CfWPGiT392Yi8C2pw
kxmEXGFhfyzZOD1NFxIqw+R0tmRlupEafPPkKUQvwB6yJkHdQqfcceymmJnb3EA74sWU2HnXjfcd
2NS8y24tM/olkIh8ifQkYVcqO6/XL61qggVYK5qVasi8eEK/6Uu9X5SFdYnOBsw6AbmU+FcnLkeL
ts+DugkhYmf9mkBwC2dkoJG0u2g0kFdQCR1rMO66Gs9ghr/QQ6+XgaxiYNZaHcf7KQ6G0MjSyAT9
BFNBgjaTu5ymUhLcNfHS5fqdVkojfDfUXWtWjqGnT1WS7KFpf8u0cYnxZqN2CYNk5VEd/9xi3+IG
X8+4LoE7BfCj4XQmH3DycGl72tmgLpStO3eAl2nJAKqBzgU6SojqzheCp8/He+kZNn8pIeUKN4AE
xjTq2wFT0JP0ogO8NIV1sYtt+Pmmo7WYanmLNv/KunTx0wjcedpJd914D6LfOmpPFElNuy7J1FHT
pkOC7r6Ec0AuN5NfbjyBAJUoT1ZXvWm3YbKuHgo40c1QLnt/vOxQp8091ZkGjgTjUgaoAsdzTVt4
58wkP1pVqiA8LuGfK7QLejvJzvLgzDdcJBye6cXRD/BZWpRl6NpSwCDN4c7Eeb8IeZo1KVBRK7mQ
tScz4pHiPyHjm17D+nc69yiW8R44PYw7bAX3++Lk8uPk1KYXVBxVSzPZ5oO764Fbi9pBVqttb2rb
6W/9nmssP+fkXnKQ77ZQp3+ohZ+jujRL0im5EKSdRj4HKvJTlRHIqFsaWyyDskHB3te3iAntiGcX
Bg8tDhAG3Gg/lUgCjsG7IMQnDMLSzRPIktATlHhf4MKnU5/1k+s2LvIiWX2+JbMk86uhsyGo3oHp
FsW5ziEJY0UvkVBaTy+g6YnXC60DwAkekLqZ7H6gPBglAMPQwBKo8RjRXqHTDQAv1Bc4hfFlpwZb
QUXCJXyAcbDtG/1gXpX9U/DFBZVHw7rVyEsrhG4gVccGFsZ0P05v+S7yD27p32e43WGUIKZzX6dL
HeJKDFgvHZUNmT0n5Z+KvmZHgbGaQAgeAKSU9vVDVj1M99XnKzIDhf9eEWRE6A5HwAOi4K2Rxvro
0o2cBvfTKkzPgSksR1WBW0VeTPcrBAFKuQT0XachuEaRAcrZ9CKdpihm37rwy3SfmyCc1Va3G95s
Zz5xcgbvLM2YWpUpJmEZCoNvvBPY+BqEBZ+YI/k2PUeIm2xWfHoWTm/QnFWc3kBDH+/DIH2N03hz
KtpF3z8WbOFLOkAjUMDlCxOpGy1Bg+ehF59Jzr5Y/dtvVUVSQIZOapZmTOJsOUdWrnVHTgVapOjA
H7OqWSbsqFHy0OK2QHB1I4sdTeXW6HUvlRpqlNscpiAkqi9RInGUIj3j3WfdT6Y95qPYXSgTfBsZ
7LcL2BWyKwwlpLjp0mbiYOhI1xgCnCXCcVAG03sba50cJ/ig7FovPBBo+hmcx0tHgneLc/IdM69f
0DsyKSRCyWgs7TEBD2dqay8hCWMe2c9OkxZZ+DyFIClkjum+nAzRFPQNwK+2Wiol+lTopEz21gSN
U46PWbRPKol/fxX0B2x5Z1RPPVKN9bDL9afpLJkRCZi8WgP7tofKuHRLiFEcwWmyLSZNT7XHRmvu
X4z2j3K46Bzxn7k+0X8mdTQN9JzlQxl4fo2y6e+Bp5Tpmz8s0zqoh5vmZzkcf1ZNXJ/yaP/Tv/yt
IHo35CiIPmdNynk6/kRENz1NxCLKeXJw3yVvF0H5v+6+d0H87md+CxmRu6WiQ5Bh0upcM6eHxmvy
VlGmPOzUvxUINzq004vrv8i58qR+xEuIxqc8PRAF/VfyVpb+4vfwl1N7Zyo5lGL+a+6/nzWvgrAf
6xjN4BFU2nhmybRdBCAxtQV7AQydhEBYYiSj8DZVx9tKegKALXUoMEZW+QsiCZBMxD+s0kCuGTUV
ulJqntqjJDi2EL/AyQktSc4wKTXt+OeG9D+N0C2JsEKoXH5mLtffhTgQnv3gu1BVzanN/P3Tr4Zj
WH/pMtRsGlRRHSaVj099NRz+hpHoBkDEbSrgxnmH/TYcbErhkods/SIlC+npX4ajyEjgEq/w+0xq
aEjX/pHhzBRrBTDQyByBW2OE06DZkgdgtalAz+Yoli+7wKc0qafyjpKfdWuEiUlunmADUKnhUURq
yFRYI0AvSCzdDcCmbFeKvXevqZm288b4Ieyqx74pqsu8M4QLLU3u9BJao9QiZzPdvZqfTJBGNI1G
Oj3YMtgnZO1i4+gjnYosT9brt2qbeqi6ELLsyiRVaXIxgNXqSnRB3NF1ZL26K9L4kRgSbsf4Imeb
uyvfzMBuJENEM2HE6VqwDHaEfIfte+EhlbvKkYCAHCBfZIfU9RG1yF0UMEQLrZWoE38OflBttEro
nrUgdW9bmi/e+AmHFzyOrj96YBp2gEiNJRIrhZMI5g+pERDqM5MEpadUIS9Xgai7F+CdrFQziS4z
wSiJD9P0ORHdwY7H+GsJsv3OShRvGVtZtinVPFuiG9jvyb9Im9QLlJsiG5Rlpcvgp+Ko2flSajiS
MShoCYn8z8j1qoWGNdm6kVq3emmip+PWZMvktFJhqljeZQntdimQ9LpRurx5rugMC74YI6JjvSnC
qxHLblcAxN9liagvNatS1iqAk9AJ3TbZ5WBYrwdBT6+tOIHQbzQUTOKoFle+HjWITGbpQa1J6+VY
waVulu3XJmhz1Hdd46jjYa4IYoR9BYLsi4VS1hblGiirIF2cJEmQCcuz6JLOCqCAdDXbB0YS2GGZ
T6+EzPcPTW4Fdh2ie0of4drRZStb9NrUq8Ac0aYRC171aENR4BjH/Gc7ICNrmK6LeJM53MdY8w56
ogx4r8wPPcoli4hfu6gz0umt23s3QVllSzpITJK/CppXcpA77lD91BI3umxUQFCGj7jrn3vA/0z4
4uML9//Bq9SAHAjUlXI4XlKS8V5chv9eAuP/PA0/g1MX+eHPv3rLiQ7+6h1l4y+0SFCbkOERgcoX
uTt/e0cJPe/pxsVlchODLP7bO1p/KXRWIfmIcegKsB/5j7wjPv80dmeecGwm1LuIXI7G57x1kj2J
jk7I68ch7XN9qbaxjmR2VXoiyqd9BMDBVnGa+daHxUXz8qHcKQVyeoEdJXlpHivaqYMLUMo2zstH
1N5LkHVdECG/gsBfO3jTs0k3nv/c4v6n3bkUvD41oZTGFc918Pz91I5efuh3bd0kyfxqOAL34r9M
hQziXwraJ7Qe1sjYUEHnkq1etd9JNv0FaZkcp0b4BeSTb/iDGGy6MP9+HvC7sURJ5jdJXM4i6h9v
bSUPhHIsjSI9II14K5jy9AzQN35CAfJk6r+Dv9Oc9vRgfDeQgtOe3kPw7Gapi86sWkGszfSQGe2j
oSiPmVregTFai41y4cbiokSe6PMhP5ybznoTyEgwz+bvwiF0VVcdkoNH8wh6qIg/oc3+94aYvfLc
FHlrbxiTg+g9aP2xCo5y++MfDMF7EsVRk6zdPG3n01wSDbWAO0wXb6Q03emN4silb38+zFun8dsQ
TobB4k4jqyqspSKnIntIyeblaLroUIM6AcmU14P+bwst5waahXAQmgT6hijpQZeqG1nWt+g9UkD2
KXBRJ/18Uh9awMmkpm85eWB4Scpl7WvpoQg3Lsgn47vRHD4f4tx0ZnYtG5Xiy0RNhyL5YSFYrgPX
HG1Zz89MZVr/d+fnZCrT+TqZSu8nOYzlMT3UnnEBh8pRvHM0+nNTmd0bQpZK2VgyFUMj/W+nEtgG
12mqcymJj2YC1daUeV9S85tZmiuXrVH4FZ6ggWkeaKW2gZRUrD7fl4/WS51ad+MsRWBBs8lEioSG
Ri8kB1kWTLsIE/cyrIzuTJ7soyWjXIhKFT6a4Hp2/ut8yHugkwibj2oIRvYgdgCfv6UJV8K/Yo8P
vOeHszkZZ+amRYS3vbJNOZ259FWLkMxr+zNTOTfEbFvUqk+tWMKVldbKJRObnPHG00GYGzCLROil
Ahcjs/nWgF3RSFQTgu0hLx4MmmfR7sIiVC5Usq6Z8/lyzQjHr97sdLBp305Oi0AFJzHKaTL9Sl8b
K4QoHCN1iuceBGGyspzkTIOrjzwN0Z6uq1NnYHqQvh2wSooGOryYHBDN2TRafCt72UIv0jMNjj9a
xNNhZvZmFYhdZXqIFwDrlDXCsBxH9Wtcmxd5BLghM5Eo/Hwpz01sZnlBmrYhQq/poavN2y5FX8ls
OnGlKI3w+ub4o4vhdG4zA6zVXIuFVk4OfSktKNdEVMLaR7SSP5/QR0f2dJiZHZaBFMrNqCaHKvYW
rnUryWD5gduc0105t3AzE4xcq6APBRbRD5de923qLRIWj/9gLhO5FcQEb+h5Ao3ik8lzkLkUtTyA
+2rutKKqF7ll5jZ+9owpfGh8J6PNriARua+yisrkoACCU8F+kZHDHqpsk+r+8vOZfeSNCH/piwTy
g6rRzH2PgT64RKHhYSBC6HxtX/4Ty57ySBA7DAt5nvnilTUYuWZo/UM+9Bp0MqZj+DRFAeljnVm5
D2yB7qBgYkEPgWCex3C50bsIPlnpwRsaElJ0ex9RvbPOWPYH+/NmlNkBQspTpzqeIlhYos6krEuw
kEMA7E5weun28/05N9bsFJnRqCnobaUHIVFQBF9LyqNWPOXCtRVcfz7SDP7/4svfTGtmCp7n94Kn
d9lhvKqdclutoUUgxLZVVxO97R84cl4pFOSRbKduMy8mlUmX6MQV6QHN6kWndV/8EQ2EKPsH63c6
zMyRK32Wt+XoZQdPJddV7DI3oHYJroTStHHu4H5kfqeDzXx4R0+rmtASHw5nzNLXng9isjhzYj8a
xBTJF4MvILSbFzVHvY9lX5fTg6Y8D8JxLI9jc+a19YHrRg7s7yFmixYiYeslKkYX1ei+a46nwFue
oLzHz03u3Diz9TJbS0ilBOXPJrtMIF/lgu02a9oknAlTPlwy0vZgFUAtvdMmjUU6InijRFRnfo+9
/UA5F87VP5jL32NYM1gbopZBI/h6eugt0ovbUo+WVXgV0ybq83E+cNiUZ/41F2sWAI1y69Jmk+0X
46Vabvtz4emZtbJme0/XQRXGI/NAQjWixqHA/D7HNPpw30/mMNt3CPhiGarsR60jd+EfpOhXYX0/
uyXnpjLz0wFdFJTW4+yHYbZXTYEGHvlSrKrV5ztybpjp709iYCNV6KaWYsWWdpx0JMHwWem58PDc
tk9LejLIUFNNb1IhPdBDcNGWiNqFZ56L5zZluolORjCGyvfq6dBLPXRLNBmG0YnGS9CIny/XuXFm
0Y2S5f3gStzRsvLQKARQo56pS69UoZpbqbD+fLRZ7fP1Vjs9L7NbrdMEoFgDuxPuyy2yfBfilbmY
FPICR3htAfRvA+sPDUEm8w04gpt0nuOrJN2gP4PKg3s8DPFXL0R799zx/NAOoA+Sxp7Ik/P3D33E
fEWsxPTg1+661cbb1m/PvA8m3tL8BQkx8e8xZi4gG1QhCeKeefzqlqoNetGpn3Sne1BX9GazIwe5
ta+fb9NHYc7pkDOPgBRepLuABqnDactS7y7jUHF68IiKEezUqD0z3LTpszfymxnOPINk1alSWOSr
zGxl1ZBPW2lFEwBEqikhieh65gsN4uPnczy3rDM/IdeDpVcayxpBilC9nZA91+0/McGTrZu5CSmr
aaKWYR7NBKpC/cDTFkEbnXkdf2iECPSSKpXo2zSP6KOWzr0UKHBGCEq4G4SzP1+pD10EDdBQmCRA
fNex1xhpSglmFVdUuo2dc7DWY1imm2Eon8wgcM9Evh9uzMlws0WL01prhSnGbqxgX+r3lkoHxlhY
fj6pc6NMR+DEv2q52CZVz6Vn0B5GDQ5m0tJn48zKnRtk5lyDxBCzTscFte3XId7G7bhIvTN2fG53
Zh41yrQwDWWuIk9aD94mCJH3oIMpzak/X7APrezvbZlHVPSCdcOo5JAaU9qv1B96QwrOjPHhellU
K0FvqkAwZtFU3hcxLUBIkoNkTUQPcQ079J//wTxOxpi507ZN4jYZWS8jcquV2tJf0re6aP35KB/N
BHwPGgrkR4138qgw6hsv89l5FUyBhsRFTKZC1/ubz4f5aPNPh5mdlbzLTXoKBTwS9U0U0be0XED1
tOq7/94ws8PS0iZjNEeGQXrNJkfehMh6ZldD+efpRCp7f6/a7LzomiBPtyznhZYD4D+tfD9aPz+f
y4c7g6IFPVpRPXiXIU9TT47dOMwOUaT9X9KurDdunNn+IgIStfJVS3fLcdtOvGR5EZxJrH3f9evv
kWfuWE3rExHPS4DAgKqrWCwWi1XnfIKv/c6C9Lrvu4+ogomMpUKFLjQecWwoQxm0iC0coAPRsObQ
EMDuzN3XZXP5V0K4gzP1G9BNVDinCWuBtXoFYiUnwlBZ+mVfzrK+/AGNgZx/lVlsugqWYJUe42a5
IcjTHSluqzR3GrA3gYJFyT4QAtaiOI/2kzbC9BsOM19u3EYBSDxm1Wrwme5rtBXN1mI4jyY92DPn
RSNlvkvYWW0+EPnX3+c8uQCaXghoVSx/lh2pFoJ1p7pjsfptX42tzGkthg/+QVFQOcejkpxKTyh3
nDKt+FxjWgy8VD91KTx2CwucoouwygXmW0gn1w5BhjhA+xdWCTNzh8wHc3kYCFZoc5+++RyfWhMW
F90YQsQ4ADl2RKFISz3TLAXZxtabibIyId+xHJZTGmoNNmrxAmTGEyDybcxNesU1AG0dUHk5+ysm
Uku5tFw60yYHowrUym+LwG6XxvH/5ntLq+J6cVqZlqRGG9qZMVB7ga/xlLaHfS02q5Nrq/ERAaCs
FQMV2DmsnUmzQALgBlcg0RwPErBiklsRZs+2o6P7EeGfajpfn5T6umwjDLgDV5I+piVolVR6KFsG
aGAwiJAUjXWz9AngOwJbbkfYN7n00pbJmJBYHlEX1QBGNY7Gaa4VV++JpUvGSWBTkSzONcKKUZBK
QBY9dk+yA6/37d6qv2qufz9dxxgZQxuj1YjKP9se+aYi5y6hRgpAXiHfVgCx1dSSXfaA6VcngSW3
Q8abGM5jUkx8ohkcK9j6t0x+RqPWvvlE1lv+vjqj6jlJQeaNygLeUBxVC270Oi9syoAA3ABzc1+Y
yGbc8TGNFWZcKtisHGtrkE4j+MbBJ/3fhHBnyEzjdKwzCInaQwwBMtCZMUv534RwJ0hcKDNhASCK
h+jr9KMA92WcCEpZAmO9QlCtViYCU2vGzKw4l/Od3B/q5npgh30tthOUf52LcudRkXYTLaMWb0CR
F2mgFOqtwTj6800urPgKtOHvKMkyV0B8aGPQF9QXi+pzWXzZ12ZTxELapQKATXmHgzZqGF4pwSJ7
1rvSQSRPrE4HMMCgChZmc8u8yTE4q7W9kYAwFFtSpw8MVAV6dFUVPaavEsF22VyelSDuXgdWRDUA
SwYOPdy2ZnDssae8Bo7pbxXoD//JdjxEvzT2IQuGpjj7yX0JZ2P3c/ERZ0PrqrIMiyCz5za/XwCI
u8+qAu3V1AZ4BmmfphQz1xnwOYTIxYha7zLvlSwuBoSZjnpRgMdNFnxRi4PSfGGGu2+xzcC8EsFF
gCENUkDI4Nipi9t2xr+CwL/tzf+ai88VQ6lV9V7F94Py15QCkRu8EKEyCNZdoAWfLgYTVTF9DilV
9SvvzIchNR/37STSg14eMBgdDhUAdyyXoIOefSlHoPsJLo3b++TNVFwGQANpLhuCM8woH+r2vsG0
K4aUJ/82HoLjvjbbee/bsvNZIsrWKijAUwSZs3lU3ehze5JvItDGKG55JA+jIM8WqbZYd3UISH0A
ahiFIcswj1UM+GUAbfpXeose/1AQbYSqcalAERKpjAC6cE6e4ofolB5AQW5N3woPYJ72B1P6lSW5
eFCCIHbKDKg2GPcSiMjVH0QSpAIi7+bCgFJ3RR/pc3Ee5RDAlC9gWt53B9HycEGARGlDfDRvnROU
K5j/gHormhXtPj2Owa99UZsPGuzNXjzkCJUTmQG6C2+mQKFxqQ08m6+mo/wYvxTX4ak8po+mK+pv
EBhQ406gpgnNtlchM5EwBts+g45uX6ttA2IaF+AGmHDmEdQncIEbFTAizib76s/22N71IEgJy096
JbqTLIv9/kx4E8W590yyAUVMVDD9FrxsSvfoZ4DtVXRA1YPLkSi9O4T9cV+97eD3JpPz8WYowZEO
ACJUzU4GwIe6Y1Pd/ycRr0+HqwjRSpViRgzHKoCjUCqL3LbAXFEiC46jTU/QXil8sEyMb0qSByA1
9UsjdqKAuakALkyWC/IqkYjl7ytNQkNNm2HAWVSAJgnPQyBMFN2Ht2PcSg0uno5GWRJ56aSpv+Ue
GLis4pHZQBrIFnYZlzmzIH5v3/gXYENM1gIZkQeaocDi6yio1sETXzkRmtejZgTt0uAWmX4KKvNs
lsmhMAEIAwqmIEm8vDYEHrJp19VP4E5gGQOJUzXhISoHnyj4C5OnfQ/c3Fir73PHbxz3UQ3K0/zc
JPep+lxgH/vNdwUchSAImjXBltpewpU4zk0yLUjaBnhnZ3aiAHE7lAfAjD1o5+EAWiyvPH6o9LSS
x7uMXKOhoC5x1cteOhKAiuNLK+pVEi0RF5so2q1mKsP1S/0lD85K/bi/RJtxaKUDF4faaB7B4I0M
qTE+tSpwy0wA2YueoZaPvAuwKyHcadtmSSgNOQ50MLg4teqFyo+lSWkCKiVARvYVEhmMO3jjbk7j
oYesvDfOupSj16MVvEJviFBBLQ1kXEwF4LrC2YzmcdvVNa6TUXkXDPdMFuQOG9vm4vucuUBt32Zj
jlcbimkWH5w7cvWVxj+K2u21BJQPgiiwtW9UScUMBRCEcAd7/fsqvFJAgw7gncK19Ty42kEGX4h8
U7smGDzAIirsI9nKV5Z3PHOZCtfBZ8DlDlXQGE05op4qYyDYw6NnY6WO7/gHENACK/hpBHFI6Ip2
67JTOCe8kMoFO5+osy5VSCgAggLgtac2lo+sewYzz74DbuyoCzlc0OvnPpWmecrPc/utZGCiqoDV
PDztCxEpw4W6gUn+3EYwYWneGukhMHObxV7VveyL4eBHXtuLLpThQpzhF0oyLUul3LdI9qkF6Drw
YoLvSgYJhk2OqRscZG9f6ka4uBC6KL/yx0QuNAbeNbxapoe8/toXIExRv+XAapw+MHhzIYrbyn0V
5Ik8QT+/Ti1wGdM6BTSJ7QOWe18nkVdwe1oJasA2qgNqj/JnkEI1zVVo2PsiRD7BRT4yG2CST3Ca
JzlmiHQ3Kh/RsAlILiLQZTP+ve1fhStzYTK+igiFh6cg2wByVCtYf4GtFC4+zJijD5UcGSXp4xMI
QBzADnwbWXjat9emGgCT0EEoCF4VHqqehjUZhrZDAuaDOGQOPKDNCULrpiYrEdyqo+GwVBnwOM9m
giGRabTjOXcM+rCvyFYqiSvSmybcyqsAaVd9DQfGwmLR2A0yV+NRvtIPJRqLrEJgt+3z4k2czq1/
ZRpVVEY9xJ3BZ1p6qut70512XtB6X1mmPtB5uNaPZ3zqpBwwUvIIh6AvrFSsXnPa4c+bvi5k8MdD
NPadRqCUbHisBxWtIGngKED+CaUrq3HnghT7AVqL4G7D58ZdzlnpsQKXq2U6koczvnXJkZ4iIKaK
Sp4CP3+FPl+FU7hdUkggvj33472vfAELm8D9Fvd6d7KuNOMOicrXp9QfsV9Dz/9MgRD7Q24t3wEV
iDs4xfXoVrfpI9CanqpD6JruvvStqAdgDyCxvMIV8AOaGOoAaleD6Wwy5rozLlRUWVI8Yzr4KwWp
psBLto6mBSQe7amYhHj3kiAbI8v6DqlfoZhW+ZDGt4b+fQQq5zh929drK3SsJPFvCYU2xlXbwR8j
oNRkgJb8RkQ9/VvKmIDg0UwogtI7t25aEw1EBeDJcj3z45/A97MrsKiV6o1ZjoJl2pKFTiRMNS70
2u9yTL+W0BDIcGZkmoYNBlTBBRr6ZzdhO6ej/IP0neD9csuAa4nLtli5PU07ABwbPgb0SuB/RoFj
9ne+8X1/lbb2FmBAwFYOqAqcIpwQcFYOUttmQ2jVvTKAUHUyGRBcQvAh7Qva1GYliFsrPZZJjWo5
3s2D5wwHe/HbyL7si9jaSeD6AKqIAsrCd5yFYROU8SCj96WlqXnErFwO4ig7bjEJSDBhvS9sW583
YVyOVw99IU8DEi9CfpSKq6HFEnv4AzLwfIg2K8xua/w9DY+kIQmXnEtrJtBWVQ5YXdyhygRLs2m3
lRjukAejbw9wbNw4Bx9UqMG1Kj3V8+0sou7dsBgg0yhIe3HpxAwg5wF1D5ikSjeyc19rYMM6KTEY
DhqByTZ0gRBMEqE3zYAbcIcUAwjNXABg85xGsW34jpbXFvKV+ANDuuhIBWwlQL4ATcK3n7SYnkUc
QHRLuuiggNGm+6yrvZtEoi6JTaupoHAGWC1QxXj+774ZANHdInUYpRdwJs4TmGnzwx/7mbbAA+Bx
+ZX1iLtEGMPcxKzDNPUoP9XUVYvP7B8gpf85e7ERPjFGiMdrQLVADk8snutSo4cJy85+Vdj97MwT
oEKe08KtWlFdciOkXYjidmY0KySV6xIPfy7u50sjUuz01vg5flpu5gDd/n/SnP+p3OYarZTj7JcB
zj2OOkhMQffWjbbErljxgXfsC7W4XWqaLaGDVuBVljpR8CuoHib49gccAf5kKHBueAS3ezpSxKEW
A5sgnO8601XMe1DZfUCECexxkMsvREdcqg804SmpFiiyKnuRg+9Bd1TbP380xWD7vyL45ySg1yml
pNULlk/3W6vAuUxSm/TfSJbeAE5MkFFtRhxzwW1EH9p7yP5AmxRpBuAd5tvH3w2gYAE55cwqWHLy
VGC7Tc9eieKWx+hmvOX0OOAmEEpTJfGQGAlEbLrySsTyE1ZJh4TxRU1V4cqYugnV28C/TRXBY8hm
KFiJ4M4BvSJySyVEtDY5BOUdKPPCr33/aIyChdnI6uEGbwuzLNxKFS1r9YgtkE7A1HmWk7CxfNCI
tJpp9RXYwGu8jgHzceH/svddXLRMXDgIuoT8XdtSosfWvFF+739+6/oKxYCEhKOHAXqSM2AqaX42
NCh3to58AOeNi+cx1QNPkyvjpV5GK6QgpG67+JtA3pIjIbQccPMrI4zMBZ1FusJt/Fu/EexckSDO
cspcZP0w4SDqa68svBEciCwBS2jykRUCvwZyWYAqGK+8cSvXGKs2NpOl+lho7U9MOdux1Ij6TzZ1
WcngdNH0tsrZCDfXjcGts2+dft32jw15FHjDcq/nLq9AbXjThTsXyqDItHTC7RjY0riUo7rp+Nfy
kQLeJXCKn/vSREpx0ZvWXVUkBgxXGvMxVxxD6TydXKlUMOG+GSPelOIrdAAFj8JOTeEIzVVmHHxA
ATRaY7Hi0IB0Yl+n7f20EsaV6+I4jXq2tEePsqXcstvZwUjlAUA54II9AAz94Lv7EkXaLUu6cr8u
GBKi+UgeNcVNQR3ZAhLFdMLoOlG9fUmC9eKHToDKlbasxlE4Sl9N+hcz75XkJpVEvi5SiDs1mjCe
J01HAaVPzVMN1uHCtAP2mxLFYv7LvkpLdNvx93fQt61OtHI53UdNtuMUsLTBs5E1giUSSVkMu16i
og4ASYrrfiFLdxlIRoo2uQWJk+CMEonhg0QGwBo6IhtSyjOarIcBbDvOf7MXFx8i4FCNBcFWUmQd
XCWHBNQsFRP42bYDAF0QMJsSuLe5uJDHUd2DsyA/EwnAMSk4K5Xxs4yHiJTMLm3n075OmycsADb+
EcePHiLgBYACRs4l66Cn1n4G+nFfwPa6vAngQkKmZTMuREiDlOlOSo8TMAOyWiBj6xkRkftNCBcG
5iSq1TaG0dD/mDzl3uTK1lRZugdm0UGxZ3vpfUKtSVDI3Y4Jb2K5LHIAT1cOrL4lL0o+zWy6S+bh
iVQyElZZ4HtCFbnAwOoEcyESnG+4CsDMZ1dPqt3Y4UF3UJApaqfwqJMcGoF7bIEKXFh2Wd7V7p1i
s0wpQYZUO6MzO43te+0VSvtOfiSH/+YpXKBI2yqpqhaIdHJ1psa17l/RTpB+iZyRCxKNSvJcNaCN
n6AzDgSEHQY/wmQUnIMiMVyg6BvMqILmG1VwdptqZ0O+AuffvrG29i3KDJhMp0CzAg3K5bpEMQoc
yLsM8LN1MXoKqV79MAIien8VieE0maM4BAQUDnRFLY8qSz5VSidY9q0nq6Vi8q8qfMQzirIJtQCL
8ti5tZcf+lPzvXEmpzhMJ9EbwdbSrITxtfSmNAEB3+EZbpCPpvzVeJ4GQVAQSeACHmiAFGDhYPFp
9ZPOV8v4SpQ+7K/+VuBZa8HFO2AlYcC6QNpTZtFRfcbj5bGdb2n7si9mM59by+EDXBMwGUQoeBZw
FdyPiiMamZmDMQZHcacTJsLkX/sSRcZb/HEdbjDUP5UhjDer2KAN+JwmO6YCj1v2Bp/3rLVafsRK
iEnUKKskWE8BPgEIWSfAq+aRateqJcUf6Ilce7exLOVKmFoqw5B2uPFNffEzrdjPQk0FdzDhMnHB
oJ+6eYyYnJ9jTzuMGLF0E7u3aWr3KNIlTvMTnH/76ySICyBfuNCqGmlSBzLiQlp979vObonoVUAU
FgwuLJhaBuhz8CRjZK/0cmc+5UC4xwgkdaZTF9uisVvBllqws9frVPSxpiYjLsxt42b63ayBfZPc
VJJosQQezvd69mkc0TBFtJvzGH0zjiHnTiqKciJluPggVy1Drwe2kdFmMbhO6E+QF8e21razhXLl
B9pN4OMauD0wkI8xUm5D1VoQkhlkxecOkMhVcoeT6aiAN4GIIKW33e5NELeZZp0GYLnw4Xb+uVoe
zPunfb/eNtybAG4nmXWmRj762M9RgoxbuZ5kEFvSFyqKCtsh6E0Ot39IAqgZmA0LJD/p+X2OJ90W
XUfEyXXBcSTSiNtGRCEDbmDIv1HzthfmPHS4VOoX0CbtW+5/BKF/VeILDZkKKBsMb0IQMXOvRx/9
KQ/ZwZQIO/RgejyCfKQ/xIOWnsCz098pKIShASYfXGDj/Nz/MdtKA55q4SEC2gl3bslRlUydgmQZ
fB2WlJ70ObRz4mrE+29yuOMqHMpgisGjeWbZ7Mk5ZjBrHWTUU2crOf3632Rxm6yaoNO8tNrkeXQc
pfloTulfnfkjMz4ADI7t/Ga9xbqrI8tkQ2VII3qINNPTpztdRAW3uToAwdWBQqMved/l94FCUScx
uOjONL4aGgDq6D8k+qIW3/YNthksVmK4INgPgxnqPp5gGnInmbehJvD47e+DOxG8kICT5dtNKtVM
KuBD4YCSFNmd6mSwzTYQPSRtn4Myw9DzMrAKJpBLa01qggXX0bwwXJnAnZ5PiU3vM9z2Qte3RQ1d
m6fTShgXl9BcZWY6GlvOoJ+x5BnkPaNdDIf9hREJ4UJSXDcgtZRw1M7Bc5x8NslhpoLy9+baUBBa
4ql3mazhNkuYNgFeyHEi6U3/qcjHKy37SIhZSeA2ST6lpBvQM3oewBJUPZTmd6OMLTMVvMJv2mol
hlv9rKH/OFkOZsrezcu/yuADlTN5JYJb8y4Ja+CMI3BLRTlTe56k+pGpRZOdWqIxgTDRwnBrD/al
eGLA6Tg3RcSsGlDjQC0U2Gz7KHrTiL/kzXFD0ljGlmkP3T+F/PKTgR60pa+OOaIy0OZhvhLHxbNl
6w4BgHvOpAKQRX0V5jczcCv16TD2ggNn23wL1a6McCDxVWhN7bWwb6BZwpRj3+lHPxdI2OrzBino
m4jlJ6yjv6ZltTTDsf3HNLKSG9Wu7Ow8fUd9uLjOb9qjeWMIcpRtJ38Tye1WGvr1zJrl4bdQ7Eny
ADNhtdKP/agjMh23YZNeL0iMee8zI2hOlIhtSB8AWLowHbdZg5gaaZ1oGMcGc0vQ1Z5WVLdNyax9
TTbPT0UCFxMeZVWV75hJZSMuJBXxk82FI7MDnkhtX/1FmSCIbvr1Sg53gNJ68JsB7G1njJzl7CqQ
uyY6gpqmP+ZVpnj6MOS/9TlOBd5wuVCg1lEX/HSMvYATcmkD4Bww7ZumMpS69iJFOhJQgkvoPtq3
4BLS3ioAf4sA3h54FRbUPfBnXfo4qVDX6NA84ZU5fe50wHJXRWTLAfhSq+AwTdlLr0XHfZmXTv4q
U1XBWa9BqoKGJy7Myv4I7MUpaD1iBrnLquRWAQXcKarHUuAfl+v2tyRg3KM0SE2wdfGNTkCT88HC
VKZehFdbe/Rl/ZtBSuWGRVSzM5/lTiYNgeCdccOkoAtSF5oyNAyCspEzaQJAqRJ446CS/wn8opOs
+06ldsc4TxxSlrdNJCqJL1/kFnEtkb+x90HJ0jhIay8uWm+YJUfCFJk/dY5eSXaBprUxiu/BQSSw
7uvMAScX3Ooy9h3EA0eEcx6mxnoGrN3Bw3FZFT/QhBPKoCqkgXbOtbAZAmfojVF97IqMSZPd96ZG
3EkLu/kJ+J5dBLCJSAWX+dxRWh4TQgsQGFZ6H0ZXna/P6Y3edhkJwMwYFpllBHnlRoVeZpMN5gFi
PhA9IOSKTlWNa0Y0g3S67/DY/2ukODBAcj03xYhh1TRTpuOM0lPSWfMog3EwbBMlfQmB45G7f+zb
FybhAjj6D+c4mrH4tDUeDNbeMUPytD4VbNvFsrzlNQACY+AECCGU30JSMk7MD6PWmxSNWJUWFDd9
1EuCsLexUXEnQbsLWqooWqH59U2KUa2DtvdyOZpOZGq6Qz3qwAYw6kGgkLxUlXiN1rI4wzG/J3XY
sc4b0a1xSsbe9zpcjwoARNP+WwgMXZuZSalZGSZSJAsRI7UyudcFPr1l2PXP4M7GEZfluBrwM/zx
kZR/+cnnff+4PLFeI9KFSbmDMQvnPtHxDuhVC8W82aIJ+xRnsluI0DQ3opAOfmFZBaECiDgkroqn
hVMDxBW/9eZqsJLiN1FPhRG6Fcgx4smhmagOuqEY2lZVE724iOqYBriMer6iEilGP6EXyOgmfOwa
CcvzJZQ1wQK990n4O2geTRV0jhQkJpdyJDNotaqqfK8MZNUiURMcEp3oTq2gn3l/rd6bcC3K5E3Y
KlNrRgpCahhmlQXKI8csNDRi6i5eotxeChw9UN19me/NeCmTy6DH3IzzeQnj0lR8nnxgchnljW+w
2AqM+WFf1r4pTZ5gCygIWhFIZetFbXSo2vYw1eMVi5PDn4tRZIqWqIVSEVeAyxUzE1M1W1P2PWaG
L3mUXPtB8BepE8GL5pbl1mLopRgJRwEtzBliSlO2fN0knqpr9YGOfvopNiIhyvzywcuIhbxspRdX
WkOLe9oOtM49wNtbVC6fS790WKJcl9Vo1bR20O1hTwWoqsYXAzzBYyEioH+f3lz+Ai4+g4krMVql
H72uZvNNadLJ8/sRb9+jkhzJoBlOqqbZBzwUIH2vJJlgqeYHEQtSkCrUMd8o47GoBmUwGe06pFZu
irL7TfVWkrgVxUNO2GFqpPOaqEaBOzsMIHiOx8zqht5JA0MQWd5nUbDmShy3niQYJb+c4s5TOs3p
ya2fPKnoEUPubKst8hK/s6ZEFDZFQrklnIKA5UMFHaNSOaRqaGlmZFfV4Ept7ObkXh4yO5p/7u/I
za2y0nQJDKuLbSeB/FipFN9Da64VgWYqKNSrLlOt2hTl+lzbxHLgXVp1+S0rWW1Zt0MYscKbruSD
7FTHsLWS68GR3fCqFvWMvT+9cZ8AYyDYXTFAofDVbjyf46EM+JZe3Zzi5kYW8WVsRUykXRRs8AtM
PV+BpCUwnc0kIZ7f5sG1MWjUAqhl7SZ52h7312gjIUI9dSWLO1CLcETf/BgTb4qU2ioU8kOSTK8F
uXrLtKvS1FyzARJ7Hh5iX7TztuwIfqblyoSWfY1P7JXAN0sliyuPjaAnRnlVEW22rb29lsAd43XQ
1LHUTciD5rMaAhUQSKtR9l3WD2YimpTlqmB/++BKGP8g42vx1BsZhOWTfEPZNW1jWzE+M/UTetEl
LbKXkfAmuTGkKzSeku7P+Hv+lo+pO3QlobmMSfJijNUemHQ1Ho0AuRFl971yO5Tevq9suSVD15dC
MTSkgdf48vs6yQDyovoYS2mHQyDHjjY8DxFx9qVspUMrKfyEsz538pw0Y+fR4oakt3FN7JxmSGCB
daXeq1LzEa0wn6SjKV0DyyiXwQb9kOt1NhEvo58LdCcpzxL5tq8S10v2z8osBM1ITyQYjttkEUA+
CEYtOs9EJPTLpyk5hkYG+I3QAfr0l9wv77S5ttWsdrsxPWlmetX40UGXI7s0Q8HJurmMCprvcaFG
2OS7UNEEP2OucCZe7B/n/q+Gebn5sq/w1sZmKxFcNK5jVg6gWkVqNGa2JM+HPIsERasNLWTM6GLF
NODBMJ07tVEbS/s6JZUXsZuS5ZZef/MNEbL6xgn2yq6NAKnCP/imLwOT7yp6kGtPnm6S4bvPfsvT
9yL+48uaImMMGJTaeKDDbZvLXNWiHjHXhERS6jIL741m+AlwQ+koqNJvKrMSw1nMTJqWGj2eZH1M
L9bhJx+sO8V36c8a5V59/UIbLr+p+1n1DUkhCLnZlSb3JzoLln7Du0BRB7QzjcEsqsTtJn8wwCtZ
1sGV5hv0yhy6Fji/ExXEoQ0HQ5gDfTvCAlhheaSc1GyKAsCogxeXzVFtqmNQSO6g1H9++7sQsyi7
CtodnuZJ0c7B1ShNKdp6qvER0z/pX7GU6p+NLNFq5Gda0FrhQKioK2LDJVA+hPdhil/V35Vl1YzU
g2L0wVXaf43j57jCGYWHm/5hPxxsmVJGUwBTGV6ggZt1qaMsZUkElAziFaN/iObPuEvYbfbnNZWl
DiFJYOEDGx+mWy+l+GlBK83HC1DRsludqdesFsWDDc/DSDMKD4ZmMDSdc2eFnk9Vlc364IWZdqyD
2Q1FUypb+RgWBLkQuCulBSDgUovOHLUoGxDX8uCZRr8S0Hyp02jpvQUQC8ztV1YExsRA1FG0tUTw
AwS5pbkVJY9LscQ0tFnqtcpTiyOJThJFl7OgYM2hcLxGBuBJa+C6VSk4VCVugUa1qqgfKpVHOqv8
JWWuf1RtBXCZqtXLR9/yP0UPkrMwgv65+63k8id8NUrFWOnK4OUDcxTcrdokcYbgz9oT3qnHB4wc
7t8THyaU2FM0H+ROsIs2ctm1+Si3RGoxJlloUDhfHNtDe/ABax8ZPwt2akBHu2+yrcCwNhkXxPUY
tXgUawdvmCQHGAEDfG+qvrHpeV/Optu9uQR/A9BpT1MQaw6Az1JuZJqe0oAdjVAE27wEGK6GcmE6
blNRIw+zOoMHdKCDlG7rzh27lyEq7Y6d+k5wzr5iwO9JW4y7CumK3LeNVsPPGze8A9OhK9l/U91p
XxpHtmurtqXDQnZXnkVQmpvrhocoJBL6QhTIRVol7spUCRGg/PxOw8CMWVvzPNrh1AuOrVcqkXdK
riRxl4GWlAktJVZ5WvUt6L/02uiUQ2jP9CWX8b/WLUGcoX1RZtzs0Ksa9pqbxpWttJOnztKpxqtz
RUo3nJiN3gEk++x6mhMcti+BMX6jtLADv7FCDF6EYX0Ipvrod+hEbRurkn4apXLS49AhifopH1Uw
8EZOJTXu1PaO3EuWH1z7jQhGbDP4v2nMhxE8JWZ566uDl6r0FPqAlw4Ld387CJaPDyGZZgKcw9fw
0jWfGeCkfWLFqmoFQDfZFyTShYslEkbe8HCG1TOVh7x9DhTBvhZ9n4sfaAeZADoJP5x0wzXy6hTk
usADRbZafsJql41DVStRj+Uwu8DNMYSmAhx/AJ5rE9BQYK7N0Av0B1wP5dc606Us2cyY2qkxOHFp
fTJCcq3G1ClN8zhI91MABJr91dlUbSWOOyiDuGVRlyCA+Pkv2Tj33QugTq08/mtfzFbRjC6wk/+v
FhctqqQeaDaMlacn5mFCxVOqvui55qJ/CzOQiZ3ItUt9Yoex4s3CcgXXaPfPgbkSz4WQTCJxL89R
7ZlnyQ7t5pj8rgi2vCUdqgPujsZhX9+twwZIm0hugOWBNg7OrL2U+KYfh6NnDOQWpL2BZZaFFfTK
4x/LUTG7j/rdUlhT+CxxVmNNquYB3Sisfkjb8boZNGDpZX+ujgHQZ2TueBJHzYffAGYJhsGorXFG
+1+aVDnqsenNpHL+WBvkuvrSucEMwBNxoSJuFYP2eg7fTzWvnIPrvB4OmSwaKXwfMVQFSDGopi4w
SPDKyy2WxQkjZmkWnq5JdpvXTiaa0H+/iS8lcPYaim4wCPhZvaCODm1zjMvMoaC8YfVN0gqAIjZ8
+1IYn3GUBbqHiVF4zYQ0Nz8Ebos7tx0/VR6G2w+ijrhlq1yexpfiloiyCoZVkQHQSTdarw8fI7De
9zXeX7vf6Guw6EJREdyXjSQIwEIduf2U6AZaF6up8IbUUa8UJz6od8qZ/Vgmz8ujaPL8fQ53qSIX
rILUwPxgjwehpPgrTQtrzJmVl6NFUvMwjpKl+X8eHi8lcvEp1zNTJi3WMLzundarjtoX8xYXFNAu
mP/RlnzM0Ex/GHHrLLxuISDrjoWd2eRJtQoPbTYnkS23toKu456MziGGjhrOlh2Gnru8wat9VP8M
siv0ozpq/GNqT7osGr/ZuPWhCWsli7NiVckhUg0Jikz2fMALXvCFWH+PtdL7orMxTUuO7ZGUli8y
6pbLrETzBfkpnbUwNRFTuqvyWjs0RwWzOV/0u/zUuwtPd3AbXzWn2knPkmD/b+3HtWSupFen8Jxp
hORXVNBjclSOslsfRen+xgl+YVz+2q5W/jiAxwUu6tWech0vUM4ndhzuiRMLrLkRoAFMhpqHqejU
RM5wGWIaiZbMIBnKh4F81wXsxggiwYm2KQI1COCs6QvRLBfFQmbOeuvLKISSwYqV7FMwzcf902z5
BBcoVfTyAj9Sw7UT7O2XWnStxowENHGeId1R8lvpO8uIfikgltyXs1HHAcQaehEwrI7G4XecqZNS
aVLp48W1a59nHQA+QWg1qmkXU/1dykGFN/SWqjfA3ZoEl4gN31MXA6IIJuHIfvWZ1VkQoec27Sec
BWbyItMnybgrp9bJlcxWgm9keEhlUfTaWre1RC5F6M1OGkMNgRJ3T0sDmjNoO/bNuSUBN1o0pwLt
bcF6u1y2Ie6bSFXg56j2j82dJPK8jUiBLAoXZgMg7AbaKS+/b0RjU6UhcoM6+iFjtTJS2Wn00Mm/
WXlXgg1rX52tJVqL47KDOGu6zqAQFwPHVL6jBjbUr8r8nbLSKofvGRVVmZcP8m6PZycTkzP60s/H
7axKUqvakLF5i4B8G5LKAMVkOFl91amCMLEhCY18cHx0FaM6z3OWUVBdj6QPgitVKW5oGVhKV14Z
mYg3ZuMEA6gkUKSW90iwASiXC4ZHhrmvllqiPOS2r5wn9d6YvxuY6QNA8f5ibfjGhSjON4CI3jKp
CNG7nAW2iUfwuAg+Dcw/+m1lR5mO+62IklQkkvMPjA+SLMkMlBow4DBl95N2RyNAhcQWI+6oCVqa
NjYXcEc1dGZpKm5HCre5olpuzLzBK1dRfMr7yeqkVhANt1YLTodpVQXBF7H9crWMaSybTkVRWzNC
9BbIThwWTp3/YmPk6qpo3GnjIR6Ne2/i+GSqjJOe+RQXywbwBgnIXEfDUi3Tqh4kK3J8W50F+m0l
OQCsA8WhKqOJHm3ZlwpqsWwkVQETJi+9E30JMcIB0qncjuyxBBqKbBfOcBqAsHDa983NpVvJ5ZZu
IkyPwjSJrtocAHH0/0i7smZJcZz7i4hgNfAK5AZ3r1vrC1Fdi9l3DPjXf4fbM1OZTr703J6uiH6p
7hSyZVmWjo66Dr0chTVJDGTrTKPqj5471EAxPUI4bJ0TWzR1FOVktK95mvpG+7PDVMrbqmwIAbob
7I0q9g65cmEJ674we26gFhWDgBCEbp7d6DhqfPd+MZgbAg5HG4UolOMvd8pMSrehdjOdXNCF2nF2
MrLOa00q8fAbG4OT9EeMEC0tRNEpb7rpNMc0Mq3uSecyHo+NQ0Xg+hwUQREqmYYQWAMM3xRLnben
RifegKYXc0qOGvqggG4BZF2S1d5U6I80U1g3hDq9S2aNhmxUQycm3jymwe2tkYkQ1oxPjtvF7Yxx
Qdby5BrNU6fL0tZbRmagKwTtVjZA7WJspPYdZ32HpOHUNnu1IQ8qbwMWy+C1MjFCQDS1yqTPWZGE
ZQUa0sEryWmmP26v1ub2Iy0D6k7NtRCZXxryYtTObFpIsTJsP7E+2/3vBvPu+uXORqP+bVkbUTNI
th0DlzpgHYbYvuMmrHDXSa4nqw9NDbfghHSks4CyXFIj3BTkoEasGw4eAmIrACduQQobSlEdSQwn
nDMQRSJ/0UvkbJramZx1A89iZN3q3T5vkWhnzA1IV5wmyz3cXrNNG0AqC1crolZd5GhQzRG4utlF
Lh/w6rrOjzVLdowru38ixsErHhAmXOLC1YppN3Vagf0amXbjMORTVFa9v7T/IAAnSJli5BIEuQAy
XS6YSxQztwmu1Li/S/QdtyU9IFvWDJ+s20gxurp1xW8C2EimLbhAex33tHbkFt1RDLVIih1yje+P
UQkKOStGAElNBCSXynCbUnNpYM45NwNjtu+ypfSqVDYBdcsCzsUIl3POrbFDg3cSLq15bPo2rNQW
1OHk/TEAtEHEY6H/wsbr+VIbNCcl4BV0kFgEHgHzwyb9nTSTa6YeAggCRLyPkGq2hN3X+owi84YQ
eAJRpxaku2bw0G/rxZ4aDIc+kvWnblrDmTwh4OiNUsfcY2TqVfa9dT8xC2zo9F4v7mkvG46wvUl/
VFs9xZknsKtqbhrMiQqLaj7wnvm4rHOvGpRPt8+p0Ob7rzWEdesuQWuOJro2lYx13SQj4MiGT4/V
PgnoPQr5yke2c/bmcU3Y5DL466ZySKqrCNvgvF1h34ZUAV4gjZOQxc6u0mq/spEGs0bJedp4zuIy
/SNG2C6lyB0QZJH5VMz24GvakuzyWel2LmflY8GSF6V31FeMyRkD7gwy8rcNY8G7FkHjGn0j5hI8
YD8OrKk0przy/uiWX8rh0XESr6y/jCC3v72JG9fThSjhRHd9tvBqnpRX2v81TveUJDu6JB4Uk1y4
1/cTKBTwrHVAlozxIGIdH8C2aiAtErRVT6PYbNHgIfPo17ogBEI1E62jOjpzRTaNSRmUpQAlbWiw
z5Pr507ru3MgnaVypYmlgpkfTtawQQ4DbpjL86VY9bg4gH+GiaPU3pCaqm+YGJJ1e2NkUgRDd+ex
ymutSsO+pPvJNQ8MCZzbIq7Wa1XEWVuYAeEFxlpwszUgiXXTQkRlAz4JXWan8awU/JcyupbVii6S
NZeSxBwlqCG6rsdleGpy5rtjVMUGWH10L7Uo3v8/006WTLl+MANfqsJLIOaCdzfeEC1nTjCpSuTw
WgW3e2vsY63EIOsmMO3FM42HLnUAlv8O3DmQF4aX1LGXLnd6/fn28l65KnwCQlk8mtaiKYZGXNqJ
aoOna5mmLGQmeFGVX8X4cbb+RxnCFiq6OoLVJ0bSP3N9s9D9uV870maJl5CoQgR3aDUFGTOdZSEg
MObAPDL9Ksrvt5drwxqRzkP1HhkbDBGyhWNV2xVQhOBaOelm/WSO1V9pO5267q7JTIk2Mknr0Tuz
janPyGihjhLGMASrVT1aVTB+1/LMzvpwW6vrlcN4DSC6Uf7FZQW3cSmryYk2q0xVT2YMliqa7zCm
ORy15PA/iXEEb2EsLvq7e8ZOalVau6layX67IrtTGZfdGNsawWdoiM7RzCaYtdbN40IGrp54Co7c
kkZ8SfeqKWvNuPZ/WDgcGhd0GOgZEvPjGtBOpKE5O2l1FszZeKgU2VBwiQhbWLTMSTtuxHERoll7
F8d10M6ygyMTIRycEmw4sWXPRUj06jhoSkSprNn22pqxUKCDgBsH0OCKykPHG1eJjaoMm6wGknbH
qLMvm2OJtOdtG5MJEpar7lmNrHJehm5qnfKpsDzazHuKDo9mAiXzbWHXNwamRqEPzUWfPh4AYvoR
fRB8HBRShlNxYBU9WjnxlTT2HM039CTSqLW/LfC6vIWI6y18IJoKIL74HowbrdBmTM0+9aXpz3rs
8Y5GcwWSl+KkAuiQ12TnrPnx/Pm25I0DBcEAKaO6YOHCEvJQvGHUos04n1zQwwcJ6/hxydjgmW0h
Y5e5rq6+KYm+IJQ73Wv6gyovHYWRYcZ0SiMiU31flseuUv5SEMSg6gfAY3ZQ+8wfszu7jCUl5A0D
AlLJxMQpVCmvPfyQlHXlNgrwbW3ucYRmlKIvpAicTJLZu4reLfCcnQkSLFXX8rqqFAiKOd1N1L1v
zCEokilq8zzKkv5rqaaBNtey7r+N5UXv35olfVtdIrphPmlKnozKfJpxFmPanwo2of/9c9G0IUOI
2FS/bQ1zqyePuTJvdq30hWyRhn0sHPQFlsBopaq907V71Ls9ks9+NScHI1/Z5gG9pLKekutzeilV
uLWVjmeoosczkvTxXdI+tgVGYtHM01O2Vzvmj4XktMgECntrqR1wQTWWOFVnf0yohzDdIxoFEdhH
Jf7EXSrxRNdWCw1hs2jKAiMOnOzlDU4wZ6DKCwMdU2jbzvmuY3mw5N8GWYZgc/+QKlrrVQYS+cJK
AjVuxoNidqd2AkEWH3ZAE+5Gl/hthvwR/5GPxkk1/oFHWNX7I1ZYz3E2Z2D8oZ41dd6SfDALxVPJ
keW7vPze2KGGl+DSnHhjSvJjGw4Xklf+KQfgC7S7CQqjJWRWG2dMwyWpMai7x6ycbLRKT3Gr5VOD
LjW8eN1k15My9yaA+XYj4kNJ3GRj8y4fJpffIGg/Y5qu5uYuKMMV00f6rKhnz+Q8MDE3Va9ls/2u
o4FLaUI0kMVJH2cmS0MFoW2R84PRzf7ty2TjeKwYCdTFiQ0iJTGmieuhT+M+RtYR8HST7JlDgrpL
AmeOAIm2FiqRd315IUexlqtxR6N5TRx/pDmZlmeulYV2fKjpD8c5Ymb0+0/ghQzxBFZOUkx0zsI2
meygx5C/nVnpw0FT0mHPbSKjItqyTDSDAIgKfZCAvsqmGi1GQGJ24clwuK/3hjcmv5IF4ALMDm/A
6jvR71ZJg4zLVnPD10AwROPqAN+H6MPrPEnjtMNzTrHBxZ7qn7Kqz/3CaT3NXSQ9hxumfyFLOH6D
0bBGt6BkBzrfmbzodNmPxXcr073S1Ha3zXLD8kF1hZqOTnA3wttcOtEaicLS7pI8dCeKfFqt9346
Ica6LWVz+f4j5SoU1lIlS8Cmmodmju6KjCiP3JznH3AezW6O2/yv2+K2zpppozUUKXEU3sS2Y0zQ
xLu4bfNwWdppTWRwZBSQol8OjBX6riib4cfYKKDAWDRLmiTcCjbQ2vZH/LoaZ89YMmqZM+d8OM1I
qjCu3cXx/FLGzhd0QnuTipzDkO3RXuhboAnoEcHe1n7z5IOYBmQLyOeBVOhSPHpYLK5lWhZ2nIQ1
a8B/n90NuoyZYmuRUdlGUkBFMuWq6KS5o1FyB7N+2NCCzCEc2TPVPmEeBpu+FrK00ZYB4aJ3VzqA
tfQkmCkGOpqzAW61UAeV1tQ6z0vl3qU8OS3NLDl+G8uHMieK3CpBpQM9npfLp/dN5RQNAc0UgmDw
nu3h5e7bVMb6tBFVoJJOwKuOg3dNU4hHtMZrbcjCsSgeijIGR0ri7JXWPIxG/2oUuPRLhGpTb5/e
bR5gcndAjYgxIrggxFcN8EwKGaY8ZIwWvtlj6McwTXFoVe9HQMIskPEF2Ad+E2yWq6c7OwjTvGD8
QlPmYYKhj7QYMN5aeyz6n2XSSdzY1qYhl+fgZgACEvCRS0mEAEE92E6OpGxbehP/PqiIdyeDv/9s
oW3+jxzjUk5s9SlIHNw8rJJ6T7OfJojXNevr7R3auAAuhAjGXtiuEtuTmYd2UYfzwmEiLMxzsACq
5KFyiIz1cOMOuJAnXOPVrOhDbfM8bIuWeUjt4Hk0trKxnBtHGCVXhEAwiZUGVFg6TV9iTVOAFW3z
D9ryM8PMAoM8GK35/rsGcmwLhwtFShyvyy3SejgmDJotwrbXjo0VR5Ol7ozYeSatbFr3tkp/RIn2
3dkEdDIUdQ2Q2jb5a5cOgeruDe3zbYPYsm6UZ0wHxVF1RURfqtToy6ioJlzSEk9B1pVBjYk94Kc/
3hazpY6DjCgKeI4D0jZBHUr1SRvAUHVCPegBqTc/TaunuTI8BCLBbVFbJncmSjQG1oCpowQ8Ohzq
6ZfaJvqR5nYiQV5I9DHWjzhzPwAn9wX4DIowMymGaPPylCVa4KR6fbCMdJC4hk2V0N8AqA/KnyC/
uJTWFKXGwb0ynFy0flMUsMshlxBsbzkGhPPIvDrIvQJUcCkiZQtZ0HKYh1Z3ryY/jAaDml3fwduz
wLyF2zu0sXhIXSKGwFkFEE9k+CnIMqWgGS1Cu3400scYL0FjCcGvLFm2DduGnBVchDGtK7bkUqeM
VFlGB7DQkPxDnD1k2jPpPtxWRSZi/fszO0DdfRlGJSlD4DQ9Sx2OC6FeO8g6XbbFACOM+jf+iG1l
OrAeqtaDFILSvap9cEHc3D/d1mQjaDA0oBZNPMoJ/I5gYyj3m3GvZnmoDx8L49Ngv2TGURs+lsbv
2ryz2PNtcRsh3lpIAJr7jUZOPEBu1+pN4cIG0nE5NhjIMpLyCeOIgonYLNDtLpjs+R+Eeitydw2N
YOXOFTzHdHjGFWTmkyz9aLsxXnN6CMhwCOZdicPb2rEzUWJWsEO+h7POHE8YG/doMz3C6y8k5iDZ
tW0xjoF3IyIHAGcu7Q+zKpY41YrxlFvNnTY7fum2T0vxbiQgOhoBeAZfqQ3oPTjOLsXgxYOdBEdq
SCbbA1nW5DclO9qDLutO33INa78JQi0g/EGjeymoXCq9UkudnUhR6frT0qZO/Dt1247s87FsGtvL
lCI23jdsFKgW6IfECXwRwGGrdVyKLUY2lbFtg/PMzA89Ehq9kfiLImOD3PDjIHdBnhiHGHRxhrhb
Oad0NvQirEDCo8bZa82Kj7fP1YYfhwgUUVCBfstJX2oypjUOXQ5NlNrsomYqtD117e8sG+ogsVjs
xyDelIRFYgslqoIGDhPoLdGxszrc1UrPvGDR80an4zBEmuvVD3U4HJnqT/vqAcOcfBp0ikygsJBX
AlczOhM4qLldO3UzROmn5pU9ZUHtA8pleTMw6oBb72zFsyWXlrCwVyKFvWuNZOj7ZRyiPNOp5rXp
MIaLoU37AkzBD30yZT7NQUd5ezuF830lVTDMJGepNYM/NJpZ1Fkv+nCfpy+3RQiO/28R6COD8SPC
MFxh8wA5WWIXY5gi1ry6+hOQxV7DK0/TIp4f+fhKR0kSeFOnM4HC5qHDIJkqXeVRl1YHiqFHKmFI
Ipan23rJxAgbNnd63mQ251HpqAE6/r5UhRal7juzyVfLJ+yQTknLCMZyRwb4ojHAykg9q/6aDOWu
UXe3NRIJ+K5kCa+prOkMrU4hS7+vTsT/1t/TXYqDVr6GD3lAAxl+S/DGgryr97ybUqVDdmSInIZ+
InOOJleeO+MBbFzOb4yifyeR15s8QIDQcAUvgqZe4/JY65RVbjloY4Ty1ay+5ppnzXsuazfdMoxz
KUJY2OtLmuotpEzpaakPrPsrdfe3d2rrTOFVBUA7eMlWLPClIsCzmzqIXvrIPBj7dTKpceA7QEwl
Qcam4z2TI7Yz5MaSaiSHnC7Q9qaf7pxTFY2Bue8OblD+g3O7EuivfItonxH7ZwYez4CIm2Nkdnez
tUvy+zw+3F63za05EyFsDTPjtrSraYzSOhrZTpm+5fTrbRFbV8e5FusnnF0dwAFgFkBjwPvM+kFN
4cTjVHJOZSIEB5dacZkiCh0jZ9gry2PcSTZC7NP6+5ycLZPg2lrMm0yGRR+BqSx9l+9LNAx2mFzR
xT/TPj3ybCVgx9s6TwAosLy6R0OoCZao2DPyoFu+3F7RLS9xvqKiByRa5zJD51FN6ohpGMAKTBLX
nCfM7pA8t0SI39+ao0dgTb7oQB8LmsdOPbkWgt7I4IOfjVU0kQf0KHkclZphMY/DUt8PCUipM9/t
fmUgu5zfmae7+gRB3XLSOZpIsLu2fVTKkxLvWhnHx+aKnmkpuI8itirV6aElZhx7vDm6CugU1J09
ve/RL6piCdG2MYOupNdsyKko5hoFPcAntvq1aPHI/HjbSDbPxB+VLCH17dIxI1w14NrpC00/jTK+
XcmSiS+UylBThjh/iRyz8TXTj1MQdS8PpP98W49NOSsnGVoUQAghduxWZsbTSo+XyKVRkz7y8WOP
3ntqyCLcdT3OitR/b82ZHMETxvpSg5zbhrM98Lv1BjE9LVQOK2uHjHVlPTO3RAkesUSpoCa0Y1Hb
o1JgfCkAWknbxrONaMwlKB3Z8q1/f+Z950GfGdCg8L6x9bnKuwrEJ+DljpW7tqUyKk2ZMMFZGJPK
5q60eMSyBsTc7he9ssERimFGcyZLDW/e+Gf7JXiFTgeuSS2wiGzfgfiEHcd9f/ovbvw1BLq1WYJr
0DQM48GIMAa7qI98nx61qIuGcAzUgB0UdAXfNvfbtmGLxY9x1Gp34e6CAVfVy2z8ArjKJ0oWYXqJ
5yIcvC1t00n8ZxGRBLi0Dt7wWu9WSxyNZ63+uVTH27+/bsL/v3iojV3+ftIPMXEnHN5OLwPL+BRr
0VQsAc9ir5p3i21LVm87PjtTaN3NM3PvSdvFg4pTPAQAltCjcUwPGYglOk/blXs3UPa3FXxLnd7S
UHAbM1WbpW6wguQ+ezX2vVcE+SHdlevzeIfGqgfDH/xk577elrtp/SjWIgWFBBswU5d6grO2A2UX
xKphHIIBDUQx5r4IZRSom9b4R4yYo+QlmgTbdmAR+hbG4WPLD8v43Dsfey55E68u72oZ17GpyIOC
OVksV+haWqYpZlhEmfmS4PGtfpXONtp8zK0t4v+WIXoM898eYwjWbrRT6ydBc0zRZ2/4D/9N/L65
Sej6ABm0hZe+COhfKBswzmtcXcfK5cWODQZbDgdZEXhbzFqFs9CffIV+T+scSbQZm/Q3adBwtN5I
g2SzykV+0r9vSABo/yVHrFwteQzC9BTq6IduP+9JmD6UL2tXXxJYMPjcNx85pgN7NQa/a5K066Yj
OZMtOKoWme160WHv3QQ6KHMN9CvnQaU/E7Ri2u/tjbxSVfBb/dK0CZswknYyvpbVY8IlceC2nzrT
R/BTZZNpRVtjLYs72OIdPxoPzK++rwRohS97R256+TNhgo9Kh2a0BzVh0RDfA2LBDJkT3Dy9ZwKE
gKaJK3VyKlhgpoB18gGvcX9qU2+Oj5a5c+wn1/5Kh0OnI8m1HKnyXa0nb24+3naJb81tVz7k7CuE
UGepUrxCZtiI9YHv9R0LTLBD0l1+sJGxWQ9550+B7nUHWaZy+5G0ji9e8w9oqxfMRe+nipo9XtFL
GB/WKTIcgyfulj0Go6wsbD7/KVF1/cErVTFmzAS4zFkrEZfuf0CdQ0Xj9og0hPKogSp4iJLP3c7c
s3s3sCR3jdiCitMA5gNk0cHsrKIjU0x6ZJqCBHebTdHyHD8Pp/5Q+l0UH4mXPJj7bEf3xum2ftf2
BAY9svL0gAkIcH3hdlN6e1hIjNOh0ZccHRCgeVOPt0Vs7NmFDJGWVwNRTlZMkEGY7mfJAyGN19JT
OkWpM/mG+5QN/lQ9FuOjguRsRt45L5y8raplY7QHXtZoQxWNZrDR62oVjEXOPd9bmBeu+P2+PFGY
6Uo2c1vd6zsC2oKhHd0+iPaBGbo0mJFPNWjGIUwNQTaDesG0N/fyq+g6XrgUI2wcLdTBGAgWtTIU
33JGzyJfkuZHWvlJKxkTvL2Bf1QSGVmamfeumq+xie43p5VG0vXJHcYQfFMOBYzSlDRWbAtEGh27
BUILU2SzSFWw0Kf9gjU8mIc5sPfZY/bZOjiejkNOA9l9+0bEennIsZhn8gSvSluMXHHdCfctmCsV
nzDudd2uVl+pTbxce53dQ2/vnfbJ6FvP7EFnGWMOmN7sjPlHln8olWMzvCBpOJVowdSBoErv2ljm
+q890eVHCk7XzGNMbbHgdPudtgeM/tBFKTyftlv93iwBgYhozL/PzNmSCA/Mjs1a0bXrvRw2J9Mv
gvmonuqTE1Hpibm+NC8VE05MErsctOA4MVP8YE4f5lqyclu/D0jTCgBYi5MirrUz64a2Lo6KYdzZ
1RNXJA5uy4ee/76wMVU5j26R4Pf7svdYvHe6xdfZ79tuZSOOWYkkATVGrxGQLGKBlS5lrxGGQ1jT
PSkf6ITOgqIKcicaS+6xXvcxhVq1ci/FZGEmuwbXdJl4Qs6lC3uEfkaqdy32aKl+OtrRNTIvV7CU
gbsk96w4uslTMj/fVvntKXJLqODjWAyWMDCTwg3wfkcz4plu+422D0Wve3Wb3KWd4zVgnlEApbV0
1xuQ2eFxkFoqpgPuHRdEXyCwn1sn0Jz5UQX4ojP2oF70HDsDk/bB1j5n1YdZ64PbH75pEH+26uoW
HxyLOzrODmufHeQdy+QwEcnibMp4A/SjDgMSGyEQygq7YkzFhtTxZ9t+7uNwJJKE1ua5QZQHgoM1
4BJfig4HaDJdoAYyClSNFNkYhq2bkpz9vmBTdZHXqTNyFrnwqhmulea1LnZNkXiKXQQtO4AJ8fbG
bF4smKACsg1Xx3GyhKM6Kdmo2CVWbd4b+zbM9s3R+mYdjB3YkP0xNCRvqa1NQqoH8Sr+AEcgONFs
yGrChxqRj3pI3D16PCYZL+amX4AdgN4D0w5RuxIMQQHcqMgZVpG5Hj2OiBhz/w0uYO7XNIwso7qt
0h9xwnPKUNxarTMVZ1K5K4tAqT/1jeT4rPsuHvtzjVa7PMssTYljF9qk4T4w609olg0GMuzq3v5s
2tZndJHtQbQjESnTav37M5GkYDkCRCyiUzVLgBYtZ7ewpfZsN892EhvcusfP1RNssADo2mKTziK0
GtePiRabvjIr+wl8mV6jtPQJWKcZrITVc9qknxNGukM1xgB+pHyQ0SJuHfHzbxEMdJ7piBoJzgM3
yyAn+m6ZZZnqt/D+1nYKx7xXU9sqCQ4B25NnjlLucl/dLTvTJyHx6wMJln2O8SPEM3z+bfksezK+
Td25kg9CLMT/OCJAgVzubVPFastmakZZWRdebWu/h9lRvMJaiTR7BHi1DiYPZDqPZjf+5uXwA+Pa
bc/I0HqJl+YULCb+v7QfyiBt+xclxvjeLiu4P2rGPcZjVh6IqtKwINb7WireQjCwE//7w8VrREVZ
aXRyg0WpemwrkMbdt70k0t6yeweTggD9hwuBjpdrYxlDOuglOMn4AsL23KTg/9Q7j6Ts8H6rRxyP
jhcIwk6I95Xuzj2feMEjFK9GkH4ax/zAn7vf67O2OMjGtGx5xQtxgptK2wQNIhPEZSdksYIq0I50
Nz8rz85xOnKJm984RRCGBwQyqhbaetbg6cx7DMtEYkw75FFFDhM9jDK6mfUUihYM+lcb6U0TmX2R
CIhrKSIbDC2Ken6/5EHcPdpN7sWYOOfKBptsLZyBZktgpdD+CF0E56t0TUpogwwEMPm+/r1H5lY/
kcd1KNLw0fh62yq2FHPXoRVrv8s1KQaJU5spaCgDgvRD2j3MdlA5+7R61JJftwVt7ZAK1A2SOJp+
PUbPblzQiVD4XDM/qvOByUjLNxQBuhLkSQgsHPsKTaRmtasqhYmkqZIH6sAOmp6hVzX+VRh6YChc
Bkt823LBJNClB9opoObxL5G0Se2RzFnq2YystTvdbYv5Tm2bzDPXBp68bjDh1v7F5372mFq+ZJX9
qgPiWpJxDGqLfp1T+15XGHgbi+lBSXTumbTCdBnQng+1+qVRZrJvzf5Aq/FeUVDYaRmKYxb9pCUY
X8KHlnoZhp5LUicb3uhCKSGUadF8j0C3niNd+6qMD5gShHLmj9uWsHq0WwsnOAZXXeZksOc5alu8
oFyO6Y16p6KFk7wssZrsb0uTaSScpl4hPM1ibY6K9nUAchPD4EEU4f0DIYYL70BAEoF03qX7KZbe
InltGlFduD7nxZGCYqbVJokL39TlTMx6Bs68XElLE7PLiB0B7fDYOy44LyrjqzETiVN4G/pwtUVn
goSAAXMOi6l3YzNiDp98feXFt6ZcBUfLdGhaNcqK/L4yEttnjRu6VoI4tK48a1Rcv6aYYNaOWv9J
J2heYWau7ZGnId5U1hguyD4QRLZeXWhusFhVE9Js0f3cnbg3qObgtc5ce03KOs/U3T2ypuBq5Obn
/227hHiEV+mAUcPYrsUYT5aeoM88DQnNJKa3UUQCJ+SfZRQriiNddOoMrh2ZpDgUUz3sRtzvJiup
F6tO1I2x7nFnKTC5XInaxnnUUivqaY0mQFZ5+bT8LuPyux0DqWh29WHkCVYDsLV/sBqYZ4mEvo2k
t9i3MLUtm2YQ5UYK+5yqj7r6mxWn2yI2j/yZCGHBM9WJG6c0rageal9TaOE59XyfV43f54WMv3j9
sSvj/SNMLN3hFZHlmDFpRVwhz8RdAq2sdrbWRGXufuQqEsGWvTfUSpIO2LrgwIGDksFKL4R/Lg/n
UNdMr/qKR5PzgKyIov0Pv4+4QARLoG0Q42OHHL8/3LklEjLB7T3aijtQX0HpFhNVQcBABAXcBnwd
mM5uRRgs+JAsRgDoFh2Xe2PKg7pt/BbZnN6eA00bPd7nxyKRNUpsf4IOlgIUXvEpYqXfHZ1ecSh0
VA/koO80ABqWn91uCozdcmSyK3wrF2GC4Pjf4sTzaTdZPLp2xqMxJAd11x+SABNPXlca/DUfwWW4
qy3/fS5PuzQRvZ2a3rQWROBx6yn9l0UlAOBJHhSbdojh9usgGkClRTvhnFvAaPTAJYEaGE8m0ExJ
cjibEs6CbUGNIkMOJ29KHmkMsx4wKuzDP7FEsGiDbgSpL+RuLtepbJ20zcyJR8YHd/RIWO2zwPXT
ftee1mKHrAK3qQ9AC+hPRe8oAtRLcUmaq2aiMx4p3XNVP1TJ8bY+m9uOsSzrVYD2pjerP7u2jXxq
E6rg2mZp8mGMu++1vb5rG0myUCQZWV+rWDQULUFADOyHiIKM+9ntQHuA8MBtfyZT931SFXYYne5r
vhDw4VBNDeqad37jqIqf9YqMYm0DIHT5BUL46KIPKFfUkkSJPuK9UucvaslVTy2WlwwjSMehPyH3
97hoser3mJVgN+qvsgK+0WmRQC20HwpXPk6LdTIxJlgS2q4xi3AtIDnn6ujXREc/iMAvd5nTKdNL
NtffYrKfdM1jxXOm3FVosbYWv5//ur3nW3Vk0M3hZY8hh8h2imQWpZ3lbVal5gvPMOA198b6RwZb
NlzPiM2gsvKjjt7rnDY7ar1YrPepgwmvo4zAZMP2MOcbDdh4u6ILW3xM1rXGkgSDFiO19Yfxt0H3
1ii5mDZeXuvhAT0aeuowNkpwB+BrruH0DCPK6uwhNbiHymjQDdkvEpdeW2un2yu7pdG5OMHGbLdm
U9pZEKfkAKCrPnH/ItIRPRsRC2jp0T0Kk0HBWuSk7IFy0KySA5rICLjJf9QO0n8L+Gx6iTpbl9A6
7hv5/ZXOGAOcLu1yzJdBbzTcedXojzseAMbxTfFND+mtJcgDeXlcKlE4CZlZlwlluPYMCuDIKpH/
pfjMLxNMfCsDOc5zjRzEo3euovBuqZLeNGPWWJHaOVEzG4FiHbmS7hMju3PbNNCHV30aJLCjDa9+
sa7CG0YbknpRUqSEtEkNmYmQZuolLmXLFM/1EiImRuehQyTEoVPuZz+s/pfyD27zcy3Ewr/LMmRu
1xBlcO9t62CqksTZBlDQvBAgnN64sOYSDANW1FSGn47NZ7ud7wsz+e5mVmBo7YuRYyofNf/SCzAs
gU6St+aPUYNx1opfvZdfYb3DLj5HON1p0xr2rOPczagFqV/t8uX93gPYEMNZ4T3mlT/kBN2HSQmr
GDDVlHYPVZ15C5EI2TQ95Fhxz6w09mJcabkKcIoUTwFFu2PWIV1kLTprOlM8UGuyDgMNwCMIjOel
z+ia1kQ/CidRVWXflrZ4dVorRKdWAFj/56FT/GU0vjnOHLjpJDGYLceIMrSNrBe8MOLLS9FNYo8o
hNU8KmL0QJigaSXG8tQpSjDWinSowmp9V4qeSROss1YNE8+OmUQN7X4wdUwPllWe5p5Nfm3np9hU
7+o5xgiEavDcQus83VwkOIytQ36usGCRc2wqSV508CNGv7esCe0LRndXleT1tmVuGc25HCEthlcK
Zq3EiNtRrtx34Hbmjex9JROx/v1ZIFoSaikN5kVG/dAe27S+47PsTbXl6jGUYq1Xow8dqbBLEQO4
Z5UpSbTIrcd7u+52TlE8uTw55E0dNmW/LyxEeHEqK6Nty0VYZwBspoNB8FIuqnkWePWxemqIroUj
PVgHsl+OMpzS1gt1PXf/kSPo58StPvcU/sP9sOwwwuzQoAaQ+cn3eYfJ6sc5Pdy2is3L+lygcNTL
vsiRPsEdk7ie88yD3ufHOIDX0p6NUNsloew1tBUnI+ZBgQgcdIDcC/emS1HrzXXsoGmmj4MBNt85
3iup4ucWP2qce4hqJWW2Tbs8EyncozltAYcvZh7p0/eed17BjrdXUSJAvEXTskqMusCDUrHu434X
/4MiHogd/rNmItN812WV1VMoQMaPHdmV0GGRBRubpmfDtMF/BkoO5JkvTdwijaFibg2E3DtvyRF3
Z92v8HcM2Ahk9O/X5wkXF7BaoITBoIGrN/GsOTzXlVGL2mH4hP8woL0aTlMbUA0ATv1bpgwBwdSp
2/u0Ye0QiysNFDGQirf/pY5NUmVWk6GpKhl94wvQxSum2W8szNGpX1c4s6zJ+W3E1P+Rdh1NbuvM
9hexijlsSWWNJmgcxt6wHAkGkGAm+Ovfoa/vHQriJ9TM23gzZTUbaDQaHc65vGEuJQqrGrqRWZi4
S4+dmcdKEbhx0tieHwPNKt2kFEyxX7UR3R0vfWk5zX3BstR5ARJ0kWYB7iJad9u+iAGsG3c6AxA/
i5AoD8x2pOlGIawcztxVazBTdLrTA4yvVXIF+d+yUIApjf9ahVqx7so0G4yAJVy12Joj9Ao/G2VZ
13veDlYoA9xfeJwCjgHnGwh+nmddIZK0ddJzLbNxEayNl/p+ItoBuqP6jKaHdRTQ5/yX8+H2zl7f
opcShSNe2A4dKmWaliPfh/Ghb3eZKYODW7Se/9Syr1KkGQCrm86CWiVBa0OLdJ65b784X9uVvWGY
We++vEMpDPsDMRO4i5bIGBsZFR8oVxBMKgcOjdSd9faSD1BjXLQcAsFZRcO9YJ5KZRE9LMvw3Gll
AMCVnRIPvktlCGoLuSN0+v5h9kW3A7jyhCjHrQpFMcIRpEAoEGhBrA8Zig5NAOXRGNY/IXZ4Ti2K
JwLbR5kMYm/JOqYqKliFPRsnS9CyZ9zF9FBunhMXMzZRux+TdFPTt/cYgaFvKj4j4zv9K9ylANIY
Yjtn2pFTHDpNHdgqaQdt35Ro17ptGku2CJolOGsgg2H3xFR24gJHCFxW6rH7MYLAHWRW7h5rSb4p
T+YmRVuYrAVi4X5A6xmyflMlAIwDIuhVmQMdzFMS9eihHwY94hHmlOwP45O+KfCmLyVvkOsrFdLQ
aAE2CMTnwEe89NQOj5MK7JoqkEnKZEs0oNHiySPDal2UYiEPPOWXPGh1KaWDV9S6AlI8/oN7P8NE
W93epwXLwyNtgt5EfyDSVIJJjKOOVJxZaMdci34B9mdvVf1BY+zXbTGLm4OX7URSgN0Bvu2lIuaY
o5eWUu2oqPnvMmNP7rDrCMMIhrEGh9UpD6tdX2ifQ6NHxrZ48VwZmv/SUs6/QDzhrp24CgVijavu
q/qcvh1WAKgdyJR5QBC2TNwqlxqWNDGzzkbc2KlTP4RLf9W4CVco9waKIoPyWAhP5sLEF3ZLBifx
VEDugF0WiatYCzjhW6PMn3kEjl9e7pssvjc7WTr1+vULJdH1gbSgCxQs8fWb5y1zSgUepItZ7+fg
nC6ZdZ9VQMmJ3Y+3beY6rwpZCPjAlawhVyFSTpMx7jH5VGvH1lGfPJWsOlO9BzPrs4sJXzdmkpfG
omozccL+EcfQeGZAtdhJfw9W5RMnGn03K1ex7UpO3aItvsoS++pGt4/NMEXQ1TCNH4YxRhdNqlKJ
RsuHDpke4IQjM43Ky6VJcjh3r+aIB2wWhNtpbl59Bkzjg71Rd0mgvrnwhv2aSRMO2EiMDiQyUCrz
TmAZ9jJZWWxx1WYChAyBqVLVblwIMKKVfaBrBKv7WPHLH1OFNJ8Klok/SNI90jWcPmqWM2jGyqqS
AYg2RNnke2dTBuGqTlC2DP6ZvJXhJ01XvRCPo4ZkA5xvIjpFeHEpDxkdRQPkunZsejBactc+VRYg
I2yKGkqtm8rayO3wTslqSSy3MG6D7ZsJFravVQFfTONcO4aDt7PT6iVDE1nHc8D+KgEBImbI+jUA
ju9tSmqfuuXu9nFfvIlm8oXdbeIKzeoKkjOehrc2inTdj9CSYSAsb+dMirCdlpfoWctK7ejyYl3o
xV4FzoLhZStvQFOK4rwM1bBB+czPEm+Lbd81vYzEfPEbUFrBpWsA7d0RK3FOCqy0mOEmGjbTGFWy
oVvMI6KZaD2F6a0MsndRHrC88azEiwfBkRBE5INGNG2EG0CvpuWTR2tHVpghRSfyXsU0m8yCl0I/
dCGiE0xDA6d5Vb7W8IJVwGyFXNRTuw65j7z5Wlk3AL8FGay7I2tZg/X/0NDDFCmCP4A/TbY1O6Qq
ygRTc+eU/dIxB5xtnLNu+OaDdUDotw+lvb1LngisCED0RRod7W7CWeni2KJh32lHQzFBdGL7vLNP
moPlzU6j+tEFV5FWkJcsjTaVewcU24Casa/Ym9tHZukzHNDbYF/R8IB78lJtnrWxR/JYPWbGXZo/
SDkmlm5gNJMCbB5RyvRyuPx9XefEUhNEn7y8Zyl4lwBh48SfjGFl57IR2YXjbwEYGQ0CIGCYqKYu
ZbW5GcapG5rnyviBSRxaab6XSGL2BX1QkwZvIN4IKLSInV5ljaYBok4xe13ue7tT0JoabqLKCbzM
WA+mbCxPJk8IKSxwVZe1l0Ne7Po8XynjqtU+lXHuV7KWvqUjMNdN7PpKB6NFK32honXI3TqbYst2
zZr504SxHLpwwfAuhAmXVNYWZRHxaIIw6u+9vj6EroxGaSEcm/oH0F0MwpipyViwh2SoFSRv9OOo
EUyzBl4PDLJx16cfbp+hpXsP+T3QYBjTgdbEQ5Ri+MBmAxaO7N2tuR527p3ta4EFIBci6VBZ0gkF
bjyIkd5DTlFwG41FgFsQ4YU6lCulPozGPuqfW1tS+F06SXMpwkUKyrQBeTRsTm5mG21oNyi973o+
riULN32tEKmg0qXjAQyw8akgdrlDwAQbiqiBNt2mu5vmaCpMstG9viKH1s9ebktbOEoXwgT3YFmd
Y5dFbByBwPLTrNt16VSHmOu/Yi8LIo9IrGLBwHFhYJYN9yaAfsW3h9sYrdLUqXEEnfOparVNncvy
2QvbhDFAgHECH1kDr4dwKyutrQBdsjDOmOfwNq3exvsIIP5+5Lbfb6/dlTJohUNbJsaOJ/AgQ2xs
tJ0KxIWMq8d4MFcELcjIMG1vi7iybMxo4rDisQamF2DoT8rOLuCxR76HDaFzdnSFb2uSYNa1N+/U
GlhCqRbKOLmuxeEVOnFee+jqmZB1L8UVdR+mSpIZR2ts77C0gR3HdwoxAy+WRozTcbkwcxOvUIy8
TNG4itKaYOaxirnn2GyNo66G5gfTINp9y8AekrYIy1XwVfgpBhZ8c0i+dqX2VKjkEKctC3QbahMM
FPi3l/p6Ny0M4ZgeyCNBcmkYgu/Ns8zE7AUSa+i9eqDJuG+ppCH6+i5Bc+MEY4RHCKa/0C92uby1
ltSMlBi4bVae51ub+OAFSrZtV66frxFPyaB3r44CYPEBbo1XPpLJiFCFo1AB64xg/AsG2n50v1XW
QVP3b100vKhMFHPQ3IvZTFvYRNYWYJ3XKmhU7z3z4HQSz76gAeaIEWDjEOCciZGFzgqXq2TA77c2
KNLTTY9g1wKD2201rrtVYIqGh4faBD2DZpHpYMzOmaeVaCxMdescnvi68M31uKu+6/viR/jQnHds
W+7yPJDIvPLzaKacMrj6NBIAvkZhd1oVyKNmpJvnbtPc6esYIDvqc7uaIHe9lX6+Le1qIS1kCNHR
AZ49+F9YxaWCThRRnQ/dBAy2U+oIjZHrSIaWeeU9wMBhgB526g9Gh5uYKK7yEjztbaUQBBTDc60f
UW0MiqQ9NJYmOayX6liojKCqAFBfUMNOPEoi5nLJ6i6L0pCeQI2+srs8CJOzFu7esmbXQiaPMTOK
Js8KNuDxfgqr72r7JdXvEvP5tgjhTfevDPTVIoWLOXzxDonB5VAoJhT5Mzxp/+63gGBZo8NabQMN
qZd2V78pjPkrEcsHvnk0rcLdXWrlIetiWXWbn3S6zdFv5QxfeCGRcWkJ1zIm05+tHOdKmKShSk8V
Qct7F3DjMdI/Dank2C6LmcwZPY5oGxLeARSF4oF0UX7yvFOurjKwLseJD0bS91gbduivHJHfIRpt
twQ6VX4avJORPBhK6XNTcjlIdBET+VpcOD2At/JTlD5netC3eRDFK7eR3buLJ2emi7A1jp0RWtGW
nkbvkCvgK0faV3JuLm/Sf3f/dbmEQLmIlTQG7DY95dE3pwRPq6StQ6aCcC5jUjYIkElxYjHSH/Z4
iIby5LWy4SKZmOnvMyPuwf+IoCQqTqT8UGVPtDyNxfn28Zet1GQUMxEhR0tiU2EzWu1JA+KZ7GEk
+33hejb0IurzbqQnt7h3hgf3jSmwv1uNWVVUV5EdAq/dpQJeVFlxUrj0lACCz9qgQepk39U/vO2E
X0hkDBqLOzKTJiyXW4doj0hMejIT+K6y3eLG3rXNsLq9K9OqvEam10oJq1b0VpN0IJE6hfRIrDuM
hvvKgB77ejXUstfK4rGfqSRE3OOgUJWPPD+VY/o7d/ttgdmFwO01P45N2dt/ef3wWkGshtelCAMN
YlgzC2ERp4o/NqCNL0BXnL8pIvx38V5lCIdTLay2TQ2Sn7ilDI9awZyXghAi2SIhlL4WIxieDVyp
oYvhkvVtt8KIVVAESlC+oCa9yYCsedsgljfpVSfB7mwlsrK2gjAUH2P70Ws2tPgSy57iy7uDtCDi
aB1I3cLF7NpFbrE8L06VyTG1rfVjoOTq3mxMSeQpEyReAa5i9HoBM9BKLQrUxC780vEOoSVDEl50
P1Oi869GwkWg1BxAei40itPygXXdKeof374z6BXQVRMIF3hFChGADT53oyMWPELhfu6G3mfaeIhj
+zPSKhIjWPIKM1F/ZptnvjpxqsjNa4eetPGRlC+k36rqpwgdeZEpuT8FEM5/jHsuSrAE1OqVhjgQ
1R7ge7rCz4Gi8sg2RZBuo7sC6FirtPMn0iBw2QaJxDxkigrmUTZVxjgZ8pNTo68kjACCso28YRur
lV+RH7c3cMkWp5ZQvPGArwCOqcsLpGGVybopGo3s8VdTlr5H219J6Ep0WrLEuRjBzVYUbwg0m8BO
TCsYFOMOzU+yXVvyEnMZgi2SPtUw3I51055L7oNsbG+ilJpu9b3xtfd8fQNOxze+6/41lX/XD41c
l+tnU69ITY0Vp5EMR6LxB5Vbu4ms6x3bhGLIRH6HZ6RIT4lRDqXuKwT0mv4TMynMfQYgwf9PhHBx
KHXCrUaHCPXP4P6nqmt83ZI03S++tzCZa0zEocBEFd9blj7QzAVwxon9mDDv6TpZdX6NmpbvAfBS
WVkSBzUZlhhLzOSJ7Uy6V0epCtSpk0kxVsYtlqEaijMLjnh0HAaG0Z/7VuKpFs/Uq45i1zDFLIqR
94hfei355XlsZSTWN8ZlLfkyMYKfiPN+LMa+y08Zd1Y2Rq8y9SuR1noWFxDJcB1JJg9ZBcFBRHkN
5iWvztH6ANSmgieHZszXSZ4GMfo9CW980OJ8u22Kiyd5JlPwFl7H0rEom/yU63dWsUuJuq6+jp4t
sfhFRzsTIziMkHRZroVpcRrcdKuF6L7XrX2nDsiZRIDtels28K+reBUn5puSXDd6+Ch68rpjaoBR
mwAkSxaXGUv2PhMiXF12QVO1GvDiyDwfuFM2SmbJRoFGfsZ9iro42O63t3drMRZEHvlfExHLP2XF
tAIcAvRE9tpmQo4GCPCXaU5jwgHnkifbotXPhE0LMAsDGGafTZbC6uM4XelU3WeDvuJchkcvMUFx
dlzPh6iwGXQy1GqdmLuu/BFXva+3Ev8kU2f6+0wd3iFUR5c6PTVdch4UxVe4tyu6UeKShD7gf40P
TFsoBYPDVBXkmLGWRzWD8WUVwogyM9kqA3frWutBmho61Qnpa/ccdfpP0sW63wzx99tWshQBYEbd
gA9BmheYjZeKup1TNIPeIdGmoRs9KlYuexsR3D86TglJDORjkkIVc6xlVpeO23pwVUnyxTWGXVyE
YJ2r/Lx2/Xdo42GqF4PRGEoSx5LCQSuavk6d35Wakw3m+epT6DSyua5l48AliSZZtPSLa1byNmxS
D5s2YCYvJgfTWGvk6bYmMhnCtQ/BYYZJPHpSkjumU5+woJMRcMlkCMYXum1Wpx3SLHbyDJIWjggm
55II6X94odfFmk707CQRN+Pc7mBgJd1yICsbK1Ruj2Tc8Y2+YltZb86SPaOQ9N/eCPdiFdnGQPBe
PFl1tS6J6bdJIolol++nVxHCNVjqY0qRZUHsonRBRbZmfqd2zwol/qj8focVoBsGtQMPMO5/wrbZ
4hV2kqT9iBt3tIdVXxnfvd56qsZYkpyYblQxGkOu2EH3Lk4N2jcv9whtY/EIrClEfx1wWy2nPtfE
su4V1hd3qZF+YFoICGGlogEqHV/eruJctmAfjV3jpeMZOdAqEqBQ2f05LeOPTPEkV/CSYUyF1Ymx
F65WDNV1K82SXqtxaL2H0dyriiSEnr7zag1nvy8e2LwAKPYAq6i9xy781qMJC/iZ2SA5T0tnFsAP
6BSYKtK6yKpUAmgpMjO87K1mO5oPrf3d8n69Y0dmIoQANlK7hilmA030zi9rP2l+a+O7VutVDeHa
YX1H8RDJcL+S/LENlY/ExIyxl2CQKH9b29rf+2emj7AzsW0O3BmReqtCZ58ZUeMbufaO8Aeth7jk
0GYDWEwhZtVIlpjOVHLpKZjXfAohnZSEZCmInAm5ejSRVrMqho3hT90LAEUxrufuyx9DED1OAaQl
8QpLfm4uTohZ65KoPQHn2qnti5OuKeqq19GE72S27zntt5HakiO6aNtoGwUoFkblvIU3jd3kOo5Q
UdzX7YoVsAyJiMVTOhMh+G4bWQGzts38ZMbGl0o1PnqFuU065eAS6Wz2ZFdXHmEmS7CJkWY6ZS28
apGyx851AguMhu84qmCktVApV230RV06bjQXFig4IxwuonxT8ew4Vj8sk6xvS1nMDgBn8T8xgo8G
RqsyhC4iOCf3+8PU7zeA+hGQgYH9B7sr3jBZTWNanOvFexUp3ONo07PGqoTIkfHA4GXQ2htT/QUk
Sz/xPqfVnhWS8tmiuc9iR2EtU9ZkndG5yGYXoGUEXObwgqGrIPQebPXj7QWdfupKuZkoYT354GUh
xvLgLYojpedCOWTF/1OEsH5hhxjVwfTdKUNUN5B1ygfMwkouo+UlQ3UeRWa08Iho73Wd202fwEOY
BvOCrAETHjc+VUX50JLwU1vLyKaW1+1VnnB6m7wcNIuj86Bsv2VdDC7cl5J9vr03QoPmP9cFeuAs
3OVAN4AzujxT7sBByajWHFkVx93GBnDwSDhuWQQETdoGFogMKT6hG5tt2KfA5pSVVZb8xvwDBL+R
5VaBEBa1ryYFmEmJOfA34s5e6SjOVdktGPE6quYnlj803afWgw9c315HiRa6cHtQROJDi5DxpFEb
o9tJaOHWYLXkwbf4vJgtli4EKx2CFbfvUPvsD94PfT0lOaI9+xb6yRrdL8F7dAJsnY3kGkC+hHNr
JRzxl1I5v8Ohz/y8odYaGGt8d1vK0h0FtJz/pAhHt0WuqO5Nhid52R1VT3todOWeROzRU2R0Df9j
+V5lCcYOzgiNJhR3FLjNY59O7ch4xlj+GDD03vU7RzYLv3SE58oJxl2pCM6Bl44+C/chBZOZee5l
iN7LlvefTmJbioP+054w6JS4H8PooBgfbu+PRAWxJUWPLKOqIjzNhwYYIRShV4LMTC0joV1yrugU
dzGojVE6cBRf+iGAc/Y9s8b8BMQCAK+ZR70E8n6h0g0vzdaPyk6i1+K6zQQKttAPtE+UEoWawfhd
R+fYkHiExXWb/b6w9cQahwGE7XCd2R117tr6ZFuSC0kiQvRrdVUXeTgoyFBHasCj/EtfKru+kUE/
LosB0KCJXmDAOUx/nz3LvZhhwxiiSG50fsb8pJr42SWubVEISkuuraJjHhmASyGhkqV5g6LIyTET
n/xw6E83lfizRU8zEyE4T91oa0OvICIC4jSeLczr0EztN+6vd5yYmRzhtedqEZLRXokw1ep29Vjs
NWJ84Lb+nt2fiZkMfLYtfU1GVZkSM3kebtOYrqjafVKNTLJqso0Rdj+M23qsp0wCeqvWPVd3Zt3s
y1F/R2yPztT/9l+4bCjo+wZASeL55eCesRr6e0hrxweS+8f37I6LmXwUm+GbhXMZ89wb40xDqO2C
l2DIAhfAkrUSv2vZ/hMjuuXIGJTEGfF6jaxj5K4MfvJGiYjFhwqSO/+qIrpmN3GNcAAuAjoElNaf
ZpDJxrnnj+STvsnWGIQK17fXbvEEoTkeZJLow9bFOn3RlU6uWuhTZbTwaWEeuBofkgoPiEaXxToy
WYJ/VjJS8cjCk6jIcFfbpP9aTkJI29h+lFaSDM3i9TPTTLCKrte4GZPJxykxC0hhrJjKPniE+Da4
jn1cspKlnH5QfBQByODvUqKJ+fL0tk1FUqdAqqEF5gnAzjDg6PRIqRq7mvLAK/IPRoK2n7qXhFuL
195MruBnuxLt5qoGu2yrxjy48dhuiNp9vW0nMiGCp201o+pDDzHJqOgvLQ+f48KT3BeLIjBoOPWL
IDEoJjgVL8k0q0dMbw4Pqbu2Q8nMgez3p7/PvGsETLKxSeDEh97yC7c9pdXbKN7+PktmKgiedQgT
vFvdEN1rZcz8mkW+lQO8qQEa2u3tWDTumSDRt5as8oCKDBfOyg365P3RtHfo7dlYveEbzri/LW76
7ivTnokTQrnGqUZPjQsUc3p314Q1MkFDYBrV9rYY2Q4JDqLnvG0YRdcpAcdHX7W7MJXht0w/cUsT
wSsMFM3/XY23aaQ9dd45sjee8yEvDT+mmy6WFGEl+oiV+aHJ3apNEWij/eYja/nR5LKBiUWng8kl
TKpbGI0TC4aRgbauMTY4gp6kOhQGPUQRKBOMflN02l1U11s+YPYqIe+xiJlcwdINlAoUGuv5KTXV
J8K+mEb5U5U2tsq0E8xcaZ1sQEUEL6G9tam36XZi5pV3GujGklWgeo18CbDkMNh66Rp0AHEojdqO
kR9NI9vqsxN/UNrRD43n0uArA3j/zZfMjQKntH2arjPjK1PWvc6DivNto+urxhyOalusrcgJInP0
4+jUWjLQyuXUzuw7BVevlK4zRk2KDuZsnXxId2B4fTTslbNFF99G1vi2eOhnwgSX79WjZzU9tjgC
ua7l7FJM6TNN4pQXz+NMyLQzM6fskKywoxS9MmGOBEuSZ0A9KDHrAahAF+yfWdidjEaGKLEYiPzB
9LIckJiIVUmCaUHwxqBRNrVi8JA62oqa+qZh4Bi1DBmP2uIygpsARGMTyYIr7Fkbp3nCe+xZyQFv
zl8yFRAsjSxnIJMibFbkuF1ksunyzJ5JuGJOHeR1Ibmhl4QA/XAazcL8tyfiG6geB0qHUqITMu7A
ypoFbeLdtx7b3L4GlrZnGjsACDxG967Gf1yti8O8h48uS8Va1x77XA+m6ltK5gLgRZfEictK/SdN
DOvdOqesHx10sCiHmoKqZFxb3s/bGslkCDbgMNogNkNzkcLCbWdbu8EY9lolAzCSiRGMoHCNXgUK
PT3RLgbLrLIqhu4jpizfEXAinYOTA7xPjB0K0QDasPOBezlqn5qOtyMsrZDhZi16OnTLY5YBJBXa
1QAKxk/zsGVIi46tP7Vzkk3+OdyR89RyIXN0S9f0xMMFoFRodTU+0TIFCMVtVSDT65q+NTar1kaC
6rYJLHZKzaVMXzHzdCYve9es8RwujHKtD922TGnnx2O2hxO8B6bCfe1lj8SrQOCkS07UkpdFPQZ7
pXsTt61gf0BfRstZihdyp5hbrvA1QM+6ulin1g+WV6tCFsgtGuJMnmCIEc9pAdtDel456PyFpHtH
Vh9acBJAjgM9iuVhhPhq3LEE5wsxchiIWifbuPVADGC/dK290hKQa9/euwV1LmQJ6iQ9bSK1xmDa
EHqByQ9h1AK9XHKqZAoJN6HVgWI2HPB2MIevWRN0zocOKblS+3ZblwVjv9BFMMO26mmuOMjKlmav
bTn1Iswj2jJo1cUVm1CHcZ4mngrBRVQKx8UeJbjWVXLKa3IAV9sRPaqSB8OCXXsYfTZBpAc4kqv2
dT64LXCHkVFoM8O3rJc4/NWXe8r8XpuCYNkLdUmruThh7fDS7kpuO+gRHbKzYWXB6KAjjJmr21u0
KAbHFAM2zkQpIixeO4LMiHd4bRW665tpHGjRuNaBUXtbzOLizcRMf585pFIZqFvp6DRLcxoGSRNv
wTfyqTef3D7ZlHntKxbnkpM0fbrw/EIRHoBFnjkNx4mRl80RZuvMQgThfsvYqjOsgw3mOsgptXfk
6y5kCbtllg1HK2qMA6XnfpPlB6I9DKGsn+kP4ue1ShZQr9F35uhifNfwNM1Q5JqaWibeWjB1dXvg
dwUx8Mnc54IGGJk8uvcyd7FoJIha/hUr+CT0aunA8EJ5Elw9nfd16NogdL/cthCZDMEl5VURU7WE
ajhOPp6xFklXSSnJLC2V8EBdi749IJ0iQBbrRPVQo/VoavMGLs5KW6XrbhcBUggB+TbbconHWFRp
Jkww+pGlDpKOOl6U/bPdf2Qd9QtZxL901V9oND1rZyeriztetk2B9ghdTY+DEQdFQ+9QQDBWoUtw
QyVfVM/5zpLf8ehJFJys+socXxUUK0h8GG3iEMToPN05ZKMrEue0lKKeKyeWdYouoXlsI91Y/NZ/
R7saBWvm+KCa2aTPoALevGPEC/KANIWbRFPh5y8XM6yQ2rfzaZKMx3jqMtfadZXRf75t6svL9ipF
cBbIFXtodcJxqsb7ATGSvb79+8t29/r7099nJmEWgMZrRhh5iN5U1MGUMjClj8ClEAIzpkDtRdSM
5srp7zMhKLfnRqigAEow32Ldkfynp+1Am/YOVWZSJh8/k5LSwmtjF68MXjtBRpwVqAwOzGklmYHF
FZuJEU6qwZQxRkoSMSSgqcM0qMtDR96BAIFmx9cVE06qxwCakHYcGUdH/QC8jnvXG1ZNEkkOjWRj
DCG/FOnJgOI3bnRSG8EIHKRRPfXxW3klcOpdtFkjEYiLVQVwtCdYcdbQvkNgHP8e0zThnyyHIzWV
M9AkfOrBFStrRlz2BTN5glXzthqZXmH56jUgv+4NMI30it/4SA7De9da8DbQ6GsFBQun3IoJj9FP
Xqr5qu5PCYadbMbArC5J3S5b3+tKCkbeALUDiQeMp+lZ+KKFygaoJ+mqdBpJ055MjmDlFukaM8vw
Uuop2ZKSruwUnXtatLl9ZpcN8FUdwc6zfmC6A3DaE+PaysieauTyYget159uy1lWxzOAn/YHOEpY
NuwMU8cEaCd9mn7qUYZVQ/CZo+vstpj/YXivcoRlU/OhwoklKPnqyqnuXR+0Z/dpeZ+63VM3hKA9
LkeM3JGjRtxV2iJ55ILL5X13of36GcKyoo5QmmyqngLKtFm5W4a+UgWB88fpANBNtEkl19S0fle3
+6tAEcc8LRyDWiUuXwPUI7W31o1HppvoQgqYLbHMRVEgc7GBKoEs3JXPchzSJQq6BHT4K885gZ+J
1W2gquewkGi1aDUzUUJ6oqcVicIWV7xWGwczVB8BnDcNuEqsRiZGCJmbgYHPc0RfGlDpv4xuEge0
0R/VAWBJt81TJkgIWXgKGIjBwXAA3njrTnX2POzOeaFJ2kUWY5bZsgneHqVSC0PdyMOV8a7Jt1yG
97PoNGa/P6k5u+g91qTAxUTBtKpRMFW7oK2Y36Rb13t7pwiSia+mNn3ITBDPoxH8YEl+slF9aa0V
c721HctKZcvLBTB+lOiRUBRRUgpweBSYvZxSionl9yT9jmpQvLm99cuvGcebxiFVc2InudRljFIr
dDqa/kL1FyiYwGPl4S5V+r2RdWsza+8jpuzywgLZz/gyPepDKpvvWlb09ROmkz1bzsSlyDU2eK+l
o/XLJO4vL5E9o2QiBP87RmUeqhztAHq+cuq7WkYqJvt9wbHGVI/AvI7aEyXdIatQ4C5d0O7e3qvp
I6+cKQY6AW/nIE8l4topDTDsLGNwfxoKFmigZHhO3CYkAfAiQ59qcZv6w4gRyW600qfbshddxEy2
cLaMUB3d2MUTsdSsTV9vNFphXuTXbSGLqzgTIthiyEKi6Q6uJ8LUtTbwH1ndvtwWISAs/o3IZjIE
Y6Oxl4Zeixup2bhb74UEyQpo6X56N57b1d9LUBa1y/QSrC9ylSZpXZzkOt/24U5KwL38+8BTBDMJ
TEMVLgott/hgEtxHOmGPZemsXNVYSdZtWvtr43uVIdwRpULCnLopMO6sdDzY2fgDY3HeOuyM4Wij
S2FlWebW6u1sg3mt1m/pWPqqVqtBjsew7xhVuXX01tkA/TH1c7WR5bwXr39Apf+7BtMazZwIbQEm
hKYiXJZe99Aw8mNMQG3AyM9Kt9HEJJuxvlxyGyUJEFZi+NIERwoAVEXU2FTvHa+cOlKH4RlUCayS
nPXL83b9+4LJGLTojJAjIe3myDWybxbmcOpMcqhlSgheS6VDHDaFVpwK+1gM95qMdUvy+2KHVIg+
IkDQdsUpsbdVsu9kT+4/CYJXo5xWyQQBAdhqHIwbgt9I8Eq9Efc6DUdg7zf1i2KPW8WughrccvaT
VgPDZyS+mZ01/pS5oBNJ7ocJ+yQ+RuN94Z1r0KmWkbnJ85UHsAEj/JzTzOcgQK3ol674lplveqNd
f63g3uIaCQKFOuh9scfuBXDDKMxYH3LqSTIRl/cE5Nge6gsTiKdm6VNh+vIoRCr470LiFF/d5i6K
Db8Ozw1LwYKxHsJzSGW9XaKpehjuRY0O/Zh/qA3FhNcAWOosrKh1BibBhuvu3un5po57SdB1aUwu
9EFQD+ZVxKK6OwEKX2ql47SRzEM4b9kVKOISHaFXPu5uu7lLLzcJQVZcBYIXmGo9REXCscMMTR5l
OTXPjTIGulYHaWQ2fk6yY8yc821ZQujlogLkgUAWaQ+8c6cNE1yqpQPLyGCGc67XIvButJK9xC53
6Y8wQE6oHiAngDkGEIvL5Us96uYlBhnOGa1XY90HJEmBWCsrhF+JwbqB3WFyj0iCYrD0UgxQJvoy
hNs8lwClD53wWPFkCzz3ze21WxQDcAugCQMLCgQZl2KMWsUNotfmWeusVVfRoxkBsoE2EjECkaSL
zUGRDkaFDmfM6aPT+VKOrfOUVRE1zkP40Ru/Wy6GMNND1dFj39ylyXfPvgcrA1BYqV9rz0n2OQkN
iZMWVAX6OagEDMDK4py5CNGFXFxVqUAB6vTiq1M+RT3zi2STxBJqJ0EG+HKAUo+qOlqqkYm7Aug2
nbSv7X7wzjboj+jdGAeRbFJEOL44Sqh7Is8CP43hRVW0vzZPFYbWieIrwEj8zFLvEAxI/N6lFsgh
4hSh2QcXswotrsjLcA1YKOPi8KYjAw6+gWstCzqTSIxisq3XSwdMmKh14ObHjBCw/gD1J9pe1SIY
Am77z2QcV1rVO76a2fflGD/lHZMkNYRq3VRzBFSMBmR6EJpM7e6CsHIcvchryiqCjcXKjnD06NYZ
6DLy6iezAcxboAms1rRPlOq/UyNrg5iQeDN21HpwlPabEtvbOi0BHAWyF//2IZyMf74QQI8HQyK4
O4GKgHKHKpz1noBUZmw19ezEWu33avwclfYnZG9fMkyJ5na5Vqx6e1umuMeAip6OggtDQqSLLtLL
Axk2hlmZsQn8cBXIoSTszTVRoq9cD2VJkcuAEtQDwOUAI6MObHQoecVMii6OIjJaN//qprVfDPte
eYqHZ1IFaSM5fQLO4iQKXHF44eMehWNGIeRSKS0Zaa6PtXr2tNFcW3EF6KNajTZ2aZSrOkf/phv+
QqI8DTo1++qwcN8Rd9gXdbujY/Gb/h9p19lbN850f5EA9fJV5d5rucQldsoXIYk3ItULVX/9e5RN
1jLN9xLxEywCLALc0ZDD4XDKOavXBSsqAdGYktyvia2dgDEkQ9F8syAIJfDA2GhMt4lgh/vKysl7
Wve5dZ8D69yyyLFcjG8OYVGx2AHIlCXX45udRuYDfhehBdAY0VjHuV4cPGXRMtW4V8HcSn0waqXo
ZW3drxbuF9kObFftiyn/eRW+vB62j9m9HhxFocDOQjnNvKZPdtwcAGZ0pR3XGLTnoZzQ6rUzfCuO
s2IMzZng1cVjBamfEE+oMM1lyLQyEdtu7jTKLXBU/AIV6UCybN327OH8Qdw+8dyKcdtDltUb1Qbd
GPN809eXm6Xqug++Z4mTeW11f5YKJLMAmLIQmnE7oyV93wCZGA+hLLbKA6kBr6tfrdqpVWVvLvGS
vYjidiWZUg0IWQDa7pVbSh4dTRLBvrbo36ogbwP8QAh5Q3i59IlBEhWph0Z/Zpq/5iAj9g7nt0Vc
adgJ4d50ecpaQ0/R8wP6AwetiNWG1hrY4Fg66L9S/LLUl3CDcDw1PL0N3OzcqrFFBTNqvvUJJkM4
N7FbfJtMXAcfGkd2GW4e5o3N7URxNj1UqZ2B7BYJ3tCM1agI9SwE2EJQ3aBZxvQVyVoK7WEnjjPx
aQGIL6AKty7EONNi5R0T+6CRfVk5bquUrCQ1oi6UvwugPTkMpOx/FRH9sbj/JPxq/Ng5Aa+h5Ywg
BiPN6WnRbwYQLw5P5w1u+0h+T0BFjrlJvMQ1jQfiWR01H1MFI60krV08l9i9O3WROoLyaMU7Lenr
k+Y28VAPj+cFi3ZnJ5gH5wGzm8bcGThWBRjqp8t0lOz+6+jm37Xb/z5f5BkTz0s2QA+A2rXhCiIi
ze2vvfQrG/WgHJo2WAuZB+KehG+FcnfsjARWgrltzHwBMTJgF+XdRqyYErCx6CcvlJ0okUfa68i9
QJeO9s7co5rrEOs4ZigHKmkw1bLOPZmYbSt3ZghkbIB52KjmLsZdQoHUNBT+VMiIbDZHc8YSne0r
dlJKwNvq+lYuSxc9tEvHNxbrAC6YY6XLWkqEWeT9wm3fspM1W2uaDSbqCZQEzsN6cA4UbOQq+Pgu
lK/6ofPzUA6ILVOQc3+knbNSV2EcGELNjNJfuhMb0dAui+tl28X5PVS2xrpyIcc1PrrJj84N3fH5
fzu8nOsDrUGejRSHVy/pyQJdXqcoH98hQsObE82MQGpSOREa6Yidb4jeK1krnyIHEYDD6++HMfBG
+E/IGwebU/AzoF3l2kQfSWX2FxrwqLVFPZ7XRTResD3SXTyekXY2XG7rW4w0EWgAiJrDhuiYxtWp
vtB91VfCd8CuvxLF7b7qJAk6/pXi2mlRrZhLv6vnkCRFuEyXesOi85ptH/7m0O4U43YpW60R0B64
Y2l9467HKf+RNpVv1x8MaklECS+MF1H84EzSuF3Tdeg0nID3gotpoH67SqJimQzu0hgsoEObSVpd
G+uNNTyus8QQhEdzpwN3PzTMKxdcw9V133VhNjwZ/VXh/lWa+vcdtJPBXQqFgaeWohQo9S0Axx3N
oK6NADAoElW4V+8fOTifwA9AstXadN350K4Z0ymjwKrwW0+7d9OPFlI3xmRHS9ugg0P9gYrOYWLF
pWqkSHu57WOSl+tF7bIAmHWXLtAFyty7XLT2Xq9lGTGxXb58HOfgMReXGGWvtBiGzr2b3Jy+6Epy
UVaqn1hdWCWuJFIT3/z6i8Dtg3ar4eZrbgMSbWOwaS7miyysAxY76FItQyWU4SqJzQhFE9CvAO7m
1yNiJ8wY0cOcV+jvG/FmK6fTSD8lsq5i8VF4kbH9+04GZR2wEyn6ccwqYlpsmhL7kenAmU8KWFgy
TniAOsP4CCKpK0AR276TG5IHqPDWBTnkn7XiLMEwG03pNpxRw/npKU4A7ka/mYBz2+sSScKIE0UU
IF0hkMZfr1esy6wetWk0C6qqGirtR4ukh9S5dzsH0FeOX8vyTsIV3MnjnIkJkgg13zDSZyfO6Y2l
HUfp6KrYrndCOG8yoUzQtRZuyOWOhdtztDzWU6B9dY5GtJzUJTx/n4hvyp08zuxAsJEUa4X3b2Ia
F8XU/kgSNUjy5Dh5ae7nnhUotaJGczV+MrQkUEtZaCP9As4wG5eBXZZiWUGZEupBH6yn5rSp+66R
Z7TNvFgMb5t6UtGxg8XQ3vDbLqCd5RfG4fySis0EKXtM96C2w887AN+gq1U1wUFTtaBsyoPiAIEp
qaLzYrhay+/7ABW+P3K4wAOz7umabzk4+5re649tgID6YQ2WUPdz0Ckh1x2clyj08TuBfOzhqHZV
6QgICGq/ZjNFzLJPo07uBjrErbrIAMaEHvFFHj/qoDrMrdd6S5kp2eDrhH1bCxlrs3CzECkCIwvZ
cRR0XvuQxAFQnk7hrZRUiboCmDxjG9REdsyEquzEcKcswSB1oanom+3XOViJjlK7ZHNkimz/vrs+
anMY6rzAkGufzv5S3GfNbSprfhMawE4L7vhUxUTsaUNlTHs0StsoiLYj+eYVZPadhnShBps4b3K/
DsubeBdToAaGHlCm4idbraQDCallocXJ87vPGy3F6pMw+ah/bK/1C9tP/PqwXOknVyZ42/g3gjGe
bm0oahYQrV+vp4YhAU/v9A23cYjmq+qgROj8HQ5aYKP1PYnmL+c1FVoIoNqAuoogAwg5r+UVhbIk
9QTXVHa3IHiLYaySdKDIQhzMDWiA/MWYMN93kBhGXmkuMk9F3j23fXv0cvVBM6d33Mp7MZypa1Op
T+2MYVrH+eBi/GpurxMQGLLmKfNz/fH8qgl1QqEZtQ/Md4Om4vWqVSRLK8c1keHUnszZN9YvIzmd
F7EZNW8IDnAOwQ2B7CMqmK9FkKYyQEOOo+sW7EQyEnZ2fZutCrKPyffzooTa7ERxAUbHvAbkwnCw
ao3XiqHHDu0eitotJFsklOOgEQuFIijF5yCdtRjRDFnhxULMLO4T7UtXLuxgWKMkgy9yGM6LoDc5
R4wIlwCyBkBOc501oTVddfVT/qMfnt+xcDs53B51fTIok45KRJWWAdNBWsPowczfZdo7Mdz+DHpa
Tu2IoZF0dB9y3c5PSdnUfkGm7uB45I7U2RqphayxWRgT7peR80UkUztg22AMRznNhw0oRwmSg3EE
sGdAQxlBhdg4LDAbO2ileANyjk6BbgJgUoUNq36qhXtYSvaV6LIyiEwMF70k4Ezq6Aa5OCIGG0zN
T+wM+YX784YheiI46FH6owwXsvQJdeYhQXTrdoeRDYdsQXXH/l66fqFUB0L08Lw8scH/J49HhGrA
CzrQAp3uDK/tCiNtREHeKVWuMmsKalcyICAcRMWMAdARbKS63sCro7F+MtVttNaolZBkzWke8xWp
4vpuXd0HXKeHRmX3Ka1uiCdLH4s38EU2Fwzo+NV52hDjalO7pKPh2+UQ5XorcSFCMcgZAtgEzUtv
mvN6S9Vmi+BeZChqL0brO33hI5sscYmi6xf9a/+J4bTJmx7pwu0tydx1CkCOUQU6k8GZynTZrGcX
o2FCBPPxFqhm5vQ+9Z6y9aSNkryITAR3rDw7GV0b0NlAp7pU1nv02YPrQRKqyGRwh8rOHDDSZ6iC
DOCXocAVtiZMWcuabYWV2d2W8KBdLF3KVmvwLmThGJp4F9aPXtCH3lEPVX86aRfnj65EK4u7Q6bR
TYBVhZVbWcOCYdbuO5ovh0IeIQlfvHvNuHtkrpwsMUt4paZLlDuDKnY4GKCuqFcQeVlNrgS6Oy2+
PazPqj0YmGBnXpimlSwOkBg9HxGW9ZBpCzgHrzWU1ws3uzIG2YyR2EV5ngWOHrQioV3utc1jCIPB
QyETn/TNNxQIH9UCNR99DohV3xA0OhJ4qryuEbtZkjMtjNx2ojf1d8dNT5yepBUitzHJw+5L05eR
TsI6f9eRe9FwM6ydGHNWp7qvkRws+lNhXGRVBAT+v7dNV0U7G6DrjLe47kOplkAvI8CvU83PSXNQ
vdj03mH/exmcc1JsbRr67QHSdj9QLQuoeTKGu/9ND847lVMKCGQD16NKzdw32QIp00lPXUl/kugs
73XhPdREyyXfLg3D/WC3/qRdgRL3vCqim34ngq+OAF90qcYeZ8dMmuGyKUt6pWY5Rf6lV0H7m64j
iKLMVTa2IdGMBxAetbYyRg/5ir7LIwQbH8xC9VNHO57XTiaG81BpqaakaLFRLWYEfTQMNlnr+Vnf
SYxOmMTaLyPnHqxcbZ26RNYbiIdmbIRZmITKk/2lulQelWN313+SAauInN5eIucVwMbQ5sUK2JhG
f5qGL20nCcpkS7f9+84d6EZpWytBYcIsGs1vVvKpKvouLFrj+fweiWLbvSJcyKLV1NHqIkVNeALa
fvOo9FGpt36RfaYsmj0vPC9Otm6cfwAa7dyaFD14uPhJ8jDLpj3Ev49eanR3ojHK5M4sBe5E3SNB
C6qg4lS75NFwc0ksKT6z/4ngI4ox6ZV8svC+7s0kqMwrPI1Dmtd+bfhFUUochNgOXoRx8UQ7IQdS
bO0VpD+R9hMSZtM74Ig9NJD9WTKLO6UmXbxBq7AljnPqjIsOg2yJZMlEd+heBHc+1Ww0nYUq6G0g
7MvY1UejuAXLeTB7n8+bl0zQZh67Y2MrdMJTDe9BMwP+S2SRL6iG+f30fF6MzAS401m1mQ0SWJiA
p5dh5ym+3U5+qcSWcipkNVGZBXAHNHPbHNTYKOWsSEqMT4p1KHPJqslEcIdSsRfChglThmp/Ned3
a/LJk93Zwo3R0KmItm5TwCWh5qlBAbF13bHPs2oG7vxggnsol03MCs//Tg63WuVEM69TXERr1fIZ
w9WZX5dreH73xbrYGOgx0I9u2Jw1e/CXzjgvHUGoXYUFpoCnNLC04nKUkWMIY3xXexHF2XOZZsAM
K1SI6p0SfWLgr2GXmX2HJw2gtp7T9BFTX2jrOZH8eF5JoU3sJHMmrgNPScfkMbycdtfS3G+KeJFt
lvje3gnhdksf3RRE1EiPb0U7xScBxlXvk49NNITVTR1Op0UN3qEWJieAfeSA1ZYHP2o7zSjQBY4F
XYbSnzAUa6h+LStxCC/VnRTuQLFOqXNkF9AOrLtRZl/X67W1hn15r5M+UGTcosLXkasbGGgzgC73
htoCVZu1VuoJUaRL0YVXLRiHn0CtGSRNk0a2WbDHytVAt6w15KTNrHsw6vU9PuTlG/hIdhxM0tiA
Frp23Kw/LHTGLHmuL5FlszZ6zx5i4NrCtBE05i6staa6s66A2vQroKdg9sKa/fZdBWUMvPwnhTvl
XWXYiTmg7Rn0RwkwW8aT+mzceccagC2m5KUh9Cg7WdwxJw0wJsxpxfN27lGzqXx36e6UrgiSMX+P
89qJ4s41cExcUK8hHzJpsao8AT0X3RufhmZ+jxzQYG+zWoBy5GsqZJptu7HxspmNf6hl+cT6PC0/
FyJpBfz1O3xhBTS3mNjCzBDmobajuLvx0TPXDeqq40A7VEVBVAkAPh1Uae2r6BhOS5DtjhFwvI90
enCLj6aXI7P5MdX/qc0nz2tBRn4wyKmxH6lxQtLE16rTvARjGmhE0uElDBp2X8qFpkTR+45ugBu6
xQ6VUvh9HpUIGLvUO7JMEnEJ3TeQb030tKCGz9dMnMxja096PL2KFG7uSJvr1Du94xzuZHCxaaH2
bYlZuuK6BmGPrdyjpRA9hP+jEO6wJ4054xqGb8PoMbbY74EkrcgoGITnb6cJd9brpKeD1sNfz9V0
Ua3PrHAuGnv0q0FG/yLbF+6kV56OJr8NmgltuH6iaOFcox5sy0jIhLa2U4g75RZgjxd3q4t4lRuY
Zai516V9cAv8j2VLnijbJ785gRhEwIQz7tQ3jCyz69V2D5jqaxPN+xd65ninrJV2swu3aCeFW7is
LJa1Wil4czAIGlqLdtukxW3tJA8NboDzhi2+UC0MtaDLBxMWPP10PybDnKEGfT0Z5YeGjFWUo6kO
QPZI5hcgRz4WTfrZTTEj2PflGkxTJ+taEdrJ7gs4s18dJcFsIm4Eapg+0W7KbKvnS3y0OP7aSeHs
vkjV3JodPP6RnmkuhiO9U4IiC/Dwj7Zm+uaYhs7z+bUVKoY2OzCUAzIMXRev/bW+jiiTa4grm771
7W8UrG/auyxyJ4MLK825XG1G4fxsfa7CdnaXqGiUd4WSOylckKelLhudBYnhyWoCd/i+MBLZ6+H8
cgnNfieEu950t0OiwwQ4z9Tdz95xNlbfTHwjkXjZ7WfenOGdGO5uGnQLhBM5xDQYb+hYpHo/s6z3
6RCVyo8yl1zaEht405K1KgvtFSCfbSNYY9OhLTyerU/nV07oll5U4hFoU9UrTCSA8G4uXDXInOyH
Tc378zLEiiC42UbFMR/AnR+8zb2ktbFstvaxrO719XZ8T7+Ni+HrPyI4v4fBHaorW0LdVK9b9HCg
drnKHufCpcKxA4mGZQKHg9v9vJoTh2gIdVF7UJbrd/XPg+ATAIGejjozT6A8z0buMXT9XVNwxDgE
ULDfalUSQot1eJHBHZRqtRqiqWjxasrpe1OUH3UEC+d3WyaCW6YpG53RLZEmWbuL1P3QSqtcm1N/
cwpf1snlQCeUXP8NO70BpdpBdlAN3/SncKOz6E9UckCExruTxoVvtWmNzNlopkHAGpZaERfepWq/
g+0eU+v/7YvLXWRNZ6QTCLqQ+lO9zp9p9l0rtagCOtX5zZFpwx1FVSfEbG1cmGNPlsBKR38mw0cy
rc//m5zNSHbvDcLcMilyuJXMKW9ne2QB+k8s3ygsPTovSej6dyu3abyTxFpTbcsR+5O0Sdg9e7N9
RbMPbcmC83JkK8fdlgDDyOY6sRG/WZ/79ivTwMh8PC9CWIXfWwF/VyZLylAIxwP3Mbne+tGBOX6r
PhRPG1GXHHZHclJdzhmURq4BGRLGgE67L1StPm70ZudVEt6Yro6hAIyGOWgsfb07LXJj6KVCjNGV
6Y+FqjduOcdgrLyczPRDRz7Wlhuelyjcp51Ebp9MY0C9KanRhTRXvvmPrqZgSZWcom0f3nignQxu
n9o1wWTY1gmZDo9W/3lm/1gIA8YiyunH89oIt2gnidsid5gxDZPhTpi3rgEDby1ZdCvThXPXWge4
jqXA/OuQpF8TxwoJGrIB2QecQxYahhKdV0hs4y8a8XWhFqmkvO0RTPfRHCrUz0FHZNzYD+wpDdgx
+2e5Py9QYoF8q0kPlreiVVBUqZc6GlzMY5vOpTZ5F2W7hmnXHqy+kJig0CXtVOScudkzg5kbBKu+
XhD30JxK99GQUbJK7JzvJ2Fmn5RdgYiH4kK8Y9RuPiyZOvq6B/qW80so7Il0dwptVrrzsXOujg2h
mLpbP/QkaC6aQ300Q7MNx18IJDIeXak8zmt0ugtStwpgvMWVezTC9ZQHw6G+SIM8TEPZlSi1SM5j
YNBids0CRWrjYQnSU3VIQida7zbY6SwC79fp/GqKN87aYLMwV+jwyGp275ouyGK05yXJ2UFPSBoM
66Qf7KWVvfDEhREwzP2RxW2cWdGKqeCYuNabIDlWh/m03uQUdCBlSA8yWgax2b8I43ZtYHREURnr
mLpFiKwiYNAiqt3a43v6B92dVtyGDZZZaIS4SNvM1YViN+EwyNqZxH73RRfOwyeGvRjThijquFMf
2UWiBFMim3GTCeGc+8LA2aZ2CF3cIY30NH3WJvU9b0jXBSCSCwaDN4SJq4km9xmc4dd43A+sD9jX
MXUk7kFs0C8yOHcHVDnFrEcYWZ6fenKaldtEBmsmvqReRHBha9Oac9dkWCmiKwFZnStHW2KjTY96
huapqpW0lYgt+UUcd2xI26xrviDWK4v255oseE/ajuG7KYlMhtfGeYfw/7i7F3HcwZmoNtVViWID
ImT3aEZZqATKU3qhHqygOcp6zsVW9yKNOz3pYI0AP8V2rdaPyvrcyIIj4e8DgtzcmMRgcdzR6ZIi
y+cae5U3qRESc7KudXBbhOcXTXite8ibI6EKEAWPWzPPGABGUmEgj9oaqFNo6ZiPvdlpVYDmTvvO
1JL2B7LV3r2+DL3kES0yeCgI0k5jgzA1OYM3KmvAiGxWXlfK1+xH1zCk2yWFCZEF7kVwBj+nzpQM
PRaxQ6VrgpMDggO5yBAvnV9GoRx0YoNhwkO/AZ/TUNukzOcNtWgqqe8iR+uYGKP0lfdEK1vH9285
v1LJuwgCj6dcVYcFfqi+tes2LAH7lMraBMXKAMFK1ZHUR8L2dZiCm5WWJAE6hN5oP8tmhafoALCP
CkXtyR7sYit/sT/uFNnVNBsNWEevpzWqkmiQIfwIPd7OvrlTZNBicdA+hbDVfZiKT2uShmt2mpID
pbJJG6E5g3sUHQY4sxj/e71s4D736gxFqmvAbN5ZnfXD87KgsxVJ3CNaMW8nZvv3nQkMrsd6ZFKQ
elLWU2kvd/X8ngHTvQjOAIrJKpiTbe2ARDum9uSrdnrSLNmCiTUBuzXQT114AS4lZFLdmnoVk1Zd
XaY3tGvWi0rLvpw/mTIhnJOZUsyh1A6aPpIMj6S2iND0ffG/ieA2vpjJOjAN19zcFj+cPHd8rdcl
g5DCM4lk6Z+14nYd0JEmnTU8la0yOTokApXHcdTuiMy6ROfF28nhtt42crQWzTBiWtMQzBdl82il
daj3JzNtJE5TtjXc2fdyQmYM8iOfnbKrJNEKTKXJcLLFMjBo6dreBmTKrZs2J4OzFMPyjD5AcM/d
WZkTnd998Yq9SOBWLG8bmiYOXD8aUKLMitLhy2gWoVI/Kc3X86K2n+LzJcAV/E8ZbsGWZjHTZOOX
nQBuA4KG0SyDvpLsitDS0EYBgGfbFjEpp6nWphuDy0puKrMIQAYV9ikCUinkkXBzdqK4wJ2Rupq1
PimuC/dk0qtc5vyF67X7fS4n4ykAQZm3LH1e3XaJn9FPYK89vyWS1eLJj1Rm2Loxj+jboZGuP+jb
FFukdTKaIKGRvWjCD/SWOmhX0aUDF7N2/tTZT6pVX43AYl/rJe4G6z1PQ2DU/jECvumpNUBLQHK0
uIOgQ6WhKWukEetjo9EIncBvqbRdzaiom2NnsjQxUaExputVoU+VXgxR2qPNmTBFxtAhtAb7Jazh
Ts/UsI5gWBq32nrRAgSFUdRRn8+bg0zGpvfuctZGIDBXWgo3nXmPTt9m/oiB1FJGuvDa6gAQhh4k
QIxiIh4w9gDz5m6cUhmKKk1qK3bLG2Ds2X0ZjPQCeB3BeXWEctCWBsh8FOwA7f1aHVvt2trsGxar
1RrU4wcNPehtOflGJbneXtvDb4VchE4G5lCBUc6dVJQd3bGYGytGB4THoqF+LJB2HtVTZsoIk187
nX9Foey4set4SKj/6lLYbVGGAVC2th6Lydhe5yS7TTsZW4Jo2TaC+A08HFgMPKC3l0yo1KydFTvV
h9W+9tohKNVDDTaD89vz+vH2WxXdwIg/ok7g8HMWTZqxUYmZdjFQTG2/tcYPg9VctT07qLn3mM9D
XGnJX73pf8sEIgOgelUkj3jwkaodGQgWDRYrRD+QIR561dfdbzr7/A7dQNaNbmSAJEDF16ZHWwyF
NorN4m5WH4kzs7CpTHrKVA9IFmY73OjYO7+sxkkSzb0+wn8U/E8w79HN0kZxF01TcaHO9Dj0SXZs
MrzqLLglyeUhNEX0zAH9HVj2UPK1jmXHiqFeJhaDMI3F29MutIGlIJGyrdRL1PBbIRPdimiaAvKO
yfmkbLKqhtqwRooXtubkPjOKwACuXLIAhu0uJ1+mwZRYplizF5nczW6j3EJGFZpRPBsixSx6n62o
yJ63EeFW7TTjbMRhgE2YPExDGY1z51nZQ03HO2Wo78+LETkn80UMX2px0bakaxqz4nGoAgBqOOwm
Yz2wnWNqPp4XJfQc8LSmo1rAYOdH5WrPKpQWSBrxVNvXIyOHVoF7b+vPdiabjRKLQiy5Ec9huoB7
fXldN+nZgMVTSOV7XnnhIM5jdeEPdfUenwHH/keU/trOHScnYwJopHhSr6v1+6DRuCzvGJGRDwrt
YSeHuxbZyGyzn4Yu9srax7zUJRrPfdek0flNEouBBwSlC6DNeNgbijlrChYEFs+urR5cJa3CWelP
FZUx08sEcevWZos+6TX0Sd3G14afYOr1s1I2nik0b0DzWBu0CohQOP+wJL2RJ31rxUjDDe5lAb6Y
Kv+5ks9dY0ncgtAV7URxbkHV9N722MJib0of1gW45TY9Gf0cNwwjJvrkhB5L7j1VNnLEFXB++8BN
Q7wD0TjFEw2UlKpsVAH5pZHevMgXNHV6dDhaTImp2pzISkdfAZkuikrRkIJpW1dqidUIL2vMTWy5
3K1Rmmu3ccGRqg3gzolhNAHyUFFTJx8KY4jQFOOnINBSWHF8h6EC7cIETxSKFjyyR17ZibW4sJ8Z
tPXeAXRN1iw52kJHj/DDwaoiIOWNJwcAL3rixy4ugaYx994FSObfIcLCIDnQQqyNIoA71ZhKmpy0
V3Ah96l6oIpRXZoKMC3Pr5VIEWuDVMPyg2GGRyp1bL33MmOzEJdc4MJugpGp7zlqOyH8M071AMy0
lQ1iDHTVINxGjEuT/idZ+u90BnpC07QyADyJXvxLbmm12rZTB3ekhoqIPT/OigzXVHSqLQxfIO0J
ZBO02b5270vqLMaQZUOMrhstau38Z19Px95dNX9WtMuxHsqAeO3BrgeJaYjOFGarPHRNIwy2dc51
Teuss0KfoRx51NeorO818kF3PzTFaellVWCRN94JM7gLs8pWJ8NFBm+sx0p3ibnyZZY8g8Qi0N+z
geUieuJ8RAtQS22atS5ulp+lUzzQ+vPq9h/PW7ro4ge0xX9COD1SZEScKV27uC/WoJmfe+1nYdyN
MiYMoeHtxHCXF2mJO9Bx6eIWvdDgqzmNrJcsl+jmAowa5iLB3AWCMO46KSYEzw7I3uO1xFCNwe5m
VEwNMwtI/6jWRGJsXJ/+v5cIhGCcSUNSx+B3J6umJjMqvKp0xfqqZkDRypKZhA2wu/Su/spKGrT9
FKdUDTB+fDi/a8Ll3Annds0BOCc6XmEaxvrQG+tpGieJfsLVRCC40VBtRQwumnbXkS7Ziguq1fIb
uzTSYNXtys9QFmZqnONBLXG5Qmt/Ecg3oPYwQtNU+yFetfzCXF2/AUC0Ny/R+ZUT2js6G3GgfoEU
ck4CsyIZNdTSjicMXwJhGoDCsfudzbKWLOEO7eRw1oi5tMVCWXuIi4VdOE15xVQZRrxIFQeUVbjM
Vbz3+QvdtSd7Rs0UD35nikoQhpVGf7TJFLI1C8+vmkAbBOygfESoYtmwh9dOPbFh2lVvjHFpatn3
uk+t+7WdBklAKFAI/RToAbcwNLbV0l9L8ejsMWdGNsFd8k969pNQDFk63nJjJ3otMTeBfeN6wtQQ
uNaAiG1vGu8SP4tpduCpzceYdWak1o6/AqmQqMWjnbhX+dzJwBSE8kBnZNrI1tmYDXgtb0hKNxsM
yuIes7/2FC3Kj6n+qJtBYXw6v1eCg4Q5XBttAuAX0zybs/BpcZjtUDgmpwM1QQNEjYOTmhcp7d9x
ZF9J4nRSzC5p6ZyNMTYUwxR0bn1r6Q52I8MyFalkgNYBFehfMwJc0DcB+dseLTrHCq0PzkYyo9mX
hlMd/37lkHIE5x5ayFDw4Gyiciy7aIAiFAOEzKee57tVHy6OLO4TREhbKhDNQ+Y2kcBfVN5QKAkx
yRxXuX5oKjsa2+wmW7SLhJp+rxbfwV8RaM769R3aoRKNVVTBxuhyZ7gqalPvlWSKSe4cNMW96+3n
ppDdwsKt2knhrA/d9rTLxnSOMYMVA4fsJodDIl4tuZ5kYjjTGzRlqDCIPSGeqC+QLD5kpnvLyuRw
fs1Et7xlYKrONoFaBfDe7Tt2bqLISKMxr57ikabEH9kcliaJLCSLe1T3WKYdvVK5cZvpY017yYYJ
3OEr2dyGZVmzQogJNqBWw6RaOoHNl0b9mn7RMvfhvKLC9UQCV8VknAZWTU5WSqqi1NxuQ8FWQIBQ
LvjLDXGiv/29HMw2arh79S23z53kRlnmyk6XGXdW/WQz7UkFUZUzaI/vEANDB+SipnqgjX29bXAX
aZUxqGOzLKYs9xXVPXRLGZ0XI7gWkfHBDDCEoG2Jv7CyGq0QpbsiZnHmmxYUEaA2kdxTAhE23ARm
o9CAo6kqZ4Adqb2sW3rcvKzVQo0kQzSx9e9w9H4Fs7iSNHBybP8ZDuf5GJCbcQ+yMTbdZI7IxJID
SL5kbyaRLvCsuN2hDV4cXEyZGOmoZlqqxjbNOn9RwKU7V7l6Or8pAlNGrRpBkQ5QCh3Ula/3fvbs
ylXUAQ/QdblUZ/XIxua+nicJaN72M1wiHdUIXQNRsA6yIYN7nVVkVFpGsWSlPYUVMN7LFIW3nNmo
+Sv3fS5DyxctHvIq+AN7MEGo/Fot8MAMoB9bxzgD20xkFJp2lRVaIbFo0eLtpXDmRtNCbUx7gCF0
05VhekdwdYLo7e+wc/+1t70Yzt2Us9NghICusV60GtDtqjyovTjp3HeEKHi7YJtQedfgcbh7oqrL
ugM4wxhrJvlWYIq1HbLrOfk7XNR/9QF3Kco2G0vtmzl0JUtsZ0AyJy4q9Utho+UPtuSPmSxCFhnd
Xg5nBOA1q/qmtMe4K/WoB0vT5AUd+9Yvl5NsxENkb3tRnCWMZafWY+2MMR4ZQQEudJTpH//+pO5F
cFYw5V2HuUlzjFfVRoEt890ONFDL33UWvd0cziEApnmw6t5FvOWWwOhjGjA2gGd2XpfNkHh34IEk
10WtUEV+kNsZBaznTu5iZ+BBAbzbhFNzYGz1kwF8xTqG9iVrJ7QEx4YzReUVowic+yEZMmtoMxvj
mep1UE2gCkTT5KKOeQB83isjkeV2RaHQRgKMHg20guCZxt2pi2qMPRqm5rhvDb9jWUTr/FDkpQ9f
daotctEVerAgv+wu3u35xRVEzJhgAnyXgYQ9UpPc4q6pgoxHge50PWn9Pv3cMcxt599dIBplg+MT
PQ2UVNYhIioTQCp6eIHajKcUT8HW9LqKB6iJlhpl6+Fdwpb+oyvP6oab4hXHFJCv5fpUe19IJWPb
EFjTK9Gc2+rJjCoz0ZeYDiuY/34afQdEeASgyghTUlBtlD1KRNuLvUWLF/6YhsXT7taJPs8Dnt9x
2gO7BiQfSfOEARq8svyUpLfA7/CpMwQWk9HPbY6EOzmvBHNeAKPyVkp1b0YLhlodNC9LA5UMIJ2Z
mST4FLg01LQANgi+JbzvDC7+gBUBs9hTWWxk4yFLhg9rQiQt5hIRfE5mNeFq3CLfSku2GjtpY9zM
emOG58+D4PA7oPTYdgkZM4ufBiA5rTtbg5S1oMe89wI9qR/YVFwtq3NEcis4L06klGkhpaej/dty
+dScW4PACoS/Y/x/pF1Zb6Q6E/1FSGYxyyvQdLqTzmyZ9QXNnQWzYzYDv/473G/uhDiorclIV7oP
GXVhu6pcruUc1PBpgJbj/LXZI292XcqeHiDSReAG4q01CfQ0wBEsRtYub4ZzvLxJEz/Vvi354e9E
SKoWp2xc1U2c3W742tf8gzl5Y5CZmaqZefeAwFMCzmdcBc8i3TaxsnmJe6wlL0FmVHV+21r389x+
9Lr0kE2DQiHWD5dtCPH7f/JkyCUNLBVs1BGMDoJNAUH5lAG3yJ/d4h9RmG//fBdRgkOiziAU3E1S
mq4zdG1yEw20MsCfyebZL4vaF1OqePns6cNWjHTf2EVlGJMNeA4A/PgzYAC9GeBk6Av+89Wgk5qa
4K1BreNfv7h54TM+ewv6wofzzOmr2L4fm/KVxRS1ib3zgb9Bi4C+IuW5q4VthFhZMrUUfBtnUaC8
ghjk87i8anLFCM2e1iFRYZoADwJ/nezC46bqi4w3sFMgBpkXhs6sBERytnPvAuh+DHkv2p92pdEf
L9jCjVzJrGavBlGtOwj095Awa4tocUXo5H+GvfdvHIe3D3r1UC5HDlqX3HeeezMZ6no6p14K/Eun
uUNuV/i6Nh9fsB6oHkEWGi1S8qOhj3OKURTSnZH68QtaB0JvDyNoAq6L2XOreArjmbomQiBMUgqn
s1xeZOgcccYDqh0fvUU1qbgbw9gemjWRvAcEijxVFSe0mkqvFOeOcPdgOBULDG6n6CzLnZOX19+q
BD1FxLM/EmSn/cXE4KzDjFGx1D1b3n6GZMvJpDe2FqN+UJXi+zKygHrc9cGj+4I7ZCtHsrOqYn1R
sxEWUGvA12zoNyvvS4Rp4Fq/fniqFa1/31h0atYG6uhVf248G5MKoG5CbivQy0r1etk16s0JSsZF
x7oY3FaM5zGbbvQ4ez3GpzyJ79sUbUAkF4oAZs9TIa2xOnZcwc+MzK7nMoMfE+e2iiznMGG2YEkC
U1N1WOzt30aOjMPkDRYoIudyPKelfqQdPU3u8i7LVGB0+8tBHmhN6SNXI9kY2Hl1TLA53bmvHxw0
VPIixMjMZKim5PZOCb//W45UkOWTXZA5wWVlA2ZIL97o9gOeYX4rkA368eea56BJD90pSONT+S6J
7ZHlnoFmW+4iF8issAJuZDk7N9fF7O4cev7NtUrxvOUWyAVtiipqhwLmfc+OhVsBavirjev+upxd
RXiUI59QXQDoUBuxnEYrkQHoCxq5ZVn64zKWiihpz+EiWUsBA41k6rNG+aapp2kcETa7Gj8aC32P
f6u46FUiJAeUlrEpehOtLaxgofCGiLi94jG8u2EoSMCp42QQlD/1PLWjxy63TFSpnOTGYuXBnOxT
YXaKzdrVaLTIga8DDKC6HOXNwL7M3DwHJXH6BSVRN/5u8E9GcjfibK5rwK6mbSRJl0OdJGYsOtyD
sTeEaEf2Zz4HObm3rD8vqIBKCwGrgR5yJO3XD9n47HW8DHx0JrBy0gn4tiQ+T5mFXmQtj4bsz9Dz
/h+tbIWt+7sRNse0H5r1jUatt3l/XxKAexYB2guvb96uNmzWJGUKTGfK59kzxBnmGrpjEyBqvzEn
J3qBGIyXUJRtTAMjmk9X08cxdUyGM3LS+lwz959pqAOUzE/XxezGK85GjqTchKJGMIy5OOtgngBW
UxYBExDYXYceQ/uqbrh9aeBqMF0dyWGw6j5d1bykU15kDaKjgxmVwMwRNDBeAWc51E6OqTCo9STk
Nxqy97+FSScFfKbSrXPEQBagHcDBXYE0rj4DvvMm7s1wwq74eZErNnTXH6E8teLMQPflul6VOrYn
pmI+13r/Nqb8Q9+9oI3XcQ38PjIEBgbPpHXVRa5jNKMS574a/dZNAzF9ouYDpR9J/XHJTtxWVF72
VB7FHctC2gEQz3IiMjdEgjgLqU80654LTQRlRh+sjCrOSyVm3dqNATNvNJYBld1zS286DmSjsLFf
cFu4poEuVvgjlxBp62Y3tgkrIYLSg2l9aox3181pz4dvf196MTl4v/RWhsSNV9P70nHeecL7OBHz
xMvyp+bUCiex58g34uSntNd7YJxr0WEwejni4djxC6Ez3+yGVy3/M9Kq//vXrTDJI9E5Y+ALRGV+
0cavPddOde8CQrsQLyghISsFata1/I8mFOnWMKp26Y0OhyQS9sWOq9ss1aOUq6DwdjcPQTfqoy7C
fbn5xGOcpO2MwJum5NChEDYX1m3Vdoc5Vj08dzXbht4hiYhuJBnSoVh6DAcmBoaMhPdASHlXTCNH
Sj95iQVt5Eg7B9LjVmtSHXM/QAkbXaAHxOVrVOM/X9fy3Z3biJG8eN+LJE0XzBH02nIcbBDPd/bn
0vzHAaWqIlRR7ZxksJNHuk43pv5sFT8NTJyZQDh3R6aQolqQZLZJUaG9JS5wLfHyDiHlgabjx6Zs
j4493VzfO8WC5Gkmy2QcdxJUIRXpK3167RTG+7bWFAval2KjOIrgAcGkZKsL0wdEQriFpjK/XUz7
PUWC1xlVPZcqMXLwoMe1twwcJrRYl9FZgop7CTCLqSLLsH8+j8uRAtbei02aa5AzUr6mUvgUCVbq
78E7IAK76L5eP6NdL46Whv92T7qI7Kl2HcYxMDVQ74RB0hukdN5yqzsWunvrzumn6+JUu7j+fXPv
5e7Y1U2BtiNRMn8Ai03f/TO7CptdDUUOhgBeiUo5yuXUlImfNLGQ2e0QHTfdJyKKU2HYUTEVtzyL
g94kgOfW2+D6uva2Ebesu4YoxtqB8nRdrujLxO7WljEy37rOl4rbre927G2RGxNqiEI1kLinJsi4
GeisWQs1nuSXang/krXroNtkhY330EygmZnfE/OP4Mj+fxNu5UhOqUuXynMnNDtVkxkSjYWuO93n
IMO8vn97erEVI3klDzXJqc6T4dwl4wFAy0HcVbeisP5KDIKip8fEmthN4xpTMd5iB6NrBNSiwPLz
FNqwGs0zBbQwagvmDqRg5cCYdFbSWwRzRLYRT6Ccc1DeTPKXOD5vI0VSAccdumUpXbjX7COtTqR+
GDRFwm7/WB4XIp0+ycB3Y3fIn2RcnIYEjA6Gfj9XXLFfKjHS6c9D0xgNR3t+DKKSUfyEwwusRQWg
oTgVudKozWhk4KmOQfJ4/uhoA2a6mXO8rse7rufxTFzpMqLo4tFszPudJxC1aU78rRFL4NX1LU+7
9zmQu8W0xIoLcNf3bGRKN5Mt8sRym2w6D6127syHxbwhznI02eRXRvR365NuJyQiET2YaJZ26Hhg
vfApsndG6Vvm9x7NEq6miPL23dxvBZTzkbxAdMJ0ZCAwEeWjOlOOVcDbg6c0JgnS7z9H9yhJupli
x12Y6IQ4m7Me0l4EJnMi1G69haVBi0SIn8wCpAtD4k/e/A9z+evZMBSX/676UHgMVNgwQyK3Ubcu
Wtc6jCqcp+qzoX8FaVKL1OgY177XFEGl/xlo5q9Fb+RJLoTZtVXbCdoZ57o8sXS5GcbxcF1jdrVz
I0JyIYUGVEZKMati918zM7SJ8BP3a5tEVaKCZdw1cMwmUNyK2EGZmol6w2CzAoXxXDdCh6f3AuQt
11ejErHq6yZ+GYtuXLwKA4icasdkBcly3dN1EbvOEJ1+OH3M+qNI+FQEuslGANaUw9m02o8jMpbl
6H7pU6IQs2tZqNsZFkZdPRQin4qxxqEHRRywved5+WqyIrQoDwlHZyFCl5dYMW5bPEAxEw2Ykqey
qthK0QtF0TWb5GGvvSkqdp7bKZoST3E++2a8ESUtay6ZgIt153OGYnXUg10rStKMRFZNTd+xmh8u
0aqQuVN96If63h21JrKWYvIz4PUoVH/3JDffIl1rGDjSedvz4TxyetcK85QUNAC7lGJ3FWLktiDc
0XZCDfS28LoPZ4TuRhz7jecpXP+OIYNPd0VqQnoM0+XSNWPog5WOHKF72zM071+oE7nIJiw0NPV3
f2wCEAUbRurPxSi2tHEG7Wx0iOLhSBzxOtNENJT0QTiuYkU7Gwcx64y8AWnwG0/VsrTy2uljvO1b
PT8SOz6zmR96jR5fsppHMZLPMLiDNI/bIoVg/BjQaqIVPxeuwlLbcUyILQDSBNB+EKPJ0CuUcmpN
4BM7V632itTZZW5UEE0qEZJpaXlNOy1pkbPUtfGO1pl112aDanZuxy89WYh09hPyyQzTjXhJtb1f
ic4nvQ4mv9B1Pl8/ln1BqEAh87YyHUih2tL05dS4uPv03gmFO92MGtoRW5ee0LPz4bqsXU1b2el/
yZJsx6yz2UlKPAjg8B8A7/PJSfrPZWx9vC5mPQHp3YG9exQjRWeJNaxjAxbmo1hmRBpyVEdgSed+
WXNM/LuzAMVuFh/QTawaj991DhvJq+5s7sVGr5qsyDEobLGPjXcUjB+Y9zHub4mjevbsLtKiKB0D
PQEPLEkNLbe3alLO4oxBt5+s776k2RQsI/2UjtMhw4RRnrqK3qddVUFbJ3w5ehRhYE9XB07sodXL
EUmS8qedfdOtLkidYzV0ineQBGz/bzzmAngT2WAwPproKngqqCB2W88M6eA+dI9LWER1gC6r3rd9
7VhGvPdV/bG7m7kRKG3mYBpd7SUFbmbehsRjvu3ejKMV1Hrix6Mfsy66rqK7lkCRssAgmKljeOLp
CqnRmjPiWXHO2ktuvkNTDSYZVG13e1EAaLkNCqgGtHw+G4hd8ayXxvl3H81P1qE+ah9sXw/cKA89
JT3ArnbglsI9pQNNSaYHiCtWeZ2Na2Qg3YEDbUPvp0M1eqdmUeFD7brgtbyMsNLF/J5kZsLt9B5x
M55DRgbunNqxolFTQmo9PSMgTGFYCwXs35CJkrpX1ei0tQ5Czy77oIsvfG0NV7XoPN20XzIQRIAr
b507kvFJeFFpbTeA5CP23gn3g5MnPkbzK6J64exSAaJzBrYF/IaVtPWpwpXgoCwbD7wA06u59bPX
VsCD6dZ4rX0o77Sje0tuVN5id/tM5B/hpJA/IpKK96xJOpCqAYs+8YlxD9hUIf4oj/Vr9zYiJEev
E0ALuh1ALd35xPTXxfS2Hm6uG+ruAW1ESKpmla5dQEkAZ10AkS717WzxDevgNn8UHT1fyrqbm5tD
47pTEdCPXer84LDYb+vAnguFY1UdiaTRRKNaHesguoDDKBCAVcEE0m8iZoUcyfE8X43kwNOOd/Xi
ATKbnZbIifjRC7w+GsI5rKPiaKoIPJ667//EQcsIsH7WUPnp5mX10iYgVACuMc0CvQum8pZY77Lp
rVsECR48L1GJR2nSLros6QuegH1qQNO0M0YzmGvd5EgsxSPuaTDxfFXSJnZNMTQ5yKAuefmj6U6W
OAnng103fj6o3NC+YiBngDsCOJOmZEhLxdrSJSA6jHOkBcGzYoTF9On6tj112v8t51GGZElDZ/C5
tGBJQ2kD8m6KvHw4XRexa6wWwfAUaG49BA9P9aCNdW8WdKUhq9owtm/r0g2WJvOVR7O7lo0gybeh
fWbiug2WA45E1dmMOycyaa0It/aFrAQokGQDmfPpaly3T9PYTskPRwDuIphpMYwhWojjF2Edr8/M
X4Kk07cqpPymHL6ncNgpr8h3uNXYt7mwg6ptvibgX79+TrvqthEoqYKtGR4jJdQNKazbkZW+06Se
X9M/m6/8pXIbOZJfmHjVOq4OPqtqBiVSvlxasFP+3VIkZ5AhXRprCbR66fhtTj1gWmBgzrb+qCHx
+UokXzDracERdgEe2uhv2+9zmR7LWFED3fWim91a/765gnDmlZfEQIfX208NMO8pjueEZm9fpIcE
LK7XN27fVh+VTgpIUFvFNI0+Qukw+Ve3dx1S2r3zqRJv/koOlfKITuPk4NYYICfJb0uGa9Wr7jpD
D2IaK3RBYbAyY1uccwfskTgkw85KuLjhJ+iF/m7b5KJuNs5NQwq4uFwMYAnsaX7ov1hAjbq+a7t3
DyUr3zcac55N7KBIlJqa183fdeOtxqIWwY9Hbwv3blJa0HrQj6/1X6q9ESU57dLsazPjYHryRtvi
QZG0dTTXHkAjbWH6xZiZR23Uyodx6qZT11SqhN6uM9rIN56qfVXaRjFS8FUszYM+fDdF2OUv0cGN
CMnBIvXFiJdCRGMWESphld6GvdP4tmrmf1cDN4LWv29M2GHVMgLdBzE3subs1skJI4cRZRtV+4xq
0yTPOsx5O4oUvsJzCl/3vVwP7FhRdVXpoORacxNAWLlHQL7A3NovOu2mzUUVgK0HSFLZEGkCU+bX
1V61LMnNFq2h50TgoDRLi+aVVwQ0iG2umi3d9X2bY5I8LUMKEb3nWFllfiPVsQfn6+jcpn+7gZKL
Bfq0DrylftXsejloKZv9IY5vB9sOOouPZ5oRhQfc3z9AwthoN8G4laToXbsYbjo1uNgFv3UxPh9g
WPdEkvzb9XOSuor/cxqPgiRFz4HJ5fYzyDi1sTosXlH5Ncap0f/0KkuRanP6L4XtAJIYYD5iqj8M
rXW8/gX7lvb4AZIBUGE3rFhZdXuXazdet7AzbYVqPnNfCuBikCBYCbsk3zhw0tdDDxaKao7Qb1Ww
m+ur2D0vgHdgVMPCLKNc/SqXfipG4RUXzeTfS9IEFDTxYTuxd38nR9JEgN3MJDbABNEZUV+d9R+p
83Bdwq6zcCy0R4NSzUQ146nnK4fJ6oa0yS76+LEaz3w8ceTubHbUiMIt7Z7JRpJ0XzhViaJ3V2SX
0sijcWFvksE6XV/Mrn9Aw/cKXIzkgiVtlzWyapr6MruY3isMOqHVSOui+c8AnH7Z0KMUOTKKO2Nu
qzKDfyXeDear/brWQk3j4fXF7OrYRox0MmRBHDHO2C9qgDc3i6DUQUI+/p0Q6VBw9pj+Be/lZRhM
/VCDreuOVUkRCjNVzRio1iP5uJrqHeAbp+LCs/wgPOtY9X2UmSp6cJWYVQ03VzkmiI24n1DBQgHw
bVnRqNHtO1K2Cg+gULVnUMJWUyVO0ecXAaYRjZ5iLQOGsAAMm6KDbt9sfus0lW5zO55Za8R5dkGw
RQ+lAVj/RICv7boeqJYjXeDgAW8bZ4Hl6PZyExffiqH/x+avMBmuSM7s30BrNXMdEoP/lCRl3NLE
OBT1d6eqfVpkEQH4gOsF3PqBASRj+jYXd4an4VVrKNa4qxkbyVL04E4xXzonTi+jxn5iuOq21M3z
NKmGYtefeRaXb8TITgjEH1bWs+ySMMM38nM/RgU3fKu51Pahf9ED91GaDPW1MM0pMwL1sBIWmIUd
6Hnsa0IFTburhZi3W4kyAHPjrnu7sarc7jga07T04tmdPzEshKomNFQiJEU3Ss0drdV5M9v2s6UK
e6EqkO1rwOMqJN3TB4a3ECYMgLJ1rGC6/IJ5VcULcF+GS1GDAz2dI5Mrll6xtEaXIni0WGibSY1B
aP1r77gKB7S/XY9y1r9vTiQmqUMzG3JSzHaXRROYyvaudTuea/KjCOnQ3aSiTSns/DJ1Rn3klan5
cWO+6XUy+0675CcwuyeKFrZdR4Ti1H/bJ2mB1TYYVsaAwYW0KWCdX3OWBd70flTJUW2frAojojqW
gP9Kt/i3rK0+xZUK4EC1FMnfeF7imhnWAyUz3ziTFxFPC1PWfc1cFdeR6qQkn4MUdE2XGbtmOcAU
zx+W8jsll8k75LbiSb6r3iv9LmaUAZYpU2GSmniiZZiYKoQRn2xwWGvtYIIrWxjhC66kjSQpNLE5
iKm0ri5A8Jj4XBy6ATimXxs0/V+Xs7t3GzlSXEI6kXrtvx7U/eiVUTtGY9cB6/Y+VU3HqyTJJruk
TskdmGy1oJi8DL5DQezxfmiAa6ErwoZ/50OfGS+QwTBP/i8SpKTgU11iDiyby++Z7R4qp4gc7ez0
/GTpNy35J+WfBrM/tMTyydy+aQ20mLeHGh0YE/vYNnckU+iNhOH1K2refI9kDaRhKVKXLeIY6nQ+
NwefCfR+uW7IO/NM3SwAANYbzRW+plmH60e8a+wb2ZJ5FKXdx0uKq6Uo50+u3n4UyuKWQoQjpUuN
hRkdK3FBZpZzXGKKtIGqCqkSIT0IzBJAcDjV7LIs7l3ZEzBRMsVG7bqsx42SB+s1Pk71ovPsgh6Y
GKezfLaM0DAUV9e+HfxWTTnbUXh8drIaUhinYLq9d4uvNYrrbn/IK4WofXf1KEoyudyeygSheXax
Mdycp0CRmfVXhP5Zh+oz5ZZbARtjQkZ4FFhR9sWt74h7cZabzHx3XY2fLwaTzAT9kyDuxqj8swbl
zLF7Wg3QMbRQivQnsjMoMPzZNMW6lqdSpBs47Zwa3ENlejFH4YOThwdtqt8ada+CD36ubE8FSR7K
aka00NUjBLH3HY8MsNI2UzAXuiLuf65uqxwUNtceG2yc5OBj3R3iTAACu+Ininoz/1KJL4A6IwAt
vH5AO4+bp6IkdZu80uuR5mi/VDGgIvQbWus+WZaoqY9FdmsWVmCMP4j3MW9V+MX7m/m4yFV3NuEg
BhgLAiaM9JLbkTfeas0BMNO+ThX1NJUYWTlE3NmAM2cXq74f0ntDn98McTjHnuK6eO7r1o3EOAX6
2DCAbktysk4TFIya9ZeW2oCAKjI/6bjqpaYSIimg2UwY6EER90IHLzInEjbdoNCI9VZ7egtjHWAa
WnOFeAvIyMhNPRcFSBqbLxpwtGyWH7QiCbwl8RcbkzaOcxBG8vO6Eu56iY1ISROAwjsOGTHZpbfJ
wwwq4UXrAt1SERKsd+a1lUkn1KHzGT3d0IRmoCjaxVkQg65Wbz7pYOEeCzeaMz00iXa8vrp9E8Pr
gCA0AEXGs/Yo9AUupgYTa+y3DE0dgxvmAgUo5ietQBXZDBv9JtY0vzNEdF32uqTnS34ULTkSz6np
ZICd/bKM5L2NrozBLwqH9IhmcPuHqW392fzSL1+8WazkT8RcZcCTs9lFCM3PvmlFG7ZOoBuKjol9
lXlcmKQy49jnPDc1ttJP51MYL7dGoji3fXV5FCGpS1+n6MKwY2glKV8PbDRui9RqHky3jY8WBul8
mjDtXKdaHXKnFoorQHVykqVz4Mzp4wDpQBwBkvM/MX09p11gq4Zv9s0d3G/AJlpfSNJGauhvt5sF
GjIKF5UU+zYZ2/spJsAidi5Zp9+IlPx5Qm11MY8ypZ3tmqWs68Fjl7r1Fr9oWJBkzk+e6+dSR3CQ
1p0fayzAF72rSw4at1jRTbi/uY8fIG0u+DJNY8zxAZ6eIgeah0ABDjg6gdFlrQjnVKLW/d/ccoCW
0kx35rBAT383GJ+6IT5rVRM5wH69buu7d8NmV6UnAxps3JESBI4DBfXdwA5tMSlE7Fvd732Tnwwj
OB8cr4PV9VodMO2SJK7P53fX16ESIj0aEtZWczXNiAuM4nZEpxBQ2XzXbE7XxeweDKZtABBieAR4
m08PplgWr+eZw5B158hA6MZPYMckQRY74TS3n68L2z0bA0jJa+cvmvils+Ea5es0bnFhZX1OWB0l
o2LX9pfzW4J8NGgqQz7FQj7FIP1x6IuwFvZZS9JDNY/RXy1GRq/K0R/bVRPJLhXRq2iyc3I0C3RG
/p0U4+n58KJN2glTvpdyrAHM1wexqykckeJU5Fcd6QAcU5TYM22ygwYF5LhUddfsKvPjwT+nAgFR
lU4Z+lXrOBTL6PdJlfo8Gf+5vluq45fcuGuSPuUFakguZiYm8cHtYaOvq/rrdTGrY3wWT2yWs37G
xpuBZb5GTOHlF/RKh0UZNeaXoRwDPiB2UTjO3YtpI0ry0cLFCM/YifJC6twX5NU65J3Wfpq+n9yw
VcLmqcRJftquGSjMMvQzoDbxI0uG1zZgJkrDRaI6H1Av5a+hkMfru6nSP8kroNjEViwrZCZNFtiI
d1NbP1wXsat/gAXBCCoFLLPcWeotS6+hf2H+XnVT1DgmeruGV4ltKHJ3uyvZiJGcaQOmWnvyUNPh
oxGU8RSNVDX0uXtAGxHrJ2xUb2zsyqz7OkcfyC0wl2dBolbv/bx5VSX1MZ9/Xt+4XU3fiJMMyuRc
E1qBs+HLRVtClj1M1QeOB5dS83ZNFyR24AsCGiDQ5Z4ubBiLTCtSPnzJkgZob0Cfbw6xFk6eYkX7
qvAoR7pXmwzgmXqGZFyrxac2/kZGVOhTVRSiWo3ktrESvR+SJbvkJQAMUpYXPim1N6Stw7hOX/K2
32ydpHadg4JtxaB26BNBwv00lj/05jZvFEakWpOken1SFk5vVRgxLZqITZFVipP3g5eKiER1QJLK
Ec0Smk5R66PjO6bnoOZ427zoqb3ZsXWpGytyUYLznAVB4jganm8686vRsl4bdHy4bj771vqobJL3
7hFe9zQucVGU94ld39egNMSugcf1hpd1NOp/uXeS+x7QT5rWJnL18aIdO9J8AXSVT7pe8exULUvy
2N7EPa1rkTVNxq8lOxcgi3Gs8zS/sgGrCdQBRQy074R+76IM6zygmaokFdLOZpYFYMym+nsn0wNB
72owyV8/sV0XDhBcdCEh84umxKeagZo8EOaEXVxmj/oGBwuXaBX9VLsKvhEh+YZJH5bYTBEMYTbp
6NRV0BnDsX1BGxKelxsxklfwvLamwPgukEEfTkPqhsSxgjhRPYZ2vcJGjOQVoG75AtJqzHGRPBLt
4tt99aHWOxA4JC/ZuHXKGePUALeXSdg6siBinBHdOc4Y9oXwe4MGpFcNa+yqwEaMZERFHxNvgapd
8rg4plT4Q1/eXNeyXQPaiJAMaAHgQEpQ5bskaGTRl2CstcDV3jj2fZwPx0779FfiZGiRIk0LYzQ7
VIcAJeBnMzvrbXqZ9erQl8g6l8DVdL3wusxdo31cotyfuLAOiMuYRbrgYg+H6ZQDbRDg5X1+ijuF
O1KJkgyqTKyeoXcMRZyC+Bkt0A2LgebkbTreYsQjuL6ufe1wDExpg2cBZL9PHYStMebNDCXJkYKj
b6iQArA7dIP/nRTJqkajo0hw5ynKUcnnwWSnafwzlJJfKUogDv23EOmeteIqdpwOIhqMRto/6FD6
5o/rq9hX80cR0jVrlEDD6jBAcXFbxoKu77/1pvM5AdMkMPwcf0zE7VK5b64L3XWvm3VJd27ZmazP
KdZVAdiQPQgtNCpFr8vOuCd860bGuvBN/JC0Vgp8UMhIC384JDfdkYUgzZv9OeyDNHIUtrTrY9cG
edAyoQlKbo8lwjSqQlDsY/UhFjfuRA5sDoXtKLRuP0f/KEjukOWjNwB4amYX4+gezTA5Vzf1KfPz
MA1VjYs7A9rYw40s6aadNJJTDtAP6J+vR5fyMN2wf7zc7w92dJOHcUAfrivGruU6IOoCz5yBfJek
8HZeUTgJpO0892R7AEo5XP/9XcXb/L6k7elEuyZvoRQsw6O5c5Kj1pjIQca6CgpjV5LnrjRJwMPA
f0/Vb3GYuaBbEXNX3Z3dWP6gBXPz7gWr2ciQdqudxrq1BsjoKAmqug/q5iGdVIXX3TPZSJH2TKOZ
MVZWWV1Sh0RTjMJnUh6vL2TfWDcyJIcwjmgr7mMMS7dF0JzMMIu8w3LvfZkOdZhGTCFu/bVnuaGN
NMk1FDMQFAbGqkuma3jEllFm6Afq8GMXv68r1T2x6xk20qRAokzauHGKurpw977BmDnCCn9KReCp
4NwUgmSwKacB4GXG2+rixDWUDaB0TRw61ieh0oj1i6/snxyAZ3Ob1qnAilrgW/lg1jgXbfa6B7QG
RipCMJdgWDf7KJr063U1UdiUnCJCk35ZDQnmDJd4GW54Ln7C436r7dh6SRT7eGSWFEBkeZUvdocp
BJO8FtmH0gC0jIo5RmFWMrdlnpKhAnkolFD7Z+Ii871aV82z7l3uOupXoPIA5h6q5E+dUGYMIFcB
3dV3ys0gbs0b/BMAhgyhZQXVjP81LykibSVKplUvGEJZ0nxGV2HfHzn7XqQPHqmA2qjI4+0p+1aQ
ZFWC8NjSK3glt9RtP27be3Bkf23t7mgmn66r3d5JbUTJaa9sQVPmPI7VZeQNYL8b+llrFemhPc3e
ipAu2lEnOfrbQCbNl5Ue4nMVi0M8KWqJO22CBqBPfqvDv154ExKBozpx0h5+j/pjmN8k5+aGROYh
jfjN9R3bDVK2kiQD6tE476QzLLW2S00c3JYkt/1QCu4nyBEkKQFHIc+KC8ZjbAs9G6jzg924O1Va
F6vSsXveHliNYMEAb4QH+MmnRmC2Ey17D2N5Rvc1L2ZAPzvBktc3GvozJ1Wj/e5BGivJDHDL4EGk
g3RyPU5TDyN4i/u+APAHWicEe7i+u7sL2siQ3lIj4BIdQGHhspzzO0vTzyx27tFFHqQDuWlUCXMJ
+Or/jxBg8/xeknSWDl1EbHPMn1pH91wCsKnDNM6bKdCD6lAddZCRKd6Kqj1c7XGjplVXud7oFBgn
Jzc9myowSnj31iyOf7eN62dsxGjUqsqxwIy3TcoMpDbc8W6apqvf8RgxFCmJ9pObqif3bqSztQxp
cXM88BLIaeVljOLjupvZP8sbEU2HAptZqV7Ceze1Dpx104Pl64Zcax1bzOw1Bqb/R/dV6vjIPfq6
uNO6tzn4NAH8SmOF5e+75UeBkv6bwjASQwNsx9CV2Zm0RuYLb/yikwTybC9W+M191/woTjKFVGOj
mVJEIrHW3cUshe9UlV73V/TbfcjVd+FSsAvEuKdNUp3GDA8hHSMTcfeKpooi73o3ymHVxlHJT4a8
YFWaoYXnkjfmCEAd+sliWXUYRra+IE61y8517X64bgWq5UlWYA+is3IKY+PVd/uHXTY++BNK1WSy
Ssr6942tTVYCnEPMvFzy5dVM73UMl2siHFl9uL6aXdfx6OtNydcnSy/QMQibphMAxXRfcEwNqoC2
VULWc9wsBjzIQ9Ex+PjWBQJwf8fnPlDG2CohUnyTQ9uSucQNyslne/xqtzoiqhcZ62/Vlh8MaVmi
LUZH4ZqD8YHYQW+/MZyTkSvuK8VS5DvRsAfPnMoFjra6LaxL6QI2ShHaqERIfqAEfkrBeYUQbTim
zsHuDoRF11VLYZ3ymyBNLMHJDNXSCuOAE9HJ+4wEDXdD1zpUmeJyUi1Iuiacuf316E4mmoa6DaTJ
1maRM6Wn68va96CPOrB+yEaZ4XGWRMxwOlbhfnRLxEQaKNmvy1BYvyVZf48Hmmd264XODP0mz0vh
ZyhI+YY7LXfcHX9cF/c0PvqF1AkQH/QS2OA6kgctWvN/pF1Zc6Q4s/1FRAASCF6pzS67vHS3e3sh
emXfhADBr7+H6Z7PlMwthT0R0y/jiEpSykylUpnnmNSoK6AhNxyN6E0a1O6BGU4gwmGb1NvLws43
6qUwJTtqCyuczAjY9L2dHRqcrzbw/btGd5PTiVHsQdCoylMfYKBWYrLDEHLcF6n4BlBSXajWSZr/
vjAI0Ctzq0oc8HAktzQ6FvatTV4Vd/6sGQqlgBhFzyqjapROQBNtugD0PxLm7hu0GuW1g7bRpyIq
NPnBmjJLSUqoDtMGre7G2IEubgxcJ95XOVDUwxLUtpfN4NzE/6oEemoULWdyrX8qqYtVi/Dc6jDD
B0FU+WDaNx7w6oh1XWSf/5sYZXNAAFTkhGDlgKaJpjbQy/vtVRWPu7zVkYXpNFKc1sgsq0glENIR
4ja8zA61k3+q3Oa2lt2ryi3/Lh4uZ5h8xOQNUbSSZtbF4cwwM+XhzVCaj8ZcQGCWbmj0PNb9lWOb
QO/FPRCgjIocbjms7GaGAKBy7FK/ucqEt3vDBi1EKKuWFwZxyxKEHwaSAr9w+sD2mwc/aXZo3NVN
V+r0UbKd3hDgnDfK7ih4vE9se+8WOii5VStY6KM4UO+1xK6mUh5dCUTWUgSedL9j4DpoUl0jxro2
AHJmFCHhxT3dSEZR4VWgA5HItJny4nqw2lcddv8awLMIRZsIpAbAfMGCDUOy76MErDy+JuKsakHB
Gwi8F3cmUD4Pn0YY1aLhsTyWAGHfhEWfXVNj1FWwZ0t9vir8VeRZinqv4zGwe0HHNBwTMClk6DnM
85980PGqrW7+QopymQM1Qt6HnRgw3JffcZbdo957TwR9byevq4b+VQht/YgAQA9/QW5tVHARM0EI
AGr4YeLFrV91b3FNZARg6waR+YtiaJ0UYBSowMVgjuYDq/sNHvJ+TmBfLfp+ezkKrBrBQpRiZy03
GRpUwIkjCtYHvoz4DQF1iMaaV7dnIUUxNcrCCHjonjxmWfY4tzKiavIRDRi3vdVrrHotpbLniSCY
NFCs1JtCaAKtYB5JOgrJdxn/WHSnmlU3idh0/Y/La7dm2oDpAsWKCyRtlELOHaghrB1KguxNjhVA
X6X1Bb0mN12Z7y/LWVu9OTt0MLUIPAIV3KMTXpmGudUeW78Tu9HzfowAsAhA8lnj6XFsNQm9Tpzi
S/7MQT1loDcbCpCPY2Seb5xqGu6m2jECTJg8/jftlAuRwZqyGicQkEnTrXaA7HoKw7TdU5LdDrEO
oW5VNxfQ5HhgQqnJV8zdFCTGSySYtaah3lVh/5iWQxGMPL0povLzGxRzYRfYO2R26mWytFnfUYe3
x7HtNpEPGJDkdiJHW0dUuGqGCznKAiYiQavwgKMiczNxUxIB/HgLMzcZy39f1mhVkufbvmdb1ARL
/bnBM1FNRRmDYc2K7WtmvbPH8NOUuVeXpayFJHshZf6KRYIa+umQchecrDFI6v2CXTPaa3JgnYjZ
TBYikslskqmBzTVjVtyilQRMAraO/nfN1sCbDD4LE5y8mAM7F+J4MfH6oe6PVd7cc+KLAASOn+oO
WDOloSufzoarHrNLYYrTuhFpq9Fx22PVTcHkXefOfSO+xI0IODnk4a/LW7QWZEETg6QBTYHMUyPf
QIypjhjWz/OMdsvG5lse+qeU+fOFpQg41d0m1iyPgF8H8HQQCuqg87UMMwlAfA+XypHEVkDmph/Z
JHXAbUdj42umQUD3AOBWEGhQX9k1O4wMS8TZzIeI+QGf3/dFpDmiVpVZiFD2amxrGyWSEAiSYc3l
tcPD/h1J47w7dN3ANProhCnRgU4tmg4bG1aIDt5N4mCspJbJPql0zQM6QUp5gZopbCK0+mPhd9vG
/hqbxg3V5is6KYohpKQbO9sAlV/O5RG03V9k1O1tmr7qzfZPkofUHuQLpof8S53glHXL5NQgw7eF
+Nn297Uc6uApr3WZ3po6SznKeeQYwsdMRNMeaf3DC+MgNh7c1wEV/tUFGOg49FwbKNeKDI6uqD6f
76xRlJZBlkXg9SJVHIxeMgWX48KqOs+iVDi8vEvTvAYj+NEY0A3KyCmu2hu7TzTPbmvhZwZb/6uR
CoaX5i1eawxEg7RtQpSXnDaNAjLZ4n6KWLabmvjB7EddmUGn3PxVi0NDgI6oDQUIgROZmUEDVkm0
hVa3wNl9Q5EBF0sfvMME0GEqDn+MN0WPFSbqWuhozE+iegDNxOWNWl1BIDfh6gfWX9j5uS4WS3JL
hBSkcqnzoS3zpzh3bqcoux7lKIMM5enL8tbOQjSYISEH4Yxrqt1yaKU1Q/S1usfYexLxl44dXMju
NVqtxe6llPkrFjvUsdRIqDe1R184eOwlEV4tDfa6zry//oQpGNgfSJphh+dSMiZ8aji40fKW7hpg
UojJ2jGpG/pZO9Epw512RtuzXzBUtWbY2b7ou6ORFONXz+nZtrWN/Fqglrxhk3NsbR7fVxLPlZf3
am0VAemFu4pjEYrT9ly/PAUso5un/TEqGjTe+NTZcVo2GilrFuGAfMidaYIclMDPpfSkB8Ib6fvj
4Fo3U0r3Lko3recGbl1s36DQQpRi7J5sLbzrJOKIjDywJ3HjRzrqjLXYsNRm/vvC8kosmscN1h4d
Hx3cprkjdba1qHF1WZN1MQzPAqCaw/4oobw3EmmArwnHhfN56n4n8pMpNZfa9X15FqFc1W2rN9sI
LAzHnl2HLrARfnfTvqs//SdFXMWHgEifmSMa144FJndp2QV+921AB8obpMBF4UMg0KZqmgqyh3xw
20IcJ2fYWIa3BdXVzvJ0wU3pO/kTEVBJR+87ijUz75q6+60sjSRDRNgOO7rBnPgmOzi7P3xroArT
nA+rDgowK5v5yFKBZXQuLkeL0jTVuKCHVvO57rofY6S7J+tEKGddjV6W2k0k8m1ToimdAjIrdXWs
WjohijXbZOp8LwTcdO54XwujtsH8PGhShVVzXqyVYs7jlGfFVCKY+YkDAqD4KnGM28Qt97mrQ2pe
O1NRB/p3W9SbAy8Nuw5xzIG90A7ArRlUNEWSdV1392Gl8Z9VtXzQNQGlDaMjvhJveJSlhidATdez
DNhpDxIdwUmxkZnG1FYDzkKOYmp8qsrStYz2mHpPNPvuJU9j//H1TuraADJDPEPPn6moYtfY+N6F
k6Z1HeTm9wJoPjFeJ/+bFEURO8zBKJzguGkLzLDF4T4Jo5vaqTUBem1ffAuHtUVtF0AYSlzzjNKQ
VdKJY5tbh7DDEzVPPpMw2ogm+XVZozXv8W1rbhUERtYLdkJvSAoMD1XiWKXxh0wWT8LQPams7T7A
0lBXQEcWWrKUTMAHjJJPagqSzDo5jJb8gLevfaxF51tzHGB7WQAWRgBF4qvEMy9tu2pyoQlHjSR/
GIt7t2uCst9y91XdF38i9UKUmrthwizvQguiOBq/fFc+8InvR6HrLVtZOB9dlZg9dzHWhfTmXKMK
1AZiZoY9RkPynXDvZuJh4CemjuZ2xQbQMQ1EDdASgn/Knv++SDvyqRuayEIdxi2mDQnZhkXN60tl
EOGhJOKgPQ81n3MRKVAQCkCcy2NS8+mB1mb5iAp1oXHPdUWepShHwZQLr8aBg6p92N268XgbhvX+
sr+s7gnyppmkjc7vqueKWHwmgAIE6JHPg7JReoWqPdq+dYeaRow69IQpONZlmB88dmS4JZPYCk9e
l74O3351wZ61UcmSptGntlFbqIM48UY4PrhxpCb2r8QyYPj8b8FUIzYJnqEcG6XRiCb3o+cEXj58
dwmozaLs8Ia9cWasLILrKDotzveG1pkpfIF0owyzbeOYuxa3nVHbY7qq0UKMYmVRxBkbivmxy4lB
q3Lf9z4aiaq939qvjzOA/QZjKEWbBUqkSgAYMxd4us2ER8LK3PlD9jgYHxLf03QrrQROFKcQmME/
AipXNZoZgBYrwrbojrL+EKMPATDMZPhaOFe1p0tuVpcOBKsEpxoGNFQC1AR9L6EpM3lkxnCVRybw
AMYY5VfMALjWW6zhWZb63jU1vPM6gedPGs7tIp+4rO9yV3eX0mikMnfjtgHEYaQEiNHpwTCcHSH8
YINzp3Z1zroaExYKKdZgZ3guTkyICkuy79Eoi4mCO1Dg7N/gRQzdO6iSu46jXqnlJMF2QxJ5LMbk
JhfFFurdl0AbvyxmNfQsxMx/Xxw6ndNWnRfhFYigX6RKs7uu0AXRNRHERLHSxOEJiId5QRciOOn9
qi5Q+xiIe+tgeGYzpER3eK55D441vBTPTDGOOtYERo046tiICoQXgs0AEx+uNA/xUAAunX0W4g31
Q/Tz4LXENRlu7yrtssl7w0uGCdja6CWTbrLBqPShoDp+1TW1qIVKL3PRWvGiOSWLQbcxhVArpXJb
ZWJjSvaZVu22zPurxkk0Ge/aVi3FKTG1MAw8MvkTLnGFvbcAdZF6UiNiVSMb700grMY1QSVOz6Oy
7mxH9kdufYyqHd4Gd6F1a41PraSabGdVFDWB2EHx34ubvOwcFhkkNhEU7HQbTTT9IjJm/RqLId8M
tjH8NH2ea0ouc+ahvN1BHK7ygJKamawVh+IOXiGHdpTHeAKTmfuzyH+kYE+3OrpF00QwDm2Qd932
shevhT+Kgwm9EjhxETTOXcwHIknc9PO+peYOE61XPAJFN4/SIxXThzfIctC7AJgN9LSpL6GDiL0M
TJjTcajEtmPeNafT+6i1NtKiXy+LWgu1qDDPcApgKHHUR3de5g5Na6c/2nzY47Kxjd3+qmf29WUx
a1a/FKNE9Mh12i5PASaO8bHADju8p4UaETpNyPkGxX4pObfwcFfEzo1LH3snvBtbXbeuTpH574tI
m449zsGe9seuBtNOlFMA77u2DuN7Tcp8D/Kw/fQl1op0YlQAXOxKR8M9BW8eoTpqmrXlWopQ4pDn
TAQoyy6iORt2Q1sEFlgcPPCuXN74NbdZilFuEW2OMfZugJiIGBiVx3hUkDTV10r+crNYk94ps4n/
3FYBPvm/ZVOrCYkX+5NwTLRozqOHib0Po8eGDAErso3hGkFSjxvg8dwy9sDLNzwbnglXXqmzjo+j
w1l/tPwfHY1ufPeTnWcaFTW75il+lJegMk5imF/lOBsh7AA4/Rvb1nEmrIpxkFEQE0HhxXMXaSSr
6ABdnCHsNoM7/hIzv6Eouc7SX0qipj1HOssFuAZRb+Se8DijmY/GFekeE46GqZCdKqabCHxphudi
5s9YuC3rw6gxsqg/9oX4HGYZwKdDsQXp0853J01InT3n/Hg6lzV/y0LWFDkDn9ljj8LKq6CoCQBd
UUCLmNwF7Bew6V597zyXp5xMIrfAzuVhCfuo3QzTY0aN66ZsN6Yb7S47s26zlJjBGrxKigb3QbwS
PCZucuxGvkNn9/4NYpC3OHh7R06hTsuxdKhy2VVgngDKppT8IDuy4xl/9YGBdVuIUWwiJA0GGSaI
wQxq3f2OxfdUS2u1ancLGYotdG05gFUsmo4u7mgy8EvfeahJSsYrr/JoGIwjzXT4/Ku7ZDPLm8cV
TEetQvLCJZVfchyE5RjUfRw4NkVX06fLm/Qy85tX71mKctxi4JP16ThzX47Gjed9HuPuuge1SmCY
3XYYR02DyapTLcQp5y4oKv3K7gUcOCNxEE5eEFLGA9lmuxyTP35fnWiMLqfLSq4u5VzK8/EPb3zK
9gG0C9JcEzHdLNsgYZ/o/KpDgYN+Wc7qYi7kKC5M3Fw0ToE7SFMM+zIztj0b3/GsvuYZKu91ozlF
XqYX2LuFOMWPLWcCwFvTYjFj5+MQm1ugwFxd1mjV8BcilHOfYBrH5S6ca0YrYd4U9FkbpPyubTR2
qNkiFcKht6TVIJbD2gf/2kvToJL8HYpm28v6aJbsn9RjEdRRz2E9Sjn9keTFJmTDtdlPmjiugDjM
6cvZtqggDjSrirg2OuRKo0BlxfrgRxZgwezxIe+u04xOQVkbT2PjbMHv9fGyfrplVNwZcx82EF+w
X8QdNqRwNwmZtly7jDoxihujKG8PfYvYBBC+HZH2DYaigVkY7i5ro/Ena/6MxW5F1uhXYQKj8M1p
a7VbzKYKs90VVtCxD5dFzYb84rR/NnT1LXvC7KjsQ9BbF3Q8OnULcN6hC7Kp3UcNwCVpemvx9Loj
/uGy3PWVnLNdlIDxkK5kgobNcqMqGkyjNOWNbBz7Kkp4gzYrqisurS4m7tsuCAmAJqdOpJTWIIoh
Y+jjmuyNYMZtllhPlIBwQmzL8PdltVbjxkKYkkVPHkeDsI1kxjG+Du5D4QPYTe6yRkf8s+rPCznK
8tlO2Rg0quURDGsPINQ5MECbXlZFt26KSxW0YdRtve4Ydu2NiPHIXWXJoa2rYy78HXKcenNZoG7t
FOdiIUtZliLJDcN8i5m0ZCOMcINGm89jrztCVs/jxfqpHpa03ShDfzjGGBuR9scc8w4ZAOwxkBux
A3q5t5d1Ww+OC4Gz8guXLu0MreEChkFrUJCEYgBnq9/b2550wzXaXH83joD5t+XJrR26RWPtp8tf
sOpwaN4GOCKe3dk/zIGLDxC2LIRoQowNtM2htliQo13ONnWcaDoxytmcgkMylQByOnaJDNAgeCjx
ZtB3bP/ftFHO56H2jdF1kMoDXuMhz8iWhc3BH0bNtq272f8WTa1kuX2bCkmwaP2U7yrQImNMTJM7
rYpA/x2AUBANgc94bhiT5DTmFsrEdpNcIZM6FE32FsdaiFCMXaIgnoUp3nSbzv7YD+MmbI3feZj8
5OR11PV/c4CFKMXMRWhFSZ+jtS+V1pYa4C6vyhtveh3Q8r9i0PuJ3H++JyjbTyeZupExDvCm9Jq7
ZG/7mlvwqh07/5OgdqyhRbybetqMR2CG3fhWcUii5NgbuuErnRjlvOCRObZeReAuY3qop/hRJNUG
De8aO14NrQtt1OMitdIor+zxaFfJdoItN625T1oAkJq8e3qDa2KSAigHaCFxVFZEWWS5jA3crAjw
BmoSnlor26RJu7ssZjWCL8Qolga24KgoPJyAvbwjeR+4fYWeNXtjEXNj5FcempsvC1QwR/8a3ULi
fGAuImjW4SbTNEgkeuFsgU6xnbi/7QcedNaHqT84U4brqrUH7C+IirKrIrz3m6deOy26ajKLz1Ai
LBM8zGwbGRtNwm94GDqMtEuAnaeLfas2s5Cj+FjGObhDJGIft5JHXj76KXsHXvogi1/fYY2LA67i
gAYDNBmmk88XlnFwCeN+1R89KwcHWXVX+Nk16XKNE6wmNAsxyv5xS7ZOHeN+EsbZ1gNHlgEY+MLb
VBFoFaRG2OouLYQpu1Tm9jCUPnap7IcgAxALqd4bTaiJ7GtSMGyGTjqw0+CxXlm5Fk+l/RTh0SDp
imNcoH3b45jtTuXvy7Z/vnR/kdYoGsMAbU/A6KHkgk2bRJOTVuAw9rxdXcfXTeLejdIK2q44tK6O
V0rpsH0pTzkUezsRrZuFwH45dTuyJ1fFJjrUu2kTBjNE8uuW8aW4eZkXnm12FitGFzAw0rs3zSsn
bEBHfHV5CbU6KXtldlniMzxunuLbP6jPxqa+cU7Ys32297eF7jo+78nzze6lUoq5+xzQtTkHOp6b
BfbjH+xadlcNQfvZOJRHf0vfXdbw3Bj/FYhaOEak59c45SxL/KbwSg/oU03+e3Juy/IuCb9fFvH/
LOKzDOUgIwl470YJcE3xgx74dbkvDt5tdG0dJ+Dx5gfnVV78VyUMdOIZwUWvqtpElrlN6pMU4jDi
eKiaIiic8aEtjP1lteatf7FVz2LUJjJLZrxA6l6ccu86oXdTiVHE/BSaul6B2W1eygGMAeYv5tq0
snpAHsGluxvLUxvFG7N+glcHlzVZDRSO681DojPKhOJJMyIz9TkkNCWeCu6n0gzKND6A9Me3Pl0W
taqMO3MyMcfFpVoxt6KgcW2h7Hiy8v0EyKvhw+XfXzVnPCtDDcRWz1POP7yllxaQ2gEYyNs7mRUP
JI4Phq2DslhX439i1DZyb8JIYMUBp+ahWiVrcpc47q/LmqxuyrMmvrJSfYXB1xwUxSd/ioGuSzfo
In9fFqkXsBzwD68DzfnrNAtxipWh+z6zy7AHtGN36Lu9j45bHRTUPxUw1ZIBxWC6FmIBxUjbecRu
p2zwEw+jHWMWtVdTQ78UOR82qRU/gbWkC0hcVVu3zm/xkvUeLR7jHgRe2SZCM8fYg3U8c7gZjKz7
eHml1zYTzdP4IBeHJEbBzz8rTsFyJO2ZQYKz6Etqhm7AsjDTOJmSif5Z4aUYZUNzmqWu0dsAjrWZ
caJTb17XfPxC6pxss47c+u02jqw7GYPHXeRhcUxKE2XRkU87P4zGXVpXiSaEnafjfz8JEzFzJw1G
vNTQUtFybIDVCrxL/q6qbgqEy+JbMTbg9tlOvm7SZy1goqUKfKsIYibQA87XGajstJ+MqDqN3Dh2
0S+canKDuS/Nmb3mOAsxqm86rWWLlBHgKTbi65CPRy7Cd2zIA6crN9J/VRPpy11V/AbI5U3pWwho
eHINajMHTtehs79dttDVfYKBYpwM7d1MzeRq+GXmVsCzl/Xws+T2vh7cvcX6r/VA30/8YWLycFni
uk94IOFzQIeN1rvzvarQoFPaBQpbhF1N5pHoAAlXNwlt6f/+vrJsRRpiBHmALVi+TD946MG+qUcU
8NzYdvdRWWXvGy9/XQfzv3v1LFRJiGvcwKYKMJU45x6SYdc113gmv7xua+fPTDr4r17zui6S0tjo
68SJOhwMvKivezQv7yLcBILI9ar/KEo5tZvWKalXI3PLrA/jVxI6QaNDLVnN3JbqzC69UIewmjTC
Esix78V2ztzC6/STBcan4A9cs2lqlNLZnXJExHkcxWJWyk/LaJeXFp5ae+/H5U1aFWKjCmU56Gjy
1Koqy9Dam0YNkoS+2yH/PTm+p5ml1omYPXqxcODwydGJnwE5VgwopHRoXbbqUgdztepFC0WUiOqY
nRx6hLVTgf6crTFhUMJk0XXHeX/bse5J1LF405FhgwUJc884OhTFwNtJieRA+ggc83f7LZ+A3m0+
jcbREw+x3L1ho8izMEW/MaFNb3ZIGCzvqxFN+zLW9bGs+uviBFTiXOMWLhsxlXcCkt+u9Kctph/u
RaYxOM3Jp+ZyMusyIxMlYNxxrTOanRNj2vCD+xYeJIIBo7ldFDhUarto2rR22XKcfF0RBo0ZX7Fp
3HfpoLukzsH5RR63kKPYgCWEnxcp6AXaXX+LV9tdsaHX8bf4yrwKN2+BbwfjDTrCEFTn2uS5J9l1
E7LEH8pTl4dBgoFtngcNe4u7LoQoca7s0erNUwKN2E1f3iSvGy74e/Isfl8Ja0kni4YZAE5v2npb
yjYoi/pbGpP3l/1FaUb8I4da1EHLMXUpUW9yk9cMVZM2iNeAg5/v2TzdFLfDttqOV8lbCjBLYcqi
+WLwSyuGuYmabJJCbtCoFXggDris1JqLLsUoa2dM3MYow3z/ZVl0hW7Ez6Qp5G4Yhnf/TZBi1nVG
RheDMojZNjtEGHDye//eQCPsZTFrQXupjxLUbAvzzl3ulCdT9p+d+WW26X+6nr/HpeM0DtPTZXGa
5VPT4dprI5ONiHBuJB55U96mYBWLE6nplVq93iDy4CIBti2MoiqRlBhFXEnwjSAoiFv3W7UJt9Eh
usbI4yb5XG787VuYT5cC1RSyz4HG2wOsn9GfYfiRAUbLALjVG1ZvoRU5jz6Oa6bjQGB8Zh4FYbEd
rFvAPV6WoTwz//XahZA5mVgkCwWyg5T+w8Dhdo9O2x5KaaD9IDsRWZ1wQTqErPjSx9bXivVC412r
1jhPplEG6BeqXsp8aSQkHyyQIKXU38imtW76EXB7cS9LtDYNIfg57OEtLvAsVLVJBziJxMkosuSq
LIAMVezS1H1nROZ7z0X/YB7qBmRXnQD1M3uG+EOBS4khsdmgruohURJRNexTEv0cG7sNqjElu8ub
OXuvejaiVIdZb1S5UE1Q9rJr8tDzIpb+SjlGGto9bzGy1AR+VG37ECChCQ8ESTXrOf/oJaGz+gsD
iribucY0zrWiB0oAaNBoDhadACXURyRMEz4iZonJvmqSCDMv5ls8bbFwyhaldiutARCJJ5GVd3iE
vsm8eAAu8NRqBK0lY4hS/gzNArgRFTZsSuzREA4qXdz50dP7Mj3y+k50Xy7bwYoUC92w7jy2489P
SudbEvtFm4zAsji1Od02HvjnbG9vRvKmid3Hy6JWNudMlLI5RVeKKOwmUDjirTNoJ/kewyIas15V
BzyKKBF7gBlQwwR82aJMDjHoxaqNNTWbyI2vUcGy38AFboFcBgckXhbnHv3zdSPUFSOmW+MToFx/
DaOHESuMgt0Qw3gDtxIkeXi5xMAaA0jCuaTGSHJqhZBUl82p4hG6l/LPBtdNFK6t3FLMvHtnvgkC
ZlNY8QlOGtRf8n7Es+8OrSOXjWBOTpQQcKaNYm9VmTFXgmnoBAyVW9QQMfJS27eywUv3yL6SPLty
gCmvOTzmH70kVLU8y+x4Q2Hkdv5pMIePBO1fjje+vsQGk0MjBHAaUKQkSl5WCRY3ednXX/vR2jAC
7KbS2xDZapRZc6OlGCUvm1qcCIUJE8fD7Qb9lbcyI4fLm7S6Xs+aqLPgdeUCl2QEAWo18D1jp9Gw
rqmr6+ZatbiFFCUTM/u47WO/gxT6uenBjYzSkN1ZgW1+u6zOuiBgL2KEHlcOFQNvsEVNaQvT9vIY
JPeP5sCvbGtDpQ6ffOVQRa+Vw+amIdQXiBIU2knQxA95fOqc6TbhHCBrCQCBry3nkaZfO3QtJbbG
Gla3aiFSMbqIpn2d1i0Cnvct87Zu+LX2tpeXTydCMThpgtywLER8oqLaGSPQqRvnKvJ1msyL88JJ
Zyh0Crh7F1AR5wEok8SqxmQ2Ok4Ct7x14q1s75zIBfeg1Jytqz4EP0UfEerG6EM5l+XUhd1NaR+f
jO5AjNtaVzZe/X2G3wZaL94P1VOVo3OGAKYIFgfg0mqor+zw6fKmrNr0QoIS0uYHkSoJcZgOHTot
++Z9Yzq/0QJ/F9ks1tjYujZAhgDPB0Yu1Vpa04lBdGVbfwW47NZM21sz4leX1dGJUDYkBbm8XVXY
kKF6SJMPLr2+/Pvry/U/FdSOO98a6rAdsCG4vnyTY3Psynk6tZ12SaejDlz1FzzSYRzatkG5oWwN
UjrAG01YrsxO9l7s7IvICHot5sSqvyzEKP7CG/DvTChwnurWCsx275G72KJBKHZvqT6is22eYgfC
AUbnFVFpzIhnFIhrZnZVpg3GizZe+vnyDq3V8M+EKJGsR8Ghz2gTn8aDe3D27aHYOLt+M1/M+Sbe
eRqjXls+PHOirQngSgDxIechgOH9A/RcCJxgTDH2ImIPpDKe8iqU28IJ3yO9e4MJYiLfAs4aMLB8
FZsMfDIlZsmhnzW8F82nRMogSYM06jSKrZkfuqh8D80FaJNQp9bTSDRNasIu4tb5AvbDcGAHWetw
VdYcFm/Q8y0VFXbTVBzWT4RBaz5nIaZ7bXAA+wGv7P1lk3ipCdrPUL+dO2TQwqwep/h/heG5WLGa
GPuuKrdx6713kkxT13hpCbMYdEgDphSimGIJud+MbMorWAJxNp4EJWayKTEWCAiDov19WaWXy3Yu
a/77IssukzaOhgayQnt4qM1PbNLNHr6MdJCAyh+23iQz5tK5hCFtUhlXNXLdyUZyXaQBYX256WW9
MakOJWZFHQvFChx0HsIDjOFcGPAn3KqLoQ737rlzsBtNvXtFmbPfV2KC77uZZY5lfCrCISiK97Tq
rrpsk7ndqxMCtFQsFFHM2Y2ctOsZBDnTg2k8tpXmfJs/9Dy5mfsbEWcwjQQkXFfZlTHG1H3EsCtG
W+5q+SlxtnX6OYzbTTPdJf3+1VZ2Js0+35aUtoBW6xGv3dwvA1b7xS6pZKfRaW1z5iR3PhcA56ae
c0VmTj7NcM6BJyUYqi6Is2MkTmP/87I2OjmKkeWdk4UyQRjI5FfqbiLhAyshMHUwHPMWq1u0VEex
tdIURWS12KJ2hvApxg8NEKpMtGWlRROwBJcT2nO8XYtXXxsBugf0zbk2Aewt9XZC2VjSsc/jU1T8
9rLveRYGkSk09r0SSiEEc2ombBAY9Ip9V3JisdPBUWP6g/5ysjgQOn7QtViA6xXSaZDBAf9OMTq7
qAWZaFN/rTLjY21QFMbQoXTZFHQylFA99p50PI614uHJkN+t8t3l319ZJuD0IGqiIIrXSbWBRRQA
j/McPzoBvGebxdGOm9WORa/vMMJjMXPQb4MKFcbQZzUXp0DfAdoBPcjRKbW6HCPTPZ7DuwdLNPfW
qJt4XzndzmTNKi9kgXpliiOOyBZa96yYvlRdmmxrST7yomj2TsN0d6vVNVwoN7vzQqAlbMqSDMq1
MdLEb5WfbdNs+/p9muFxsYyY4QdR27kMMbGWYxAtOpGoPxDPvGOkFUErwLv8ekHIovDq4ANr6MUB
B7TKsWzcMTohedunkQkc3uIxa3T8eSt2jevgsxgl9uQ2N7ktIMbO+y2wwQ9J+TpKjfnxZr5xPotQ
lgzdM2ZetjI6lSLexnYGqm8bBK6JJvvUaKIOtQ2spiKsrehkFPLKr8iur75f3pJVCeAsBNQ7jNdy
lBgApuMaVCAiOvl0updtdB3pWlpXHrrAZQAUVIKIjMzQUraDOHk21f1UffUntvVkdOgxBZb5YxBl
WLe4f3Ad8RAO9XaMhaZpYc17lqKVbXL8OAcEFNwV40An1032HfV/g7Xr6fIiron5B40Xc8soVqmL
2FtmWkdFhjNVuHwjUrPa5BJ9bXWS9IfLolaOb9ufGUIJuJ4oPPbcV5msHMHm8y32GoZ0p+nBKVTV
t7iBDRh8G+njZXmrqi3k2efyLEvwyfWj+DSV9358z8ob+vriP3RZiFBMUIacC6DmIC3FdMzA83vT
SQJuEo0vrYXupZjZExaRdLQxkeADWfCUiwFrZv8cw/ZT5gBPZAKAatxpNmpdHASi4wwDCeqThi1D
PLk7YXSK/GhjO/u0/kTJOxk+xNXrUx6s37Mkxb98TKWCXsqITlPeosgXb3BOBo2rm0jQKaT4kiVL
1vEM2+SQd1kRzJw4TXGfyq3ses05sSpqPiNmJiv0jStGPjRjbEYGDj0Dg9aGc0plCSi3oyG3otXB
hq0a+EKWYuCFZCDUyBEiZC3emwl5j86wYzmGmpeaVZU8tPIil0PuqKK0ZmU9zphU0YnKIqDxR1be
iTYPEgvs769/GpyDAx64MKQ350Tztyws3eo94Fz0Hs6/Irmq0pNdmZq4uqoNXgBwU/F86/9Iu7bm
OnFm+4uo4o54BfbFeNuJ49xfqCSTAUncEQj49WfhzIn3lqlN2V/Ny8w4cdNSq9Xqy1p4Hl9KKHTe
FG5hV9+n4t/Ufo+yqpd9TJODJV6HNPDnol2oG/5fkmIKE0Oz89whhrRJB3of9mmizmHWh/sBdLjX
Xd2qa0XVFnkzC4unPh0MXjcsWayOC82IgCcX4I5HU77cG2b9+v4m7NGZMMXsZOU3eldCmG1lH0bO
b/qKve/1eQv1bEUpDF+AiwBBODIY6jsik8k86o5Tfae2HvZ+KGsb+HuPm0/ylWN0IUdx4oDC4a2W
w90tnMVp+rtNq3/G+XVkc0/WsLz8MX262ATQdC/tzvdAqdg3OEVVejeNd65Ng6zf6GlaiYjwhEQh
GplF5OPU1kNRJ6leeVaK9tr6dpTjrs22QOjXNmWhB0CYCLwnR/Vvk1W22kwQcE9tQSLBnS+9SG6Z
UWt7tOBvlYK2pCmmZjHSpsBLTdFPW7w3mQgNJP7EXOwKZytburp2Z4opVjBSkYIEaVhOK4AFMFqk
hW7vbXUvrdmaQcwFShSJTKKmGPXUbKuqgxRL6PFczQeEl7cydTec3HJvKikMBK4A1AYusIPK6vIZ
Z26U2z3Kcq6D10o+vue+dwOUgYPhzfdyyMIkZXuD1a+3PQ/ykHEEQcUCx3kp0jOyuhMGbA+DBIEt
vEjzXgcv9XSELkSo0UI1tE7ZmemdW9w6LuDGjte96Eo3qgXD9jFZiOotklnKsiEUHvq0hnE32hBq
iLUyz49T88FJT7k1RcJMo2K0YsFvHLqxY0+4VcqWXchejsLZlvmAmiDVAOUABcY++nu210L7I62C
9P1wKA+vo/v5s5bnqirbNblgmy5cie3KMsTiVqjJrXbblZsWjwoXXGYAglmZ1CWkB0UgNEJL2V2z
VL+FzoNB9gBetHYspbvr27dygi/kKc5iAigIZXKGeQhrP5loY8u3hvtXju+FCMVJCNK50hZ9ekfz
/I6ihu8x/plYcn9dky0xSryvdVrGjRRipvK+54EY37lvyAJcaKKYOhFTBdgTbA4FTirq4wHImY68
rKI3aIL8DBrLwCdgPT2wz6w61zzHmRur+l64VeC6WlRIGbRztyFm5Z5A5fFZjHK5usLOhdUn2ilH
/xXFE13D9E95KLdqKqsmdiZHMTGwCDt0qol2EhjjDqSJicDG+PX6JQNSxcLAAsgyMHtcOoIGJCV8
IDV2pk8+uHp7L/L8fTFsjaqsnc5zMYozNWrZJIWEv8YJ/QhS5HtSplE1tWOQz+Uxq/PDdbXW5KGt
EE8I5J7QCqEcnUlqc16PsOmqBIRJjjdeZppx6qCDpMn2Wbb15ls7Q54J8qclJAYNlPLm03lfAs4W
8uRsHYhRRj2v3pn26x+wIOT5K0V9TdjanA6JAylcGu8M7x/XH7/avRlcX7s1s0NU76K0hiqqrXaA
NnVKzXbJciIJ+cGy+n+G3PhwXcTachE0G4PIBigfaGi8tDrKjFYXaYmHV4UaK01THqAMDro5Zkwb
2qyKQj4NdyxB2lbdGcHsHMBo0MYZHpFCS60uGF7HJf3neltydv/JUPfF8nB7NxbUEbMImQxKcZtO
7i5tIlFs0Qxt6OMpS9fqbstEiQPrz2CMdeZ/9WxiweBtZYG25CjOx9JyxHV6g5qERt8TUEwlmQU8
oOnjGywBiR9EqB5gD2wlEMERReJex7OrN6rAyb7lDQ98thHurFr0mRDFyRmDKSdXK3BXs+6WzTnQ
NEV0XY81h4MbAfU09FoAe1JxADKjA80yjoBKOMemaWINuBf51N20if9Dr14/eLGQe/8Vp950HciJ
WzEx7E5ufClTe4/sQ1jk+hvcKDCvkBtZ1HpxO7iNHIUpM7yIfDQUgfL9XYerL2AylaHbEvedI+ev
1xdyda/ORCo3hZWXcgDbr3YC+jhYTMr3ff86KNL/jivIS5C58JBwV/PsrAPjbK9P1fem29vkszvf
oOE06POPHAPq17VZCxXImSjFLLJGQ5NKAW1GLZYGCQEcq7eHzN3CYlw9rc9y1PoHAgWWzD7soaGM
hbLMnBCPrjEyExC0XFdpfYP+rp6aWtD9pEO7KdoXgf+MmSKn/FY0WxHWlgzF+ZQ6h8cZsWyi8/fp
2H6rknqj/WZLhBIh5DkmxFHq0U7gVTwkcn43J81GYL0lYvn5WTiqWRU3uJy1kxwf5m7+OJnDj+t7
seJ1QNK3dA/heJovMnGcgbm7EaN2Gnq25+l+9D72JA9c659a7v43UcqWeAZuOIOZ2qkEwHxdm8ei
yH6NOTB3kuFeGv3G2i0HQ3mgXmimbE9hpRqoVQ3tVLE2SJqyDrTK+Ix0UKQ1w8dxSAFiaH0DXuwQ
vkVPwJxYcHkI5pQTa6HJlHMyaadC1rFBx6+8mpJQcq7vTDJ8EGB2eL2PgKouiCjRPQfkx2WTz8yk
HgXKjnSovnvkqIn39TiGPH/wkq24bsUXXchRPGta2toAPjftpHPzE59JjIbRd079Y/CqDcbaFW90
IUlZw96wBi0TMPyuHx5BNB7i6f9tSLZ6KVfO17kYFZlmKvS54RB1IlTPI3i+cTc3xlZjwaoUPJDA
fQCeOhSoLreHDI6WOg2WbeymsCBZTIp8w9hXd+ZMxPLzMwsg7tgmtSW0k0Z1pCw+F6wK+mLfWhv7
si4H5WXA+bgO0maXchwdbHFVBnfRg/olLOwaAPrtwHcjCE0DYHZ8u36U1sWBQdSDb8LlpISqTlNw
gslNuFg8knvLvTXsEaiZ1b5stnAXVh0htghDUbaBtKBSZxHgYXPbUeJJno+/uQHgwJbekkr+bBGu
2NUWHftyVF54pzNximYkGaWB/inQMA92VDvzzk7JQynJLVLue53LfTdvBS2XZ+oPUidaLP/CIipe
gjAC6LuF7MoBvyQAdg8F++SJrZTTpbG/lKL4iLIUmu4CJTZGF9In104eDfSrX7eKLRGKc2gsP7Gl
AwIHYCtFVVqnQZ69nlgYU2/Pi6U+yLKxT4ZcgirZoT06KbLbaW4P19XY2A/1HdZb+TgaAvwQAEfY
1RhPAYDT3p63nq+XZ+i/DQEgGFCvPA9vzGU1z1wDm/W+Ascg6C5s/iiS7IH5/o+2m4N0oBtdr6sa
nYlSHN3oJMksSz7HQnbgGTAOoIS/rcmwEXhtiVGcXclyI7E5NErYF+DqBlp5K4ff1zfn0h28XDXl
sLhNkrnCN4C+apkfR5bvhN6i1cSu7jEI2AQptffXBW4ppZwbt/Vdq/FApkY62Yb+lNRh59thn3cb
grbsQTk94ORuuV2j/6Nx5iQCltxHk7P7WQDHsfPr6H/SSn1lgs+2GlhO57iqfNQJig4gSiNAgnOS
bASyq04BkDnLtYRiiNrRncOPNrqF0yQycFol3dGgWzWI1ZU7E6FskVNZ1Ugc+ASKQFmm9Wkg5aOZ
shAlms/X121LG2WTkqrNZFbBi8rJ/5WWySGdtrqgVw3uWRv1wVdxz+zTHCyP1WB5J0tLHz3RT4+G
lm1FWcvHPt91/52lM0nKXSeLOm9ylHfjvipOmt4GdESmZqCBV7vI2olPjfax4tnN9SXc2C0Ve4+D
qtuxK3gJTwd3AQWyq25/7zx5R5zXDRq+VFCJipjpM671sL20t/8Zs/yz5eWRt9mgsWEUKq1aMwNO
0OawP71tAUFUHlo3+/aGRUO7tUGAuq9j6v3ysvD6OeEuw6IBdy+wkBbk/V3t10FdaBuX+PKbXhjF
mSTFwpEV7pqOL+cVCJRV0e71pv+aJTR22mI3ZSezsz79T7qpBl97KCw7PRzfyMw9H/RwlvXHxgfY
GmBvrotavT2AwLnM0iKfby62eXbnUnDSC1PP4PZkhTlNdvQ9DKClfiAAVIC83FtM/UycclmRyeoy
PcGulW2GilWB/DQwETo/cvoN+9hSTLGPhjgTRoHA0mqULOqBBsM7PWjaZj9776uxe4Ne4PbG6NkS
uwDN9nIZNRyrwRgyGmuF9s6V1o50+mFIiwP+xoY5rnlDgKwbGOAFhglgZy5FtRNrRlJwsN+BCDsH
uW7RaVFK8911w1DK5n9cBboOQMW1gMhjmu5SzoiXbeN3LYvzxP7Qy3G+IYM57wnTsyBNxn98Ttlu
LAHSOPletccocHNoE9M+1MhpbnzMis5YWbQsAbMFUHO64rbMZtaLYdBoDF3jyZswG5nHDtuqbK24
rQsxy8/PDkNGEs+iXZPG3VSALK9459blRjPHijN5shGkQEDbgU6VSxFkqIRkWs5ibyShB85TJClC
jduPwLoIqTefuo5+3djJ5dZSHNi5TBVrQE+FnoP1OY0n20dnYd1Gc/Kxt8oHo58Dga7+yvxQOPzg
1fcu3wi0V+42AwVXU3cwyoh5OcWKJn9yKiQRWDwYn92eRlRvd17zee435KxaCMYQUDPEwDlaKi/X
1XLRIaMPnMW0wYlgzp4XNTovtmiYlRHap1OBhwnS3A5U0tGzeSknGfO2HtMRa8mQUHCK0PXtOIeL
8edTP1aHruRoDUo+5SwJZKqHtVMGhp2/qjj68iuU82A3Y8PyqmCxAJ4/mVg4ts3RI0103XLWFtUE
zAYGQxEUoXnnUllaAUq0TJIUzKjuASa01zUkOHL3DafbWqb1MSy8pAWXzzg7dn4CdDXok8XO6EXZ
mOwKURxHvzi+XptlnBZNsKB/MdXnJajXy86iEJMLe+ckRdACQqKxisN1MWsWj+lDfRmesQ0c80tt
iF1Lkjs1jQErenJBocMz92Pd8MjU0jfsD0RgOBgkbPgX5XCxdpi6noHl1yz43OzcqRR1ZLd6KQCa
mppb2cE1cwCkG1A+0F4HpGhFM9ZmvOPelMWFgLXxbo/a2E2p0427dM1FYlQPgKI4x4C6V7SaM71O
LMdIYx8kfaQab9o+Czpkguy8/ZQkt52ebDXErmkGGycu0EsQC6kkTllrCa81OhZnNI8owF7sTEbF
8Ia8FnpUQWNHUMgAaLuimS0rImue03hCKm0WRdTRKtb1/A2GvjxiMHWCcSTdU3wUtaVpSNPNYo/W
4Uy7/QioseQtpERAegIMFIwcEJMqZkVfNjxrtSGLy/rOBbVHUQc2CerX9cX+8XVnYlxFG3dkVd+Z
E4ulDa4Nh9wA6fYbeLbf0ZFvYVut2QHwMnVk1Fw0+6qtNKQSAL93Bxb79TCiLbpBagNoZ3vgX28B
3z09UNRbGd17qDcbSOUiGXDpJzC7MWVFYmexmKUZacQRi4FbINzEBQ3eiukGgDAG0io6IDv7xgtK
Y6h2uJfSgBu1FXhCdw6pxn+PaZXfznIBMDNIhT/2ynnDP1sAgDSMnaLxA1wKSlxkIntQ2k5LY6Dc
daE71PcmyQD8XNlfrvvOtfWHBktCExV/DHJfrknbzOClaPws1nPvvvTcMGn0b1Wzhf694qIRe2FG
FwTFGDZV9dHnfrCmfEpuRJNm70dqv/MYTWJJC2Mn29cNgj2tHmIFdGahuxscvpZiwLwlqdlNCF7L
hoFP2g7RQrM38e559doBaxD+xYMfwy4pMQHH3qdcgNUe5YADzcivvO5Du96iiV3ZIohB97Nvo+ce
8fjlFvlGM6HZIE2RlLPBd1GWYZGVu0zfnPdZjEo5H8v7BhLQzIS6imILaFoggvokjZGH+Snp6KLU
C4L2NywaRqmXNxt8peqRa4NNSaXVLC6leajt7DAb2iHN3pAyXUA90WMGawMikmICZpX3stb7LOaY
+8ppRPoqMvv3r9fFcAgCGw/ZCkxJXe5M7WZeD9JZhNq9j3JJEfnp9KGx5911MU+ZUHVjzuUob/he
UJGLxErjBDPuLj12qYWI+71pfLFKuefkrujGqMq2Gl7X7AET3bic0XTooEx8qZ7QGAYfKWqSZiMi
vQVIrrZFF7TmFzDqrC+d9kvQq6xgW9vg2NASuP+C2J+XZ81vq66be4b2vTaQuUO2moUXI1bX8lyi
olTTNxIA3k4ao8Zyy/sPenXqAQLV15HV5SFPI5s9XN++tfNrLp2bcIDInKlXnEUxqg76nyz28TpB
11soqnQPprPwupi1pQS3B3DagKfoAQHocrdkw6pqJmkWp+jNByk2Zl5la32XvvjXEazfsMktaYpT
KjtM1yVEQyiCFAybnftBgtuZ1Kc6dzZEra2fjdFKYBCif8HyFBtJJOMm0zsae+gMco8j/qM6wTDS
iKD1+8f1VVwRhoZA+HM0eMMHqu7JQXGlHTF6FPfAHK7kXdeCKGULkWGxMcUGbcBrLmyPgBoBNtzl
VmWd5gDTlYPao8g+s2GOGanvW5+BAta9rcp6CwhmRSlzGTzDsA5SWIhTL+XBTVJwzFIaAyJuX7kT
QETLo5ZO++trt6IWxPgAu4PXBZyxYoETndtmahCeFsbDVIWFx0Nt2FnaQ6Nt2PqaZ8KDEqPXy4Al
arGXCulj4TRt2/GYtc1DV3sPOn0ddPefGMIDEOqCboUbRJ0UrcsxdWdeIoao6MFn9SEb3KjT3Oj6
mq1pcibGUtaMJVZXUSvTbgpJMoL+3pmCEin0O8aSj9dFrWwPUFLQmLGEv5iYUhZtYuDtknaTx6NV
8Ci32n87Ay/K0gvzin+qyq1i4opq5/LU8To7SVg3lxWLbTBtki6/EXQLvXvFsC9ELD8/y2O0NQZF
SwIU4V4r9lLYQYtInr6yy/vJFhbELvyD7OxC6ngpxtKFzLvRneKmZDeVbX7Jy/6dCfO7vkFr2uAA
ISbCa990fWWDwLA1jV7fI+i3WeB2e6v90LUbl9GK34Yq/y8DwHeXqoDNdijZlOZxh4f3/VxT/a53
NfZdL21jX2Es8fF/0QkO71Iek2SYsUN5nOXaTveyvT8k0Qjituti1kKkC72Uax2cXVSruty/kZ0b
pU4fian/RfNPSNMG6MM8eNI8eqhbNVm7uy56fdfQvIVnLF5r6mvZqSb0NzuMx51pM5wt/S7lvR9Y
5StxoP9zSXBHsEMAVL1g42i53mpAPp9ix3wvjB+VeXLGm1lsjf2vKARgi2U4A6MTPgK/yy0rBwwf
UelMseuUEbWnUGKoRWusjZzJinvAKJWJnkTctDBIxdqBn1Gj8uoCXsvwO+BsjXnz23Iae8PrrWiz
wHk5GLr2zWUG6VIbvy9l2lt4CxKJxxmpTsRix7o3N5rf1sQsgQMem090nkuK7cwTOehtGZAl02O9
iPuuC0V9YuYW5dDKkiH8WWZSHeQ7DdWDZ5goBeKVkcWUtRHIJYCEaP573ZqVudEnI8P0GQpQQFJZ
nJ6yXnOb2S3uj+QGcQhGa/049/kucabATQ8JYPuH4WQO4FAZUW1Dsua69HXv9HyWFOGE+kUDtBj/
ZqqaY0mKwHK790P20APB8LqktbIC1HsWpWxYadM2y/MJjrCo92Pi3TXpw0DZUSu/mmTcZ7Q4DMN0
1IbqIJp9O4sd3cwmry02Ilu8sHCzIDpTvbHmO5lovWSOe6cHLHn7HgPxoZbmkT3Kne7msTal0eSW
7/JE/6o7/Yfri7BitDaCJwMXwoLvoQZsXZf4OjDgEH+W2s2IcZJCZjsP3EXXxazt6rkYxaG0TgI4
Do4j2IPgx8xDoR/E8LPQ2409XZWDVMiCh6/j+lTkkFT4YylnFhf6GKIhONIKlNoadEnRdNxgu9+S
pdxrDq+wPXXP41mzb0ajDNOpeGhdJ5TeGzpIkPhZ6GfRWOtYanK5SlKT2pZAzUH0ITVZxCcrqo2t
kax1jZ7FWJcebLacjKSU6bFnFBGpk4DVyc0IxI2KiA2DWLW7M40WP3fmLBNWa5ORYPF8jQO0OI3S
OjuBc3R33e5W3CWeI8BSw5qhlK0unNlrIBkYChq3Hqt2rWYO4aS7WyNza1JwelG0Q5IO4+HKPbZg
hVqj3+IlTMfbFDDFdr8VSS++SH0vnolQzylNs7xJR4rENeacewukbxVqraDqG9EbVVXOTW6YTbNr
tHLSjjpIKPQ3RKZLS4JuArDWwCTB5YalHEQ4OrA3Y15p9OhJbh05htKiapZsf33TVn3imSy1FafD
pFvbUNR7kag5yc4DfcvBqr/UuvXZypOTVRo7nn9rRRWA9ejXdeHL/aIuNAZg4ZABOgKWVOU1ZviV
sJo8RbBQg0NdKw7StlBNNGIy0y+uBRKJ6/JWbAcREPyvsQCO+r5yCflWnicWRgtijJEVRTg6Bhji
R6FvjfaunG1YKLq2EM3h9aem3zMf4DOA1NfjtmpuvFneoSUo0ngZdWnz+kBoAbYA0qSL+WjgKF+a
imEV0uhKltz4mZGExOU0qDVLD/3Z/np98VY2a0GZQCUWWXGk1hQXnKRW35KJghUz7aPJemia76lZ
RIb8YY1bgJMrJxA5axCBLTiay2zxpVa6DmJRMRsMqVAeeKUR5VQGgnWBXn0zuu+yex3B1lMY5oFH
0EBNBsVfTM9fChwmNHW6jZMDsgOw4bTd12a3041548pcW0PwyiylS9D2oqp9KcakSJR3VsLjzNAA
E/3J88eQVB9b+4GINxiGvwDCIqXiL8iNl6Jo6deZMSHpNWn6XtR+gKacAzCqo+tWsWLqgBF7FqPs
VD6WApxebhFXnLZRmU0T8JZa9yjG7h/auW9o2LgQp+xTT6iRmXVaxvaADHJhRY0ob3lWv/4qA1vS
QisILFqQAitauSWX6DLo9FizsoAB5Qu4ExvB4MrCXYhQNJFp/p8IOb0bENMIDB1YDwXwtq9v0PJ7
FB+7HCAgRiP7AGxyxeelxBqINZl6jFO962q+9wozlt3WPNqWGOXKymre9ATvdQxU/SbWIzeyUNt0
C8uyv9AFmPTAZEBq6AVQUE4zzSYD0WOHWEGagqyEbpjzqhoo0KKxACUStCBenhpvMhHV4nEZC4uT
fs+mQuv2JcbNs5PU9VLfv2FzzsQpq9bQkswdopzYBdMnl99ED7j1eeOWfeq3f7lsf5VS7wjwzWlD
Ujh6jLJSOEdGQHfkpnjQ7ml6TI7TXo+Qn+zhydE6t7uu4Nq7D0+tZ9nLgp/Fnhkwdee5hWzzYOxx
XA/80IloCGVk7aajwQLgZF8XuWokZ5ev4viGGoxaVYbLVx/dqDb1ExXlRnfa5dl9mjlf7sG/A2rK
VYhiD7ibllk4v4a7azGifQKmViD466EO4HsWsgcESbh8FVVK38TSda52YkO5c0hzNNAZen21Vrgs
F4T/ZxmKq6t6b6SJwNyl4bAi4mCEieaBgFev1L50LDMOIxiPQkNzjKAGstCuN/I86Fgvb6Xe69HQ
z/oBlI5bodrlQfxviXFNIi+LCUCXKAcxl5Uxs0SvvhMw5PEDy5ERYa9L8LwUouQ/KmuuZN9h8k/L
HSNuE5rfaHYJgqeNNV7i2OcD+FKO4oMB5ZgxgSnNk2AlCA6mgBQuepaamwTNOGFDTTDv/DSSfAhS
oBhcF355HF7KVlyM46MX3B+hI7LQ92kK9FzDO/xPItQuvaE1x9RMYUKFX2vB6E/6jqbOG/DvYKh/
LUJNN7CJtkWaYBFdM3MiVjcPyBLRe2NkWxXQ9SXzUJTEoBeyv8qSaZUHmD2J6XgjxXBt95kO/Odb
VuyvBHXCtWB60msDZqq1KQGQjfmuqLbSyhtKqGnlajDqgYGL+4R+wKXDPc6y39eVWPWCKG/9t0xq
p3Cnl1pRM3hBSbrQZu0NzUVEkurR77R/r4vaUkZxhGki5oF6TDt5WjbcNLVGDylP3mTGz/osH3F2
VSWGqIsRqbmTKUb2MLsGD7103ur2u3wC/P95fJaiXIgCVXyAVeA82q72GdlKHqCIG6TIL6Ht84sA
G+iW91luo5fe51mi4kotKUsk0hvMvLeCon1cR/cd0Pxjo86ab+5kV3cN3kZhOss+tkj52+eFH9jd
5B80wPBtfM2W0SguF20Sne2mgIIAvttNax8npgNbO6y7jTGELTmKyx2kN4zTAjpSOWOBzCQ5euO8
09AucaAN3Xhrre4pXo8gzMHb8QWcfJ3j/hICqAJ6+V4jN45kQZ8gb2TGE9mqYF8+jf+znzNZipV6
uZfYswbXYYh8B2YRc/oK4I6g6BGJZMFsPF4/eavi8GJFsRrEbSiDKIeia4ppGoGg0fPCC/VB3xMP
Vz9Fc7n0Q1IYX4rNsdi1ux8DFUsfpoHeGrWGlAN7HQmhOTlNFlCW+0dWu3cp2fBeay7lXIhiIFXd
l7ULYJKTzcS3oRW/En+r927NBs9FKPdIYmhNP5EkOdEGxpAcpO+HrrMryuP1PVpfLzQrotCMbgMV
e7SbGicdbB/r5VF/l4FsIgBIFXnnujDE66LWLB3lw7+iFF8iTNSzkxy3CkuH7qZKtYPB+Q+LeS26
Gpzb2vWj6wK3dFP8RYthqa6mcMq6y0gwg9rgoAvrNxJiyYak9d16Vk0xCAlOGLehBSSR4nHS7WjC
OQ7z3vxkuvW8sY7r1vcsTDGNmqbM8yccK5Nn/lKk9wHrTMRW5Lmxemqc4SWdNWcu7k143Z1TWzHK
3f/MVv/1+iZtaKPGGqi9903BANhhCMuPxiIX77LMfIvnO7M9Nd5wYGDSaUhyauzkfmDD3qndB0Hc
k+9435zxiEnzjUtk2QX15jyXqIQdwjKXaTYcYEvDcIamxWVvhaYl9tK6I+b8gKmhRzrMG4a4vmlI
fqKHEQgO6uCvoE5fdzOYQ7rql1/ftHMetPnnt+zYswzF/kynLRsNaHZw69p3u/Z+eFvQb+vH6a8E
ta5QFrY/ccuG85PV55nSm3k0bmpv+tlM2v66MhsLpoKYmZmpmeDVSU6jW8od5tYeCsGmiFvezf8m
aIm0ziJEt0pkSsGScMrTau9P/+p9c9+aW8xrqyv3NKq8kCNi+uRSirSNMsc4eIJXv90Ho9PcamV+
n7n9O862CBpWZaHtcmmNBHinOuIy+AWXvQtbmzTQgeg3kylDU8Rs3KhoKWWmP2ELGsT/ClIMrnAH
2x2BVn6ybRl144/CuG10EgKuGMaNPqHqG58+Z/LBT7Y6kFevLHSMo1UIiJQgaLxcTmSop0F0FMBS
VnU7pV9ZMYG8aganLmqT9pC9AQ0ebBfP8pQbK/NEwqaygpvqfoGR6TD741vsHWxvKPp4xEHv56VG
HdoobKeDVydufsi9DwMdvtRdtxFVrDr1Zynqq55j+sZ1TRi740wPzMlDk+of3nCezkQolm4bblm2
vE5OrSxvcj+mpLjXrGbjrl1NcSF/tgAIY6Yc3WGX61Vz2rdiAdarfZvO03Gw/LpMg5H02viJtXQw
uihDplc/Aspm4j9dQBkb+Z5OuVvc977fFxiVqzW0kxO8EMEAk9fZnD8yJKS6diO1uOrLzr5VsVY9
L6a+SlF4FWj+KXXk4ex8r01bwHhbYhQjJUZe1HNWJic7EfvC4Dec7xu33Fj5xRBf3J9nyighlVXr
tBOUOHi2iyhNAzz2Iul170qQjIv3ZjnsUO/YSGguv/OaTOVwzGmbgEbHZHeEdXcLilxlZP9UrrtH
C3VYSfoxxbzgdTNe8zBoqgMvFbqwl8npS/vq7Go0KfedEzfswB0jKkiQd/+O5b+OtjUkoqAW/HGk
58IUA8kxUATgB9M59VOJNt+ffTaHJX8wmiEaZH4U+L85E0czl0E/soAS9uu6tmsLDP4JC5CKT0Te
ira1DWRsYEvZJ1vYkTS/k3HaAcYxcuY+sNsybMrxDQERmv2WmvPSdGoqYRidRdIWwm5PQMrF+n6U
lKAh7uG6Wsu6qXZzLmRxh2d3e88nr9AAaXDraN/1+tZCHtzRj2TYWL2n8ZNrcpTlo5M3Zs08pad8
MsHe2xmB0wxh3pi7kf0YWv1Lz8THtrD3lVN+akV6i9nU4wDaCulW/4JC4n3ef5q7nynA8DVB94ZB
93bRRQBMDkc3QSfFfBik3GUSyO/sXaaNe861fSW9G0n5oaUom/rk6/W1U6o8f4xygepDKxgqpsgT
XC4ew+TqIJFuuTXaXXlj7mYgswc0tKYn6m0zoNFWB/La7WSDGxhpAgKSEnVeoNLBCoGuNP22418E
f3S7cEOltZw95tnwvgQWCWZ8FA85Y/49t0zB7rScHnJbC1vfDDxz3DFzh2RJVOp1GYx2f1u2ZMNt
rp2wc9HLz89M0cbEeT63nnPyAVIpbIx2CPJPNs/BkP5OUx2kdM6Gtk/R+AurdD1wZ3kYj3hBXzIX
FWZM0M5yEn0Z9kIEbjkFQhr3JfmEiznL3B3rQMFh5WJnai5Q/nhUNmZgYx4krVG6RO+acezsIvCI
f+uwn9d3Y83DInb7+3mK02O1n1uy1+xTraMdVj9wS4Y+DdsUU+ZjteHOV5ffQ98JZrswIa1W3Xgq
ek/LIYxr7a1jBk7dohrWf62HTzoPrdLeqPJtyVM8j21oJJGuZ58MWUUoDFnZt9pFz4bz1Urf9cUW
3KXSu//fYV3mQdFdg4YAtbxRk5lXfY9bWTP+sfTHHGxzhERJ9otzfqzGR4D6hR3Zgp9b9a/PUtVU
BFB16rbuYWGzkwUeK8MKmCJNHdPN6+Ipon9hzGeilLAyqR3kJ7mLsMPADPcQM1YHHlJhoN1DFwya
e2P0DQKt0g2q6ZPwflDANM1DFgydPPICD8e6wWsfUJZomfXKo2/DwIm783O+t8Y+dMj4pZJbqBpr
sdIyybX0PWHCWZ2xInKaDWtEK1olv3ttcZwx10oKK8w04K6k95P5yafd7vqxWn2VnQl9MpUzT8Py
jvEaDuE0Y3SRzCY6Qx+rTg8xQRlUBQldsz/U7hA08+ep5BtOZ+1QnwtXtsl3AfJSsQaBRMWBQScD
4D7t8B7Yde6d33sbp/qpaVK1inNxyh1VGz0vgfprn5rWC9tqPHDxuSnx9HTuU1KGbla9TzMWeI0T
aMZPls8RIpkDwoKozR5bcCq3eRVamRcOBT9e34flzn/5aWjRwbCJhXjZvHT4jewLu5UodkvB4maO
HTHd8uTbdSHry/0sRNG/wsyeARLQ5DTrWRES7Quv0boAArugBbSPaU8bybMtpRS35roZ97lpJadh
Qt6xoV6gJcjgjv7v63opOBN//Bkm7KAZmOsWmsnL1TNLHV2CvfRPVuXvK8sOZpPtUo/vU/o7FQmY
ad2wM7S9aRd3bpd/6436MI7gJ0lPoFm0ggFJ62IQkeEMb4gpQde2dPqh6x/gCJdflvUZBZ4waU76
/5F2Zc116sz2F1EFAgS8smc8xFOcOC9UEieIQSDm4dffRc79jtkyd+s6X1XqPBxX7aalVqvVw1ot
GXdpQZONNXrFS8f7+GRXrqpwveralwKlNa/GMqoTUYfXbu79MEe+rWzzBuOoQEH0Hgkd78M2eShx
pw8kU40D/B/CPXRnYdgWlTDpPNskH3sXXd/XDebpkrzbxN1D11zx4jOZGKaw0cGh/cjDV8X2z4fj
3eEB+Bo6zzFsS/90Py18mG41NgG1RHjdE0ywkNHs/EYkG80ATWKK3j7f0TF9axXTtq8SYG54Pk79
Vx08d7vLXzIv7rsPwWgJupl19G7LaRk3H4cwLmz9yq1ey+ghYaps/uoJfhMgZ2RqJkRtJJl+BU/k
p8VD09i7ZvwU/ZwKFS/E6uFdiJL20p1xNkon1a8068c03YYuA76OIif4TgbSZBh9ogizMPALsO/z
0wFojU6EUwuvx268/CiK2+xjcCtwDRAB1EK00c/PVUdObzZctB2rM4jgR8A3VMVOb35d3vV30dss
ApPrGCHV4XvknvK+d40mz3tkULv+2ijCU+rq20jv9kTQL4ZVb3tqfPS6mEUiLrVwXXhApJFSHA71
wih2BajFs32FkBuRd0if/kKtNxnyYP4wTV3r5qDymSLX7zg6FPr7kvzqt95wMsnjZWHvYp8/Cs2T
0gAB8N5NrdoEHKojGcAblP3iMcHs29ElPzPr6Cadjz6EEN3flyW+t70ZggezgzOC1IwNcG57kZ3Z
GjC4ckjsN3XT77JSAEe4VWTz3vtE8Msv5Ug3u9WWkVEIJ/82VOC6vcboJbjfn0f22eB3jL3aw5YK
xWK+D+rOZdLZjSwc4hRTL25zHl4DyLwOhtS86p3+E3Nqd1c6GvdTNN37ej/cMA+XgNmnt3ULB315
gZVfMZ+bxVc0E+vjMaLVtcUajAvYG44VjrRbg3w2hvReZzCrHuxDKK1apgIrcXXZwRiHpkvAxpmI
Cs6FY/jNAOM0kiw2S6+AeunHXgcu7WTXAJ5mQLMLgC8OtDmmZqzQW74EHCAzIieBSxhvK/qOq64g
vOAm8+ogZOGWtDRIQu9Ds3A2mUUAYg3oHGhSBtO6tL/URqW1o2MT1AW9SbP2kz0aaABp9M+jlhwu
b6N85ciypF0EXQYtweHdBljjTWSceHxrptNmGra1iiRGPpJ/RAEgEZChaO9+f4+31MGcGlbMEfdV
f5eJn7Xx47I28hvUARg5SLUBgmcAX9iU2T8wrwhAUB63gW2KIijLKt8DMZhdu9VANsKpFeLeLx7E
YZ5k1mhGRZIWLxtpkXbtUAWMj1/HaXjtQ3ZK7HEzmNM+Kz5aePqj3Zs4T/I1eRNniT5AHGpGJ3tI
f4PGUBHTv7fuM43kPF9Ip7AB2UwTtKCUOKIIhlZu9Fsrwub3loDKD2bhdcAIkvlKOD+9Q9F7U9f0
FeBGENDz4hQllk8QxV+2hrXtWYqRrlHNoF0zNKaFKTvMrRo12+emOJljfV/Z6e9OGxWXwYpaAEb8
wzUK5d4VIr2JpDXJSito4gm91Bj3rlN/NMgHwyqYwZmYWe2F43WSxsVMDhMAbe32Oelv7Mg66Bgm
vLx6K2cJDWF/AE4AlIlxunMxeWcWAkgMeNqhR5ymZOPppeGz1Npykn25LOv9TmEaA/llHQiq6Af7
4+4XKiWYMErLuiBAg/3mkebYek919B2VCN+1P0oFDDTopSwiLZ9gxTCObiECs7MzzTctwV5SjD8q
lu/9SToXI/mGoeEeAKTSMhhpPO1A5MOeuGGoqonzryyfJLIy8ibxsGsFmj2DCOUMD4TQprvpzMwP
4Wb15pHqQtEJ+d7Gz9Qy578vdkpQ3g6pjfmZvLzP6ysCV27fXTYGhU4yhhnAc8yek4kAxelok8+W
sPxuei6Qobfdytcb1b2kMD65ENA3pOmLtsuDYZy2wErgWoM1FBsithV/uKzb+0N1vnySVSQR13uH
QFbdfbbN7+gg3KOyAYjlw2U5csD9xy7wPML1BIQqDOicb5On5SbhgFMOwGi4yUW6aa0nvWu3lG7y
0t02ZYyst4rmfdU23oTK2EsIZ7oyyTMAwua/uvJLZP/s+9fLeq2eqoWI+e8L82ty5H0tIy3AXFBc
a1N302XD6bKId7GltHayiWd2hA0CYGswitTPvYPt3vTpydBeHMxqx/10crpTopqUfhdO/5GKNmwU
Xm1cHrK7rQqRp1RzDRBO7DvviTjPoXa0nR9DdF3Gh4ZbmwoNQ5i8uKzt6mF7Eyu/0a2STZYIPSPo
tdLX9VPIfkXOtRGf+u4wmqqhn1WzXEiTXmVA4tWBJQppOqpP8LtAnttQayes27I8NbUfZR9D8Ztj
aRy4N4nUPDeYdLSQL8scHO44vdITNCPl9s/E0bdW2Ctc46ptLkRJtllmeRjrfVQEHWtOg9vdaGGr
uFTWThietABHwMAYKAilu0szQbISliBMs0VyS9mvZNBPZqXqXX3XTzMv2psYPHDPF42VYeEBIJAE
pCPbprrhLEat8FEfjgMmWTVr8ocp94Gp5lvN4BfNb8f5MsWKa+CyrpjSOf+Irhy7jsQYPM7NX5g6
9lNe+BVr/Mv2v+aQl6rOX7FwKJHIhMYLhwdoCt4b4aepfNS7ZD/Yj5flrBnHUo60c+DcE+grtXng
JvljnnmRr9eWwukrVkwumSMy1WPgYhLgtQAEivjgCsRQmmLB5g+VI46FIvLtPFWkqHpG8wA5h50A
Pa6WIOPgoZrWVN+rihYKee/6YSRjlK/ncgSEUYP4M8jaQ4eGh3rYIUAOCv6d0p9hN+wAib/l4W1p
mr6bq9IcKnWli3REKhndHFjTDiyPU7wzUUYEwNuWobLS8f1lI1lzxsu1laK5PmpMToEhEJTApo7Q
YTEU5UbL6CZN+h0vb9ioKpqtmgzgz4HkjiDfMCWHjJyqkeZoPgkqu70u858GzW6MSZVsXj1kCynz
3xeHjDHBsWYeD7oIcA8li6/SvPgKpr+tq6vQndeuGGCtYZ52xsJHR8G5LKwe1WyQ8AVmJDZD/cgt
5y5mnyfy0gp00JASXTUqTo21w72QKUPFDmNuhGaFw222he5rWMMwmhTuUCVD2iknMdAcb8A2GIgs
8jtPixUHbc34lkqQ84WLBjLGKUUAUgDMfcweeRLtSp1tapv6xP2ZYCr4srX/gXOWXclSomTubj+g
4x88uwHtMt/ELIabGIiFf4qe+uOMGdZHvgmSb5GcRPxYgTPBRiGZU+bn/TFWNjOuWenic2QaysRx
69AKcRasrHhtgV6m0QSX3B4DiZcVXzt0S0HSVtrakJS9i61sxFNWPjrjp15FWqPYTBmqySvdBmm9
0Agy+iNlX0zgKNjx09Bch13l89FSZFpUGkkBAygCUsvrIc5uDqGxBxIudRW+cX130LiEoTFk3B3J
EVfMyUCVizOWoeejK4Vvx8YujD+n7stf7A7uY9BcIMULIJzzc6A1CZiXDW0eF/80MsBQWL8pIp7L
Qla1WQiRTCAEBH3ICnjEnrMILKFhu4003m6ZhiEoIZRg1qteEeUXBy4enU8yazWLm8ErUDMISp3c
lHX12Ob2QxSZ93Vav6KTaJ9WGFgv29+X1Vx1Wm9i5egb9boQ7Ny6gafUzyhz/L5UhQerlreQMH/B
4mppU3SVYoCZB1MLYs2Y35Ie6CGpio5y9TwtxEiuahKj2ZccBt4Sy6/NG7serqvkawTkuKygx8TL
d5dXbjUGp28SZW80TGUytWjdCejnBJBPJ3ObbPlNE/l94Y9bkAVu802iOMaK7ZJZcl28OGiGFtDA
nOLvTqj3vsEB/6rQbL5I3rl9FwlglG3RRSB3+5pdFhdw5iQwS2ChDqfMdECMsG+rb4DlP4nuh1bf
9q9lB+SSXgX9v3ruFrIlc+msLkkISqoBYMR2zMSNEhvbfuZ+VYHlraYRcF3+q+ZsuQvLLIakTViC
66S3B/KaYDoHpN2N7fMSfQO047eVmaSniKFLrc5NYEYmiQr7Y3U/UQxASzVCIUNmEE/GIkE8aRoB
MQJm3xAVttz6av77+670qAHEURYOGlaT2FdFevCMeDNm91Wj8MgKNeS2CBcYeTE4SHgQciCTDfpk
nmLw0iiMfy3SBysIaDqAngs6G8kld9wFbyqmRAIKmP+NkZJvjlbc1W541VUe+IH7r4pzsK7Wm0Dp
0kzDAaRhqcBjvkBvOEaHCb3qzB8uQIi8qbhHm8FDnj53NN8MXecnCWIk7RHdlIqqxfom/vsZVHJt
bYRaTcIBj8JyC8Stbu8cRTfgGaDxcOcBR2D/3+kte7aOjHrYC8MItKvwJjy0B+0BvZtm7bd7tAfu
8oP2NKhere8a2OdX5GJ3Zdcm9LEwK8CmBtlEjt4EJH3te2ZAVUo2mUYQFCHxW4dHbrUbw/zJrcyf
TEWCaPWuerMwOShLaNwz4D7PG249hPr0ze4cXzSqdmOFXcmnfiwMnfU6xLh1qkWbxLMyw69ZMzxd
3kiVOvN3LBzcoOfovei9IuiBBI3K2lXluX5VuofLYhT2KYMFNJVVociBq3dsHnjyXOraxtReGyVM
9+oVv9gdKcCsta4OXXfMEWCiE1Y09N7Ky0d4BZ/oxVHk+mOTp4qzsCoT8J8IkOey+J8gYLGE/RQ1
lQny9qAg4za097StN0Xi7Gxyn/bdlqnmnVfXciFP0hGjoKKfaJsHVZ/tHEaO3VjcTEALj0dVi8aq
dSxESW6F5XajOx3uhqllu4R52zDSjl1mKHrr1zWykTMHKyIQ3SSNaGm1gBTqECaFu9oAsTFMMLkC
wsnfBOwe0BfQUo5+Imv+jsVO5daEEqGLqzQBexlL9jF7jqIDC5//wtjfxNjSmXLGEa1QFHF6Qeg1
588JD08kRyuDk+4uS1otOAB76z8a2fMGLjQaBtD2mUYqAobZTOJo26JITm0VbWMa3g2WHTTR/eTc
9rh1VIXy1ZweusAIYg90t6GtTpJtdEnoxBl96DfGnm7indVsGx/lqX11GPqNihVp/jk54lyKkzYv
MYzRaa2eB+PEbnvLeMoy8ReZ+YUIufZVFMwYwhIiTGbiph4nWj86Vl/X/tRT8vXy3q0Z/VKYFKoQ
Kxcgu6vgEk3XB0mmZ0c7kjzorSontL5wno7WW7yt0VFzvk9ZZNKqAXV5MGX7nl67teL0rv6+gWsC
2qDH0pPsALyipRAQEDSkvCpj3c9tsv2LtQLDKHIG+PeOFgH4wz03Y6gwkntwHG2q5DEvH9T4mOeu
/A/ALGbj/nRu2aDSkZu2UmfSxrQGEQgrtW1MTlMKjCXjCzOf0vBHa3y+rNWaNDxsZ2ogABGDCut8
Y1qL8wLIbynyB8lJq4Y91Qaf5dO2Zt7nLAc0YqMw8PPw+B/9lhIlm5uy2KoadIYD8ejRcX6BJwYc
2jeGdR8yW+Frz6+Of0SBwALjhmDlRPlaUs7VkszsytQIuLitU0zFTTtiqhz6mhAkvV2MnAGFGK22
5yuYefbQ2VEOu+CHIn60h8lvY0U31douLWVIfocmYaf1FWSwvN6alUBbxk2TB5H9ENKfLlVIOz9M
/yzbQppcyjXiKAJ4WmYE0SBALxcdHF7uLpvdmhHYyL25AHpAQ7TcecowQdvq7mgEpdGeECInYkAv
77OHjkFT1Zm4tnigFrV1NPQ5yBRJVhDrnZWJCeqkkMW9R7u96stvTdj7EQdmv6EIzud45O2O+Gf1
MGSCf/Pt/g7iixlxyUkNVFHefU/oqXPvrSgFr/hzM+zIEPutqq98zQBRowAwOtqeUPWXAqS217VW
GHDimJPzu+omtfqNkthrbREpYkvHwIN2biw4t/JiykiUOiwPgOt97Yj6MADoviudk0XG275n16WR
fb5sI2t6UbBhmR765edRkXORYW1MTuMA412f2M1I3WNexxhwpQonsarZQsxsqovwpRMF+rgqJP7C
KGs2Gai+zNw5UVLtkPK4F51x5KX7F+YPgBF0sWOwAeg90mqCKE+nwoVqaXFruofQevTtykQyR8Xm
LAVI/1jjQpIlXbx2loEyyEyMwDqY+/G23PBNPeyHzbjN8EA2YsUba3XPEL3OLZk6DEVaTJSVdG8Q
AlE0cjnGa9nutPDnx80CeOhoXsREA4bg5qzgYr9EVXEClGU4df2pIZvOeXSizV+IAGMUeCPA5oOx
8XMREciKcmJGRuB1j3OZNt/X3l8sFHDyZrQ8dP3Dws9FJBh4A2AYOK8nzJiZGTmEuYdp16I4XVZl
zZfPPE7oXcF+YPTtXE45NVrmVnhutOkxdH8N+ffLvz9vqOztHPQDeGBtnv2PZF9eK0bRGAVOT/wl
Nl+aOvue51fAF4x678tfiALZyjyMMXO6SoFD1tV22cTIQNrG74Sbn6bCOvJp2qK9/hh7qinkNUvG
uNG/0iQzAzl5oVsMC+cUHO0p8+ifS8dvljPkf2NtC0nSEuZ5yFu363gACIadxaq9ofU7s9H/SzFS
iGwgvzp3Q8Ln5FeDviXOoVamqletDTcfxuFx0PHEPbc2bTIbwPIiE9ntzT3f8UPs7IpkW+1w9aHQ
YCeo2e9rpZObf/adEdozaDwif5fIb+oxCrO8ouBF12Pr0ch130M7SZKkhV/3QUnqPa6ubdGxYxK6
X/NEVdNZPQNv4uV4qbHy1uuFNwV0POpW0Gq/8b+2abzX6PPlI7BqlAtJ0vpGDrGBsqknQYJJGCss
NoaX7EoiFE7j/Fn4z6Xh4LYHqAU8IFogzrcRVs9NowLHRaJX/lQNvhPTjaNzHy+77WWN5ptO2jqw
n4BpCwTkcOiyqLIy3ZqEJniGyWvlhT5GQ33dq/zYAWZpcUc4oJS6UHHlr2wYcgVoVXFtsMIBoOZc
v7QbCq3mWEatexzL56EGoTY9RtlnphorXFWPgCyeAggT76s5+FhcVpxjgrolkNTwl0ycClbu2Jj4
Pf0c6be9O/kGs/eXV3TlDCKiwBgJfJeB2R/pZvGabCh5NCTB5PwUcXifu9rjZQkr5nEmQTIP9CZa
2pQiIxc7hV9GWDjX79NNTe8vy1nXBC96kGuA9tCR7q4WuClGjEUKoj7e64m71c3m45YOVd5EzKou
9icax7yMOOhjekFv0d4A67OB85Zkqnt4fc3eBM0muRCURKLmU+WCz6Vztq3Q9wBTBojDJlYN9akW
TbK4nDatzmMjA99hW24qErV+01WKU6sSMpv9Qhu96DrRZTne8KmHSh3ye2WsyOgoFkw2Yx42I+gY
yOzqvMTPOntbNGg/r1Jro2NC+7KlrQkz8VQzAfmGIXxbMoMkYq7QhgYxZUu3oO/YoaXoNeJPhY3R
8MuiVlw4JnL/FSUnXEaaYaS0h6im0F8ix7lrRfJtNJwPFeP+uHAPKGO6SwAVgYljycV12WhGgBng
EDP8ws9fjWOJhyg7proqLlvVCINr8OMQ9K4lBBh0zC1B5xbQFAmWmumFn5gcIO+Ty3aXF2/N7mY2
+v+IkozbckYnx7QeWmpS0ewiu6SHtg//IqODMfB/pcj3OWcOSyYHCtmDuQ2Ndmvp7XVdFAo3KhX2
/3ePFnIk/5aFZQv6qjmrozc7hlKiXR1I+Ooy0KzkL1H9NYsf2/r35SVcee4iG4Z5K4rEC5Ca5iVe
HF2wuzgtT1EDh4lcI13yrE90a3Qp8w3Pe61NsUMLwPGyzFULQVsoCJJmIDgibRtvkb0CzCuGLUqu
E4zVhmmyN7nj9VuLsFhVMVq7dJHJxGwtEHLApy2F7i1ylnnVcKTQrRSAvHyLRg3fRPKnahzgslR+
ONp+1PWqWeL5d+VYZilXOnN60oSCWgOOtufTIN+zvb0z7ocN2SP43atwzdae9nPC9l81pSul0jR9
LIGVi2Abk4nHFOG2dap+W3u+j/bTy8e30CUzgRwii5lP8dxsvDae4mpuzON54KB5iNFHXXXfr2rk
AhEESXbclIA2OheSjkmfgATbCOrdXM0pD/SlOk6HuZyjHycVlNma019Kk8IYBgSOqWlbtPBw95dl
BV1fHSixCt80I4VprB061wX/MAh64JVtSZSbJsKltWUEwmyvefXKgQgXOt/tKQos5tee4u5cO29L
cdIBSCvStgkaIIOmPYztfTJsc6q4X6Sq3z/OCy9rgPjNfEPvADOG2CKdXuOQhSDcicz0PiVPZvNY
YU5+aCYffFhBEWZ7PQXE8q/Ltri2cUvRUvTRGqPOpxR8zsTNqI8k4Z0mkFh1sHWYd/9+WdiaM1kI
k+/rMnHaxulnZ8KSzegZV5yOm7TSN3nFdwOQLOv8BiPIu8tS13ZwKVUyGKBTG6kdg3ojN+mdqXcn
x6jvXU+FvPTeLpEVh5sE+DbG3F3ZMWtuZngCJZKgAuxqUkSbmt82OrliIdoHRubr5ZeP6nUuUNo6
UTuplxesCJop+WpZxUFE2V0/fbAuPFvnmRz5hYcAgtcA7y2DOIzwcr0z0k9pfNVZz1aIxiCv2LXp
N26Ofof3M+lV5I3vDXSWDi9meYBEe8eoaDWezkYLjYl2fiPqW+SniHm0mw87FUjBTCbelUi34IF0
7i3jYqxFNk/pIKFjsFudJQfb2ZcG29YZoItaxamTOp/+d00X8qTIIWFT2LEYWtEb9z461gdtFx7r
r9S3UGz3tsWHg4ZZPQr4CjR/YFBNUs/LGhdDFlDP8m6tGBCl17n3/BfWiBlJKOUhB+vN+7iIhSzX
drMsT0igNScaZ37cnFAJUAT87x3IrMd/hKB4fC6kzoc0GgfooQfx0ThGB/tAtsCLVXiM9zkN8ClT
JGCRtzbQSSmdrJSlUU/RgRHwNMhAuhJGr11+pdkvtaUoD65ZN2JsC1uDYA7ATOcKje0QDXrq5iAI
indJhG7CKXnUx9+tJfYf35+lJEknO3XqPjMwzW9QTG9fuQAvyUbF0+/9k8JGOf9fbeSeUN72U2sl
mOsULLyKSfhEB/rfqSHzkVFjaHVSINefVGQHKN7bNgk3hrAUhfVVTQBs5wBNxsO4trRaZmpmugeo
BTQAf5qob/eK3195r2CpZp69mZMWWUhJgFOWvKwRPwe60R1Z+KmJrtPwt2OFW155YIq6s9uXsFSd
n5WocBaLmTKQDzqAdZbtrRqyGGgs8HPPzbW1iwL3Ogaq2cnYFNvx2Kg6PN9fvbM4MAkiETCjwEtO
gWi2IJOF1jYdo6lGF/u6+4NaCt+9JsRC0xRB38VMDinF7qigMaBXDHnQlsauD+NA78r9hKr+xw/Q
Uoy0dLbt0GFy4BQ6VGgb5IlprG+qaVT4HmnG4J+rAZ2HSOIiBTBTUJ67BFtLhd0ijxwIY5vzjbWp
N9GuOvKv6bVV/T9nDNbc0Nyuh+YVijYC2Q15U0LcwkadsdQitFyE6VXYDDfN6F6lQuVc17YL2NFo
YHYRKdnyuHRn8xgtP+j9EdUxBqe1gRHH0+WtWju9byLwrDtfwqEmPbpGMaYhTD8fj5l9d/n311VA
XERcCgxHWzq8GBHiU+MgIWRU/FfYOC/VVLyC8E1hcfPPnL+BbUBazf2TrulAkHR6zKykfeRi6AlA
9wCGNXakfhYawO7N19FM/KhxNygvKK7YVVNYCJXMvGvrjlYMc3BxZ/rFFKTdU9c8tJWqs3/l0XOm
nTyngObNXAyejpnlToDqtBbTpxbUo7sx03O/FRgsdFknroiZRNvWtJKdiUOzKTxm3l/ezbXb3p7T
G+ihQcJLTo0DOCdDEIAXnhV/qavc7+JyAxgzH5i4zWQfLgtbMx2cMdSPUciY35XnplnQ1jYox8XC
4y/ltCvqzmeq5MmqDGA8ooI0AzHKLK5alxUTpZAximITwXbC8TZLFO/i2Q5k4wS41r9CJEWYhg5p
4SCeMO1fRbKz00CgGInW9hgBbKWaKFu9LxdnQfZQCWhygeKATZoAu99HX7UmPAkeIztq+YZh+63h
u+h7atmPy/ulNFPprANhtkimEb6krp3NxKJtY/1Efvsxb49t+5INFcDXqf21A6VOSVVcdgoPIAdU
Brjyal65aNuJ+8OAmV8RXRvICth2euRsZzogsmfV7rLKa+aDe9RBdICWGkSl5yaKkXGbOwmaeETB
9hV4BhkGIUvbUIhZdzRvYubPWDwYypAIUc2Tval366bbvi78pny2GhUztUqO5EUne2gH1sFZa9ED
azZ6o/sYq9f7n5dXbd2LvKkj2QlPG9pEOtTpabMfzb3RRj5uB5Aq+sBbvyxr7ewtdohKOSlSgomk
bAeAjQlu27tImPG4jQgb841F8+SpAZW0e8CFkgFivcg8VZFeYSHyzMzgdKzAkCfwORpz50TOwXLb
O4s0CsesEiPngJuCR7ZAnhRrO/oeBiV8oCaVoOzg5f7yiq4+yBdLKmNX2qItsgphZOBOL6I+pkhM
9Q2y3M7k6xj1HPQfTfqFahjx9MQhHNsDH1qFBa1GLW/nTr6HBqINrTBJDo/aPaM9+pDoqqaSdX/y
dtVJR7vK0riYkFINzKTeOA739eIWTWZ+myCzzoYN7xFZfLu8tGvnb3lRSAEFiTSnqSpLBCmgopEr
SoqDa5TjTd/opl9FrqXYSpU86SCOPCxSFiYFeuZeXPPR7r8BOoGgi+qyWmu75SGTggIQQkk84iT3
NU0u5RGeA3ML8VCOpzzqFMd8zf49ELFTUIwCPFOO/xzXokk3AVdLE0+0/DYYL0msAn9ac1tLGdJq
uUZYockH+Eih3VebIYp+Jo224aFG0Hk9ot4dqVqI196gBhKliGnRTw6IdikfW5HYm7Iab1DtqttX
p3zfHce7ejvsmo04qCo7K9ZwJkxylWOr06mZX6Asf5mcwAThXtlsWPH5sjWsvdogx5thYm0Mq8rz
fUZqtmj9B6xkch1/x9z0gW2rY3833QM+4FjdhLv0y2WJq4qBXA2vA7TeIJ48tz+7zCZLHzgSIdFD
oZ8S0MSggOXnk1AY+vp+LSRJS8g4I72mmUge3rS7CGk3vgmv+fW45dtcuV8rNo9X6Jta0rEy62gU
dQa1MIZ7p/EnM08/6wDcubx4KimSH3SmNM5LGyY4jLdG/WiZzwlRuKEV/3CmyPwJi/DGZEg29yFW
rcwebf0+/XhP5fxcf1uo2T4Wv1/UgJ1NmU2CqXjC5LRfaIGVvFxeppU4AzIsF3PqQAQwXWkzGlJr
FishQ+uurGHTuoMfs22ovRrpF9tmihVbu4PPxEm7ogH3i9SABsZLIjyYqFiWX8vsy2SdMv0pRcQ9
fQ2bp0x7IO4nOGSFSazv15uu0n4J8Eei4oznaDuauyoy9ijuK07SutW5SFujBQtlPmk5TcRqBpht
gTNZ3Jnui4UW8uzr5R1b9wpvIiR3DpzbLGTOBJr5/tHigByd3M0QB0R8jB3uT5YKe/WvILlgguCT
te2IpJvVpztz4FcZuJu1pD1d1md1Vzw03cyt3Tp6Us+tvLZKCshWSoKIHFrjMRefP/770AMRkY1y
8jsGLh6Hg04zrFfhWngWVPsxIsfLIta2ZMbXnsfPUOP9414XBzUmoxhMAcMazNdofMqNzxnuVcCb
Kgx4xbpQQMDQFDCO0Q0vH9bM0UxWFBHSn3b4gKeoDuKP/KRF5uuH9TmTI21JN4BWmJEkDRqH33ou
P5ByYD76DXYirRQZsDWdbJ1iFAyjA3O/xPn2Z1ZWstruWJCyG97elOGNcJ8vq7PideYRZbBVI30M
Hht5SHTiiTlWrNADw3guravISzYglfFBZ/ksbOFbtbO18x9ZKzZ11B5KJ972RfVhz0CRCjWcubKl
z7NO53raGDkiyYTQXxM3Gb0ZxE8aKXz5+6U8FyHla7SxL0hnQEQt0DMbAUSLM98Fj8Xl5XwfT85i
0Ojs6QDKQW70XBMvyjXL6OabFe3O4NHO40912PiMX1FDhVW2qhJQ8ubrCYSEcggUg69P6CUK01VH
DrxzfU6QJw9VSZh58c8zXQ4q0PMU6TxkYssTLCGeYoJluAXjTmyTeDpSjHReXrX3PuJchPRG6nlt
6Z0GAMWBAAzV/lTNdM39XlOSHK7qgolb8geyC++K8+2ZkrBm0dCZgVeRA9JLnwwj+RtdFiIkC8gp
09q4G6vABDwL5r+6n1lSR4ekT8k9OpJKxQ3x3giwdG/i5AbDyouNNNaSOsic2vIdI/qZ6joHtrel
eiop1k5uPEKFu6RhhLUjo/EJjLD3IV4Sl+1gTQRggUzQJaMOA1Cw8+0JRViwxISIaRQ7cBU8VzxS
1C7WTM20MWVE55Y+DCGei6h5TfJpoGYQiitBkd3g1yT/2tQfo9OcAwQMli3kSCat84FFrm4UgeAC
rM9xdggndIRzoz+WnbOvAP4PK//8F+uHUbPZH+A/cnY9FlbOekQTga1/mXJ3h7emwtxWd2ghQVIr
zBk6gOyuwowWxjmoGxBgQV9WYnWHcBUZoITV0SQn7ZCtxwCHCXUTgKPsIACHA0aXEaijoV+16Nq+
LGz+Xtm5zcmF/wiT9HFopYFqEIQCNZLpdvokUItJ2s9oPi4xrTeq2s3WTutSnHdufWVPkiGlQxFY
vDmOoBtsCmszlqrodP6ZC1rJKeyuaw3RRHYVWJUYj2NsRn7n5NHBRKXfpyKZttYYXSUNWEyttlXB
F6+uKfoT3ZnEFh2KkpNlRkeiONMxj4iMM7nz2toX9UOFcmF/isrHyxu4uqKei8Fv1JPmZNH5ig6M
GU7GhioYO/CwpdsUCKu5qRDy/laf8QlR6wHq4Dz8KG1bk1u9RtLUCsKWnzjHqHk0/MqaaiNa8ams
xOtlndZOgDV3+phwhqgUSycgJm3Vgk7JCsak9uv2we6GzZCCq0xx0tbWDmSzoNHA4wKFXCmH4oyT
qSUGuEG6qdmAH2nbluUelE2Hy+qs+YylGCmBUmfGZKUDelTwTt9gvm5nhB8DlfvH21po8sXgqGVi
zlLaIC3swirUuRU4U7F103bnho7CU6wu1psIOU6mqNobiZ1jUypjJ+wYMX9cHXPNPv7Fai3kSKvF
iQEgMjcsAnjhU2JEz2GiffhZARt+EyH3RveJnY65phUBq5pTlpe+kxc/ynB8+K80kePTAgATpsOw
KQA0vSdTgwGvtFGUYVdP5kIVabWonVKGxkUrAD4aiw8c434Fu+vCR3QwKQxgRRTaUdAlglcsPAGV
rgptKjDVbxZlEHboEeE/6ualijDP2L0o2dRWPCje+miNQqUcT2Zd0kor0QRYcxsnJrwOo6+i+Ko5
+wzMD0n3jX6MvuLP2TkTZp570FRPEHkDsArWIHClZwc7HPaXLWHFoZ2JmD3EIgege2n4P6Rd2XLc
thb8IlRxX15JzoyGWixLsry8sOw45gaS4AYS/PrbdBxrBuIdlJyHpFJxlXsOcXAAnKV7bMH5Fvfa
bbkcINX5OKbOdUbfRmH72pZ1E58AWTjpBiicsrgG7XxQJchCU/HZq6rQ94rdZaM2DlkomcAbUP5w
cdhJl1WSVI0OGXYLvGUgRDdvzHzZd5244nOUth/Xto0MmuWXMTdC6RmmFLGh1T0M/jC08QhJaJMm
70fPV5x1KgjJ9wwv8/UFdceYd8mhToZ7vygUhR3Vl5M8zqdW1hsuayHQ24VG1xzLuQlr0SUQ0jHf
JaUdDCbfGS1XiaVuAyP0IUmko5AvATspRQOM47HYSPX3wirve5/comfz4NXQ+iLWvizavVkXHy6v
2mbksF9gJfdvJpzndMigncfQr3k3gxuk8O/K7hHZgvAy1GbksD3QJ0CaFu2A0nWoJUtGCz63cW1n
P9LMeOoM66pI5/d1mk7BXKHk6LtpdBl0277foHIy1AZ1pWVlVRtb9f1S7TH0FlT1uybfGamKhmkz
kqCRUneQYoEEqrTpcl8MlgcJ7xgVpyywnWdzwMweaGs0cLCnKtX6jTMfLdBofsKcGhIgP7tyTsKJ
7/UFJSwfMFH+IxX0BtIfd1Wfj4pdvfn9TmCkXU1JSWhlOixOPC20Bfiok0rsBdcjUpNDmpaqofXt
r/hil7THkVSstXkq2rifSUDsKmDzO3S5QetXYZnqA0objk5a2aEhn8X+jGdGpfEsNETz6FYz/xMf
RNIALVkgFMd/nEd+aH7XudHAB90cnMbTe4194YIEC79dmKKiv23UC9S6nCde0dVm02lZ3cZ+WoVF
jvm/ZbjmbqK42ihgZB46UtftNHcUu8rVwnYxPvqzG5RWoWjB33a+39bIGcu00AxREfg477NIaFeT
/0Nv0TdqxqNKfm7b7V6gpODkmfOckaoYYjcBsXB2JTTowVSPnCuu0KovJy1Qj2n1dtHQcjE7ww4h
/phPGJTXVU3smzCuDo5AZJLACLb++YkfFB2Yx+y6H2LIIn+EljvyySjaLnRR1eY2vxvqZUhZOSB3
kZkfOugrCZBttrGwPMxRfWiNx96CuHny9+U4biiA5HduYupgwBy1PvYYHVsnzFDWGD41pcUoONU0
t+EOuv3MQb/2GU2md4Y3OL4RMXQllTMaR9mY3oGgmncPxIJOeJC36VA92FWysAiSXqjNBYKWiZaB
VaXySh5UDM/fNNAX0dkgfgAf8Hxt5HoCZTG/BeHRV4tORfnUVWWegkAVT1kzoGiVU005bl4MXr6w
nLJoKlTz7Ma1YuJYYVsc++qq6KfQ67JoWY56/0UgiXH5Yyu+tZyjMUsyzPmIgIVcQsCEfixE8W4W
+U6rFxWrzeYePzFP8tSFIw1t9IhYRTq9c8kIORjxoLnQuNb8v4lmTQrb1mAr5Z/Wkt9aUMLFGH2r
5zujckHWzSo4LFied35R30wi2V3+fOtPvgQhnSxdCZb3JCtxp0r6/KlLHbKvEkN/RMFUV1xXt+5U
66PPdNbRHqg7n1vTQpfMG0Vux335uFQfePmUzp8o/FUHdaenaqTcNAxzy+DFWwXq5ZmRom7E7Ha4
HM/6jARkeuiogWqcSmNPASPnwceRjQb1AdN5H2rja5M9+Co+ry0PR+f4v5bIE6GZUYGcNBsH9B6l
d4yYfyV1f+Nm4pqMaCS87A6ba3SCtW7wk1hspa2DMgvMabX3zkKC0rACOmJ8Yzo6yVdBFRmUrQ11
YpqcDGIg+XBaQTArn9xp9r2rd2G1DingAuVCiOuybYqlkvWwkGe0/KzsWlCPPrvDD8GeRv79MsSW
PSvFDwoHLvgq5A07gWjDF0k2xukI6vk+ORI0mw5uG/kJiafMfLgMt2WRhVu1jn9h4Fv2DL/WTcxY
lCNarPPDWJd37kQOftV/uAyzFYZOYSSn6PO65gl3u7idyx1bGMbl3eMfQGD/ozgPqTLkUc/9Dpw1
bl84iKx1s7JNaT4JDF3kCg/Y6MLH8C/k1zUIDZng55Si3cwzMEKYvR1bzA00NPGB+9gE8cWYgunR
Wq7SgkEd4m7upl3n/bhs4qZvnGCvX/lka3lwDdPQcM1pp8YPbDpEnkcfaV/ScCwaMCllnYo0cWPc
4dze1YFOMK3S70ALP9ixz4odz6oAmuZXLhSPlrnfVf7X1HkGb1CktSq5QpWxa0w7Ac49a0xnvegg
kMK/VHzxdlCtupqL5QrqHEGKo1nxYFcBrn9+AmjQfqqhsTfEhoHuwpRfoUwYWHRGQ7LfTiGnk/Um
l/1HfRS3VgtV47VwLF88rDptCGcYsDPMJ6591pY3be6ffz8aW8GIZlggDLLtNVSfWNRr0BLjGbgw
ssz71Nuo3RnGfeL1ihB8frq8gpFlnFgr+qlio47b96O53C3NHLX9rZ4oIuN5DHkFI+vbZ53InbQD
1eHcPXn+rXgbmdfrv1/aXbVd1hpYSDGegaGTPgTnoXfHW1CJHFBeKJ+mQjff1tDxGlJaIGvJ+iHH
NFmc+tW+nRFBGk+xOKqvJkVeTKQ6yyRA64Yp32AS2dVguW96HstWvBpyRA1Jt4sUbkyyB6++mevv
tHxbh80vDPDAr/0IFgZcpWiAx4tP/Z5hNG6CtGyOVEmCpK4ivq7f4uUm+xpE+lYFG0XSmBwNWDUL
RnoFpdfW/2GTm4V+1Npdo2rIkw6TV4ByqgQ5pcpOMYIKvtgovVr7zxctXBvQ6a6qA1W/+/nN7DWa
ZJ5hNyTzrQzeVjdh3+x80YTNEFn+bdvtBpUs0/nN4hWaPDHGFr702QAx4oFaD46X/a0hW1fO3eHy
mbgZfF4cQ66c0rasqgqj5Ni170T3bEwdals3Hn++DCOdg7/MwZ0MBJpo0EQP8nksbQ13sqsCjDHZ
YEdtw/YuSkFlEzEkG9IOMhi2c0OyY8WS42XkTQNPgKWwxISXzvN6SIjJ3uXFGPbjgGZA1wlIC0aI
/wYmnfZ6in7hqUaMzZC7M1GPRBWlLT5Ms2KnbTrHi1Fye8xEh4q39YyBKs3dMX5dIlMzeJrCms3Y
d4Iihdelwdy3R3owPo/XGvliKXsMpZbNV14hz18PCx/tXoMdy7v8mR3ZPotAxV2HuK4fmn39wVY4
gzQC8S/g+phHS4ILHutzN1x0K100W1gP6TN5XKc7rM/jZ/19e6PvtKtRpfi3vUwvaJLvCbyg6mIl
ofd6FnH/i+On19MsFMskjay8NkryOg5m2ikBJ3u8PIqQPmVhG2aRYwbLoTq2R3TCRs3HP/Hz34bJ
xQu9rRezWRF1/rGcowS5pvwvnSruX9v+9xtFrkvqoh/KvsLZi+HZ0CgazLCaivC3fYSgQ++XQ8i9
gDVurT3L2iqeMbpaN9hG4B4T07sJXai0IaGAHqruFSGe4lFSqdoEVf4oP1fTXCduvcJnmn6T132Q
6O86dJR3gHYFDUFNsev0OZwqPaAYZYSwRvSfllIOJWPm03zIMZvWaeUYZnN2GI3URd1yDBo6qO4h
6xn56opw8rmlkOIKO5l42tTxUjtoU7PNqO+S0M31vZEme56178aaXHVL8nTZys2z+wRXOrurtMyr
scMpADr2pryeyLtsvKPJ/SBiff50GWvbbZE9tnTMh/jyBCpxRi0tfRD2DWP63eqqZ818W87w3x3/
G0J+RTdZnpSZAPVGSrQvXlnuFmE8TzlXPOm249cLjPSkq72qrPMS92utbq/y9KPO2Ff1S/X/7MEX
GMkpjNartHQEqzzfl3dsP18t75cQrNdBtiOKRjElluQItenm89CCmt+r7jvre+lbu5KNO4jQX/u8
ua0LqKWW7kMLXRL2RlqlX8sGvk8LswEotMgqy3UnvNK24P2gyNuLhh9azVE437ok8gbzIbyDNlB3
Fbg1zg+4HDXeMtVw0Ucj2b7FlUCvzRva6yCxS65JpVJD3LpdncD9rMOcPJGhlKVNel7+JFVkyZOR
f/Cq23Tcv31HnaJIfrjQhGaIzei7rFk41maYpKrx0i1XRxe1s7Z6WiC1kc7QNGlLTRBk3DHbfO/R
7lC1zqPRvS1Z/Y8HnMKs3/Pke/VzazFLAIanD0YfpPmXSvUO37xUnWJIXyvpQWjTGMDod0gs7WjU
hCRM9jRojysJqqm6U62ZwVcu9/Lp5GM6dRsQ8ml49k14F4FlfV/1Tcjc2zH9q2HvJk/cJ+xdkr+/
7BOKBZNbNWa9pPbY4m5VmyA8NrPcvq2o3QS+l6iG7Ted/MVAeagnZc1QlCMefgJjROn8NGu3Yjx6
KkaZrXPjZN0cyQXNrp7NfIBF1TiGkMS+nTrVY2gzOpxYIrmfQS2DZogGsUv7yIa02EyMBi2A9j5f
qs9IEKqkbzYBMdmMjmPQ8poy24vtikw4azjSMGdx3XQo+841GtStHF3wlLdV4He4WV12DRWoFONT
Ygpdb+CQ3LwhGKcuyk/98tEHEVHbK3StNl3jxT5fgprSecidNa9Sz3NAmsCjw7785MyqkZXLONYr
IizIBTfT0KJfG+WgxKIxSBpFsAzVHqOdqt7Dza312yikV8+DlFdhnKEQRMNb/QDGGJJfzW+jcv0V
B08g1r1wEgezFF0urgNHpKL6YLCefOpIdydab1Y0hWx+OAu03qCuQw+/3NqAe7TeMQMHFNW9hxk5
9zJtI2Hnh6l8G1/FL5tWrRXdMVeJLinupjZ4eGaKPK5j8atxFlHmTPfIwoeVp1J53/RwG3cIPGHR
xC+r/rhJDkoHdHLE3IPespNETvWFmUM0JxqIxFVEzZv+cIIm3SlmrnM2e46GuokbFE0WQ+cq9Jv0
8Afb9gRGcjtRig7CE5jfxFkcmM1Rmz95/gfD2HXJ1WUklUFSpG0H0weviK/FBXJ3KboiHgqVAOym
370YI9NCFssMHZAGNPYcPbW8vEnyXeoPgSYUyeNtT3AwoAWpGHT2SRspddtmsKbceWi7/VjudIPd
adaNRuZwGUdFXF3/rlcHPaQg/sWSPptZQ50rK1wtttCP5lrsODZM4QPbK/MCsX7Wk7jAm94QYsTK
lOUQ5a4InXK+wkT0f7RECtsF3rx1Cz7k2OJG6FIzIkKlBqJYGHk0oZ+z5Z9DaNZv6grkcGCO7qxP
enM9ad8vu7NiXeTxhNky7JqjQob9+Y1VaKW2VWoWCmPkq4nbksrkuOvHrLUDT39vGPuqyvatg3D6
+bIxm1CgN0ZTLMhX0Gt87gG1SPpaUGE/gH07mPht5n42hkMmrpbsr8tIm1v0BEl6dmZ05o5OMueB
zSUkFL+B3WivV9GEcbnLQJtOfQIkeZs514yWDlL5PVkeUWbcizz/IIxF0d2j+HLyPVwQnYFMb0EB
LufBYv7QbQyF6t9rdqdnqi4VhUly2qxK9bw2S2ygCU8lcxg/+DSDikSiuF6pYKQjwXLYDB5L+F2r
X02WHWD82B/eJnnw69x+WR65jOzVrl5jWlzDKMIXUt7Q+mjpS7TUb2uOfo0jxTbhWjjeIHyJRqWr
vP9igarLsm7yog5ZrcicqlxB8rjEMbSB97jBLWD+404eOXR+4qkTaeBfW5ZMcclSLJP8FhuEbRED
il6xZfZxP/BDsYAbDG2Hl/fRZpx7WSiZLU80mokLFhaK9Bxn6rCjpXa8DHE5JryqxRogJa1Khusi
ylhhZu807wdpvwHuMszlD/ZKS24yGswGc5ykyYDpqx4zkfd1/p/CG0jQzwOpmMd+zBLc2sDyFzXl
99zxMbNRBSNX1RA3rfFWTWlIkq0SJedIfde0sz1AeoLbZN8Ublgwcz+kXnT5o20u/wmMtH8at2hd
cN5psZH1n5tGCyn6rS5DbJZSINEIeoiVDQ5dn+em6FDrcasEsshdNEf/MDYbRWT3AVLwURd0YXJH
yOEy6Pbne8GUFooRZhdZAmdweIkrAmhJyLcWDNH/DUUKpajKmnbho5lFNH0a0Nq5xWTlYSxUtMMq
ayRnqFrdyoYSRDygRzmClv3RZPk6X/8nG/VloeSyBSe6Q50UFajW/5i5B9spd6Co97j1Jzv1BEe6
JKRL6nG/y1GwsNHE6ma7VNQ74duKa/xm3DmBkQJ2WYml4zM6GdoyBQUuRroeFzEETaPImilw5Idj
Rau+5Q7yCNqU7Mv8u9/OfdDmn91U/3DZ3zZ2K9IUSKWuA2prQvp8J8HZ5tnOEEnr+VqvrmvVA2sr
zXkGsDriyVOh48lIsxEA/8iqZnv6sSKBeRBRvfOP2QGTGZct2vDsM0Ap/jiLX+oTquxIrX9lmAez
6x8dCIsvg2ws0BmIdP0lZmr6BSjC0aKdYojP/6uB2ENQFQgNDdolLoOp1khybkbbaUlMgBkgiO/E
N184itimQJC7WIy2b6hlIp4WUw3mOT3khbKGukYu6Vl6+snkxrbZ7LoJijlr+XuIksPK2Og+TJ+N
dxMksthhUWkhXLYJmr7njtfXFSkWDrFCjhHIQjS3A1j7Li/MZVdDe/E5BOZDBrtfo85Q2AewmkcL
oYc8q3f/DUY6ebqubTIKsT30z4nYt7qDy80716CKopvKGunocZvM7zQfQceiacBY1IMbSUsUvry9
cVwPOpL+yscur4rWeqPHcIpm4wFkNbOW7mtx6B1VMWDTGLBpg6DB9PFYk6IA4X2lsxbexjpUsNPE
/9I5xlOGqbY/WJsTHCkQgK0RwSXHo9HKixsI9+5LIt73ZanYoCpzpBAAYZNmMtmixWgRDhz3E2/+
os3bJoR+vnzQk//yzaTTraBpZZauWEXyshtXh+b1bH707CFYWLW//NnWz/IqGLxAyQHHS3pa1xWe
IkUSMy1a+DMlNxm6ApXNS5sOd4Ik7dGxKggYfvDlkvmdTiIXafhq2ifu02WDLi/Qq46lIrErc+BI
7rjLve1+FtmOFapb77rP//9Hg6jMebgZ9ZS0XMc5QD8NEdJ6B28KeKA/DNBNNK6Eij5zM4AaqyoK
VJkwpS65gzumPEug4hDrmdgVdDyw/I926W8I6CZKFtWNVTQ5Woe81LpCVnHPaXLjO+TqDxbHQLCB
XjIEGuRb6FJYBXMZiED1sd2nphkaLYmsjiqcetPVTmCkTVo1rPYwFIwXgoX2OPJ3ioHD0oxAD3nZ
nO2F+W2OnOYT9VBPUIjXY3vRvzlgXbLn9r99MUcKa4ubJ6bWwtWsIQ9Hvw09SCapGpG3nnEoW62k
Zaua0CvyQr2xfU8U8LAh0j+hBL433J0TQbMWMqAIBEMIGfo/OeROIKU18iCX3PWgQop7hwV5WsSO
mz2TrFSEg80l+g0DUpVzxyYJYR1aaVH5SfW7ZPIDjxBFOFBAyPcbYvatU5oCEQdsytYnu3i+7GWb
3oxSMB7TmAIGA8K5CVPh2NMy44VIfQfT5tn7RtfveJ5E3C0Vz6qfM4avItsJlhTZjGTKmrSBI0yh
FhohKNHeTWNkp0F6OwROgDT2vgOXVzR/fruNEIa1wACIVAKk+s5t7FfZln7AbUSQPsQMjBZqaf5t
1oaPngYul8tgW0fEyvZhoCBog69PCnYMLAKopsIn2h6pqo9aF9Xu7jLET7Eq+UOu/D02NIx825An
tz2ncJO+R+Osdlj2+VV7IH6UIKUYQMQlMqJsp+MLQyjjDxLN1gmu7CyQ9iNpjsacmDeF/97Hz9ij
R2IKyTipQtOWX2K5Vh4cULChAHG+ZpNTz0NR9chilnGVXfXuvE/HHW1Vdc6tXniMwOHNAnJfC+yK
Ugycm6VkYAAq4x6zidwrA8HqyMVzv0wfKHpNBT8wDfo79dvYaf+5h50Ay+d83VdtmTOPHHVtWaw8
7M2mEUsw04LVXdRDHZ0o9sGmayIjaHrIoLtQoTn/pu7kNGVKIHtblfQW4/fRMvh/GbVq6n3r1ofa
JxwFOn9QqJO2m+U0otL8CXq03XhX5dltXS0Hlulf8NSImtpUsYFsusoJnrSCeT+WQ8t/KutM37T6
Yyqy666i90OqImtbj41X+w56whYcQjMQTM4/oE06G9qSNTL5PZp2nkh7YM1Hn/1F2I2jdeHlXb5t
1guYdIb105CUoxgAttxrxf2U0LCbd1qhYu3fOmHQfv+vUfIbytSGfGyxlHGeVYeMgSVgnEaF523a
AqpD3YMk5zp/fv7hcie3er8BhtaUJjJ3UDk3ZjR1Z1z8AEP+22tvoOt7QZOWyeCkTGoLsaOYvbsJ
qSfWVlHWGG0wpiJknVYplmrT4y1PA9c1pp1Be31uXssG0FbMLV4fKahHSOSDD7pAtyfbL/X+slds
rtYLlHyWVdBdticK20RhhYnF/6pb/fkPICAkAgICwzRQeD+3ZuEpaJfcpEIiYopSlP0TV5Um2oxE
YNQBw6aPkCsXj5JM2FnGuzq2/SQYqn6f+FVkElVKbRsGVoCZC5IopuR2S0Iq8GaXeLab7Kbr6Ye6
mg7cnBXX6M01cV5gJH9rMm4XHqTUYjCM3C4Vv66XXuFhm5a8nFKyfKUnhO7lLia2RlCmkMbZm2kb
mLmt8C4FjFxxScemWxYGXRfC5z3aV46FQQLwN+0ue5gKRjqI8jLDUQwhjrgAIXMNoii3RzVUSa24
uS4vH01uI3ZIPk5eh/vmMl/32nNqfLhsxk/G1Ffnwe8DFU/o853idQanA9iDY1fo0eAv+4mtNPDV
I+MGaIVR6ev0wEizq9To9yU6joZJBJ7xUE48QiU9LOh3w/yD2tI60//rlMfmOv9RzCFL2pVehSyv
HdWijPKmj7JcdRZur+ELjHQ8aaxe2oxYuKAN3nUG3Xfd57FN/8wjf8N4UjBKJmgNzaWPsaMCWn0k
3dkoZzKHKbbw+msvrKQsicCrpm6GBis5duB/G6yj2U43nPrh5Ox4Y107ZaIo02+eGb+XCWoZ58tE
/RFM3wWKTLMDTTumm9dMX2IsHkQSiBaaS6YwcbNG8+IYYNKREPWJJZThZbJOpq2JpVUAV3vkITnQ
nboVfXv3/btyoMI+h0sdmgmNAi6teewXYHrS/cPlDbjpg46HiVmwmrqW3PDLHYL8bw/n0Cvv73z0
37Mc44qUq0YH1y0jeweoBzwXUnW49smcaXUp7J4VGeJVdyWc/TR8nvD2YqoXwWWYV+mEKrESNMJq
RWy1XlT518b0NFT2o1WouBQ2gNDbvvYHmJi8hMjz+dIstZ0uCc3hbt03nu+WBvR2H51ccenbcIAT
FKzROYqDqz+1PLLEIhl3rK4iw1p2lx1gY9tCKhRkLBBSQouADAF6HqiQQcYQ8uuWE0x5F2JMatdR
vrf67prXySe7Td//J0x5apWlulVoVorOh+mb219D1T4YkvtpCEVqR/wP3sG4uEAPb2ULABmItGlJ
yc3ETCC/7Zo5iM8+NKkVjMii5oo808ZW8nUL7Fp4r4HwWh6rgMYHMSDIuqCJeTmgH+YIOQE0KlmK
BVPBrH9+UifWJmfMcO9coPF8RK4wtgv3imtEgbIRW8+MkY5AakyiKh18NFp/9ssQEhPR4N315o4a
3tsvZmdQ0lYyE8rLIs0L6KB+60Z26y3PmsYUmbPN/fqyOLIyaFE0ToK+4iLWkvLjxKsPXbtESVbf
5UIpXbiVEDm1SL7U9F05+01lLrEFqlUnaZ7TBqJ0EHLKl/QuzeHus6cHHaZzoV8XXN5bmyHjxFAp
ZCBNuXSlDi9EB9XHUnuevPn+MsK2A1oOyL1d1wdz0rkD2jObU63DQV/pBd7wTaTX+o66Km7FbUN+
wxjSti27LOFpBUMQi+570FEthUpjQgUhna/mVPJq4mBRbjQj4oO9G8Uf9NvAFcBAD2FJ6HvI71o2
YEaorRiN6w7PAWg0uV2+G8HW+AdrYuvr6xkhDqfS+ZosOFmtlGK7cuKHjuvjNmTdc+dtzKc/E25I
yVoYLvd9H04mwWjoTXDnHoEbZNcRqFH2mtntHFvFqrXpYQ7ah2zPh86zzHwqepZMVlNosZ3SyOE6
RGdFYCo13FQwUuBJbD/3aiPH9QosmDrvH/tujMaZHy+vzWboObFG2i+9WQy0swFjseeMhKbzVLjX
ovx0GWXTGHQLQJQCmSikBc49wMxJV/VFS2OREh6aaZ0HE27+QTnQP+j29A3DBPsOSuD4R4Kyl8HF
m7CiMe3bqCqhPm6ICBF8d9mirSMI/K0mdNZA8AO2ynOLCqS7DBCLJscyP+Iql09OmA87t/461B8u
I60/WLqcQsltJYtDxgaNi1IFZ2SM126vi5jSL7MHKbfPen1H7KeUXdUqQdatdYJmIAQy0USG5l8J
S0OtuNapm8Um4bvGM4t9kmqfWVer+Mu2gtspkBTcEkxZZU3dljEZuuKYNGByz4jPFYfB1gD6Ottg
rTx7uNdrkj0zyCTTJMmSIyi5DzOPIYoRuFp2EBMLmqXbJel12V+PbhINLY0ur9vr95jzU1sG82mI
EpjYWl3o5C40eMLq5tLkMbp+DnNO9sThD6R0D66Tfe4xWmgwlBT9JL+heL3TOf/Ly9ujSPW38aoi
MEo/RNoSvgsVO6fVeDxWXTj5dM/0XmXseuCdeSlk3sAOh6ss6vMQSpMOxByD/t4gRuuBdVcrt8w6
Bk3+tkXoHsD0e/AU2++V/0hwkkkaBCjdpR2QkdBFQG0MTfqdwnle7YVzCPnUakZ00JUl6jeL6ewm
PzkgnRq0k2rcfgvGgEYneO9sPHHleiJlepF3nkGOfdZiboleUdGFC1PVwV7FK1hzCrN+0BNnbFrQ
MC4QqkYLb3tIehFYU/NQO0nIijnqPFUteNsq8CpjTg5PUHnMgzVOPaRNlqG4oUeFPkQVp7vaevPt
/KdVLzDrzzixCiyByK5kPTlOWh1psxcMer8bh+ytjwAJRtrJfWV41HbgbZbIr4RXXU2mtRuS+XA5
Ymx+NAgc+/CFVWZCOov9ccmsoe5APN6Uz/Y8pIHjtXeTkSleuAocS/IFtM1wTruWxxPrvghDPI4a
hJy04et/MkdOz6LcmU5FDs/W8uzgEnqHXGiQNHz3BzCo+hsgWV6pPqTHoO7WVqMtFjkmtnbf6O5+
dLQnRlTUPVsRx8TTGZ0UkIrFiPO5q7kZmSkdSYpsh3FbmM1dVXcKS9b1lWPoKYRkSeMaxC3n1j5W
YxUkSR/WmhU62XNhf0K+NypMcPa8Oc0La04xJdcmRT7rlcbIcaB96OVGNOYJCkIqCRXF15NH2BLD
nlpGkSjsRnHX8/Ha84jC3V7dZM8tkdmdKsIdO1lzkVb/0Io41X8Y6H61FBSVijWSKd81dwbH/cB4
zFkNnuj52BB/58zawfdZWGL4ZxmSfTGoKpDb38/FK20VbsUxe+59VV/VCNw5bjDMT4PaIs9GqmKg
2/6ALxhyWOhpbhQ1T+OhM74mbO52szCsiBUMJF2D/eZB95/r9QIneZ6L0gXP8gJfMlsCGw2dvaaH
UK2+uhweFFbJL3XW1kZrO2uKev6YZN/95rmtb9NBkV7bdovfxhjS+qDhfmDN3NlH8CtFAkUir/jO
OVqWMXdIqyTIte9p2Sre1eem/ZKtOuHnlx685sJs5nHw5ZdQ+TOHABxKwZBfLa6q5+n8CfIaSLpG
Q0gC3Tp21samAInXR/RF55BlK7UZUjr3RCWUIvG0vYaT7pKW3g8TZhla7DHrR2mCQNJgqGLUTkBN
H9mWIrRasEbN9QPxm4hTUQSZ2ygO462PC/lB9CihAAFZVvkwLv0eXOOsg1wLC0VeoLzx3eo/5YuK
UfDcdf6x9gRIroCZTW+3tbUCeV9Zf+vl31tyzMQXJ/lgsZiMT5f3w3kk+RcOTxLQZmhompPWkuJ/
akYzdRAHh07qKA7CVrUcn98vfkGgUwLc5uY6krR+2pNbWQ7RKluvIK5ZJfcdv9f0H2X2+bIVKggp
eOgGLSynM+x4KXjApx4Sxk9lrYj1KhDpkUGK2Sz1qu1ig65UqtMtHvzh7Kts2VyRk88ledrg2VXt
LmSIncyvHnTQKn/FjO/bWjJeLYpMOV8vNisXMXZxZqaBMWjoMrinQtWrtRUp1iaZX0sviw5MHSiI
2kQbICXMp8CduyYcCGti3WvYQw11JdIX3pXTtJkiACs+oinFDOKPVsJHc4j11tg1bnWfQ0HiP/mc
zKo70dYXObpa4oZ/Leo2dOov5axobN6MOiffbzXzZOssptmM0wQzVsZGMqVs1fCoIug4BV6m4v9Q
ga3+fwIGBVpRgtAEwkpTFk2jfZu6LTSM6/eVNim2kmp5pJCwOARy42zo4sHNgmouotzx9peXRwUh
hYTK9/OUTVie2X623eGmHjxFSV/1vaR4UA2OIXLdHsAZVu7SGcJuWvp5SpIvbpYrjnaVMVJMaAlN
Oi9bwO9P6RS0tnDvITuuUlRU7FaZNqV2+Oyxue/iFC0u9IY6t7V1C3naogNd56wwSQUmHTx5g1Ho
xJ6gGOYca6d/ajyytmJ0c9TXKQ1BsXQc505FEq34kHJeCkoTo80J1qxHP50jnHsfl6XLjrdp2Crv
7EI4UUNL8/k2mng9ppjogWCNQfadVQRiDnv/bzPVA8vnUa9y9K1jyUbjHrSe0UQFUdlzvKbooT5u
wdEZJnrGmXxupk/CFApn3/pwpyir1SfBQe9db0x9F5GIGwPou7O73nAUEXVrQ51iSF7ukDaBdKaD
DdUXR60c8ghdAEetse8Wz3hbv+0/B+AJmMybURkZJSijDTEh+nFJq6CyjWmXelXQU2Vr2rZlNjhB
0bvgu/JZQTy3Q/8+4nimZWHl3tuij0Ep76WqFkgV0LqMJ8skRJKUXoHr3Jx/8b2j2TkBdDsD21dt
39WrXpIT/36+F4ukw8LhRWNqydLFdfu+K55qPgbLKhsDFbLo8n7a9u8XpNXkE5PaXOvHuYV/m+6H
xHy0x691ocjtbjv3C4S0hdigUa2FdGzMnCFYVbO4nT3+iRU+2ok00/A0mYwRiYKhKHp8L5Y3MTXv
8767GfK/L4OsG+T1oryASBuon6G0O6aVgx6sO7vUgj5nkW+lOwbCAXvZZajsE2UqeXt9foPK/cO8
BeNjTwHqd7fUwPZZ9kv1Nv6eX+6GgVgo667dKvLRhE+aLjzH53N6Byq/I38yOH9evOle4+1+sMmf
LBcosFArweSEK2ePSn1OTKfEPrJyCPfk1f3kkFvkwt5fXrAtxwM1IrTtoJYFpV3pEBwGa04q3OTi
+X+kXVlznTgT/UVUgQQCXrk7ju3Eduw4L1RW9lWI7dd/h8x8MVemrsqep3nwVM5tqWm1Wt3niHFD
UQuNal3x+axFhCWE9PlYQWAz3pPKz4srbt0EZrQDoySeZRU4KlOkb0iIjA5RU3K/bPFsARVYo26O
eDZXDjCsGoQCL8g1oaeiy73RXUWMPhhAdgTJQeJNZnXVlqiNpxg07nmiaMVZC3OYI/sLJq1eVAWB
E6Npwi9EfRU0P9PQt7phA0baXTU+vMMZ8DZCTDj53Jl1HuiMOBnSsKGm30PQWivam1gpNLa+diDX
mZmCQJAun+IO10AUBgg0MkF09kCgXQHCugAXi8u2qICkSFQm7dDxBnLwRX8fg1Q85R4rPDTpXYZZ
iz0zs+2/9siHeOHW2ogPFUrten2yp+S2q5ttKOK7yzBrcZUhmZsH6een99n3F0dQ4Las1zLAjGaH
nl370UmnU9mZBytpMBMEqeUh4He8V7HKrZrHMFlIMOQMDl9yjpuX0UgKq699h/XbUTiePf83dRWb
tfrpLmCkjNUF5yPnUEzxOXSWApMfpla1Uavf0QJCWsE6diHhHECn1EFnWWUXBygCbPjIiMeHYZuz
RBG/VSbNK7vYsTTVMeZKJ4jdNtwzg2JPE+M9vrcwSQoNNXp8oARjVaADLo9DMW3LmOwzzKFf9j3V
yklxFYnW2CROYIJK7HPUPgkn3STsSwuu/DBRnEYqKCk6IMsKSnfiNfqE+2JboMU2sdPGK3sHbdau
DT1xFSf2+jahLAilefTnyB1ng9kIgu7D2o/H3IPAE8RaVGWaVQib4i0QTOigRJK+oaHRCx0Hd+Wb
gh3ioLwfOktRzVgNdgsI6fvJx9bWihQa25Govbh7NsitUzxTMCJddgWVKfPfF04dky6ZxhCrlWfM
m+z6KHB9vgyxGnEWpkjfzTD0pc0LiGub7hfQLnztrN7DuPjnyyjrhoCneW6EIWAnPzek1uqq0OZt
z6ovzI3m4TZF4WzNlW0oy1BQQoOSRuagqGKChHWON11Z3ZuNc8in6JuIo20q2Ck239ac+U96uoST
PtKRR2FPJniAU9z3enjdMVXv0pqPLRGkb5NNUQyNBCg8YsppCx2FDb6d3MsyZyt66/vl7VlzgiWW
dHhnEU0nEgErIt0jbacHKuItCMW374FBky8OVbTMvXoXiO3BHrWm9tH7d4z4PLPZXXWhilZy1RqL
EEyM/CE8kVbOKSmuqWNS++6U7BDLxLYbuxsdBLSKz3PV5xZA8rIRTS+GPrT8MjmVKfimk+9N+w2z
r7XV7y8v3Yo3gL0FHVY6lh1aJlKqGJsB+ts00vpZ8qEWW4ok26iuGEpMl3FWTGIGOimgwYmCFpXH
BBoD0u1mWwloTbmPvTY+xSAo2oJZwnMs8Snjmqo3TQUoxZ+pFxqFthpDL0qKEvdvhKA6u6PxFwMv
jJdtW/EL2OZCqAULaKOT8jwI6bTghUPTDqSp2V3bDZ5pJanHC/7lMs5KsDvDkfyvb+qKQs1K+IkT
fg+LKvTisT9exlizhUAKGawemPF5pcba20LEIrFx+ZqyK2aheZ8YDxC/3V2GWdudJYy0O5kVDXGd
B73fjU+aeWrih8r6wsGRZ5LTZSSVQfMHsDjqQh1jyRiG4lCdeQ7xLJVAKxj14f8GInkAOusiZwS9
n69H+WkoHkbaPDDNVIQ51aJJ+28wDCd0YdD6OK3bjc6CccOTCBfWsnS+olvJ+tBqTMWXOP+jUiUI
PMMvDiHFotQJA3Cj9LitDPamyiFr30Y/bVT0DSqu7Fh/xEOP4sltfctAqQHecLwZy+ThxsRMSCOg
s0Izq4MbQn80Kj6iwqpItlQw0nI2hoDQMS4p/qR9JfEPHn/Wk4f3+MWLJdLiDYPbNwSHrU9C3Car
Aa0UQ7tvyqh4lwP+BZJ7SmnQaWOYuKgFB0+meB7S+7R/vGzLuiO8QEgnBfpQQmHlsAXd0JtguA61
2CP1KRgee/roxopC6rqvv6CR8882DdEZmc5v15jIQqWz3tN4uk7MdO+ScMOb94W9Fzgpj0SFI214
jLAXJ08kTLyi/BmgFHR5BRUOJ/eulqKukmAKOPhNhuugz0ARa38R1aQIE2tHOtFfbJl/xiLiGQaY
LMF+3PlG2vgipbt2QDF1qsNtYjdvz/IRHV6wpOiKSaK6MQc0wFdjs6OF4ZWxdls0qeJTXfUGTNCa
xp+3KXk0PRdRU7Rp1ftZ9LliiZdohReKaNtCnjj8dXmXFFhyfd2c8HCdjw73Q/E57z/XPd8I57YJ
vzBln9XqJ/VilnxpxTzLgN44xNaW2odohOJxKp7DyT7oot2ZY3ddte7brzMQ7/27knKNfXJpoDcO
WvYdt/zI6unKYtXBMPPe40lwBV3p/eXVXPX5BZ4UNZg7pW7Szqs53ULMyeMppLFVb7EqEClY4DKT
OCyLhT+UZGen2gcztDYF9LAu27L6YUFCHpQ34ARz5TmwwAbB0kA07utN5jn9dYu2OHA+JfT+Ms6q
W+CagTwZPbRMlpJ33A630T4Xft6knhbv6xRq2PZDG/7OGPJKerwMt5ZWosP5L9z890W8iPlgVdOI
rm0y6fF+svRyH4+m6plvdY+IS4lBUUB51WiqJ46Gl3oDjhcwcc1LAR0Imye7WCOVYp9UUJJBxoTt
H0G36Y8ZGTB0yrwordxNFumKMpcKaP77YuVGgTtGX+Bj6ofcdyENo7nuN4Op9I5VMLNfLmAyt2hH
UC2hlNLlYN5t0GGFEKhUl18NfOB5QGOdC6Yv+SoowMufkrayfaP9xMVzYtggxz4M1WcwMymOqFWX
W0BJHyyl0TB1NW6DxH3SRIw+lPdk/QsA6TwfIdVC0zhqfYwh1+2t5j4J+z2bv4CQvKwr8xwExihw
xQPZTKWBm/o3VGwUvry+KS6qw+iotEBtc773LGkq3elxwFpj8FS40wHV09Ehp2m0EHwGojgepCHu
P/UnBuqmv3hSvM6bgaFZW+t9vDRG2ykbPxlI+LeTWTSHIIzDbeZW2VavxQe9d+ix6ct3NEee/QLJ
N3pjsiFQVaF3Q6v8AOMWUD/5kg/ht8tRby3IQo4eZVw8mKKiK327RS6KLgvndLZOdlZxa3bPYE8Z
UXftsbJl8HwZbu0bXsJJ33CcjUUXmbghJni1N3Oxyaj2ULjxO/IxC9HVxagq6DnkSZ9YC3mGN7gR
rYThyYaGplkHGErsFN/v/GvlS+ECRn5EH9oOYlUNWl6SsdiAd9Cz8hF0qY+se3z7slkYI5+fzk2o
8Ukf2dilWgOpVXRZUfeYYkxBTORAneJwGWbVngWM7AyCiKnm8YhwQXeYLIJkQ9R5Yc9vm65QmKTC
mv++iOYYaounKU+BFbkbzag3VV+BjK086FajIoZZc3KMdriYlcPoMpUpR5pEpEOFll8/DGm7cbsa
fSnsiPxil3XRNfQ9rspyUqzlWmxfYkrfL4ndkFYOXNC0phv0Kvg9WmEub9faxwQ6fYrBW8zzIhM7
X8Jk7BwaJpjFyXt+ZWeFewQT6HUN2ef9fwOSjpHU5mFr20XrV/Z3J4g8KCMHQlU8WnWIhTWSj7Og
KkSTo0hei2Crk8DXhvG2ivCAGuk/3mMPZgBB260jC5NOkykOQ7sqO+FjUg9KBL8ECw7toBpQXjuz
LMh04rSa5zSJVPWY8lDP4wkP3HYF/pTeOY5JchCjbnot07fMeaM02z+H1gLwVQt6OGn5CElwfzSy
Q25MX4sp2MaTrfK79Z36a5jchJ5z1la0Jr1POe5L/c6CNpvd/Cgz1QCOYgXlpnNDL8gEIooesis3
iLJ1l2+Cqd3g3REMNe/5mCg0s8FsMIuNSz5u9UGa9U6JBvc02VhGttHM5hTk9juu8NYCRvJys3Jr
J7EwtM5Cmm/ystlrFfnM2syHKu59QwtFerYahuaDELeoWUpiXuJFmHXiBr2z4LnEg7AbHdLQNA6t
jU/48ge1ulELlDkAL1CGTq9bYzR6HOm/8vyj2V630FV0jqL7dRloNZJD0RyMThiFxxjvOdBo2hkJ
QxyEUTF+qQu2jUR/dCOBvNa66kMcVA1R1atW3X0W0MKYEmaV5HFeq7QaCKQMSJG6e50c0ggP9+63
MVY91ahwpNPX7PSsLY0Eo5X6uE+dGo+R7Y7k1RHDINvLy6iCmv++2K/cDcxqHM0ejN6WF4JINrH8
uv40uqqC7LpjvKyd5H52V5UipEJgzuqpG56Y9RFFgx3TNnWviOnrnvGCJHlGYIGUpNHxghfkVxgm
94zmUHefpvIxqn5X7ymOzT2GeC1kOnNlvhW8e9d6xeGGzgTvq3aGTjEhdUjEbe7Ex3fs1QJLOkbs
opxyJ7XwqNKzuyDDbXREHbMO6/1U1ofLWKsZxf+x5qPx3C8KsNqakYsmCOibfKgm9z5u2KfQDt4T
BFFAQqMZuuwhbHAO0yd5XQgb7tfZUGbY0v4xiG4S89lhKvXveXFeZegLJOkeF5oVJR16qXHSp9eV
AAOh0L5B3vMuCLsbDpE1dIzuwXSm2LP1dXwxUMrMpkmHKAw4jf22an8n1YQ2JnJN0lrRMbX6GS+s
k84syOq0NfRyMUNg9Zu0+TCUP8o432i16jNW2SOfWggRJYR1cOLn1g2bxiPBfzW7UyzbarQA64+N
9iXQ1stncJ2SWk9A4ugHGABibDpFVbTNMwoGefOeFqlqCkiFJ5kViHpIxXwvCBJQTlzRqPJC9w58
mBNREbisr+CLafPfFxG3rCI9YSiq+zF6UfMByh1DtgPh3ebyB7zuES8wUmC3Al5ZoY4kGheBiSDQ
ci8ih7FU3ahW04rFTklx3SFlFkF6b/QLkm5KKj4wV8XcqFoxKaAnThbraBbu/TRo600kps5zOP1K
I8jG/LdFkyKsGxVxWppZ78chv4oDx0vx/D66rj+lw3+Dkt8dLK0GR0zT9n7o2M9chB97PYfCBeXb
ydZV7wEKZ5DZplhvFPEQO0iWBHePPXPbbYTOnW2osfqI32EowvrajuFVRZ/v2DZGCiTni+zIJoNt
CTRNsA+l/lWM5KNhfLm8WSoQyfMCnSX1xIcelKX2F8cq95TRDC113f7tOGin+38ski/XU9KWunBw
RtnJ11D7zauH4H0XNkbQeWRD7+TVDEtKyrxICI7b3niOtd/a8LVXJcyrIQ6T6KBSnPutLWlP0krv
wB0cIzMPTJBb6Dd5Ej+Fwj4NLbu201SxavM/9+q8tSF5DzyM68nFcz1Bd1NpYqptiD/X6WOL5rDc
9nnwru9ogSMdsGVZkzYgE3qAemNrTfsBkqloEa0zhbetLt8CRzphKRODlQY4YYnZeUlxPaTXIy69
cXEtrPfULBdQ0mGU11Nb9wzDenF47XQn27kJVNPPq1HbdlEv+iP4R6SQOnU5yWO9R9o/GnTDggYK
5ESoWC9XUTBLQtgfBQS5Vh9o0KJ3aDKAbTWAVB3ZF8X4HjdbQEhpnaAdyjU60jpjHDdaOu0JhxDW
kD4RpwkUd9u1gIO89685kqs5dsjtYo6iGgoDmHe9SfXGmxxVvX/1y8EdE2vmYn+c+WcsEoSq0Y0Q
dJhIve1ul1vZB61zN24J3dTC+Xw5tK069QJq/ikLKK6h9GTgKc1vyGNXY4opag/9lH5gvNnVyhRc
hTb/fYHm2EVNWRcK8OE+ivJOx+MJ175O5V2Uj9vLhq173ssaSv5tsGlIWGcKP2xj8A+yTeOqqFpW
twnq0ri3/MNOe24NA2ldC56q3o/CGJNZkF5gBhhk6bZ6IzXyv+W8BZRkDS+yNBc6Fq4mwrOd7HrI
f4xxqLhDzP+KHLEhDY/T2gSRo2FKyY9dQLoSbB+DrzXJbkx3Wm17dvXkuh/t8FMcqRpg17ZoASd3
aKVZEbq0hlEtRrcdu791iIpyde2DZfpccTUhI4Znk/MtcjUta7URZVCTm1sSj0ctiT4G9jsGuHGu
vsBIcYFpYYNcpxV+wd395PIrcKbuLvvz2qezTKike3I2dTp1nXTugECrReCA/spN3AOri1voJe2y
UtUWs7p0iwxOWjq7M5MwQ/z2y7rfN0xsWKztykxFxLbqBAsYaelooY2YwwKMPoXbFmRodakawVIt
nXRw4wTiw5imAziOyDcQOX1nVD/aYf2b09TrouodU0UI3S+572zyIsrFA/QvBobcN4r5JmRP1L5x
Gstzqi1TiaiuhaAl1LyJC6h0iFoqul6gSc9+dEeOWbnmC/qVD/b0ZrLfcw4xIlllaDjI9QItqEV1
0p3WK+yNY6pGkc/t+UOfikraC7eXZE9J074uDYCExnPR783J8rpuS8bvlz+mc9/+F8bQXRAzgcYQ
Yfl82drYIkPTOTiHwk9V8ZObx0nVzr0KQQ0LlLhgFHZtya+hNVB3mZ6HfuxmWztnu2Ea90bXHd5h
CQIPojXssf/I6iwcoBKJMavcuidoKl2XroU4ml8XWr2/DHP+lf67YC8wMuda3cVOWBEWQp2Tfk0y
yz4VPc8Ud0YViORhpKdWWhg4sllOvaCKdprITpftWPWvhR2Sf5HK0GjaiuAUgcsqc7r6UNbOuIlF
0HsVRM0uo52fp69Xbf41i80pKqJNac+DE+mMW66fxsDajvq0r8J+M1jbekzfDoh0ZKYaozNpiazh
wVoIkAY6pgcyKJHb01XaHTHhUbqgQd6bqkaE87D6x7ozsPnvC+tyXke2PoLw2SBc7OyO69soiNEj
MOqplyU582IQ3iosfC18CirrpYlSJqSzTBRpaQifm5bYuBZSVRY8aCAEN0qTeyIeTi3iIWgid6Qd
fpnRcEw1jAmZ0SO6KfxC6385cfdweaNfkV/PoyEMdPu4uJs4hmUphGZ0jDgitn7kUIInwT1r6K5s
9yK5aXGn0rVsQ5uPYfAN6p7by9CyRwMZ5VFkNvPQnftKNysbzCgy0Ud/7Ks2jnYhcUMLYkQU1AcC
jAdh1txRzNerOqrPi+kW+QML4lyIi2Eu5pXBo6Y3Lqhg9WNB820efiliPA44xQ7TOh4B75Sm/cK9
4v6yrXJM/QPqohkPfOmmS+SKQjWBgbirg+noaHYGSh6cEaZZfqZ15SjcbG1VTR2aA7i44oCQqUdt
vc01jZjIF0d327r9Pm66cKMF9lUFsez/CCbFPdr0VmSmALOb/ilpK3Bi1LdVbH3KRKqYI1HZJcW/
IAP9ATOb6Zj1Jnq8nMT45GhV9gmFNKj55WB1vrxjcoxw0fCAB2eG7oq5XU/esUHn2RBxdzjmWX0r
ggpTEt1dpvPTyPmt07+tIDh7JTiArLl7DaKpaLSQzAt5NCQWuu+P7RTcY8YJvEPtdae/jTXnXxho
LYJJAp89kSU4S2jO2W1nD8cyFrdMsz7jVXNTpoai83De95fr2D8wKJ0Rw6KQ+WQysdGkOyWuNKV7
F0/Cg271hx5ziJf35/VnjLHNBYTkesSo+5Y17XAUJabSRVb9yrt0m47tI6R7tS3G47tNE/SNF2fd
02XoPyOor8xzwPJs46RCU7d024RzW8OkDcOxTi3zM5i6zasx6v2yscDQYYMRBq9MG3QqVB7GrbZm
VN3nQ3Bo0upXE/VXaGW5K4LsZupB11dEH7sm32ZBFXjjfIFAOLorOhBjmLhebHQjTzZUZMUhqN/W
PzRvkgNuI8RdAx1eqHVLp2BZFGys0nw4Dl19aqxwL4rhl9vzu8ur9frDdRBlDWraFBdNYJ4ftmaS
OkaGvOE4ddE2y691aCjMAxg2UbxKGK+9bkZycJhALxp8SlJu3IuAVVMSdMcp7Lel+8Xufwag//TA
0epZzXfNBfM7inlF3KL0ye9DLjYJNA7yWJU9vfZNBzV3nGsYXwaxvZykT44oytC2OhwxkVfahpeV
J4OCB/Ipy4+tDrrGSvW2KdHh/rObOEfxkA8VPIaE4HyZ0X1v5b0TuXd8lz3QbX1IN7HrmZ6xIdvx
WPSKxX4dHmHiAm7e9UUKlfBiQo883k5ZBW4s90hY4+XaVzvcZ+OXyw60AoVIBWIajITjEJYvCk5g
RaM7YjWdCpoH7M7Wv5P4exKmm3BUxK1XUAj3aEx1UdvBGLWlS4uIslvWwXnEwS30TdUapwLJbkP7
+57gYsrMSHHIzP/eWSA5x5NJAScMbFfNMIiDjoTes+0k3FhTSLeZ4Lpiw/78WxIWtBVdTL9BkQgN
dtLXoRMN304QiwOu2TvHN7x6Y9+EH8TW2DhHaG8o8F59jOjlXMJJS4lFG2IjiLCU2sZ0btNREVZe
J65/ZtVAxeWgfQX9c1IQTqsknSfWoG+jtdsMaWRdDpsQpBTgm/KmGHrP3fcxrg6BBa1pR/V0I1+Q
0FSP8P8XXe5SjOqiLYOeo60pQ3Fbh/ZkhOH0emuS3xVzvbgxTm/8CmZAl4C4ApMDFvRqzj+4iUOk
xigGfhjMHyJLt1bNvLw9su5T1quCyauQPWcGc/wy8GJgowRwjuU2kzAtN+MHPYu8LNwSvfaM9BTZ
is/t1SJCFxSPOMjD0a+IZJye47TlkIVCF5avxw3GRkDhXV65OW4cPN7E2YcmV70lrwJith+cBUi1
0FR/Dlg4uug4Ey1m9EDtCPyvmnD3WWt9j0PQaTeWz+Yr4OWde/WRz1a+gMpSeh1DSTUaMb45ZeVt
mOY7TEM/j3alSJDn3372fUswUkJkZGNuVnSCCcge+xZRmXzuQigOcxx5kIoYgkfTrT6+3bZZlQaE
CeCiAiXa+YJWOm/rKAsbsBg4u14bDuDEOiS9frgMs7ZvSxjJUUSJ52e0uVh+V9zq2U5YUIeLXK8P
PILkqda+XIZ7FbuwlGh2m5loHAJ5QCl2GWXEM6i5t37J3G6ThlH71XZJdX8Z5dVXJqFIX5kOmoEJ
qiSYjaG6J5inFcUtBalByN4q3+H+QbJxoQH3LPrVpF0KYyPJKy2u0R1ZXYEsbN9r5KNp1w+XDVrz
QDQB/IWRPHAqcxKQuMMuDfYhKyg0DT6UIsGsXnRHyac6foYMi+KYUWFKW6VN04CuCfQwgqx+n1fJ
5xjMjOi3jjwosoHdstxNQ4YzoFKVc9a+alzTMMdlzkUMeU2HFCwouF6AFatIPFEKL9C+auHPyyu6
CjKXDSCONJO6SE8nfR6ZJKbYuInYR62Kd8bYeag1Ku5Sa/5uEiTM4NxBvVdWv2i6PgC1PGA6E51q
1P2Keqmq3X7NFAhXgXMJAlYYG5VCb0X6Mk1HcCE1JZiK8vymG9ghh2Lh21dsASOfy6Fm2nlUg9er
IGxnsHhjpPlJkEgRkNa+XaSH4OjA6IqDwokU90ZtyqYGRFIuOhWFWR0noj20g+5RFj++3SLIYs5y
aaiNIqk6h0oh4Twl1qxzkTpH8OMnSb/PqSKOr9pDQDmKGiCU2eQmKwz55/UwJaYfc7Ix9aPrdNB6
up7K/WVj/kziyacUTt6/QNLCBR1YtsLBMv3W+Mm7+Gpgu8ruDwmaw6t62LnTtDFwfpV6snemwKvL
EgnIPcw/WCHfXf4x60bD4VGgQCOBXAzpzEkbEf5LP4L8GAOlWUHadDPq9slpwt+XsdbcH5e0/2PJ
FRGdDFpkkXBm8bS9FnTSnW59bCOu2Me1g3IBI+tPmWlVjEmTVPMrlAXdwL6/rrWvIgo2FrkK6emy
UYoFlF/dp34gCBtT5beZvsPPOlRm9dkkoxe10Y/LUIr1k1/cKydKB71l3E8Nh905BWv2SYPHUFTV
v11GUhglk++mySBS14VRzXiDKiaDDAGpd4bGFCfXikUm+OCRYOCTQzF63srFDTqPQ6vMBTwix12F
RxgAxiiNOam6gy/DoNh/DgMR3ASOF8MczdW9EMVhjwl3S1KhCIkqIOn019BOgrJEavrQwr7N69wz
3OFxEir9qZWzCpRtIB9DwRQykvJQrN5ZutByo/Rb/gBpl4+JUT5cdgAFgszYgCPXHhzM3fq06Lxi
mB6Kxvh8GWJ1rV6MkAnUuFmCEzmamcXxmCeKg1YG20n1tLOSGi1XSq4IRWNVNqmAHRY39+V40rTw
M9Wma23KofHpenlf+XWUK64hK5/PGer894VbD7iGFHSKTcwZPXHTBw/jhpJDlKlmIlQ40kFit6wG
x3hk+jaUl9yy2UGk7qMFBszEUZElrUIhfNF5Vgv1IcmzidGilMoc6NPgWrUdak1ABT3QIX+bPOcZ
YYpbsQpudp7FCmYmS1jYITCUKK0N/D6xhFdWt5EqsZhXSDqK0Yr3YpYUgFzWhElfYqdy/sEF1YqZ
e2l9CjGnGKmuwKuf1AJKSv5IDGLaPgMUj6yr2HBO2ag4ita+KMdA7RfdAhgup5I7aF2ECnprURRh
MjAIi23buvc8S3++/cNFvclCLgbPfaXYkLKsmag9UB9jRV7PnOPQPNJofFMTLdYJfedLFMkDOsZp
JFhPfW4FG+zS1uCa34G1/7Ixaw6wgJHHELNEdLnRktIPhib2HG24KpLpmTXWc167dz1vtf8GKNd7
8kabnEHTqD/RHw7dCy3aDFDBS/qjVn69bNuqP7xslPzN8qRnidHDthqU8HlUfB/HZFcZKnlCxRLK
At8jB1UkGRGFqNljohdF1do5FHW8H+LYQ4KpSO9WrTJRuMLEGSjHZbFowZyhQE8n9a3U8Ro73ZVF
6WkhUezTWgRyoMmGiW9cbC1ZTDxlY2jWhgMKVssovC7p9iUZb0w3+t13XFEdU2DJo71VbEIbBbPE
flU8j8N1Zdobs/k0TYnCpvWl+2uTnG7Femq4ojApao3ttkWRjw3kmDoqxfdVGBAh2KhIod9anh6Z
hxdsJ9QLv6AfdOM+pVuRK0Ld6oq9QMgdTSb02VjMp9LnduX1WeaVkel16aHIFSV2FZB5fhDRtLSj
MdKhGqOJDkSrzsTG/jEled7STRW3ovyNoaOo/nT50139pjDmMbNcuKDBnJd4cf6VVVbhYbegPonD
vVZcO6n9VBaRveN4Hkny7h3FRbSCgDHXNP486EqHEyhg44jxqfBj46EzoUR3FdkP0Xgb0y21VSNn
q/7xAia/+FCjccZmNGeybhCGgBSAW9k+tRKFLtPqGr7AyHXZCC1Oekkq7kfON6MON8bUH0SSbFIr
8zqmKsIpjKLSjjG34COqJA2mjGKktNG2tturKo7fcWNabBSd/XXhGBUfedh3OHwbne1ioW/sBGuY
iP8IM6/tAobzuOmjYKI+iIy36Aa7SQTFpDI5Xnbz+euR0i+UdeZHRtRb0GgpWdM5LeUgPKe+EVuH
xp2uDa7vL0Os7MsZhJThRUZaDLSMqR8Y+jbQu30zjrc8zX9fhpn/mVeWIO+a626zNr0MY+Vt7pZR
6TvlY2d8jOhnzj7EgU/yr4gSivNCASb7Wjq5Aegps9JnSYvvs9j3cfuJoMpcts5dYplPVBiawiNW
viZrTiz/NVB2vCLVrcBxmtJPQdvdNLuiJp5phHiyOjpE8eW+ahNE8ncGJrnflBnt1AQpiEWNn/nc
PtODiYJ6KXvSotugg+ZC+Og0+d6y0KI9XDnsltv4vyjZFdOXyxs7u+CFjaXSxtqprels9h8WZjfU
5h4u3/eU4EGwihRLvOqqiyWWgnCoRUUSx3njd26tR55Dhf0I9ivzxM0+U3wWay5EMNuJ6gHFW6pc
I66Kvh+ctEZu2IEwf0g3WXjV4K7FEn2nuTeD6qK19qUv8eh5QEG1r+F6TIjPjfpLE9DvZfg2YZ0/
Nwa0mryYJB3VuTtUAytY4Wv9PTU/FPVTW3CvSX5cdojVlUPyiZdhdEigd1uypDAgGyes2rcZ9LVy
qnl6ZDwFtjgUjvhZDM6TnqvEsNY+vjnh/T/m7KSLcNxECQi4mVn4Lr0zqme8xnlpeGfaPwaVdWs+
iI5JooPqCHOf8pNOgcRbQMy88C3zzh3vmvKmFIoEfs0VUEUAB4uDXm7LkNx8qtF7XrpID6NcbJMQ
4mtgA7q8R68/Wshfgc0DhLMUh4tMCzUOtK84m9V0q+DA271eO16BtqeEKD6jVSC856DpCkURJkfF
qMjBRaeLYhYVzKsD1EihgL3V44fL9rzeFWaC088CpSlagLA75/s/2A10VFyr8CdoDESuxb1UCzFf
Ub057UTCjtc8sKPPMwkOOccJo4xhHqEy/DR5GhzhJXgJIWC4ordalCkOsdc+DSyktygnoccCMk7n
WLRuXdIYiYFD7Ck1P+Zs9OzUExPGiFTvlK897gxKvi3ovGYpsgvDdzXoM9A2BceL2ZUKp1vZpKVB
8ogNqzTe4DYEg8LsmJXgwQM5rCtUelESo+Uc586tkU6kZoLiI95kDb/m4OYn4ipEzEFBCVLL7eeQ
oBlmyDdJbV0LHr25KHMOLe0ZC0wy5AFMLNiRu5t4/MjJ7rKrr+0Vbjzz4Dk6fdB+cO4WmMh0Oyoc
HdTHoI3uMd1hq+h0X7eBYQWXGFI4xfA8TkQODOs+e7D29cHZZlfGJ+zcPt0nB6IoB685xhJOymaK
StSFDXVq3zY+kPrO6BKvrVUKSK+bH8+NsiW3yFB90VLc8P2u3rKDuUOf/UNj74eNsSl2UJFRdT+u
hD5crtAcDtlOtFEzaRFTog1Qdu4LHzNalocMxfLcTjtYvb2ho5LgRVpDyP7hxRz3U8QJhEBQoJ27
RcrRpmJ2ZujnJt9RNz9lSb8x3siIjTRoVv5zoMsOi9A/Kh/uJJ/QL9wMwUnnzVaLGCYiEJDCTxp1
Tpf9fMWgJZL8mMcyqMxrVkxPRG8PvNQ/scJ6MALr92UYaZdkg+SXvAA99TGGqVs/LX/G5beEf9eG
Ta6KSSoU6dwY8jSGvHJGT6nI0HRl31UMlxAmLK/M3OfLFkkB4o9FLvQ7DIzmgd5P3qLM4o5dR27j
gz018aLG/qVZKKBeBlkxaG7UttFVif72Vwo4dR6OPHAwaQa6ZRdy2G22hbCGFwbp7jLQijWgJp65
103HQsoineyg+XQw1BS4J4vXUOAybnC7f7unnUHMti6SxzSxDK20OkzNFWQXl8WWcRC3hePbjr95
X+akYW72RoHCMCUYHmpG2VtFcGqqbmMO0bGrQ09Tiqmu7cwCRhatC6MxgeK1qZ1y3H2ZNtl33C5/
hnqYR16R0MPl7Xn9lWI4AFTyEG6ZGQNlecumQ4/iACZdSKrwfdWNP0iCd8TybQIxc9iZYaB/jTXE
YIosEEML9MrmDjQE/0fade1IbivRLxIgUqLCq6ROk3bSzmz3i7BRicpZX3+Pdm1PN1toovcahtfw
GFMiWSxWPIcAQN5Xhm3Eld1IZB0758o2iwFkPRrgsKTfYfeRJuRGowNvB6QgYR96hKs/2NRffTsh
AjGlCeZeglk6QQuqEjmEAjmpXUdBvKWUq6aVQduda8CpCPtUn3OWsiTIQKdb59Z7l7ENZnM/9Ur7
pHXXEWH9cy7/rkY/Q9EbSFkzJSvsHdw6T8VcbpeEm6boJUbg4oogRnjc+iSt29Qq7V0c3YXmxlB7
pwnWJZPUgxaP/2g188+Pjr+r8xLIRVhNqoKnt+o2mS7DOVhcianhjQa9IEIW4SFQ9WIyxxiJmwo9
YShKJ9no5dpdkl/ZOfLnxhwJmi/u0Vq0aUC/HgE/EG258YvbLI4dWsdW7kb66MsKNEs7h/kdBERg
EEODoLAsU+VQdoQQux6jYhwWum6N9WVLIxMhHE5i+GFqZ2F9YxGU1stuY/r5dd777z1DdIfSGcwN
fBzh4tCOJ/qAEHPH83DdU3WrALQhY9cB5P25NEdiRCD6oY21nirE3uX49UrTb9H7jdZ51fuLDQPW
FuZ1MciBR/pUA2KjpErJEpyJMXoDJauRM4mIJeuPEPVfESLkFlh6kqqqa1yYEFkKnnutnno1mSQv
pxAJ/zmX2ZVGwmIe3hK6Gwe9JkFQ1+ZOj+PMiSNMohlqCwh63eV6+GIpV2b3zwQKWxdQwBf6HV61
tKjhruX36PaJ8VbrEi9qcf8Q4CO9r9tofBKuzWT4bWByVgGc9pEZTzZ5qq4cjPqzlCMRgukcMl6l
lo73ZqrZNvHjpyBA7x1o6QEIn+1AXy9pTFm8pkfyBLtTkc4vFGMA/Q8cBge0LOgRLbT3y6q9vG8I
aIgNHABo4KlqmwELFUzJ689dFLtm50zhK+skLX7LC/mQIWxczpQ+zErD2tkpBisNDmaKSHJ9lh4D
C9OO/y5DULOBmU0Ing17R3N93CvVMMYOeMmsyVFZpWw6La0lGBSLEnUDHdzIy4IyQrhJJZ9spW+Z
tVPtaldmmkNieO2pfWgIef2LM9Ln+VG03CCtIzjuIYbVqiCk9k4vc7e1w1WvTR5oMiXPwmyTj8oP
f/QbBWAkF9E3fjbhVRAtSvwppDs94PeU7gn7mrb9CuVhp0BBS9VLdyyvzJeJQsVG3aYAJF9p4S1q
q8py9NJGL8c4JX+jHqBDVMHziGdV9BWIX1kR1Vv9meeYeqL3eNDRpf4ZOTqJGRIy9n+WcyRovgpH
vgLr9KautMrc+WE+OWRQPFAGPwZavE6mYN+BmKDJ+eayeixq4ofM39maI5lNYFVRNEZwhHLjJYg7
b0qr0SntGCNJyvb/kyWsDx0dbRzYjbVLO2NnBJ8A1PaYYQAwr//KScEMszajGwJgX7B+egGwuZHW
DCAAb6FZ3yJXIslAL5q+DwnitEfb6y2fekT3yKzftea4GZoJLPX22+Utk4kRLKyPhmD49qG1KxX0
KuXKWifVtlQ0ye2dLdzZ7f1YjS3sV8rbkim0hJEdo6eQvIw05g5gnu+BWLNWtUZSWTkVh8kzIA4i
8EaRFu4QSuqCItQTmF6KfmDPdhEqlTOqPNgGNsEMY9WZN6wAjmehUi5Rv/m3fizyj9QZrQHOMcpv
qBycXi9MiRZ1jtHrZ0xSZrdlbaZOpVTJtVIwaIKWImQbwRuFTKBgb9G1YjdxU1vPBWDmrEHzAlWT
vB6nSoGFIE2CKQiExnNvoybi79DOHrVaT9kzgDVX1KweSzVbMeS2rrJHkGMSJElA7Y1BVpDBitUc
wEI0ISfYMAtv8NYawsmpuEa8pDCeCl8JPtnIOjE7kJECnR2UibFnC5wVOsDuZkfz9KC0iaSYi5vy
Q5f34FJiK737cvlaCUnoeWnziA5izDmlRVHeOxWhdlXW857qmMBv7ojHPWun3beesqk2gUck6n52
XqjuAU4IviUivbl95FRYO3Ab3rmav4Cnu3+2AOHxApSHbK11mSzcPN86tCRAkMoA04UaqLCuXjEL
wOESIAuMoJZP+Rru31W2Yt46FHYAFYIxJxySISr4wFM9bydLDZwQUBf2xLbBjIFCAAFFE9sJfTRb
XD6thf2zTNiLOeiAKooXt0+0qa/7zn8us8mNgTukFSMqE7Kp+7O9s5BMR0XRQngD2ySKmYDYlWcW
h07U3wr+K48kGzer7Yn9mX8/2pDRI0lsJOoENQiKYixA/Q0/Ig3XpbJKomrXgOEvqL22HlaRrK9s
YT0mDgnM6MjXIhVpnKodKYqaDZ3BnnO/WWd+96AWucTYnRlyEJ0hm0phiIBJAsyQUxGhmoMhJ6D5
QTVrd8qiV64xN+6oQ7LspmK1LHcrLglkTcARBv8ATCA0T+yCVlqmjaDHU555t/HDOz+RvOrzlhwf
EZQalxT817hAQCYRvaG+TMJWV2j80+RpV+y0MPfNbdWFafjm6+PUPJIubdSf16n3PJkIz3LWOKQj
LTGsTqu8LCOrZM9hVThRX7pKsW6H58tCxJMShQjKR/OkppnB0ZDhZ2SV5qmDKa21aTzGfrqmQykJ
P8WNxE3F/iETDXgXjJqLLf6jDQT92k6n0OmaOHAMxd52tPJChTVOrk+rKxcnSBMeDLXXe2OwdPCA
mjUx3ho11bzIrppVVXfj4DRU612ag7fn/xMr5KmUosliixgQa031Ax8GxFXNqretA4jEVug49v4v
eWK3yADbVJu9D3khr26sMHfTOthQa1ilyui08SCpB5/pzLytUEo0YoP76AyFJAkHYIwSDfJGUCIz
NXGLMbovffUeyXknUO3N5fWJtxtKg+YRzE7DKSQUYBOn1gSQe2NdlfMxUlRMARAdKWsTreaXpSys
CqEcqqZzJQNd80JCoVCsosE0EqQEVbrSfAP5WG1rGxY4vyq3D2U9MYvyUDr7nV0CNo4gj0/1mCtp
B3kVK8JDEeeRQ7gSPowk4ahxJcYDMlO+ZEx84QLO8GSo08xPNDBXTvdSmUCo2FQVfLfId8AhVduY
sscAWxz+uLydQpMC4qv51I4kCZalaWqV+DEHblOXPwEhZ61ZUEblwSyNdQqpelY4Nrv1bdttirea
aU4fy+YZz/w5fASKeQbwDPAIIc0hbDIF4YDdtgX7159bJxv1pfX0dbq2PRkc7mmu4/eKT4TNenwU
M2tqDjrqkgNvpbJvLI5WS21lGk/AKHRh9hzykynElezy/JIev0zwGcz5XiCYBUEE2NhPZfK6ZKoa
RdhlzDGgcq2sY+3RqnTweitORtg6JwQDOkgbZM36suzz5UI0WgzQqWYABlJ8n5So03jX1BmAuUIV
Q27on6iIy9ofqe47ftU7Q3jfN/7VxpVYv0f18IpYiAQE48pr1U8m009gXDsUGobP0aBu6upLgClz
8KtKTOv5GmF5oMYznJRmArjqdHuj3tezso0qPI9549ht6VggVp3yzCUd9dDKtAqnJ8W61rNFLAqx
COXg0pgMU2qnYm1YgKT1lQZIllnSuuqg7JH6mcBqLMWanN/AUwU6ESUW8MeBZ0TR5/0MMu6ihLRS
64eMeiZ4DVlnbzRMD13WmwWJSAkDwAqQweg0Fw1f50dEY7mGDmHMAGdA9wNZZD4TuMdaQUD764/6
dy3v45C7eVlXCBsms71yBnm+rGjDMecXBTgG6N8TLg5c7shIFR8EhC2yl/y+7Ia2ip2iaVjz9fKC
RSs0RyigRgU6B9iNGfgbBHcYNLBZr4Jw+KBxN9jWm9BLulX/PX4I3Mpt37lsTkow8mfyBK2NjbDi
dkOzQ2dxwAjdJf0+Ag7TVP+8vDDhCfstZ8a1B0gp+jzQ2Xeqpuikiyw9wbqIcsA0lWPQ2jEMFJjf
SPz2F6IwLQeAE+wm5rJORekR3uy8G7JDZD0EI3UN6w1tih4J1qOMm2Rp99Cq/J+o+edHZrxXs1Gj
WZ8dJuurFbmZkjv2lDmWKusgFQTBgAEKDMikCJXwFzBATgWZmqql4NZmiI/R5/2jLOwVU7cEE5WX
904mR3iXgthsfbS21YETWS+m/klLI6AEAwt6dVnOfAbHpgTtJTYGvhAizSpx5qdVPDNhnJF/auaO
o/uwcs1UEj8I2CNoUAauCVqiwTFsI5OGLo3TPbPtPqKdXkTANOv0daCMoJhVnHD8Xra5V1RvAVh4
UqVxU4qXEJWNZPRhXww3tagbFkyys+LN/udz4Fsgi4O0njgNG8BdLRq1xucAZGithcAEscZHuKlO
ZA9rJWi8FAD/+hSjSbx1aQGeKClk5vm2Y0vmpA6SV8jMieAyOuWR0g60CEDN8ZVFz8XQuyVaSQjP
DiFTG6Re2lcjzNd58yXwJ8cGhbtdM7pigbZB26LkyTz7HGDAIbhDrg5+Cf4hnFAJ5DZu2Ql77qaH
WPkSRQBfvDIAmQNxtBFDEdCiA5i72S4d3dASDDUFB8McUk3gic/dUcm9OIsc9EVPhnnlekRh83N2
JAzsNBqPggnClGobE7BexpvKfLt8dUQ/YxaCDJqJ9BzexjPkT83OSMemCnpkAVfCId0XBUxVDQjJ
K7SJ5VG3HvgPG3p9WezvWYXjK4sUEBxkDfAlQCZEPCAcVhFbQLq3wzxw9MaOnJ6M69ouV76Z3hCz
fczSgxL3zgRkH73ImRsG7IkU1k3YmK9jBdKj2H/og/62Jo/G+CNvm2sdIXzfnGmGSTHh7J35CiZX
qE/8jD3ryipTdKdIdo20viY8Y2jfOBUi2EeQYrdqTfQMjgaa+FuyG8YfrHiPaICxXBmm5vlJQxhc
diQ/ZnA68c2ked7odq9BWBK9A97Dpf7oEi1YFz3wx+xvAWDUy6ufmt9L/JAqjkv1NExJ2tmAhwfs
iqOEKAsMnl/gVF8kGiUGJCZ6c4CkAZJxPKBznv70uiDEtpveHpDcCYx+XJcWH10tIGRnJKW+VtBS
9y0uk2xXVuDiMjuDej03SkmnmGiDUJNANyJo3/AYYYtFk9gkATpgm5A9l3yLlwg2qGmvLLYAzw2d
jgi8kM9iKHBrp+tsGyT2DQ7NzM3c6bLBy7judkMhCXfOXhj07iIlPA9mIM2N51Xw5fIhMwvi+/9W
JKJVshmeMESzTdaBNIIVXfNZGFqfCMJmtH/grT1dFKn4lHcjhDXDOm42Ed0ouAf+86j9LMm17g9A
q6Em1lxzAyIaPORTYVOQZrSwFf3ZJzeF5jDjlSiPgX6tKjB4C1A6TOmoCxjwVaTmmRljSUiqFOlt
/SOVodieKduMeop3G0wu6IBGqeB0HTRt7KwPLUio442meFrUr81pc/leiUIwf4F6FAp8DKkbDLEK
m0VqPy+MIkBtz7c2dcF3+B9BESuDxF0Ug0IlWkJmkGExuu4LK41Rp4RL2vrrus68IExu48CSvKmi
niGcRjkKrYgWBlmQbxOUWs2MwOooDiViTls/pp2Xpq0z+ahYehRd8Zf37uwOwVecwWIROeCRPcfd
1UpzUHx4cEdZIPpSIws0V/VkWSBhbX+CL9Q/MFOHYuyZV4/+boVkfoDaR/XNyF54+3PKfgBlhvNN
N3y5vDLhuP6RhcXps1qcERzkwcR5r7DskI23aQR0j40VSmaZF5fzEbuKyN2BPvZqos0x3vSYdbd2
9Fpn62lc1eUnQnrJSc0v7ZE7IgauZP6YI1+rDBI+jZmWHcqUeko3rXp/eLq8ZTIRgonLgQ8e1DoC
yb5WACE/bLqiuu5p+BMWHwWQwl2N9bHBewwRJoiqQsqduPmqqt8ur2P+JeJWHUepwlbFRk45GmcQ
pSYqiCbes/at1WcEIM/3r2sjR+MjclAoiKMqDjXD38JbZ8dVm3ZzRJxGicsS4hKKhKI0mSnEqWdi
BD8s6DKfcIp968zvZfzYpbda9SPov1+9cSeLEcx1kU01ybN548zPWfolC/b2kHkAHOuTZnVZ1IKu
nYiaF3ykzrZeoY2cdbOu/dRisspz2bOwcDtPJAiqZmU07kMNi+kwNYfps3VjaKsRVrWMsw2IIdcp
RtYvL2pBJF5UdPmj2AocYjH4qvV4sEMrhcj6ZuRgK3/vm/tcuTHaB40/X5a1YN9OZAlKnhNFVTow
NR4IMBOaaVqBDNnzueycZGIEmzD4GJTIsgTJpfSXOXml9t1vJSHrgioAtxEtxJi0mCkuBa0z8yk0
At9KD5OaeGXbviTMkCG0LdwfFK7QPDq3dcINF15VFsT50IZmeoirVz9s0D/1ZrBV2nbeX5zKkRx6
qtbgGNWzCFXcQzG8YPzLMZLcmbrYvSxlwcCdrEYwOsidtDWSAFiNAiYdkLKwQ5viojaoM4QytKyl
40H3F/YNuQuC2Ox0SRQMjWk9NikUzVi1SbfWm2B7/XqORcyfcGQMikRVpnas00OKZKIx+a5WJuA4
iAH7hCmgv7g4x8IEdeNR2tQT79ODNdarpL/jNpJkerm6vKQlhTuWItg336qqSlOr9GCzb43m+Wbo
hfmv0ZLNBstOR7BympooE2E4HT7mXg3mo6QkEp2WLUWwNEE0ddaUdukh1yxnSF7tirqNvSLh2+Ut
W9Lq4y0TTI2fmpWVdS0Opms2WvrFzHNAHXInGIpV18pKdMvS0Fo4dwNi/EuwCFaHyMcEcQDeul1A
v6APf+h/UP2X1QwSVZgVSnBHALuAGhnqKkhfifPNXVcBqI8xfkh46LZpszYBR6ir/eby9i1pgm5h
phXj0sDgED0RdFYgl0MLfvAT0GdolWeYXGJ3FldyJEK4p3lU+lFqlBzOzuSmKXln/huquhK3elEK
3Cl0UQBO7oy4qcR/xtwH54fRYGt0NbUOEj9r5Urmpt+uG/gCkIoBXRgYBES2jDzw2YgEHz8MqoJ8
4maKDBcDbbms42tpPUdyTKHE1RQ6iDmmhB8AQn8/NKg5WyxEg4EiMWxLGo2eJZSbbAxogm/t1Ipm
fT40Raokh6LZDPYnrVsjsR+ND1a+u6xpiwuCm67NVH+g4hNeBC1s0j4NI36oswfWbSqUfQf2+Dcy
4FGjeo/4Xoy2J5Ql+0Azk0MJcKiWsTvD/tyYlcRhW9yyObX8R8pvPI6jh6ez1JHxxEoOlfHNH2/U
8Duz3ovyYeSJ5OrIJAnmRg0VtOaUdnKYsj0hqHWiHphanyvlR0NlLX/L5/OxKsEJ4TUaaKyaJQc9
TDw70lcma1eNdBhwyeDMNfh/N09QA7/uAMMzb15jfSOYuhgqS2IJll4e5B7QEwfQMPQuCi9C0rZt
GcV9chiKJ4aRDuxUMdyb/ve/0DXbQn0Olwd9P/PZHWlB20VBO9l6crCnZAdwYifQ0/tm+ItQEcxG
H2KEd1RFuT5IEpocFNLe6WPtNrE9OKBEuS6tN8eKJ3KEXWs1dAskIeSE4UOmHZDh5VSWjVhUsY+1
iGV7avm5NVUjtgxd4GHvlBEgNWROu0yIcGcQbdNaJ0NyyOMbPVtRO3Fh5JzrDx+wpRhrnjPVZ2VK
jMhlVWE0yYEqvUObdU0Vd5KZ5iVFPhYiPJx+3UwE+EsQUn7jzW3c2W5prDQpGtLSjh3LmX9+pMl5
F5j9kFawMrbvxFmyMWN6Q+NJ4q/LljP//EhMG5adQmucfl1Grp99MzB0PKI0Vko68s6WMyPMGhg1
wEwFarhiF0AeYWrDbgvIsR6SAsQdvzQZR9fZUgQRwslUZV4XVgwRLPpMu3tiFHjLPBJKnjMB2QnO
hiBHOBkNuS6rz/Lk4E8AudFdu/2pR9/K4b3TPhnkTk0+xZRcq9q/ZaJwATg7aIXYhdZjPAjYXlDt
JHgH7Y1D6YrCL7x8f5Y38EOI8NiY2WjlUQ/V9tXwPshL0H+NXmFGn9ryakdqXg98aBR70OdyRoCZ
paBORs4DPoFyZ/IvUXmfM0l+cnE1RyKE1SQ+m3gVQkQY30Wmm6TPQ7JTMkmrxqJeozMBvGmgFjuj
1xmbNk06ZscHO7ituycz3rFS1komkyG8NkXLaNvYfnzw6WvQYHDw8+T/unz0Zz7NfB5HyxAeGgWc
rVHnK/GhHXd5vQ6Ku0I/NACWvbrDCYIwYqAhsIEVAD7Qqb3RDbts9EmPD70Gcni21ZIvBc2dMlsH
3dvlNS0pgAne3T8ohmf9E4Fu9U3U9vEhQDotBnt6QZ2Eof2YSGybTJBwPmNqW1WodPFB0b9TbV3k
oVtpr4Y0QSCTIxxSOKVag7p6fLDiFwNtdeawjrqfRnQdSPIfA2diHhxkeahd2mKU22g0NIBSFx+Q
G3XUNNu2wbNqZOvLxzN/7UksPWvCkRTBXE+a2g1d0MaHyO8dAHi7aB10DJCLtuSlIJuhf9WsUuK6
L90kExVS9BDPzqHYlpAEDboGNZyUXX8Z4zdKQ6cGgOLlhUmEiF0IhFuVCZDT+JAimsoHDAsGiN0k
dmfxFTpaioibHSWxxeJ8ghQ0XrNs2rVaiUTbjsaYMUHPoIb/rJnvbXEdLvg/2vGxh+I8X5DrkYEm
xfgw9e+kfjEa4igyvIhFTT+SIcYjwWhGeqZChrkBTCJ44b1qQB1LthaZHEEHc78CwKWGo6IhdUzi
luH3EfCWfSvr8JEJmnXmyM0aGPrzA4ZNy0PECcUNadGGhF7yMMv+4hE/1ov5S44kYf6WksSc9cJ/
YGMNgqs71j8H+rXxHG4vwjhzppSzZyDaUzG1H/oBsFtxexuk9dIbbj5N+pcBZEpXXyaiQpaG3gaw
KInJAwVtBw0GLOODHt33Cprfam+qZQgoC6eDLm20KgEJCzQSonOq1HUN4NEKalA1ThvuiH7vl09+
83L9WmZuUIJNwySnGANn5mhmxIjjgzp9Ap66M1q7icoYvQVU7t/3Exmj/6ScQRaOehhmSoKnHCmD
yh+dOv1GtMEbGMjq+s5V030AXFBMhqn8s528KlrrGuZnVes3AYbU/mLJcyA+Y6bZZyGZjwFKm5td
dNDHTwQj5xN/UWSEdQsPCfkd7P8jQ7jEbWyGia7XEcrpoCZT7/CqOZP6xNLSVa3EtdinTlMl6r/g
L53IFO6zQquEtAwy4ya64daTpn3R2q/gtV31nYx6WyZLuNHp2CGPG2MPlfGxxRgRabzEDhxqbe1G
BoghkzX//Mh6mIGlV1bT47yo6mTgJtXHpyQAN2UfrApZ+Wbh4NDsM88uYagV85+CDbFHa/QBOR7B
AzBXXAcic6b8Ggi9b/T+UzeoLnifVmjIfL6skwtrPBErBAZpGZpNM2bRoVE0xypux+jBQD+1Na37
ScYBsGBZMOCCGWSMvoNuQLzyxEc1gfo8OqD0+oxM/2MfDNuu+BmG7e7yqhYlIVs8l0FgkcWOxK4j
GOZrlPCA/kf0GD1lQFpMyGN/Ha7fb/OCjmcLNRAw7qAOK2gI8BzbmsdqeKgJSHdQnZgwtbueZJmv
peXA98TQOGw+RqAEMVnol3XbNOGBZwFQ8B6zbHCU8s2Q+VFLynAsR/DdS8Xoc8OAnCKNPcN27fJW
UTNPT+ELXG8zoOQfS5qvw9HdQlWHq8NYh4fUfh+i1QCSBq12ygbzP9c/NOijnHvBUEFAT6VgnQoG
X9CaWIDyAdsyIDnFjXWb0uugtP+owrEYwTBlZmtFETiEQE2erfJa9YBg+hhGg0SzF/zpk9UIqkCN
ukSHhB+gGvaOuTtSvmXh98uXRyZC0AIQu4N51YYISrbqqKz0dE1KGcfJkqoBOwINjkBzQD+LYO6i
qBxY3mvBAZNgjg8msfhJnf/NfgUiwuX1LNwejHwRNK7g/NG3KWyZUgF5ajJsZe9j/lWpNvpA3Jat
rF4ShSwsCQg2M4IkBjIwfCqotN92gKYApvA+yr931apoMQ3Kfyp4L65kUfytbMeixNJb55dhHVaT
sufR55K9g8zVNRQvx/zA5a2bvQUhLIUcnBN6JHTg1Qhbp3dFiwmCTtknTPXAEHkbxt32sohZmy6J
ELSNTXE1mUGp7DtM/aERvyg3ad2BIx6etAkuKZlLKJMnnJI9cYzNZI2yz9L42Sa+E7TIjeZoRAUa
39w/ntiy9qmFC3W8i+KwPgWyMJAfsUQL6JKWYu1IF+xQPJX0G8nECFcKPVod7F+l7HujXzHaeIx2
DlO764OQk9UIHgMo7PTUaLGBMTwiZvH3cGiA/tlIVrN0a5HcBV0s+sUBkaKdPhC6UgCKAPiOzyXQ
2W073VKavwLB7rYyBknKamnjjkUJPvOYaCbnZoHz0VS3RF3JJqOnWzL3f8k+HIuZP+PoyQsS+Mi0
gpgkeUFzkz3eFQh8bfraZ7KqrGxFwmME/iHNGJpc2acT/RwBZmhbz61H5jj6q8vXV3ZMgoWgZKir
sMqUfaFgeDhT31WkkNqcgos7fb0sainLA6zpD5UQTAX3QSGMBJ+yp6XhjTnghvUW3CXZOkEMh5mA
Bw7kBqPtdyqQgSRav2QJUaydm/7hgmEE5PTwGr01yqpOofVh743GsB1TGbPY0lYeixAuVmgNUx9n
MBNFaDlTe8sKsAvzbYXw5vJGLmnHsSDxaiV1x9Ie2lHbgWugv7fvDVcZZZOSS5YW9YwZAY3hT3F+
wYhLppc9tqyN6I3qx5vSXNvmU1SoN6k9eUaqv11e18IFw/MLHHcVOM74Q7hg6Gj2y8gwrb3CfujD
JseMflHedvEtCyXG6VwSWqswuIeXngG4ThyamYp6pFM3sb3SvZvmTWvYjkrede2bHsqKXeIkw9wl
gJ4XzDCwmV4WU4OnmmeNQ6K3uBf7GIAao/KLNs+aOWGGott0AXHGatsam5pue+VTXugSn+b8DE+F
C4YkUmhbqoD23QMbEk1Elqs1KystN37x1OOu55PEFC/JI2hXwFQr0NjO+lnNAIlONYa83KzW0bgp
OFnV/mvEnov2E6I6iX9zfo7zDPYMx0Ig78w1bCbeRmU+qnvaKU4c3KIB9bYAbrISAEhD5nnIhAnm
K1NH2yoSou7rInGsAHfBQsmid9LpRyGbhvvdqHDqVp2uTHBzYCXrsAgmda9mb5BltrajD44ejzMV
wE3cYZmNE8fhBoylmNxeWfoBZ5qkTygI+QgvzZFuNf49x5Ti5Ut6buXwYQzNHOhYxpCOeEl7HvRM
GwZ1H9r3YeTVje8CIKwv3i+LIecG+1SOoLkU5MgUXZc42n7cZl3v9vVbafDVBG9PzVuHtk96Tlfa
dGNzxRkVggzgpzaVdeuLmDi/r+8864Zi3tK8DmksGoRmoe4jv8RsKYjOM9ecuFPD1ZgGUAUNq0nb
FtlDa0eu0X+3ZBmehWcTO3H0BcK7ouUzNWtTqXtS3mf8NQo/682nsSw903ADa9+hz16Dwl/e/4Vj
ppi9Qy4cJCH2GXhDnGBjQrune7N7H7r1CMyPiLqqLOZasBcnYoRT7qZW15oJYrSqdIxxhXbaKvrU
a7ET+fe2LSuRnL+cBrLvmOtH7gKmWEzSBa2JQaKJkX1YNTsjBKmUrjsskYVdC5t3IkY4sTrzW7VH
1+s+HsdfStY5WqB/r3qyxrZ6l89p4ZqciBJ8Ac1CDdWMdbIPinTT+9VrwbikGXF5NegStjDPCGI7
wRRVZaozpP7Ifqi/BKAfbBCVdM+T/etvVvKfmN/X4Mi9znul6ocEYtCWvPI52xmmKXkulo//Q4Tg
BOLRitM4x7mwIF+PvvJeJqobpLJ+kOUz+RAjHD8pEpDEpBCjtmD5CpjXJ4FkJQtvEdrDEVshPWqg
FXn++dFmIVbEmDvBsaOnqizXgb+dsl964lJb8qAvbhkAowCXAfCOM5+sDHk7AVMd06XdXYOR6VL5
GlkyOE2ZEMEKEMqBXAv37zkqH8MxcXL/a0RNiUVbcsSwZx9LEfYMNNZBTWtC9lOdr4MhviENXQE6
4QepYi9s+xs7yT/zsPsEAGVA4NurMZSF+ItX6egTBBeiU1hMwmkk+xLIDl7a2t9H6quujrFaLdFl
TQnLSvKxYOHiGgOgxrhOyd5XX7XISyPN0fnXcbztR1uij5ITFOt0mE+nlV4MZE/9F3UonKy9G/Xr
y6ew3h+7JxKLUSPipGp7stf9Bz8Aq/YXvfUlWiI5IZHriY+aWkwBFhLxmyh5KNLdhJxW/vmyrZOc
zBkGTYGpSX2AlCHVXMZWXbD3yQ81fNan58uSFteDIXeMGqNXURMlsabUfL+r5qfIcEmW3oesBRFu
7bEZnPGyrFMl+IeF5Qh6XLjGeernIXg3K9DzfWr1R0I3Y/z6/4kQLhDt2BAbsEg7OCQcrRqdp7Th
QxnU27+RA7AIlGzQESBSMLM2VIsaTuFznbz0Hfc4ue8xonlZyOnZ/Ltf/wnRhbcb1IMxIl6lugFY
Gobos4g7zWRuNT15Gi1dsqLTR+kfYQivGXDa4fqIL0Y+BCqPEtAkZUV5X5vWfRvtLy9n8fg/JFjC
2dSJWvCgTe1d2JNvmk9WWaD+HOvJuyxmcdc+xIgNXXakJWB3gJhCa257hgjaDG5TUjllJ6OLkKzI
nvf06JXNrEHRwI0Dxqe+efaLWy2IHpviOpNzdjIiYv9QKkoRJz0o0nj70Lbaqiqam8Emt5G0+j4f
wUdU+UeUjQwc6ErmpgqRsDOKMzJg1qC6AbL4prCJ22PIxcltkBEM9a5pzBXj1e7yeS1t4pFMS3h2
qV6GRQ6m+h0CFTAaFU4T8Yc0lGXfTk3q76XNOYAZ5h7pPUYFMQihkB2tsbRR6+7RxPo1NeMNb4rn
po93aerLUrQLangiT9D2qsktLR8hrwoyVDoeOZICxLyNZOivC/f2WI7YgNdxI6T54Fc3ZsQ2KpnW
bfp09QFhcyhGtGZge5QYTrUcozR9AIAFc0eS/hup7+0gRlpRIf+nGMHamYlNYjRBWjsDNKp51XvJ
ZKMr47oho3/04Gg1szoe3dnILAeNjwZUPAFYdXuXqV+77OXyji2eyZEM4aEL/MFIzAwyFNp9xuux
iXTZcOvCrTk+FBHjU21JNYCRCbRCfoDEP8ybYuTEaeJqfXkti/fmv7XYIrQ8SFxIjZeoumHsWzJ6
pHkYuu9ZurVlbZBCHkM8GVvsgujQN1ige4ruolH1Qi1w6vJrYIUrv8IIgApsb75LNA6MLVkKdvGq
Hi1RuKoTq0GPEWOJSfPMxjtD/Rny7WDKkguXteKMCSpvgUhmN3jOewpM+xpO2U1m5b8uH9dlvUCb
/ql6N2HoN4qJtdjDo8LXkR8BE/2vVAK9Kmgi1DSAhZ7KGOIoBeKGTnYtyx/K4bONqpNiJE9D8EVl
MmK45V37T5hYCp9MEmihqsMJ0n/VVrq1slDyAC1r+EwPiR5tJNKEMChuWTWxGDDrEShOUlfvX7P+
rlQfY2nSbPlw/pMkvkE0U5oC0IPWLo6VLdMrDw/SWsO8xmUdWNRnQACCkwZAw4BJOj0fWDc1G6LI
2rVl8RXa4HIQdWVhttZzGdrg4oqORM0/P7Km/yPtyprkxJntLyKCHfQK1Npu92a7XX4hvA2L2EEC
8evvoeebcZWaW4ruefJDR/hUilQqlco8h/LUdYYYX8fvhp8uljHQfH7M3OZNZYb/xQYwPS30OHA4
WdqsyYrMc6fRPwwuOQ5JE8RGs8M84dszbtB74ukH7zE6wCRzkO6XGSu4D51Ieuv6/U5L/K1bkaOj
q3q+1vwaZHqgVwVBPTrmpHykij1Rthq8bqr8gI42SBpVQs5rfmAu5G++5y/NMZIfNB3UdWintceG
7cGOc4R0wAewvO6axlMceGtbyARNAEYRdVQA5RxurHprwo2oO7rd49AEWn9j0b88ccys/XXXXj0k
MBimLz0DPhgJpS/UcnsC5SHRD5bTgxy8i4qs26cg252dJkSuCxZciMa4bQRGG4VzSAWiv50QfTKL
qIuJGVL5AjP2hcGS1PUOPBkfuT9E8+x9gNrvzey0j6X5mCX6JjebfdWCI8p3UOEABfd1+9e8BhIb
4INZOpDQSHq53zJRduBTEt2xzeJNQqd9jqfJ6xBrWxrVNDBaWhAsxCXgEsKNtVnv6sY7EL045fkI
JY/6nvelIuquXDWWot0/MPJsFHX6iWhTYh68zggqIoLOxcA8q0LNbfBqsvMtVYFvFRFFavRmQ0wL
L9aXhjm5Yxf5iGOrnp1NmuHJ0w/M1kFnOg3S5lFXckWtrCRo/dCViEsHmlwM6Zyc5zHFLatzD1al
3ekDXjp5/W3uFCf+yt67QJHMmnNHE3R23QO6ckNTGPs8rk6eDZ4/0dwo5Syld7eXTQA4H0x4Jno1
wEt0uYpNXJG2L3vz4Dyxv/xjv4sj877/SQ8gqgL1OZ49P133x5Uodg4olw5NtNVjlr6GFG3G7hhW
cRzJp0G3tj3o7P8blPTBctHTbrYLNLdUv+3+aDXPXXMzKWdql/9GumVDFQ/90UjxDLzsS/lmlrEG
zP+accC72caK6l0/hsWNs6s2zS7lm+s2rTmhi/MFArE4D9Hrd/m9hrHqwK6lOXBCk0SDmY67RtQ8
6DJb9RD04tCyYWheRLIGHmcbll1iWQaDLn2DPZ0mml5Dzp336RNGfKdsX/lcs56GpqD9xicQkt0N
rGjsXc7ShtzYpLHHfeOVmqcIM2veg1NpkTDD/B2kXS5/EphcuT/ZuXOIGZ6JKyeo8uKLy/yQ11TR
NLK6NfDujeMPD6JQBVyC93ky5KR4ZGs9A1sDTDnDodrGkX5ff60/zBsnBKVFVD9f/7ivrFteeFDA
R4Txke7JybEu5ngYkrg8ghnqpklq9BpkDx6mropSRNehXoUZCUryI9Bl6/o48OlgVr8I2QkGbQ4G
2Vz/oCnbNl6dci/ttfDZJc6A81dKXIraiJ2CjDCL/WTDnAeFDtqR6/a8Ps0lEOmcI2Zej7MFVmzG
YxZNMQRPEttmDxj4O5JunqK57h5pBq2OaWy/ZYmFOaIWLfo1fdsUG0Kq9EukkKrlztgNpVYeM+OI
dxgvJUGr3c7+pDJ52X8X+xNAHrqMwB3keK/HJojVNiKhyXSwx4Ye03zWd7aZIY8ysk9N7GZbsEFB
wSe3xycvy7pda2np7vqyr7jR+U+Qq7NZ6qQOZGfLY1vd5P4R6jrozb23srBkdngdamVzXEBJ29Fk
KQrNVC+PXetFWfLJEvy3gAwjWFMURq35K8gKMOa99Dahhn658Q0xazlJy/JIuReCxuqj4ati66ox
IJcywImAkV651Mwq3vVu1ZRH2+tPlmgDMWr3rNA3balKANet+QMlhUzQSVcQITbK4zRh3guFZueg
Oaobw6tjaXFFnIFo21z4qeV+y9qAl3OHjgfMCH4znV4/NjZ7tnhm7N/hBWdAUtyqy8TIumEqj5U2
fndqtku89nPsumE1cYXDLQsjby+0tPn4RJCudOSBa8MYQEM45+VxMKHDLlhI+W1v/hqNCXLpD82g
GLFZc4mFYgT0P2ChxCDUpdf5WjJpuY6t1PvTqazssCn6elOa09Zenj2uL+OqbWdg0jJWGPM2Uwqw
GoLOcTZ8aqgdaM18YzjzBzpXN5nmWQrMtVhxbuDy97PzFEOa2cALOGKG+52TbQikRx26Yf7RG5v/
huVIwSKHKPvUF2Z5dCpzb4r82TOaL5nhHqnWQPpEMx+vr+faJjuzzZE+3uhR4fkxgVtCwsNw6psy
V4mcrm2xcwhpH8dNZ5hT7CBkTN6xG3qMR6O9qMbJoFg7hSM60vnFBpOCmh9AVjF+GgWeknMjMD0B
8TKakM31hVuzCiEHOjFQeYIMnJQbLER+YBLsymNSzuEg2g8FLcagcvxSsZvXvO8cSPKIZGKDN/K5
PHpDG7k1+TGO2WYYjCkk1bCPlb0fax5xjid5BAFHDHNTBKpa60Oz5TvPVioPrCUA5xjSLnbwzJO3
DWyi1vig+zcdnaFwMGRbWmYfxil+xhNtEzodBum4e/pvH07azY05WW6V9oiOqBJCkGBTxeSBoI1V
4Y2KdZQzDD43S3fVspNrfWP1XpjqKh5bhQ/Kh3Hl0SqvbWQWrds/1OkTaFl2M8+i6wu2bBv5ODn7
WHKpy3Y5X9gnoItdVTvwGWLOWyNhmVq7wZ1DVtg3wsMcInhUVS8VCtcnkpsQu5hNe8QSWs1DUX4w
WjNgGAZK6cdedYNRfS3JK6jbtalZ+eVReOODO/vh6Gvb6+t4HQKkmZfHCOVdU2YFLknNUGzcst8Q
TRUrrjsEBqAvIey6KjU3BUTMHufCCKnzxaRvflFGyoT2GCSYuMwixZBA8thlaAbh5ZE0+cb2oty5
nZfB9eL5+nqtG/MHx7w0xrLjeWjdJcIadGu3GJWa8zhM07RROPi6m/0BkkI5j1Fh7y0AFUaKCbNt
xfAP5O0SfuRKUrG1Q+p89RYvOUsmWF32Rdpl2E16vDOom0dGz49ONz6XDlGsoMIwmU8dT/KW3o4I
szrYnogd2uxWK34zjuuOYn5D8a0c6Yz3+EBGKEpjp3pTZLb2HXiTgnROFc8visWTT/iYupWROjjh
21y7iZtka859JFJMdKaD+H3d/da3679eId8MvGGZ17OARc1v1VyE6CzeXEdYtQYDRLjiWItcn5Sv
aF4qep9AEaXtf2hz1EG/TS+2Vfrmd7hlw/7Bkeu/MW9xu57g3zmc2huf6ulYER4K1Vj/6oqd4Uj2
LMKa1BMol5TMDAvGD2X35iriiylgaMa4EPqq5e4wbloTcZsFIhs/NjZ58rxhm2pvm9T8uxJCzD8w
sjtr6DZIvSXEsWKje8ltOdeRaFVNy+sL9i+MTB/RxDEmxgukWr79qR297eBp++sutrov/xjiLy54
Fm18J2tynePqYmAIPsIM45ElfbXruWoOYzXUgIsPGo2Y1H7Vf13WwtOLBCvW6UnQ9tsSt1pvnMLY
OrSN+57U6gxMcrSstrwWE1sl+t1MzFTXpvbBKAqq4DJcXTt7kV4CXSKYAxaTz9ZOm7UBAoidDV2k
pyxpIhMVjlHVDrYaA85AJE9rMogVZTVcIDXvcQBEhB44/TFoqjLjOg6IoEHphLKN7AhZYqQ5aimI
ZsP3OYvs1g9sZyPyh+v+turRKG+jpoKZRRTfL9esdaoys3ENQwkx2/o+j6xOVaVc/SzYogvPggf9
MiktGOq2Jb6n8UPqgy4q7j/FVbrHJSy6bsnqgp3ByEmB2WuGl3v8oHtxCGanzWSURZjG4gbU6o3i
jrdiE8I/LLKXTwOxxstls2t7YM5k8YPmJnvUfDcYQd4Rzdxct2llk17ASM42Oxn6mJwWGWi3r92o
0sBOkWyKIiJxo4BSWCRzp4LbGgzd3oDinTZvuN7trHTexKgoX7doDQYp6NIUCAEU8vIUcrZHuZ+A
mN5GORLDUjFyN2Ye3OXFnWkt3V6HWivUYwgBDergFlphHbVoPmC+DqJy0InZlZtkk2Oy8QcPx8ja
aIfsHdnBOZycf5S47Xipk/GD07W3elNFpUEP05SFhbIgv3x36YZ3DiU/34iZGhabdX6weRbO/bSx
477bGva46bRxkznWLXFyFafR2qc7W05PukYMZtyBOJzzg9+XG7tlyEysWzB8KzLTlYi0DGnr2FiL
k5jLPj/zEIExcLetcn4gZR6C1vmD46r0GhUQlhT0QLeQeoU1Fsd0xBysTr4l5M1d8YuT/7HCkqzI
GgaxRlSKD23rd3vdmT8nVarq5VwJeQBBHrsIYKD8JoW8seLEix2NHstKOzYltL/yfoMKw6/KShRn
6+qSWWieIeh3xCulbI8l0PIx5JhdSYY9r8Bm6RWKu8Kqf51BSElCJVxsH7zf4eVgYaLtOjyrkVDw
SkU3prBFdmQT78dZHHvFschPDnwYmvCfroceBYLc8AOmLhN31E4/mG0XkZzuzMqKrkMoVktmGtDN
hRZWhw/PHSTkrV3J6wivOv8JRG4WbpZh6cJo9INhwYndCSo19zX//d9AJC/OyrHBkyUvjsMA4p0s
CUEbEWqjo3Cv1c3yx73k2luugcqoLFKcPO0Bgj6kHEKjvpmFaoJyFQd7Eoqmy5CPLqU7aDguwABR
Gofe07d5c0eco16CiFy8xx7MUKMtyYaai3xgc7wOGZWOAzsufyXFzYwLIvE3rkrEd9XPwG2CrjET
j5Ryz64QIwhF7RrvDemu4iIoiwfbUSSh6xggzMDkPwi55AyxQMMaunOR6/qQpZqYvet4s20mb/sO
R3PBlgErViRWzJEivnnwALe3QAw5H3ToUsx9+us6zFrShksIekGXrwIas8sDzLK7Sa8YdqZvNWFv
PxTF7xz0r225bVQcWWtxBo/ykE61UZ5EG/IllJZprlkPHaJy9aWq0TRiq86xNW8+R5Ay0D41MJzb
jDjHOuo8Z6Qnm9KndD8vzfVsyFWtBgqLZEqstig7TVS4j1SGHXrorCvAvnD9+6ybtGjo2i+t29Ki
5W3d+WWCRQMNZJscRmiIl2xDs0/XYdacGuJ+/8DIdLn9TFgVZzgDnIJFONoi5peRmFQDsmvedg6z
/IyzdMmH/h6ExBJ0o7jbBkwAJX8C1XmBLhvqudGbTcIbNbiMMbsIanA55BA+GHrns+LICNnQrol6
N76velXH0MrKXcDIJukMOrMGusxafYQyhf5TNO4Gz6oK2ZgVP/BBJYPrBsp5SKHkfGN2S+oLjR3S
ON5Tx3yGPucJclJBzMDI8Y6VswyPgODUJSCUufxKwsSMtFO39qNgWtCV9mEgRlD2g4JRYWX3+Gh2
/wfGXf5+5gzoHU4JZtGLYzd/EWZy2w/903VDVhftDEH6NhlKLGQqRAFW02E79F89gaag6YboitNt
1QfOcJbfcWZJleMVeiwq4Lj8r2aY9/2ob9I8V8QCBQyRDmtqiGr0jBR3Gl4EXJt/NhYPTb14+wF3
/l3kRN1sK8+rMmScQ7ZxHBZkzYGyX9e/zMqd8AJDitRe2UNSltVLg/sYTu6jXSYRxGQiXzyZxhzO
7NN1PIWvEWn78CSpazQ0wtemX1pdlAHuIm/uqwWr+T/+jANOfoEbiokQPr5k6h8aczODRMv299R9
mxjBS/n4Ake62hKzXPTPXdjSHIrm2Sg2Bvl9fbnWNw6ayNGdiE5XOdr0fWklUBBkB96Oz0OtB4ad
f2C8/Fx26buiwL9QRLJGG1FiKU2XHTCKVmKWnYUDzf/6T+bIG0f3xlQMGGw40j7D3Ebdhg6neeCP
/Q4VwO11sHVX+8egV0xnAsvp9jXcoKp4veFo87ybnfkdz71wgj8oUsihg86pSC1sUvITo54PVveO
N+sLBKlqmGcOGQcXB5vXeGRflajzR16hFWP439ZL2prtXDjUHTtUopaXNpaJeZfVabN7BwpqAf7y
rAOHlqzJDDvJMBpnPzZZFW/ttEs+xrykCpTVCP0vCpFDgGFMIySKZnaICz8JBO1uxTRFI94Q3nNE
/wGS51XjwTGnzPbYoROQfXb7qOsgca+5im+zGgdcE50duIUsfUiXB1tZNZYWu7gdQKXzW56MkZOT
u8Rmu1Scrn+f1ZX7g+Qtfz87QknR1jqzhgKPxydS3OJkC9iUv2fVMBdDHKQ1uCVKsWac28SYtZph
nHjcpGZ/cBJja7Di8A5bCFK15eqGOSrJloRNc+Wg8/5o9yKYkzrKOxHwVtUjthpozmCkM7Qd6UC7
EqUILtp4jDpXy+Kd1sTi+3VzVp3gDEfaoIM2xQ2rkUW1vgb5iYbE4RzPcQQRAwMvMDx+e5pDlokR
qBTh4fqVwIRo8kRYc4KH6wwB2m24EUwi047C8FVjtyumXUDJS9jREmQxOTskGfvE6xZEw5UI7cqJ
MjQHK7xvFQw3bBt84T7IxyXvcxuacwODl8faaL4Td9hXRv0Rgsa7SvQ/rn+yld20kE0sbTQvNN4S
lEVJPXMR06M1DyGNUWt1fzi+6uqzksSdo8gv/1rWJp2HCtJRs+Z97EN02oy4PQdd/Dw78Uc3UcSI
FYe/wFv+fhYjxnborLxEzZUyK/A8uhGZE11fOJVJ0tYFJSl0GQ0TDuGkdoBO9MckEWOQM+tD1nnf
NJp+yju6vw66bhd45aA4h7kFVwIVpdWQ3rTp0Yz5Q8PFjZkyVRl51fnQr/0/DPkRJnHQP0GIoEfX
ucG4Q6tjRsh6MFqV7s6q56GYtChEg+5KrieBuBvjltx0wXOStnVY8b4gUYsmJD3o+tbSFXtqdenO
4Bazz1zC89GHNi3Hhg8+l91AjQP1a5VE+DrIknMvbe84Oy5BUr8c3IQ6w6EW2aaJ9W1GTMVBu75s
/0LIn8eYdOoXiUePIneDJhl/x2zYGHX/9ucqCBr+gZHO82LCiEI9xsPB5F4wl8NmJCpm1DVL0EaD
yT9wFKNeIYWe1JucPqYE+TxG8206BK4jHnqjeMeewbMbRssxgoDJN2nP2HrciTzFoRRnzxN9GFSj
+GvfHKNmFh5/oSyHcH35zR3ej2YeI1UQGCUs7HFnWKrGwNWVOoOQPgYeXVGQnRliTV7uhKbfNHQM
Y50oclKVJZL3MgaNmhQCL8e88+70roi8sVZALL9UeuHFgP+/iyX3bI6szZtCw8iEVfTVofWKNkSz
KP1QpUl3U7jlEPiYzXx70eUC1Lz8QiCMmjFejfIRH58trYnGtgz5+I5cDu/+BhR40JWqo/h2idLZ
k9148ZJoM3uD5/lNrU14t3hH59kFjOTOZjGWaD2pkWMZDApyPegDxz2qidH1k2bV5dD/DnEPsGaA
+vvSmn4STUUGlEEGBgmeunoccszvuL3i06wdNqhRYudgehqVa2nRaO9UrfBbJPPIuL+KhH9nGpgD
NHTu7chcxu+wCrwMeO5HryNG0a1Lq5yMcK3k7nCYU7FxrC7ULBGVWrK5vnhrGwkDGXh5A2XAcrZd
wnCzoKhW4Jh2k3GX2+XB1jTFcba2kdDWZGOKGXfUV6wEOYvzlLvWcKBZGgqTb1PmBVbnbtPGw0uj
6p18zR3AEwbqdwc2vRrlymhVUNoZ9Agq/ThAybcJ0AYyBf6kGt9fW7ulS9RchI6NV0TKYJtoGlq1
9JjAE8JWzPaGU65K51UoUtAGr6hvVBz2+HjJLrzhjroqQofVJTszZPmCZwmHQfsRkwhwAluvgmr+
MddpwPmn6562bEM5np6tli89+hhNwWLLSdHyIVr9Bv17boAWW/FYmW4VVSNzQqua6/sy7fQbQmIt
ug6vWEb55STHVXV0aose6/FuwvDb6A/31xEUqyiTrU1TT/zc9+kxNtElppug8dYaEwy+5eBsr0Ot
GwMuPNdGVupaUnBos4r5plbajxTyDd4Xx3mXKX/+/wX/zCFYO3u+GzN6ZJn76De/Elt7HuaH/2bE
sp5nIGhXnNyaUayX+I4mrVs6l4//CUFm4UxzU8+q/OWbk68zZvbCDO39ijxh7VssMgVoclv6AGQh
JscHxYVucXok9ixuGGXGnhml4oOsHT5nILaUF/T6hPZNf2KHNgF910nkWmzn4eR77vzRAbMGuRGj
Z/afr6/fZeRetKzAygumC9j1wjAruQGdxhjyfNw4Wc2tTiO7/jzpddBYGNrr31QfeQ0lOQN25mRT
UDif7NLY1ZN3Y7d5xPEqfN2i5b/5E4Rew0jB1Kyp4eQVA6d6+5HE4EHID3Onui5eesRrECmc+sLB
S0M2gME70XfezPeNphJOU9mxXPnP9k5nu/Xcu61xQr4YZrbzYbYeNG04XF+tS697bYiUWdUMQ3+J
AYbhitwW9cGFKitmNTtlw866n/lIP6yFv1ZOQlJOmQseTONExhqjML/0/GOMuSJW8zDhip20+nHw
BLSwq+kgo5JsKmNmjY6ogNX4eytJH4mtGrlZg7DQOIkGUbyevYoInM09RlAzQJRGQFLvI1Q8P1//
MqsQHv5zqJJC3FhWnumEZ9KapQYESyBB7tM9FSru2svz+u+Pb51BSFtlmMYOMScxTk0xfMUFPBK6
dtB4F2W4wU9+fciJA+ZKXRGz1zz7HFbaPE3LDRcNDtihefEx86DJUX4amepqsubZ5yjS/pnjStTU
13SwdN9VQ9hqQyj6HdUVn2n5b+Rwcw4jOVufWdzRcxiTNunGbH+2w11TQV+s2I/NA3tb//2rLybL
LMxJkg6JwBfzbR7kBdv5bvlRa773haf4SKvuh7sdaF5MDwKrUv4BMnJtHKivnxKjwaVk2hBXRfaq
glj+fhbhbDYbOh+JfnKouZ1JvWmyv67vodWPc2bE4olnCBlz52rq4QNUawOIhiT5TV78LgseaFOY
62NwHW7V5c7gpP1UVmBbLHGLPVmOG2Si2YM/J0iT8lDV/o/rUKt76AxK2kNVU9cuHeEIkFcNfS/f
kArkXlR1mK6FbdQQiEnw3uCAyehyAcUEWhaiWfqpHVlQuGhOZEFjQF8dHDhfr1u0vnh/oMxLqCql
Re60pn4i8Tdt3lZOETEtJMbTdZj1hfsDI/n11OW0MVoHejz2vB/ID9udNmbRh9dRVMZIro1LPE87
AZSa0kjjfFtZ8U8bo+CZUOlErEPhqFu4mCC+JgUg0hej2WY6hK3EHcpJ1P8ytT9JXih8e33d/oWR
id5AVjlNXgH9LEydfJ7rMsTkx48JhETvWbg/MJLD1T70agg4Dk+16QejH02gkcvj54K9IxlFVWwh
hIEvvNKOHk1RIfXEqvkuFKmmqEYyYqkkzNfW7BxEOoKYZ/G5K+HS6WzutbTE7LR9m7uqvre1TbrQ
baKibCKJlz3AwQvdAHIzTFnk0GQnu4Q8phjPcn4PbH/96yiQZCfo7SLRTLx4n0q3iKx+XznQiP0s
MEA714qS/9raLWUxqJIj83iVxPV+1fdkrvRTY967mRVMcRwaqAJfN2jtCMJ/jh44HW3E6Ey+DDop
yBlrzyv0E7NFpDd8R7K3lctfjmyUFA13UcAGP7tciU1ju4SmCiDwCBh0abExkYkYudhdt2Tl04AR
lxAw5L5oFUobZ+hdzoTDxInTzzWub7nxObb4RtgHk6p0CVe+DXYo3kkQbizsneW3nB2reVqMti/A
JaNV6OX85Wn3DldUDlbNQWs/SBFRv35VG+0w9pTnGQdE9m3udyL5OeQHqCsMrsLPVoEgSAHVQ5jy
qjqagfWk5U0pTsSGbJmAcmqNsfkPZN457O02QXNvIQOEo4FdWDp6yrJ3mdaT8TSTu8y9L1oI0RqB
W96Wdanw6xWrLqCk82eqXJF7PqDY8B0tKY19Z3d3FvueUVXweb2Dlp5B8MGj33ZhV5T8zsuMMU4p
G095shv6+1QVB16ncPj/cQGC3rBr+K98bcrayoH063hKpyfwPFXtxoAqNabPA7s5xu2bXgBQ20Eg
WNiYQUWJW+qrFhie6fZoCH04DeLGzVioIxehJrQ3FW3R8g4CzlJ2Qd0FK6e/OrTBzThOhDXNKa3t
gFss9Fm6wSTs4XpQWIXB6Cz6oJYhGZnqovcYmuCsrDm5UxWk2mfHAAll/+k9IGShL7XQ2SfH0KlI
TBQqAYJB3jDt/A1InveckO3bYaDZA84stIZ4rwbP8QaTadmYNKe51b8Umf4zterb0hoV+aHsz8uX
OYeRzmyQkBKtW6zxuR1xRp7RVa6oT6x9FTxYY8IKyYf9StXJBoOz5WmkhjpoBDkDyGEq+5RXrTiD
WP5+FqGtZCGpxpXq1M/xtNFHUu0gkGm8Mct9WaszlMXQMxQ+9rY7D0Bp5yqonY/1PAVdu51UaYec
4so4y9/PcEQ1E69GLe80M+ND0zsoh2jBAOmoqXyrmN3fUGgahEyqjwZCKZyBEa0r3TltTloONgih
pUGjuX9pLlccOxJV+kukwfDaHyDpuhObXeV4JtwZPhKWWhcYjCebqht/VN50qvLyfrTmHSmg+uaI
WdG8vOqBeKjToQuNkpzcVVpqeIxBmm0/2g04vbua5Nu8SG9LMK8okFYd8QxJ2k46I6kLVnj4ep31
YWLzJKw1R3VrUNkj3YE6t3Jq0Rn1KSmeR78NXfGkWaqpevlMfXENTOXieIDmtCu3OxnZaKAvwAKI
04e6UwcWaQPUFpL4e+op3GPVoDMsyeMbn+pGPsOgSe8CV9fuNQzoJmJQ5POrXweTMssEgLuM6Fxu
LO7VYH+ux/pUFc7OFixK67dK1C+rZuJc8HQQX+AklyB66pM2duDnQ5duR35LBy2a+q2jGjdf+zrn
ONJ+MovG1Bna5E9ulxxM9xnMpaFp9tHA6MZIVMKtaxHpHE1K5ZjR1h5OivpEjN+teSgwqsXFzkm+
XD/zVmAg97Yon5jogHt15nUYW6i8Ft9nmq2IYga5Zl9pczRUmamcZOEjoUHAxITrggJOgEs/aPve
t4ae1afM+cqM2xLSvV31q9Y/5tNBNIoTdtUo+Nty/MEvXoXYWR8T1rQ4NYYc960ysOtvGKXbGY4q
N13ZRZjSMsG+ahG0zss9Xe3QmhwKuyDczz+TeggwF2jq369/oiW0nNd/sXS401nosUMVAXmjFHoM
TDOMPm2rk6juYQSf+mCqjn7+jfiRK6AbrAioL52IVwDllrs27dGWXfXVqZrvIXC3Ffa9V32cl75V
FiYpC4wSbPK3nn20Uz3s6E2mpw/XbTZW/AW3JZxf4PoCXbV8flRVXelpLsoTESAQ6Jo7nT4nOQ10
2mwJ+ZX6e7D6ReiRDuP4MQMdLJQ59lNSh56TRnkRud0UZb7qpr12pl78LOmwcSkZSpTC8LMyPciq
MZytPiADRALGgPgsaiw9Kjo98qC7dH1FXnkaGr6XVnPU4JBZgdj6cgPVS7P5YAzsK6vv7WRvpp8b
7fE6hMS0goxBwpCsmytcLHMTGPaOf0jDduc9al+cnbstn4qwU80cvPrEJvpG0dDjI69HniLzF1da
VvQJelG+8sndGM5j6j843bBj440BvohJNYT2KnxLcEvQOEvxXJvQbGoBZ1V+WEJvITECCFIG8xxU
lUqK9lUEQquSS3DvQrkMpFzy0AYlBQHp21zvvIEEbnFvunFQG/es2l//ZCocySjBPbT4ei7dj2Ji
xyQfxAMKnE2QGibfdFP/tn5GeAjs8jBwjfvrQjj34kFni2hVNu8wxlPv2vojvlpqfse9DJOwe8tV
kZC+co8FCr0DuPMvLWUy9Yo+ZiBiKqZin4qncW4C2he71DuVwyEb/I1wVE1srzbYggeZDMzfQ3YA
p8alfxSZoPboJc3OrbKAO9+8+tfQfL7+udYwFq0GFGcQynWZvAKDY1PCXdrsmmo7aF9rZ2+rzr5X
bg4zziGWn3D2hdhg9aCGz5sdHwSqCrsMXDJ8uZRXdUS5Kiqt+d85muR/c0G62KBAy4ZHzfumt18r
esir+a3B78UopChwBPROymzZnpunWmlh3Yrkxrc+TvNdZz2/59P8gZAsqcoBpL4ZLBFgRUhPQv/o
vo3Y7u/N45s64sLSLO+b0pV5HmItBldjsxvdr1AdxTPXLfe/XDdj9YOcYUiff+w6oxQlVkqYnzyy
bckQdPMusRU8QuswaOhZTmjblFsHcgHK1mqCKbn5Bb1wxuBifDwLTLC0v8eeP0DSZzGLHHTYcwWx
t+6rr39tuh+WsffTN77VLGEN3+Nfc6TDlYP+3W8TrBoht077XE/PnapzcXVfnkFIZ6uTsW40tAyG
TEhoir0T3xTpHWsfRtVs/0qQwYMDMl8U6tF77ktupmN+XGtLhkDmPBXZp9H+YL9RKenFlYGxzBe8
tBbLWlp6hpcCHwfNjlsZ8iAwcDFcHm/yUZEHrqwaro44cKCmAzeTKb7qJK6JmKH1B02S0CwOU/3M
eRk4/bayFfI9r26qyEDOoaSdU5SDyUcCqLi5T4wvhqW4lKhMkTy5hoTzRLysBLU6vRutPmrbr765
6SH952m/r++aNRc4t0XyZ7sWecZmdIhY5M5zjwZEytlbS4zSckn+jLcMlhfLl/G628HeeXQfD4ov
olox6eJTOkNlQBa42GdtHA3xITae47TeujTUyK/rC6aAkvlqhEBgpi6g6vjeY0drwER3eZPR73at
ovFe/zbYHdD98UHHJH0b4Tp9l2dms3PQJBLX330dbUOGaqpNhSJ9HisHCZuW6c3Oio9WfRzJ3azi
npbkvv4OAtCeXhIZUD7ZMk2JwDSGo2PqcJ9T85B7VchtM9Ds/eSfOlYGhUY2rZ6GSfyZWArXWMfG
yJ4L7WEwEejSKvI0A8sluAT2vG+jpj2OWR4OzVM5PenMD2KQAVFhRRbfC+h4XPeVlbNvaTL8F1pa
Wr0tp763h2bn0yefbno7Doph28+qT/j/2IhhX7QZLvVAKZDHwsDLl4ZTqd/EO+eDsR/QrRsWH8EQ
tOvr6LpVxqrHoAvnH7Tl72eJI+a6Mp/oOGmLNt3abrmdrL+sgn7QMzNC63ZUVXNocfFptu3A0PYU
tGhWLtC8x6HUPah+zVLeuqhBLOHl7NdI0dLRwRfY9EWzY2nIIzPsA/bZj9I8pIfuY7lNIszPXV+A
1RBwhih5lDNmndHpQLTZZ7v5a278DbQWQrNEqVzV6vLS23bNPMmHWmjNEAiXYLEPyd52w2RDQr/b
TKEfLEpxhRu+kY7pf7vVhWQqrqPQbpSJEdpe1xmvcf4U1i+j3rfkO4a5ry/hqguBHhwsljiwwZF0
6UJ96+WmmBF0zPwpG7Zd9cUft9chVr/SGYR0JuiQf2HzlJb7rPxtOLsUL7Xl/5H2ZctxK7m2X8QI
Mjkk+cqhBpYky5JtyX5hWN7u5Dwl56+/i+p72lVZPJVH7o7o/bAd2yhkggASwFqIbdfqgAORcTxc
Fd5WG/wfWVi7pV6qYxM2VFWbFgesLAyLYDhMobInB/N4W6XNU0OT1kZlFH5UDAi509hd6sywBeXH
0IHK8J5ZEhGrp7gytzMRwsXgVWBFOonqfdnWLqogXj/9uq3E1r2AgtwBTxreBIZ4VnNuN1iJY9X7
jH3u09TV6c7Evi3zJU8kDfRNSfC/zr+fUmJpZcwVPhYLa/YL+TaST2QJ9LHE3oijUUlObetiQJb4
H0mCD1r6FEQSs4FIbfwTg3LDMBJ36QeJ39n0BUTDDCzmH4HZFddGam1PeN1kzd5MAWtTdBejy0FG
H1X2DyCEAWbv3Llr3N60PHzb7kw/8eXt9u1taroWF1GwQo1PZIdUJ7MzUNapUdb5VqMrWVXfR1k2
txU2YeH/kUEuvyZt0BfUlCGDN784e47SCmEae6kqyXluyjEsCiJdYwXwrZHlLI6l6Ywlcibk5ORb
k5/iuA0yK3GplGVk89DOBK0f3Zkgp89K7ExEBjzOP9IFCKfPRvz9L+7lTMT6E85E6PpQtckAh6qk
Xxt6Z0/PhSyP34z75EyGYOWalpVjklTFYfSyn/WRu7lvP7bM1X9MXvGlDMbDyNz89b9TTAi2ieEU
1EoUpKfanclOTPmh1JIG5+rTRJ93rpfg8zhfZq4WsIOxcDxemjuQB2BC5YUZhbtYo0sUmeVtGoQJ
glW0gtbkXjAIsLYxs18gsa2/k/Jn2z3loCq/fXCb1o0woWP/2YpLFSyCjIk9Y6tus0+w7zzvj+Z4
1y+tS3NJgi2TI1iFqveUpyX8eRM9Otrj2vJ2ogfgwSX6bN4S0NBrUmKpQAJcWnjCGlrFLGn2gFMB
/OhOWu7yesRcDBDYqVs41v7DB4jjA8wOlV4LM4ZCUO8Ja6MohWIxdo6nzUvavA31ySxlXHQbBwg5
6NytTJvA8TiXiin62DLw2uCieO7G0X6cmJfmxyWVXNRGaD+XIw7MYoWgZaUWogflr7FxtLikAiPR
QwwNvIoye5rw9zf17Cbjp7G8a+KnpZBtZ9/4eC70EAyhAPtGxwrIyfTvOfma5WA+7WTkYNetzfWZ
isGbdcEEAPjiraD145SE82avPdNP9JXukiD2E8/wlfsxcZHtH1KJvW3dz5lE8X5oktXUzroG01Fv
w+JpvSRErHYkuLlzjcT7wSOi0joTGpmf9F2/H07JkYbkIBuQ2spSLuSI92MZQPHV0IMHc6D5DXJ8
tz5hgC3Qg2xnPQwyqIvs4IQ4TrSuMdBubfZxpXsVBsAdIml0b5nc+dUI/rqvJiuPZhxdaR8K53fa
evEsiXPvy2puXY/gr8GNkTWDAhnKQdHc/AhWNZ/v7cd3u9vXQUZcUOARv94zGUJEdoCCC2fUBq6z
R4ztat0rmzhUyMeouN/flDAKAANM5I3rEMSlkyv7HlQXad/sDe0zIae0/N0vTx/31+cihEvqrNxI
2hZmUNuxx8mu4jYAt7NbFaV3W9JGKMLzGCTceLli57g4ZYq5K8yNabiqPMpdc/6G6Ye2DrsFXOZY
uZj8ui1tK++6ECdcD6WplqgU4jpf23GXe4uP8bVgctVnZ1/t0h9sZ0s03P6Iz1QU0i6SYx8mGLQQ
bUPsFznkO+sRfSgwEbnxgZyQGFmBRMvVLVzZ/5lEIQtrm34cBgNa8qD/ZgTpzvnJX9Ud8eeT6UeS
SZl3hvlraUDLrlUOPEcFJ9UtOVGHGfaIwYxddlB+qff5LjnwfeUpD+RR/WW8AovzpfbKvXqwnshJ
xnmwHuCtHyB8EH1ixHG+upR+DnLjOAEZTD/r49d0lLj9zY8bnJ3/o6nwWfRqVQzlGlay+rHvPmEZ
qOTiNuPKmQDBcSWT0fI8WzUJjTC6Z4dyB2L62s1PUzh4KAV6qlvfp15x+j/Y6fan+Ec74dswtY6q
iYZ7LF+tz+ww7pMguX+KHhUPyECvdr3mnxZ3mL1IlN621j9yhe9jnHoMqq7+jAfmKxiN9pmH+b5v
xFVdxZdtkd1ORs6OWPg27KUrEYBwxPld8pPBShfwR+6ru+ZOC1SUmWCkEme6GfEwV0qwnnyFUggS
u9Hgec/yZm+3d0Q/jeV3kCndPsNNEeDoAbAG8A+UNS5DgtJSECTnKM9kRuWO8bOlZhgR+4uk1wCF
44rdwoIecUHtyDqwwK3JSKfc8+QHa59vK7H5dWEzJNjxMUyhGoIdkKiqVM7wyqIRO7XJct8BqfHf
iRCuYkAzMNeiGSLm2GXRFDZ5JEndkdduuaMzPdaP/Kx+gCJwMQBg2+wLlDeDCgwje5rXqW8Rqz7a
aA95Ax+aEwjXmKuOZe1ZZZV4pT0TN8scNQACqw+TOc6C1mHGPms0M4xSlrhj1Ca520fReEhL7JEC
m2HsGaA99bp8KA8qA36XpAXxge8C+VjRt/eZXvFgXS7pxmqE/5iMffngDOXLBJJrcLR22BjDsJfC
SJPFs8ay9xdryr1iaegX9IDKBgjAtG1cphqlpyXOF3VQMXRUaOALXWZLPWhLDfapFKT/ypxjvTSm
2YKpywZXHWrlbY7Th9zGkuZB0wpQuKjEGwYsDmmaxPJnOiy+pqG+N6FvB3aSZUGfoQLsEZuqtdGb
6wrE6H1e+JXR5vdmXPfHpNGmsAaxpJtVmD+c8ro6pHBbz2DnXcCSqrV+Z46T62Aj9c7u0T3BLHSz
r7LUAZ8HKR4nRZl9zPzF94bF2b5fenbUp4W8tE0b+VZdxN6Sga4J8w+WV8NaoEldTl6SzwCQ6V2H
8UdwmwDTAxa5wiF+UlaLDzZ3/WDn6L8pzZSdnEhXvKpr2qADJ7Zbpzx9MC112qGIaz+Q2GlfkBHZ
rl5008uk2C8ThtD3Njj0vbLtfhWlKhty3/q2TOw6wSgPHvzYWnlpk6oWASIG+rN9qXyKGs3FmJd7
+9PasnoTmRx4jFfEpTicMhakB6wGZ20WuxRZx7LLp9f/ToQYoFJGQWkDER35ZqRvTvXQyXiHZFoI
PmhW+ZQmUQFfPc+7GJ8NXrOhlcgWBq5+RsxYzg9L8ENYDJQ246rJAuBL9LVSXzPlSFKko/jMHSJx
3Ou5XEnDxDSmuOCWUFq/vHyr153EHOGQsuxlyb5Y5uDn06HPZSwWm0b2R47Yz8+xqDLmXEciyCZf
rye/KNPdx02AYmqIrpQzYIrULlXpgFC38JHiYTJnXpGkeDJM3hLLpmS3zOBcjBBPsWseVeDVmBV+
nNV/ZQrwBpI4sSXCBn5vxY2u80KCMTv6oppFVKHEY9atO8yj6U3F0D45Y6n+uH1oW/d/Lkowakaq
gnUO7sUZXpLxDlsWleSoW5LwLZMi2HTSkjpBTRG1N3Y/O3cIg25n36UyQMimGKAaMI+4du/EqcSY
j/Og6DVev1XlqZmLF4mX9WEk463YvJ8zOcL9TIZesoYbzV4le3X4ghZ9UUlKIeu5i9+ljbe6hnWe
IIMTS9d6j81GC8LEvuqSXZP+U2nETevHsnnoZCNdW9o4gOrgf+sEmTi50ZpxtbRmixIc4NBp4teK
6SZUos+WVzsXIlgAWHHrqo+gz9CamLN0c/Zdj0yXV9/76mBHxl9EHAdEymCnxIMMIymXviDhFYrw
id3s9fQH7ZlroUL6F7PDIH5fqVZRuEQuIjiCqEs7FXyDkNFT33Jin8+VHyHi3/5CtyzhXIzwgk2b
SOcT9jzvZ8rDOZ5Ds8L03cJ2MbH2WYXk6La8TXM4U2v15Gcpah9hdVNW4Oj6VAsKToPUmkPSWbsP
i8EIIRDx68AQ6r/CDdFR41q1ZsK8eyLJo6LcEfvLbREb7uBChBDbzCSxnKxEYqNHnT+xPfhFPIP8
7pb938gBAoRgigMnJ9xQuUSalYxwBya/58PnxX5gzaHSZRCGjYuBOnStomCWEwWVy4sxFjsFqybU
Me2fKb23xswzB1nze6PKcCFk/RFnt28XJCmwFKaBhbVPCo9b15zUb0safXYo+5Fht/joRM85Xg63
z3BTOdBLEEOFY0X18lJu2ypKO7aIQ9i3WfgWyCPnyG6ALIrNj7/zAEz8I0m8LRUQhm4tuVE91fdt
2bTHjo+xRMqmPlhpAAw+hnIBEbrUp3biUWHxgK+2LwLFXlxiVwfL/BiF+Xu9F6QFf8QIX5GZ13ab
VhAz6fZdxJLfdq4eIt14uX07m1/SmRjhS4rqsVU0A7dT1vTnZBt7HpN1T4iBQUkZCbjk5MTnCIGb
M+YIslrLCSmmzVTS38W0PnxIJdRcsKsSRUlATNY4IV7Q3MVx5FhZdsI85jgea+DFpvoEfr+PudN3
OTYBpGolszDRir40hCGySqVeyuxU6o8Y5nP5sksGGaufcGb/FqIDxWk54Ba4mvPSo16jStN1Jy2u
MWJOPhOHHeqhk/hsIRStYuB3kJQgu8JqeREOPWFjmFGpGT8Z7a6a7tCvx3PPK+ZTmb7dvp1rhVY0
E+CGCBGo/4vIjHUvJ480kp6G5MdIH4seU2UydonVX56lWNAGTW4VOGgVRwY4k/DtOJmSdIoBGb2+
r6LQlJWe1/9e+PvBXg4pGpZloCcj/P1KaigtgAztiTeWX5vcTWf830FtpiNePheuasvoxa8vCM+e
NRkh4OVYd75eGptKlUnT+jQ7VdoXy3J1a3Ej7TcxPLW1JHa9cXoXogSHPdAFe3aKVZQzPdGVEpPJ
EizB66wXBJ/jvLtQA1mCcICO3Sq1ASaYU4PFBrZCHvJp3o+9EmD8ObhtbyLS8l0WaMxWIhB8pNcz
X6OeFfOYZycDFabWtff1LvUzpAte90332r2sC71h4HQlWUR+CuQe1Ly8qbLii+IYU3OKWrQ89x02
d9wxmtAZc8spxuduq7dlF8RGZAV4D9+Uvf75WVSPrK7GqnRoZ4HWLzvNmGDLNcPNyUnNmo9Fvn+f
5Jks4da4OhtjpcGxAvGyMwx2cqrE5WMtATxtHSA4FQFGpCuhhWgcSTRXY25CpZFjP4jTuy2pXGeS
5UMyMYL7rqeB2JNe4MwYrIKFFcABQ/Z2+3q2DB07jQGN1yyY+3vV+Ox6TCtqErCD8NPorIDyhI++
ZYCs3ZZ1VLe0ORe0/pAzQY3ZgjZugjaafb/QyMWT3I9NibFtamOuoVVFYoLx00shrT6mWj1V7WnA
m7UlPy2UQ7XJ5zKM2JZRG2dyhHy4tvnSttnUnZwkOrWV5mKM5NRpyj5NXttOPXz8jkzQWUAtcL8C
ynWpVRYttO6Bezxx0zpaivqkqppvN8quTz62ms96/4IcC2aNiTI8Lqlgc20WR0tbcX5a8l3tnNLC
TWRM0xt3hA3ncDz4hAAXER0C2PVsTMGM2SkalBDodg9eo/PH+G7IYxm+Zv3ghTh4IUtwCFOl6cZQ
6ulpUqfY5ar+LaOjT2r1sRswedFq9r7nMi+0EZ5QPcEIr4NLuwaopl0x2wvW9AJVHnlK038Db4Kk
SrdhfxcihI+JVrriRAlHBtkqvWtwzFhXTYgV5Q8tOgpzISsEbKmEVWwo04MeEVB2wSyWtK6xqm/O
Tl2aTIfJWXofb7Hvt818S6kzIe98C2ceQuWassyNlp36UT+mcXIsyOwBGGdU4xfGZCVbcf5hNXXk
cqidgGsWxAOqYButMeRAJRF+iuvypHeRRxT9rTam57nofmos8zJwXGLmG+uqMaaTqQFRU9/R++fb
Wq9HJ5ios1KzGUg3jDVGXn7cJosTs6+q5JTFnZ+CfJ3UbKcW3+KUAz81vPbKvYpc6rZQEU60Kg8K
HrB9I3yBfU5cXm0ViZaaZVKc4nlXH/s9NANdUjAFWMP4+S8Sjgthgre0CCMDPH92sm1QGdE80I3Q
VmU4mg0bvZCyBqBz80mdvog7ROVk+Grpz4xJQI4b5umAtwajqTqy9yvMjFJpqWVVCGAoTfixdZ+k
b3N7UM0nUwam2wiVcMDovAEWCLIXU/jaKgzmjDpYNU8ZQLCKaxZNimXPS02YW+Y5lRmDRNzVFOxQ
1cTC4vIT7Yyd1f5TjKCSZn+RzThowuDsNOADrwDvuWNyni5FcUqtbky8zi77ystjyn+D08aQtJa2
VEKpCiEM37aONFewhQplN8U0+ImpwFgCih7n6CgXpDzYtJZx8mwENLx+kXYCH4Sno4h0qqa+aPuS
dafZsE/DNIZVohzryXpopESbWzZ+LkrQC+NvaTSrEUIL9vgtNH3WO0U2Vb55dv9RB33Ty7OzB93h
1ajwk0X7YGB1YGttwIZ+d9sFbYpZeQHfKaBADncppmx7VqQj5adIj3YD1lHNJD2Mk4wQbEsMqiyg
yoGHt3UiePkGPx5jfHFzKnJV3S0guPLrKaNuqUZfbyt0fTcgJ9JA8ULAUAQOGyEmF5qODR1qhPCV
5l+Luc48mlVzcFuIOCcEx60jVKxr1tBpBNeUIMXsjTEuiyI5tXr0HBu/a2vPaiewMLM+qD7LJ5h5
dJflX9riZ5R/YtjkXVsfz+VXVJ+N0XnsEQNfsuDQZ6djpqqkxYlWHdvHFmmDAW1+N8N7U9K82YhU
kIUACbYw65047tJOWtY7rKkt44kH8aPuJ4ETKL/N/ToVFck84fWXDCQvkAD4B7hZcdCXskhVzl06
lOlJAVHhAZRE077gNX3CBMrPRm1lhVoxO8WkimUhpVphcljuIWYgaId1Ra+VU+iQ7hQp0wue4pEX
51nhzdmys7gO+IMsJRY/iH8LxbAU+ruo1YgrG5UqBjiySaeQDmQfxfpe1YA5jyz/tqHKxKzR9Cwa
R7nVl8OYDdjFpHq5pQe8Aw+1KXtMyMQIn3cxIRGusfUrTHs15H3pTir7POjx4bY2mzeFrRQ6WG1B
1yLiZRnrk6rOyz7EYpSW9m4FIh2qftYnv68nPJYniXMUDfH9ks7kCacHvr/JsEvahclymKpDpv/K
8PaPv93WSmQws0QxwukpQIGSsWFTaM3zYSmsnxhj+pJxG6gO/VRyI9DQWrS1yrey4eW2bJmGQiRb
MDPWGyDZCCel/dQ4NDDbfmfa7IuRy+aON23kz2GKkSbieFePTdSF3Kk9JOA78Pv4ppFLPJWYHwqH
KRINVok65ypXx7AoHwlao3n2pRhLr3GOhi6hqJEc3vvo89nHxSgr0KDH4XW1szNRCEiz9tkZDBcl
BIlW6z2cP09ErYTnSZoopO5UqwurGcBaoriptdeSL07ywhKg081jLKNzkCknOOHOnO3CSHFddVme
MsNAvB73LbUfrVLWPZVZxvrnZ+fYxEyryELGMLPao+W8tmZ1KuZ/3bb0bd+BVZXg1MSAkCHos+R5
zYnTjdjixz9rJd6RunmcxziIyuROq9K3oZ8yyftuW7E/MgXFMFozgZ4bZ1hiFcRIlKDXyKEqZaD4
9adfG8cfMetVnp2fo82GOlVNH6ZWe4gbAp6PSPsgrdj/d1J/hAi+sBgc2tYOZk8r0D4nUbIH9Ho/
kN7ttVnyXf0vDvGPLMEhppVT1L2JcKKky1Ff6CE3m2OlmZ3fJolbNfwZd+klDE/YiP66bSfbh4kR
RTCYwFauJhXJ0A9zgudDo2mKr2iteVIHIqvkbHupP1KEKysnbBYde1yZmaWeMbb3oO7/PKHq3wDZ
idemf1upbeP/I064vKaf7a4feR9q1ps9HozkbUL4LJx7RvfoiAS3pW27jj/ShOsz9Gw0FcPuwkXH
lNesHesRlcV+8ApL5hc3vzD08LD2GhOTV8+XMVPsaMiVLmzqby39nDSoB0iscVME3i3AjK4rOcXp
eQ3frEWHbAonRGI7SXbx7BzqUcZssGF3KGuYWHaA9Yyo7wkW0fbcKjK1X2fVhtDundbTOiDRbt/M
tS5rn3tlu8O0LzJsoTvYzTRXqgG7P6tm3HW2Hdpg5BmrVIJU2RKzLvAAiBi1mqudF3VJZw4st/UE
ftS1GM8KF6pnj0bTMu+2RldtOxvAbiCVUbXTMH9jirRnaRWrmkMX48mmzNPnCvt6n3UYt2KdovH7
QA1/jn4WNT1yJ3MNtZOUgLXryAxicIwRgKcSY5r456XzndtqNfWxjfHpPpbzMx4PbpR90hfFa+t7
MjzR+KmsP0/G1xalxEYnrpP+ao1XewxVMwMDKd/F+TfJoaxCLyMCsmP0FMFLi43WgKZf/qio64u+
Sw3jqfPBCOxxD2ArrwtzV9nnAdspElz/te06qOLaqGSucxRYBn0pLslrbLXmjfNE2RwsUXKXU5kH
2xKxxm4USdeKnCFYrlLWtaPEuh27hUXujVoNY/Zy+9SuffI6n7GaLdq/GAkQnOTYM2zZS8vqBzV/
NdHkWuWXZTnMymlksgbZxgdigXibgqYaz/erVlIxAXOBh3v1o69+Fcx1mtzNmuDj6uDEMNaARTcm
lrldXkpLsKty0VPrSQFQt+OHyeg9I6mwcuDOTCfJZ7ilEC6FEoCMQLGrC70xbYjGmeiF/tQs+ylP
3HL8XMi6fVcy0PPQdGysALsYaK9ED4lGCyvAQGOEk2OFFR18lox+0sq26FxnH6sctBVNzIhhv5qo
ixrn02J3mYORx58NXPCchA2z/WwePI7PN59+OjX4GztJin8Vo1exOLsVAo+d7WIZwjQLVPnQCgtB
/LIDh8BuLPc8T79Slu1HcwGptozIc+tAdXTIIBDzxZiYv7QQ7K2yW1QyrTCpHeZiNZ43ltE+L5UP
loHXy9KxKggdDoQELIu5lMOiOosHg9HQrN9BRsUvxopdFH8QxoK/HfS9BCvRMP2N/oCIMOBpkuQx
/n2YauWR0yno1X9uf1NbJ4atUbgl1NGQIgpeqDOzRo+S1AzbVjfiV9BbA/yBzbOVdmczJ5HNMF95
JARRjPGg24xyh2aLBb60BA03HWcaGulQrxCqwNS7g03if4H/ATDoYXdbvatYtspDgW/tR4ETV2xB
KI0yNaOq0n8G2HlZN56ps12kKV5fFTtCj/Y4+Wlf/7gt9fpQIRW14TVWoQsoZtxm2zZ8wCcXYufT
oahUX1O0ED/w8Bdi0CHAUALyRGwxu7TCaUyhGYmtsJnMQMvqIMZcZhuR4ONiUOMG69Z7z0h8ZxaN
qvRxVERhNkW7bOzc2VDuqKFIxFzFw3db/2OJwjfFrchyqigywkKt3pJWP8Fi/Y9qgs/pPbcC6beN
yujlgSlGveQ8X2hYDo6v0+5AiulQZ5okWdzUBFXsda8ALEDkk+0tpQXtQ2UhoA/TaaZMf1GjWpWc
19WbZD2vMymrEZ69kSs7XkC1zWlIY6a7dWT/GBLzuavzL4Ulqwtdf7bIIRDdsQAF56ZRIZXPG30q
jCamqIQ6Rx0sHAVL9+awBIbF3vAtPN6+p82AhbcDJofWRVzgTb7UDQFCBYk5dKvtERTz+MIDbJLh
3+I+GXd9p2DvdqZ4utkYO17Us69MQJTe/g1bl4j2NQBL6OaDFlP8uGyapzNTKWrog+Zl+Wz6mCFf
JFLWS7pIa+GfCJbOrfTzWEUozlNmDvpsaHhY4TAowIZ2B63mrp22Elu5jsQrogOsUQaGdZEKCOfJ
i16ZmTKbIZ/TcBxyj+bxSw0MxNTV90CxfYrq5vft89vSDFsXHLwx8ZRBd/byChVnyuqRt1FoTywc
Cu0O2/VesL3ky9+IwVMJIGqkmGL8mq1KbSsKV9v3nTuSagfIpJ+w7HhbzNVQB6IVuFjXXB20gwTJ
zKU6CJ5NR+zcDA10TsJmKXo3SdN/Gcvi7Aa8F718ydp9OTeGq5jTa0RoFphKUXlGlEw7qvUfpJhC
aoCm1YoKwwITG/h04QcltC0U0Fnb4RCr6xQfqCNrzlwO3PLAi78wUwhE1q1jfADv7Uvtq7JLNdbW
yKtUHtLoWLTovaSaJFhvmcy6lAoZ/jrnK1opWAtLrWM23POK+6bLFLSK8RNLIN3bl3ntOfEkwngK
SgYULlrMEnP4yrKcmBJqUXdCzngoujxoDGyoGgpJKLh2nBC1hgC0VVXEaKFw5AxOXI1sicK8TY5o
8DRo6mBn731l5n3j6Uo5fyJ5Z//FQeJ5hJkBuO3VSC6vy+6XqmamHYWdQYcAqci3UjMT32b161+c
5JkgwS4Ykvqicxyox6twKYCBpmNglIVX5apkNnbz0s5ECW/ZrDCrqkkcO6wBhHONrDtQ3tZeU1Y7
s9b/IrM6P0Dh2gaqgDNjfTBxvb6LSutBTSO0yejHPysMZ+EDxsKqtW8q6BRX5mQsTaOGUxXT3MOM
ZKEHJp1m7uWG3sq2fW0kw4BEYzALz1okjCKma3FIMhBWzmFcfWnSzE/UT8wYXQOV9VgZvK4C8Fe6
zOg6jqJsgxi3bvWlK5P/pS2SXoGF1qUWYoI2aCL6nU7lUbFT17bjwCD5Lo27+yUaPDM/zT12Dln9
Y4HxUFZ2Hz9t/JJ1NhRoDywWEDzm1JBlKe0av6Sz/VJ7SxXm1cnz7S9iw4etk+/r967Bx4gN3aHL
saZixJVqcQ9SBbBB1krh2UQ2Xr0pZ91ajDKVjuKnfnmso1p0KbWiJUxYFGQDuXNmFlSW7EG9GrqQ
n+DvXwl3AT/GdIgQxedpiYx0gclkCjRJnvh0mJsfMzcPVHsdsfD19ultWCjBZlQ8DjEJh8qH8N3N
1qizjhRzWDMbmzhNb2TJjgNZvcSWG6HcWdsn0owSqVtneS51/VVnmfSkxiPGurkaAm1/YDnxSuCT
NSn54FYOca6dLhighca3heGkOVxXaBugLJkydY9lDd44UbcB7RFTLZcwJRiNKNABqEma5Vgost2g
W1/kmbq68ORPWziJMu7U0MzLfUvUO0Xt/f/qHkWzqcymcrIZmnIQpaAj7zd556qdilLnW1nZWEv0
O5rebsvcMlV8cVixhdoPimrCF8FSrpd5hC8vzvgnUsZulppPOq29XqnuFJZg4bIjiUlbhnMucj3p
M8Mp+1RJFgWGY+oTiGMw1l4RjEn1wW3NNsXgA4QTxYg0GjaXYuy50qd2zpew43GAjWbBWHK/Hj+4
RH7NKBFf/yNGzCiVXm1GZdXGKvIHvR9eVdYe/kKTd6Avmk8IRUIwyPssI03N9HBUFbpnFu24b2YK
xswJti13f3NuZ9IEb0KiOW1qII9DY4iVh2RWp5CDD8+nc91KDH7T+M5ECVfEgcYr4gKxRbUHbx22
drCnamaeyTLfKn9U86//6iDFuhZA+iOLzTWWVa2XqncN6CvnvwmY+JIA90O6YGjvE3Rn5q2jVTwA
9KKFlr3cWU3vLqw7NPHHi2XIgf5IEUKMYmMkSS2qJWw59UkTuZhVe0BvV2IMq2kJkQxzd6ALU1EY
Bvm4YHpl7VR2a0MZnjF3LGe4oucW4XmOsBShlq2U3vhkV/LXFXa+ToiKrp7lfWe3GMIOu0b91iCU
lKz/hBKb5CWz4coB7sNiQxvwVUz7C/n3Ui60sZKZhCRSvaVhAVsyiWVvikANE34OnQgUvC+dj1Jh
x0+7dFpod3O7H2LrDYoPEr+wkdyDKRmFeyx6WpVZf8SZpZEeIM+oqEmoY9EK0CApIMsqLfw8lg0h
b3yoOp5FAJiDngNWIJyYOSimwrteC1EdvEcfJF94uCYXWVZ72Ri5QyTbebKpGyoGUAwPwKsSD+nM
tItiTUXRUffjQQnaLH8sk8zr8Hz5sFfQCUaBbAoIGZJuIQTWNOO0RJU/tJMsDhJGgVUblc4j5iJ7
q2+Zxbko4cZ6i5RTwmDgGhKJjPIvyUCPt7XZ+mLxcoYuGITQr4LFYDf6PAC3E5bARZjJV66+Up6c
IhouyCRuy9o0CxSRQEgGW8eb/9IAGzqkURm1JIxVY97pID/b20alBSW47XZNqRXIywBQqkyGdO0v
ROOxgKHnlTNanPKfar3owXmghcyMvMQYXDPK3Cb6HaHJmeo8qC1J82rzXJFJwAniWNFautQVeJkS
FG8QODedOzhfO+zUGwZoPT61MJbb2m3ZCfyciqQeZKlXJXeMIavzOtQdcps/jDzSAwCw2P62kC1v
ixl5dJ8xGYE4JYQQI1rsCKvvCEaPUyPU7Ml+aMfJ8LIuZf5tUZv6YD8y6tJr40WckEwy0mW0UPVQ
ZVl81Hlr36l5XEmC1dVw+lqcMlGtxaw43ClKj8Id9X1DIgfKIIi0XkXrwZsLSn3WZNQreZN96ofp
s9YPJraDT4PXAsvmUjNR326ru+W8zn+HEDUbtqAL3ptIoTL6AM5ZjHsoOydDBs/+ohhyobLwCSaE
Y0A67/QQVZ70kHZk9COWJSeV8+JwW6steznXSsjWRmupVT4iMRyt5rUu8PCqu1eNywYMt5wKSg2G
baAKt+KghUvkdClXdqoQPGdaoBcRVlCQPTy0G1vsC7JQBRyQsg7rloHCY6LWj/40uO+EG3OcYjHT
ArrV8FytnsTuxLCA+PYBbpnF+wYK9BSw3YAKdwU6vz5Z+loP22JSfuQmiIF8Y4Y0V+M2NttOkSrr
J2wcJhoJKEAD2ICCh/iN92mkRjbmVkIgJw/lMONxzJ54DHLOiWPoyIo/j1gIdVvNLTtBUwYcCshM
UL1a//wsLQFRS4oSZ26EFSlGz8bcE2Xq5Dvsg8RR69MLQy0ofAMoDz8mvpe7VJ9LZWn0MI0Sw4v6
KdlhQKzzOnQQJK5l6+pQ9cZuZXScMFqw2s+ZTmnuFODyJ7APPJXzwnFJjlWXSnUEvYpE1FagAUsQ
HCUe5XjuCemInsz1UnEE8AEVHFW9xwggjDHzF+M7qz64yfn9CAH6Rm63opjQRrjUS3OUKdMs1BmV
sfKN4VMJJpd1CmkYftbNzuxlxMpbtnEuT7CNidq5o+WTGqY63TeaEjj2GChDsbttgu8NLPHdci5H
cCIM5MCjPbfIgnK+L1PzaNj8PnKesekTXCggyWWT203/4pgusFjvddHoamkUtCboMAj4f6p/SlPf
1R0mAyzVG+hDPESSGL95FKCtWJH9GPQUrdfW89YwF0MNlXjYVZm+jyayR4X+L8wJ7URwPq9FHpQk
L28Yy7E6EE8tcKf8Lct+lc7LoH8m+kFvJXNLG58IaEPxrsLwJSiLxccbHSK0iHoFX6Nu4nD/H2lX
tiQnrkS/iAj25RWohare3d2254XwMhaIVYj96+/Bnjum1EQp2jMPnoeK6CSlVCqVyzm98TRn1ejz
nu64y56vb/DG4gEx7uewG14kKDZfapW6g1XHoLg85cjGKbaB+hB/LBg5XhezpRPidWi09EW9ectX
OUZilta6U9pnNKzcydqPQ5eFals6fqsN1X+UJ2zW2JVA3FMs4zSStAxSINWXLH/CGNBN1xQ0vK7c
1hri/Yj4EhEmCs7L7yuflo4WrQEgZZy6ngLFqU70HR55NmoIVDaZsHUN4TWCYb6Fnh7vuUtRyeQk
DTh3tJMZ39TWNwRH/mTFfseePfXeGiWWuAQiwuFHWRvnCq372DSxkwQQRLGTMlU/dXaSBs1ogKGt
BqeZPraxDzK8PkiHkgS8GMe9qVal5AW2ta5Lzxw0Bd4knsyXypKBIZQwka6LHfcwtE0Y9/Gzkk37
69u3ZZumhyEW9NPhqhBBJ808Adciy4yTbRIeuln2qBd5GVh8svdVo70X8QuXLdAt8Q8aLxcsDUEr
9NRV1PZq82QBpb7zkxF4403G9dvKLAiQEuYhTGr647qOW0u5XO+4n4DfaYuUWkARz5skMbCTuvKc
x10Ak92zUYb/JRMjmCfAsfSSGIhY0rE+YbmJPxZJFTTaH2T40UuCrlX0wyO5IfbiDo4NUFq3xJ4N
bNdayqe5SW5oNd7Rvkv8RgOZqs2eHLt/uL6OW7Ziu8iqqYA5A7iF4C5VtOEP9eTopz53b1nMDyzv
TsA4D1QmGy1YIgbx8GFICDki5CAMU/TMFHP+I+WOccq7PA06U6+CAY7h/ZcnxiN+SxHeIoYx4DU3
Ee1Eq/igD3lkNcauTGVh36ZhIFGI0iRqk8AHvDzKCeZ/GjuD0Tc5agdWFejAmPBmGVfP5pqtxAja
uH0JGAk2gMzD6tXX1rCak5ZasoLdRmBp2v9KQffLpTKmMqS10TDzNCSILFk6fc6c9Esz9bc8syof
rZKSC2ZbrcXc4Pthd4JaOt7fRlF4CMK09jzQ7C6msgb6TcNGh/Y/IsSMvu3QOkZaXz/FjR069hwO
tveXYtcnL+bvnf+B73OQKQHVPcpJeFVfLl+jU0w9jKaOjDvyd2AUGNz56Kmy3tstk1uLEXzR7MwJ
DjLiNXuoQPJQ7NvKOmOIZnfdI2yLASKSjR5zC8gFl9q4hKh1i17CEzPKMKXdidjH2JL1MWxZAJoH
/i/FEUyO61WmOaOGlEGq7YuyvtfMRpKX21QE2As68CiB9iGOZfW9A3pzPbZOjJZ7EjePhAy7hoyS
3X87X7RsP2A78bC1QY4g4mTpXOO4WRXkdDy3Dtpe80ABYRnPQCko0bJQO0HR5O5DBiyKUKmJFxgD
5gZpQv5K8RiRDNpsmf36YwS/ZKISDawOamDimN7myuRrxLlzhmKX/EkT24XegqF4LOWqXeEKNlrw
kOb2USVWYKf0eN0eJRp5gqUwpsQ9jxGz2SYNqPu3lc6v+piE+Vw9X5e0aTCrlIggqWSmOsQDzrER
g77ISr5nbvNUEE2SBdk0/ZUYoV+gGbSCjgS5yCRX7Ocx7zM/7af29boyl8sG8BH0qqGDE4Us4H4g
yyNIoQnmwJU8z061rh/53KOlUTmaeon8pgx0+lKht6KEtwnBndvrmZadktr1dXsM4/l9fb1vRQi2
ZtJRKVDRyE467/WgMOv7tMrZOTeUWGJul3fhG0miY7K0wszJbGQnEzwyDCz22nc1fSnRQCWbVtrc
oaW3CeNKmH4Rn8VTibnEvu6yk6a9NuzYAl1Yqx8aJHWuW8KlWf+j0UqOsD2thzZQZ2qzU1uaT8kc
75zceozROfnfxAjZKQ5AwoK4UIdU8c7T80dNqV4xw/y+XOlbdRZrXD1OOZjE40Tv6SkZzrZ+UDDU
6QHvLnm4rs6mHaxWbVnVlZgK+cNpIVE6jYAuxpCLndxhLICkBp74iWTpJJYgxiqgbsqBiAqby/RD
3n2vtWfE/FxKeLB5Tn+rJLoEu8P7hc9mG826EiYJj2ZVNnQisTVxkAsXnYHxJ3R02+Oz2nL0eEae
ycLrWyPTQ7AAr52Tpm3G7OQCep53zZ3iaZJOpO0dwUMC/dnIhIjh/TQl7tC1Hl1G7X60EzvFqXWo
xuajkSEHel2dbVmLowYvzTJWcGlpKovngTqZ+ZSTQwk6RyNWfDt+sXNZwk8maPl9ZdJqnamx1Rlt
pNLkgffF/dxNqGVPzLd6JnGj24bwWykhKcABGzeZGWzNSK3XxvFugZ8UKbb1R6bwW4wQ7tDZS1Ku
4JbjeR7QqdjpsWxwVbZqwtVD+jYGELdLT8DA2zNnPoDLsA5q9q62nf+7tX81ERNhUzJ3Ta/BqBsl
Lo4Z0TBbV/TprdISWap907UtfBqYYV6w1gRPjYZ5YK0WNQwOWPPAdR1a9GqgVdIrD6YiK/BuGsJK
mHBYOXU0ZTCxQ6Q2tGeXOowGvUKrym9YoslArJf9/p1j+GcVV9KEs6SjLlRMOc9OVqo9Fxq5Yw75
bBTOq1Nkd7o53mtEja4fX9lqCqcqM1GPnz24Cjbecy0avB8KUDpMfnRHWRS06fh+aydyPhm0Z5Ne
mriTvNl3Eue1VDTZ9SqTIZj7ODukG2odJ6pg6NLI6J3ejYfrS7Z5pH7rIdJrtw36AKwUMmj6YmIY
Fx3IifXZLf8o8kG1GAkaDNuhQ//S4Vne2HZAs8xOeD4EBIgDHeiIrUyVOKFNE1/6VjH7ggqxOHag
pw2fPID8nqbODN2q82NT2YOw6U/uCVAq4M2M8WKArlxqU1lzl9QTpyeH32Ya82v16AyPyvDp+uZs
2TNmazQ8R4ELgerfpRjbatGfrkxtZE7l0dYik+jBjKRkn6HaiHGs69K2TAG0F+hnQdud5YgpcQaY
kVKtWnrqWeR1JyfLAtsM2Pw+oKVfjmElxxUcQ+2mfYl2l+yklJafzxTwGyAU7qw/iBvWYpbFXV2x
ceXxeALa94k5XTSbVTC66c1Ak51by3oVfyK+i74OBS506QB2cUG3uZTVWB5BlbjJTmDXVm4xr1xF
HrgrWcBzroSGUWtZmLk5qLOSdh59RUPMtE9HN38eVJ18LAHWEfuNN+alT8apb3eTWdWv793eZUwc
eSQT34hikuAcTXS70qrQsb3lHCVF8dApPQgtAU9GtPx9iIn/7PHSvon3LhqvxXkcxejyrgGrwGkG
HqSLLljfoo2fLzT079UKZY6VIGHlEzYWg5LgbdBqr4kRokver0iIRvLrYjZP4kqMYLMd5fOcGwTv
avVhdp5J96wVP6rEd7QpuC5py4OhkGks5L+YfRELfoaTFL0V43Swke0wRPtIJh3o4a7EtWzdLXAq
S4yLZwi64y8tdiYZNYwKkW7j8n2nqLdg3/qDNVuJEB/VuVK31TQY9BTPUc8aX9UGQMg+twoOQF5K
HP+W81oLE1zlBAAjj5GBnrL5WBhgvKn8uTia/Mf13ZGIEet5REU9o7IUigc8e+VoKWyU6ZRahg80
1u/XRW0ZwtKDhBFx4PQA7vRyhyzmjOCCVtsI0PS3JtZu2SUN//8DMTYGtNEGjwqAeGNqLZtnUrjm
kznsBi/xy9l3Exmr0uayrYQIb4PerOvKshnecMo9V9DEAh7i3HSDqZLhw24dVHslSbBrlLtg1MvN
DJi9IDf8zHwY9Sl0TL+WJQ83lQIfzIKZBajdN7dzn7Kub2h2Kr0XbaQ+rx91FO1aWRgok6NfGgIK
X6o6YdriNGM2Zjbq2yp5GLzu4NUyWnCZJMHkurSYiiJR6YmnEU9v1aIM1emjZv2JjwNiMCpOmMDD
xKZwNXt93JSOWplPpZqDichtx6AY0vm5Lgzrw3Xz3nqFrEUJlsebVs8HPuIUTSQsh4cpA76SlgaJ
NgaZ6fg9qKevS9z0rCvlBAvMDc/CvNZITyqgdQkFIaMSS0avJUqJeXirGm21m+BZAWrtoxlM0Xcc
HEHq9KA3t450sGDLLBDqopC79PirYlakTTghqYM1rOxhV5qtrzuNj8RsCMgFyeJtOT0cqWUY34Aw
0enpRl+yqoKt5xQpvm5GZU3Jbl27f7m+STI5ggWSuMDg6ZKSz1on6OJkN+FsjYUsYSEUpJY4CEEX
ZhZcUE06YMYSriVUjE23suMmGtobsAR/ANNOSHoQqRLiz/UHx/0QAwugjf+24lfWs6f3ankR8om+
3SZjxfscuBhlDGSsekDlKfExW7+/LuatOS5TJ2i5BOEcoP3E19C4zNDoIPuKMKq1G4rjDJiviZSY
P7ovyJ3bv14Xtxygy2D7Utyyt6vAvq4SjmdxzSMTDaV2+aNi0y3mQ3aa/lkvH8FOEhaqtrsuU6bi
ckRWMknTtNrUYB9tlIh08qGLj0r5t2Hf9EWLXqzjdWlvrfNSQ8E6WVMMvaXH9IQyN4K/ZO7PnWKi
D9kqVIkr+dmpfWU1RdqHBI9bFUPdyESDTtjrhxejMdASb5052rJa0PD4tAIBVeccy0E5KJ5i+sao
PWSsPE8z3bM2ovH7ONV/nRoHU5QYCEXXK9AvL1cbIVbRmCOfIzKMAbq0fXN6Nrm3y5vq0Ka3rCsl
zWhvfTYWHIVpBEDoIsSU1qXA2cCkAUEB9almxbHIp3Cev1zfUpmE5feVAemD2jtOBQPK1W+Vdjc0
kn2U/H0xS07L2EPnP1KjtVaCCkfdI5kuOXdvQ6v1ImEG61KFec7KdigQ+07ouGWK8pKl1YPTa8A7
SHOAc8kgrZYz9cYy/90URFmX8hrV1Ef0lADVh36g01mjJUraT177+frObB62lRhhZ/qym3hawUmO
Awtaxw7MtjvSQZZd2RYD1CVgFC7IQUJYUADG0WgB6PZUtfzUOMlzOTdBY5bvv0GXXfpXjpjQi63B
ZfVUpKdmKo6T0d8bzqdykjEwbe/NbymLtitz7pGW0ge3xs1SP6fp0StflfxIZGAvAljWP45gIZzG
SxUIT+Jk60yNVC0nEFnoqaUGdVJMIUH+xe9KngIjyzKCuas6Hpi6lu9ZXJJHjKXIGIi3dg5oT5hy
ATEownzBQIzS4rROkctIKhp0xEG/v4ZBBhm5y9YJxjgBtg4w43j6C05/6BkDmSuKqbXR7ghpD1bb
htdNfesWW3hg7YURFg8+4RZreNeDFa/BI3n6K7Fu0vQ7025S80c2PPTTp+uytm5poMwCYAzPE0x8
CT58pqWDwgaCxizVDkZz6yWfu6LwC+75AEDb8fq+9GQtoltWCVxJgGwAiXHBTRatslOTWaXm0+B9
dP+u8FYes2jIHq9rti0F+HeYx8DMtZi/HBZEDcXGKuolEphUOSD9VWLKtkLjlCWJ4LZkLSlz9Chj
ZA65mkuN2qkwmAmGlUjlAN3CIC/oW++mGaMITBJ5SySJhW+V5LnhcgfpQbRt+xyVNtAW9P2RNVVy
aK1OtldbtrjSzBFOFXJcoJJb4g6jsXytZ743/50k861lPqvj69iww/Vd2/IlGgjjMKsD5ChwDQku
K48LMNrlZhN5pYlg2Dy3OTnSfvYTpviNAgw8Y/az6rtjjcc/EW0gjsHsjorihBBe1EDlzJJOGaOm
M2+L8aUYAZDCf1h27VNXDcAU4g/9AVlMyZ5u5KUXZJvfgsUD0ZI+LVvo3LW5z2qE5P2XyfX8LoOq
bAryJkBNNaizT0wBcU576rLneprD2ct319dgw7yAegawMHgEYB+K2212sZklHk1PXqme0S8fkIok
fktvG1dWiN7w1xeilk9Z3U01Z1SbgJkSWQmthgogLXlG8eo3awUttQrX+0y20G+dHSpOQBGCT0Xd
BDTBlyITL+treIQmolF65If0YB3MvXp0JYv4NgLDYC5m303cEbaFrOClGDvvmTM0WXoyTcCDGY9p
8TRm3B/SJ1Xm5N4u4iIKmBK49BBoiSjhtGpUnVHLfHLyfTvcOGkQy4YVJCLELEZf5yCtpLn5hJSt
xg45jfpqf93q3t6pay1A3nS5YJNReZ1X58BCcLyg1I0Ijf0Sv3JdC1DmXIrIqqzq5oEnKGxGpfM8
lwevkLwdNrIIl2oId6lbeNTOq6aJ5vspaKJyn4R2RF+nsA3SvSMJEt6e1EthQqCqOV3ZMSR8TiN9
mjttnxZ7N7eDQUYBKNkbEapQbSa4AwqP0E/6ITWyKCayVJxEFRFBE72PJp/tAY+uBjw1um/MSyvc
q8tNiRFsC0Jr8zKlhdZjwQjieALA0ainmN+jBzdvwQhaECNsQSkf4NqRTV8LjHZLXIw9ApUF/MAy
lihWbzANqhhDpo9ROdtna7QDMHhp1v2geH+hc3ZXoTBB+5fefMYNvjOZ6mvVl9l4fxX84itEtK1B
0xYuMd5ErPa+1YN+nzROYCd1MEszxj+P0eVjELIwQoDRNDR2v5nX6lSilaWZNFH8ov5Q/CSgH5TA
9OM8sIJiT8L3DX7+WmHU9h1g6aFk6onhq6mCO9QqvSFCIL0HFs3RVO2gLmUtOZtHG+PRAO4DiiAA
tQXLcee+JrQzWMR31icjJKc08G75TRuA6yiQ3YwbRw4N6csFjDco3kTL76ubcUxqp2MGfJVqlxhq
14K5lmY8lw8WNgqpG5wBPNowWy569Y7wUndnj0VtqO2NkIa5eY8Ro1AN6c6jYRcHmqQ9dEsrgMKg
wI5WDFS4l8O50gotZ03BK05OfKgOszY8VFLSq43zveDO/F+EaA3xnKgz+vUIMHXaoHQODuBo8+pv
I5HkoQRwjJ9mB1hmkGagOIIoVeQYNng2DXgJsMiwJn/s7/iooIXFCJAbjpL5az3+5blhZ6fBOBnB
9btyI7gAl8bCZgBcpwUQ+HIZkTiwaoao7KSqz1N5SEnktalvtqCorGVVuq0tW8sSApmJzAnTLNLD
MS+58L/biktCX5k2wpXp9cTFcz0hJ73LHs2mwWsGlU6/VdLGT7S5Pg4qABevr6BMK+HmLLSM6n2V
9FHWsZ2aj0fqJP9NhFhTr1lctwoQcE8cuD2j6x4wYSezwbcvM+QIfhuCmKminPVOXDEW2X+5B2c/
fOEB2SnB9F35awjtfRqWQeNnIWDmJQdZsmeWEK3NWV2wyWXkpOg3JH4FXFHAWxSlwVDZVhL7kOyV
+BqcbSuPsZawD5oc0rF4BDq5ZP5nIzJcr6OIYJZkasVoB780pI8G0H0NAKOU78/7XmyWmCCgDadm
6cEgGudrO3Svyex8uG7VGw9nIF0seBoAS1U1JCEuHQMgNerJ1ds+spTHcfxQW3g75t/N9KFLgYlg
3tjVMa/U/XWpW/uzEuoIQlu03trLKFcEyqZHEreY1JLBjG+Z21qE4PB00qq6UrhdVBkeppZdpVXA
dVkwHrito1U7a0DkFPKZFofruv1MWwp3JK6ppU8MC4uRNUG5RqkKkrqYaY+TJBjH18mpn9q0RO3s
S61aO6Tx0eI37L16hOn3XqSPShizZqcYrPUddDW6DXsaLRkbxsbBv/gsYUHKvipME0TFEQeGoDuG
TjmHOup4DpqR27OuVpIbZ+u2g0DcrMh7A79BJBPpHKLbAOY0ngDnE2Eubj9ituemiqpwOrYyAuYt
OwYCO5ju8HRGACkmkzMW08Ib6jjSFXaw7YAjKUCmZw4aaNf4wbSPZhXZw7fre72s2eVWA/sMeVAN
g0ULLM1ihKvgpG/aCiyBBcprU/LFhrEpBGC8SO0GFesl449vZS0HFWPri34uMk2Xsqp+GqsGRdGn
bo6m9DUdoCNSPlYcXtdpy7Gt5Qh2kkxzThVnwD0HKNqpfskHbJv3+boQmTLCBQ4wVdOmDSWnzkyZ
T8w6nCoWkg7jXxT09NeFbVg+2pIRF4NMB8Ao4i7hvcUo0REtmMDTYbWv2aeWgT2K36jdycA9dF3c
pudZiRMChbEc6wxRIJybngS59hBXLyxX/br8kMpKKBJRbzpTS+40LfL+UTYAzqN1fB29L/knYLmG
pvJ8Xa3NLfutlngX1XWfEDKOfeShFb4sXN/Q70nv+dn8/bqgTQNcCRJsI2eaWU8qbiTFvfWMmw5F
as+V3N5b7gL0AsjyI20JREExsdMYuPQcJ0ZNuCABAuKu/4zpzigtjcDoXxjbARjIp1YquRw2Lj50
fqJKCKRntMCIj2rFAa+4YU9KNFrZwYwRGOsTkxUJN6wC8BYLev1PoBB1+X3llTLTRZEJ0BbRnN4Q
FZQpn8zmXk1udPr47p0C5SPWEQ4XUBBiP89Ysr7SKmiT64SDze4Ts9lXzpL9dTEb5/dCjKBPk2i8
UwjEtO6950WZclSTB6RL8W4Kmul9mDw/H2kX0oTja6mVTXKMAESo5ib935kX1ZXE+n5ilV3eG0ux
YLk5cC9iXsK43KHUJDltMqtG4Qew6qkPlAbL3Vk8495zWipI3GIKllf0yUJLUf44sUppPpHezovX
ucnK6nGcYmCxgDY2NdM44E6VavdzOlj6h37kS/uRZ+BhaaK1olDm1Dd6FAzpHaUJWsq4VxHypJAy
rUPL7fI4VBXN5PvKaOb65frWvT3LFxek2EWZjYzFHS3biKh6qDWgL0NXiem9/86CGKCt/gw1cBkL
66mlLs97glBjcmhQ008GXtKp5P3y9uiCkxKHCpEdsnJIBl7uWd0OWTMWmf40ehUNEas5tx6pZXXi
jQVbSxGRcLM8pmbjFciE1cZeG5D+BzSZ3cu6TgWu1MXKF21AogtAIaBki6mIRKkwS4WJkydj/NiY
x2okYZF/QLc4bT4YNnlJG81vufUVBfhjRm8m99akms+NvzR7P0+fpsb+hIDk43VreXvQLz7KXrZg
5bhcfcqyoUraKJ379KigHLMbxrSJGmD0HtgMZLjOK4yo6mrZnf122S8PpCC5yhpuWosni4fWvjMm
jHFkBpCvPaSfJNHIWzu6FLV8ykpJ28HI5pgyJerwPOhmdYfC/e76Om7ebiv/ogsygPYb1xPo7yK3
8ZDlLHAdPVdartb+qHXqHLatyz4YWTGrfmmZiYtezw4o7EY9NTIY7rdhw+WeCp+CIbcSlKRgLHTc
4VxY9VGLhxDjI3vV1g7X1V7+1KVXhShAji2YxOgqEfP0GZohjdFDchIVG5TsnTGY3BzRpWVKIry3
W3ghSHQ3VY2OEZ6pTpR7qNEYzdFVk/+mi1hRjcFL1GscGfHMa+8dD1APLfkAqH6JJhuZ90UVDIlg
xRZkOMGrGailZj0zeUTmyPngHswd3YNgFRBLf/U7Pcz2sirnpT0AJg2+B//AfwJTDBN2qmD+Q5XP
k8fw4izax7kfbi1m7Oak3lODSGbELu3hlygPCHSeB566t3hpnTcyyr0iO3dTGVrUCQuruwGS87vC
k3/E6EuFGDCE8KSLxqsDPVV5MZldYj/VjrujLigNMXDlAZS3Kr291iE9XoySAGJTM5j4QokHVy5y
1A2jDeo4mrdnZEIDK/U+927lu1b87fqB2tgrlJ8ANw8kPQ092/qlZsBrVxXDHbPzBOQlX5nb01j0
O21WkLLrnq7LujxTP1cRsixwoOCRBtRAYRU5BYYyVfPsrNP+S2d4/d5wpeXcTSEoJKDZBlHXm/KF
21OrzBSdn22n+azp4Dca0NxzXZGNvdHQovSvDOGdXiR6O9mzR8/51Jp+AboTXwewY6DyRoaxKhMl
7E9XqLVBjBmgHGn54CpKODfefZkWu+sabZoBOFbwbMGYAOC3Ls1gSLykHeYuO5ukpn5G5tMMvqbc
dgt/mmXDREL18x9DQM3MWjq9gNeyKL06Tqjptm078fJsclAoNd/yOlI4hnDdeW9zL8ySk5Xlt7N6
GzdnxjF4GftGYkg2cdNQVh8hWKPRqFNCa5efPY4Q5FPFJJGOUBn8peViJkDNAkQfIK0utbSNRtea
jLEz4os6gvcLs2B09n0w7sod8FTT8PoebpmKhrITZhV09EiJbnfu1NRkZsHPSe58xyD9ATDlDzNQ
2K+LEZJ+/9frtxzB+l0lRwTdN/ys10F86A5kZ4ddDq3yXbp/3yX5VphomA236gT2ctYaI4hZfoiV
PmR6e7yu1HIH/o4r3ooxLvcqIR1SuIgQz432dUS1rM3Q26SfiQ6sJy6DCNyyvPVGCYbBwPdsFfnY
nlHOVepzrpeDHWmllQ1/YhGoSQOREt3XusiaVCdEJawALGDVg5sCkaBnzjdDSv/AeeByXBBLgQ+A
tqbLxZsGYk5ziqtKaTy/QdqorJKTrpiACRj21/dpy09BIQDkIz2KSW1hn/ocsH0Anm3OypwEnuvn
muMr3l0pA7fdOktrOcIW4ZS5tW5W7dmw213H1f2ol8fa1aM/UecXCTjuXhGopNdbFDW5m52V2hrB
+1c9g/cecN0OK+6dSYaut63Ub2lCIFjMbsNBxYfFI16cPjqp3YHVyEh19nkgqrTJZXuvfosTknxe
BogAT8EtqWEapcegem2Pfj4yZWeZg0YDr0uVl+vr+bPnSDzHC/wXcApxmaHedWmKwKYGnLPDhnM5
WiFnP2zm7Ca72zn205DZYZqzHfpBQt1SMAf3iffxgc+6bxt9VBK0o+ARzg1t16k9YKgfTdl2L3ml
a18nbABunAyaoxRTjZ1fgtqy954p9fyWdcGSZy0d5o+1J4kkt/ZhvSbCPlhqzsjkltnZyudo5u5u
zromTKi1MxunkdwOW450LUxIrVWD2bI2x63ae/cMhRlGce0Nr0P2w6Jfr2/2db1AfXy51wSoJ3YZ
I5yss2qfpOzBtZLPJW3DjCjSrpjFh73dOrRwI6WHLm5xbjwFEoWBeUN+5rv4UOzAZvUyfDb95QEF
ygdZgnLrhkAwjsko4Grr4AMVVQOWXWPE2Rn9PXlQTTykKvpEr6/fljtYCxG2ajYmgGeOuIamOj2m
SXznAsF/JJUkqbZ865uV+63Lz0TGKtibQAeqMj6y85wVQVF1H92sOMzj5Ft6g7RoCahXMh2uq7Zp
GiuZQoiiqurcFx3jZ6D1HdLeBIFrFYIV9TwOn69LkizizyBwpV1n13gSYq7wXCHtWqrhqDC/kdVZ
ZUso3Hp0qEobvoGfs+6Lnh5JekeSLx35Hifgq5DlyTZPsIdhHcBYLzSIogudaj6qKTRywceQPk3p
t5z/KMhB47KJqq1dwkgQAMddB+O1InLxbPAJyVy4w9QzH9t5+IjvGfykY/ddkUksYkurlSwxOG7t
2cxHHQHeQK1z/m0sIpVUp6w/tO9lv0X2Aw0BQPzHlA7A7sQXdZ3DU3h5yc8VyPzUNNDdvwsZmsnW
RWICinfBukS5U2y0cXPNnopl5Rz2SY3vkuLZrl4ojAP4isXZHZ/eb+RrcYtzXBm5U8fOiKZ8PJUw
RAq2oPLsWrKmpcWGRTeB5JSL4q0OygnR7Ly4H4ppzvjZYhEaIwYAQ1KMM/RfufFxsDO/LHdGfFO1
UzCZEVCIJffWlsddi1/sZ6ViHptOngL05lx14EQu21ENuA4MkusLuWmFKyUFv26TPs/73GPnITGD
AqyVU/Uy99nObf3ZlRUANo/XSpjg34dRzbpxntm5YplvZwdl0ENgYebjp+tKbbnA1dKJ3NU8b0nB
u4mdPUDg6cZnZc59cCRIlk6yQeKEb15ZRqlTvG4V7Waid5aM5mjLx661EGzcSngz1Rn+fs5uk+65
Mw4l2hYmfeHq9ZXk239bM8Gj60hXYpiuWsKko8XssM12IAQKrwuRWJu7LOnKptFZhrn+QWPnhD6V
CoAw+bQj1q41P1LaRddlCZNKv17Q6/VbrGQlzItLcEYaNT8798a+L326B+sb+3a4GUJjNx0fC9Xv
HIlNbKZY1kKFuwotIVVugFnyXP3owz7iBwJYGse3DmrYHPLbUfZyl5m64CXqwi0yvGOwbRgD5q4/
5sexfLm+krJdE3wEbg5rHHKlAZl47g/jGCjO7E84WrMBoJB6f12aTCPBSeRonqp7oDye2/qxLaO6
PHfvq9z+sgxwFaFPDL2HC8fIpWUAzYdkzEAWoldeqtTZufQlLWWcPkI97K0U4US5KmtURSfj2XDv
1dL2W+85sTtMdd7o6D91RrR6JEfdkOF1b63fWjnhjNnaYGkZG/Kz26RH0ypv3UzZtdyUtA1vinHt
hXzeQ2u32NvdVKC0SzK3PY/mN2ree81XVYZJs+VgMVrwrwjBtjVQE1UI0rBNw8fSe+hlmNayvy/Y
NXEZS0w0zp2Jd0fbv/X0Xc1z/xjA6vsFS65tw0CO3GnPeFDtrbK5n+o48Web+SmqNxLPI1FGbOOe
416zMwvKzAB386zpCYQWu/efzNV+iH1EXVfXDXOhDxvBFteYYUM+0aKS+G2JYYnRajVlhHUVFMmt
XW/cq+N5fh/696+NWdC1AIbnYi7+Z5/C6mboFJa7Sam3Z8v2qG8WNuAm7DunTgGVqB+BbiMJ5bbi
npU8cS5tplbSeBRHMh+A0ZgguioTTMDVQdfIAO7fMOAtwT76exC2AukPvYeC1+mqxo2HUZlg1ACc
dmfMcRbAysNYsGLeunW2t4zhYFn1nqAVEePfh4Ew4ElNiGdjde9Q20+bLEh4fzcVGGB20hAp2x9p
++P9tuSi9AaS7AUi7g0PiZdYdKAGYBhUa++koPA1o2H+el3IVgQFqnQU9vAfRoeER3ehxA4FHSA9
x7b62IJVooqTe6BpPfB6jkaXhB0O5XWRW9brYV4XkC+Y80I96fJqKXV7LN0KD5M0AcBuU+CGZCV9
Iq3zdF2QUET/ZcRrSYJy6KWJHWXGaSTZhwzz7m53r9VuSMzykAz6OSnC2r1R2mln1d6udt07FMCP
179hcWDiC2n9CcI92uVOq2cWYHs6dQwG6yuiuhQT4Upr7LwYWFt9YNcfrovcDLA810QXI9pq0f8n
BFh954Japl8yD0sNq0DngLczn01/3Bm7TDq5uhX6rKUJV5CZdbFW2oiKkTd+revOVwfFL5Tm1I3a
zdC6EkexabAr5YQbycrQAmgkDTv36Y1CvzR1i2dSwDFm2bm+6mYSh77llzzU09EQiA7vN9UYUDGD
BDlB8Fgr+2LYtexr9Xn0JIa6IQTnD38dyW94WzFzWM1JwhIbwVab18Sfio+2Mzx1ev+k9uX788oX
ooQLF+iWTAG2RI4bo2JKYGGOr/RBDU1SPyGp5YZ9oxJJmuAnkaZwCNZCxWxiG8+5kxNExxSDZ9b/
SLvS3shxI/qLCEiizq9Sq9Ut2zO2594vws7MLnVTJ3X8+jx5k51uWmjCkwDJInHgMqlisVj16j3t
kTDLT2oQkk4YVbQ/WQY5pvr3rPzLLn1zgrOu+r2G2JDg/mkFNIGHw9Bax9GLm+LMDQwQKLky91LR
q79RihXCRHLQFnBjuk6T/q1MG5T6l8XsxYnnTWcFc+IlTrgmy9qdUod4xYlMbB1PBsc40OH2EX4d
IgGZBE4Y9HUAgL4aVRHlKGjjTc6XxBuOwnCP9qofFiWY6XVCBDNgo0WAwuwjijjXkRgUblbpgZ3m
i+kKXy/FXTJkCg2q1/uKaSyUw8Gws0msQtrv2oZFe9o1dt1FEF/wU6MLskTzu/ovc3zvNt8yICmr
5GEYK0WYeLWDktnt5xf5Cw7OJvjXdxFIafo5D8o2A8Oq4iaT0Jq4YCQrUqSdM9cB3TWsWO+rd84P
lMbpkZ4wtfdIo/RdNQbkYQu6yykPyMl4c61Isi5F3mriFiQgO2wtdN7eu2PuhXpJ87tiKbsPtbU0
itjxyl1e7GEgF4kaxQiRdERsgBNHqxiwp/QppSfXVmyn6vdLd6XXQf+YTaKLOu1dXt817K1ps/T3
S+5elRxM3E3ZRZnxMPXvjeHsTYpQ9xolI9mQ3N1hs9voIKiNxA8NM68fUVZ5T0+o431aRrCTlCGE
Z6LbweLlUXEVXiWbkq8Dt1ebaE52ETH0CbKt9RjO2cACjUDSeRid8U+tdsyQNlr3rhwccSR61Rzw
XwEBMZl4zFdzDN2S5ACcJ+3JpIQC5sytQz5kGEkbmPPQ9O50z5H2Huuk0T7StG6jvqm1p3RCSB8b
E2rGkCKOWlqmJ+LB1Str6gKDvJGr9CWnu4rTkpMAlu8kQNN0d+i1+flXu/82tKqYtf2Oqw0FwwNm
wSF+A0EDMEFLOUbO7BmcjKy/y89TqB+KMDm49/Z789hF3sF566najG2Z2vZPMOJJxjxj8nirocmR
b72UyC7+uO0eL7yNr1ZzYUC68oGF1fXMzlBvA6BkbZ+yKaygXj5YlZ8682fKdL8CIZO7Bmv7tdOe
B+3PnGhHhhgyA5HsxE5bKk7iXuHxYtHY7OvwLMy+MaasR2HYCJInaLsGxRPeHlNg+l6U3C2H3O+i
XHFQdtMsAyO1aFyB6F3WX22hNlZ3Rq89Ny44PrWQeaVvr1VEQcB9e893klRQj4AmEXhJaMfLDuSM
WmVaSzbe9ZkXzAYJBKtw/ZwGCEPNdo3e88/bBrdQL39j3cVUqwv9RcN44Ru9uO6AzRwG3sDgUuqn
zLxDf+JgpzmoDr9ZyZvvHXiqAYQwGJdcDFiaUowrjMqrRxf8pK3bn4wafsMHCqan/jFH+FNs5auL
fDOGZyLgeEAQAYF67Sl9mxRCh6vcWTUSb0DHs5C4f9/evV0bwKbbKPiAN0/GuJZ1a9GKbw8m/aku
q0A03QHjBv+fEem2tqaJNzNAcHdl0wcLsU7FPPlLtyiO1p7rgUbg37VI4YRWetc321uiqt+5xre6
ejAqCHAAuTMfKERT3r4oEDwhhQRYDQ4ofR23hYKpkVFYw2BIWrrhXLnHrlHN2+99INvz0KPdKBpN
2b3tXDidaGHG0Z+7/Ks23m2txttL2YsOzqaSCjQc8jq5dFctrl01xmbDKXyBzgsRuT8b36x5CW9b
epXnwKUvLUmbRsx6rjWGRvA6uqExpiGr1t8IdYhyODdQljExTHR9ajy9b02awkS3zB/w8Oz8rG0n
X8wPdWqrVJl2ds6DoDWFjDbODhSmro31LThJPeBXv4yL9VdJhwOB3Lk/JmjB9UyxsP2UGzM0YGLa
Qp3sCm1Re2M/IeU2oyVMA/5HehTIRR544ITjwTzWT90DKP3Gu+qL85gqJhdefTlkWiY2dAOrYcFy
lbLtaAkeQ2Rahq6zg2NkW7XDVTWsXt/YL2YAg3e9TbqJSqGCcejIV+uEbti9856dyiOamjnEXLBA
PWABdHsiA1wg7NDeqbKR1zezZFuKH+BDzYD3h21xTCI7WE/roQ94AOrEJ+0ICPRf6nv5dcFKsill
KKLJAWN3kTQvsX5sjjyy7yHGA561jY5JJe+8m6IDW/u/3ZUBtniwVU62YIVmZMbroQp5VARDCMqu
o+E3AUqeisjyKnpdL08ettQWl815g+UZ1p3WHKFu2S6KJFK1hTLUrRwMsdombFgfarAhlkf7sb5L
P4Nb4bicdBXFm8pLZEivOYC1vxuwh+7DFC6fSzBOFYHV+0M8hGtAwyZqv+uKHGfzgqscR9pGKe2A
mF2r5dupMCMGusciwlvnWB370+3ovO8fQLOgOq1jFkoeAZhss7cSh8POH+z5n7Z46mcP7Nzej8Kn
ASgDoqJX1Ct2FwcKuw2ChMe1DKvSBWOUQcoxMoBZzkDe6wpxaGga9IU5BlkBAgZMnB2YZ/91e7m7
Ie2XYfmmKDD03ljlgsej957QqBOH3/j9DnrIkGZ/YQCRLoc+m9yk97qoFdZzYYjHoZkyxebtFpnM
CyNS0KK8dtu0Iagc5Aw6N3ld3LtuRn2ypL2v1VkeJJ6Rf6u6afAHIE3DMmXen7cXunvKL/4GKYjR
KnFFZqd91E3Z5HPd0c5Wzr8norEU+YPCkozd0ZsW/IS9i3jC70b6OA2BUgvh1ZW+nTWIYwJQuJV7
5Ft2LlsNg3vbho51mDfke8IMgKswfCxQcVfc6dvXeXWwkbJqoF9AW06erW48T+ubHi6YGn+X+js9
uzfsR6+EzlcJAQ0l6GB3bRfmpDgy8xFKft2M7XsCJUesBQDZBPopOY8TeHCm4/AZFbvvqtRh96Nd
WN1+fvFCo6wtJiOH1cb8YdQHB7A4pnhh7B7lCxPbwi9M8GJcC0oQIOfyntpPNFMRWKjWIOUlLWjy
ElJjDTnD2OEAQlzvkM8fb5+j/bvlYhnSYfbaXqTUbrpIewJdSlCEM66z4ZTd62BA65D75KFzVtjc
UlTZBeGAYGc0MCYCsnZp6zJnIeOWVYIO9wAqpoDNgXsWAe6yoPsDUSMJb1vc+1aXBqVvNekV8KBb
TlBYHzDlm6ryuD0nv/z90qcq7QzztwsyVZd8SCg6GW04g+xSKJax5xGXZqRvxYCnSvQWyxAbT0Zh
x0nOj+tUnG7v1v5qHLxrwdKIjrH0Yho13q/Jlnfnax2U0yPDwKHTgpJ9UKRq+5/llyHpKaOnBbVB
X91Fo/ikN6d6UHFW73o3IBX/LmX7Cy4OKQZaeqMU2LH8TD5YX81A98tjFRnILmhYfWQBfqKIr3u5
xaVJybmpmwrDLrGoYrXvx7SL9Jm9B4wh5FZ1anQn8DTv1JXL99sfbTcnBXnsRtCNui2qYddLbVLb
ZhDgQNH0wxQ6SOvRBT+gHxIUB3JQAUi2Xyaf4Etj0vWr87IlA9SCImr/tCvnbJL6VCXdJ7AjhYBu
HA2N/U7OfWFSBjIUWZ8yo4DJ9Qfa7GDIAjluF85/Y4GjTw7O4fZ+7p21S3NS+6WsC7zodWyn68zv
ram9r6wuLIxSlUxtv+fGTspD7PWqE8sqYGcKbGTa9RH4iXN7xtsoUuba28G9ZUs6b3W1gkNkgq2a
+0uAwBt579aoP5TPeOZGqqCr2kHp7CUE3OruCmuGACDe7h/ckQTDnCiaQFtsvbUo6byBQnrWSAkz
Ym0hd/fYV9+L/BNf/taVUCbV/knXSDLV9SCybf++eh+as3VKj6Bc/wKV39AJ+q/a43LEGHaondKH
5dk6q2kj9gKmtXWpwVEJJSdHOuMs61pQZxV9BAgZCxszad/hf6GK+L/74S6sSId7Gy3VJ+4iJXAw
kfQ1S4AZ/nL7dO1+tF8m5KRaGM1gGzPSd4fnYY3aFTgPgEYAzWZmmmFXTko68V2LGwMGhmlQdXal
rSN0dSjZwnJJAzveiBhNijKdT9+JYDkaR+NUB5nm23dMGSz39tNxjY2jArUsVAnhwReXELjmaWuW
236S7EdbGIeqtT845apISHeubYph+u0GAISGyipnOQg+swlPsMixwALJgrFdW6c+tBYoK9IDXkx5
V/tAh1iGqg+7s8ALy6/GDNvVcz1CWB/x8Xngpyb/MvC3v/coyOAB0wCcEIP72+e92MNFX9JOVGUf
Ce2dW93b3QOGdG/75O4qLkxIHrIkHqGJgf0T1bcWxEv5B1fVPN75RCZmptEzsgE2ARn69SqcoWfg
w+74aZrDhQV9gwYcJiS9n29bCcj1oD9veZB7gy4jBjKvzXjQeSsTwWk8TJA5N8rQIt5P21BdyXI0
2sxgwgpQFtANQUlDMlPjuFYThrnAHjmgblnqM4SI5vJ4ezHbtl/G980KZp0cb6MiRMlG+ixQY3SA
y6FLnHMWZOY36iaH2aCR1oM7qvHLSsUbtWMQ2uFI2NEgRhFFDrJtTdsEw8BLzKrmKIAroAzkiOha
clodNL3zwUajyAJ2dhL8F/gXOGIhQfpqJ+lszxbvtTjtCNh4SVisf9/eRdm5sYuwAK4aPPrRbXUk
zxv0BM+wudNi0qXHJUl/dI59D05gVV9Hzn5f7MAXACVHVd6TAUiT0c0Qf2v1OKFj2GnVaQAFBqKR
Py0eOs54T7C/q2pQ7N+rkpRsdlv+RXjIvJ5Osw6zKxrrG+F6Zn8bOhHmnXtIBFiHIakgUt+AHt3t
fd1dL9pLOMsb9lOGDU9lKryFd3pcgMc4q9YAQ9ZV++fqgNWY8yDLMVihpHJ9leu/LPeXVUdqOIFI
DCzpS6LHhkGiVeDBjmEyF93ggmVBNoyHjM6HrGoCc3bO42IGjaViad91qIs/QbrUPC13B00ILRZW
efQGgWxEC5LMO9zeXzliyiuV/FaDzpE+6jgZtbkeWDoCCM7OvVUGCdEUpvbOPWZFKWjAAFoALde1
DzneQjpd53DdFRWjHCOO2Tc8Tv0EQbRuMGOkGqjc99oLi1IAZcZgga4SFtnQA91OgiL5Qqv1NHAz
gvyg345LwKxTpr+V2GfbVSTGkFXZCBAdmayranXHW6cBu5rMh6rr7hclXcyOf2yIPURnQP8olTUy
mOZkLehJtLgwsp8OCFVyB0xJDikUB3DHQWzXcBHZMGUARQ75KOTjOJvzYsRTB2BL/iXjoTCTYJ1V
Y0w7MRot1005FS1JF0H02j0Mc4BMXlqb8ZJ1wz2SKs/wN2LdxH+zx2Pc2/IQPJGrGjI/R2uNLs1A
QhXPq/exTT9admpB08G+dwtwmN62tfORwHqDiQcUDDBhbktZle0xs5oYNWIvr6OpzBE2y7AZVaNA
KjPSFd45K82525gxxjxsDOoti4+KMAUGelIRZ+18JVyfugtlXQvimDKnrJk6BWQ0az0G22IezI0L
VnJSq0QmVVakgzu0FSSI3JHGdsrIGnkaqFd96Mb2b6UnwkHFi2UTXILA3dYhu3Y6HUAj1jUZja3O
iEpzkyN3/wAd5/G2H+yuB6IseKXA74AsuTbD19pLGHpi8aD1WmSQ3A1tt1YATne9ANmHhX/jGeRI
zpYbGjqmjWXG9rJOHNeTyVKQx9apG9j2OFiK59BOOIcn/DInOV3iaWU5N8yMeV14z12hLYFRIDvA
PCzyK7HOd1rhFOfRSenH27u5bxmYIGCeAcih0vuZm73dJklhxhNnIWgL/cGZHtLMKgGxH9FGQuml
pURxlHfiIJb7r1G5z96JrNNsklkxh9bjoUzW0JpF/3kd1uQxq5nz/fYad83ZiBkahVn09689pjcy
MOQPoxX3lZU+JynnPl+Jc8hXMvi8MN76cno5CL/syWEeCJ7c9DgiFe4CnzkQw5rzE6PPtlBxvsiF
AvnIbW58kUqWubnwvLZhiRSP87KGtuOEtYYRd2flEShlFTu5b+/X2ZNiCV+dBCNSphGLsfq0mGBd
8sp3i96lfueA96jjCu/cPYYbyylGHTAqIO8k8QaUNic8DnVjPTaiOrTIrig+3W0H2VkWLkqUIqBW
hWkHmfFMTCa4hybTeTYhw2V/rAXqc+xoaafaSRWmdlYEMS6IfmG0Dg0LGY1hLSUzjJVYcanZ4QIm
srqnISREwtsr2jUD3S9oVmFsCOND145RdGOVz2WFoK/Tc5M1YOcZQbJbRv+fGSluTROYzdwUsTgX
87HW1zgH5rMQb5ODR6KEMA/Jy42RzgIxnSutZrWKrBgsQeMlb8nqZ/mcv9Oyfnh70L8yI60m51Vj
ViSlcc/L52b4Ui3pnZ6q3n870Qg3FyiPIaGNIpv8aRI8gyavgZW8miCJCrk8Ut8JIzlOpSpp3zeF
huk2x4M0Q7oqMX8CXnQ60RhUKOdOu9+wYz46IYdmyZ/e7gko3gDxiUIOhv6kvUtWw07mMUFIn5Ij
nzXEvfZIZhUHxt6KNrougEa2ZqyMKs1IgR8OXfLMvIC630ifAogZJXqnOKavWDE3l7NQw8GE3zak
L2Pvl4KCelPYyDL6GXXefD3RpKPHCgRXn2ZzgIp7XZ1y3scZ26htnG7xnRG8+YoXw9453hhcgacG
4eMrtGbPatoUemvHvcXDgiz3eYYgP2k/b3+9vQCIrBpcaLYJmKsclTJDq9I8t2hMEraAt65Cnc/s
Agto51ar7qZONfy1ty4MW6MgZ7gQtJUr3NY4oW5qJzTW0vF9XaXnRgMho2Mcb69rz11sjE5iXA7F
Uhy36zCYDgy6wziHMeQqn1zu9aiij6e+6UKQmCmqvnu2YAoxF86JEQL5BGAYxq0Aro15B8ZRMGuW
vpvkH1lV6AfhqjSs9zYQkCLc55BRwBydlNNYuTnjo3k0bof0ndnetcBP1boKe7a7pl9W5ERNdwe7
SBacAg91MkjVFMc0WX52hnlI2Kr4Vrsreml/43QDXbT9LRe5DAYnMVWAyecYoLAg1407M5sO5tyf
b7vErpkXlDC4S1D3k57GemGma5+tVpx3oGltLad/P9JSO4yCeIrDa+IvlqrB2xAEAMn/mJK8z2nq
dmpLmKq4WwTtoJcnFB/eRtf/z+V4acW43jfhrk7aNniwDpCiX5PVn0rtM7MNH4Muik+06w4XC5Lu
EweUAImXOzZEHOuW+YQ21j0tUausmgFFE20Rih3czsytHdx2+MInmrxmds96M+5I/3en6R/Nlgd5
VnwYqfk5E9AMqEXzG1nAVjbZJIaQdsjJYJmWIxlKYscMOLM+O1mYIzccRSN4zwsvjUg7mY1txZqG
WfHUVPfdqJ+NNg21QpVt7sV1dwM0o42IgpN8K/d1xzJv5XZMrekuyYr8sDDvayFwmJPOfajQLHj7
6YLQLJKNrZAGQPz1B+swL6MPGQwKsKkczKr9iC4VMCzs0207e0fr0s62vxeOMa8YpUxHz8aFtViH
ycEYviEGVb1ud/suViOFpGXJxw0/asaC0aeCi3eo2JzaooiGqYqtVYXS23WKjR4UaTsIkeUbpEn6
btJZYseogua+K+wHW9+wjl37Oy5uoC6IahpmGWVM20yKpZ1GeJ8oISfIvfbIuQYa/99oFSFNQwMR
/2lqVCaGH3U6U6/pnbjqOMibZqsa0FzBW//rbW/Y3bgLO9J30lujxZxracV64Z611D6KMvmJFnp4
28yuO0B22MSTCjeHLCKC7SRkyRAZZvoM0WZKo3H+WpZnQ/y4bWjXu19SXBtFi1f6FKhTZ2YPPFi8
VKBy1WjYa/x3tszGcA4A3ui/yvx7lrskJNdXlDlL712qe1DmgtrUpBq237sx8Kr+14x0OblO4xEx
a2acDcP9Cur1anKf50X4ma5S1tvdNARtPKxR3Aa173VIcK26aWg+2zF3urmOkhriWKBzI6aiVrfr
bNBVQKEAmSsG3q/tcJfD0xsbw69gXqjHNco7PZrst9L/bw8QJHYoPyKXhLdJZjJ9WN1yRYI3ckwz
o5jES+dAbZW83Z5Pg9UUbWAocKLEIn2glZhWWjFhxtrI6KHdqhHQeRweR5JroVn3kCyzDUEU18Su
VUhbQ4AFq3vVnwBrtdW0CwKQ1SMdd6rsG6lFGTgd2JOAWaIPrFG15nc+m4cBTrCR2mjyYEj1+rOx
IRn1luZ2PGYO+G/Lr7peHJtSxTu5bwatuU2kh0Ks69pMnnciTVycq4pbX9MieXK96W6qyfF2hNh+
jZQYYTW/zGwbfHH/NcskuDlhA3vTfCR2GuSu/qy37nHhKvmf3RUBxrIBbA2Nyn2XvMWs/7giBxtA
uRuIvP4EhpPm7HJd828vSmVJekFZ7jR1vTFZsSaaZ8qHsCjJe3v8rU8EGAiIe6COgth3vXeZNmtJ
klRW7HbTsR2qI/6/51Gp2737iTY2MYSKTcxI8oTWJWsD9h4nFh29E2kZdi5/9P6CAGD4G9uG4gDQ
MxZ6FXJNBNF9EWvaObFlLI+mlT+BrCYuuMrldr8OFGV0+DU6BfJgfjsQSzgCKZfrFqe0xVCX4GFe
/ry9mJ0ojrlUJA0vjaRX8Qj8leDXwY0VV3NWBEanJ4GYclV5dPfbXFiR0u85qYp8RoEpZgJiTxmJ
jNT8OiGWg+j27Rft1YKkOO62egFipcKKl4IHKGFHEJMLGPjGbu/b7tdBlRyMfBsBt8zsNRpUtDUY
32ONJ/5g6zFp/tRIq3C13a8Dpp6XFwWQidJtUVTuOC8ggInTxA4tVp5StLBvL2T301yYkD5NbbZ4
UHaI01qFKWua9gd9FTFzvbj2tNNtW7ubhlCNuQHUvV5B3PKJFpiKr1G0ZPPBrJfDXKxh0qgCzu6u
oYUBmBZ6GaaMgBHJULQ5wcnBGEmw1nWMQsrbqxqA6v0yIZUa+oUQe6phYuiNaHQfSW+f18JRXNtb
UenVrXNhRfr8YuUuXj2JGbsF1MuSNW/CqgGtrWY1yOgILQ5iLXQfd1P3Ma8g6fL2z4X6sr5JlCOk
yvl37Q0r8HUEvco6P9McbLBu+8jW3wA1QDoLGIONkwqPTGmVhl20blpSTKz0memTmaR3QzcOsUPm
n1TUmuLk7nkHas0ovULnCb0a6TqaoPg5WZhnj8cJWZ4we+NA51U1BLHn6kiNcT/gSkJDWyp7AUmX
rhCZMuJ1hqpeRXy28oMN1NntT7R3el9gOkCTeGgnS3vnLGXW8RZ9J6Nt7ospO1d9Go7GdCoSVed6
zxTyEVBT4m5FqiztW8VW1CLBFx1blRagkxYAtOEDcg6FXkVldydb3dYCGKwHpDIUDq4TBg58EAfI
HDly1ftMtB+4C1mIue7DyfQeatdSjI9sf7l8zFA/9kwQDOFlJq+sSay80Skqeo5tisC0+8EXSQJS
vGr+0A4LOVTp8ueYKlVR9nyEggAHqGygURCupHWC7xOzOkANpXp+ytr6MA1gXOX88HYf2UpDrgXM
AchLpe1sJhvUQTbADu0IxFqLpHJMqi8FZIZpYitCxp6TXNqS8uTU7AngxakZ9xj0Wdnq99x60G3g
5ZI5+p1lUch4a8Dkodx2vXtt7cA9BOrXHRvcJDDqapn90WzyH23l5d4BhECNooq4uzrbRIEAstTg
wpE+WJpaKB9CFj2etfaHNpXPEAkAWol+sZ386+3V7frGhSnpWuYbzEs4OG2Y/j2tGoh/M4hM8lbx
vfbNYPQBQ+Hbm0P6Xn3VzStmp2g8ZcVnnuufeNqcrFH7nW+1dfZQ/QL4SQadE5yrBCx2NC4XjflF
mQU1WXkwuknIGVEc5901XRjbfn7xVvPw6yHVmeNJqDdfhtq0fDHRY77kk3/7G+3FDRAEICDisbaN
1F8bqqayGDoDxdfRHo5GZoWpm58HatyBaxwcrOj/WiqOgN21XZiU8g5QvnlgL+opCszlcaocv0RT
ZSAqPXmVGcnRMalndoXb0Zjr9Ukvsz+6zIxKZp9ub+DeVYzigGNvgDwDtELXGzjSxSkAB7Jjm9GP
RLfvSfv3/2PBkR9RWm6Iwhk9K0aWM4LRtOhCd1ICvfe2y8S4/AYpA2msXPbnXjnqnJYohZX2FPKs
/lYaeXNaiFJBYS8CmeitYtdw8F+xAWRZa7cpmtQoI3JMHoLEkIo/8waUO9VyvL11u4uCZDzQLCha
v1LQtfu+J3qKYIeJK7BJFSPUn7rK9+ZEBTLYtYRkfXsgGriEt0VfHFjSkarMiwK91To78LoKzSQ9
r2iM/8aCLsxIsa5CalOkLkHiR9yIZdkBejXPo6sqD2y/Rs4msI5/V7NFjYvVNHA0zxpbgEAWrw6r
fATRLrWWQK+H78Bxc980sI23l7brFhc2pYOEgWyGcRuc1ynXyyCbzDsObmFfb9NHlqeKt8/+Am2g
XCAQCESBFPZYmlbAGCBtWflGHZymCf/LYM1PUIlPQUOBvRddpeqs7fvIL6NS4KNDpePqAG6S23kb
dkz/0NaVeRj7RPE82DWEeSW6QeDQi5KckdsW0DQzhTMuw2fW0CFKaQp/MbReQQe5G/0uLEn+aI2d
Bw0jnOXGJMeJZSHVeXTbL/YXs02cA2ryWkxr6lvGHQO+mGqlDcbkJgnAGfjNRhKoSDJ3F4PROwgV
QKwXXOfXXm+1fZK1YthQwkhS2k5oh0oY629ZARgZLQcQ8evSls2lXQqaLbj+ivqhYfm9Mw6KsLd7
lMA69z8T0kLMWRRW3Y923Bj2nTWb50QMyFQM9jkpCkU+ubtp2LJtJBO1cmv7+UWocFdv7rwED521
aE4k9RgouRuFl+26wIWN7ecXNkinDeB5BiSHLcmRWRCIE/RsdCqau92gcGFGOjZEL4D2mdA+oXjL
sNQ9tLxNj5OX+eY4ndLFUL1q9teFZg0QpAhFMlN7naCfNvGZQoSuxWB1kjJAqXUOfa5apR+4Zwpv
JzzTgPtArJa8rrXLdBB45ceM289aV8V9zXJ8Kuv57ad160abwMG5UAGVcv5syBxLaMKK65V914ri
gfYkpn3zGzk/bnV0uYDdw+tJCqVJ6ZFinQdkXVB+Ws0qsof62S6qNzL0oaG2JQ//mpFyyKmo10Wv
0ceA4JMdlp2mHXGKFKWC3U+jW5g1gzrSpppx7d3a2unMnTFsQfgc6zO0aLX+OGUqAP2umZfxXzyR
oOQgeQAzHGE1Y4dM3xme9XXxezI+Zf38G9c4ZgUxWvqPGSn28I6hild26N5mLXm/Ylr8XIL/OMjx
xD0s+TyFv+FwyFTQNgPkEZ3B690bFlpaVoegXeTDiYOOOk21D+7inG6b2QupyO9BoQhopwHCxmsz
vZaWKxVwOK1tTx4HPE9zH6fiT6gNKCztBVS8zoF8wJCU9kozvulzbYRcLzawBunC2oBaQvU02l2M
CXY41ERRupEZarNJL5Miwety4CR0K/NpNNOzMJfQGItvt/dt1+swfmUCjYpXklx/FSR1hpQg0ep6
9gCt64BgFNDR3iqm93JQEdZ0C9Uv4KSleEC6uVzFNgxTOx54t7wK9LF57ouUv72Tj+G1X4YkP2gw
RanrDaGxmOrnvNeDgczPfWkpTtHutkEM6WX0HOB1yYwpchQVKdbTg0ubtOuxbKpna6pV48y7ngCg
DTCoKPS+mr9a6grnGO3S2IEOU7s4Ae0c4hfL/NCYulAsatezMcnooIW/FUalj2TwlGtW55px2Y4Y
lUggN44HeqK4GvaX9MuKtHUNeLjZMGQoFWbrz8low6zQPpv9+I6yUWFq7yshizM3wg1ve89eBwVM
6WnLvAFqMVzwlbriU4MkKeizRWFnb+Mu7WxLvsh/dGKQ2S4wANIYfe5XuddGKHBX4duPKmIosDDI
svFokFYDDeN6nVt0HY2BR2VqhsOQR2WRHG+b2V0MxZQcDio6aHKWrZnEKUq81+MOExlZVj+6hirZ
uU7kALHRt0o4/mNr+qDIKV11VeMamJg3yHk1MZwGhZceGp5mFaTikJKft5dz7QP/swWffnmcYG7i
+tvUmI+3ZkIJ1B/uRmD8q0jPH2+b2F/OvyZkhTHXZF4rakHOGf+cgcjW/Tiv3zQG0R0ln9j1x3m1
GkvyAW2YDHvUxHwe7SRAUA+K4ky1LtTWPkznv0t39Kt5/WMhZoPRrUctowcdBXmr6hXbuvuHAAON
ix0fEF2m621dzNVkTrOOZ695SvOPjWoK6TpK/HehL/crAhGa7VKUaGs87IakJ+fKHsMUtJCaKH8I
D7pPlWoS6eVF96ua8toWvV7LKGbPy3TgX9asjpbBsPyGLV8JyIDWwjq3PEIP1qpbvALGwzKzv7LJ
K3xGeDC5YvI95p3s0g5QzFLE4801b/xdsl+BXt/Kh1GHXxUfsvQJCi+liURa96n9brGfbjvxzoZj
m1GC20iooUslbUIH7FOl05KcdfAHJlNIjPer9sDWNxXOX/b6yox09JdyXKG/V5Nzs+j31UD8mttR
NakklXa27gWhAX4BFJAQbK8/KU+notFGbzwXjhu5uKPrNPJ4/wFt4MCYAG4f/7q9fdsvlL4Vxm1f
Bouxd0DBXRssxgrSptwdz3YKdUFtCNr2eRDlyUjMqB0m3yw+TrZKtnXnEF4ZlQ6h6eZLScacnKk+
hKWBJ4PtRLfXtRPbrkxI3yunxJvaqiBnhgabZaKt96x7UH74qPUK+iOFJfkFjAHA1lhNLMaxPldm
eizLQ5ZO/twch7fJYf/XCbfZYWA3NvCB5Ou2nurcaxCwx8bMIloJGuhu5p3mwqkOt/dv5/rB/v0y
Je3fyIVIXbciZwM9tsTLonz7Z6b6TLtmbAtjZZjSR74o+7sJoJCjYfMWd8JlwP16MND/chURaTdI
/DIjf6OuFpOT5BmBl1uFD/IQnzF+13DnXVOqyDn3bAFmB1IIPFQRlaSPxAFMY/aQ4oapjRB0raee
fxT6e7PWg9ufaC9WXBraTtlF9ubZUMhzVyxqrvD86T50/TuTf8xpZJinXi8VW7h3Zi+tSYGCQxZk
yDwGh+BZUOokKpYqur2gPWe4NCGFBQMDyQtIxfl5Yg/M/WzVoVmdb5t4OSJyvLu0Ifk1qgjQWGsJ
P7PP5TmJNtEr40P5PTmJ0D2msVANTUrDm/+cWZTFbDRDt9FXWc63KUujpyThZ3FcQnrg0TL5xX+V
yxtVLUbSnfivNVvHAxxnygUw6donGses2VSy5qw9Of56EEOQhV6YBfx+OVSH8UCD6gBqYhAUs4Ol
CBm7HnJhW8pY57ZMOkuDh2Bgzhe2HSS1q/h8e2cLk714jePFj4eqtDx04iiD7ENypt0cJTaKDODg
KQA5rkqmCOuvnXFDTQMDRZHuQzhGelTCANry5jScHftZ1773/UPTfrrtjK8PMExggviFogQ1btmE
YG6TdalzFt1SBSzpP3d10/oOhr+DIiuTc037KqhqRzV3+Hob8arE4DLgQ0CgA6p77SWzhjI+OB21
Z9Y+OnXnC+tu/qODrdvr29vCSzPSeW4dKCOTIe3PRp0Un1mbJt8sxvUC8LzU+XHb1u6SMJUPamxI
/PyHtCtrkhNntr+ICFYBr0Ct3W334nVeCI/tAYkdIUD8+nto3ztTqIkiqu/EF99LRzhLIpVKZZ48
B1MeyyVZAPulmSb058p8KuQ3Rr8aw44AtXndzFsfx879awZkV0szRokRrDyO25OhJ10oHEwS1R7Z
ev+vRCkf9TPATnwLE3OYsVmaoW4v4q7EatL2m9c/UFF/iwE8Lmj3O9ZBxyYzKJJOJ5INd2g5nlJI
B3jAjNy+1ssfoZznsp7sBvpa7QlvRPI1qYnfAWnTJ7+vm1nzkv/MvKmAVrmPHbSa7KS3iIdEs+ww
z/mpAUbkHYYwV45sF8BDotYhQGsDJcqmJie3APY1gdDDxGj+YNk034gdCn02wrCJEIVeBRSA0YJ5
c7Lbqi811snueRj+0lsa9b0Mh0oErIlMO0f79K7rhkgrQP6472Kw7k17Yk6h0L5dX/LsJ4vbTvkd
iruSCY2nGDzJJ7fL7aAl7JNgtNs3JG1PzdQmTzOCdosk7c1RhNG5VTOHFqBXVL4irSeJ7nV++ZLH
7MFtB/8EyrthZ3flg56a9MvtS7y0pnhplZgskWnnnEraPlmxzAOjLe6NSQen33A31bcJpP35tBf2
VJwb+HTSPLWEc+pYnkK80tUj4HPTXTvI4laHnTcSXSJAf1GogKLpMgogTE9WYXLnNPJ81xvQ+aqt
fSK3nutvDuCrGbCFYmwDH82b/36RR1bawAfml9mp75p94zMshR2mdquhsuoWUORDqRL6eMDoLM0Q
8NihA5KRk+mNSEjoP3ajY2baru4af6ursrqkC1tK/EQpcvBsAWR735g72mdHw6nDlsnjdd+bfUs9
XoDkgPoDNw4Ay8oHKmMpDeKm5MRp/WXMe/8wlU7+WRumOqypMe0Sy6J7B1CTw3XDq+sDyonMkHD0
juZr6uKTxVbVm9JMYNgq21DWfXoa0TcNiMCb4/9hCoAWJUlJB7dMULgFdXzvn/KZrzIdDhibvfVi
nZ0Q/Q+UcrBl6LktV9TaPZciruuT3TpJ6CRkCFi7dXuvb9t/Rua/X2wb7bSu8aemPonERuNw5zjA
vTm/rm/Y28sbS8GwJHFmhT4wBCleoRltPmu0d89t8T3V96md7FGP3Fl5honTdtcXNBj4pxpi3U4C
8VkwZZWbo5QKReafMHXxI1T8pQ5Rn8lNrO7ZIWhX9ekZMTKoOA9588TzTz0xdx4foyneyMPeJEjL
xau9GJ7rGistz8HrV3RR2QtiHjRjEsOtLwHFjrLJAOkIMDV37WmoOlYHsVOhLcc6l6UHNy+dvZk2
8daDey2C4ayDSBvtM9AqK+7TFBSTeqXhoHKd/C5JAmSFqAMfEJi22oLarLkqsTC5idQIFJ1qFaGT
TufQoZxruyKK2xzTveBwNbam4tcSBHDf4KGD8UOARZRAkgyFQya3qE8aGGPCxs32voiDoUGC5Irm
6HHyjnN+YVB9emTx6Gk5xbpM42Gon9wtRZnVfftvQSpekkpmdXEG/8NwUFcH/VRox7Sy2jZIhqTf
gHGsxf95Zn2un84tVSVo6cZg6l0KY1ntfirdJJDmeNf79Hs6SEiV+PeYzt4wuXq+XolWZmlH4GiW
IczsvHQ0nbw+0XHkAcAfR0y1f7oewdaWhWoFEg4dAAhXTQhKfc4awT39UqOZX3yuM63x92MSO9I9
ObSr0882RLpthM9MM8YwFfrIN1pTK0cNlQTQQqOVAvodFcwmhMbzsi+qkzmeCCZ2vB94bnF/q16y
spvzbCda1OB9AtBfiSIuKJInoIRtnDJKAnRa22NKii3unZXFXFpRsUug7xJ95abVqaryT5b/1CVG
NDhFRLTNPtuc0CsZCcYV0J/UsW8AYqgeySdSUoNqz3wnvszVpiwsncAOPMhryGO5pQG6un8X5uaV
X1yohZ+6Rkec5kQ66K7fuebGQ+q1o6qux4Jmx9wFBSnomxSYyCHllV6e/Jf2VOymII3csD1luyrU
QhKi1P7ZD/Mv4w68qHvnZOL/u0MC8fp2UwVm9oU3P2XGViIs2yDVUn2lNFxhjl1+6vAO1gCr0+7s
MQlZ/Nhan1In8thtAyh/7vDLc6jsrpmNBenz3jnlJYhl/MTM75txNPAUKMuNsLIWNi9NKQkza8y0
T0fGT4muJ6g3lGbUlnq/H3A3RNejy6opsIRh5ArhDxW7pc+4M+s0EPrpy5A0GsaD++rjJNiv0a3H
d7yffHCfokWBYUY0fZeWDI8LZ3B5+iK8BHcnav2gBo8/X1/OarC8MKI+sQdG6tRs8JFydy8b6gZp
ZUeFR48ME5sToJcm2+KPWAkoyAz+W5iyhc5gidgjORIRM/8pPPnBn9IHgOECj27VKFdNAfE7zwDO
Y6HKfSOAIk1kVuO5O/p21A+URH0lq8inA9R0uOQb2/m2Xo7EDrIV/xpUnB6trK72MQeNC86OWuh9
1B7fG1aD1y/3oHduHV2/24vRD213iNI6e77+PVfdE2tFxJ4JWNXSm8FHYWK2wzmJ3o4MJkNNmBFL
6f66mZXI6UDd5V8zs1tdRM6uI7XDfZjxkD7miRPpcmvUey23Q/tp5iglcyVK+XS9lUxMFCkOWk0D
M/5tZPH9+BtKTEFXb7HWru7ahS3lqzUGH8x6og7ardUX184CZOX7enQ27oPVZ83lmpQ4Rbu8sjjR
7BNaOI92HWMYVez1kn1mXnKwNRlYU/Otl9lzzLfEela/2H9LdOe/X3wxo5omMKPi0FHBftYW2Hj1
aUx3191iZR8JwiIQ9hgjtgDUWxoBDAsUhw3confGqBn0fUZiPNu2+A1XXAODeWCxBc4AZRL1tR1r
njv0uZa8MK5Flp4FfkYgouCHVfKFsy1rKzfnwpoSIr3BzVILbD6nsf9qxQ9u/FT35R5vw2ByP+T9
96rbkvNde4Nj4AK1Rwyq+G8L6OC3SIgF8p6TVg+gvvxalS+DNeBhgyqoyL8IK33x9N91ATqjqj+K
kjwljnPTBMPr9b34DcoRbypJ9BgIVhDppw2Gf+pq55dw0eses7q5FytVPCa1kmHkUDs9OU3qD4cW
/LPusaTQZPrtE5+iNWxOUOJlkE/kef+ce2nd/tKaqo43UoiV84G6zb/5kZrldmmRO/5UtCfakiT5
SvHJy69eGtfC3mhMrN0RFzuL8ZDlKclBlEGSooFDJeY+479s6tGgNt0ucDMjLFJox/A2ag3tH1JO
R3M0vl3f89VTCjG5WXoYZVM1y055n9fAl9mnuqDn2tM+DBM/MDZurHPl7l08gpRlNj53h7rGI8jX
iiB3jqS+l/av2L49TQL0B+kROsZoSKodatBZoynAanGqcz9L/H2bxFq6m/RY962j7QjRlRs++3Zh
KGoDXIJpTbBfAb69/H5uWpdgNK6zE2lk4Jcn8ODGzZP0pg07it7PfAQB8cN4v2+gJY5WrpIombIg
yMbcGM+h7t6I8ig76C88svctHgnup1u9YmlMOe9+lnVdWfjFaUAJ/Heb+mYclaldAS0KhZwN31g5
A7Osl4cuON7JaMOpyS1oIAfHSNip0JKDC3CdN3zOQHzvVWVAcCy6tA1S6xuXP5utrtK8kOVLaGl6
Ph4XN2ESF57NfZh2q+GTbhxFPD1axa/RhiTbAGXq7rapnNfPiI4d6KSwTHRE1acXs4y+NZmbngba
HvA97zBm+ddgWV+uf0B1XaiCgWMFmE0AycFwrRYdXAblWb3M3aNWeqGDcSahh6X828h/2+Pd2G2V
+NRLWDGnPk8mnOxcuKV7pJYe9N2po9/t9Esry6DRt0Lmii3s3QxgRlJhgJpp+clGATQxZhncYztA
+lL7KIEfk1VxbPTI637fvI3zd0J2ATZr1MWUQ+dXFaesqSDW69ZmYCRGG1JJw1FrDMwGceuo9UDp
800JtZULaBHHlBNhTYT1tsgryFyBGxqKs366VQFeCfwYpgLjFII+8UFTuNxGt0gtuxNaczL6Jmh1
GeTJENLCiK7v4FqaO9OuQgHglWJIrf4Ore2DUMO0TsNIX3JMY+t/V3EVpRTU760bGvnJG392jb4R
VFQvQbjE4YJJcNm8jtktlzeYzBqk1uTopf41kSE0qQjLrtiJ4n6gWwwRa8EZtTdMSuM/HfNPip90
pDV6oft/grO5+xOcu529z/ZJVHy9vqUrS1sYU2JWFZuUJRQoA09MARNAC588fZ9oedAN36+bWr3d
/luXOnc3mGZc2xKmXPos+qeyy4Os2cVkw4y6IoQPnGToXKHyjItb9ZGq6FvOPYC4xQAeisKPUgk9
Cu4Ccp6Ndxazthi3Xjl3LuM+sErzbQ1QFLKe+Y2+dI+e6l2ZCM870q7ANHvi7hObob/qJU9y9Lsw
j62HOJ3aE6ntKqy84gPol180Oj3UE5QMiVWnR47psIx6H0gn7MiVHosmpzyUTWlETY2ZHeBhtigU
1Az59Wfj8rcR+ubJkHkjL68rfcpa34i9o63zJzBuApCp3U1mnAQVYCJn0ct7W+DXGND/3DjIakiC
aZAXQZwSmDUD6ieKi6dF2cSVlbnHTLKwt/kd4d7GpfVKvqp8FVAXgVX7taSGa2u5PG/IqqzVB++Y
JdNOxuMdRhe7CA0xzHuadpA2xSeowE6BlYkYNRN9H5vtB5YnTURLcte4Ykua+41jzovGVN78sgT5
0Bs632piBXGw6MT/Srw+6CGMgUakn51M9+n6UXtzY8PUXO6eL22MmanTFkWjtYOdad7RbfLdJJzj
kJgh6G3u+qy7r7MgIzdXIOZPioo0INizDNCb5ojeI+X05Ogdh8J8zhK5pwDPa3UReTl3o7YuzGCk
0CS37WPfTtPx+oLVC2i2TgwUc+a8b6ZXXH7s3O7JkExD/Kw3eYgaSDRSM0jY1gD5mt9emFEZ2uIs
GYu6MrzjpNHQapqv/kC3eDlWlwJdQOhyIy3BjO1yKUL0etlmPjnmThVhsu/o1Tya8i28zsrpn1vx
iJIoK+KJowR+DNdxO2mq+Lmp8yw9JmMiIPHcc97u26by4oC0js53Zsc5So69mwayS/SNt/GbtaIE
Z8M2xknxW1w1b7ApdRqMwLlHUg17QuWZtt4R8/SnG71jNkOASIFrWARJ7HJLUyZ01gw1OaaOnUdW
JvPQsmO5d0i7wZzwqtq4iDqzKZQdgHvB0OqbBl1TTSNeXQimdlZmwYSCS8CZNd1zZ9J/tbwke0Bw
6v3Q9MVXvOXTQ6/nw2ehOeJxqPQfOZmhyaYweKCnWRJh1ESeUFNL7kg6kkeqOQ2ouT2+ESyXV/Nr
2xQUhrM28dzsxujwcoMKvW87ycCLZoLHc3J/JYX84bn/ALS0Efi3DCnn1CkhOjkQ0F/VrEdRkhck
kl5RB1ltpmHu8exw/csvD+z/LQyziQBG4+GilulLy9KIhYbD2WFOUQH6VlR9RFCt3BrsXXryW0Pz
wi8u08EdZI7GNNh0MGs19HEYN00E8Nj++nq2zCh3Nh0cJ7VGF9P3QNiEWVF1EYWuU9gx+7bS9dsV
KT6BtNCNWzwmz5L3d1KKSGvZiWu3tZr/1wzAWpgMwd0InrflxpXMgVboSDA+7EusChJlbKsUuOoE
FyaUTQOJPyOFDjJpPWuTqM+y5Oh1uRe+49NcWFH2y8iSToADBtwVmFCPhR40dDwabItzfn0x+M2Y
08SFp8r9SNOonaLs7DNLWtveJVoCxViLxFq9USRadTWAOAAIxrz1G12/bLI9rk2GfR5lE2Lq4NBO
ZmQ2ycbNvboeqD6i7zlTnqoqybqR+lSkBjlnkJ92ZX+GsObGSlaDzoWJ+SdcnE1TTIAaYND27Njp
DxMEEtAGuM/7LtCH6R1O4IJT5FVcXn+Dgy9sjXIwnjlnag9PE+ap+rF7HulWKrn2bXBY5kk+20a/
WKmAoqhnxk1vg12mlxHh9kODhwUqQRvX89rGQZoG/wEKgkKTcjZ1YM7TOMdqejvfm90X05meC+Pn
5NzW3vkTBADZxCMEzAhQVVEM+bHOXF6Aqauf2zqiOmUO/YLU6jZI71s7SiTICjNOC6z2PKUVyI3w
FCjGg6i2nvCrn+diOUooSOrUwdcBRyEvOj3wpZh2wiq/5QRYtduDDhJuFKlxeBw8KpauzaHe00gL
Kq2u1mdA+4k0SHXNCz25hXddO6cexGhAX49aOAYTFUsxNQQlMcKBXoK3xPrINW+jMbS6bSi4Q4sL
FR5geJcmulF4bl9AMAHsC7up6cNSyP0Epqbre7a6EscHExiqK0gJFGeTjsONrvYgIQka57xqPoKn
bYO1ZNUEKDdQ6wOC8E0Nghcx6TGlBWliZh8rTb9jrbN/xyqQayKDR8MShIvLzWrqZrT7MceRkYRH
NOGoM+h0a69WP8mFlfnvF6EzFtAnTQDBB9sY8rXGH34YyG9KbWsccN7z/9Lm/z2YF3aUb2L6tYbK
g+6c25I95wX1w9SUf6eSVEHjsZ/Xt25rUUoUSDme6d18PLPExXNYd3+zvG+izJJkd93SfPyuLUs5
nsL3tLqrKWizcnrkGguBigwzIcFWaR/c2ttb1Hi+bnLV9TwL8wrzmwp8XcsvlmZmTf1ZtkXm879v
uRgInOi360ZWdxAnFOUMeDh4jZZGEJiNvNI5xJz84kMdj4+8Hc9TucX1umVG2b7GJ8UkOBhSGj5+
NvmYBSmN26DSWbLxoVZ3DbDOV6JhhATFUgy1lK6WiKOtZOyRCWs68phXG5Fn1ct9CxPQnoU6kHqf
MtMYOe8gnmLG8Yd2GB7saXwBgDQqzK0m+9rWYR5v/jZ4z72hupNZZvd4Kthn4WX/sKT/FcfNXVK+
h1wR2SG0nFzkHGi8LR0hlTSzXQ3qDPXQvbRm/lftOIfbfQ21d8A38YJHNVz5NB6aTmWNNYLFU5wY
tz/IDPBG6z159aUZ5WWK8a9YkxmE3ZqaBWgHBL74/v9aiJq5sz7ltIIoIqifxxBOEgpu7hOSbbjy
mpNdLEStexJ9cl2vc+yzn4mzFENkxtmZiZ9+vKWSPJ9yNbohLzRQWzFBM6VKPnuo7JCYQjou68Gx
krBynwPv2oMGSov9XSy20CurPn1hT/EEk7G89Vtwwg2ZYe0wXaaHQiblzqPte/IqcAvh5KAujiRB
CXB4IMgC6sLuWXTih1Vou4Qkd04iN4L16g5emFFWhD5n7WocwZrg6DBu7nSZHisr+VgLM7TSreb4
6gaiDIK4Dc1xPOqWp9XuuNbarXAhQJPkhxE9z1Djotuhe1HeBFT/c6Gj7PKvKWtpaoDCFlIs6ID4
WXsugbUe9OTFaX4nxZYXrvo7ngwYHQJ70ZsLT+sNUWCempynQROYmxu+siR/9CRerRVGjK6f4fmD
vHH5C2PKB2uyIkFdezLBvyu/2cxPA2G2d63tTR8BrbFBJ2pKPMT04sd1u6tfbs7vAWywMFanbGfZ
exqDVi2esJ1OA8tLfs26KlXuGRtX1JYhJa1sK6vP/dKDrKFVYa6yDQo3DjyLvuPdgmGvf9cz/4yL
vLJN2iovNWgOEo1DAJCHtVHfO9ZWDWPtWr80o1xPEiBxjDfP5ws6uFGemXHQ9l6zgb5c9UBM6c3i
3yilE+U1Po/W2AMFw1o1VQ92ke0L0UJz91AiKr7HDYBGwkQSHi+qWKdFa5IRAalxOmS7uNPDeqp2
ZJNBZd0J/jOjbFvHmFe3sHVuB7Jj4skj/GDWW+Qzq1ZmWWwoIdgQ8VWsQFE8L6ceiyFTvEeFLuDS
CKHr+Z49A9wCfVlQ/qL+v3Q1KvyiNoiJAiNjv7q+/9SOCQWjcbG//m1WfQ0k5kCROGh/vWIXLlx6
oNSHaGaN4JpbzSnx7THiXvzPdSOrewbeDeBx0GyDcvVyMbXoe8Y7BDuDFT5Yr/w6rKrUBRqBbU2e
bpjyFK9uRqpl1Vz8cSkPEyr3jdnuKKZDr69ofdt8kBxBjhioNyXgpF2ZG+k0muc8kS9a7kFqGZQK
Gyd09Z4Fqvz/jMxrvfw2IzShbDP3zk1bZ1/9nrLvjrT177KIMx7ERp9bARgsvK/X1/Z2C5EoArI8
P8Pm8oxyW2AkXissIj0IdxY7w48faMeiajMvmj14eSnBjGkBDwZBDNCXKFvoGFmfTKXpnd2hMQ7k
h1GNNIBGth7oMaYkb10T+PsutlI5TroEHCGPpXseu/GOGe49ZdNjXpV/32oG6oUoOSJPgWAATu7y
i3WW1D1UHZ1z1so0EjQ/krgVu86tnt9hCP0hE6YAolBpmiVogWLmgUDbSXUMHdMTcIVQR9uqQc8H
U/1GmOH+14ziCpNsOwe6It55gFxwDKCSW+afO7O5T6f6gwWFQ6Oh9z7Hy+D68t56PvZxrgVAP2+W
j1VOcQ4snTbK2IWQJu+CWv7K9OF7kZqnXrPCKt7iNFXAS3PeB3uYBcPMOngHoc2+/G5TOkyWlRvm
uWuRCNWPGugZEvpX7XZPZOp2hvGkm39XQuwR4UDkt7XNCkLs/+wDhoDymgnRG8VvMhtha8QUzNkt
yjvNYUgI81A2+p4aSVB7LJwyAppiPPHGDY99mxpirBAnECgxey7HKpa1zIakFEqYZzuz7j1vehFN
GoCU7tnM27/HPhqG39c/7fwPqi4FjOv88H4dDVJOIuXIerVCIvHtNe8jhaBMHcaJaW116NZc99LO
7GIXwVO0pTHL33nnxOXhIPwjZd7fsH5fu3poGXkWuBBGibtiI2ivRc9Lu8qRadxSiwtSQQMWzMha
LQ6D5kMIlO2vb+Na9ARpoI7hdVRkPRWDMHI/S5tmgAas/atjBkiYuqh2H3Oy1VBddZALQ8p6Jg7V
wjgn5Kyh+1zk3RfJTfiknjw1VD9UxD/osbO7vrjVPbywqeQLUJvUrDgboZ7JEyiueztgB/ZS29IM
2dhDNVdAWzrJR4JLIStYG5TQW8fp/DQW099ev9XDWbUFkUSAyoEbARx06Y7mVKGM1ZrumZmABIuE
HrupxMNPZjvb2ULKr+7fhbH57xe+X7UtZIYYdCatcjil/Rw60ke9N07XP9PWmua/X5iZppFTh9nk
nJJ5nrsav1OjhOBZDspuI9O3nkWrq4JArIXqLYKWWu3MkoaRpBy9c2q7B7PIHlsq9iMQyNdXtXb3
zHxPqA/ObQpd+VJu30HzruPx2dbK775VHxwL0DOGh7kpB+AgSXTd3lqgeh01AOYN2aTKATCNlDmy
QYsK6Jq7oU32xBJ/yZHt45qjEs4gFfbIe2cj7q9tJiYoUNGdNXchwbH8dtQ0S7/3YRXvsJ03T4jY
HL1FY399cWvRA+Vp3OCQyJiBfUszQysAmeSNd46dYcc8kF5gVsyqIFZb/QOqDczB+BvbueaUuEJf
qarAA6A2mXtNJhmUrO3nHgNwWu4Hia691M2dHTsbcMU1SxhfcOa5tJl/WomMAwqJgz7NPYskDc2k
P9vx9LnDiHBvVP9c38ZVU+bMIAxtFmTMSkB0mCYk8dBSKC0SJinkbVpMy9rOg9BvLtm8KrHjyQF3
BEJYuTa1mlr5XDg/yzg5OPyTrnUnOm0xDax5H6oO/1pRtm60Oz02NRsteqOIkuol88yTJN2GK8zO
paYagN3jTFnI6QCvXjpfjiGPHkWgGCoMxRc7Nz7HZrwRLNYWcmlCOUayzDOejWjKNRM7G3ELMaDx
TDC5d/37r5oBgwdIzgGxRJtsuZKY6j7FMxG3B2g0HoAMfJKD5p7dxLlZEwxcXnMtAMyL3lxtXRpK
XZZgKkKDo5Xi3FZl6Iyg+Gpum7z4k+86xmvnauZSVb+MNoC2vTRj55x34ijtau9qBLJQW+S9a9vm
gG0N02k+jrwKqm8hugBguOGdDVAqkmmIXMgMge12d/3rrJ3OmcEZXwbKjmAkXG5aPUivwsHxzkwa
H3wMmYP8/uPgFxHSgf+nKcUR5lFJ6ejMO1vm+DLV/EeNUd9KxN9rs39HIguqDtMCMBq3hKGYAt+U
RPukis/pEB86OZy5jiFwL32Hx6HGRUCuBXw+WHWXm4fSF1jPeihKSsruS02E1LAfCpBAXf9Ga65A
Zg0oCyMxaMgpEdT2upYTH8VBp2keZPODQ8nEsbdGITesqDVVC89hKHWhOOjo5LF3xSG3k12tjZ/f
sxhQ3ODroF+uEsb50CADf0iG/M7yISVpA+iGOUW5JQC0dnmDIQvDDngZ4j2uBDdi9b3pM1zeHlTR
M1/sqNXfp0R/cb0iA3louSP6jdOBf0LDpVHFHwSLPZaV2EIOknff+ZFDiayVGxCx1e+EyUCoy4Dv
CRR1S6dzBHfH2Pfjc+b3D5ieA2659CNuiC/XP9TqDl7YUe45rSjH3vBT/+zbyXiuHeM3vme1Zy77
GGOOHdMaX/XU0jfuvdV4NPs4Ulhw0akNswnNntQffQ/YBvYBGkepH9lUv+uyrbrJ2gUL+i/MxECU
Wn9TwqN4f9oFTfxz61JtX1D+E5z2W6tZ+1Y4skClo2qAwrtyi4Mx0+wNs0aa1fhhZ/svaLpEU2m9
XP9Ua5sG5ijk+7PUJ9CQS5cgDMQJeY3IqtP0kCBpPPIpK8DGaPkPmlG/I2/wMXACxD2WhcL40prX
91Xi5Jr97MSfoA0TuvToOGx3fUlrLxkfuhOQybGwIrXCmkxa1zUY8UKOb9eRFfNACHHXdN69N1R/
6UILr9tb+VIIFbNs3DxUhjr/clGGNbWp16D2boruUMXtk4FxFrHJd71WLVvYUTYvr5vMSssWNavE
2HvTudeGb2XWBI5BI4K3Z9v8MOT4Sch846utbCgMz1ED+FXMzs0bcPHgLUTJS/CCuudca77Ph7ir
2amHFmwKOYWqsW8bqnmNhQt7yhVcd5rmljFeGAY8UTTJgYNjrEm3mhmr3w2ctPP7E06p3vRtOzVd
2sFM3ztHOeUfR8AL68G9/YQZmGgANBdDXsBLKtdJ1k34+Q0OcsUxPhZWxUeX3GlbqfJKTFpYUc4x
EFFJNvpomjDgoY6SZwganGxRs80upjwtUJvGq883ASyFWM3SExyP+Xk3EfecdvxHVXOM53dDo2sh
jqP2IPXWLCNsQVwEU2HcnjH9Zxt1a6U4TodCn6jbOWc/r4LW/FzKj1T7/o6jDLjs/BCYGWwUGxoA
UdrkZu5ZOmjW0QSVYNHYPgbUoKl6uyncUoi6wJxiEE/5YJijGQFJh7gcJNL3YHGK4kGLPHcLK7fm
5KYJCJtNMITgvo5AXZxd0TmiM2Qbn+PB+Gha9dGQ9KNtb7nfqhngE8F2OMNwVJhuCfkTNjgoXfZ9
G2jMOBINVbF6Y8/WnHxu/aBthives5RnWj04DZgjZ+DpwB7MuDgyPu3e8VkuTCjXLq3KMW/ayT3X
TVqAixVgGOSjoOPON9aycvGi9+BiIACqTzhPSjTHVCXEdOveO/t1uktz6zF3p5+uQXcYiN7gRlnd
NpRr8MpA2RxPgeWpJSWk68DhgZNTmDvfLPdFXx7esW2AluFfR78RppYm4kbT65LiZcsNL+Ku+yg0
+Zhb5W3kx3+uBiRc/9pRrgZI1nV1ySZ0T6HyNDgVBE3Hnc+3OATWdgz83pA0nVEigOcul+M45ZTh
TeOd82yqg2Ry4qiq9NtxNXPFAVgHaGqDP0blhRyaUvcFwzu98jzen52pA4jVi12/P6ecIcrd/o0u
zKnc5UXeaxo1Uu1cOPkzhAbbwI/7/ST539ftrCYqcGrEaDTWsDQltJkUX7Bj6KSbky6i3hymKKYx
DQrDkKEvnCQCCRlSdKPMg3h0q31W89vhh9hb8BsDLIL73VJLLY3GXdJM8Pmh186ONRxQpTwS1m6k
RmtxD28AnGSgYjAPo1wYBS8ESzwsdfCsPPB0EbYQnAo8wffXN3XLkBL6Op4W3cB1PG5ofCe1L8yW
gD9vcdSs+v3FcpRI0ZSlCXoJLIfYXOyHvvuaJG26sWdr6SSUK2YpWtefO93Lw1Uhsldaz+b51cz9
0FbcuUORYjiOKMxFhTTTaGr1LRrStZVdGlV80vIKq3bBp3YudONjbo3fB1ZvxMA5KKjJER42+JWA
xoAUUflEuUOlAYSMdUbBZ+9b3Qc2JVWI/QwLb9xlVXriY3o7yAyzXhdGlS9W+yVIbFg2D5elH6w2
+461hTn0D667n7+yNgxJz81rwFbQt1l+M6PvtZLMBdLRQuUtFVV99Bpq78g4dY9kGM3ANkY9dMsm
2/V14W9Maq95/6V5ZWupo8VS16EFP+TNR9uXEbXJzw6ClNdXuWVG2UzhVbQACBGStZztoE/wiY3J
TvPNjat/xQw4apDCuNhICBgpvljTlLolqEPmgcBjryW7XPqnLk6j66tZcfmFmflnXKR+LnimwHxa
ANXrtO5O12dRtdZgG6/flTxmYUW5kSE9B41Ca4Jn+ID612Zb7c1+pp4qxidQBngbh2x97wATBS80
UJXqzWwBgUZr3NznjlVno2oCQf0PY78VCFfNgJp8Zj6Zu0/KJ4qNamB6AzVm1g1fBVAadZHnwbbe
75odyM3P/wNdJt7Xy2/UxzPnKEYCn+eyWPqxB8MI2cj+FJK115wJ1Uw0g6BMgfxP7fcPRjO/HCv/
rBXxoRL3mcMxVZ8Gmg/6pwoc1JihSMiR+W2Qme/IcRbGlZNrgCHLrcC6C9xLugPe4JRa8mBgePS6
r6/sI8wg9GKSHnxTasph27IyOW6Rcw5Kjr2fdDRwML0ReRPeorebQucTGEGCocE31T908GILZIP+
c2eHpHvQmpBtfbKVaIvW9MyygelNjA4r0XbgAiln4tjPrAexaFIAaCs/FECrOmMd1XYLRLEfleZW
l2XlYgbrBkZ7MdiPlo7qjBRjmGYrqPes8+fB/QQlGDL24QB56FLbomBYw55hcUBG40JBw1V9lPRp
G9s1UGHP454+G9F0zMLBCCB8FJpRfSC3T1PgEYwSHZhnXNt+8w6uJPJpECiRXzHowaxPTiMBVwrB
8TEWh1RPoSi/kbAtNxPsOrOpC8oWJS7inYq54plAKDcmiGSVgXS8Izeze13LdlCsvSku/jGHAhPa
5JghQyY6H5CLYF+0rrR4bKOdiDICafNDMabQS5YbV9fKqpAeYjwfmwlXUUkvQaye5a2cyHGI5U85
fIwr+eBmkOqs8l2L6tb1o7Y8B6+LWlhTnmFJBVSZJQZyjO1x3EmSaoF0mf1op5q5x/xXsRsw8Qrh
khqC2/4mg90yqLw1P/+8iz2tHT7gX+7I0bC0B1eb7hLT+DC1/saeKu+lVzvg48NTEAdvVg9Svl3J
/L7wk9Q/FpOzr4rflfi7k9D2wfRNSfmDDxHuKp2n3zduhuXVDbv4hiZen0jEUZRDHWq5vhxU04Ai
C/coGMTSkSEPocRk3aNJin8kHsBP17/mmrm5PgDvAV3eG/pGUxOUNxLEvpL21eF/SLuy5rhtpfuL
WMV9eSU5Q2q3Zcmy9cKSnRgkwBXc+eu/Qzn3egZkDa7yVSp5SdW0Gmx0N3o5pzUKQMtnXDODqeD5
JwNwTZJW7q5ALCOug7zotIocRv2gc6atd0LrrcIfyH3F2ucSE9H+mBafLisn+LPfh7mu+6AlhOrE
BlKr1MbUbGmXPA7H+mpFaR3i+WEKFJA4kFCTSDt/amyFCc6lnVGKA8S2E1sY5gttDKwopfPkNdPt
DNgHv8W6gUE9Jkko96SagKLGIwDZ62ZRvlISUx904G82ihtlfPG1SQMXE2Mg2y7A//RiLY2sGbtx
OLBRULqBc9YATOAGS5xltNSnsXZicIofMdaamunnhpd/N652AL9K9qHg/vtgUb9EoQzNPXxH4Soa
c1awYs6Tx2VwwiGzA4+aAZtkIzobz7JqdSJm1frEs/Qa+lPaiOBQZKBzMPtuDJaMTwFBpVby0dYM
8s+rdKuR4ENn2hhzYwDjqnbdJ2orVmB4rDpetv5dfU6AtAQhxlx4CooHdjxgsAUD60E6WQ8gTT1c
FrN7yTC3txLvgeoGMyfn5zYRRc35wn6jbYJi87hCIU+BeSyOXug8XZa2a3onwoRLNlQYJyVti8y4
0fpgUFmQOhoLMmBU+VWD3NlTXi5L3D/GP+oJZmFUqjfUJo4RhcEngtXP1uruSONKAC/2xOAhYAH7
DIAX2Hg5P8XBaJtKcWESXtOxoznY7GGqvc9TqpgS49vzGOiKemjFIlfAzIEgiVHFtpLEim2PWoE6
2Xe0xGbDULd3Beu+OUN1BSgJiTHufTcg5WG7Dw0cdGSFsD0SczCqhOIU4ZE/eWPXBbPW/PI4Z6Fd
qyDxnDCR+fEvh2mA90K+joqjEEo91wBsUU6SR6eNTf0eI/a9KRneWM1NvMinItaLfuIzKgs6NQDM
i/Mpcf3Ba9FErJ8KjR5JIkN+27MQxM01KcByHBZEzmU5oIJzkyq14yUv8fudqSGeZB4o/6SjXbt3
GkvuKw4l6u0bbsaccYwCa+s1M+0bz0196v1omv5AOYpKIxqm7lXSWCHJ3orsu2Yp8eUvt3usLrJ1
dNsQuUVrwSRmXyzgv4nLgR6YWwYtHhD+gvWMYvRk41jbVA+OH8v3K6E0JvRQ9T8/2MmuUsD1NMif
i79QmK7LI8D+/Z6WYeJVccrvFYoyg2JJlNwk0qtYlCSRW6ILhIrGuVjToAzVssqOKxXw5rz4is11
oF+BUKV4mXMjyJtbdZHhXu0qC+QMTP5jhBMsScKlMECoAgILbscd1pL5cG+17LtbuIGmfNL0m0Tl
kYmmPtNVSRDfcwDriirq/ih7oJV7ri0w5fO2B2ljDKKf+QrJ0nRb9+oQYjeAYlyn6q7sfnGiy3a0
E2cx04k7A57DtTstCO2WTlGVptHjsZtjDAKEmSfD99kxVaB7ARUTQ5fY4hGxpkez02ygFXqPyfJ9
ZFdVOYep8VntZUsbe6qcyhE8DWYVMsYwQhw7uf4lV9vr2Zwkn2jHwUAV3HboAjB8MTVX2nTJUF4x
4qrMjCBRtCdcQ8/Pk+rp8mfZM0Jn5TWEQeDebRjPFiwRt6RCCPIy9Su30itWhi2jv+jU3Fb6L+Bt
+FPzXHkfQ/Z4z7sgF+PX60okpi+FWN57Wd6tWIax6aCV0nVz9sVNXeyvjiaW25DNLrIV7Q1hN95z
ZyKFLKxdUMhsJpTyVJ48ZtMrWA0mbPRUdhkspL2rG/PeQvXe0arARWGHr6y7yzHHlBc1DVlE3DPW
dQjdxboFmoAi3cGYwXiyxbFiDAM6BzxYeMCcpDpaY2/5itHIhp53Uo3VseJDw5ww9CycN7LngXiF
a8WUvrIUUUSxI6Nb/B5YtcsS6J6M/GrPhLGqieENPJ8xDyN4t7EjAM1wbT02qvm1U9hDyTTb99Lm
X1wVjIpjEBVTIijKCY6FGE6Woh7jPQ6aE7HFigYg7TmtrOK9971OxejnTpORgczE7fRYIfSJLNlB
zRykbEvjky5/u3wpd44OQQjsAysO3roReS7LrQy3ThlUqvKYt/9TtiQTIagz1knPlwruWEVHKk0X
3/am+76R+bG9O3emimAFk5FMg0U0PQY0cPbKvd4DF0WRH8Y5U/3SadLQZRglylv9dVYLLWgA++fr
efrXPPI8KIesxlvCfV1MFHkuH/LWi7tIaDBbjohhI+6LF8JISrebcSFSmlZhx0GUkeaDjJ9te+0w
2AaSTuT3JqA0xcR3UbDCoHe45jWfjkr6ptLOd8uV/YPGGkl9rvy8rNbmw6IPiPrt2t131jegcOB6
12PJ1qz1uAEEfKg4BigyMK3he1n5sQYaXDhE4Z2EcjFwQsCjJ2RN1sDm3vAqXInGdO4SsBW+geok
k3ynzcWDFEwRO+tGGrhixe/ksbHSsiWDFDwZGkAQFnRlngNyTFbKGpy7st6nwXTgkWDt+/zi5axo
ncZJcXiWetXNyaHO8zuwNANrWYamtw28q14nsoQsInd1Qh1N0eJhSZIVpQ00KiqzjzUbnvXC7A9Y
fn7zcisParMHZhNgRYOPmwpqOKjk6DBMlK3Ota0yyyBl4WoglujvJ/6A2a7Ibmh4WcquohhkQD18
Xdrf1DUZ5hEbPCP0OHOdHnj5ThG0TskOZVuDQMJC31CxSOcbTY7ldrVU4rqcp39hRGuWg+Iqhhc3
APGlWZYzvJz3WCKfQbYfeMUNt4+a2Ui03XgVfNVTQauFnbxC83xyTK5QPTYnrQ4oBjnCsWQffye9
i0EbClkbwAlEQ7WAv9C43ag+ThxEtbXSjMFEwE2r1fQ+abG6aS+/vLpQIs2oB19bDEnQ3TyYBPmC
8Q7cADp0b2vxzGuC9pv7yVuG0Bnb6z7JQNOGf4HbdTcZ7b84X3edJreB7g5EwNX9nZyvN1STAyY/
LXZSMLESC6vmspbsnhMAePOaLa3c7OKyWzN1Rd3D58UaL2J3co5lhRE0/XF2Ppwi4RRBkKaj/IPc
BSsG58owqvHWsEfvUVVjoJv4pReAalzyqfYs8kSIONaGnQUPcE7Ide18uS6m5vsymZLR402QW/UA
XJmJVO99bOlcj97ipjYQU4vHXk9fsLj+zQOR+BMiyBLNZtoFpjr1hzIxUokH29PNQ1MIfT1sZqMb
ei54BsgpVdMJ1jBTNaxTcKASpVCvLnuwXSnvtTIsmWNKWIgKEyuzrsU8U9wvSqQr6BuOk+R1vOsk
cY115OdgHERUPdekSrAmkTuIpc7UBJOqH1MrecGY+r0+swduuUelV541x4pyTiSy9+7ySpiA6tza
QRBpw2wAfeFwSx11XO9eS9KrPLHDaRnuykoNl/Z5XPTYc1uJ1L085VSq8BjrgALCxwIXmdM6HizH
b8zh62JM8eVvtyNmrXEgQ8HBrltd5+daELtmwDHR4sLjV0lff6sH76ox2d+Xxez4DIjBtB6iCzp4
4udrZ6K7PUYHQJNnAqmFPGCwIihafu/l8/P/T9RqrSceMB+GRcf6kRaTwTpoZPjM+jmsWtb7RS1r
MO+qZSL7QikOyJiig0oSdMj79X6RWQ25+pLN/Q1T9Sjpk8NlrdbvcFa9RRkMhg/7xzQ+SlJCNj5P
HXYXllEDnH36VcVYGdHsH4CmlziMHYUgZu3Or9O3mzxAn/GIa8tBQzXTeOjNGo9T9ja4N1X+MSqA
9+TYAiouKM+wJgl0YcE1qVmJOpENhSaN/D0r5RvJiUSZ3TMDZgg+DhDh8IQ5twQXZrAYboMrlGXX
AwoIZKJxSSvJp9lxfwCAw+wuWDbRNxVfFGPuOdM8LjCCjDah7eD1BghHSQiRCRGs2lOGiqEQhHtq
TE1MwNkSAkH7Y4u4vz/KqSrriZ7cnarSGINNa7E1K3eM347Am5jbUjJstWdkp1LW/38iJckzo6tK
RNx6Zezsx4MCfByV3AzTR1no8AI7+zSCBRS2OWKRfa1juSQesXFG4J18tL7v6sqU5Xx75gYyhnUd
B6EW03jnanFVac22hrmxdPzFFF6vzM5pYkusevf0NJRwTWBurcsf52K6ZaiQ3HItRpjEq6Dm10bl
vOZeHoHo5qOdvvX8/sgSx3ax8IsSzLs99E3IXcVvJ+1+0Ojnjzu3UzHCySXdpI/UgUqzWkWW4n1e
8jQoE1Uyz7GThkEbjKhh7hMpt1ji0yd9UDwQLsbMctJj51qYtkdRM1A07Hna7ZIGXj5+a0bAw1/W
b/+TIYEFXSY8q9gOy5AhzEXRIcVk3Vcnt/wSaxs+p9ox4fnzZVnbitL6zVDABB8isCM3jQSmEGDT
gO45rmwUOFSiPXhJy5A7m48FBthfpsG1vy8Jw3CQ0YOMFNEgMBKluk69tMe6a6oEirqMPqCXZOu7
u+cAvAKkpOisAO/v3HQZeN1Hd3Vio1o9z7MTNCDm8k2v9dO6lSQ262+JAROdjv/KEvKnYmw6ZVzj
i8asJ24MYeORm5Eu35ySfjUc2X7A7uVfJ7BQMgPVhJhHsc5lWBbvvUen1yOH139xBz3PTpVotZOL
Wu+DXv+IEVxnX3LeAAdOizONzT43jDsjGcOsyl4ANhCQxjyYDRabOvL1slXtq4dFbxSkUWYS33yt
o+RVxj011sbhKwgBsKc3JT78EJG8xnYF4Q0BSvh1UVR8v5Kpq7WFKmqMoemIANA8d5AoGuXxsj7b
rvF6SwDKDygnINLi33NTTMy0dog2eI/NobjXwuywToL0IMWmBzkp9q7dnwgTgjfQINIBNUAVDTHV
Z5Z+dBb6xaq+VI4pO7/dPOFE1Hq+J7HV6YBwp2e5FlMdzLiYbGyOwyQNdXvPsfdiEZIrtA42D0va
Of1cpvhM1tAEhLBgyFzmd5aNuX2UOm33oC1ZgLHVa7vwDpe/3d5pAm3JW4HowSIkelO1SXJtWr3p
6kUI6P14636xgbLSo09zWdSeNaJUjAkGPFvQGBJO00MVOs94jls9vnD7c1E/lfqXyyJ2tTkRsf7/
kw+GBklujW6ixm2T3zHLBVyadpuy7DBpMrjvXVHA4V4TB5i9JmQOZj2NHYb38YaY3desfZuWCut0
1Q+SyIbG9s4NKxZrELIQcMXkPh8WzUocKIW5Yux2d4Fidw8AH5B4w9WHiz5+BcJF3xwqbYpdOsYG
lXmh6qPHVXAY131YORlgFGgReMxdAkvvw95QZcXSXe1OxAqfbIED1rHErr5PnOBqP+gzP1ggnb1s
GcLixe9sHMvkKB6tYWUTU3JrakyzRe1LM/nfjYehHaAJ56nnc9I/KRX18SgMqfYNj6yjYXGJJ94L
NafSBS17r0NdNXfV2CCPCWYLmflSJK8cMKBE/6Hm35S2ldy2vZCNJyfQd7C0APUFn0yAi+gYCiRW
WYfNi7eRtPd46qI/Y9ypXMYiq+1ZDxpb4ETFvg/+I2Sd9swVk2DEIMb45C23HxusECqG37AmKAr3
6LRhrmTxkDtXC7hsW/5qYswGni/oxzFQ0ixYvAFp1ePlr753CDYGDQCri1f+ZkSxb4oCk8xMi9XU
DECHFBTplyKfgj7psHEjW//bugS8WJAR47m/pmRiAUNtFEsxtHaOc0xg+txE6luo/fQZgAV3C+Az
JK/Y7c1BL3ElysKqK7oA4pGns/aPP52N7/WAj6zc6eTDvL2AIj4Vop971BSMBomrYzVOGZP6E7YM
yZs6FLLppO3JuVAAu8EYDn/f2TyXMlPHYbWrDbHOf9QD8Yvye0uP1sffLOdihFuI8bxJ1xdjiJ0W
yNhlWPSVb4I+vFAqIIYeAIEseYtt7W8ViMUhHOFO06tVCRmZ27WYQ3orgWdSdAdm/WjyOuhm2div
TJbwpbR6UaYSZY0YeNng6D406ugT6+dcHPN5+LBzgV7YxsPeH+o0m3kSNWu4O5V5GzckuW2Gxa8o
drxwue3RPAwy6pCtoZ9JEx/OzYTNCR2TK5E3q9hTdm4ARXmVO0Qy07nN9s7FCC4sIaCkbjKIoclV
Mt+TWlKp2aqxekd3hfhe4ZZE96AUNG8KWkGN+vM4XrHsOck/rAIG7QCUByxxwMZu/B1pkKcnKURY
w6eKPmfs22V/uqMC1vpWMggX5HlI+c/vKQNySlPawxAR85qlXwc9wutIEiq3vmD1AP+RAZDdcxlJ
TozFGfQh8mjla92Nnv1Q5xtpyVQQg5IFIi6wRQH6gv0CkOCci2ntBdMLCa+jpLgBmTTqfyBruSW1
LPILVrWRI/gcJaEOa/uyiAv7Rk8eS0OS2Mj0WN3CScqrT0Omc70oYlJlPsZWDb0ObP7CZkkoFT79
ux4IbetUCYwI7InnckwbBbFUU/J40L/aJCYA4J6ZxF3uygAR0YpHtrIzCp++aTKbe3ZWxOD49gGf
lGm6Xy0y2JL3le6TTPe3KidiBE9ZjYlWF4QWcTsHYOUMgUkWFRGJzC/qTy/Sw+woq5/IFBPuTTE0
HAcIY2uqv+uZ+rXtIt+UYYrsmQJqcf89PuFlrPQeqdSxqSNsBvma++pomHbwXtxe1gkVkr3NAQp3
h9TtPGUmDpAbX8GvhBGq+8KawqL71ljGwa1fLnsdmV7CFVIRh9rFrevIzUHS6mB7rLixRrDeZKPE
9whp+m/F4KQxqLKS9opFTXXKAQA0aHVU6N9JM2Gl+MElP4vpi6Z+c4zPmCI9XFZNCNr/CIQzxfAU
xgpFL9TwPk8bx8tjzBqEi3WLMc0AjzRQwj0u5IM19Y0w4RzTkmDUwIKwwbkajLhIrjH/clmf92fF
5m6Bve4/CgnuiCTA+8ZUdB4nd0nUR8lV+sMt/TacDtVxjGfiS/njZUe4GuuJA1wq1agVT8U3y16w
Bb7096P3q2GvXfb/PT/BBSq86Q2rgnW41SfFujOz55F/uXx+EmUcYdncmz0s/xRJHuvGHAK/1Ws/
FfXdwHQ/Vf66LGr3VmEBAaMnIMXC7Oz5uVUmn0wzc3NsD39iaOp6+DbjczL+vCxm1/WdiBGcEtBj
qippnDwGUV4PYH71u/kxJGfA5MPlYaNi5cIyMN8iDu0VBR1Vm3D3UVNCo6C+81Z1rcQz7KvxR4Zg
ZWj5Dy5e1HmcDT8xAXWY5y+9XVxdPiux3bDRRLCwIiEFpymkjEN9jW8TNml92xR55OLl3lbYru4z
nymvbnPn0gcrg38ndehyFORlqeSuJf45VBGoAiGrHQDTmcfd7H1FF151v871ECnOgFd8LjldmTAh
8GMGuVdMzO7FWYKVLe3OK5XAYuMRY1eqIguTu9HrRDMh/CesXKy26+uoM//i098J4IO1vAuy/Fav
mmApZLO/MuWEi5ZbrJsaHcqR7s0so3R5nNpfRfqWSxOAvVzz5CKIMIaDMaaUFVMdldT1a4+E4JmU
fCmx0COaqLj12Rs2qZYZHmrugTav/91alW8BcL4ersdeDWyFB473QnsFsJR/a82XbNTCoTsq1Ri6
GvNzzMvz8k1yb9Yj3ESddb0D+1wo8b0X/05igNqro5mZeR21B+1oB8AIV/0pCbJgOGgHFE7bAEu9
l2Vu3SfagehBoiuIEehNPlw6ZDTcSauiCdCEWtkFvfuMgZUCfdAPC8KhYygKPQJkJOKbS58tZ5lM
xmITSfFS3Framzvzx1ItP/Z4XIVgJgz1K7ziMBcmJj/YGTMt8DyxuGiqoDfYjZYOkvRg59AgAvVI
7L1hM0tMd8ZioQMQWCkykDejveMTO6pDkEyyVsP2ykEVVMTASoYeMQb2zmObYw0UBmfTGBXAB3fy
Jj/HCk5jBAolvpNkPy9/Ipk4waMYA9Vbs/NobLVRbvf+zB+UnPiuFgxwmZdl7WRY6NKgvIg6AoAU
0DI6162uHJeovZHFqpUEXeb62ZR/ruaHcrlVmeIrhXlPdCXWnR8ML420elEsCVTFjrpnf4EQ0rvE
6ZPcs7BTMPEDaY5e+zd8WcSBCyylJdvGXdyxd45sEHJj8H/9W05uNlOUXu2punLA96HekU92TX7m
mf10+VS3YrCagdqjZ1tY59uM1I1UM3pP77KYpvxTk9sA9+6f6sGS3OVdMWjiYNgXI78Qea4NKRVS
shxidC176Jf5sBTWzZzLnjEyMWKy4hED4DA0izW7uCN9fZwoQJstI5PkK9vrDLIEAGUZ6/rHjikO
A/bjlZVHarKv3S4PkpG+oBp/qDQZ1s2OKFsFNx022EwLnWzh5DhFJQdw9Wns1vm9Q1TiA3ED6cik
Rm2vfLAeDVcInpsTacIBYv0Xw6Gml8ZaOT4lmCr2sTj4a2I6ci1XVo/Y5iPnwoSkr+Z2OjmFm2Ik
1n1M3IYG7lwE3UC1wO4ZJo0L7VFxCokr3rERwPmgZWNi+0TfrO5QlacVBUfcY1XlTyNxgKybQc0P
ctGtyTm0O5EjOAt9olypZyfFnFCa+IZVXle1lgSV8UEYj3dB2PVf+SjWXW4xTvbZSLH1W6dxWpmP
K4K4DgwbEFRI6m17XwtLjWhjo0YFWgXB/dpNnXWwgRQPgcXXgbm9YH16KmdfyyOwHmBZ/YObM++K
nUoUTrBC9uFUTpXGLc/v8fbQ/AmdLKzMyla1xR7pb0kYKkb4xxYZhkbO3RM3WZZMk53GqEowf5iK
T9qUjn4FyD2QYH71MLPtU262oIMsQ5Xp3zrTkYDp7N1zrCH/908QQqmJjZ0G0/8wF5To/JkuhyzR
ZpD+0SCX8nysN+s8bcRWMxhSV/B0jM+KD0evwCyMQqc0nsDWbPP0k1fqb3X+pnVmg9BtV8FileHA
0Cq6HG52BGPiELApcJtAmxbzIMWYSjLkKokzrN4m4yGtx5vOu7HrO3MhPms4yney8er33QtBWwfT
RkhbPSC2bDYLDCvhXoaR5DixmtZ3x+SxZn2Y589a/tnO9HDOr4diCByiz6i6AkNoAGmfzgN9mnxl
mJ9qAyjs9L7Jb0a7PdCljRbNuC6xj4FdsjIo5og4WVRqzZNRFGFasWcNRYyuA/URNaMUBLFcQQlI
e7YsIGjhegXcKENG81tu8htvcH2aK36Zur6atzcOenKu850BwBeRJ/Xn8q5pXlw81C5/ivX2bE4F
TgN4bVj32+wVNuCdGzIjtR/7pj4WSXpNUxnwyjZfwhjbHxHv8z8nOYxldDlrlkqJhjJBtHot3eyo
JN5henUd2QLjVhbgEMGZDLKp1Tttnmd63xojz7wo7bDDmB/MhPiJjm0fjBVlMsyyHWEARgTkOsIy
niciXAcvsYqpTFCsZGXEiN8abgCkhKPdKSEoriQRa+saAMOIWbZ1H8tbh5HPvZMDbM5KxapDtEwc
AGKR1sXAxgrsNLpsEdv+AFjOAGiPFh1ItddYIgjql6E3HMBqOdVTll9RNFIHHQynz/P0vSP1wUKN
iQ7PSfLsYTtUp8+1KRkV3hzs+hdgVAWA2SAt3LxfSFYNKqbj3chbarSlm1A30yvavi52fsjyb5f1
3UQ0CEM6Cs4ZAPSA0lLw+mo+utrINTfqMoAGL+lndXjhHTlgINS3Jg14JLI3zCb3WCWi4m1hg37d
QhJiaNa0gCeqbQd2k97obfVglI8Z++hzFgALK03dSiK4szBMLbp4ZQGaTlLemORadSXmuPHh578v
3urWI1hOSHQnSicW1CNYZtA0LmYadsk9refQmPKwcGTDYJtLsErFbIm7LvIh9RZsc57qJVESzY4K
c44WdTmY3Aiy2QiT+WNMM4jAgqj1TzlxWzWv3UptoKAC4J+M+EsTaYUSdOgfEFkOvDV4oO5i1Bcl
DriRzUaO2yEmGO5iRhOrwBRb+4mq+5Z6l06fU/XXZXvfePy1v7yahQtM4S1WBGbHHeqmiRG1Y3Zc
dCNSmWy1e0cEVn5Qf0AWBbpdcTQnyQFojl6LiWjID3XCbzRlOn5YC4hAzFrLHHCG64mefB1jtqwM
oLpmBHDzsFUBZsB6iSPc1+KPiNVxnIjQW6zNAafIjByneANokQE3qH29rMb2w6/LUX9kCI8fPS2Z
RwHFHDljFWbpX46H78+uZz1w3H8jSsP6Jor1AEATHwhdp/a8q2Fj43JXVJEOzoWBXhP63AIK4rJW
WwcHrU5ErSd7cnIDhinbUYVWRfPDTq+nZPTnVvIQ2ZGB2RsksHDeO7MYuLwKqTokLkP90Hupn3Vx
IR3G2DGBMyGCIkW9ODr2scxIpYsa6Wrmhvaifbi5AkQqzChin2RFH97AAuU1c5W6dI1oScYbB7dR
b+ldOsoeUttABzEomoE7CwkSAuj5V3HLGZ1rxIyoVpIrlvRXiVXGNbUP02zxwOgfjfpjRM6rDz0X
KZxf77iJleG1E5VV8r1tp5+GokUJT2+Lrn0oUypxbbs2caKhEB0odvQKN5vNyHBZ2FlOZBXK9ZIM
kibAzqU9O0j7/CA1Y3Ass4MYhXuockb2cNeCOEdrjxr9cfkmrT91lp4LByi4uYpaPUNGaERlQ5sW
xJzc9vPaZI9LX/YvYB74GHYzYK5WMFAU2oGWhGgE0rpz3dRiqCnJSBflunqdqizUWw8PbkuSnZzb
4kaMKTR6baNlSWOMbcRmM+S690rUNtCm8mhx7Vfv5cfJyj80f/ZbJCqo2M9AzQfNBME4xnla+jTD
bnW1lPHgvqKuFGNmT2Ib5ya4lSLYRgGIBKDHDl00FqAFxZJb2vuLK9sQOvdLWymCWYCvCfRmutNG
Np6YrUHuclWNLlue8AzYyhDCX7KUCVZely5aQYTtgF3bV+0xuzN91zePaux9yiS2LuzRbCUKtjcX
mg4/AYnaw3iwjk3EY3I1hkbAAyWUecPzSywKQxA+N3SKx1tS87qLvGwOVupCSnTfsI/JkGD+1j1I
TnN9Rfy5yP+Ic1BVxTg23jTiznVeAOkCtIZd1JjH5egc6Rf6khbRfFwbdK1MuXO3sZUmfLs2ydLK
5WoXMRt9ya566VUj5Il+ZY4fK7ZvRQkfrSMDHjMFRBVobaZ88kv+dbElZbF3/sMLxydSxwFoyQK/
0dhF66Ms9ZeH5civDCD123/Vh/wrJrLnox7Sz7JV+T0rWbF0bBf5Mtp2Qsw0K5WDxaGrY4xM+Z32
A5wi4TI9TAW2gJ3wso3suY5TWUKwrIe8yBuGk1yy59KMF/pCzPjfiMBGBLpJaPeIFMw5HYeBdlMX
2VgIIN18nSqjr0/SdYg9a3+ni/gtR+QuVHuwh5kMn2u+1o7ecYq7a1CS+tmxDHqJwxWqtr8N8FSW
8H4vSq+f9AYedw6GEGjPAbmub6or4zDHjeT43m+paIbrggMmgDF0DYrBc6fB1bZ1Rgd68Z/5bX9Q
D9W18aMEylgTLkHiV0fvqgih440n6TnuOfxTwYKStdH3eqlCsK3cqmNcyUDcZb+vnys2JaxteAf3
ZFZmXDvTA4aOZC5w/Y1LhyfcJaPt6rpeoEN6NYUAzF55NiIj0g72DZG6993wdXpiwm1a0gROsNER
iIPxV/mpDUAuEzRhU/ljqIYM03jK8d9crj/Gsd7vk1ePXTFg27ozznAKDI0H5nyrdbLc832x7tIp
CgmGThc+lxrMHTu7blQclN43EE/yUD/QoxvWB/2oFQfw59hHHnlXMiVXd35JvJh5kHzgpgMPQq+M
Y3kc4v6oRF0kmxgW2vz/udV/DlOIYEpKbW2yoGaRBsVX9lg/pF+M+wqv49xXQzMeY1nM3He/fyQK
gYyaeUcqBoNh/VtfPzvKratI3qy7t0zH4wBIxCi2izwzvCCppqe4ZWQ2f/ZuQQOnzSVrUfsndyJE
vGY6sO6GFNesO/Jb81BFRTAEPfwTxuf+hzxq99hOxAn3rNa4W3Y2rD4jd8t8C2AZnyfS5s2e1eGd
j+4NqheYaDm/WqSeMiW1oRNbnvj4kzePTffr8u3dS5kw/YCSDrY/0bIVji1NTV4MedtFPfb1TBtc
Q3TpfQo+pWluHy/L2j2zE1mCOomn1MCqNLpIdW5U+9ZSQMIjy5h2Q/CJDMEbUdA0TaqCi7r8RFg8
tJH7ZEXOdRfUkSxx2fe1J7IEnwRw1myuasgaA2ClfzLCKbYO9vvYMwnSg/yu7n+stZQFDAFMvArh
UMl64k4uUiWzc/y2XyHob5fplaTfL3+o3ScJhjz+K0iIi9w1FJ2ucTG9yu6d4xIrgXFH762AgeTB
Ci9LWz/7xreeCBNMUFW7iQ4zPJBjx8wLaf4i+f19u/ujjWB3KlOXSncd2B0B0nWXd6CsS21ymNM6
CTNrLgMO5oTQrpI8SpyU+owZBVjC6RSW6MH76OZSDEp0bUBH5TPRZg8Ei83NQngRWmM7+k1LTL9S
W+oXM7buqh7oj6D8oBivtuYgKxPTVzO8iO2uyfy+RqcVnH1JiNSDHw1m0Td9sDDU2yhdmBfmt4Wb
gL+nqh21rdWHGMwjV9XSuSGDAYT9aM0+YOKIn+tEDQa9kp2X5HsIV8gcTTfXAVEYgYOsUB6r5Ory
95B9DuHaOCXDrpdrdSgs3rnj517p/Cn9eVnGfnq8IpcASgS7mCIkoV46ypxa+OZdqAYY8AqLyDk4
kXHIjqmkqLMfek5kCdfSAvbSpFfumvYvR+uoxUm4PPbHBaQoPEqCRXI73wE8NhfmRJ5wO0tgKmP6
D/K82IzcSD/0AfaAr41YOagPPdK8FxZl11lE3xIf0e/ZC+dICaUvkN3v6GL5G+NzAFcXAUJru7Ar
/LM6CS92Htzr/i49zp/SXwsol4wDC8GAJskk9N1k+kSmcJWp2Y3zWJA+ag7KA4nNayOkRx4XUQkn
5d2vo79AkQvoq4d3F79L7t3gsmHJlBYuRz1OpTW5WR9p9fgDQHlXs7vEwyzLd2VihDsy9VUGUA0F
Ydk66tYntbv2hs+XNdl1uydHKaS0ire4ee1AE0P7leRvvRpe/n2ZCkIqyxxnHlKQLEU5xhKsOzc/
dprEHHbj4YkKQu46tlY2kor2UV9nYUP1UDds37LCdP52WReJIPFhb9V9kVEV3iRr7McsdYKactD7
KYfGk41y7D+2/yglrkMyjtaMDniKCKupn4db/iVjPr8ht6s7Gb+NIQlUf7yZ0FuSpGf7PvNEsuBX
ACBWJMYAi8hvk8iK3aslcn0ETLCnJZJrtO8zT2QJQZ/mtjFOPU4UK+RDWH9i10qQ39j+iO3fAzuC
r00SdfbNHfMxmCO1UQkSzH2FUfT6ZE1pvCtexnSR1Nllvy+Yu+ISc0kpoqbSN36m3VqFRICwJvTP
29BbufvwklqpSc9fAw24cK2yggb0isQYoXpVAsB+tXji2Ef2kAT5N3aUFQJ3L/GJTMEP5WkytxgG
RjW8/D/SrmxJTl3ZfhERzIJXoOae7La7bb8QdntvBGIQs+Dr76L3OddVKm4pet9w+KkjyEoplUrl
sNZ3fd5x/kaF4vpUiZA2pvByYpY2glorvtemCSSLP7JCYdoqGdLmlBUTuegho3JPpciCtr4HkGVw
20msnh/sDvgogGoBiDFJk8YYeFkMeN+AcOA1MXigW78rfhTJ/UD3pnlwvyr835rNnQuU1OoGrR3d
RWBVAQPOeUqRKFDopBIhuVhh2qVdWHa3K++mTRuU2yWflCLtXB9wwYZJVO1vS1wVaABzD89RILjI
rf9Fyrp8sJeoYnQOGTW2IlGm5JZ8pRxAkTMZ0ro1pBoS0eAkxffdwdo3p3E7b8pjHqo6yqW5qX/O
7Lkkefm6LK3QW9vtvn1zd2Be/pLuEads5mMZIFChD0tyIt0qX6aLp/6/FbTkKg/HNCk3uuWhuKNP
aHDcsVCE6ZMZ8HAMlL789nJiiPrSMTGq5xUfIC07pPvi2O3n41IqS7aqkHNZrVtqLWqfpRrRSKpb
xQxB5R084NY7WLslC0cUV8XqFfxn1wBTdSlHjHSmDeikdtMngttpSdoizoySINn5u2Yzh8amCUuE
9v8f08c1fymWZANaaQdcIbPzFltPKBPf/v66g0KvH7ocgeO9cgeSxvUbXLrtZrlBxN7+ze5QadyU
OzxzFcLWbfCPMOmQ8dxuDbLc8E0kUKAA7lNEI+de31bbdGuptmyxsWvT+CNNOmhTZ6RZBjRXRE3j
xsSGJcd4r29LqKbKBf8fh/p/Zclvy1kb8zimeH+lU/DP8XIe5of44EaFFbpBHJQb/4B5DgAzBaoX
0FokCuax/26hI521YiYAey5iVETcrY0p4Xhfo5MaiEaK3Vt3w3/kSEctsQsxACF1yW1Zb8WDvcke
/dB+nsPxLtuzKNkqyUpUEqVD53R2n4KoYJE4ROmJfR4Bz0FCMQXsqYimPWCGNgoll0/eMBpHOnAL
r1TMKlxui4mCZHZDkqAL3CB9SkIe9nuhSFKvhSHnm7f8/cx/mSDU0ESB24DNSUSLbyI1g1wVT62m
Jc+lSDGbY1LTKtj7QhpbLcihGQAmN+g8D42wf9LV9cHVow5QKEADodEEQ4qXeul8sNOxwFHvvo2b
7mAgXYhY8eWfDgaVl1w9AWfCpJOe9jkrG44ToGnbHHMCtKGhk3xCs7rCPFZ3648gudV3zis94ybW
kWpHi9Nwjl+sXhHtrL6D0DX436V7d9lnJmFTXVh+Cm3yw486aAPjFUNgwZKoose/VRebuWrwZ9Kk
U21SDxQ1CQze3nVmJA4dWKLsoDjGT15UHDRc2w0S5U6YbaywiIyldsIC97MqiWKunvWz3yGd9cwc
bNYP8KDtxom6aHxBq2G4MHZXYXrfbLxDF6SHbIsG5LvlBVo9+gfztfilOP6rccvZr5COf1cZQGnO
kWSZjnpoh+2OPIxoTDH3ql02FTb7/rQ722XhCPBrABJuB+rNJuo3RlRG4yb+294km/S+/xZvp621
0U/A6T2Bsyxw74iDel+2GU+qtVdZteQd2kIr29rAWdWRM2FkW9sj8FIVD5PVAgImawn4rZbZWlvy
CGUxDSltobBe/9L6I2ZQ+oYERvOpQs9qhQQ8yx7S7uS239NekddaX+s/oiX/MJczisVLipBkX7v+
YfJ+xsnO4R/D+f9PZP9HQzkI6AdEN7YLMcD2dEWUGC+9Cut7WaSr6+lMhHTXp3YLxpuC9rtBE86p
sZr2MM3p39qAkUrHAH3ByDmJptkuVdHUukP/3zV0JD8xThnoB20opyO/vPQbTU8uGuCW+k8equo/
6xtG0B0G2FJ0ikm24pcl9d0KFkkRZWTbsnua3VNW/7h92pdtv1pM9K9idhMEsZgmvryjtLrr+mzJ
VmeH4ZAemz1BCwagIxQOfU0ZzOgjwnZANYIZzUsx1dDFZe+XyM1r9z56mgu/3orxseSN4oitneNz
QdKq6c7co+pUIAit0PebbvzpWCnBm9fO8cJ3CawLzOwshehLdTD0T3NAl/VYNf1vOAsUUVgaTNvl
ihiVgcTKtbAAYaMP10RDNiahLqUZaAmnTooEZJZ+NrxnqiKEXTlQF9+XtMlrT6Rx4vF9Mf/wxxfP
+0tvjUBrKQbLnpH5VByjlS3ChClapjB1ALpEXzI5j3Ge41+/Swfjx5DXoZ2UnybP2Ny27JUuQYKx
Ewz/gecW3ctyl2BfZk5r+DHfcyN5ZPpmIuJE/f5XGh/RUxAZ2TOGvA9TUWGgE7fL9C3jn8qs3pgc
fmvwX2//nOsTcPlrJK/V0gyV2AQRjdWSyHJeJrvfmf0R4J235VyvLoj2dBDbgzEcTSVXY7yjN86j
V/W7abbAv25FfaFv/DhWnLM1dYAKB8JujO3CQUmbOA6WkbYtTgCnyQNLASreEjRQt4eCU8XKrZw2
YFDYNpjCwXSG/5LzwFwjAAiMGLiExc7Y6j/5Nov80HX3YlM/ZUdVd+7KCl6Ik1yIm5gDGg0QDfZV
EtgFpnB7FiSAD7y9UStph0u1Ftd8Fv3YaN2KvYTUe2965D6+n5qPhcjGwCq6B5L5j3X9afiBYVpA
WRaVwkxU0uWLOsPAztISglNIZ+Or7o4b4m2aqm12VY3gw9DiOehG2wmaoaq2Bgi+g9FuVBN8irWW
3+25xwqCqLffVcZ4N1j2vqqrrSvs8PZaL0t5ectdLLV8cbfDaJmMJsOuqcAu7aLzqXrrRy2yvfvU
LoLU1QPO3m7LXHnDXAqV3XbZ0jznXr23yiEA1vKxZyKIq+rQZFOIlT92CdALWrHJIR729uBV7Hum
JSqaZpXykntP4mwWfg3lBwYgKJOFnvaXEAw81HeapoecnWzlqNT1lXKp+7LvZ7aN2TLAuXPI9EwR
ds7OSu2QT0citthrz/uiWOpVce8BNXw9uF2XJ82ZOA1YZe7kQFx2KJ9cN6RbP0yqgB2sMAv0U7PL
dtYjwrQoiVQptlULPhMt+fXcyLy6cynQV9I7km11vwuo/3Jbv+sAAKt5JkOKO22D/mcHHe1e67+K
jxeML78vWaomcrTqu1g+3JmBrr1y+2sDsyxUqCQrl8aFHpIlanQ0M5+lw86aH8SwNdA8FT9Ymcqz
rm4JjMDB+DYB1LjkwLndppq+bAkvHxtAsMbbflBUHVUiJN89UGcc7AEiYuM7IIWq7MfsKZq8FSLk
oahpLuwyMbBYZHoQ1Z7Zn8WoeBOu5MSw8X9WSsY40Z0aTB0T1MAgRRehcWQDSvIIlLbGrvlZRXTT
/1LlqVRqSbZszdlUThbuHS1+5PrXJN7xj5c1L7WSzLkyBrB+FRCBVk0+PpGmCxrV0q061bOVk0x5
EAzzUGDo2MVgypjSo6jKcJh+ad3PTKQRLX/58cfYB5an9aKWAzCEhdMZEFOXTs7pYw2cb4uTyywS
EKrlUVONiSIsWd0fvKBAJuZiFFnOvHl1mse8x+Ll/oGAEne0Io0q/NmqHziTIdlAyx1u5SZkeN6z
zh48680SUa1q3FjXBDM0IGsGL7s84jzbQqTUhZQs/epyYGd+mgYFNMXqvYPx+f+KkLZEuKXe4500
7MzpYJVVYGE7UuMvOpKgZKdJ/3r7Hlhftz/iFo3PrjmQd3idyaGRNjzr+c7iXTBUm16FvLrE01fR
0plWy884E2PCq/qxWEyg4kFfbxnyoeXwu+Xfy9wMP64SMC8wfgQDxzNNkjX5lZe5KYya2V+QhAt6
YM9Mb0yVFljbqHMx0hOCCeCjWfWiUvJ5cMwgth9SpHhb71HMczANqoBzbafO5UlXkO5R26xiGAZL
7rvqQMSvstroxs/bi7dm4edSpFuoJRREKksMP7W/HPatih/NTmHhChFyZBVPOophUz4A2OOka5+F
9jpY/0aEia4GCz1IGK6T9iYvjVw3G4jQ8+cqYUGBlK+veK6uqnEmQ9oPzXH6Oc1hZslgBa6BViSQ
aAI67V84T8CsYDYQDLRA8JCsucprXpkuVMmtu276bJW7RDUrLRGk/XMNID+B2AbTCQRYz5enk7hU
j7kGVYoy2Zr6D5O9dIAFbodn1NGAOAQEWveB12P0cVs7FyutIKDDxrScoZrHnxKkjSf3cTQPt2Ws
nVLcbciOA0MRfS6SarbwhpF6kNE37s4XJ4ekkbDmYHTSwKjs0HE/Rkjxn8VE/g7YRqALvprBoUkB
bsXF9hL/OZt/6YkiiFsuAMmVog0Y+VXUpl0cFelh4uvDqDvahIwxBU4TZxPGAj33w1uDaxphLrAc
cGVfUSv7okYSzAFJSGckwZi9tdmPZHi6vTXXikCGp6OdGc3jQFyVtt/gbdl3XSEwsQxWkMQq79MP
EtYtm3EpQ3ZnJbAfjVo0e6QmAsPMQ6O2gkJ7RGO8YsWu3fOFJDn5MaSGzWdmDbuS/rST3/l838eP
VOkOVjJXl3Kkx2ETi3wo0FO1d/D09rIuSOoTy1vECPe5aIPMwORhKcCn+qjFdZg33of90aV8KdDy
stxEPZGJXTk/mO2j1+9sFVPe+lLaoN4CmQ8moyXDwAAH6MWNXOwQB0Vj8qVCKEfbN99VnKQVvwdS
CMcHpjWOE0El4dLvwcfxPmWg8/FqfwgBW/uQlOILLZ0AAKtaxNMsGEr384R0md4yprCY6wvkUvry
97OYqAQ8aGdgbn9HvceqeB7HJpjqDz8qL2VIt0eaI0vVLpxIefKL127Ai9fUUPE2LD700iNdCpF8
LPfyqvfshdiJtaGdPZHiSYg5MBhwk77e9hmqNZNMg7tOFw+w753LHzL2bbCORMVpt2Z950YhuQyt
xJBmZ2BbBJDVY/73YPabwk4CPnz4arpYNvk1TtuYGQYMDkN6WYSM+I8p0T4RYw4xy/Tic+1h1MB5
eXv9FMrJr/OyK7Sx8CHTseOAOy92nUed9R0MibflXB0ttMUsFellWAWlaUy4XRo3Q2MMQLtLdhCk
DazBiFj94DISxG4Z1mjeSnS6If5LA4oFheTFAZ5b47tkB4S8IDi2l967S8kOBY9SXwt2YHVyiNs8
mOeTO04/sz59mKy3Uj8yswoH1oSAZFDEhIttyLIBXYvbzPRMxGvScSN1Ctybevb3GbF5oOnd3wgT
BZqgmx1IM7uHYrTvHQBUB3XOGoU7kbd20RvYHyAo8lHPAFzkpd7oC7WLfqimvYlHT/rISifV9pyB
su651SZD/9kDb8X6dHu1l8W8VNgHTiIebwsYpu29t5+c+TCTplMqSt3dW1bpvbkayGk2ZgYSe4Xd
LuYiyYHLR6wAbFpgzstjISbyb2A/7+M98wYSltoMjqLmsRL1g5aM+9HxjygRK64H2a2hTg7CXuIu
+4marC/ddJjWdrUUquyrLLsbRw3oI3Oyr/3xlBWVEwjto21Q7zvoAgkEmM6Ab5RLwI5b+rT23Gk/
J87Xgo3WIXFbNL9Wlgrb7GrC4V0UwJzRBAAwYGCzXhqLnorOEz33945W3s3cC7qpEGHCui80Z99T
Mzv0QMS2UkIif/oyjuAYWqAGLFaxba8jo2uYlmKLr+13oUXwQSuAsRGUcqWflKZtV4yZ4+9zu3tm
Fe7eVJg70xP3yUQULQorW2sg97XA+8PVA7H3Uv0GIKi5DgqBw8RTlGr/ys19quV4gADXoPiwXgsc
2kIiCqcETDrpdlxw0Oe6ytPDbBYNRteBam14vzs93iaz/nr7OF6v4aUsaQ2BazUQHVN7h4Z8Tbtt
URZBvDAYuLPCy66ceyTDF5YJKIQwTXI2jWM0jsvN5EC78tSAANb3J8W6XftSPHOAZARXBrRYnUjH
L54GHLl8MDHzJwIvfx615ykWwczdHTG/lcP3wXi+vXqrEgEkDKgdQLCgb/vSKmLTHsyRQKKWZvAx
GJYC/kT3YAPrzSvL3ZxvSr1VeG2VTOnG0LsB7Wp8MvdN4gUmAAG6mUUlM8JKYNwyux+9L65fbf6F
omgCwjg14l8wrFwqmtf1OFjaaO4d4yUpD7Neh+CyCBNn2Gg8A5fHcVZSmq5YjOvg9gMyoLtAA0ky
tczIWdXS5ACcmaiu0d3iqbLZVwXoxWOfy5CsklazbcUDAcBMIZxH4gLhaGjQobY1HC6KY8LSvA8S
H+PfAcHwC93EfulXoWn0pRmMwlTy3amUlmzYaR2dNCTBMakACwf2Zt34GE8OHrjQeWG/xb0INNSr
l3qf5EXWiFjbx24bMmPaaFZdBvkchy6rqeLYy+E3+meRWDVdG1cUsKrkbAqryzyJDU3bO7BOmgD/
sMlDXaheRlduTBIjuTEdl7wfU7jn3q9Oddzf+4XhhhrzD5UvSoWfUem0nNCzEIYWXW6KGHvkadY+
GZ2wskXklrZi6a5M4UKnqyuHxciAZBximoFGc4qSGG7d28f6Crrnn+1Zsk4L9C7QPi9V0SvCaQYM
+oPFm6Of9t8RhR8pqM3MIn10p/E7G4BhpcWR2bRhSbK3uflpai7YZvtNx71fTs6AO69tPGcAtXG3
v/3zri7dZQXg0Ze3NhJYct7XtGprZsuly/0j0Z+M4YF2T0NCwzbhipVYMyCgbSOSIsbCv7Fsxtme
WgZGQ/lQJofc/jwa9wnSMDoSQGbyMUpynD7odC5IujJ8G33NcQzUiAlNt1P3ozCLqKojDx0gtxdv
zXzOBUn3xBiLhjMbL5rEc0IOEqzeVBUY1vYHhUCL4HQbGAqUFq1x5nqMmwaBis/rkKReGBPnb6Ob
XzUvfc6qVBFfrx08+GvgUYMdBW35krWS0RmmajaSQ1oyYG3oG6d7s800ur1wq1KwTSChAPkAIgnJ
FGw7j10GKWVShMlYBk7mbf2kUXiR5TMXDxTg3SGWhiYA80NVVVKGjrqFMHpMDhrE6MV+ZiyM7Te9
2HZhZ3wUExH6XEizLpXqRZMLL+nTwzhbSWD5rA+woxwGjiac2+u3YhXvdC9oGQY0ErJxl6I0nth8
LP3kQBjpwgodN5zN+16Hk6xjdmdklH98x8BQsnArIIUOmFjJDoeUpClvYjzeUQc3uxEkTsaubTLF
W31NMcwO4w2AsgAgmSQxJmNEx3RQenC9h9j6goRCkCZAjrEf40wxeL0qCmcKoTKeWljEyzVscX/z
hGjuvrWmbGdMZX4AttAP3WiSsLTdbFvVDvt1e99WXCBwYNHTjiOGy1ruT+O931DqOe5eH3yyGbHW
j6lGfo+W0+xyFg8KFVfFAWIeaNnQEZDslypSpoty7mN6AFRJoDlzQFMACU9RwVzFSVv2RTppYCFF
+QEY/QTaSYEkE4URw+DpwZzMKLbZifTJ7uNrB3IKPMLR7npdwrGaJAEUS8IONpqL9BQRgTE1ZUBM
jbFHlF7ywkEHpwkmHYVuV14Er1/HBeo4zARBltyPocXC8ObJ8vdFYn2v0LOZ1vk3XiMmLzh59vkU
6Bk6SG9re9WyQ8AZsjAC+aDzw4NLdpF1hoGyzoqRDEhFuxGMfk1qfvJqMw983T7E1vRJJ+0WSEpO
KGh8b1bJX1PZ4wEGvujZLP9S/J5lBy92GC9lH7BbBhrUUcGVm9MB7slmXWtjkMXRfZPZm9FnYaKZ
u6ap93n13PMxnGpAOKPj/7bolfW/kCz7hLof26HV4j3NslB49276NhhpqLu/svK1IdnmtrirQ/Ou
KKpftg9EOPBNXB4aIJjy3h2Iudft3uv+MseyKrSN3/nGEJ/cubWbx9r2WqLCT5CPEAhPANGKBX6v
+aJMeSm307zJn1rGDyaoE4irPeTzz9uaybeuLEHSDEOKxjA1RXNoHHC9hDrtSL0dEi2OP2NoJFGV
OeR982C0/yiDJqbreG92jWFs7YyeLH3elrYWtvkTRftzlffH1v9ljqnizKgESitIs3js2OAj7egM
28610KT5zRqnLR3zx7SrI+DgKyZaVRKlFXVzrc5oldITAXNHaomDTV75bN5Pntg43re2mBVOUM5M
LGsK/g70zyDB619V4UYvtsGy4CWnXmjglcOg6fBgI12vuywgXRqyogxSTfVMujIcSMXkkI8rBIZg
+csynEXuHk7gKEao2VN/x+IptIT1MNFs+0H7XMTYjoFDAJbZq+uqNWOD1qWbnNA7eDcy+1OVaBvT
Gj9YflvWEGlxwzPe6xFyDssb9Q6ul9NTSfzjNNFn7mP09MPV+ncxKDjYyOUicXwVo9ExNsyupKcq
o09jMUS6CcI8EU/Pt1ftym8s6pzJkZ7KNqO05cArPCEd1/Vfa/tw+/trm3/2fRn9GLlho8CMHTiL
MncMWjc95JMLurK2/ODTQ1owGd7RaoYRTCUeFsyf3LCd0GfnFk0cOgVoZW/rtLJm4NtBExISXxZc
rRQYTfMsQBk2Axiz7udd3YhHP7UaxcLJASb0WV5SS9OJhZvEld4DXPNGB9MseFdbGCXurf0kzAci
yj0GQyO7AID0baVU8qR7kk5GW6OylJz43GzqwPPjF3B8bFKjAFKDrwiKFs92Hg68K+cCIQCo2Ahn
30uNZy7BL4jtJInhH7UsDv2a/R77+Fj2UwSuChXuyYoFIp32R5aUQTRKYRlxPPpHjkdjxG0UBMA9
GdaG+en2Cq541wtBklm4ugCxN839Y9Xy15S3p6EqQT1vJN99MgRmNUc1qXcpspO35a4qCAxiZO9A
VngVYTqZHrduiQxM13t/kdG+48h6DexjBGuoYS0G+V6tw5m1EUhfunHRtXnV9o1/zH36tezqUJ91
mAe764Zk47JW4c5XTQT3BmwEXblEfmChxytmGMaBj02NPGw9ZL/QihNYzRywvv8XwlDwXEqRYHr0
vOVwnNmjZWV2M7JSO6aaidIY8EgdP5o1tneHj86NLct4Lkpaxh6dCHmWVNqxn6udrXn7bsKzWHMU
T+G15fOWlAJeHyb6vSQxTWXYTMfz/wjOq2BsUesDbWbvHata/AvHAeYkJC9w5y71+cu1y5ntpB2h
OF9Wvp0d8rn2819GxnakqB87ED38C3M/lydpluExJZp2gZXQnX05p4+zNWBSSxW1LJ+5dFGWjuei
jWOF+hHmkS/VsmjSgr9rgloCPVctW1oc9iPXoxhAs+C3BwOS+Xb7IF/v2aVIyVOxIq+svtQXlz9v
Y1Tf+oXG0LC3laUae1VpJ/mqwu/nmI1ZcprKl87+S+cEWCq/YRw7YByF8NkfNhKotjANw9v76IuQ
bhfTafshmWAkLupUoP0r8OocHg2L3w3EvbPjjwIMgMsT8gD1DMz0hRVSMhLPiQujdjL/2DKKtiVq
7spcK0I/mX7f3rPVhQTE+EIbAEY5Iinmm8LQ6hx7lgj6MOtTSJkt4KGsKJ2y7aQ10dh0k2I1rz0+
yI3Ri+KDfNVyrx57sdeiR3S5PpOCH4qm2+pFdRyqj4cgl2IWez3ziq5HZmYUhX/MdP8lh1qtr70W
lO+TbNwMibW7vZTLUkknDrBy4OVbAnhE15I4JGGNaQIqxKmcUZfV3LaLSFPP29tSVjYMSQi8D/Ba
BoSmXObWsJXAHUVAqsVWwLNpg0gL2NDOofNBoeiQoBhV23UdGODdcyZSOmwTQnjH5j4OW9VEebe3
yznQKi200Ygbg1yH8j4Q4tttPVds5EKodbl5wo7RPkRretK9ha25tsietnkeDjkAtW+LUuknnQGb
9vncOAXesbUfJdVfafNVs+egSPUAbT8BQC8LcCXdlrm2jajpg3HMR8wDvLlL9Vhs9LGpNZBpm2Ca
r0C/DM4ph4cCUzW1jrnV2t/8/0RK7rniraCO1dJTazmhiZ4lE0QMYNiOeHc3mb8KYuxvC1zbwnMd
Jbvxx9qcyhJPTdBQvxYW3Rs6+5oNuuJCvY78kRBFLQUpK6CjXhElZKVbixa2dBSG9Yiy7HPSmw9u
5+xNKw6Amv7RSgd8M0hYAenw3lDnyaEJuOIaMox4PXfm5yFGGyYdkiNA+VX1m5XrFHEqgh8Q9aKH
QC5GjVbisHa2/WMdY8hzcAKLV0s1OGoylag1awQ/L9oTUaJFNVQ6AU1pWRQVNXqiBPMHySkZ2tAi
DyI/MndTqqYK1+xi4dtDVnnpDiTLeTzzy01uTp3OS/hlYUUGI/ApS3OXqsy2ahd/xMgRUFqYTVd5
lX8cSoqBbNA2t8DkS1KMkfiEfm8NFdvomh9BCI4HLfq40LIj2XszEa+NqZVgomMK4tx/5W5+n3vZ
HbJym5E8jt3wmqWg8rp9zNbunXOxkqfsG0z9aEDdOJlE60DhUVXgd7NV7+s1EzmXIpmIG/eEdHpO
T6JoI5HkQauVYdv6UY25f7/8ZSX/IuYylrAEtIXAhLkqF82Vpdlah/s0L+YDUJZMU+xdXDkka4JS
DAovsnbacJbRuOKgF8iV20ZRwKnMSccq6ibb0lbbmjXGHPsG3ElJqeoIXjkBKKo4C5QzOlSRirk8
AbFjDOgSIPCMyC4GujlZaHaYaNjFSgbUFb0spJ8RannoCzBs6bBRtDgQYhXpyaVmoPVPGrqAe8D0
mc+3rXDltJ3LkYdNvGQqHb2CnFJsS383Oq8JBeAsj0by/bakNY0WGHQPD2sEJnKrmNv1elVpkERb
B2Q1fpDYn4t4NxQfbXCAo8dILR6fCObgp2TmOLDRerWGIcdT59HDqJXbwlOUKFc8xrkEuXCIuanC
9hsnOwEUxaahrx30vt2k3EYzmAuO0AEQUoYiTL1qSVvUQpskyoWujqY3ecjJF242jFnenDqQfM/C
vs8wKjrov9CFEaXZZ05bQHGjm9l/STsV7e9VE/4iHPlnDHgjgAWkjuRGtIL6Pp1ydmI++Z719oLe
v8uHU503903ZRcWY3Hkglm36XpFRWDFQx0QDDljAlx4cuR3C5bXuMZBfntL281g++XEfNDr68CYv
mDGPedtGrwqY0BMs3bDOJYmBcy6f8G6eJ1HR/tSCbZzMbaQzGuiIn+vk0emcoE2eNTI+oCD+5OfG
ZpwBRYXBYHUeYOV2QPkWYNoG2ouXAb1LV4PSP5kabnenmaBF4mR+FLJ7URSfdREUAfUcg1iX3x9c
ZOpY5nSn3jzG3X2jml9YOe0X37+6VCvsKMf3Pf/JXbZrCjoQIFmIUG5v2Zp9LNgDBoBMl9bF5Yec
RSWFIFVutlioIn21iiGwp6Nwjk7fh62vyLSu7QniHgO3DNi8gfl0KSrvptohFat+zLTaUq27y4qP
dqxgW1ykVnBrYtwYc5GS/en1gEyuV7NTbH8z2xddIAmjypyteK8LGdLWN6g4GoLy9NQadjDMTeC0
HMX3NBTlg5sOW5odyylRbNPK1XkhVLKHdoozkrXw/j4iYdaOm7p3Ij0x97etYcXslnK/vUTEgFiR
y2RJnLCcobniNOaYyhVDxECKlg5RFquaR1ZX0TGXQACjQcC/uzSGsq0Y8KFmdirTry3oikgg5s+x
kQYpiuxlYke3FVtdvzNxyzE4M/O2n5McgCgQV48jD2hXzCLsM2v45tSoOil2a005hDk4VmjBQeeK
ZIauLRKN9DE/NbG/6y1zC4SCtySb92MZ7xqBrJ1tv2izimxu5YAt0dX/ipUsM61b9LP4KTsZ3qPv
HkdNcW+vLeL59yUjLBsfpO4C33cyp9kgMB0DgSxaWIpENWy/pgruauSUcG8hkyvtF2k4LNCBITIN
7E6lCMeCKzZpJbR3z0VI7oiy3K/aea5OQ+skUa21T5zgokrjTelkPErLmgEgRTWiuWYa51KXv58Z
IsGwNRhYYxhi1gKS6dcY/0ZHtc/fBvEmJrA/qN5JV3PK7z7xz1LK0Vbu875ue6049QM/2oYW1LwI
LExT0CTqaPU8iK91BbRs/W/a8bCd/0XUf77OMrlPmRst4RY0bicgLntNMDpvpdkrDviq5zrTUrLN
OK7Hyorf1/V7Hf9t0W1t/vKUbcaKIyC/l2rMRvmIjutTxj0tBXZrMkxRr40DuTP8Ak3yH3dbZyfu
nRbtzFoK4QEzLs/YKWX7InswkQ0Uis6IlQDg3Gm84zifiUABbbYxft2eOh+tq1bkJM3GEgCIRh+L
XSqEre3SuT7SsW6NikxJ7KQnNCmOTh7lZTs2n7Ss79HAViyYiTunn3yqCkzXtg2QHejDJD5QDuTQ
A0MnORNJ15701vsuRJagLwjv6YaJbHd7x9Y0PJckne+0Mq20r7z2lLhgpsnM+ovN491Y3ZPs6bak
tRfNxc5JDszG7KDrFX5+8u7HjbNNjxQF5HCMDPBhK6EA1lbwfOckvVjGKsOJ8+JEAeylUYAcDtk9
cf5FPsI9Wz45gCMAEOvsqetO2sAezYyEXtmcmrl98DWV4a9ptASj4ATBDQ3UgUtP7BQm6DN4xU7J
xEEZkDevGXoZowaz0bc3SiVIWjoR1zjG48BOVc9+0sqKmpG/DpUq9l21vD/6yG+vUk/zkg2IfW0/
CWPn3dU66KJJiSpDsOYy8JrFNYaz5Di+FGfkVpyQvC/Tk6O/oKUmGHo0whlzRIxD5X2/vXhrtzQS
VHg022ja0eVOJJvVJsfoXHaK69+kfyGA78UsZdn0YdG+io5sb4tb2Ss0TXsGhrdRE0dO7NIoMmp6
XaIhxMmEu6GCRJrX7tFar4g9VsWgtRhzYugxxlDlpRiRAa49zQp2qt3t7I/B/Fcbq/hMVuwBwefC
/GYv2D6yz+OZbmmenmUnTiaP3pl93hpfBqvSWGBY1PID5mMe+YN4Twg2IBTwSKjAm6iCLD/q7DZJ
R7y5wZKJXnCkLIvxE0t+6u7HLxFUh9EHiZlhDFi50nnCxTRTPsBHNMCPqWmzRUz1QNqXtlJ1fbz/
XKm4eS5Ktr7EImg4AkLAiYrxNde+NLa3GXx2QB/6adA4QIvrUHOHF5HY214zwm50I7PQnslgA12h
1x7LsleYzlouiYCfCdOxwLxacKIul5hxs7EbbranqrB25VjBY/3MjP7NmL/xiR8n19i5aXwyU66a
sVKIRonmUjSv0qoAEdB4Ghz64hdOhJrsTh86HnixMT/1afFQLHMiGjInASBiVTWoFWewlBkcFJrR
M4qh2Uv5wP6PO0vDu8rx2dLL5JiNNjRBmtnk05TNeuj0mfFY5OVcnGpnylX2sHakgNKIBCJGrfFO
lqxbHx1vJLzt8HHULmeQGmuM3NdoUx//h7Nra5LTZqK/iCpAXF9hZpi92d71PS+UHduAJBBCiNuv
/w7Jl2RWSw21fkkqlcQ9Eq1Wq/v0OZjje30kwllCEAKqDqUM43qKMR3bj1MMPFozpPVcnjXB1A+o
W6+b2coiVoQHSlgAF6+k38/3NIfucSTw5961xfSNcPVWVtExZMPbMp/GkzsIqHqT723uOEnD6acq
HKydlW7tKobPQAIQYHQWRefnv6BnViiqEcVRa3HyZAl69OLKG7+KRDJUe3z4G3dXCOZLYKiQCQJk
ZSx3IqNkQaQZgocAkzALphTUmxSsVzMk/qyhv4nZ3Ow8TraNrnkGaM6B6jK+Je+WqPUiZACeN3/v
/SBx/PHEOf8QzvOZL+J0/Ztu3C5gcABeHO4DtISJdI1BLGMXObif81mI/n7kMozeBJ0qSlSm6nCv
qb/x/dDQRMcW4RgVUVMDcnFmOSHssztw5tb30SAgHdejxkz8sv4598AqvX554AFBlQo0J5jVMNKP
MC5pxVwb/gKhwZ9WU05pLQL3yeqcj9ctbXy3lXHkX0tGNuBLdxkwpqPuWPuuV2VakDesyLoR3bHh
x3VTW5t4aYo8PwTUswXY5GCqH+7aPLFIlRIna/Nf181sRNBnKzLOmi1iQbul0HeD2x8nkKWLuTv6
7aewOkf9p8Z/d93clif6ACdE63Q8Xufrv79IBxYb8kt/Vfk6zzotrEFKhbffuBfE1l9tXNMABQHG
iFsBx9qcVeg8wOxj8BvdBXU2sQfRZb+xDAxgANeNquiL9s1STPkytYjFUSFRIW8emVdmXrWnsrfl
AzHkB4K1bIiVGO7Wy37whO/2d7Fqji45aVJlDMCV9vP15bxgr0eWhvDwnyHD2fji+0oIhf16WE7u
0TkD6Nycqvs449CHKQ7uHs/Flh9cGjTcjvkTGHvCTt1pFqc8l8kYv81fDwfGzCM6fHjReWiUmnOk
nQfqjIpZ0e2CLRzEw1KWTy4F8Uq/B2bdOEXPLBluXTpTzDodRreeBEEJxtRSTayvg57Pjs9+lfVn
xfYAcBs7CJQzhHbxWgC81Wz/zniHNJGKolubuk9NHx25jwHgfO/q2HDBFUmNyxjSH+D9NG6qfAF4
u2yA3+5l82HMq1sUYe+9YjxovuftWysC0SnyOCRzOLtGMqfKSgkfjexbO+aZ20OhOHbel2RPUWoj
NuCt4GFN66gdenbPQ5AzkEXOQoe30zB8nOTy5NrFj+vnaWvTkIoDZQ98J2Y4jU2bJdLSWmGyxGsG
itJqRJPJngkarfVpsPUecG/jVgK+x1/H6PECB4D1+Yoo6mfL0Cjr1iqrj5GFrpOKEz7wBFLmSRE+
Xl/cVtIPcyDC+qtx/QKTrnzSxPOw4paE770BCOihbrr+6BXMXhHV4N9qYkD926+UfYon/rqztg7D
4rWDTMb30WgFQ45x28NTi7ru0U4W1WfWf1/k5wBVB/Jp7t7TnUT0uUe+NGXEX6edG1fMxMusoBfp
MuMxF4z9FxQE9rClzz3mb0vA5mHqbZUxQKv8+SdscqfBZwQOgFAUCduzqOxDy88KkovXv95zX/m/
ISRKgB6EyK1Nnpghz2selJpkzvC5qAEB/tOdQfHqnzHMd93S83P20pJxCASiSdnr0cvAg3NjxfOR
lzueuPV51lTsn7UYAcPxekDZBmxaMFRpCSSupaND65en6wtZ/5j/kglzIXhrPv82pM0rOPnggopf
+CkUpY91fBd19LPu+Q/A6z7r4o88Dl6VYry0arg5p7KjPBogUhmiHtQV85CUxXTERMtOSnb9O72o
cDVgoBlDNbtw8m94zB10TnY2cNMCAPzr/YFJSFOlKoQcoQ1hIS+T4Xjw7CFFdrbj1puucGHCcDbt
DIMLBhsvm/v8MFWoeJMjqb9dd4RNIzEmi2wXhIcA7D93BOFOIeB/PskWNYtk1ro5eCz87pZ8j6l6
yxKmVtaWO24pINOeW1KRsMYOXJZZPZTQA1lOYMx60417JYV1V0zPXkFAqCgAEITi7XMzQlK1KOqR
LNbNU0ehAUdXOL1lo+SdK/XNC+mXpsl3AsNWrLu0urrLxRtAS630HCIwuK3N0lmw4bS0ANzaQ9Sm
zqR2mtRb3ofZER9cQ8gE8SR9bs6uvDzqq4VkRMubMW7uJJoV1x1jax+RhwFbiPlEwHkNx6jLZqx8
nvtPbKoAYZ/BZTZ4X3s5nuccmqqOSNkwvr9uc8tFLmyajZF41G69CBvX4OKmsg1v67JIi3JPH3pr
98hKY7YqsuHla3hiEXsFx2VL8LG4ODQtrkCgXfYqBntWjONbqt7lHMIMWWstaWDrh0B5vxFPLxdi
fKN8riRatEgb7KWB9uEHYDSzstnrKxrN9b/DNtCEgM4CCgaWDONIkSIGfwyO7pM69vermm90szxO
qXeqT3hGPf2GD1wYM05Sj1jaV5S4mSr7+8H72NPxlNdRct3K+onNKIGeBGhWQbgSAYj8/ABZswtS
gTpGbRm48WB86wDC14dtorzz1L+uSfH3/kG/BfSnNpjI8Hh7bmwmVQwofOtmfu3fxz27rdv4WIXy
VpA9YPyW0wF5jLkCJLPrPOdzU23QSQ94f5L1i5PyMT920R5qZeuQXpgwcT99sTZ/VQd+lLE8WE1w
auXPcVp2ws9WQPUxQYZhKHgckIzPFxLlfBRdIZDT2X0qYwmVN5Uo9aWj9uG6K2ytB8SICKbR2nCw
ja/jA7NKigmpkJOzQxBXt26gwVHnnX/DDOil8JgB1AeiXs8XhGha+KNNSVZI8VVMGgBBKw2Et8M1
sOUAgLX9a8Y4Pi0ZYlvjnZPhj09UI/4Yiz1dwK2zc2nC2LDQLyfVthOwrw0B31+c9VN1Fo04dzVk
NWQZ2TuHdWtNqyPAE5Aagy3V2LpmCHNc9fCFCmx0Y4ykdU8ObcvdLk0YwdrGRCZYemGiLjCzVaQT
EEKRuhV7kNqtvbu0Y5xP0RclwV9Ipi0ubwqV9GMmhq49ECDfz6XHuuN1t9sxaL6jcVePwyQQe1CQ
emcvj5p3NxB5OuR5f2zFvHOWdr6UGVZDRRoLXMvYRsEfUGl8V4g9bu6dL+Ua71c1oLpa5gJTsxA4
9+Y21REAldr/ySDusuN4W6EBKRAqRGt3Hqo4zx2v9Ck49myEBl1gcBbDrH3LUygC/EZouDSzLvki
eSw11IrBb+FBQkrdToAk0UUcnVDufJxNV0BPCBfSSuFqZsZFrQNJx8bNvGAEKEkCIxe9DTrvOPP2
SOt5J0fdM7f6ysWqWrqMobBC5KhleRczcWPn96zjNzGnELoo9zJwo4Tz9y2L+s2/yzM+VkedafEX
3EuN7eRAXY0RnYAnb2IrHdzJOpFA5t+sADlf0uCxE6VNXkZn5ZTYietnbj3EZnJx+UuM7zl3KKOH
TYWNnvOTO7M3tIdrDiL6JJvyoLz5bVlXJx5MP67b3TwaFzuwfpGLHa98Gg5iPX1e98OzqkTKL33J
0/516nf/32n8DcPyqzqlmWRMM1l8tNucLAqmT1X7pCnQN7nbHUFStfOu2nSi/0yZyQatFjzyNF4E
4OZ919rhH1qLKgkm8GPb3YdB2afrW7hpD/VT9GnXOlxgOJGAdsLUSUayqPS+V+GUDk1+tie3T1qU
OD38w3V7m58MbaMIUzMgmzGb/Y6c5RJYOJOB0mk5uAmaV/fE+1pWy28kBmuD6v+WTJQHruYRvPB4
F/MwzAiPbmnxOhmnv/0CFRHMyYOCCjOSRlK91LXXC+aQrMIF0xV/YC74pN29zHC9is3TtWJDMB+P
VgEAWs+9fLT62ikihtLVyFjSl/mj43UpZuEg88dug8VCOXoPFLL+mddsGiea1iNzMAxDsk7JUwtB
j9YJj/Y47EToTTMrGGJl7iSu6X2lKP0eLVgCUVb/pIo50dDSIbT6jdwa1ZF/zRiryUMGgFQN4omx
qc50pJjMagNQ97cJD9WH6w6+tyQjJhVeoQRorvBa6OVNP3VZ1M14mOxVtbfOEUag4HNo64AX1DDT
esWysEIh7UXRRbVvWj9MvRCj9t7n6+vZChDIYJBtQr4OA35GGu+h6OspoJYylBT7m3Lx68T37n1P
WQdMIA3Hod5LQtZ70vS9aH2dAMoBthfzVDEWF6gEahd1BP3IY/dr6+zJAmwtan00gqhx7bqZBXQ7
Lsal5pGbAWGeILWyvAcIA5zAKqj1zh21uZoLU0aibXExrKRQKM81RQoszMlv9hQ5twLE5WqMHNuV
SgpMDaGCACpBh7WQiFEfg1ylHRm/dH53Um3FD9fd4vqywBXyPChVkzVzf8QO2lN+Ur18Q7vx+Dsm
0ILDhQtGI2J4XmzFOJ0TMnnARTFPGro6C2b1O+l1BCWlf6ysC73IIerc8ydrQg5hzcX7Sn0KGYBS
vL8vij3W9M0tA1gIxMuAAmAO/LmlqmxDS6Kbl01efeCLlwKT9huBDmQ0aAsh3wX+eQ1OF4sZMICr
ADbAbT7Wt4szHDD4fQx99tiEeifb3VzNhSkjpha8LIpZ4t1d9upzR1QL9Y5hj05t2wgOKMG4NxSO
DRcoVFNDdIX7T3QOukSKoD0HY7GHY9izsv77y11ru9CfZiwF2Ipz7+qbatyb19m6FQDR+Xchxofh
MS96WhQYEZ7+COOvys8Tj+/1Tzaj2oUR45OQWlDuOLOXjQNmgayD5T/aeDMqeUQM2kn5N2uk6Drg
sQjqMgwWGp9mcrSbz471T42UHVlmv9eHtUYa79ZIN986l9aMT+Q3EVR/wbOctYV62zLrHJPuMPDx
ZE9t6o/LrfB01gPsZznO1+thaOumvTRtfDqQm7eOXWBX5+Zd358J78GO/IGrvQrtnh3z61HVSp5P
XkbdKnHjNx3eqI1IK3HzO+sBRAN9Y4wbm30Oy53obK1eApFtz3nwMKldQk5w0nvKTJvuCBP/N2Q2
N1idB0tIUazX8We7LhI6/IwGjCLBVdiX62vaPMHIT6ADBQQFiDaen2A6zTb4ifH0DgFqiXx+As30
jsNvrQbNtRAcX+jsow313EQgQHwyMfRQRD4mTpxNTZl2zQ8PbH7Rr+ur2QoWl6YMT4isf3prJQcl
oSPTcYz+4HF8uG5my+EwuY1nLVgQoTFlbBrabcEEEjZUytqZIhzxtAzzn24+nt2iPV63tbEkCI7a
qKKCthIKc2a0sFoixxmZlmTd+xpQSCfMnUT2e5Wlja/0zI4RJ1BZRN/Ox5q8ya0TNAwT2yf6mFsf
29L+VHNnZw837YH1Cq1JuPmL7LjFqCsGgdbsuFpoSp3+FmWgBz2TuzH0TnHEdi74rX1EQRh3Ieho
MQBivDiDomc2myY3KxfnoDp1nmgAyoe9qaM9M67h7Fxz5nhot3o2KCWc3OfQp/PFYajo3rnaOLoe
elIApgGRC8YCwzN8yuOa4iWQRZreML7cLLukWpurgeAYiOZQB3zR2Y0Xa5pRwXdBJaRoMltTErfi
e7/LPLXlDJgf+MeOGfAKgSdfsKrqWfHHwntjeTpp5Tte/VnT18c7gOt8qH2B/iR40dAF9SGZgAV3
M5ARHyspT86098Dc3jQUTpFGwrHNUnDejZ4ko+2h6REy4FblmISNHI6hA1Df9eCw8X7BpwFlI1gA
QUtu1mldT8wyn5B/tX7nPQWYE6gTKxDHmizlh7CH+rKKKkALmt2R/s0vBpUAFL+QMr94ajq+diu1
fjHb/lpaWQkJ38r92ZNTbAU7i9zczwtTxpEijcgrvILdbCEaY7hT6kLLaPb3JtE3gjpAsvE6pQUG
tBet6zDUkgp0GTPKfSSbdopsInV4/gBN6+z6Z9vcPPSIQHz51yzauuKLtLlfwBVQjag/DzWQzV3d
vKNd7SaRXf4Kfb5yax2vG9xc24VB414E0YntgaYfpRU9ocwsPtR+mDVVmCLGn66b2l4bTpYNmBAq
yEZUIi4n01L0qBjZH8JSu+ewgVQHphYLYDJtmXCAyK5b3FwcKjkQe4UoCgbunu8mq2dd+20NqJjP
EtV+GoufxKvTdjq/3s7aLod2MEa9XuTtQhO79vSITZx9731v0fHPymYgx/a4BoeFVEW1M+6+tTLY
wbQnutqY1jZKBQGx7Kpf93LKeeoCe1Jj9K6N2mRixc51vHWZXJoyrke8DzkfeqABAu0fa/E9cujO
9m0dYxyflcsNYPsXbfqSN8D0Fcg0J00frDZ8oE38GJX1ThtgayEEz03UJVAJA/fHc28QDbiuGmTL
GRuCTIfLeYn34GlbnwXY83WmKAQK14y6TdcGxdDU0VPcga8JZb1ogTIA1GmBcLjuclt7dmlpXexF
oNDU51NeAeHSQbzLiTAG06b58huf/tKIEY30OBVRUMNI0QVZr4b33m7A21vHuqMX6/Br1Al6BhIz
QGmmUz43YFgF3fad5Qf5zm2x9f0vV2NEg5jkJbQacDH5Hsih6krHqXSFu2Nlb0HrxXyxoKUDKYMK
LSfL3fFdBSJoBfqepNvVHt5bjVH5wvPSdiyObwMQQBZ3PXQa9rx5K2BfbJjJh2K5OudBBxO51CmY
QkaaaOeH1JmmH6578+ZiAB11bcwmQQLRWMxoWyi49rjIbcag0SbTrt8bxd88mv+ZiI2I6XLPGTru
QZ45bisQ8cjHwo31LZROvBO3crEzer29IkyLAtC5JmHG0Wl6KNNKC3tHdHRP1QyRamvH07ZSvHV4
BwPraJWhcfHc00Zh+wC1RG4Gxv3EJ+cltJIl/sxIEhVfqfXn9U+06dcX1oxca64wDEdyGzcOHxII
P9y7gr6JGuvHb5jxIky5BquMlnllo7MwDqSBmYFbNwSqC2EeH6GsvXPlbH4exOdVExaYOrMIWsZ+
SaGm5z/pxT00fnfDovzwGyu5MLH+hItAMIaFIyZoimY5WJvnKDxgbBg1qN95VgKECHStj6ohijWG
GR8yUm6HWw01lCN1ecp0cwyGvcHBvyoXRgcJRHSAXoOJDH1F8+0SKVYJvGnyJ1QCfi4k+sMBVYIC
xoSi4s5qfdPOiqajbD7hVx6L2lOpNZGEUOBiCfnYBtFNbEUP9W5aufkpL36YcYM0xM515aD7rUpn
lU1GDaRzxe94/4UR4+7wwo4FloXoAc54+xAJmbk+6w9WPGWv9xr4PV4byJHX9+jzz0lA/eq2zPef
orhNkUifRGidwrHYyYW2TvOlGWPTMP9XDIuLfqAaaGZ3dbLky3uv2RtY37pB0M9AEHSAxgXS/Plq
rFqTKdRoBAlUz+Pu86i+juPnPrqvnW/X923LCy4tGadtYFThyQ1Lk4gTiVFdFtWvL/KuNfl/cm4T
sSLiNuosgiy/KofD7GIyuATta0hPrCBP11ezuW8YC8GFCKLoFwiSEJPvnqOBJCyi906Q+dUHPv7R
8Ls5/Hrd0NYdAvD/v4YMP/D4HLkLhHcyaX2OovtSvh/R8K7yk1Z3XvDhurHNb3RhzDhEUdhhUGTG
qqCGdCjQ24wh+f07JgDfQt5CwBZj3okc9VBgU1b0iJt2tnOMgu5w3cTmlnkO7nW49Yq4e+7TpFIl
HwYUrV1/PoFg5CcgYh+rvKoSwq2sCKOjbdm/c1zxoMDE6apGbY69hM7YRoszoZuWQ5F1tM+l7x6Y
zXd2bytHAu00QSvVQwHHbGPwySIWaSInm3n5VMbAY/nitl/o7WSpnTi36Qsgs4zXQ4nurXFteZJh
QR0+1BjbkC1BcxCSN3uSh5tR7j8j5ivZxatSORSfKqTNU+0OAPlAnYWOUGG97hNbhgAc8TwkLOir
m26nGxRb60aTzIe0ocXaLOZxyvK9jG9r0+BxqFJjpAZYL8P1/KhrAg46rgzzzSc0bc4638tatlzg
0sT6Ey6ylqgqaDy1gNpMcZ8o/xBreWyWrBR7CjZ7azEuuj4ch5HHCzolTfulKCS0yEVTH69/l00j
ZJ3+BTkm+gaGl5GWIv9bC4TCsQ9Uz6casKvrJjY3zAdd6Nq3d1+UjZfRF/awxECMjgpvfqu8sScr
POjGejtEw55Hm8EHnCGo5YLMDrOdtmObD6U8bogIS2DIZESdh5501bFhDf+MTsxwoiiDoSMYopeW
x3u1tHWrLvO/vyyjoLtCIFa5FyN4lyjrTqqUToae05myJnHd98qfE1J655p99F2ZhOOX1+3tahPB
+i8MJcJRZETzeSxAyLliAScVHoj7cSY06aAsXNnfrxsy71vTkPG4gbb04I0d4mvolUHiM5m1Jbvv
piCDFDtJ/HJ+ZfgzDRonuZ0APB8rQFJtVZ0qMr8pneF0fU1mTPrLxNoexNMAVA9mKzIAkyMQEgrQ
6V4c3CH/YFdLErjDTuJl+v9qJlrJRAJU1TBYYRwxu0WbZJHoSHeLODgl1H5q9yOCbpIHewOLO6b+
AjRcxKYK1DXEb+H8UZ2BSauLpzTkZ+3s0RCaUWNdEma6MNKFewkgMCM08daH0nrEvSeQ9dwz9Ioj
n74SSGuaWJd6sRRWRHUlMCyXxcBY6MJNBza+MjCZJowDG3rMkx2eYBmA43bKQmALafkFkxXnInht
4mDaWsPWxXKEbwkHM0O4zZsfg5eyskoheJ7I12b5ph3D2WQO5tM2hJ0B9OF9r0+9FSfXj81WnLv4
+KaT8UosIKJAm7YryHCn51weIAH4IagcN1G6chNRyTlprEId0DTeG6nfdD3wAOGJveJDzVe2WMZJ
M4yLZzN9sFmVYdrrfH19G4cIXIfoDELIB5JIJjy4GXjbqK50keOBcnCg7XTXk8lLrJL9QE79WoAe
vhhYqdEbWakp8NIwQrgKuBsIuwFifIg/NDUmJBvb2rnlNyLdMxtG9ObNMMiiw5hfLT8VkFKA8mnU
1Ifr+/YCLmWuxAjZYcmieREVLqNKHyw2fejy5Wl0l8eIVgmu34dQDzfQVD4P0A29bnvDJ/HcQBd3
LY5CFMDYxHgpe7ccyjHjKPb72kmq6bETXeJUcarJcqDiWxvKnfixZTQGURTYiIDFf1FeDCa3iH1d
ooMMvNu49t0rcohI5yaMuVC/EedxjN9NYfN4fbFbDnpp1/ia8dL0TeNixhFcMQlEd05tMyWdqG9a
77VTqOsnBQwSRFWQlsVzxwiRTuG3jlfkQLboJYGqGwQV09nduSA3jjTAfHjkBOtTB4MNz2MjdChB
AmvhHl66+FBb+qwwafDqLcMQg+dDgw+UBS/wHvlgW3/zL1R5kdI2cXh444yPkEHYMbRx0p4ZWtd6
EedL4k9gHca3GetffPxUrHpZ85/XF7O1X5eLWX/DhQ2ifbBCN/C72JsOTogRyqm/uW5icxmryC+G
dPA6MN+5TVMvkqLQiYARAmpWJzpYbgonfH2ohXP9a8bEroxirtE4tfDEEfGph2C3HPlbv3BOYnwd
o5ePcuFK94lqER6fKBuaKgBdnrctSFCBhFD9+34czyDN/dBWj65f7cSizc9zYcm46gvtu1poPHXd
qvxiW1AAIq61s3Gb3+fChnFkRt2XEXoyeIS2fZEKIb5GPHSgISl/XXeEjbyfoM+AOYyVcvIFQEBP
Ve2LNgyfFvHY22/qnqIzdGiGR5ChXbe0bovxfHpmydg29M+LGY9rNB9t/mN23EOkgKoEEkLGeQIF
sAytlVdiBFafCNAagJY1mP4ABXt+kHon6pju1+n3vD+AhyrOp5TZU+LtzSNvROy1D4X8H0TDmIIn
zw1NOVg0mxBllsE+uNY6jnxAPUeyPaDexh7CDop7a7sLxRZjQUU+cEkX3MBARCZFs6QRO87aPlMa
nQY0WMHBvfPVNu5A1NvAjYKi7wYyIRiKcMZ8EwJFV6W2NyRFf8pDaImV9Q1bgHmrAPSwd94GL5xy
nUsDmwQiBygaX1wYeVnUUaRi++TUXvO9nfr5ULWsu10aKd9FXtuda+63O/1Kw+j61aBghpciujso
YpjNRGdpAVRdarx52DB9HT37W6t8CankbqnO4ZKr9y4r5i+vOhQvjBpXvRQxKhion5xIqPSHofXr
k5SWqw4NQfcDbGn+sbK79iteF+7pumkznYNtYI4diLchzoBOwcQeT6Tyg0gQGypEJL9pHbUgi6MU
nPNVszyUQ0jeak77M6/nOFGRQoukoXtdNSPQ/fUjQJdkOys7BTJy4+REcwPN+aXynpaluYEyNSaN
+ENZhjvXNigxjbPzwpJxc7ezzVxUw+ImKfXMwbxR3zLmxFXk1LcF6XLXmSLlJe1Y17i0flle7zUz
OdglL9AhLZXEbDv6vkRVamagHc5LH3pO/UQZNIJ0o4JApw0Jmrp84y2hsqAnXnE/ehptR3sspWU3
dz8CFin3IB2roF+5mph8C4kD4AlQqlig8FzMuQpFWjCn8YuUx1LOTQaHqGl5mNuORZ+hjEVnSEsS
Iao4CTEFXqpEoE7vlwfqjG75QBYd1V3CpBU3fsJ4FIuf1tTT+d7tnaljYHQqhUePTT5OVXxArbOu
6rQJHemd139Q4OXWbnHqPRFbb/nQaDv4EkG2vLmxR0p1dybDiFobWPzH4ecEy/QjZCzy+clzlR/9
0k4+L3jRx8A7paTrlAWVSNKMeXlsSgW5Cc9yR1ChV1E1nxomgWrWs+WV7M6WNC+XQ2s7lKeyWwL7
BxN+XxUo9HuafHN8CT3gRHgLjbI2Xnq2JK7XhSxMa4fMceZ3diXZyQ8YVuRUdUFnUC7p4VMo0bo6
xzqy8zdLK2KwUwS93bg3pR7R/nNnjNyeAtRJ8S1p5PTzg5CzixHiGomHc2gBBJnTsXFi0DfNoVdP
XxdrjKB86XfQt7vB9MaQ39clFFr/oHnFwOcI3AsApycFJufqIbebylLnSrpO+5G2yLw+O0EnEL6r
WNk8kbzKNWbeRKsPtBs4BjT8rgswO9FaUqoCGr2ijVJHlo71x9g5UJbBW0QWNToufu/Ov+KQWpQn
zJZte9Lg63WBh8DI1nALEGIwPDSaxnVvHUU9D/yTDrQM3KQFUy1J4r5lT8A/es6Ia8QNii8jSsVM
HnoecOvdsHKBP7VFr50T9Yn/Leo8r4wO1C0lT1rgJYMqBVkJY3e8gGS5SofIKeXRKWlhJ4WwaH9b
DD2xM00gl/FUdnqwvtYldVm6FgC9d9zrJss79DnmBZ6CQrfOHZNK5TRZdOkuHyXES/K7vJwC9mcX
W3T4uMQLDfDL81IiYFiQ4hhudLTkXVp0dhfNKdwkaINUTsXE3yl78SUIhUNMnVuWJNOZ+0HVYxoG
TxH5pKiow180zhvIn+sgFPZ9G5KoxhxBXrTL7WxRYBigMlngpD0GZRQPH7Qfjm/7MmC3g98F6jQK
KpefVlzZdeqir+x+ARWFxQ72PIz+pxoYGf4d9WiIqifF0A52cfbiMucyY2M4Q7DbjWQcJC1kOcZj
pVjRrdrWkXOyBK8ICAhCexo+B8zjLTRew4jHCucaoPQHwqCYdJ7RSHjC1dEGP2qvg0DlWDsMxZkW
U7ynXPVleZtHlHk3FbWs5j6HwK/+k2Fu0D/LvqXjB1QmApFxFddWf/Rja6ifQBfmNF8xiqn1DUgh
oyGr2qYGnGFo+ylKqnaiZ9duMXXTdZ04jIMAsZDNivbNLBsbHHu1bk5TXFWkhFobLk4/iTQGVT/6
nHiYG3NqaNc+4UZ2g4+i71xnTmZah977OS+s3k68SnbzWTUYuzgh26/5Rxurao82ZTm05vxSVyCY
sqNisZJYBoX4QZrJih4RUrn7CEL/QX7NI3yokycVKQ89FMyj/Ch7QuYDcSSvMcaYM3C46zli1E04
G4v85CyWG77DUGVsAbooalneMkpKYORwCxeul0R+S637oQFj3C+3H/xhSKRtWVYS9ktw6INqXN7m
vdt/CSjAIhrkEYSBtlYtlnMD+vHxrZoUTlsiwg7RN1uKWYs2Uy1XFT0M4RKM4M73rGJ8GJlldb/w
gS3wO2LiqgVAuK2FKiPQfoStmgEnEFDsTNCXmTt+31ZxQ8uTE80tGsx5EOb2u45VbuUkJG7mKk8K
j87+AXQMuPTOXbnA8JRb7gMpwNjbp4HLms5Ol0ra9GjPzUSadAJOCP9nHrulGFNeSCd/r7q+7w9N
aC+hm44xIJLQ7Rwd6g/HAozhUX5bB3WhoCzekzY6etbEiUor0s/OTS4HK7/xanBrnexo6Keb2rPZ
kB8C1tZ2hqOcxxBLnpohkqdRF0v5AJRXn+Y2s98DiTffWvbkLymJSt/5QHGdeU9xNZRBB3nFNpgf
4Ya9fHTirijeyCLw8vMkasDdfFap5k5jVKN6GHKxgE51iW3uJONMbZFV0lswQU11Ps+3Xe6XFTTF
AaC9bRZd1Hf4riV9nJxh9oHMy6u5/4X3VM+6E4CbyJjE2CLgJWM4VkE6lzScmoS3Yy6OS4ObnJwV
d/TcPXq5tMQtBpDt8l0J1b/h5NCWtN81BZtRlfYBw56lpFjIqBIvqFz2uVxkXqXreZsfA6uX9Fj2
0UFgAhfNsYi+lbJ2MC2GtMDHBxpH7v+5KKXEcQ5ymn9vvNmq78lEXe9tXbOJiRTMbKN1ky/IQejR
qQvIbCaVX1vdrdTDUjEIgI9EfrMxxcFWxQNWAEHglhYGJTKHK959ZJavW9B/R6QCyddQ5Esnjwip
EbJlUjfqNrQrMAylogf5WPPDUWScD3LIZf+JuzX+CwjC+9yhCYc4h9UkYTULyhIh6i7/4hcz/h89
qt62E2Qd5UAPoFoqtT4ywsbAxWhKhTlUlfsd/wFqwvFb2+M5cRZKY6DIC8eHsu49yENA78orqiSi
RAz3DjRGMGZUWmgrW6Cu+R9HV9IcKa8EfxERgMR2habd7d1je2Y+XwjPBhISCCGh5de/9DvNZaLd
zVKqyszKDCvriZrH6Y0YZ/i36Osjng5InIK/yRdOAzmPJU7VG01UrrZzQ3g2HydkzQS0wsRYY35C
CkWLBV8IfrO/aoGayk/oCIrjCglfzeWVBrngvshYDuJMrMJVwaWsEP/Wpc1kqthVY5im7MLlVILK
HicNjLGMJpRPi8ZR0uYVmOFbRfdqf9ZsqBBELPmw4HiayMz+7jsWWAO2E4+D30PIUtYPdYWtkKqL
m/B2upc2rx3vOfrcmV5MdSzV2C+yCDfDYt0jVKHGP2CZT7vsXC/ww0zuTYDs6tEseX28pNPRqHga
7S7H6zosjbS/pJz2o7ewIt1iC300J1m7qpCs2wvsRop16eYCg/4zQbdLxNmI3MLYzmD1Qb9rrerp
ghxNfu9lLXLaabSYq+nQ9CGDo1vClh6XBG/j3o9ud7ToORW0/J6ReRwGMKy2hJ1vgXkoCd06KeDQ
Xa03jIvdlKZbqk5zbhetO4GY4yNecDhsE5j1Av1NgdAO9LdM00Jv7TB9UUJR+3QTvaFJLKBQ3NHV
8a9tE8XW0+TQGFanqRGSvMNVfSieNcZS9EuOLajKtQtL3HqZTmgYWgDXK7b0KDq+u9xTPz2ZPdOx
avEkjJPr4E29QNi7wUppecI94eF3jvd1V+dmMW6db1fnMzV2tFk87u8KyV313sR0L39P8PzNvqOL
K8dHtNqU/dZCu+Rl94Ws7mAET8yETk47d+XwGpK801kkiKFHjeVDdQPPpmw5mSM4SrsAs5dxu0mW
LAPVqwNW8h5nX6uj6RgQb/NEJl/DxvqgdfSxB9p1kIeyCgcyALLG5Ci1Qi8h6ewosAZ6EiFSTR9h
SKyP+G2f1ZjF1ybVpLhJqu0ovm8ks5O4ZNXYKCy5FGNtJ/TfiCx4KzHIS3GNokzWy0HQnyGEzB6B
2BaHSNOsV2S82qI8Y+hx6X4xic/yr67Y0FfsAQs9njG+UNrnW2LCN7gd2vRfKVDN39B+u0m3NP0C
h09bqUFn3VvBxNyXaag4OxWsVLFBUkfOVsBdlUpHyzq7B9ABt2hKdZIBmPKivNkrNavbcZWLfJoS
MDr+VMIEwcsOFjRr9SvOs1JzN46ZmM848IZUXuZlH9FELAfJ99jusgpzG1gKhQdcFGdnbhIR0+1T
sQQP62KHdLu3nK06U6hOCOACWpojbjmXUztPScEf4Z1TF2/7Otjx5yoQXHCVA+bMD8qWOkxt0mx1
2UrqFoPpL9ZuF6dkB458dF+vDKZTPwzN9NYUqGNTz9YhMxc9wwXjPULBDYffgeRyfMihL5jGtknl
xF5JKCf6D/PYkY19hvCsWHQljIGjOPllp9XUVrYpFPqcCvaFAQ9VWpvlXMVsFFs/IzPUPMDWn+nP
Rvgak1KDkOX8JEPCincEDVX04qgucYgvfJ7cOdm98w+LF/UOn5sFR86tyhNKgIHXrEouxDmZ9Nh5
q8S3FPYkHdrMWXaDF1jta/dD21m0PIQFL5DbmrCQB9T9Hd2+x551HDu1k4w/Q5pM5G0x4/5/jGpy
qBoyQ/L5Jzq6PRy92QQB6b03A3oNI5nKL7n006IvvhnyQ3RjgYaStXyWkziFg5khbXchZbgfkxog
YDIPjcDIyL2w36kwyfr3kFM6/jXoLMWnczu1P1fdzOY7P4xZfyRfUvDbSg+g5M9NCevjpw2Pwfb+
FSYiziPeXO2/2Wky9F5vsT6SNkgoXf6qCPUQjs8wxttqcBW9G6NiDptXoL7Fr9TULwV6sYqlu9zw
NqVsNlce4FCyd8OSjnpol4nlTnSyOrABVxqT6qXncOexr2JVhbOQEea5kvcHms8DFqJmIf5a+gkn
4HXTuHEK9aairFGtmqziP+KQI4y0Z7Nlfr2GMZTjbZLNZHtlUSihe8jdePKROrvR4wby9LJ+2ZaN
+qHHWpzL8xNHEW3iKfq9TtV9KaUFEAUkDq9eS4sQ0+KGal7H5oq2WyzJqXHrhDymCsE45jQZlJ9z
xXLMYxb27Nm/g3JGUvQ5XCY73qgwYTayN0Qnjf1DBhLCOYPpG5qqhSBOEsbMkwRxMFiK7vtUgMRo
WLunyL/6EWydtwsXly1rlg+K76Knzk2Nkb6dqlHbpQMNxpP964Rn7h5dqb03KWXq1efMVk/FnM1j
Dx+adaan+eCAIcYD+sa3RB/5euu840+VcPqcRMxJGcuHvc1SW4oTY9Qe7+lhNtDVBqPfKeWh1lBp
1Et1Sv38WojJ3IYvXfXPiQEZacdB2hPcm3W/8hqvdU2dWe49XYV5XhUNEwrtXtHN9g6Xc2enoDOd
/p2ONQTajslmkdkQ8qI3kKoOR5vKWNM3R9ABQmLKRLoUnc+Yqr8NJbx4/anO9sICtCqR2g2MgWCN
/GiN3THetwltBPLIacJ5Aa9OJEOWuO6F41UFn+q9QKyyRNRw1TLqdzF0BVKdKcE47xBsexGTIMdy
OtIYSsxAIc+Gn3C+OchLouw8wwPCZHn2HQGQfv0hdbP7txFWYOJ+MMtQhT4qvs/4TaQ5YH43bdGh
UO55uU8zDMbTYj06gBm75+fgo6rNtzlAcXo/FxQDUXdsk6LsG6i0uFZjl6584uK1mCLu94ggQ0ju
WXPBMJSHA8DismhMbdnh8rKd5gLYxOwX4CwSaCw8dPJdFq1tmIknudP9d5HFeX8khUScLR4dd5sn
HLYxfknVY8kRTYwtsRLLjnQnRf5RS5H68amqo/J9XrFmvmcFdGJXsZJDDd1RfmVFAL8xvCdYX5fy
VPNQlXPnDsXy7yUuCDCNukxEVbeeoQESQJzEDH0UdBmoSv3h0ZR/iNVl213upkyc52o1f/OpGeYz
KiLugCyO4uxZJTBW67Jkf0ayLB+Ayli4d2nMHMYSHJLlO2A1OxVYvmbW/kX7L8SnXTdTPqrZLLhw
jiVb7xqUwRUOpDinx1M5LrO95s1huLplGp0A/FH2Yvm1RYMW5RYAJDaBb4pENkPsGIAaov7AHXMD
JDbg/IaWHxRDaelzmddJnK8JJK/7J+bENDPPxQLpydQJtHx4dxeG4K5/xWz/HycHGHTpGEvFqWQx
/Cj3Xe2v82hjOvYulou9Bigekfmti9zlPWQ4uUcgR+7UdKo3BcDzZHcvPJLpcXswzGYrdfi0HQAz
MLyi8OAPXxd0xtN3kZBShLakRi9LO1ZjHV+2OGFeOqWwOQHsnDXTmiV9uY8x2C7fU5x3XZaJONGT
g1W+ftgpglyva5ouxycQyK0mPXAzTV+GCe3viKjJsULh20ykwx1fy4y/wW16Zj8LEw/JTothzD7t
oFwIMguyFF3NaQQFIk+lhDbm14Gkan5TZX7FjK3glb3ela4+UNENEnPrHmV6OOyZWqyIhz6Lflt2
/KLZsH97owvYhiUwZ8S9zFMjvwAWfvjpHi6zzOuWrGB4xlOEcNh64BNrWaZdqtRK8U+TIywbgPsh
C9QjuvOn5oh0ulvdEdfQzgBLjjOlDLcQc1UYv5dEIgWLixUyV+fKanbtkdDN9I7ilvWZQdTS8yTC
pLALHb2JZzfy2hctIZwzLDLUFcCuoDbdnOcVDjahaZrxIfW2Dncs6AprjHFNav2Ii1rqS6mlrH81
fOW76FZMXYq0i1dF8gemXJ71QukCdEPBFIpNRwKHEqhDhzs6yDoOmwKcSAVgwBQrG7zUP4pmNLvC
iLPNzU9Ixr/az3QkAXwidnw22ZU4XoKDCAvQzJ1fsa3zUhPT8Lod4jAx0Q9Q5GQ/5m0BUnOaBsMO
hViQZKQJEDo1+QuU+2t+v28DUc8c2QfYm57JVDCD61wvx8NMsNRzPx+NrOVpT2HwnnUVmAd0h03O
k5L0GJDmMb1JtSCIhJN2tOV+wjs98x9TGvLhnS/g4uUbkvd2t7WY8ZjF63egJf4bjZ3zyy6hsPie
7s4tN0j7orQlOxnP64YI2p5kjAf0gayao+wD8AbOIdvjRmdP3uNcwBLI/qXs4GQ2d7gZEIWge4YT
0H01C1b/wiDjMNaw3BbulabcTFcWazKj/hcYcf4Vqalmf4JYxQoHwpRvDlmseWjk1kbjEXnTVWj/
MiCdZbNlX8Hf1RaeYGkT039N6Xf7gCLtEGPqlDTPKTrw/cqRV5e/TF43xWuud8g3upSgO7enxR5V
9QYqg+tzupTl0Uq2a793BD4roZOJX8qLgM4of6g3ND32XKoj1idYGW+EYj+E5eSFJzDJrE5fYcMV
bXFICZyRwU/I42y1Rqf+HX4FZH30BTvGe+nR+X5HO4XJvGuA3A3XzJqMsB5/ssh+N8z5ytwAq9fL
hwxgYB7UeExrfxSrN74f7UTdh7WgI0SX7GsyPFr0Cel55ml8IgciOFu0jQMYAmAQP73Zxp/NzBvw
OzNqOEBZn+3fCuia1YLCtLsbl6T0PBaD0frngTwctnXw4IOuPl32IH4vWrotP49oCkRzR2w5ybR1
+yb9+jrYoWnkjQ3RUrRJ0IX73g2cib8UbJ5R37VMFQv9jH079r6OZG++rWTO+V9YyW3Nn6GGlft/
iweTcAMXPYQzxsWH4qOMNcyqihHVQ95iqaHR8fbgvARqZeZjz85mHyb9c9yLpOw0FibYG8MDW6Ln
R5518nZM+3zc7n7KDLohRBAXXQIyJLlMIeM5bwFCGG5ag/Amhd6pWmFVFY55DZ8z0nbz64yGviqv
CXwZIOo69J4Wv4CgkfRulKutISxSGwi+BI5GTfd1ur4w6LfoE2g6bzRO+FAcNxvJuX0qbePJ3oOc
t0c7bGV5cyw4Fh/w+FmoDdPZhM+CfFlPnNY1W5ObjLvkQcz7+rRZc7x9HX+3OODiU5Xj3Uhx0JY1
nlAugbuES8ltRP/A+LgWyBliDY/typWgdzWnXN8RtRLIqxVFeM9mwoCjpiqUb0tu6kV1ZMVqwAPA
hiUAegQQQF9ADWXDS23LJrZS4OqN92pYDixXg5og5jfs/a0PJzc2bMp6u4xG/ePKLccfYOChPKPm
JOShysksf6X4GTY7Mdx5bl81zqLyc4pR6KyDN8kI10VCpqG4CXRhscAYPjXq44Bt3lrd7I6FAfTE
VAFFLmBOniHlZk9SrMYXgCcwEIM9p3k7CpGjM8onWKO/KwVbt7ULACU2nNkgbIHyZ0kDnsNELRPZ
xwEudrKr5cLTPtvqdDxZtWb8VAgHwjeVYVnvRuGqFMUFUy89Izyqco/JUqjqJjLL8DdRnXzdia0c
xn7MHASIYjVOPoDDnpE6loHoIyMgmsPDnhs7AjQ2yHSrmqPLK8w0DwDLSo92StTAEyFaF/Z3IgAq
WKSvsxwbgtVoVoF18wpDsDjlscLJ9ZIPGV3Wm2pamSg7Kg0Rn1pYROu21hQs7/EAl2p+qH3d8Jc6
UjgptjINXrZoYYQEmlQsF49ZD2jOBuXIBdBWvmefJncNuFUUgxXtwZaM+KntDt2MwXBAJ48W3CSm
AneHJGFG1g5g5Qj6+EhrZTo7yw2DOGAmY26x5F0s30ZWGKNOlHirvk9s/ApBjXjuZv/E0tzxEVDq
Eb+Sl1PeBN9iHmmEOyEKr1j+jjKmq2hZPSb2VOzc+MsAf6CkxerkKMMZevEa5+eG2BnZIgydEwwK
i8bfP6VrcMUncYCvlw48+ZEjkX2tZbmBXHRmq3q2WPl3ERsZazzCCAh1Jz6or2wCkjZsu1lrPQIf
a/DetJCMl/Sc1NEttw3GKyPPwJC3CH66BgimTqgIbHgDEtwsb6DRkMXeEenFMNwjprBEeNpwDPSv
z3yyvpoSFiNVR3iV+P1sFY64n4KvntzavIDHV+uGbbWwmsHsm92ZGkj+HdvHijwMOJDZY5Yek7rJ
QrUhHFsv2QHXA8QE9Omq8/p6OB+WK+gJVyLkcZrlbT6MHm5A40jqH3mkhwYlS2Bnl90Dbprw8HGp
NMFQtWeK3nlkn+vHapv2Gk7ylQXVArPzGMJ9QCEw3x0HKIRwO4D4p6kGccrOKfDcr7+Pl3AH6Jhx
Y3yLJmlHRzQDTvO/MOjHL/ePzJeeXgQ/avccKy/ma10OJt6bw81H3ZIDPxbpS1tWLzB0pJXEWqSd
i58QkCXfJjMuWPx0av2Eh05xZlPAazRqEILthsl2u99rI36HEsh0fzR7IV9Kj2gsWMEgLbIH5D3K
Z7OW0aqWYehOeIcDjDEJ7QH8/Sp0gFMKPV+/sySB1c+EVgz8PJbJVY5NUwrESfWjUI36Xa8Dl5AF
QPSr1s4Kk+bPcg5zXFpHMw3qj+cu1J9YIa33X7nw6ScKIomgIIAdlAgEkESnL3M2rA0y6B2Yzauq
MH6GdmvWxX5WmYBY++GANU9czoJtRLwhsRbm0idtbZXBQtYvVYSqTIlUXw0a2fhoocLI1DNJzSDL
t1S7ocaBW5NF/l7HES4IN9mYkurnSFWcKTzE51nkfW5ktYg2La2aXgvJE5LdbxId/9TbEjO8RdlK
OVa18oFv4HMw2DG994NCE/spqQD2cEVDrqZfoPcIq88pRhH0+iBmfPomakW361xENLSgEIah/ImV
8tA8peB7wxn3Z61pRw84wRUt5x7kQwsuqjgUhvysdB14OeB6SINOa3xnZeupGf/tONqXqj92uKSo
OxBabH5PQBUz24PBjTABSUvu4ngDC7PZeohQNjAEr3A6InWyYYMgFLbpl8XVQzynGw3uW7Aj99Op
2TxZSTfGZvXHtfawyGnO4GZ5zS+NrMqF3qfoyEAjDJgdScdj48z4WIcGQEznVAnOC+8FG3f+IBK/
bh8Wm3bc9iotJFb/dT5hXrsMQeuKtVAZseJoRcbK5GtHMqtZhsC4JqPwnLJC+PicgDipfybouYrh
wQxO2Oq7Wkg1Ts9iWmQmL/BWIQQrkBGg6pmSJS7fRDXKKn4EiRcpVS2SPmEez9oigTjgeMiSOIz6
vNCx0A8e62zQO6Rrtq1rR2JikleYXW7iFhHyvj5ldHX6GSMcBsNeIQcnV+2sSrpmENUw0eC/HTZ5
V8BmoYJfGoAo55mgA/yNmT1u72qD/cvdYExOwIQ32Ml7nBWSBD/hkZxlrdy+FBatz9yUDx3mfoEZ
B9rP7Xg/jgztGIQatJSxjYCafuWlJ9VrE3B3gbarYp5u3ZAQrm/Tomq2Hl1LwhDSumnw++2YbYX8
sZQYWx9iZkmYOr55jXe6ocVY1me5Sgn6WoLYXlqKQu9+GEOm7NcxNiub4Ikk6uAA3sU8wWNZJqT4
yEYvx791RMF+KjxS98Z231A2EGOwl8m3ZiN7/A2QPTM/Rqx77n9Zsy305y7MnqKBnD0N1ddOfnF0
XI8+uQfVmI73+LEl+U1n4PuXDPv0Pu+yHQ14BWpfFOKjIZCzX4WSdRFPw5QqsBSKLuPQabXk1Qvk
TDU2STAtU53epgOfw7O2qlo+ALkX9sXrUuz9tI+zfZN+S/wfx5dM/8GU/4WBCFxFsANegxD4V3NL
tr9m3oO/JbGS8hdXTb2AnZJ5hARtARvrkQeqDVw2R8Z99lnZzOO6ytTt88+JLCH9cDwf2DPin9JB
n1CYmgMaIESEuLcUuA65iAGNZ+zkzKYFIQbJJPMCHJUR9uonwvxzOo7cjucGmML4vai3Kv+TDaWd
O3xUqfI2hCOlsU/KgRrXzkHJ+QE1oKjmG6igYnUpMCzMf8jGBZokC8ZmuQUjVC0v+ChsvXa7xy+p
QXj6ZnnHj3boDV2GfgRVGNLK+oYMmEfOOXV+/hvnRKoLNbWyv2UqyARJHXQd5xpStnUEC7gkoV/t
kUNOVSbYc6QXYCuYK255Ijh2UQ7uTdEV3g0xvz88nZbioSQz4tRbvk75dDahinV5iqWfq/tDK6zY
nD3uHiJ5ByuH25nmoBJRglGnmWYxeyIOKowuOIYJqx3WqgKBle9NrN63bfelaUU6DMNvHDLALjaX
zsWnis7Gb1BJqPDHbMAKjtZWMDGt+7ABvHsqIV4qTjL3A/kPDUHAiVSRoOJ69tW6Qx5QQU6Rh15t
ySLeZzDZANKiIjR5X/m6fZVt7AKrRwvqNt7EIWBL5tRgXsnWPsFn03vQzxMBllOOmprr7o2Y/wGR
Gcmrp2qc8IzDP6a44qKR8tOtSR7Bs9NV9wwPYfpbsHLawLnHA4veoQw0XvCGu+NH9oXywEoBE059
sh5gEFJ/pE/gNCd3iLA6wM07XLerjGv+ujNL0IlUujEBqRoQYwJagSJwu5ciAWlVKuzTPX8hBKDb
XVHyl6wY8/lN0ubwp6Ngqf1vGlTN/qwQOJW/QyqH5WFRehvuqpAQ+1pKhCn9FxtDKTSYXmUvEQVh
6AeKNuYZMDbOWTMgG+MpBXdDym71wI47ip3m9Z1l4H7fSz0V9U1YNY9D24yFjxZ8LP3yzrFxjg0q
+dg0/wT89ZC4A1w+kGsu5jr/XEblMN2KHS0UTv0JfKGGWoreb95R+32c6zGgHK8VDAYSzyv2Tcva
BwgCPEriaYcejP9yo8ROej9vvpTvKKijuhyLgRXVtDaueFCJTNIPACvguKjEmY3J6gvkUH0i0tRB
VViroeyMqw5DIbK32Xg6FMCfM053ozSss0BsPfnNbfrJfNFJl8kQmUzoHdfc/cCPFvUztAzO/9BZ
sljbCbzwaCrTbBnCaUEygLkOmPwtb5skgwqiBHwiH3RTHWzvVrsc4WexYBfuAxBZhRZtjHJa22HB
Y/PfMIXSvW3Rj+h0aukioG8sHsBorUWknI5PTGoJibPFtQ+JXsyn1wdEsu06baTYWweIMXuwKujk
IS5QZ/y3pWw0XyaH4MixaTCMLxDdrdWb9hjW8BUGr36AvBnSy5CjNp79sdfhxAkf+VkO2LN9P5JF
QRxjBvpnLIrhlkWGKgSZ2RO2Sp6naV7jm7UhDWj2Q/NrWDnH/Dzh/XiePRSgIDTOQ5M9InT6mgPB
PUlRJeKuKgC4ftuH2fj7ALXtekewiZhfl6y+bqCGZt6hf4k1PznM3cgXK2G5k50b6NB0mx7NNn8I
ho7pveGeoNRkkyg309IhUXQ+AXmvASoAspi3F+gfbHGXzDkZbB9L2G89jRx09lOMgeYvJGi1gtF3
Qhfod2a4MwsoU6rz5tMrguOBjLUBQFVtT6sgbjMdZTB0unW6QGvRkuEY3YcLNhwWlpXwcPo042qm
rkrh5oIDe1cVPCfKAY9uW/hjgCoxs2k1PLKxmuHaAQjYrvY+rTdXtQab1Vu3JMa2kCscAfmr+eru
NgZFVQ8sp0huN3Ksw10oEoJuMwfSBTOBCp1qDHJfW6hDAcNM0BVik3i2oJvQ3rvlzuUU/6ceoJeG
pg+KhxtfIlO0w9wItcCgtdWxP6YGkGNfpVUEt4D5MS53w5dQkAJeqez66qE5S/7EfLIF7VcHnSD8
BDbXENfWSyzDf4bEwR3nEUcBumY4U4bqH1CH+fiJPVZtnqoJAm7Y5xpECF1GvGx67DIn6HRtBkxc
9hoLwHTyJkPcLYSjYyEqiJwLsGrrW7rvYt+Ay3NqzameobIAWLYOB9qiGS1fWveG7gwiCDFrWZpO
0TKmqqucOsq/+HycX1ddoRy+FNMUPEY0PDzx3zrrOX7MWI6xr1sp+T6eEoh4XjacyMdjOa/Y3fwH
5KUQzckL6O/+1VmY11OEavJ414VJ9AMrg1TodfIqju9Q3UFQwsEpFhxwZ9ylugPph299y8Zy0E92
TT1UwpnB8MEhzWTHEoabdEE9F1ABUEM/HLOuzLoVqkD/WGBo3HSbg6pZIU1UKXrrwy7b8kp4gxao
CyKDA2QH0B2Ydis5qJpvO4oYTIrXkUJMhTtvbJ62BfR9B0A4WH6lrwxKM/FAMxRjBypvVCLDVpCo
IH05whriLdFGc3+bIesiQJ0uEvgdL5CqCXgfVzghYOSra+itOgi+5306eRT4HfjQuhD5pTGF9d43
SB/Ab50bhSiB1wNcEx3ODIdneqmGY3VvluKR6RrQQuAs6spFcpFmLsMHCBtvltabBEWm3YKI8w0H
3kg/QR7OETgakLp6giwvTEHdQ0ium9tSl5XChODhAXMK6Tj7v4uXeAiLtTkKoBKJBMkfGgDmsBkB
dF3+QtIHzpJqyijsbTQWDEJ4r5OqSvKTMdCZ/1fsglXZKcIx+UslM/ms/g4aTZo3SBvo9ADdnS9h
VIuX+ucUBskh2yKwxHshKbce5ZpoyAZ3+D+YC+5JNlV93CF2AyMUt/n4B/y0SM8Q3G0N7RfmLZJY
sGQyLDc4eCKmfnTIZMIeTa49jopphx3/f9PkVvg2g/AZzO+gj4bxM60U1k/Oh1S5pW/DKHMcTLnB
t76A4iHFO/M1F3DmAODZRa4lfSQZ3rNHKPiX4gJnfoxYs90qcePWnTLa5okENdK6YiibXxw7TgiN
h1VBirKFRRiJsz9zpU7+Yh0F72GrUij8b0Djbbm4g202+qmL2+p8ww6yqOKftGIsdpM9hno/USzv
efTnEQD2dQwLpM2wwtu9ft2CU8nv5vhSIrUltM512rEJbPQCmmWGIBP/qfA3ae0i1NMgsYL9LiE9
YgfE8YvEGLh+iRkQjDcW0vTQP+u17vngHCBYy4amZVIY9h3sXO6PjualzV4yCdz9VsBjPHYDxpyj
vrcMVwSrIdue0LrXO05fSIOYnpFUnQwB3jstFjumcGUgDJvfCv7T0Blt0GyF+RsugtkGeOb4ON2v
yN+qeItFtIJi5txzmSFIF5s/7n5GP06/r4vGmJ2pQKq/+FLbMnd+5lnKOsTqbKgRgAnWau+NgRLD
9WsDvb9/alJeVNMXsKApruSGuJ2yl/8j7cx63EayPf9d5nkIcAluD/MiUQuVzrRTTm/5QrTtMvd9
56efH30xuClKECfrohuNQlWXjyIYcSLinP9imKE+umATrfQLpYK8ciypk9IfXVOZyT9NSVk5cxvZ
VzV8pBvW3TObIbEP3JBE+UzXsIMdn0Cd8D/7SugHuuN1kw5w1RB1p4lNwG239QG7UfamcmpAn+bN
ZYaJFDp2MiV+svHiGVS6Af7bpMGuiz1Swlb1JOAY29QvakXZktlhRT2kHZb0UJwknlmGo9ToPJqH
ENf4IjlNnpDk5sgmxISt12nc+1sD/Q2YJDnk89/6SJ3oc+F74XRKGx+j1U3bpU1oOBF3K/nQRCTP
V1mtvJZnnC9FiuLAy7LsnzHCzOUDdW6dMm8ZJFWCXZ5CfdFNkkIrrc2ILpkG4lSGPbORTKnIi10a
hXqfPzfMQSQAmjd5+lHmklgPWxv4YfY4cQ+isQnLW5JqcDhqJem7vDSjcjc17Ix508hFB6i+EX73
yIMbBpgjx4btt4c88xL52LIV9TOUJ7XXnHBspepJsyfQHg7P6z7+gC4JAgnIFlsRWPgpz/2W1w0n
3FeoJqJ49Ebfk/+jUHhuJaDD4AdA20E+gw/U6+XcwanKrBWO2aYDCGHaSqa1VTNlUsIPvi5Xlfcc
zCqNwRarwiCH5yZ5sZ0erVKvbGVXl2EcpTurGTl6OYWyzNhNKCeNz1Mra9EfLUnYbBiYJbH9TymA
/MPdSWaEmwbKj2va0HVlXG1LCzOtkw/0SM023EnM0E0igSi3qzVDVcc7Kxe8SShjxoP3Ysl5luyV
jsdhh1yDbmQPidEOymfZEEX2Y0wrWeZhqVOqmT5OKVKaoHJ0Kqag65Viqj+GMSzChzAclGlb0A6n
/SEJP4r1LeLiKogeHg9VvWkp2Fq/+8RExY3JL6rp98RNCKJdJpG6Pkz8+9Wu9CmigWeoK1hgXJWb
uvvSg9bJ0o3ip3Kdb6cOOIGx44Hgye4MttX/MdH56axDMuna+D1Te4uqNHVaxftV8/SSrE1iJb2g
M+yH0JVoAJlj/rHzmlyfNp1q16N67EdjyiOMZOTG9zdC9Q01Oyq+ZE5gvEy4ah91LzTpDORWWzfx
YxwMMeCCkD8JgAD9fwABO2gRKRyhXk4H8V3RCl1+yutsML9oGa1xwxF2jZb0rh7zSWVLhLzKwTs1
SGfFh7ChohU8wWGgWLur8kaSp4esmCrq9b7wNPuBliSqZAc7Re6NqkFtGnKyS1UDVuoHpTHoDTLA
Ue1Odkrxy4YQLPQ+xRFApYgK6rqPygzH+UZ48TYxDd34VOdgAXJwBFJAx89X7cpT6C423Og2dFwt
U98CyEy8YmtJmiehtDzxLIq/iUBKM38H6UJlsSt9mPDFWIiD7tSDbKjRFrXjZKQlWwE3kpAewztz
RqrNTecZmArmBfSmrJSPWk3P52uW1ypgoG1byVFyBkekewABpoQVBZlMqTnP1ChKnnnd5CDTsj4C
WrwxfG1MKTJH9gQqQMWCnHpfaJrJZ0H/ISQPlaXoaZBkCo7XPvvY+zzSFW9e7aDsmswpkyjTP846
3wpqcqNNVamA95V8RTQD1S1noh4KDJN7pKJ1n+quqFpIz5WwqJHQlk1OCliqnJf6JJlpDm5uNCFN
WL1ahc1jVps977ZOo148o1asHxPtpuemSusiPVVscqXfFvxjnpZj0XQlsDoj6qLaqWS6DXRBY7rI
4ZbLjBWzSXjCtNApyzrrT53MNg42bT/W44cigJRXOMXgV8E3glYe/0402M9tqHWDtIsauBy9w4mn
Nq/cICmpIs8yNPhOcZWVJfZKb6pByhvRz23AjsGoPo5Al3uL6kfgcXbVqgqIBaipnv2hsZpp+h4u
ngDmiwCXUlLXqPK8e61yNWiOMPLqOnPyLkwsaROnFN2/hCn/N38zRSKVQHEFFGN/o1mXGDxjBjq3
Eg2auZAgt6USRVuafnXUbpXJFuMv8HZC+2iXgGvOMIfkZKKLAOD2H56mLCUEbvK+/gQgCLCkA3Ok
959HcPrAji29TIOPFAxwHqBoHLTRtvZ6NXnkaVWEMB+HXIJbXUoUB0nUE+nVrXt431/S2QWz3+l0
rFBUtRLohUeQBfWA5kMQUW7e1RFC/uE2HTxovENtzyUyqqlsgbjP/eghDrm9Jq6ZaEcRn5AodtKq
5xKxYVY66VPWA1L9GFMkz59HjKoFRRBKCv7Gg0pif/VIETAhOKcbiuWh2o0JJUe1tavfTWXJ0YPS
wN3wD2ldqtkDUHwp5lkh80wcjj24AXk4tRNgIeN1BDwaGTZJLAnhmfTgLmWYn/FQzO61mZL3mRPS
FS32UqeVPh1GWH+ZxG0zqpmaXlDK2MUF9YQUdkfGQm3bPXpt2AzwY0GLi/olzlBYAujaANpUNHCn
U9sDoxy0RjGczEib8iBSS5FMV/brQE32amHrQxlCqGvEpH+O0D5USvE6yIU2+CvyAZdEdlpGpsqz
DBkSA4waiioLeQvwUF0/4Wl0bv2XBtydkv1p0jWXtUuNgjmIZsgyl2RQmLpl2bMOxa//nMPMr//P
/1L+dzL5+gRY0j6P+l43dmjMQSbaYejRmu9T1Z5DoTJhz7oPKuYhUMkuQ006cO4y7sXZKn/1Nio3
5Qv1pBV1CeVSS4UoiCIr6Dlas6Eyz6XFgPyAvVxXMJDHggMrBYvOZcTUWo7fP4DDN5qZOF35G6z5
ttIlh5WFFe4m0b7d10K4mlcGqKEqRX8Gbgd/eTnYqIhDudem5qxwq5h84KsEEbNHFciBfCXY1UrB
R8fiv3xCA7aYuZA8yMD8WUDZpLNZH+cLdgYXDPrO/RFdTyyPY3vWnWZaBSpPlyPC+zQDPJN5/gZ7
0OCnAkMAiT3h0ZO5H0i5njvB+Tu7vUGFNwx1oavQW7mcZBlagd13Zd8C+NhkruZMR+Gqn1M32E9P
qTsc4n10uB/4ehrFLNNK1R80O3W4RVxV6mRUEAJvnsaqfgoypxUrbqTXIfD+449WNdOGhaAtVqea
w0ZV0SJHOZeeur4Jm2MAYOj+OC51KeYtQD/SUNnXWG+hwLMIEnrwCABriHMuvg9Uy5SHsf6hhh+k
wQFhvhJs/sP+W4Tnv4Kx2TTUPlDFUZeTZqRaqRp9Js5ygpBC8qCGn6w033T5ioLLjUEhuIlomglk
Ai2rhddE2dgc3qT217oOtyI4gU3ZWQAtJWTG5g4BnbX35l/bAHiFr5gwTWqZyy089Knc0XjMX33t
hTr3hpMuS9c0jBZrnSVgWoYFqU3g7myIpT9xkdrUCBthnyH40pRXXL9Azkgc1ap0qTrv7q+Mxcdi
Ays6YmakpVmgRV0eKRIYhCSsPe1chB9K5XFqpo2s4vB1vB9mIQTDJjJUDhWT7j/wFhb6Yid1steU
FB3ls2x0r/ZgOrVdOp0vwVcLwp9BHT7QPd5RcDig9VE596NfDdJAxVnBhVcgyajL8uKcsYCZULOT
stdE4UFkfLKsR2F/FPGKpt5iK6MaqCODbSIVoGNSxUa4zId+LEPrKfTmbBgPdvjSl89G/+v+SBbm
tRAJ0LHhBmKqkIzxvlwuejkvkbOJNftMieeDvIMycZA/N7tppx59x3y5H20xIKZMhsCKKKIpZINv
tthhnQDoyboRZ6V8ifWfqkeTYkVzfbGJ/yvErJBpWfw1QiGXcwZNeergTYhzGQTfw/E/cMH2aKwd
rdw6RuMjLj8rC35eaG+yE0H+6oezgxVFthHsugxoz4DPoCy9s0WF0ezVzTSs6WEvltvfEMgoz2Up
yEDcpi5DZFLEy3pU0BuizQIGsTEeIe/zxluZu+vPw22QYTBtGvKR6mJZj3lP9bgMvXMfu2MLylA+
1u+9o/0dDNRM+tayjvO3WMwXmBQYzR7sSbkC1hHtzaHeZdE7l/UcBW0mE6MWkDNg7hZT1ja1hG6P
J8602X75x/pguUAAf82ezKFjrSyB63kDsQFEB9VNHVEoYzFvog+59uqchrHhBMZzL5B+WJGjvF7W
pAB8CzQ0y4liLWZNDcuMHF6q/zSUzbXHhsLheMo8I7djh7eJJT0HXV2Zzyrs0OBoquU4xe87hnkr
yLPgpmnO6Z2pVS9XoU7xpRiMKXCtrDyOKq5FvngJJOkwaeOa8tWlgpvBk0EV4M8RYeQkwvhtcd1M
QZCroWRGrlpoe2sa9yUyCLZa71V/+kbv+BiJ+hVcJHgNsanaGgxv5mgBtUY4oX77EjbJrh2sD5JB
/i9AF8HNASh+RonVKZFMgAqOSwJKcPz0yQywUp+2RuUf76e7xUdjFBqdVkEmAsZnowN7OWNeGTeR
MgHsHMbqaBVPvf876dNDp/wwzEdlXBPtvZ40nV07T52mIZ0vlkJ7iQglDTwYaKLXYCy3es07s3Fh
Nu4hHjow+ZGZf7k/xL9aZ2/SH2Nk7csyBTWQwPzvQvSRplYlg2rzjh4CGzstpTEN+/vsIULXSeUD
vQ/QZEhn6VT1AqyUihIVReiV29Cwzvd/y+KiM/8UVYW+hTuFzD3EWOwR2oSsxLhX6TkhXFC1oBLb
E22UIH4qqPXcD7bY83Ow+anCrc1G0x99w8tvCw9UBQ5pwrGW7V81TNktCGh5m2T92ipaXnWuQi3T
C/CVoR+hc5f4bTcgOFMLJbOB9rsneEQDZZS/K169Bfaxsg+Xt4P/Cs2a4gPzxhRLfUHP8FFlUiv1
iOTeNtDGbFOkwTEElhIElrYxQhQmur1snu3acOTuYFuSc3+eF2ff1S9Y7KEO1K8fqAoclWpyk9Sj
8xX3P/1KhxYcyN/uB7vesHzUN8NdpJ2BtmkYFQzXFqljQmuTWgJnyrZtrHPqh4d6GN37IVeneLFq
YaADCy5q9Yi98Z4KEEUwDPt4wweieI5ocFVledSGL8b009QtFznPzf1fcGPbkJ1oOM2PRVwBFoNG
LwNd8bpVj0pjwx/9Y9vdoTC/h/HHrElWvubNCX4TazHYAWHYUppNZGUxnlrtRyL/NuPwnHhPg/lt
hPV4f2g3Fg9XDcDs+O/Mr/xFcqL7Rr93GHxX15N9pe58/1Q3NGG1T/8iDq96img006GnXSaDuPJk
37J63zU9OCTRiKMCfhfVjIjophV92FsZl7wyP+fmmhq33EWwZMRUrkwjt6vjj/Tmuq1SynBQhL6n
0fUoKdHnCNbqto4CfStElbjAgopZeQH8QxKtudssTx2uBKRdQ6eaggzplRgvUCQN+Zg6+BLLiCIZ
X0zpwZa+t8qHCV9bI/rY6+97NGNBTL0BNxWD+/B8qC7SIY0sXa/VWHURlPAOaVh+h87RPvgjAJD7
n3VejW/Ptr+R5oc5dx7OcHPxltDN0m87VM1d1NTS7eR33inwBm1lkd6IMr/BKMJqtmLzRLr8npDu
/VKRqtCNguypzofHGvWG+wNZbjsGQmWDnTDX1chvi4HQ0Mwz2gqEQDarKV8seMLgVDfK+OobKf3U
1/vxlofjHI+XhE41lmvvVQ1qAsdL+ySMXBPJ3W1WktV8q1Md4AX5yjdaZi9CUZCk3AD7XaN6s8wo
KgRe9gm7QfzKmmfoT9tR/6kor7Wxpsd6Y1R4NhvzPXzW9F+++mGfRMgdqsLVhzpzK5GLIz6kyd4w
k2llTVyFokzDC9nQGJCKQvwioUTA481KxLHbogmSVNqXcoSDI5KVrXQ1eYTRqTHwTkLGltm7XHqd
5tNZDHPdjULpaPvJDoma3WArDzh7oyST7d+5LMT8fiUPGxpJ+Uq4H3KdGaXdWLqR5Wc/ypqqQxfq
ymNg297KU/bq0kQlQ6FGyYtFtbkW/60Av+k6BHmgoD1bkSWy4RSB3IaItR3hTvTm+MGjNISgoyNx
Y6r9fGW33Y4Nm4mnGq8musWX0zrOMLEOAzM3azSnAJvS/iO1crxJkj/58ACjvY89tsb7PELmXcCQ
34Sdv/abISONF3RpFuQu8JJjr5qfxgL4gzlsht5a2XVXOYtQbDok2DnvuPwu7gzQtBUAu7pw06lU
gHKq0ZMvpOBwf73cWJ4kROq+FkeqhZz65YAqVF9S6AC5a3Noi/GFtL8xajxQ+n0MpO1+sFtfbfZh
IEvSh6MEstgMCMt1c88qcetMOUJd2vjBb7/94bfxa1hLDpgms62eJitb2es3RonRJnVTtiDvN2vO
BW8+mxUEYOnNOHfV+mdlnRTjFIQlj6geKsSX+2O8EYrXIXVTZpR2zrI4OwKvrSPg6m4FgmEPwu4r
tEsUGEwacoka6M99XlQrH3Fe7BeH6HxPmU1LGSQehUtz9VzzFXSQa92FZ3UskumYjP1WLdsTsNyP
94d3Y1UyMjIarjUMc5nOstxOPbBnxSzClW76PPymA0F/f4z5LOVSABmM0uzl1xrMQvLpkdbuWP6B
Hky7Q11JH7cmzKB9SSFU0em0LbJHVWsFoKDCcMvCQGw3h4hkf8PgbydZ2kqoWxMGlIAnPI1TCgaL
UH0fNQU6znD7QHoaew0E0uAK24dpdn/Wbiw8kj5zxnfhprhsdIimCVOz1IK5ye1CE3PA2uwjaCZK
8rvhzLkf7cYMci82Ccabhsvi4oaYDnGvQAsMXLMYDrXdfUDS7zAIKHF18y/OGTFfdixuiPzHnqf4
ze7VCWPqVF7cuPNPIwinzDxUtgp+utvTW39KxT8yVyw/y1bO7luDfBt4sRDBLgIVTfPQxcTha+S9
wiJ5DPPmT9a0Ky+OtUiLVYK+bTE2Q5m4BuIDR2E01X7gjr4dpdmhDBHYlT7czXjU/sjFvKhYNpdT
asro7SFkHrpB8ZKiqZMMIDi/xNDa7y+Tq1sxiIe5xvj/4ixeh0piN0OB6pSbp1FsT8AZkRB67Lsk
jZ24VjLjoaxz0X3TRRKbn8scETZlZQPOH+kyOdIOgTZP/odCQeK6HCo6K7anhJPhDnqpuXKN0K5S
NbpTVdraO+061MVol70XaNucQACfXcTa0Zmv90qh7EQYrNQzbu30N5O6LEJaTBKiBXw8RfsVaz8m
9T8tJUHohpuyq1c+oHJjTPPdjo4IRyf9scVKAdxrVWMUJ24eoNM1bgrFCwzd6bG8HG3uzlojvaZQ
WtsfQ6KaD5Kv+AryJiqY4NQvtVnR0wyk8rXOGjQPTwXCLXrtNBG8oKdIRQ5yZSfdyLf8VEq09Nsg
s5mLZAHRAWx7X4yuVlKDritH16Pd/UV99Ryns/Y2xDxlb/KRmfuTaLwgcq0GgySRb+z4Y1QbmzL9
MRQILFqnyf99P+TaqBb5QU9iRA6VCjS6bW2keDp48lqj/NaoqH9xhsD8tbihXY6qjzoEHeJ5q1KC
1Idv6fQyU5fNrEJuw3CM6tCH8fsvLsTiJUsfW5AoFovLyuC5TyUybEV0VuyXFNC95j1h0Oncn74b
OwYYERdpChcWL+bF9BUxGD1OsdQ1sbVMHF2lh78XaADwdwJEph/R0Mhe9KQzxEqivRUZR3I6FFw2
6DUvbrxyN4sslPQn5DCFCIHuSGAjLqAh7v8971eC3cjqxttgi08I/hPtqsyM4SzIm9j4JsnPY/Ui
7Jf3z+bbMIs3Q27IsaXUInL9ut3OjIt6gjkSn5LgOWnXnkFrY1qk7zTiQpGrVNiwpOrwoIkleBOd
0obdFomzrHzIk3hUV+5S10mPFxeXKJ7u9GgxTbrcCy0X7aSdcsPtY+XQx+ZG8+uHtEz29yfy+nQk
DK0rGjsqLb9lx7H0VBFZame4qNy++mYBoBEpRnA4Lo/e7EkMVu7YXeKv3OGvRwd4iWqOzOMdz2J9
kb9aq5ly1KYVNyhRjUAhtdlWnFtfwhDBrPsjvJG3LkItJnI0lElCwJPqcIRgkW0gWtVF5pr91Y01
AhoLwIjFkGaExeXnojtmxWYSqcBdVWCw5abVbSSA4g/rPanrUMzEDK+gDqvatOMuQ3FFMyWIybE7
dSVoJXyvtK+j9ZwZK1v5Om9QxpmdLWn7CYu0dRknifwYIdtQ8C6P9qryOubiFGu/zP7n1Horq/16
GV7GWnykHn+RwRaJRg0WbLO8B1J/CNIKaUrqKUqHrHawEvF6BV5GXMxiKcFBsBSjcPP8oKdHxLYl
eX9/5d2cQBtDNLCAmDwvff9QlEXAD10ldwo6Unsr1T7d0tC3NmKgGQ723Ohw1QnkeM0P9cYSoYQ5
Iyz5dKaiLTJWjijtaPlJ7pYGFDgIYK+DZCUPdT0GHNvix/1xLqGyc2H2Itxy8U9INovQKN0BXoDf
w1OOph3SoxNeExhDoCUlHHh3kvhHSZSDFB87ylVJW6x80rVRLxasObtRlQqjToACSIeiSzehve+8
8/3h/i3VX17nL4e7WKw6rGTYXpPmIsO6NfQIeb0Pon3kJrkR2blIXc1CsaqCg9DuK7rzaPY4QXow
s88NSsNY3rRoY1ANhX40Ofd/241VDemAZgY4L8xhjcWqtmJg/HWio6YdaP5zUKACkvRq+FMq8Wm9
H+o6ryoXoRYXpziIkaWYC1qRJm2D4KMsrSFCbw4G3CnNBY5CGhqXCajzfatEUDKnCI8etiTYMCp6
o8XKW+ZG7uGyCaZghpMpV/VqI4eqhiIX5bI6Qu4+0Zw2hjoxldpWTHDNy/GDkNqVRXRrrVLDoqEm
6GqwTy/HRmbV0j5Ma1eOYBqZSNVZv5L4ZPtreJ5bn+ltoMVnGtEL7OnK6K7Ix5MoIHEoa6bAt76T
NWc4LtJ0fe3FnU+rhQ1BWeiuaQYf/ErtjxPWJy6kof7P/TW3Fmlx7WtbVcBEjgt3TD639tdYIY0E
v+7HuPlluHcpJG5aaer8SHnztEI7sfFlVdLdYlQcszNf0XyAYwAD2+86dWUTXb946F0ADAZQNnMa
lrVMvIgwEJADA+XmRuyrULK3BuXIrWUnuFJ4SbNhc5RbL5/l2HRFXqlr3ZzPN+EXX24YfckLW4Ox
Gu1Tq6DhCRtMGP3+/pSujXLx2biu6GXT67qrdv4ebeETD6EXU8WlIAgM9PGHn2pRfRxrb3c/7o3h
WdQ96USBXqLFMP/zN5/SklF1r5qcM34oUDaPYBNJTmTrK+fOjS12EWZeUW/CFB58cgO5TIyL/FOg
WHs0Hv+HIRbpAgIjqqvGvE445BCDieMjt1rrfxhlkSvSaAzRiYkNV/Wr11mpe4c43lrf7OZHoSb3
N1vw6NYuZ6u1cbNALBwdxM7Ehik5xMOAOsHatf/GNuaZjZAkIvIqZKHFqzdArmxERV530UM6NBJq
4KQj6Fuq48XqexvhpArdmFHqFPSBUC2+joe0SqkMXuQ22jys5OPgZ3ueVSsH1c2ZA+NizxwuykuL
ddYi3DhkWDm5aC4cpAnFrAILkFX0zo3lDF5XZs+QW+Z73eUHUmp1pn1XlRsPhpOG9hct6t6fd+Ze
H01pi6RHG+QyxADhXA073ZwJMkJ9CsN3E2S4k17WXBc5R3gwnAaZh+3QoRhSpOco+0Uj5vjeDMND
bL7ag0bhRS4vEmiopIk2CuQgfRCs8GWcFns27OKc+2GuFzM8H52lLEDKaVSyL+ersKreKszWdG1o
44/oJqHQ5+fhMbOgv1Wh+Od+uOsVMIeDkwCs1VTAIV+G63TkuYdgMN1ANvLHZgzFRpL9ZqVMer2c
L6Ms1pkcgLTXYeG6QoGw/ZKPT5768/5AVkIsIfUtQjkyRGfTLdvmk62MAuu7ima9UpmHfxGJ4j6t
Qhv1cnv+JW/OgKEu0Cn27NJNs/CIu+42Ge1j2q497G60r5m0N3EWOSDEjg8bSs10i9g7FFKHGmxR
0GhLqNOgMPIbHe/QCdU6OuHQhmeJNK7cWG5O6ZsfsFiKKcLDlqcy0CjBvQVl9VTCXDFbe8jcXILc
yq3ZgRk0yWJjySx5rUYyyzWKbtjE9qg/oyaorJQ4bg7mTZRFksg7S7bQOat4oQ9HDL03Pa+NFkeU
f7E4aFVSaqOqC7b/cnHYbVMgmMVHS0W765J+5+vjc2z0K5zAm1niTZjFp0F5tUpnQJ3bjQaqvajR
SwiboWJ0bEbr/Y8zFuKbYIscIbU6fJsurFwELjdJFj2MqYazfPFv9tWbMIskgYumoldaULkyqsNj
Up+0HrpeYuz+zRcyOQDgPFggDi+/kJxUU6RkfuVqreSYRXEIkuCA2vn+fpibX8iWSRGoXoHuXNx9
JIxNhFoVlYub1gEU/0GlRICNtBOK4Pl+qCvEMQcgxLn/jjXvsDcZSfNLL8PGqOL13J2Ntt8CAjuE
fQLCOTvWIviqW9/Rpnck9DQbJFILVf833+7NL1jkRK1EUlpS2V1oaToQH53QT5xGWkPW3NzEb8Is
dpesTB3uDJbpSrBlN6Kcxt2YRM+ljR7u/Tldi7TYYEXdDABxbdM1huFHgeMObJMcnV5sc967HpEj
p4oDzpauFHjRRWISJsJoCsWcU2RCN6CB02ykNDxGpvxvArHsZ07bfHQtAmVd1hmgwu2TZEiPSDRu
m7B+aIJy5Z40Z4OLktk8njdhFguf3gMKkZ1mnvpW5zRGhhbEXAnqnXNrA8jhJ4pEEMQUsVbmvT4w
F5EX26BFa36o9cA+5YC3gUq3lV2hDz2g5kPbNM8srf9cqyi8PBnIiuV/OqvAIWFu1+NRiWxmL60g
Oq4W0fyDgFIjTqfTMTAXJ1uraVxLJA0IGGhM1Nh/WkO0q2z7vVfsRZjFh+3jdkwHal6nRi2fZCEd
oUx+KOJxZTRXGe1vGLo4JkAzitaLMCgnSVVpyBY+0vWTldVfdTkDVmdsbdRc7u++m2sInCdPHxP2
9rJT66W45CLi551QmURiD+XO6NekYeAB0Qq1QzVeAzncHBsQdMp0f2mzi8TSICUY096TTqGavGSD
/6zSNJXzej8bgN0f2+1QpgzY0gIPvCwHBr3c5IHcmSdYyMZGzyIobuhGTbr1qdDXAO9rwRZHdyLS
UnTgYk6Trv5TxfIxzQdMlOT6qe76lY1/c7XzaAE9BfJRLLGIPR5BIUqA0knBkbHQGqdHdWlqu5Wj
5uaQoFDDb6aJSQPu8rDDFH0KUeGxT2JA5g9oj73RxPRZTXLHB7Jw/2PdHNObYMv5Q1FCa9LJPukg
v0w0tkocTqTcWhnTFQWE9M9SR4dqVioAN7TYW7gTAOnvUJ0UKlISmf/Qx81zowcHNNFdVJQecDA5
Isl4TOQevxbWiWz6L4VerVwl5svPVfK2aDpS759lZBaT2/oG+SrWSSWe/xHHaTTzs1klB0GSVg4w
jEMppM6T3YRF4eb+VN9O329iL+a6Qg+qtCXVO/lh4+Rhf6jzGsEXAN7Zl7TRj7PiVpz8SNtP9wPf
+saUWHTZpNoCnHWx90150Lva1IM/qATXu3Ac+i+pjzolF5o1YM2NMc7lZsBh+qy0Aan5cvEyIiXL
5/mNh/xnbBZfh1Dd11P3hP4rKkveAzjsz8jHguVao7Vff1pCc+zLXEb/4igvQ0MIwM86Dv2HaELA
rOt22Dg4KHBt8DDchOarpWBw0Jr7+5N7e8RQtUz0ZqAIGIvrQJOHilLnEWFRsB1ke5MXqNtxe0tx
x9EybxMoKKhp5QYo9copcv1hoTAB9IEBSFbiZLocsa2VWPZIgY4IorwxO5CAfbDxgTPdH+K8Jy73
DGFskA3zEuLLLvaMJNmZ2mG9im+uiQeCJn03h/SEYdWHLC+P5mCubJSbw0JuBmgqu+WKXpRXIb7p
SiCdjLo8dlWD533jIi28MqzrMDpNHm5y5HOUQZfaPViK50ooIvN3Cdh7l5VeQKdztDezf/fKa/ZW
KAqdkKrpn9tXuwIRclkIz9fPdotidf69KTwH2M/KvF3VGWx6cJxO7D+oX5DRL5fDJM0CZ0ABf9s2
ipM2XYi+PL93KRCC2h29MRYeiPXLEKJGKzTRJ++MLq0jPHs/oSBshsYxlxXHD9fAptdbWrdUUAcI
bMyA02U2oaNkSS2fEKWK5GXIg72X7XS8KlAJfELWfDMlu9rvV2p51+cvpVwNsJLMWXVNmoqH2TYk
K62zgpJO3kSbEgJr0XhOAET//nRerwuDXuNMDkQ/iuvg4otBt5c0rUj0c1kX2ERgMWYOu6KR350n
kBmDXk5rFgAFN5jLr4ZddTz0xSTOfXSMWydR8C7e3R/J9aTNjwDqx5oyV/SXkMDG8PRyLBAxwWQq
PWnYAjkBjmYPnt6am1iging/3jInschnuTSV6h08WV2eZ/ZNRaC0+rgoJVs/qyPyh91GDbf45ziK
92Sp78R38ZhEdAbCAQcL8CF7kWW7qVWDAdbXGThlV/sbGQ1J68/94SwXwt8YPI+Bj3PxI0VcDifQ
7ND2ql75bWQZyuk2Yn1Rl6ITme7fGwiuELgAAM/sY+WKijo0bdmmvnTGIAcWFDZC5SdzVWrg+uto
iNpxJvGyUTk4FutaZ40guo1iSs27FM0+fJm2JcbL0yNsnZWVcFUcsmHmmUimACLmQXHFRjIUP86w
SxFn/2vizsIpEnid7XDqHW03YnmxspmWKx1RgVmFbV4MkDVgDVx+qgLP3rqIVKRT+mHr/akD7Cch
URhrvcXrOaSuNlNSuUpxUV2W8eAiU+i0WHY53gpQJI6qjcR73PU/MmxuJaVfq4Yr82v97TnPyP6i
h5lLoAKUiy9HViJTiipvq58LDZHhuMNUvig/I2XwgFqnsR1jquSFjBAsP60Cnj0ztnW/X/mey5xP
9Qv+C4DKmXnJ4Bfzy0shEzLK+f8E8rRX/G6bZvRV8awe8DPFZIErTj5MK0//6/1HyxMu4syJQf5i
edBIKfrpVpvYZ93/MBnSxpIeFXvti14HIcfPdHvI/XTyl2m4MMO8BKJq4KoIaDn7lekVBXp/994d
PvdUaeORTOYa/Ty/bzIjks5FVkRCnINRoyAqkO5H3DFea+NdAeVAa8LyBc9L/Zd3/lK5UsM8Qu8R
4vqnlmX0UnBE9KkjhjjtYRuYfBlxdw7kjx02pshGQ7P/LMOmqNrj/dFe7Uakkri/If9Ee29Wc7kc
bYt6dE/DXZxxjXYbpdpOsn2sNa4G7/98hEKbVgaBBAPmqnEpaLwi962p5zzL8Qv5jZfBDg+MleV/
nc4UOkUapxt3AnRhlvlFDukFt5yw5/yP/dE/ZnvPKZ0h2A67ZJcddOf+/F1vejqT8qy+A7CYR/ry
QNCtYMqxhUAfBcMjh0bVRlV/yOrnAlCnjaN5LNkPurGRaM526ntLwzbBudbxKKWMON8bLr/eVHg9
PcxcnKX0o5WeMTPppJUFcvU+m2MA6pR1GWENisOLGEOpe1lWe9jLKBNSXpsgNSVHacYtAuYH9MuG
Y1zlwS4yQntHP7LdSo2/8tK48U35DRbtdXTxeCoucVi5otg1bnvaeXaB2Bf74ciT1FC3xkbZZrv+
uErovko1Cgh41Blo5c801qWwkDC7SrLLJv8skik7NKhWH7MUAz27wzHt3SuINpNuwVwHcMgTWL38
iJXe8zZrSTjiEJ6x49hj3fGr2Rn7eD+sHQ7X49K49RGJGzpSjfJiu6OMPER21NvnMkXPPX3C5mub
qsXKJWleEhcHIeCXWdwC+Dsqg1cKDXqao0mqxAauktlGUj8iOK7LP3hf2+POj9YuFFdjAjXHRYyd
QDrFGnJR1Tc4zVCijuxzEHr1vu8b1e250+ytQOQrm+HqbJ3fu/PpzrCQ1Vjut7bFmVrr6/x3oY3P
km5+T6f/4Ai27QPtc2IkTu9pr9hirqS0qxzNd2JYNlrKFKDhJ10ukHgc4hHzbO+c2Z30Ta518MSW
j9WXo6LmvBkKT11TrV0+hcF7KGhccdKSqOlNzHP+5hC0x9oEiijx4rGT0MdcQyq8bWbhWbgytquP
NwdiQ5O7KGdfScyhZ1UonRogVfr/jf65mj4UGWaJaODvM+9zyd/WGxzUErNA+bd7mACiN/WmqPeJ
9Pv+Pr4xkosw8894M2VVhGXOZGryOVU0bKT0wsUS89OQ57v/WZz53vs2zpCn+eTb1rkGUrLFHOAz
vk0+6P7MWNnGaxO3yPxdFXp++39Ju7Ilt3El+0WM4L68cpFEqfYqV9n9wvDS5r4A4P71c1B35lpC
MYQoTz90REd3OwUgmUhknjyHgat2gMLjmH5blTQgM2j0PttLhbfZhoNPl+cHH5/x1aKOg63X5tOA
TL17HvqozT77COV/PLItwHjxhgf+83LXCh16tgmK2ggSYQm+YqO/0dj4WWfGjKeNtyFwf2B3+MCR
AbUWrtuteE+t5fpkNQKb3UI65Pr5f0wcYcWFK5sgn+SciYIDYEwLVVIkru/8rRAPicYD20G0MMwO
5S4NyUF6Q/Eb6CyeY5gJlQ/0a9B4ANLwAyecAZ0+tS1788lIuv4Zmjw00plrPtp5/xtaaHXYKWUf
2Crk6AiUCTG3A5kTmmJObYUa6fXlC5HJAekgJkzAzgRqaNBTip0/qBQnAwgf7KcM6u6QxBtrAgVL
aM7H1+0InzPCPC5+XF1ACwNkhUfVpcPMo6P20FsCaenkQSlmDdNW+wkFipfrZsTlcHJcuKMHx8Rz
+IOZcsnTealxVTpJCSHR9ECnT0KSUfXjYEQ8ajzcyDxXvVyJsuSVCcVh8wlTON0aF44EOPV+wZ67
xzt7LHwR/EjoUqGifmmgM+ZMaZGmnkyrCjWj2xvjPsuLAJNrt/30mg63WdofNEzvZuatUQbm8NJq
v0ddDZ0e4pLTaS4QLPsdGuQBcepoHV9041+jfrq+1cLlzeeugKxXUYgC8RGeqUKzfYQOcDMXmvML
KstQ4Rkij2WBXTMIqFpBZeyLpQggmRdet/rBjzALgWCAIg4+I8A4hCCagKa0avNZPaXq7eruiuSh
GiXVcSHd4gsDmoz3wpG1IhUW8oOqxVVuzaYGoUv935KRSAGbjG0otzOtgklxArX8fn1R4tiTYBKV
nMsjt6CDaniKoZ3s9rU3Db9kbojO1QGq3oFlDf40lYE362ELfnPTvk3p1w7CbER7xXz1qSl9rg+Y
lFrQoUbRSbnqhYvrP7/OQTMJHRDUtsTy2aKUVpobi3oqzPQeNDx3pZ3tMrPXfWYYf7P5joMc1APu
QRM5hIzR6aGiXugnz+5PWtbudPUeGpSgbS5f0OPzB8hSX9/87dX9sSj4sQMZnsEeRvU0pVD0Qm0g
zW+H0bh3lq/XDYlPP+wjOvXI4eG+XDVBbHzmbkrqtoJYSAJy9WYwAt2uD0WdQRVdefV6ciCzc+OQ
X+M0SmKK+OJ7N422Oibk34sT4rN6VoFGmk2wOXOSci0so/4wP/YR5mL2cpLyj0EY08e8wg8SewtA
HCGAtSvkgyA72D7XS57THV0S1TqYSe/IRnw+fKkoHgP1iYoPZz3/0P6pzCFVBw8balbpbs4h203y
aMnA/lllO7NebvSxk/jnB29BoOMzgKj1cxoFkS0PLSBgWQcI8KbGt8L7tjZHRdu3cyJJfT4EVwPv
PZBhogSIb8ASr+Vq6EHFy+VjObDsFmKfUCC0l9nvF/JgDJpxUyfr8KjNBg09SnRJUiDCI9CV4SMk
uD/RxUVyIA4ROBkkxQDmmk7a8xhaXyEpF2RhGQCjo4P/O93JMKIfPAb2kAshx0OdlV96l/GvGKvG
6bVuOjnDac5ucW9f//Q2thPBhBfmOU8/qvKXf/68NJBXbqr5BFXC2vYr4qh7bwKNVrGSejdBgdDy
ex368UQvvAAsHMPu+g/YcBtkJbwdheAOtXYhyMw1CMKWqp9Oi7ZPiz2F4DCw16kpS/03NhIfAgRt
QLcBek/xRW2bWYkCKZtOPY2z5DTKShFifY57Bibj4ZO4IZE0ilxrEPK0NNKz8dTc6AHzuV+ke2tv
RMD1Srzww1XPny4IWdg41MnA73N5aAU01S2GeQLwYXep6TuLwXZtz0hYogAs+d62bHGuJPTDkcuY
juCASm2wvOvL6VSOX8z5SLvXxJQsZ3PreFkFI4lIttFWuFxPhlY1hC6r6WR2AWhXo3q/FBC/Djil
fhLVkrbxx5APAj50UMCagKEGEA0ILtdDRVsBmft0KmIag8D8BD2gvbrTw+Vgxenbdf/+eLcJ1oQM
Zskqw+4KbKC5H2/qKIm1vb6zoYAho4/7+CVhWSDC49P3XKBC8IopNdpyIlgWdGf9ovOt1PN1JJ25
BOQpvgvh6ZeGnMvjgiZ0m0JjfTpBAegODEyYCdnNJ/uFTyKFWlQc8Ql/k+yibHH8wjsrRuhEgZTp
CpsQw9wtkR2sO1RlA/BsBsnOvHf9vPM/ran0vlKuW4GMF2XpD1s6F4lDTHOYT2tCv7O8uO/V8g3z
s0/XV/fxG8NNhnIf+PUB/cKj4XJxLVDjGS0s4+TVIJI22x0oeyPwwYZ/YQayGJwrD/mB2NYiDWbR
oW67nLTmvmoPinJDZOj7jU8ZxVh8XSo6Z/i6XCFckLV1iiorV3g73uZ1lB7VmBfPx8csciTr4X52
8RyElAiIDPFSB7AKeYdga2Em65bCnU+z+csbXy0opLbrQ/5zxs11fec+3pLckgVagP+9Qy4PyG65
1pKFy6Odv1f6YZgfEedB36QrN4t93xJZzNjwdv5eR/UcYDW8IQVvx3Bf3RhT65yssocAe5WdMIe0
A6nvtyJfK1+dMiWAYscN0N7QtgbqJUugEF/Y7dOaDMekYAeo1Wq7HH+X7PnGL0OhHXOnHBKNEpQQ
qr11MQqiu/3JyBq/zRzfmQegLKJVyiGw8VHAEj9XlBPQN+S/5OyLd+veWMChx07ZcPTI87LcUSms
Z8ODsL1AEaGTjAN2BRup15VO72E1vZH5o3275Pt2epv6qCeN5B7dipoXtoSoqSZZXZiLSk/KmgWW
+3ts7ilGEvx0Lr8Owz6zjGioipANPvR5H5OhOOpL7zu6LNhsnuDZmgXfshvgPVKIrkLYlj41Dn0z
nL73zVx/TlRZxWbjuwE4GjhiaDzgK9WE7DIFnCmhhkbxgrytdC1K7Swk9a1urJBHeSPqN11WBdm6
3M9NiiPYC2tKt05gMs1e0OzYaYMRLxBNNow5qNLfq/KYV7eQPPYnQ/Wnpfhc+ZffGHj+ALrFMZEg
dhNikp44bp1VQHAp2o2mR1P+xRqj68Fo68NAZRbhFbYAvuSZ7tmHsfRT09nox6LooOyIWoNDaH5U
CvZw3YzObx0hvMIGejJIMQEbEDFv7WQVncomiKPSqgX0efbt7yM96fW/Zu8cB6PAdFCUGZCNeCn0
F6P4UfQNVNEqdPahi0KCkh6yNGjAg91N3/t5f/3nbXy6UNLDADQuMhuxWficPAV84lDNNjmuzFOJ
nwJRYBqRkQeG++91U3xDhY3ABCP2ADgXm+M1hA0H846nKogSYMqIlGp8IU0teTxvRQeO6UFZgPeQ
PjxPmnqarDFx+hOLwPqL6TXNJ2WI5PTANzQAh1O170FGI9nFjfcsxu1RSnVxWeNhJKYeDsb72eB2
PXI5e6/tjHA+LA9r4Pp9UIZeXATXt3LDdy/MCdeHMjdGC1pWigrikIQrYbUPWXcFTJJdLjG1lYpc
2BKODSRYWdYkY39ajvxRMR+Sg7cv/DKUp97SbeTrPvsmbXvo87yb+lOBmtWuCYud/Q0kmaY/4rYO
abC8TTL8iWwrhbsLcqzELPQEga6HKHfeJf/W3bCEq+vIHhb8RhD8H4UkFfA9Cykw8AOXi2sSqF4X
q7aeIE6OkUB7Cgj0Z9emPeTjvFNU+6ZKMskjbeOWurAppMQ2mZPaqtlwsiHMSfNvJqui0Q4GlHw/
75HnixM8EgILYzmuZDg59f2qByR9UmyJJ27uH+7+dzVOYHfEk2rK2upa7N9qD4/O4CK7SACBmr7S
ioGHk+7MrJGQg2xER4wAABaBdjeajWKFgAI5mpFSI6fZHsM2uYNqZpg668FwX7VM/fwWXhgTQ3Fa
N3peTOup7+rXom2fx9z5Us8yiYf3bEHwwws7QubSei2iJLTqTlPg3WcPa9iEjrsj/9hBHk2TT0Lo
cdV+EelvYLvrb3OZZNXGF3dhX8hmirZAkaKnw8nqXkgadw2UtJWn6+64cdec2xDzB7ObyEI8+Ept
LCeqtq/LUkti/rYJUMxDzI2TVAqf8zD1IwHN/XDq5lPf3Gnt7voSROpkngNhDX8MCN9uv3oka/th
OHkHSwOMyqgC4z0mesFcHNbfRtDvoUAg+co2IgYwVChlqoAcweOFZS0qXkVQMPSekhI8gIlVgONp
2dmJE0BFXjYWuvF94QnN1TmRG6FdKHzSAGKzapkTdnJSW49tDzPTrDMOg0rYgfSJFtHV+6TCKd9W
lIKBS0N/D/Lg4tRrOua5ihkedhrWQ23fzett2Xy9fnQbHg4iXbzdUYND7if2J9CXbzuwwbSn3r1f
bH8unh0iCRZb1zLSYjxruXQD5gyFrcu6pcqd3GuQ6cyhGTTIONQY9IlRvsskWdXWcnA6QNfxZiWE
Ii4vLkXT6IC53fakq+OhLqdgnsbn/JP8cO/ncm5FyDPGuXifN21PqtXv6OCFE2ueIIJ8/Wg23Bs5
ONilgJDguFbBSpFBEsWCAsspLbu3LDF8y8sPXVG95JWMI2cjQIDGEcVyoJLBuiPeVzV051t90dhJ
6eZdzsi+a2T9qU0vgMIWasq8cfqhBktrdKfKwSGnLO5i9QvypXAEaWXEy+XQkr6+d1t+cG5MCEiT
ypxyQFQ6meAMudGs7kempGlUuc0UXre0cdXzfhsqYGgSoQ0mXIWakedTXVjs1CS3GTjgFTP3jeqx
HTTfqg4tkTENbMWhc3vClWi5tVebM67EWl9Cqj1T634o9QgSKG4l+Zg2vAJajXgAAdqGiZQPSNVR
m3NwzLenZDTemsSNum6VoUY3beBbxSw6XOIDanR1KzNxIHB3SpvpbkqagzkzmaqXzIZwTySqBgGE
emSnjtGbTK0OzJNpA27V/HGz/lmH4HDFsnhasU7zqWCa3yzPDCpJ3gTBOlO5yYAoLuZbdJKCrpHx
SG54+oVhIeJ1bm93FOQIpxxo5eKVat9b1ZN8TRs+ziHovHuCaAR1hMuo2thr3xeV2pw4Akdnauha
gGZnUPlq2cEy8fiprd31z2p7WX9MCvtpONmYYQYU162+hh0mP8AZ7gw/rhvZ+Jbgdfz5DTgWmrvc
cc7ecABYgDBEU9kJi0MjFAGpsYOmL/az/da33tN1a9s+cmaOr/nMXGIpXoWRLHaaAGYiXf+QVPYB
/H0v0OHyJ8UKDVoCupIGRqZ9uW578xM4My1cwZjVAxPJaHMJ3dIn3YveSS6rrXIGkBXv4yYYjUCi
dLk4Ky9mUIYb7EScJNDQrV+AUFGSJJ6IGyXL42IxaKIUoUUQrGryPNj4T6wmrnLv1/W1bp0qKujA
8fFZd7jQ5S8Z1apwvBRlZEU1v0yGF8+a+oC6e9gUdTwOMtatra3FMBhkV1CNRw4sXADqOiYVInJ3
UvLZ2jm0XHZZrhb+9UVt1FURHv9YEcL+mE92q7klOS0zHb4MI3V3lrVUX5yEJDeKbnWvYENhQZMm
XkSVXpUNo3yEZWFu+fwHCE8hWg7alLOMnVK7X+LKHdooSdvkzQYM5Ng6Q135HZig/KKq5rDTiy7z
F5A+HjMCvQgfeOLWH+yVLigS9nhFzX0X9Ro4odakIKGbuFNA3UEP9Fx3nq9v3aY/QNkTY4hAVZhi
+lkmU1IzxvpT1QEArA8nvVFPzliGdaeCh/mTpJM8OXThBhDAALSVo3Eu3a8aK2YqPVHx0kJxhnT5
7E9g4rmZFEKj6yvbyqkubAm+BxQAWbQetbzl+J/ZlfxmDToftN+RFV+3tRGQL0wJDmhRkOcTqqM5
Y/3QjW86HtyVjLBh46RcYFNMoPbxzMJ8wOXW0TJJ6ryAkzNoDENsWyuPPRRcfVSkVXAlAV+dZM5f
1O8vjArn1Zl6ThKGlNot3sZ8ZzuAEM4SzJmweSipY6hQA8CZzwqg6ySc0+SZkF1zkiFGxXBfDflt
OzrhYKSv189IuKc/mBHOyEAtgU1QRoF+wgiajb3dPHlkDOt51y4/+kniEXxjzoozH6wJEaGaVpNl
qzfEMyN6kGbsqANz6Ve2DZkDmbjo5g7igYo7zETnVXx+D1WOilO/jLFZeoG6qPukZIHiyQSPhGD+
nzXh7YinKqBJYE2/9MCknNEs47/emPIHSGOUhyVpOok3bB4TMO8WELXAlYm4znLBjJOVJdVRp08r
MChupLG73Lud6O1af7/uEpsLOrMlfFJOMal6qmJBTrk2Pua9jSgvS5lG3ubpnFkRviFNKbu1r1Mw
j6jjnQFRjcJNdsCNS2qcG4sBmIs3S0AAAXVS8WYvrVGvnbo+VroSKJ19P5f24fp+cacVnBrUt2j+
cKIJICeE/coqYD2MVIdwoTKh210cMzMPinrx1/JNyTB70JYBKGt3161u7B9nYPLAl4CWNIZ2L93O
1SrVWQpjjDuzxBuBAuC8+mq5/j/NCF+sV/U9U+k4xlDuOKbztFto+wYSycfrqxHCOP+I8GLkIp2g
CIHctbCaJdd7bWiHMZ7W+piu5e2KqZIw792IlAnxS6Qt1w1u+AXYNPlQBeaMMe4ohNci06g6lI0W
QzeJYIBUKe8AmJLhFrcOiU9TY9ILmRCAFpeHpLpFqRSLOcYF8oc5HX21zW485kTXF7MRVt8hIMhd
IbqDmsKlGR2U0phByeqjt+4I+BnmNerSX2vy87qZrdVwpMn/mREjHVFzI4cieTzWSmwiC8K9HJmV
8hcu915VAr8OGNJFrbWBGupI6TTGHtWjygF4RdEf19GQhLmtzxYjmsgZ+PSS/d6tO3taUVqYXY6u
yxHCfQeTDNHg5K/WXN4UNoLRWtXB5HS/LOfTQ4bc188NC06hGXPLOgunVfb2i23ke2/4mSy2jD9o
+7T+rE/4chelHkCBwNSYrMoeJAx3E9gcVUeKpeAveSH8cUQa2kjgYOPvOMH5Svx0l5Dq2EIrLlDr
Qw10ET710MA/NnoaFIsVDVgm2KAhCCgjSNj4kC/MC69+LdOTZPVYdeyddccU99bVZVjQjZ28MCHE
Ci93zbpZkLVoBuSm1uKxzFYfWCoJZHLDDGeTAmc7wDDA7goHhkH2dbIShFrbmB68ZYlXCgGocYj+
4ivmzCBQgXyHLF6eV92oQ9UpdIzXpf3q5lPuz4Oxs+zu63U7m0EJkqLv6RcwGMJyqNHknkVmpF89
vq8081eDPVD6OpqZJGBILImsEdaqFmATr7QYT96h9d0GIL/dvE5pH6hqUjQhNB1kGkObh/VndTb/
92fRA1rjUOugSC7XTIkVVT/WFtsB7io5rK17kaO4eQrDybOE9EVpjbkEC8kYa0zXfg+5OkBHmJWQ
jFAxotEqrl9kIFC+fnKbazszKnzRZbOWyjjh5FCcjkiR39Tm7xLC2detbJ4af93wjjdws8JXVdGJ
jZSR+qjoGCQAdfZq+a37RRkfr9vZ2EIo36GhDugMOn4i844xrrY1tUN9XOzOX1zc9Q9aqvuqGRTJ
78+bAvqHT/SBAgM4iEunmDpSdGNl18eRC8Z3iflae9YN3juzr4zll25kkpPa2EOAuIF85DI9KnjV
Lg26s1Ip9qrgDnOqPdHvFdCzrM5+aSRl/a09PLcjeHsOFUQHxdv6SI2ftD9M4F1Usy+pcyRzH35+
D5FMo92DygvggOIeYr7ALhWnPq7Ajtreb6rlgZ6FinE36pqkQra5feiWArQFNhHgDy+3r+yzcQRD
KpbVvgxT1OYo6Xa7Vpd4+ubunZkRkltIOuprpRfN0V2/0SSm3QwZ3MpfWFh5si7WxpI83CBIaDFm
gteiEHUnZoJqcVW0GE2Y+Q6FNSMEd06HN7DuRQB3f79+WhuhAubABcEnkNATFpbWGJCxGDEFHbfO
svhqOnR+PpjdDgE5/SSpE9ImDN8BfIYJVlR6DOGwJuqMXqFkc6x0+i5BiwmDNnHT2JJbeHMD/5gR
ORGnvlS1vPemuC253oJPla8J9ONK15CEdr41Qt4EijiIb+NZinE/8dbCsxcqo3Omx62ZBB2G+6Bv
etIfZnOICb1fqScpIWweFQbxgYfHCM0HrlytLTHhmGD/SFvdzpkZ9UVyM1umBNu6vSxADzgoG4mM
cHnkrDHnWiFzXOqDn5VNMOvrMcvfiHfI1+nW8RRJwBArmvztyKno/2tRjBhVninlMs1xtdBDo/XB
aP4otDUCdSGmfd1oHm5a/QuItPx8/nXd/d8vqY+H+Me28PJqrNkqdG/mouYHDAsFheuG+eRFul5D
cOd1sEioUBty9bXflEe2/Eoy9c1Muh06YV1HwnacJW4ltoz+sx3Af3CSJEC7xLxrRie4KZNcj3OF
+I7x2hHPT4gJ3kvdh+JQbBdFMNYGGN/yr9d3Y9PD/lgWPXpUTI3lKsVB5EoeZM0CeGpa0kDBwLLk
4pOtUgTy5G5f6EXZzchRJlyumB2ZmV+DmNDVfxbguygJ8SfI6xi97M7dNO1xFBGYA1GNEyf39dUs
La93MboKMq3Myv20+aHVNqrNbpBNg2/pICrWhtBlktDEY7fobEgGUUYAZpxzblxeV3nbdBDZMuZY
MxO/KKBoX3YhGMUDz0tDNnZ+NrpQupf12zeuLxBCcNYG9HFRzBB8fJ2VFVO7moH6FglzYJeazLlN
yzpwaieqSfsXD9cLe0JSo4Ks1ehW1Yh7S7tL0zpSmQ2ezsF9ve6u2wd5tjDuz2c5/NzovYuBqjle
3DzzZyVEbybK5vYZI+1+YdkH1mc3tPK+t51MREjEAuMrBTmbBWpfD7qUFu7QS9tdX0Ogy0n1WHtG
GyuuI/cbmfd5wGfj1INbBMhFJMvl+3bpPpcmxXNUtRawKlw4UzBEfawdyi/Fj+pU+Zxas9nPU8Ak
V/bHu4CPu2KQHTNR4PoQ71LDq5ijDaodj2PxtbVejD6/gxx6NHTV/eCl36qqtySr3FgkiDaBP+Gk
yUgXhPynLG0bqg8tVKgGcktV5YWmyv76Rn4Mc0Dgg/wZ7zEVI06qYIKC2tXKgcg9esrjiKk/CzNO
tsTGxywENoC85GB7jMqLL4nGcIsuZSU9GvaX2jy5oCUdpy8Zkw0cbZwQ7GARQDNgNa5wW3dgzy80
ktOjCYwnXg/G9CulXtTUCfjkX5RukTwkNi5MPr4AVnfwDnhcqeDS74cm0yqnAgcqYz+q8r6iFcVU
xhOGX31kf746FoeioVFj0KD0LDDEDL7q3KfODy1/BjTAiJLKlCRGIhSVf4sXv4kfxlkcaGuALDKj
wIHWa+yCPTz3Qsd+qe1hryQv2kz3ipegGXvMuu9sBPOggsntFIUGTyZGs3ns/KEKbMF7onv5S1S8
5/oMxC2x7aw3ffKz6UI9WZ+UUpfcn5ufCeeQxoAex3AKoS/V1aKYa+joqTOovjuaa1GZe5IAu7ka
XFT4EoGrAOHP5WrGStGWtFLIsa33mRERFNpTCEqhjf4XHyRI86FxCSMY9ry0swzTUjptT49TeWrB
asnAfrlOf/FF4luH1wLTy0klLo14dO4arTbpcUGvZU5P+nx0zcKvjG/XF7N1MmgkohII1WI+o31p
R2/B0JvaLj0WahtaRnI3TsPnxibe/f3cBP8JZ/5u9+lEgE2hR+ocNO1Hze4tejd0b3+xEHgYSFPg
AVjNpZWC1TPRms6JwTR8AKfrLZW2XrciMZ6e6O3isYuxdiESq6O1rIbB6NFu95WbBkNxX2DU/Po6
No0A78zfnTrn37pch6VXLCWaTo+WHuZU8wG4ImA0um7EwR8i3M0mvyjfH2do7wpHUtYErBmqQ49V
Nfpmu+/Jc1+fnOrZobKQv/VVnpsSHJlmUC5vmUWPZZPtNWrfejO5yUGDTizt8fqqNn0Z+tucrZVP
YAtb52HguHAWD6YYWNHcFsCuQuLLW6eDagDwtGitc4KSy9NxaxAvKfrgxvmQ77rCCKlS77pSD6+v
ZOt8kMvAEleYANvmpRlLm9ZSw8g0GhvTI1PbKNWbW3UAcLNOrCMGWyWZ0+ay8FgHtzTm7T+IV9Fh
0XtnXNixMaCRlZcP3Wjv0RWT7N7W9Q+pkf+aEQ9oXVbPLBAJWPV7aff5/F6cUqdnc/01Jk/X93DL
GwzQ8ryHhI9dyhXVdC3HJOHR0Ps0KBcAdAa3kk28yawIJzWNpVWsM06qbo3d6kBlkhmyhIFfKOLX
CuJG8LyCfB/VFMFGurpqvTJc0wvp4nGlb3T57aXzb7NMAmdh8Zwu35A83vV5exyWXuIbmys8sy64
fFuipwy5EXZMTDVqCQvnWaa9txUjDAQcIODQ8EVX79Ld2xZDvW7J2FHJ/mn1W7Ny921539E6uO4S
m27+x44I0WnA09SuhYmv13EibXJubJTalraRHNjm13tmRtixqWaZvpazGy/QSgNX+4gBSOPFyHXi
q3YGoWpHckQyg/y7O7thS8giLnaG/UP28zpM6Pt7oKN25x7MfhBpSJrv/799FM5rnaG97bqwtxbT
D0+513UMRDquZBu3vIKn7QD4wzkAd7pclcYSCyhdBXlWgynn34kG6lpM57QySrktBz+3I0QliJvq
faPaqO5iINyw0i+0bCVz61uOd25C+IKRV1k2qyniK6gB3fRf0roIRi/XT4Xvuhgmzo3wH3HmBV4+
tm5VOV5crWruT471pVvmeJrNXeWg9g9RKWeyQwVM7ZJsQraBgr8XTWX3fU29uKzLsLC0fWnR/fW1
bd0c52sTPLwvlQUP1IQeB5pDRgKUvAVd96NdRoBvhEgvD06LguN1oxIHFNk+1oqq06Q1XjxaT7gT
rYr5w3KT9LvrZjadA5W9d9glBsKE90SX4d3r0oEdF1Tmk8X1WW8cZ02JrpvZChJcbPf/zAif09JR
i+YMd7zTPpIs5oykrfbskvvZk3WrZaaEL2oknU4GArjlWt8Dhb0OvzPywwNKTU3/IqLjMQ3AKgAh
gDULPp9XbjZNRZbEnj7s29QNDVZHvSMjAd4+IuDeuAQe8EjC3qVukTfemmJUACNNHYNwK2H7uvg8
+g2Xu4FCD+pXJggFhfZ7W1cLK4YmiVdVCyDXGBZjFzbACl33hHc9pQ+R4syOcD4Kw0wONIn12Kua
BwUEVmQqjnb3Cj3W73j3xLPNwlW9hboU/LEM7CSP6mzY64bjU5v4wKdIvrTNCILmKyCNQFeDj/Iy
dK01zaCOYXmxqrCAqEo82rMk99w8QlOHID0aOGj2CibadFBR5kU/dLJdv7GSMOGldGk/eTMIn5kR
In1tsqTMtYQdp9G1/YypR91MQfo77kk775wRCYFuM9/rPkl0/P7Khqjaf9cnfAlekyl6TTwvXnLN
jKsGjLsqZTL41WZIBMcLap6YXUXB8/Kg0qFU5ipHqG+YExoeuG5HvIHssFi/XvfRzRDCR7pAGcp5
ZYQvjo6VY9JxZcfZfFqXVzdBa+WmcXaNLFnb9AtgGIFq4MxO71NDZ7dmaq+drQ4pDmxwgt7Ronkp
jiNp4+vr2fQLD0xqoOAB/k8c+Sm7dnGUHmza4zKwR23qnKAB3j5Yi/lHk4E/KytV6wtzLeU0oJYv
+b62FgnZVBR4ID2L2pjgleA20gdtwU3mUuNmbe3AdJQbVjmSW3rTjP3eHsV+IigL3mEhRjKTeLHj
ZUGHWWC764J1VP/GDOeGAaKWc8ly3zk7srJqGLUw6HNsmW34fWW+rPo6hcpIZL2ozQWdWRIWVBMU
EWmLYkzenBwQdLInS8ZcuBX6QI/438VwxzlbjNpn1CoGZLnpWByN7EQtXVIE31wEFE/4ICF4N0R1
PWBB8LKvRjeGQu7OLNMwIVOs6/3huoe/Q8DFWwUlC86DC2Z6SyyP1Zk2WyRlWmw93xo/3SPbJ6Fx
pz+/GXtl3weAjIe/nFDGerDV2gIMGbVSvBQcPgJ6uYEDhlaAnO20WO0C7SugJ+/j+/YvpQvKl+yg
HmSQDXGQkIdaaDhDjwTGUA+0BK8wcgYpB7PmC6W4Qw4DFqo+WP+sxzXi60x33sv1vd04wnOLYvu5
dhn0CRes0cMY6GLeafM/2fztuo0NYAOqphgTB6QbbVcwxgobOZcMLzuNHCuS73UF80zItYk+BvPy
NJk/Exsy3AW5cdY9kUEqNw/xzLYlHOKSrOnYMOCIiniMy8fkG1/ng7W3dxkGXXwkHKakuy01KaTd
dFGrZJphsgvX3QqS7TZ45+30vX0L0mSZes7GhQYCE4D0MOcHjglVuNA00q0WSVY7NtVvZvWgu68z
fepBxUS9UpIUby6N87ChbwBibxSTL08yY+OQDE2l/8dBacy/RB0Omt2xuN4p4d+4J0B0/K2OfgV0
Bi7tOUkFTqukt2PPm+/stf01qm4dYggxlLjo1neA/41LwwNsBiDOpaGky8wmY9A46n6OP2cjWMN3
utUoe2MeJ+edIx2Mq+aTxCzPh4XIBip2SI7w4AZaDWF9GI5MaKpRPV6CBTZZUD4qkelzDtHu2O2J
JFUV+QLfAwziCroYuOq1D72MsdfBn6CWeuzepnfWTjvUgXGn3Kphu8t3sk3d2FMI/4K7hffmkBwI
jklon8w5ZEDiYjXQ+cwO09I/A6oQXd/EjcyRE3eg6YA8BP1G4c2R5PaQmJPm4KVmn0qPRUZZVT4A
g747fB5Bz0Vx/9gSzsu0+pkuCmwBxBcR6u6zARwejewdtblzZ2YEb6SVRVGWoE68mpkb0xWv26y1
58cSBC+SlGdr9wCRhheCyRGzZcKVY7UW+hkMvU3TedbGgM1fId3hNpIrfCMXAZEPym2Y8kItVuRz
qZKqQDdycuKxQ+sorFyHtD6ZnMX5fD56YUjI4OqxIJ7deOSIuSg/gXRxt6z+mMu0w7YOCH0gqObx
PgBwB5fhQlm02nLKyo0h9BDYaR6UmhbiQCXxdutwQOXDIezQIEF0ujQz6HNqKTo6DV4FWWkLkmiV
Yv2Ta1VEXNkDbGtJ57YEn+tTFIhsa4XP6dqNUTh3i/lbYTLQ2ZYjnFkR3+N2N1OXFgs6DmN9YybN
DUStJZu2AYcC0xfkA4DwQrsOl//lrrUTTbseVKxHjHR81e3lUJr2CXCIsK5YmCzWXWqoAaSn/Xz6
iw4+Jy3inSEAsT/AiPO1yB3oXiTx6GKIp6t3EODyy1ImQL5x5bsYmESO6GJqEiDfyxW6Tq2POYOZ
pU+HHVsxr2k4ShsuyZj7+qyT+3SalIfrcXYrjQPMgiuXcGG5D7A9rbNAH4y/4tQj+3KEYhlGrY0e
o47ZAXOI+z55UNR/XPOLMn+9bnrDN0HRhBPFGwNQYxGdPZfrUGuq4sXd6IVGm0ZsIv5oeJLgwV1c
uI0vzAifQNY2dHImCwzMoOn0S837ivc7NJeGe7fKYvyvX/rSiJRxif5ieXxC0AYgA/glIZroSjYQ
Wk/saE5lNKf0oPWoRZPy80EYTb4/Zvgunz0IqxaF/KmYUZAALwMFoSUaqhITWz6COgRCMObH4SJi
PTNZZ6usHY8dx7QOhuoXcX+33mtT2oG3NKHmnqr/Ie27duXGmW6fSIAClW4lddJOdjv7hnAaUjnH
pz+Lnv987mYLTWwP5m4M7GqKxWKxatVaCThrwaQ9V6o6lQiG8u4B2qA7QCMKrJl07Ce0/TNsHyQH
yLibMBCLLIBCRY2wbxCgAYPO2/u7thHKRGID7Su8gJF3SPYKopkZ9Nqs02xqUWJ3h8VtzvdNbMR/
wOrFTCeOHO5NyQTwLWSsZxShrUQ7aua8ayduBFpvnxdDVzTFbs8Ybn8deSE0iYDbkj/f3OpAVEDq
7+TWwG8a+hGkZQGrVbwdt1/t2ox0QZfQvYXOHAres7v0ZNf2pT0+gKnBfCVDIlJdgZ8U81KODZ+Q
DxUkgLKyR3YdN1X/o+J9uMzsmbXzIfNUVJm34ZhALgEeJ7J4oZhzfbCGkXFrzusxbo0BT9jPHnXf
+Kx/8jNywE9TxOFbp7iyRqRo4RRObXtpy+OGzWCk5oe6s3asMYMGbDL3/W/jKgVeCOUIiAEIWhdZ
LyoF3R51u84+zTwNMbcSaNw+ron/RdO1D3nRFAFf+LFg9kM/+6/HT6MpgnEwoEaBIAVFwPVnLVJg
WErUm+NxwYOWpRGy//dt+npcFMwAO4o5N5C236hHVZ424gDyMS6Tb05fBTX/XKo0v7YOFx5d6L4A
gA4qIend3Jo6JYUPG1atvThaGwyD9WKyZn9/vzbNIMEGKEVwDf5+vl9E+IEZQ6t3jMdamYY1eHdb
1oRD/3o2AHyxCzOSvxtGA27YHv4+Ef/k8+ENcAkPWapSg1KtRtr/xWkYM0itnVqQMPMVQo4TiRY/
2d3/aFsR6WI1Moc+x3fyMEesnfoyywKQrX6pF9XdtGUDFA3ImwBdRw1P+mLUHkabz6N2mpL00Wny
U9q9UvJJxDtUKQHnFlV4QcZ3fVqcUSvWcfS0U1X64VD3+5KpJr02w8GlDek+slJ/ApOlM8ZJapaB
qU9vKss65aiV2zOLPANgAKJ9GLMK7y6TKrAoW98QBUTIgqHQhdxX/PuFc7cjWJ4HFwvUhzZKUhCN
O+NfnB+hcI9mDbDEYNy5NqEV2pRoXcriGgTc1QSxqT556Hv9P5qRvCEbdVo6ozvGtcECl3xjfRP4
3df7br11epAxoMcFYRXI2UplEZ32ZkrnnMW81+OFY3qpZyd3/BvPRrKF8T8Q6WHYVdqVtGRaBghc
Ajhxvcd8yFta8tPrV4IVgIQDCSUaadJKWsKhhjRVY9xYB5OCYjQ7Efb6hgzmzDzBcYyRC8x+Sbdq
19NecNlpp7oujm3PX8Zx+KWP+qf7a9lwYjAs/SZdBNTzBq8+WZirBqB4jMGK/lAvaHfmqqLBRjZy
mfjISePqT62O4QQcUsBKRrBTJR8pdNO6PjRe/y67zrGkd6gxNzXN9UqD5ggN9R4ytU0VAqWmOC9b
K8JMOD6YiNPYnOtjyTAeXoH9aIwzvTyOUF61wCYRTFV9qN3p1CQ8ur9JIoxdvyRQbrmwJ51POhrt
5PBSOBwEp5OnaRrDkn/Gjt23s+UMl3akC851BkubtYHFhjNakDSt6x2ZqKoFsmkF3SSI2qG1BP6e
66+HSlUycIiMxy4ezZ5ZxdXCXv92QP77x4S0Qa67gruuwU2dQj0vqAk5pnP9HhSXf+MIF3akjZkg
PNuxEXY4fdH8L+kKKZ/m7cwxmNErqkgb4RNLwiwGhjEwwyJDvjWgp3tPb7RTMZuh0WiQaLcjz1Ox
vqjMSF9uMHtKWWZqpwH0cWO2RtNoBA6vD/c9bdOjofuKviKolW7wPz1pZtcQiSFNihNoWAMMS6GC
oqVhk4zf79vaXJKgBrLFSODtjdBbZel1/RjTBUI6k7s30MtM0L39GzOoZuDpjYk8mWmLUW5qOP4j
UGfu3k2aN/5cHTB6rmIf3V7O/+zIk2XZXNO2TgbYwXPV97BL+vhEbZWi5uYOCaAyZoxcXKXiFF9k
N4sgJmJ2M8YGhP3Wn7n+ntB9qf3FYweDeH/MiNVemOkWNpud1XFkBEaY6+2BDO0unce/OT0XZsRq
L8wADEIS38ALwVj3/fTDTkI2/7i//+JkyEFajN8J2IkgBZc+2Kr5Y86HgQoWXRAkD0tuT7sClEDl
cQV1Ug8y45XNT1aX+oootOURmFwG0T44zzFJI6UKKUeV0m2odqJjdcAQHITA5yPX/OjVCxT64whC
0JjHC1i6HXwtw/+tgIUms3bQ0Kgz3KDxviVDE+Tl+b6tjTvi0pbc163YSjO7moHxWhNI/TUviaea
1Nv4argihGeDswmoSukJPKK9MEArzD+B6OWYas2Rr/auMV5JSSyeQTAjCDZAowo8pfTV6mapJ1dv
rVM2Mq07Lr0NzkR3noZv97+YuGok94NmAPgScYEDlySrw3tNa+UYZ+xj1ibHnD+W1hCW44cFYwx8
DiuNBP/F3k0EH5Z6BiMC6eOcf6iGJCqSnxVg/w3tg7n8wXitsLfRKgb8FeUzlATBRnuTdCV+mrnF
1I6xl64hqdYwzbP9UIMZbY1Tdwi6hh3qwYz02QiG+lSpQOcb/nJlX7rrmWaknlG5IOjjU6gzEjHM
WM9U1aTe2EchzCAGZ+ExQDFdR6rMb0dj9BB3Tf9Tb6TB5K2nvj1r84c0G3ArK9xm46BdmZPu+7yx
WJ20GYvByd+1p8bupvawOp2mkhneuk8ug5SU9XGdaF2b4/N5za95SAK7em6X9y57fRS+OAZAaFx/
PsfoLS21cQz49ND6SeCsLJxH9uhXB79TQTc39urKmBR4zcTLenRlYUznEcp5u877p5gerCK2GYBS
uUrKauMb4mXrgQwXaRNyJymWtEnOiDV75MTHzlsf2YLq2hd/7Fz6UqY1REqCzNWM/vWJDSig8cxB
0R/84DfEUXwlpWdo5GTX3cEcKBQPu93qm7v7AWXjfMHrQdGHow2NcLlelDlGaoPx1T7V7rB3ehpP
1RNvyOf7Vjb8/cqKdIo9VFSmvkfnrlybwNLHf9Jx/YsMDdVpwTyOvAb3seSDLkQ01mJwtBNY80K7
AK5r/DrZf5Gp47ELngtMgDpoyUgpje+MY4FRkSRu6Hio5iI0KUFZvFBsy8YHI4JKDiQGcD34wfWB
6oyE0sRF0XtIpgOIE7A9XXR/T2RpMXFHgs4QXWq06VwokUtL8TLIzA1zswjuU7QNstp+XPB5g94e
0wjdszEoLaM5AvX9M02oHfSaQR+I6PjWrldFWY+9rDw2HpNiem8tEwGyZ2Qgj3CrgC6GqpOzdRXh
COIsgGkBFGdE2uBisEF+aJbLqaZf1/qUDu5TvfTRyHp0vMkjZtIe/PXg0jK0AbrGG3dWtFw2As/V
D5ACT27XpjOCdOTUGe6uND65SGh7fBidZI9z4gbgDlDtkcqkde0HjJpL2dTzeqJGoo3pyfbAmoP5
u8J026d0NDLnC2hJHG5hLtTGLYbuTzetWmDYRtos4GqGkjcPvMadzB2tx7ksw3VeqffDARxyfNZn
uyVOUHSZ6X1yB1Zmb2274qoSvoiQUpaE7ByTuWiwgOLZFUHo4h2gNalVpND9OHVlG5kMlqbQ7PIo
S8z9kH9APzrsuaV47G5ENmSY8HLxzEHjT3KXrK/tJcHgUzzTMdIyHiWJ8dQ2+X80I52ipWodwO47
D7rY+n6mTsRGvqO+pkjENi6hq9VIGcNQp6SfscFxb2v6lyztmiDRhila5soPONe919u78nURoC62
DE0lvxhRhT8R8O4GrQk+kyb7zgl/YoWqLLGxUxCtxbQH4DKIqPLBznvQavot0MeQFodUCu8edaVG
+0ZABUwLDzUMEcEn5Et89arJWnrYyB/HCDzM++wJ/JnuboiWqIi0L2W4sL/4hNBExgMEVWvAkKQY
vmi1MVABHNemEszBIckggmS9J4mCom7DNYAYQa+eIDIScDFfb5VZ2rwFnqmJe90JSudHijBkajHo
LO9fGBvbBPoe5K14h1oYjJCebnZmVR1vCvdkOhzK1s4RfOah56oQaBs7hUYrGCwRLgGGlQuV1NXT
2a1m8zQn3Uvml48VfXt/IRsAewGm+GNC+mJaQnOeJsX/4Zf/Bdhbz9bX6vFfgL0fVZ/um9xelCBZ
88A5hjv9eo90ffbmCrUd+AJYgMYmLisVj9NGkAWZGihdgBPEm1du0tcTEEkG6ZZTw4tTon+1HPBh
dFOoUf3tAMHoRP8+KeujW5cyivEOrmRkj9guKU5o1HHWNIMeDqgrQMlNoqbywzpzYhMcTy4jRzOr
Hjv/ewbdtHTSw9xUzU5uub+YBcLUEwrbttx6KgBkzlnvGacBI668Sc6ah5tl9XYmc3/d30URZKV7
7DfME9gYMeInq7OYiQtCZto08ao/G34ZdMORsYdu/UHm83+xhPmTa38pmElylsJPCjEjST+JZ3a2
PLP+WJYqNeDNPRTo1X+XhUGQa2Md7Q1v9hfjxB/HfXsqERv7GNIIUR/y3etx2uTiG96k6U7ZcEz+
jfbJZOkXu5iPVeL+dPi4Ry0luP8RN+YUrm1Jpy5L+tqskraJKXrUbVWDTdAFs2AFuCK0mbovE8n3
9fid2Uh6tV05z+GgohpW/gYpg0OipoGuF8x4UHqMBLY/jYrQB7ofYyBRqcT2bwWay72UzqPr99as
j5N9siiD9KN3oHau+qxbF4GLgiTiGCFiAOTaX8Cej6wfCd3JfnH9oHzvv3TfOugRa6HxTMkOZGs0
MI+eYqBGZVXKgJLCsHq30/STlnnHyeA8gAzXo27QV4+zQe31YnXStd3xqewsB9cchizDpZ2iOs+i
KVEh4LbCligYYlwTox83jInluvbrkuNG8JYyaIvPoK8N3Cyy6M/7h2Djs13l3lIazDW3mxsNgO5Z
rw+uXe+WrnyvOSoB5FszGNfFvCQoCtHYvqH/hYRgoi3Q1ztVnRmOmrWzDfRKTJVE+u0lBzO+IBlA
doCiiBQX7aTIxzbh7qmc6xE6VXrf2iTGvehoCbjjSW0XgYf7dQYAwRird3mmtcZHaJE5i+IxeHsX
oIMmRqDQvhezSZKbaAmxC1dQDTpGTNmxyNeA6L/86jHXVS/1jW+LSgBUZOBxQI/JZfnBAa1QsWBW
2auTqEfbrluskDRVdN9TbkMH/jYmeEH4DvwDJpavj3XDtJrxGcjZvLBPngdkIVepJG18NCT54M/C
gDeYZuW7eqyWtkQRDUQ89KvvfyitI5ivg5595q9nZxKDk65Pfmt53OQlesYtzShBqQ0okhM0C5qQ
mZ61ik92+zxHh0EM3eF1C9ZkWelO8/WR6t5MT7Y27OvkW0XswCR852AuaF7e28WiMLj1ATFjLXhI
keJBGvl6jxKNerzN0D6hDAhq3jX5o1a3zYvnoj/NKWRwZy/7fN8vthZ5aVPyC+L3WVc1GC1HAe/B
W5xD35HnyiIfB/ILUzbPoL/c/zeLUqgvEjJ5tCkoVjkHRboEnXbm3NvX7vOafvRmQ2FPrOA6rwPe
+TfqU+hSoJl3/VUhxUi8VKwQOKqnvMRkKquj3qy/tauqJbphSuCQBcpI8MjJBG+sn2zOl2SMO9ai
SlME2VxFbf2YUZXm70bUuLIkhUo8ETrD8hYAPpqsp7uFLczYa1VJCnSW9WxSfMMbzxTEeJgdA2wO
UzeAS1x/w3SYqNtD+jceqo+W/VKCVpJ0kT++tVrFe/dmYbBkAQOEXiiGQXwZB8QrUwMPY2nGgxMs
4Ee0q9A3Pt33wJttEtNp0LgHrgBwMyzoejVVwyYr76YyHov3FTOjJvmQ598bw9jdt3MTc6/tyKk3
gcjewNamgspjH7SuvzO8SvFs3zRB0KLE1A46oXKZ1ylHwqx6KWOwXUVcB67AUtGX3+wIuO4unFom
+fSrpEYDUWCnqffc1vWB2c6bMnv9uB2AKyBlECVx4FdkF7MKPtKUNe1J9wCyd8C9mtgHk6i4oDZS
dgx0eILAEvf77UhHadirUXmAyGBeAGJqkxcyp37EC/SM5mcdkHkYA2dkfuDx/GWyl68IIAMo2sf3
jZcvimz75tsC8Q4lVUDfRT8AM8nXnpg2w2AawFKdp3r0fuV6Ck7vqVwgkdzlqsHgG1ueoLYEDxY6
AkJ1Q3qr6NSwZ1ev07h0ndgpywcNGrYuSP9f6/Sg8sebFsUdgAAsOQvo0P7PhrTPMJNBIU/mP9Gy
Ce+b2Di/4OcE1lqEWM/zpK/GSKMBlaincWG8b/hx0dG+mHd2+v0vzIiBAVF4011Zx7KeoA/QcxPE
GpB5LvJ3dfsOowygYMtnFaXqTeaLuIrJMNHcEvVLuYKUV8tq03VNY9TSo6LsAjN9k4NeaK4zVII/
aOSdN3y8v7qbi1+YdDHChdYgeuK/6wYXNWBsYToPnZ8BOwzpg+xHOS1gE/hUm+8NHq9ZqXCLWzJt
gVlHsRQpog0FXFtEsgt73Qo8jQN1klhPuNNhonZJbf1rC7jndGpLXV8BJOMdcz533kCNIsBI7Oho
QT9NCds32J3KCnhqJkvc9clYvi/nYsWzwKUWrsJwTDVaP+U80RweJBg/WlWoqg2nw4jun0grXRoQ
TTAZiPiq2EFpA8IYRkpfKgoaOaJS+rk9qLieXDAFmIjoOo7q9ZeiXUbJzKDZkJLljQM1sNloPrfz
pNiRLTMYBRMzVKLZKbt3Y42QIWNpFZerE/e9+ZXr3TPRVUpxt6kD+jQC1asDkwiGF+mJWlW44yFr
ZYJJFROJQD9apAuN8h9n4QBWqcpdt7t0bU0KDUY3lyt1QWUK0Y39OKTRmq8fG5K9zMT5cv8A3X4/
Ycp2wVmBgRHMvF9vk81Nfyi61IoT2r/vKjNgVv9UoBV334w4F1fpK2iKQMwlRoAhvoAb69qMVTlV
2aerGaPRFqZNC0qk13uChf4CmOnwusdbVxaFrbPagEomVmIyHnZFdTKmFxzX1/sbJoqFYjjmr/Ca
ktw6cYcZahlQlipatnNsMMP03oOnr4rvdbstiDPYDzSDxBCWHEpZWY2AFGEewvSeS3/P56/5qCgi
3W4JTKCSihFKIcsqu7SWputiL8CcIR7tO0af0Uz7m1VAbAkDP9ibm3HDVshfsEUvYtBVRnU97rhb
hNCnUZi5PS5YyYUZyblamxKrwMmNs7V6anQ3Nh3vqNfJIdUmxX1zGweuTMl1Dov1xEKsxL7Ye5On
AfDQk/diNSFTAq63TLlgv8YkAXI8UFJcH5nUSMGqsMxGDNTwikTP/ELdJlyLaFXyYm59QDGJB4oI
NGaI7NRNi4lKb7b0mLZ7v0fXcW9kPBgchcdtObWH9NAW0tm4RqV9GucaUFuLQcbHMsLVy5+M4evq
ecf7oeZ2sht3NEBJkLIFYgSyZcLxL+/ovjXqFOPQqEWF7FjuSzxbisA6kH2xZ2VgKKpsWymIryPt
1XFcfVTbrs0Z/jqPyYpX5aKBXwyz45WenDzS76rV5DszhaotzZjiU24YFSzYKAjg6vOxyGujNver
odF8I9bXo1+5B8o/0sLceV0dUGhk1FwFir1tSGLWDDeESIihtIj059qiriVjQqH9Gk+haBLkURqh
J1GBmApqNhBtC8snTTVFsRGirmxKDqORRetHIDDijD/ZBmRZPtx3la2/D+If0PWJ0V1IslyviWUA
rPmkMuNyfijBtKXig9s4V7go8GD5TSiGQsD1389AnYu5/gZSpYBq9qG2fMe0o9m/tuuAnfHRXPfh
hbiQiOQLeVpafmVSI+6JiUyTQBYrMnj+6ucKQjhACeKNDnC0J9Z6capa6GB1a9FVcd41e8w4h+no
vPgotbldq3Du288mbgugINBzgMqE/J4c7EVbFwumvA5KlCwJBu+ln74t+efXbr+wAyyy0HTHG0xy
6bkp5rLywDScsSwsePGLE1Px+roNeQC7Q4gSO4Rb/EYcidod5pgSXsdUGyKt6kNoDu+XeVVszqaZ
33h17A5ikdQeBYbdxDRoUseDxg5gkg/mrP6x6sO7+x/sNuoAkWBguh7qsQBay62N31xrtVeRuCl+
DcDCDDqYad5xZ2+wd+akGNXa8gJgUtB6wqQwNBkkt3YASYHsA7HgBUM4VeBs9Mo3M2rIkA5TlNJu
4wDWdWFKujHAtWAObW9UsY0oMKz8pdMdRUVQZULc9hfHJ7ebrJpG24rbwY/qvt27lepxepswYBWC
Ew6SKciA5Xsv70CLYaCbHK/m41J/MxgIOLrHjBxBQ6Lwt429EWKngORi3kxAgK9Xg9IJy50U0jyG
Vh275uwkI5QOQTCmSlI3HNv08awToEpkKPK7oR2ol6SFXcdGoe06MCInZRqR1FTAbRRmZCImXXD5
Gxmp46qEEn1uRCthb32/VaQKGzt0uRpTcgIz7SyTQVkz9seHuovMGbqQDnh6iu9moe3vn1XVksRZ
vnA4ulbdsJpuHWfeEiW0CVH73vXLq5sFKPNcbJAcElK/MfWsxAb5xcto6Czw2n9W0nzN3VaxoE2f
AxkgRnJE8UV+EiEYTCQrgWzR3fFrConNxGJFkIA7ostV0MLNj4cZAQh/CblsR/p4eU5q066AbRmB
bO/0cT+mJLRHf3d/jzb9Ac4NyPK/RETXe2QyzU8BzG7ievqU2ywo7Gfd/bj2ebhAJP6+rY3YDYX7
P7bEki/8ARMYWenqSxM7HBC88c2avi3qt3P10M5vl1Rxnjb2CmUFhCMT1GL4gJIxi6Z4BrgZyO1m
yFW0eRZoUx5pk3tAsUaR/mx8RDGlhcIjXjC4l6TgDbYSvJNLIGi8vH7rrqSFwghacjU9anV+Nilm
y+9/yY1QDoPou1gCw3+TNnAwLbvlmPRQClreuBNAMqaKp2fz+yEpAU/B76xOChR0MqdWIzVQXMav
sj6mLTRazKh7feaI0vaFGcnN7TyxoHNoNLGf0jDjZmQVXaAx1cnd3CH024DhBygC/Z1r1yN1bXa+
WQEp1vRB6R80awWBmHnop2XX+//c351tYygJG6CjAqJV+nTEbxh40xEmUjJB0DDypsDXP1j9t2b9
ed/SxonCqwHpEAZToAfvSo6XDJXVTmDEiOvyJbMDC9P9rvXUtz+M9AfOxF943aU16UiBVdpfrQnr
aokRoqf/HsXpT/cXtOXYBnJFoAXEWZJvQQAIvKTjCBFFxfZl6oQZOn73TUiO7YIdCSgRoU6I6QjH
diRX4F091mWp2yARLwPQzAdO+WEwP6ZUpVG9ZQjwG8y9QtEejT/JDUwNYvYpmZ1zUxg7d8liavm/
Jm2K07L7cH9NMjjx96LwisDwPTIVoM2kTHVolzZHPHDOYEGbQrI6R5Zk87fG89pneCJCrNXaYQm+
ucPC0x9jmQ8HUhTJCRnHl/u/RdrCf38K6qwCKSBonKRld3SZ2hqdyfPgDbsir17qRqVgJvcehQ1L
JJkYL8KRvinjGDwxHDZw+1x+7qP2NByKw8yC5HHZiwoL3a2KrGnr+14alF83FPrEOhBV9pk/pklQ
w+J8XJ/7NjD3GJ4+8MP9bygXkOQFymNa2tQ1hl4l9rnf0wPZzcc+bk5mUIdT8MpE+l9TENBEEQKa
Jyj1XofGvl0SyyiZfXbTKljAnDo9oh0faMW3+2va8AvA4f/YEcfl4vbnK80zp/XIWXNPmfuR2Yon
u6hkXNT3b9Yh+R3jzVjbOtZh5KmYbDtxMp4BgBwjnvpvZ5Mfoen4HRPR3++va+OY44GNvgww/757
Q9iOBmrJypqSM/OfF5YGDAhaEMMzFVuv+P036/tjR6ZF0zCnvY4a7JQucGe7AbCwoit3OrqbfNCP
9xclNv2eMSlIthlHt7DHZhnzMxTr1+Z7phqU+A2puGfDvHaIKjfchjBsmBVoxwV62OVeO3sR1IPO
9Cgksc2jPQXu6970/7rJxWeUImVjuWxliU/OetoFthkMOQuhVGSoCodytfLGkHQ3g9Ql8xyO/bLe
kYNYHI3ss14H6/Oyd/bZi14E+vn+rilcUS6QGg0v9ZS65NyOnzo9HG3M7jRh80pKu5uVSSe5SfSu
rVY4B58f/O4fAsL+UgHHUTm7dJg1fUBiNcKEh10a1306kLAnOiBMD6aRKEoJ286OkhIG4ABwuykl
lAbl6WKRM3U+Ay0RUv9AKv4fjUgfDaep7LLUht+5ox3zJdXAa4hOB0P8je67wWakRdtbiAPhDpaZ
sAsXmIQOrerzYFXPhU0fHE0R81QWpKpy49l9U3VwNNKnB5DJPrWeCv6yuSl/FiHPUZn4Nn6hYRGV
/p7+kwDBlma7+99JZUIKcqAx7IqygglCP3ngSvPrj2T8cd/G5pG8WIYU5NjisNku4cgLyJ6S4ntj
FgCj7LkKY7N5YC7sSGHNcdnoOz12ZMiObs3Dov658vdjnQRevir8a3tNKBIB9QfOC3lK0MvsbOgm
A5GtfkLZhXQjZIR3qa2imN5e0//s+FJJOWvqvNISnEvS2VWEWuxH353PboJhIhF5bBVpt2JdvuQP
Q45pDVrDXl0/0fpxLYoIumtUyVS/7Xd/1iX5xJoaST/0sFO2xxHqPGlsNof7bqcyIbkDZDyHfGGI
NhgCMGigtY/mK3E8/94CYDv5Py/wRYy4yOfWFOo7KB2Sc6EfTffRnBgk6qLlP38tsdQLO6zRQFiB
RiQqvKCzbXWjDPAiiNpGlZBsfTO0ufF0EdPzeFpcG7L72irHwrDP1eRUEa44P2i7mkc6J3Nwf3u2
PA2gJAgZAnsPAm4pfg6DM6NkOdnnTmNrkJEW+JrWSFdwCThryJZpVlWMNheHNy+qfGic3TxGCbA1
IPvB4jLDjFrf47uqhfSexT1FwNs05KEZKFpaAERJh6gvwSrVUASHxQCf1K/uJxv+uf/xNi0IPkgU
pwS7s/TxoJE9uSDBts+FQ0DyZLwHRBUThipKqa09EhVEB6VesOnL4AfeNj61WIc6Aah8rP2CC2J0
H7RENSi2dZcKeKcBDhOM4MhYd8Pj6DaOOKoYSmb1k5Pu73+uzb8PRwNSG0rpIEa/duuiG1lKUco7
r1qcTA+Digd28+8LEA9wQsih5Owpt82hnCF4h3dJGhTTJ0+FNN7ciAsD4t8vAsDkDHpXdzrCMhsi
au7tZgiX9MNqva6K+zuggZ0eKGL0sFG8kD4UA606SrwjOYO47lzU7deM8H+cRv+4Qg3WG5QPBBGD
5fePBcwQ5pWAr4GPXa+rWfMsHavUPpPDsrMiKLE/tWAti8ZduVuOPl4KP+97wtbBuTQodvLiQyal
4SVEz/AKadIAaApovTzp2dv7Rjbd4WJV4kdcGJkpT2wQXKI0M63D3m9b/uzPtYq2YtOKYLJDZQ0M
x/LhNMlItJHicVVB85qBVYQTBd/o5se6sCBd0gCglChRogIztk82oEiJoDVVxErVKiQPAIyvqluA
ps+ZDwrqYt1Py988OzAB8r8PJe05d6q8McWHyrX0wZ+bcwFVkLTVw/u7LhWi/z07F2akXU/YUpZT
iiAz+W9qI0jJqeuqwM/ekWSfGyqU95Y1FP0APnLBOXpDhYEe5lQ2DIn7nI7Ib48MT+zkUFg/l+xR
ed1sbZIIzoKKDDJgcnwexqHuGwAEzoPbBIONCju4zu5/vS1fuzQh1ntxZggl1JhL+MFidm+nxU2C
zPyeOU70F2Ys1NYBEQMLgSwtmLdzCppGE5kUfTZXG7Jfu7YqFamNuH3lqAZmhf9vRC5TtZVLSt+a
cN3ktv7YCo5RyFi0Ow/CD88t5+k+dzIXIJR6fejQfXx3f41blwXmMgHbAW4HLQ4piXPa2TcmNpCz
mcVl+tKNZciaiGO68b/ZkbZM76e8bEmHN1Dq9+fO49XetotzW/j9MXNAun7f3KaHALsDL4RkCwgc
rj3EKfqCaVNDzj3/gGg3W2uAC+ovbIDgAHMaYkhTTkpLe6FgwsI9C5cPUpYHGlTDea+wsrlBeDSA
Nt7CfzIof9CKHEljgQ3qC5D4Ps7jukudPVtVihib5xa4J3TFoGyFJvr1JwNJZ4LPVpFzSp9y62ub
KtKFzS25+PvC/sWh1Qon982xxpaQ0O1YkC4xf6Us8u+wCu2o/61B2nYLnSrkPrAx1k+s+mb4z7xX
oIK29+OPCSm7MpNMM3BLoGbYRs7ymej/mEZoaK/UPr5ZiXQuOzKXk5bBgWnxwCtAiR+bZH/ffzc3
3IUD/+7vgaDyekNKzLi5mP9BzZrQ/Bvmwbs3KJdPiptO/NCb+HZhRdr2tdcZKhCLqEu9bdYAfOsB
Iz/sat96r6RG+vebXZiSdr/tCr1POpgqSgBDvWCan6n1OLYq8d5NF7iwI7lAbppVlc44+FPvRA5p
gq6iYP6w+2MF4pb7m7R5ai5sSX4wU5AMGBVeC3Sqzz7jO2O0lyA3gM/4G0MQdbCAkAAGRMrmi86k
pj/PeDX43+zylFhJkKcf79vY9DiBRkTmA2zljehOg05uneLFYK/PKMXuuKMaWtnMdP5YcKUS2EqH
uWhApn02MIJBshjMFCNkyt3Gi5oxNKbD/QVt7s6FOemjrXaZZo6PW42nj8N0sjHz8Tf9FxRX/v83
k7UjfIsjmy6xIjSfQQxp9f90Wmx0iqi2eUovrEixIE8mDRNZIg2gb2jypnasvau/B7w8dDmL/uaj
Yf8BekSBRW54J8ga+ZThmGb9Ix1PefmTQFnwv9mQ0g2T54lX67Bhz/vM3Dfa3lGVDDeb6oC5/m8d
N3UVEGdkA+Jni8LXqd7PR4AjvHY3hzQod9PRqAPr/X9aljzL4ntQtqwNHNKGFRFIK59wnEKrIIpu
0vY5/d/KZOo8o6ZWX1kwA1HQZHxbtO/uL2MzgP75crLK2DT7XWa78La8xwjGwd65Tmj/Ny+Tsch9
Vs4mekVI3qtnDNiv5Zt2Ujzdt0//n88kPuNFRtOneV6YA1J3qz8UyyEvH/pUEf43gQ0XTiajDVgC
gkFeYSs0MyzhZOmeHVqQg+7tMANw4/6+qBYkXWw9Rp5JliE+N/ZDZe79Zm82ChOqrZfus0RrEmea
8c2SKoXg2y4vTlr9Y1DlNqqVSOff7brEdRKYmbpzPjyn1RurUjTGVSak4896oGhNGyZKbe97GBE+
FipElCrEyI/DlA5tMZYIMeTrvw1/Ho1B/jD90A4CtrMorrPNHjwBWwnEvgD1wtDxtUcPLSqrTQsH
oL/oU30iu+rQPixgOKtDSHvsyoP3XKkYeDc94sKmdIraRPNzjyIYdMknd43q2gpYH3oq7jvl2sR+
XpzWYWpKMhTYL/LkvDXDLrAesif62PxYQ+3QHtjL+uX+aVJalI4TcoO2a0SYI0/uuxqHl+1QvOzD
Mdb3GK48kOdBlQJve8zF15TPV8pFvoh0YYrpAXfSA16+9Ohg4Ov3lfSG/lIscvMYXBiUTlplFTqa
MDDofRjagMQiRJla8IO8A1/kTxZmURmaiqekymWko5eCHJf3Gj6si+HRLphsP5pR0nLeK9Zmbr1d
/qzNk7LJ1LGztG3gMoYBDBu60Hv2tPwsBJ/ngUWuwpziS8qNh3XsJloN+JIj/5D2YV7OQWN++49L
Eku+OAVNP3dOC63D87g39qKI3pThHHqBhRJ69aAa11K5ozz0aCxe5hsEa+o/65jsNI7/j7Uv23JU
V7b9IsagE80r4C6ddlY6q39hVAtCgGhE+/V3kuueXbbsY+1cdV7Ww8pRDiSFQqHQjDnNL64fIpNd
NQGL4mM7RfcHqJpEKZqYUz/yGOiXk+UdOmcP7ofQVHUU30Q3noVJubo0Eb3L/eWWYT11K7I2tnMS
aCxwNyVCJNgFPtwfkyqQyI18c1HaaKLBoLwDsPmhsXXeMS2Yn/krxDE+uu9dVVlSNY9SHIkdZomm
w0lgTWsfgiM1ebIzBQJxWYur0sDZ9pJCR5WAIt5YtnE9rya6qYbdX86bFCe8pJ7icoSB+EO7WmCv
ceTPAfUDJ/ACM5r2PeCH3+8bVQxKBmF4mgaMdAubzEgeWmt+btJKkXnc3FUgFFt4aEA+DYi+tIl1
i3tMx+IY8D8oxKxRZA/n5wUDWKz9SNUMsKyDtE7QRwQKCm/9SyVSygrowNvEmylKA+gEXxF9/J27
RvFQMJ8es7mOA4fUNLLGMlds5lsbDZdSm7zycqGJSFrApEy1xjVS5FiLPPCEk7qovpj5SSws28mD
Vzpr232eBA2K2QdxnYrt7MZBc25fzr/mmRgxa3zr5NorL/5VzXloOOuiGVf3nebGbruwI9URdGhp
jg2q2aeu/OXOp6a1gjn5ed/GDce8sCFF/qZpbZJZmnVK57WTHrmtKCGofl/ykn5ENQQ4dutkzquu
2xq24tBXOYPcNVSyRrdnDjcE8zSibovUtKuCPJhDCAVtYxUC5KbX//E9GRyaM7OyY9yET/7ghCmA
h8BrpfA7x3kYy9/6pIgbKheQkkWPAilt1DAn2l0FTZ1MD5n99rcEVPZfmaXQzIHAcRk3gAobKTa5
dbKzT1AuK0h5BG8mUgAVR/LNwZwZkiJ7i2bzuobW4olqSZiWNCJdpNP3/8Khz4xIwQHyInNZo5/k
1LcPufnNYoq79/Lv5bAHHlbgNJb3sSugus0Ei2mb4/cn53sOPoDG8iADIzbw9ACaOaex8j5lrPp1
f1jLIlyZBRM+SEbRrHaFrk1cezLnpLBOGXdeSNmHekpDYtTvJ3/exsLd3Td3y83RD/wfc5LfJUNb
JJnPEHpA+WUQsF+wYCq+dRPaT5sX7d+8RYOd7Y89yQctE6+buQt7yfRkN3SlizXrtz4axjsxBJOq
EPDatyhPp+uCpFBHP/DS/nfp87WedfFc5+ZpCK0fxrrbgOK537NwrMJpnYRZkH01YPd0f1ZvHRyQ
kwHXnwemiqumqaLQiDY6nnGa5kNu7zKvixoG/Iiqlnor6J7bkYK6N6IAWDLYoU3o8K9zqnoWuBl1
zy1IYX1qWdLNiW+cKnS7hGRtbelm6oIumle4NEe2YuKuIwfksPAgBWARCB5MmdfGmmvHisHmdMIF
L0w1M+pKUCPkTJF6Xnv9pRnJ61k/UT5N6P/ilfvRdPZ9/j4b82dL648dNIArl6hytpsWIbZigyYD
mtby24c7Tkh2wXh2QvtL2Dg/xvJzUz7ZZRqO2VdBPjZ0CECVGCUgGygpj7BHtgX5QOLfJGtXJP05
jIoT5+qLwPwM/jUf37MAHWXODs+KS+ZrHl4WuPZg1WJv8CzKc7YrvHrdO/7Orcsv97fFVWwD6RtI
stCpCOYiWJc3o03rsdI7/dQXT2N9qCkLqgGKp6j/Z1W/uW/sam+A0hOsCgBXvJL8yLjHZtBNwTQA
UQAR9dxN32/v/75xPYEXBmQiu2pwU2/IXAFBv6OdOYGuJ+sMCBsKbpJGDCF1tlb5qfYPPa7yI0Qv
9e658ZyNlifBHGMr2e9KXBDuf9VrU/1FwFuGDZJZIAvBh42z6zLgJQU61I2EiJMLsm2/esYMrYry
W+Im28TPVx15nsZub/QNJHrtgE/5U+uX7cqY+l9U1LvYR+lB39ZkBhfkEzTpoO6Rec2XUl/Rtg7M
ZDNBn3buSiNwIQRQCy0PCj1/TjN2nCpV/fvqDF4GYwFEAVQpjmL5rWhsEjvxJgNT7B2YVT3QqQ3d
6oUZWtjnL0bBggKqufdn8KbfLDxNnq3rIDSWJtATzGnFAjf35lBkW26p/ObmoM4MLB9wVoMhJa3A
/j8KOOb4gdYoigw73/rag5+Ft/qG2L/NpAuL8dizh74pgzl/sWdtO7OHoR+jxnhq2jbUGhW1gRx6
MdqFex7MgkuEgpLv5WfFOu8gjNlMP80J8gRDsZkHfQ3qzOht0wt0iYvgCzYvF9REcNVLM0Ov+W4q
8Gba9Mv0CtW2vBoGeL0WzSLf88H4d0U4P7JpqF2iJS+DO4Xgnt8gr2FFrFhEOZKBrAXdHIsEE5Bb
9hXaOalrbRCjaJ/coX3KUvQVxvYGHcVhYQ1b6IEpJk0ONbI5adJyyLHVjUG6p7z5zFKIA7/3yXMx
fmqOA9ij7i+QPIGyLcn/B8sd5557sAV+zo680Hl61+F546+syB3CCauH2QXy66nQvWga8scYVFj5
7L7cN6NYJ3fZi2d7LWsTVlZj3D0JOwNna5D7SehP0LXtvlit4nRTTJxcLp6MOXaMLumf0toL3Aas
a+BBq0WlyF1UZqRiQTJCwxOEgt2Tl7CIppCJrodAZHR1f+bkFPYfNwBtiw8lYnD/SWYKzNugl155
6ExoNib7tNn3JnJATeFucriV7Uiu7ZHZxg3ELQ9eNgbAOfWqE/G2C/wZiOTPhLXxIKq4PEyZD7m0
nad/TMFksRzCKr2Sq+daeTBSaO+g2jfnOgaDYPC4lNdRMAB5N98try+lUEQF1RItnnLm3FbPvLIq
J36o4jl06xXkNYKWLH5+uu8LqjWS0mVOqCgzrpWHJtkL9iJUIBfV7y9LeDaQFMUjLfYTfpizx7la
0Xhz//vlE1deFulo6/sud6jT8MNkf3bxgK7tDSAQ6+oZinYF31re7/v2bm/RPy4nRR29iNEq2cNe
ne+L4aGnIX9rV480JCKZmHs3zYyi5lCW6MPK3tppBblLRZBWbB25qTRHFSDzu6w6gEI3SNx96//q
9WcRH6tOEdQUHiC3Qc2a5lKjxoxZ/GmeDxlTbBXFisg3D7NkDAjbkaNl5IP5S7d+eCrRBdVcSXuk
z+0UMmTYjDqkl0A5zeiReEcnX/NYUZhSzZW0W5qO0cJjy7bnoJf+nGuKVVfNlbRb0KtMUtcw+KEf
XuaqCUb9MCWKs/KqriD5r3wfthgEIwaIsB8q65XKAE8zoV5HS69/tWn3mmLOFGOSgYE0K6cUiCR+
iMkAvYp1Qr43uLLd3/a3XQAlO9CHuqDZWxbuPIx56eznrOifmqTPR3QlUKecjxpq1mBcpf00vfis
9/EQ6uRT8/6+7ZsDJGhaQ1MZGm106ZTjoNKo0wk626Phbjg0e3kFBKShoq286XtnZqQh8qxv634x
o2VpBN3kyBjf2iD36hlnJqTIRo2qpUUME0KULrrXCjMAQuqtD5ySFTn/zHk25bnW88NgknDoPfDi
GlEfp9FfLYtMTENqYma1BzNgi3koKyPsRuspr8X6vhnFsrzutjPPAxtim5e+4AfDfNS6LKg6xX5V
uJf8Bgh1PLfQ8LZ+qOwfef55QjadxYpTc4mQ55WLf0LCn+2zfMPZIMg8iZg7aDxo25Nprl2wYSIT
cEZVTfPmWOw/dqRI3Vkgd07cOjs26MAcs3nN3B8Zc1f/YknOrEhRmhGvm8HIhRkr9X3ngRF+UlHc
KAbiS5uRGSDotzTcoXqw2tlhz9pAWa1Q2Vj+frYoHe4Hbo/69ZPwRACh5rjA02useNu7aeQ/Wx7F
wUsjwqE5BNeR/3XE2drDt3iwcGH7SyPSscYGUOWlhV8eeLEpmmPmH834r7Yhnh0ux6Fnvl/aDq4a
VQ19Wm588nyqOJyvHv8vAxdKKZc22hLEdmMDG6wJzI33ynblvR+6oHi0180mDlVkXorFkXFJhUgd
aJ7iTkP7D+ggT0CnVPzdvMnCOnCt2gZdNcbUPRLvpVaV3FRDkA5Hh7pzqaW4v/Txt1H7zPV34/T5
/na/efb/cWFP2ovDBGZG5sBEwuOflLBdWdNjXv+oIDmg5Y7CC+7H+ytCS1HNkKtMkf23+sHp98L5
N5fys9FIIbJ3KrPM6oofUn+EVCmPLFNV0lKtibTnsyGup4whAZyN39PX2v/Zkt39JXmlGr46UM5G
Ie14vW2ZNc1YE3Mzr80VtGRX7boO0zVgmHjBctbNIQ/5tl5Vm7dCqS936VXDdesPow6NAZz7gg6h
8Oc0JGXhhp1pqlRUruBhsi2pgqIP0GqvfSRMKQ+Kj95mAM7Jftd+SXbTZzBnrbODr3jNuul+4L8F
zTcUKK448Erb1rzBwEndjTZOgzyioNC5v3iLh12tHR6nwIkBqn804F6GOQCUtRzvuZAoKLxQ4IwG
cVLrB9xX7KTb8fTMkOQkuejRmGogvDVR8Y2s600acS0YH+bQWet758Q+3R/YTb8/syedEY0DiQEo
32C1zMdcC4f2ofpXl90/Jkwp3M3CFrhcLZfd6lA6h7b9nCeKabsZ7pY3VLzlgf5BJh6dOWl4ak3l
U1u6E/k8J7ZmbYg524YHzhlqsm+zxYd47Xiu1r7cn8HbVbY/xuXSpDEX3I4pchJW+XxjOc2jE4/7
ys/xfjmnRuDU6dqwtBWj7amZfOALheKV7eYGAI7BJpBNc9Faf+mdOsjG58TMoflV2OOcrFsO8oun
pu6TSRHEbrrLmaXl72f5l2811QINKg9DHUeaKMEzXZ54M0b351RlRgr42aCnmu8hVHqk32qZvSoh
B+s6qrvd/7J0fyZO2tY0mWnpWrBDgmEFFH44b82dvrZWdK0K//fXCMIylzMn0twnXo+N5vlHu38Z
VWWS1yviVYj6z9KA0UUyYGVxP048Ow6V+DEJrwpKkbJtb1QQgKoedK5lYVJp27Io9ShhswqhdruG
cvYBkhcyQ49rI0EhyN+WPIg3Bfo1nEgAUrAiIV2/UUgLbea6a+roDll0o01Xl1xxGtIZb4SIlJPt
7IjV7ahPI+y5+554tWySFckTO8vxmtKiqNR4TrcG1Np80utKlRGqrEh+OHhTWpaLvyf1sGaVFjWT
/tZq0OVA5Ku/pRXm3DeIwvrCCzA9ahkL/WJjOO9U4nPXjgCxEqwKCAJMAEzwUn7piUZmgDxYTzLw
0bv7pja/+o2/H9C9yai7KubsQGm1cir20Jbi2IAF1ffK1duWDczCUGaxXTwc49Uc1JCXn2BR0x1b
imWb6crW1uZbF0z+fWmICUk4S2tSHtwuNJ3HSUWHezWHsgHJIzQxahPYMMpDzgPv2XtokUUNQ1A0
kb02t/y7ClUtR9xXe2C/hyqHCaiBjNNwp9pLIFgJDxy/lt0xmY66rTikVSak+ECskfS2j6uiPeC5
ox8tEHj7fh76Vs/fmK7Jo5GWv22cyZ0bzF7BXizjOJoPuf5hoF/uO9mSi51HXNmK5AR+q6c9pagT
QIA1TgCU9d/HqHmV7b7tw4x/uG9NNX2yR0xm2lsuYkSbZC+CTWHnxS+QN1n/nRkpAaWd22glZEYP
eGlZucbwLLrHuFAxxCqmTm4kFU7jsqLuUI7ChSiqAJeGKOO7UptfeFPvQHSDFox8dX9kcpCVlsuW
lmusHIgAZksltygDhPO1bSaKybtKKBYbixKHCRQbyt5ydSJzs8z2OO4J6c7bWFHyIB74LgmhIxep
OhWVtqSLVpkLjY3acifZxs/mqt3YO06DKSqiZK2iGb+61ckDk7ILj/tlmXTwPuNleqh2xuc5Yqt0
LQLWhdXHKTK3KijwLX8/n0rJ380OavUWSauDYYgVjpmANflqSCdFqLhhBtpQuNaBow7ckbbk734D
/dKG5yAK9DeUIlUKheo18cbk4RQEcMFYJJQhKyitlF21WawPffxogpvHq5qIg9lVxGABGru16IaH
oTE3KW+ikpB1557KsTk23NsU6Ci5vweuskQD6AkAVnUoXwPxCGTV5cFIfJFNSTVAk7oxUUG1QQtQ
jUZQViBJs+0S4sfV95Qmn3IKmj5L9TCwrNllxIQgNgiKoACGFylMxaV18LnEuG5OzWMb402IFgnd
gWzK3o1aQwNCJ7Lxa6NR8Acs+/rCqA/nfVWDg+iAfcWMhJsKsdsJpCV6C/qVjeHXAaY5tlVIPdmT
wD4KViQUeJCaYnxyrxVl5QRaId2mgTHuB/1jjnqoCj1y5UoLN5YDwUZgyaCS7cu8SN3oml0vivx7
7XdRjf1e9Q+2+65IcI4aTQjunFCg8O5p/ZNDdl5WB0Vvh2Oveou/SlDwIWjgATMkRNtBciR/iJvm
lYmLvf01mapHoy1Puj0CqTysbUrWBFQ0xCxCzR8/zn0eLj1KMS+i+84sLyw+AXkmdFnRtImqjwyp
xTNTZtWZi65AsOMJo1m13fiJtHQdc1WB4WrfSLZkdK3FkkK0s1F9s4wBlPp8BNLJyofpd+tb2het
xoU76NJc+zymYtjRLqUHyHe/+bEI0CegpIFAhS4JBi6naXqXmqar9cYJSPv2yDyiPU2cx6eSj5Mi
u7ma3cUUkFaQRUDDwpW8L+vThjs9wPz94tHDR2Q60Zw+815VH1pKTOf783VMkK8Hi5WPC4PcVseE
16UihiEXyLGRrPS5CmjKADSlgQniYx8qZ52IFfchebdKVuVmOrdJ+2Lk1DxpRP85CFyOe9HlQeN4
3+57qZx2LIawV3FThUoXAKbSxR8CUDkpwdt78vhHTRxL7Y0PScvvA1wN8VHg+PHYLp3MmNY2y00H
uwB9bvWQHJOmOzpNfbo/jFvucG5Gyt6zbCR1rjnxO95+b4cnDipFUf1mlor+/sa64ChGmwpmCkmU
jMRwR6PwGsTxk1PRsHCibBhDqisixw2XOzci4y9cs/Dj1vfik2H9JM7KcYIRV5KiD8xqCAb3IW5V
fNuKYbmSF4w4c60yieNXvjnroNWhp2pgVpmQjnYzqemUdlT7PzQh+Zq71B9F8R8TdhFmjqKYL98M
4M4XSyP5WeVDoiqexuKLbud2EjFBRB5YLm2cwFge/9YZ3q8OU8PKl0yDXNEbk4V/zIP4HPJEzpKj
XGYoZWcC59GAZdNEgbNtvzKIec5TETiNUFiScyHZkpQL1U6pFTSOnRNUka2o8gGtZ2aNckVX4ijx
aBE6GVPF2ts+8p/hyVxHoJAQANBaMUQTjhWHqp7xLBrv7aEVS/jHiOQlWUHHWa9IfEI1Osx8yHQP
DBXc9OV+RFJMoC15SsFoOlt9G58QmX6SFuBW42NqDe9M1MGdYlT45XXC8+qYf0a1TO1Z6bt227rw
Uss7tSvxaK7ySGz1l6XxTOCVu/h0f2xKa0s4PrNm0XjkoKf8x5qBu9b/qTXJ61026B3QRtppXNOT
FWVrFmYueAnmcGHigHLLX45O8n10IAFfa9sxeD/EoxHla7ZZ5vJVYF3JZHI7ovxZuOUwOJtK1CIZ
ZzWCfWrUXaAbVh0NNO8+CMj7BHUPQiGtFySYvPnH/WEqDMspRlyBBT9JRHwyp6AsPxT+I8ug7t6H
vP7kWW+ErErhhEgHDEnp0OulGeOJaW8NXw1L4ZGKyCH358UcQH/oj8Unt9027TEto85WDEHl9LIO
XjxRPRHT/99icItocYsWbrH0dqoIbm4kNOdRSm7gjxurAQksBoS7eRukltj2WfMyDyDWGVUit0so
klLcC1tS7HAmnpoNgQuyWqNbPptpE/VoAHgrUGJxAhcVXGjcQvTgiorD9NJ2yCY0UZa9PqwYGhzX
cax6bbw1cYAQoJ8P/4G0reRpfV8wj09Q05ssa2OnP1PPeo/3d7w9xgqHUE2bFATFRMtyjnFauSDl
898Z9N39DaryaSnseQnIqQDMi09+u9WhEIHiTwru1PtGlF4tBTsBvOUwYnIQ7JbgOm8ZpBwDOzDA
FDFtSxXFrWpQUrgrR3/mulVoJ4r+Eo+FS6qp1MNSDUrG4ncZ5N3dlNw6DX3lVlUMSYbjG4mYASeF
H8z8yehBOAvSpiFTrNMttz7LWhwpfU5x3PpmBiMFGpncug80Hm/TtomGyVjfdwnVeKQECSorhVM4
HTzC21bpU5ZvnfbvXNuRkqNEtEmfWJq3hGvbPFKqDteqUSx/PztXDSIo0VOm/a0JSKEtscYzTTnF
q7S4sMYeXrawdFuH/+a+cV1RW/K6MxvyMPyCIwtHk5KIon8SO20V6C9i9Q+lgCqzuzlrZ+akmJZX
WaaRGVcoBhh+hY1pVB/7XvU4cPOCe2ZFimzomOzQS59pJz8tn11SvQNl0jZOzNDJnU8VdYugEFZQ
xao3lpspz5ldKdYVPWG6DZmZUybsg8fsrQvSBK9+T9L0pPVmmHNVSfnmGXFmUQp3LmG8dUbM56hH
OsCgKm6G25HujwE5i/O8eE5BE/1PpNNX/+Sqi3eYW3VSovAOOYtDFWnOhsl5jXSZ9rloo0YllHMz
zp2NR4pzowCOhmsCS9QZj7ZoQihdfoIiXGDo+up+nFPOnRTobNwEp7pt/ucWQ1f9653pnzz/rVC2
1wz4bGBSyOsHfUKyg2BBSLVJSbOryS9rUgFCVCu0/P0s6lUEOIquMLwTLdL8V97Y/pZMeUzDXLSx
4gKhnD8pWNScjB2z4A5NxI7/c0/CaxhglH/ve1LMGIuFdjvFYvXsRJMiHJxNOVSKU/bmdoXAyKI8
CAkwXdquFGq+S3ryX9Ng3FyeP7//OqNny1ObIE3xWpu/6IhDIbJgEXK3c15M8G8rbkQ3N9KZKcm5
9T5hOcgXvVM8fzGQQGoipNkHDyLM93fRzSE5IEVBKd4GB420LiwHbsJchAT66omjWFPQjWkW/8YI
6l2mDoU5A8+Dl27du9BqbDjWxRD1mvvxpi/wbKRUGro5Z2dmpLFkltFpaZUiySJ7r37NT2vv4d+V
QqEeYHp47nMMS7qi+NSJPW5i3yBvcMSSN3SDqh60/IZ8p3MtKLLhJgTAjCnF0cxurKEzmurDZA0R
eL9MhwcMXEQgV2pzgU4xumqNMqxAQasS477lEaCSwEsjKuXm1Yum6zO4tAFWx7wf8IrqbfJpBv8J
373d8c7MyA+axKnmyoSY9IvdPzIfJaHuq6sU0LseCwBHeASBtJnhE9CrXDpeo+E8yubJOWnUDnBU
BHr+IVGRs902sljBvRhCfZI/APBOSDPEC2fkHLnQesBTSiC8t0ISoSGAsfwxI7kEyQyNeDVzTgTY
marEu7bzuU3czVuX5dKKNGN2mlLdmypgwd0pipN5VwxmUGR1eN/MdaS+NCMdp3OG8jv3YWZst6l3
LN/MWC5NlhRxhhakLinhzgkKh1GetOvSJyAB6rb3h3EdcbBFkHH6JpDRgIpKS29X1YLJwNLnfR1o
ZbrLMrEyPbZhRq44EJbgdRkRLk1Jyw8cMU3iISEnJ/VDo30upvzRb+woa1ngWN3p/sBurY8FxB6e
TQ1Q18jvfmBb6Mq+wbtiHydg4c1aSCAno6HwglvTt3A3LbheHXAQKWD3HSowXg+ay0G0Rdh4aK7Q
kBdAO6cq2+/3R3Rjl0LuBQiNBbdpkKulSqDa2i1asSjHAIqDWqkaiqOyIa2RaYNRCr1Xw6cZTUWB
VjtNoLPxnefxtYv3YGjtOuvJ9r4Rz9hWRSuCsmhdyC2OoHeiP5mls8CfLFV7yY21BLejB34+KNgC
1SBtaRMNdDWf/EXwRItmvProVFvfn9zXM0/yzgsb0n6ru9Su0mK2PrUTtP3874znoQWlqNnLg5y2
YVu2QQyltS7XAwty12k9Bt10mGt3V1vVtoh55MzZ1kyOHShIQZZ2NGj86PB6PSdNWCZu6CcvowWU
L/dWNa8fNBzw1ATb5ghJvPuDecXqyYMBkxpKAjiBAYeQdjXXLG0YrYZ8SmIgXFpn45JhLUq6Ic5X
fdbTQO/KwKicIB63PXjtTXBUu0VIQO2G572gpXwN6lzP+9J0+TdM/K5LvjVu89y7+mZA8KZeH9Ep
fleP2iq10+fGgnDgwSRFyLUmSEzg9yEniMMw5Rxypl/Q0xGZ5g8t73azO5ys9GNuJE+VOe5ZDg1n
aFfcn4ArN4Z4Lg4yZNHAlV1TEQ/zPI3z0OBAgwxw7rdgEOFg9egVGcDV7l/M2MgKATcyF46sy8M5
bl3UDxYNb/z5/dzE26k2H0d3eK7G6dcbR+SivGP6UOzFIe0B3XJpSsQZRfUNaMbS/2ZboHMzn3tV
V+TVNpNsSMNpDLziugZbuuxtA5LnnrFGY5xK+PxqbSQrUg2EkZaXjQBUsi6PMQ+Fd2QqiL3ChHzL
wSBq0Uzo4zfHr4O5zsjn9s3JHyj7AJqDDDhAQDg5pfVIusQ3RWp2+975SRoRGGw1d6v7a37lXosN
rDpAcaDVM2UAl9ekbgvRt3GvdToNutloNmXaPNW9af82ckp/3Dd3hZgFVA20q2Bjgwijb0H3S/Ix
TrI+Hge+B7EcWEVCVKsKYIErU5hJZGYDEyFYBLX3BnfGXTVk1bqcWqq9eAU6Ax9Aea9/u/9FV+Uy
AIIgvUxMQjB+XIgvP4i5Dc88krf7vCNHI05WY002FjQVy7E62TY9uTgE327SfEUp4piBqoq0rj26
S/LE0Mu9mfH+pa8Ij+bO3HrM+DF2BttPhZ8FvTequGGXi/1FxF6wT2d2pb3nT+2U+sIZ9zQXEcmf
GmYEaEZdtxMLneEIID14g9L1/cFeb/hLo9JWbH1dsyG+Ve1r8r6NvxkqFUnV70vVjCqucLhUU7mf
e9QaHpRMV1c9w/BYcD0jG4KmPcIwkVZLT/PC1aem3jObu17Qp2SYw84fkp1Ni/IxdTL9yRyJxoPM
qEg42uAPCWwykRe30otdCdbDIDb06tPENHR80bTqcC5PUCS0USjj80Qt9BEMqWJjX8cnfLbr+4ve
qYXivfTZXpY3IFx1631XHgueBmYzYHsrFnfxGNmjLOL5oFTFlct1l8U5K/Xkic30MjaqfZO1oK6N
10bvbonLfqe8BYjwre0ry1IsPI6AigPbi7h1aW5O897jgpgnt4g3+Q9RaGC4GlWJzY0xQcILZOR4
k8B+kSYOHR5JNhdGt8/78rcdt79j/8v9LbH8gjxrOGEBHkblABdvyWXLIanYrLt87+pJEDuf536d
CQY9AQXF0XXtEvN1ZkiObVNsxDTp7GZvJVXYpCSqvY9OuxtmKxRjpDmPdjlGDo+MmkHb8fv9Ud5y
QNz4wO0JdDKUGqTFoobV9xXzyz0iGXugcfHI0rR7cuzk931D1xEcRKWggjVQNgOwX5ciTFKZVmvP
iAC61QdTakYOK3ZO5n8ea/Gx5qCp9bVe4SQ3phZG4YM6RLGAgJaxGHwchNugu23fto8ldLGSlRYy
8AURUPvxSP/kvXk7A/6Luwnuzwu4QG619DSnIVWM2XR9yJD7oA5P7ccsVxFWXbsmzDig2HVwKEJb
WLoF+TbaHzIR13vP4s8xuN4n2kdAsu7aWvsXIwKZLroQQJmKGpd0GtXUG1qa0G6vgQrBbr/7gx5p
4/a+b1yfDvbC2PsfI5JvzJPVG4nXiX1c/mz9JPBTBYTw1oSdG5D2ckHiEbUuAQP5xnOCadiMz4NK
I+96K2EUDpCdFuoAyHOkHAWcCtokGO6mdg2mZS7Aq4ze3jn5eH+ybppZCtzIgwzcAKQd2yaJ7aWV
Lfae+JAAi+v/SlWUwjfyPwzlzMbyDWcnRkqF3cSdi/n6iuvdtt5Y6EOcAgPc8bFSFuz6eLJ1hHLs
F9AK48Yirb7JKtcrCk9gwzwlhh043wgAl2nXBm325lcVqGRDk9XC/QkaPI6MWqUJcdMmHqd9YluQ
ICkyJ9SFkyvizq0lOrcijYiNRcXGyRH7hHwe+KMOUV5L2SulMiL5dEa4mN2eNPt5tKYqdByd4d5u
+/oIssTSHYIqmYoHaDVZK8HrdN9Zfooe3MKsq2iYnfoDL3tn5ztuua48r3ife3P96+2uejYPsu6p
jY6L3rKwr80Gr4AB7be0USCfbuxsOI5hLvTUyPvkjjEI0Y8dQW3hazm/xHMW2fFTmfyyAVK/P5Rb
dghkAMDZs0ReGWBhD3z2jS4T+xEdvxUpH3EniyZd7EhdKqLh4h2XiYeNEeHx330FjrnLp5xtvoJZ
8WxzpDZO43/P3a+0MR9j4UcMidQ8+LspHRSDu3VOovZrv8rmYHgyOVXWTVOqC4zOcVz/czJ56Uon
BSieV2yq63HD7Envv/djp7WbscogaV2wntWhlVe68a6ozSw/tXqhGSqs0c25AFMNGtPQOYUE9nIu
DEugXmX3475uTwQiD0IPYv6edw/F8HNWEUFf9y5B+MM8syYVy/re8xwOBpa924MM1K+blWHTSNSA
MpTdyrTHyDDwhNXR1eBX0X0HuxEFL2yblyNNxjpP0i5p99O0NVjISyitvBNt4AqVOtaNwAFL6C20
FmgikvRLSxnpzCLV4V+mDT7Nl7h6JvPn+4P5X2byj41lXc982PAKKBFDMXYPVbV1zOpVwZsDr/NV
NdUr1DlDF3u1JO37QVe1tN8anoW3peU8cW1H3j6dOTB31PUODL5akNHI8f0wUd1xbvnluRFpDgfI
YSTD6KFAwtqNLp78AuVxo13Z6UNBBP6vAqV2I/ygJgAZDjD849C3pGDf89YiWj91+9lPtsJL+pVZ
0c8xXmqKRpWp34wGZ8bksB1zO80me+72mRXGIKpLI2+XfXcMJM3G6r+Q7LrpLSjq+3iyx+PTVbnJ
GRBOWvRA7OeJbWbG8bx5hAp0yIsuyGu6bssMCoAP7VCu7/vpta8Qx8fbsIfOyOVyLG06UTFh0mJp
OdOnKCl+dr277tmbO7VcRE282+LyA+EWW46uvQ0pIytH++Vs/hQ5APTllzxTVfqvPQR1QeKhnIAr
MSg9pNg1CNyGB8t2ToK/r+fNEEMPxDkqH4hvmVla6JbLHCqEsoamX0zJRCvHOSHFCYT1iMvxOkPh
os1KxYPa9dq4OM7x2A0sF+6n8iNXW9LZYIslvYESRNkFdrL0lCqOvptWCHh3CSgZkfRKVymd1+Ar
46NzcoyN7+/NfE1VF/zr2w0GcmZCStjp0AExm+Phvo+pGTX/j7nvWrIbubL9FUW/owdI+InRRFyY
Y8sXWYYvCJoikDAJpAHSfP1dRbVGZHVPc/rOyw1FKERV1cEBkLlzm2Wm7h2I9MlPjo+fXeT1Pr8L
uGKLfTpK3McCm4QDJ6va8aA3H/7qfsGtJDCVDDBMxRp4s8hGAkxKYHhypzNWDdzf0dYrcucf/vwy
v4eawkvq++u82Zd2QlxnKUbe0e0/6o9hL/pSPkf3+X6u9EF5xfBXVVnDb9fMkGSgiY8d9Cak4wGy
pZW4poOWKSZ6YY6ZmP1/WW6oEP95kTfnIu0UmUKfAcThRC3IXA6+KoX5mYbRH67q7y7z5rgw4ZRN
9BUywA1msmoD6iEqQvkzCcOfXOZ3BwUZXE9HLAcIZ8NKfQymitLOYjacTz+JBn+0vpF3ZzjSEa5/
r5w5N17ndJsAPXT21Jf5Zw7Lf3Qr33/+a9z7bv/ENGBY0/h8iWlv0+YHA6wAoflPGhG/z/JSAC//
dRtvFhmVnKZmBvDFs9F7rWk1tXBkYszuLDe7aKB3f76T/vC2sJgxOUGfCKPJH29LoMwwC6A4d7p/
HOyJWNhH/cxl4g93a4J+L3Q7MGbFGOzHiySp6PPW+fHdOJbxfbYn9XwZXym/9K+3bxDMvIq//PX7
SiFkCTw6Kj8wxn+8JGO9S2hIojtEUjgFuYMv810TLj/JD74dMj/WYuhKfXed12X53bKgOgcOwuL5
eZs/7jbV9fsuCVltjOPVNIYUA3zaV0SjNrDePFevxKzSjkC6MTJEOxWjbQJ4uSmoWZsSj4rVlIxy
z3Pa1EuQfGoy7Rdg8P7MQfEP3vxrco+eSgw3JRgp/vjN25yqJqVxdJeqoFjJcmi3aBeNP2MG/UE+
8MNl3gQ0FISLAEgyuqMwmTGqDsBCX0w1i590yX+fcKMazrB3ckhp4Dh988LBCvOhIgXyfhMtBUkh
Zs3hteXduQYDE0A94Xv2l1fYDxd88+YzRQZ0L3Bjcr4JvKdY7nK9/99d4s2+Ae1kbnsCEloUnPi8
8/PLnP7ksf3h6/nusb0Ja8ESemnkASmkwr6I3MEMQWkhYLrd/u9u5e1q20zcx69Py2vfb+qUNCG4
ovW3a/zbZ/Pv7ct8849tJ//zP/DvzzO0bWgLP7Ef//mf18sLu1fi5UVdflz+4/VP/+tX3/zmJf0s
Zjl/VW9/64c/wuf/dv3qo/r4wz9qpqiyt+uLsHcvch3Vtwvgm77+5v/0h397+fYp7+zy8vdfPs8r
A9rg7qWlM/vltx8dv/z9Fyzmf/v+03/70dXHCX/1f7623UdGpfr49m9ePkr191/S6NcME5UYvmZA
akOZCVtHv7z+JPF/xbwvfg3LrxpGAAD98jc2C9Xhitmv8CVG2xXKkOg1Za/9LDmvrz8i+a+vqRA+
Ey1/TP/T+Jd/frcf3tG/3tnfQMO6mSlT8u+/AACHQPNdCIWOUZwi+4W2EFq8SBzf5Izr0voy9rym
NkHQsTLspwhV3ewPrO7izaO8Nqtzetx3WvvUfV6IDOWGNk+QNZ8nlItLSThflnf9Oo/jc8L9zuKp
u5aXI5t8vxDCNOjpQxBB4tQeevjTzemo4BfiGT8qvNybzdc861FKiK2Ju5s8jBNwGLMm9T+EBlqx
dwkUOQFpy1kw1Y3iMyvGkAXRyXpRJq8nlQFtOwVfc1iqxjMuGCH9zKV477ap846dSJH+pHxirk7F
N7mqPp14BXWGMS/A/ZqXEjJOLj8xlNXumnnLyB5Dk6OiWXwKFanCQTMMfdtQxf5pmQjpy1G0Pr/S
mDENN4mQq659L52X2xHlny26aNb431PnutPSBXSqsjDTYjd6ZM3rMW7asQD4VbY1i4W0RU62Fo++
nfR+ArwtrsJgENlt6tOAXOqua8sxgpRslbCuHZ5hf9Co/bwZb3pxoVMULm8yodcJ0kpX2VQbCKch
XUquN/xtf79lHZyiMzzRYdetkBQooPcXfOGriIMqDuCdshvbUbOSphjU7+HdID7OIumi29lvB+/C
nzvfP82KqfU4wo6TAovuMxhUptm44ZGCFVow4dRWCzzwrxpyFg0yp2WGgAGhJPnQWWlcJVeQkyGJ
Ix1xSKy3gNcbFl5X4X0zwO3AxPTPraBGFasX2rZCacama2uZUtWM1ScP6cATWcR6AMLGiwLefRpi
u8q0bIFLEQeAZ1+PaylptFUhD136ET02Bk5LP8jooAmZ3w9MDe1+FFr6J2EUMWXidcFdluQBZFM4
nl1J+Qr5qYQ7kpR0JLSrIckc6D2eEZB4wMUZUSXGDrwItsSPbwH8Hf06p9FSMvhGbbsFjeptLLho
FwG/0qZ5lDHYUPXsZsZqkXZu3ePRiQ9YkpC2Ba06QDeZCloKP4ePa84GOd9OCkQgdMyBqDiKIQLI
C1y3DiOezU+hmdX4TXLp580sdy3RfQfizkqXG8C1/bBMIAu0VNHSDvj/zSJu6KiNrGScd8shX8Qw
7wV39n6TSI3OkHLDvolHF3n7JV58+NHhNdBjG1v/AjLJEBUijKt3QTO7pPC8ceAV52OWnfGi/OEr
78I70a+kKZw24wRfct0MRU+0aPa0QQgs5Aos1DN0ivq88EDjFSefjBpITJAelr0yyboCYOZHqgz8
jrXvQJ9PX5zWG30Pr90wAEARxsbYiGIAqZ0zyETvJj/tUhSBaeoVEeqD5sofuOzKQbhoK2JmKIex
Y7bp2i1BJHdI+5tgpySVw1Xm7KrKxGXo5Tot8g/LiC4Wulkyg5shU77ZT01KtlriObszhlBa1Nk4
bAxZZrgOdZrOc1gNksVXceRaWohOEwBVUOWvwAPBLaYSMYJ7FcsEtHybJEtaIEhriImttolLubQY
DybxprPSImYCusAG/P7UNmNbksWm0VkHsV0u6WDlXC85kvg7lWdSPC4CcrCx5Ot01Q+t/rR5Pn0f
2F4rqIS3UVoIE6WwSvDSz9ESsS/JuLRfiAyWz7yPeVoNiOF53ft+pwrerTAmRg9f2gsiIsZrnFRt
X6Z64M9hj/ZP0WNtjhciYXi4kWkawFDndR72NBxRgYeZjLMyWlbaF4hX4gOf0WQrbDpFmOaSaWUl
tNnlBGKHSdpLSPgv7V0vEqfu1m6dL7Y8NLpEFWG2S1TfCp8Fh8SwaHQmVUWHtdvuFQLeNBe6zXVI
CjsS4Lbbrk34McxboHj9xPZ9aRDQtq+h8VxrypYmcKcqrBQ6ue+bNiNXWxxMwc62bIAql1mnaEJg
V0FwUKr39TXH4h1uVw246kFA6pecfBdKVS98jEllIkrdXSd02BRgpat2R6X2zSkeh6A5kNzonAKX
P6mmYsmawtO3AXYSb3jwpvzYixGiYISyBWlx4gh2gdv0k4ulmU5LhiB+DRuVoUy7RUMqirRhkdN1
DgpUiADeY1ipcFSMqGWk5SDbhmwwsgjFOo3QFZtpuyNeuNqi52sc7BC5Ug9Q5mlE1E2gY1y8ytzx
vY8OJMj0PutolYK9m4LhEy/5Hqd1kHwwm+RRzQH/19U0q+A95kV6LuZustM+Ysy0+3DVYjvH2Gz8
YmoD3R0lZUKUchXRQzO18ydj04yDy7NC5DelUohP26K9DshsfyKl14klhUBZnC3lTKaZ1mLsu/Cy
bwgdTnEgaQgINiSdg08zZOcQa/J2gA586ONTEFwWSFwWiiwz71E0BQ07DLShYhdHk5j3sVYwTtBE
2bjGynVZFTcqanYrt+ujWRZxFyrK81L33tTTkuFIlrslkZtfgQ+Ud6VN/e0J1q/9WCIdGEG7Cnps
bTqRllxbYIDWcqbpOMGxJ06Sg8mEkldt1FlXedS69nIUeQqPknnwxxfK+NgfstHOtjIchfJ1GFFA
1nmgE33EBCTMD2vnee0l1NBsfh3SNhMVbKaJOHG3NupxdHPIT8tqvGbEa+ByPrCh9bsK4yOeOrhu
pvOTYY3trtKwj9SBBF5g71fw5bHYlAyUXy2AqGSiyBR1YD6NcxKrtlAQ/OXPqs04lszkb4m6N3kf
L8UsPentbDCOsofAZ9B09xSEw6BiAcdXaVXkb3fSy3V+6Hn4rqWDFEc1ZkN/5Mmw4VzM2eJ4zcgy
4BQBqVDI22aDH3dBVh8r1sFmL77cwJmZ6y3pSP5Acx+yVH7WMq/wtJOvBtu5u55lioZIJoIJoz4Q
OvAEOCwR2M4yqFZeS2kUNFuZ57GCafTb9zPNcTMjoPboDI5OhF3tRYS3J4RWlV8HauDdkSWAa+J8
jzrvINd2jA+8w0cfWZy07HNGNg5Vm0SE/Vxs2G3RYZndutZzwuP5Ku68BEJh2p9GSKxkq9jzsE1l
zTLbNwVL1BJUeTJmuMA4kcc5kRIA/DFnGbwiGp8US88ascMmnNcr6EevcBnC59py4nrKKp+wNnyc
APzIjo40/bif0yno7+cZonldwcdu4V/SHPf56Dup4dohUpuBZjGZ2FxkDSwlroROWQMlVJ3xrGSJ
7MxJx61cqxY+Op2szLjk05UXjtt83bcjUsdqdXPS0CpM2CDuwANc+x0a4jp/PXEnExybYY1hUynm
bRrf04UO4XTHoiyzl7M3tXw/JNPa3fpjrtQux6trTrnDyb9H04ysWDdGQDQ9RPdu4w8i9jozfe0S
33n9RW4T+GB/JMiBQG/kcMUVO6hX9B9Nx+Husq6N+U1p8y/VqP9t5flDtfqnlez/hzUqmhN/UqO6
F/HpI+1/LFHxJ/8oUWP/1wzSmDm8P4COe9Vk/WeJGkW/wokmjlOwJ155zq9knN9K1Cj49RW5B9x3
HsJNBvOZ/ypRUb1izpXH+A8YUIBckb9Son4jZ/yrQoUIdfIKHMbgHxMt6KO+NYTonSIcql6kJn32
3DiZXC96YCWOmJoHZL+27ICMrOzjpmRwENkxtw5Vvq2PbTagGZW3EIpY+jLBDL/UoyQP3z3K30rq
70vo1x7t778efO0h8hiAcvymh5vBIXIVPCe1M/2N0n5+a/R4ZfXSlPHY7wmRJ9u4OhrJz0YiP3aP
8GAwtoSw6WsPESOL4K05ADFREy/KU7U/f80wpFjnW92NVWfS3Z/fIl7025vE+wTnNIcaHtBzMGd5
065c0DicO8QzPnu20nGnL/uk7U9QXCPwsSbOfkQjdqgjwsQlxlvbQy95t5dQQv8MkcrBK7jfMlMs
SRtdhZk1t/0yzftu0OOpcZ49DZ7qWdHFDh+HeWP8kIhx/pTL1d63ZJlQSA7WO88ZBWMcLB+731A0
dlAajLak2Fp/fZ9DfpCUJuS67DuRPA/D7PZ9n6dlE43915RH3juUMtmVBU3IogDt+rrnCWSHR5hv
dH221JshWR0voi+UsqREEsQ+903n3/pQsj6BVYgTBnVoskFbU0efEaD4hafschXyZAQNYAvdFxeN
gL+0cjl1je7fRyru0NNroHoPL8zVvBfQ1z5OsGt5N+iI7wO4CexgpDyfVmaIhIh1lF6wfBj2a9pu
O0ZGlKUoVnGAOtre56PdHoGbsxXtp7zy3Bhd+S1qgsrvs3GpsFPXZYd5D/SLcze+BCxbLmU4ZjUG
9dgMfRrHVZpp9smOkdt5pnNnHJn2aFHZxYAvcBDmZrGhCBDRPgx1CBUxEOm0ZslBeHNy7NG0qtKG
REfVb+Exgtrs1RRb7z6W/uYXnDHxnjVDUwZig8KDkR4SNmfPPPFk4cczKWTU61vhzMYKrnv2rABH
36cs2HaB88VLSvrtaeZLsG/jvN8pcNd36N1PRwphioMSkarX0Iz3LOT2nPCgu0jGcYZUdH/o4s7c
TUaQmzW0us4T2lQIEU+6a2yJMEVoMYVTdyEcjsfWp8OeTEt+DwrvdNEjKS6bLQr28FtIrvomAeOu
y9xJk7Dry5zR9GWmfLmzukHe7BlyRGtDhQWwYM0LpobTMQoonEg9MVZ8UNsN98AzLLrUpFuRhYZ8
aDa13YoWK6/OF7sc/C4NviQam2MIY3mRyAYKwSjddB0zPwMVLti2Qk3ryMu8tWEZZySDML5G+RnM
bProyZUelp5I4NEbAFx8Fn1YgNbdz1PQxegnhfbaIZ5e98a/yScwC0bYSZSDtfQ8LLQ58c1zR3/I
xDWBhmeZAVAflGBkjacB5ewH0r1yjEPQbJ46kjYPC1emcJHIbqKQRZ+6oQWsf0PZ8+fR5ndh7RVl
iniT+EAIxenrafT9UKchDCa7yLlrtz3hW5d+aj+Gw/xeJMvhz6/0DZ/2Q+zGpUBPgNUbkIMAZ7wZ
WwTSidxuLKg3LR8hcBxUfsyjfYS2Xr1K7+zRuAJhtEROeh30qoTNx4GFeo9pXiHaL/MUvY8nV0pY
H9Noeo+l5iXb3cQxbcUn+ILfwkxox+Ev5UHny8YQ9GTBl5EbWllJ0vLPbwe13+tM4ocbgpZ58g9G
xGu7LH9zGI0rVVnA06WO5nzqywCsgScVKtuVQkFCxgjwZozh4oLrlD9GLkts0dB4QSPU6Sj5mE3h
xqtFrsMxEG1Yh9EmTjaapx1H8+sQqPbTa7Atdd6iI+iP3jlMVX4Zr/l08BeSIpBAHPsW7cGlcNsm
b4NczPeNH8tzhJLflizo/I9ZPqC+mMmgg9LZPtrROSUlNb4907lxh0np5P2qZ/l1Sif/frK92MF0
ELDHQfnQpNjM4lTRe1H/NaCt/QCYLf2khzh3O0xTzHns13japZ0JqknOkYBEQiJZCTKa/arVoOoW
eI86AoKlK1ye8kNHaX7rN0oi3EhQ+Exm4sfMuWSPOiyqlQvMZ6+VSEojnGBFPjhuS+1DGV8Lk1RB
76Cl7vs9whBoWqu3E81mdxmqtDIfmTllLhXlartxJwLX3rPJi6qJ+psq2tx5NXqlrGa8S57i1M/K
FYKK1/23LngWru1xC9blgxR9VwgaZteN9WiNFHqtOswULkzvaazAuNsl0kSlxlG1z0z/gm5vlhZx
MCL8oL3BH8doePUXzjBcOHpeuHR1lDXsA0qY5VFk/fAF0BH27LY0OcWx1LvEraJFj6EDGEoR4L1h
v7oux3Rq853iiX+BhsUpoWotpDL6RUMiyS+IRzA/QG0uCs02VquEhwCMTVleNaluCtI22wHNs+wY
iTF6WlVP3gXxVFm3PBsGD8lU4ZBFmZrfiBZ2LV2/5fcu6J/Q6D6Dyjjt0VtsbjFKhz/i1HbDszCo
LIts0NkNX1dQVBugBZAk6BglbuSfDBpAtaejtbJxYGu4X9MC59Pl0GUV7L1h6+xB071qkCxWvmgB
2cujqxntyTIjzdNkLKvbHNYSOH/PaW8ecfA+YZq61TCo2PZMyOg5cKG4n7ASMVjlXuGobFBkUu+U
SghwL7E4tfF4OQt7COny2IzeCaWgLMEinG4UAsjOTe019+Y7vCx5kZFxVMVrjYwDO0MZnUOLo+i8
8XaNZGnApal57vTZt+QBM7JHn9Hn3Kn5MC3YzUgveBXMTbizYi6Z1ksd62afu5WiOwSsltMNqZp1
zCsgbejVks1+yc3U162K130iV1yVdBGMJZq2Au7/setCvxiyVmL7Y7aRowGxBaqEbkPZwbaYAyZj
GEC5LWb9evbR/lakytFKspA9R2tjDz2E8DWEdkXbnDve36yevXWZf9VgccsIRyhqbH80t0nGD7OM
d3potjKcpb/3BvYpobND12Rj5Qax83rgJIAHvEWf1p8A8o7ULljRzxpl1cnoSUe+2S2zekcmUNnh
sapi9mE1NC5knD6yOD8NpHcl8doyaHGSJ2NziQnZA1HBwyCTQ9zl+84XX9EmRtMlRLMTVoR752W1
RpTb60ntky1GGw6LrvXyo4mXCzGQpxbmiXsfhmAR2yod0cvZiXO3oCgOolL1yWMn2JcZh24c55XZ
dFj0+fqweOE1XO3akzcx7zhnHJX2REXRpyw+DYqfNgJ/H77VfZ9W2sMbicA31RHoA3H/FGz6S8vF
tQCTjyJGAx91bqf+Apy+sxSkGo25hLzl59llrJB6akoeB3zf5jHiVCKuwOXVWGi+VwZB8NiQ/B1q
/U95txUraqVwoWhr51GJ1rsre3+99RS5X+Z+Z6USdx4yiwLDrotuCEM8ihWWKwbqJ1K4Sgz5V0Hd
bZDOVy2z91kMBwk+jx8kZjUYQdTrFtQNKKAi9h/nTY2lUyo8oEQrm8E9bF5wIYfhwqj5AlStDdMz
K8oMPeoiH+XDjBx23DArWpw88Cy5SKk9JQZSOGm27jmyV8A8L80438A98Kr340PMkhyPsqkE73gx
xOaDy90R9GpX6GG4b5q+0hDTL1IRX7KMQBqj+9gIBsXRMT1Fit0HyWbL3KZVLPK6ayCJFI7v2iE7
dcqhA7id8zjdwYXhvIno2sbcv4EhKaZtrb1bZd+fmzRfi2VzR5RRD5ZOl3k3XRuEVtBAeI6nx8dy
xATxIveX+w3DjYWtFVg+VzqKL7nSu3hNz/Gq1nKUXOyozs2Vz4GAb0Yk2MsaVgR9XIwsScEn6ES4
hJWRDcMq77qXaIr60yibpLIgh+Mjh26ngyk8Jq69aAaMtyIRHPOIKghpiF0Y0H0qbZVFw06pEUk2
a1VaSBdGX/CkHtByX4q4NQ+QrbqMaYLSSj6F1rs2JFhqhIfmmbcuOrV6HkUxLFt2MlK+TCvf53DO
K1wQQX+B7igatBhHXjKaXQwtA4NaXfnWPXZkjABIn9d6Ci32tEHqniChotsnM0BBNxP2SE2wHyRa
ZHTaj2g4wz+s8HVWo/wrAwsMignoB5R04cVA2Ce6ig8mIH09TAyR3OfLOcOMuVScu5KPAyk1H7pL
00S8TKEIUkj/9Sgb2JlJWIAHHsV/gVgCGuilzKGwEqf7jg/1uiQXcvPgINrGKHM4/yJ0cByi7bFX
3ZUM8bW9McLcorO6CGk317kwT8kan5GMBTXCHYw6chPVfcCw22npbwKt59jDPsQpBWs+CRJ0gEbq
QA7Eb+4lZIDKgcXPW6oODsCxOl23d9ug9MUcRArzKxddIe1vSqlmW2dRJ4qAdKcWQs1Abo+0BG1k
KIkh5coBAtRbQmpMQV3JUCLVMlvvmQdAtwgu4b7j8Ip6nD/QT8IwFkJh5dLxGxS9w50SsD0EKK9u
+rSUgKJei4zZFomGoPdTzEnZBOuNteNeZ0lpQCb9sBH95BM9PbWEjqcxWF5B8iK5GFi/XDIvXwpl
g64aEYiBgTEPq11OWdOdtJ6hVLJRsQdtqP3isOILM2WnpfWqvs9qRnnBYB9nh/RiTvpD2yG5WpP4
UhnyHtmpLriJyFPf6+0qQ8f7fhJd+rXvEln1SjV1yha/TJrxDCElVjlOzVU0eTGEOzxaeXZOIRmR
hCVZo7SMF6AEvJ72F87YsVg88jlT60NrXY4ReLuhM+D7W3gLE3H2AkLAAF+jMGzS/UqpNTUwNWKC
PMAW2UJh2p8cVjmQ5xbokfwsIYGVHIdsINkBJdc8XPToACBuc9eRG+fTvvlsWjg2DlWIFDzbD/BA
fE5ADipepxxXfUrR8x0DcsxD4dFjvCzNfPZNj6TAeNBIYNCIiSuMUAQsVeGC87CwINMl6ch0Pdpp
Th/xauXz1pr2IFIHW8OO8vhiThtzj31JkHan40Fy6XCumuizR9S4Y7OHwQ189s7bAtZjMa+pa7Ax
ZHvUONpvWCS8C1CYs/e8p9ldhqb6DVCpGKAv2sLnV27yU+LR/DLbmvmZLAuOAhrrqzRF7Jg4ZIqY
49Nuw7T62vLWBoWdMsQfmw7i3ma0f/DTXt6oIEQI78c8qtDUzk5t4gX3rQ+/2A3TsV1ojP4au9mD
EW/zel6E7yc8h/Y6JWq6GfmiTwTzuDPMPrdrG3JG0KoI4msuVoQLzBIKofpsp2mwouHtY3C4wN3o
Wc/Z+HmZJo6xqwbsOWz8qkeI3DE0Z2o0Z/LCejx4woSQ+mWvHPoBE6Yt53ihJixBTml2AuPFKpWr
u/Vz6Hajd46yExbumBmE63lN4+U+b5plLTA7Ulcc5U1aYB41gPSe2wWojhZtUFQe77UM3P00dvNx
9Gb0eny29rfSyvyBsWGskMk0Z87gNVHNJPLK3IjwaD2YXgHSAZ/bmIqVojewbBd2HKeowIvLH5Tp
2I3XxeLGjYoNxYoiGfGMSIEkXcdbWCBRgS1A6Gac9PNKThwSELpsmczfZYBpnC2kiE4LHYGhi1ov
2+PFQKgpYP5U4biCWoafecOZDekSFvGSpTeJL2BtaP3mpVlVDsSads8oJ/xycTqr8mx8PUam+Zj2
NkAF00cVmWIgHkBoKqEWjSZjmCF/1ugbFS3GbNWa9vxIjKeRt3hDbRkUxkLtWQjnxNuubYPhi4Xv
dhF2C8ay4ToC0JRGUGDabrRFUmCTQdeRo3O5+E1Tzg2+uhtIgimgnG78tSU1TrrPJg1fZ8VBUkzd
Qu56FpEd0mHASWLYm3UhFsOW9FNhGhJeSREN5WZGfYGpOkQv6ISaMZ9dbTuMdLpkyfZu68DHIrq5
idpgLNtxeRpsB7x9OCHjlTpF5DMTqG+G1nBPnDG5zZZ9IwOv9qZv9BKQ4LRq1zJrbXunuIoK14Xz
0Y7DuDNTgrNVQwcta2le6RVqYhhZ96Bo+vNQ8o23VT66d0YZ/5b1wycqCd9LB3kmmJWhjMiS3iDw
AI5VOKBvC9VFyDY20Vd0FOt54I6imBhInYwDGigTHcuACPZV82m7A2E02LElsyDSLf0BnYeplL3O
TyTWkJ3EtPwEc3RRx2lojirvk8oHA6nkCSXvoMch4bQZ4GyEtJ+3Q+cwLzCpdudUhxJApFWd4gxP
xgHUVEVJAEQTyq/ziOIO61fHOzvJ5rWeyu8AAeNQHIDvN4ZV8R4ujaa0eR/uWeZrNGtCpCYB63jV
BgEkUVdvvYkyT32wvJnvzdRM6aFJHHuXZA5lUxbBvIwI013KZfE+o8kQ13AEtP+XvfPYjltLtu2/
3D5qwJsuTBp6iqQonQ4GpaMD7z2+/s2dp+oWCeVjjqr2VV+M3AC2i1hrRnPNbic/LMXUjCAH+jI/
FHpEVaydKN+PqWYdeh3iJo1sUkgjqOmu2IXK2m/XpX6mXJjjdCxQ9+yXxE4a356VeA04BmgHlYV6
NzMfO486Z/hIKzclIhtQDrWf6IbKCTRBA5A1y7EcrZUdP60bJ8DHnf/hkHk8NPqIGMK0J7yM5I7a
xi/Z7l/suApfOltKH9twSR8z4F0m1BVFu5ejinx3FS3LTZ+E2r5V8/5BNzPd05KsvpGZ3m5Y6sYX
rg/xPo1QBboNh8zXzNHy4zJOza7IJvklGYRvU2onTK0s9b0skY9YWmcfrvaxX1E6WOsSXU+W3vuW
Feo+7tP0yMY4fInmqUG/Ua1ZYFb59DQwqJeK1acmstPeGEWOo3Eq2V8qC5ZaU5rSUXLa7G5VC+mZ
e0D3A+DK+N1A2HhQ2tjmwI9AKMOoTBanYyjUFvYkOhYumkN8Y/XZ+Nwuq1a7TjX1ByPM8uslT+z9
jGDOq5S1yFwjrJY9iAYOoHbfHhSzmciih/V+apLhatBDdhFjjOXSI+9VPfbLLN1JUhLuh1VdvuTW
WnOx0CNkDiUDled6TtypgiVE6X9MYhfeuoSAv09GLx5S85qbBOXrtoSZs+qJeawjLd13YRm+pkuX
Pk6LQdeRsJLuKPrFUyCVJL9S3qvncJ4v3WTSpL+iqp/2E/X7oJBm+5umStltH4PISlvHPmZzL+0a
hJnumNTDHiVJcxeWhfVrqlv9i0nCP/XihkqACrr8lp83eSE/+9BwwKPrU+ZMP0EQpvftaGYPc2mM
MIy7iA8dgUxV+iHZxM6LWqW9pwjPGdQZa53SQid5sTJNd0tsIRccWxOxZKX184OVxGgDKw4KvP3S
Oebmgl0VLEv3kJC7q91Ws2iy1ocsTw7ymxsTQei1KVk22rKZNbRsrP6r1kfLdzsZej9spHJ1tT6X
D5ORWSRoVzs6qEtaeEWYtj/NNJwdv9Ta9FWtDPk4Lu14zEvHPM51Tgak6LF9A7jBzD+kUCX4iO3u
CCwje2s4R75ZiaT/NOch9iK0CfvJxNqvzDHXlXhCRKmYQHGQyCFBg+dCwjSjev+ltbv1Op/t6Nno
USSRrlEMBDZ5b/61GH2neMAy+5+pVmpvep7pVPaNuPWmalwfDQMZETRBKfGGNRmPAwemrwOMHG+1
l36f9aGmUCZVnQfTMspXvuT4aqRx7L34YG9y6nt/FC1+XLiAurWKe0z+Ruot4ZJRln6ON3gvIaB9
orfpjxk97aMeRZyY+6W5zfKsfa70vN0vU6NeVVKd5eKQ2SY720idxWtx8d0nNPx8UlLrr85kH6HY
pFReDMxsQY3expzEV/XgLCiE80yWb2ydaSTp4XSU+rrYpU42DO48Ng5txSwzPJB2CN2oliePIjW7
uV5rVxX66odiCKdrPZXJAuYDBQQ1LFDgrSO3/TTM2HfjRvqphtP0Bc8+N1QphzORArl4mHrkaT5p
ne7AC55+6JbEuiguY0fSftnM6p3ZHg0EW8p1ys9kdDp0NuZysNNI/panlnJtl12EaIrfxsaiSLvB
kaRr8oOpt3ZokWhtY+H8bA2vDue199R2aY9WFlr3MjoeEq1NEV4X3WL6kdHK37ImUV1ztMJDh4b1
KTH69Biag/bXPEY151FrJUPbFWnKwy6n77FTIYgxs7p+qIw6erSLqbgdtNbySRI3lSeNVtq6qKat
tzhLEsMbqqW8OuVOw0xfv8qpZe3UVeeYAVt/DSgXtvRXa9pro4+n+8XUm6sy5tXm2joiDVFpSJ7O
3HI55PlrNMHsiEvzueM8+5KjWKF/a7R6iTI5bk9h8jora+M+g7j1pZ1L7uOqGtpki9c19M15RlKc
Kma/s6RGOs7tYJhe1ZMbF2LzasdSj8Al6uUg5TDnh6Lwu1SlckgkFdFOn+dHgPbz3gq17t7JuUgn
s1g368IMj5WcVLdm7hTXSZJyEIzMfo8oeeldboTUSqNkJrmu5D9JrPbX+qI4LyjxjB+JPEysS232
jNQz/kLmxrjv4Uy43EKX+8KJpbcpQ2Fqr7F9G06tMh3DEI7HItfxbYtujZWoCxXDzfPV2HWngzmp
dNIBjZoWR4Vt/lDbBVvmOn9HPUbfMpMKeDP3P7K2m27Q5U5BP4TJkcYixXEtkvqIBEy+LRarD6QB
cWWvcCmPNCvy4nbNf7aFJj3UqTFTcOCHmq9R3kgD33cYc4EvigK7kZa2jVdWpfPQqBkn305SZHjf
TXWdFxR9CotDUobGDq2rbH1HLdy4VdRIorVCavhYHJhyOkpgIbg/LF2WHhZISrdh4RgPaHpIUnbx
4hsxEi01NuQnbdF0Nw5JNhZ8vKqf6T3pwhTJUeqqo8qz1/uB1Gs/p/uelaD0TXnUQwRcEWs/R5T+
q5yz4LicgVD4GUa9+L2tNTEbxRz9pKtivSsklUG0/cTpQQ1n1ObGaiCOYiHDYiGzmjWD6sZUjemZ
3mWvdirZO21Va3+1Mvk2Kec1wxQ2N0/qWpq2W0qdfs+ZqvZ67gq7MM7U16lwOGtWcbwartlQS/Nm
Sqvo9JL4VmGde3A6Pf+VyrnxmMVa9ldIWZd0Y1fUf7QzjdopvVAbYr81aLxLWUonyTKgtXbS+m8z
zgcvzntRyskOW+VLVJXCsYI2BGo80xhVD6IdemVvyBySM/Q9gjK0IZOk+PZQawHqZbsA3pRmd6W1
OF+qei69Nh+NXWwmWdCOq3xTj8U9slkS2F1JLQeQ5DhN+3ySkj22drXxxEZ8rzal4c+y1D0t0mwe
EYpNx4WKVMdxaaQo3CX9fRmGBWmuhTIb9HjIk84NDaQOFC9/mSNaXmlahmBq+RynzCz3fcTpcGjw
NVyoiYpq8YcHIbh6Co4Zw8BoI5uiYvrOIsg9VEsSOVYD5Ykdf1/uwmP3ffbUXR5w0boQ7aOZhqcu
giFWAkinI5qyNk8diOIoOVmpBnpTIdYkv47BBbbGI2ma2FekKXqANWCzaWf6har5xub5z9iOgBg4
0GcVeeOI02ypS5WYgfa7IdB2GYYeilCu7Xe+4kVedR/PXvHj86crZD+/Pdx3MTcPtxjSOBXi2MCg
GiLr045DfGajreRWqJCS/TyaGME2mgI6BKajapA8FcKBd68y0QZrqXSebtO2xznvdomRXRjQBq7x
91NUIMTRx5mu5PKJhfEuhlLYGFN6YnQBl34v31F1DXe8xX0elC/ml89HpPyuqxJErX+H27iv6gLU
viXCTZ6yU57XgxRknnYVeYvPYnUlPX8e7+wTfCet2IRDB93xcHOVskENtzDZx1H/+nmIc08QlrOF
EE641Ojy/vEt1SRfLJ3+szxBZWft2J9JXlF62Ak4iYOiJbwkexC/evtdvJ/i6seIVC+KBqeTyhfv
oqkNqr1+tEFn71Q/2V3qjXBufB8WlI1mpI/mlYaYREOyoD2pV3qQBDY0+d1CvGx3iVm4oa/8c16/
W8A285qsKY2b8kQlF+TgMBoHGwJbmyBV6Dn6Tlox/UzS+YcyqvIfvbXGr9JiOa1/4a2ee8YagEjd
wuIPf0GsBO/mBZdRTvRZqwT0NvDloPPWg3q09lqQ7OILzLDfNCwsoqCNMcXj9KOGIRbZ96GaSdPw
aLFiJ+YDtg8ffZZrRcufnw/pnMzofZiNVKbNUCJkJe9x0pdryRJ7WXg/2vKuyy+1s9z41P9+h4Zo
Pk/SGCrqlq5Z9uQKVOwnQWQvh7QrukNbatJ9bpftt9iiXXs1ZOXBLHNzPxdadVMvMrturgmnAS4h
TR1M1zTn9TZfre7WXEWrCbnq5YO90Jp4NtrZTdtodinotRdOEueWDICZto4EV2dv2bz4deh1bm0W
5Vr+vkEZz7z//D2cWwMR+MqyDGJI02RjM31LadLIR0lKoNzLnuqVu/wppKvoYfBDt9qRoLlk7D6z
S38IuJnBSZ+tCSIayOkFbWe4ieqL7bZoLNBI+GF8T5+i3YUxijFslijBLrMMFXI3GtrNwaCFw0Fi
WcDaj6Mv2iCr6d7xZk90EBu4I194aeefqQB22poJj37LAQprOvMNraawr8je6kODmR+16srxxoAS
BcqMb/2lZpDnFiq0yKjHIfqbHIM2C3+XxmpnYNsRYzyWT7H/szhyotxfWh/OrcAfAm0+SSU1OyqL
BJKvxmMbu7Hfu7PXQL+Kg+gpvPAsxV/77dW9G9Z2ObJ7DY0P0RwQIKAv9910nRWPFOXccbmExD2z
9n0Y2mZR4netdH8gWAvSs5F+JfMTNVj386/xQpDtx0iawYIySRBUcGgHcN+Qosqs58+jbCilp0XP
ALLL0kGXXai74me8W8dzeVxsrR/lQLsfgujAQYDbHa244wNliv+MkP57sM3HV0qGlgwawTgCT49K
REpVUroLu6B4+ptPgQkso2C0VJIU2+P9Si56qOqBEcVvdWNqfmnvwvZZKpb9imDBHQcKeJd6V/zu
f3A4776Lujm0JSYUjxK9C8xHV7rR97Ove3LjjqL/7l/c1Zaduav3xtGZ3PkC1+7Ml0I6kIYZKlU7
LNSb0HWLjNVsS8zNC4npMTcb16nB4jQdPtHPP5cz+8yHUJtdoM7DtZ8WQNNSIQXYomA7tk+fhzj/
Rb4bzmbhV7KpSRu1IIZzJQ6K4uAmW3tcvs/tPt1fiCb+2vZrQcjMRQKPhoEs/uP3v3Y9xeUGZ7i+
x8lYRG73K/bNP8ciWPzC702Mx96lhhrnniL2Ba6AXF4Azm3mnL3YQ74OMTFDBS+33RVvdMCo7z4f
2tkoFq46i54aQIE37yrBmlCYU00T0Th9VArjURigPw9x7svje/vfEJtXZScczqykIcRAwmbwSee7
0XRpWz73inQxBGw09L7bHjV7PLs9CSrqyPuqDFCcH0w/UW8EfbzcD7In+Zde0Lmd2eD66tgIBASK
fLOdVEtirk5H6Vrc+KJrKi/79HXYKZ65Uw/ml+ICYeZsPM5vhkWTHfAe6uYrNOYuxxExcHBX3JX7
2PRChXavDu4YkBTYtS8Xv3vx9rffPaJGlbMudiFr288gHcxBHm0iSgf9CtPoVXRD/yLX8FIyLpca
BJ85y5kOzg3BHDLpILb54LU0L1P6F81BOipuu+hep0foup44cqOl+KvtxwvTWjyvzegYEmYRkU8i
27J5fyEUNfhRBJzSHmELebC5id1Rkx+SqnqmUv/6+UQ4Fw8hosXlgbfICfzjKhLyGTVanCxB1MTd
FyeGblU407hvYWEAlLAWT6rV7MJifO6IhbcP071CexnY/OJXvdu7496aTUklanxsj8ZN6hee2LrD
b/2+9C69wzND/BBs80gVxOehg4YzkFv9Z67nbDK5srgjKDQOS4/xEP75+TM9s7jYTHv+0SbUtozN
4mKuTV53DfVZYt13urlfjPXQGJe6qpwbFw8PyyKvDwvlJsxaGTRQgEMRqBaIdnRM7qL0N5M0X5u9
8R07r3Jh0TyXA3QwQ/NU8Eqa5rbtsmxEbQUIYyL3sgTk/HeydFi5RPLqxLG/+5HsSCB//jDPrTAf
gm52gyKmAFHPBCUbQcqs89CjeJnXBvIO6fzOvLD5nHl5H8JtnuqYDc6q1IQbMygfiOcBj0Ce6CkH
fT6wM6e9D4HELvhuDqRGlsyOGJcGu1x5HSvPkKY7tZn9IX8u1Ge8+P7nEc9Nuw8hN6vZgh9uMale
Bq2/BIqfBAAcoOH4+q7dO4ZnXIh36VFu1paVilolW4SToi+KmXsjaqdBuXSBOlEMN0vmh1FtFpMw
gmcBe4VClo8kgs+j8qLGja5IbxhBep9+RwVA2lOnEuLLJJW4NHqUDLzqr4wWfm60m8fjpTXn0tA3
a87SmGliZdJEVSQ96B1LTta7y3hp7OffqKHghjZx0P7WeY4eE3WPV/9fkwNr4Et73fnNsdiFhftf
jepdtO2ohnosJWrYQWsGE6KsccAlYdsXZrz4LH57n++iiInzbmKsqSRbmhhTlZs3tAlWaRY4HVm4
L2WGxM/9LRAVLAiZ7OxY9T4Gaq0OK6oIZN4uXnQo/ShoD3OyE5kTNDtXqDQP0zXKYRxPwedT8dTW
57PYm2WmTzjhZCL2vFN2nZv7alAE8QNdL7x4Jz/YR8uL34ab4cmO3KnzLqWZxeLyWfjN4oO6LYfy
xJwJ0+4qbG8VSzp8PsJz90oc/P9+upvFBhxAYiotIxx38YP5tbvFjoac4ZgF0hcrWD1pHx/Gxzo+
XGple35SvIu8WXc0Ioex2KYmT1xmMTX1brIfiVjsct21vQsjFd/JZw9zswDZY52QiCCeKEnEnnKg
pbHj4Rc6jC/GePivZuG74W1moUMTcny2PNh20J/DJL8uk6cobC/lis5vvO/ibOZhR4uhcpnEJ/pT
9hRfp6r8y/Qx7u1ypJmji6LmwoZxOm1un6So7ECK4AT1WzY4imYbhgdPklyEskOfke0Lw499y1s9
IF1a8FT+UU5B+nLp3nRuPrwPvHmmqI6rRukJLDmYwcbQ08fwwrJ2uit8NrjN80wzoDPOzPPkwn6H
ldTTDtGj5E0/bVfzCj/P3Oji/UVAHn/7Nv89MEveZIbNopalxiJo7ys7+6viQidDkNhkPgnq9pqJ
EUjN3vZ7sgYV/iU3tFz1rgYp4K/xL1McDI7Jq3XhWZxb4t//qk3iR00qVBia+IQNRLNGfDDmW7uS
fLUKHz+fnJfGv1njFfhlCYdoPO9Tsl7llYIYJMEkYdo/cppQLMPqLYr09nnQMydzh6uNQvHV4GIl
sCbvdzBZkUK0fHxNg3yY02vZCczWPBTdY59evA6fHeC7WJsBIrEeNGSep8XnmxyUfjfDA/Abv3ou
jpEH7yrb6/aufEz89Nd/sxQB+KR1DNoEg7Tlx4EKL1hMMX6GZTzsHZoYR0Wyb2Ecfv48z83O92E2
myXFlKhQbcKE4AQXt06WycMJB4rov4hDJwDyWzLU4m2rBitfsnTR6zlwlF9JtlI2u3C5OLspqu8i
bL6MqJcK9FVEsF8Wz7wqd/EunK7qV+VuKTl1zEHvxUHMhQqb73Bh0v1+JiXVJEM8BJwj0jWbPV8T
RdY4R3anxHtQ/n6OxH2Kvn/+CM8cbD5G2Wz7dTQ5Gd6mleqJtus8mDj7Zj8iPJCP8xUSs0DlpkhJ
6k47xsdL68rZIepk0Kn0CVDBZuePa+Tvva6vAb0/Xak/DtbsOuPN50M8szGSz6PDm047LZQiW2LQ
qqY1jMVuDaI30Z8AVYVH+wgPgb8nu/XtxV3x9yn+Md7mxTXORPlBxNP3/THfwSZoj8Oe7gFexDlj
9oT+Rn8dkMp5F5cXsSl93LQ+xt68Tp5Dr6MuWjnbSPdY+ILibTyu1yfZT+6+0q5Pd6nTk3xbZPfi
yMX6sYlObYClhSyHaf7NDXp3FQBwoiRyR9Zeu1d2zg4frNf4onAbeZlvXKhGnElvgFHmfcI64j5A
cfPjaqbH/bwYRSYy6tFhrb+p0yH2ETtzP1Y4GZhP9X54/ae85P+YYf/DrvgJM6wtfpUJ++rfiOyT
qvBfwDDd/Ac1bNKDOsuVzhthlfybaa1r/9BpPyI6pp4qEBpT4d/AMHQzOn3CxPrmACd5DwxjF2Y5
p1KikycznP8EGGb+VueheSBJN8C0IrkHcnszH1uz6xfJGkh40VbIa6J2PizU+A9OVeWB0eAAcKWw
0pD5OxAh1EruPColzaGPV/VbExvStVktOM5nSwJWoCcqXFcVQkOT9Fdqr2lHzNawhAAfOy9tMmRC
Qy7k1UU9A1dNzeIWim702IVSdW9qJX7LalTib3kxYI7I1PVmKuG0km5Awy0JNTcY3BSOIgrvZkyl
A6wmvGtxuH4rhRI8lmznWjnJw5e+iO/qwin2kSqZOixRlOSDUlgetpVwNwplZVEWzV00FXqAhSr0
rZMgPYZRcG1bvfwN5DEiADu+w8yq+YA1v5p0X96lMDnwPhmI3EMzTY/GSfpenFTwlQq6+ySNlzBW
PeQnwXwu43VW8hj6alpHwahqy12JSshbT0p7TYjuCyG/t5fI+ksCBnxbC3X+uCzaFXafdNcspQV1
ouseJDwbd4I/B7rWHosdNSWNwbTJLZZJ/RYq3HiMJiwCtR4uX2xDJX0EnXCHjrJU4GgIDQeVvW9l
64R3ZhHPM6BOYT5AaZQiSp+EJwGIOJqarH0eW7u5TZGpYchRlx+rhpC1EO4GAAMlCC0cDxkb8Zuu
1uZ6BFtDh9jaXsvXmG8ba4javQyJHnsTtuorS1gpMmGqyE/+Cuwi/T5stcobhf0iNJvxmEyV9jzh
J7o3TxYNYdaIT74N6LE4m+i29sKRVLk39IXKZy/MHjxdfB/myQMSQ0x+7k7GEGERsU5ukfnkHFGF
iSQRdpI4Hq3G1UO4z3MxxtdrYUiYF2MjeVuhSb51wpwy1MiWXTDGwrMSrQ6i/QL+QC7PyzO2Ye3N
ioz0NTGdBeOL8MBAFS487KjxYUJnTJMC4ZYJlxUkB4Da3k/1qn8p6J/0pqqZjcHHGWhzKXw3qd1M
D7M6rj87YcuhUkRkPcKsg/UQ384iLDy1MPPYJ19PLSw+08nts56cP9gGpjtb2IFWyBsLKJt0eoC6
3t5LJ+dQdXIR4TTGUbSc3EXamOcPq7AcNVU3/5ywvIIcjSemCGSwg6VF+luuhvrROnmXolLTv6ih
Yv1qhbWphc8Grtox3VwYn8DtOkcgSyijlzq/VQ3J/haFeDKlEtNUMpUIs7AIYKWS0qLy1LwI3yaQ
3WYAJlu6i9Yo30NuTh/tznRe8yhM97LwabUny9Ys3Ft9BnPNFI6u7GTuAnMKJGU+mb4wEza3o+wU
P5KTK2zGBBOEWrN8WWfL2a/aMl5bSg9HvsryB/NvY1kzYDKbZKO/soTzTBUeNFW40cYe7bYpHGr1
yaymjNBgV+FgM4WXbZa0/tCdDG6m8Lp1SgZWTfjfWjuK9xlQMg9nceXXudTtVOGYU6x2OrRhOX5v
p77/IQtnHVrg7M5Uk+iqFL47FWxHzGfSNgHW5vYmwveFoUu49Szh20unaf1LiubYtWRluKJ1muEV
afVXHjr2c6R26dEWxr9ZWACbbLY9bcnyGzxQiavbs/aF1O3KD7RkT5fCIYiFo3CQbPllibRmlwu/
oUSfedlPCmvc52UJjrmSlfUlt6flqCZgS7qR3ykzwYNylPUnwy7mAPXj8JCVuXy7FPN011WlfVSm
OXStNGYdXAb7bezW7AtyzPHKLErrwZEl9UjT4eqhWExp36O7v8Wmq/8JGi6hLXkO9KcZygdZh1vZ
xPAMXceoWjC5Ro5xtlSvTMvqrmRnRrYa1vWLMi3rkWKReq1UhUCzO2X7J4wfvEDKtOLgKQqm2lo0
O9p6TFdm7+QBOvfZWyMJCkpSRPD21HjfhqjaHOgSQStN0x+0Rp4DgEzzLbCa5Maa4QYAp+jqOwef
TQaxSY7BfXdWjW0mHIGlp7J0PY11eJznQhXuSxM4hNHvzEZ19oTGlKvrtfJlHjMVH0mIvaFScxtI
sybLe+jyxq9hof2QO0lT4UdLij1w6cw5dzuzyP6o0qShn6aureXOiRO1g1YR4fCJZhwFAIml2RfT
xZNmBTsqBAHrOlTn6KWyuvT7ZNXaQbOc8Vc7DM0XeViLHzkMkjdTgqfuVZOqFzfO0DXXNsjsK03r
ypuoVeV7YLXRlSJppQ3oS6leFm1Sb1orxDOLT2J5UhwJsDXA2iO4he6azqm0ek+NwUtHO39lBVJu
wljVr+RmrnYK3Qnu6CCnvhZ6bfl1O0VeiBflazrP2Rv8efs2GZmV0uqUt4DKkDmumizYS9ZBh4To
ql1o8NBW/QFl9govkA8WkFHrF2Vv7KGpxEG4GPVLz2R4K5q4hPvNNdhvw5Qq8AQWSQOyHrD/rd+R
LfU+h68fY9HRjb4few141ZqT3oimwwLZ+1ayB+1pou91MKaVDQFT1aCSSOAJ4gpvbJjDMs7Uule9
Ht627OJQWh7NWBn+Yh4W143Moh9b2L3CKMreSuDjO2yP+qFswUQPatEezbrsXuqsBiChxK3uG0mq
/CHNwzR4EQCt53SE+tsNOl54Z5zyx9WobDPAAJlcTYDdfHtMqhtENcZ+SJXhyYIzjEnXYL2KqvgR
hMH8nXaN0c+2lzHShwZWUyQehzynDqFns/lg9wCLXBwX5K6cJnToLREvy30SKSvOiErh0FWm4Z8r
1uWjtbYrhC3JxjFBGXff1EmzhyXQBnFm1ndhEkt7hy/j0EiG89XqnNCHEt/flqBTPPhK9NVISvW+
mcz6vraV/peySriWMXq9FQ52vZthXGgCLzibsyBurvkU3+exxbpgTHmN9aq1gzovmttoTItfkqxM
u1UREM/1BPRcT3DPNrO0O6wWdOrSYH8aeja+4gVLHp0IIemaJMnPVLWXu8TsB67VbEd5jXW9IpOG
UnuiC8XIqfQmF9jRhoL/sRQo0vlEJaWpCYTSSMBKaddSXy0CYBrbhfwnMwJ7TqoDUSo4W9xA3Dd+
znVf3HS1ot5VWh4bkLvBm2ljVPxoLXt5a3sTv6hh20EkiKrzOM/3OqWGQ9eWKXgegV7VBIW1VFvp
2RFkVnpCcHy1onUPxsX4nlcFPDupz1HxydKPAdbJS3rCvGIIBPmqmNBfyxMIVhFMWEkReFi7gxRr
CGZsvI7GVxM/HTbb2CSFQlZsuYoEaTYRzNm1K+fHSnBo6xOSVjnhaVll1p+RU+e7KINBRGahuXUE
0bYQbFsIELjyylpPrkbBvjVtA48UTPS/Gzj+313zf1RSgv//y6b7Vkb525+/uvj9fVP8n1+nJkqO
+g8T6zxEUMtGPk+non9dOG37HzLnCMGo/l929T8vnKq4pSoOwi7MKDQJ0Ug2df9sokTrJYsklG0b
4NYgW/8n982t8JkGJKJlPeojS+GuaZ7KXe+SIAViUzOWnOSwmKmNgzd54Q7oFpYUQKGNAieEcFnK
8xwMIVcO9vhLxqhtwgujGWIdYTmzLVvRaHPzMTFS0i6Ik0yJGTO0aX2hOAEQufix71oXqTbtXMqF
LJRkS0HnlAXc/J7+OBg93LkzKPop0o93b+/h7wTQe/vhJiF2+j0ik0mLKixApGs+/h61s6dhrHTM
9HZd7crcaskJO6BnlYYznfVD1mlPOwxgtT6Pu03fisBc/LGNwCvnhZubDBHeeECSnEAPQCPSihJ7
Ox2dVcfpJzu660zFs9ZDKZhMeDpacajH6VuLxMrl8ksrlBGKcZxeL8Mwvjxd+GWbR0LOmjbGKqIj
GOHK7zkJA3v1lBs2YIhpBK+h5zggacZh0ozMbfMOW29e/uymQ7RMJBK4mt312h+zY8OUiSLrLvMn
M459DNT2ba1f92THdp//wlOT6ne5PH4hjHUSbPgWLVRl+qYSlU2jEQ5chA7NNP4yraGhKQCiEANT
9TGq1QNk1gQ00eTP2mIeHKPWHtjGBk5K/lR8VaXqNVsGdtBMZ9ttH6dI6g9MnYzd15xupHH1Jzux
fBU+k4t4jlQ60DVuWMY3iKslqCdvtCWytXXRu2YlHUTXaeBEOl9KPVZ30H/DfoRoojTIRDJLfkp7
Q7v0AYlBbh+CEK0jasWBhCvl45ebVAA2uOLyEOwYlGgjiZ6pdP98MxpcIb2qgwQcqXPY9feGfkkX
+o+eJGGb8LaB7A60u00ybOuFkdre5tA2dIe4rtOdYo/zfW+q+7Ue0qs26vZxm9Z39TC75WJhSIxs
/Yu5WtdRR5vSLI71wyR3Czu+CYMqiVl77PpKkoflOGrZSz0tP8Ap5l5Xfiu11NjbitR9SxpQj73h
9VUTfTc4dWn64BzUfN3raeXHZd98UbVO8T//2sxN3tpGziFrrJa4yTRFQVL/8UEXg1W10hBmhxYe
DkJG0zpGVUoaGyJO7S9KpV5Peku+TQ1Xd3b0wh/DJYItGluHJYU7oZDPbjnoHa1FCspccFgcmUtN
2N03SrRzWi0LkNllNpXx0Q9hpl0n2nKVAM0Kp2h5aHUON4jMLT+f9jZJvJ1eO+vtXNTf8ri9dibg
gY4lyPNktvaFzZk2NjNA6Wa4Q7AIKTCpzKtaEz1vBpqPrmoDMjc9yI2V39g2WJ6s0R/GMMWUUtbd
XrO0xs/WUHa5vOnXtjbJwOJqPVinLnLzdFI92dDuNUrv13ZchoggG1aoJQmiYsy+xxOIuXCswts8
TbsjPCA1+PyVnIqB7z8+8UocTF58/2IJ3S6edd8rdKhKigOontfRsoqdYRaIsUL9RUusnheAmrbR
0prMF973kRTwjQEJ3tOK8DleuebnrZl5ci1BNJMWsMfJBGCzsjTYeDTwhqha+yOsE1+SUslvdIZs
rt3tIPfltRk/hc5cXuvg4N1U6wtuiCRbuKeaV/QiHBVDelh7uO+JvHCfkXIQTiES7cWhhVuWK6Zv
GIAHnC6hWRrQv3TIXGsA2llVV2NIM73JtOV93Mv0SWhS4DadAVii1cyvWh2B/iGpQOcY6w362A2p
Ktvt2ry9s6Aye0oz6XdmLx3oIzE+pLxBs6zyOymxn1pJkryeRnVetNTOLlWzxptt50Y3ZvkA3cBq
ITN9/po2pfnTxKHvAylhTjfIVzdbnDTSW82W4vxAqzwCpJQpB2Bisk1Kb0zMw+fRzkxThaIkpnbN
dHSOOh+nqQ0XZ5hZQQ8NPiRvGXAvSFyUXAt9/i7EC+auHOdv+aWhn3bRpQ19U6gXg6UNpq2IjRNn
+7bLvDXTRWJtCa8V/4+w81qy28i27RchAt68AtjYvrx/QZCsEhI+4c3X3wGdGyda1TziU6sVDFUR
QGauXGvOOerkOjcv00JbWzOg2JoEZRPe8Yen+10E8j8/kTJuy4Vnd/o7Yf0/i7l5w/B0HYifiiQW
UkRT4d05k63eNqyGcK7abJ8WOKdtxyUPbSQCKe5O3lTnUVGTysnx8LC6f5LCfZeJ/P1rYXwHp0w0
vqZ+J0VDEPZIPq/KQzGNpE+aU2Dl7RSs6jIckxH7xTgn08XKG5JSRUwWCF9nVJuDwuVYYwdXvMMa
7u1Ja08yn6LSnvsLSZsxYTHVXSZtsWMkjEvbm+U71CHrofZoWugq2YYACGe/Nqc/fFm/fdIWWQmk
U5ge0KZvs2Blsp1sVHN5ICIs6HtWr90bjZ9ZpnmKS0KT9KI9KhlBFA5hbWGdEJxMWEu8q7TiynVP
iZLWkJAZhj95kb4PkP5+2qwwGwgr3x/ti39+9Xpp57TPXHkwhHFvKMrFmXBedepAvDZBqrZbnv0D
8W4EHrha8Yd9+PuY8++fbrv2di/RGBzY3346d9uma0qY0H3TxtdhmMnCNo0zb8GrRL8vuWSopcWL
9gJFbwi7dOYaClYrd6308lDD0/KHsug7V+DvX8nBBmY72MB4Lt9+pcbNya+hx3GoKtIdpdFF9MIY
VCUucUjjm0tT9JImt0M7O1f2E6QSDrnauIOSvrg41STDojEiPIcnUoLikz5MxLJNhEfnkHvyRKrn
3liXi9SY7U7D89DGf9KSbr/ht8NtQ9wS5c1MUHPMb9vmCthxHF1LHkyh2tyT6HMufXKtLNjfhbzW
gxUkhMQzzGrrk0luuk+fIQGJ2M0hgWIxYYPq/b/vrb990Z6NSVJXmYeSUfLPz8ylJFCbjhXQOopD
9KSjYUfucx8Rb32o+8Hl0RRpWKheGkzS2q5w3Rho6sz9htbJfTthmF4VN/z332t7FN8fFS45R6UG
pfH83XIitY4w/MmtDzTx2dXnToSyKo/FSIVStq/VULzF4CP+cP/4zU/Vt2ssXgk+fIZ9/3wYJeMn
ayU6kxuQfF7g6VwcYoNDo1C8MLczqroZyUhCX/Pf/7bf74zbtw3PA3u7BsGH5te3t1CwiStSmdiH
pp8KhuqLKkkdsovGPGkJ4HIxtDnR6hWjE+aOcIjUQHQDOyJ3lCQhcVtTezVIOPIDdW2+WiX704bw
m0OY2oNbAdNzvEDfb2YMpmDrzYxxwPPdxR090lyTik+zHpghM6JDOQ7pk9l1Z0+t+v1ATmCv9+tx
HsfzVFSEYNvWTQ6x+VhXXMUdnYj0ukxSEuVtFAD/27e5+5+v5D9v/r+pTvB/IwjZnigi0W/1gsLu
zRyvag9FbivhMqsnIbXdgk50Gt0/Ak+2V/PtS6UyALrFlF8n7vjbETIaGXKiPGkPrSv6YGBmf6ig
TYbKcCNodaa5cusCxaIHEq2VnI+ERJH3Pfx/9Pn/mbb0N/7q2++BFYz9kRsN1dLfp/d/FA2EAzLI
8Mr64AnaDDB3nvmFERZMyy0hpPgadOVtgSgl+QLfSFRq9jJunaAy+7dmkfPLXNP5T9vPuRiq/ejJ
5CbvQM6zDJOfwhDwWdfVm+nW6AfDFKcYDtZl1LSTU4vsWqoJ0DPCoHwCRp09c0qOqT4hNZ/h+C7R
c/2hzgmMoH38c+sHu4Vmkilnx/yBjKplu+jmXeocyU4n8lU96aKivso9M2IG2QfE+F1zk3O3dVQ4
UmTN6Rdz7faLJKatdmSE3IOFWaMYz9z0D1XCbwpAiGMmbmud8CaC1f+5K6yTiWCiUqrDDHIo4p/0
UNMqK1gmWA3MXffZWuV/uIV/j+vYdgSDDi+WDdQqNAq/nRW1WLjbL7I+GETn/mwXN/djMpgfybrs
ooY6O+8TjQtdDFJDKiPHYHtYswQRtLReh14jn146FpOdJFhnUbwoJoHXXTYCJpgGg1hrvb4I9w+q
t989qc1ksmnraDJ9ZxkNKmDqLUtoy5Yd/LKPlYsxyHhXaibm0joBi9YivPv35f633fH7l4/YxiTo
Z7N6fu/0GblpbyV6ia5lqojhH+yw8xRnBynkLbO+wMBXBHm65a5s7OW42nz+vXy3CjV9nVW7Dg1Q
26dKcgOv1+6kG3BZ87L8Eynvdyct9lCP41/znP+uNT2FW/msOuXBiaV1dcoPkgwJKS4AI03Dduor
SjiaBlwDT+ZRk9RPtazmx3EdnlSK6KuWeMc/PLnfFCRUUp5J/c1EmXHoty/bFLMgxaI8gCB+BTyt
nQyvue/I0GO+RxSiqzZAUEY6YuYav3MIv7lGjVfJkpGZ1o/0u+/+/Tdytq7s93dJZxJDNwsOqPa3
3TSxbA1isF0fYgMvQVtrPUzDBr2J0ouw0zx5HZna+aT+jr5ZwBXpGz7wjrh6sbSflbfPgTXlc9tf
eihrRLRb+kl6sXEYPa5JhL7f9EmcHDb3bGi5aHYErFOStQmrJmr0Laa7/azJU16Tyoo4nbA20bdH
YRG0xEhMhnWaz7uiNyHzrItJQqcLzqiBAbIWGtcwMSCBHHIzmnUay7bO6LtMRQy0IM3P6BNeNb2m
h0DGNbIaZTwpxLHOVT6d2EGmkxe3xS6JGbZriaud53rfuat1a1WWEs02tBlYrXZAEgikAasEB9ym
p0Wbf7iVvdwaGgGpfUnvnTjuG6syp+NY6CrJPA3ZiKJ8TZU/31R/87pQdTNf264JKOu+7VKGrXa9
Wak1S2/WmeHaJ2Tgp9ZoiTUgGop4W5X+gGm+58l4J+im+Pps9KcEPfouEYX2h5vzb+q3rbhmGyAA
D7+f9c/vGbM7ed56Xhz0Kk0g3KwvDfo43pwgSRygXuL98tQ8/0PV+JvSiJgoth6NuQGNgu0h/cfJ
u6jA1RZ9Acu2lnR23PXeXoyfaMRvSbK97fuOhHpFIwVn5hz+9/XydzrAP9cLIDi6f9BP6cVwXfvn
zwb4pEzqHLcH0SxlEPceZHpvCpdFoG0rlvex4MhK1/yH2W04eEIjPSszTqS+o0UGGhMK2eWRqnpD
yNhRFeVHgVuLiY1T3OjUMRwuareXDZR2M7bVHwniCBRUc/WwkM7pd0Ud+6XdjS+rfZqMX1aTBrak
l55MTnJQmIyzOowYrXwLXD63XcqPzL66TfxqZW15YGaFOdDU73I0ffaqFBGxu6R8D5V7j2oODZyq
UCtazaVLJ/lKK8HoK3DRNX9Gy0ht1xXT1ytw1+4EVsL4/PfH+/f3++3xUvPSH8ClTV30PT+mMZfO
Wuj2H5TRfm2XoaXxkx2l8MgXzCVZvF013KmahKR2za2xvB8rs4YIY5qhW29qlM7Bv1IRBj00q3US
ZKYUWecSrlzeVfRYjmAZlMDsLYJ85oHc24W+Vl2NSYR26kLTi9uY233MRn5dq+E2STcowpjFQamN
JOACzN6LLKazjNCxpqgM7ZQIS1UB/kfbz08WFTmLWLwDgpl9kijvjWkqlzqergSQrvvJ/vP4679X
A41BLuhUAbRy/6sG0OSq0M1wqwMKSYBLplsElAB9mLd6Ezb9AtMuUbi5JA+tQnKws3ZvGdqZYJiS
OvQkXJM57bNDJgsnqCkZ5wF5LDogoU/zHyqHDSH8j/OG3j/1FexFolE2aRfZYv9cP96q94hItPqg
pdzCndSTaCiZQ8BYIbf40Zut9KHWKuU2XUt2XmLx1cGDiMmUD9rr+0JStZV1zosxWtO5F7YVzDVy
Qi92EJ3CF/AouG9Fdd8NyouUR1ncml8KTAQGtenBRW6AFWbaD9QuwAvFVsSON4Z9m4+hXL9iJm7p
gfcq/IjnAZXtuja3kVym4gAPZiHoen7P3JOXEwlLHp8aDtnwFRv2X/Uwd/tYrXxDJZt96S3gPF81
jbXboqlwGiUq0Rtt8ZlN9KsJiPEdiYRNd9tzhn6+qHhl9dlqGCDU3sluUvjn3SqD1L2LSbSGQAOX
QNx4yRRi7qEx4ImDOw47WmbXSouPvSrPqVlEpVADa3JflezRJLjKI1NSODtJlq85XC0Tfer8UvdJ
qINngGwbjtII3RL4j6huIWOE0hX7aCjIHpc33CH8sUbTj/golzeDMgbDln/FfuSYiGNr1TczWo2p
EkDz8kv51QEeDJx2XEDP537oDdcmuWgk23E0NPfw4JaTYwV6eRVG5AKLtVnTh8pjKnsw4DQNlyUP
AUoAUeb6z37qp+khSrJr6Ko7kRxs9d6ZHw33sC6RovspNBQ4IFMQdSh/xb2hgm24p7sZDeVeia+z
e+imZwm6pF1f6vTqeM+gZQvmk22kp1canFc+jM4C5CIPM1ck2wfKoFgX0wvT6qARCYMjiADf4mYi
Cd26FOVtqHqvAwQrccMDH9bbWewRiqfaNVzn16y5n0hovHTlDpjQQ+utmEO8Yce69Tvxl3bIl6dK
4gNrIMFTj5p+BYPFNd4q/dORTyKOqf/eY9LVL0xPH7xZZcIgm50pG/3BrRxi80vvNnMNf7RwsirQ
Xgfl1XDzPbfJygNclIidq0jUMmbQumsINRZOU0oA9F82ArMeHs2iWoGHCLVHRZgUx7iWUTwTTV/t
cgjIzMF8RYNZpGlBW7enVtlDMwzIogoWaB3KKKJmvZaWQ7eKNz6Aj0Cck6D/Nr0+SqAjjVUWhCRS
3s5vibbsQzWR6I5ONYradHKCXjG2EO+GNsa6m8hm7/TkTioWkgU1ISXUhZLYVGQuiEuad8dldvwm
GY98/0+d5oZRGG6UpnE4VQ3NBR5V2wwfaQFKr62uhbxP1OU5aeLCN9fTuuh+Ncp9RNjHNdXzaPSI
eW9n5obVe9rNu8SS6Cm1CK6Jah5Q7D7EfBAWYdMw764VhCn6g920Rnl+beP1toeoA7MlECObDrdl
NXsfO9qyoNda57JkhP26bAvDvSAYt96KyuY2N9/14Xl1YEbCL7LS0JSvoU1kjdHezkvLvGvwwQve
9SmjQ9MPbe1+DrvmM1nv8/XdSD5slSgPvSJ7/GzE77pW+RXMbETOO928ztTC06MDLqKncT82B0yB
h6JE3AZtzDpU2YNKMUIBPUh0y7T1zczx0+ZhkmevfUvHH8IwTqP9qTZfkMj8uHs2cWWbYBnKOeUw
mEOy6P2m/yUxMmcjLs38bsX3PuLASe1NwgBSu9nF+T1kW7/V2Sha8Bv3K39AT5bAYUArjcc8Rg+I
EGNFJqh+ucNfq26cCET3qR3DXiT7orX81bWOmZkRxx2BxzmvhbUvZ4WHk/qd+hwYnf1iLWrEKPHW
c7r9irXAHmlN9B/Qa+LjIZ9jENtKiIMlgLaDU4/48Qkw0sCKL7Ioy1YaLNxuPP2GkfCiDlHtbNgf
7LTAiRT8fbr6s7gq6kgJj8YtByPZ4/io8nInASv2Vf3CjY701d6Hx4gL4qbxcr9e6KslHzX6bCLb
wqKrDkML57OUITLrowNLTC+fsyXMFuWj+VQN4t6tMaxAeCmzFUx2Hpa15KYUA28hUSFDCTKxrZYt
IaXOFVTsoRXGvqwsSozAgVrodrTPK2jaWQALakGt0Vo3LUYJfR+nMLHLxXdcMIvcedJlOZtDT3mJ
Dk/tDmNd+uNY+3n2mvd3xYxJZZh3tf6TspXNH9Iz5BiuWHyCHKcm30KrRCOlvd2yErUklFAnx8Xz
cUwgKYCJhRmDLH+fRo1vShBH5ykpQ6+87eqM2LiKo6sJOO+IGhyCDQLlfNYxcPZ9InduE9U9W52v
euehfZRbMLzyNFlXPXtK3I+5fc5qMh+0PJLuz6QkPvMkP0fq4SBbjDMYX2dAqYjEONPISALFI/kf
savWX6I5DOvTuGrwAZ9DDDCBp0PEARPlteDKGTbX/YeVoCjMEGOiIk/HDbxH8ZQEsIWyoG4v6sll
3Ax0igXFzgRBT/S3Vl+jxv7RU1Ymr8V840yPBTyQtDsHJpKKut0z7Pfl80DN3LaHujFCE7XRqeTf
JsAIWuzy43mDhzkxGZa9DCy+sI0sRyp7/GMgMG40Aq85ZNoL57ufdA88dDs9MiWIjZPlPFi9EaAs
CAuF7zZ9htG9l/gyzNzgjM0BwCNysm+r8bZYT0nFDD2nXZalkS2RRoI4mzUWVGLfrtndqGqndukO
Rj6wtSf3M0CbDDK9u8zhCjIU1VA0rXa0tvNxak7FqZ/e+/grb1+b6q3T74INvKlfSmun9S/B5P6s
4IwpCmWBRao+erSsRdXMMtTh3hu3sX2qzWfQSPsthpVBcmlGHqulT7+Spotq9VfTD3dV7oa59ZxC
ZSz5BnEdIa6jtrVCczX38C6QkO3aWAY64uAln8JuPMXGD2734pC5Fqv1RhE3AyAnbz6sBlEWV3Vs
d1nOm7nG9anhbSfRmn4hKffVtvgqhHseluFiJ4KFeUgAR1Ti0VFeYuNnuz5NFJALNb2p7LzU8Dfx
PCqiQM37UHJKdg32av6/kALg3E2OEdocV7/k03G00AYmaWf+BP1ldMA+drvEgdzpHLW4CF6aYXhC
siwP3Fn8PnmZU9OPZ527JLQc8cNU0tuhODbqtX6J+zZo6p3gogf3wI+c5avKH8b2qazvVvVlzS6U
RRoDteQoktiPs0OKhwyASk7eDAuRwCSFi/FbJh54gjretl7lg/w1tveIWcIlFUHMtV3hoXOa9XI6
XhOi3DvnrE+IMqaLviy+6G5T66wi32ngaTmBVvMpduxHI5s4RGXEIlFa6KewQe8uvrJUHwKHHnPA
odU5BklRfdachhwKjs55IEl7rgvy/VZD6+6m4g5YU3uZk7E/Jr19mTIsMoW9pmEHLcUtLP1usbwL
3qXq1C2JeyWBk8MQZeautAfKe6FAgjHkrjJqeJDaX8S7epfBpSlAgTrVZ8PVOHV1KrxnvbLZtH6o
9UPLKcmM1aqbs2X/4ALHbOE0M9w5GKN3KhRQ2f4Ys8XNnLf3Gyijjt2gdT4KpwdO5x4FfqZ1ulWU
yt65aEH9XuvXELoEddV97I7sA96jPfyaR3uHLs43tUMDKX1H65sysiIAYp5+FV1yU0RWz1PfZOXw
D9H9KHFGtjNQa3O6sXqdt0RcJlNhqLox+n/7WjeXMcEMo93NoQJa8GERJ7T3UaOC/OpfnGq8jMp8
1TinuvoezQ3Y2il7nEwrcPfl9CPEPeJPgIcV4GkIfCCs+I4PGwLvmsZYoGw+zVY/I2eNbKMIxYKo
ZnT2Wgw77C+TmDjqOBiqvpI+jysWkS8tRdh7GXUuUfeUGPZ6D1dul1ATqKnuu892cSqTrAuKhRWJ
Aygh7PHGcz+Qb1FvexQT5icDVx53sXKwPtuopRLG3FFN2l6Szf5EcyJdfiTtM9QQquDVJ3OgQdy6
Wgen7p56fjUuj1zhg6UDA4P08GlFaNWX12a+jhzDtD/Qf/rQ5LqWRfyp1VmgavOLiSqfgyWpacBY
F6jlPl1u3+X9eeqvoXf9aB36HaasoLvCOfGzqtouZ64bxvW+4H3SYA0McYnd6jMxaG5mK62Vqep3
+ZQvQQpGUXfsG0N2aQQ2uaJRSvzUmvqL+VTYHv+xJNbpKJAQbTRo3/rWwpk47uQiAJM33V3WIoLh
8723k+HLcZtL0c033O7fNeHdKFoLACJJ6iiZXmjMRn2TPTuGxNVWXJSOkJZ5GpK95qRjFCc8mHKr
O8uDSPQfaNXS41QsB11/wzJhQLxCZaBnoJ0VRrFaKn6VBHL4jgGjteavkRNL37oxVdjKv60EDp+B
ikJSrpNfRIfKPZsOd3C3imimdj5JJ0qgmvWxHeL+rHV2YFB3zVhUzxqNTMuUOlou7JarYj2Sv+Zc
ESRcENKlVMNcKbzeuSuka0VqyYZ4tWc9C3WxTqHWqU99Bi4MYlOyIbt8OkrmPu5g/lmUhKvu1Ne8
nu50uW0+a3ex7fEm7do3g7thGeOSGOEgF4mAtzr80mzKoWm0znJWLvQYDX+ygddn21tax7vYWN9U
l+sO7NpfrsJkbjKzYyPUe0EcvsAtpCSR46RVIKoxcmRxsnTlopk/iZOrfdEUP1udCx1B8AKXK9zf
jGlp4EAM37hC74uhX3QVnaaNtY+LreX3rT6GSTwXYUczcASfOWOu0ZxDwjibRh3lRJmnRLQnSZjj
HTqpYnxbyhSQlr63TN5WqtVfnoV9Q/MCZ03v6ETcma5eBpSxLEZ24GcuSW95UQc2VXG3IihlKFGG
imifVih9ak63b1zzz8xIA90ET9zUMgs0azzqoyhB9tEAaxtouZ77PpnFY27YT4YNy7fR7pIJRetA
p5qENb9lWsBJ1HFb4rBUXRpSzPGa8heMW9IoXJWIaKI0mRUQcj9apk81GAcZQplQnexnLC/jYeTE
L/AAggbky5NOdVolgRllV17GRu6KcvGOHmDmGihYMA4t1V/KYKVj/1FG4wuQ1a/GHF5p2T4pEO4C
2pxIqEDtKSvJnqrNTmClF1SKJDvDXs6M8tz189FzqzcvqR9Mhsn+kN6LgVhmxQIu7zKzalUqw3oQ
T0sLakuzA/DFBnuSd0cqOn/CeIXz2wO0HVOe7fQkh/KFbj1ssjQ7p1L3zUp5rmfGPuj4ftna1n7C
jeXM7ZNl8Q5xrH2kixO10rky9vyYvGzfekivsfv6IAPOLoErUzMTJBMPRmCc22WCIjJ3H7HZvS6K
e1Q6UKSdJ95XakQ7u8uYwviGzB/nieLKlCq27+zGGn3bKS8NEgP0d9UOsbjHOT3vmsY+kL4Cd0z/
bBw7GrHQO1KjJZd6JIhrxlMmcmQUGn8qHs+YJ9t1dS/GVpEmMaXTSNOxBCLlG25Bu8Sg5aNp4mKi
JSSK7Aj3diCMT782NfxnbXpmHTb8zcR+bOeLgnmyHNR7qO2HzlSjGWqqbyT1Xzrkadpgni+1HFLE
hu/OBuxrRGWv2HMXo70CJx18qLl0nMQQOVgDCVBS9kS8vQjIkT56IDvYTltpKvcbHMzty8d5FK8D
MrhdzHLyJ4v+kqY2D141q/RSdNd3tenTzJ1zg5HawpaY2Xh+l0Iw4h3h/WRgODHTLxkFBi0A4WSI
pejDWWKkvwKukVuRwEA5pZ/qjM4XChzjguU0VQyWc5z3lPMYQl0AeIV90nup8WfzHi96r4Tq7Jzy
ttgPoL2xsbNnNpWgwsPjWvVDMDgVAYo2wofSdT9M71kqbh44ppL7mu7gUF9Fw91rR3jnTey2ryv4
r6CZeY3p8spU6WFdZ0K2PNxwY49AQJsJDcrppkDAWv2+L9so74rbDiNoUOb1OXPWk5u4d/nSR5Nk
6y2z5SfG1+IoqlwErmx7f+3GNnSz2gsGnT5uwxkR1WtxzKTzNbQAYoeeQtOa5gAjqhqkmN4CkQJv
G70tat3JgsTCso8P1seFJqIB613QeekUQtjVrombqZfFekYTcePa07XOV3Oncr4IAd/BtatpPxIH
kybVbrVxFbg8naNqEFyWo9rVlnnYKZqKY36mQQWqLZhtCl7bie+mMhYBA9P0aE+YCbceVaN1XJhL
MD1qgXxinuMwSbK7tpJ1YJRS8z0XdvesUUbHaXWVpTqdt9K3rw9b6AQ70UiXh9JSxwvqNvK+1e0e
BUbDy2z1B6bGtHdlnOx02VEDNN7e7rOwkQ2bwjJJzk31CF4Xk2dboRUrnHNNO9GSOZL0TL2BNLXT
xhU38RJDWpOYOUzGS3ZyR6AABS+b97TsMXy05zZmqbNswZd/WCgtzmu96Rx7zkmPjpevxnvTHmf8
//ont57C3cr8CSzibDuvudg69yOXSSMxbpZc+WzmeLcmxs+k/qhH8qWJ+vNlXz12Ra9xp68e7KyM
GCEDSrReVIYqQTU8j+Z036eLIPhdOQ598e6NP7KBQklpJffaWd2xt0ZiPWX0anykTTX/zWmvpuIW
RufR8epdN4MQRtHrK7n8ov2tGmV7FqhEdsmdLn6AW/POSJEGtGTqE+/UpMkjk/Uznrh9Jxt1GAqT
NS9nb179YmoGcOI9ZcTEzaJd9evoCSwWrvvG6uGFnFspTvVQnfuhVcK1zrZsgwXWNN01QomujWL4
jVSfGNUIP82Mj6FoIqOZ3go3fsgM63PQrCqQShvqLQfTbFqfKSbWMq5IPC/Pqk0e01qD4ssPddbc
Jrh/KPWr98T1GpotN7Ni49c28321pr9irXrmcd5Mf8/+utDOQYVnVvMw1it7eVPR+12rCl5fZ/pG
kV3TwtX9NR5dGhka5gMDvZSh37tK9dX3C0MGTzD48Zhwx8nd2LGXMY/cKuxd08VfaBEwJdjaS5eZ
92qi7HVQv76tDI9qqVR7F9v3Lk9zl4NbZfjMjKRk1NVSi/hdGvPrMcEb5clVlOel3s+wLxsIjsgd
BQI6CwKMvB0rbBLm+unO8Uld0qOHkxkkJXZ55kURRcGV2AfF12rldc3JaXfIJsAi/JOsh8d10mle
OQh3PPm55KQhJTZ8cJejQfHeY2y3xyaGU50LTw35zUv+cg9Q2ZxwgAG6Xdq2bOHM2dnUOFW1RnLG
N2x7e9dmg2VBw6tbI80TD4ObK5t/32ZDtL9ch4bZ7EAZFqYegOY8e6OVwmCzFc+ncaAAXqQpzKD8
drWrR1w+R3vovmINzXahiash3b8Gs0/DOcM3d+vZnmRs2JghnL5TK7v40hZGHgyYLnKjvSgCeeho
H3RZrhezJmMBNW60sCvzs+mLdZ55RuVRkYzCaMYoZ3G26egYnfW6JtvQJuPcmxp68mYQF9UBf4S2
d/oMUTEZDd2XOZg/jMIydtKqToWWPrke/+l6SV4rWKHhNLBu2Ovaxz4ekx3gYSTpmf2qVelJ6a2n
XKe3qDAb9rVxQUTW2r+U1fpsS2GG1ZIvAEGdr0xqYU3GQDisjRoSpUMR1XnvFR08mhKWraQ+vKAu
OiqYmtE1NshSpHKEZ85suygQu7GjT0lLMei49TXOjOVQd9nr5HAotsU7x2W0rvWjRXTsRIdVpuZA
45sCROtohS58SnJ9wUZg0XA1aS2wm/i1nl48yaakpYQnuHQd+mx8zs2h8Qdz+YGQId1jEsZEDnap
HIijWsjASfuHstUZiJhkCsdeHIz5OtAdsR68cgi1isY3OzwUXsoOAWY8y61dlXs/GprUYdL0Gj2k
4V4maM2cZLqVM5e0JU0OmGJMP1EcDQnDtNOSDfMJnhIz+2va21zHL2QEOVSMND+cXPyyRfOFUKjF
FSCp71qO596Ield9WiqSXnpTx8ax1AujNdrrG4G4mS6T5NY0btpFdba6qC3pDaNiOOqL64VKYa1g
g5mQNF32ONdi3nVibv1q3pr5Y0oQUpI9OFgL4GtXb3lJfxgDSxOkqnXmkCWC2NCCKS3ro9rmSIkb
hiSD/rUa9Ls9dMyYM41bzjlMTUWYuEUe9YgYt0KdimAbYYtR7NtW59RsuzasKAI6LlT0nVG5oJey
IgIXurPb3cSJRYPEZe8VBXndGUIIRC/FaxoPf+lEhGnMavZKqiu7hFCCyJtUpJGT9Eu0sZHJEDXJ
VvM8pES7AA5V+KHr3cBuzfXcCJd+vY6k1JPnYaITYI1pUnxqmcASM3AZzNIOJx0Gqn0+X7gFyZM0
m7tiJRwp6bivQQqpbwxRPupt3T2kdNz6yqCrDqw0qdJwtazyJJTpQAiHTqLJ2tFEGO9KRlRHQn08
+mv2YzVx51GVKYQgvc1brdhnEwZuz7SuJMnmkDn2oyAfi8abTmOjw4FmGSMNMu6BeVA+CKcyKSzo
xkNrhyVMyhStRL5Zb3Tdx6Uf9qo+22G/ZME0zdpjXEGZYRb3mPKFZJpBmY//AM8L5SONzXLUTyQP
uAE6tYSZofYp0uRns2r3U1GS40RP5VaVaNsFQPXe7Rr/A5Tdkbz911Y5uPVJy2v72XV6+Abc96IC
di5XMZrYfGe+m2n3S9F+uOxFUb5QeA59J7ZhVOSwccnJoHeiLaeuo+oRznvcpE8iZQhVlVagTI4X
ZhPG5zThDI/bymHcalg75JDV6pXMv3saR6V9M6q8BzxiXwxMT1o1er6XLhxTbXGIFcuEjN3wrMVE
nm6Zw/LszANesuSkU91dZj0Yx6HeNfEQB2qbmGfpGG+Kqu8WvSgvk9MhyB6yd08xOkaMyzkTG/ub
yzELb76ZiidmkUyRNovBLDzmg+pL7nlHmM4o03r7HgFEESEwS31Be2a/kIQipubFQWHpx/1EsxXq
aNBqFX7R7KPW2OwtoxiCpjcDh1HLTqlJrnXb/0fSeSy3jmRb9IsQAST8lDAUnbyhNEGoJF14kzAJ
8/Vvsd+ge1DdUZJIIPOcbecL5jTjjkDy/NLl96opx33WFK/46ZZo6RklvM7YL4KNnapXSJq8iLMV
sNkaWnjICvsG7fQH3xpeqtzHu+gKgqNTk32mYRP22bFvvImtrBWT31DsSj179HyaeutlCKesbQLE
wlkgdFYEM/H7AJXWc7d6STRRIRr2xAqTqDHSg1LIj0wHr06seCI6SkyMuLnpjJxOqGntIjnS6wGG
gQwnxT5Mj7N5ziZcJyb6IqyaqAmWgocDab//zBEcFXqCd4CF9rAcwIzsM83h7UL0iyaah3bpoKPU
Z8Ks/OI1OLOnZrxfxumUWiVLZX77uqZzSyzJLS/MumSVfvLTJY0rOR6UUw3hvEKNF5XGkeBXXpxb
D3mdX1kBZLzgTq3TQd1eum+NxB3a1ZMVMwXqFFAM8EkDLjatZwRBHY7fCRzWWN9nUd0bnsPIWS1u
gHY/ttEiHzkxjgjJzGgpaQvdtjtcCK/6+EB3+5EYDbFP2VtKd2YfI+AldZ6YykCsrbk5eX110QHc
85ztltfbL1u2dxNaahvyU4NGGQR94SHqiX1qiTo6j9ly1Mtw7cCY+uGW/oRgPSyEc63bYn2hvzu3
CrAm2bz7/cjpbDOnb9V7J5R1tiiAYVYzAtXgKIMbd0fXPLpedaVBIV6ZXhOT4LEudyLVbPutmqo7
xAIJ81SPA91yHyY2XMJf4kTXk7On0dBDxUvNoryzNHufIxgORFuRDbOaQGU204zlrl89BWBR0ch2
t4ALCzGggsnrOWIQfCGDicrmdXxXLWFaiw7Q6ZiP0jjhIf1aKqXFbqUeks+ytoq4RwEeGxPkWK6V
08GprD+J6TqsRMV055nNUQFXafgxyd6LavCpiKKhPhBG1e1XCX0E3SEVYhV34t329fQddo4WKNX1
sSHHkeLv8k5Nwrv4xZyQYrdunOgyPZBMcONUjYBNLGUNsZJjMft3MuVHeNv8aQ1OfipqL3ayAjyS
mvHdmm5DXAty/5L+nWLlwc6np7x1P7qMLyaZ2weC4hQiDgpEF/dtrQsLn6rZhRk5eYdByhCpbbcv
M2FElKOEvUZShSmzg0oSPSKHP2om0HfTL4D7ytNUulvAzPo0JZsIWm0665bEiFpr5Yl9fO9XGjNP
XVGvaG9fCEYjv2XULxIBq+GCjWYMi97YhXJuufiyLVaNR4oSCk7RDEciEJjDlUju5qH9SA27PjU1
9gn0eVrfUw5BQFHgNVOU92kf24PVBLOWoCggjif1WXQY0PXHaS6YSA1vt6HHPZXlaBz0RAOLwCsS
2/Rxk7TGJSu2xdm1+fKtV/Ufak4v1vvNOdxEk26h+RfHSNS5KlM+aGxvm6q+J3c1LrYg1UPq3CxW
zsyGeFrfE7eG8N4YLjmhWpe+RnvT+Sv5cVAzBu5wmxrtfjFA7WBa8HKlUZ9LcD0WSul15OYR3GOK
CmmTPNtVh+xO3bk0nB+VL4ewIacxgBibjzl/zD6z7MfV6du9GKw8cHkQAUt85zA2zhCp3BpCswFb
d1jNxmlroEJvVuaJm5Qh5t2/bBkijmQpGpK3yXnjBLsZqrtotpvHKemmeFqWPpoa4HQFgrjxKpfY
wMgeM1+HuvnuSS2MPDEzGCUF6zDiO089zL33YE+jFdlae0D9l8XrRqFPlT+kWbceTC29orxv47wA
efQqs48XJDJhj0Mwt5t/SZajm5gKoOYZGDgT65kK9wvGhgS/NeJYzUOJpWezOm8dExi24fNirOid
0OltoxwfPZPbdJ7oK7rpeUZLaUHuIDJLC0a0rXeBoRrXicZ2Xi5l5yyXprFf9MFlbbTpXHGc5uF/
/7XqVfmQ7sdqySIiCiTH+xby9hnPqefKBzltV5iP+kI0G02NWW3HlV4MoQViP/amvs+1sQnoCc9I
0cAigu6+2LUpYzx7gYzU5r2iRoHmaaUeTIMf6sVIpLQy1nhtEYmyN9k1NXVFRq6omLQkaLmMMJj8
SNqLsJVoTERwf1jq9ixuVTQ3LtJHH8tJLwANzbY2Dumgh5pb7/22Mw8MUoHMFqQCVoe+R+9lzHdu
7krgOW2CZocNgKbSXtIxjeu2N49wROKt/7WGvo0sh3LlztDSiNiPQXjHthqP5CEsF1lsp8pH2qJb
mct1t4lHfc2+alKcGNlc2OFhOt3UplsykKTtzh6jmT2EuvPBs87d5PV3YpLgVRuuB0SzQRXOZvu8
6N66M4h/g1zmUkwkrtZalnxSjbY3K/+fPvgBY/5etdMFXxNUnfmkAP/2Sw786/lWHlLp2+8tswTx
uuk5smb9YlY7bwPjstn3P/wBVM1qxd28dv1hLqf3AqD9WCCr8ogLDNWMeU7TGWZSiwjEwZJopKb8
WHbdfW5r466oTcHIQ6u8gNBNsBQxA8rTZPpdNLQlWEbBjwX6yTVxLqAEunx7Kurmn7gpNdIhE2G9
3Lbq6gSm9mzJrA3GYTp7OYI4pGhf8ARBqiMZsmsWVm923p0laxE+kOs6pi+pmyE/6VsRz/16dCwN
9UA7RmyhhLK473m9ghIpS2Pl40QleG5nFsbr3CUiSi3/ilMmkqm/RHkB29lv/DFjU2wxojtOqqak
RUbEeUdXLMGcfjQOsJ8jPJBWudsdQXIPdZboO2OcCoB8lPZWDUDsmymnsPmbKiPC7OPuMk+6CJuc
q8FTt1tv8h83Q/PEorYbmnoixTY/QAvDlMru03Vfq5Wm3FRrNtIbtGOW+U9uNS17Gplq2JMknG6a
SYqxAeD1NehLHq6UqV0rmpcWi9rgyaMh/GcU1kFb++79MP2Zrf/rEcO2+6wQN+aFd6k7RgNmhwtx
ifd6m91CKqEoKk4WFobIL6wzIukPvjyY9mW+ii1/7kubrRLIcLcSFEjvSzhnQDL1vB31UT43ndOe
a/g8WrjgQ2X53pv1kTvFP66qiEuzvbLuvqKGkAy/CGi7vrjgNXvWnVQ9VR20rGj2M2EnO81FE0de
EVqgwnMjeDAUQBXbfNMarIOjF5K8x1XdfKhN/yuW6n6QguVMZEQElCDdZht1mmGEw8Lvk6s2P/ej
60et+8Bv322CF6C6c91UP+a3AxqO8AwflUWDtbq7Ius/nJmUH8/Kzxnsjz0wOUoN40K72W99KnYC
ou6kGNCJobxXiEFEVqgXc8wfk/mp6Jc1AD8koaXb3lQJRaTk+jRwbfUZDoehRgyYSMRVxbmBu901
7qTxg+YzkcD4nyYAdDFEjsMPJLAJTLzqPudOfBBNDFLler/9mhA5LKajRbBwNALIqUbOxzXX32dz
vv3b7UfMT2lE0uUpnZgnEjd5rZFqjooGjaYypjjr831l/vvfr8e73+0KDibuZf9xQlPKWVv5r7BI
pDE5Atl2H/vEifLZ5S8yze14dJ9WOcYaXYfEloIWeHPxvZkbS0mjnXTN3GJpetCPVqfvy9L9hCmD
YHKSO5mgC0LY5kwQMImAK2n3ziacaJg2dmXSZNLqR1+K7wQr3VWvjgy9pPCSF4XOjbfKYGtGMYGE
ztvcPFQYXkbxydXuBoOr/iWVP55M22CA855WHRjPlKd55uWppRoDxZdLaSH7V/dGXrTA0tEUu8S2
m33fibcSihJiXnX1haDsz+QWiZqgt8s2+9BoE4ixBBOpvg0lT7XT/Im8tE/9nIUNAULHqiLUUOu8
b3DMbewq4gOvjdL8eKhngpj7/BnsaABS4AUhTu+3qUb7xP90gwTKsLQaFJQeQSqAXcEE/qYjYd8Z
kwPQUyCP28pjkS993DjVn+la/b4mExKkggD6G7+4GT8oF3Hx2dYjn7G96+uXOVEPlmqAbW6RmKQi
M2O6e6czPtolf6O59JL0419WgMB5evUHofVY2yt8nwTZalsG5WpNYPWbF61AObjaTlS35t+iRaTM
NG2iENpJNoWW0utOf6oqdUo9B+1r2r9iGXkj5ohQIVSt+iKBWhZq+dL2u67QcJmieQXZ3E0zalmC
TUMhwFp9dnYk3te8fl14TSHdrpxoX0oSUVPUJFtqrdrbg7ifCD6M8hQ5ufGlG6z7A+f2DrQakQ1x
tjt106+axtGayaUVJOIMUStJI11lOA8WRNa8XLVGXSp72COU/lcUN18Lta5z2YpgSNKPwtva0GMz
Af5YSXwWaVRJYgnSHgWOQ99H7ZWYnpoWQsmWvLM6DC2JxzWxnTZCQ/NbwmCclolIMI9SF98n+HUe
r9bMKN85JaLrAomlUkBKEOFMsI7ropoDMIbCZnvYyruyX1Q4GHzW89BF5Peiu4GHrMuCgs/tM3ez
MGHMe9yYZCsto17dNx5lURj3tjAOWSuI7GUHVze5HQIXebTlCbOuH3gSTVF5q0izilkP17SdeXOT
l9pPIKOsq1JaGbcvShc8qobk6bqF5iEVmVd935qp3NX28GwK6GnCxDMOKg+9boZKWoO1nkc/QVtI
QInOqldqGbS0S2yrJLtmIbeMcImcl6yHqpU1whldu9gqiS0b7XivCSs0R/zEMyMi6qMz7SoKOnd7
dmTFw8G3yWL1riz0RJVfq3PXVZQUeXAuG1HqOzsTJaAigiCxm9yMCD50L1HW+IFTwuFpOSnBONA4
RG4ay2FToIc42Hde4qMskJ8gCHuuVTOCmedtKrch3Lb6O0kc1JfIeFr/veiOLtHEd8brWhllOIwm
Ba8ZcZt6m98RorHt3UK8NK1+AqENlL58dyT2R+ZQfo0LAohsYRTHPQx3orQXpMFg7dN09Nrqu116
Bg6nfrPl9NpwmESyMPldhPVXWTopnxJf45h/mcYY5mQA7o26bxFDir1lrXyvQ/qkVPXedw4OplQu
u9LJi2D0pnNOOsKaaiB3DraD3gt7Z32jQoNVxNn6g2UPP0OZktMIwt9Rkbv4j3bCCeuTlHoSSvCB
KsSeXf46ZuRgl+jOK6aIWhWRSXZZ63oWSJ49RYAYdWx6xcHilsPkrB5kMd5zsZ9w/wPQuHDBGxUA
XBl94E/yb7V89Mf4YUYDMQzK3jGWsuuCbBk5cnAbzI7/JTNou9zNS0Rky1tPe3Ho2feabdp7vJ68
E1Ve7ZrBx2zLMSGSkg5Otuc4z5A6K525PqvSQOsnPBwlksqxqHcpwB1v8Edl33UOIol1GlHOksc8
NNa/WcKzrOrFGrl5trWEMR7fTHONTBoHcHcxkfsm0LEeEqcc3P4Dw9XvhO2rY8MRkfjGj05gjFQD
2k0HjQ1WKuJ8FvfFRseXoUU/pmv/643JSTqYUYaFp6c+u4zj3HfyURGuFOokwBXIb17yyrjnrgwp
96W3GwwbqWlb18XF3LxrNhsfGroQRsGKEaH7TyzslSOkoyStm+vfOeczlQBcf0yrFxQwbUBA2amf
yuVoLEdeWBX4BV+npt1ymBUnu5E4XyLB5mcdhG3dI1Sf8+RJuCOCMBfAs9M0QA333dI6OIIhe6ps
MOVVpMyar53c7rtCO+F+DrvCv59W89kqEvQbMom17HZvTe45q0pi02puB/jxakD4PlncjUIv0YHk
CaaEBplK/1shJ8SVITlFG86SiSiyWOsyFm3fHSPXSQLHTP+I3iDowRyHqPK6t8LKEJkDowYeTq99
DvIt+FS4zDpecyejy6AkAF6ZkaiyH/yUDrO8lLGnUa3aaN6vreEXNTU3XHJ+Oi91fhDizy0R/HfN
JHbfeTmaB6n2fur0QZ78NAzKXt8y7usO8c5NJFtPBJpla1FX1GGnBlA+3Eo62T8Ek29IuMFIlQ+0
rzfladQG/ok2wV7Jkca1id/IqqoXK7VBmSqE73pthWujd/x6w0kfe8rveB5KCf2e3cvudp0mcZPM
MMz6cG9t5Jl39fKlzPXBb6273G3iKpkuQqW/RBM6MP86EXUp1EAObmQX/Zdy1Zc1QOK49VvFeHL7
SOawrKxo2KzXdWiRMbmlSeNsjawudR/7wUVop0H+ONbE4ahfrIINvEkQlypDxWbh/1J1EadSMFSi
7WtbUCOcSBBbNKAO9jXrCPKRXbJfB/1YpdYeNAxFuhpCsQ6vDNfR4ndfdlY+uiarabX6P8XM46/X
WJcEBkkfXAv2ZX1IxfaG8hmBdlO/rkg65aSFtrtUSC8AIgxMMn0DtN5VoWUt+8kWbTAAq7qaDBmX
r4phHBBy5js1dohQnHiy9SZogM5jW5GGzNNIQtHZcPpLS3g6RF561QlS7DTz1xhg/owCilL3Uxrr
7NeunV/MaeGyUFNAkczvqNSXpHOEC/XkaGSDI+MGignGvgchV3a4CfGeWF3ksxbt+jJ9omBEQ57e
84Eqk0YR1FRrBWi4Aec0Nu4pfe23u8Lhb3aRdQ5p+TAVACPjOL6uJeCnjU/3Nq2PXh9qorVBsdAz
2an9ZiVR6RhlJGv7RxRwzdOUgWGuj07DtU2JRR1UxcitWNZo85b0SSuQBqHBeWAC07i8OnT7Dojy
tHzgy/kxq/FDlrh+hdbNu8z3WeOGZuX8NhV5WUCNIr+kZdZCUm33Q5YU7K4rt+A2/OsriZ8ymak5
cRlISOKKXb0627VzNwnkwAVk8zm5sW6YvjunOkD4cF5wfx1WkX00sKo72U/xgoZNmvjnrNb5LX3Q
L23kH2mUpXlZb9wXvsKtPC7XYTtnjZujrBuf5s0QxDy6nEogd6s0MbHb3WVcKIwmsCTo4yy3TSyq
N69F6nL2lmVIQFJsrx4AHtdr1MzWlXjXqO5LWqenBvMcEqmdyPDhevoSjx1An2Pt501+qF40YY3m
Krvhb6Xy1j0hWYFK4CfWd75vd2cmwgmVm2GbT5sfq7DNvemQGbwi5I89ozl32nSynMRhjiqOOAPu
lxxNbmKxcJKKaCaeF9s7iaJujy2epW3Uaflb7xoTHfOo1jMMd8MD17+YBq7IqjSYmbf6cWrLPiAc
QaFEoSy0r4xoSS1+n40fzslolFT4LHwPgbbxsVrOhkWFd5uCY1IhB6midVVumNlbnDUfXmYu+3ZF
VGIbCWMjeju9bL5E47thy/DKL4tKxVB5NNU35Qm6wtbVbtemetPqfzSoiFh39Y+6taKq7fxd0hYp
3kp5GIsS82Gu3avBfOn15K3e/udClwszpfq3TtY7QnmTFNT+H8kwAX0v1pW1OnB6Am1NFtIFROGO
HpY7AHk+sBIpWQMksttk929KkU6I4kRVETaUGdDHWG0DzrmPDEpjD4mOLLUjLT005mw9Vlv1n6Oq
t7oW1yrT52P/1r5qykc8XBAi1Nxgm7RbkNb1ScBuTDKmi9AvTxXycIXgXc3Ls2j77lwsn9W0bmEK
c7eTm/E5in4LWe3KwN68/yjrQL9LKkJc2gm8DgU1fDN9EQy9iPtZPGwZ37EcrT9Lp5kC5mnBiZOz
B9Pnqdkj8WUL2Vnt9oJyk+YUIwRUuzHoeAXcxMTTCAPkAFzK3P63aUy06VoKJqEWRacIy9KZwm5K
4kFN/2p4nruSzB+EJB+jyURLbtpRDRyUBplCgasXRxMS55kR+AfrS7rTbBKFkHSQCTtoSOiqDGSQ
/hLDjGrfoa/H/9TK8qfkA5kWjW5Iw+RfmIMZzhN5Juto3q0pdw7VUVO8Tv4bnMNR/1+NisGZyDqh
Ndd2tLRdpm99UOclSYnz4yg2k2hKRM4DuFHckgMhCNKP8iklCGVoKeigUqDoaMXp8eLnTQ21ozB/
9PVB33yQ7Ll/y2sKgAAhwtGB45Msmbn2VdOsom/k57oYubRqDDUT6kl0dCaNtsWaq1/dUl3ZfdHn
yATTMEKDO/p4RDADBNa6PCTVZkQWQviQqf4rK5pPZ8OhTg6WHRhF9THpnRNSRNMBcmoaswyXwWzK
A3USHyJpUM81NzOysScfi8nfyZqwMZ9yq7x9YNZ7taz/sTYifB06L+YjP2tAXifdtP6xycWOjx5u
hJSarbPq636fjy0CKzvKx/XsZNu/2cG14dv1R9UAwVba+EYAJS0rE4nKmLbB5gzyYIuXkfJ5nKpz
RCgoMzEGXHtMwVDIVI4m/qWhozcpnQwYriyHmiq4Uctk8Z30/i1pp+uWZWfXXsqQ3Io9SqprYrSf
djIkhIRrQYcO0cQfiylrIP1yGOYw12ihNL+FqNe7bBNf82Q/zxSO3BSg/HyD2ZLyMpzo612S6c+5
N9qHblnA8cbzDC+IWduhwgPURu+GB71daUiU8EP2xhuWtm6JDqvEY6kvr0aDjNRIjHc3Jwtg5M9f
nFbtYCBeQU/33QBtrSmZ7HLcQllX7/N1qnfegvTGTPueJiLcO+VAqIRTRUvlIzo4KVNcyHSRe16O
NdwaB6bULI+9IaNhhstwjFDkAAYFik4cCAeqyn6r6vZW4QRpK/zGRoKXdxTzV5W+ks/1Y3kDxhk1
FgEJNUdLBy/LEA+dJ71ObvdAGsBi3dM7kaF5jWGq2njp118il0YEuZxR06k37YteaBVWGJAiIyPL
jHZDCJJVzyNp8qnDITmh37R/ioyg12YjiHyToAKupaB0cxdp6rztJZ0iZNExFS/91zINRLi0wIBT
os23AKw16Gzs8I7HI0qa+1vjTRc/nHRG2DmZvINFavGJJo5zmWzJyZwIOKHFh4hs3KqWX90ZSzsE
lhy3s1mmYbv4FtU/5q/rzaQhlNlFpXD2fevb0QRMTALxApWkNVCXucJB5m4zm7H3M9P2FTmlfvHg
TnYZtQaBvQAQyDnlUuX63du034RUgJBAP1JXstQ0C0j3omcZFWWFzvCWKf2Ecuzu5oAsVr8+rJr9
ZySMTJXF+ZybbNI0VCEkyiJQ0h5uAl13WacWvtaKaEccQ1mnsWClfbC5bbfHra0xbFi7CQ3dY2Xa
n3Z+w/bq+7FDt+x21hUR5b8UZhq2iVNb1difoFP3A2kP4MwoynrXiLsUQQa4kTZtWG+XLSYi1T5r
afUsb8MhKo6vuSWrgJSpWwFvfeqep2lID/XtcbFL/b4cufBKg6HQmrU6qnRcuaTFhjP5j4Ra1ZfE
4rrJN1Ck3ApuATXt+lGmpCNMqoKTXfNrW5nNflsWNF4YNzuspzs/dfnW/CcmCIJjyHSdeu5jdynw
dtQtJDn9Unj1ALeaA5M4G8KwfDdWEbh4m7n5xDEZ7FccT1ZkVfVT6s7XsYbLAkqjhswauWfrPuwb
P6ajD9GvTl+dGAbAlNfOvie6+H3SOlY4j46iEZrXbO6rlWAk9N/sKho09ULs3Y7z45oJQSAqNGSD
/D/UvXgr889hxuSzLDzjyD+Sh3Ls37LOf1KlY4eTWeM3u0jXuwzlf6rDRWKjaBiH+qET2b1r21gK
PV0PpSr9I8IBjo7iUI984Hnl/ghU/kAKKyTmnPVB21kgvc6Mqdy4mfA9ZiUnzpf9KKw7NFDEr5O7
1aTs3dnm/zcYwIKkZOWAMhYJG9lLwwsRNoWoAYbSu2FurRDJZc10e5slCAawc/d5HderjxA2sMyu
CmbRRPMoL8jKcfnmPpP/JgAhRXJCgK9HQ2PqkOW8/rrbBnmHRLnK/ksmjfuF14kcIr46BLK0Vrv9
A6PiX2Nm1SEfP+hFomvKBGlhp78xsZ91Ts5QVji7Ypx+FHraUpuZkN1POoV+/K4jMK827tam+9Fp
99khZ7IZQaq/xTcI1rhplNqmJGWdpDKh9mJLotEqiNQD+x14LUEF1eNAqo1W73I5EYRRE/TPnmWq
B43Vzl7cB5EOh5kd8SZcf+LyeqqxZddzFmfjiAKeqZjVmH6znS3JDbQFHvmGfKhx+ySAmYeDP45l
BJN+fl91gsBsR/twxKHt4GUTC8lLa9b/ynxD2jKtFzX4/ckwlx9llIcB7RVI8/i3kHFwt5rgTlv1
gzWkjkoWyKCpIfEtoz7SuuWQdO2raJr4bIlpQb7Oj/adwKfubGG9bmoPwFOrk7BxX1g8iG4pyAF1
NvxgfvpY2IYdIMwAF7qZAziy88W+syUMVFU3D4lsyD6w9Tt3+O12TsKfW8w4QfTpSogaQhid24+z
H3Ee/yedFqR5yF40nZm554hzyxnT94QrxAS4UmsartYEdKD9V631VauBD/J8eZU+2Ye6/ZVb7nOD
Rh5CEX19vf7VEyu0XZ2c5Fjb7ESqCcnx4cEjeWon9ezTglfcianHY0QEg8rMU1qkETvvp+M7j5Pj
EDPpH1Yn/d1W1mOQWLup+yApi5Pju0G/lM9mm40R2RYs31W6c+ZHx5HHBH/P7vbogJjN+8pHumby
HIObhjQNutGCE2Q3kGTEsphI5NLrryWFjjoL9W2W4y7v+hDSOA2c5T8Q7p2cyncUZcQGTPm/KSOi
Qt8QGdvZoU8R1q75A95WGO+bfTchubqeuHbQ2K4I0S1vr9fu84gyNzYFBQ3ypgBBACrSzdjNKzZ1
Vf/OSYUzoSZdQrOyHl1BjOvDmK/cG7vRH8H58Slk1ixjHcU8sPo/12r/Gdq+M3WksM5NQmdfEgSQ
u3VpvvAZPS0OOHmCJGZuX2XiOCQS3nipHs+K1NwSTepAeICGVEi0w1/bz0aIuOVOZ0wMBfGNFOuQ
89EX67M84MRTdGdsiLh848VMu7fqWzldGrQtCKg9cIyp3l53E5BUtbr3Rjpr0WomT+vaXOWWPPAU
qZD1lYgRltDJJ/LAF8y7KpW4DEhe6gR87ryNh1JHZwCyWfCcII1YbtKPzGgPju7+kX3Cuqs4QZ0Z
TcrkxbcgPEy1kuV5okHVzr7zccPP5K0qaOan2e+zkGnkXrba5yKdPz8vyRdqjRITxRSOQn+iAhUz
bzeF0rHiPuPj2LDipHj7q36eonlAFb7h6ibqZLKe0AQ8JS0foeJVXTOOUUO2B29c7hdMinxVfnNh
BVRQH67mYgFeJjhp9k/LnX8TW7JQTL3Hn33Reu11GZIyzpYN+1/3qFO+hRgeMKjwr3ne9qcFNXox
QECOPXui/j065V/mQXgtVqwbpFBu3ysOq0lcOOtdImOgZzpsZPiSe24inkFf8oZX5uzj9vZQrTnr
d1f+FECHu1Vm75hbwSdh4G8/2nXEe9e459keXPq0XcoeUv9xpoMB6dXBzVgJMp+QBWPwT9xsGaar
7D/Tw35Anl5qIvzhRDgNZd3FdgWbK+YxsntyLwb9fnJMrG7Nm0scJfL1Ac8LIDgUISj2gEbU1cf/
CnZOXCZvrk77QW+Ld3pV7koxjiFdf0vEF7LhvIz7kb+S9e4OXzEBZNh27FJd0NjI/48AHOy7foL+
t7ySoF/51ilDhi0eFubK5YPeGD4LbzOQGAS1ZFZQ80iLaZdF1i0ij1JMrN8N64s3Ens2O8gvSguf
X4rDvfYjBEWQhpbz1JqLHbZZR+QVha0MNP61BnDbeXaR4qnYQ9/ne7SpZL7hM0UYJciZKeKVRbzW
UM6LBlNPQ06K015El/8r2/UP2f59bWHySasAxfhwP6rpuRqKB69xGLRwzdHWh8lJEJVm4edGrnR7
3REuz3ncuRVrqTnKiD8P04mNIM1s4ezXi1z9o6fX3R5Ah1hT4qe2KGnTvzWBF3ZTUgHyLGx7/Is1
qoF5LYicqh4rokAaT92jqieNqnzItZ4uYHeftnVF17ALHWfy+w8MtKwvNI2aJFWq8s7UOqTnQ2tH
g4tVRJYNImH7G1ZnJJ9aQL7NVR+5SJHytaD8dG39OyVuaUbUEuwSg3iwLMch49iZjOtaC304bXIG
ydhpTJpVhF1EmfxVzvbtwVlTvfdnmKLfsfYgELIJcvck7wb57wx7PV6O1c2Cfh6zSK9efZcvw0Cu
S3QFG0M2sQZ0tvVnjMQgdYVzdVaMtCjv+r2OhfG+RevuVK7iuvVomaf1qdaIyzVTMnaIcUecOmwJ
2UvlvcQCS95cfx44ulJDqy9tJxBxOV52nHtLPWcktOFTboAwSz/SpD7s58I5dJLsAr+TfrgOZHjY
5PltM+lbmqw/xlptbybCHo6MOqdzUusEXfDAaLEYxo+8KI5aXidX/+SRYrEvp8Q6ruT5hOVLb5r9
d1V4j/lUF6fkP0UWCY5lrKHIZYzDbEM3W9rDQjLg/1F3ZstxI1m2/ZWyfEdeOGaYddVDjIg5SAZJ
iS8wkiIxzzO+/i5kZlcp44pUt96uWZosJUpAAAF3uJ+z99p5IiEmSt14ibFnhUrL2zeFPa9BGGw1
WHfIQ3yxTPXwmDVJDEOBlpyP1xam4aPfwNbmxqss06WTqlPpFll68lQg/1bT+hP8NllTUhqjkq5X
wBsoHtFI+L2MktVQyTvyUIcLkW9wp7+g2bf5TPo9e3UAgrSaIygf3LFGIzL1Rgg933uYwxZQ+kaw
9FYIziS+1Dpb9B7dfpJFJ/jC/Kbvb8s07S4gnMmyHNH9ECSDVD8wqp3pGweZnc8e4dU80z3pENus
eSidqruyqBd93ryo0MN7FwualVDRL9tEPpYKC1AET7wUPYz5eBiiOTLj8aDIbCmkcbhvupuGsl0U
ao9jE5V3lAiwKHf2PikSnnZNWuMwDRYlrPGFVEf92qcD3SvKOB/qpN5nQnv1yDZ3JDUi+TtztX2G
AmiWWNpZLeEjPfqGV93QTPGXhRK3S2LV2pnXyPGdj2Q+jXRMCYGd3vZsi4sYtIUOmHKn9PRSzQLG
HPt1f5eJhJm0uwTsYqAnmdoRE8NWauzLyDDcjZTaYuE6MZ1sMpzQRDcuOmPclc25xF+MNYzGFcak
5zAk/lJve6KLgFN1CRKfKU6kTluC2SsKJsi/abZo6tGIySwmJ7zYoAE6IqlwqUC5r1bzpBfMDpJd
g0wq5FlW5fZGtmDGop70llEW03c3qu6YGvolKFN3n4gALpvnfy1D2kNQjNmzjXBgB9PimJVGUa1C
slmV+rrSKUz4hLzRhRy+gCc5E+od7+y6nqsuhRzp2OEOziLRTagXe0Fc52ubjDdNUoz7MGOer4PE
mLuDugyQUpc9XFPf4pFUJHPYwE+S9jRuoQ2/Q4wttkZKbbdhpbgWWZ+gxO+/lJkbnnT8aqteTyu4
CFlsLVUrrR3cs2ieFbO4Zd9K3VUj56KS0xf4JB3Ts20dV9BOX9wRy3IKDjTUUqiS9OHWid1M8V02
5j7lC6mJD66CCoR85z28G+gdCUTU0BfpYpigXKPFDOsGnrb0ij3DXu7Y3EVDL53tFEOWXJW7NvKP
rMLcY+zuA3ACe0Uvol3AYpvv13CwwC6E7D+5XXznNRiKtNKEcKHDFE9a9V2O2YkEcvOgymW788WX
ehAJENmueYxU8AqRDKUppSJvQoKKZaU+1GqxTPEbz1G41RvDDtmfZfk2zfTm0NZaf6OnPusZWLZ+
z3K8tNll4pylV593EBo0WpSprIH8yU2H16FyEJ1V3WJB36Cd2irUONVRZE9TSrL51bRe8R5pJ1mC
SiAJ4A0kdEcnCoxhZ2VLPShtut49IzXVvxHJVTi2Sto06/dbV0/TfYfoBoYEuChKmw+2lIMZrCS4
R1k0rInfNk+WzAMJA0YAnBn7RVtWb60mHmm4Wxs9LjMoc1TZA/Ld12WI0GtEkZ0jcbGG3DshN/tW
u6lYK0Z0yOvRO5nDt1KR5BspE6Dz4OEpI3UGP2vErpQItkxYAs/GZPJ0ZdkNxcFvQ6LGt73ksUuz
hxZjUYe4WVlJEaw+UYeX3IbSUtgVgnAJbADvTt442zR6S8YodFj4hdgBpfQYjTtvcrRaeo0QhvXv
LFW97miH+S6S2gfaWa0TWNpaDhN7OwXG84Z1E3Zs4VyNRyQHxGHULOoKHrn1e1T3s7RUqQCG3/Kq
63aGHLAkri1znbmU9nxV6k4EPr/LRlkfOl2VLxAe8J+MKtVwTwGTJNSN3hDWTemS9aIBa1BRk2Ej
JB+ztjyKo8duqdVjDIL0S4EQIpfVEMDMI4r6izbU1JNB6PXQ+reDmd7ij0E4ipqZJTmQNI3MYv/P
oibFvkmQKioPm27pzoRCz5vi1BHzYbKyLBJSgAt0JBJK98HUSh2tokQHx7usrjV5X1unygTlAoyQ
qIjgpjZb+/THsyKIxdn84eTUGx0llnSvVPwPSI1n3kgriCnWPDUkdUX7+0VRmatELRrS281uK6vo
KH2/ozKfoSwdfOSxKm8h24s3iL5jVqHj1Lvqhy3BlyT7Wgt0PupDhv1plCcBCjkmdw2i6rZVb73B
VF5ZGuVK3m61HDi83M0VOMM826Nmj89kekxJGR5INjd5q2ws+WULYMgoRXkTD+FDMaazbJTBedOZ
nxt58zVUYcE2Lk7IzLzrLF/fjiPSBAPOF2nl4KDktaDHAnqRbk0Yi2ozdqEzikQnC1sX67pTv/Yh
1DLdzLasGMaFm8t3XYPJTxR6tjctSq+iU+qlpXmPSk94AVSwV1tJaFslWKVM0CFYvbpqzmqzmtUR
ZZQxMcI1+CsLzgqsWeLdnSJza8pRSYl+bLB3f/yCKXXZZWRcKban3pcNBb0oboN9AjovjxU8gxI6
DHCG5bLtyWeU5SrnLLmxiST6cW6ooTWtJxBobffbVmwU1CmOawS07yYeCnH3KtsDTUVDTIWWlMVk
RqX4HkInmsw+ODdVLQiPkCiHiPRLH3fWWrO+1QavFtQrJoIw+2x3pY6pgIDXgjrokNYGOCTMMgX/
zonS4K6OpZxMlOjrUDbSuciZPN3e3TdtekdI9CTM7TX4/UFN1+wciIru7xjtlDp9taxe3qTCA6FC
3bWtWqeygQ+EbaetVY+KPBzXzCHzdW1TXT6CPS1Q5Vn9zqgnyHLr7Sof7XVRi3jbKsU7c3YTt9G9
1mT+Ku3Zn9Save098abZKO1pMemQ9/J6qdU95dbs2LtWe47Qh+LMXhd2SGd6wLML6BpRC3J/jzRI
xy/0J7cGtBkRZHbwkV8TwLoSMb5XS0dwgmDbj4lWxKJlD+9eWjaTdijdIY6y+MJPkWwv+t5/qoX5
KJk0YYixwaPosaivPas4JW37WNoI3k1okLbSvpg2Ohw0LfElwerJxld4W0PO9mHDZsKrEuNGA5vX
snjuy3CfNO2r0XXPaQwZn0pyd0bt3bd1e+lYzw5F2XeYKsWlyVODpF5d3TdduwsrdPMkLHRAZhr1
ErfbgjI1WoUKmZXoxpNr8c7Fti+WuhZoBJkCZTVdkrswSKLL72W4l3ir5j1uk7CNVMq+ioQu1bB2
bEhfBKiRLmvsTdoX7MkbaUpPlfznykIpg06N8e6bhwpZFoidJz9xH9K6LtdaY7WbWKcVKEwD7b9F
PFusMvMYNnkPvbnu0YGipSoSPHwRIN4beRgJ0NMpdFulYayrIV3WEMEXLQXLYxep56QLtLvAt2nH
duM+8yqWheMmKUxzYY+iP9e6la2U3PQROCDhMqMnlbXCcSSdh1Wd3jzopFXhooBLVPESniF4OnUy
0l1YtMzjbdttLfxgrKW8rS38FXCYc9f5CErC4UhDmKpQibNFco1yT3NtWxqSsWDZW2ytAny+oicJ
XF+2t8HAQhXPSLFvwiBbq4LTarmg6loV8R6shzcD7JSsoScgounV/AwsrTj3Ee5a01PuRIOsQwtx
PjSBG+yg3/H2HAYVNUIk79A0NhDVxRkibbJV05soHbKdB72QFmozNfDrtawl/Uwa0xrh8sX0CXWu
I3RYZmw86RBmmRSrLTk1i4Fi+4bE9vWYhMmOrTCPixw/yiaMAD2KHD0qU+TwNAWmxYMxplu28vKG
6BB1pTXJcyL0eA9lX2ykTqzbjg4nyCUakAZcdz/Hf4azs5/FKQoZ1d43DXw5vXaPgc3AQ+RBvjT+
uAMbKmtR2l5Du0GMi1wlfZuNFE7Bgs1FbT43anBHaahZjX49L2k/HbC03uhwEi8sK3HTij3SGEQU
eYroKm0gk9f5fdqQqGwMNjOecP2dn+XfAkzx0HggaLQ9hopINW8oGHjbxJC/0kWgkir7+3CIi4uh
YBtAFp8NcufEUrJNWvJdei8/Dq44WlVtvA7RPkbJqkQjDWXvoCV1tWvH+owxGzpEpzxSC3RSCl0R
Hk/q/yRYlIa+6c3uRNTuLivCzTjYxdpjxTvHe2iyg9ipdEN5UBplK4vWCRXR3CQsUmtT3FVAJrdi
iDZqwyZGdCqGd9/bJ5EOvq9llZH0SXVjID3Ax94g03Ax7+U2TATJXjbMEWCl7OHwxy+qEkkLNn21
o0WOkQBs6w1oTyR3+Fs98RirCWWX0O8uhluCuag2WUhGjVyK4WB4coh7OSjYC9I6KApkUa467LGO
r5UIuZpleMMxVuV2I7jBGrpFfEuwaFsFoPwfv7hluXZjo9uwEEn2YTqihAqxxOOxJNEyNDdJgt8+
GZIBXK7XU3qPz9gb3B3JAfeyUal7N2gPA8FDjkap1iEj7F3WKnMd94QQjhKWzloOiwcKt7wIzV3j
5fZT0xQDZExHC8xk59aTsJgO7GqKYyJyhJiOnOy1vmBl2U3FZgAFSzSgVOY1S+wrnbDxIc63Sg5j
OofVG2vYw/FkAUSUWGzike7mAX1Dvxz2LlKLdkqKQOcM/lZk9tpOYei4nn3RCJ67i4D54gb/gmyg
mhc4r7alBebEnBErKh+FRHWnsyxlNoykpboIQpl82Lcbkym+1bZt7Ea3olcJFaBZT8EL8IEGxHDQ
+eusyD0qzSrxaoUUrvA2+Asw6RcjMy4Dvuy5P2jeNpg2/zKEV7sUAWACWawSDe+0khA8YPXlzja6
zIN0+i3wt2ECz3SWQvYxY+h2gVnJG5atxWJSgurpuBx17TLa3XBnDeyT6SUbZ7PCfO+WzcZFqbxu
rH74UsnRhQw6cWMoOyw91dYtfJ16n1k4kcEE5ed9O9dK1GO8m3okaAI7s2H7W4rDHlYr0mlsfA9f
ZIG2pee9iR6GfFmKE+c6wYUEjDs4JkXv31Vd04GAE+B21AHlsY1Ml2rpN3b8wrFlLD2V3qQLpQjv
Kf6juEvi5iFHbXTgEI6iZ+843IDf1/4kOMj6Y5yeKDAXRBnAX5uF7VguGkNGgmtMLhA9rmZqB2MA
OdJ2KAJMkdrkCcA8vpIH2jPt6D52Magxu/CJT0xwkioVv8im2T+y0eWAgIpbrV4rYZ9cNFpKnc+j
lcnc3Kih2xPnJgpOL4TF0wiwtlOqW4YTy7Pq7MAaADH7usxqNBkAVxC4t+NTO2hY1trLKIiQ96nv
7ethQuQMaFlCxM0ufewlQcXajjct8Glf9+YNzMmtG3tEffSwEbDSbkcX4yGSczL7XEC5NOUHXxVf
83xVtUb5ZAOVx8Egk9SnZtVTCWjLwnFvCug0IdC2uR+CLfLUvsfXKvQnTOxgEFvrRh6hMCkjGKW+
CShT6ZlCdK3hIwbLjS/4z4qoLL6CKW42ugk3pSfcWmXLwavWHNkMFEjLLdoSjWD41VLPqix335Rc
fzQJIqIi0Bub2AdaK8fxeUiT/KQotnzjedqKMsrK1t384nU1u+5Jd1aguw0LM7yVsEykChjhPKJb
W18Q/ClfFQsyrzKYF5FID1ojP9qKVJ2RMEFPwfOTVoq5qTOUpcK1w11eAe/09LLb6H1xGGNVup9E
cPNas97KwZQPtt02izCFGQwOGzhh19wleExYj/LWG0LpGAQ+k0RFykwX4jRFDH60ZF6LwipR843Y
yUAJl+OrrihiLmAmfe1K/NYB76EgyuAs9VgPSnADc4wWKC1Cd3hQIIygiqok4Z/++MUe7AdXoAmm
AysvFJnEal6ujoSilZWMtQAtSGcL6cI2ooFwcskKKV1I311HLiTuphDFA2oIiTbwMm+jbpNo3sai
A3XLqKBCwuaJdhEN98xGQEgLf12r8A6lhvHRshPcGAP0GaV9Q6FU3eU+nD76TVtPCxQA8Hnxldgu
enaWCZauVlgh4nMqusbaVsEoLUf/rTH1+CXwA0LSJtSR2aidYxCqucqzEPdmJRXLQMq/Ueaotl1k
5Uu0e+3ZA1O01DFtrdGBYPmPlOyexx8er34Z1ERa9gaDsW+annHuRxsRZ9qNwEE0CxXNXiM4Ug4K
sKVWy+ydbG1VbVAP9Fnz/agMjh3oyLIs3qGepJLZUj/rpG1e6J/hbimG/TCm9kIdhL1hW4mttjde
htBUV7LX3Zodt00xCoqFCcZas21ejKmgU6YAIKyQHCx9ABtnwgKZ10XSnyvzoCpJsWtRSaNmZeXg
U2VD7nPPQvo1wUmzLhNWiRAXBJ3YU1BogNxABy2UUj5pBWVpFg10aYmNrJ/rt0DvEJSz2bsxm35j
0Jw+tICJiNU5Z74CS0ky0F4IeFdVBa1acgdHyVO0QLiB2agexeBBBasKdiN6rvG0VsfMt990LTVu
WyZhBGN0H5H0zOTSBd3EsnM1ynV7DJSq24nWP6dZ+C32iG0ZNIsVCjtmLIIDwoFSXobIQRe6GmyI
fqByH1a8hFEFqAV4+ba31uglO9SkMYEqY+KtsqBx4nGNAk8N42H1R/AUfq5iX8Mmog+HlRPNwja3
ZJj4LhtA/JK3aRPe63JvX2zkoZTmS43lctXQzVdkBBQC8RrkS/QhPZW1BYaxSZ+GjdssfeWMEsZh
dvUXFb+jEJ6/g30JdzVylJnRKP6FWpLAWw8+URbR0TJ1l32Xn6zwuy8b+nB/rHEsBYCA37FuRY+s
7qSyQP00/R/w3semq0JnNZrM6J0Abi1JvK/kGCRGgyVyK7NsZ9Hg0iXCu9gG6FkUnbZE5IK6JTHJ
EWV2wFFSbW1V4euUN1ATklsFnH3P2+ekgAjFYIevdVQDp5GLY/7e5uFL3cNLJjIFgZEod1I7YC3n
o2xTo11RvXW8XKq+6C1SOmlUra2vM5vmXpNumyRdKlnTnv2OyKM0DDGPo8YJVBiYEnEzCgwa28/M
OYlc7jZzqedWGjgaAteJYmhMTK4jVd/aCqlZllSDQ+x0CmuE57REalL32TMthJSYobRYSRRG9wHD
ZhfKsr5S2jK/xYK+sZLipQbP8lokh4gp/yLLxg3I1eDUC/fJRQm6IdntUcryGudSXW3CSMsWbQsX
IShLk5oEXAS9lKtjI+zixlTUbyjYxUV2qw1petlKTQtjGWS1dWnfhlE3HDJcgpmQ0vssbcZ7ZAc4
x7L6MEpRtjKq0fszUfD//C1Xt/rXf/H71yxnqQ5R/+q3/7pkCf/91/Rv/v13/v4v/nUIXsusyt7r
T//W+i07PlOVu/5LfzsyZ//r0y2e6+e//WaZ1kE93DS8ym7fqiau//gU3ls2/c3/6Q//8fbHUS5D
/vbP317Bg9bT0bwgS3/760ebb//8TZmSBv8dujwd/68fThfwz98en6O3f2yq+DklUe/PA/77X709
V/U/fxOG8buhm8QaW2Qiy0InybN7+++f6LZNnh5J0vAjpsy1NCtrn39k/64KyzD5Y1s3ZXwPv/2j
ypq/fqQYJGPbmgn82zKF+O2/r/78Z2Lfn18bd+Ov338fEa3bV8FvFKJwy03uIdJPFZrMV8FvvqjC
zOx0+aKfWhK7TpQjolttrjvhIo4Prl8yKDEgjvnco/2FfDsx2mMY92uXTY0YH1CWzyYooV6jyCAS
CioV3EqUCEiCKPu75QjYpoZKTURA9jiqL1n0rekvZr7UUbcFAvFcsSiRQ0P0s4nIsaW90e3wheK0
QiJI808h6obKP4x7FBLVGvvwXE++kEJHg/CGtwEUmRvMHvXMxoD7TpgE+XSkQHXv3cz+Vq+MG/1c
LkAgzJV7dZVpm3RLJZJaOBZvasH9Bkue2n+1832UL6LmmO3yhk0AqpYZJVj1hDqeBRIWBSqPJRKY
he+uw3O6YY0ZPcALwYyWsITFeiQdSOMIHownacc/DvVbY0mDJjgHxBLl7Qb9uXgLmk3InaFWy1Vg
7SEbrjjY2Vlku1h2VBDzKMiIo5L3gOo3QNj4Omb02F6QcVDOmiEnw73QzsM1uvZ5+1Cvuxrj1yle
W4Cd58k7rrK3OFoXd1gHM47GLn3Z7elE6SfWx1o6Y26kQrA2nuiNrM2NeLMce9strPRU7W3agrMw
Aw5w38jkPc2snLxQ5EsHjvaFVYczrEmB2+jRUhcgfBuwgKwrlqxF52y4FiS/lo44NO5WzUmmw6E3
j4wH6qGndD62znAzzMVqrJcTPtLcyVvtqYGruuqQ9/jHjoqIFdwGT9FSUMB+kmbwmjeVuUG7VX4b
YYAr23PFewPiF1pqe9OsyXiA4b5L9hA5kSQiBpg+yIo3PVaw4sztWsvQ8RbJBRn/rJ4L/UiongNM
vVzElAnpEy+/SWd6ftYagCIG//xkKxu/3hFm4K0pKy602S0Sp94BYIh0yCZlYhntzZE8oI1RsNWR
boGDJeEaMxuSsXrYpKFTqqcG+9hYv7cBldmbwdib4hlfpWbCI925Jgmxd9FANQ9m6DxeBW/kMkBC
WQKuXg8rdW6tMCRF++prvx0WGBOzTTZP8Rzwcp2H7+bkVJyN2+bVOiGVUt+rb1/RjZTmQl8a6rEJ
wQxikFlYi3a6Gc1M2tr32by7J5tt1Smz+IGFNSxbKdvKIX486ok3ObE7XU5DCCpNsIiW2bp2uhV7
S+6q9SXZp498aukWTb/ScnPRkd9Z3lK7C2GToFGeu+dUp5nWHhLvLameKu1uMIm6xzi8zMMVdbpg
6S+ieUWzl1GyKt/zZetES6pMlP8gD1A6XGQYThUCAmFfsJq5wzAAFX9FVNN73995xk7qdjw47jsO
lXqfn1Pig8ql/ZK9sdKemXhf8TFSW6FT5J7RfIiaXjTLWGPdvE13I1zk6NDBmpH6g/Rtl6JXmaFZ
9i7qO0u2Yl6T5+bn75p8RHvfq+uBAUjbpjKeVGooeXdTxF8I8tDcAJ6QgF120dKNGZ7x3q9QpBP8
mm5KSLtp9kyxF6viwUoXmbv07DuDqD8dkQPxLa9kq6zMHe4wEqRThlCwkscF+pg5EpGsmcfZhnyB
0MYyunUv0b6hUmNzgyrrftBfpTWmyUV6oP1rHr1sU9gXmGSa/TX2nVZyghE33nvQHF2sAqb9pk3M
ofHF1ryDilQu3yYppiXSslKIwZH3dZAJIVPQrWb1XNfETJD2pprs4NQVrhRSsLJV3sgzi5wdPzyT
NDMxSAmQJBDFIIohXA9TbDitJuD7R+1I4fm7t+kP3k+0/gge/U/yrPXn+8kwObEqG+TvXoXOpwWk
et005Uu1rB6IU1bgR4FingcV+Vz5hsLlnf5ItFCvbYYQXsleDTz06KdOelCHV/S+on2LUOiN+mHE
Ltk2Zz3E87liECU5VCmmbKvfgnoZb3vK4TP1CShM6cKoO9bi5dYfXi2VSJjhNqWNTtdHwlG5NG/y
Y78u36bFY4MaeTF2h/4AZCN1CuQ/YE1w9WPwbpmDF2RgjP22sLjJTJDRu7gDhlexVOUIw5rkzRRF
xRrBX1bfmbxne//dGm+RikWQNyYoJea4OZycOr/NCJliFxiIF37AQ99qs14jzoEdyqM9D5MldQpb
31Ua5tx2Q4BMtYD5OWcB3G+nfD/qwxiI+7U2OEm2NVm/wwnBrHtSL8iWwhIv47J9BUlmEtpkH6vq
DBG4ptGK60LiKUSoumjHJcA8Y04MTHAR/Rc2RNIKE77Pa4fC6J8PwP9q3fk/W1Se8jdA3eXbW314
zv9/WFnyJH+8sDwMz2nyXP5tUck/+GtNKYvf6Wop5FwLdRobrFH/XFPaCj9QLE21VVXI+vdrSsX6
XddMy7D4OUI1ymn/XlPav0MhRlplsithD6dbxv9mTfn3FaWkCM0krUbWWLN+H/+NC7wv1YLWSGnE
cN2yKPmSqyk8xO/uww+mhCm7/D8Twn8OP00U36WLp2HuYeiOckfzwnwP/or3RjxAu1u0qS3qn0w8
07Tyo7PIfz+Lr2Rmm1dm7uhKwR48rqz6i59kuCbzCo2s0xT6qBMLKiG7/Py6Prht6tUCXOlDPTOK
MXN8yWYp2iki3/nQFsbF58dnY/DDS1KvotGLOix9LR6YIqPSbp26EUbl6NqYf5VaCA1b4endG1sQ
7yLF8IDU0eD9YOV+mG/4ksuHzz/GR5d5NY9LyHM1TWsKp82pAM/1MIOeY4ZD0vzkm/vg+VDZZ33/
fPhtrZdxbWYO6RctcG5LvIdxYWlzAw5v/4snmU7+3UPY57gOfYMCOxV4JDS5H1sniqtYcJKSRNpf
u1XTLfzuJHVNK0P3s8JB79yerCLvzvqYKrvPj/7RfVL/fnReIXVbl5PetQy0e1ahY7IOSXTRkBXA
Hlh/fpaPvu6ryUD2bF8xLJeUTmRgq7HQ0aTEaXD7a0e/mgsIUUixeBLRiEazuSlEDhXEN0ujXH5+
fPHRTbqaBgRudW2gWuMYqA878ubJuN2UkueqS0x+OB7JfckoF4GCoNWuYwxXJN9Hf2ybgbzTEzCw
SxrZMBCo3uTsUaWamENfjgzvJx9xmh5+MFEpV9PGEJCdaJlMVO5oSfW8yeRpZ6J5WoK2SrKzJxLq
PCS3bpqre8NEvbuE8aaMN5/foWlU/ej0V5OKroF9tSKvcIystCgFutoN4k2iYAYj30k0xl8+P88H
z5FyNW00IPujsAtBI2ReeptIU7YX9prc+rXZV7maNbwgHyOap7kTgzVk9y3S5N5MfOvh84//wXOk
TH/+/VDujKZXAZ05HYonIkL08E6CefRK7TT5yWzx0SmuZotGeGUMBKRwJIqueBsQ4q/kcsSjGPqm
+WvDWbmaNOKxNO3Ut3IHXmaAY11XWeoTwivFP/kePrqKq/mCly0lZZfXg5ZJolpiKSgQQyYVO8Eo
kMPHX/s6ruYNAL3aEJt6Pim1wKB3UiMslGFdGx/7CtLY7PPTTIPgR4PjavZo7KE23VpOHc3sJqO/
0CKW9sR2mYcUtchAEHaflitEsxi62pgW/K89C+JqUmh9uRAqpjrHaIP0YgYCsiCF/IJSlu1RYfj8
8qax8YPLE1djH5NKV/dqR5wrEGoKcAPFfWkJF5ps7YR0moEmpVEPT5+f7YMZQFzNAC1BEIqLNMxp
qtxKl25ewQoaaRzd/9rxp6v8boj2OfVXLVNYtkYsrIFvVNk3LZY96yd366PPfzUFwCnKpbQIciew
7QARsgHx0Yjj5eef/oPXgLga/VkPp66UMe52gluCitYTQb9UEO2b9/GojYYTBZU+KSnD3NrB5rIG
ql1kvv/kPfDBuBVXE0OqIBYR4CocKW/tLy4I5m9QvMinS2pL+sk5PrqDV3ODIeFMLMqBNXmZdaQp
jZ2GTMw033/tFl5NCik6UNlUk8KxAhKb5nDDNHvpYV6gqpkF8WQ5DgBCuK5FPFcTDdFX0zXU189P
/tFYupoq/D6IhkJjoSG7QkkW2H98ArMjdNI3QQ5w5M706yy7/fxkH9xI+Wp6yCXFc8005lHUkvGF
Ppd3L5c9pvDPDz+NyB/MC/LVvACtVQqKvi6cOh4k9G/AkoCHEocBFa7I7mMj+Mnb6IOHTr6aEhKi
GhtUdbljwUGrl2rfNiAQswJ+Lr3TsV58fj0fneZqZhj0BI9t2XK7ZNwwjVnc16jrCYqMf/EE04m/
m3rU2A2Je+DLxzINoIvuEW4J1W4Tfz12dfTy+WV89LVMT8N3Z1EK+uYBQh4HEVGS3gtfJV7XyxJk
VDVWfXM1Iq7D15VqqGg+P+V06B89CVezQmIFSqYK1udyKNJbmuNk/cmtihD/8+N/9M1czQgIs0ME
Yuxh8oHAsRnUaPSxVg6oEQVir+nnz0/z0WVczQxejBiodkXuqG1mkcBoAAtoivwXL+Jq6GdJmaCd
ZDQCYFZ3qYn5JkdRe8kGPP2fX8AP75Ow7asB7xp1gMyG7aqREqNFhG6x1OvuTqqCevX5GX54izjD
1Zj3hWYVklLnTt5DAyxNsmDLwhM/OfpHn/9qoLeM6KT1Sr6ASlUp/tfzOMYuT7TQz1bPH33+qzHu
S0phJ2DMnCDyi+dElqjfJ1KQPvza7bka4VaRVex6e9bNyZCdMl0aloUNnX32+eF/OLS5+9NVfTe0
jVESucIG0wmG7n10w2xepBUGN5o5qKAPqeSfPj+RmB7K/2dEc6arET2kEZ7TLOV7TsPzqARfLHdY
KVZ5rqJun7cJmV/KOy9R8CuE/vzk8j76cq6GOeBxl3qLTeUqDLZ2KL2MiFI/v6CPnqyroV1rVU2E
NzOIb2pEzdkEGAkY/bMS/c5Pxvf0CP3oll2N76ZHQ4u6OkPb3q11OA+LWq0MiD/2Ije04uvnF/LB
Pbru39eZ1GJo5B5ZPr2cEaMSffakWHx+9A+uYSo0f/+AmXYblGrOUj8riDmSgDhDt6eRhqgaPzVW
8s9P88G3YV2N85TIhZZwLnYUeDRA4aLNOxXsMPBOCrmJfu1xosr9t4uRMN9VwBPhZFvlUukaMmFY
/f/at21djfRCzS3TrxS+B++Ui3GXDuoMmzjageon38VH3/T0598Ndj+ttRbJdO4A2cHJj9mrb8li
MsrO+fxb+HGlGDPf1SC39ALTalFmjpSMEhB4Ih1KSOFEFaREeBG2davCmT5ZFZoH1FQGrv2atjje
w8fPP8FHl3g14In81UWZZgyZOh+Y9LPqthkwTHx+9A9mS+tqzAuzb9os5mHGmCmdvBBNKOw91F9w
wmz498ABta/52ANa+PyEH13O1Qww+A1Zlb7MCSNRDAQFVWE+A2Vk/9J+XyAK+vsjoZcmUJ5pirGN
WpqFrp4ts4D0ED20uvUvXYN5NQP4GMH9mMQpR7UMcM9lYs+qOvV+MvA/+ErM6c+/e6ZrhHFlCNWY
CxjDuwSTqVvj0BZFs06H9CWazNufX8cHM5l5NfjzvDdhKFR8F/7AdNyNeClMtdvXnubd9ywolp+f
Z7ovP5j1zat5INNk3467nvsFuM+BpVzO2Kt8STVsL7V9MxYDCQRFrT9+froPZk7zalJIqlaFjo73
0Q/yEE0riWYDabBWdy8VtVv94kNwNTGMUhu1ocfN66XemuNy0zYWzcafzDsfDBPzatTXlebLScQj
xtg3V3meNRu7hjT0a3foatQjA25VO2Vi9lBSLJq01BfsiHzHtPqfLSI/+hKuxrkiAQNQBRPL/+Xs
PJbbRtoF+kSoArrRCFtmkZKsYMlhg7IkG6mRG/Hp7+HUXczwt6wqr6bGMyaJ0OkL58xu6lx75Afu
IARjNtYYgjZ/vox3btK5WPDfIwXOPcbXGeZk18HkiTnmbsETdh/cJMorfv/eehfjvA4ETU95Vx6E
Dsv7QcV8U9bnh8IOlmuR9x2AcokEaqHaoyk1kHZ6yNb25Kc/JlDVDpEtENabxm9pNMtbeWYLFdJF
MdPA0a+y4IybMdH4mcYWrF5BTpm+yvIjFQ/9k04XD578MJ1S7VIf7HfileLf9mlox1itZldS9rHA
JINPHGb2Gjd0REZWW8NNKhJacHW9+DDbYqhv64AN0bHsXfBIOdmuI3Sl5SiioPrkuFiz6cQG8koH
C2h0xxRfqXKXn5IxWvCqetYvdPMADTEAevezwDG0detcA4L3UXxMjXnul6miujoW3qd8XPRTPKvv
GFhs6hpTWDZwtr4XcxJ8EQYojt2pmHYZ4hKqpPeSC2QTqMIIL/toH5K8NXsSTPap8uz8KvB0oDiS
g7CWyyIeaKvEreR49ZOXCchdqTWNxKgwc4AeIpVL77jMWmrKsHSlXqZWnge9vKeWDSAc8iHj/Ypq
aotFkfWC+o0ALZfMIu9udKtgp1WV3EN/oxpqTmXwXHj0DlxZSVgpukGK6Gdl0uSjeMA7A8S7mD+m
znWDxa2LAyziZWOV/tl7HMZbaVH29Ofx8d7mxbuYRcowBwPe2RrXp7TUEXYDmqxl8XWzt+PJITlG
c4y8Ej2W530WRABqqsUap0MyVxPvLJzyRX7wY86D8jeLgHexrNXdJHNBh+Ghjhfz2ZQivSWA+SMa
qYbNUhuBZT1C6KZptwlvoxYa7wer3Hs3+mKVmwkdlGkaVwcvK6juJEFHkwKgiSLT3Qez9Xtfcf7z
fy3ZqhxpM8vT6rB0poECHIt5I8l0fgs63Bx/eR0Xy1rX2rR4yrwE4YEUQNDY/RaHRXlaAAB+lKV5
b0a9WBgw5ShrEK4+LF5vC3Ccfg9Esg/qb39+I9/7/ItVAedlOoDzBO1mBzkd0wFstYR2oD9/+juv
mLpYD2aMFqM/i5yWOfUlEmdX4Rg2GxPExVroM5ZY2/2uO/+rzmgR/vO3vnNN5+L4fz/8yLVSA8Nb
H0DoxuAX5navAIB+sAqdh8dvho26GDb9uFhe4/RUp2B8pxpvzMxbOjbOfdJIl87+EWpoA9Rn/OAe
vvMqn0vz/301VtRMWoqlO7hTbmcwwZshQCGbByH59EI//909uxgwjkpHmj2S7gCSU50i7eu7s5H+
5c+ffv6tv7tnFyMl0e6kgjDBYKxiqHsD3XYRoF7skXmf+Xi+6wy445+/670okJL/vWGl8hT+dG1B
1RFUpcqadBzeh0UnPyadPOEF2k1pVV/17HZH19z/+Wvfe+nEf791caAJJNUUcSSg76CKEf00adB+
cFHvvQQX00CuujCNStEebDql8eQUQay2oIJCZINFFFUffM279+5yOqhrX4dp3R5c0DWnEVh28wPq
RFKfAnp0I4qHiQDvNO5SrLspKJarCRpmdtcnU7t88CPOw/Q3L8tljVTt0U1OYq46lK3VfU+XRdsr
v0niLX4H4gpnGmPueWZHI7Q7/dWgpjH2v08v6YppKDGS7tFJIljTGJ486N0oG6t+257NbICZsg/G
2u8fpi8vbrJ0vWwu2QDsh7HWAFGStJo2RWPgghe6HT4Ki73zNZfFN9Y492yUYrkH2G7Q4aaPEqrr
Op2C27955anY/O9N00iW8OINct+qdL6qs7Qm4OL6HzyS3w8o/7KoJtLR5PROSQNIlde7fMA44I92
85ef7v33t9fs8agL0e6eCnJItyIdnM8ThTXdB7P2e7/+Yj5FFO0b6PHuPsHhtfgFZqmguvm7+34x
m1oq6ZwkzjibtAPNC4X7szsX1fzdh1/MnpXnV9pCx7Ef0yU7OTkscdnSW/PnT//94umLi1lyqKbJ
KYdS7e2uQhuCR2UJ1nzlwmBw3VntgNaGX5JBmJc/f+E/9R7/O5tgjv/vg4b+kfaLE0hAnikktnzo
aVyw6taiFUca2oCqoGCrCwIm7WCu9By3OK0QmtrQOOuiRWLn220h6NN3EY6CLvfMY3G0K7ulbCHK
bOyt9SjkMShM8vPPP/qdl+cyBW5BZRw4m4r9mKBqmyNbbXTRfLTvf+fTxcX0k2TJcq4NkPuRTvFh
NdVlbiDmZvNHu753vuCywKfD9RzCDmTioap3g9UJXFAJlfivbs5lYY/IXAulMC/MMmK7b2Vf3Ksi
/7tAjH9ZyAMyzKcb3hZ7CtWaDQdBcyyXEBCAzparP1/A79c337mYesYay0lTuWI/eIBVe/dOajRf
Xtt9jkoNONAdxA7u9eHP3/bOKvBP8ei/TkKyj03j+aXcN8Tjr8beEuspcotDwFXt//wV5x/+myF2
Wd4zZDJJWnYn+xLPhb92y7z+EtpR1axR1tAF44Kq+WhRe++7LqanzoRx1+Or2ZdK9/h3ISfYhZhv
KLEtXgKsfR+8Ze/dtouJyotNlE2RL/bdstCBVUC4xKaOsVFi19Hd8Hez7T9xgn89HYoTgVqcX7cx
DLMD57yIEmGY/n9+MO8NxIuRXtC47sedtPdWEQRrlC0+5sM6+2Cf9s6juKyk0d0Ud94yiT2h1nKd
1ei67QHTUA5/sXCPf3UJl1U0WEnAm1GwBZtrcp/OxLY14q3q6e8+/WIozkGSu0VlO3uvzYanGlrt
DR3wH2Ul3lns7PO79a+Hi5Mxn5aqc/YoTqFOYWUC/dFZEb2OYDE/20kzDPu4sKIPUkfvPG77/Of/
+r6UHrkZ2CDfN47eXoEmWzd+aD6Ytt573Bcjb1QuGc/MOPvcpHrreu6p0Wo3KqQGvi//ct9kX4y7
GYRgoKfa2TdW3DzO1NB8Ut34/w1b9Py/01H++5nKvtgM4BkVoV9wDbOe0xuUZMHJrhwwkrPBsPd3
79TFoAMBVU5EUATb7th9iFujb2oamn78zafTY//fZ5wAFKzZt4ChtP1zW3YlN04CZv3Pn/77Wc+7
LJSRLNq0dAWghbty2Wns27hL2xkixYT+56/mPBq6/nsJesal1zu9vR9BYsMk7OvT4g5/l6fBafLf
T/dVG3c6bZy977j1lxj831Mae9lHe5v37tDFmA7gm1ZQNBljamyJgyvar0k8YJPK7A+OVedH+b/L
KciDyyvI+oQAJo/Yqv2nij0pYioMA54F6NKCWE94H9lvB2voqccP8MFM+96VXYxvuK8xKhHmwrQY
XZrSm0a9hLODp5yOOW/a/vkN+/0sAhzivxeXuJ0V23PDkjRLuMPOmG4tj97McYnbbTmY/oOr+f3c
i0Dlv9+zoH3gOGEB/MlJBx6QXeJRK/uyz7dR75fN1tZ9JjbNP1vUP1/a+fn87rldDHzUB/kAeRH/
IdnbW1su8bXp8c781adfltAsvj8EdlyIPYqd+FMFuepZz/P4wTv3zm+/LKHp0yKuBtom9o7ft9tG
JS+kgD9q7nvnmV8WzqimEZ0D9GwfVH69n2wrPBRlDjMSnhmOMflRxe17F3Ex9JsykBSaxwLYk2tD
/ZtpBfbKj2JjUv3zg3/zhC/LZ/BM2AUmILGfZBxDWhwVDdOBmTM4kyTVujNZinACuLN8QJbUzmDG
s8ZKl8eoBFu5mZMI3pQa/VCs57YskFQRLAzXISfiiJLxImsh2aqm+wJmjo52bz7DrmwLEsKU4DZN
EnvtBu4jMedvXTvDaACVOYZQGgPZz9Riw/MuW39YV0My4bdozjKX2llZAXrhmBb8Ke2+OY0NRjyk
NTRPQFJ6an6tcwhpQO1GxLhhtR+L6oa4zrQJG3JgUR4dRrdPUAIDVvaKCsW49gW8eTKG1azX1Rju
UYF/qZRt7fK8fhvkOO16xLVkA+P7dFx+lk10TsI4z2puf5JR/aKM/WTE6K1z0YOpsM24doDP0F0+
XkORGympokfMis1OCWotyF+W6zhTx6Gy7rwEdVo5eHdk98GKZO1t3zgPuaOeNF2bwIHZhOoaJm/r
IwBR4AmRE80vSzw1R8uevgY1qhA/JDFsnPIp0PlzEuafBv77ltR+u5nENOxrc1Yb6hk/SI7hnpk+
x3ySjvNzbDqxj11WlCzub6ZIPUbpZF0lU3EXJokEXGbfZ2EPniRankrS7gCVg5ieh6bZgLqyVt3Q
WrsqnsH9zPEqBd+66m0Pq3MRH/sQ+2zqm29VJ18yhZkpzMRPpBX3wGzVrVX1R3ZI6cpoXGomlT9t
YUFj1FrvzRCeono66j48UkX2qvTyZnXuVZsXcj+5mB1TT1NNFi0CDua0rKR2KMXU1bBuk/xHmwXO
BgjivGowJOxdK8e157s+0LxZHewQ9msydcnGSWndkJL+gjS57koalDzjKPCXaXRyRfJrTP4hxOn4
Htrog67DDHeDgots/GZVFeCS/ax5g+5Gz3+NbsPX9lPtDxMcgpEWxAER6xxWOJNpdQIj2AWgG7Te
OBztViYzz0L1j03UflKW468mQ4yWcRSsXYHRpQ+Sx5h8IrXWQNHUQq+UPfTssRfz6MgyXlUtKrUq
AbFc+465duf2hkH106/RucXAFdscdeIQCX9ly1BskXEPiIvMZ+0WnJ+c+rVH0eF2UHXcXlXrmCL4
jSt4in0cfBvKotuWdu5sUU+g+3OTChdk/r0RIbUJFgiGullWnVMYBl350604580YM1rXob8qILk7
LFdzPGDx8vNr5QLgCLz8tLQiXitJZBJQ5WlO9HJol+5T3iUPEF4fFo9h0xdzua8sJjxoqm9OjIIb
aRba0i5gbwv1Rfkm3FkexDvHypb1qDFI1jVcf08vr0YMCL/pGD5Efn5nGvsp9cP7mkrmLW07wSph
esI8ayersTP+qouNu/Oi6q1r8RyYBKSLVaeKGL07rHXLzV165LVituQmELM4yPqsQprdZGfmHrhO
U9dgUDyQRelsr63CvS08ynG1579Ws/dsMP+uJEA43pS+Xw2N2+4dF8trGEzpI+Ekdax7qsPB1kXe
txr+wBena4GORxkZcsSzdo1xuE3vQzKMQKLoif8KjTBDNpYb72bugvaY9jLbdXE7PrQNs01vG1BH
vksMe+23GkHCYHnxjuEfz2tpD9YzZNLs0Y8xxvAYRLvXzuQe6qGxjnZT2YdOzMVukBmeUs/jV0RL
vxwhWVOXGDlMoJNdJ1ee68IBmc/SnhAeOXj7EcScV8/VtV23xBrTWKWoqEYfkl9C1eItXvT8F65f
dTK1xRmyq/wKiA/oRJevpd3Dk8lJ9QKToBF+v3I4kt9Z0nW+FcnQnaKgL36FSRPft0GtHnHQQuwp
J8e5j8Nuvi0pXlVA3+vi3gWP/ubO4/A5LkefpxtYn9AFweLJUmxdgVHZqZszbH2I4+cbv8276qbu
lCvWifIKdHNCyuvQN+Ohk+mkd7HVyUOIFuAg+m75POCfeTKU2lxbM7bcFQnGzFsV8RRtWjB2Pi25
aoG7KYLmp5/bdo+uaqrj1TzTyTD10aOVdg35kuk2GdVrYyBsFw3GbkeHEEpN/TpHzfiQAwg6xJLy
Epoo27s6msLj4ukbAOszBJlpH3jiS6TlY8ALtAoX+LfVyDVZnBLwdDfPloC5OTQ+Me+O908FJaZl
63XhRTq5cYeIiO41GwnMZxwsvCSenx6tCLe53bEi1lgpVsWMp5dp/EHl/jFS4tkiNbgLCpwn6VzO
xxRuA+BEBV2loZRDN26y8QM1Me2m7Z1VDpgz6FmG3K9+dFn6KbeIWnutX6+D0XdOs9uSXg68ZS1V
dQ8VrVwXVbMP4WPuTNzYt8oTFWs5g7Uhp3pV+frWkAJHnBx9nowqKI4SuGCtFmQKXCGo7+1aLOm8
El352sXhsOpmD9H0DBxIqQLTTc4h5B9LDsZKKFu4BUna3+rF4ISF6b3Oz4vaEvpiU1TyKdXwtBab
7QUU4OKqomEhm7mXXuwjumZ3AoAYHpjHxr8JzpgsSB+4pxvayhr3cz332TrTSwZbS/8I0oHypMog
Zcuc5zw5e+4cB66lKd3NqMaSYGk4rAur/U4HzFsThZDt83lG6WsdPFVDzprzDNRbx3Sk/OdCUKZd
afEAsaQ6Nm5YryqjQHkXOmClRQO6JzP3JfbBKEeUdaIRlCMU1Tp/dA2AncVM+yIu7d2ASWk1yuhm
qKfq5zQuLRqPwIb64Sc7SyCebVqtMGkLixg+upDQC/CHosTzdzHyS7Rktog31HOlGbP8nNX3VW4x
Lpp0JEVXeGGR36hKlu0hkKbYpct5uHAuPFfVzbG6k9NZ/9zR8JxhO+38B16yYSNEF1zJ0Dkf3dPy
bVhgq2M4Xw4iM/MWdnX7w4YLsfaroL8LBldScZYGKOaXM6NJLY+2FO6nTkzVQ0RNCBBWo6yXKO2q
h8lxo9tYTd7OCpvka5kH8YHMbPRAhQcwPeIdn6IwKX+OBlMCQtLlJgilOcV9Go8rKBpEHqOiXkc2
+M1VK0ZmiDpYHisJSjYIyuI0zMOIsdKnZG1cbIiycWTvDRrj7Uj/Gc5LkJx9SLcoM2PT3/Cui69d
nHef45r9TY2VDcybHPeujw50aLzkOXNaROsL4pFimAMsrVKveSrs+7KSqFjbVfIUWIvamVw5vLLz
dBN3NURP6ZVPg5MGR12pJEXek9TQbccc20Jap7tFIvNEqhqspQ+9tdRjtgn9ON5ZPYwtRCco7Zdc
XhUhkGYAxj/qyIpeyx5PL+hr7lMs8d9RCPFCoTxSGyKCvBl9/mQ8Wz60UFnxZkTVNg/LBME8wL/z
c74p/ZJx4PrAS6PIOnQTDfvQh+urzG3T4yi98TjngWazszi7tqeWDL0Qu53WmpCEFi42qcU7DYzd
TdDJ6rYeTIMW3ozkIQrnzrR+ASHLBneaj/5JF57Y9L5n3Yc+IE9tyEKtYPYyZcZRJJ5pzgrpp60s
KgyNZxBG8uYCV9U+Pvkw6ewvnoklUc8Zi0mWgWoq7AynUlnbZ37aEN/RIavuySD3b+5k7OfRUfKk
AZH+mETkfBG0izjPqYorAr6zFtT3d3NqffdzbuaucWak3BaFeeJ7FuIuwdEbJi8wF4b6JnXqGhEf
XgV28IEZJFYBZX2lpCDSnE/i/AsGCStnJBO0OTqYNfQ2BdIaISHjfdzIPO6nI6+5bo4ycNNqLVqg
4ChUZJT9cmXrMpVb+VyvwGqnoI69wUYhHSq0qN2cW+xiM1E3gGlDCvjzKgEnDlNG0LCQ+Nahp36o
/Cly6uxO3TBnWOGiAZJ7OqTDdx+t5KfcNwpadDNk3il2Z2/ZtZPlgN5j34dBaHbr4X5YXNF/M8TG
pzXMA/ZJVdkZrCFlhfD53ObebVrmmO6+nAsL0WUKdoaFw8+n1RjHHJGobaztzTwht1kTqDb2g8Uy
1G6npC3kGsl8WO6dLvHfoOrC9Ndl4FTXM3TOs4g8CYuj2+dBeayAhtQrHMWOWYc1dvtbN3JkvjdL
FSLfa9gY4gLD8upq6RJLSkKODEuoDKumjw602Fptl5GM1dbyiMK2yLaRkuS1A9S4/S61YGXvBhzi
D1HiWPKlb6kdXOFTo/aKUhA32xZs3yHAuZOV39M8SB6lnCi9Rb7p0Mxrx02GKlTAaN9zBp/Dl9HQ
lq1X8gyneqoXtBMPlmA/CIC8TknvNAjQAJE5Dtu40Yjicc71FBwBqzgFHvOu4SFkRZpNV2WoXecq
Ao8e3BIGAGWw0t2IoBLukwWRXfLYVsMYeS67Yex3HD+L9i2p/bm8mZUyy63wSsrVVoudJPOLLKFw
rCMrYEKwytYJAI6XPU4w1cOrJ+ufNZsmZnrfCuQa+cnuUHuscivRh0ZE9E4CwKB0Jx0L4OC6oUZ4
q4Vlqz0rIaMyTgfW4WEk84cNVdrW13NJFjIl4bCZtvNMcuyda/euj3r5DV14kENitoLoRs6u0Juk
ZN44VN0yDhBT6yLnbc9GXqo0Dr3tjDzQItqhStS9YugR7enCvVH5mYoto4JBYwfKJFxTDflt0U44
72wdo+CqOIenvN5L2Awrr+nDkdFbe+E3Zv4BvL5jzK8uVcOLaZck2ozdHESHrDSS3U5a+Bx3aYH1
oXra07BiGyen62BO0NFaKGjLm3QolMEtFOjiqjRR4WzpepMlAri27p+hOzkShZhkDmM1H+f10MWB
DWdI+3iKlKzDlWvxj200u524jmmVue/ykLwmx82o27Eqc+6Tss+zm8yaLf/Ys+GizTTMqTpjCPpA
7sqp/xxRuv3FSuMhIVIjOsCodkQyYr2YKO52nKTr+XVB2O3ekjxN6p+FKJ3+pxcO/Lxq9BOACVaY
vopFlz8cxfkQ8XYI046GpGW4tYh9QFjtSkrCOi8IrDsQ1G23CSKMz2yp7JJkeRGNM4uBcFkX9IKd
28P/ci7K7EpE5OxlmAp6SPJ3MqLu+2ts535wTMu4fpmyME3v3VI05a5XrSm2VVlqs4bUUM3HJTC5
w4NqkVwRRqSrbBajXG6XqB7n/VCUs3XU3px/aeLUxPfD2A5y1ffjWF8NHFYbIPnaxJvJLGraOstY
jXvR5M4vCQ3/ZzcE/H+FwyZxHzu6jTgtxSbn9I0KZbMUfa9ummGZp6temco+1nKZliu3zdthZ7uR
Vd7wxjjqgZRDT+wq9md33SvqNLeeQHOyyUebs7xkqH9Hgd3NP23b74vPCUVNC350nCH7QHqAUXO/
7+fdoLVnU+hkg15QeVK0J9eUwbJxHOOnW2+c6u5aeT3KT+mhoLzSAq3O3kuqQOxrZ+AwEBK84eRh
dcC4kqVroWjT8LVx66p1WYP6RF+T4zby2E21YQwvrFcb7OLIQFWIZnxroC30ewJzPVN9hKp55WOQ
yVbhtMT9NsjaEJRp5TccErK4tVYq6wEE95ow7CmnaDUl8hHbL7i7xWPWjsOysXvAZ1vhutbt0Og0
3YdxYcJVlS4J2coFy8NZGeVlJ3bOtTlwNHS7/YAofkbiWy+cxvwpTk9p6S781HTCvmqsMvplIy8d
t17WCIRQVa6/IcOKn/PYgCalpF388hOq1OBA9hnW4sSXzQbll7yf2bv+PP8he9/R9mM4zNhxN55b
xV+xTkXOavE89c24dt5eTSJBStiiDGL+TTTtxmuaKOUv121HtR3Iw7Uc5SMia0Im7JCIDcb4zJqc
T/dNDyC061SdHocp8ngwVjT1Yt1H9BbsKh/TCuXwDKVkO3RRlz1MCSoWHPWWbpl2vbi978OaYlwS
Q453Q+OFT6x17rBHrt3Jlm25MoUexJHDsPI3rc/1UvGcCrbhqKE5Q6UqB6OJ95K2Fpa15xrhULrt
OfV7KyulchaZSKWHO1lzoN0h63TzR3jZjh8TLpsJHLep6R/8rKIUSamuVJ91prL2oGPpBdsh1Dq7
ahsYB2+OigPnGOKYGVe4zvPsa5BoutSZoz3Cjm2JK3pmUFZbK85sMDNjX8WfWMSGaZeB2K/KVV9P
piQQYdJenbQw9LnM9TmsgOuw9d9SQmbTfqHhZlrnslqqU5FxiDrPhnNSrNkj4iHguB39DNlwsnZn
VTbec+IUTbuKMvIzu4J44ic2dVW8a4kymVUP3X7eNJ49mauEDaNzdGnOaI4VwVX3WIizyqbJ/Wst
qiC7qvS5qbUXcuEESqk0clgwbPGhqZUk71CpCMdD2+X+no9Vj+O81GzVdZV7xFiUIeKRD4gZskwg
SvQcVxFtxa3dvhnVg57gZqbRfQHLgSqHCq94VY9+xSpCoBPJjg1VgNypYWJMEYltKm9JkW4EdfQ1
ZUVNbnLkGC7n07QBUBVRKHWrwrTxEIQ7UHbrMBg2MhbjCePnWKwM/LRDg0XwjaC4fUd82/8qaNI/
VzOPzXbKmwGTu26W+/M+FxV2UlKrhNOov/FLGvmSZh7ha+PMubdTFFdlp5KHUHlyH9v2/OqXQfyV
lQV/3pg0nyOLTqxVnZY4bJYFi1qVIeLmDF2E+6xw4h34OH/ruX5+gzEpopE7lQxel2mfjkhjnVpn
5H0gBJkn2xZuyEvWjGeEL6Spa2qjnWad9pYighhN9raI7L5jmQ3tbRqM/XPhiLLnXNSqZ90RvogG
6j6BJ2fW1jcd8hWeK/kHzC8AiqKQpD2Nqu42V5O/a9Q0cryOB6jSHPA+zVI0T1FeLDtFmKI85lE8
Hmhz7wkuuZb4imRtgRffFJrkQ9IFgnPBRGhYBKKfz/qJ+eAtnMbua7dojgoJwyMFf9lnq4qKrWel
2V1UGutqAswAgjYob+J8VLQkeQHS+G6EuOtlpbh1U5II8eDYP8Z67PfjgHbkPGs/oWs743i1c1IL
AjbB9zLV1MkjRml5n4Zu9N1ukS/VQYJAy536VdgU9qGZB5uGbbseCQGPIXOE5V8Lu2K7UmTqIV9c
0sSJTeV26TXD9ZIJ/wXeIPNNXqtdGLvdizZl971vyvho3MS8YZwnGD8FwqxhpsXEqINyuvE5p/zI
y6RHDpo5/gs7O5v9FdK8X9PY6t3cFX1FqJcZZk3PX42YZHEiMh5200NoHJRYVs0MYuGqTwP0zGUb
TeNVFdnTuOOA/5ot6VOWuu3W8Vt563iLDtYO5uZtvVgTe0NOcDu/roy9XdKA94XhJ4gYz+C8lzj/
OkmpN6GJ/W0cDMljaDnlL3QV4jVYjHgr9cJ2dtJ2zgKl2o3ddOCRWj20V8loP0B8Iu2bylfB0n1D
ORlZ6NSdv8g8bdd2GyIe1i5CVikBsPVFuHbwuzxJPzVA3vIZrvBMo1qSYNEmj4Qb1SLWhFIQOJ+W
IaGGhvgGMc3dxNFtG5bR99qGZkUvXbCb7CUlnJTqHSuy+VpHebN3LEDY8RId/EnZW3tCXq6sBVxM
0ZtDqP3hO51Y1vXAbcuNPQLgn8dDT4dovw05VpM7QhD+81w0+CJKS2w7dH3broOvTgm92sGlshsa
+wL/VVPTH67mjAJ+phx321puf93H7Iobvwp3JsVt7dD1tiYzyd+OdH7MU886en2A38NxncNcTGY9
dQ7ta/PkIc4LoievDumEtTG3cGrlmO6p8LUn6AQBkRPd19ySy03tFPMdf3l5kyVzl1NynPHPYPsw
HnlUabewfzDWZmFvsbcTjqsG3eOdZ7sYdvql28tyYnBaufupLCmSI/MW1Hv0VBMYlN4rKI2oIGPz
uDclv3jbjwP2GQ751l3ZNMMpwEf7tU/6/pRw7FpPsFRWY244UousnF6XYBkPpZb62hLWS+Fk/vMw
RNPnsovvA8R614NDMqxKp5RTUcd5lt/0aGsVX6GIog2zLZpd3TT1V+L9wd0MFfUraaDO3QRAwZE9
mXmDkNkrto0aOvtzlRW8S/bQokPwZbAtujjZUNRdosFUQB/YWrnbwWrkg9EqRM5mymOS9Qu7UNhs
GRKVPaYbIhxRR1tk5U4QeYS8NYhmINuN+S1hynKPrtzZOOH0g3ZTdYPLJrlb8kFu6DzoD0mLvq4o
OeyUjhWu6a54Qcl+m3QNpxonl+u8mvK1HsZ+axOD2bsiKjatyfL+EM0+seMyItRIlH0m12GjE+tW
1shj3Lhuol7HxkpuQp2Lo4k8UP74l0gDjCLaCYqNNykpOn5aGnnroW+zt9ZDPu1Jkz+PrWCaIud0
JX0T/UwyBwEnqrNjk5xzciFs3mcfpxeZo4HD/dqv4wTm2egsN9MwpCc1aSpJOIg+2KV0vyrlY8mo
TMumzpdVtplS8dnJqscCc1qyDogfEfZOm+GK0C+ZGH9ielnVZYiKNZbo5FcwW9Eft9rN93Mft28B
2dOTGLJ800yV15P7Q06rCMVctYGMVi2r+y4Z9FVg9+bR8uzwGRVU95JmZN8aNqsILDzWgaWw9uGY
tjdVz2BMZw87hGuhe+yzhJfEkPLICdI8uojT+YXW1Gw0H03VR9tAbPVI+AVVt41F/CiHItyN1uTO
pAYD/1gmYUh4wsrkNmBD9L1yHXeTKEMejNjlqop9rGoNd9AnuP+6uJb92JTSO7gWE2E7juGRA1m2
MxztT4u0/BsCgd1NNXeknejjo2kVcL0VLT+I1yVbux+yO1vqJ6yh+jhlTU72vBu/t42+b5eZvFfd
Nncp1Tf7qrSGq3EqATDFzuLhjnCfKuaFVSYbWPZ0bG37cBDfEl04T3MOVC6y6//j7Mx221aytn1F
BIpTkXWqWbYk24njJD4hnInzTBaLvPr/0Xe0ob8dAzlpNLqxrS1xqLXeMf8mvazYV4VNuHwKz4Ek
DYeqEO4fIcPfQ15FcBltG2ym3MngeUh/rxVtWmMl+nNh00XtTzillV+6l5E3PKdTHQs6Afpig4Qm
WlaFks0+REZ+qkgovF/CYjgiGolfFbDXk06lOOXtmL8ad9D7Svvz53CSzd1iD9Y2q1KqOJre2sy1
eLGjXG1yStm2AXbWva2ybzH5JyukH+kmtHhYndQAFSdM2Y5LMxuiQ9oHk4me0Uj9CCQttkF9hZ2U
0073VhzI+3zMoQJBcp68tJmomNGg/qlwSyoRm3ibUNNEdnThV4xlvAdB7cDYQpX22xTz1C8vtp2L
pZS1G2VaUH1FyU3IgHynfFuSyo9f3IavY7fLwlPSaO+lSbCgF7S/uTOJ/6WjypNjCxeTRuHGP6sw
XL5anfums6a61FPxVIrZe8icpV13oE8nCAR/25VTQpVL5L9UQqtXf+mjy4zLfVWmbX009NGfpayS
O7SY1H+KaovoJHjMGA3p8ar13q44HVdOR5mvqCBa6jH6DswDnEhd7a+6A3oxXgYKU1FglhqC4hav
srdTByFYJcO4K3I/OrF/BgfqPynwCQPOfqCpY5tM82/TjiGC38W/n0qI7aziPBexh0ygHeXRL+YK
DiXd6Zbem67s6PhFxvUtJe1l12fhiydzdcCIZC5o69VmIRsEvydKHHQL8DghfUk7jQaRMXLWZ6DJ
+pK7WX+wwji/7wLAQ8qiGpbqpuB5KBcM3uCtvdJwEHKJN2XYZt9bYtfY6+qC7jcGIMemOWuaQRkS
TpeTtNWXwqe51cr77kSQMc0jmuyLFeDgeHISRWFis7xRxmb9Yt78E8z2tu7c4pPt2suxj2A/LEf4
pPPY5Q49CLj9whyWJD3OyMiQja/f2gajLr4iZw2LRTXy0sgLvguqV+ZcY0euPYvmRfmThyajVdM0
J9WL8cA6NjFK5AWlN4H32YKgOrpaQSgUwbfcn9tjRAkpmwQFGJrRdT2LuaNb8Ep1zBApxkzEpwY+
CQEs/s/4z4kcZFI9Kpba9QiS8AM0CQJZpCABeZi/UNNeMvTmEkCkt+7ZQMIjHdfT06Rj+9jxYtoN
bY++xiJN/qwHlT0Vy6K+EbSTPhbYXnm/o8GK4rY6QpAX57RrH2ylcUC1y9eWQWAL5klWaOdbhyFS
l54y5R3imZ9jGkwbERfJi8XU8ZD7TFGESgx7E1BAbiANDlgkv8U2j37Uj9rZkKBALUzpUmMYupxD
yVD8RorV7RMf1soKh+EwWxPHhJ2c4ogBFwnB8musC0yzCSzKXRoqKlFp6f29NLBidp1U28kj4Fg6
Q7GzITiZRDKKanwWBRyA8VG4aKIKYJmMnTapHiY6wC5hLPUaPVcPcucG65Qo8VMV+d2py4roOBtt
9kKH1b6qElx3NNiesN6RCuQlxcqWjlnr2LL3LCbicQnTgeZXKZtVAKTwbcogqIOisjYmqb4umL9/
BsJY0UrhM78X7RSClPRP6FyClSzo4wsi/7drIi6zQ59pH1NjmQ285oqwYCithp5qRNPtvEh9b0I0
Sl2mprXF6gW41YwP4/WbmrT6Gqa12IVp2H8Ky4gKpEV2azkMUHDp4t+pWXz32ZxAS3vwhqg8CuJ6
aThJL7MsmDDtZti4lKvTZhIZprPqWxkyzo5L99yBQm7MBKaFnH/ZRFVavnltUj+EDa0mS6jNC63N
wd523fQuJyHsWIT5b0dqAu4q+SVTvrMNXOOiSgnbjduA65DBJbZOgzav6qf0ZCL6RvXiPFV4bTdS
dRlHFo/aJOIZUQcvE61lvZaJcvk6rBnwrZR6Nzo5qNyxOV2c/ORaxDjnNue4EHawB3743du0cJGz
FH+yBe9PiiNR20UmuFaIB8OmJxadABSQV+rra/orsewAvspVVdC80kcuMUoN7WE1LMwK7Lk6VlNB
6FFGM2rfNVhvqqA/JCL5ZC0k0tFN3t0bn1qwwej4lQw5/lHdAr51S7WtvDjaTbmMXkYCgUiqTRaO
oWF4GjnG72KrfG0VbO8wLDgx0oInaxHFpml9CSUTFveF5fyQhhodCf9jYp8eIAetKhKErVIRIjYE
0ZwVViP3RWXrO+G58sH2s+Cs/dw5azTghGeJpz6jAc5Dd7gh65gG4c6r7gcBbuGNFC5iMx2J56S4
doxRp3s5ARjGK+RKQawhmRDVEbQX7ZAdU0pks6KSA6O3wkNnUJXRXk7Va5ShTED9JlYxYhTyeSVl
Thgm6MiNJIMkpah9OqpTxiH4kMncPyQmmr6Jes5ZZVq7figTB+1CV2rJy6kE1mx8+hMDkbKhxdrZ
AoqI7oQUTz0iJ0OWYTudC6wyERNB7ySU3vwYiTJBS0lDGqbicxVHf3Rmx8+Ic/xNMHIYasfO7klc
rqEe22EdD6b7lEr66fomndB1WWYH0hmdoDHtlefDtKW29SPugf80sf7bysQkrtVOZUoEVFQzIM34
MfJlP0GstcdkjCnUToantOOCZaL8kk+Dt88o/6QzNi72VKa+wWhkaymte5pij5xvn4Op8vBZmdf0
KuYYpR4otk6KNb9aARHse8hAsx9XDnatEJhx1MvXcGp/eLCvl5BAEQZQOooD+zJ28tH3qTUo8ubL
7C5Py8Ao7EyIXtyw2wXW8LUPxJdW6GElDGPGvFiPDb20kCXVNai+Gi/cUi5cgeuuqT/5XXVtuu9C
y157LrB4DoC8qhBK7nH+n0uTfg0mVqNFN+0q8GT9WwzVfGL2ndYlyoyLG7Ylyy8y328httfnyhSD
QPuqWM/yFKEbZ9pXux/6fdjq9uAXqdrCsfgH06lwnVvIMpBwIjJfL/mS/iI1yEaSkkwWKRrszdYA
Yrp08WhfxAB/2rHx/IFob85tyVRQCVdSx2RNlOX9n4DMRW+VDLrbG0YYSChPbhCSOeAffgzE2gTD
qxIhDPEwsh7Mlf4koGre7KUo3iiEvR71Wt53MSAcksCIwu+6dBluZtSa2u6936pq8j91XDdbWaMT
5gCT+sUusWTwkrGmcW31oyM2vOvrXUSrDES/pp7NtSpDl94UHELJ3EKh9XykcRXljiQ292loZAt1
P7W7ycvzfbTEYs1cWZxAPp1zZqb0ME9dyYid9+icS5qCd7YbyT9oHtLjkEN9ZbIhtEnRi5tZAcKU
ildrlyv3qWaUvzM9ns+pr2nVW0r9LCcxg1jyWZvQ51G10Pm/dP6c/IJvJLQmK+lRx1S/xF8hcaov
vVs1LyLx1dYdvWwz1hTCCSGaYVVP+bJq4qb/pdXSdCs5iNneuXOKiEwtybJse3SrFlc3pZ8rrqLg
gNuj/2k5JSAulzNniWYZY5JIzqxm1r0VpdUJiLJAwpYNDkLvRTlvswrRYAo3o7kxztOHSEIycuo0
CC8YOC9JODj7si2XT3HbC/r43CUAUcrAOdh2qTdMquIFfVJbwdYHA8v4nOqCxuZaKMrWnFoh4Mir
6QC1Vr+ZWBQvtRLjOUV7wHK3IJY9oABpyzXEJApt2ZYEH5f+rCBG/KC998qBrQU6j6hy0Q4U/6aJ
UAXlbUU8rNuy9eYXMTHzQmjZMXlxgDZbOmAYChMetWFN2pULxutTK287Ex27ssjrn2hdg3YbYtJm
DWiCkVp5KrqrrRcPkqpBila3C3Mg0E8xsCkwFI+H1hvrx6j3gy3co3upSxitY7QEKlg3SBXkeRTg
1Iym2QgZJCuhVl2v8jtVxdzAxoUk2MpKA4a5qaMyBuYJJpsH1vqeAQCWn/KI9PRVR6NCuO7BffSm
LRq/3mBk1OFucsNs3F0nvcferkl0bzu3e0T6ro5DHwdEkhOrAW2C/FptMtuCNHZ0WtBYCgHz5qmu
81cNA3i1nYvQTMhdlhlTQSZ7dQzSVFIBSUQRGgZiY6I24vXWKfcnYtMhf0qBx+YVwh7Hu5/DWjpr
RGee3kbklpVrHWTgW0M9ZCOcH+3ZayDcbrmkY153B0T3hVkBqPE7RbzHzUbK2o2+DLXTR59NFc71
9yQrCdNGtjAVGZ1zcIjfYF3NuA+INGQPJfqizfbVQqHBJtJVSklr0T7Ww9I+p1WCQMMCxL9co25n
9Cwdo5IfJkG5Ke0alNttTfcCbUQPJKhntxx1b1iZyHJPvvWZ7UTr1m5jfddOSTdvREmw4koqWqN/
Qvx63hPOb9E8uJGIiv2EMizctz31T9dkEUScojZX3mRyQg7TyFwF3jNT+9p1muWLZ2bxYyJJbZ9Y
FFTaTktbZTp8ysuEbxKL7BCpqqSDvBmeAwSjm8Fun1i4zb3MYPE7z/QMHP1TltfXdryQcool8qud
GTOxqlC/bhzAkfU1SWgNflxfFmMzUORkwqEKVRByfmPPKyY2MGeY5C0ct/nuz/qJAzE/pI52n3vP
N3eejsOHfhhj7Hz0WKVLBIHe+LxyR3f4sgCxQVGb11EgCYtzpMpVMiWbEDIWoaaxVknoZPu85rxn
RqT9PK/rz9BSjJuezp+MbTUbFArUBwbJsjFFbZ0nr0G74WPPnjQGS8tcW+qbtN6JLIu6lQnohNsG
nTNfBvaLh1gN07RVbWB/h7gUvGFrWC0natpvQzbrY4M+RDOjt+0J5aTVrUnoJwSLAZ2SwrEPt1bI
RoA3hpfdqmij+BXRZ3dKc7Y+NEb2dFHe3CLFN2P3OxVA5jZaS3s9qpC2wpwCM1KI0s4g67ENx4Tq
p53b+86Dgs0Ap+SGgq3Vn2O/H7a61gUf2Hi4AYrs2Rnb+NjJuTxS+uD/ymuHodCpmodqTppThDrr
s/SFvHcSzakxOUXPocbCsrK11yQEnnnNeogpX5z9gIUNYd1yspbuOv5Dy72awKF41A/r5b4zenn1
OiCtlT/Pyqz8AHVTBqt35DDst+wqL74jIxqK5dis0BioH12OSKdpBvuzx+TJfjQGG9tQyBoGaKv9
WIQvAaj83knHaD8P6adIWa8EouQwdHmy8+riUtbMH8u8BEdPoyjlzXgMEMJt6LWNtgLkki2v5uLV
D0GXnVxd0UwvkBRm1YSkTaTDPZsERgk78NlY3bc6TRH6105BFX1P5LDXPyqvHjdLk2UbqUcicMbw
vFRMzK2KC9IXA7luB1rvraEPsPU0l3B0zkiJtk3hVodlyA9dMm2yAClg3fXuheSSx6pCXm3F6UuR
kCfWF7X9tZzKtxnmf+VpGpksnaCZCvxnaM9pazl+sR3i/A2p0ZlG8r0/VsHRt5rT4MsvIVLX1eKY
DqonOXO/0/zsVbiLuthZzZHdHVwwpmgc403oZlt/Kp5HK//RJYLpDEJEleD6cXJ0/OQU9UiwcKed
oaODVdza4hjSQ8VpG1APDGUYUFUJe2Z4CUVuOjDqWY9XZSpKeB4xnMpu2x7HJknIUawv7jKM6z4J
87XtxvSuevVTZLB/1TGKVcWVXxmwVuiRnmberKXpy2sR+tFyTwrrGLu7vr++ffxcpGcmnLfSS8HN
OFW2sHcaXVofgESzp7l5Y3FaAb97kb6rOu/c1NNbaKfNJlbzd4VuMIFHhaqO3SNp26B8U0DVbNJh
6WgbcAsvbdczJPERTt7dLmFSbscBe5Y7NcEvQk/lz8DgBqr9zL1f4qJ5Wkw4PMs4A+3SJt2QCDNu
ksmb0a2qc1bPCw+7F6uXUfkvjVtY/7c0jTv0NCct7OaLFRTncC5jSkRHtQVeF99nOTU/kjCemMoq
+wybXWQn3BS8C2GoT0HtgwxbjIpzNGc7J0LuP2AMmPvia69a84isAS4ZJcPayNi/M662D9Rbzq8T
b/9nSDRqpVtwe5U6DyM+K2iwifpeL2hhqVOaueMGT1GbvDFgYw2L+yT91FmCmtsAE0BfBYlZTxVC
53sgBdjCbvwxoGK88zD4DdoLd1HmILnqxidq5SyOufALsyviEQtpepHyrAcQ/7Gcx4M3tf2vqnOW
Q+PER5xvZ4+95WA7SXHJkJeYZvqe1fkXETXf8zq+rwiC3Ct0xudOR+MGPFpvwrGev/Pj2Ug5pnRj
lcRsbupmsO7afKRMVsy+c64dbIxJzlMalEjjVkggkhMOch7JocXsOHjItAPXoT9c+YfcmvxTGwb1
CaKbKT8Zh59BI+Kj1cv6z0Kk9lHSCXoJeCOtMVHZO8TYCW1klgceOTanYhqX32nQkyY60dzEaJ9J
FA8qSu5CL0tfdUUKRTXWHuZSt/5WZrwQZZDDmvl/cDPE93NgnD8oAcxdnUTFoWJbREgZdye3glsf
TJKvfVOmlx56ko+kZDgleZOEAwaTVW/53ikgxNhbibT0XrWzMHMksQz20dCH2Zk81bhYTzoVf8ol
AG3zyqkdP5m8s9GRZEq9mLL3vwRtnKWrtm7mc22V+qBgGtN93oIHQZ+L9NHxVPWDGycu7oPaDT7F
QWwk2kMfax0RypdRTpg4rokq9xROyROxZPaTQMtP+XZpDFFFqZg2vqpaLAXS+lFLC58cloqZfSv2
c9Kc3PIxLcrkdWCnPmitl9/9MrWnXOXZuGFjD7/qdGnEPkvmGZAhQyWrRfDocNP2qykbwcc0ZgXm
Ydt7Rg+m/HVdLTZCNeg/ZrWk9cELuvbioLt7zi2AF7dvihPOhf4IVoOWDDfVuY0c67zkU7jvkrSl
U0Z3ldnZUSI3jbD6jt88cD4xdEqzCoVKv/toqe8LT/RHei3nvZMvJUKdIXTPjVuXT+5Ik3XYTtgd
hto9W11gnxhR0SWkxCYgZkErM+GexLCv+ueKAXeT2FdUT4iweWxQMObrqdFy049DsV4cB3JhSCHs
/fm757D/9ddo3TQJrZ0/Z1cn1RQ+ZWy+rDguZMmEgX5XFeZPJtv0qVDYeaEUo+Z3ZlPGg++HhQhS
bBXEoj3bjpfe+Ulh7vyWsGef7NlVEtXm7DqLteMeobxehgiXl8XdDETQvGS0oyIsU+YBIvqzb/fp
AW3vgkon7e1DLjyNnxUYHp32T+FVgCwJ69jiFxNhw2B6LdaMlV3IzwI7/6rRLQ7ACfSldSlVRefj
H/N4cT4T4aK3fYsm3p40dd+FDXmUeDgWGIfwKzfzFuWcy7LG79ABL1yVCsB5Ld+MrZz9gdf1s3ZF
uUnqCPFbjLad2bxm5JHx0YZi5aUBoOo6jnOM0HgfSklnSuS67WNn+2ZeYcC1f3EMmR29JHrrjx0g
psWSbrDys1cUj2C+4Y7FrEf1DnhBWDqiCyVPaQ/o1iaJ+pk2xRUVi8xJdQn6SHLOd0lpxI7kFaZ0
CfWdLOOlXOYUeS+F9AFhP5upDDL2cgXBmtrRA3qNac2VT/ZjIk5x1j1AOGfAoQiysr5n5Jeh+9m7
EnpFmf7RrDeryuTzttCJzePYp/tZl+5KYGNZk6iPnmXS9jbGksh/RPLSUB2DgFIFlym3vyilg3WN
6Opx4ud7Rfvxx72aVqivwx6dikftV8kuCBD+gQsBfbKxrOw2FOte63ibIeFkYQgtkJJgfpAS91e2
JBuDVbO92jd6e1pWFiDaqhPc9l4BNldkpFPLulx18bS3i+kgDcq02EesZ7fq0Jmcf8xlEfV8dTCx
8c4D5XnrRmP99FrfXUdew/HRBH94EXhrFq3yd+mHek+r2y/m4Y6KDIpHxwWgBf/FcK9j/M5dLh4z
lYSHoQ7bY5pGOV2+dcu6SxEFKp1kFbpIbzBAMRDB4lRWEXF7+b19KZAE7jMUvuvczDB4RTKt0olk
I7M03/Kx9PehxQhZVt7zwArIDSKz/aRSBYGDMndhRb6zjfpGZqFac7jdA0GPfPO42iBOKLc0w6g9
CsWSgd+FxA9tjk0kkG/JaBEdXvuDf+8GU/uJ0EbrgaN5PqTd2LHhtsMKURIJ1+6EmqtCKjywq+9x
8z2F6IXuLT8sQOoLj+E3Zf0DeT2Wk64+GdRWYyx8tiTeEWoAkR0XShEl7ogV81FKYpePPAFn3T4I
E4unVwn3qxRzuYbr4EmvagNbj5GgaUQFBLcEr1rN+WEqZnlZkDB/MoUeN1ZhlxdpgmrnBAS/47Ow
gRKKnv9qpMZ9VaL2jpJ57XlZfjGChrzZy6qNE5qFFJXBPZBp9HlcensjjLomFtT+2cNCt0bjDG7s
4GxjrU/u2rQ8o5168POm2KV9HO+LyH7Iy/ZsIW5buzZeudDUHIyAM8deIO+a03D46mCWg2iggouK
0+xgPGo8dRDND1lUZ/hAK8bCaaQ/LcXs4Au95a19nqor+I/Otu8QzlRlHtwPS+A8DwlrQ6Fj3PJp
AzU0Xy3UeQ203VUAypk17kGphn2HKuuxkmSeZN6gV5k9PqA1/mpNltj2RWStkKL1Z5fffRN45V3t
Jl/RwffEyvsky/qMI908XADdls99GDQnikf2jdO/GqnaHU18HbBb04Ergn7GHhHpkcP0QRoyyhF0
YjhFPhleoWuRmS+TGX/4Kae4TEyzQ/ait1Ve6r1bJOfI89ztGPqf/XjUbB6K3l+v2C65EjtB8yyX
o/3iBfz/TQBfUVZfuxyR5uQ787YDK/ADLHTtoOD2UaUcgjlPkdzm5THqk/5LoN1vS7fk6BngHipv
QIup1S9byYhRzq7WXsCNNy85jnccv/jFC14RKqZsyVPgYWn62TWme8u86k466fyGdSu/j3InvrOd
LNzgL4zOU929NXbusLj5HWzr7D6Uaa1/dKbOdwsr5vescOmLwQWxq7Eqfi46PHR+h0Q7tgQqGdd3
8Gd4DyQHQHErmD9IeNro6OPRBf5Bb7TXjnQf2C1KkhhACbXodriVDjLyHglCZd4x+0Y4T7E17Hgz
3iESf+n65GRnnHFo59J136BCRm2vkdYNWxzvP2NT5Ryi5fWk0ivCvvsN5+oFsy4iVJFdHOIvWOR4
sTb0A0AxWudo0RtcCltF5ffWjNalQMy1HXUPKDs42CnjPWUiKPGK8Y/kBCaaIzDbmVlzY3juV2aB
LlZh9gsvFYt9QUAtRkQSQ4rcrrf2MOePaTqcijLkDvC4q2KLHwL36mu7OF94F776MKm7aFS4+hLL
2/RyRInFeosCtUx3nOMLfGceb+NYrbK+cS/KTSAC7fgL9gsekmJc7sNcfnYbqkjieX6yUdoR8VCj
6lngHJc8L1jZMaQ3rV3dM7u1V8NNQS27jPRLOjozNCciAttZEHGb9nuY9n8IGME5iwQztOhoQCQc
n5YISyjqpGWNHRI3UNs0B5JDiSSvJPnacSmgAhlgygKrir3UyJsQCq3cWqRwW/2XJF4ykLzlwhp2
HZ10tiYRmfoDvNQr0bsnrCXdKsnhMOVsNesKa8QK1Pq5rl17NUTO4zXzekvSHApP38OXA0S3jsvk
ewz7noJo52bNvG2tU/aubZiH4Q69erX2y/J3VC8vi5LFTsbplfApHuivbhGENkjtcnSsqY+tVEW0
zWKK2NneYh5UPst1wtj00rnLuG4sHfF0zfHGbaF7gy4Pd6SiNPcwa6Tvw9Xvmg5LPSQvpkLl3M9x
F9yjLJggypJ0J9AF8laafrTTFGE9M8Xe9YYXnRePLXDiSgOKXf356cFx2jfEwl+SZMSkOCXLmpjO
grsaKnsW1ySN/ks4BN028DTmn6tsv3HYq8uSIalcXsKJSAg2vGrFaxGG3hfdfkFptW6bDIjZ0yUz
Wtcs3r4oezTAOAaVu7FmpoWVofYBwYpdpA9JILiIiSuLn/gw+1eQLBrKhfZjolTn4B4XEW9AHJP2
z5R3ut50rteVe2tsLXszg0/Ve6cV135IbZFBE3ZqgLvyqyw6TnEyEi6bp0GCRse0XEfL7dTe98da
XTx6Osy9bXf6ZYq4fZ9zqZGbOEU0yFUt3WjcwZOnPYyDWnjUwM8leLNA9IX6IzX/FoAW3gR8RaNv
U1HFci2tFtW4UmL+EeKs+vP3pKh3grzCmyCv2VqMMcLHPW0vFKAZo0/gdtGK323+IPrRvsZ1/a8k
pJsYr7hwNE5eVG6poMLkwFCd2dx1gFzrGQEfQT512g2QWDJ9Y9hvfnZDO0swvcgpz4s9ls2eABfz
9Pdv/F7A1E3Y1+TGPNJgT/uophiEY5eDzZ9+llJ/X9z5g+S9dxLFwpt4L4uRIg+h4fdt5ZWMj1H0
4gDWpKsipuuZBPucZ9xu0Z7//Uu9k2Z1W5sVJ22QI0Vd9hjfAC+sYtnQCuJ8/re/fpPdbQt3gp7t
ln01tnLDyuMdhKjTzd//+ju34G1jFtOAiJ1M8ltdq2/RnArcRYCdRMjnHwTJvffz3IR9FZ2qRYiw
ZF/bqmxWMbYUh5kwSz5Iqn7nnrqtyLIqu8LQhHsxaZ8SZzzkXrOhz2I7We6/RdTdtmJBohQkdpUL
iW7uzzaCE7Qv1ovr7Nq0q//xJrp5FyBfHtFBhPO+yyUYxOxbWwdW4INs4XceidtOLENah9+IbGE4
u1Ldfl/vZ6Ir9igm5o3f2RFhI23zwQV/78NuHvIcvWRKL+y877Uf7QeB9WUkK+FujuN0RxVSBXSl
43/Kw1PeTcymRY+VSKm5PsQtqSR2C99UqI+6Nv73raW8m2cvqlMXxKJNDq2RAVL7iDyQ0E23Yz58
Ti319V+eQeVdf8f/pMH6SIx87DXxIV9wtOCVT4bvRVtO3gYT00fxvP/7QVfezVMYDqPv0Bqo9sQk
8BltQaJNfnV3lN5HmaT/+0FX3vWj//M97Kmc6UYgJsRElX4ht5zh2qjg+99/pfeuxfVT//PXTYmx
AAlPtI8C2/8GThYg1MicId9MNfbBHbpAaM6/f9Z7P9bNw6haqfPQElDNuFSIgMn8qxXSRbXr6t3f
P+J/PyTKuzmXbbcs7KGZ4oMRkZ/+DnTeNnd23VTTnv2pGbYtzb7j0Ux0Ff3bJ948ln0Z51mrdLRP
rRbMi0gotqAedc1Kuw62WFEg0mVDQw35wYvgvRvi5iDWBtNq4mfWvs9dgn2GUEO8lK7o7X96aSr3
5uFPOoNTDXXEvquYrVdeMAD+lgbFzAcf8M6N4N68AJDLO12TWRGxTd6wA3dXB+ZWcx9mGG3/flne
+ZHcm6e/9Z06MzM+k76tK/DB2d5koVP82yVwr1/sP0+NDy6DucWqAHGKryjPKbxB+PhPMdbKvX6l
//zxBc5vchCcAW/P44M/T2rXlyr44Ld/74e5eQjBoHKZR1QIWgFpm1oJdRgG2/7gh7Hfu7Q3DyDE
demL6BrTGsvy2xBYRH80tVmp3M/XSQsXDw3lnqTrE4nV2M59vRTqLmBpPQxhSniHYfsj1OprF88f
3ArvvOJuu23cFrQ8rsLyQJ2o4uEMounHgNnzCcJD/gYfy+X67zfde1/+5skMi3nqVUcpY+O1UINx
FJ4DYXtHEREO+U8fcVtqU8WWsiZiCg+lp8qVh68NYlA4z3G89H/+7SNunk5KGhNX8+aESaWYcQhk
tVvaQhzmUY0fXJJ3bkLn5umMnEmEkJ3ZYaqMHq+kkYfij4An54O7/J1r7lz/9/88Q2U3+m1j+ACC
6cYXX0v3YFGftG663H8oWM72f/+t3vsiNy8CwgEJPiQwYT/kqB5Wfu1MsK4CuP+DX+qdW8q5eRnU
TjTjJu2zgybw4RerpHcai8Cm2bWs5Ac/1nufcfNKoO+ykVcrAt7GjHQTNtpig3fCn9lipfxgfXzv
Q25eDEEXB1R8RlwRTBvhmmDiLN04wZyWazfGhLH5twtycxx7bYByU5js4I6Y472JOD3yM8J/vBo3
D3guvSKuTZcd/BDD2KCX+gEDjf1UZK389k9f4LY8xtEK72PFR5jOeWsT0hfi1vtgp3vnbr2tjini
aZBOALFQ9X3zGJpQr4RHtOPf/83fucK31TGTWTzCXGTKWd4GC/FCXheAyJIPSYivjS387x/z3pe4
ebSz2GOnaqz0IAX2oRVoJH64ynLDjyrcr3/o/8d21P8dbf95d1DgGiQZWstDFHtvql966Lrs5Blz
mbRxPjgq/nfIvbJvnusmSEIymmTCt3Aviz39RvcfrG0EKG1of+0t9EZx9tmzlue//2rvXZybZ7zJ
obXLBAx01LJBiz7a7r2AfHoVM+nBf/+M967M7SMufKfoMHKDj6tqTfwzlqAu/Kg26L2/fvNkGyeD
Fp9iUNzatg52xWY3AyR+8Pu8dz1unuzYCuxYksZ1CJYWKXZt5ODdoZv4f5ydWXOjSra2/8qJfU8f
IJMkOXF2XyAEQrIkDyqX7RvCVdvFPCQz/Przotpft4supC8UUeWwBmeS08pprfeh32rc1/AD9LvC
BwGX6LcBB6IiMgde6fXmcsUtNM6cd1XDNwh+F9i1tIrau2rZSg/1FM+d+ZH+5XIW0+T9m049h9Uo
pEQUUCYFG3i0r0uufwDSAT+soX6HiyhiPyL4bFFou982SOXZBI/w1rHXAGncgIwML0MAL77iPhaH
hZdLs9AX5JkNgFYeAf4DPQDnLsZO8wmIza2XHy+nPj3k7+pqaqZPBqD3hOaLIvc3kLm5h3fsvVbh
2gv3AS8gh33NcP12OZ+lZp9K9ymfgvU1WFs4B4GKZG5VNQ6MZbg+riH9LK5U1FIWs2GfNvBt5bKM
7X2W5TmOhlPvEAgJEhJeDuGMG3NRfy1ISanaFmWFoxZZxt3PkFfxOsItdgUZXfj9Xq6tpTafjf9u
rIuW4ALL0SAogRA1cUdwHWNdTnypnmbDHwI72NJljeQgwD+dWJGIAceRXjR4Xy5n8Pun53NujYAM
O4s4MlCrHDfIily6VQ9Bt9tSny3ZodgNv5pIMhw4koV3pB9lV0hZdZNd53NgTdr7yZhD4stp6pTZ
ujYwyB2V6ZWqX6qZ2VgOU6aBHJ35G1LnP3ie5CvOlGss1aXEp/b+NMTUqAXHTqokB1iKwCkQL2Tq
chte2an/vtdwY8r1U+pElErWeKPhwPtagkKrjlteOIsiRh3hgzqi2m9r3dkgBix87Aqe4SwDN+W4
wO98RGR3zU2LQm7MBm8TQc7biHLDgRs+tEehCAQAhppdOeRfqqLZqFU44opqz4MBKgUWBVob1T2E
3wQusIMM08KVKlrKZjZ+4bintkENO8cG/YffwnVZLRTo7kB1/KY2mONn0LIVOO3QUSujODaVGnL8
useT2x5/jp8Js6gVUgF4csmU7iWmEAMpNahzjwGp728rwGxG1seaJ2FEPAdSXJP6UPG1glvLjc8/
G8N5ofVZOSJxhLR9UXiBEDfvmUbSt8vPvtC6c+6M14DN4xuJvylGL3arRE12WIONm74dgpvmYj6/
kzYGBF5BUMlzSDM+BEO2BaTJTQp4kF4uwoIhml9K1xwXUATxytC9iSCkDW0VKPCWUnFr+rNRLAi0
3yqB2VHEvfaMOAbtEaoP3fq2p5+N4oxSuFUEDPNLCaoT3N3FJmjUyLqc+u83XHx+s5zyoRt6+Ag5
UgY1iiKRcClU6D2QitvMV/IrlmihBeb3ySqEszpEbaCPalG+LYIigtNQOPTybS2sz+ZgFfL8apqW
mOGzOHS9EI55I7ynb6qi+YUyAriw/fEwBSghARyogwrX4LGHFhZpRf3o5XIuC+NMnw1jFUKWEm6t
p04kA8FTKAmibadY/DsNWx/virFYaogp90+zZgTXIAhrhZ6TwFqsOq3RcFSq91ea+feLdz6/VYZc
MGIx2FRTEH1yochAHkQIaUMISsI3ksdfhMK9K0bj95sqiJX9WhItpaox6KXnBFEYWoWE21gjJJKL
4AXIJCpZB2EtMqwRT0+uDMSFoTK/cYYmUd4iMsdz4IP4qBHcNdWJbyPs7B5+peWNPXk22nVmyDFi
YT1H5aFYh40SWokGd97LnWyp+WdTNZmA4xENJKetB2JFFcCTJKnJlSXZQupsdneVQ+2KtGON1MsC
oSkM+JQWynY3XYtzNhvjqT6WBeSJsE3I4Enl4EQ5g2M7XOcj93LlKFMt/Ofek7PZNO2nFQ1AecU8
5LVQ2zO+1nAhWBvSuEu6YUPTTFhFp56GIdrKXv/jcq4LY4bNxj2U0nME4HuSk7Z+DgV8iBZJ4GzF
fmVFaYCYFsRoEnkF94levVLQBVPDZkYAXrgadHQ7yQnUtr6H53+3kakkHpW09K5ksTBW2NRFPtkZ
AjzYiCNIA9HrwHCZGsLAoUThVexVRXEOXTaWV+pv4daLs5khEByS+dGI1UMug7zxKAa1jNcK3LyG
+0IW6b0n0UJx8zgrEOTa6fDNrVQm4NEaEkxIUElLjPUQQy3sEcAQCklbFoSyBS0c1t02prXZ+sCr
h7rLdc1wMr8uzVTp4RFajrV9uQMttKY2sxj9UJcaLhWxEYKOHKQWd3LYbBFzdtsWhc0evoTgPR98
iv5Z+/QNwfsiXsl6nT9ffvrJNvxuzM2efpJaVpS8N5zal9d0pN9KXcIFRXSCVAk0zhXvAUImxUEK
25tOyjmbmUAKRkobUOE5EMt4GoP+AJe9QycgfXq5QAtGUJsK+rnn4x49LaBf7vhGCd1fbUwQ0WFc
QxQvNfbMCIpU5pVP4PPSQ/UubPkDS6QH7KyvHfAvpT8zgZWqQjlObw3HE8ljo6Su1Ga25t3mHsq1
yVx8qpwurHlKeIx1mtcg/LiFLiZYqAjOFxAUvK3+p5J9yoIhCrKvc5SAK9X3UEVHYuWV5c1S5cyM
Wg2NV7lpYGkkj5O1LuCN3tIsQ5Sv4V/pnVNF/GY4aDNjlrfA7nlyhs1oF+gnxPGGG6JLxr1e9t8g
nX7tsnxh0tFmg4DkCLyBDy2HFLevIKau7deFaAEiUCGopkbQ01KhxHllLlgYEXN/NsQfeYKWBQ4P
C4BEVaKn36Cir19ZdCw0ytyhLUIACeTODc/RdGicQjxjRCCulDtgr11b+C0VYDYowFfKMri3c6eg
rDhRj6lHBOcVzuUOu9AWczc2lSGqHzIiaPJRdP6qaBBcg8jgCqe4fmvFUD5NTDHo1zDkS4WZjY9U
AocsbTEEfcbgmtkXsIAJzdeXC3O+zvxNB6azMQI1L73q/AT2XM6rD62D4pdL5bD/GGPcGdiRP9yr
YCRCXSm8N4jQQSIMvEFa9cagBo7Bxu86wDLlHQLUtDuIfzFupow2tTWOpXYKq4rTK4+61HFmQy1K
eq0p+pQDuyaFXzsRGU9Gyisc1Fd9trlcHUt5zCZPxIzCTTTUPScNKdgbtNEg6IawUiFd9SlaymI2
gSaI24i6scVQ7kJotBj+AfJVP1Q/urLsXrBIdGYqYk6LURsU7HpKf91OEY84QAGPpG0fmvTWg+i5
21sMlQ9o/+CQQ1cQMg5d/XwSfxary82w0OfnPm8tUG6KksJzF0cdWEukvgyBX108Xk59YQDP3d1w
v57pXtEYzgRw1aQSUXYIzYfgDKKSQ2yEINd3ZbG0VI7Z9KlzUM0QR8wdXVf4O1RIa1stAu/pcjmW
Up962KeZs6F5JzFIyDqxz58n9bpj4/HgdDnxhW40d6wrWhrLKdRhAKNBEFHW3RGi7pok3HYIw75t
6UVmI7qCErvEIWzsIM5YtfWmKvb92GhfLpdgqXpmY5m0garKEZZe8BoEwC2C+jegKMb6cuoLw3ju
KIeQO4g8FBDECb22/krqUnpXx0baiVKCDsxtecyGshTmI6s6gzs98Alunmaj2Wt5A9EkaGrelMXc
RS5OvSHLM43jrCzZahQCaEryqqfiSi0ttIE6W/52VIGSXF0YTjIyfecjrtH1ili+slBZ6KNzzzje
KqVgkPXGbUxMtz0kFvYdxIKBfxrg7IKDJOPKlL/Q2HMPuS7CNaougWwCHO07JIJeJBlK3zmEoy63
wsKmSp3y/TySE7hhMSWGNS0KMOgBtoIYQiig2uwg8MYwVlVPQs1F+yBA1UOUAWSPsgJnDZezX2gl
eZY9dOopFMcgSpurWF0akEG8SwuvvL8t9SnXT4UDaJXEUUB1Z/LCBJMOpOdRiq+FlSz1gVnqiDjG
cUIJXRAfQk5mWiGaGddomQl5hVOP48WbyqDOLBW4EQhQkUbu4EyrfIc4xriRx3a4sk9ZKsPMUqW9
goBejkEIcWbXj3qwHcB+NCDJb/oQjLjSyku5zBYeQwttSBrjVkX1s2PZGV+MVBwKD4pECRz/bqun
ucUKEAauljiuhiqhAJUSErYlhAevLG0W+unc3Q9xvaNSehWMlfB7XIGnYKuw8PmmR5/7+yGAp2Op
WutO26VVvBpSyF3A8SOFtsxtGUzLkU/jwIfKXdrShjsB2GFQQQejOkjj+nRb6lOrf0q9AGEMmtCC
Ow1k2O9ACYPKfwtl59tSn1kInG72PvB+BgDFeWhHkPhcd9Bpua3XzP37Rq+sGoOhXbWyjB1WFaoj
g1l05eJhod8rs7ELxlnOSu5zJ9f5PaTYAa0ujT3AVM0KAWivt1XQfAjTCquNROiOAPbtq1IE5KFr
EJt+OfWF+UeZDd2S4OyiiBhzGIixD7oalJYEP0iQm4zyxhaejVxVbuSukANYuIpPkih5HzyzFMo4
t/X+udseQuux0YTKtsMhW+GDsFlCNxr+j+WV/r9QRXOfPTAoFZ36OCYE1kJ7HQG+24Bw7LsFxHYf
bmqFuZ9e7deCIhYCUw3m3qeGhojkzUUE4bnimufpgoX7D189nRohJ9gweGouQKGuoAjeFtdOnpdS
n42ENoNlq6YZgIAWgI3Dm6rJw5X2XRhl8mwAUDL0SdRj59ylEBGFwJIauKHSNk4ODBQ0dIDAuq0V
ZmMBxJl4lAsUAofcm6HX10MhXo2UfLuc/FIdzcYB5EJBF41HbD3lsn9OId8OwA1Xy+TKXD+tfP/z
vAUgkl/tdDUCAS5FOJtikJCSJHrX8f67GJNX3FlvEgTfCkO5aeEFlMivWSnAecKtFKJz8MaEWDyR
yiQxgdiW5ZuaAjrHv2YAtA8iEoC0cwRwfWYbpM6g8DXAmDcZVd2YzWm0J1nXDDpGA6T2QCYyanhF
iYLT+EoBft/YujGb1poYnN+65Fh46W0GAcoJXGeAEHK5K/3eJOlzj7eYwEuGQ0HMwWV3AApT/DLI
2ld9ou5czuD3Y043yK/1X5EmKkSPtS/RKWjpVQslTbbNa0ZcaZCvzD1LdTQb2NCtT5S4xnlVPUI8
kwIEt5I9Tq8UQVkqw2w4ex2IGiAN4+IxNgIfrDjNq5ze10FMZwqURXfQ1Mrv4LSsU+zoeB2YmUjY
c1EYUvkD4Q3qi98VTbHxKAfdHp4w3yHSYyiTtHd6W5yMPnf1QNxvV0MmfVIL68ChSCkHF73vumvx
DQtVPJcPGGLKIOYbaTgminG4wqGY+dpAfkteX+4nSx1xZtNE2oD8BaFUJ8sRl2rpaL/GrIEbaUwB
QdnboiWxGvy1O2qFMvYI6cJxRdZWXzyitq/p2LHnmwoxd/vjJc5+fV/FWBXBAV0GB3Yk3AXQ0r6c
/kIj8Jkxq4ZBYkWVcUeGDpqDykmfK6+9pt+wlPrMlHEFO2sZ/kJOQAQ1VoYR+R0kFcF0vTKQljKY
mbKwYSo4fwJnaSIwPrAwHE48I+2Xy5Wz0IPmHn9JpHfjAGQRmO+82JJOyEB3p3Av9DhzL2exVICZ
MfN0X0V8QoDjOg/IZwT0wDHbFHGo8SvmeCmDmSEbVNzJGYjZd3LIZjp6DxBSBkGxK/W/VEMzO+YL
HQj3Bk61eVyvYh+AlbKdHJuvJD/1wt8sG+Zuf4acqI0uZ5qj5KPLPOj3Bonq6KXYAijvW0HR3bTI
1eeefyQAqaX1JM1B2HznpJAtW8eUysdKg2Dc5ZZeqKq581/aRSAAJSWm9S5pv2itpMRQVhdGacKA
SC+XM5mMzm8qbO4EmFSjToKgA9qoyDS3Gwj9UIFylqFGqa8lo0YsdfeEyC7P7PI0si9nutDF5v50
gETBF4UjU1nvcTlLQMohEuT8Lqe+VKTZCBFU0F6dXM1q5dlLxt1oAPoa4Gi7hZIh7lJ1bG1L5aqP
5lIzzcZLMqjRUOXIDgKPPZRb6046+hDKTc1U6PSKVV+qsdmwGZuS42wBwRhQkW9tALnKDSCe3dvl
GluQntL12czHcQ1MgfVmTj40Juhf9tBB4i55HyCjDsCVyRu6q9XCHUuow0LdGddat7mpww/w19kw
HbGN6yJ9ynpQcEsAPlangIRcV6V3W3ebe9ixIUyKklPmGHBhwVEhAcDPKK9YnIXmnzvXhTUR0DRV
qAPhZwGyDq9W0PxOTEwqV/YnC/157klX9Dkd6kxjDtE8U/iJ7REw1yDtvolUGQiL/mCM3ArJtSOI
pd4w96PDwnHCu+JMEudXQAAmsZzla8BaisIkgElHwFrHgM/FRWSMa16Ueb8avBHxckxO8y8TNRRB
Z53sDTe5aulzpzswlsMUkfY4cmRw7osiCFNi65ne2Dtm5gLgBw4vuYA5oittTHTPMa2uHKktjNq5
jxnCio121HBWmrAeAsZGAvAG0HRXHlydBv9vbDebGQUmZ2KgI5ZiiGHjzZoDdea/hn4OAReeh7Uw
m1BS7iGiWEqmp1PPc9sw0ztTBmVJNyUmyQAj8UjRrHCsVMUuA4PHThyqWr2FqHb/DYrQuiWpYH55
NSi+I1ap+aoLWcTWlw3P0uCZ2Z0yhEOZBBy5k5diAz7IM5T1AuDPtGt9eaEF5l5rkLCTmRHRKYPm
u4JmNnEmcluAkK7NDg7i6ajOH5kGnaNqA4TH93T0nwyFf79cOUvPPltpJ3pNZKPEtr7lWoW43bKD
2LB8LbCa/b7zzF3WcAoIGFRZMkfmQX3E4VAcmH1VESuvgnwN0oNxpZsuFWNq+08n7lpYRZCA1bFS
aqn6TeD2UV7FxEefvFxN52uN3wwDbcr4UwaIE4VPLKQsHF8VdbSWtKxJVgo8Ok8K1FIOaZ8MdJek
wF5+lcow8qGpr2aHiMFyAeY1SatocNIZzMAfuAR+TAPZ40TwFnSeIki5SSIsia1SjipmtvHQXQtw
WmqBmeGRAtUPqadpTl2HAB0nz1P30f1WgMjVXlkLLVX+bHHS+944hpmqOzECg4CpNJjarKgq1dKV
6W8pg5kNyklrwHET59VVTSk2VTp1k0AlV6a+pdRn9gFUW6ija7LmjDha3KTEANRSBXTyStdZSH7u
wQdiqYGpbtptypH/HYLSONPCWbJ8TfVhwbzNffh0dKW67XoNcxbVzU5M/gOJbpiKBwzz5d6/VISZ
kYBoOeKNWA1Qb4B1iAnZzuw1KLz4pqtEEBZ/HVuDDq5oXNVogNQXLgH0fKWzOrviFbr08DPTUNCy
lfu60hDARurt2NdAZ/j9bUHA+txlDzyTBBASDuFwhQaWJxmaxUfQkS9X/FLbzkYvr1qR1xn6DoFc
X2D5epT6pgqwl7+NtYb9uC2X+fgdgG6rOtyXNapon6ivy4+6OoTfIXTnZ+vLeUzT1W/sJ50N4Sxt
4MwNepNTlvo7FnOJasZyDgzjCHYdVnaB9tEYfvjS6J3SXslzqeVnAxvOcLhmx9wMikAQiFUKpmyM
JXNJPy6XacG2zv3upFYAFdfhJrDGZpObZQPe8oqOo/EX03N6GuCk8Hw5p4V+MPfBQ1gt9kpBiUPJ
OKwPIVY0byDSqo9ezLLbBuHcES/WmO6JQsWdoAT+hIYzPVytKbFzWwFmQzzjRTWksooCdBlQoUHb
eQeIm/E3jrX+FUO70MXm2nYIPwnB5cU6D3AUHYHszB9/BLlKKeT6oU7t+mBUQcm+xIOADSYB3Hq5
bEvdYOp+n5YGCY8AtIwHmC+fHhlIP3WiWyMmRayHI/+KJVjoy3P3PAmHe8A4dzhzYopxJGlD7SLR
rrnzLqU+swAGpSl6MlawYwOAOae+smkC7W/F3//+3v+P/5Hf/xzm1T//F6+/g4NUhn5Qz17+85Sn
+Pe/09/86zu//sU/nY/88J5+VPMv/fI3SPfvfK33+v2XF2sAQevhofkoh8cPQLnqc/p4wumb/78f
/tfHOZXTUHz8+cf3vMnqKTXIUWd//P2R+9effyjT7f9/f07/7w+nAvz5h5v9lWcfVfj+H3/z8V7V
+HOq/ENWEEoJHCU87NVptdl9TJ8Y2j9UmapQqYTjvUroNOKzvKyDP//Q/sG4TAwDqg26QommwUhU
eTN9JCnyPwxZo7KBM2xD1VVMpf/v4X5pnn83139lTXqfh6Cx//kHQXq/mGvGELKiEKSEEFHOOcLL
fu3bKYDQmSYitjeU8aGJh4o4KtCiVhCCRgmfaVwMNX4OgnCbbUUCkeifryd1NKuvgN3TawQXb2LQ
mbc/f40kkW3PP4QEF30fPonjM0g1bF13ZbGNKmpXoYKTmirMtoUEYEVmJNTKGha5oZqag2AA8fDg
7fyFvi0hlA/t7mz787WmpdtkygIgW5CCKN/ECWOx/porLyrPfzS1ejDBMSBWMfQux1kubMGpAF4b
AYqpn5ubraDfVlsepqa5Xa8DsE7uVqmv22szgxO3CXCZsTKlON8AypA5phlL6cZFOI7v2Lgl022v
M+Ec2Lqua2vRa9i8pQG7S0B2xQl08cFGcCYgmWX6ioCzgrFZwUN/vYKxslZTfmGgrdZ3d6ZaCdN0
HNcEdNwyXfPk2q3SWvZp6GJbyMVKA2LMYJPkZPNm2kWj792TC4/5g3s82pnCN/tjZmSP+/0+qV+k
YkKztR9ylmzCzKA2IFB3qWigmgFstJwcRGp8rA7rdRpI9ysTpxX35vrOMXmW2qbjBp73DQo/CBPR
/BOH0D8fsrW5XvdRbK1Nx1QBGDGdRzco4tVUbt8vHofiETPJazycRKUAOZvlVj/ceTEou24qxjvX
N9QD0yoL3y8hVeYev9kNAAX2fm9HWWvaLy9WUybgXe3Kjq5bkTQTTQISvCN0yVVhxgMk4/kYvg6J
asW5ZpcdJN2L8Vn4xgs4PO2rUtDvZsKKFQeI0XTWpuhfqN5Pj/p4OtmB95ApkWkfwfwZT9lxqOKN
MYAKIZMvnpZ+N6FVKB/tR1R9w8kK9fr2ZrdDjycUorOb3iV+cNdjOwJHype+rWz7aMija7/t7S4p
ndzc76whLWwLzAfFjPLWzAHcrJRhl+jfAh8x9hDVX2fqCpOiLbh2Z7qu3CQOGttNcABqN1m48trG
HcZtRl0/9ojdNfp2gDovIXTTNY3l4qhR2si6ZJkFEC+OTktLNDmevS53ruubgGdplu0ebbmkK/u4
b6J+jU7B/X2v+jtgsQCYhJxeNbIJFGtByPaQD6cmDI8ha3ZuaNoSlMDt43H/tt+rYDvtX3a7XVR2
6xKNQARQMWyH2IzcGkqQYkvX+Fo29WpsIIzpot/auKx17ONpX2v91n5724ugOOxf9g1I35r0pcpb
F06pTspXZag9K+zYktGEwkRrRWz4YpqBWm8c2/DIGj3LzerRtk8ojMhsJJYkVYCesifGe0Kh/DwB
kZrgVHK1Nocgy6wkaHaInQHVkbzDu/pByb9KpHtoIXieqNWDaZoZUx5cx8Uu7cV1ccs1NLWtJQqe
3Y6TyLFPb8e3PZrSYn1p2ztolZuyBs5T+hTTvNzGNX2qggE3F77cQcb+g4nhMU/4Vmn8expDDgVE
QUl9sn5soIRZbTbbpy28MoARW4FKbetKZwIi7QgWFYA35esaNF899rdQRT2EIN5GATtwRAW5XUJs
BowfFKqwNnejFDqCSuHoWrXt1BJ2anhe3ZmmGvYb9G+zKQaLeR+mj4IkcrydKq0ed3ne2HvblmVw
N3q6a0Jxl4HDbpTRY+5V4KrrPfBs5RvwXhhuk8R9Xjq6/A6TekRl+aGycx9dDB4FbFz7+GZnVbjF
gNDyo++TfT6EUMetYdcnUmkkWyyOnF4uFdM+2YSBE2LDOPg2LmZWraEd4tK4H3MANwe9WsVsGvSJ
EqxGY3gApxxYrUK2KogXmnINSoWSreVX3jxUJNy65qNbRQTY5dCC4Su6BH38eDSy7ovPXuGove2T
5BvJTdpnP1YgyBLYVzyNZY4+4qHoDn0sMXbmo01p9jxVkw3/onvbttF3MJBtXToKtTFhjXSY7hwY
BPmA27je6sXJM/K/AmHxelhP/6Gm9Gw6OS8fMOwksYLKhemqg3Fno7xUQfd3AQ1B0jVbx1ruQnoB
JGZq2fY+acvtfv9i8z5y1BWBkTjuLWvIxcbaWVZUUjOs0jWoPc96LltpACOTkuKZdvk3AAZHk5J+
hZB+R+u/+9KjLpG7Ok8fXcySZIMa8s0T2lEVI+r/uIcWB7J8e9lboB5uQ2m8g1pxm9ukbcIV5lAL
QEKyCgg4pyWwRasIciBh25x0gOP9fLAgJaclTznU9QHGa49KNXJMAndxWb+Yzp1LynprPoYgt7qP
dp+xNQY/2NzP9hEOFSgsCEZJDl1+9TWLpHup5qgo+ZV6mBFIDXQVCeLBIgV49FW1KVjy1TQ9pXhx
zapqD+fpNNHQf452Up/2GJQjkH8Y+1YooYg46atgSdtcV6xk/Cij5t5uouQFz0BU6touLKeAyToc
MY/q1v74YkNO2rZe8M+SQG5YJYRtU2PILL1qgL/a7kdM+qIrLGvfgyxjWWUEsBSOqgP0A7QRb1cW
DceNZVXEDRD6BqfNO0jDGkQ7sTKq8+I7fMtecfWZ/VwfnRdJgdExQH8TKMVo1IAgk5JmW2X6zvm3
83fmL//1lZ+fTi/Pv6U/U6gHxOPXXmqdV1VZwv9eX2Vphwz+vd4Kp0XYpzfTKsB67edSzJeg9X5e
pZ1fn796flnTFp78vQ/lrlDGUotMufPQS7f9tNQ6//bv984vdTwCsID/+s75459//e+vN5n2DeEt
zbqoGrXanVeRncbkv38915qnykG2CcNsBVlxdaOVdb5NpuIFYwig60oHcRfLmd7MJQmk1yAs8m0A
x+4a8xEWpefXfh1/DcSIKGkDwDeKpqJYctMHRS6gIZvWgaV6ABSLmmcHYNIRPpcl4FCVTOImVdyG
i3FfNDLwrT4AA0YawuQPfoOhWRebctLJwcq0t8eiGjc+HdqVX0j0yROd8mgMj1Qj2tP5nSyYcJJ1
Em/P7zHxJvO8PIBlaIZqOO4pgoqPgdpVR2DgvYko2qzBT4jvBj1ZtxCDdmWOK2CgxHCBKgURbsYq
gGVayGdbcZckW0LzzC0p0Gu4lNFNXHQKl5EmeEqhn7lXAgVU80Hfjhz+HKrhky/1Dhyy/ksCOYsv
fr8KnqJM9LGZf4GogHbwFFz7MZ54OwSkeLsyb//+cX4PygO9FU7VJeCfrEijr4DUmeYHbfrhs4re
+d3XBB25srVsgwD11E1B9XkCecrbGg0B6htuo9PKTNkJiFMe+ogkezpEP6ikgkgcpe0DpkNjG8lh
tUYtxe8Rf4AWc/sN8u8VztiwmJRDozkWCBRk4CSbJIuNU9pU8gFcu6fzK1lKw6cO2OPzq58/PGZ1
0NZ7kPXOOPE4es/Vit1F9AhYlHZKDA7qfMVltwY4+FRD4WI9Apllt9NLRSnIpotLkMamlxLPJlBt
BsYWVW3eekDZjqR+0PzIpm2dtquQgBJFI/p4To3x8lXxVG1/zmoM2F9AbcuWMQQPElXRuIXfxZiP
8SPH8QRIo5DIycP2ze8rDRj29m1MdO0drOC3nBXsfcQvvS/612yIzCgljZlEITsiGNc7hDolYCga
wxsFqfXnB9X0AW0I4J1QSWF6g/W9h31XGCp3TU3lu5428l2Qt7uByPV9Ht13oRY/h7iguFdH5bnv
xvxrO2TEHeA+ZdEsxTK7b4+9Tsi9DtQkQCi+sNQwovfn91q10Lch857PrxqQXiTFz0/AcxwUJZQe
wCLVH0lfbyG1nD2GooLq6kgPDaIFt20v7rChJIfzW3oGXGcXgOHaN+GbprH+a1hiB9XGCE3Ikkre
+HqQu3DND7ZR1tyJBAuPrpH9nafS8Y4DkwsqWGY84fpDMcE/1Y8o28kwxlqx6kBh5qij1by8DbAp
gVIErEkS4ElYaPu41f/50mi14NA1ZKvpbbsPvEZaCyWFM2xTy8mqKZSvtGqwRPMMyenqhN/nWSpM
Grfl+0iwVzZy6j80uibfQYAH6Ljpg0IJd2lTGF90qCFsSqxYhpopFoSctZMKNOBuiIhsSiFeUjlA
f0+7Qw4ZrVNW68ppsM+fALOQue2QNyuN90fFCKRDHbPmVBhqveokPXbZmLYnAwhouw96bg091Fsh
luhbqlZ4uwQC5z9/eIYRuhyCeOf3CRA0QESzB60N2B7wlgTkv3Z4yz0ICTe9HDzAWZLtGQHstoeA
+YEmbQpby6tDK0gA4qgRu53nGSaMZG8bcRbbiDjIsRTBj6ZLXksdbnJVKf5+6/x+FWUcy7Q2XZcl
b4AgjIm+1pSiNIeOwi+EtW/yqNQblskQr+RSrezD7quPuMMDrYWLMPfmqcWRL5B6TN63fTs+Vppx
kirCXhM2GFapDf5WDoLhK0RrTJhP/bWWqxrRRlFkwuHtMTcgOqL1dfGkcql1QOJoXV7qdMsAka8A
OA+TTe7HPLeor7VWh5UIzul7RCtnYv/v34jcfH4PROd0HdcVTje0Smmw1sn8XVq3g5Vjuf6m5N6+
ZvF4lMMaOqVxXlmxB6AjbpXh66smkuVDneYokya2Z7/lVEsAhYQoX2kI3wL0uL8//xi0ot5zMtp1
KvX3rR+zDa7WwfoxUtScCi4rEL7tuqw9uo/BqXUxEcubkRPpkCa5Zg2tYuYdHV0VQ+PEy4BbVRxL
9vmlwPWnC6piDdEIBb0LIrpmlldFvDa8YfhZr1rEXxuesIeiYuIgWv53fQcpCwAxhPtGSkIcZAfV
KZzaAQhuZUU1acXGQLsbJNHt8jCpbJzmeFAVp42peWmxwyVduYYX7W6oZf6UN2G/jxvVMMc+FK/M
x/1j2IStK4vkCbul1O6COHzJyk6YXdGLA2sH/7mOerOQ+/CFIPxr1wVet5KbQjwC7fPej8kjZJDY
X4anglM7ihdgPSXg1rDHiyt/TaOKK3ZrZN8pYtXAm+HdHvaw359fhlr+4/zW+QeC8/uNBLA2c6JK
Dld4UO8BvuFSniQPoG16DwQaR3dayB7OHxkhTCO8JAZHzv6PrWtbjhPWll+kKm4C9AoMc7/ZHjvO
CxXHiQABQtzF158G5+zknNovFNIw9gwDaK1evbrdJS2yftZ+Np3gaUCfRxHVRqmeR5TJnsdfueOP
gGsKdsrFWL+ZrImskasXR3TunQt59l0pn2xgTOrD9/t6z3V/cV3H/s2gCG8N6HcgyC4DXcJZvfHl
R0fgDz0YAZz5xl+FNaFOrGT/AgEtgZXc8Y56xoULCnhYjJ6iB1qKK3oo6r0qX1NDugJ3NVIjSKXJ
JChMowcGB6pXTit9yywprqbsNkMzvEApp4axKLE3hlnonTeicwSEKSju1+ptmsZdS/PiBRp+n4QK
cfPhLnpr/Js/ArmApLnADwHYaZvAL7H/JRKRvPA5cwNS9s19xuyR9/ZH385dZAE/fDOgpRfCjlIe
egitvTVzevCGeStqmB6DRdRenaJur5M9Z9fcDCjq+RuPAgFPLW940f5sRa1XlmAMZ8NLJiZ/588d
8MXl1XFxL4YtC2InA8wJAn/kH10zR45Vep8uh5IrfMCNl3yy7dhCbASWqBZXXnV94BE4kjpZ/TYU
UOnA9VbtnWXI8vIHCKzTVYjeuEC/8j230oNjp82Zu7xFIGQ292XKM5vmnPaU73wBd3ioQDMd2sNg
nubCN07g8yNCgUT0Bm7jP9BHHE/jzU1L5wZTDvvmLHvWWL2bXT4f/s5DVxee0zpnoSKQOntOKnpP
ReJ+oq13zx1rfvfUMESpAeeQhLvdPh9gZq0LI/nQ8ncHIsY3hOUgSYjpbE+4rxyH0mgdFlilLSet
Duto3ZRYJYIp13qjxyZajHjTEFiStZ06oELrda1HakDKxKUnrNfyrcSai5ag4gXds35cq4VLAcXw
DfIC+6TNEvbiadrE3AMWlHso9FhTG1II654qVlcv8CAewh5mHjs09JcvoGmKHbEtFkLXPG5MUr41
dsaDTLrGEzSXx4OUcKxmU1W8kobsG1jAPOgMPVFzsscAKaL9KC375M0yC7yWVm0k0RIRclGwaDLB
acrR2Y8gzuJBuuzNy9zfPT628/e/x6WzOsx5vvt/B8CniQfTBGAbjfzH1lMwITHKJsq9zjtDG987
r3sginpnSb7LQhnHbOjSUKGYEAEBRRSIXxmnsZYD3Ir0jwbY31kIr3zJmcs30DEy4nU42UUZuEWv
9jQfneu6wfPmh+HYxj9TZtaoq68ieznIm7De8qQGkbiEc/FgtuXOtOGQraame8rdg5sTvk8ZQf88
t5uD11RqpwkScrcB8c+FlewzNEHTMEtG912Z04ti3PjNrEfPjGtSu+I+5Ky5SWKe1/TlPyObdvbD
aycv5s7izGLRAB7nUONOPG+KitzUMX7O9FkwM7svr65Z0Zop1ZP154h1bj2iAgGnRQMvKAiV2K85
Q23wk4Uc+LbmDJbt1sFUd/y0vigy3PMz8dCEvmQURTPlseIZeM28aLeAgkCvCpO5+85dPZ54Y5gI
8Ezy2tagRdWOU2/WYVlUTYSeh2Jv1J1/htrTDGZduoOgUfWuhjrd4GfoTzLR89lgI0KDgbHvTuMD
Rsx8pEJYrA3Y70JitZNPrCztnUfQO4EAx3zuRwsJeZtkn6zNdo7OJGTJEArIDNoV+Fz2E+40shG9
qM7W6MHTfUisXQ4k6II5uelrB98ny9mm8ipy9oS6Nryf99ocrGHLumSIshS0pvXVrvit2kTiK2h9
UX6lLzShDP1CUsYzqOVWwHo2XaqZNTHuTSQhncr2ePzH81DrY1vzPxvb5rUKqtyejp2i18woqyNn
qX+ax/HkKafHBbcMK9Gd4BYbDYqbIbSh3bBlaQ9srLO889cuKS5G0AR9A+dtGNqmU2BnWBzXDYId
eW7nYow8kJKhC8dDnTpA/0C9eDLa2dxQAOsbc/TbJ7sz3BANzE7QzI1zHypzS+fOevDSdu7QYApz
84fjeVEn4WWf6VReisF04671+niw0ieCQPs6OIP1MJz8qWxdfZ3RBXFxRPI6GuS+vq6W58uEo9ly
dJ6SUI09MCVybh1ivMJaZb4gMS0QmM3WHaUmuNlbzlsvHQlzecQgs1vSEe7dg3ko1mjT6qoroPKN
sdyQ9XJDwiaEQuSlgYTcMgfKVsRI0T31RfJZOigmNW5RB9k4ZdGEdMwMDGW/0jW4zwiPndQ5g+Vm
P3QCaQoJ+fUCIglQlzDupkmK5z4Xe5oJ5y2r5u4wueQdQucPmEBDphMZKeCDmBqijNfPsn4CE5dI
WdTdza1g8OLJ7hdkyWB477pNDLN6PGFr/WeYNt+FUVd3o3L0nbfH9f3rBmUZFTa0VWLjlyyCfxuC
NPge2VtoiKuAplZ7bVXTXisbTzJgdt8k5d11xC2FRWrOVRXIYjJf/Nob74SqzUwRBIYKxtrrlDcL
86UlZQUWSdVvLFWkQS0N+A2OLdomRE09cHQMtilwrTh1VW50o8oTpdo/91LKCCxZ9UNVVUh4mX/6
vDICkEYAipaZFVcSGTnVBiAvS1Q3iA1XN7fRN78fzyX6qf/ZGFA321S+AoSquiueNOLz/+wAECi+
ZsbSjxODDzuicSFZyoYDzXI6kV2R0FSE7PICtgKyUr/d5YZdN70Bs3LX7WJjvV/Xuc729QVeGfBK
luQKZme+6Zecwh1NfeOAPY4JbaFqtUwNotqbCAPa2Fq3RfWV3w5hUljOMfVn8Q2Nlyq19bcuzcsj
En4nTBF/xkNaqO2UpQMSgKw6Tnltv5UGkIWRypcqVWBQoiFm54p02Mgpc2GgVGiKwgvLYouV/SaX
lX2ibVFEkFjOPqB9EUp/5O+2pfnm6wpmqtzVNOlDuGvbDwONp/t1qCC/c2ktZAYJQxBZ+vBT7xo3
kqNu7n/nfNM+97a4O748zqKqbjCPZj4eLooFXm7FWuZHToHQpcsDoPH1cvt4jbwYUBOJmWlBWdHg
/V70k97XjOao4zL34pEpdsGRelqn4M6OBTQFDz6n0JYRsG089uA9PMG798MndPwaCdnJuESUFyV1
kz47lW8crHquUdZCl7EQzXAYch86rkisj+mEsuzygf+AnHBZx6+ZuxBK8s1zAqWb27ohjoDQXMVv
0vfnY5sNu5LqIo3MyaSBUzEZAdbv94jB6zfB+XuRC+9alWx6HcSW4bGw0yao++vyn/bqVyab6riO
hqLMr4RkMXka/G7+0VidFRU6HY5Ok+dPQz2mwfoCjFi6wIbw1S13ugHpVtdsoCE0ntEyPSEhw2Yd
stlGgoqsPLa9Wh172uxG16jfqxYko95LPzQxZGQxMpyyoSkubT8GOClzCH0R98UZnD97f+fGujOD
TrtRU3jpk2e7M8rTNT8lRieO1mhLkFA5uZWt6YU9LedDbTQkciC8Kpck3vLyBG0MIt2bDcvuMPCF
GyHg8Ebn3s2VMzlb8ATAbWvp76W0nkGBqwIUg4poReDcNU4zSoZSBq3IbnbUyTES81sGJTzExqU8
I7XIgJ4SskHzq4hLlnUv/uBhpaTZ8AsCcFiJk5hSu4XsX0KPmTL/bP4OldcPB6wcRI8otY6ogWn1
wxQ5+nWxAy7DPztwlXoRQIvMrs+uiRV0U48HaNVOuOu4//KF+Ng9S08MCEA8DpCUci1a7r/ufZpV
/AKAboTMhBw3tufWl87jZ8iNOc+o+BwcVTZXRIlIZ5GjRdQfXwvLnUIrNawHHHHZpoHs4tciUC3D
FDo8sVucPQr8CP5QlwnIyS/dwVarnJPvvgsO8gxkCzwZ78aJW+2ERau9xeVw7YmfRVlbZEjIRbWB
/lEV6AVCXfcId6Z3pKRVsO5VaH4IFgwpFJkJAzJWGUdNYQOC563+5va1FaJxTR07f9Lf8nvZ8PGJ
Ddrd0AoUgixFK4sYLPNEHEOcmwTpo8HKpx6OchLVT54E0q6LfQGF+ue0zSgKHPNzbzRXgJWAE006
9htHZgi/cp/cuRWuR4p+uSAt8wo9EHtf27xMo6/bszSrfdoPc2ANrvWwiekcpyIJ2Jz7R0hujiej
Y8OpzAveB+u47Ei3KQhSq4lDVG59ueZQTrVBX7GXfJizub3KGAhafSVFrTcZSbw9+nIiFzrQn1yh
opvOM5DKPgU2hptradN9QIuTxXD3HDZtaVkPyNayeBx74EzOEJYZViPLmtGW6anauRSQ14gsBwkz
Q/Q7dvOnRGn62nt5uifo0oIpGxZB+BzNIRzO9IaSftqs62FuZum5SQd+NikFPLIgTz11AjSy5T/s
BAgrnzp+NQpnPDBif0cUZYWtkRaXUftJ/N/2JCw6/nlV/kidHn0tVldo6OyO2SGt1B5pinmSDkoF
0TR3IEUU3mVNChudPQw7K65F1uBuzUa5ycyUR3NfWFf4WWV7AOHtDuu1eZO8//Ab64l7mXj48HkO
1z2wI9GLLOf5PA/dOVuS/dHLcPpKPYdr2r8CAOucRVCCyn7CmzZ9VrA8OGbMTAO7HPDwyds6mqHj
s52hlr13LF7cgAP0YasQlUA9QGwU+J7PIwmHBUlySEefp2JifwC83brcDcs62CAR3PldTRFvYh2s
HTWcvQnU16iwrCScaPYb/3Hajm4/nX3LrHdGbZv7EbrUVydzy9BBp2fsZ3hgor0TkwbkonUyHsrO
qM7rf28arSEazgliIGBcRV+LU925qAXhU62btOhgglT2cIfqyKlTvrsbvLba4GpW39wzureACuXP
HTxxTwJrxBlYR7ujaFMKCogB76GnU25J1rjPyhhkMIwDLJB12ez6wYBSdpEnJ0S9w+tA0bnUAzpL
ygeD4t9VELzb97JyO6WO+4wyRDTU9osPlcpPKEosiWD1QU1Hh2WRookZSFFAJNbJStrqbd3LEGG8
jQOelyS3rRBLDd+wZbFleO9lEDzyKamwXrYtPQ+ZHFF+NHx/N6OdJCraBkEMLuo8Yeb7uJBQEiWH
2NTWxgGoaQaqS93N2NhPdoVKx6TadEMs4n3Tyy2JhtdPM7V/wg8B/jaz48W+EmTfu1l16z2rDvs+
YT/RrsVr7cS2bc4b1IvGIDXBGlv3QC6JRaeryxrqUJH5oDGkZahnUZ46NwfFD38yMvxCAPWrp7N0
xvRoiPnJ6D0SZ07RvyrDvdY2I3s6p1W86NudtZ+iWrPkcO4yTFW+h2jWFBDf6EKgb81739/WWgN8
7GhMZsJ367RJ/+v02N98gEb3ypAvQ9FkT8IIOuBTBeht1rirXIBKbumcppmkdzbkOaAzg4aK9uS1
MR2yKRFSbtdhXSHqGno1wJ+vgkg1S299AkIx6nvuZwEahsiB8DkF9UNg0eI6+Ko7VO0IwovnGy9/
j7VKM8JiLX9APQ7FZmC1x8mW6XMFWY0YuJIVVTgfqDei6MPKVG3novYDlmGNoyNKyZBeba/2WhjW
+XTJ6HFe6h9oa25P6qsyMoMK1FTDZQ0cU8eyD5WZpovJ3CDw9FPwRCgd1FFshx1hhaORNY4eq48E
lgXgVJZNyEZ/OHKNNVOxpDmsC3FjNy0uP6hBTxysMI+43wVVTxAIZY/ESettAZncXWHxGvU0lD8n
aCRGELWwtqM2+xugjWANYr8iWawh+z6HacA6pJR6wNC5EaeTFhqcM9R58hwYkNA2f0/T+gRAYnqu
x6S5DJ4xgUJapO9FZdVRjwQPxE7pfvNuLKfFoeqRAhmlNT5RqNGg2bAaQoZE1xTauEN5FzUzq+NY
Amfv1C4l2yEXVpgAGg49mf9ez+26WU81ZThUG+nlK6ewffZd2RZB+GAd0PZIDv+sWiJv49xNm4C2
s7FD7Wt4AbjcbRG2gyK0DLOlOpxZ/u91hBajsJmc6dKWNo8a04Xo03rXK1upg1W23/MJciC6BAcM
Fo7eTbmJd0tCb6LOjU6z97XpXPqoPTc7/p0qQesStETzlSE+4d6gpO1+Vui1DNrCHTbdxJEuZWka
sZLWcWcud0Jd+KgSoR0+Xh/xYNlax77t332BBX0q5vG8Jomtn/DF1mg4o1sTyzr3/7z697j1kBY2
fl+HrC9wl8lAoHHx4sNFJvKHforX2GXMJ3GvQIRYR7KeqxhKYWZ5RAFt2ub0bZJoUwscqcJZ583v
rClvukbJG4LWSM29xniDAA5eNCf3GRpXNEqrur35VT7HSLflucgyZ+enJUjDazQwdYbYyAViiWpP
n1vqDofJK0EIcFV/QhnQ3GXQ6ojWWLMkuo4Bi+O5QcvnJtHhGr0UsAh7toQOSUsRXI6I3tHlV4ZN
6lmbegFBgDOj72MFR8Y5uTtKQIl8ecHyqHtgSvKvv+SR8c8wMUn33DcihCf6n6n1DesRf9/P0wqP
V+aZMasoPaLCX25xvTxyWUpUSpY5y+37bUuFDCg10yfE3A8lGvWuUMLfjF1j7UjBaqRoIFlNY0Rp
1/8AeblCl54nntGk0O46BwausvHs56K2QPZxhfuzHppj6/D026QbZzPZeXEkI0dvtD9uXas2brOG
uKelm/Knb/RxWzDyDXqsziYrpj52y5J0eyxP0LRZiDUrNYQnvR90g/0ux6m9t+54WD+ZavMi4q1I
DtIyuzc4HgXrPAMHBBXKfNjBVqtsoyL4QhTygy394ZnbRnMfOueedI79BqKg2JsjhKNTXAyB44It
8AVz9DVYZ1iNdutPzJdhNjhbqPYiklzoMZ1E2Vqk7LCO1o3NESjZNZF/4AvbtYfAL8z6DRaSEQQY
bIQ+MxZoBSSgsukvc8ERbJHaqEP7v4wx1Udq648VyvyvoOb6Ck29i9l4IU76UmzGLQ7/S9z4nkDg
1zng9C2j/zwLkNxEbm/Wl3XK6BIRqllMYTLm/jaDos2eeeB3KFzaEbfb8VuWV/ty+u3YI3m11TQc
HCnmcB0qAlpy7/hWvA4RsNXQSVF0Z/lGG5DWC8mYiNPK5oHX8+IlkltRWfVADkX9MkAQ5pTMVvtk
Wo159sB17hgYQEaVHpolkyOFsnZiZF2Y6DQ5cW98RZzR3IWTaTBYubtLaY7nULaMHRu0ccPnOqi0
PiZt0RzFzNvruoHkanuF5tM/8+gsPds0S0HwAkVDDq2zK33ndR2tDA1UFYr/JXB0W6AIw3kldqxH
ZMp3ot5D5USxAcUjAW5fVtoJEiVimie3NQ7ZwOwbqbR963qvioXt/C68qQ8lJCMeYMj2kAxK/+yt
c13e7uHBB+WCTgEXmsAEmPH9Dq4DQJ23hd4M1DdfXJ91aBeo/Z+WKUIPsoi/e8++ejWZ3jWa7EMi
vHHjW5Ud5g6ZLmB5gdlXWvW7Ww8szEbawD5whEueZoETM6svJUgkZRF5tZttVwTI9o3qxi0aQRQA
EToMfTZ4VuhLnxm1FWQ6OQooWR/WuXXTJmVzgb+xJk4T2xUQ8MJ0EY0KBHmXBK0eOrWnW8orHfo8
nQ62dn7q2c2eO4iRHVD1tDfcRL41tvscP2mQEThkYemkeH7Y4IKUM2qx67jvxjLmRNnbGonDpRRt
gicDqHmD5PN2Hf59IaNAzfBD/EzbWYduoavbGoCum7qnEeD0YChqNEIu4b5MZn5upr4+1qYdcvAG
b+hS7U9ja+7XEeuwDBZ5D2m85UKEOOXeyRjKqet1SCjZg2HQRaSr0nCCreUY/E0x1z2/RweDsmon
XIepmxw7UiaHBuSKZDbb0wosf6HLYz+DlQoVOw4GWsiEyj5Q/kChwqteAekVO5GP7ZbSqg5HhxfT
vUuHXQMiItYetJEGNuvUruym5FJ48D1eN20pijjlhgy+cJV2sOM2zYanEYWW6L/tQfG3AHFoMnco
ptZlxDJmbDtVPQBULDg3qNo+uXEGX7BlJ4dueh6Yxq2dOAq/3PX22iH5UzGNb6nVg2qxjLwK1JJs
BmqyjCbP+sX6QcdZppyTLzwjTHxUOLXnfW+9pn6yG+6cGpQtwhou3pDoXHJ0VXpJbMIoHITKmniH
xrSCNbItaLpnXTE9CyPNY1u23s4zhf/WsjaUK2K2zJvL/GicTfS/XdYTDmmKNqp7TaMVz09dIMJ/
Kh/KhRvmchKVk3w0E3H/nOf17MJ6295AxrsLuZx+c9+yrpAXz/dohPK/VnAbP9fXEE1QyQZiW9bW
BAq3kToptusSsw6LSWQBOvztsM6T4ZszDgCyGgQuFUhqUI+rTtwl3q0dQGdSqL38GHr7k2LpeqKt
bR9IhZOzvoGaSxafPcq2OhVNU8QjU2ovgBk+6nS6NoM///BYj2p7zfILJPbSqw/jQ6z+KHFn3lBe
YEV5HkvX/lx2iKO+dvQyMzrZuTJq51Njh3BKURQV7xBegiooz/mRrtwDkZ7BFPXus9vLFzSeRihQ
yjeVwHWmojmoIctRVlkCCa1R61jflKVQFm2moQwGbLc9ftY9nFHSfQcLjLMyOwVgcKjvbtkV0Qh8
7zFUSB1BgUm+S2ndNZwZfnfITmowjMD6I2+s9kDUcth8zPmkb72hzaAqh+FDNM2V5Zb/gGgY9JAU
pACLcQioMbcPioYdy7Ll3RqM8iGgrDcA0HnjaFW8uFBgCfqq8V/+aen70zX3b5ecY6y9sX+bml3f
QgJuu5CXoMynpvH/9XQrNHsuGHiBtpgpRnO5vOS8NU8NThbkmcCK1RJPM16oErVPWsurSuYsnuzG
PDkKpZYufaDhxjzpFMsN2mBc0LgqcIC81keZjQBL8UESmkekt2jQBHDRuYBSMLduuNMgBZPy0BAU
h2fTtY9TlVLcZnJ6BXh2ctHyY3ZdfV2pCp7OX+ZlhN9IhdJZpAJWajG1cv+AjqSgXBiofmdnpzw0
RokkbS0rgnf1/hWuo9Bl3EsNfRe38uh9YEDpINyjtmBihkLq/Fhy6JnPU11HDWcC9TpkRtCUAmKk
/2F+uKkGsAG6aDiZEy5G9I0gKU/vwzJKOcsjL/BrwJprpWia6w3vPfGYfXZQnQB0Oivj68HgG/WP
lprVU9chVpSke9iSAqbuhLh4+FCdS0KRIj4JwOwOOzvHnrCQiK17y6t26X34Mm2+LdNfByyHOk7r
RHluq2strdg0y/5H46G4UOGBfkeRh2y9btw7le5vamhQqQUZBEABshWRzLdUlRdYmvXoFikvc5rD
zsxwq+08SPzOA/hHtK71N9JL3MR1mCSZf/ZsiUZ8ovuNW/22DqTB2ck1BZfYGc55hvpbXw/drqn9
/UgRpybQDo4mYR/pHElzQGU6rWhIOSCapI/M3D46xvwLhYA2KqX4DembvTeSn5WlnLDgHPid933u
VbVBRdNHAyPb8NzeFHX5Y87QvoQ2T2LVoDY11qszfLc5hLPMJlBNv6DX6OE/gAfjQufMzz45eR3y
60DPuTRDbR7H/OYV4Dew02xllwoM+cnydox5YYeaziwNQHaRg/UAtoJgoaQDFPDjEZVHiYQC5W1Q
hswNEXfsgBBoWpu2j5J8M8gDBbgUOODTH+h309krva11WFRbcOUhImjwQ6oD+kCfh939lv6+HcNs
CsC2CwzzddZPEwMAsoV2Vldc0W+ZTfsiidoixL+r6qg2n0p/A7pUFnbqBWT8pHm0c8i8LGjzMxYZ
rgEyhHqICAdFb4bUqWxJ0KChD7SCOEOA47QTTl3NDnq0sm0jHTR15U6zcRqBn9mAF1DSo1WvdDcQ
iO1DMhiHEWKrAU80WEhAqlJcj4jj3CPRz333QfWbHEHM/1aWz6Z+drsPNj1jEu5/kTls8+SjEg/D
OJfsaBi7Vj8obm98DfHL7IHu923IbS/IjCYcuD5AETRMJ1BFQH7tZhO9hDep+J43b8n0q8JDKuVp
YHo3WPBp752mVTC5H+l4bP031d88/hxO8hzb0xsalYPMdpDkWWFexDXaLNt0iFQa19XVsxFfoEvO
hhv1I0UVF8RCE3iCRHeN94TATUoRJOI81Q/0atLqMflQmpS7tn7O0EKXXll/lhw/+NnKr3W/nZ+r
IprIxk+iKTt3sN2stzSPp/li63icnyLkzeC5P8AUUiU4pAV8Dzamu1dZ7LL9wFCu3mbg5piXkJdn
fD3f2efqqKq7h3qpJGjsuVf1x/LV+x0+v8tAcCuDEHVyQJs55MZ6BPPA/P0Edz8PExIt/wfNUCm7
4XNjHLruO/fRfCHOku5r4zi5t6o+j/4LUzgFF8i21Txa/p1qENmzF0ZvrP1uTBwlwL3F3tG4HCiQ
+Suyd/y3EZrm46NDrtDIqydiR4WERDhzwA2PrXnu2jOrz20V5dXZbQTaKZ/wHdHgGiW/SL+zinNj
gin7MU/PWXLh1QEPfcIjaV0lj0cCShz7LJDG7ul0ZPLc6NjAdQfltYcxBwwVDly5V1Ahd2Z7N20z
VNUvhi+OeL43bJAdEQSCVKb9EJwFEPC+o4wZkKQMUDGIKPoZGcC7pPjlJBem7ug4xgV40DDkIcXD
GB8NYiV2dbHeRAYZUT6Hg7b3gSsLX9CXb/74fc7R/gaujosSaY22lajl03rcRPYdGid5rgLSGYDg
IEcMJl7tv+JPvSkDfdC7nDxR+aDy7otfysSFXj1qXH3l+N0c36oinsvr8jfr3GnRyNi2CYoCcV0+
Yt45AfyKQrQ0JtMMdPun3rgo1iVVibM2L4E+nlcTl9ae0r3pN+zkNRAU9CU+LtwlD6k/TAdQqaYD
mCIv6LE3cUNlQ+SM7hxmINRyVMLcvJoiBHOBWQoz6Ee5r9v2m6KGCi0xn2o0pNXwZUlFh4qS8cRa
EbXmxUfGMJj2JtX2BjTfLU05Wh3Sa9nS/dyhET4Ba9GK0w6ClwwykaA8tHNctOYGXiAR1MPAZ82u
zHpB913clrgCtBMZ7hx1REeWt28VzqTxzmoZesxA5wDyQMsNeYZL3ovEjCsR9UUik33gTpeywTmf
8oAZH3OfBqM7hgoE6aqHHLDEbWSSwGh3wsd9j/4fZuOsue+J2nmGAyajCBi/js0OiOwRn8h1bj5q
/o16Q/H2aNRgGS/dvFhwWqCYTfMBdBi1ZzzFgJGTBlcZvuDUeUHLsdgOYBo9WuvN7m+T/WMhM77D
9BFC5WA2+9AHcDc5Qo3GSEKlOZ46DxRTWtKhhbOPaneGIBM+EsVXY1NI0MGPzDpuwY7in1WC7gvQ
JhOUygsFpGOaYJRuPJWAOMEU8GgdtDbo/0DO7BxL+SsvUK7AWamWlpO2CZaqEhYbJ7ZmdPI+ld6T
PTyZ6tNxPtMcXNgNmqMiw/lZpq9yqQM4u1nSg66U2niudTYr8tmYUNhjcDMeev9qJP25KN2jl3cz
mvrdkxoQWUG7MQ9GUkUNwxO+67sjNO8sKJTlG0Ca/RaEYbQiNf5OFwModxMToY8+EJMggppkEGdi
207whmpSJOSJ9kz0LVUOelpQr3SYUb7YnZx3Yw91EAPVrP8QMFY+RofaIKS/diZkCGLbL6zXVujl
8viZNZrd/oew89xxG9u67RMRYA5/GZSlUqmy/xAVuphz5tN/g3TfPsc+F22gIZCstq2Sdlh7rTnH
SkyRzQEsEn2nxR6f2XAYIqF2MDK0pOqr4kLf15gjlYVosW+fJslq73HAlfft0D5j6b2k0hgcyuWM
v77M1VwckXY7iZiWFxRDELVMHZ+GKyWNfF769zlxwbLEGAu/5MYZ5eNQ7nUmULsXJ+yr6CGX80c8
fIj1G+t3Sa1Zd5LssWl3A25q4i1XyDe65JjlThj3c7Wps10PPk19kortYHxa8jmpdqrqmOkGV0JG
RWF2ssRJz4LhqZIXB9AI+p2qHYb4cUy2ZuuJzb5SPekSoSDAPm9dFAzNx3LLAsABRj8ZXqFes+Gh
InC0LpJ1qWcCCsesPCoxRuEBson2lriPvviX/XqrTkcnIxn1o7VbdJySG/lPRub5HZ+iGxdbxTFl
isAPjXSVhYP/qaIbFK6oCuLYMdpbJWBkOVflTn+huWTvPxiHXjoL4Sv58bzawDZoGiwnLqmnHkse
nxj2z8QL2j3saT7h8h6ZnN0aR8fIDnm+5S8b5o3oktZUW3tJMYdbtbwLugNVEuHCqois4qwkvNlb
Q+Ev8d3A7XUnU9zhUeio7uxw37zyB6XkmrxRJZ71Yw1DRBTeG2MbD6cS7AXnbFXobP1jNiVbBhwR
pQ4noVIobdW6E7qbVF4xBMniRRvfY8wbAcpPigoUduxog7TClpPHsP5KxZ08HrNt22FF3jjL5FQS
Z8YYn5KNlQuvGSkAaJzNm8IpjcbrlXrTj0+F8M66eNfVjyX/Dyq9rZzQU8NByWcexPY4otMPTinF
Borb01vwapSnenrjQ8mE++WNFOFpioh+H8S+pDhNzFI7kfARY44Td6J4y6XeifmETLaPD5Vxi0r9
OuWvfB8TFsjhsRpxCoZogDhKqQ9G4cTRrvE3gmoP/sY3D1N2srDDVAzku1Y8NOkpSW5+dNPjmw5D
rHekfCsG23e9fsyrqxjdzOqsNCftfqTBLJVMPILWUzy8a/6DQE423QE4MeCHxFvyUxIGj3zTNHeG
F27EArHbjdjlJVXPsX/sVVr5vAfj0WGy1MN7lG+6OfZGfFP5Wzrc6sJTPLN6DL/lhyndTLKN1rfN
vd68NLSlm2zpMkRbCBYaofdwk7yp3w6+PTXnMHtu5b3aXYO79iLMziS880v18sE3vqXiFJUHeFKm
7X+Uo1ulGx3ct+GIzTlSrny6latPLn8LkwNhveaVF4PhV585XiefFh1i/S3TPEdMmHht/My4NaR9
Jtw5HsWmiTQq/j/zTY1Ol7G71coBwb3JtAswcjqW90hv9Ha4mi063z1Hw7ncGelrrB1tOBzz5MUC
Q/Ep9x9YBbFeob4neituEhOYelO/M/Id3TrG4dT0+6F7LHXCqyufinGoModwVd9wjiuflYKGSQfw
EFJ3s7r3pQtk9cJ+WqJRas9W+wTiTIb9Nzn8Zyhn64nNIiB89JQxg+lN1cpj8NblFdkDS9zkGT9S
3I1E+ocCkATCif4lU71wWNaRXN7yX1G7Ki0zTEcW7ie2nvjk+3eeFJzlN1J6ZLtkYNHZpsNKZHe+
U1x80+naE8sgX73Iuz5WDYwDcshkPza3LD7meKpLRoRbkApHD2rP2Taur/Pgvn0G9a4SL0N/HWCc
xJs+3bEk6Bb6VXtkzWv2SrzTH1ga+WINch6q8VlEtxgJxS4tr3RqazRHJVyh9/ncbNLiGjUu75FY
zuoIvw94GVWacxMv2kQLpv5pChst+670r8kNup2VbovP2Hxg0QyhAKxjpdbO5eyaVxvoT5UwAZz4
0r3JAAccBPMVLYbpRwuPi5BgM3J+qx21sov7Ij9VgxeL9/Hs1v13O2wlyBVESgg8eFth7Ea6d7Az
9L/ggHTpWmtvcHLb9JKm23zaCrlHF2a+8WwxXLp8eRohSEBnjeE6j67ZHbrgua+/MxLqeA8Z64bw
wm7CnBCJJA/BuEn2RnNiWp9U16g2Y/AYCw+V/tkObnqouuM47OvuLHPKOvU5AJpXS3Tz6KsVITqp
y4L3YG5Cw47lO96aJmDgVNPl3BQPpYMcjLoOCS3+aUk/zgAd/EvBgSM4mf1zqxzlcKtZTiZdSpSU
Gaa896jdNekPZa68my4eZ/KnJLybW3SNrlmw9QXOpOxYpyJ97fJ9+Vei3ZXapZu+RP/OVvlc0amp
b0XuEP6fsX4lhjMVm7jy+tIrk11Mf7XWrd8ogjD/6cHCGAniWw7J5kFTD1b5AU7SaaC0sx9Qt8w0
rANVz37fONLwLmpfEwJ/ho1F8j9JXMxDtt6eCcuPDBGnjc4SB6Jl4rhDy1FwhzkjjvdsZWFgC898
95p6LBmRvXAyDHgw21Q8LO90vqTmBUpU6Hu5x+5FXo2x29F0sQE0c4jyx6nd4wRl9JXJlsBj1t78
Ob+qWgfOaMcXPlO01dNXsbtqLBn5LQhwHKV2E3E+fZFYMNJXrfPG/sxxA46K339P2KLg18Sp1/hP
bKsYK6LuJYJKLAgXFLQsl+wcE28+CNwGKzKppbcl5lmkO+/8k0y6sjxVuKnng+NXG34RgoOigoPw
XtT7dHjKbSvZIaiqXgtj38/7XC0IACG/EIMSbNTTk5jeDcMmQ8qDADl4bShq6ATM1p590JG1A8eC
6O6eX7GcQTrs9IbR8LmEaTpo13TLhgm8Bwlpdd8xzlCyhk5Nt8/OE+J9UXud8Sn7T2UXbNpxn2mz
N0ReqSA5bN1+4mZrFd7AETU+aeWnXz5V0bMiP1X9w9QDMRkepXzHwisLW9nflceadEN+sknJg/gq
kMgpeDwYUZyFd5xRYnHfucu0xSkAnmE4TMGN1UwTTmRz35X+Ka+cniVSu3E8cdhB28TH9C3aOJ7Y
e1jxx5dcP8aX/J3qTV1/DskPBhP7zyBdcszdEL0g4ovVnvEWE7+RJxoeUKyW6eOELEJy8qMmemwo
ZnBjhOXhndjtlrfSoioi2Vc0B5Mo1LIe/PEyVefGf58atjNbr87M+jR41arrUDROl4mc+d9I0wkn
RXzq6Q3G7TAeZkg3OSei6Yr8VA1vE18k8SlTa0bsU+z6zks7sGmkJ9TBZrtOsFclH0VsG+qBv0wu
z7iaJsdX+Bz6fR5339pJCS50c+5vZnCfGjdfOYRvguyq+kUd90brdR3eMHtMnBhFzryLB9ZQT8jv
2vCYvios0rtG3Oc161F5HJQz2hEX4XhbeSlK2EXjdsr9vYHZLfVy0FqEMcW3oXyP1XnUTmbkCIyc
wv4x92xeV7X96P0n61W3nJI4VEvukAXoe7l/DM0b/greT9m/9jPzJn9Uslel+47EhsTPXWrdU7po
Dnr5VbYe4YAawDPf5Y9mmzrpa6p+C7ITzHch1H9DOGbigUXeb1xj+AYwVpHEcIDWz+atrrwQXFj7
2Ile096RGEVYHekv/Oul9Vh0AEfqAHCWIfu33ved0Mw0aNNWf0j6N1MzRq8z/ceaeq0n0LpqkkQn
aIoKWFX/1A9JdU47obIr0ziSOOCQEIrVluZLoZ1ZKkdg+DTV/WlvyFQBDupEgiwAQhdkjjhfZfFZ
Gp6EecvKVSc7FqxpfmFj6h1FvJfJS7LYZdNGqT+0b5PaWluddKVg6WwcHaP3kN4Hpv1U1Qd5elE5
FKvaZyi8EAiRFDC/JMvplO+kt0sd0FMGRKcQbTnsbEdnSzSNT1P5NgcsoEZpa6jJJvGU+Uh0ei+A
rl0/5dO9aRi20f1gTddwexePqCCr8q0q8aG8ivIXq1Ipo8iJ91QGzWDLmWSqvTYgvoZCFoTPdfk1
QHOgiqQ6TX1Qh8ubDBunAewwf+QlIUPnWtab3+P/CgLbwIffIIwVMfZpWH80mqoLTtgmXpQLNplU
fIMnYXb3vjo+Guq7AZjIoPat9p7SPSs3MUpgrJicHVN7zDNnMF1r+BJVkoEeaZVWPxi8t2F8TJc/
+1iyUkbPcWPYpMxmuy85o6hf6idb/qSbDiVuMstj/lpEhi3nj/L4gIh6dKyeTGNU48MAXjQsKmN0
79mSg36padyAjE69k0Xs5VWewlD4LLYWfnrPaqV3g2YPXo+ShcNHFm669Iq0F8DczOqrZO+J9dL6
fEmDigcdY1v2maZlgigyta6rO60KeyxVlH4I4YYuQlsoN+XOLMXqhJh+B3AxPIm+8aot5jgdM6at
oWNwlHAxgmpob+fEKijJFqoXD3JOMqXUHCiAot1nDBcgBNbGVGgtV2iDcmk0UpNaYSgXdEjTBnoS
dd/l2frToBPQjytooM6DwlFbGE4CoIqjpefVxVj1Wg2ZP3IxZIMgXA0vjegv2nNpO0K8ffv5R/G/
dztpNfIEmCJJPmSXCd6jhYFwZ1ZFBpQM25QK9tQumKI71TDxa5bURIHzOrIohh6FO/GM54zTaR0p
L20jTBsLacomQsTrAn5RNqumZeqkwIlFDSH/YkajAU+48/3lgD34JCX0MXhAuKohAIp2eRC15/Uz
Lyx22PW2SBDoKKPiEy7ow1kdIHjUBXo/GejWT+Hbv5c4JflX8LBhmqIs0/NP0iCBosj7vZ1Y3rfk
dtp23BRLW0+Rlt4g/WPzXIxC8vdVRizkNwL12sW9BpgMxgxp+fUuq2dll9YzZ1zVN924sgyucBkB
mZ2uJN3YHhXxYq2KyFl6r2IULIE8Tbekwwqm+lL9KlnaB15Q4UtEwmk1JhU8IaD0FTTVV2d134rU
ai8Su1KTi9Djpv5eSVCUC109Hnsxmqk69BZJT2W8l4NE5Dxb6q/UyZ7pgZB4k16w78q+OB5TXcoo
DDYSGJxMQufS36DMTD8SdcjcAJEQMlxdfBDD9qZNeHH8FvTPpizTFwxKhRu1cYC7sa/vzcio79dn
1A6/+frEI6yfSwjH5WFahMCBlAr2TwtHnoTsabGibPNEDc/rFYocyvS/Pvv500BT7KrEiTJq3bTB
Cjz9yOPPWJUtptxY7NbHONlOc463+xA0o40bk9RUIYjbYLmaBOXvq/XZlJKEsmC3nVJKEnGfPDRK
hzXep40RzQKC43rbZLQ8R5pWeBJyWxw3/XMeTQklwSL4sV4hZxTe/usqGZ+N9i2SiVaC5WUV27aV
AGrDyA1vfZaaxekP43VtQPefivwyXg1RkWWN6rUpK9Tmf+XWinVUt/R7HDYWErNdJtWbUfeDtzkx
FcTQo04RNVCOQVs+JWIzHbMxa+7FgqOWno2FW3dCc0Tq0Rzb5aqcZU71eWw46w9MfKeWo8WTK3Y0
cCA5ln1kSVS/lo8Z/qnXYKQSLvaZv4WeJJxzS+lcPiHU+7W+q5BOk28I/PtoAhOIsiW60TS9JPVn
3QLsQvvZBzAUatnfV+uzcXkWL8+CUaJ7aKK2rl5V0aUwK82tUXy+TFn7MmiJ/4Oq/mnfjX7yWeZa
AkM1GMDtZNMZ72XsdpiDP2+//Vjs28zrCvJ+dVlqu9w3EXOhQ7/wTVVeW87DYyrRDBG6Tf2Bvngb
ttFVUNPpDZjRdpwt9V2POaaZumLdMhTd1G9HbdfBMFttf0ISdW6ehc1mvV1fSgnuT4z9a9XNJrpk
ntbdIkKlRqXfjel8ti8zVHRTGFkY7D5aY1CTc8Ky4RWNWj768Q+KHOFRiEL5qsSfcgyyBLv7X12e
ZCBEdGaxCbqKnYtAqkbZPMiAohocgU68TOhZajmWWMhS8lZOPZQ4X2mnGneman736TC91g0ALoaX
HaHrRIXR9/tJlvxDPij9XlAbruRIsRFHm5R/8KroyGDFIIk+xCztcUZF1nXU1X4HNK3mGGydV0NV
tLiqVn+VaULiWp6vd+vzotzns4Gkry9R4QUJc09qxsdgWSjpGInbF6AIcpOYJO+geev7FEMhsiPm
BMiNdN75aYVdFcqJrJbZXjFz0V1v6bsNTrbKt3UHrKSvcFt6IpicXddZsb2+tdhqBq8VSOjErcEO
qIXUxg8F8k9nFfvm1C/LKREfaxA/dtSZoTcMvg6EFp3J+pKWVn3SxkH/E/h8QU3/MqUlkHOyqVim
Kimq9HsfjXY2C0nqMckOmSTsMhoqHbLMesinZjiqof5tCg3JQiwafh59SHMuPg2BgMV8GKZD03jr
gitJ1m5EOXi3rsFpU33TbohzPxj9+3qxUfmYjO5Ni5rjog1WBNWVu1i/KJGInzgOk02uNfU965l8
LdRpvMpRLV9pLNxcW/Hom5l0sspVHcbpy1AW8pqRW+Ip7Sh6jxo7TNvJAPIWfaLxVao6XdzW69RS
Nv++Bsq/dvJiCdRNU1VE9mpV1HgLv3U/MLoGFFRZ075dl0f4UXh18UR9JF3382J5Ig6geoeqGi//
/LyOmpex1kc7NgLMH21H4K6vVIFVCVT6o+HGSmPZbTr81Q5V9tlL6ZMci83TFI7P9YDB4CZN4+Nq
3kn0OnBUCrR/6COg/s9o0C1JhUgu6owKpO2//XatUTaJ6iv0XGoNHFdN1yG0nYBgjXP0GXjKokwv
8xx9yZjM56ZRu7MvNhzfCDbQwsutoJzX9YZa6Zc6hdNOBzkKxldFLGjnZn+i7xXal0Apb+sVCp/q
JgzMpfUqF9v3nzGDUXcaDEfO4dlM7zBwKH+F0EJckRF3r6QU46RSdVNtyHDqJPFrxnlWyXv/lmIa
vhYyvoqwjF6bKaDvLt+o14ly9Bph+IMoYMbevw8Lc2kZ8ss0MiDOG5Kiy7JF7fn3XowUesEKS0m0
/emFz0OFtYvP70lCrxBb1XQtNa3D/FY+4AXK7mrC+yWIYR3JQgdhdee12jCcQx24z3pVWwN1W3GM
D2NHV2W1fuwbfiszeBVQ+26zWNA4IBc6vM6E+lBLNmuei302a8VFaLL0pMgDGaZFgQNaLsH945Em
wky0kl0GRdZZDJuHNVgX4/DYqU14J8SaDnYIvprKIfgWCBifqV7Pn0uqKY/T1NFLcopmCb99/Xt7
zHyAIZPHQW0Xf7BPSXDSrPsCakerNdGjnmjRY2VUn11YUzhdwQXaBHKb5b3bCmUgeOsqWqqAikWO
Lae+iODUJUkF3rfJN7Ecxa6+kJmiFLGSr5NLyiWjPcDqoQXpEk/Rua++xeSgwgW7EwZS84dZb/5P
oG7Imm7qqqYQpcuy9FvHGKlHIB6PQbKNpKY6Zfk0ngzdGH9e5VlcHyaNjPA/j0o5B9odkwfAyV+f
i7Bs6MnI9zCrwXdqKvqd7n8BesqvWqcEO+RMEBiWW1iC/R4/7zvpYuPs54F+puMlaONzu7ysT2cz
r7fyolkeWqO5Y2m29ORuRZ3GSzSo6fdCVGr7Jijbw6RbHLjXSxBFUkreV3IVUT6lMyX9wjecIaW1
ip+w101pOj2GRqRwSsz7Q4Va8mKlguB0Al61KFC9Vo6trzmcvgy5MpAkkIhPTZLVIwN12+TpDYuK
fsTURYlRRVJKlknFeBsWjWck8MhMUZPs1fC66sVReYw/n4ntNSzF5j0vMUMVgxm+QtBDYAh89gF0
U+lJOTnDqMDAkVVRfQxzUmTzRMn03yfy2rPy14lMgwf2dNBZhqlav4e4cWYFmiHV0VaSOxKZNRYU
TtamrYqDZGeSPh1XpBm7Zu2KcWy4660wVxzC2NZRninltWwereWUUmXg7Et5xnuqogjc1B0hSj8i
y1/c6b5gHDuz8jdTIIpPeA3caQmP2kT5jmtBt9XSH+6sQhlQZk3NcxohGBxQ7X6JMjCdJmwCWw+C
g7xfN5IVire+xIP+ms9qt8liUPZVZ1Qk7/XpYnXDdDFA/MoLUu2MjIZhW0zJWdRT2xpH6DaALYdN
Pk8tinWDQ3MHsgwFYN0fs/kzygfrW0oom8pkMwqZnHmUatEzWK7IzZNyuEfQm22UuOnPKNStHZab
aPfv38/aKPzX70cxMHhZlqLqlgH159cjCOctQYatmGyLUpLdajnpF7FU7OPOeI8Xf8v6sj6PG08Y
n03TugmLm6kDt7wfzR6fyhLFFUxzzJm1vc7LqKcoqC8C6YBQPRDh8klGMP1Yns+leQGVmxyMsJYu
1RxIFyOhEp5VELzFJAC4tPxgfbb+VMtH+ZxON1Q94t4Qy8cmCEwXIjpfhIa0wpDHJe5DcDmQlUSC
/0VnifCDTpAIvsZBuu9i6XHI6QaR+dLhN5fGMOc7sF7yYzL11ja3ZnOzxgRI3Ae1g9Zf0wVdVMAP
qQbpNTMHW7Hexqo2IdMgFRjm3b7Touij7Ho4PEKcX6pGLi910rRO0wXTHyaV9Wu/E4Im+pwoNIOF
AQ2JglX01y+NxlQs/oUUb/E6JZduYZhaNSj7VASt9XN+QCT+EeSoHtekACqkz64nhTfV98PiLKmy
UnESBXeG0iacfFVq4k04HHwVoYKgxdRcyAQdDYmETUxe6N5spHbvT+QDUea7K2OX5FjjivlU7vkA
yhcO+j+GuhTvtEEi4VHS+yeKxPhmLSCrJEeQsd6uLxMdOfsi669GlrakzyzJ+49uZuI0cd6Cwzma
bRJd0jbVHmapYnSGPqIlrUtvyAKREBrYHILRSJ/qtnn2oc7ZNNLK7qpopmI9dwQPDO8XOQW816lF
c0HFV1xW4XuliNc6L6T9erc+jxWfjbBNu23eWPpVN5FnjYtJbCGADEX+I8qLbDcg/5E2jUJL4ESa
b0mlvxNS5MhgSLuVivJuzcTQYaC9ih+IjtR3q0bJItM+6hBWxnjDSfKHfk7Krw2dlsGgagYwKlG1
NPrp/L7C0iVekDVapmwV6nic1KklIMKy4nq4xL6UzM+pSCNRGMLFVShg7KujWp5VIQ2PyOCUDfL7
6qGxRrpN6Y3iKUDt3NrQ4Q9neLREQbGTBVsgF1YENwM45tbPiW0QjwX0fliSaLmADqcUy9GBGRud
WjMebHVOK5R4MvlFo41ccHPEXQslaWpjrCNv/76KSeL/xotsdewyki4TfNIn49cZYdBPY0L2VW1D
dcDHtijzRyXXT4iXgRZyF9fU59NcIu0f/uQRgIH1B3narXtHN03UwM152MhUTiozxRNGv7xhp+nz
eNY0YTg39RIhMlTt0QyplURk1gp6srCbcDUvz9a0R04x+cgKZqASCSGP9/lVMYv6rkrBggwLWUyp
PrUG0+qS1yXTCNMI+XYS+QFrJAAmNWaGxU2KG+kfLZllFYNbtxUKngLv6WSN5ZuiaCXmlm5y86DD
wjBryqXLfIglwN3vK9ECAt3j6NDGWuKIQKvI2bJArSawR9oae/toTZvSqMxLvrxM+TlP5Pe4qjZG
1ZQ0A6rEY7WSW8aoI/xZ9oYMZpqjmJCMRMRRnialEmJtrCT4ntyfsboiLIBnSkMIDsl+FrHvxHUA
QEmGl7LczdDqsbBnUOyHEtlDOKjSxUqQ+YXmQ9xM02OQkRJCvD9f/LiGBp8RssaLCVMGXumuoc4a
9OAmyv5w8pCUpYvYrzuiqRoiWWRZNnWD+PTXoRTLzTBiKy22Mm1ZwFjIwaYe6dcg9DQLWl/qdv4W
upkWGouYvhXEL2Gxk0VBDtC3kJEfaIYCmYuacBAegqNBhu1SLnj+nnkHqR1tstz07aZp2/d56TST
pDBD5gSK0sJRMHKa/uIOqXYtFnjbWDEmRTv1cFELYcnpQzVbaD5dgvv453pfK7kjZVV+9XMJ1tdy
JRdj7qjmUk/oYKdV2J6CIcDZvFzFU6e80XJgo451/9NCO0qTsBvr6HWNekOrVc9VY+7lfKh/5vaz
tkTPZdJoe+0+MI8hSq44eV0T/wmtOTzqGLqzPJIGUdnkgF03KwBrVWIGkn41DVQiOUDUCx0bqDaQ
svDGVMiuSp5np9GnBoiYFqfNwiaoFcgjvlE9rnfrizieEIOOD0GqNxitJH8rQJJ086ZIH3J6Z9h/
A2ZJrjez1h98nbRVRJtAV9LM5KUqxteAfOhhVgTqEtGIfN8wXzkzZm4xjcXdZJJU7GX48ByiPyKz
zs6kX0WOvFzl8iBuh2IXKYh+fuaqQvFRnBXzaoDff5jqBhB+sMiuk+KCEyo6RQpV9tWK5ueitKEN
drdZb8lEIKmyzhxljY8GVFFcFcmfEszi/+wNpirij1YU8E8ag3oJJP6r6Z9KmbBo55osXNb5bmvU
zYll0o4MQKyKoBhnaXlZr9ZnIxgRPAl2sxiEBF976zOlv6x2oQZPfF1U8TG1Ysr6gf4wx3h6TXAo
W7Lk2kOVS83RGjFdDmoluuXc6uouJHfozq3pMfIKsAxcxd2QB3YwWuRHg/93ZULDDes+2uYZ9qmx
6N7o9oL2CzDJcUoaKBmmesQOP5+H3LDXM8J/eMjkP2c7MTOwKj6tOloq0oLeFC9kkWtb7qB312Ne
vlTYrfU2zJ5ov0JoQ++ruaO9y+SbwSVXy/BM8ICGI23Rwy6ImcDMnsS+1z6WiyExrd3sl+qWhCTs
q66/lXNQXuNy/sQtKJwwj+FDo3Kw02kfsVlTt5b4WkxD9BanSrqDpU7CORs8n+zDA7tYYSsy7GU6
lNh9rJmP45rUAap8bAQjR2ezFK7HUjmCMXnqlyBPm+jUoNHNdb+6qDVKsFMRyS80v9hHszE+hXJc
YTiXqSMqo/mHSEP7bTRZeBIVTdQ1UVEJOUTrt7NCUFdqbmRyd1DYNtqHWJD6B7ExtaMWYfGmlxnV
71rzYgu5Ogoslvb1vhcW4paiXzDA8v9hjvPkeDDvkibZ1FJjHq0kZZvqEdD4fv4RFiEMxXH8Ma3A
NBpvjqU4fhqyrmLbNKdrOyX4BZYGEXRHeSDPCgQ5nrPPpkdsGmY/RAiZrq6BQRupvhAHJDdB94Un
vW9cYVaCs79S6wez6B0B9vp2hVrUizKkTwQJn4lpQyqydmv8Fxop7etSRXTX2xTQyF318u/xy/rJ
/deewyerm7RZJLFrkCvUlN/CF21WSrpbIhQ110owvTtkeJ4RnlBsulYRCH81FiWcWO5+/FzgknJ2
ghKGK55IOFD/XKklDGw/evnJp65SJXFNsU+Jmr9NyIKHFS7acRK2Q1ILXgzGvtDhL7Mz4FFcr0Ke
BSFN1v4GpY+AkkOtiDwTL9wPGDr2mk8FkV0hTzOru7ZPjaOk1k7LHLEFXRJzZy5moOcYgEdN2emh
qsAD4iUEyXry5YAalWIFYI8nynvDsqvoUNT1fDytPFtlnMQzza3PK84WzJRbZFF6rejgYktwfI9j
AIDHiA3E1+YQOfVkJPfUf0yIbXm4MNnbXUFywV23lvWl7NNvTTWRoqGU5sSWlbtEj5s7vBkA2Abx
uRaK4BSmEpWDsu02wEj7TdEmSJG1VjgaSfksjpABqcArz1ki7AYtrziHWIOtG4llaxwTmZocfwRq
L6eurkMXIpBF081/OnP+f2y80u9LuiUrZOQtSZMUTRENw/ytCeow6bOkTZF04BAY3iWl3m1Ap1gs
lQZOA0FUcHUpwlMLKPeSEuU7qyU9LPGfxHUnXqdk2FKIKSg5ZEhNlKLGO9aGn379mYlN74ithP0i
i6ZrP1vFIa+tH1LdTlf6Zk3XplWl3c94hIq54zftCcpL/hL0dLwrrZLJk3X0OOhVLLoLja42gUvp
9VcMVtaSyvIQjW1x35gVQUQVCDsO+sN2GYWjXlgXvyQKLyblQdWy+jYWgnExRhrGBJlVviVTErn0
ohhwyeHILKuqo2nbFDpplr6obUlzwtn/zqVaYxdiHxDH2tpJZoWbjSqEnU0IxJtcre+naSrPc9rd
hWGzL2ddfEItlB/IPEQ/4/Pl+YSWoxbUz5rojDC6/YJIemmU1nowDT7Kpg6pbSeKvI1nIgh7KDvL
Veh5G0Uk15MFh2YiCgPtJbxxasnAc4gDbdfwNAYpVf62RojcWaZ5jsp5/huQqIVJCVmg4/yEfQW3
TthmG1H8bOVlfa3k/qtootH99xGl/5pMIAlrGYpMzKgr4JwI3X8bULqvUWXWrZFoVJ08eTG6lBYN
YaSky7ddW2t4zdLBSdLoYZqtirCy0p51YGV0mHjWtFa+HxGD572iPRdDJp+6xiQJsdzKcjYBDZ6J
nQHfFI3VvQwsMzTYU79zsj5KL+hvxmQM2DJXTk7UbmcR6Urt+/7+P0wejguto35MlUaeN5Ov9UIt
+ueuyYA3/nM3Vs0b7abaaxY30k6f/o+w8+qR2+i26C8iwBxeO6fJeV4IxWLO+dffVdW6lq0PsAGD
JntG0kw3WeGcvddumq3iYFomi8PUyH8KKx/PU14gEuks90I1fKF+EeX4bsyazmeTs+Zn+e5MENMr
L3FfgZCBs0jd6auDTtQgAuA/1mlqd/p7+Fcfge07pu2aAY820pV/LtPCsXD7IV9m1ODBD6+LIpR+
HKhL/zqjQgiS1ydGzPXswwDMKTSo/qb68Dhk9HBHDVBzjkQXbqIB18In9qBzu5tiiGnrUTfZCCN0
GJWJeRy0BKTF5MzNhe6zOI9LvUKJ1F7SAsSli+Rtqxb0NrTv2Rq821aSvj3He5WEKjSVQXbxCUFb
LbD07Wh2o5VfC1C17cpNyk1Zp8ZjLQ+mOVADSGx9JzJ/yQGWvHY0bR6oHuqPXVMnkPXnZt3Cgl//
+z3NjfuPTZzPGgX+AcOjZ5gkltBj+Oc72uPjcnNQQTu8oYVvLm9BBKVMPeYFk/F+bkttn8wBuQCa
wA/RV9WbFYQfkT9ZdyUswtec+CE/z9eOS9scb1m7VZW0HE9K2GXt6+AgAv79etRpyGObY9Qguhn8
rNgJ00qB9BTjZjSn7Ng6T3PvVk89dIhnixUP6n5nvKhsjnRk3KvzvN67GRtzV9TFTZzl5O6lXnhf
6ot/wy8BKo9A8gOVXIKXbFz6jYPAopQsygRaOizkZsfHX661rqEmZ5EBMtSuXD6bd+pfJZcGHSs2
7+P10gX2CCuAZVI/PXoL0onSy7zvjX2Maqc8jzSJN6G8M4jlaK4H9m/tJa+tepV0XXAfmUiKSzNg
sK6mCwyQU+vPrOU6G+uKNkovHruwDXW77HDlvfpQ+OtKJoFlM+vFLnU2RQYkylVt6MlM44vlnFX/
esxxOWsTFbNFfWao+KrYDMGnhd8GFksvUugX9lN7zFvvm7pn1df/ukoy28dXGFr7lrCdu9mlwt5X
8fwZNqOJHGiO79oRmorTBAMfsVdthF/BrGgLVO4zi24tindBVBkfLpKVnd3o7X4Unv4xRVQhejqH
lATgso/z2RUA/a9EsJC5LWrN+naeXQtfKaIE2sD3VuzUH86QpVRp2ZCp740Nex07CLWbxD1qXTmf
wnyhcS1lH1Oenacaq6/v5I+A/4d1beXpRzu+qvJ0GQhzF05jesD2qV7O7UL67qxx6/oEwNW2V22J
F5rfjQEMm84K9haRFrGgvrGH1jT8xxrW+3MecRDfoXkwDSR4PhK8P9awfdVp7AWTkIRS1980jUGn
md+jtWdI/KMICYIl4aae4BTL14vE+fV6kYpkW5XOsHddegi+KSyyl2no5Az2l8SK3lo1Aaqv9naM
IylrAaG5y/sE6E010XnEENJnCM5KtMcENQI1aaw5/tbKQNKcCWcKdbziff1Z9wKrZc1dkRGWsokd
lplDOVwlo8Cab6x/XE0hlvQp5MmjnpEl24ICy0bTivJRnaEmKR/jKTY2xaiVj0KexV1fkV1Frocq
Hi9L5GNRmZ2j2kHEhGUc7FTDodJaeDSy+p4ubnA3Fcbpd6Ejb6ZNqJNUAEB2eEa3Qvgx+eHnwizq
/9jX8QH9OVoafHYyk1F3KWoaOnHxfy8TDBrwQ2gt9BOGZAp3FBcHSEBAfdNq3odRNr4Xthmvx9kI
78qsqc9FQBhpVWv4MYJlJfe/TzZ1FRzOafDdqU49WtYfPNaEJ6NIu6NV8g3FKzhWJwy+VGA11N5u
jKdHqurle98G3WbWioc5Jk1IJPNX9aGiDHuLGjt87p2BMDKfCAJocBLBMXwtQ2zqkG7yQ0gq+B3+
3GaPp5ittIT3aorjm49wcku2XnvAPfCno6pAhx/eIq+rn1lGZ4DxLWAusjGVROKOoJHtjGTzhpzf
4ZkapLmCYmqe1GXUTvY2WzJtqy4nhJWnBf7UShQ0fRiiIVxrAD3EONawtOMfChI8SGwxPuBDFrHj
ZUDQMWKRUrkjzQ8wUu63e9NKFoqIhbZz6cQdahnS1fRotZug87bqkiEA90rVPGlJ8KWgyfPlr5MC
apfGNmqnUwla80Yz+jbgDbct6sjUXLKVVxnR1yUf7xmP6xcaAuYhc8lbmOJuea8Zf41cpBvguenF
JRxsS+MkPtlxGLyYYXdQY9FoUjQKnOCxjZzgEjoQP6oIpYENUgRVfyaoZOjdD5RhyDAt8W3oqoSu
TjM9VC7OzL4p42MLHu8/arWeLMX+fd3kMM97rq47ruk4iK7+WDd1TdNamq6X+ymZ9EMlo1DmjKjl
UY+8nbpsMxOuqKdVH0Ft9szz8GQ6s+jvmrLMTn1vBrt0TL9bTR1tVYuZBrl5HxuHPNDZ/AABXE2a
BEHOeb0OZqRGZB8UNxCLSU6S5P4lwFrXgnf2FlfsezfCdGk5N0tADywKW/OBBlWwSeQZqu4H1BbF
StfpzCfTD/rH7qeh1JnmUrjPHi60pgqm996mmYk7/iKoFz0bk91uyHCajq7sZ0XZdKu7CerbElaB
NYdfTNHM7+MIGS9xvW4fUYNcQ/QuDgqCbw8Vda9C36MHWDt57W7VilnT9AlfIZeF79Rn8jJBXuG7
iPXAf2i7HOWn1VzUwe+1fldW5EapSyB92n98kn/ofVivuY6Jdts0PLqaDjuSf45ATTRZeuiG5f7K
Xit9KnqWhCqm+qKdyh4EcMnDciMquF0ixUpa+vH/n5UjwIOX31//faa+U0zOo7L7D1O1gZTtf0BI
bNYVKTI3LB+GC/pA5yonycgwMJAZbRwo3JdWxGdD6iQrm9FaCwmdN5JBuyFRloYz3mZ9cPTHQbfJ
dTAxPhsV5sAp6X1uJW08pLmVbxR5QNXADeH7+ytz1LGgVXWzN73nWQLPJ0tfu6G3t6AavkwFIs+i
ZsmHmNU/6tCgDgSgNvdFkIZrk6cIKnX9Hkt5dpomRIQtdXaw64KRRTVrokXng5JfLvP8CMtKIEMC
MjSapXvQ0I6sFqcyHjIRFudxSmFvyNa1Xe/bhpQ+DUjUC8PXsSAg8v3fl+XO/8wzHlsctcmhWWlY
fxYQ8zwLXQ3zCM1dbCRpgw0kkpU7EfePre01+CttGm/LhDxHh/1Rd0l9NCZzeXQD4C0uS8GAVO6j
o7j8bg2X3xvhUpA4gmVLeCthYj6rfYPECio0chRXg3UzZS9eVSa314FdnBA3jQ91o3t3keX9NGnW
PdKseCbI0DkVYogOENQlXJQr31sA/P/jjF08nq9cLhr9BrWZ01kvbW3o2EwLC0RkfqsmerhbMY9N
UW8p5aC6rSmFYXRxV+W5JrbrLnQwbP37O2z978bHk1pyx0F66nu6bv4xlTe1XlVRm3j7IPLE7aQH
cJFi4b+qfT0kSmcDc9tHIk43Krb2pd4Bq6FMka1NEyua7k/VUSmfOxmCIlh5TS/pqGuHlhTA56Uk
3UiONg19pWMxRjuSwqu1ahfYEWF485h5G7wlDmQrlG50DM1Ydw40VcXKRlgIu5PqIMEeMoOoqg8m
CBWk0WSiihbUThizwqJWT4E5iLGEy3cWGpdJImFlIDmcy+1Am2aThSTBJvKgzn4fWt9FWWBXUIXd
MdwEgqKxqbhxKrD4b6c5Wh4eVay0DdJq+iQwI/AvXm0S3myvPZkd0aKv8Encfp8qT2y90Q7ID4EI
5Ze0JEeReg8tO3fIMYwSdgHQKDIcpHNTS6GrnLcpBp3VtRMytwkOxSlcdlGKf72WNQx1qSVcJgZo
H0a9+qAaxn02w/noCalXxpTQIWpgCHKk1mzwsn0oI7dCN3tUnZmsJaCrCnDdegN8san38K8Fzblx
zYafIMMxFjPwNaDJ4Xv3N0aN892jU3xDpndwHxd4I1QDEzU8jZmk2//xRbWO//2nRnQ/bry4D9nU
vLJGg8RQRoQJjXqzEWliHsp08M5/P3MKQl6kgvn6O2RLRZxxDEqQH0fHBTmgQEbQYm0NcI/2wegz
vjcZCFLUCkSCJnnJR7trxROtrNfgqlDW6ye1NqnG5IszEx8aUxa8QHfX100R1HfXD7LsWZxM0Uzc
GNETe6SQ+Ifdtt2LqPx1VurZMcLHOkwWtFOYwTeoiNq9Jc8m+VprjZfZDIeduh0R3cIBnerpDHqD
W8aob0WKLV1EVoX2CDWuGMtfPdtWF5Lh5uGbVbk5ie+MhxhRlS2c5xk102Me6iBEp5HMuMRKb+ky
NRsIht4+r5Zgf4nSYPykxm5uLXzbqmCtDonnfkqnE76AGAN1Edy25fKq4NGJZS47AJB3eWX2D7rl
QCugflP+44r82v6hSb2Dk0wSpCheKBCSzBH6+P7kvNQO+rjWPn0tKA55MdDKSSTOUV3PtfmFxXxO
ZwWeB4FuP/VQ20WE164yPynPqjfFtIVPuR6XYxoaHbGUUlbesElYs7w0Lq08NMTg7oqmRZ4jL0tG
nD2NdJQn8MEHh6SMiNC2SxT97HGlXSGqjVPP7Hvl36YDcQuaqYVgkC6fYUIwglG3r3Rc7aN6vTP9
gUFDG3dKLUDPf5OjRCCYGhmU6Glkj0FBLDCPxj7W/OSmYIviOUtPSaAEEFhimZUmiGQOA2jhEwmd
+OYMqnT2dEr6ad3TFF23NYhycyGBXQDKum4EuIOm09zhJ5m1TJzUNjyPEWBX43C4irfNvEIJp4kn
tHHhhhgvcr1lONYUeM/X7aY2lMCWRTOB629rCUkFeVQWd2U31eB2iCtR8ht1mAwt3QWUi1vXnUF0
pDXeVZKJlC6ps+OFTU9/50iFvNpR1LrwCbg1JY2lB6shcPmot0WJK1jvkXVUtJdhDAS77ZoAhtnM
7xO9x5laNGKXGS3gP6mw5d26xG7VUzYxXVqrzqfqarIlZDIYw48+/Lg2NiPe8KOaK50MbbJllMHR
9xlx9Biv6lWVPprLC9ZMbYUaa77k/pMoG55CyXHSdSPdQJd0Nm1SGXjLd+pHUj+DOqSIcf99Nv3T
UMiy1Ldt/rM929bZafiyI/q3/nko7Mbu4kbbZzlwsdmovvTt2KM+CINjx0KZfkFlfkKuW0Rp78in
BZrszu7OrKdxXw3CoFSkr700D17DpkNh65CJ6Y698QHo66c3xwRdkE14Dmenv/E9CrGmHt5O6TQF
GzMceeRz9o4ziGVt1ruD5lrh2cwj7Tw6/YK+FXxgAZ9qpVwhpVdn97NP/rN0hahDPFTpZip16lla
cx+Punebzb67jZeJYgNz7N7WPGY+q4J54aZi2ZrVZB+cUcYcix8FOPk3v2JRlBcAKTQSrtUYaDgl
lCxo4RtT6t5coT8ItDiSwMYEVtfG/dXfmSTNJhpEY20q6tmntNVuArD+t70VdfAENAcaDubqQS/i
J88k5W90Ysqak5O+GmHxYGasp2kz4vpyynzTovK4czSEhK3TJ4dy8mNMv/nnNYxGyfyMpX9XqrPS
IDLAj9nOqkvH1WuKhz0fYRa99Uw/ehp3L1nm2jfNDQbFJRnZCxRwdfz8fpCHkUDp01Xocv1llmpk
Ty7IFNv0dODzIv2kXAJeQm47W53Blsjua8My0drT0oLzJwGa4C6Qykoxyg7NJeybZ2WIRvc/lLy0
Cf7cDQfsnHRD7qFIddKdP8QeFekxhNqm0UG4tbmraLPe0QJ7MQbXBCr464q2uPWiIxM8sbLbjkTW
bUcvA04a2PPzXN4PcQ59lkiOG/WddY5srGuZDK5TtzaY371ydm8KwIORnZMLY/AYpzMt3Nazb2Os
Ns/ZlB/UKhHItLXqjZ7SiFV4aOUxPG4i4WqP6izFFH09w5JEExvYFWYHqEbTg5vG31SslCpD6fBO
C7wTt3R8K9CspCJ4VfFJvae7VXdg7VafrVF0t7hXzRd55bRE7RbYxjaaNy/bhpn4dZqopCnJxRic
M9tBAVRkSEVV6ZlJVL+wDn7AylsdxnHIKYy4WBGtUKMOJPca3TwCnKiN6JABfyYb1veh6Y0o/W0x
mFv18w60RtZx8uK3DTNhCiRfzaeONoxr7m7zbNIbARth9OGujEjtUod2WsxX3Wt3OUi8RmdBZme5
jQ4vpws0kiWuDqm22Jh+yK9QEUbZpAjD7taW8sSkYokNSPhbWmf5vmW4WFt92x2t3qT+T124AU+U
vaWgLV+ywbb3FXnx7JHI7DXVeouIiPBK57dtQfBQBiTRsofkMMQ2EWK4BFb9YFNEzubmmdS6fRq0
yVOLpC1mrabdqoWJqjjg2zzb1YzDpe92Gn5HCilVcLyehUjB58k/Cw/mo4Xuch9RMfswRbgNk2J5
QfdcXCodtB1vWf3RpNqWFIV812XkE/6W61olKQXXW6tTPwJ1u/EpyvQjakpUEkVqrCmEDPd5z1ac
ePnwQBfzHltieZxBn8hibn6rjUEAm2jcX+fkf58+TMeX/q6/F6jQOtCIsk2EuUjsdfuP+WNh02Rb
ZJLvTVY4MvmCvgeZZLtgYGGoDv7kgzL8fW3bgK287suUZl/VHkFL/ew2n+KvceR6dwag8o/Ut8Ff
CPdrQVroY0Hq1MWxsFnbrY0QU2lX/Rr/N9XYTdf3DsZDf3jqWTGryntt+QwMfGqlFqNUoBN7RxvX
v25irDi8V/uanCR6VRETeg3hFSotsUzkvDi2u8MwAANS6C9aQXvUqsprbgmOapBT8lItO4RLIcVv
Q9LJsASTR82dCqfghX5WhmXUIQ0RRzI/o25QHWsMD9+t2XxxOurzdhJkD47bRwcHS4FbzOwq5apN
LU9s0/Z5mCwEGvI1Fpn9etRsmwQBEnQQ/D8qCsJfV+qnkVeuLtuSclP519fUKqnA+YTpjZFvcqC9
abLMPROOrUS91Cq6x4l+EKwTILHR0IqbhXIP7IwmQrapii5dH5Als0hZrl2Z7rtJoLBK4uoj+9WV
7p8eF8bGLDLa+jL6qO5z3HbN8IU/+T6iV1gRhhvuXJklVxRDdhHa9LN0Qv/BncWFHUy6VsFU6pDr
LE0XY4DR3coILZ3IMFdEeJKNyEOtnDjH0u0gxpVt++CxPv2V+2MGvQ2naWwBl9GudeQ6ITfZzl6n
0D40tiLvgtU15UcYhLHC1Ik9Z7xRO03PSuAP+iV1lnY8onStn1kqklerWW8OLdVzZHX9mlL8O2mi
RCho+UNb55AufPv2KgibXPsDP4BxP2thse0BJRwRIsWvXhYdena9dIrkHxQxwiBfjX6Lph0nUxwC
OQyK6uv1mWcK6sCgdsN+GrwZhnbxTP9J202Ee2wQ/ENdxTkxnBsTOexOkNbNkyA/In9frnRK+bDC
V9OEMJf/F37xs3WzYJPPpQbHT4yw2OYg3LOP11ae9MqZEHDUPOaMxXLSI3qRIq+Yr6QQ0i2q5JRN
OLCbst+0SFrwi3sjNpbip1YULMHm3DfW17/ALPtpNc/ZdJ9WGnkzWGciP5wOZjzEW9YKzT4CK77F
VzQjjaIy78hbYg775EFLavBjfD56hmEnVbV+ezlhBRW3iU+wz6qrw1etFvWxyOz0MsVir35AaBnD
urEnmf6OUnOx7PCoQws09YYgRqTCSi+sDkxvz4Uoc7YPZXMcfH0mlTNtdksQxc9FwKCrzUb/cNUA
jcNH2ZT5g0G43skhNmc3VgT7LWHp7qIKyxWrwvyt7Fk70qUOSMcxP67+rqiDPmHRhXVcQQCzkWjR
ephRTI/BZN8ib7dvna74dahMfJ3wafqkPZci7e5aGe6qDr4znAcslJRiaUthNaER0vkAq1iwgvD0
ygzutfihfGdZSRXUQMC4D2qteNOskAzUEBPRoGcdZVwOerZ8x0Fbn5k60a6FCFJcm2U4r7cX1TTH
rEzEUKjne3XpEaZ9IBJ7xp1ZSfKCDWFUds7qz+tb5E+sBWo9v6QZcmC3dAiwd0oLC2dBlWAp/UOl
9SGw0l40L82bWl7TA37CXCZg7pJdbMNZkUmuxgz3Wo3/Dcsx9TgYLTDgJp7crbqsaErtr3LwzPCs
djdVgHUT2Y2M/N56Kc0ZACtF1DAdo+emwdDlYiffq3lmWgxrRQB0f4Z04a+7fAKCKQUoleej3uOz
1JFO9l11vv5i82zdKTmV3B1GhBpcr6K0A3aSLK9lX+9TUdmnto4QXFh2Eq/VGksdfLna6nJDB+aq
lodeDBQRNWzyFGZY8mw0cLjbO3J00SS0HzaLVLKOo+ZSJs6ODkS4x/6DvQtmjkGCtJuuW438XbQR
W7UGjKQ1l/bcjyzltne4JY+xzo1RBpHNc96Pr0MX/qxRD97MIndJOoT1qt7nMo53FJi9ZzGLlD7X
TJ826ZWL74AwQ3/PAvRf0nzqNt0PQp25f9OSW7wRDO6ZpJxQDnxCwnmXici+c5NgOHt9Wm2zlLXh
QPv/jEnjqLQWWqW/6WXdvDr2XeR17VoV4kKteDWa+sWOkQAXktaRFu3bEBDbxMA9bXDNApeJuN4O
PQEA7qK7B90t6/2AuOglJirHhAj9jHPLuW3c4U1HFTUSm4QLgL56Gs/f0hRzc2Ta+07Kp7zKkxSp
aTqO/IiUNAtIAZF7jivxOVBdf1SH2lisdV86/GUM0KtMak1G2eA067h6InJADVV60yCcKvt+q0RM
lteAQmxS56adSXVQN6omx/Ie4c1lyh86s81vopKlUStrorUbo7nnMV+h3RLEIVi4boB0s9XGOhOk
NjIL13gbwWXQdXEpbMp8Xeyr4noIuvSr3RftCW8tEYJBBxheuvfUwa9W1USCZoZKZ62yvpzCq+6S
rFgrb5zTVu2DGfvL5nrbDdLf3vv11Ulqa1DjSoxYmFTlSicm2ZaM2nYfWKx0grEonkfEt7ddbNCa
wTpdDjzkoJXmU8B0oFxyjVtWl9yDkWVD13rTQ9/dpTORh4nlXagiA+mXFqNSoJVQZ/STCUWqGGDD
FuVBVrGvqaQxDZxGebG04Qf1q20KO+XVsFu4mTmw7TTvR5CcdbBT77ebDPXKi8hIVXMqHQL0YD2x
KviDHvSmBnT515neWMbhOlUtmMFXXuo+J/ItVoFS6oBI7l1PsuaGgvyhj6Lim29AAevd/kuVJeYZ
J8VIiEEenzwe4dskH5ZNGINvaOlWryNmaCMCEap6VHY/U1sjlPxXyighOJs4mMd7wxbxE7l+wc6b
eaJGw7iPuik46gXuZfX4hbm11xZsV55mDXtE9/YtjREeQWk7m1q33rPJinYjIiUS/WztFIm8PGH0
Yq3V9taDiL4HokEJACpVljHURdx8Oov+vWTTfFG19zHo3QsKM6RZtXlzXe0txk+e/wradM0CVbYp
a/Yx15GXzl24Nqj4XYP7gk6rbyLL+FbDR/lWL3fj3HnfwQVMq2iaoSKWMmvKMNrqHIwUWGs7friK
Xyjm7yAkTJurQW2YvMN1pBrJL/DoNo25B+ZYLiDc8diZuf9qUbOAObYZS5+oxylDiOA27qNj12/q
HcPzwxwV+dVlsBLvMe/K6+sBXS5+5undNAA1qfev1ur1aLrFS1lGzl3dFF8RzzFzeGV734vhU29R
Rvq6IbZhqxs3jd4jdhuP00Sarhd63iM9fwfhbjZ9m5HwawwIz27s5qvZicc7vAHl2sln/9OFukYP
cDv6efmspwiUrTJ9bbzBesNGyQLLtV9CVnG7xmX100hfShzk/QG1CtGwSBn5ubX4oLgpDdsTrTMf
q9ncOGjuIJtSa8fzL1e02FHVZRwkxNF0c8MajYJTLJK3SI+NvR1Y3n7KhPXaV81pGioiZSd240qK
xr7JJxZsgvms0oAbROMYBsJjP6Wo0VtE8Sy76NK3Hu0s0THOdGYnv8K1PWs3Iu/fAtRKZ0YYNOzy
3la3vzDjcjVTWTqpzF3TyqazJb9FfbUSGUkmHcitvHnB1Ae/JamCl2p6a6Whxe2M7HYuU7jJUZTf
xY7zo8+9jCazu+xUGJHni48wKhDqicB9SPPiyamq+Z056M/vsmc9vEkWut6T7WLXSR3vbvnrrBz1
X6/9PhNRxOxMjML1+8owrW6siA/Fsoi4qWiBDWkb3S4G+54qr+s3xxje+hhVo86kcePXXX/CpkOs
ZtcWSOnQce4LrXqgsnyx9bx8031uxmlg7zjN33i1v1GS4IZEGQEf92CrvKqMX2bNFpXUC2lsjjPW
OC2NXCg7XKpRnQoknc3qJakD/+yn6GimGYa+nMLrEHdqGLqwYqvKPhcedm7V7hJOX6zTqpKPfC22
U25KwwUAqgRo0sM0UFlUZ+o1Eliyh0W+ps4SX8ClDw1iP/DJO/TYabz5+UlddmZ9It/X2gDQazaJ
7C+goQI7wTZoF2YRVdR0avFTRCcszTAEdJSo/kxqE8XxcufUQfTUZ4xO1zF6BnFG7PPwlOfu8GTV
02ej0wGIon540u3e3deTCzhSfhFOHClpGqzpmj4mwEk0w2jo6JcMKBxmD3mwad527dCfh34wtk0Z
EL5UGca+t5d2YzV6e59nNe3HYra5kWeb+miq7e1wyu4GDyWB45vtsx6QvJRlRI1AiHmwPKKS6NFZ
m0HKDLTs3c6C+IP29yhtuYB75p1YTH7F1LGfzFwPzm6mv+pAKkfkVH+LUzCjwdhMvdEcFgc1SK0v
crvewJVPrQfNMX82Ujk1N3jaGc7pf9i1dVkGsYpi2/2C82+tuEtABOBM1rq919uQbUrSJtsMJ/RG
jfbq0JNLNGYhpaS52133rVU1wgxXS9VSH8h48+JPuJls+6QD+jpRgGfbLHYMDoEbLxqwupXe0mx6
UEO0z+R1EtHuKH3mKD3Wo69QSvj3HR8q2sgjkxYkNRCBfhJYy7GOEiOzJGXzjnKMFBnH915AFKwy
9Is4DSbiiJHavo2DvbKVtJSN0WFJYh8mty7W18q15bjgT7T2XpnoE+mkb5bwUdfs6dIYBA+MNOhF
BAA3EOIQyUv1WmY3uBgts7izcG2vU7vt5PDi7n6VwtG2rflnCBzKMueMb3d46igvjZU3vGZiovka
P6qml2MAbTeSdtw5khI00Y4+IYLdOJPmvQewVHZjYXsHnaD1lyKXObl8Ole5b2fZt2WisYiSSxtG
7V1owhAOF1+7Y2XO9CRF7/TFTPr3eY0L1E/rLebd+Otia8G605Lsxpz99q7yG3iojWNtUuGwFls0
9LA6meg8mfEjU9eLJxseVD0MZHPUgrAroHaU8BBs5XsjCohRcDtto8cSrDTmz2q9MC4e4nKuOscU
wLsCfevMEx9a04kvIWKvxB/Nn31M0m/vopKvU3ujmXP4HSPMR5eZ/QdvIVE4o1vejzo3oBwGsgiW
6hBYRKKHptRn28PXgbzTHVoK9mDSCKPFbDdnr44uqZl4L4TkbqkRxcee3sDOGNjt5c1AigNRNGS1
W8lZ83tqMHMW7TIrKrf+0Hl7Nj6XQWqhkezAfUIjfootmkLcZ9kqMZiySykAEilmjsga+jc0l21I
3SAdPf0CXSG7IKOjyiIRVrXtAOxmAYLk1t5psYbSLnLZf9WUySBwWJeWfCY2SptSBEcMVeaPf55E
kXcJR/w9miZ3k0ZOVEBB7QW2V3yCifLp8k+cVbJv2IXdLcwsSE/1gHiS1WAYu+2pMvn9iENu3xc3
O7C0yL7lASvpSGNQIyoMrxuApCmSCK5RJ6hLnkXyNXWmXhMCHb6uVTy0pAVuwkaOVLN3UlIQx7mp
tZBfserue+J/H1PY/VFrkHdXwu9V042ByFoPyACZLX+5z503HBEAgk3hPPk1GRHOUo6f2CDv/CDz
xKqu6ZhPPUNUlj5Rcgg3PhHVxwDc7W5IQCirmOIxLf1bKqeUEJzd1DOwg2bNzk1jDes5galg0qJg
SKAtmwzWY2Dl8UWVHPjEg20fYS0dXS9fhWYMtQ8X0Drz24VC5vi3nRF+iHLn2hUwZeI86VG132wi
ppRO1+ntj653g9eo8n70DsENfjHN1zajAa3pDu3T3icLT303loevk9tPr8ECsZTnpr+xfegpqtE4
B8EmzZFUxSVpMeox6vx5OTausRBmPTw7PHVPdN2Tlea0+SObX/eU++h+Wlzjn6bzZlkvozDTD8LZ
04M3R+ZObZl5uQqS7KO2wYGX7EDWMUGFR/d7PEcleQUmAC9I8VrkFscGRuKdlQcxlUIt+wg0LF5V
2t+0KHXQjuo/h9gYH9KYFItFUJ9msOkPk5tSlJVnizoT6NCvtQvZOFlFfYeGit7Mz2LqYqzKonz0
Blc7qsIpAebVmqmuOHkpukygNRQuRRns7KBYrltPvzMrtGN9jDyeVasx1/7xOuFEho9OfJrRDFJd
M5n6etYbcHQTttgMa0+SzKHeyjJoeRDT6odixrVdE+Lnj8RGWS8AUbZ+Q5Zn2DiHsvYflTQxMmkb
4XGt1mU8RoA78/6sztBNd4cOaD1+SzqG0aHi6X9GRoYyzk49qqdFk0ZS5KXKO1nSnQTJZ9jUZvs4
6K3YtSP6t1yHmZ3gxbkfu8g/53FMQldYZV9JQAwzzfiKKmxgykRjE7QY8IMRiPH1C7rHDWnX56jt
jU1qzeIm1RuSFOKOCARZQUgKenpZtJxMulNkJPdATdsDsaDlz9Kt/jiZMkK8Ai282H0OFjDXpnu7
QViTA8TYBMgsQyyCIr0ZGnfvFoIgx2K56aSCrZEHI7RA8EO3F7ZfrP2FLGi151i8CGbIQKylusws
XzwJn/hwh4BwRfi4ahpnWGaUzQvkaHKvaRHodlaX7JWNkzHqMRx/Xkv6hnw22cXEydqdazuCTo4I
anrQZ91bi+RT3R6Vg1hrBXypOLcs19kA4yGna10tdNRXXsyHnjvDY2LjfFRgEHUIpdCurUhJZtO/
EzqweqtdkLqRKX1dpgzcNKdfmoC0s1Y+pnZVW/ldZXHCiewt2+iPEK2WrTvaGuVHah9NbI/n2O3I
21TFD5Z7SAy8i7adtDB40gtDPKfcx4TCEvgzzFH0HJduuV9k9UR9lQZ2fJelxFNY/nAnohZAqGEc
6xZGU+ku8f2UgsbSS/R4c5G8RqLUbuM6ndd5kb1DTQ2elho73xwhhsn/j7DzWnIb2bbtF2UEvHml
LZJFFsubF4RUkmASJuHN198BUPt0333ixu3oqKCTVCQBZK615hyTOvLL1iXKK6X2Bd7ffUhVfyzp
w67+6QiVzLs3jpTNyoO8vM492b+brjrVrJRvN212qUtsIqo4LZc3Lx+PRirTL3oiFktVNB4oCx6W
I0Xpmb01jXS8ncPW3Blww4TwCtu47x2v37NVhnwakZlXLXM6JcyLIcDzBjPfLDaGHYSsdrecv10B
aTwxbJcQFyAvQ9PQS4FksOHSo74aA6eNMXOwlguruxjH/Y5eBxqSjAU369+n/hwXpXu5bagUsbir
ZUALPzfZasTDr1TVHhI3usn8Pcwl26ENxIFtSvQ2P95N9drAh/uuYo/s567hgmaI23MtI2EsGMSZ
2Fws+GBxTtrgFnNHIrSqe0rB2Lo6Zm/9CVqHnC0j+TWmTc1UWbhzRIAB4a/nvdOrJlCAMeRimdBH
qNp26uo7X6EVSVLxEntsK8iua/aLbcoanF3cx+pVL0V7r5g5QEK330US+k8iHF5FYls/877+7xtl
cSo0eLCT4/7OoS5YZcKQumJblrD/+SWG/GfRF+aHYRPLNulj82wZ6GJM32pPeSDu8izLEJ/XDuY8
gfKGdw34etbgzLfC+bF4fva/X5f1/h1ynNeEndcucJPgqmKyF9Kyj16dnDGJGdXaZ6GpT9IQzF+Z
q2+RPYGWCeqTHaQQ/HrCupJMdDsbGdrd4BsUfSU1pwtA+o7dhX0XMZe69gGTUKcHdJwnFjVn0v5m
F/5VViNKNpUMe/bKwUNf5R/m0nw08BRMY5tvlrtJiZElVuWa7uTwhNcZFks5JN+xna6b2dAjhPqY
7yCmV0Sb+tlLSd4geUbKuTOSgZIaof6dIymVomgWeujGD0PQBJnReiqSj3GS259lATgA6UL11EhH
7VKqGhW+lHr72nrN9GOCGreKC+JDRhb0y5IiXs154nUwPnRtEa9dyAXNgbr/xunORYrtx4y+ReCg
oCTE/BY9XxYIPtnpRSfbJCOxG122zoPVrDrk9Jeg9srHG9S8C7PnRZ/DVMA/q1g/LfdosjZPbAPP
aSlObUFO+ZoG62vXefJeByv/VJCeeQVVtNIsg7lEGP0JGI4/mDKWa3B02TdhhxvDq8VMaiq3zG+a
E5Ax4hRiBqs+NkF3tubApHrV2rR6cVvU7l0+BhtaOpey7xTFO8t7FefGyZvHtMtdEw+5W9vWeqEx
d1rwl9Kc1AZlTV7421Eiq2zq+VNJFRXd/ISkL8msNP0Ypq4HaIr+qHYKb7NAuRCBj2TvzhDn7gAl
0X+xe8oAt/XE/TI8N+e78fREp0KdyBDPXroWo2FtkSS83E29tj65NolEk5OfUZYWV1Db08kZ/Zn4
QRvE7MlTcnLqKTs9LT6SpCASkXRR8iXtsT1QuDknvdHIus86+jGcoaflR+pWzu0WX3+xEnmmbUUQ
4EGdOlM/lV39n5uw0WEiI+cYuiCHu2x0Z5iszTaKA/EyRsRcTmlQ/NKLCSxM96t3XevNbcOn0Y2m
z8wBkFkmTUbsJdaYtNOT+8nLOuQiZbddIGIYOvSTq4hl7ObmBWY0YzWWEEaXA4ZONggM8CDLkRPl
o9grgqAT4Rg3MWacsUAic+burEGI3RQneo4vPWT2xD6meXbiJDigMPS2sMjNL7N46mM+u8YUn9LP
DsvAfvnhuMG07ozc3y93fTsLH6ouPVRpTfAZ5kQFwuOp9sPtInCo5nvKF5vl2xRakO2qDH+7L7rH
pU43h6jal33PnMthx5HXtXbOY51JdWoU6BMoa3MnUbBymV6LPjbv9NS3tz6dYFNE3Z9k3Dcu+z8k
OdlTDGLx0xiYZkGo0YmvmchDLg7s2KNna+5fSd95aMLhsMg3lh+aKPp1psJ431Tm3d8Z5oTMBR2y
eahq6JeOOfhn2WnGdsxk8GQ7frm228b+iOLyazT68HdDlCuTBLyz9Ai2etU+cCEzb01j23SKjTLM
Zi0GWk6dbguqMXI/gpFJb6SKx5wv5X5M6AosAoD/uUsBFdylrTGuMeQ599Hs6C6NQbwWWHG8IcKi
HCUv9bxLnu/1fpO84P8+3Na2PHU/OzqVBzJQ/E3jQe2qJvZAXunoK0UvbJOiknryUqBxUTX9budp
my0TOLUgkbQeKUDBCrCNbzydIkB9TKGR4m3dLa9dfvBlHPoqURe7oqmYI3WgE+kNV8LmDxbNRoRt
3JN2DsKjdiqskE65Bgl8qearuJZBM43K/qr0ya3XfZ7sCg/vMuvpt4WEERzFvN2uWhpcTdi6m0He
fuvl3x7dqZkLsYQCpyIlaNHDhKmpX31dz9YW1GEqLv6Z0EA05rO2btBExMRKuHjPMYR+dVb0sBwF
i7rHb8r2vhzuUxfR0IxDi+e2VDzcC4O6yKBNf5Eoddp5u9s1WnbqXKfFTMTOEOdw/smAjybm7D8l
cQ/3LLGRiv0tX1uyDd0KKOssZV4EzHGkUzn1strc7DvzzpzWAg1LAx7icq4wjTQOCkW/LqnkE/Zk
dK79uUfHm0lZk0F/kfTR1mjhfNycru8mW8MTard4f2NNizEc6B+0g92/mI9+MsRtH8YILzpSQJNf
WVjdVST9QDLKf27hGOmvIdi87ajk2gf6/pe3KKML6iQ42Gkx0i2F6ciOh1ymZSYdVyXZeG1xpTLv
LrTkOjRhZQToPSYIs+ybaZ+7gdzKrNE3pdZmXyF+XD+klyYsOrd4gd2nKUPIW3ladldP9XMXi4BU
L3Z7Vjc2X6Fd3qezpToIMfE0nvhIe/PbLtgM29l1kaOrmXqY9j5wRIgTeQy2oAc4jHsZiug43xIW
K0ooEXYud5cnlpeMXdNgrsqiUz/f+ufZua15+wtur2unNx2vL32CsH4MzIGc5SSKDgVNvbUd81Uk
fUdRR73a3tkB2VsNPYc7+pH+ajFAWui0CVwhJU0r+ue/jc2BkbPvXu1hai//WkJ5SKgno5KYXMOS
fUzdf1idUzLw8ZGEZQiGRFBauywtnpcLcu5NNuaLieD1crec9XFfhAfdx9/UdUV/Z8ou2SzRK2mn
Pfu0qypsD/Q++rD+M8zkK6u92mk3EUxlkV/bNH97r81YvMOLqElHp5/WMTx5txssMDNURZUr3PZw
rnW0KBLX2bbPvBbtRazee4tjPaZfe7bnu3QCKCuyaYtXbNo7rVbfVXPLroNt92p47VszEcERTd53
3zvjuTPr++WbZZhb7VrmYevK6Cg1lwe1PN/qtd6f5dwN9+lHc9pn8TkZu5MfxNnvMBtOnOHZ7zpo
TpIv7ZangcZ1U7mRRTgUQpeyKol8a0nlof3zVmaPy+89KMJZuipDKBI+LV+cl4Ua1IXgkSmusXGY
Dh4ThcXI8FkgmpHOZBTb2db2pfuhN4iY5j5xyqnGRi07iSRSzwJ7IilFzNhzmQLmDxmi5mcJwXFT
u+RnLP+yltCiJtLsQfjx8GaSd2nI5Iku62+tJ5zDmXvGQUqBzN4sOYde3r6UvX7QcTfB4NJfBpIr
juRBUEHN9bwqo/jo9WwylgtLnDqPfSeY9C1Xdt3ARlalPfTpWW/WW265Tzre1XPQ+sY7gejOGXMN
GcrzwBean7uponjrW1K7C2fmSGEPf5Zd57zFzBpgcGhouv3IhGZlBwbi63nljUSbnKYagTHjFn1j
xwMpasCGHiMLRMm8hi33HNav1iCH0g068BvuGG5sm06j9OTP2Yjxx0uZPKMtW/nCvFZJ4F2sMqtR
5Pn1xvbZNnqNFl/MnnlzNNjZt+PtVGXUP/H3NbcXDHDHKd4ZPP/vF1RmzEB7sA7/9SKh72SaNv/v
v+U/L1h+Dyi94bnxohPldnLf0ylelVolPgfL6JGURLPcW5uerRa15/x4AqBim5m5eUgUPuuWrKHl
9W7CdKYu02LPULghh9wg8tfV/cdhSvfLERnHU/134YOhduiRvVE6znXiUDj0/avyc9IEbVPEEvfS
BQ3mj45+suKYbXfgpSQD3752YUPdF2I22M1HAU7en8L22o1TDtmDTBGAVfN8YzCqS5S7JnYbi6a3
2d2PehjcNneup4/7XGV/72ZQZ/cVnNExDmayjBajUfHCteEM3afm+e9xGw2/gRGuy4BWKdBfWAAl
m6l4HL7MVpin2jUU4AYWyVIvPMzHcUA1jC40tzP/vdPIni3t6pfeuu9amvivJLfVO2SGtEk4GR9k
zORUYsBYDylggXKYqnXZevmT7duw0QcSfSOEiifM8rjyAs++tlLeA2dGw7TMFio+e3f60qPuLvCb
+2VLcKv5XIfz2cWmpDVERCqreTPbQR3LGTZGFVxfmokiaxkpmaUZPFK9hJBabLlt51mkh1+4xG44
Wbradrk7EHnKXyR9YlDyGH8nUvsMLX8avS23KPXDv7eouNn9F2usQdhigHP8iJD4TkuhO2GIbQyr
/mV0SHD9ssjf8D6up1F9aUs4CYrr7gycMBEFQAlQKPAg92UtyF8pvevyo/a9GzvEI6vrIdMnsnLz
ZlUPdOeW9cUVvaAm8n5qoz4zFednHYoFLDXSaaZz6UvzdqxMtFFFI6z3eAq2o+AwoUDCnupl6YM1
gO+RSat+ZM2wcWbDa8CGb+VaifYSkt+0c9ARZV5YYHREWYumhHeSYkxb+5Szu6yUdK9n1VaDQfuw
3LWZBpJqaQLlH9RzE8vsG+MdLi82HBCVQurvaoyPge1Wtwuh46j4CM7x710bvP5tdYhJVBeJlI+a
zS8sxor5VcHWGfeQgYUgchDEFudl6cCXHByTBP7ucuUugK5vJPHcy5U28o1vj/Hdeam6gnL6LCb4
kB5WD3jwZ2scc7RSiAEUpiBo1zFm1HyyD4oiC6wmYWLaQGf29ksFiE3kQGd0+au1LOpOIO3+fTct
aDAKEhpC4s+/8hDBg0im6O+twj+zCnWPQKjKTQbe8cH2E/2ut1V+aHLDvCx9MQsFQVKK6CoNJegV
TB/+ZNRPy36b0ERnzZmGWBivAICu/w+LwfSM/0b5AB/FSoTgwjChimme/X/b3mraAfgGRHioHWFv
9aH0X/LA98jYRXEISch/id3aP1Q6zaDlWaTDIxqX4MfyJExl57FskTXNf3L5UUM7nYBz7mw0WZvl
oYnslrF0zMvtz/i5yb619o/LkwzEwOihJ9gvz/7zry/PNsRyHSwSfdatB1lq6lufEk72TykaqUHP
n5cflSNJxBWZy8HCY8lANzYhOZjLaHF7hdF6yOpJn7n9KWWM072sgo9//o4evBp7nCo7wTMsnvFJ
JsdKFuNqecnQJlRFRX5xW+c5Nkp5XmQ7FnKdQ6lJEj2mCIdUq6xn3ZmcDUNXa9tlQsd367unPsqN
O3O+NcyP0TybG/PI73DdHBD3BM4RiEKK7bJ29hGDt3U7U2CjlvqhC8iC1ysto5LUqFACjdMTkQOC
PVEZB7QIaJBZo7ouaQ8o84YzGXNwQOIk2fXzXeicZMIVAqn+D9sN+h9eUpubkGY/rcJqPNI3fkNV
U580xveP1QxOrI36mGkPoWWOX4xcgtUCf4Vgdlc6SBNRHenvtehflz65ZuKd6ooR30pId8OvSKQM
IpNwAXM+bFOqbiY/xbYScBI95Rf7BcOfNXXKMgBCc/QZzsxlxpT6x1Zo9pfWoclxwQqxZSckEeqn
2KVZLradd/TcOPH2VYArsg4iZ2O59Vvu9OEq11rg53nw71s4i/7XY/963WxIrouG1Os8f40zXtpj
E76xkRwnZuJSy00xy3JTFpP5ItMjrLUxYQMIkGfqCZvJ7XB3I83rSc+hXMDBQf3AdZCu7OPUR92Z
a395w44YCpd66jgEVXvZZpFoYXc6CK3nS83H8nAzPJO+S3axna2VTglWmGiqTKZNszhcE+GPBG5u
pTz6AokBhAog8dPCwCm84IPPNzgtD1kT6VKRfqg9QrWW4WQfjuIwdWXD8WCYr/mgxCFnFIrlu/pV
SL0xqM6hB+L3CLZhGNsP/9wKFfO8ptS6ozbbDO1WSLYQo3lE336Te4txArzF9mnXpaZaLerv5TGX
oD2iGn/U9O/APrr+ZzltAapg/0587LVQoG9hDUnokhHBFT30qHereBxPy61/fmiVOxyE19xe8c/j
zpoThNznKjI2TW3TN52xissP2ErappsIuvDs0b00vtos4t9FMIZEFRs/nUy8qLl6h+kk8neA/+qh
KYpvmTnFu98m0SECV7Upx7RYY1v3OKg1tbdLr6YSHctPQKEph8kQsDHwmndp5LfHVRF4WzbFm8WZ
qQXvUIHrl+VOOiD6DdNLGyq6AR0SEjGMUAvgEP5zGpodw8flMdm43R1yixK+L4MXCAuQmPqStvd8
hg9l9XlzbSZ6k60KRQhqTW/uzfXjx0lX6SfQYQY4vg3qlNNxqsrx2s6D0TZqvAttqtXt3vyQGgt7
LXzYTiiFUbYF8FZJNrFWt2OeaqLbu+GoP2EJ+zPRnfopR7Y/Y5CIx6XhnUW0sgzDX9+O5URMd2VX
tqBQOvOdWnqDvH1EZhPXVz0I3pEIthebxzYtQxeZSvQ5SVPtTXK60Ebw8SpDO9Kqyl+GWlNnKSBB
JwrpjgMrSFQvKMqnJ5Fo9nMve96JBdhXtzW6q0hIiyj+exosZ0A6OO8SCXKxTFUXQa+krnfBJ2Jf
YPprW2LXFMpltFOrHQiIaMM+4e9bGXM06WzM/CibvkTb4ea3G39jkz5616cOgGCpbPZKLpF6lsIS
J0sXcqS5l1nZ/ZlvRLFzu4E84XZjeSrqxcbQy1XVf1sdeYXQuYazM/+QrXSZgChjFVQZQeydQ/Lh
kjBUtz5XV6PDXpO7zSZqZX9Y/Fm42x5atL+PAZgx8JtsxZNh25SOd/Hn2eMoM3VkVwWnpXO1K9FQ
u8oMEWO5RFIsIgq/DKrj7YCy4uKKkcR6zv3cvYMIx8V8HlVAeQqfM3FXlcJZ53AtqCLxiyJnd7zD
0PnHXiMXqLKv2HDk3+tjpxf1iklecWg4vxnNcvlJqiR+ZrGs74Op+fR1g1NsedbWDAg0mWOVP+lW
EWM7X+WcKvXusLS6q+V6t/wI2plJClNjM7jDD2Ua/oMB5/GB5r1xcrLy/nbvfx73e5tWrAgq9C8G
aeU42jTpRTv2LBUTC+76hpWsgiC1L01IgjFgnXTf0j9pQYdKwCqXIrXofy93i4LlPGcMujybecSr
j7rDnNSW++W9DTgBr8MUbYMhBNcxNWgmjBaCKrqR3269hR8Q/O4nMgBL3alf89z8SJPKPMR1DHCC
I9IhYeXQNQRsLI5A54LPN3hcbudNYR3BSLDW2BFTK7/pKwaKAiCjwrvWtr+sPI0OZmHz1/isKUOa
QNPJVwxHG0lTjv8rdxcDvODXmyWohO+Bk4/QegyrugqavU39dJsstPPdMvGjbdQx+kg672F5xfLQ
skd2U/PvH3Didrqv+zl6cYkyRfk+9ybK6oKQebobEVws+4xmHAiV6p1mu1wDy0yLjhVVN85MY3rJ
Co1NF2LjagHpGaah3S1bh9Iwq3MYXLswoU+9mIKl4dB19Rt1H4yWvaFfWv5Iid6zEGjnpUsffagL
rsNl57AztV8BOFgXLAX5SqVmSOEV+jg51CGLymFneJUNkAYQo67Ely3BdpTD2B5vIMTMRm61yQPr
vcY4R7OtfFyUHvM9cyDGIzVL+1DZtIocD6WB3djVRpkp4d03/D2yWeRADAXyxNl2SaofvGhwnjH1
fiyixs6GATk4wARCPe8PuojhhZXplqw4/70kymIxFLlFdtUZ7V/coPqDZLDc6VNVHdoiUy+DF0Lg
pfJVI6xXZO7tFcBNuwHkq/AB6Ws+iOiSIbW+LuF5zUz6UJPN72TXN78S0Q6r0E20nyB5wLGy5b12
rv8eMZLZx/gJb6pJmdDsyGumXQEYqk1fFyz1MZ5Lp9C6X1qYrutlWJTBCS+8qf4RtKNLEG1pPKs+
hYMmoFLZahKr5ZKnL2WzRldm0w90sjwkfetF1etSni7ivOXxAa/CMY9il4XZaXaWrL2D72fOI1CW
djbDsq0bXpa3tvzAPJJf48g/dwK7dGSB5qokZuo4RUXhaon5CGkNjb9Du3yoRvqSZDnV0itA4DeR
f7SH8jXHwBCsrKyejrPNeVXISD51NWMnu9GTJzAAKGtmh5s1bZdNeSST4kEjeHVZsg3Na/YWbsjV
bVNuxfrBNOeU+DHi0Ost8nKyuIHotPCTvNg/L6wPZ7bujo2C2jK6zVEMqCUmZJeLA0tUDZBdUyb7
xZ0VjXMNqYw7ECQPajYfk1C2dQgihJmgC+b3RcBSG1+nsh2hb9Gd52RrDqGi4b7cmmxK5BLr0n7y
1c/lsM79NL2UwbCqBGraOPblQ+WK6WGw0ULe3rGiqjgnYRM+V7x/O1biUmh8fSgocgZMg3r4r1tA
uNaZQ6bLXKifnCDHnJvX6Jyy0G+x+hm4NOaBNuz05Kys5MEPzLdFpqsZkbNr+0zspNH5rwVdjsIg
WiCM+z/zDdpkw59Q4qjlvwPz1Wpb2qOO/hH/wfJ+WjO8eEZqrXV0oQcLcsJTY9MxxAZcX2+hq3Ug
54RnhORYDobvRl8rpScIDAlICPykuBqVnXI18MZdmRveK4F4b3XFzh7dv9c9uYkcsZrq06Mzd4oj
c/xgaY32od5jGAotoHNVlpO345UrE4rGpMfjJU6avz+m3hwvaFgvk0zy4/I4qK6/T46In465/qMi
z3HZwVrKbO6tuqtWelheFpEuhABqcMPsn1pJIihU/vAo5zKxpR28Jx6zvfn9m8k7hwm/0z/snRuA
h0HXuk1a0Puy/nHjiGAVvYxG+4MiSYIXRds+NscST+lz3k7eKXKN787Pc3rPdA6nCt2n4Zr6ZomD
tkuQvXoF9GaYan1nObn1SjWxXubRVIXaoVTmk2G23/8wfqJKKy8ucfTL+K7X3eZvALBVCbjCLsV2
QP/lwcAgcRIRnT6kZ/W6DYN0rSaCkV3Ls++6wIzuqzSbpVKiPmhxeolRDtw4Qxltnw1hgePO0USG
DLCdHhKt0k5SdNkWov3bLRcj5NKnV88NwJNvuzV0APlud/GzYtxpCmVmazw3aJgRpCj92k46cFs/
PC9HK2YYj1TxGmGcRfBwaMfJPakHvwie9c7VCDk0LtHLOPnHoOOeKG0JfiUMtMeEmUEnnHALsq7b
m7OIIIC9tbmFIAchlAH2aP/i/6hcZ9NeB/vC8YbD0pzwgE1mgW/fa6SwQrcWCElmnVo3+MFKaYGx
a5V5b2QWSaZSQgoqtFWZCxKp85ZViw3tKu+dB0v+9NuGOXZoQz7xn/wODrLXJ3cOW4EmL55j3b+H
aP04oJdY0/p3sNFOTwNdP6cr/E2VlSfYzBwaIdIPHVmP6Jxxa/asSe1AiHt/j4hfbFRMh7VX0IqY
racNnISqNX1ip6wNFE0w5L7hrBzP3+kBv7FE/7I2Gk5vK2ifmyoZcDHo+P2ah8nw3Y2bVHKnoStM
pHE3xrqNVYTpbdPiZYkZF7eDRyQy/8r9IPl3vQyoljc902TFslj6cILCDfFd1l3at/ZaNuIditWj
THO56QbpIoZUpO6G+a/C1rApYxItIx+HN0PQjPjaVRib9GBgOWg54uo6Gp9tv/H2ftbA0OqNHSXG
sbfM4WBXDiLsnNY9XNa15puPkeyzVQPydR2VY7geACmtOJlfsilmmlHUP4sWgbn8ao0v4KYQCeTO
yIe1stx7woriDcBr0tMZ7mIpMDhGggI1iPsFkOHOzbT3+fMiLhjAYORD5dRG6i66LTYbs21ms0mq
6WMc3IA/ivr30a7Ss6W13S61wQa5mtr6RfXMwoPPkcwUE1mek38jbiMJkEFvwEKBgREVp1cdmWV9
eZVzIe56lXAE6H0Gv0RkxwTAzVpM/Q/aZiuVoF+qM7fajfbERm0k5LO2QxJERvdKN+C7b/L3Inav
5WyC91iqTD01ttKo6Fi7XQ+vWLv6lTiSiSjOqhsPIU0SNs86Tuexe+8olNfl5B41lf22Fad6b5ob
3bF+trl6jqMcMHKr77IpeBFTpjaWN/9SJo6hYGaEDPCarTR+zpW+HrnQC90MYU/HJR80jV2F/sk2
kK6e65K1LJlGMISJLtdsNPPB99cu3iKyg1N455YeYPuunnGqx5eWS1qNkbJtmBIxYAW6IwITD9M5
qEeqIZPwb916zTtomV7FeG3wNIlerjZWLtXFChTjpw0L5R4HKKQwd0VCacaXGnDu6vG3KpjrS6ax
gYqzbapHRyOqnz2jRhPbwqHkcvxe9Yihsj7FMkN/IDDhPMek88F6roCzs5THWvtlpgCQI1oEXWyH
d2bVPaCoqdgXxU+5SZSgVycf2Nh3OHvGtROXI7L1uYv4zeQoWk/xyPsgFTiZ9I8htu7bqfrNTqbb
V274aDkdb8Sl92Ug66tViWHLQxUYFNm0Qe3ZHpvcPmneqEi9aY7tSPPRmOOqpzTapi7eH8O5b3o2
VcMofuvlBP9gVFe76VBQOO3FIwd7RaTRY6m5+NK6BBtGP/1qGu1XQzAqH3sWrrBIHMKZdDjN2My+
uY6OiCE/QJgoWujMmnzjwoxOvx0RTNLqyLwtPht2MEXw5Wd1fUgwrqzSsJo4ltNw08gc1pYWU4qA
Lu/ZapEY9p7QvUBEYbKhtfeJqh5cN30UuvEpnCmgHIzfWskWGkoUGUNp4+6SjICUbjRfYVskJxkn
e6f12HLVAsWlQHiLZzeMJ4lhgWwIAxue7tv7qVJvuaI2ESFSUBH+yqI+oZBFR+sd+syid2Sd2wqf
UWDkH0TGP1itSNYO50ZnVvU2ksQMGQqkQzDtVVPLezP8aAIQOehF1hPJvWuIiasMBOEsGySXyUlP
RW6xGA4iWdkxv4c7VFtIbw9+U3+kkBo3lZDgijj65QvqhOl1ZsFF5W+TJLE9rt50I6O6Bzgw/PZC
M95M9TWK7B98spVUxds0Bfckwqxdq8+2mpAsLM0z0V7PfJft0YkCtAXhNLDcZD8a3eBz6vZlQ289
jRi84w0f9EdcSPoj0FkEfMG4rZvoM1davxo089OyR/RxQfDRhK7aK7RZa2HS7qtlujHtTjuX6Lkc
S+PaA2KOyD8kzqQxYbag3AEpQxdBYL/diNjs1yPY/X0c23eTlqyx8+zG2TDvdYAa4NifZIUHyPH7
Z2mdqz7pdn6gv5nKaFcZdpiNGejNuh3FTgMAjrG37dAutPGDzCNgHRjBhZ1ukCozCSmvygpQyIW1
y5yuhqtoDhx+1Z8pkY9TSiO/60AUNiuJA3tjO87ZqdvHQtp3iT7SHy2cDyZzHS3YHzromq3q24Io
mZhJjUV124sXIzE+NBXhP8GjU+sYGv3KJ1YkcF/0qSSKxiPNIfb7Y9uxGx/BTHXl2N27fG4rs+0/
o0BtRxuHIoUlA1SDRlQRqOcgWAXeaOxieocrRTh0QFTOvdOnv4H/POWa1W+ZSFirVMN92dcmeSnO
FK4ts3ySfbdtpXP1qFe4APFtyZqQGV3beE2RnpnQH6hfw1Ndg27BdmCsmkR8O/b0lE3GtdcQVzEj
e2sRlh4vtFS/i9y8Ejs5nglP3xD49QPTFMeOBXeAlEIYtW9xX++NkXG5HfCLOcgNVyFNxHNif4aG
dqrKNt062O5XA0BqPoB7D5PBpLvrJKeW622NRXBQoGryi6aXmEDJoeWz5PrKSQRW7d4rON8Vke0r
Gw/dxrW9z3xOR8+wVHNV9F4cGTy6Gp1rHWRRZ1IIIp4jlTi8ypY5mEyQSlQ0yFAXBNuOYg34Xrhm
Pblj++TeIeZ65BwknAtYG4nk8o9bx89tHOSYp/N61U8CGCUCUCBqwzUsP8u8L3D2SfKzB63DN2CT
oBhNaws2x7YKFedpS/JumKSbNIaVT9otsG6rm3AwTOdMZZ9ZC4XKpsuU1d4jUstK/wyDrIJLziax
xPUTN/1WdtB3e3Y8HpV8AnvQFFV3l7Q6zClNsv/oP8w+AaAnY/csh/paDq1HzHr7RvOq20wDWQrM
10kwqzUQZQZb+7ALvdVYeeaGnvtRglVgLBfGKxOJwJZ2oMQpGqc77E5bgSBn6wU5KWguqYK+yrB0
TQwsy7zAXt5EG0NlIPj8npVAT382tOSYciCHdETxFfIB60K9WLFQXNvtdgVo2GLvk+01y6aUNCNz
K+GvBxPk0LozP2Jya6yMQ99EqPCCQbkena0rIsmVK8TdqdgLKPNPnPkefTebFY6O5MBEYdPDfUrp
VLIXpy9vN3zzBR9hac4gVqQOWoKNizWYw6fuD320lW5yJSCmPnS9QoqTFGyaMfUOVkrkEx+4shDS
WqLduIq9mpHHjKbGEcv09DaU9X3opixeI2d7ZzhfnRceBV33+8SPf1PWEJw3KUWEDp+c31rPBLG8
+NGcPvtzKHDq5o5INpbvX72ZLkbLDXcfupGmyFmZm3QTE3u4riczXtWdUQDSET7nOJ5TduOpoaU7
nYjPtevh2ojf0hxHbWUgjRos5B1lk7E9itL1gD4UqCgestA6IBM9Ww7zJknptRrwHtOsL2GAsdDq
ymi47OYl3DS2xCleFEugcQVBu4K+NZ+YdWLGa2KYEfiV0TVGp/7upOsct+3/Iew8lhvXti37L9Uu
RMADu1EdkqCnRHnTQUjKTHhgw5uvrwHwXPduxHkdhai0ooCNZeYcs0UzwBSuwELXXea7pePba9Cr
qzV5zUrwAmPkPR6TbcGPNdZJY9B9beeEwOxZNSC4HpKd1oREQrP1sHTKBXKX1mpnjRvVL+9oH8DE
nxSAbPRLo7uayD1NZPbLjdlQ6Wn9iwGGe2qNX5aCFt4JQm3DZO1EQQVf0szvgnhTrcg4o6QJiG6T
JpaIXLujKSaXVa21Xc/KqzfsaOWi4lsLFj9I8Djig9XYO6fatGu+KJS7YAh/2SK7EBDLVi5SH5QW
8VmlyIuCQYmYtn41kYG4YQP/3TrY17KRq9QH3VTmh5pbIRUwTqyCW9jWL+z1nvL0kUcBywDKQmFE
xbFjmY6luibaIX0yVJiQXRutYH+gqhf9a8rsoii2rb0H2PrtB4S5KgzVt25kOgRsPOv1RCa8zs3K
3o15hnptbQgBNYVD41mR82JD21+36L5rZxI7XUsshPfWhvOLq3G+kVW3/zX22R4bhtj3TbfN7Eg/
OzDJFRmwIMqmfJ0+zEhScIyfWMKOTjwRXEDN45ngYlZ9cFdCIrh2FXtyGOI6u1ivsgWdXtHYh4QO
/dEuAm/sUChPNFYTNDiuGUVD3EQILW3gT+ODx639+NTT840VYrSg4d+eWGckZf5GSuKTKIW9NhXW
hmNfZWu7AijeJ1B1TLc5taHyNrLdXCUGYz9DrXpqZ0Q8WVYY8zDJORp1kW3tKPywe0ZQttCvAtnu
7CCSXqMdYfpAKZJ5uPYD/0WY7kedN++kYKx1KYtdZkUvPh6YdUdk5yq3gk9buo8ICUrgEPWwGWQm
twjRzg1o2xU0yosEeEBRQuGLSC3eCmxlyBY5/3vf3aJFQpBX3yH25xpV98kY+15j9HhXQqNfSReJ
vmC66lV5HW4TnzYc3/deTX1ClGYUJfkRwBo5I6nSchJbrXat+UJfJYNBW8rhJSxCltOmfK9DspIi
p2cvzDpr3+XDtYj8cQVGYXh3yl8cpDxkMw6sms7MceFOD5j0cOqFPUE2iGnLkF1ul6SYUyqOc7d/
btrmShaNiWPO+cBdmKWd6zWpek1CJaMe+lVNHXt1yISoSnHpQu9Y+XE2PIFhw3EbVzBPeHy20abQ
nHIdQd25qOGrO4DcmwzJYhi5n5nBRrFmwZ7f4UwcJgIjk7F+bWQCC5z+MMnAf5WqZ5q6h0mHYipL
6S0d8YRGbzgEM2IiydyfISG4B29H8wCHbm36iB8DpAymWVDkNsEBhKGnoXsdcT6G0YwuyGy2PPlb
Sq+xwqq8aufneDb6H040X7SqpUJBaLHi5wy2bYy4nBcTj0G8FXk8Q5hWddvg6ils2CFK8iBIjTGs
ZEvSjLY28L7xd1BZ2Eq3Mmqj3Ii0AIcctOLADKY5Ikr9g4nyKNv2C2M8a1Pa3nW+aNwnbatWub2O
A+jRA4D5gwkacYV/yJllCatKVH9wT/1o8FA2uWZeyVlLj6wNzn1ps7DtSscTAhgmO2kTq7XiBfUE
YSRwWGWL+o9mnWgw3UPoN2/oVB8rJYQtb8orzqiNHQ76NSpLfaUVVr6OsuoHOz5DLU3FAWLDIiub
eMvD9rtmmdZVBbbZOPRIiDcYF//J697ZUMYHsNrKH4GC1AltGPQ8ieY22KrMwLNb7Q3qKiv5wBcb
EqDO9qi+TL0DDR0MaADQkFEeJXCmPFdp+zJEhbNW9fFdxyDLjVnfOUqRngSZPsxpp4d8jE6dRVkn
reSPZMh6QtC2cvEKUQuq9bH1I7Q+YTB4wC4BQbLJQMKg3OlaOqxcG12i3me7ou9Xjm6cc+Q92wEq
kq3b+K/KgGQw3T8Ng3xIldBEI6E+d0PLc5QrfWUpQ8r6lXVhkEjMrdZv8tSPafsKfklsXJD36wY+
lAuEcQ2lL9/EBi00uhXej1596urS2MIQQgMabxq1P85/uzVY5Xayjhz3CUOojCO1w6bR4gPKFXKx
ax62VrMNhs7wyrL5dNU/uNuYBmEkWLUj+OCqp2JNQphiGD5XZTv8Lro6h2RCxFsdtgGTUKc62BM2
NpVp96Y2KCLRG5mbsSYCtZ6ZBTi/aWnE+AiAjkJhgr8yxSZTw3Z4QSD+EzE0RdvfrLWGFD6eFiDl
zn7GBDJuA0gSTAmzisxiMQRfKQq8td5WXM7dtEPvt/JFf8+dUvH0lCHZgNozMDkM4MrO1uoXvPoY
DTRuIlMxX2DCGjRq6mMeT9/h7NS1MwLU44ajWh9AwMzzGDLTYWMq/PyVFGyYFa5wR4cIQRmDCbpO
R7W/zEaMG+mUR6cnZXpsYp48wiYr0R6ee8a4tCE/opPWahB1t7EqXG9EdztC/KCTbmjAH5jvsMUO
tB3I7GFf2Wm98g2N/7hdOqwXuSD5HUyvCJGD0v2T9cwE2E4IlvOTWAGso30P1oLU9aOqFSdW2RPl
CDeGDzuE/OrhlGmll1pBCRoqIBAYDhm0ieoJ6exGxvEdU4uJ3MRpwgBhHzJcYSKbrnESqJ4Uxn1p
MRobcIFOuqozexPGSh/CRzQApwIaMmAkm8mh+LKd9ql2ymsq/A2AWpy5caGuzV5ljkwJEZLv7HWF
+oM2nrA76UgcbrzLSh5+ArTxmAQwFZ4KlG/ATKByFRscyvupqCBVOiGetK57QlzL/rBsjU1KLY3y
CWm0UZN80cTvWC0y2hHScyACf8V1Wz2Y7c6ssHyORYA7XZ+nJnpHxCM7ATtDn5D2B7R/9XptC6Zm
ClViX8p7I6cbAFfMINuRW9+t0K9VNiFWiXiYjElbM+qNViKhjyexL4wx6gw8Wg149cxVfjpXglSN
XuJo8pR81qTVEAWCPHrJRhnuhW+tyoqiiwzs3PPFAINv7RPjuK5sfjqRiJ41DTRyNDDKUIcH9ugz
B5GqPszblw530LENgh6NoYUmPUlUb3BIN58z1RAbb2Z50sSzUwDd2tEH91HevEyOsdNkWZ5BrTuM
IDHADNW3pUT4fkoIb2Q+y7XDI1zDUOIVcfrZ1cqXOoiXOiVgXO/BrqeR9JFAgcUQPl50xYpObkZU
5hC/Wwnw4QIaCByqnTXZ4V2g0ddpEs9V5xIhE5KA11WMufpjR6rMlmSSfG3o9Kw4WIe1RmW6cnMM
v2WTe8YoqK0186FxsJdoiOe3WR99ppX/UTrNQwy0q44K3XPi1zGZfTkJxdI4hVvptsF9l5dE8zpr
hRvXY6aSrwXVjl6wg1W15ILcda3W0YuouKhd3BZeVvv9mnHKLjLNbRW05UZzld/ZlF1DiaMkMjj7
dCs5uP7EPFkA5XHU2tzKORWRBG0KrsL+jbBe7quof7dCdCxGoM6a2pwIA84cFCd/slkvT9UP53zT
a41yjP1xyzDytwV7cl371b0/jOVJS+IENJObMAjbgWDCtyTUdjW4zkiKOlwMkXp9grB+CJM57YVa
Qn9LKvIOEZLbG5Z7WGFzuTdKNK8V/tXRpnpo+VYblW/MNNFqG6+1yA8QpV4j8ANUXSG5LTk7/sRC
SiT893wyPkrerFXXuvOc+iVJXWutkpq7xpFq7atGu/bTcJcPNg+0ztJ2aflbBdGe9+UeU6ny6GP4
3eVm7U3g0VY5kdxRkHlG2gxHqoCPYBysNQHDqec2EskQP8N8YtYlFWgxFi9q+4v/7snGcgZ8ONmE
QjnxmAiopWAoy9nfEnw2U0v3Jdw/Kg76Ck1n3uq/msHd60lwTBHLmtBBjrhU7+2K9CY3NuOtrp3D
kdrUzY2aNwlNRZ/+VLrg4gfRs6oyznnwpBsnYV+VEDgDiTDfVE37u91ADelAxML5dwttLpjsc5EX
5N/1XyqSLlwp6anN/Q+shsF6muHTU25eTQ1paGhimvadwZM1CykGG9+4xUiwqfGSpBK2ojv4lynp
OBGx2LulErHRvfqNgbZTwvafYpijpBsRfYGsYwI2aLnBG4/jcCj/dLhkgUUwQiCUYE28jkbJUzDl
8KfHMmGK0datvR1sqnTdQjNlC7zwAc+yqurMa2X7Py5rUCQhHeMTOllQm3JV22F5wAzqoB5kO9Ib
RICY1E0UmuGP22fdJogDhVOuRqZljl9JKJtdw7fV4xMyEHA4CchAXEvM0HaR2rc7hJ4WSk8ExwNb
7FWEZo1a/BxhenHAFKJ9YWtWKdYe2RGb2J7Kr/fzrTzlKRPtFlFizI7uOWMZhU+Za5bed0eA9qGt
uYrb1i/QqzbfqhvQCwj3Y45FpdwM9lHXBeui5rCc/OTqoNeCTdrQHXVU344HWh86oOIYnl9qF061
fBuDSxurSbIiDDFnUKQEqbrjop3vSSG8KOoe0KF2ZLpmoAjH+B28D/h4o8Znp+0m4F8HPU9OSTyc
RgQx6q4qaMuN1kT1XSRPdrzNBiDHpgoIjsegPRlsx4LmjFPJPEw98fAWemzG/QxXpyRflX25FY7+
asngJVbXMdldOzM2fpsZTzw57rtmwG3Sh2wA4IJIQyPQD0maqeulh+j+MZcID6Cv3hNuTjRfEu0l
0/O1dHSyzR13bdU5EXYW8ATfsh0YsBpjBQOQd6aT2Rnma8xdTNIb+o6OOexQ9/XedzuWKgMiR73v
yqOB7CsaOdX1wgXEV76O2vhbvpVh5+/hpdJkJbqz0kuRI1XP8wtm4uNUqY7XzCUhqRVazQR3CtKc
QhbR1IQnE0UiKlTaXjn6XissVAkEtG0b56jJ4Z30A2IE0ECrpvvjNLi3SYyK3fLLHPQfZCFbiN3T
apBy5w6ZvU91nw3uYHnQvDJQavZOt/1nrR73fqOaW+DUGSODSzvNcRnYUVda5x8qVf9UBK2/656r
NiKhCgUewEzrJcmq6USf9zOg0JRRCpJ47AnXMTN4KPzX6Rt5Z1Jz9EL7jx6Jn7jlhDN1yvskU+6M
kpFqbuWfZRPQVqA93kayPWCcJYzNT5AGq8GWEThNz/3QYtsHyuWuRAOoJRj/tCVLq1g06ma0u7Mp
KGcs2eO4i5FgZvKlEn64YbTyWRYsStFDMyS1kgkLxResxycbjO8mVgm9AL7KoLd+qriRqBx0KiUj
zQBF/rZcULZwBfGmrJsiIULAGd/MEpVl03FFGgPjCo35ZxcCJQtg/m262HxJEKSElf7OjuGrqMqK
wYniIXQwHdIWVmIEr0fDcqnS/MUGsgOI3fTQUCNPjT6LPPpJCCKeeUJrxKwTYhbm/8NQjBvdvuY2
CMIwe+hzepdeMcKthuvfKEh1aSX6MMA0J5+Z1DqLWdJU7g5Je7bLbHXXkQuP1JelOaMqdvccQyYL
OxCJ6zKfYRkiTTzKzVUUclOYBXddbPPtiQxBuqGfuobhsZ5yGDfsrSNG+Aw2Kzkr/LeKEk33wpgA
SDXhKeoVL4M0uo2K8FfNlngl4vmIB1MrJkapQQKgQ0WcY5A1cRpYdgBjm4mB+kVLZbvOhH1siq73
clZ1SmJ/ZT1ZwEyz3pWKy0lzuWhQHgIiUil4ACsFuv6jdJo7P6pBKrDDQFtHdIVexnva3cNQgzHM
kWuY1I2boRcf2sgAMSN84uoOUB+L+ZkTyWbrGMqX7hRfQjf+5OaXAeJ8rfcqsvWkerKRySgAC3n+
tyzFYbBXLHJWDeufXWtXT75Qy0OpqJ7hZ92+Ck6tTJMDGiHGnEplMcF3CY5Q/V9RMrAnIAOkUu+I
Bm53PpkKSGc7fj68EZbd1tsxa54bIJtbSIjcWr6XZvaXzx0JmsV8nGJ82hQ0B1fXgnVYu8/O9A2Q
7ZtttX0B3uM3ZoA1o320YyPbSlT5WsgJo2X4UUlSMLr7lGhL2+H5V1arOHN12kUcnDSYkpmmPu7M
yN45c5SYK2u82BSDydSk29gqjgyeH8rGiVFUgFltld9y3pSWoOl5KjPk9jO2NygJnI2iKOcKpTug
Y1gQjKkP+lB96rPdtHDM8qkEqxhZp8qB6mxpte3hsTN3VhNYM/vFWKtDmH+4fvSQIzr8U8QmCHLb
umO5THhfzYG0nVs5Hnb9t1PCsQoL7RAOxiFhtHrpkzK4SH8KLsLlZjLKmKWIYwP711AUUmAU+FRH
910PhhKtJZ2axWKjjVFmV4vCv0qGbV42ZM7kafqo1c0GuVBxh2y0WSejUXqZo+TwtPQTMMd279hW
/dgG6PGEQsl4ezlHQsgMTXSfJy0ngKLuC+kru1qq+vlfn7l++mGrNVqI2Z6Vd1Nwx+zoTmWiPEtP
UUwEIq9OQPvHC7G7exH6aCAcB7oxnACva+bbRR+Mt3HIY8QEZXCG+mC8uXqyxqcYIT+erSiSLW2J
Y4VqSNcvi0v45h0fdGNvjrF6yVAdtrC1L7mL1ZaFmclqMCRQhvSNp8S+ZyhmoC9yWGEkTZPvStnf
V3PgdG+jjXR0N992hlkdoNvLjYOfniseWjd9e3E/mgjBFgb/8gu6jfcvwTNwHbIRHbwPvyixiBm0
kCcgSyaAdfl3CFyyLwTmwu/XKuN+nJD33hAhbN502H4o3Llk8YxF0XPpRLdXjLn4Buc/GbOwUWI3
2rc++eG+q6RbZxZ0LMGMaf3y1/sbKd0hbzRunyL6vfg8MbHdXi0i9EWT7nfpa1TiP14c53lsrOhD
rE8ZKq+3v6YnDOErM0jB07TpW8aWsTJ4RD21SC1wu7jkFbR1fkJI6I2pc0rpmlg94r/VJaUWWZzm
zmjrS2qq1ruBbiSpK3wwjoYnLeydc6Vnxj2qaHpemJVeGQcIs7XgVyWk85APZsyBXndYnUDYzF9v
E+NKkNcbRk3hLeZ8q+tJ1CIH9pbhbVTUwL2RfOStpt0rZjo/ggP9njsXxDDDzb1FvtKsfU/OkyTN
hr0przNf0mkunJbO6s4NY7u7rh6rq+MD77ME7tyO2WXkysJbklOQwJP/pPQPZdyeg0H/VLH6fE7m
oK39kMCIFsv1eoFTBSLLPNlV+Q1/MplqRr+qv0m7/7hFhakDLMhEhNMpKJVZSgtlFxq+ho7bPOYq
Tn3sxfU2T0hKuSn8KyGm60QlEZHS92s02OrphpO+VAh0kWNH6sWIs+TIIzACLekex9mxki3BIPjp
eOv/InBMEJY91qj2nr3i+N7E8S7MAIsqISZKURUsXedwv9ietSITpYVSWP62UQzjyPBUvSDWJdtm
lNarq1NTZeN4NqIZpD3HYAJ37vz4Go/SddFcKfOsn0ehbwXjIQ7MzcK3YVhzUlXRnPSkF7skhwgS
9YNyLSzudKVG/clSLtioLKoYQkNp61V1X43IwwbImjcuUVeixaIIll7skBRudE6+ITTHhYHoBndW
KMMLihcoDAC/Vmxe/I0EXr1PivBrYcE4OP93NBxoE1Ilu1okm/dOmN1N86vlS9lo/M47suVH5k03
RgnG41dFN3Be4WU6yiq1t5qYumeQLKyYfbt9FsMcydr0M0YKTSHbLh1MRQiTtwn9ahfNL1HTxysN
x/8u6ae5UQe3ExjxPRHR8XUBZWglcrpwzs/RxrTbyhpd0e2MM/75GtUM37FKAKicEm85vjRbLw62
g+lK1lV5vr31fSUGaFus22aJbqxIuhRW+JcWbi9rmerRXXwXSePmoELrP8uJ4iSInB3BXYYHWl2l
Ocycf0MgNX3XHvu6I8N5pBrRWnNvaTHv+NQ2z3732uHMuL+9FWPEX9m17HsCzmJsAnwWO2JdYYHf
3yiMHCb3EtjJ2ujR7Ny+htFtw/9S7IoBrk9Wi+oezZbhOUXJHH2ggFnALOgf1pzx46ehvjt0/E3c
q6vCauJfwvy1mIfscPohZqJ8TcSYez3gF5ZNLGUW4bYxWB96VHV3y+3dhu6HpWf1uhE2ndSC1bf9
KD4oFufIcocqbv4w1DJ9zCiir05ZfDXitQ4M7brY/7GMbJAmKofbod/30fjAXL3PDLSJxFHoONa1
BpVBpWV3gD/tNSPH7GdMj2OkziKSZjwstqYmd+2jtKcrZzn6v1BxlUNj0xXitJkOInAQ78ioe+K6
2y+XmDvbAIuiNJm7comlKlqs0afvBgscfItUm76MSj4R31w/o2+wsIlacMvmr0d3sZTNV4wxwVNS
fTwUI8saSADVwZpbe2EGBsCWsWYHqKkpc6L+DNmMyNsk/+sDkjh7BQmvZ8ag7WY+tgc2brydhXR3
7aPqfsDhsZ7SYJSHLhhTStjnnKzpL5eJBKgufzj3gctEmEJo382m18XMVCHaRf82rGIQo9sl4VhB
JAFMi9i0xVDiNpqBvD2u7hQmy6GpmQwguh89GMWhHKW6Q9BlP+RVSfrbaKXfRShmuE370IOWW8VE
UKwl2qhzQ/zBK8a/Vdy1w9vtsWBFPMb8NI6Ztch6V2WYLQZyQP4Fd6q7DjaYjSNtRv7IkY4DRVVL
0iRSF682Xe2hw6ZOMBt5Y/MHH6AkhUHuHOuO3TOgpfXCybuh80R8bmIe38urgR7wHDMrysvnydTO
Iimj7zFEw98i8r4zQPNBn+kY5M+/kEzxThqR8aayp9uBs832kaIkr/OfXH7D8idzgRQsbPoVLLvo
sXOUy2I8VWpTPcQZy0ylFMYbzHRUt/guFFx3m4aeFhj8DM3VW6SXUSTnvX1r3ml6hN6Wmm0/hfql
nT1VRkKf40SzvnGsugt+d4uIEGG/5in9hJaeC86ORzyX1aNMp/NyIDpV6hz6Ssk2LuMAr2z5v4cV
8kF2aD5hp7ryBKFhb0k50o9W5FiqoAiL2ToiFE4xi4Ski2u6q74M8+eyYT+ftll1rowmf07BI3k5
F+7WEGr2nPMOQOel5zPdTxaM1hMTTutJjlT7E3jhhWgYqlR180zUnEiIJc4R0G5wUYeo/MiTOuH/
2pfektepqepHXqbppmfYc6fk4rg4i0rTf9G7Sn0dWuhTE4e0b/lfYSkR/81+wyW0rQA9UClGtUVZ
JInaTslSygv5JkznC4KW+ad8zU2r+2MZ+bPOrvsto6/fqIboLwW998lSM6LiZwTNzeV3K97G0L4G
CtShilnpLEefnv3YBRcCw+g7syqyEkOARWMqvUgPqx/H1beqb7FnB/aD1c3cTo2cCInhGOkAmK9C
W1Ev7FgK9vuQDww9bD0DkQAQNWm8WPNLUnIU5tvMvlA6BEfBBAOfiEk8m5lM71lq6WQnQBrMROyY
e1tqZxd95AWebFYn1e3F8pU8YaB4+z50h+YgseM5Jb4DWVf48WZ5uXxQLUU7QiXt93ERDCe8spAD
E+ijPSWeG4/oAFsRbael+jDUnoo0hoLErvOdLASXZZxML5WU6ZnB34cf25/DP23fzpgkeyMPVXQA
NJ3/+gVciUnNnlu2RBhhJEY1Mp/OPTGKdC+w9Yfavb+dukZaojQvpvguqAkWsGmr3somfEsa0/9d
4Z0CreYcoSFYzJZh92s+MeBmlaWvrdB2C4Zl+boj3EM64aNhywMCtYvZ6gWM35Yqc0Hr2UBzJna6
U1R8jZyWa1P3oyu5FyC4AJHuCsi567GdFXiT1QY7QwLLo6N8Fg6bbAheKqB9s3sQjf2nNWyqeBtb
AQqmvD8tqMqqU6yjO/ns7mZypStNvApj22PKZabF5LBTIfcZsx9bZGa++fv0WDFDVv49O9Y1Hcuw
VcdWDazi2MD/E8JSabJQWllmfyWM9pZZMx6PovsAt/42/+dnLqPX29cabiRhTtVLSEUggtgH2x7m
9yxw0DKGVvYwBhlJd0WGLqt3/dNEJ+WZ01CtdDtxqtsXUUtqhzk6IlLd4ap05VVlK3m6+RxbxLie
apbmhvlTu1JlkEPh668DIL77bvmQJhMFL3qtMhP3y9cTogIvdig+Xf7lJ6fQkq3ZqTiwC784Vbbh
bmNYhY+YvB+LJHo1LeG/uKMDOnL+jC1Evu4zSCsNkssNISfA2oBJzh+iGpVmUDnVeXmp+6q9sczM
K3w2FspkBJdQ5cPymR5qryW2z0untm+J2lt3ndnpLyyVyJIrOEJdwBoZffINgumqWChNq3moetCV
Tc8SzK7fCkwlW8K6MAnPH/w0Mu9sV+U7dpLnttXfbxhBB08yWhUc2JGasDqqwM7+L3Hfpvs/Lw/S
hoWmEkwPBN/+L0ZPi1ogi+yxO1idad/p8cwgZGRoZEZ4NVudzGdTm319YYKAIDIi6SnzmjPE6qVY
rbqRZMBsQDQyaVo6wVLG7upW+2WQo0+3IsNv3M7fWgOtY6uVP5oVyz2lIiQDXUH+aWG6m9MKKhoU
ktXgBnfMUm9FoIVo1+vlc53E0+OSPzM4Wb9WiVTZx3MSTU7UG2ki2XZIjRoeJVQNOQRwA1BrHaP5
pdanj07du1ebFe/T399fmjOHL//HDWbrmu1a2J00wkc1c85T//l6jPKg/n//R/u/FZVsppnCPijc
/Ws1LqARq41koYEvBIcWe8xKWOF5CSKNeExvEbWwphV4/VO8cQhlSHaTM6MzfVsQAYYWDzNWGQF8
kCLHMdTac2q4W1YMmx7Vsbbiqex/T6ELTw+0TaE+8sywgGCkG+7jng3aP0pLVe3xg5fNa2Ag3nYG
0f8wbCFL2v5FWY9AhwZjPWA+PqBi4OZr9i4A2Htp/IN0EIgh2mf9LK+SuKSC6W4xHwZEHawimQf3
9JAGURlsY6LORBDh9zTEuBduEUCwtcyzqeNdGkX6DhedTAMGKLfPpGtxGzTTVWMcvJ2ChsdjEqX3
qcVGzxf3fhwFgLAH897U4VqZzSZupxfcIc1Dgz7pAaLY62gTN0NmJWGHVYBOvHYEBjfWNLu2GpyL
rabupajq0Ut8LZle66ySbMYz/4z+94zaqXpISA5ZGaYZncfAPoP4DJ+qVjfvnYztBchS1R4uy3CJ
TEhxN3Xj6/KKrvTgO329IVSzfZ2K+hS2Tvg9KDYjVCmmu6hrOaIm67xMS2xEnWeIOTxal9dWUz7f
eJ0QKMo7pRizLXbf8p7LfyxLkzCjKPEW6F8o6u/W1MIHW1Wia4DOfKVPCuPAKAo8qtiQOK+mO0td
SU51ngW7DoTEI4AvurzQCXYh2ar7yG+9ZOj4sSvaH2Xw/WdH7Z999rRrH/bU3g7V+o2k+e3UN/WX
CYBpI4Q1nRxtkET/AfeDavFFQY5rTU+1e2MKfqIpu6iN6M7IAfszRoDh4JOxrFLLnTPMSrPbGmPm
avk9LVRby6g/ysg/oikrXpzK7I9RwkXsm2gjbmC0v787bf1/3pxMERHjEg6nOqatac5/3pxaVzsS
yVh+tP2+OMvSip4HE9Gy0dRXfcmrv5FIikFzTn8RfWD7pFab8cNFrpYGpXczzbdpazFxG1k1LWTn
LJQj4D1WTzWgJo2O9rzY6YeEhmwMk247ZFAR9KYcdggFtENXgUfX52nF8rKZX4ZmWK1VxcLSNO/B
Qph2j8tngZZFj/Wsata08CplQF6arCgfkJNcySxjhpnisl9a1KrtzHUbIRCjKgQgYhf8O4klznIg
xY7M4V+478RT6sh2n5UZOvIe/UMA93DTmHp4F85Z0gtd1s5jhW9v7P8XGJw1H4L/cUg6BhsBzRW6
rls6svn//DlwcGaEEoY55sw6XHVm9trrVOimfuTo4QFnuwUxoHryJRlP88ovn13HybA3kPfpWzkc
FD/GWF5uIPS6qMWZvGVUDTwTJTDJWGT3WFE3C9UGWeBnnmbhfklyMzUlPdyc93plKYcxMleNRkfS
w3/dB7DFto5uDZ/z1316vxWkS2NP5s3vZVTqO7nBrCf8Q48L5fsfrxQ/cdY24RBHbI7uaerQaS01
5fIBCNYWll13+vurmafGf72Njqk6quVqro4w7r+eNbGmVnRsOeusZqa6ZLVl/2iF9pfpXA7MEbqE
INdwimfyV5g83y7ewkRtU/TOkxVNyjqY2DhqDZHmedVxKzPdXy3tYM82lnQ10tfLKXjNeq3ct631
XUQM3TfhHIG0fE1E7jf31R9t2UrcwCU5jQCS2II7P9ul8+5l+UBYUXhhqLeqESo/EjP6bg6Odmd0
bMqbsMFkMFvm8dg/G4oy4g4Ph0vaIC20Qtfw2tz1t1oonV2jZ+6O8QuO+ER9WBglalTQMSrZO0Ff
oRegSdsoNV5usK/hU5awCQUs2Hi6qclH4WzzZZTLrAyBW3PB3fIqFInXLWNgrCOjW/ZFy6polG2+
Z61nmXtcAyC+eCt9X/mGeFkxGh7Pua32qzLKR0RbKarQkGr5vHxAmhxvb9UOEb72bkT8WHMKVsk5
/+eHkO6XtzbybpflVCpfxkCe1vLUDGwHhOcQgEbnQR4teU3oGOd8DF1F3K5a3WNZqOKad98oFvAd
zsdC5SPibBoXUZmS3SVlLbahtAkpsYR6olI5YIcw3pS0ro9qjc6BhD3GFIrfbRDJB4ysw+ihdnvE
LwjSztYUv9yqr1tRR3382hVdhfmBsfS/OAoLPqEWRBDV9ROrnGm3QNGX3zDMvx+/slhpfRdcCCr8
t18Mh/YECDQ+L7/VaoW7/vtbxfivutZxHaEaPI5Mmh5Lne+kf6vK2PQmkP7V5iAUs1vbjsQrW4xC
A/rF06BGPkp2R7pbjuNBTOKBPS1Vrj29THujmeBpYEB8DsI4Wy0TCfj++KrS6aHl3GMrkZqHmUk1
79fTqyO1YOMHZf1ultVLlpvGHzV+af3pPqKwWu4bdd4mLJ/Z/eQBJew3faKjgdQc+eEnDyU+or9/
C5z/eva5EHoMzaG+B/jjmv8Dv8lIPDSt2B8OUusvotOs14KH+bEqjf9P2HktN45kW/SLEAFvXumt
JMpLL4hSGXhvE19/FxI1XX27I2ZeEAQpqVgkkOacvdfu11VZWK82rv5dUANEdeZX8eBHG0slh0K+
qo4ufWjEAlfqHOCfLNDOltA/JSjHNkIEaan30Y/wh3pMeyhbNW/9h/rjVmjs01GZIwRobKSV/fu+
CGZfG1LWt2TSjA+2cev5hEIg7AEeGKXFZwx/EY8XYhrDze6rcEIXysX7zYJVHmpNuKWTGqJHzbSL
0QuXnotOtDxq9YM6HFEMhzeTFSnSbDFXfeaiCbvHcC8zRqYaOWk/a+7CxMmeEy+yL7ChvjdGlz2X
4UyGZZ4AEdO0x6nyUXL4xp08qPZkLo8s1/0fGzHjX7BUCsYsVjz26gb/K/0fFyzdbz3NkZecjEEp
gMnQYfAV81PNonDdGRnZMmEZ7Iis92gXKeVJDdHfqfk+r0CYM1pPO0kyK6uifZSHtGt+ZnSZS6Xz
26PWDc5+UOlBeWjal7WWEivnPEvdH9GkHVPWIXBMKSVja6rAS4pV3aaAzekdRZkxbPKMVsV/v0Q1
Xf/XwsB1AKOipUCloFn/ukgTFADcpxrV07GPThjOm8dxirc2DS1qInW5K4wmRF3NQR/Rgy9tf2LA
g+3QkaE1GVnMriAS71BvCRiqY31vNkjhXYu00NTO6o9iRFpJJvoXunb60Z7TX/xOTx74IGjGpYH9
7mr3MA7G88D2oa7yGtm0y1HH5HCWB954sScf8Ydk3KnEI5UUWe8RbjS3aYRBp1UubbpR9qphXkLD
CEl8xPHvXeK5ZIX/76j19vRp+A2JK7UrHgqNuy/1y4cWFM960JQ+3HZo6XbyfCaq7GBZ47sZ8gJY
QoWvpCO3OQT8p8zRRmInKU1NjBqUoTu6yFPIDMR1KhiqytKzN2VtVid87igY/RFndRjAz1FpZk1q
+WFnuBam1rcuuT/Fx2Xacv0Cu5HWRd+wWBN2AHg5D0SHECg+LXMit/wEUMQdrpkzFrukQ9YuAVvy
OZwx9rDxQbJNtiYeZJId4xBeg76OqQgVTFah2l5RQdxoc1Ivqyzt/71Kg/Rq5TbFQqV2H9AciJOh
kE7XxFp5diOanFedTJBtZob5cSLxec9q3nusUixrZdXqr8t/JJ7Gz3BsM2Z4jXZzomWHIjHN7VQ3
6OiS4eyEU30eWocK6ZwPIg/yeRKfzn+e8iGDL0uc1MXRApYCJrPhYL1AkC1WLay2jWOKaO9Ozq+6
TP3nSAP7o7V4a7HLene9MV6XMojZQuP3PJrGTuzsZj7pTl66uiKe4MC6x2W6lzM/q9vfF7uKvEdl
vH50PXhmculjmfciJhO9Yy1Im3ikfUqT89SmCTtWV+tu5uB114LlHAYvcJLyBUTf4cmozPGBjoBz
8apBUNWdLVy+Dh1L5sb2rshYVao7yWGMO4D7YIgp88zl0zGh5x6Z1h4gjr1ZLobMMnCi2yj/2WuR
LzP6Dls5a7DuFWdNJ+F5WbGE4WqqJqS7CPNXRSNoZJOm4AXdoS4PY6lFT5Ix1roWhuEydA/yYs4i
HCVhVJ77BKc81hqDvaXbPfUOlBQLAAazNIBXpPk+LWWR70zH898MenCdjJ1QzX3Q19eSaeiHh/ho
vhN73DvYwdvpRQXAvFVLEVDKNN8l76qGVHry9fJTnsHx1g9xlcCsNWoFKkKb7smqjF+FUt2CUuHS
rbLprHaJd0T+3q0tGkY3EVHUmGf7aF4v4wKn8+H9LDUqjvLNGjWsDL/n3x5Hu/3o8op9uULtsdGj
8UVXEdXJ6Gf5FiLVLimZsY7Rk1pZ4wVrdhIwK19AJdIeZWIskxUyFDKp91YpBDiMXNzhT2w3WUTa
vNd5IxT7PrM3qtNetdCukfUEmIucCQAP5seVT/FmkQu19WvFnfdqD7Z911k/y2K4CvgQF3mgnPL7
kTEI9ULVh8JmfRfz/9/EQ4Bz1DEtZ4MnND9z56xnKa0sl+jgxx/nM6mrkmfoGzayeqp5VLDm1wbG
gnUUhf6+V7r6Ig9627PETgAcnbF4Uqtc9TY0XS1KrUMeFMkuJVZBJ1JTeOan3IFLtB0UCUBi3abI
4vZ5UoinHA1ixQudre80Pxrn5+SrQVn+IhFyuO+FXj3N/hZ9phDD/qyedBpbVjCsFaV3H+To1alo
0FVVhzRd9saqkqN9IAgfXDYDqt3Vey2P3olDwus8qGm36sak2vtCJ1lTb6wzIEJKyqyKcq0h1jbQ
N3LolAfgATSnK1/ZVmYXHZPOe/wzFqkihXclnL8NT48Qz3JIv3R8Uy9o9pajYbf06m96rDfLx7h8
gvLDFINZXxy+q0nxRjaQXFrVUd75Dc2R8zK7tl6SruWGgeRi+Kl+fGst1XhSwY7Kpx1fwxIf+2xU
jEABy1xmq2BSx3sBCHOrAZt6cVL1p47o5eqV0zVO4/SqlWG/bQhG3HSy7VPRZgcyMluUqstAnv2b
42BpYXQ0pga3jo+nD85wuEHuIt5tCn6ws83q4rFJZ4ZDHJK5kbMl6z49UvkKrw3BICRyMntHNgjr
Ic13VFsNBEL1eCGbTd+6SH9vC+VMUfyHxouUO/g+BGX2rXJHbKCxynP1XgIWI9cKzkGIdmvUrAHH
L4LNaX40hijI5CP5XIBZcXl17JxgOwtbN39+WD4ao8xFpN/PNMVwJi2F7+2YmoeI6Lqd1MKhqF4T
meug6J7R36hfFRR1WzkEyMHAyMbgvsfQ5+Nh1iv1KkcYCdUNM4doKBbxZCvM9PfZAP/XI2IyNFp8
PbK8amQvrJ7dSgzLb2t6o/xek6dhVh1kQGsTMl5BUwH5YSELxqUZHaos+skH2zySgxbcCuVHHlaw
tIwyt/eNwFMAGhTjpjm4RA4q+1YJNnLs+/MeA+bQodKgMNu9ckBla98PASoWx/amj3ocl0VSRQyp
Z1+rOQmiK3Pl3nDse9/zId7aik1LNUDoUvTFPo7poMtTeRjxQ2x7RzRXfMPDZKTvsUvFmWzGHkOR
2u2TaXIx0ppE/xK3em1L1FQ2Y6B8itbhatnsFhO2qKBGx8EeWb9PFE3ZYvmIzDi6c+ZuRYXI5y6q
u0OQNQiqEzhbgyifmHBoCdJcn3fQFNuZYdXEeGptg2gOwl9fVW7zE9xprOcOWeSrBfLaxwOGmHkY
kIfMY1DWx5I4mXlk8K2za1vDLU2HPWKM7DuftLFi5gHwWCrf5AccuQMGSqWZOy5Wemd96WZB6tho
kD1c8g3hqVfPai++yW+P0lT7WCMh3AjuWOb1rr2qMQbk+f856CmtnikKdk1eabj1ZwytYkTpVf5L
blaTcu7Gp3DA21dGKlj62HEumXlS5DLIbcI9m8JyE01R/z6DUsN2JNshN4y1vIxzP2WGsmGJ19q2
yv38qOK325mEVb2mAeHf6NwO6RBoi1TMR0isVuCHinYw7nKUkDE83u9Z0XzDggp1Wje0HTrLRehJ
opEGHhRD6SwCjcJQeyrQ+ISmGh5JPNRY7zrmk4ibRz9sMBjNSpKgKk3Go0glWN18NGSvi4BHa1eN
EbBiu1WQNljb3I+D5zLDBVVgtuF6AvW4XIkVoB7VayhrRJ+ZB5mMOeGT9Wm2nXJtOivwEtAfghQo
54PbIcFcTvHQvLk2pUbDZx2z1HADPPYbo8wEKIJa/8i17F7WEZqUNEkxGt/DMsZzMonipqmQxnLg
DoPbRu5+akFuRnlGh6PHQFDniPFbZUovvlZPh7IE+9UiUkGxRYe5mpfthH7YrmteJUvcLtI1HfH2
8kc0JJn5BkiizQJZbymVbl18tPQhQw17Y+AVG6rH9RYtPUWySim/KEtZF0A9wQLeLGoHoxmA2FOD
MGsiM/g8RrP9jQ0fwgXDvyaZnxAWalrXPlcf6vmed/Q+OGVmsKs6VuaRgTK9MoGAWjOllpXj3aIN
iNm0rYLMgx9v+NQZF/WGsDB9J+ijfgscqb0ru1p1wOFo6lumoM0pFAcz9nyFWI2hH4po+uwIbF9D
I/QOrXBGaBUGW2xveja4GtdBG+F+HbN07xqWczUZmpdHSJ8wBMt+5xj0/noGCDw1lVJfa6N5NQaN
zbRniGsVrpYSKQ5t86EjA3EL2s08m5A37j2lvi2vIpPtTm7Y4G/055gDD6vjJSbkCXIEyn2SZMSZ
uFigUUbf73mjD/Lsz/N/TgGnIjec1ABtxQTppJZHaGs+YQcGSKl83QoyA+qGVQ66JH5EvmiVHiZ8
UflneYozMCNCmmG9EfBiXYzkqL3v5KGxJybFMFCApmp6u1/OacUefVRt0HiQ9OM9PssUxtb36luQ
FE92IOyzIjL7ISkOalaaR1HYtGuxwH+Sq7orS795lc+bIZkPdGo+K9dSTiJVxLOT6fgkrMe6nZrj
n+tYaibaZGQVB94jL93kXuBxOwIZC0BETtnNrZFpa6A7vtWQaBc1y5QHD6Gg7bl1fsBjqR58MxEP
3mQBqNIydTUqR7vrp50s1pXkli5lO1nAs2OI1/LVrgr9o1o2of1eaCjwdXTak1ENIC0K9wk8zdJX
atAmqIAM2Qf4F8SebHeh8h2KMLGrrwJf5kM9qAd5VwqJp86CjGU+phqc1HzlMFO5Yf/2Ek6SEo4U
T6r1xHRZeuSvOE5xVZo0Bo/SGy9gubFL1bl/ihj/4EFaRxrAc7RazljXzFW6+Sbs5f04VfRsCema
tmGM/6YcesSJjglqvTvaUK+JgBLONVOsm1LH5S1iUzvWefUSDdbTUhyORwNLyFgPuwbz0vpP1qZ8
9OeFaO4Jy+cI4nrsirKEr+05V83rTpPt5icn7TsKMPO/Z8ERvuquM6yEqB4BFLf0CP/6ltxARamB
VHv+zlK/Fw8Rm9GLEbf3hmHtbXuo7uWY4QdUgxyzY8U/QghZi9DZww+lx1oAwFctSz/UAn7zNMuQ
wCurj0WVaI9iQPhSxJZ2ks/p8FvuVKSF8kUryrxzIqzvugmE1jHi5ihEoT0PYJd3kaarW3nqOnUM
3TEP1vJUJ1XhnmL1PSFyGmtT2kXZwF5ztKxfvaEbp3jm7ssDnSfD4j8Wzs+4g0XtPBrJwHMJZ9AU
ypxYltTdZpENLeN56b/UOvQ+GDmMHL4NHdAF77CTH0KKKQwoFNCLZRwt3f5WgMT4/QmBQ1zuiwwE
LIK9AEkudGSpqsZj8Fk29jPxJeE0rHziPF8bJ1tFna6+N2g9l9/sw9bbSreEW9GJsWCd7eXvy1MW
6d0eM3h3RocVHAKzP4ciUEjcUttHo9bziz2KV1myBMA77EQMfOxvF78WvtZigkqJHhktDfNBZenW
Ncrre8X2jUsW1ffLtSwva3kgYnzr1sq7phn9Qf6OplfTmZDyX6riij3qy1l/lVegde3EjAk+ssI9
DtzqtWJEKFTXWP2e+1LHPofI4O4DaBHHUVU+MifVwMzPz9UUgtbdMOlb9vd4HsI6PKYgkeNmhpTW
N6x4+S0lho7H8tmSTOqbOIn5J3Kj3fpGCskzc1/k52VrdHCKZsCzjzDmNRrTZypx9g8Pd3Vcq9ML
1IrNVLJI61XHPxgTctW2MmCi6uIzUYtgN1V5gLJzHl3Ay9lgBgTsB9ghN/moCtHp122wb0a/uTOL
7HfEOKgFpFgduRx9zRc4rxTANbhYCfFfymss9FB2OaxPzqrTdHvPaeudRGzPk39pZViWG1rZFDaZ
lns9ik92kL2hYNVrZXgrpyC7BCEh3vJ3/LrfwggsTyTnbP4xxMphN2y66JIDVQfCU29Lgo+347wL
JB28HqMJo/+YXOzCvfPt9rZkykH3gBIx0EnCdADMgi3KKhyUiL0/s7D0CFjAjZZvNYeddXLd8VYD
+bksf4ASG2vawHumZmxeyxZTsZn4h4APaS9zWLFSyUtppP56IOvTxNp2yLHjgaHjCbOBlpQPB6Wo
7Z9hQDDyLL6Uh86amJBllISSW+1BXqNyJZSYPibTBHchDXtlvxSQ2XDnp8GH9vzfy+0IH/7ZP6Zp
Dg4OI4Ote7ah/7Ml5FmlG0GGPk5ELH6RMABvsBFdezdG3Ic9kqSdgb1lBTFon+H+wyhMtpbBUv8a
sCSe90D0YAlsaGMKUvjgorpmIM1tcSg8LtvESbOjGpRXnXbhg3yKWmC506zqoxGeOClD6j704OtX
NoKgLyNzfsi/Cm4qQGYNG9IquhPcMfrTcw3GtqGLg+3cYhHtqHq0FVov3Ioa98yWZBoEUFWINTFx
StyRLKFrh74U9QeiQED9lSpQlNyaHhK//NZXdEu1yIhn/PgPxbXDY6wGzryozh6AzB7INIl/Manw
APwMVWl3yy+3p1xRxr2Ss1uT5aWwMD+IJ6qOcn9rFOPKcelMJEAC4HAbDNBGiN9XhSOYh5l4Ji/h
2S218EvxC0o7Zm5zm2WCcRztvOkE5L6UqEXSEjLVSLz9WxGTBaEA0S4CpyFcgJ23mfflg4DPqNRC
ueRD9myEqv5idsljp3ji3psH3iqho0BWTU8wCVMKFUrzqW2JZS6E+OmK5FO+4UEpiXIEI7guC+dT
AFU6t/Dy5M7YoK6992MguBZKxSgvxKdiutF2yNRtjbFva1GUwnNYEtjnJLulO5Cq35RodPaunTOG
Fma3nbICdldMsjaBFuo6l1fSCCfi0YUFFhdacYV384612LyrROOxYcJa786nDt1JBLlhvZKvpnPz
zfRzsDpKetFj3OFQ75D/zkPaBI5+54fQlHDDfdgdswQ7TFg97eA526JXgVzNTXRtDxn1ZzarbwuW
yjfViiDZhx89vCyqyhQ8ajymeNj978QrXwyybu80y+GvARqdvRtorYvcK+e3CapMJZVPS4c3Al0h
vRXY1Fuicfb9pLrrwuWLhV/eYgtyMeXPbacU1ekqTlTnhFcROkJspBsYs91nGotdRk34oqlAyku4
FsVGUQlno1B8Ly0M5eCq1FJHwvb6QN+BPFbX/dyxSDRbm6Vq+Izn1kWBrXtkjYbFYTrZiYs6YS7Y
I8TekwFdHewGr7Niq/lzErbNikK6/uBOpHE0PWyBGPd94CZ4E+e4GOoF00NAwlZMW4JSvjE9Sym8
ZpC0O4mpOpp2wV1WCX/HYgZui8UUjrEfJhPWgFiNngIP07hSmMj9XW9VDBiz1yS1JHdLN6is3RXI
lhXMf+fFy8VjwFh4lyQD5PzaOToKPNpgcJodSQyYYObFrjwIKkFN/T9ENYb6zzGRPg1NPE0lVUo1
nX9qagjP7OwceMsxd6wPD1YvIXYREFvsmdSYppVlU7eRBcaCytQGH7t2YJ950tTABohp+9sSJv60
B9MHdzhWJ7zXzi89Ln4p+vglV1m9SNzTfFYq40q6RhV3/FL00DyYDpOS4druTLonkKLKo/+lUPX+
JQTwYHMz2BumThTv0oP9mxbC1aE2C033jsuQXur2E+KGYoW+evjwmtm3mAr/zo61398V9QYadhp4
jD0auFHVyhuE2+lajPmF7Ppo37SBjh5t0NkeG7g+64p0hVkdoVTaUxS10Zuaz/VSFds6QVx7embQ
IiaRRmeACKxEcXTdB0jhV8X8cmShXlECLAlGUAss/rduZJCvUyW+TaGggZE2lLfGxt5Nfv8BAdva
BHN8ZAvkdIySCJ5qvRYkG7NGYal6qQn4s+zhWU3fChuxIoQOmBZz+pvuVcBpKZmcrIoMMLyx5Vam
wYxp/RhYENVQSbmXeFQdmHU8Cv96hD0sWeOweJQFOlnNb+KACamEYVlp+p0UkwxO3RwEIwyByz+Q
JVDzIOZFIWJ7yjeGQsEm6WuyibxfcCzY4OHwwVuZug34ZMaqUMqhYv8CTMzZY+HEpTpPhCyIp4vq
ffOoq8uMxJxArJ1KVI7aKfY2CCF+ykcKoZf3Y27ZW0Mv3zC5EXk+n4UKz5sAxdZa5O5QZaGzmv9B
Cu/BhspnvguGcSeLbHpWzvImjEQqgq//+NuXEdHKyhSmkJKffJXlXILBH+AJBfyyL+7cBK8c7/YB
Ome6qYj/Jh+UW+8MbZYLv/O8l5j++jqsc4KLdcf90lB3U1hxcLBCWd4C8nO2y3QRm5lxNRTWlFy+
0XcRf8dXbq6GavpFa9U6jm0H7Ev3mntKQfGKGmx6W95iYiEGXqpNVVL1O7nSUAaaALn/qgxxhgRU
x+CSI44UlO8PaJTFPeWj7Z8SmBUi92EIP4Pcks/Guf6tHJvkPM4dbDLlDqmRmit3QvOkJPRe4Gbd
semag0j2sh7z5yALNYWOwCBseu2ky6llhG1JQYT85f++yLP+LRL0kJFoNmMZPnwHAdD/lz6RHAiZ
v03DkyWc3ltbdvK7CqWmebd1M2XcBiLvHxp3goLZNaQa0Kj0DKgP5BCXexra5W6CXEh9h2r58knW
oZ2sUyuBf0AyAdhns8vP8rznZl5LwTn0TG3nGCVEV9SnO9MCm69hEHyq0thdTxm6s6wryfqGhyAP
lv1VpkN0sxpoKkaM66lxK1D7REYfRyyF4M+eqVZhOykC5adVXZU2Ny4a8mYKRGF0qtMAfey8tjec
tqAj5bkvCdEkI8LHEGPN1m7IonZC4zvZJM2LjXopt/TpZM7mO2nIKyOzPlgoUT3fg41XJVfXsdmN
k9RNhHNXEYnSjt/iHKZvMfo/vbQHv6IQVkjkMi3b2f9mWsTshHgMztkEfpYPLzy3YWLgIUS3IX9k
0hSIPyUa+mrA8xWL7ADE0yVTAL563+gGmrH0YHvGEQBV/1a06k941/27P99L5UwzmH9NtLV+sZO4
XDndaO61xIm2uV2OV6xhw7XMXgWb2Ae22/XNVQkum6xgY4J8WS/C4TppMHD119i02KLl6ABV9y7P
ohymE9Gvg2Z+yDuFadJa2+CkGDEayAl9c6vq9qU0u/H819OLUSRRgVgAWQk08zW0LHunemLcWkN+
jOZhTEo788qaOwDzEsAkIexvZWjDavaKqVSbPDFD/iGwMsPX76mH/p8oxdOCDbDAlufYFgn2sh9i
+HVjnYi72EzA2bmsdl1FgG4kwAWkdj+Bmev1+bZHEE1XEt+w3Y3grJIRQcRX4dvOGv+Je3LbFPoi
6jFSP+QdiTOU+WjeSseegMiLZDqkW3zVNW4YI1I3ZmX1tHe88Glq0ID4xUvWpkviqlvp5X2ax8+s
/fqV3F31hWuw01AKNqrOsNbiWOs36mj23S5OYUS1ifNl1Pn4kiNgm2PXolMWa91etr+qroEyGVUW
tCFnlUOdG5OueMySTplJT8bXwK7H04V6ihXofoog0Ed0SnmMaZnCKmEDX1tqdaW9631p3m6aGvS2
c3Vw/numFiC2C/qjTJJeJucssSFn2RNSIZrWrkMPKDSdDYG/MeQHy/tyCaU6yuTotiADNES45yZA
PuYVulyrB5Sl3IZRjfpRfVSi/lk2tOWbyYnPIbt9qsg0S+66ySLDc17HIsZUCIezn9LapsCWYnI1
mdlWjtKFLHe97mBOpXYsFBciG2d/fkxhIbay9KI/KfBtHnovuODRAUjZhz8LglnGJBgAZQOVGZsu
WcvZxity91rNJV3bqR+GMmmR8k4QjQbxILdZxPY5B5U9BMKpMf0ihcwEZbzleolxjXfEbfkFiwaz
yY7oSJyNlsffS9oczzU1WBQxYitbhLIb3wXs1nRRn51uigBBC8aQkGi6xT0QxzWaEIZflGsB9+8K
Q0901zMUoJHB2aQRuVhUY3YcYv9QI0nJ0G+7xr4UlrVu4iK54NDAQq/BlFJpy3zhHt0vW6C+TIuD
fB8pPVma5iPOEhsq/LzTkmoROyNepRXckipGrw1YfOd1+d049r9NNkb0Zi5ZubVTnKqu+khKr702
kFoI6sDcw+blmM9vDq4BiVux1eK0bb6UojsGQKleyZH7z9PyBwaDqogDfW05G6unsiGVI87u5PJY
Hojcyta1X61dQt73LlSOA9eAu3KaYO90lMow1P/oYkg8aVesdK7lRzX4kNsc6eNkfAIUS79+07ds
h2Q5EsWHvi6cIt8Dwh/itezADGmhneIa6cA46eUj/oNdXXg9erlA20mLZkCBdY829Cg3V0U4h46l
DpmNxv2kzb2E2PrURNs/6wokCtMGr+eS0eP2rUoFlVzQpo+tHXnB9XYpERAJApcj0rZGMh1oCPeg
rFKwH3oqCAqcrK1sKIavY1wpwFKBpKRxdo5cFaGrD1CBAnj9UOWiQyU5Dvs8rNvN6FflRxD+UOfp
r2U/v2pFLi4Cw5JtB1azq9R63JtaPu6EqrNCJEf3IOZulVV27bGwzHAtRVZSeJXuGjN0eZNhjVHN
LM5QwJ4Cf9xVfdCeZQuYYPFyo8a9CaymMK7aQAJVf++gETv68woodJrxjBX0tVNzDGpzY8eJsCrZ
ZiAOUlcvD3bT+5flM1hUqDZ6mZVnKTnRLaV5DsykusD0oQTiwCy0Kcl0mp6c5OLawurD4BRuTMEA
JfvK8mAa8PDlc1It4XTRHZr77Cw/V6dKub28sfyoA18csQoitxy76gij1XyyhVIfa7Z27IVBLrKR
/TDj8KDVdf1rfoAZz0WzMeBgS+EXGgXu5x7zxVadSmfTQQ9kI8tyel/ELymqTYrKzCAa0V0rn3Dq
zEvUVwIm924U2D9Kp/wmqO6cx5CaLoAdyPK5apMNH4flk3yUV8F7kamPjOvT2TS1bJsbbvGphJDt
9OdyqogAg/SzIidmj1CgP7iF3Z60nsaHYw/zlWVWF8cKvZ3rh6z9DZd43sJDytH72lnRNAssIiXj
1rFeaHd2195kWe1MoFQLZAE4sU03Pzc1b/x/CNKZNf+9E3UN13FVCpCWajvWP5amTV90/ZhH/nH5
p5Ji/pTg8dzaPmtPBcqvndk48WrMU4MNdZY8GLbzI0Mb+Q6qNt2pE/tOeZql6t1gtsmdVwwq5HGk
VdJLMDhxuQ1mIGqpjl+ZWYIHnmvgJV3AfQbKn/1d4W50wA+boWvDi822TJYgey26jXafXRMKWbfJ
INB4JhuYnZc9EV3VBCGtP0w9R7l0bfuwvtnNso7V6OCscC7qp8YYgNgaYXsirNPa9lT8NgnK7wNc
pmgTBXp3UVsUyxSRcOqEY3FYis9F39srgliLA4zSBGg03KDcKRANp0mxlrdoqWYVIeSbtE//EwZL
JY2GWzyiYje4xWPPnxUNGI31xqNrkQIAddyQPEAtA2wi131RY35zVfOdTZV+GGYblVY4+7KlCtPT
1tWMaTrq2gDCl/ybGVESb9Bbpe/hML3S77MffSV8R+1cX+TBd9JmeaTofrNFAsQVxFBrwqGJh7Wr
OMPWoWoOl1XxEb4AaJGN1AnkxsqD+7ZHb0M+lOn/8nMN2UsFULYrs+xI4zd7YA1Xb20tYqJyjeLa
O0N1bPT0OiltcfUVUXcbIr+h+1ZRuc6nHuVxHVX9RdffZ3cG/pdWYUnXqVmKfTXRIJtiJzfDzj/R
+b/Jsz8H2+iJr6fOVdy7U3GOO81bpYYGzKk1zWdLmSYMu+5VA2rzOFmT8ahrykk6dht9X7RWez9Q
biX1pksOujWnhM8u2hzUwb1rnIQN/aTUJ+ahPh7ZIwnj0Uv89GZAGX0y43avAxJ483CdgiQCTq27
PRoR6ROmPlZtmlIbN0rEvgzFH/wuqbth6d1sEe5z4+eFpt4rXB24fpz+iTQJNLNDPR0RRgRKBdJ5
NkblilQX2Zs8Ny9xZeYPWYkNwkJMbCk+gsA5ZdiFw7lXm7K90/PqE5mN/pKb03Im16fytdR80bBI
Kt5zr+AntmP9rEPeeQ88w9xkDqQHmoXaXaTRiZzlUblXuwfHp+Su1N3CDBKeqtI8BrUvl/p+zQ5S
no6R8Z7FnfUIuucKjtF54WtpDmmlpnuNvHJYc9Y6Ku+kk9m3up90j5OXeCBLElMUo7AwvbXXz9oh
cKMknKTGp2s73CMt0o2URYXswbHmxUJWrAwhhgPi3/FBHlqjrlGNhUQMzgiLboQpvmg14pDoYdlm
lQdnbrhmbtYwjtAyXmMh9d8CQzMIrUVzY5J4fLUphiymqao4pSOTpvRNkfjhb1QLTZ+BCmGblXMe
BkWBe4qeL6KLHwKUPF8aPtx83no2efNM2dl989mDimLe8Tl1dmp7u4BNQn6P27BPkWOdaovmYZlc
EUNiah42mtV+0Fg0qi8EbU4ajPt0Gqtr0eYj4Yk88ubnCtd3iPdAyqCi/tkHtMqvf35Y6eNk72l/
+/k/P2DZBfaKTGmPY7dRMofyb+lV922WOLfGc1+LpK4+arQacw3dOdDo74GpOt7J8Cy6sXX23YwV
feW5rvIQGFZ/aoEqb9uwUi46VJrVyHZwDcVA3PlD6oM/bMVa8nLSKD/oEwB82HL1oWib9yCx/J8C
fX6Hf+U7TB13lfl0R6iu93s5+ERj+QMFQMZyaOX4U/tTV78wayU//JBYlNQIGyrnBKRVo38zqyb+
yJq3dBrEp4FxFzB6kR6AP5+svgTBq83aARV3W6YiE5CfP7lwLTlq6XgoTf27U/fG8c8EVcXaxlfp
EsSjot7rSREf66ppDoTSaA9exP+r7XLmJoOgPImajOv0RmlAHInfwflfWZ24sFmhG19ZSLgImxox
NYL5QntqA3yvDbKdAQ3Go2nRyS7KO4qQpB1RFrDUnoNTKdekbTR7D4feIc1R/gEyYJDciazRj5lu
v6V6sl2+UFcMLrl8lAxSpT97bUdFU1fQCuRwsmdEaHkKqSZvls5u6tIeGkz9QmsASxnIrbQz4qfc
9B4D0hE3kZarN/kozyb1Jli3KWmn41GZwJnWKDMRLIJYWc6zLI+3jlXWy1//NRbW8O7X+JuttM/q
VehR9/UJE6JW3IvPvvcuEGK069JwJ2zjZDjajyAdADd7lXji2ql/ehZCylik9d0yXQ0ByopiiIoj
bHpvE87VEJqM8+Rh/madTJmCm3gi2cZQ1KeWbLPd6AJCwrJK5UJLmy1r4k+3SiO60bBBbLN4JOxq
fEwn4xyF9vACNNZsdgPyJMZIIjRmTJTDd3mJjcwDnFIBDxLGpmZj+lspl+NsPJbD/xF2XstxK1u2
/SJEwCTca3nLohMp6gUhysB7JNzX90CWzlbHvh3nvlQAKBmyCkiz1pxjNp+NLqKLCNviEggLSv8s
/NcwA6wXFKD2zR4l00zle+NaWXpSbfIa+eVcETqiibx6HbL8PTaz7lMbynct0XH3Wyxrtd8pdyuJ
jCiEHdwL+84vvswNota6nvyVqNL8iNKveDD0uN9Qc42/QrXYTrieX8NZo+cYR0spNv5KcKq2m0d3
3FnLqTG7R6lJQOZzDiwNkppqeQDm3Vc24tDIF9p2Kk15irB6PGFV/m1DgfGUcUhUxU1WSDqsEdlm
YnqSilYzHuqKXjzdw/B8p89kFimGrSe2fiL0leU2KZExRmHRRgULlevoxkedCJ3O6aqXBMagqMCS
OXpw6kzzpjYTTY2dZfYw0MwLXFVobplufYeKM3rHjTs5xhck2SNAYqLhqoisSOGw/VR9bzEV6Drt
vqdqbmzn0P9NPrf7CLuzPAAcpQAmfHnzMhpGhF9QRnF79xRaM2ORAaCzmczybeRTRmpKYjVkzr01
Nuya2q5/9AxrOLBfDdgAS/fmjKO/Fo0I1nFp5qyB0Nqbpf6VeJduIXnJXdOV2iE0MGlaupz2ZZUH
GAiXquhymvg0GNQukSpSE8+kzWAAgWltWu+NWJTbudCuUswElFeUZUrrhz5N3lOVmPG1cPA+pMvY
h6H60aln/VxZaUN3t5f16f78ULJ09gE1yS9xHO+oxlcfVJ+nvdYE884KKv3RTZB/KEzbpCf0TL3Y
ONz7myOS5PbQZ0H5rC6Uaekc3Hj0Vtrs+FeN8K5NsqDhGI+KR0+DYFp0HTkwBTCGOg/0hTvXnJBW
Y39eDJxNWlfPca/fzzSKbfcf0kEVq9bzjq5TiLFrDQYQ9BiSKtBpTWySm1KsJ6OTN4wx2cktESfb
nuldppJfzyMzd4OvIPvOKLyK+yXBJx61W9Xgl/LrgBi5Rve2Rj0U6Fa4tWeP9UCOFZ6iuHNVR8SV
/TlKDCy4TYEYsCJnOau06YG/DUUoyz/C3tLO4Wgd6EwE64T25MsI+4XO8uy/qGvhCLAUQBVLPh2p
y7qHO1OuQ0mySziUyC2Hsof2nkxfkzjjqB2rjZPQvKWDbOGk+6Y1WCNmUZXwhvT8S+tHt7b35u8O
Hba18ElniPqxZqpf/G1x3kC4kDHg9TDQ3irqySOxkfSE6/ZZFjo8LS47xGZeMFSbq76L253Z4rab
0hDit7Syx6me0jPdG8JXB2/4sKJkay1z/r/+hLD4xQpvFel9/m0ByddTbHx2PWjYKDbcq3rBrmij
iOYNx7Zxnvk5blY4wY1DWUfKanhii96tyAO79GotKwgLR200t6zZ0+AKtfysan3oYNEOo9gibYNH
L7YjZ6/uMnW/8WuUJAa0hwHj4yEmPuJIfE+FwBT2YoBX6WvWNjeItd/HUYwvhhZL/p3KeCVybNoa
81xcWwbBk8yowgzBG4FYygbVd9B3asNjwg6uiDau2aSlrzReGTVpOcU+hDszd8+RPxCCYlFWqv1M
u1IUXdckyNCJ9sG13teiljaPO90eIxJ3KCzdyZXa8JbDhH7s+aoRkTjmNpZ5tw0b23os2rbbxstR
uFxTR+oa6dLDDQn6ZsqXeMZFtKvku8BZ06O6phY2UT3wzZnBEucCEVUjkffR7+uQIjTCaapJ+hcZ
N19TA4Ao4PNHYGMkRtideVa+2U4b1knKbigGZLhpLTvBMes9LxKDN9bVxQ5ps37CH2fcbNp7a0Yn
90dBVh5JCzmhM0eFzezyuVto6aRYLJSjMHmPyFn64hpMF1SY7zq41JiDQwB8FAKO7u4ALYCh8Ska
XowbEREw80JIFcHy4iakIK+SjuJxlBCx4KYx/Z8qoLxIXhp1kIc74jGZGXF0I0Odi8nJGaTxQW3n
mbwn5zkccoc2JgN61YcG6iCezd6VDUZV8A9BSuVfayzt7apeG8MoH60Mzaiehu/tIAUyZyy2FVrD
/eCL/OBlmNXZdP42Am3XNqX9e+YgW64sb6UefKvOn4dLErO4jxwWCHUwGI81IgNuJS/6zAvykrQX
CyjvkxNI71n60zl1iFMvmywjzmG2N0mhxV9nOZMg4noh6v2BHgFJcKsmKtvVLIvyFZ9tsQNvTJbo
Ehxvgr/a6trjVMXxxSOs/qkJhy/zGL6w6cKP0dTltWXNeVVHf18a6RXHrBdXEefH+9KN6mb+hgDk
5tL4/9WKYLcEpn2noNuCTyK/PEi3ZpnHYKbz8gp+zN3owgAUW1YnA434QdfGcRXTd46A8UeHaqSi
QNi79o2A43VZGcnPfvHLYh0tnhOB1MJlobenC9k/aBWbpiLwvmpEht7V17bjOGczmmEy0X7466K3
OnysM+iOfcAd+KDp0W5WFkhkBZdpeSESkVEzqLHVtHLJgg5uOeqcc+CNFF0WzUGUecR4kML5MAys
2FjZLB0b4Tx17IxEbKONW3ZGRBG6B1Yi9ktMdgA4vj0hcO2bEdjimHSSEtSyxq0HmHr/XDeS7NeQ
Oa/UEPGszEpCbkLvz5LqihX8VzHa1T7PA7GXpks4CyB89eLFOqGqfv1OeYs8WCN9L/K8OhqsPbb5
qEOIpYwC+xbAgq/6ZJ3V/8KCRwyQSztfE29x71uPWjH9eRmrHxQO5K0xS3G/HA52vQJhh2pOdvKo
ivwtIXjo9IJyexdkd8TMluP0rHSViR1Y9zdp88pNGPoDNd2SZmWo91AaR1RqyoZVuYlxDZxDtyjM
mILS65gPgD04czMtOFbR/Ka6TgoHhEc/uhKXd2+KLWIiddnR8x9GWoa0IE2YXPmCvyzAPOxrY8bj
ZxG9q9EmaQPSwjs7qbcSffjFiXuahhOOTmj2Z8JsgjOOtOB+pE6tMCrPxgR5+yVcKGtTgZjCFZn/
zELM2qc1cpv73pwVk7m1KUSuNb0NvjWOtjeHKPgV+/UDKMF+H2Ss05TOJHRxlLB7m3cKsMFy/eZk
nnYYNaM82KNBOyqXw21wYOHV5RQ8Rbq/R9/v39QLKFn4064l6dPLP9ewuXbn+5p3nrSfUVS/oby2
GEw9ehQdG2Z1ioudANdootgfaZdxUXlkrcRXpKgS7FL5X0MDikbuf46FdT/o/3OwvBXZ7EPIuPz2
f/+5iDC1D6NrsNQmD5R+nJ9zYz8BiZbvopYN+a1pe9EysBetDNA2O3nx1ZDZwxDxUAnEPzDrtHFD
h6485brov2bZIVueOsNPvUOeQwnRnA3y8/I9yftq07VOd+xkVcFrzD8qzcep3uswxxu32g/izcxT
6z0eYvuifNHqNGFZtwqlztLax5Wchv3ZMV7y5eQP+sfP9kMRwr8NuTmfsR2PGOXIlzCJ1l4Yc+pF
mlV4CjpCmuqluwZt1DsXEOGgLLgst8Jxwtk+1nfgTCUOvYcyS7Teo5Iu4h+FNGuGjyy8pk3Pju+M
Fy3E103aTysH8UzLFfNDA8HRRelSh2NzTse8fRqrgY0wiTArN+2tDx+DsdKjjj1EPU8WxcWXdXns
FsViS/eTahiLsw6DXRQDq57qUiNWI3yNRzv/0bjebwva+Q7vYbEx9CBDVk+eY9cTiCLtUgfuFhHC
SOsFtbyfP2PsKlnZ3ahO+Nt/HUVk/tyvJeqIkuemMub2wMN2Vvef6FsNODQpmurUCBOcWsU3p/ar
7/wX+2ip9oCIvcVO6jK3OYdCZhYxtHZ4SNKBb7mhXciy07/OnVG+k0a0ookdvhbypVzEEzbN1+s8
ZjaCJjQTofcMII8wqGq4JhP7SoQAmKcU6HTyMg1phzgFzqid8LOjwxThXu8iGJbLmVV20yYv/IS4
t6Y8lj7w6Xu79+95YrclhjHyGI35pevj+lF9R5GhV/v71rYdkdUF/Sl07OHXctDG9qgO8MwGlxpp
4R1N0uQFc9Y/kJJ59ikHVOFFXUc/cqSX0F7VXJYSZ0XwpeVtlO0in+IMJrdOahGoY6Q3rfwVtOmK
Ean9kUNdXMd65T71+DT2AsnX0arQlw1Fa62nVA/3Q2/ou8wSv2ddt761o/t7qPI/B3FhcSc2j+GM
CDgq6euo4q9T/BrsLnjride8dCEJJeoy2TzWqimwYnkZcpVFmHPnZatDb7yFvr6rgpplKAmqIKn1
9CLqjhEbQEq/gccfkhHUsq0PeiSLy643++c0gPb/NMlgq8p+9uTN52LWt3ecWS4tRBhyRqpAjqLq
F+Mial/U2SKuTgsfuoIIs/Fp6M3iJah8kuoKA3dvZZEJR3V/K2KU2rMIzv7yoo460XPXJMY0HDNV
ZfP8/jeCw6fZ82IkzDnPp7lPrXCj4PWxQ+tRpHH46BYIxAzXoPOLiHY99BDjO9ciTEU5tbQYfnJj
B8axmrRpPZm+dwURN6PciqiNLkpjM+/OfV6xLgnp2y/zkgZzb1NS0V2b4N3vP6B6wy+f7DpgobaA
A5TCbaiIVnZCEjsiB5XhPrEc2oDRJH81iV6SbNU/uLrp7kUqjPPfl9nurHpVVwutusdmrfyDbLf+
OAnVqWGK5BD42UMDvRAJZYH9wxz+uMHC5cjs5JeiYud5/8jI9ulXMXG8W2rw+kpB5BROzreIaYqV
ACFrrJeCfA9ycFuHWz1tXgtLvkhs/N/ZdC3JRIZFoqvfPmgErUEnRcfb9bV4aO3009Fk8jwDULuU
s4PpFt/unt7dQGoGM6SokrMnKu88LWfK6tNZoXvKIwcHAZrPSfVva5N4965MnLPtChiQSZevKHL7
7a76er9xjIwgZlWNTMDObZualv5fe1BrGHTLQNluVTOiocbQaY04dmPan6XZ9ed2eVFH6tqIRfbc
xh61ZzD/ZIDeZBOIk+pZjEunYvajATeK2R5U44JPkNWiMOu1nPkwWdVIUBPMPYZXdVcmnL1ao+tp
X2H9Iojz75JdHam1vO/66Tkf27MZOEei+9rrfZIx7WSPwBefavFDr4Kfc+K5jGjG+30Y6+bO+bRQ
CYWz5f+Qg9OtLBlbKKQAV3bpnB2Qnx79OWAHIx2M8nqxnSLRvAaOkx3IBfH3IUy5V7uxvqonhZbv
d9FO6AKCTL/IellNabq1jpWtstET8rZIGIpiaOWJIYqtHwQvPv0eSB6V3I9+YBzijCqw4ZN+FJgy
/cbmYTfBPFX/fpeHCM3senysdKp1ZLtaW41IgI/lT+jT/LNw0+yZj8kndH2SJzOK2y/WNJ4s1H6w
/FqyBlm/4VeBUEbO5/BSlaFxyIVefHWYVRWJB2tZsePhP0p9MHYTu+xny40RPCX2cPtT1KZNvQLj
dVA/VZTmBgXUbiL3p4YnvBTHCZPYaqVfHWM72yRJA64yAqwawiat6U6cnJoyeUIvGbVHOtba51wP
v/o2i96m2Cc0q0FvJ+dFnpZ18VHtzZPRJKRm0qd1lk2k0CQx45BIjWYjdL3e1zXKnHBJVDElEvw6
r6udNSDFUwlTuka8Is06Nq5AZ8AMbkbKbYqWsljwXzye3bUX2m9QN0awN231ytT6vdX87imT+ld7
MRa1hEtoUb8YXkjOSivqH1Xufy9Ly/mZxN1eotV9H9Bl9lA0XtDpjUcUGNZq9jPnYLHEva/Q22WZ
bvfQscwgOAIUiAiIbIZ9PwUZyd3oKOu6E0gAhyf13yqhFNh7HgxDT/e1GJrXWDpgvc2bdOFaQ0GH
B7q4w6sSdKoWZg9ZNpN6YZPopdzkwJjTqzqdQGWcZR03a2aIcGsHen2asS6t50V+Epllsu9Cy9wA
PwrWSlntZJc/i/Aoba62Ufq3WvjerYjLem9BgUBQNGA3tDIoX3qA/USlftU10WMu1i263tYO6Ij9
wlTbPlkNhcmFbuAnSXi6/8ujAEJehv63JPbM78tBK7v7gT7YyVcC2/GMlDtz0ZnPMs+flzObvFjU
2ulKJ6/oMWDqXrV1Gx6UMEwtZ9W1RvbVLunzrfqih64MHsEFrj10SPv7HoGSuPtQ9q/OjK3DWMZT
tQkJjLY5pCMCmNEKjFs2kGL7S/g1X5ci+pVa32xzh7Bnxyiewjksj/FiF6a14l67xSSsjoyS8IDE
84x1VzcthkzDOtzhFbbc1b7NIG/AIMSXb2yAHaXP6hrY7Y7EaGkeQ8hdj9RdnnOrd9Z1oFNOABaJ
MUekaz2zxy2eHXkb/Ai7kxf396NmOUoDwYTZ9eJtbMaHnI71F4Y2eUC4muyTAtj0/fPHJ/edGPgl
tLp6d+zKvUJdJm56sXrlhPXtqbTUYEoROQWTBuvLLjycMsiYgeo+YqUUj+oombXnqICMoM6sWZQH
d8zN+lPHt79z6FGwJ31WTf5EVOeWxOetrml49RegiEZ66aNddtq1MVC8OAZ8ENac/jpjAYJ0yG6f
u4zw6VLYiw2aVUNdDD8KUL0LRcAGpcBQW2dy3BRDgOYpY/Lg78tzmBBsEtBLQq+ZLr7YCtXC+/07
AC8m9n+rDozU7maaunLt66/JDN8hiWDI3Nl3UUWYk9bQLVqKkUlKrnWUJQXp6xyVuSweR687JEMy
r5QggbYG/LJKZIsMFeIJtG3jqsacjJ5F58fGRZ+ghi9lAVUb6NwYjYJtHIEOzPtWZiynlntGCGGf
jET74S5qcU+DAWg3P1nea6sKnDvkyZT8jMVMZxk0hzyndw/ULLFX2Vbwh+VCKYXmSjHvTT33iB6b
oaCVEk6fi3+evVfZvVoTucDLMNKYSIlVs+mO+W+E1awsmiUoe9l7BrlV7TySGqlGj9Y7rJ1iVRhU
lxVvgkhsex0sYubQ4cUS3nD485gb/DMwcesrKWTuuliqgKnjbH0vRr4D2XnPlvTQtDFBUaxW3E1b
aKRfx/W7nw46oVbRuFWd4FYkPP6xoE6hdMRLyaR1jfBCMgN1UlbNTQZC715s8iOwHE1kH5VGkICv
5jhCvQH3/LWm2PdYpRr+rjZ4KPW2vzLyhuxdFl0LjxbStyC7KoGL01kBfk4m2jAppj0K1nytpKqm
Ta8INZNBvZiwuxLawE0d4dGfjouha1X4RD+L3vyiT6l5XYxXNEvjy/3zautXik79AfW19TQF6PDp
2tk/t17b/b5/bnr5MS8ma5H3bAf0gTIGJRnSPYatI3xSgJbOE7uR/DC6PavS5RRn1O7eQtclA1jl
xBv11doscteGNNvLWJJTdZc5DvPkodVeAv5aX1sTqPc7rfXqCrirAXwVU62URPUx6rz7IzLitEnk
Js3jeMXI7Z74TDsSLerxhjx6GwE4fLh3DJ0CGxEboksURgb99tq4lL02npPqMwns5yKweoAz7H61
sJQfFDmWmifVK6m0sJ1d+6d7JllAKsEJzci+KlpAgDnP5b29BBhwnbR1ecD00l7UUVhN7SVars3L
tTCc/vNu6gfre8cF5kh0/538FFxMn9AqnYgdFaWoDhJN7sNAy3KbVbXLPEVIadBqzkdmja+iGPXf
pv/aVZn2kjHArzuN5qk0s3crDxl/1DMQhePFUDeRFCWIp9Rh3xB41oOnT8E+IixjJbpCPNhw/S7U
LNcSnhakIPK7t3fx8qkApHeJJ6u5VP8ckUytH2WAvrZ6VnFkc+SMr6Hx3C76p3bs1Il6x+sHc+XM
ZX3QiiLfC4tTK6vaG+yY9hYRo4NUcWkq22JIn5xMKwjorsetqHX5VvdaurWNyNrDeOnfYsKY1pEL
7Fa92/ljsarCub3ORSHfEoE5O4s8MtAbGymhb65tOv7rhDTaq5ZhYe+C9LcexvbbXf5JxMDO6Ez2
en0/b/Uh92EryNcim5yLzly+E9nOQz6NcBn4mN4TzcYeaqhjnyZh5x8MlljPg0mZ1u3qmzprB304
lCH87TH//Csk0QIaF3ETfWZLkamqUhQoullRsYzfW/C572HqE91j2PFDE1SwBbJhQE8VQKbr2+cU
pS7OOMv7hLy3bsYh+BWl/n40kS4s0r/cSOl2zXl9ISmW8KlQ/CwDGzN62PRrudQhUfjPa82qrW2V
ALAVVf7zb/ogEvTvd/1KPJVo8qrSM3Za1seb0GH5p83/CXTxuii6TjXwE2cMklPfxOajaRs7ylA0
5Lx8vhEnjluodr6wXphOKl+vwsrX9MGDGi/jvCYvJpBYzfOAHNicz1ZJi1VaSdZS1Ia7upYpxNhy
HLWNP7BJCJfkmUCm08mlbbgCdoyKs91MGnx/J+jntWfi4UmbFF10bSD/ETmcfOkwXJg4L+83/P3G
NrapPhsE4jmYq9kRYWJKc9itRTdeOxftamwmMV7xGSwM4qafKCRWXhGGl0Gr3Y1LtvimT3MaNMt8
06baYx13PYFGA1zlLiqX6aIC1x12GwWrqyf3ludN+qquZ8v1XCNBpggNd5v58czKv4+OGOrEq1WV
L+0wxqCdQ6zPwj13KJpVJzQOSnqopXHvi+YFuC21qb5vgkoenAv4DkmiRfHmldCP/r7AXP/fp+qN
qSQk0M7RSRYBRHNlTW97sPYoiSdgaM2fqrszYG3uk4RaH7LBw1T48TpGHcnMWFIINbmllxH+PsyP
9rofEIuqwVUNs8OLa889UyFOcEu00a7XAwoZy7O/SCcPVJqKVWRCMM2SoF2yTqwvwCCxgjtmf72n
HP5zqt5Fp/rnXXMqSErvI/q7RkeVIw7fZVDlD00FYoKgsvAdMkR67CtyOdW7fVaQxzOc72pq7BfG
oaulEtuGAuvuxI/ig0IKO0JIltw0wqB+zxaCGZmAF6aAjYRgWZH/LXPYTBYrqzWHg1c79o4iEOAz
HEdP0lg25ZTX1BmIq4O5FMnUGeW8g0/jwkjkRbkhEZJHx7rJ8RgTknw2/T7bqElO2NRXQ218Uddp
tWGFL3X3bEIWp4ZV1E/s/m+WiKv3uB2n0xBN+tpeTpOWJn/ithvROWidCog6q2GJipr4gWcr6B54
guhthFJueiMI95nvrwCzR58ofVv0S4wkdV02j54wgDxlQlt5jdY43XYAMMmowGoqtVJi2WpJQjbC
nGFDCoi4VMVLhG/zOLqhvQprYPv5JAsMFBYu9hTabzUFF8a36MVYgoyEVTwL4UcnD4X4SR2Ra49P
b7ohjqbRvIhpyHAgbYIR8MGABHzrqo6oFH6xV+HUZ5XhPHbeR1tmCcDQ3ENFFW5C7s9zFeXdWiZu
c7GM3MHx6JXvcT165KyzaFNdDq3s83WY93QxTXIziiRu914EgzhFbrAyaE2v1F4N6XFPF62mxS2Y
WVSpUnpxd2R3G/CFVBhJlngvdapeAt9ZuW8ptXHbvgLY//OU2EOb7SCaERsvne9lpems2Stx8ksm
Fq0brdV9ZgpSL3vAylafU0yBPJkoF3MWxyQFX/W4Ozm2+KHQm1bbx6smbquNSMavKneVjf53W6NG
d7/V/yxhGgqGwbKvUdJ/4dbFARBov0ql/eO/u2r/D+eCLwC06ybZJTZboH+lPKGw0qjbUVtpixdc
LeX+b4s4huiNbzl5VKV1AVp4R2xftA70hiIMG1rVN1AdhH/1Eiy/mHd3JGQTeawtRUB7bWgjfG7l
72qxX98pK8v1u+5sTC4NzZtTBfzC3cxzeG5HFnI9xfiHIWVVnaevZcPdBaVoPEUWLjx6qN62chmc
Zd73r+CDppOd+OwLl3e7rn7URvs045e/1uY8nthm7dUOw8N5QttVsZ+KuNE2I6rDtZoDyLuM0TrI
NR0GAKM+g3tjxqxwwaFgaOx2butBRhxHniLEvg93yGEdzOjwA5aMtV06K4qT7ZPTGM2TG/bD/r9/
Y0L/t9nE17kmDBzQukM6wb+J+npTEgHhWATmUiPZozfEHBEk4hz45XyNh9qgFArfIQn7GJyYjhhv
9o2jcpR5ORW6ZipKotxOdWs81UvhSPRx9pBW8lOd9YVIHzRv+CyS4BWFY/nR6gs6grGag7Ruph+l
dN/bZKgeQ1QbZzK1WZAV+K4QiMfY0tGvZqYHMwbdxVyP3zVyvjdxF+qnesnmbEbq25q5QwDl7cY+
HY8xdISt2yfPU1C5F90a7pit1nDZqrYt4BoCQG9TThSujT6m9Uz7qERvXQfhEIJJjRfYchfqGAWO
OVgEA/Akk6F4TXotXpvAU47CTIpXI7VT3PVW99RrTrht+qpntYpqOcUOcbXBP60QXLUPeefpr0Y5
s9D9HhBt8Kw8pnqCw2aYjOdFdUTjFN2P8mUxt/0g0KF6QS+to4R0mxck9+auaWR8rjw/OZCwYFx6
oqBPhWG+kKFTPEIgtK4z1OaFJnYNlP5YFKW2Q7lHdukyrTVu4p9FFKFZBLRUDGNwSUynudBVWQql
rXYyBQHwsWHnj0rdlY+kQ6RiTKkpRfEaociyYYnKK+sHhrEFQpzbqb+acd4QBhU2dEJTcye1WXsq
Oh+Tuz4eTcTE27h3YSiaOc0V2UsaLo4VnAcnSNnc8iloxOtdC3PQ9/cjfREOFiZ6dR8P58Gv/Waf
C79YDV06XZvc++YXbXPV56wdVw462Ov93O+KMwERG3VJvZj3P4KzGcb/RXUxm3jcj3U/npJ8+r00
tM7uXOpPzpge1NdSlNLelVBgVuEwYE2PLPOl1NmljJ79ea/0QFxnC03iqy7HPgJARKFHCu1XUCVv
kVeLjzmF7J+mYXR0aF5cZ6N7c5H4/tQqlFMS9fDKLFcV/KR41Q7RNjOd/ldgMul7U424p8UY4Cf9
e6Np9Rq/GwEqtfdtSpP4bCdtTL+FIzPGgBYH7mFe9DWKM67Y417phpghFpNaXfn93sycDzt25kOk
YrQjacN7Vw00XP7Vqhd1uCY6Ml+4DosD17CBgc7Qz3oGxwN+Mnhyi+xSnYre6Tc94XoPsS0+lMu7
lOS+DtbkH3U9H7YCEe12LAf9GhMjqSpm6sUsAmNb6bFP+zv/oggaU0e6+Zh9ujPrIis5s9eOXqqp
Q/Dmy2EF6Z2h0mz1b27mWJs50O2z7lJOror8w7b0ju4GNe6p6cTG6OVB2hb+Ty3+oVqmrUvJFXDy
g67V5WMbpuuJmBXGGDsHmRCy0K3QPvVu/SVwgmZnJ7N3km5SHyjkGDyodGRodF1HPa/242DOyK0S
H7BU2GKyxIGUt/JYgk58GRqWXKbfRPLokYyOLDZBadu8Kl6K4dz6CLHuXxNmrkUfTQzwZ0j7RxYg
qI67DrH/chRK4gyk1rkPkdM9C8cabgoTHnj981DqPTYn5PQ51ro9tXj/FGUjZD+Relv+5+i1cs2Z
7xNx272uqKVjc2mphhfVlH3GDSMe5WX71peoJow5fTbA666DieATteTuBh5/dToMCRnAam8eTnO1
Uts/KgYLpmWmm0ClbR22OJkGSo4HMVbZxZPDsSC4BZEe7Hu41PPlQWHwyYoM13ctjxlm80Z1F5yS
xYvRTfVV3VsurfaVFBkSv7zYYqFl/onCX9kCo9LbVoOatZg2taldPsrMRMhCkEjITUu2g/+QEoSm
jBUV7r39aAPrbGfbPnvt8E1467Ypyp8gbMN1PkqUv1kuDgljz319ZHVD9sGiJIJBiUKDrwXr2NJq
US+oBqnLEP2HPmsYVrLM9FuXdOmNFh9mD9W1mhDHWj2A6mXkrOjLncKw/gh1DMRkqn8q6Ivai6tV
P9G7FKEts90lQRVu7LDw90lO61UTMX41jVIDUSLp/wd4Iv7fed5zyZ4mdX4JRjPMJaDzf+GNZGUS
qYO//TQW4/uk7E7oksSmyPJdBqKE3KbQecGdpj1lVb/Sl/YINgj7Zaj177H7ZCaju9PTUQfNGoiH
vE/GgO15kJwVH1yB0dSRVyc0pEUT75XQqk3j4qNGtaRUW46dHFpJPC3FktcZnQrICZY31Ef9U+qP
39RZJL/5hKE1pJsVB5cn6x5VbJBBt6hp/vsKCLzTv9BWPlAn3zc9fn1Ht/1/222XFmnOito6aYTN
bAdyEFFYfHHbKtn1skdYZzi/MzuZ7j1hZNQPpuVn4Dmt4ttktMckRvilhHvU5pOnMqIbNT3b7rNr
RBDLOkkoRjsZ274A1GJQfgcX+dttUQmvSRxEt+c09dm2/HbbmG3w1RcAWYxDVkQlaBMJ1Kws6hMl
jrei9cqtWlV5Vpoj0PFmPL1Nsgojczz3MLaUxRz3e41I1+muc43flxLSj5EDfK++OgjTvawi5GRp
R4yEbYK4k0m4ZnaglJQOGPL8VHJ3Cg+p/zC05yQRAcIiZ2TBm5GaZxqER48IdCzcdGfS6qx3DTQm
N5D3yocJE0aHc06tjJ2gIfvXPqofOt1ZYok87dZ6Wb0HCH1zFLBamLtcK3mowkTCN8ZFZSZzcWsN
DP1LJ3W0wGlB8LHXqtdmttiSBuSFZzUyTkEBE8uSHaJ2H19daUY5jS7owFFnui+lIA4kPDWGaPaj
0SPU93KWYcSAVR9z4JJsSGLGrtT94EEdhWlG29rFp5xb1BDRVnZHR0u9x672Hhw7T94T270ohVcN
pKycjC94MdJvY2glK6Zc0rXtqttbMLaVE84NL2DgDGBS8QhxVtNPaShhhqRz80g6E5xtrW3fTav9
2c2iZ1rGvIlytXEdL1lx4Dda9UKZ0Wc/sfeoBL+XsS2Xd/75I+RtsgSpZIQ4c/kCVQdrmCuLn4ev
9j4TIGrrhjr/QbrB96b1m1c3ssn/zZKXuBvclRFP+MSDPn2cCUFdyQlZgFf6iNXrRj+MGaUA1WbI
YxkdXDhp63tCUZDqKzMcHGjTFFtzIZ1donQqsPZn/M2be2nfDut+m3nBPRnAaHz74hlU2dzmT/zL
gngk15bgiyD8NaGKatzeejf7AK0t/rANgk3rPf8fws5jOW4syrb/0nNEXHhg0JNMpDekSIoUNUHI
Fbz3+Pq3cKEulariVU0QQJIiqUzgmnP2XlshKDhakA2MJvtfesE+UsjqBuV+knrBgqUOnrTchZNA
taH3iYXHk2CswaBZsZQXy/Io2+MiGnZNDPRPmgLmdDq7qmI+mSINnhRR3zuVsKwaHgncLSrWtlqO
W5w0L1VoK5dxEfxFwrE/jyRsuv2pz+PuSY4DOQLrrV3P1sY0su9siAtKK0vs8FqZJ4cu3Awj6D6T
wW0NXfe1IXuI0+IC+cXYT4Ztr4xo1y+6Y6wDhTKLEICYP1VH2FrVNSQpZGeTooMaV79jzkPxUVn1
nhYRVXydMJvjABFiO4kNybt0qKGn5JmS7dlNT7s6hOdYYXlkmVWM1zViV6BeeoK0oR7HDqghT/x3
M0qMtz7Uerhk/XST71P4gz0M29kxNHk3MEEMra1BrIGX4FJYu1rD+Dk1QSwShTDtESm5YDitPyLN
Nk8NuQm7GLetV1FTPGbCaS8h9fZtiB16G0+WRlQbkz7LE+L3XCScZV78kK0FxcIitFyVWqAcB3Ie
DlGEGtlO7e9hl7wY0GpfLVN7GJQA51WoauvHqgKwwcioWjdcnsFLw/0AwTXcKGqm7aUz2V3syfKA
7/itqXTjmgBi2bRGnN+QkgyeFhj2kUVxv5t7JVg9JP3UfK0azXgoG/17Rjlg9eyXPro2peY9Dk3n
G/ZH/8gmIfmPWcv8RyQccYUCwrUthG1quvP33ELkZGUz1+V8DqL4+9SF1DfFPG9lQKlehwK6mP7J
d1R/JxGx1H0RnjrQPkYC7a62dCGzhQjPkiw8FjP5Ual6S1w1+bKUJPUlTYNCOEgl42GdBym7zR7m
iBBRBmj0Xwe8uK9YJY+rLs9103Ev6cgSPU/6YrGz9CnbqQ7WeROM/21hWLwQhnTpJ4IdARTwSeDn
2+X9uNem2QVAHDYXJ+7N1xn+phij6t2vUXHHBVhnhuV+ow7dfLCaiCp9F9HF1vOQoTvSYNog5Mq6
sV2pE33Wgx7JakRURGM9LErRQlU6T9DIevp1FqQuOB27QoYJ41/q8Vbwv7zOLZ63RXO4xIX8mRpe
Ack5hrNBL2Z5TfpuOiafxynSnkqzUs7gI9wdbScbxACqAWfQos/BADKzKe/xzN0l6w4B9cQdNDZS
Rao0e66Ixlh+XuIYX3JHuCf5G/3CoO/iGK9yWRoMwbkPXDK93TTyyAWejwwN7n7xCJ5Ak5u0/pjj
Jgvy3hzk4S7vaufiM3bf5RcSNaU74y/OhUKjmSRfLJZMXwkuiBKlPgRKo+7ywPTvYE9QBxvwRUyd
0XUpco8qzFVkBqjxlwK34CPwwuUybKw7JDtynhowTXWiYk8QuXmq5qr8UDTJo+STBWMuPN2+Sam8
XLVQO6FZhWwX7qFi4N+FFCi/gBQ59gmCk74OS4H/kSef4fCIQ6CX6UEidHiZ9jGr/h4sV49F9gjS
BKZ4NnGv1kr/DcNYTyUYPWP/sMpXIocoTFToOiqQk+RPZ4GCbgE85A7wOWINc3qzBpGfJAJPHhqT
FEEpUgqivjjJCaayJ4pPmsodFT+JXOmvcruLIrO5FLb1rQq7BoB7ggoWQNg2jUd3l/aVfzAoU31i
t3GNNHajuVqbF99wy3O78BXYELkbPVOGQxeK8XFaVItRWTSHqt3JFkEzIakTrjl6NaI56QgA8FZs
At0ynkUHm8sIlPyNfWl9aMyChjpKQ8orcMUUT+mpvbXGUByUriKtBfXY1Sw1ZP3sisCwfS1zP7kZ
cTec1xmcVsO86/uBmNcp1E5y8lWE2Z3W5UU4/JBrosjQt3Y6pZ9NF8dySzcpHgkqLbSI6raiv9Ir
tc8OCLUXM1OuP406k0okBGAAmaWz2lBLhuYV6CkXeXLhhx6EloWm5ccK5HAUZ7iWnYH5i+y4huDO
he2hasXA8nGZbptWYJQfsnov0cVj35uebvjwT5ahK+ht5l4XQ7yUupXk2bgmVUO5GZ3jzNrbyyUD
8JE4JfeGvya8+Fje195eThy4QsV9V2hU3Fhhlyy2nPK9mES5wc/yo+jGaVl587pGIpfdZ9QuO8Pa
Kf6kb9wxPbZjja8VifZOSkKmpiZ3qnX8U3SWvgKfYp/H1EUZlLWSlwaK+D63iXZYxQN9FDLHjfNF
vomNk3+Mmqn1mkm0K/VZFhy0vNW2CXkgGwoYn+Uvkly3oGj3lhKVH7IqeRlmu1it3nkSvSjV/I61
qdnL75ZLtLwMkeIvtu+AQNdfahc1fPBJiLminGXLvsC0WLbmT1141pxGvKM3chB4ldQBcXbtargp
HiaJifQWvXuQC81VPznyoZ/ksEODuUVTk5TnNC39A+rDertqsCKQiTQsIA6uf4llAAUgrbM5IKnP
6CJNBSl86F+sulcJUbPjbWN3H+DbQ8hfrCVTq7q3Qa1o5scvnZtHN/n0arnQYVLEWzniyT+C8PIY
G5R7pNgdfyAVc/CcORD7BJn8JbXzDtlEJ/Z9XaJ6CX1uq7QfALMMxa5t3OGKr9m45syyu3Ik8FhG
nQWJ9lI0nfu1mKyXIkG2kZsoD2fSEk6FIzAx0FfTdCoU7CGSU6r24TWNkU/KZrM6zuhBB8aMRh2/
/JRDpdw4CDN+HTo/XoLrq3s2O+Upn+KPGqu8ryPFSV2DIE8Lrdw0+Lg8V62DQ7NMmo6cP3s2ebu1
whJg0Sl1YXuhjNQuUb3tRuFUXpEJcanM5A+ZlmJFNbu5knzWZPjhGqXyVQsdBs+61h9IIZHw7bgO
lqcHRWZe1uAcZm6QnE3axtGtq5zgCljg0Anx6W3WhpVjC9eLa9XLYxDD/pKrpSmf5AJFglcLeHeX
gi2oE6Fjr5zCPNomz3nn66+N4fxhhGP2UEJHTFRbO8v1iX0d3N65sqYYz+4gzhPbIAAq6b5ITYRw
UQLfI1WKLf2wuhQfXXpSn3QxtSjDhjeF7SSlpxHh8TDWu4n/0OAmhlcbaNCrod+1y97XCovigrEd
K25VWNvELLRtBz1lM/kVfwVP1Zb6AzHfMMQ8Y0GyC8qrmzls8oV/RVUv1OLdv1c1CAX+R1XD5CGw
LFDdJiAxd0lS/ku9J0zpN+A3IOu8Ma2NMzHYRTIbzOqfmZWbc5fTpqpLfcGLEvspEAk9V0QJh3Q3
6DB07YtTDiae5Fduv/aBptCzQWnDhLrml6r2kvr0JLCXIvE2wvihJAfAd4rhC336vEqG73HXQBqd
K/3YdQsmLI1f0t6MbvIGQm2GYSHqvsKaDK4in9t9b8Q9IARA7YB8kO26wP0sh0LGzL41Gf2t5TbD
pobQBweOulRdoO/2cy3Yy0twxvm2nt0XeWutizSacYWVz7dqvdHYv+2BIsHEWRZpdmemW7xNGnEc
KfLNMU3UDf1zsCGlRk6ZYTjrWbi8NuvjtEXHtenHABkpbe691LIRxPNHBPTvsFY4WZW25DES6Znk
c3gLQkFdAP0JsYNqRY2htvdzS7CU/I3IbTZSKJODifAcNYSZ1xMlG9bxF0PAeIybmXQrzoaost67
RKPY/7utVof+6JU+qxTU4wPKSdNe9+Z68rzq3wwy/nJ0cjssbO0How0iRDFNS9HE7n+mJ4X0PQ5M
c/ChGeP2ZOTCQ65s8o9LllNS8OwE+KLC5CORsNnHevSAC5J6y+kyf4bUxd3w3hdt/Db6LVvfVDDs
LuUFuOQfdag7Wz8lK7AMwOy0vvMO0HTY5qbdfFDUuWZr7qvnao5xmAGDbHuSTOcB+7k8FA4xG06h
fZb3Rj1F3W3qeUNrx8K0b/sP+QSlkrJ7vfn3Z8j8Z2HQpmRqIiRn88FQ9LeSaebb0GuxIZ9dJxS7
Ad9iY+Xi23Ki+9p6YsZ19mZ05ReHRAdsiv091bT51AWlsTXUML2auU9qCSEgFcPgKQ5B1ummuDrG
wlddKmBTWdK7sNwf6wqIMXsnCUSk5gTIPgtCJ8C2mWZXP8uPQinJh9Gi+rm2WVWgQsX/VE6vAwXa
r/X/nSRK/xriw98i4SHId3mqpIOoSeZ9ag/NVb4kD3KwrngdqExzpb0Y/NdYJFnaRYqkJD99/9//
cSzI+nSZhWW6lkPSsfW3QBWNP8siBSy9tCZPEK3y8eY4reUlLCm3xHeEl7UwIt9MNBLHpoeVXLfi
ncYFdDF3mvcDmq/b4A5eilD/uRftcz7bytE0LTJkphyrhlwNDmH8bjam18V9/jqW6m0dP/Tiuxo+
ycZQOAwUKsAFXFyclxeMzAn4DqyrkPL850wD31WWxACMjcv0knRnyhUUDgNRTMQyKS/tqHrAt/Qv
oVkyiuOXIwdPzHtbiTMvQ4G9SQPwTmXDEkJ+wMK3Jy+w3W/DjAKW1cL8PAo18orGnp+HzIPnUb0p
9lJky+zkFnaG/jYXp7Cq7Hsa9c3jpMGNWobBtIrjbdI7vD99/iEZbUGFrrO8YUEwEgXr3PX51lTj
AZggASS41NwblYhDkOekY7rVTe5z6rT6ogwdKOQF0l7OkF5cAF/siMNqa8GauXVBi163dxrYf1F3
mSJGJqmU7upbaaNiSoXyLSDVeLFJUMYMr1I67nRB8mB3H+1Rb+7rOhVDRntLaMA8jFN0kVI/h4rQ
U2b2p3a2gJtUTYZ+cTSe0rT4mRb474+xpv49u4IwB0uzXeE6BspPQ5ZS/jIVArAd6qDXovPqNosK
fFz+BH+hY3msh1rz4OY2kl7beeiysd8QthB9L80dIin7e784qMeK6IbMrMeT3H0zlnPnjfGxqPWd
ZH9Lu5hQdfKbLPGIhvamYwUOKAbdtTQurqpbW14fA49dF0J85MiP9BkfSBttg8X+U1LfxWq0ALsU
ax5g3+LkzGAqXKWdM4TccKL4eDSSELUFPbfmfZ1zJgQq2H3c0pMocfl4aY7pbpww63Y8DKAZF8Sl
uK2rrLY6rfY7C0jMRRrzumJueMxw35i+3d6jgWx3tVdfV+ymPnfNpfVhQU+fVUPZNg6mF7vVRsBq
SySF0xgXiN3DRr6XqBnq7citTjUD34A8OJ/Xt56fOe9myrfmFEWfRrgSh6RVmmOZRNZHmI/3uVdR
MlM/akOz32TWBGhF2sltw6ZzLGv8uuJfKUGQtsg29y/AApd9Pya5FrOMLYwj3ffS82XU23JwloM6
6kTjrMCbviAkiUU85l5CtDuH5BoyZM565zyvG8shqaiR+pXjNVWIFiEdfecnPMLQUmUvf4m1IHv4
yfag2oWnRYeKlx81pf6BHUS9xJMp9mwjnY2rw7uSFvV0FLd1F0Np7DMAMZKDfLO+r9RLA/wIQqkQ
CkEHXGIt6pcDlopVHxahrWMGR3wmDyT/oUBbalby0oxwxmd16mOdJWqtGdUOsfZSo10O8rW0gjPR
tvbnFhveSR1V48G31fpsTgR6LleiDUzAYpzNmkn4JP0FT176PjaZdZbScElsf20F56pvD1FZHdaF
DQ/cYxeb1mFqSY+nFlgquPfJxhoXzbJO1RkjYJZ6UogsmoC1t92WsPqZJmM2KzCHi5e42BWJnv9F
2SCFDoEyUM6tKws6sMaqbQySR4WYWzqSioW1GfHZ+lg0Lc8UtbkGVotHf+D078OKuWjZfpvUaLvo
uu2qjiscJjf39wU2WxVHLUTdnHVWWAnR0NvWCvFDL2eOYjT3mfKS5yCneWkrU/OMlJoa3hjrJW3D
6TAX0eSpyyWb3vwyDbiFRNFZL+QhaA9pm93kP7Xjsd0WsIK0hzV2nAgwDKVtdx5IcPtUddOjTDdI
F5e+YeLSx60DZsHFGlIO7R5+pv4RZvd4mYFo0EayxTuiHdQnc2Q+xEOtPtbKQHZEWKrvKdIpWhqw
cFdbiO9U/dugLtsz7IWKTVQA8UbNs17k038UtPUFavz722kagtQ1AcbNMBAQ/v52DuESC1hOxRmG
3GMcTtAXTFV7C6gNoyfV44dihlYJlTrdhJnZHJuxY3BZDvoibhrSACZU0Me72u7uMsdAHoYl1sAq
O5pyXW2d6sEgQ0q1lH1MP+NsZcZToYzzHcPPbp00QzurT12JvPFIf3V+xC09HMJZUWDmAmn4dSmb
Es1MG/TfbyzV+MfWjenKslwYYjohSMxbv78VeiDQlEESOquT9GHp09PUJWsdn/z5gUVPfvEBJHLH
aNNr3PJ2VEnm+VaG7KCM3oOkeR+nIvi6nARlm+3qVKs9mWSTt1nuKRmhG9moL31cOocSAF4MxnhV
3OpJ8bPmMraJ80CmQ7yFE6Ps+oqkHz2PiJvu3OAJBk15rFQxH9tu4QvlzAqpmu8Cg7ihSEOjk4+o
JQp+14H80PKt7AZBYdaxKGsgxg1N9vgB0v55wFosWADPrum+FsoPifqfHfOxSGi2ERsYPGM96Vfa
R2O+NdjWaBMO+qlupnSvDhYMOFFFn5IUs6lSlldzCcPrp7C7d2P8GbPYeNL1ytljQUEUXFQ2Nt2i
fZKeDXf8YqqGiZBnNl9GiHIBmG1qdvRSdB0EhvKUALILI1V80pyqPQqswu70MVYpBfJt3KQYkpXd
WHdPCjlRT6wcRq8TQrt2ANx55JfZfHYaZTdb/vwolOBLIJTpE3WKbmPm6lNBrtCrXTofqCZm38bh
RYAqiv1ZPEamRZiTkodbCe2csBgiGlO3btlFD+ymGUjloaHreIktVu4DAWyrVakW4bxDOzqzyzPj
R2Uy3yVKs3ed4uiHbblDYZcfRssZthY1SGo5fy42RPUV2oR5kih4hcpW7mfKPiim5B4RZ/yXs2Hu
0+1kEyOEnL+4T8uByU/8xzaMvNx/DA02WyJqJCgOXIfn4vfngZ7e6GYOmNLI1qPzWPT7sJruQTR8
CCZCj0yUQGGGmEuHB2G1+fxoxXTis1KYe83tfG4lBUovC3PqjfO7PCsiMa1n4Z+vya+OrFX/8n1B
kn+jcKVebLeYrqNmVtt6gfSiBeKDMfPiNiiC/KMIFwPWtZ3E/KXmhOdQSZiJF+pfX7jz0VJ9zZOX
nT64Hv2S722NoEyaNNsB7T3pe/XafenlJdI04CffU4zHPv3tFhNCFecHOs7jozwkDVv0FL8f6jvq
BGj43Ad/UffjQMQf3WDMSZIIoONy6ZI5gAdQU/GvJAFQM8gvkonuGENwiuuiXRHpuWG8q3VUjB9y
yIV/o5c7C8e8Fqa9Q2Y3KJipx7PW5N1NGX/SMXBM7Vyr68iTJFxFVRoNLFg2e0CFkpOQkk4tUJ1N
mlGGqkIkH1o92YgsO/Z0QdMSwOpvYibbkvLf8MzOMtnOTRCvP0/m22XsxH6uotUl6yqvsGjBCUsu
IWY7yMdkqttuSr5UHmq7Jmv8XUdcrSfZfLL8Frrpz9eAhdibSQ8oXdN+uoFm/OuhxXzW+m1xlq/H
OFAZ1hxxCufGPhBcAi9wMSunGsGk2KzK87CYlas2ehJZR4E13SLbdbdW6NcXJdfNV5eKkyR/ppFV
HIlIIiUFSegmq6Dzj4uPOaO9eokH50VRIqPdxcs9hD7tQTgRYmGYRp6Uzv4S0UpNrTa38wU7T2Ai
aYeNlMvoh+ZBLdLXthdAe2aikpUlG1ol8JZar1qSZoYgQWNIwRzAV+cOsbQzRSdFhkxUfaJduYUf
LWiE8zx+Ce1yJAjOaYFzN/qT7dd/JJAsr0gthDc2/ofKGppPBRYfj3nTvmdC0U6aQrpHODWfGqLp
9s0ygep1kwHYTNO93STjwQ0pQDaFg0YZsu5dcUXyZuB9WgQgNKjGDWZQdqpFpN9S8I2eocfVe19G
5x4r2T7PMoMlOaUiC8zEWi+Sl0KlUzdaMbkJDaN5O9Q8hjEdyqF6Hy0M+qQnZvuwadSzUErhpaGN
FiBo32oqjYdqoCiVwqb5ZDRL5G8svnSdmD38f+IytfQZRz3xVoxFOtDvX5fu05BlVw0TCYS9bOa9
gJCE0tjd6mn+mriLoQwt708gXuHTf20U9TkaGstDpe4epZJKK+ZnJJSUrANuhv3a2ILqFJwpB0LM
pSAh4Q0StJbl5J5oBHrtJHDAHxMcwHUz7iyZsbwYon99ARHYuKPEYDzQPNvAC08eSMAivH4W5Xs0
Ub2wuxIRbFkPb2qJ8rvT3E1fs4vxqQp9MJL0LDP1JrO2Fq5Vt2lFg3hIxRa8k37hHigUw+AWK6f+
5tRUQUNfNBdp2Mb/A/3Kr66Qt4oty4PIMxfcPKo8kNwg4BoTe27c7DvNOGo0Ry825ev7Kmch1Qav
KBGdP5f2qjVfHN2mBQhFO7kVypxhte+si41v9hjYQHkGkneOLisXo9eIc5rwTCbmB1mv9Cdw7olN
Mqg5nzXi3kCTz88UiUtPr0gPQFsFQjwT+WPa2QYsdoKYNTUV7w1DlZzizarp9oWMIkXojmVkQr9Z
L6nbbZiVD2HFDVYyTLFYaV8o7JTL+rmtyTWFTCdubmPt1qCJcKDqGoRqsTHC7GLTx9pIgR/9f+ei
m3TLMgdUYtAQBlqR7SD5//T9lYsvtNcG/OeKSlKIQCGvnewI1uhGWpTPEpWL/XKrR07xTKm529Rm
B09KsgLDhl6x1oWfZZdeN9pPg8UjVijPkr1ZoZ0WVE2eg9KhRhXz5C8QTlfPcad3Lp1VloHP1kAB
HY0vrbRivAS2xvNl2zdMjD1YX6DEl1punHEevqWL8TpdfNjQBHkQJsXZBmape3BViEFYND+237fX
cRqvaJvvhaV23+MqW08Kq9i3ru+liZY+ykzfCJmBAPr+CNwo2rayMAAkEM0emP+vugWJEm/EW480
mIg5YKFKzr7Jdo1xm7IW8xK05rcJX/Y1RRayy2BC7pVI646jpeEwYhnb8NDtYVvMoC/5NsZNeLku
PBUo4Te5rZg6q71YikFGydJQkAf8RvZFJYUSW5ICdmSCmVs21Vb2acNM9Xoqxz/gD6elzTNmK49p
gHrBRGzyPGfT03KzvRdZ1W6rnAANpcInVTYLd1RM8WWY3jQND7JsC1Z1RhRqa5RXebk87IrZ9Nu+
1+sHQyWvwcna+l2eqan980y+NgBAY5r9zJzWf+ixJ9w0y0Y0uvy/hY06FWk1TvCgPoFEdh4iU0O8
kmnlu6QIZnpdnLUhGO+rgjrP7A7oBQQbVUthLDv2Qzfkj2Wm/9RIlIad3fQB26YOVQq8KfkN8xKz
iGlHfRySttsNownAAQmDJ4vfveZrjybd7nryz4YZfJfwlkCowy4uFHvXzLbxDIsgPvx0OsSUJqIu
nTeruqPtG3Ad2N+3VdE0mHemb8i+FyUghU6FXTM1HYpT5lL8qxDUXx3LVk+rwj3QWvjdNVL6P02r
gZ3vNUc7S7EZrv4gCtxvwKHirTPrnZeaiGGmkF3LVBvvOLinT/NM3Ckz4mGa9fZYBua0lX9zkrL3
aALuUNs+IQCfPdIksj1WyOphNEsqFdK8P87Z59C3X7XF2/OXxb5AiJMtJizrUTCbAlCYpmvq2/lO
Qbf2Bgn8EWMms46e3fw0Mu5g/oy7GuC5we+wh/znXt1h2PXRZPDIB6Rr0Roe6KaaVV8dV2JyvWjn
c3v+6k9GcjWT/ufB0tKElDtec/TxsPqQ3Wr+5vvoAuQ4y6aWqEnZ6i06/RFb/e7/+zNq8mq6yZzu
VdzUG5luEfTGlTC1J8Ug3CNv4i9TkmlflpNAaOoWEYd+ksTlpvBsCtqPmG+xLgXleCIhFO8Qm7eJ
k0JrPqzVssT0M8QJDMVTPfjvdDgeAZ02Aarsh9nIwz/ayfmqKdVw1uq6hFHO8lkEobJ3pgY843KZ
Zg7L5+VsMIxqkywLbj2ry7vtj4c5zdybXFmKsVYwcdkoHQz9i1wY0irMToHTdCidAvLLLV31OpSF
RyOGWC1M37wbdf6J3Wz1qBaxeAG24o1xifTVZ0ZayAhuolcX+pHByQrnfQ846mJE3XSRZ78OeZVr
nt+Ff/xHKUL7ZynCodKhi0VgqC+bsN+3Xi11Vko2bn9e5W+DFfdbUZDHGY4R8ZwoB7ZraBzJENpB
rs9hzZxZBwTnxjBqj8gY0zPq9tVS9faSD/plFRqwcLsquZtf2tx+k5+pfBfDgpf82X3z6RSd8jQH
408m0qnrgaMtwqhxUUJJahsh5DtSjoDFG/1ZHaLooWgIbQWIFF2rWituVmyBNBUYD1DtDctDCW5o
RMrSi0vfOJYXhzWYQ4vIVvq06evPsx9rDXPZvz0nfvmZkNvxxXJ5wtHknJq4Ml+jFE7REoARl+F4
6op9PqviNkf6HzJBgIh6QSCs/oeMFyAFO9qKMDAvWqhezKX/j0oDrvSCGmXD6+7rFq5oSqXxqfeV
p7ixA0qJAWv4ZQ/V5OVYHEa/QDsQYHyBXsbeP9nQ8qIfthyMyifktbee4iRJTia96R1MTnPvBHW1
c1KBNXxgg6arw3iN4vxD1Lb53cqr+TSHNl3KkGaXUzU92nSICaOuI6zJ20vijF9Y9FaeGvA5Vk15
RKMLn2IpqLnWpB5MkAzvHX4qchMpPhKGVLKBQGZA2BvP3FA92Am6qorIhNlCbhx042ctxcFuZ2IR
m/KB2O9V1lT/4WnVxD/uWt3G04EpwNDo3LKb+f2urbVB7+yEnnJZljFInOkiA0vVqKQJU5bQ063O
JiowfQkwsWRKWV1kX6cmxspbmyRsUOxbz2ZmmFqwmxZGXu6e9KWYtyLKiRCKxcAQzFmCYno7+ykq
/yXFtybgnJ1a2u79kCCLMIjcm28vRTaRN8/2BHbPSRx/24Smre67pc1BfcC9Jvq0B+5bHdF5Up8B
EklkdKHDy57nt7XYV5JBuvM1yqAWig52AndzAbhINJA8c5T0CSHhcDD8/nFZL02GIZ7kemm5apFl
Pcl7crmC53RwYvMgU/tkZ1m0+E1T1lBIyuFIoFb5JRlLEK1mM/u6RIEgESuddkW2hcfQYdg9rAUg
cHo898ZxjH6KTOtxS56F2MkiB28T0am4LDX8HtfaKL/LP6w3BpqUXGnoHzZrb8aK8I/Ak3IOLkqt
U2CF7iNUIbS3IYMvMuTuWqsaKgSBnUj+FHmZ4MNBPBfNrwXhLPtBzfDW2c2FADfUOKLWpnITJvhc
qOgV2bER6l2u2RhS2n0z+h3EC9Zxs645+3UQMFuaw7rWUXJMtOlEm1J9HY1kL93dJus3OVWue7Qx
no1NNY3hWxrkJ5k2GsVAa6p5SO9xhA5miFXkH/rgPI5ZvCjqWanGg/+paSaTVkVmb2m+98rz7LLv
6ghRUlq8OjJ3uGrVZ93PnL1v6cJjKymOSjxaR6UuwsfAVSzIVLrzjjRAjPapbUr/R5w2+N8JfvDH
Tmdph8Ga2/6TajvZ2R+CizTX4RhbwJ/Da54Zn1I2dZeijuAK+rlzNLM0xibcByf5rBZzvrcqAsqz
Vn+UjIs2A9Flx8bT4qL9GDB50QqJUHNSzyXebbgGxgzXc+Gxl4X7aTJd1rciGa5454ytsAMWm+i7
cogJj53KZA9jI2qy6jhZwFIlciOxUyo0WVdjIWSBu5tQisofKDTxvbTC+D/aEI7O0PBbGwInEZpq
nM60il1DXb7+l14xxVkUSwpgS3XweXoTxDotLBx2KDa9qTwgtTp373o9Bdc2QmUrB5YkDEh18bNn
RKOAhf98HefIR6HH0Qk8hVjXfy4zNe4M8uYlgBCJ4Xg0MkTS1JieSRP60nCy7WfX2a/yuATv7ZWH
mgWWO2zKdM6e+h7BsDlN8fsAtBHJL/ZHfVwovFw1WvLz9dQu9Q+m4eP9ifLXHsX2aWhN7MbLZU5Z
5aD54/0Xob6CwnCE4MdCeqHWw3/TsdOm5V3tSnIiW8T7/RzRORJ9RFRpMXkTcVSeJNutPDueBv1O
Vg5dhEOT1vbXIVcXgNf83VGZp347IVFhfUXlxNYpJExOpJA2yX+VQkxxVYy2PioBAqr/WNRY/9AD
GJrFjU0Mgw21DoHc75+xDqmoGaH9nxVSu06YC4wLIZBb2TiPnBGcQdUZIGsIYJ8VK/EcsErrJWVb
5RxMZb5ROmCkbYPGMtc/cpFhDP6YvWoYum6rYKQjfquPP9lGR1u0NYAZOSGEAqOtnvSkeHSYBT9o
ep09dwRYYtVNXlSS7xRuSjidvXkXFhmqfh8OHwV7FejP/vDNpXTswlF7Lrqs3oYaEHpStP1LYfjR
fi678cE0Q5x4ecNwsZyNSl5ua6t3ttVgva5lCGibDer/9ybPTGiV03Y0OlrjtuOeXKKhflWXfOG/
AYMDYrDsoZJpDh57CtJIbh7IAeNjVnlMa2kikqpqtwMIZVYxWAFgxYrvnNM56C/Goj7CI9Q8yLNu
9M+a3qOVKdibvWv4FDUqDPSDfH3byaRYuayRCxzZskp8luYmjofEytId6xWI4siy10MAmsAbQvuD
mhNgK/+l/EfrP5cQRs2fl1y2MNwPSnh2S5hgo6HET5Dcg73P/eclmk/6tdl23aZIs/nUK+kBqcDw
DNSXWYdOE7HZTgoEdKshorzMY5ZToBM8EVlr3rK8FU+1UbBMLA3aCkq0A9eln4qgFAdymsaV9yxd
JbPwiz0e/GAjL+WhS4gPWKvjdQLqUi6FJ3dSyXllBMVXB1lSayNPKRTjeRzM2zCq2l1COBqrX8Kx
nM2gDsktyvBmkmeT3BQDgRFV1mosk4/q1P6QPdy8tndk0XX/8Uz9s3sLOMRGJycE/UrTdv8WWYtn
T+VVYZyrPruqvaV9NPVB2VOV6nbyEemsUtkrWvDzMiCVPiQlZtBb+wIBHq+a0pPj/H+XkFuPgaXh
XctoXMZ2S67RcpBnkxbbyJwYUnpzI1+ezf6PRcEBbQ54aWj4+lU34g/lQjaVB2PUcDOG7KjkpVLG
yu3fhxWpBvxt5jAMfdkmMWcYqobo7fdRBQlp22ia755TwiF2JRmJ9O6LH7UZxBQlGvsFyUq9p1Oa
XIzJZtsiVNUrTAfU5dTdmQeKH1bb3BDfm5/Csp+8KMrDu20DXCSrqjrrOh7tBXig69r4CGhsS4xm
eLN66s3wDHywcggGg8TMDms8aYlHZWMEUNlPsRlzFycpXx66XeFU6iMr3y2MLNIX6uqkdXbKTY8O
5tdBVev/x9h5LUeObFn2V9rqHbehxVjf+xBaUQQ1+QJjZpLQWuPrZ8HBKWYy27LGLCsKgQiSIQCH
+zl7r62vWrpNS5BB8VVWJuo2BBK1oGYTU5GkcbrwSi6IesWPTfuG1Ea6obUD7tShvBok5U0IpMkL
07fQI9W1IrJbMU6SAlo6qyGPsWnW6N1sl/KkjFTh159MiwTjpiGra5r/6TYphmjlmFqssQxfZU6C
aMaHw2i1CjX46ctWi67fA8Vr5yNB7PO7ZFilhuZvDLPTd3/+2hX196uJwcVkmi2gXcBc/2XG0NVK
3AHhc8i4nbq9RGYHJxAOPyxbty4Uv3ZWUqToG38YpCUysBLSOGovX1FOpVEV5EeO3qplUNpS6srX
BoaE+8IJPu6KcwejebP4iDLzSEzrdWtYiHl8LGPE1CW+SasPzrQH4cJOQkGTK3TDsSHn2WsaQ/+M
XVO9qiTJPpGVCD4HZMlN0tfwpWIv2hMLKN9VCNbErJXyKFOUJuuvRveOOm04z9/xBZVbOHDQsJAZ
SFoQHUUPokxALBFPEszXEUcqrcVclleNeM6bQQ2PER3P92bApLAcOyPeQXahITlZM5KoLQ5JVL97
nlpcuThYGsNqbgE4IaafcpfF3ZZMsRMerpf5Hq6fW80fHpqRlVlMS2GrjwkUpyTPV7gh9a053YVn
mu1KiqtL8agql4hx0zhc5B3hAApBhfjONWtf5H289Qk+Z1EQ0ffXzBZjqV/OUQkNkL8TeTFYlie0
W15ru7aEySUMBnkXYD82+myT+Mj9TZrlwgNsM4egTDxcBRiSaeRO1RwSrW46xevvGUr3YhpLqdtb
Y+8s4Buq+z8fmsIC+suIZFC3oXDLQlJmcPoKNtDMhBqhpXVHzA19lrrHxh9s+jIboYOVLSjimFoW
mjXFQorBJNMPEUzKk+XQtfKIB8P1p2WUE+3odpSHjEtKFpOvV39sZZhKMztNL0oDE2E3Ns5mtgwp
Ef51oE5LN7DKc12o/sFqqmAxK5s7O1kjtJBI4WFiQU8mIQAkulULXdrJjuudW4VZhzqFNfQhNQJr
UG4TjG17r6qIfb7/8+dk/F7lMgw4dBS60B8ZpuJM9YSfJv0F/MYaD1pxTHzaP6Pa1UcpUdTkKHdW
urAm9pbjElQjZ3x2ZHLUjZmiV1eUe0LD1l353dYKDl8spDTYV/PoyzXouvYqky/cjmf3PfN2ICfe
qqeHDlCnydrh3j6Ifo/new+GjrvFx7qyjnM1OzW0lE+ON/gb3yWdQW4yZ+FQ8SqzcyCbEILQO2A7
EItwNEzRXngp9TEtTqxV115m2ivc4z4WUUN+hFGxQAtiPqtVhiC4Dh9AhNJdtSPAelVzNrNI5ggm
H6eqossiD5XdYMvFypwk6kW26f22uYl1wjY4UAuyg2p3ja63PQb1aF+g34RgVlEezXXN2amMaUe1
76myT4s/RXIvQjNL9vOiOki7fVHb6aVVdOXOy7pvxoRbEaFVYn9stu/zmhphv5hZftJFXDeNdvNY
qHXI2DS79lb4udAhZ9VasKl1zOb+JnUJpsi74UP6yKLsTEESWNNQmyfSp1ogwbl8LbbCaStz86fC
k/x9KFd7f4KB06tLrx3LAPhR0dTEzoWkLlDWPRdJf62rxjvlWxr0nUFW92SlnUPALBB463kEHHNl
WM3m0qKA9BZExHF7jMejL/MA9dOZgRrJTJb6we1XQiJd6sRQNFqAlzUDEixgSbk58D7H5jjz4kcX
FYdADHVEQuyIDABVS/7blPak5Eu7IyvU8vhCpNDvT4XG6xxks70ICTBQJ2t3EkbGIo79F9sN+s2s
fQuTdwugyHb25ZVpjFCjVcxN1+OztJKcvBO7uQs0dzjNeHOXxMDF7P1DN24uxMy7CAxjnTm+CRk7
rg+Ecew+v+DAM0irctV2GU/cAnPq8RLxXFyknGlilwL9Z+lM9gDx28LJI1DAo18pJQh2JVerVTS4
+r7tBvngJ+rHVhVLhADq2tw/YjznhAjlmjoZA1CX+1eSk+h7we8TJUwCqZ9h7J1YOjTXZYcx3h5Z
rRWTcF7cJZtqOw7eXtR6AqMGU6x1yGwHyGxF291ZLe1R3HU7HyyRf8YZ8txiWNyBElqjyvHIWGnz
mzJ+JELvVsj329yH612EwF6rJbw8F86VW123cgdDLUCyNM8g8CH8UDJmt2JBqvnY9ae2XvpDRCDp
LQbi2i6CuSRRELSyx1H+YPfqQ1RVm0iy6vsGLDQl2d4zbS5mZO+KCq2RtE/IqPpL28KtjYBV3udk
UlMaYICalJTldCMO1xAR6tYpWhC4AmLjGCZAik6p1t5EwogS0luCsDpaQjjvmqtZddKZSnASSRni
ZopCSRo6z1QPlSveTrSJy9BdGWOinRpHD1cQ0HZiAMyzovlIynXhryIzJgll5g9NXKJOhadWZOoZ
Nn+6cND/7iwO9004tPaRwnN9kukjr5FtSjedhQ4MRnd5J4VTcHBXdbCc3XJZY2wiBlIbt8Ln2053
68JQsDY1K8FmcllfIlHXj85g+Bu37BTy4SZSP1GOrFfK4SR84EZuXPoS5M1SncJGR9KelomGriVu
Gi6ZDJAXkR/0q6Dw/RPBQ+q1QiTAzFltSdeUmJhLUq+9sgJ/ERtS5r6k5NSeFWQHC8GiMEkVGYuw
P3TYavkI4xB9YkDdUCyvgpQ1aSpTedBbqj4xiIn7MVtU8KijBXKCMCzYIFkrFht/P0QT1oirO9Zl
zV3RkVPpV12197zQe8wU0By8FfyhYXxwCxXsFmzLtUBKpG3BtMG51zJM4WIGy/TRPBJgUurXtWRf
DJP8zx/87JLrYr5CTBquxLGC0wY9T2ifpkpCiCkJL0w1nDTIAJhEfCxKELRbvCrbrploS51ymVed
VnwLbRIeBGAkDzvjOs42UofeS07MZCugJzHQMwKNW8Y2zE/9lk/zZjYSNcOU4muQPtDEoNZKt/pA
VhKBGCzMonK3BorTpQGxayWmceJGd47z9dSIaWaRDLUUgWVimBVBZk2k5Wu77O9LtSDDIfxIPcI5
Ze9slqU/7QutKr6Y1/TSZEXyzHHZxkYwp2yJTyvJXXQmn48IoyvmBPXoZcnFRALbpk3qfGwF8vUY
euZBiLzRgnsXmbsxYj6xCq/erYdtcKl7TniYa7Ogsue7jeGkq3gE1q2gOr0q2gdn0nu5kxpMbGlY
dxe0azAsZ9W937b6zcgFmYLGium3ny5HA/VN3fct+g4v4D5Z0i7g9Evx3CiOu01pqhupJ/JJzGpN
G8ikYtq3lTm2x8/9PjKiz/1FjVKPsxPhIRBPMyRu2ZWKaCNevz7ddYYo2ojisouga113Z+JC+Z6J
qHsJ38SfUhMtxThg9NssSae9ca5Iy7qVtFMcOPIaBN6EjP8nbyCJrcwJf5lcm44p0zk2LOhhhmF/
We6HqaYPembER69qinvZQKUmK5H3ILYyvZDmfWLLc8i2sf1XceZCXGDcLG19PpHRYVXHBHLngsn5
aXYHUW8PwYZ0cJBZU2yFTU9EgUE1iQ6JFtyqE6FCjEUiAc5BNrmlUU2zoh1hYtic7+4wkv/kyDLU
wKxff5JuqHEpNupoplgHnwNxQ8RIeV8O9neP1HQ7w7CN4vm5DwZzoRqWf+lW/nCj5NWd2A8lKF2H
bdBAzXDse9YHGBSd7VD1/W2LNvYMmfdG6PcGcCP7JlDOlEXahVh0BHqpLbQqoF04DS2zK2ieMGvB
nT7mO2+klS8KiCjIMWWFUrFjFn5ZWgo14U5qHtLy1pywRKWsmqcga/UFZP3NB5lTUCQ62yi3ZqQ4
h6IILz8LhkMMQUMpqmiVICfQSh8Vt5y4/UaJSAwUU9JpJtqmLfZuHEwLp8qLhVs42mMmB/ZmSJt2
UwppoqeBQiSiJC18VLupXp6F0K61h0cDYcFynv/FsvViWU12ndl9dapSSA6C8x6EwTIZ0uBWCupr
TQKWifpMXWZa5X+Ty2CbaQCvciMrEMAQCRo4+SWaO4HVbkK5uZh1N32AHZBIcYWLT1vTtyr6nepa
zL/T3L7STYJ3ZsHNn9dL+m8VD4t1EjY7h4OHzKCvxT5fboGaaXZ7BH5l7RNr4PI65XYklYzWEQNS
GyQRfUx9eEomqFtka3cG/dKTnPUSmAZ7T5U7hAEw9XumQTQqrPHQdM0tU8ePXYGXXXMycIRi5LwY
cLqzHiyHJ6WVOsqgLCVTSbt2SRRfI9QyT0BfulPRRfl6KEsZRYF1bcNs64CuPDHGQPWM0veBaJzU
TIO7P38gxuSl/2UssFhTAr7GEWSw3v46FiiGSTdh0PtjTko8lZmStdY0x3atfg9uUXosHful6rsX
MdWp7XAX1fHNoITVOTRK5WDlzrtYZWqpEez7ttxEuuPNGcSfuUBJGoJCUupgPZiWWayNVkPDPVAL
KrsKMcbfGl9bbeVtPTrWQuwbmmI8lqkM5bjI1ful4OmLzZ2XlkwVnAwD51Sfn33CzbAPqkA7ihHH
zYeWImIwHljlnMwp+0ceq1v6WeFjYvXdGnjwP6hO7P/l47QAMqIIsUz6eF8raq5b4n+DJ3WYpSV6
LbvoSEhESCP4eMLJoITaUwC34RrnWbyao43AIcS7Qerw6402ARt2nE9lNunKJ6jLp2tzG043aVMz
ypmPEsX6U65Fh6wsdRsZK/UIwqeclZhmu+l4gHuXXnhSg+LWUuuFnufDE893x15+jFJAVI3aH8T6
omwNYxU855JE3S53+qfAr276IHXPRoUxoUBcyBhpbLsU6HLdAJ0QW+W0patIKwzopDQvoOIJXQmw
FL5f3QJM7+ojzNW0XLuK8+CAjkFZSGNKry3vkqLfsWhdj3YAqxZLU9qlYN1baW2ulUKGmjy5bQod
HampVB6SMGbPlmsPFOWDlTz1rjwIHbfTPVFq5CvxLivPMdcYnYKV6BGnjWIf5xHnz+eNok0XyV9P
HJOCqmIr1Kw16zdjOGJPu5OQoR55UrYvA2u8aWuyH63I2aDhqDZk+4rLfOnQBoML+UiUKKr7dnis
uvp7jieDebd7KTBaMH6TtYMNiURuLoJDp4xLYXovVBm30zQ9m7UduuLspZGmrmjemoZy5aMVuGM9
mR0nbnguu7dk8XkX4kaYy90ytj+UIXWtZlunCySi4CAhfuImKL1/TB+pA6PqJfBuiRwh+Z47GHGc
oDyVPjBZcaI3tooGjSgvtxgjGoP5K5zd+CCysd0pJBWtD1muFSY0NAcfhRM57YKzMG0j47nW3I4Q
nt74VsM1Wgd27S5n6X6gmVgv0ngjzv5G164bE2tXH7g/Yjn3serS+8qbYThjDJs7X5liHuarMC3F
6iAW3hgUpeOoyQvXIL96ReSbx+JSkdZpfIihld/4yFSXHnntWU1wneU7/hGtGKueXHMfszxdkgU/
vJSyZS48dSyXgN2gQlhpeoAtD3h6OozFjZsGOPIN84iMjQuqlm+lTNsqtYeqXc7PUTBcgu+RHsbE
GY54LKEFqqR+KJIcbr0G8Tu4c/8mJOs4G3viHRCxYiouVzXshCFx5YfaT+Ggw6mcj2KJyMu1ODLS
0oZVO/mevTTXd4zij+NU4h2JhvoHW9/vmFmHjq2jUS9yDMWiCPRrkVFNArvRbShfZe/Ed8GQoFfN
USKGSnEBkVh96WvemdIU0W0WkrhZ9Ay4AHroWva29aEXR9fabvoERtNUmzIlIoft9kqkn4uSFbk0
tAbk2GcBlh2EcxonNUIj05GPc7xA2gHBirw7ifLqd7GR1Xct5Lkb2NjG0suU8FpTfQOjeanuhJRk
0o1gXi+3s31mwAjz55HA/G3Id0i31WjdWBb/N78O+cwJ8CeVUDUzBQR/Xj+lHaaoZT/KPh4/5Lrz
/bSiGyY1YOUDz+5OZlM/kMHe4L8K9IUYwDxsM8e6IC5Z3AXe2cx3FXtLAoLyogVyuXAxoV3LGmWD
vpmuH5PDw6B4HYV6+eh2qbSVQoTjXkcWHHHHeEElOzXBANjZtDp2WfSi9bcNr73Wr1valuXaNDyy
XVJSAQkJekqyuEFfaGmXILoN/FVQJxtN+d6qunyW2mQy54bSa0wiaD6FOkX8oJ+7DoUHJdqkxHpN
KUN2mZunwq71hXBUaDWHxegn5dYB+vHnb0BVf1O+UJvG1ciUTkUbgTri1+MzzJU0q0vJOw06Ly8O
O3Brlh2fogGlWx8hrUanG3zj832QbLos1GS9tSjzMGupD4Uuv4l74vLpxXlJdLUMF4lrjC6be0wA
6bk0bfMQBiDJO+yRCfku76kTnXIVALKrZ6+5dJEhi6JMPmgniULQa4fgiRKH1dy1TOHW2D2kU2DL
zINyEq0KNXiunSn3itnW6JBbZ0s5TiepsQ6eRn8ZeaG0GhRUicbkEv70C6tNTA9iylNRCSGkBMGT
3T6QFmXdKTtfY1izc3mPlAdGTefZmzrM5aUYu8d+3CVa4Z9Tr9m5rtafUSGrC1kg6OYSnp8s+TRj
bNSNfm9l1as/OVzCUeW6T8AqUnISdIywoGKFqProooaImfredJRA1gpJt0u/6eJ9ZtYgZpuAKaxR
Uz+K9LOKM6OtVO2eK+o26mt9Dt1I6HjFCaHPZbNA/ZjfWPKgH+ixoQCd0n32ihZUz13qwa4ZQsve
lZP8PTdiVlgS68zI8jHu6fRN4wgvHzWhQ1xBCZqL8umgbb2C9ZCUFs6iqkt3J8B8pd3se5crI/OE
aMuhm+6toaFNrCrujclCaVHD9F/MdFlJJVxR6x2bqpLt7QugP9eDNeWHdtiRxtFRr+3+2El8UH3n
T0J+nhDZN7PZFiNHj/I401dN4NzEfFNHoQERizvHB645Vg5Ce0X2VqMF2stN2o1Flt67YWp7kjCi
V4fOBlhoq7opzXQX9GO+jsJG38W+Ud/mfUjfT+dUE8bXOu6uS2PIl70slecGtug2D+xxr3ijdKml
ZbFq2uDaTNEOo7ug98w16nMUTgemHhhJ5QtZa6KNJwfN1eeWbZc3jlpeVimqxNaSSXnr3GbfNqW+
0XFYdyYhvfTSt8I3BQXohzlGw1VRKu29jfLT0OI7o9TnOo9UMSwrwEXXCrrGPEk3U1zkQSTuqq1B
5DkesYMQ56cGrsrSDKkv+sZGeBrFDeH25ro0S3XxuU9s6WVTHCkv7hVJyi5CeyAIO43N4yxN//P4
o/2m2XUgsKMQcbjIgE5wvrTRc9usmJKNzhH4YLpmfWTcOqanHbSE3AMxvxP7rFpZONa+iptoPpvF
KV0jUdhFsk4zczrNSV5CTGUTEWDZVX0MMFjN3qPeuLdzW5335LX11LhVc5h7XJVz8kaU0dgtpfXQ
RwUet9EiGYEmgjCLC9v4QG1yOUoe1pRET3eDpbD6+4ex2Jl4SL9MixETGLQhCd4xKcPbX4biaID2
lE/2Npy75yFt8QdiNtmLFbVijdSVlfoeW7bOaEl9R+zvVcTNeTjU+yRLUZLWdkt5sLD3wsIkzEwi
WnvyNwFYzZ+sknEMwhUlEJPICKLd+6twsIKNMunIKtcPN2KflxDDE9k0wCyrgn+gUupJk1vbTZwb
OkK7qsnzR3qc5pESBs2qNAJ+S6o5BJYko5E6pbD6o7qmGSMd0jJJCR+F4dDb777afWjCypDIIwiK
FDwxJl+3gRlegohZUkfwcXixS9zodZavLYPEvc994ilxoOzDcMSlNT1XzuUFfsrmQkQ2KJHVv0QR
FB+R2yASHFyXvpXcsSuIWKarhOBQPnyUKxJ/aiL/5NJAe2CGH90Q6nzVVagmT47dy3s1bOI9914i
TbfkVWC9tRVuBlwLarvt0WuiLiCn1ShK6UIKisOfTxTV/o2UwbEhK4amQChFI/S12tAG1PrLISpO
npvqSxGChKHz3TAy+0pL+ogPRyHfxykfrQJKZqglDrl6hf6ocyDpsQaVn17prc00cSW2upg6UqbL
dCrpaemG+7H/8xmfWxGJW4j5ccDSKspQQp1oHJ9qKtnMUJvuXP69hfb3Yx8+v9dcC8eD6FCPxIx8
aGXkmlRZin7beITaaVtmvg2nLaO4E5NyM8aFHrjPasyc7hdNMxEK1FhC8POQKCDBuMcZ4SRcXaXG
xH9ezrAmI61+akK3Ln2nrokek3rI965J7PPcRob+D9DLqLKt76faxUga0DZzbfUiU6eWuIzVsnJv
JCZPGF5rYtPpARRHgog3XY78v0K7+NwM0bozMiAIMsThIZeqrd44wVrUe8ZIr7YxvlF0A1NGAcgw
f12W0W0jAm6GhAyqaHiUury/Kgx7PKtB8SRs4lkfNWsPV+0uyzJlNYtIvJH4kiRRNrGcBjdiLhCD
J3VDL966siRhHIQc4jvWjcpC8pwN7aUIrDHtkfmTMIdj5WNqNKH7DBXzYyEV0iYLMg0chYz40DVp
htvlWpCaxVaGT9qIAdOLea8Z+sEBjgXs+E49AaICusvFafVT2FtvvEaML8fYxNvnJHK25RVTStWa
9Jp53HBJe89elA1vGfow7ccAGinLNBhKU5ou6ovTQGmwW1A5MHZOJYU7naQ8Rt64WIvYtZF3v6Ib
YGy4bqQHH2T9cjYa04mmtS4D/M5ji9p0X+59rOCHFKfGLEBROUPIqs7tpUAOVQb0F2z78rJLlOfB
ceWNpYYgi7QGQgkBsWeEdivVbiAqKAjp3CJ/ZlaVX8hSzPdeeBjLZeM1rpR7AcM2sc8stbpR9+Zk
kQlkvd2kQRCuJBIobr9spQkXLaWXqWRr1+2k72v4Ag6Vmr6K+NVQxx5qKwGJDJPcL7IH2oI2vh1X
MShfs84ddqOlPmiaexPVmXFv5TE6rSQ2doXPh9l7KGPH59SnyiJIUKmBNmfgir4biRE7hJm7b4eu
uggQU5JY9l0MiblqPaAWaW/mFTMuAGlnWgthBHD6NDlGeaEv/TSjJZleECRZ3TfEOgllgVOS6ayS
6jWiR2QK612IV16wsAbujt9ZRISKm3C6Mosts9sQRCed5ncl2vTiBnb0uNWs/M1MnBLwqmwuh1H1
+oUs1dnFvAlm7ZCaXAJ8CGArX5W9BjvVteHIJZGtdbUT5B4tI7Mr8rHvctURq38zPEtFEC1F+JGf
BAZiFF5enujXYZLbN38euKlq/XpZx8DFkG1Zmuzo5DewzPp1hcVSPg2KRlKP8yLBk9EWm03G+iN2
/PpS90yK2hTs1kkNnkeHLIJUH+WcllbaJkr4tluPso4C7x6TFesmsy6ik2WN0elvgWDTN8NlVujd
3rRREqtWlZ1hfkIPg0R2JO2wWYp5cz3N/2vcI6sG+dU6pTp2kTftSnDCGnRbxFesjdjyLshDu46m
NJMSSNnKTrqKoC5MPUz0CbBo43Yxeoa3F0sjm/XHzjOSEU97dvYiS/2OS/5zA+QhQO4sguAS0ql0
ags3WKsYD2FeI0JJ03JT5JnxYCaRBW01tfeDGpgPU7riQhpoRcqFC0SrVoxD5Nqwon0luR9c+4c9
TFrGCnS+bMX11vOs9iIrJgo6XiPTCMCfxlq9Ffa8OnTwQJRuvRUaykLTXjGdZjuyT98AHiH1T5ws
WfnEBUY5jhhdLc3T500W6wFUWlZmn/vEVq0MVxXyuZWGK22T2YhvRK9Wpd60Ja/CXkLz11fmKNeP
hWY/RJgC3lxwtBpzmIPXUe01dCB6kyM3HP1iUZm+fBsnFXVli9WfZKhPGjTqsiMpuEkVajyV7pxg
ZyR702nNowgsq3xWVGWYEzAyQslSSPYRJa2q0hlVpruiv+pVgKCTdDSZ6TVvCcjdtxiduNHWPxof
sFRR18+dC7DAnrBC4sadtlI9Q3g8KKgcFUNelEyU94pshzfEaUY3sNWXeV6G12IXnedsWQiRK8Tg
V7CY/QPam3cYGPF7bC6TqNPfuyZ4GfHH7QCfajMbFG9Bf4FtEhFINewlX9qladv6y3jg3aumrSJJ
yPfkRnEZBSe1Em8okGJlq2oZiL6pgmdHY/FPHNOvYC5OYI1ur2wavDd6YNqXNQoVubqWIt8ivXow
t7M/Z5BIy8ZSNK6lIaS71AQ+TUuTLB3qbh4ECg0NG9OSu7nX6Wj9WyjrwQ4MjrczzUK+wxp2F4Fr
dCXKlVVfIeat+o0o8ImaHrP9ECNw8FLGZA59KtMs4ONEJAQLf2zKVSVQCy2VmX0UWcldkcGiRzjS
HcVlDNKbtxn8alyXifw9az0L0YcRryJwXmtbqHjMGP0xC/R0VeaZdV2a9NDiepGbCAXEHrMfrWtl
KLAnp87hc1cYyI9DYvZLL0W8kpDikl/O50apnpgsHQi/2FPnySAVjz+3tSQITTMJkXULA/c0MPdx
dlVyVbE6WGOW+m1upBaG/5zkTnny9fHjplExUoy9SY6b6RXrZDrwhcFk7Ka+sSZ3t6GJcZrTDUBZ
lXs0fAN1VRugFYvSZJbVRE9+7L7RMJReB6IY4cgg9+nHd8ljCJk2BvZIXVZfJlObzRnU5NrAzZtU
Sn4ZTxXYKIMsNDftZbO5QhwWnci1j04x5phDKtMk/nuXMeK9JWr13GaYd6ALN5clpsfL1CSnqWGM
+uZe6mOBg9NpTkK5XuiBfTUwvZINn2qoHmrujkIpchfldUZzNmMU7ND5YhicAI+WU6DFD4heWnqK
aqzLEK8Bw2s/th0kjTgB9aZqj0zK2rm8/d/f+//jvdGfFjTf6j//w/3vWY6J0vPrL3f/c5cl/Puf
6Wf+fs6vP/Gfi+A7ZqHsvf7js7Zv2eVr8lZ9fdIvv5m//vHqVq/16y931mkd1MO5eSuHm7eqiWvx
Kngf0zP/fx/8rzfxW+6G/O3ff33PmrSefhsLovSvj4cmuPHkhPnvn3/9x2PT6//3X8xg07fg6/Pf
Xqv6338xGfiXZuBSJneP8cRUqQJ0b/Mj+r9I9aGWQxlaVWyLR1LY9v6//zL+JeMwkR0TUglzKF2h
jFJlzfQQPyNDqWZNqFu2+IV//b/X9cvX9/l1/lfaJNdZkNYVr2aCW3/WIKahTtYoEmuaTmEGX8tU
sf9JEz3mkuzrSpfsU+s1tOKNpwzfCASl/DQ4d1gfcTrIoblAFL5UrZjeApde1CbbOHafksJPSV3O
sSaHLz99fh+v8+fX9b++LMpDOPgMdfoQfn1ZSexHiesGyV6q0iM8miMq9yOFLQWxYL7689+avoHf
PgNmayqZgRYQhK8ZS0UVajIM3WRPB/rRJxRN7dVTQqDVxoqsVe0ziJBewroNQ61JkrjrMi9Fl5dE
1XcTGfEaOzRlcOm9NcJHlAPZQpFS9Fqm9KO03502Bexme1xsVe1B1Ujw+vPrV9TfXz9OAofDgtRH
1DBfdO2WI2UDGo54jxQGTwhUHrUevmFTUSk3rybtdbYH2G1DPIIeFvT5tinSf7hq/i9f2C+v4cuk
F/+kxiVjiPcdsfJLB6qY3ttnJaq0pWLb5z+/419LI+Kg/fmPWZNy5aeDtlEG2uelEu99v/vW58Vl
WkmvfrpvRusHzLX7P/81lTPvl0+Y80KlPSAjBOPz5Qj5ysdwS6ekaJRFeyl2ZXhYtKeq0L3Ivcsk
fXOmZN2RfL2iYVVRGg8qFdTEUd5Ld08kD9grkgmNu3bfreMWxRD4WhvQTq3bT7bsk7DsqpcWvh3y
XEF6G/bGoqxUdZCxarumWL2SjTjY+L52rLstTZFd6TTLzg8AypE6cUnxb62byrMOGyRHmhe3dF4N
5pUqXeQiSZeFbt2SQLnmcs5JDPHk1A7OVNl40CjnFIG3Q5S8NUL/KrCSU2cXQJ2itQqRnRbCKUa2
UPYmh/PgLgejuC0VlwvTzvfbey0w+7VvYnkdoZpLzbEL8HiMJMBQFPfQEBNhvGhPyAmXvZmvFQNY
qOtat+ng7bJqOCosXTGIIE/WCmR/2C5hTS1YXNnLUAFJwTxvbxGPGQ7qui8gf9KnDo6Ur06DJYcH
gjerTVdIdx4aTx0w6oAr3R/eGlvbK/UUzpB3B82479UbJB7xYmxBcSROygwzR5yLNz0ID7r9oAcd
iy+8Jx7YTNNYJyErayV5aINa2uE0uqzalKShdEWg3LaC/b5gOr9AE7woW3dfJOZ7OMXZ2utA25SD
3+5AqbzaanwRyYQwu5JDCvmKPk8R6pdm7LsLJSLwR6+6aylf4+k9SMo6IaD10qHIFWO0XkDMpkFh
PscDQaxdZKxhFFvL/ps0rmqq3x3OOq+XEfFd2iwUVP25SXYYPS5qsitZQRAV5pG5nB6mSZFdQnso
yiWpDKBJLn2iWYh6XMhyfecoNbkslEf1FibO96EelvQdt7CgDqrz6mUbhyBfpQFlMUI0aJsNUBYl
PZv6AUTaQsY53zgADtxtg69Xo9QalSsl9y6i9srC6WcZJFaCzdIijo5lXIzv5KXrCxTMxSN2I48i
VPV9rG/JXSf8i8h1onEJyEj0d7Mrb8iK7deKMqCSxfSgYGH0ZI5F2wiuoXJIoND1VRH3F16M0avB
Dg9J+AJ4AgX9ASogxnV8lIChKXvriyaU1oW1s91nKWlfpj8TET7cGuMikRtKHvllQgB0bmtbWvvf
Rz0kysIIXzDuvXR1Ab2c0TO5ShrVn2CfMUY7KBbK0GOHIdC68Z7cXt4ZdYClxnvSUGS2lYGZu+ZV
yf6BWsyPkV6XrzYHWyGfqzQfqRGgwMEzVPg9cvvWOseOuavU5N6nD1C516oxlgvco/qi1I1zbbV0
3hoQv8nwrRtwKQEQd+hYxKuOHLYF6kKocKkdgFgKX6iuRkjJqUDY99CtvlkOVCgllb+pSCyh39oL
t7VoUPrJDiy1tDWAuy9Ge61uV/bL0bh9OnoPF8rtMX1apU/ZmuyXFzbmf0f1pX7GRrG0l8kx+Gb9
wONMLCoDTvx2jt8IT/6GQXvnbeKl8wyschWs3tM3MpQWX/9bBSlT9o9/5CEveQ4ibzeZ/nWL++oq
2fQX9/Kiv8g25rHelsgED3RNA/tHw1BiURe3uin/PH1s5QESfofmKyqksy89hhHuxlhdNAmVYZ6c
GKelHbFWypHpZ/RQ+EZ9NeLaDTQfb1/VPmVQR/LuJWPUlcIKef4DNUYgIhhebOqBg4JsYfGe+M95
cOr5YGGcSNeN7y/ds/x/yTuP5ciRLdt+Ea5BOcQUQGjBCAb1BEYmk1AOrfH1vSJfDerW675tb/wm
aVWVlckICPfj5+y9Nq1ou6q89Vi8aMarTVOgUV5E9XhOmofIfY6T165jsJq+yfY8f6fDcys/FBX4
l+bF2EWqWvHsGWT4i1J/z5zHFVPdaMK/53YiHnFcxAtXPTy79EXrKPKbdNiW5PoSg95ycEAv7TtY
9f162JuTe38ZAzHZQJ3JlOdj2QiV6jhf19bkuYv5kBl3oOPNVb4TqMAwNT0dM0ahPvT1dSlevNqd
PC200TLcKvW54CoUL2FCWMVOmQrfEF9zd4m0L7V8G7LXWsk9Eb7Zzk0wx6tJGUQlji8OjOiDUV9Q
KLOzaQz7EU0WFqQnCFpVQueCWV5z1ZxsXU4LBcoq3s5zdxKEhtpvBXiT8ni/NI7zlMTv2fwLGdba
aIQfji8mBDDpvLLzt/pxJAnKhidbM28S6ntmfgF58ZQIGJjxVapELIDNvV8sle+qoBEsj3Tfe932
dLGZ+wNZeusa72QKvr6KpF/qhJfBSkqfC267nhmH3uXlGuoDFdyLUzSHXrtZot5p8TfJSlkwoelF
yOEjSlwnN8lov7q2tM2t/nfod8XXEJ8MVE5sjl7G2hxq16i0GXy9DdGrjq27JfgDuVRnXRx9Oxff
ElW32wd2tnKnrV3eMlKgHfHtMNKNq5eYlJARAdGPUITnMBuZ7DfTaLyRjoAGgDAYnE+TU5ezbptN
bN9UN/GM5pI1pwzpf7VXx6ukcW3lx7JbLZJn+nHRKGymK83sdSx7LFsYPnZu527lm1C2XcGGvVvG
qwEIL5a80MW6J4ItRLiPsBfzufidLleDXh5XMmeJEynffWOY2VmNs43o3uvMx7wQiAJMwlXkK9b1
U6TiJtqnrg2iNlCqA5oIaGhBPzOwYTD7bIERSrdRu+lJOFBphBtbO889i06a39cPDjl8WOUt3Obz
m1WvlWivLgfyGxRizLA8+zWwW3qby66pbygwZpQPI28po49YvNrpd+SclPAW8t7iUJbahZSVqlyb
M4z11xx520/qrDoRuF2g6hf04Y72PNmfE7jyunzrkRVadOai71I/6u3OMD0X9yQNSJonDN7Wc7L2
rcLz0+Gxg47HBShfYhCCLpmlMaRyYljAc5SBU+2n/LEw2sCX4MYksWXj4BGKPqH7aneDdU66J4I/
XGJTlOg1KZ6KRqzCs8TMEYqHiRe7y36H48MU62zVgdNQNVkAqs9ljvHvbk4y/IoVbPigroAHGgRF
+4Iiahy2Dlwd4ylQFC9JXEwZcERM3HnXJvmdjOeqzLxoQdTXvvbkmMXZilGXTwN1HgNLTP44275S
cyxiYGUgTPw2KWrDLPSCggjHVMxeQswbYJl9iog+iyThyfkacxaPwh4Yit91xjol9oa1qCfgj2jp
OYRmZq5bzHjNWR8G3xvtZ61+lY7NU/7kcKiyokNEvd01/Qp8zpNMd6mEfvOcIou0Dq19kuyITTf5
OoFIea56NSq2ARpZy3ypLrwsXccDhQOJt5n5MmCYMFkpXcqgAGqWr9yrXjKuYLI052khjds+qFgc
Gx41u4T+qLyNNMXRyCCY9tE9FoUP96MIeQSbFVcQ9YPXtG+61XuBYl5Na1lrzUs/jVu7/UWkmEZv
qulNL2jdbaXPh8W6DCdbC7KGdvtnXL+ZDVewNndoXlX1s5ocr6BqJYktsEdyJdfwASsS2hGHSeJZ
LRNkz5ObX3IGpQPila0qwZNQnGab8pbk5lrYtReJ72FjDVOA+VKQgdyCIQ8fNOtoR1wGol045ufw
xpRGsgmwbpeBHBM/pcCDRJOperCkq6HSPW+pv0YtXc/D3k43+fBs4lYeVR5uKtN8KLc8Rz6E0ZG0
ADcj0PpQJg+WhZpTMBS09oqBwREoogWcWP/QtIRs+cMErjbm+NQNiUfuL1WJvfrFIXqOLgY+V0Y9
FEh2/u42n7XxXdvYaqNfgP/ZI8mOiVnd5JXOmNl1vmcaLx05g2oLetgNhJoEwxj6dnju625dsI31
8SZ0qlUn6/2YplBGGfeCT+19CJEP3dIHhbk3ohoq6pObjW9GFV/J13vWzAs9oMyj0/htyNfhs7Cs
XdF2gdFwF9jQ7rZAhwHOqtSSD4LyEDYtQRsZ2AmZpg5X/vRq6uaPOcKvZ7jhzYqat7L8iVlIZ4J1
o4hGOaMFjhQ59c21MkiAGk75WL1PqnzoY4P3unqpO0KWP1KZFx56QX/KyxeQRD913gHsnXdaEaqb
tAtQCjduel7D5fhqJo1EOgZCMvwItY63waq5AQATSCz3CDJA3+DjTziYjb52296r4XTiV5kLxa/S
FSkhTF5+DH24kNhYDSCCoen0NlPBSvgFECtMuiX1uMaISA8Vzy+tZ3JMN46aHtDeX4Hs/LaJXsz6
eduUNetP8ZLC1YzEeBAFi4qCglB5KodG2yZpf60qY0eMbukAPV6yQEOyuurUaPOfD/V08v/vQz1i
Yw5Olm1qmqv9k+RSKd0UxcJVtvi2yl1p9CuuTuzXXQOuWE23kxAMu2fGZvlMAuFKr9pd1ndpIEhQ
XjGj49BA9YntAHVYMl1EmsSH2i3SI/Tbir/CfS70bAwYaM9B3kAJBGPpGYyB1qkzRBRpsT8UKPmS
eroSBOL1jyohE4vSPSaSyQ5o0ke7EAfL4nSV/zga5/ZdxZYxtL41kYrOaRfVa/zVpD3h709aMr4u
U6pTjJmsPLSCLbmvJ6PejYC3VqGB7CbSfxX9VJ+HSc1eEtN9KHQ+gKbiYIjswMZ2SJXtnnOUrqn5
VEXXJe7XRvlTYBdL+jc1V1ZoqQHe5ytoHJfIQWxPRg1iI00rOIRcesxpqnuKlaPCQRf3qWL2vvWN
+QoRphk/DnpDSCIKdeRp5ng0cyy57GFa9Z1nH/TyB+dWKMdY7M38ccKNkcVbXSd0oQU3MufLq4lD
a1cOgrjpAneQHWk1FQyo8XSZ9gXGVDIUZm85CndnpjupukCclxKlXQ7zqhybIJLj4s1Jm62KRexM
F/W+WyFFtSH5wNvkYVOttemzVS3VwyA/EBbwNoA7Vvlx0UzO7mVpxbMVVZ+xwoGhiIRXHLJhOwIP
WCr/Hm/NPXCMFhP0+p7dkj/mym5u93V4khYde+IbxoMsD6m8pc16aB6rbI/FJepHL3bPrfHoLp9p
/xtx0MpufEXJ37SoDNCPw8R6Jo13STXOahxs0zNQIADO0EuXvL4O40vV3uqTJh4grcjoo9Mf0VsU
HjthEUbjo8JTfhdgzUIeTYHRfKyGtWk1H6VS0UiJFw4RtEe8MUfPrGnxMUsUjM3ZO6ijlJldu1YH
h/UZxW2QsmtU2O0nhw2dcfbiOXpxU9LyMW4YiJpPMa2usD6Fmqp7ykqpbp36qbmXwY1QLXxX3QWg
1jTf/9o3A1+OQ7neJSbTNRlvWtZvGyvcByt7qn/l2XdGCYPbzWvUV1FidWx/kdjruf2baJ6S6lzQ
kFvK93nO38w/K1lqe9asvGvdT1ztlf4yZH5GXJK60rUH9WVRHmgCenX1XdWnhWq1XNwVvcoSfz5n
HwK1yt+CBxkVJb2w31196uuXufgNFslHe8yYPpIhVpurqK7s+NYKQiTPHjVKqK+ZBTBWr56dkjVX
1eLTBDPCB1tAReyazaNaLX5h1CiJO1idVl+92P3QBwu9NKRr4/cwr0vloiXPXbtnB1vX3L7OUQLd
nUd2PlunjzXwQjwKWhAOXgSfyCfqnQZ1APlgmJDem2ng0EOr0QlfMJP8NCU4P8f65tacZUuJoE6+
/VrX3Ugqz/gR5zAi+JTDCcXCegrvHSJLBWIPGK+j3wnvxfaHkRekNtht9WzdUHdSOJj2xg7HVYWC
OO2dCs7PyJ+q0cTDxCJ+Inm9E644Ao0ffzxQQDne0pIbF8Xut93QElfuDasCDok/6ZPljZnxNP7Y
AgpDXiSoiVJ9n7jwMjQ3udI6AyFv9k9ZW10dJOyBOS3fVloWKw0xNFyiZttIMLv7vkUJXpbDlrYf
sNGCHoou6doIG3s6i9590FFHxrEGSpLTLzZy9E2LeB6qgiEuvTkYf5Kz/pznH5YZv9HZBqZAQ1OB
WVEZLd0zO3U9u259Vbp3RGDyWUfyNdXGLxgjlS+rpyhe8iBaVkXjMf3pDmpxHJqQxxCBsdeaYRnA
KgpBJRPCFlNumsJpV2bDB+r7/CixzvDQjU8AD1TzUoWvYxLLW61r56TCCRqqtb5SO6jZhvtq5mAT
HEbuNPFCFjdwI6qTfViF+bw0C4fa2H2tuQoUKXBopLyR0QbE08TLjFT8rbLqDdZgKLINyEIkzD3I
g7ihV51oQM3cFI81ZHWvaifYCvbrJBlDK7T8yoatX2tZo6DacsBy1LfZ/FbbNwRe4l2zDWU9DBms
q1aj0Aqnd2MyA9SpbEOcYyKteHQier4lmeznJEPDXABO7QFu7Mxa5+g3UMnRirPYIYZuj3CJOZRr
kU0MroG2zQfY1pPVLLsKIuH7KIszjVye1qSKT46icru5r5409QX/FKV8QSdzrZC2qYLz2XSuXvvq
GNXP3WoAo1x0fXIuQ8jAMSzgtZul9jlSom0rESZLrJa7LsnzxyWtQqJvQj+sdBa+Ua0u5EJ3uywa
fy2FqM+hHpfr+5AHm94PcdbqwQFSkGgm/ukhurRFB3BcS9yt48T7hguwBx3MPUo1i2FuiHCkJOo6
UvN3lJqLtpX6A6KzVN0TWNqKk0AiMsfRwdb6k71IY6UW0xGYJ7VAY/FcwMCOhSP2GuOMVZxuoAfb
afQEz4bDZWT3VyWdNwWHYN190sdwF9MXn3Wc0gPIXgrjLPTFtB5Hi9NAGP+U2n7g69Brm2lVxjVS
yYheK0cvE4zSbJ5bklw8szd3ov1o44n5ods8OFb1vkxOtlGwc/rkxpMpw+zAXBlO9gKOqDCnJ4hP
lp8odeVNI0kZ0JAQcq1oijlFuUqkzQEZEFdYjQ8FR/HZpy5nXHrvM2pLYIzqrUaw1xOlLpKt3Gck
SaMegmZKIF6hSyzkfkW1NBTJvghhtVJCDV+fRdiu7nrqtIiZjbznbrpuwoi+nGEFbYz2JI7Jxc0N
56SjQqBycy4MZXetk89en6yvS7oxbexDLkl6GoizYlFODSN7YuPI6zUCSffCsLidUdpdiqc8Qc1S
nwx7UwiFxHDtGqMVSZjsgAPX3cC05clqvaZc3pZqPvHI6uzn+Qvqr6Ge1gGFUY8INwRmQS8QcD+N
dOIOwwFnir03zMAGIgkDSVujPtHSwzRt5pQ3WzSE4+Z+ueBm7YikPNBKiicIsiCVyFbZhNOXlez0
fGO3W0vbcaCbkgCaSF7stUNuBUbP3zMyxhTVSvH78UnroVD6Rn4/8IP59LSJ9yV5YUS6YhkqNhb0
/XSb4nORa0vDUCU99iisversmRlK+kx7JQREzfe9TT//gLxr5+ov9rTWQbPTXAvHYdfYx3rhOrfd
Ko5ab8L95U7HwroNye9o5hKMV80+askZT11UQDcAroJ49WJFX/BvnBZdisfgyir3Ll4tqC0TapFA
/MC/cfoNo6KJAdIniO6EUDZ9nab0RKttJzeG3Aibb9uc3fbZdxXqC/hgurtV402nb4hQK1j8OuS7
R5nvRXwV/a/aauh90bylCk/Sd/SHGw2Yo0iQbcY3Mz/F8V4joC7cJhYt66vdg93ZOd2uirM9t/8h
TfeMWe5ftMK++mWWhQ/Q0MurreV81PPLMr7z1Ccl859mP9f7sKc0/GwIO63mjZGt5vGSlxwTD8aw
C8nt5hxjhzR2PsiCj+NdbVGDx0EjzsQwbhx3bVRrMZ7QMxn1kaIQJS2p5MZBCx325yqo633xYYoN
aegxpCEFqMs3mnMfyP0eh86tN76ypiHB1P4AIQvkuMdr6FA08hQ3mm9Ooy9CECwSiH36nRhdcMea
6JGPVG7NZZbTyhz8WN2WmBDAHCUsbsYNI6IzEn4j31CtdbBcwsiTtC+slvyOKTyZ6at06cZTdQ4q
nVrOhJLmyfyaTvcgqn0voTIo0SrMngx39tP+oeodjiH0BfkiofgobGLgLS7ej6Lf9Ow0qYdM7A1q
0krZxeNVFydwiexxmyX6bUx7MFPGuLOnd81tA5WxXWj2VL2dv5Q4+3TSklzLh/Tg27AcWLvqo54+
m+aLvD8/+WtyV7Brx0S9tpCoapOC7lJkL7Z+J5L/6MWJHo7QD1LydIo2sI2bWd9sjVCv3R34H3e+
anVsD0xc7w9m5u6W6oJS3lWJKZlW7BqF3BrlwcSrbiC92Mj5Cb42462HlHlWt7bjc9ue5fA0OC8N
Q4h8/Fm6h/t3LSovEUCG1j2cMNZgMMK7CNi5oVWemc8XsLynWXEv3PnB8ux4b9onP9fPLMBajjfv
np6kTx9EBlLxA6XSPNR7SjjflMIzlUFfIQO0EcrQzCLsJvllF59u+qsSr9jtWMUQWmrucZiMbQG/
VnWWJ0CqPj/GqrYhPTmWgYW8vPngWuumMDc9dW6xrAAG9+Yxd7cJ47SScXu/X7ItWuNyJnGRqmg6
5Oq5jjaV/lTqxU4uH+7ykaO8Zz/daPJVdEeJXr8weDwvbnlRsu1YLy9/mgl/6Y7+kqv8Qwb1j3/9
/1IVdddJ/M+qKP8z/yq/k8+/66Luf+IvXZRq/wvTpa3dVRWILO+qlr90Uar+L8MgB9IidxdZi8Xv
/KWL0sx/YR3l90zhospwLJQhf+miNPVfCKbgEqPahNlj2/b/iy7qj8Dob7ooeCemCc3VxSlrY5e1
7pqhv0lM0DqlSzoN3TavSZBOaGu3ef002VN6xMBX7voRPbcWDmrgxBKyVt+pd3Sg7g8qnTX8HVtF
A8keOmO+uovrA7eNIjq3KAubiVNvFzLkCSf+oqVlcurIYZNwbPHLYnnDDwLbTSzi4GruCuCIe4Af
ytEE6wz/w9Ax6rJqPy2tHZL5ZGNqDNuLVEiM2+izEJm/9g3BgyEwqL/dwP9GliX+vWdm3y+LfVey
uY4OC8n9J2uUfJY+B3fWbjtVnHGJ1NuEPxSosG7pbPUJ51y6uBAYiRIBz3P4c61KdRYHTRuSTYbl
hcxWXCXVA+oN+MALAzd08K8JU48WmPy+SiZjZWo681aCG7qBnUQVbgLAmzViyiihujA/RQ7NszQn
/Umva4g6nW4HOffRo2FbrHJiajYAir/mxqEkHZW3wVUk2VrDcRLKXQu1i7BgBsR8Zesu+r0oySbN
lnKXG/GzdRfad6Sr/OdLp/9DtPTn0glkfjzRumvo4q7i+tsTxR2p1TSyGxwuNiExPaYilSyuO6qD
iJPKhz5veZbTlbu5mIf1Qr5TBeq8UPRPQybqOiGUTbMZwZG79uwS7XB2rC3M8tbjPVI9y+I7F/ks
meeg8+EXZ6WUmfQioFdBN5Xyf5HN/TvU4/4oCNPhzTA1iKpoG++KsL99H6n2qT7FWrslginZWHfC
n9UoDMvKZNPk2ktOOabksFryZtDO//li3vWPf5fs3X84/Pn/w1kQmvZPQVan932H6abbtiPjTXXK
9X3eyafifuP/PDjzAsrAWIIiTieUUKl5iTo3C6Cyw5kq5h+LG0CbeVrDXxtORc32W/Qct/6Xz/nv
XpA/FwnjMcQT1IWaY/6zxxymk4iKhc/JhSKWbCSfPO4B0NRM5O7h7nHnOJ5NPoEHoocYyDy/zSZc
w//8MWA+/bs+D13n3Ux4F40aUNsdTfuHztOqpFm4ixy3U0S+Y3FGLTp5hAA6QY/Ac8VTeIEdXcO1
nvaWZiIKWMi2H8RM41EQtN3dojtEOLVM/WQtmrXNcPbXOrovK23u0/qUeFbDnj/iMsUVX1e2N4KT
y211VyoDbCbjocvgNyl25iVOzcHG9nNL1/dyjkcPNE98nIpndQnFoarksGsrRsll5zChNhpfTpq9
i9321RpS5s8LqUlxlD7XidtQx3fjPoRtjDiEf6rgcJIxUbcrwSgjX1VLQ+Y3oebnPs+YyHR+q+Yl
KOh6BDjP6cdwGEoYeUYcF7bQMhrQIo2VvZn1WK7qRcm81tCLBwjawoOClPlhbEaHUajDupphU4I1
oVEE68110ys9uohj0QhwxbbXSLhK3+2d07B0P6hPb+AkLgvr/A4T83W2GHD1S77Se4a5qVq9542V
B0UyvUk1EmvxNcZNFswuGkqDeBiIk9j+csLzvEWjtichjwzDWJh+B6RhG6eWQThYiWfLrNfAyQZf
17LVNDGTyVvjBH1mt8z3gKOsZ1JToR6wW7p7KUQXz2xplUTCueWN/mNKo/ZKN7o2XffBxpZuJrur
OTYRyiOZ9LjC+ErxUeZTvRpGnTGomHizlGvCt0NsOIfuVXH1m23M3Uaq5UjSiIENZWApB0d4Qpbu
YeMwoMszyCiY9QyM5mCkvs5pEW7xMPxW6/6ztd0pGGS/A2xc+3pVkQLQKCpt5Y6eocaEG9VNUFvm
a1JvDCxn5zSqEPO4NX5CjPfKUjHoy5UbfmJ6AiSozAtjQgP7ntY+L5U4TpLis/sKdfGZu670e62K
CSnWD4Dszo27AyvykIt5S+cJoVi3pPi4yPRcRhPFpTzMpKORAlJ8OsZkY8q0PpRhYfXuGEDPR6bi
F62fOYY170T9UNoD8oOqXzyLauw39BlI/T5WAj1T6kp7J9uPfqZvCI+HXQzZwZSZj/SHU3+MBs7X
1cIJt7Y57i+dXw5LeOIXSEZFvDZThdkJ1gdV1zuezza+wHFBemiI0LMNSeKdC38sjMePERzqQxqz
SZObhqWiUEk51HQQeMwmE2NAR1FykWKSevVUXBgq0mr6HthHGWQoCy+EfRrhKK3qEhWqzuELCy75
E5lJoAtmHhDsRueRhiceomaUdAXtoFBqaBCxhhtUQnDtGrQ0jF0XXRPeQLL9JPrOn2APAHMAxpcj
FdAXlHZVbWNmLnkws3n03QE2Bh+pGK3hjE3woE4yOtWODOLBfggjhVgRt1F8tZ92ZdF9Ke5Yr1t4
JwySkeHFu7mPdvk8+SIqGcUlYbMF1qpN4iWes2RtDtWvNC5/t2k03TSWKhmPYELU5Q3o+6uZdPlG
KrQyKksMH8rOastthqdqV8yEvMGsyyASQVPU1AkoXEoOsPyhQT/7g8kosXdotMwcpcdS9Hwowscd
CTkJBtprpjZv0O/0YNJrOiS5tXHK4aQ4jU/kFfAS5w66dBlyuMvyPjHK0vVl/O7qWHp5qV6tguZ+
OmgFeob+dahGRGFLFvlOq5/CJfczR2RbO22OTcNz070BfUJ02ynmOkxinUGwjkZOG2pko5HqG4OZ
emmZfaSUsQVyx6suzxA/hoNRMMAuBM6Sq6o2cpXXYe3P+gDTfWFC0WQ0/xYt3HZ2ivCqyPC7tcN3
GXJyzVX8AqX9MeW7PDXe2pn2AoL1MhCCVjhtVYIzscwUj3apPNs0eFoaPtIKMqk0myExxCoCeqoP
JJKB9r/O851yLcLlMgIj5L81SbWbElGCEaP//1TKwV7pS9ytukWuCyk0LusvSk+aRHi3rS4xvL5r
Cn9Url2hoJZXnA4dJ6duwgD9KeocdkaUJLO7rMMy91QIITv2SggczLTbzF0w3Jq8pW5/Tu0yovU2
sA/K+4s8ChLe14PlJEGRCTOgw/s6uXh5kqh+i1bq0Ex7psk2ww0iDFVfqeJttjTg5uRIHCC1iho9
pww+RS9fVNu+2TRfcjf8rJszE8IU/p/1kdkuGT6uvLA3rNoBOYcW2XXQNbnwbRJhUHI3+Or6av52
KrxdssuREif4VUgDmYfK9UhX0JmtOj2qUPe3mnbmSgMyrJs9XWa8nDuNyNLewOMwOfX2kte9cXUd
HrZhL0aNDQ+JT4WABr98snUj+UDZgdKcACzQPN0Ttu9THCI4Usk9I1LLAwN6mkoCV200Z3q1qmUh
wAHohJ8V+k6rxVOnkPEtI5PJFDYyorluAL5G+vDlBe1fhzfybREkfGgo0vSkXRBvctBYkm8jZdxq
60RUhWF8YorWrB07fiyJzTljTxbuOK1FWzRBVZC/1acMtAVvmN8IYvYswShMY3hYuR+xQDBnFhDb
dcvZdBp9t2btloZ+JPMMlU+8PA/op8gfebUrJIXAKpudRqTUqXQnOyBvVQl4ALodcCsCusAXN1Op
H9IaRG8eWfdFdENKCwbWVDr+QAN/gvSLEEthVNHTPw3NJlnreS8Ow7iYR+AwH0kFTC22hvBI4vqm
ykZSX2b09Ul679n3xo51/Recl48e8eoGg9iyLiLHOrgdVdM4Vb+kra8yG2GtCgFR134IT0Vcr7Qh
qmKbptNUnsD7PDsjcng8ZxLBXFhgxwc7r/ai96syRRAneB4XRL522iJDN39SpCzHzGJAm8odfAMk
sMmIRC5vW9B8xdWWTnmqyKfnDeSEXI0/c62hbrzPISW+VZqIU3/OFeXQR7Qzm575cmbwyNZatJFw
fvcFPoUX17UZKqA9MyNwUKmyAFgd5KYfKSsmc11W6c1yIf5ECWJLjsmeYcUwmwcF/SS5cbw9o9D7
1VI9KtFMV7cqPhpFAipAO++a+raasEqrj+bUjlsRTmADRPTuTsYeb3uAGegpR/9OT78PmoZX0rVR
gaGxpgOo0SqPEpI1iT2FZtChgtBfQFGhitbiK6NfXiVyQylU5o6bUf04g/HaWDTRxt6GOwInz0bc
lFvapVbrh9jRP9LRfQc89lQm35nL+N8MYV7RjMxno/KIP6n3jBa/l6Xk9EDQn0R4WQCjXU/NW2gh
wdLD1PEzHf0WroQfJW9+qX33nsUITP/sEXPc7bUUJXQXzwxbxLQKLSwY/cK4fhrPCmcGIAeMaxuH
YrWOH9w8/h0uD4o2PuRF/5UrdRgoveKs7iG2npjofovR5Nyfj3FQpC+1SwJJ8dylrd+aSLNFKX9x
5p8d1OtyUThokLmSydirLR6slvYOtZpLEiF2EkXdhRHm50xsXJWsMsVqi50YrAR9QN0exJI9qDVy
ybFE31gSXVA1j+ChSRrJ7jjZjEda/14G3C9iZE7UP6tz+DYtJuPAUDCY1hAMt5O2Jid48AbHVTZZ
hGLHWdZqxWA4N1EY9op26EvU7OzWZ5KfL5qL3lTAePMSKS5xuByGyT7icvoKVRSPE65tc/xSbWZk
C3I51532dR5y2LCYv3EEJoQCcZ2MhzFIZkmJMxmpr5GtRRObOrNP37t8Wve9e7SZOME6vVhuyPJQ
so3yDvxQk05e1UOZt8wLDqsuWBTGiEUG7zlFFyjHh0jRWAcc+10g0kLBzAxZT4SNhjkDcQOJHeMe
P2rQn3uTEKIWZzyAXUzt+TDcquUeETbRGbZMisu4LZ5aicBs4bD62Jv3sdwAuNwi1xxcJ8eJkXvX
6a2ftEa8dcdsa6GHGCVky4xecwlkml6OGWgmVp2kyC2v1Uj/dt1fMhpp/H7PYXIYmsHFfJIiplA5
Jo3WJufd8UxnKLx6UNSgiZ2dYGBey3Y6zS5qzgLYDQglL2Hba1P0cxZMXW+M9AMgE8ki5uw7fo+U
ADv3h2pAELGsYjVQ4oq4v8hxVo4IEfVgpPEbgzhqnvsKZNw6N+0fadeA2TKHl0CmgV4oCDSqZdtw
PDCi/jZH9WtWxef0bg7Ap/nQ2cWbPj+ZRIKsHXIv9IHCiKzk72RZgRL6rkMAG42ImdRVCRmrZbcB
hVWv4MueXI2wThdPUBkO8igN1+8RwjPpxIZkMt+MdAA98hy5zAsaZmaUdODKymX5KvkBKGmgnao3
Ur4xa2jjgaVxpTkY4JXMEnCbGJwVwjnBDKh8RJkvXTITZK0hCZCOQNlpDbt5HOc79eTiTMtr52gw
KWYVjP/wqGbVcsn3Fl0wt0HoG5FlDUsFryAQem/QVmVNgpK2dDPKQ/zcw+AEFcsXRmNPL3EOoSs7
K2R+7YeZKt60cvzYWicZgBIag73pYNT5d0pO+JpbuLOMaENK2VER9bNAgZO5N0OUjMLSk61bbZBH
w441j9+IaZ4OxUltVNI6W5ZaY7xw1H4MIWKsEzJIpC60m6EQdR8SPBcM995D0tbTY1Ho06O5+Eo5
MPkbCkluj5y82hHtjtEurT85wcopU9+NWFcaleC2JLeqg/ZfHJ1Xd6PIGkV/EWuRw6sAoWjZcpRf
WA5tcoai4NfP1jzchzvTPd2WoOoL5+zjDC0NcA/Y1VTqXYsH7lE2UzAQHYVhLDsOhnKY21kJ2bLb
AZ481BQW2+f5PlRYB7xCBbG1qwHWdmn1sCbegfj3daekzlcyq802l/RZG1HICP997hvrxOiSa/o0
mdxvk2GfYwQhvBASx9Nk/PREuPBVju3W1fpzpUI7SafqPMdVFWEFFPjMi2sl0nbbz/DWERAY/UoW
E11Erev6pVXFS9l8ENcSP4Hoqdlm5/NhreQzeuMHBrcqEUBLEuBPiOCQIq3RhXM1NPV0R5LtBpZR
2WKdkZZLf8owoNTOvMODo/ucKJ7vMOQI115sGdSUG5iGJdt37d2WnH+SC2hiNAj/AlNTzIx79LSI
WfmyMTI8REq2Vyq+MitjW5jkMTtGhskefhTF7H9r1YEgOZI/YSgn2ELRIiW7JbBdClLVxYUL8WIv
pIf2RGJwFzbT1tX7hNeH1B6bxf9QbYTBAsvgStksi4HJrIV5ZFCxl7XyqasI5xZExGmL+LkaWDh5
61L7vFsverKbG+ySREoymV0PeLxQKmosEiugaxmG4XZiJ1o1BlNWRMIp7qqo71LW2W317Cg56MYk
/uwZhs+ujqcuc/xuyG68kevGiG0C42e9ZkYGCl5VxC7NrNe+mudgVdn6M+d5wSx6pJPhNB2ZlA0U
3h1M083QQmA3HQUcaT5jrin5iDnsKWMZFIMvRUJfo4Y2RGGECg2uJ0wS44gP3oz11ITpxDojVebn
FaRRZREnKTpmSoLyinaN68RAOFmUB5mOzUY11rPWFgz7ynuKOHHfda2Ewr3fve6gRjGaGd/Wyoei
/0eYloXHDlxXyl9h0RjWZ4/5wPQG7IkDprz9Mn5MlacD7uh+9eoD6QMDP67B8at0iK9zsobT3r6l
xtoftKT4FHqL+KSRNDbMZlKanj2lKqKEuhv3k6xBlBX41ngYTvmcT4SXdyzqU4HisEOY0sYn0cVV
NJrUnXWTHZysUviub3B1UK2rDjqCwwQJOqxrpgIlEXKO+uBNJTsZrNr0ligGQMUxSRypfOWw52wY
79F8L5VUyAwWX1lZFUhGUkSqBvaOWif1ZdLrP13JLV5g46miEwoYlgmQQ95PRwTPxkrtkd2Qinmg
JW/AREEor0LrP2SBw8gmXg4sjMDTw/QxX24rGLAG3nV6hmUVe9/pinNCXqsF4LdQdCtIumxvOnOz
bVX9VRtNbaMt5o8TF9hxkBzfsxN4W6YZrRLL6VuPfs64OIj1zO5gYX/BGcxFoFBQ3mNQvTNW4T+r
OTYxe+GF/HnAq76JGMzH67UbxKpvBDUjoeDeQ2cvzyP8r0hR7ov1lmR1nbket3k9LU8IRxhqId6B
wm3lAV+yr46fuoGSpvUXikqiQIh1TQ4cFQ8IZ5CXD9ADn8EScjp+yPIp6zlEra9tD3s1M659/zzA
znic0vXk9jNNCoYkJeEzty1uT4/CJ1hyo/Gh2mxSmtNudM2HYtH3JqgY5ryk26V3HLNAdz1radhV
1Q9WeW9rKzFb+no0tx71zWYlxLO6l9Ug1Ep72MnOOSsrrh/8OGvNzLduYq7kHUZQiv6Wq62GhQuC
juy4RrQBWA4P5m+0dGDFLJVRCe9Fq+gvnRU/6515kWvxb8SgzTfIv9aIqZWo1UIjVv3EBe5iQ3nv
9YkCKwu1yXkxzYJZdeXs1jmNXH34Hhprq2fo8rTQswCyJL+zuKQ4lab81zIZjay3FhTJTKXYab5X
oXTdrfJxJOSzfHCqp7l8bC18GI9e1Wyw//x1jKUa1FAyfQAYVJISIob3nsXISNX6rMl5M6UKVoE/
Y/RcMAjaPx1TmMnZSlrlEr+NdI52hmIQP4b1AM75iym5tVlJqAOQjkFvdV/NvEBLLRGU6qn+sBq8
B2RUexex5N/3RCf6ZpKRdYmm3pmXWyFT5BfmPSmheirX8kkyKtuk5LHI9qGwMfethvOKgmNhqZqy
v8iSW5J+puIk1PNcfpbdbz0sDFfKsObqiic4mJr0JDOynHBtJ32xDOvQr7mzdbv9oD+LtvCnFO5l
BQot7TWiabGn6QnZa0i6KUOTiWqKp02h5yzurDroVgsnDkGT7qjeeG8sFsYk/mA10zgNjaLctWn7
oBeAbTUP84dVtv6dlnOvbTK/WHICpD9Y3G089yrJGIMpbATGuOwHA6VFYTtHB8Rcgq1swckpf2EG
kCCf74aa71/xgvt8v+YlkN8Ea+J3QudpGZsKGFjcMsHsmPrJX2P+XY0SdHw0Iz5xlBkxtAq8HtPw
VAeC22LE9pjVP0rHOdXd7Oys3a81miNjuKra3yKOnRKt7q2I/9TqRJ7luuxnBO8uellJocm3lddP
wyo4UefiNy1cvzW/F86emnldn9/ogAaGYPHv2DMvYERS4BWd5YuB89tItIcV7hMhRwwiqnLiPFKN
aSO48HYiJThNu6eb7pP8wE7Td/vHYUI9PIYaEi0HAR/KwHgOiqrUMcIqjJSjwX7M+MNHyl8RPyXJ
XRmD3WkgVba2BxGsc/mVpNVKHnQMDYD/gNqY18q2XnXmAyElLRukdPKNGosifnqlofNRZHeQxoWp
3aFKSODy2GDU62bg279HL6nyBqgp0TTyFx1qaZW0B5C7ESzsaCXYUojXfvixlnPhIEm/iuZsF78d
U1pwpTSZPMKItRB10i+/ksK2Q06e3JclyEnd4aJq2Idqf1uVjyPfjUVyZZMVT2n8kwBtmB0Yz0QQ
MCsPJp5bl/8ZrB1m97gozwYzMqEEJV1Mp+8HcEp9+Ufc1ppfHXr4qaMCMjvfM765UH8ctDmZ5B3H
vKHIFKcX/fuoPBkrpsB6Fc9jjV9pMgzepq74WZJDDXFM4g4ksJIDgZyxjakes4OIJwb3FB9wLlrA
1TEGQ1jhXIcwl5shiFHS6nwrmZy36JJIFBs9J7IWycfVBNomzn9RelwVAoQ19duO60j24jLq2h7Q
fwCgjj+fSKqV8RuX0lD/GHEPSnva54W3WXICCrFA5quGBXA2okk/tvcZ20qECMcSR/TkouIc6DY9
viLCUccCwOtjWQV5PbOgLKvxUEzrupW6+Qv6fWOMAwdu6yGb9IsUndma0hfUmBdUlx2WLGNEnQ6T
IrGtCsTmrdyZ7l72Hna21WO8qN6dy008+H3s4nOf/Im2g81b+c/WYyblTN+lecyAMJq9+t7o/cVQ
LErn8dqnQ7lxN3ZvXt2hRdmZaiZ8AKkHFgTwEdxUT3DlQDuiEWYvJpeBHqFZLVROiuWWuY76hLVZ
7OVqw2Nw8xUnUY5nd233A3yEyO5VNgnOkxYv17grj85Ztx6S4dXEIZRYhCBW5FwQP5m/mRQTA8Sb
XtxB7NSB+qYxmMl4eFEnuZsRKXYBxgvGpsssoj7DR2ua6h9a6wtGiK8JmTab0l0CMdOY3GMzZVHC
YamjvTzma+R0cjlPqovqS31trA6imDICLcMs7yS8/jnsF7T1z4nJJFmp6U8UIQK3xtCns7JcEQeE
1EhyG5vh0BJQh2Ngo0/30xTfvGr3T0bGLEPXkQjr9ZVdDQvFohOhbLHHuQ51QM8hzRllb9YRz6LI
p5e+9wwE22AcWK3hhuLvm5XqYxZ/e/rFcoBh2l40AKWZK3XvtGa0rKsV9IX9pMEO7kf90rgc4tls
3whCC40RB65hzAdY26z44n4zLqUVqCy5tc6+xmb2HtuMqaXLyMQKF0B65YSigt7mLoNOcGSumA1R
fnaVQRtTb9fsH/J4+HIK+3LarDuazDQlFWuB929nFncZSBINXFy0gJtanieqhIYW0azRoJg/qTXR
2dK2N8rwMKgC0X43BFms4TlD2BnqcG988Tq34bOO1b2aevjOjT+VHH4z86GpYDlsKde6UPdeZrMA
eRzykm/CCyVbjjLfoozBqaWwU3HqJWgcUR1TXP09N6tX0hAibgplCfPcdncTQSR144UqxPIKSAnL
GZL1upBnEA9Vhmq1CuMczi7lNyg25oxnNAgBu7XtWih+75mbbAFfYpQBf/FAr2Y02tql9KirF6VU
UR7cSS4qn74g5sVHquGjZ7msYm+q9qUAqYeXiLy58dhXsOSWP0n0SZ++1dk/+snESqO2m8KnKb2B
BeT6zHEQ8+utdl9m4jCxMrbHf6kDOYf7b2IrVI3sXLiOdSSvvXjHqMzOp553vR3Y+RZvBkKI+aXo
oq6KVPcB9lSrbTPx6BLww/ErLrb3gp9idcK1+DbNc8PgxtmwbhYAqQy2LXN2gWqQaK+JuRuLI/9k
WXCopb9F+VHnPwX/1Hyu8+BNy44MQvS7O9pf6Iv18nOMWw7CGv8a1hk7XJRLsb5707Vujyv1l4vi
FE9xV1zNwW/SI1p54IKslnq25WQpBDGrC+Vltlnbiq8StTkDEf5DV888rtEG4uVp/lXqv1y/5d2v
WV8s5WTkz1r+jHKaPAIHNKZxwgaYD8ey8JdGebKhK/JwoZipynKjDdhvR85rzDWAEISjnynNK0GA
CbW4BUSiVEN1sLjXUehh3mo1hg/kggHrWSv+nrxDTvzkMJDgFRJTkYXwdbdCiwkilw69OE7jrKpQ
TaEdd4wt+pdau1jNY2Vdi94L2zc1df9pYjSYM/U3b4jhThkZu04kZGbNelm+u9QL6PVeynTdLc3I
sMb1Jc9uTuxTgtBW3vEXClPUgCd/0d8GHj7D5CQlYoc0J5/QV99xb4P3ZiznRGLxh+UXW8sfC5IX
g3Eake78jq6cMUTvMmQVWzLdL5NGWh7r/wxJll/jAFjJXz/Uxi4bWLDmLCDYW1u87oGW20+YMva2
xMFaEmK9fqB03IKpxiSNExrlnSIi6sV7vpK1JigYO9aNVpTn9nEhyXUWXnhfxBNf6dPWtultGfE9
gowtEsJC4nST8pk0zKcSpTzQgD1k6hLCNp5jlr4UsGbKgNme/JTXWjce5iQOioLvkrmruLVG8b3w
Uskp3pe1E8ESpWDLfIvl8uLhuMpKwp/lRt6jlhTdT3ADUdZuluZLMfmkvH9z87qmFAT38I0tbGa+
7WdinJmdHcf5txsvinsDP6SlN6t/npTrML90w6dXnuv5nxCPOgry+FaWLx1p0PlvsTyt9tlaMEgP
z47zpEq8gfwQOV834OhObmL5IRmXdGCeflMLdPL8hvbBT7OWhgyW5IiJGifJqNzuhWjl4O5jIhh4
GFWN9ZSVx+JOUBIfQn13zVs3/LPkY5vzccHToQbZFDbKZQzZC8AK+xnRycp2dV73ud5/t+t7ozz3
496w/+Lqvcg+3K74l+g7YzijpFQwM1rG6sv5b0RIeAdGlS745eJRVuYzjpuO4IzHzLirZGwXwSHq
zZGNH9v8VQX40Rb7eWHuF+qwaPhsrEH9mWbjUAkvxyxW2aGzpB+Fh2mTwiHxvKBkhZbBObe1D20e
KMfHOUh40qSKmqWLTBJ1BtdDRDas/ux0446ICfoLW+6tJXLqV/KGkdk+mQlq9G8Sx+k8bab4DHtu
LOLsFD8YFqSgZ4TqN8uHSt74ulfqn7mBIuRCph8CkoKDorPxoiSnpdB9C8hxxYxdDMf7i0ajvokp
XVuyA+L2jywxnAhAgBCMGwwLXY428dcwz4EvYVk78g1V1hxmV0ZSm58RcLLdbx+rQEWLgE1vTio8
7/96193aCFhNxKyjCXUF1ojVr4HJZzFJLJHue7MaG0957dejqtSv2to82T3yfI8NoSJeS/ULNi6n
pLPZaKt+UCtLDxZSrrK0eEkl+OSBgchStCfIwep0K61zk7/ZAKJFBdmyBSOgs6J2Wyp/5dGE+NP3
qoiG9cGSPfFqU6Gckg4+h9pRKUOHA4/FXrjKHxOCmsNeiwzcqG8s3Y4DX7FfMvwpH5hvtBnrG+06
mrtKxYXkKUtBMIL+pWrLeWnKjyQPeyUstRdZPMV5NHSqP+TXKT911dWqd0hhAxSgWfmqGid0bS06
Lg9Y7sbFNZakNyN7dAu6H3vZJM3Nan9t822ZDgbwFvIuVMY7jvcSUw3RhsbGs014bTYEQ3XhQBnS
gX6eyoY9xgHQVuJzWDYh0bWXdLy2M0/F0zx9ejXG+K8s8Uva0uapYTf5PrQ47f/Z6kdun0kbWsof
p/jInU/islREUVKpfZuzDcYMUgV1eirzy6AdVevJ4ibnekRAUsVeIPNX1XwR8m22nhv9Q7PRPdBK
pf+S5tQpBANuaRE3GZ3ujF1aLMdZc7/SLIUPhN/1e7EfHcAqtvwiN6Zoz7OyX0trA/AIZWaj8kQ/
66wWrVNj3ErjLy7f2+nBJixMCQnfqfkcZ24VDJfa0TW2ADs2dvdp53/odx676mLQLiTJYZmwT7S+
uYL+UD5nDe119q8A8y75drAsz6sPp5jF+5vdXuut6v0OVhrqy6kE18DfoPpKzOvdueI96+5rHL81
cKyqPErthPW4+xhnr0tyLe6PZ3vOzEeHvYaDhjKtXmvSutLuYmdvA8MO4b2YfHAIqtJYRBqEtTAZ
XFKGE5YX+O/dmyOvbBYUT0Rusmtjn6zAFZX2ChS/dj5xveJApUree0xtXQrmXv+u1/fUwpqdvLjN
DPO8Hw5FsqNRc6gm14LVtvabt1gm6TE7jP+q+IZeVxtg9eAAbN3208sRE5nvBQPL5E44rKFYwXcT
CU5degqcbHA2TDYiLfOwzWwvfsVOzuS9dY0bM8VTAc+YBeojs7DReLxjSTh3v7uek4aMHgq9pbkp
6c2D8L0xveKjxD7oVwQx+e1Unz0vsaKsAIAnYvuC33zlwBJov+0UdGeNFA/7KUkMzMUIjVz/BvRU
A/Qd8IubqafYasxNgs4hGTbMzvJzPNHIs+Oho2k64rCYdKPQcHhs5+tafSY0qY1hcGFTApzFcK70
i7E+585vCzksO88PmMlhpGlvlQeF281w9ywf853qoM/9r0pumF4P6nZtRmfTkL3EuF05Ct1AC4Ys
yvb2yX3Zls1MygkJ3AJxTbeGgudLcVfbV5O13I3xc+tqf+gf2gMEKU1DgkIs3zkmsX1NyAHT7GQO
zEFAahbGOa0+MkqJZIHBWuJHjwTpQY0wvnWsq3Gms/lEAOa37sw54wHhAXLhu7m3Z0RhBLnu3ezB
/bYMJxiG8d1kZ6qO9xLMElGT8+A1mnzzFoU4D5XaENfJpmDDl6BKWMgSSUWPvzrG8A9pfjSRNuqj
7pMoBl0Q3PJODmziySHjvV+pnleEp5GtK4lvN1O4aLF6WcBVJvbcnIu6YD6/XBqL8QLjZcXhaNRq
0jzX8drp3mEUPF1DarIWt5qrCWwW+hf2OdstPjLiQDc98JidN17HmX5nYgLpk1/x3DmKr4GPxhfd
uiESKj+VCddHJa2wA0uN+0peNKMaw1j98AqB/04pBKtu3ry+N26Fnrv7aqLBNI2BlVOOODptfceJ
4cR0eQLIa+V5Mw7rgChz0hdG+0qeokhFEBya9GVHVvkijL2vanbanWirLMRcTk+J3gdisBs4ZHKh
28CMH2vD1iy6yk9i/IBAhw7IOMZtqwkjMkeJBzqFuy8T9V/KHtWfqnnc9NmCxSTubjJ+6Jf81jLS
AhFxdRg9bnQu+2KeIWMzVWReVweTxXCmwWpvsZBhhd7NoZGRwZl7/N8VU6Yjpy9yRYKpYbIwJVCw
wMOoIUU8mLLmPqtKA80WdK5Wxche0onY3mG1BXdDRRKdOVKTOTPuv3IJDBAu0Tq57y6fPz+yPpRP
CeIPn/ybU2KFmdk/1UX6bqc/5VhgxMtQRirVCwEQHIT2IWm3ECUD/IpUQjpTK11V6Eiz+2ZrVV8r
tLY+AcnzSU0fiORQo2JpyIQphiMpRUyRki+BKGqTmQuEKHu5QgqKZGw9yYyfQoa2Kc+ml77lVzG1
8prK18wdILIsHnrWvuVSaPU+aHjRGGSmJ6+Za19z5Bvpp0BMoKAgJo23c84xA9iB2xNLbdoyQFIB
DnOUpF9r/TuUnBXzyFOfuYwEPbxNFay7ASetmjFbSBRT850K4EJfv3Q1QDS74Mfts3U7mnq8s2o8
1rZ2q1lGhrLJ3Sjp8WIoFU6IWRFvNUO2u5TQwo7ZPawZ5b3KBsUj63Rf9kyNXdzGA2zRfaaYobX0
0YI9m/Gg+p5IDR2O7W2zvAT3pDOsdQXESy3WHrEP/YvzkoUH/Ick89KtmLVfbIzoo6qkQkit5IgK
2TWvS3Lk0nhU3OapGAUvd8v8lYnwdsgYZnIj5g1xLIgavgsr4U1JnbeVotgQcgK3gaNdtiPk6NIQ
gZap31CnIq3K7R1md2oXyh+BZrtVx3wbi3xLWJjcDw5LSKd2tzUEA+66YYwGRNpNRgOoztzqbPmb
BBmXgeZgGn/VScZBK++Al5WufkRNx7KEz3NtT0mOTdyorCNplCVTo8fBxgKauUoTNKp6IOAS00OT
kjC+uPdAV6LQrO6zSpeDWxdekFlyN43NitC8OU0Gw11dotlIzPtuiaepSBBUpR6qgNo+K/YojkXx
ueQcGT2h1H6XOzQQ050/TSqmmUPNZ2esz4L0kwKxJz4ypq59WMvpnyGcejsAy9Jsg+E3mAMexwkR
XDY83nlfGTLIZYKW3Nbluax77zhk7U4Wc6RKFsEG4vejgTVFyny/FMa4I3bN4tsWxMwJGLAM507N
+mDCaPWnGcYeHpTQcWEyoDHbDob3R55vKDLtH6/hZl0kMt+kUI5tgrhm9CJhYrhCHXxLXJ2frCrD
skzeamaQdqouAAx1Pntmh9aU/7hJazMG4UapHXNTWuRtzjy/cQEPqlyLCiFoF83ZEkBf/Sl57iNz
nbBX2Em6W61nhMtl4NU1G/mO1aF3DxPVPp0u0yJuJLhrbs1C004+jbENuHYNdiUi7FxkqINm3QCi
zj4DCTU0QdyghfZiGI2QMnvQU3FvbGbiqAJdeq+ZjadBp7lv6UUrGyhxnAA7XnnpePZevXGpg6Lu
FGq1fiHK0kHnRoAO1iVSppmt3bQh/VSL6neNZ7JI+ie3rh/6uRp99slkjA7Gvkubl75yGjqLnjYi
rSw2nEgVpPZXE6ei1jZ+QAQYjobxDroyVsGekMZZq8DaCP4cj8HPAAUomBUPLfjYXFifDxtnou10
PhUD7eNissFSxfyikOqFxsjY3ApPMTHgaJEnrdpX8u66yIr+cIq8NCkCFw0ED5wNlpODt84IrKkS
tk58byFZVJd4ogOHxJ34S694CCOxRkw98RkxbdDqCC2iRS6zV+773Uha5zlXWXI1HAvwVLgKamLM
R8j50hWHtjVZ7g56e2eofC5zi+0dmbzfmXewKRCqKpV+MexRv35BTC0O7prcDHiQ4AmdU1YXO2ox
BDLgWdsSxXAtEXIs8HhUW37MrJuwSVY/ycgEu8jqmSTdr9Eh7dRyKDBUFrFhhasrGfa5G1M6ih4x
JXJ34KPJ1061zJvhSAjyTk48vI3CVYwTGhGCejK6DMvMf+4JAxFPcwA+CNwASgxWfmtN4jmoU5JE
0OxUHmbXHCGShSOHSxt1dHXHe2I8gJPKPntg7gxx5Ivp7x7geLzry+yoiBpjh43vwVgQPCMgYi0H
BZlIVjkXKuIszCKmMhF408TPJKSEiF/XAM1lAkqSWnwuiVKO3bNXABjJmdwt2oHm9BbnDQMrizuF
Y2Q62GC+QlwCqvgrzSbza1V9sj1UIrj3bqggA0ck+TMxens41tes79GAOd07uWMlEyt3b/Ytdz8K
BZMkVWCF5gtlboAmPdIc4Bbo3/JwcbMzvEZjy+dz1hK4IOO9qDFdepCYMdwmdRm1zV31LxPLl+c1
e5RBuDWd7s9riEdt0igbFIePQ42D3Cg+HMb5rIl6sNkp5/k/lA7P/Rx/IRM/gzQbIsyRWHWW9S2T
8RK1WnZLVQ0BSYX1ocLg4ih6mDpWvNVjBg4ZCDGn7b6k0cKkW/tvkKhv9H8lwPoUoo+hXFY96ur5
ptvr0Wyr92npTvK+qpMpOZgGGFqqVtNro97REHiqsxKVNl1PPHDRurb15u6GAR7MXPYPao0nQ6/e
ykVLtg0yrXsK1EHTdW2DmGnbF+MYORW7cbpdaVZsTsWg7VwsK4HMxmhekPk3lvWzMMxhFy93JBmx
g7OyKTS5cyHSf3eoJqK19z7ampyizqvKt7jex4PMt1PGMBzE2LsnKAYywxZhCe1iRqwCdtJDQ5nj
8lH4d5NBamyG16TpPrXsW5qctyk422rtDkZZGWGa8htFBnnSk8qDDYDNEcPriNcbFjthrARmRBi5
eVfdIgsqGuUxYeuiFuvVRM3HWYoGCnpVP2hvY78z6iGq0rvSQqdvtvv3OdMhITITLDA9b3mNczuF
QjHejwjaoFqPAcnSe7SIoTKLUEtjziuy7KLcUIvt1E3NLtXHyAayP3V673cxVLZCA7Ock2KkpVur
LfS99aXDzceowFlKuNTX4qBN6CBAVomeIdVHaR9btKwtEM689EhOFHcPZRqxdLPwwEsWm3WIo0Bn
y4IYHJ5KVyr5QRjtZUJK6HppeqoYKnRlmh1zrUespJS7maVmq86p31TETrQt+dlrtoQqhjDITzmc
PZpzdc7LIEaVBeijdjmaQLZ6cXlZWy5920PFlzR0Io7wcx16hzvYqN1q5Ml1ij+BPGklFUetZA8e
uwhxM+SSOD1W7ifKPlyHDCzrg56UPzqgKCKuV+HT7u/jmlWcs6pfskp9W8DfTJLkphI9BoeemPrR
Jh6htCQ9BmgafVY9qh4aDZLCLY3HqEat4Dmc9zGrQrPLrr2a7gQVAz07+6pmsr8WY3rD6nM05hej
1/OTa7F67E38r3ZeYZMHGzoxKih7eE0E9Q2emQbOlFccFa7wGzO9i7ird/W+3EL9Bx84BrMdI5yx
DKU/8W3yU/YlwYHtjHNknPbxmomwUcxiixeLw8lMnptMa/yYSy4rhXfp2e4undpuzXK4J9A1ToDt
Iz6in/1b2SX97yX3OnmRUAUupdmOvoITJUTBO0OOLRJEMWN+7Elx0NOIeCf9aTwn1aQ9ONlfuVrN
w+yMgSX0F6UxrGMup/sROKERzvQMfxEQHM/ajKVenXujfekyR2zqWe+iMQGzkhWj9TL1eugVB77m
d2vlYkpA94+60W/c9K4sS5vz/7/2/79pjMaRaAOsDeg9rDTjzcDDsEng2O416TEx5Q4IcNFAzZbI
q1NExON81gdMop2U8x4o4TXl2Tu5coqqwVH2yriiDgRbYEp0Jtq0qEcvPZT1NLKm4Em+Exoc1M5+
t4KkbxOXAykd9r22/ILX9w7KTOdkOnXY13gllBpq1P8IB5lymXh68m7fF+UZw+HQm5hvVQXzW2yK
FOWLM5wqcjwmxjeSmxgvan1ukhd+lxmleKCocfL1ua/q80eBb/1BpHmNXIVNEYh5qEItNFMtEZ+C
ZS9e0fxJLbNrNWUyQoSJRsGBS22tlDJDFZsn7C7k7SFIaBbpBg0usCBnDRYU6fSojdqrZ5uvTl6V
kSKPhpT2eYnTNpRz3oeD1q++bg71VoqqC5D06n4rPjReHDhnvbUlNPVHuu5pArf8XBbrJ+Hg6xGz
9F6tWPw1mL2rvLCesgpWXjeiR+vHLGqdsSX3jwUT7LsHx2Iy0pjs0xM12XtMNfddzfA1gZFsda35
EMvVn5RJp7wrNgo9SVir2Kj/R2HUJqJtfvm5Jr3cG4di4/Vr8qGyF9KMPMhHzqBWJ9y25se2e6ve
V+68JU6n2taT1gWJCRlIx29zvCPTFNF4Ua2y2dHQbTeo9iYMv1gKamWbLmjCSvYdS4zogg/Pe1yq
/kuiAJi96sXqVb4PCp7RHCCSrxZvKvRg7iPjQRvHnZWp9kGxsruFqRzREbGe1jyHAqhUufkZ+FXo
zRFAwspBDTQEvVtWPQ1lQsYDLV8zGv/WDnRwVc8NLDYwIItVX8UI0KiTE/p0EGfh4sn21ltY+7IS
ZWHH8TmIqcHDii+Q15fWzyJRGJrXeP9AwVICo7Bag1hT8fk/5gEWY7NX8uQwrNwwuRkn16kvIlw3
2b4zcpzP4FoCp5vafa4yElXRyVucvo02MMrUrJ///8OyZ3jS2I2MGg003AjVAgmqt0RZzSU5zuVP
YVNKLjlXZNXiCanWGYziwhuRmXEVGIYEKOWQkrekDSJCuIf045Oy2qcmiwORFUagMTXaY8JyNi3k
69BqtUNjNfnZvBNTUJ9im1kKjhKrcveJjENmHVeRUzd32Rc0k+JqQeVXJO1mEo9lOMBMeqzhR3KV
YwMEleg1CID/p5rEMcsk1Ou7vuc8dkdSK+64lngYeb4vjQQYvsim8zU9b3YQ707/sXdmvXEr2Zb+
K4V+bh5wHoDbDXSSzDklpSTLll8ISZY5zzN/fX/0cdWRaJfyFO5TA/1i2JKlSEYEY9h7r2+J7MO2
ppTdIbUouqKyBOCIr20lJItRSimO0EZ8ORzGo4dj6qSH1JIl8a1OknPOhYqzfmAELdlJVyrx0dyX
yQy01OCGsXpFWNmVEt04M4/3/hzFGztUF0MEbdkro29TDG88nWfXZGHHEhB4pjIibXdGYj2RKbxJ
IzG88iWfIBkGGuAEyC7M/70cVLSSgex+E5h0h7bNN2M+cXMerFutJ6BjgISLdCaIEASkMEr22KS9
MWoNNygqyvyManmhR5XU+722T/ryEEYoxNCp1LZqMUO8WqAcIgpErkXDdahQeN2YqUpt5nivjPVz
HmfcAL3HmPLK/+9s97ec7WRJVkHR/HuM0yn81j+N//g/TZ4kb1FOP3/wFdXw//ofgmQYfyiSLuHY
JusAIKR/4Zx+fAsVuSGpMj5zljl7zP3kOcnmHzIedxKaJxBBmmxgtfmT58S3fnxZlBVTVAwJxMt/
4nM303X+4jmZYL4REajwPBRL0g1Tmek8L0+3hFFnV7z/Weom0U7cDx9rF5qsQ1K7t5lKa8mt8Nyy
29WbLvoNKEl/T/v5tb2FH1pTCp6fVrRXutPasDYqJ8uSQCJGIbg7rBQK/0xUHccgBSdnow15Aoy4
H9jy7XFduOaOBWJDRfKX4TZ55o2J1tpR33fr+llzcOm4Ub9mJ+pgXeVO3CtrY1t/Sm2TIFi/GttV
Zazq9kThE5xyINw6+cJnSCIKp7DjoK/zR5mN4oa71+7jp5b1GSPzQTerMz/qTTdjR6SgrNL9x7Y6
Vi/mqYeVuPKfMvUWRAN0QyoYBwItpLBW3Utf2e2eXmnWcDk8IqN3FWTZcRV5+9rNdtFOPvEDPSdF
agZwt3iJwhWWIme4ssUXjgGeS3V5dPSvKDX4Bozz2Hzh7/vhRQPlUXGkXlNCFR31zfAFLKpC+dua
bYRCpt6xjsq1dU26ZbrWrqvgNnwQDsa18dJ+776UOhVPrvbiP1jXyrW5sSBI6AfuYTwCtWRnfldO
3vIlOJpnqDVs2T6KcQc6Z7OaepdSshw3M7obB9G1VH8ljogHQW8b19KXiTIZegFr7xVlN6plh+BE
AZNTPKu4yWP/vSrPg0gqHz5mrlBUBrsjycYjImYHfwxJ2RJNWuEaxsEikuEbt7vYFBzlWXiRG3/N
AQD943pq6D1qj41d9jKsJfM0rKMbXLBY7a3qTpJcIUIluEbsAdK7couQehgQ9ivKswKuY3d1BM3v
JkZvrWw9jo1UqudQ5fsV1YVsyOe83yPFCPKXoOrIM10X9Y3YHYrkO2lSAUMqcxeW9xknaEQeHbVu
0qbCCAeNtF2ljsE97655MDb9feRmG+l1sgAjARPbU3eirEfhftThlB/aWdS2GcobAzsazNyy7G5Q
zhY4dhwn+/C2Vh4a6g1j6aZnDCz/VMfHsd4Z4smgjqBGk7nqYeF/hxw6IDPjPeBmO60mclmTPfob
OGGduM1u+91wSq8p3wQIcfYfCIxSFqbgtEfRTXUBxCQpSw7TYh1SF8aWVVBVAybR/qNmbJjWuXT2
0gP2x2biCqBbnnxlR8yRg5kQfP0WuP7atIMj8jSrO4z5Q2Zdo/skgiqCqkVg8JVDXei5w01kuAYR
tRXV1uGxQmC7V3ZqAQF2GwEBVV3sbwlLr9rvIStFd+eLm7Y8gFJiKmK8PqjYMq+qaxmFnOZoR/wE
+hjjS5aOO40QJS9u/ixWn+aqdcA4FC6jmp9ritRiRQUDZy9v1UPlxzGaYmARkupDT3ai4FpXxsdY
eMpitBUIHKH13BJID+q1QHm17534qnYrnUOmfC6/Zj166/o2aZ+g6clUp6EBzL8NEjKxnS5/K+O1
rLua8rV25DV0NI77ToQRAu8S54WvmYzlWCvaOJ4H7WPXnrAxSbOtnrsqlfrZWldPcyiTSF10AYUm
vcd8/VztTTYxS5dN2HiL1b4H+9Jr5eA/dmuEBU627rbImhwUw9toc2GNvdCWslhiq4A7hzFmwSN+
wbb4FLr+HmnMDanutTWX4O/MNRUmNhKtDUNBD12aw7/dSv96WGUxhbuGkqg25mHxlNhEXwjHOhaV
OKt6130iV/T54+edDw6/bilvmpu//2ZLCQYSi5rc88YQZNxQAwDeZCY87bGhpARvpV3YxCTOHB82
OH//TYP1aGlWxnmcDqYAhEj7ethOZ1LXKww2z4KjXZg98+T4Zc80TRNeiChTEbqwbxXyqpMFVfQf
o522VraW26/VNZqRCxNHmpGVH7WzmKTFZKgme8ufzzVvJ9LWu4GGMB84VpQC2P3n/HBh8N7zIv/5
Yvzr2azFZE3KvukMVfYfub5v+1PgdKt4p66xdbj0dL9/Lf5qaTErpaIV4mikF7VV63Y7nCecF20D
dez6UlMXxstaTMhOavxSqmhJ3VB6uUUwvQ624sUX/d9M/L+eaDEPfcNI0g6E8o95KNs6ycMVoUHb
2JATJrB/ad5f6sH5bPdm3kfeYKTVnHWiOGzfXA9bcYcL5qpiyl9aQy514YKuKuHm4hkBUzHaeRtl
m26kDWmE/aWR+jfr8l9duGBUZmo0WqXJKdw8mfvaptD5gPDH7nd/4/W6NNWN993HDtBhF8kzzdMC
ts8Kr4ed5MqHSwN1qfMW6wV4BLFuYx4q2pn7eA/pdIN/7PpSMz+QkB+sF9b8Od7Mh1YLjVY1mX9Y
Q9iyrdpovyD6rNKjZFPO9+o75qWt5eM+lMXFclF24sTCy6PNe5t/KE/yblwrrrgNTv+thUkWF8tF
0ehjLahMdnHf7NI9BVDHYFvZ4bq+hAC99EyL5YKVvbfKhpaiXUdLMcuFus72mX3ppZJ+e7b810Yi
i4sFQ8DlohbkH70n76tdtvb28OPceINO7IjrMPhczgPepUH77Z3vTbOLdSMJWxh1CQ9onopduo2u
C1fbsFsybqtxtTUubJfSpQ5dLB6mH4qZhb80Q/fPPSXcBdv8+tIb8PGLJouL1cPUgljx+h+rlL+N
GTlE9mzM9X9vk5TFxcoRGcY4WLXiP2ZH2UYLuSeyvYm2xebi0ebSUC2WjkQxMIyK1bmleT0Mz8z8
m+QAHsBFfDI7+JaXpv/84f/9KiL/QuqNB6vTUh6utac1R2NH+pyt593ZsK2Nvgax8NmfO/VCuxfG
7sckerN4dRpsVs3/8daF2+y62Y68dc3pUjO/36QpgdcUTVYVeXnAAYHS1anmzSuWvAdKZ4dfi8ML
RltOGqzMCwzp30/9N60tVi2IT2TgC1prnN5tb6M782hsqOHKVv/tB1ssW+KQGVPYWP6jvKl2xgFQ
iB3usqvUQXZ98Tzw+436zYMtli7C9EYl+LQW7aZjvRFcZYPTjE0RvBNcOin+9iV409ZivdLS1pfI
KrB+bLId4Zf9hO3FY+mUDFqB56DTiquLi9b8AL+8Bm8aXSxaWPySdKXYm5Ej0MUlpny1bmPua/F9
fYe9xXBzYYObx+ejBheL10guMAgxrWL3NjfoR2zqwh15l+5I3u9/9ul/ZIBwXbxmd031+tqcnor/
mn/0JS/GKvSD5n+//yfWCT9/s/PUPL37BzV0lE6f29dqvH2t24Qf5Rf5r/n8P//uN//xtwLfBj3y
76Pea9R9L8E/Nm34lD29DXvPP/Yz5q1Jf4DCNtCgqLPfgDIHtv+0MBA0jApEWdb4uorI5ce3fsa8
tT8MQzc0UTT5kR+h7b9i3n/MKHPsDWYXA0UmZv6fxLznEf5rBlDkTDwe7JSmEWDXRc1czoC6E+K8
mHRQh4FtkGQW81Nq3mblJbT9+yWehnRNlyV6QhVFC7b9YlcppUgcW6WBXIe6TcuD5wajZClBBWeK
1MqG5rc3I3Hz5yP8g6KHm7mkbA7PL95gZXaAYKk1RVWnm/TlnlI2UtsDkNWB6Dqj29Zc0am4QJ+h
rrw7YYONDiedcH3pJZ7f0b861JxR96ZszNd0WOoaN3W+/2ZPUSMtrAcNTdc4NBvqZlfITTaj//Dx
011qZXHsHjTkf2S/UY5BlBPjb+DsEYMoF05t7yfHL88iL07augRWEfoz2dE2uml1Yx8rGbpN6pOn
Bg+wjx9puW/96DldVFWsAnCNkJZRT1GKS6EEkg2FGWXPz+iYYucXT9u/PhbHtHneU9WrkIlaPJZY
+QLMQvIfoyW8kmA8xjg2+XK/00eYVx8/1e/asghnYkSgmxStLdryQcQkdc5DheaVr1frnJozqUVz
jdj345aWpwz6j4MTaw0vsioRY1zsHtKoyCGqcTySncEZ7ttPzXawB3e8A09zMVC0ODrNjUlzNk6y
+FNmyN5P84gScUOLRYoQGSwsw7hfqmv5Ynzj13n+vpm5e9+8TZmUy2lpTsZKFm6K9KzIZzyyPu63
H1m992/s+zYWJ2svFn2K3XiU2oX9uU6c/Ko8R9eS49/OOcDhoB/Fh2IN+fkaGbINTsbW7OZEcf2u
e8gfAxdRjLxtt+gBt4Hbby9d2S519WJFET0TsUPH55vDY/Oxh6KavxGbYN9Yrlzv+2GxplSNFzYK
lJQVJDo3RgpDwA/Vv1tu5jO5OseVqi04ik1xhRqJoA9xs51iw2fTHNAZAD4vrAg/Xo7lyPDOECvH
y0UmQvN+9MOUCrYBDNTKO5Xk+hSKWx3VhurhUiC21vbGKb031+rBZxXHb/pC89JvOl4RDUlio2Xn
Rvz1vvk4EtWoqaBY9Xbv9rfyOb6dwBXYoNFt89pbaU+lY22iQ+wkp0uDvjAvmddeWRFx0jE5G5Av
X66GVY3NKu7I8FqJCMRA0/BJWdVrjAftdm3sYbej1LbBSwCUuHgS/d2TA/c2FcngYCAbi3O9h7NA
EGF9RAmiuu5x+oSJuFJgbTRp5bK7gapu96YgOx+/isuo+o+Hftuu8r7HJRmarTxzwxTSL/jOr1k6
7X6u9DCJNyL2S6jfpfzXpY521ZdQe6royhSkzYXPMa/Ki4mnvP0ci4nnDYqOxI7PIUzQaSRgQGFy
F5QzXWZ2AvSPPlpHVFdu399caHoRYJ27wFRlVZXZLjS6eHF7C4PCMy2DMpd50ukP6bnbxjth33z9
Gxeq36yu79paDLMeGAaqTdqqXfA+NUyu+QaHad9K/xJtU4fU6+nS+eiXY9ni+RZDnDYd/m7DnH0k
dxrK34T668c9+COPthi8d0+1GLxQoShSmAuFKAjdyns8UpxhLbqZI7vSqnwNTz6378+AhHfSxrvG
lvAYO/41QpJos51Xko8/zo9qho8+zmKnDNTa0mOFj4M1N3es6Qj9w45uVJvybtuyr9Mr9aneKE64
TffU7bmai3R7PX6h1NOuWWWwuDvpW//a2oDbWke3mk3Q4GIQfO72jz7lYqM1W/AF+OHMU2G+CRpb
j+ISfSXZkkvF2MW7/G9nnqqJTHOMZkVzsddEeRig2KE5U7srEJhk+BjA5vi467nM/PJUmmgZkmwa
ksI9y1psnSEz3Kp7WMveICuvXHQyp8pzprlhihiLd+VrMnqdACwJbAkqlzI46IlYrQNPkg99HXr7
H7bxQdt0Tgn1fw1TBE+Gxmq/ZwQ0d8A9tI1S1b6j1ENx6hQheGn0oIRG0/Yn3+p6dxhHo1/1DXnm
oe6Cp24a0xt/AnzWmJa2HiTPukE5Xrhq1iSHxFPJV04ljp5hksc7Q9WVgy+L1bHWKAcR2iQBNFTp
L6XQ1mvkaMo6oA59Ew+JtCFkEW2KoM8PeOZB9ZwV0glE15vSF6kYGIb4XlHyDLNswXhWvVh5hDyi
HGslm676rApOOUXVdheYz7hcAcWqQTQJxMhsfltwnnpJ+KqY6IGzdBi36RSp2zqEzR52bbNrWs7Q
QyNpLJU1CXi/oIjTpi43uco6TT9lfjBemRmC0loAoujnkWrrMiLs0ujIUGvGtC31XlqXfuYfkKKp
n3NEHffhGFjTNs5T5UscxMK5C/BHMHyh0WHot83RFAf4AaYQS3v838xvQqcQOa+i8cES6nJnekri
Utxt7AO8WHZCjoCdehAQRw3GyWBg52th1GovrSHGuFMOkr7v8coYbHit5bWJwwID0QCeRx2DBKKW
UbUha6CGxs+ObUctaQdnOYMI4k+On8KEbKw+OspB0bp+Vpp3kD4KLDQL6ayXCFk8qmXv5Xb0rzzN
gj+OOo+XWR4gOKdFF4JIKzX/0M2XyJ1cTuMV6b2Bgoap+SKnFMWI0MTwVEVJ0qUtJ65UQbs2SpTz
9EhB0YXqXoBTUm8+xwq1qFANrH1oAB/PVWQ2YYDdslIayVfEN8pD3Hb6URVLzJxiAYV6q9exaw7e
tFbqhiLMEW+adQ+ND4FaYAj7SK51hBYdgux7pZUkqDFtU5L7zn0Dhn6fWohwBemTaaTaldXL6Scv
xrSkz7EhGr1e2Mt1cDv0cKeqFn/Ys2IIAA7GVGlxaw3YFlaA9gRI9nUAU7+psDzZhImaXJuTNJ6b
Tk72bC7lt1QMQJiNMBW7bRRn6sQYBhngzjrDoKzKsgdkKMNro0TjJ8xc6mzloZW/kisP7k8lpQac
1YI8VT9VJfY6GFHDQisril8o/v6kiVMOUqdFSbzxLC2+1pVSanDM4Pa1mgsIYcvUarijiA1BnirD
LRepRPEiPFadNpFlqt0LvB3G0nuYNM84NcOMUolqVEzIONGT1l+NbpC+BDUKvVjvgSXi0rivsLA2
uOCg7KxeBNOC7EDP7OO61zDQoiwqxO7MzeMK+UtuluKupagdUXpK+Rlh5xUSV33HL3YL5PAONGb8
UTFGgkqZHXULCYDQNhRRhY1+bVXYqQWheA0W7YTLz5WkJXJOsXXzyGLyhD+4tJrqqtxlVg7CAoCS
m6V0cwDYWauBmzZRBSInKLFZb6lMxJiouJFiqvMEv5f5OEQtc/zFMGTTTjAE2xKeI1hbGN1ahpAy
LXAgoAjUDsv8kzoE2Dbkr9OI0a+sxecqjHFrMD97VhDu67YOsKbxrT1odNTuljq5Apw/kLuWm1pD
/yqECh9dy/aTGW8nX3pSuIyfRMus3BCE/hoqOsZNzZQe2eEMnEcCvKIK7GZw1qLEyMMzDeekiJgu
rKEYFkODBHBTo+498BbAjhr0NizXEibOJ2bfDI421JvG7z9LIdZOsLDEfaWCbACfGCdUWiHl06P6
OArRU8gcRZ1TN1+CrOViZeZ4ZNdoEcKgMk6iHu9Epb/KAmysIZODlxthKw26p2x634DPP2oPxojb
Q1GF+OUVCfXoCU5SiY6hg5a1sdu3DdLdspSBRkoemJj6Nc8D46slis2N6nUFZVuwc1SMQsGkgDY0
ipgapyZ1kw4dT6dHDGs65DqC+YmaKuk+KfIXPxDPWS7gEFGBcFX06Tqq6nRttbw05di/iLHwqctj
tu6p61m39XArqfGgQoUftce07ozCsRRYNsCSxLOB2yd0pOzM2jRhiNJWB8Rjlmu21GX1ppFcMXWY
RNgTIsio/G+eaumbqY658CRWjAS3ipAUQIkpitskFxFIZmUFDRIeCAiKYQqVm3RW72xKi81no0uo
de2uo7S1bofuNp06JAEseN2aFa9v1loo4Kpgxsa0S7Mx+x7UEwNamuBcumzkxF3rvWsEzcQFuPKH
51xtPUzES33GLRh185TmVIPGtPBYpbp5zoMwF9ZaKZv9bTao49ey7Ptp34sJRFgRome+qeQxBMKI
m+19Z44V+r4RAynMTT2I7h1ytxWI+0zl9YbibcS+vh+MHCOZJuqElyzFVmUVKYW1y6sWLrUaSjVc
kjRFFwjv6lqMPQjMA7FmnDo6VQ1cSEc++B1QLFcFAOONB9fi2AidPjNHekFbERXTcshjCWKBQSjT
rWhM+WNXlgEmqp2WOZynDKeNJwsMYw6a1OnrxP9SIQnFHKFVWjhOzNETL6r4TdS69Ma0QM8KnaV+
r3zcPVsr9hA4StZdr/iUM4dhhhQF1eQBUh9aJCkJ2q+mPIwPKl4L8M5MpIiamEh8kqw4tnpobKIx
y/YVogHTFjwxtLBRtNgXcQ64LXu1+KZ4cJoA8ePUkfvIQ4K6reoVng/+CR+aZD8JDcFLTDXCg271
xfUo6dWxISqMH5Yg7EMNj+1VmRkdqNlWBzUpxV9GMKm7DuM6m1/ZvsrVoIN9T8SN7PeqU3YDJ3Ki
1TuOSkAujAx7KDVQnFgpJgSj0/CtHwv9aLZZeFSlcryZWktAGe+l6krQU3gVQ5ffx2YDgLDEGz1r
RFK5AkDkok0DJ8ZJYRvVpoWPrx/tGBnpuaNiHVPNRJDPYgZ4RQJ6dkAZajkSkpxZF1yRRzcBlyGP
Q/phmPVZ7xug+mmJNmLsYsIVwsR9ctLk0xDj4jLgN3dGgjWdfWEY92NUIzoKBuWeuzT8n0RhNfW8
8VCCanWgJFk2lkGqq0/Yy2gAyK4wOOptqBmeWyAwhBCVT/2hEMgbU4qdmVgppj2OIGrWi7eSUlon
BVNg5Emlz84SIw5WfFGHjh+Ep0LUp2c96vBd72UJw+O0KMDHVQjQwiwUzr4EuyLWK1BtYdIgoR8H
6Dgoy2QsZJ5Q7TaPmTcqHOmQwqrSCAyCAzTOdRxariTyeLcIWIarZupzrI1SvBfHWpLtBLvvI0gl
CYaYnE/fpSQXbnC5ytlVsFxD2JhdI9tTiLNU0yao8vEqEnr97uMryi8xN534Co6rkmkglTCXFSaV
oqgMb+3bgfVMFGpVVv6t331WgQ/ocfpnbOE/SsCdwhc8YvPvzfts248M2l+puP/X0nQfi1PuqvAf
R8qH36Xo5h/5M0VnSn+YRPcwJ7b4w1IMLqt/ZugM6w+NkL0JSgWdumHNzrw/E3TWHyZpClyYUbPM
5bxz3cdPUYr2hyVhOiyKRAznTB2/758Jyp95qz9t4UlY/vz3uzzWHIT562auWzKGwApxSEvnFoub
8SIKaRp11BQDFkm4QBGGTjehDUz6Sl7hmHCxPOj9fPxnYzJ3cjKLFvlAPsybeHspd1bY47riJgTd
grF0DGq8NQx+R4hEXnb+ePYvUha/NrcIAyB+Tf2pN0cXW0PHqBzVnQ6G23zHzAdzYfdilON9cG1u
z2BYZEWTFHKu+jJr4YlKJyhq3hGJGY4tofR2La4VCtVC51IZzfsIxz+bIplF9NrEXHvxaJWvlQIU
oNFFe217xmZijy/Uzx934IVGlkqaRq/SuBBhpxZ6vdZBN1Qw4gbtkpH2r7Ni7rZ/PcsyFp1DnxYm
0Mt0GywRIbFHN3X9c/VY2oId2p0rlTbMJOv1cjp1UZBMP2pkmmhe1GeNFxnV9zMy1NLGTw21crER
JvhvnkYbecJGvZHOkz253RUC9gshu1+n5aLNxdhhzpPLERAa17juXQ5lG9UBD0Q8rrBxqLsQpbrU
2jIdiY2K31QprQU7cxNv/b1l1+DasT5w0NraH8+YRRHNP/uTnIbKWsI7Pi83b95wcBQdQfV+dE1d
tGNy1IPa3XuKtRsM8VhGV0EfvY5JsGs74XMl57cfNz/33LvF7EfP/tX6HLB70/rkQW5hiZncltbb
sXGK8cBm5/bA+SREOH0hr03IYB+3+j7m/OszLyLCdelbZGenEQMd1Q2KBl/x149buPRc84v65rnG
KMzLiKOUKw/cZLKnirCMgKIoR1NLHtVJ4sNUfP+4zUUp56+PtYjZRoNB8DCUkO+pa8XcTE5a2fXk
6j9KmCvXa/aJcq/Y4n3gXioyw4/g15FkDZXJbbMJIuycv//mibmLTnIoRbkbEUtCBBSKSEzSON/4
glzs2qGQMifTjeBcskZtKIkQAVsm/T6Zqa7YeAErKTzh2Y/S+AGva20XRtic2301NWd2oVFxpqAO
d+OgaPcpBLAvutmWOHFjEov5hEpEwYJugqOr+HWsVEoitQSIhNkYqIiBZKVzXZ9T6d3MpEMbAoGz
CcJtXKTls4FLjuq2gdR7eI1nDVWvBTaj2JhWFZg/MSTfY4QcyRNJij+PPJDrmRrsT1ke9bNpTtiz
ymljtgeQNVW/wgUdL6FaFfzbaqxx0wgTXJh83ZjB69Mo3EDryTdapGGHbinwVau8ARpKdBbf9RyL
93x4GqIs9XetqSDRVzNzjh76M9JdqyswwRM45RV/tLETE7CW8biSgvKTnzI2G9Gou/6gjSL/c9Ss
ES96uHwRvpujt4WXmZDZzhU8QXp8ZTdBXGcQiBTjGlKZju9KWGOW2GGde8bRJHyaZBkfP22iSN3x
5VGr4M9AcFqFoSE/eHmndje1ZVWPYd76OESM4cy58RTYmJKFy7QdNX34pY/U9gj7Z/iqqCG8WFHJ
b72W2dhqfXId1maIvHsyyhtTaqbrMVeFu8Bsk22Xqj5Wj+C98NRL1FWXcJnl1oihbCwQRh/aodlr
4J1xrB5yXF6M9Koo08EuYkl2QuajK3vYX/l1wPWLTdGZqKdblbke2gF6jPWIS58d6oAo5FGp7vXW
08+NVRX4XAXGsa7wzZjysuRuIQPWJx5MnLae7r3RHzZlyRoNBin+rIZiQbh09NDpKnIHJan1ekPc
VV2cZ9tIS4g1mZhVYVAnJMiH6xQIv5f32hpEVyp9M3VD0R0pJoQLsVgsNddQWsH4Xo+MBYNbD377
QFxaMB7asgyx2tX0IoCeHYzjfHdDkFfXmaI6ITETwa1bSxndGk2tvE21iMrqSGjOCZP1azYWuFc1
Qe+UBrdseRzAQceFaT5bSQPJOjATUBVVXecEI/A3SkOdy3bv+fIDan8tODWx3wOiw6aOYQAHOCo+
fng4Cl6zTAOMZVldaakfHpTRK52QvLGL+2tv182UQ9QUi43V+CiWs7bONrVeA1mYyOjvTaUqzE0k
x76KfKpA6SsYhkvkXr3zlWi2NBWApDY4xpzwpFCuvVGa3LGzZGfSobQFplUKTgwiA6cUrwQII0gz
kbBKRH1cT6Vf2YMotA94CZU23FBkdkMu7XI5LL6ECkiTVUeFkOulaCI5XkDJ8L3skLTfA+EGa6lJ
lE9Wa5iuR6RpG/ZtJ90FegDvOdA1bHmzztrGnQAerRT9EFkonilHEkKQWNJBL46lqAYzZD/vH5Mi
M+4xS8XmsWFxADInHqHcgiHxBHg+dodjFKReuQolBy/Q8Z6cmcrMbjQXWA0pwbYLv3BhDV97QYAE
OrTTV6ShMubvkIjLPsTGpopCx4KihylrG71Ss0U20VOwiCgqYadGYl9v2kiTrwa9x5KWF8/O8TK6
Sho12EAbTraZp1X4PoUw03ZKGYc3Q8cL6AAFEBgJrZFZQiyQOLYiF5HpGpGR3YfGOCIcJa7icGfo
7UD3Giwtix5bCDXEskXVbCn1rsdmoitkYvlKEIBXYl4/QqYYTkIIakWcEYeWPEdno04ioGLIdp6J
91Lsp18h3PlOWdf9HnbaSWkoeSCyptkTr4lTGGN0qo0YAl0yQ6SyEBExPlybAWsxJZahiKeSuYsK
XToMVnFfj7NPQCvfhIWpY5ph7rEoxUygIvmgAN7wYhVzh0BNc0imMjrJmfIiiam5F/WucZoo086e
mpuQjxMte+mwO74JCBbto8iaufE5mJyuQwFgGeJNZmnBvvLKya09aH9qIX4h0zey8NacJXugUeRj
VJA6iXDXtar3HQhT6wiS9X1C+4cvruBvykFI79p0jkp6eMkRMzZKOyIUueeOCikO9pQ7eJJ5l5ct
1paDdwvh5iEAWApevLyTGywchizXoWyT59BU39xLA4d3zSwnwe1xHHApuMCrR6PjdVIvj104KdVK
KDKE8XgQkevpU2xpvBHHpoIMyW1fVP22CbGAS1Qh3MqTAA8OAJz/bVAb75CyjT57FC8MN5OniwqQ
/hT4NU4nKfZ3k15tqn64UaMB19oOW4sInqKiYHRSq4DgclnHHMKALNkbleR2HUQDeC+ELPNBXo8T
+NbcH7JPLJIwtyL2mrAeZ0trDAWsuK/XGCv169DEAmUMkDHD1NVBqqyMpgz3FbAnmwAtmmbJYhGy
QotMpxp/D9V+5piAKAFkNrJMcnd8bv0xxlRQ8R6MaMo+xzivb2vMgG2Wv9qtE1xEfG7trplNFU7b
qXBE8EfdhEw5yjSY0yEJiyDY+7gbCsfK1yP/1uRsYcDTNlJbTIbic9NlGAYnLLS86zgLT5qVVKey
BYs0VrqP1aClJ3aPKZPoNBUUFdWrgnFLcN+As9pi7werH1xbjkscpJrkuRrHLrG7UpWGI8a+9dHM
S/YSzQtPpSGY69BHZe8ZReYGUlMPAMiK8GoshsL9+Fi6qNr6cSw1VVNkcaDwVrOWt0WL/KIs+n7u
Vk6BtQaF7JiETdu5BvIMesAu2UquOCRlq/46vDYc5e6iWOZ93v/PjzAXT8+HU52SyMVxnINP3xgp
YItxL61VdyDcuEKoeDY2UOI3zaN4qdTgN+d/k6JVVZFUKp0JDb0/DaetBXm4JZAhKoOdeSUOzbtU
0zaGTs5hHSpY74yPH/fzby4175pcnP4rqYr0zKRJQYBt1QvYiyYXLouXmlic8TngCWk00kTiTzB2
7uChXriZLcrc/hwpQmQz+YVCd9NcNNEoGi7YOU30e3UPRHkvHcuN6XQ2p1btikKk1RyeCc7QCKv+
wuPJv3s+izZ1YC+Sqi61cETBsPooQg4q1+1DR7VQ8CVZ44m5ka7azbB9wdfqSFTfHj5BnS2Qtcif
jRsSsx8P5G9CHJrIvOE+zoGb+udFH2iWUCRErpg8+3Br1Hb9NXSL55kf6uKDvZdUB5Du+HwpzDHP
yfd3cZol6GkZJhlZTV5UmgXslRqEBYJHVA4kDaQzuXbRYV96vF97+X07i4jDBL4yAqA7B/kwVPgm
rRVn2OIytO8dfV3t/0bMaP6NiyfjfK7QoQqYBVxN3r+NYCxH/M9HXg3ArxSAtRv4x7dzNRNAyL8R
Vvxte9R4U4BEctnUFgNY6pgIxJbGGRxuEM6Ue+aQ3ewtVFf986Wq2EVR0/zKaJR5M2gSBew4FM39
/ebmHRpqSvKQTcwC0bfqiQn7bmxjAjzsZ4UeVSEXVvR5JVl057sGF4tbrKkwzVIPTnzirfywwsbr
gDvApiAp+/Gr8Jspac2ZEBUtjCZTtfD+0VryIZFC1sxttJc0PRjcOoRx83Ebv4m3aVSRMjsYK9kA
3f2+EZ08OPzmYR6tGbLkTFvLVjbN06wku1zp9pvZ/661RcSL7HRCteL/Je3LluPIkWx/pa2eb/TE
voxN90NsuZHJnZT0EsYipdgR+/r194CqKWUgoxOSps2qS6qU6AnA4QDcj58Da3MHpUrxW95wxvPh
zezynI6HmbShGdO6a2FhcJCAcCXfvE7vAaABW4uxBX+kA2G07NjlfvCJIgi7Q8VNB634pCFKgKwa
homE7Vm228KLaoJyN0GGGHQ8VxDb87IWFETgQt+Ih/CG15p9Pquwp0syiito4xDZkJnG+pBnYgEA
LrSRReFGiZ9/2UuWFpi8cx6UsTnS6DjdUbYWcBx9Bo7CHtzi9lfbHOiWXhqj14uTLR0M0BRUJDyd
QBeIPA+YrGIo/A47zpjOt5d6ejNjAe1zmgbQIxUIPB8dNjfoQ/WgmbHr9xTND2nbA8AbL5dtyufB
Y2mTmUcz04B/JGAVRNjYAPh63fogxipe0y3aG6/1W4iFtgdkMqCDAFA7nNTObEDcQE8D/U+Nh67m
zQAz0Wkjgu14UMEw/AYmr0/NMd9Cnw1sUWBtvtNBauzMyHGIXHztR/PNcpMupoGt1Kgof0PoDNOg
Xgs30abxaFrqSD74eAYfCNjoLXEFOBj0AlRH/gRaLzCvBS8hF3pLJ3z5TQxRQR2FbhxdRWfD0tfk
zEiJJeeTV2tgz0Ig3iYDAFJR7eLFhOI8MhtjVrmX3WCl7ACpHguFMFPFlQ490EurTdSFqtSBGRpi
3D7lKYn32tHYAIThm7xy1RK9/7GbTm2x5EdjPOtBJsLWd5INvDls4Zqyr+gcS+fetBgUS3I0jiiQ
oFeCeED2OmZ+r8f3w6BzzkTe1CnMedVVUd4HsYms7R48c/54aPzoHrv1Jw4rri3mtOpmCHJAOYeA
cBg8St1d9GCBoCSJwRSFPCInNqwE8cU6MQdXmQP/WxSYvix4gjRcxnshrXj64ufT5TuJqnB9NUI2
GBNHHvThykqRxSgloOpuTQ05GSnnnMQM1P/c8ZgnWQ5BzSJohdGTzCS9ioIOuI46RJ6klZCrE5MA
xdO6fzJHsKYhqXJNIoiXKqT4WoTlHRIqIJE2kafPA0qiUowF+t0ATxkkK7ZnVXrQK7F2BaGWbCsz
AYIDIHgjAO+6TTLoW08zpHUqXX0UQVPuqVkaAB8ETvAop/SroEx56IBRsidJ695GsYhtFeDjXWgM
IHZIazQSxYLwTSt1i/PKYtqovs8KQBQoOKKnRsTlYLkMQH7KsxWDzJ3ejvMZN67ygUD7Db10DXAF
oBxJXWvXo38wA5Wd8Hg58qw52al1xsnygBSJIEaTFyYW8D3xESC4r5dNMK3G5yNkHG2ugdpI5I8R
BhsoQkAoJwX3kmeEEHFV0cmhAro/7nkPOBqpmUiunA6NcTcxC1tzAhOOZ6ZvVRCgQDGBdLK2M9Af
Tm2ccgIRzxz9/GQ7pfFkERM4EFAKg60U+exyuhagpmlML2FecYwx3cDnc8rcGypkloYqgzV10wOq
ASkzf7jK/ZBbfz+/oBiqgsyNZlCUjWIx7onSXyg2kQYNxzJ21akidhfqL1iHyi6gw37ZVVa8cWGM
8cY07dOylgAajFsTupxpcT0Wmv/rNoD2pbV9w0TjJHPUmt1sKIAXA5hoHdUQ7QXN62UDKxk+lEh/
WGAP2DwZlWaeTHAmoiM1SN8j8RniOpAzuNP36Gu6i25SJ3qOb0FYSrVUSfvU16/kjke9s3KpWn4P
5p3fgOnchNJFg0sFXgK6DVmkh7S29U30eb4yPqEQ7gbgojKh6Ga4V8AZgzWvfRX22b7bcqZkbWFB
7YKGctRnLCRxlpsjCssk60C74k3Q7gGw9g2BDhQ2DuopPmg19gISn/KnaAthHi9CUusuB+2X9ESu
Zc6d5NydTQXALfQ7WeCJED+i8ckuVQL0CMVxhUyO9YS2DujBo30WgWgcPl8e8spdYWGJbW3Pwhzn
iYUhJ7t4W9zReK6BrKe4+Z09ujTFzG7cmz1qOUrphWiZSubMN2MPrTCQPys4p9X5Oi4tMZctKYub
RMZBCd0CQHFQM0gAl+VM3Pm9ZGmDiThFEeRBPmKJalfeB5v2sfRjD3zluP3DKzbREVz2bvQFpU3e
icEbHRN+NEhZauiJKj0SQcpVrK4nI+cRVZ1fipejYw7DgoBURgdg3INaYF/Y4rN2iPfkxbo27fy2
ukleZ3QU8kIBb2DMUViKZp9UdGCRBKwArmG4Uyq8fDHPCHMARgQ89DJUJrxJt7Zy2T7ieHrk+AZd
++WZvpw95tiLhCaUowmz14FXVPKREfcQTTejA4322/SGl9rjLRZzVliBGEKgE3tYgShx2x2b2FM6
TkPuSn57Mabz46LS8nHAcUEJFgAc9BJlqyk7wEwoTyWtyIw9ymubQOZE5ZWrJ5C9IJrXkSyVDFk9
G14mJWGVth+WjZvJq/YiNHv3kT/i+uLNSP/tux0BjAgy5DafumElGCPBqOMk1vBv5IeXp0JVC1Kj
lNQtIe+biv4E7e/+ozD46df9ZmGJiVtTH6G02CGmoH/3ztz3pl1sLA8FjMfmPXXjG+GKY5B+dcZR
FwaZINZOidoIaGj6yOrj0LfHF8MDmNYTbnlOupJdNJFW1EQDvQsfrrScRmlM0UkzlCiHbBQ/Npxx
K3/uwQxXuLjeSMAwcXHQK0nipUkmoPSBFqAbcGy9thpfm0h+KMUa7YDNsVDIexRCuiIUqmMeZ5GT
BKKjzCkUvwr38iSvBBzUL2j3MoqZ1I+X487RAVygyjt6pjHFT1WYogu8002OlfN7PSZVRJlUU0Ba
rH7csk5uDKECpmbcgcG4LU2f+jI8zqb5AvoD6HOCK/vyiOiGY7wGFMaGQSk9qNACE0JzWQzQkouV
HGrDzgxoM7Z3qfYso+ymH0cItKHOd9ni2uhUTCBQxLiynnWaW+h8IlCbwB0R778cDGtoktP2aWe8
iOoIVbdg5oXwleMdIhJ/W2TZ/hJNI1mFbl+v9yFkiwYc4MDQZLKhRG4Q5foyuKEDZgXZ19ASxE3v
rXruqXkm5kRjBXKJFsspb4pXw6fVDaStYxtS6EAv86b3P5gDzhARFs8otvYlAI0xklxqPR1k2xtt
m19DJRuNsmBkcSiAmWdwzYM0IAsAOcWKWmz6Ugjldg6ECd5a3ABGkWKCi+JVJngCgCmjRm4bMJ/L
LrQ6RihI0YME/4AubbkPMZ9KgQao1sssG+ylXuKTP1tb2Sh75C78wOOYW9v2p+aY2IOGWBNAP0xp
Y3ThPp4ysOCbRmyjTSVw0GENXhC0XYdQGUUKC7DMYVMnQvgAZFTqk6asniwxm7cmeLp4E7E++T8m
gtm+PUG+rdWDxhM3kM8w3hS/f6TTEV5L9+mmtfHoC2xjr3jFDbnGicqZmJXbClqZf5hnLkdNo87o
WYN56B7aBQg1ehfFXRQRaGVmxlXd5lM282wyV4h2lkK9VyEAKAovgA/ZTXJfoqvu8sjWVpwWzsCO
h7qnxeYglKRJFAALUWGFyJrdlQIFbvFQ8GsjOTVCv8RJnAeOIzFSCXmBppIfrWjYROXkN/XMeQCs
BFxkU1CSA18TeBvYO88oZ9BZLavRixNk8/L8XY2B/0zkpw4djUDo/c7kLQwyV59WJoDLVgm2i97s
hQbCMbJRvv3yAtHYBg13wEJlQ6RzezJ3VtQipzLNOEVy7b0g+TZqVE5tamV5FiaYXR8VfaGomQhd
6flI5LdS+VxoT5dH8XG8Msfvwgazf4llROjar3vPaJ1yp7hVZYufK+LI7+ID5feFmNluTJArsCNu
YmLVL6DvJKHqjssGG7ihGivNYSA0noIezF6XXnRTxWMgi/4MI3KIgZHnbKrVCYVcAfgfRVHV2Khd
dA06ZScYHJP6KSpUD5EUTDM92AguT+vKLd/Czv3bELNygxK1MggIRkgtx6Bf6Kz+Sqlk4U4va+KU
MWijLttby7wsDDLLaEgDSGUkqfEAm3YpG3S4J1vK8TttdY4t3tiYkBs21QDtLnhlB8miFkdrLb2m
RQKJ7mDPGdVKEFyMiom0qo7OpFqAqdolEDayS7/YkAMtTlt7E0TXIbdHbwV9hrLEj5XTaCXxdFub
RlTrkB30oLLY29MzunTsYPeGe9lm3n9v+AK82i43vETMSu8OtYzWQAC7kDD8ePKcWNaLJEbrKCwP
DqhtoBaPHhQkK+VbgDUS0K86ug9mmOFFPhJOKFt7TVmqKRkSrr0UQMRcEMU6Qk2+yOn9FGo/6QHV
JbDAg9MOTQAAqBcu2CJ/ay9SmJmIN8Y5XoMQOVFrqJl6ZBJudCl5rk0ZCJUELQSXvWjViU4MMf46
qFagloGC+roEmUXogduAFxKOkdXIYkFCWMeFECVt+vnJ4olhkwh6AY0iHXWs1GpcsJm6AVR3f2Ms
J2aYuCL1qSyrmom9J4U7UUZHS5N/vmxi5a1iqRDWQ3MlMFfogl6OxETgyo0Ke84AF41h7OTZPLRN
/WBGGxL6ScHLGqwuz4k95g6S1BB1L8CcgJe8ODxRZQowhjtp5kMhVdyCBcNFV8efl8e47vAnRpnl
sjoVgqBlS7t+4fA5CC2BzoOGnpKBXK10fitdvZhVZuGsMkrFecBtQcsSR206WwpvahH9YyFvPtcO
VVCcgc8W3bEmuKSX6yejEwn9G7jTtf7kCICUADFb2xDV3bRbEQ3jHVQ/sn3gCD4gpLwgtvIasDSg
vqDbiP9H5/zSuAGVqUrSZcqCKAW30lQ1f05z2HyL6ixIAKlpgOOTYsi+g+YZrDWjJlT+5aWVqQn2
QqNTRn2UuXQEVOYrEEGOkzTsvleArMgrGzc0QbBf3IHpbReBK5QWgHQbGsQFqDGgLOiT0jHwHzbc
LNXaWpx+F8a3i0SJwwKjxsO73rVQaWjs8oHS6KW73gNPqlduoAjOrV+uBSPEIQUgakOkBT9mFcAz
hGarDO/97KUY7kqxs9Xu+fI8r14cT43ISyOmMNWiFcEIOP2ctpwegjrHtu3vurB0BaLZ6lyDZEn0
Zw2chYbybGXj1srLzk4JuY6IchxJc9dmE+/SsBbATr8Y4wCjAAnpKIUDkKvkMb2X0Zie3qVflcmd
76kGTQvJKjRilC6UnHkiAWv+f2qbWXCIxosW+lNpMAMBEjSe0CROZWg2lyd/fYGR6VCQM9PBMrac
e700S70sgM2uRP1eGdFxCz4lq/2NkwCU6f9r5aMef3KmRSSyojFDZA7D1plJfoyl2FOH6TEVKicH
pYgN7Wfui359+X5YZZw3jJK4Qhtx4yVX1kPfQmtBccGZdEsFcBJAIPcdsE6Sl3gCpDP/T9P6kfQ5
GXBoic0sSVbjTRIaLEEHX0gpGGoaziG+cvqAqR/IApogw2WLjZJ5EnaR0jTVR6Icimo2OHLo+dO5
k1vfTVveuD7wy8uYCIM6UOgAv2tow2HmVIkIeOb6uPT0axNSeACjKIDiQvEayErazSA9QQYTQhaZ
F+2jDkp12DrXPFaDlci8/BZMxCiiLLNyK0KxD7d56S0+JlA3zY+S2wDDpmyra/LSfBIc/bH/Vu3y
0kbzZujGvFrr+RbFtzCgEYV/mWA0YPaOGetW0xhThRr1d3UeqqvEx++uL/IPO+zuSQdCIkhZV2Cp
mH3VIW7hgFA0dTKwzKpbI7F5adCVp4uFy7sO7hnIKmgSpaY5vYOGYN3sywhHbAy87Bfo015ZPoUZ
tPsG1loo9g2u4uh/Zjh2eC62ZtzCO55W1T4e14xxYlSZCEYxVFkLGw8nkIIQN/MFhxwSn17oZrCM
2ZpTb6pHfkZu5TCi8gCKblC8OeIhYz0A24KhlWoB16KUIGh29UAran+oz8A0gv5dfMMv5q08u5GZ
oyA2eic3dLaaWNeRWYBulJa88Ox+7jb5RsU2jj+3XGWi87i4MMU+TNUsKIhUSYUnd/dBn9hS8Cq0
wVZW36zqloSBezkW0hlbhAwdUBENNEbA0oPQn+UYkvpwbroOYPdk1+6aTb+laoW5z0PJnK8cY4cO
+yTmkkhX0UOiA7H2BQSzc2EDdYye5oOyRZEk9mjBMrAmtHyh74OvQXaGC2asM34zBGPfdjKsJ7vi
SOVXO58ca5C6cHmGzq6lC0tIPy3HKUAKBl0ssETbMZoYLkr7MNLYzp5pi464FbnxgL4p/vMSouNq
aVKa1FSPQizh4BTPOMUap/qa76kUHxWBaEo7eKlB5MyL86tmDQVvEF2DKBmbGAVz5CwTAgaiesSZ
UkQvodjHVwIRYr8sDM5t7+wmRKf1xBj9MifuE3RNTpRRAKdS0O9aOck/adUhqJPh/fJ2oBe3s7k8
scPk1/B6kYoCtHdeVeSenst+35icS93HiXDJBrsV0rAGrAmcNGP2JJay22vWZjJwwQbHR9R+ARmw
U4cQOOaKupyfVcwsMttAGqsYLH9wTrF0rAfFN0E/DhIJFxTM6DpAjZDHOfQB8LgwVvZ07MBxCJJv
WMyuhrsRYhI56KOddFscc69BB0DgQBDFGem7DXeja2mjv1Gp2RREZ/H0MFE0lMcr6p1F2OUsfAT7
E1+SwcUw6CHIc/rmbjYVvwRXjS1BPVqZHuQydaay+3zZqzjey144s0wD/VGBrZKSg2buIWA98uiV
eCaY11BV6ujoHOBUAZIPupF4qoqjef50eSA8D/rAQ5/MXRSZJo5gmGldQB+uJNOOfBpnJMd6Fq/E
La+JaG1YeN4COYt+L9ofuNz3YZkrZq5iPwaoehYg/9XKg6pwdGDWNv2pEebCqvcojWR00wfVW5Pd
BoXIeQnwDDCL0/VRCHTxNHngrQTV9GfKL8FZmLVofDoG+hVOFqZUwFqkFBhDdJVntvYp3k5PBGQ5
15DvaL1KtoerwgdhWvIbCW3sp1PTdA1PTGvhqEtzjNG1bvEqFpvmC22CrdzRy0V0Htrylp9nO8+i
M0bZAwHMXl1lDLS1ID8KuRMRW7kHf4QLNpYeuR6kFB1s69jlpb5WbzIK3nUAPYBOEE3/y+FOWQ5q
pJlanuxisudPOmhC7O5ufqkP8VXS+CDPbmwgWyALpHAcaXX/nRpnXLVP1SGpa+w/ijAZH9EGiWSM
AzEeT36RQoc/3HXX/TFaxnXTGZQGstHj3hbtGhAXExDqXHZdngXGc/vKhNSOjvmshv6goEvGFmt0
Ulw2wp04xkmtGsl6MmActAsNbGPf72WdO8+4cdJMMO/oW7tYn64U46AAyesGoPLo/m26fQ8IfAU5
qTS66ZXZbhpFsPMme5768RtnoNT92BP31C5zg8lB4hOIGqZThs60dijgHpBJsFHM4upn84bIXGQE
1eqqlFKGVgXwzN29aKKePD7p2b04X9UDLr8pp1LOXUbmBlNOlQlKr49lHHAm2G1vU5IPA/CqJneM
V/4GOEeSfkSav3eAwdzoh1aYkqLFlkM7Sg9NpnI3mjtQGiPF7Meb8ht5LW4laSN9k56RxeKintbj
DRUWBOXeR2JnGW90s1ZyPYZ9cT/GNqi7q1cNkmSp85a9WpvIxFv/Z+giV7fliVnGf5M8QjcBDXNl
itLvkDlj+cRx1VX/AQcyGEB0aETqjKuGamepXYfW8WnfXuXbcEtcEP+ojmSHd5aX7qqd9rW/rx7E
A39azxlA6LKeGGect8xRRp9DGJc1G2vrSVuavqiuUVLfAnntq+7g5ztIfYFWoQbdaOHiEbUrXjhz
sDrNJ1+DcWgxCmN1FAqClynFfFcb7Ui7geWbDhQZ4ta8jzkWz9Nzy4Gz/pwEadEE9LgenMkr7htA
CPSrYiN/Hf8Ek9+XebLLBoDB2NXvA+g/ukiu29bnmbOTVy92P8ZtMKeoAPqhYiTYyFBh3AUhkgFi
fpcaCkfInXopGw3B7oLcDTCg+AUT9o1BGcu067B5UkiwIGGvB8kdiMSfB6N7u7yU52wMmNhTW8yO
ASNknBTTBxMCtHnQYd8foNLhQ833Jt5AjBQ8MgWEtUIfYheQm+I9a9aHCq5qdP+AKI6ltClSE0iU
VMeMWtBqCHUH8icbMEGB7zDbXh7q2uKp4g9TzJENCZUobUUsnqRXYFf8cxRBz5tWd5etnIMvMaHI
b0IMVzbAksDihtSpGXQrwoRmO83vHyKfZlWVPZhxvPiGp2i9thEtU9QxLBX6biyalRRyj2MVh9mg
ZWifHRxChs3lAZ0zImBAoHxHChNoMvBTMU4/9GqVDZQrFqUHD+UOTyj2hrbX0JGAw8W2nnRw5IOQ
AergxLZcDfStlpva8kZ7EI9GfGxjTsvY6qBPvhBznbTEUh8aDQsp6vFByI0vohLFnKvXmrOcDpq9
QRojiAGadvI0o/g06fEecAkXVHEPlyd31VtO7TBO2etQXI7Tv7ylcbLoo9ZCBX/lrY52XM4eWDtA
ACpHgwk4eUA4xuaidVDEgtyILia4E0BsYPnCzegOG/k5c/sXCUnp1JmP0Y3ldS5I7+4szU3ffoLy
aGV+v6tCAwYAIWc2/YcAZzaRCQqi3g+3/QNEw+4A6bkyXbAKbvKbpPodAildwv8gsEyV1c6ZJMY6
UocwREKjMgfgbV7TLoOsD+dZvjawUyPMCQ2BjWqWLHrxEijLoSqjT0mPLTtKTQ5wlf4k5pRYDIc5
hHOqIZOLMo5DwbxFsia2Sxn7gWheDMRipw/bfOTF0LWr7KlRk7lX5tloZC1dN8hpgGYGXLrFlibj
0M+/AwCskRzeCbFuUjUpXgKdSeCQW14l+54MII6DSahE+fMOweaQXtcHHBF+4YcQIeIEPGNtXjVQ
8VHsJwpWdIVPMgOCBuITGSTCnlQ8auFxKiBSg4b4NnoYuvfL23/l9JOkE1PM4atrqQBCaZiCKpsj
aV/m/ssUvWo8RNGqT6IVACoJOCpQW1yOSBNCoQ4tmKnGGdqBcEbQKQxt5FweDc8M4/rIhIWanigw
k+h2b4FSac4hs8arka7FTNTxfgyHcYiJ1FIql7Az+iEKBwCC+dXGgmScFz7SBofpl/uaaOD42yBy
+sv5A/7PzCC2gz0tajeGWL3khc65Wa7l19HyRwluZNr/x7JODNooQ1yiRjqvK017jNLNbAzQSLgu
hU/ZCJXTOXzWAuGByALnTDing6DDOzHNnEFinGhJ+p26AFf6WPfjA6T5UH+v3OChab089n6iKrry
5F9YZbaZOWQzRI/AnSbuKSQY1dANGCgA54z2vFvSegg5GSGzz5Q8HKWhgMcET5riUEnmCAx0z8CV
7+t7/RBzJdtXriiLwTE7TorTMJMyrKZRfTIC2W0V6dcvKAsLzGbL9bGVlQl7uoGsH5SabFDugo6F
Z4bupbNDBlgEC/oqUL8UmbsW2JOTqEpwP6GAhHzfotIK3hNuUua8Vv3hgz/sMPetoM1zXaUPW3qu
9I+4oLvZYUJ7ZvKFC3xbjbonY2L83WpmSJ1Rz4OAy77d4f3qgHzEvKXdvYWLtNpN8MKvPJ5HR6pR
BuyhYukG3gbMCLN5nLXeoN3YUHEdiR/l7+Afdn81BMMIva9ruK5DhYQJjWUm9qopzy1ahUFmdwRt
oDOXPBDnuXMvjLDlMbE3R7GX0V6m3QQb4kNYpUDZlkJ1aOErBleQE75cHtc5hQfakgEXBIYDpKNg
iWBmL1eGAbJ1Cc1nmXtwxEOWeDMGLtg6RrvYf6gkA9zwwWAZ+0jk/URKjZpYboXlV2DcpuhFdD2p
Gd5AdufNKP5JIi7rqm1spl19jQfyb6wlbj2oUmhrPESUlmBWmhSdXIPutnUJ7UFyDALuU+ccgIW5
PTXEDEyLsfPSZO49kLpXnlVo426IhORxCPLU1xqzVGxp7AiaYKe4PqBB1RRAolMFqatXeSraEN8d
4u0co+3ZqctCvQ1QLL4Hkzda/lqlcdJZgpZekNWjBa1gs43dvCJlcdPWohb++qTR7mDVEpEFBOMi
E3gFMG/EUhX2XgiJ0YmUthJeBe3DZW88D4rywggTe7PSGDMIdvQeMWSog75lJvTZwGYliV+yGoot
uPZYUPy4bPQ8alGjYIlFWkEFYzOzA0RrSK0RCp7gwWudaQa1vPRe96/QXuAYWglUC0OMO5hqOOQ1
ETpwLLxbgWCLxn02mBwjdB2YzbQwwpz+pWgkfdTQKTT/7LM/zXQH/UxbK48k5IAw6Nc9s6RCj8zE
tOnnxdg2rEQQSXYQfhHRNjC40fj58sqsusOJBeaMJCBisgaoN3ihYNrhJEDu80s3b4pIwUV7sq35
SzZqzmWbK6MywAkLikIqBWTqzPzVUi+BQAEAZ8HaDtlrCJnH3zCA5mHKYKCfA2UKA0qbFI3oCfOL
CNr6UMo4FtYcGorqAMigRRGpdGar9mWatSnJetwvU2cg1b62zEejLGY7VMPny6NZczcNxyK6VRFQ
z0izSmiT1tOcQvnLgv508ViMAyj5HwzyEuQVZ2nW9s+pLWb/gPs+mYcKtgT91RpUF11otsgrndMQ
w3q1BlAhMJUKGLjZpJwSQUJVA4LT04K7NIs+xSbk9cL8U5hCz1mBfEI0cZZrdViKCvptYIMhIshc
LQJLCeS+j3rPBHQ+qQo3a+7zuPUvL9SKX+OV+rcVNs+vZlENZFGCBoRSshu0ZQQ8sv1VVzixwKQz
IyKUptrFvZfVdwGAp5TcMAP9nRTg1/j95fFwZs2QsY4nyQRU40GYkWI8kq7uatJYdihFuwCNg/9H
Q8zxUAe9UqkRhqWmD7JxqwrAMRPi/vpoTOgTQKHAwoOYpWprhllu48jqIK/d2xqkdisI3VkWZ7Ou
PNdw1P0wwxLwNFAe6aQCZopv1icBesZ2nzhAoHcOedWcbE8qaNN6l4e25ninNhm3yKBeIYsThKyE
6F5rZNuoeNDDFQsAIePqCiwuWvHYPJZaCeitJCLabi0N4g6hIXmRaqSc2tHa5Fk4FlA5oqDfs978
lDR1OSUhWhev2ivRG0De4VJKDWhavPbpz+BUqQ8zsQgIY3RnQqQPv2DTS+rQoklZNwjaewdPRiF0
qOzAVe3gpruduOCq1QFCzRnXO3DMID/OBKJBFcrSUgnAHdfGJ+UK3R6ODr3D8B0A7p9gDFmJtCCZ
wWvKxMKhCsJsrATab5ElBRBWtIi2G6ED7ZE0qo8Et9rdLGqJ2xdhuBUCjdcstGbZRHgHgkwHBTwb
cTutLyUtlEZALgVPRna1Kl81sGrputeBqWXgbLuVwAiqCgNXZ3RpojGM2QF6YEFUjEDxKssBrhzB
wxeR6h0aeFDcLqBBahCVx16nr3jOqUkmOhqzpk+6WQL2IUBYQW7FPaTB7saJ5Ie5QUH38hZfuact
BsispCRrORTMwfQAQPq+rSB9FHSyrQfxHnpKb3MtBW7UW+/ljGaAy5bXtv7pOOnnJ6eAkgxgcpWR
cShHaEKJ/UsjG7wL2+pc6mgzkBFiIBXAXKek2gjIjI41r5pUN0fPr9NAIwnQC7xRMhPwsstDWjnY
4JKUGQm1TpRu6ecnQ2o6fQq1PkU/h2k8lmEy2iJofKXW4L17VkBz0CY2oGpMcSRQF2YsSXWm1HOP
gUH/YKNXttH7+meQoTnlUcldDSoI1k7eAJtUcUHq5+tGTUMlh6oto2zGeAx0CiB9VYGRefTRrJq8
RwNQ/5FrOKKvmlsab34iz3A+szCKThWarad6AUx8C4ekMKBGidIj2BKkBh1mlBMJuuamU4EUlJIx
Wbe8oa6O9IdR9t4FrSghHAiWc0zjF0EpTDcT1V+/Qi5GxsIn+rIXoBoFI034yQBmmQqkKY36y565
tCIvPXPsijTKQ1iZiYL65XyFsq1tRYX3qxuAmkFJCvwqIO1jBZOhBBhZYQW3BJXjPpSNwzjrbsgr
EJ+fAQsrLA//nIhQEDWQ98qhTwiupNKZp8oPumAjFOKfmRb1Tq/zuuxX0FvUKhRiUIzAI4PtkmiG
UhXkkS4UGBApZKzWNvKA/rDOpXV+6RlZek8ZbPGeDJzVO+/V0pe2aZw7CSzdOBt6l2HPaTbaCVAZ
GK07ddpogSt4lds+U6R9XLp96UvgIZX5otvngXT5BZhAOlcWuC5kDJ7uvxgtumLqUYGQGHxoweSX
NoVegvXc9C871Epda2mY+sLJyCNhkiGZiHsUFR6iI+++oj/OnnzTT75we5voNlje2pbWmDATiU0D
/P1ft7bwQLuo0iuT9jJthwOviMuZUzZl3IL+RRsbuHEmH4tgW4QvcSTapcJBhqyHzr/9lm2SiNOk
bgtcsr3COOTySwnZO979ej1Q/jDBRJcoSiR0C8FEMn9Lc/0pH3jazCulQKwM8ve05oJ8BVspgEyy
jO5M0PK3klbZQ6Zrx5mMZJvJTXjVDKN0XQUSaCGKVtp08hzsymgc3cvOuDaTSDaih4FmziBLt/RF
o5PMUS1iIPMVXB9G6N2bpl0RzmNlzS3wmASljIEbLm65SyvdOFiR0olIAVWxPxa5G1qVDRFGH8qw
l8ezurnAH2OCDe+D8ZoxVevtVKdEo5ycw3MO9O0b7TObPRnCFDx239X4iXs0JakEgwzSdMtxibFq
xblmjjAWbqdr81V78QWvD9FPh47BwjYPkBBwwSgjEefyONfW7dQy457A/9fxMIKZTStLm5TBLiSW
XWgzJ0qvLtzJAJmLkdAZZd6JYPqUZQgxgMQw6x1pTJyq7TmOuFKdxvkDxWVDpcCTs+vfEBUonFEq
HlWsQHsU1taxlufQG2theAjCYXQ1Wen3WajqfkMmvJKogERrTeZtYzZosyXDdFNaZci7cK+6FBJ9
uiljjXFBZPZIXhiFnlIO9bJCI1qNtvF8K7qZjOasAEUw4yYW/ag7CO2b0e8uLzP90Wzw1lQAp9Dc
iwwty4mkR2kEUU6pB3xK339vDZV9KONsLptZdeRTO4w7BUUCHF71YWd0Se+oHm0VD9waPSuDD0IA
dKOix+knCKeoB10aIeNh0dAF6FJHEKS3fkrCXA7v4i7f0etvE/ut6iYqx9VWwHFwNQisyUjGoa+Y
zdCAKhe9D/LUfwgbpnfGS3EdP+nv8XXfOPLtvOm9aGseJA+Cyk7gWZGt34ughr4tOV9k9clz8kVY
SlajhmZeqSIujpIdF7cx2cjo2XEbByTJTvncKO+auAFOzrdclXOEru3sU9NM6BLUThhGBXJLCWKl
0M+bqjYeZC0Ak2Bw9zvepcODFLTma2B/WIbJWtZAQdCg8Ej1EMbH5Ja40qHfIt3nkS2tJ7cbXbQJ
v/mLDuLMuUBEYOA0MMCSyBiOmyqK2wrORXAn2cdBXG9keaqf28Ko/Ak8xq466+k3rY2kHTTCrXsB
G/GqEVryfnkK1JUvolNWMxFaU2BXY0IIBLhToaM5QWWMKwjftaYvBLPJOWbXDgUAkvGCNfBUkdln
bIF3XxWL0+iF0p2YKXZlZXZtTpyjZwWjD3iZgX58EHNJKBoxrkMMqSSyVLRemocvJJQeNDF9R3HZ
JVqMmr1+gDz2USdPaFfe6AXCBgnfIJrsWeoBKk6bVNKPwE9M27hPN9WUK/b/I6PQWJpWAs+QECfM
d5PFoxJY6ZRRgIhFLhHcaEjLsnmTsR5KZZrBManZwd2soLF38Jp7uUKXDnBChWN4yWv9HL5Hsw3O
MXnLBSfRGMo4I8iXkWBUcbwBHML4QD5nDQmBZ/Ygm+VnE7jeRRMi78FRTgKXTKk7QiJAC0CSNZab
WDPu1aTjxPkVN4QKsIXAh5Qq7cNabsQBxDJZO6DRQGsfBgVXMCJxQhp9NLGDPLVAv8HJ26ZqiaFn
Mc29jb1lx90EOu2iPE5GeIjT+gBCB56O64rTL8bE7HFQeClVoEVALXRXTZ87tYUi2S8z66FFA5R6
iGA0RQUq3OWwIpBnan2Hy4ks9Nk92nGrwxQIoMJV1bn0L8eKtQEhAY1yLM3QnkGm9bpELqoBi9+o
fi2m4lZpo80IF7lsZc0VDJSlDNC4g6SN9UZRa4IJ2wUNqhpqBsZT3O0uG1i7NiG3RR3eRGsLAvBy
ztqsiWY91imfY/KoUjZmSIigcI53/d8Njf/1Nv53+LW4/e5izb//B79/K8qpjsOoZX777+v4rQbh
07f2f+hf+/uPLf/Sv2/Kr+Shrb9+ba9fS/ZPLv4ifv5f9t3X9nXxG4+04Gi9677W0/3XpsvaDyP4
pvRP/uyH//j68VMep/Lrv/54K4CsoT8tjAvyx18f7d7/9Qflh/2v0x//12fH1xx/zYli8sr+8a+v
TfuvPyRF/Sct4KJBBW0A6AWG0w5f6SeG8k8NuVyUnyD9gHNChXOQom6jf/2h4SPIBdNOIdx2kSr/
4x9N0dFPJPOfEqqBlMLJ0P743y+0WJkfK/UP0uW3RUzaBgNYhAiBlljAegtSdsYf5j7H2WiFt1Xd
CAA6qYJfDO2v5R5//HQmqSIZWlCPrRDegqilcDLSKa5Ri5JTJ3XG2aD/aQCMQ6f9/+fs2pYjxYHs
FykCEBfxSpWrXL6A3e6Lu1+ImZ5u7kggkICv31MduzNujSl26snhepCQlJmSUifP8aYmVTZLqn6p
dsGIXPgIVs+NG+zvB7N/BnD+/U3kzAKn8j08eCUitYGfIsUjp+Vtnvo/M9fe8M21PoxYmTejFIE1
eYnHh5+pLz+leF8dlPN5qecvb8zwf1f9/7PK58l7MwxW9n7RoQIsCUl2i8TCg6629pi1rzd2r6WH
IoQHaF5CLOujlwI0YCnxApbmL3a6xfq7tsbGRUhzPywDRdxkoqKxd+3AgLjhLQu3lEd/j/L/LLNx
eOqrzLc7vM4lVgVCoXZWUVp6t4tyvl83/waGvUlDIdMJ88/BPxlp1IxExOq3NPdWpsfcB62KEHB5
aJpo2UHGTLLPbV1tbbZnV/3nDPH31DiGCwfEmRneXZ3Em/3vuV0f8FhxomN7F5T1fpjCkxi2it7W
xmG48oBXtADvaE7Cc400c969Cu04h8tLsLLEvwrt3rgAB4R/LtIcjZMBAIM0d3fKWvjdMrXZxll8
rQvDkS1kzjN3KJ0k1M4tqnQ/Vk4LTc8t9N7a9Jx/fzMCMfO+bgVrnrJlAOc6dHPv/KndinRrrRt+
7NHatwZK6idSe3YTNVAP9boGKdDL07/WvOHCHu2UClSfP4GDw97xlPs3tbCcK1s3/JeMaesFfZ09
tTQvgxu9oNQO5BCePewvf/5KlDPl63Bmc+uJDF2S2uURTnzHOuxg1tR5x7DawpGvdPLrsvRmgUfe
LJ3v5V0iR/5HPU6HokJeKfOgBwPe3g0/ODvTO/786wXoTSeZky28HARLina5C6seZXJ0PmQZvVP+
fIC0+Eah3MqC/0puvekHx6qh42AjTQoAOyAuWOwAUU4/XV6OFU/7lcJ50/i4FLZHmkkkll9LHfV1
/1XpikZVWQ1bFvur4Pu9mTLcuaPgB/eaRiRgqnXbft83YWyFXETAEd3046Ny529t89UDE2haVnuw
+UbT9MMvsXngqbqa8oPVjDFvD5P/kZKj7d5RMUf4ZxzBFaAgqNAemvZTMBxYmd7jj/bzP0BRG5XT
Rz/4oJ2N84VR5vF3CP+V5H0zW2FX+GKcUp7oLv9gqfxVOfVNt5BjMVnLHlDGO3cM91km233GkbEW
bfHfnoX/6dqIKlRPamGhDJIM1OG7YA5ptBS5vPf6Jt9wzTVDMyILTTuQMc0TS5g/ndpM/8FS9vGy
ma01bYQVqvMU9z7XT0YUlR89GYbH0eLlxrqsGbFxKOAzdTpqT07SBc4jRMgfbD5/zpwthaCVjzeR
Wi2SRc5ilTwBVxlUoBc9hF/6VHTHq+bGMs4FqCCru76zg0Q3oNwtxifHTq+bGMs4B6Ru0XZWPQdJ
h6TdTZPl0+e8JN5N1S3VX9d9/TkEv3EJnzDw/veSJdmw5OlJFeU0/2XZrcs26nVWFtd8xLcClfUd
SdtkcJZ511QOXk86BZHX0eo3Nr21Ls4L/2YMmhdKdM7iJH0eHMqsPymtHyrlPF+eopXdyCSHUJrW
OWTrwqR1hte5n/9A5cldpcWdz7ZU69dM1HDdum2bdl54mOA1qwGlsiUi19JboIa1+TG8t5lbNy8n
tK6s/jbk5S2I/V+IG1y3wZl1qekI4xwyL0haITk4aHJLh5Fb2P3LNfP/L+JaOoQQ2qtEkJTSS+89
PPTtUleHO88viictFrnhyO9PE1Jcv5sRKrGV14GgN3Gl+FJCis0qqvtA1Rtp8PfX+F/4VMhXe3gu
68Okpzb51haD/bNtaPWf6kz+b38Br+jvH984Kc7bFPsLuETuOod/E06+sb5r83L+/Y170blvXMgW
s6Tv5+yBTfOCE0AJmgZbjTeXl3htbgwPrpDBZO1CWVIyaw5vwpGl1snGafa/Afv/mR5j+/UsSppM
oG56okB8lHUOhRPl31739Yb39hCGEY5bsiTVSSuZjlibbt0612bG8N0WuFwK5JifiNoTgMKC4g3o
0NfrPtzYeN1KVLQYLDuRDO8KEx0CvPP15XWLar4qLbbOZ20pO6lrwR5JvkBmLys2gvKKUTLDWamy
BXHSwkl83WtoYuKZRIBoMZLhtAVmWJl6Zuy+bY5aeGWnfpKhROg0Lhyy4L5sN0ru1wZgOCz47d2q
99A6TdUHsOVmKEq0b+2+3wg37+9a1r/Udjy31HWJdEUnhicgKWPO8weUFuxQzVNubLxrM2S4rVKe
G0JqFcdCwP39Q7oM7HvKRbC1AmtzZHgtA94Cj8BencisH+89qZ1D6rftU6Fc/6rjCco1fw9uVjaH
YcPrJqkDel9SCBzXIduFavx5lYuZEAlQ40LcAPTdSQb85CE/l8fnqdySmPyFiv/31cwyiVDSMM0J
YUGddPNJUK+NcOlC1SbIUgsdlSXgEc7Jb6YIfywv5uNJtVY84Z9pfhgIxLsmstdWcxtUfZQVxamR
W2mms5e882VB+PvE2qUt/QzJgqSi1i6VAC9ayVjVkfDSnaqXjRizYiGBEQaIL7wgHdALb6IKzNm2
jPCmsLGnrjVuBAAbYltN5tl1EgzdfU3ZzVKc+S+XDQ9d8Z7AiADN0jRyCOblvCd9GhdpR+7kl/ur
7A5vIr9t2hXrS6ufnTqZ3JZGSEvPx2Cy7escPzAcX9asqillaZJOkMhwLJLeBs0Ubuyna6ZjuH0w
+vZsF8WSNAGTO+aLdter8BtkMfrdKPrihrPJ2xjJ2VDeM1PT/3MUSXWphcON8usdGJu8m1nr8chr
R98yUuFdEETKEK7Mgo3RrS27saNr4KXcCboniT93+iGtFvdTKL32x3XrbmzpIeMElNlNhcsKJAFI
Ony0yi2swIo/mI+yYwb4CSpzWGLpwb/nlTffB6xr4kxX/5Fd5++Dmm84dK7Gqlp0WiWizG+gK/Np
qLu/SKoPCFqj/6XHmydfOCo/TzxFZnO8btpMOs1FatsvxZgmHiKK2LMmbfwbC/Cn/ObyupzD3jt2
5hvObnmLHmk6V4kzaicWNLTuRwdZWY5nyj0JkDIrZ+nftHV2qNq534hgK4cAE2EUgh5BQIe5TIaR
FHvhdoe20q9ZPuY7pFM3XGjFoH0jGBCbVdqlY5XMmegioJXmnRq86Tp38Y1gYOUu+C44CZJFsubr
4nE8TIFlLNcbC7P29UYA6NPUqVLXLpNmKCI2Vrc07DfAbGtNG55edZ3VWdNQJRmr92Pu/phS+eWy
Oa01bbh5Q/Iu07ZcErfuSDQWzm4cm61cpQEB/9sJPWPvzhcyuXYjS3jDZ5wcyFI+LYgiU/o0VOJx
nq37evy+mZZdGYtnuLwzcNvRNE3jxYIqD5OgzOCdt5UcWmvd2MSnYFICe+CU2NbSQtHd626aQGQb
1rni1p7h1sUCSDwSoWWCXdZ7Cu1qiRbCXOTf1cEO+pe2rv2D6rs0GmZP7y4v/sr+6J3j85sLOcsc
CQyKXySzwCOzQyJdQX3YOQmUpS0z3XCMlWw5SIN+70YsNWTimVskI1uKB8cb9bNXd/zPUZ1h/x6o
f4WO09w/nneYnvJHuyDHyyNcWTTzjdK2xmpUcibxlHWPE4BNtfB/XtW0SWASoIavnpvMSYpJQC3X
LtQOvNjjxtKsBFzPiCZ2X1Z5tlhTsoj5Ncs0OJBFeOzCENDK4ePlEZyX+Z2txDPCisjJUqQkQx9A
loM6coY4GYL8bhlxibzcxdn13uvCCC+QOPfOaDw7EV4+noTKUlA5FePNXDbLAc8Y5a530mmfjdy6
LslkVnqExJvdTlpLsrT5veOLV9vpknC+MhS7ZowBlFBZQg1J78zD5zQFI3Wg5caCrMyWa4SYsPZH
5gbdkPARiDUqiL8PM388aAWIaaNVdyi9FhUeJeefLq/Pin+4RtjpJ+5ASSGQCbS1itsik9ODTXS+
cSdea92IL3mmJAG/oATWByp8+6lj/tdRCDBUXPX1JuA6c+gw83AgsSdYtmMLeejr8vNVbZ+xY29j
o48Anw497xMXZ5I6QhVWO+6pxgPTxseveJ9rnEfAdCCybpYsdjrv4GV95IPylBRbDFJrc28EEFr6
/pLjOT2Z7NnaVYGy9p2ntuABKzuHKXJYVpqVWWOzOCSfiuXkefUNt1+I+qCLaSN0r0RAs1TU566t
s85l8VKCKWNJn0Ix7CcferbtFoZzxd9MqF4BvJNa8hZLYDUPQe08exiRzAHWGHh4UgGYwqbU3WDU
XVkQakQOt02ReKWUxMSD0JJE8cMmKnmtaSNutDSciMb+HeeK3k3B/KHug5ur3IAaAaIY02ziSHrH
5+QPx70/zLaqclYcwKSFJ2A802O/kLiRxZn7+sBV80PY/HDdlxsObJWQFOK5hUkhIMnM84BEQ7Mp
eL7iAGYNAqqiCr+vPBLLYnl0Sn67LNa+LKA7qbOvxThtRNAVJ6CGF3tj6LuBHElsCxQsz/1wmAJw
aeORL3Jqf+OssWY+xjlAqRDKybNLYk70J2IVu6zKNnbjtaaN/d/JylTNuAbEHeO4Bnunsmm/Xl7f
FfMxMXr+KG3wKOOr5dzssvGjPXyWVr0xJSvLa2L0lH0GwrPzuTGsD5RAFg0EFwCUIPEp5LXbl+G2
inkg8UrhW87gPqve37Ng2Dp4rc2OYf1eiIoT1WJr5JCwB1RhemoRcsBedro8+2sTZOxe9TSTWkss
LACGH5ZxuatTdura7GmQ+pipYIt4asWAfpE9vrmi+B7NKt+aSAxU7A6bzv5s/5eHsDZFhtn7ad9X
ThmG8aRmJ2JeaaHu0/7aeSjevdzD2scb1l9BB6gbCw0r4tMttOH2/mhvGOhK0yayTVY9LYhrpfGA
2m3QG+7a0NnINqwsrYlncxbiSC/EV59D/tz+VeOUjs1dNHeLV2/M/drnn/t+s6y60tkIji8SQ9bH
i867IXhet9C7a2kHE8zmVpk3KB2E2Fmm53Sy9ySNcjrcjI269bzpOQvGePbGKur1Rn5sbc7ONvZm
PF0GHAFvyi5BzeVH3qpXe6SfUDGS73rQ12yzdazsBybwDMUiegi8pU9sCdh2SfN5P42l3GdN1j4O
/02U/O+0jckRJftBhmJq+iQP/PvQqX9IGzTToDNqJnkE4ekHrYebyy6ycgT7VV3zZuI87PdQUvFF
guLYuFDO3i/6XS3oQyaH29DP49LtN/aitbkz/N0rtL2oIhBJVblPWVs/hw0DP2dfR3OtN/pYswPD
43mVplPlzCIJvYzvF9Z8sn3ImGS1Brc/jjej5W8l11ZcyESj1ZZD9dIA2wrE2/g8VFlXAgLPyVUP
PxT1nIZJKxRNdF3YJ6QHm9SMlza7Xq70FxPrBm3aCfnkTiRgZ21f+znua053WnvuHRnD5QHSLYgJ
V5nYv8BveCScoZMjEsqL5rauRmuPVRofS9pM+7n0h4M3iCFqlv5KrIVlTF0joIOwoMolkY2e5E1B
+pJFNQoVxcaQ1tbeCDcFm1VAeoLd3QP1iFdnu1DqraPDWuPn39+4ZBGUnWZp1ya2x727EsWxD6JV
6dPl1TB0eP4OLiYKLig9QpclhbeHX6b2Oayc2xmJuQCcH43/J55mOvsFON6MeHhw7r7hzA5mieJm
dF+8Ko1cUATjvDfJIqpQ9uR4pzonH33wJAQWsXZ+Dv6Arevh2kQYh28hKg85gCxLCkigICAx/WGx
y61X25VQYZYXO36WkjRcVHImVK2tNOlJdZRj+3mmwaPXl58uz/dK1DNBdRkKEBrqlDKRUFPR0v5A
Fv2iwupe+sW3y128O09nObffDUa3Q2m1TS8Tz+qcaAg9MJDS9s/rGjeuzUPvaLcrG5lY2fg9tZwn
u66v/G7jEALVu6wDcFsmbsOKZxZCjg3LHewvf/i764tZMYIAlwoTQZhC8kv2EbUaV0SFXqDRkzYM
1VB82HUQo/pyube1NTAiAhd2Pffn1wnBiIgat5gjlrpTdLn1cyv/SuNiLOde34QE2ybO4MzdnAAv
/LF3q+cR5HSj/9/0Y/43JKB54zJB8rD39IDdmLeQxh2a+7PDT0w+2rkON5bDIGD5pxPDm72uy31b
FXlSp0kY1tCmIjd5+r1oTmULTrrK3pHCjybyWgx0l7YgVEb5g795yX7XDzFG4/QxNE6olAawr3TH
pwA0AaLwn5ycvfqyuuZOhi6Mw8fUjQGIC0kYd8580P30odTN0S3KO9QoQ/L6unQTTgaGvw/FMhaj
QO1GXsDW5gGVHEUIHoarbM0E5E10LiXYZ4Zk8dmDTcWzq+Re2Vcl8PHxhtO3mXKmlhKe5P1U77JC
hJFq0q1r2YqjmGA58HPgkOkvLcB43dPot5/DhZ5wU36+PDcrRsQMP+SY+cousTVDQ+GHaM9iwxP2
TQly0SMPNrO7K8GEGf7ohZPnpzNpkyal1q3WWb5rSJZt5LTWWjccsbV9jVKmtEz8VuGMbxc71TTt
8fIMrTVuuFlZKwkkniiTKvDpsSDMi5rc2wKurLVueFgjUQynVV4mlsvZoQ9VfXSE2tipV2zHBLo1
nLO85UOBna5LyCBQLasembVsRIeVbzcRbgK6XQCiWQUAwPVpKtyv0CvaKgyw177d8CrUdNUgNWVF
Msz+rgm9qPBvHdfdE1bsvbzcLwLyajWFGsfnofEjH7UDTQf24VfkfW8ur/yvgbyzSZkwOKeyAT4M
FF6zZRvV3amcDjR9ajUI3/CPitvuBK5JWjwN/HHOdIz3hdsW+G1FlqhNw93SfB/PStTFIxnmnV2N
0Ri8ZMNLO+QHpwsiWvyoKxVV1WHsh+NQfl3cV62/9unz1Hwt2hcWVHs0jc5m+3XB9Ry9EV/ucnu5
mQZ/B8WmXQhQ91x9nJ0cshr9oe/TD7SCOhAd7pa03nv0UNZdNHWHYaqiTIoEg5jDIWLOXUp+TiqZ
nYeBjrvOyffKBeor70/VdBjn00zEY1YFj6SfjgBCfCqmXx/dZ1sYXYNE6+8N1EQChk3REOgfFImb
98cUA2kCua/pDHKhL4MFphn+B8kd1NodsPhLPUR0Brmk/V0PS8TTEdIlW0nBNWs7m/ib40ggi4rQ
ghcJ7wSJ5GgNUQrg8G5ElfbGLnQ23PeMyQiBkgrU01ErRynQdJ+lAGGUEJvLGX1Iy+DRzrbAEWtD
MYLh6A8ByCK6LKnmDs9OtO4jL5hOPQjpNkay1oMRES0JogollyxRLmyhUsULmzJwffEtnvu1wGIE
RaBmnbL1MIQipPVtVnTlvg7FFpvZyuebWMGO5yNZgH+IVQhzAnVetVdenu2rSm69f6zsqiZUMGgI
n0kjcZ7h03Gsilh75KGu9CMYZW4uB6e1Loz4SDK51LzkYeyn1m0L1JAdqLu8aW6Ekh8ud7E2Ueeu
3ziFQrGxErJg8UzT/obm94g5Nnjcnf9Glf23/5sYQNctmsqeeRD7LkKg1M8glX1pNd/Yn9a+33Bq
Mcq8S50siKtGQ199Uuz83oVYFmwkTd5NNYKYynBpYF1Cl08kjYmaB7BvLd+rdrlVdrD32XjXSvfP
bCjSjc5WnMI3/Fq4LUCSsvJjF9K738ZCVnnEYGfhhle/n+PGaAy35sKyhc5LNx668AAcyh9Vx+6t
yvkJZuUT9EV7QJ3TR3fub8Yq/HnZxNas2PT0XJZEDxON8f7/qSjIKRjIDs9kt1K4G4fD8x3inbhr
IgYdPKOWvvad2KnDHaH+H0O5RGKBGmvWHiRZQDQRsC9M9/11nmmCBkdplfCRSsdaht+tcD4yn+fR
zPrnoqNb7r9i2yZH1LJUqcXZ+cyh2X0/Ae7u+y8WXm0ur8ta84brg+G5dVVm69ibrTAJ5rKt90Wb
hyKqswG6HJd7WTM5Ey44d4whwe0OsaLVjlfLQczpMR34KefjfZPq+2oSL0OOqspAv1zuc8WNTOgg
6jWteunoEFOCQx2ly49wtq6zZhPA11XpgOoDZ4jrIr+VJaABJfWeGwZMGlOH677fCANdqagC/9QQ
62a4XUbyYUzHjXi/ckIx0Xse6TIxtdMARV++84bwG4LbsWTOoXbcJ2D7Pl4ewZptGT6fU+ZOfVgP
cda2B78JX0Gq8ewXW5q0K0HZhOsVUg1TGoQyVpX+oMr6L8evD2E13+aivgWfdFSEzcaErYzEhO5B
CmVcqiyQ8UDdTyPvT1ad7wLVbGQTVyKXCd6rEJJEw1MZN609HdyqOm9ic7jTderf6Hz8gS0hvZ9A
bLlrbV5txMuVQTnGwaKrMwVe42WAfkt95y2gA8t83e1kUX+9av1NBO1skUHXji1ivPifSBiOqGtz
atQY1leO4DyyN+cWosu5x71UxCJ12q/OMuq4qPviLvCKdsPTV6KIiXIEl4IPcDWT8bkiKAo8CmnZ
CpSNl2dobeGNASyAz2tVeDLuA1xy7X6fdcuu90FSHfD2IZwhI6lGedOBb+Fyh2vDOf/+ZsZspqqy
CSoe23kaRpOYyogN1Rb7x9pwjGOS68kFYbfkcTffpkgjz2O9D6sCl9Jbaj8yyqN+3ihcWzFe14iO
JcuH3rMLHhfc2YvxD+jCRXNw1SscDU2M4hg2jQfVUR5XbZZFKak4VmXKNiL7WuAy4mLoOW43lFMb
5wP1/nJlPf7lMD0/NuD+/G4HLUq9KBGvslumrWvvyrqbcMUxHPNRLU57PkU4qCrK+CBuslbRLbqt
lQ5+EUq/MSxBF1YVru7joF3KIOK8dcZHXxOfvV5luSYGcmHSmmlH23iQ+T2cIm6ZdQ28EoqIRiDE
c6hUnu+1cY/r7s/RVe0YWYU1fLnuy/3ffc6ZMloT0HfF0Hlc+I72U/vThhbkxt60MvMmFtJexhRV
kJrHXq34ZyJSKM6TxtlAJazYKjUCBm06GeZ21sRe5hwK1zrMU/eYoTyZ9c4xT72IsWEjmq91ZUSP
pasDgWqSEdHjG9jCPpfhE6JVlC7PLGe7tnSuO/KawMgFDB6krtAPwtIk5aEI8qidrY2QvrYcxuVq
aq3R7XUxxiA66aLWtXZgg9naL1ainikHWPpBpp02xbmTVMH30q+np7m3Y1xOP1621ZUOTGQky0Ci
4lhwhQKFx5FDuv1ok0d/8U7XtX9e+zdhwh9YVuBxsY1lX4QR0VJFA+izT21uBRt4qrNbvXMN/MXN
/aaLtFHUkf3Sx1Oe0igsR2iODiiPigAVIjc968VVIEwKzujfBzNTVD/oTIvY6/lPz5Nfp6bcQpGu
LYRhRnzMZxaUi4w9pzzMUn7KOnFbpOWGr61YqUmhxxqvGculQfOq/Biq/uh5V2GlKAQYf58Vr+YL
HsYrBOiSBDs1qVeIAe+nVDcRlK5ur7IjE2iYl4PqWqfo4rm3Hgq/+qARlnqbbVXsrV1YTca8ZcyW
nNCsw3aTyag6syHxVH/WkkNc1gatmbPs3Kn74QXZrnXKrdeQlXUx4YfA5w0gMiIiLtwsm6PKD91s
V8+4fVw3cSamowlCUmpwCSBVZsUt5y9Aib8Iojf8+/3vh0L974tPqWqWfK77GLKpN6Nf3dd8Syjg
fY9gJjVSQMBn60neIVORswcpASizU5Y/UgqJkctWtbID/XqiehM6Fjl1adE1XdwEXba3yER3Vejx
fUVF8apcXMSyMtR3pbbyLRaDlau4icrsS8UsFyiP2GkmO/xi5WDwReny0FntY507GgJjvHdIfTN7
NOBk4wT6/lz+S8lzdAI+i8kRceqFp3KoD9CDvO0n+fnyPL5vBaGJzATnn6I5EV1sozRVnAZVzO2A
Eoq+EFtyWitdmChAx7db78wvGWfcb14sJ9cnZ1FXcaEhhhnRt2StTnu2dHFZZnZ407GJsOPIcZzd
uL6sbFK/ws4bS7M4t4WsaBc7KJ+sp+ZoSytFgQxDkGyKr1ctgwnzhMpuM7LK6WKrIOTLOHE3BrZ0
K926tgLGqdkPAEiiIeI8naHjBJXNG5+UW7KoKwZqwiA1dLiKYbS7WJX8zpqcD07bHeuAbCRc1r79
3O2b6V8UmaHfPHdxPZfhPrBw4Ke13GJ1XWv9/Pub1i3fG/OunbrYLz0ZOZl3CgjfuEysTYxxSAYb
GbQxVNrh3ps7+zQAwxo7c+zMqWMdrzMb41jj1LVrgayyi/MOpSDHKWNteBc0bNjKm6+NwfAuHzCt
CipXVYyMQCz85r5m9Rz1RG3pUr2/AMyUYfYXmyOdBvedreWxUOEDGeVVPsVMaF41+aBLHsMuJrg8
3wVuakcEopQv10w9Cw277PU4AZqdIasBFZyoGYZ8BwnUDdNZmxXDLNMxB0tAhaRG2PJq18xhvivI
Zsh8f1GZCcTLvWnoAfTpYzzzzF/rVmJX7vqFfh/00n68PD3nU8S/j/ZQafndsdpQUFuKc0Crswcg
studNbBvpANLP9X3Yzft/ZQ/19Z1+xgzgXcyqyYqUQoYV2l/sP3sG8/Vn5eHsrYYRg4o4zlTEjz3
8VLJPQv5AXjFq454zMTYZRlI3bjXi7jrCtReQNpw54H3NG6m5UoHM4F2XcBALDEJASAMuZP1dOz7
ZeNm8v4ZjJkgO5o3rQgtzPm0IHto21pAbyuoj6D9YXsIlo27MsU4IErfb8zX+3sxM6sVXI/neVXD
LzJBkeyDBQ2z9qKMl/tuuKpYhULj63fTrfuqmDTB6TWc6gOoErKIlcWLtgZIXSk7sqGgzoh+vWxc
K75oYv2Q63OLPG2Q5e2Dv1AmUUYgDlz2kMXamLIV6zVRfppnkMZB2UicU6EPecB/5CVy1Ze/fq1x
w8tRV0c6pxp5LG3A9FvldAcuRbu/3Pra3Bibz2I19aglMuA0nW5wGboVbfknRBuvyiVCOPj3dU5x
bgmrSdVxowr5gJO7vwu0O2xk41Y+3sT5ZSKdNCpVOc4t3l669YPw+DNptwDzK55g4vyWnHuly87N
S34Y/fob5H+TGpqLu7GsrpugwDg2dnro0rESPHZksW/D4aGZuo3Mz4rhmCg+yq2A6AKBjw+yAoaQ
PLGU68Nlu1lr3HBg2es0bKjVxtxu+5tALCicUSglua71c69vjoxZaQvhVci7Taz9iUPAbdtdxfVG
mamh23ilqqdpFnEQLvbBSilwikxsZdvWLNJw1oJoPxym88PCSKKwzs4pT/FQ0P7T5Yk5m8U7W74p
lD53laYlCr1i7vdI8ORx6LSHGQW9Nbc/TMLfKFxdG4bhtoDkMsl87DqWar/3Az+2wMBDQXcjXq40
byLRZN6D3StEprCkc6Smb5X3uc+2ksIrXmti0PJCLT7xEO1HGXxWarpHQf4noe1bce2mbFLTVQWM
yG7VOS01HC1Rfwzd4c5vdBUVVJ0afzx67RZtxMqKmyx1qdBZK4qijrsRIGAnuO0dWUZhUX4HBcYD
HcvrthkTk8YGp3Ky1m9joUBMEZWFKvG2O6Zbt++1cRguHU5QyYN8aR0zDrE9Vo5/ElYmAJv+CDsa
D1ptRL012zJuhHh5CzXKbuq4reWRuOlJj/kDxKQ34t7aMAwH7/OlnR3r/GJsiZsh409tORxQhPKV
huIuzLa0CteM2NiW+yELhwyqOsjuyfKk0nwEFKjPT65VvaTi2oOrb/h5ya1x6nTKcUsplodCix41
kOXw43KwWskaMxOCxpGNbpAa5jFErB49R3V7iYWY6vLUd82LostxmvzbjtNDOKiN0LWyQCYKzZ6J
jbtEJuK6ZbcQQvsMrPUtJMw+CHu+EWG+MbYVMzNxaCNKDDNSFXmsg/mL9MojrngvAxCvl6durfmz
XbzZAMfWh3qkP4o4BPe3XuhX322epU02bhVrzZ9/f9N8MajStaFvGs91+griwk8BjvnCoRuxZK15
w9dl5UBtdq5FzOrxs16cPzLa7Kjlbhz7Vs4eJtyMKkYH3kMkdBT5h5Is90p2W9DctbYN/6ai0lUj
GhG3aRb+6UyUfNJeKX9ct6yGW3tqaQoZMKR52jMIiHE7nQ5eOfmoj6tK2Txd7mZlECYh1lLW2tWp
VZ8ZmL5lpPmzbdKN+LfWtDE/s+t0YTpOdax90KlRt6iOzAUi97oPN+anCAY7VTLI4oo7/NTYoXeA
0tHWNX0lNPyLBysgCsowvIn7sbePFdjej10zlccqcMneWjwgYn3a3FweyvtcjZSZGBPC2ypXSArH
RRtU/8PZlSxJiivBL8IMBBJwJZdaya6u3ueCTU93IzaBAInl65/nO9VoSokZ1zyIlBQRCoU83F/w
2po9F/UiTn4eREelADVBsRv6vWLqz4A3NUfCGvXM22WXBoIfUSO4R1TlgeOKK96shVh2rOlhnvbR
NgG6aDxtxV2R9wWDE5aOI5NurtG84p8FRR8o8Z6X0dlYR5vBRf8OVRriKK0LrZHLBIB8UnazkyzX
1oXbu2Q5Z02oYV0KiBqFlbgsin3JlvBMQUbaNuKYxXjJ3PcNI5a3rYbaUQGXIRH52k59MiHZmRug
/1e6dWGymfY1Er8J6GHpTarNKYifPfmdCy+FfuAlzorDzOZXLruNc8O2Gdff33xGuxn1lnFpLnNY
VUmF206itjfj+mffudyYmCbFw6ZzOyEu61g/al7kYKYPH2vwCt3eCMu/N4FNyxKyMWtwq8zWWt91
7uLeBVGh9sUuk99tyaBxDnr38hK4vY+6WfMzp1vvyLaVMbZ3XWuChn1eXRZnDaEmoBKoHf8NDqqP
+1bG2FcW+P1YQ93+EoKPJhn8tj40WbiFtrM4mcnwBl43x585yvidBOMX6kF/9073AJqrJhFE73rD
ikwY0wD4BiE8F5dQV2NwRP29WCF2p5qNIqLNeP5zNFVqCWqvAWSw+JRn47EDHHXDdGwLZETqSq2s
msjYXMDyehpF+bLE60sMhsbEXbYw25ZvmFAmaLOIpQlJc4mX+Mzj+EjL6A7au2nhrfuu9SbVGwvL
6wUvaC41a14K3pLpbuBsXT63oFnJvu0yVROmHejJUy5QX5dCjR5NeBN57ccJGvJbRUXLRptYmlqA
Zy9oWXVpxig69mPzqJei2DgLrqfWOyHOxNGADwzonFk3l27ES7fj4ABoazGn+SiiRCMzONS50x7i
OnA2bMs2HeP0KQofR1lbNmDwYvTHxIPlMXdW/XB7NyzzMTHtMcmLRkunuYx49VAk+667+kEvzlF1
5aUcy6cO2s77ZmJy1I7uyoIywBlXu9S/0k8n8Rqz8+2JWJbpP4BdPTJnhFY86BU1v3NJUB91TYON
bbeN7v/73JQ9YZAl7lDPjKvp6MVledTLsEUhazkdTOAd1IP8kZao1g2x+8Lz+gODAFAia/94e20s
74z/V7p5c+oLRNGFhS7yZgLwTwbz9PTnYRnOsrvqm4q7ucqfXfBL3P6cbTpGNMTqoPTRoPbRN/Rr
o3I0YAVlAmbHjSTGMr6JyIMEeO+wVuBVOWyrEyQf+semE/6hh37mP7enYHELEzkFmHzfuCOrL7ys
H3sivgHAlLqu/uH5qEfy6UvDtyS9bJ+6mtybzZmAL5uFmJqLs7Tf87V5gCxKUgbNM/PmT8EgDnhm
u7s9K4sVm2R2fA50H2WNk3InniFUpEQPTgi0yW/YmW0q5N9TqRuUDaCm1lygu3gCZPJuku5LpvsT
r50nn9ITLkwbgCPbVIzTfOn6mLoZNqjKs+9xHj/HYtx6sLPZl2G/EFQnqNhE9WVt+n/KsnrIs/61
xBR27YIJY9Iar7NUSAwvitJJ1nyIEwD/lq1szbI0JpSMYVXwKhXXFzck16arKXATLHwvN2KhZXlM
EjnHLd1yYlieXsp/ZIRmxOh6T6m2aLps4xsH3ixUsfgVCsBB2JzjhSUrqKgS0Qd/315/SyJlqqfG
C5Ftu2J8RvSnTgTPpJu/ypE8XHX69h117nVv3ji19Na54EVRXYSK8bDm1tUxmna2UkYmbxxqiy36
tgukm9AtPDiqUxDh6LfAgrb1N7w4AkNg3/RR+f/iE4LP2WUaDBbFzjuoyfamvJJXbZ5XlzJqwSYv
vCzBY9hWumT794bzSh0RxxsRgyCwfORQO0hYiUvLzDb5MN73r9DEBFPO5cRm7G3sQpWEifb7kNON
G+77/z40QcFat1NXy6W6dJXH0Z9SNQdnWmckG6TYOARsn7hWIN6YphMTzw9LFNGc0ZtfRpwHp65m
+lXN3hbq2/YJw4M78OwvTTBhh/1hPpG1jU45mYaHAeR4x9tObNuE66ffzIKsILMZPIELdSUDfahJ
F4IkoW5ArnL7A9fl+G+iH5o8b3XccokMrLzoia7HMGDLaaaCfpwn8LBR0g8HUSMV3/cxI730wzBf
dahwZemylLmQGcybgxT1E53rV7Q0bEQ+26IZnt1RoYZo1sVFet1nVCL+9KO3MQPb0MZ5fO2wR929
ry5cFRokDJyAgHLYasS0GZTh1JMoWodp2OzYxb816U9FED/WrtoXrkMTYgYx5xgCNriZkKB98sH6
nEAHZuth1mJJJrjMRUGcdBCEvNACFWooFT+gMvakquxuhcCPCvt9LmEizSC72Wo54/aOtpHfTZkp
EAmXxa58KzRBZdKrZChDWgHAjIreOn0v480mEcvumliyhQf1QrqgAkp0OAUkeMz8/Ieuth6uLaZp
osdCFZJRdnEFcB9ixAQBPNwM3b2rbrgupYBex/mI04CivcKJhXuKG77FbmtbGsNjs2YIOdGkuqBG
/zXqxaewyr4PdfhyO+7Ylsbw2qXlZVSCkuNCWDEcqkwWx5GCo2rf6IbXArQs2FLiGJigTvNpWQP3
G1TJdml/I0Ka7xdUCI4bfwOcQKdT1kTqYz6147Lvz5vYMQ8FnHlQAHV7bgxg95hKNW29kll21cSM
CTQxoHMECyOV+x0NHw9M0M/u6J5ur7tteOP4nTwUmhvwX16kqJqkHMB7w/jfrOLn2+NbrMZkP+tB
RzoiCJcX3MPr5alDJ1H0hPg/bSl+2T5w/f3N4R75zgyMzIz8NmD5sekXegCb51awty2P4bFzu3Yx
9DwRyoKMHQVQsvc6zn65Q//n9vrYPmA4bSPjGkpSc3UZo/U8ZCtL/Nl9GVBB2De+4bUK+lRdsbrw
2rn3ToHn+6eKtMFRCyjS3v6EbQcM12V5TyllHHekGjxESR4X9DfKz+W4cYe0jG8CyBwR+wxAr+rS
L16AbAcvg2ssN1zXcuCaADIx0KAPelyPWJV/9Nbuk2wV3gTn+04Wn5q4/nh7jSzomNBEkekJD6hF
PyDnGaPDWvcn3Yc/dV+fQWbNE8/pnxo+/wzzuE8g1XF/+6sW4zLhZLqNVgbZuOYyZK53DHjnH3vw
RgC4NtGNzbnGiXdSXxNJNum1I8U1l3M5ReI+PAHYcHJI/iJBEnZ7FrZPGB4eKl2DS9XH/qOd6BV8
01ALcov8buKcvi4o7WyEKttqGb7eBkvRByVqLV6Nu6Y39+owMBXjHZqE+bxhb7aPGP5O2QIJiqDD
mwDpv3K3/5PjgXWi8bfba2XzFcPdQ+RHhSxw1QGxvTrKQRUHaOPt/fOGp5d1pHCyYbNn11nvM1e5
j6PqUJ7P2i3ZcstmmygyfyS0XOoRCEivuEcL0o+ocj4Ugr201Ns6Ui2LZKLGchLyHCtTXfIy4Nje
Zg1/RE7EP93eg/crm6GJFuNuVktN++Yic/U1jlxwvRFSPg1DjYYHsWpUt+V0V9NpS6/bYlOmCCpd
plKVPnD3oDLPX8B1XHwERLs6knhTDMK2LddPvzlle3Az1zU4vlDHA+/fwFMaqiNo7SBIqzfc3DYL
w831WjmcAX51QQo7HUsaNA/Ui/mRdZv9D7aNNzzc78FQWQNTfcnGsD2EQjWHpYQE4u19t03AcO0Y
1BdAGCF+QMapODR0+VsPQoCNT32//QHb3zecWzRLHUfZik2IdHlwGFgE0YKy7106NBFELvp9qoaN
5YXn4XgoJlDTBln2lWcFoJWev5GPWM5bE0nUA60diHJCQTjOTjLsjp7fP4tqrRLVxKdQbtFiWtbK
ZC1bFi+aSOiWF7+U8L0i6A6Ly+eNo+L/78PvHHsmlKiEUmDYUwCcW8DhIBh5mkh/KLxXwV452BGc
7mepZ3A+xE+zP9276vNaBoeRf+va6r6Zp0Mpx7sl2IWGQHnp384Z9u7aRy4urcNYh49xEdYfBh4P
G3O1uH5guP4CIbpucPFEHuXRuULPfETmJ1qN92jkPu4ybFM0VE0tc0u/RONQ1vb0IJl06WENen8f
p1Vo8gTlvS47v8MrdRZ0x5CJc+FvwS9tBm3ElGKdV9dhAHzxEjUsUGBCYago7yiLvFkkmujx7BC9
Lqd69cc827liRqzhK2uXpsIxmXvsoeTesxc3Gy+mluPL5P+aQOzCHK+vLypzK3A6FuNR+hDiIbUn
T/HI8sPU8/zQKT++27f9RlpB/KGfqwLbPy1xAUpqd36a1yjbQC1YIsF/oJlhUIZj2aFMDhkXyMnl
4hTotnjZ9d9NGFsjwfcgcQG9LEPz0EC/Ak6/SXlk++tXm3tz6upoBR3KglLvUC3+fZSHazJD2Oe0
768bYYMvHbozWqRBZTs9BN58r9yta7Ptj19/f/PHqROGpS/xx3u/+jUAat54m0moJR6ZADOP1Chd
Ni3+NsvBDdo/tqy4Y3OZljsJiNAk/O+/74JUExpGVQUSg4IfcsH1AZw340MM0M7nfYtvnOXu2FAf
GMLqAj7u/Ova4w02AXXTuB73jW/4FPMyXwdFVlwax8nFQS/94CYuzVy+ke1Y4p4JMYv8ZmIDrcpL
xLPnlvIXZ2ieO1LfQXb4vE47I7cJMwM1Ok5WqF5ccAlrzlWmmoRDfHhjlSwpm4kvE8qtXFw3rglh
i8pFUDzGYfWnEPO+JzoTMcW7WdE8DIsLB4aQ+O2vKc9FgveujbP5/2iMd/IQEyZVcEA46xA+HC3F
IaDzlGQd8qpBX9Y4++uKb1ZO/Q1CoMdlDZ87jxwC5f1pSP3ltplZnNFEUoWQJIvrXlYgGqbR314F
teZjVFD/Q7mq6EfGWlXuC+MmtdkEsakcY5aXlfQKoglj/My6MdzVmRuaqCpdNpMTc1pcchLx5qDA
i/jXWi+bkuuWdTI5XSiJ+7Wc6+KShV1+kHT4hZ6cD1HLf+Ys3Di4r8H1HVswsQohOJPnXMXFhUK4
7J4yIPMdv/l1e6NtnmLEq3xG88pK4/IyD+OnVuSPS0VBOOtvrL9lfUxONsG6dh4JKcCNF4K/3nny
WPDSlP5hDLYq0ZYZmEgw0uWA+EWodE9LdZ41qm5zGfwTZVtUCrbxr/nU2zMPb5kiVoCEOxByAW2W
99rOeCMZdLhx/bM0mYQmnrRc2QRxAge19NgLToS63mXI1forzJg+dcrhd+hjAIF9JqPuwPyJHEYi
0Ru31LuUef3QpGgjSheN6grcEVf2zSHZa0/qff5touiEv0QjY7ib17PTJq321TnCTeN023yvDz3v
+IZJNVZLCY4Gic0RA94GWiJ/5aL4WRdX0DL9Nq3sue/cv5a6/nr7ezZjMG4FfNLLkjm4cAQ9zfzj
3Pm6/Jqh8sdOUg8T2/iMxeVNsrGJoIroqAWLlrXf1wrAmM7J99GMhSYRWJP7lIOWtwAbSfylG5Yl
oZQMyb4FMvKTcImDqWxQbYilW54n4DQPsWD/TJJtQZMsIcWEzkVe3wHugSbNa0jxVP/R7eOkiuLX
DE0m+2ZhwueQZM0qok5xaecIPGCiP7Mo/zC67sddq2TC59QUABvWIotrC/roxvFvCHHc07DayOEs
Vmoiz0CmhbczCBRd1DqFd1eB0SNRmXfK9VCdb8/AtguGI7jUm0JwzhYX9N6c506f/NL/IRh4VTNv
3/XRNbL1cIXmWres+YWq4Oy3wZ2zbkRc2583Dj0/Axs5x+PTZb2qqIPOMSlqejchywLjw85vGI6A
XrpmrAuQO4AYbD0O4xgemJrzpHByecgquiWxfD2G/hsBmYlEi4ZJOmGdOekSgE5urq4MJD6VZ8ri
5jWM6AgxQrQlrGuwr8zOTHwaUFd0gAc6aU3ZJ7D7vbSxfL1tVe/HPWaSnFWVIIIFs5NqXfKjlEId
26LdKKe9v+vMpDmLehUzksNEEUq/NwPvAAhsX6Cn9FV00YZj2yZw9cg3yYLfgdpW+r2TgsY/S7Ke
eEkzeFvEmrbRr7+/GZ2HbjX3i3DSUAbeuRbjcEJuMmzkau9HDWayndFe+RnVM7/4gpwbqXUyRPrz
KqfT7c19/2bJTKazavVZJXnPL5T3j70PmbaqvWsC59Mce18V2arh2hbJcO6gkX6uycQvZHKhZzS4
6hjRaN5YJNvohlu3jVwb18MkxrarD8rtu2O+/epqGd3EoAVrX+OqjQ2O1qX4VgHCegS1fbaBz7Ns
sAlCK3vpuaUuHQjjFfQIQ3rpqm45qsXdcF+Lh5noszyMwhEKO1la5d2LI9QTWqNOgG+UiXa3XmMs
VmSC0PiKJsSYcydVXvUNym3P0dTdtx2Kf2P06nT9rvcMZuLRZrUSNuuWXxxG7ju//hYMy1MumjkR
PBuOPCq+3vYK25Zff3/j01GXl+KK5bhM07SelO8P9yL23I1MwLZaxjEd+01Egwmj5/LnSH8txU/i
pd4YHcfsz77/b5zSjqcK3nvIJpEFPwfA0RR0q8nAcjFCZf3fa9PpsPGY53D0c2XhCdfI+OS5gJY2
KN09Vk4/ApTiype+jvXBD0V5YiH8UWnZ70pBmInuQE1ZMtDHg8pAevVDVkb03uM9Pd5eOos/mjAO
ENNXkVvHTjo3BYM2FXSwgZ+djkBetPe3P2GzLiNcjX7uc77k/LJ0fMDKlPrsz6ge3R7d4u8m/G5h
kPZZUOcEQih61GJURz6T1CvbpzwaNxbJMgMTg+d4MF8ZRPwSuQXe+nTTH7IOjIm3Z2DZAhOFx0Re
T7kTYINrjsvpaxeoQ7BuNfTb/vt13d74dqymcJ48L4cytGiSfCTffC43qkKWvM8E4LnAM8VOhbFn
Wt5PdPqB53QUC4ACKsPp60idpzAaxcYy2Tb6OsE3E1ET41UQqfwCHFOdKITZI6qr8uiUun+aUAPb
528mrxsEup25Cvr8Ei6eOlCQUByCyP1ye69tu2FEqqpidU6UyC+gHmeJ0w3rQY1kKyu2WZIRqyAJ
D4nUGUs0juKzu6hvBOeRDujGdcI2vOHIeRs3MqhrJx0yiMIHXtc8xTmPnwsdyY1KjeUTJh4vAgfg
1Lg6v4gY6r9+cdHF+IxOmo3kwGKwJiKvRWZJOjdCbt+sf4TTvvil96um9Nys0wfu9R/9dTre3mnb
TK6/vzFXcCDEU+URJx0hQpboKoc0X/s08/nr7fFtUzHcAcKVMRvrOr/4dD6WbvCQrRp8pH7xKZTi
vpLiLp/4RtJmsVpTppMobymzmsQpZxCfKvV95MUbXm0b2nQIP+/KFq/cV5Hk76vIwvMIXs9dHY7M
FORsikhPFV/iNBSeOHR4RD/qps6T2ztg22HDHQDECSReUJ30yjUfVeG3LKrPpbvue+hkJlytgZZr
73aTk+KJJfxS4Pb8Au1qZwtYbomnJlJtKaYwWj0nS9s4Xw8QrEPDQKTao7vIBcLYW23Flg02EWsR
NI0ap0M+vrCmf/DLtsB90dkiCLONbpxuag3zolbwsqaHXNMBt6353Mb1Zs+MZY9NLhbeeG6/1kOc
NujRDNFeKtWcynVLJdTixCZ2RDOf9AGem5B9RfddoZO5Le47Zz7mtT4UQwRAONmIrJYs3BScYiUZ
/MHDpwayPF4BRJq76dgNh8bJ7pTj/LrtFLYZGcm+dIeyHxY/QvcYHqP6MHqUS/yBCbIkg6fOBXfv
Vndr920mbMTYaV5yvKytWcphAVVRfMoK3iQeaR+zeavUa1k3U+6UgRobRL1OlIIy4gCfZAnEte/8
RZx5xl8AztmSxrFNxlg5cK2JYlZLloZKnkVeHlu5fo+KKBWa7SvKMmpE21bIMS5dP06zLnz2yuFM
puwOaOovtzff4i2m/ukoHO40rIwhUFd5fVICljQcZMwLnijtBxsmZvN5I+7G8VT2nHhxCv7d8dCG
/e+onbbuQ5bBTQyhj2K+p0IdpRnhjB097s9Z0omu/bpriUzsoNcHA2+BRUqrCs9pWZ9n92sj6dn1
hnrj1LNYrIkfJLj/FP3I4rSr40ucF6daCpHIIHu5ZgbF4O+rM5rQwIUW66JrlaWD9CDHlokgX05i
6Nt8YyIWczLRgWXcgV4jm+N0HZmE6EHlnmc8fSVzrtm+ZN9EB4YkU3UAFoo0V/Nr77jfl4BuJE0W
fza5E6dVV0uJFp8Uj5r3WRj8bAE7W90BDHE7/c0U64QsTJPluo/TAkLAvieHBFSByYR4sZHi2LzB
uFCsKzhX/a7FDvC+OfRdnacd9bYe5m37azgy4Dei0mWJ8O1eWeBAa9KWSV00AOz6oRymjRTTdiQZ
QY8Xcmg12NbTyOsYoJ/hQ+wvOIXII3Q1zms83DO1dSJZpmQCAjPmQc+281F99MvKf9LSjRhKv13G
H4Mq9OhGBdj2metU31wuZqeGpIKKEGir7uUaURKn8V5kvb7ejlKWfTcJ7pCzOWEQwrBy5LWJV0DN
ZND9Fu7KEqB8w6oCP2vmFoVaLFJzKOfwO1nzT9ckay2nC2/2qYwwU9Qx6gtP8V4iFbmeewkUNxlJ
oJ8Vfr69SBa7MlFqTQBxCzYh1dFu/Svr2eFaokgir36u5PSTtuWd7MRGnLKVIU2sWoZGErfumygl
c/FBglxUQ2jW6fgRfWtfvH48rmXzf5RigcwRr8Yb37UEMRPENswrgDlDhTXU7c8yIyyhHAfK0p/R
pvNyex0txmYC2fCcOA4dBEvSqB8YKHrWO/TNDcfbg9smcPWgN54SQ0fSd4FGTSvJXldFPgE2hwYs
NshjT4NP+z5yndmbjwSazDMgDVEaAud1HoF5TfylmM9zX5C7Qbhko95mWykjRQSpJSFDoK5GoFBU
kFLqX6sTyB+3p2Eb3giUUC2HgnLehSkDtCER4uscdxvvnpaAZTJ/RaBjItzpw1SUTZdMvnxZcvIs
q26nnRpHCR6IgXqFeE46cfoIAvonByFetOFr3Awb57lldUyMFws58OkliVIFZqC//FZ5L0W2bCHI
LMHEJAtkJIjXucIEinj4WLnxXddkf0jXvl6Rx24LPNw075zINSy/sda11KTLMnyKFThpM9485WXj
bRy2lo02UVyTH3DCoaebShrUHR6qoEGWAGpAPw2S1vuopZgJ6KoLVCqWTIVpBS6Lj2vmeYfawV1z
lx+YgK5orWW8+voakKIGpHFzovKOn24Pfl3ld7ASJvfZWknVZFHJ0hhJz5Fy764k7a9GjGdwUZ4G
vUXTadsIw5nLlvc9CzuWRi6k1muG/kAX3c0xrgD7JmKc4rTgugLRLj5Qup/CUWgAoPKfy8IPU+jf
tRTt2rc/ZHM8w7crBcH2QDGaViAoTONqLF9dKdqNR1bLOplQLuoqQsaqDdOhKcsxCejQ/Chit/2F
ZrKx3TcFE8ulIneYQeVG06B28uMVg3MGS+4Wz4KlAZyZUK4qG/kcTTJMdR4+BUX5h6voAPHcj63H
XsPZT9fK/8KU/iXn7tftTXkf9MhM0LHSLckB+6ZpJyGylqk2SHgxqOMaBuuhc73gyasmPIjnQX0S
9cQ3jM4SJk0cck14D1nXEN4zl+En1fvLsVrWYUzmSLkPblb96gZvPqG/C1j42zN93/yoCUlpM8D4
wUNLU1aLcoAyHnCKLAvolsyMzQCv330TjtHSuxIauTQV/qpe+UicnzHlVZKLyN+Ygm3VjLyhyD0X
xh2wFE8Q4wn4rPt4bD4sQXj2JZpVg2x8qOtw3wnwH8jcmHuLXkeaagE+zJkecEf5kKt9zS3QMP/3
ctXozpceOrlTd1jUiZLFfxjo1B1vb7YlXTRlnKtqHdGptGCzv+QLqGgmhwOQFzUfabyPgpuaYDnt
+ExWTUBT9FaMCY3C4bwu0jtUEQAFt2dhM9mrHbwxqbwXXa89mNQ0N+OZeMQ7x+Dw37Cm9w2WmgC5
QhcBccoY8dhxPqM7P80Xctdm7s4/f92aN39exWudVxzhfmCVm3S8lolTu2yXddL4Oqk3o/dy5J1u
V5rmg+MeOQn8h3iamuPoZ3rjE7bVNxyayrldCjZTYFxQtnIGOR+6fHE3LPT9/IGaCLaaQMtidmua
SqA5r+JdrnBEMvoqvVYxgLDcKL79P2P7b6JCTZHORei+RdMNPuS7B4/X1f06iC95znOEpvKzk9d3
RbeA7FaxJGDDHQWmFEi6sxfqJ93z1wZ0omKTfdpmdEYSkK8UT2GCkpTP3LlznLZ5qCNNE9kM88fb
XmP5hAl8C0lVjCQjJF3G7jcJgg+Zbj/Mcp/CLf0P8m0YWedFK0ndoJh+TGE9fJsbrX/e/vMWozNh
b8Cjg+MWclXpnHfOoQG2N9GT3Or4sxidCXiDWJTr0cYJUjauIwDv4evY8t9R34gkc/t/wmULWWeb
huGefr9GjTvJIPUL6AeAIvWRiXVXnYGa/GsOwUOeQzlNR6fhZ1DH1vdxX+nz7Q2wWY95xvI+88Cd
jWMcm1BrlHqr6Y8S4q/bw9sWhvw7bilKYT6spWnmOr/7svxREfrp9tC2f26cqBkHA0Nf45+TqP1C
FgireeBZ1d6+OhxSmX//9XHNuOh4QdJZBN6Bc148iVj4p9v/3rIwJv6rzvgUlkFHUig5qaTqgzGp
SP379uD/b3Z5JwiayC8yC/Q5FpmXArOtj1GLF6GiOg7oTApGtN5IArI6dl51+23R4XmZa6j31VuZ
5/vJCDWBYVqTFVjrNsDTZv2xh2Qu1F9+tSJIYgDq9h3mprZnp3A1B28aEHNBPCXQZZ4OjBZFMnX+
VknAtkNXu3tz5NJo7MCNooM0HEZx5/dgJvQROTZOW4v1htevvhl9lWhLG+IpADbF++UX9bMTrv+g
3v562wJswxtu3RdtFKP87aUgzpx+uAS7QMIi+ksE0ZbQnG19DNfuScR6ZDwkLVz3yETlHmr4yMby
2GzIcO52nAo3y4Wf9qt4EEwlZe+hToyOIsetd71G0NBwcHT0tB5Qt17qAqKCWvQTd50va7z1pmJZ
HxMTRvRUZrmcgBnGzeU0KjHd5Wrc1xsI6ox/24+QcREvARYlgjh20szi77LsNhbG9s+NSlsLdAB6
NaWHygX9Dajca9NudWfbhjayZEGmsEMjA0FhHt3ZXuH87tRW05PF5k3etajvNVjcFpL6k5DHohiG
I3js/LuCy30Pi5Rdp/XGa9HGmpeyyv009sVLKdlfuhy/3fZY28oYHtv54AHS40TSdphrPCpK8DHP
rto45i3+xAxnXdCM18dRTVIa5c2XrsnD0+JQ9RyAivmMB8w/+yZhuO0q63ApW0UAteyjBzH4XtJF
m5cg2xIZDjvLaaib1UNQG2so0yxXvtix3Fghy+AmbC3wF1+WUuJARlntFCvdnWcmfu9al/+A1ty+
1bmLwYe8hWZPoB70vHzdN7bhrbwrGsgGjvDWuAhOWewOCc3jfVVMkFb+2+JxTwYFhLrelrVPk2ih
f4Rut8jmr4O8k6bQqye/cSc9xg1bS+KmSyijh9Fv/6JRrE5ikcXBLbbe0ixxwYRC5UNe5Nzr3JQK
wKEK/xyo4CR4tXHxtw1vOC4HOVBHRO2mqo+qw+zMfeIU7qUvg+O+DTZ8d+qJlDPNVpTBeMOSqV3m
p1HN2ed9wxs+24wBVOonF8ujuqA8DXLwVQIwV/xn3/iG1wJQrEHxl7soXYCB69iFJV3ui47N+9oc
qIl9ghYF91WcLSkkXQEMHF1Z1Hd5K7LmbtcMTEIjEbBoyj2xpprW/yif/y3ncAPeaIk6JmJhBNq6
j9ZhTZtB+o+Qk9JgJ/G3BGUspmmitiTURHk1x2taClGfyMjIwUeMvudiVfuM00RtiS4DGBMkvXgh
dQrUHX0Gz928x1x96J0AYWK1hI7jJZy9NS3QioVDpfQObbuI4wyinfvIdefDyqiX9E4kj1PW1cnY
V+xJKdKj2lOFaNCjPgo/u8zAxHW5TR7kBQnXFOBgKJ2ME9ePZdOIfaZgYrq6VcsiKos1rbyo9O6n
agiCAwMlwBYk1GJrJjEO3qJyd23nOS0DjUCF8uHTjKrcad/qGGEwJz0fdI0oW6ODWpLgLwmK7o2V
t91nTcRY7s3oGa0QQ1w0YkIibk6LIDxdMSNuzQ/cDYakG6rHKcw+5RWaNEtQJzg7L4L/YX9zvLAD
k8yajpxpfezifHbBtNURvbF0Njc1IiTQp3E1LPAhx6ueQex0XwfoRSJ775omuite1pEXcbumdbX+
aRg5FXPwZ4joy+2dt/x9E2xeu2uN3m2Ov5/H8jyTtj+XpFg/EYB2D/s+cf30m0RBZVp0HXTf00AP
6znohu6sauIATbT8vv0Fi3OYOPNqlKSVEl/I5FifKgdwjwqtkhsGbFsiwzncpupiGTQr5Cqc8VzG
fZAEvdCHBn3cG0tkyaVMgrZJNy0Z6mpOHaLm47zWZx4SelCtAjZj64plWyUjV1h8/j/OrmxJTl0J
fpEiAAmBXul1pmHGnvH+Qtg+PuyrWCS+/mb7aY7u0ET0k+0Oh9BSVSpJWZlZ1aSVigoli52kmX0e
8PS8kUmttW74gUX6KrZUiUoFp4k6uPxeMXkfZTrYpf5rQqUDzL1c/DlySJp8HGbRnPCmsnWds9J1
E+dGaguYmpLrqOsV+bXQOv7KpdzKk9daN1L8BpfClUN8HdHEozsscr8TXbeFrl9r3UjxSV6ypra7
KUL1pn0kVcnBHGFv2eWK6Zt0aAlUsZ06HbCoZdf7hx5Kih8pwN7fJSrH72NLdU0mtNinM2QUsjEq
mSeD5ori5121AbVYmx8j/06GVDYKrFJRkzstSLdVGsGZt6gd1lo3XIqyueRx1g2RPzfJETLZ6mxX
agtjsTb7hkvNra0BeOEy6jh9KOolBOnInuhiY2pWgo4JLpNUOMPSMBnJIv5nztpPbs0eKJNPot4q
GFz7hHHRxSrlTTHOWNGY41UlZR/nXqMqgByH2fr3duxf+4ThXmRaUF/iDDKy2unSePopc/JdO/CH
otusZ34fy+CaADNd97mLgkQMYyr1UXZFfXB46jxMts9Cv+jcwMoz+3tuVfeReTDfMFsCDs9c8aWM
aN6mx3QY/NPSZt7hvjm7GtybHbmcbByqU8wZXXw7KNocXp0Cz9CVg38A61a1sXNe1+CdE4AJaivF
0KploH3kNLl/RpmiG0AnsztpyvvgurnVyRbcZMVXTIib5k2SNdCsjIp0+jPHyGTRdMOHjfx+zcqM
9aB1YcvGY12kFXuNYycJGilRYiuKH41XbyzLSjQxCcpAPS8mu4ZDFlXbBtlEiuM1NG60vjZDRjRp
QIcVEzJhMXBLQ4bkUiaLHwiVbRV3rnTfRLXZVJeeX6H7nuO3T1TYyOOTTVWW61b/ji2ZcDYqC6KS
Ye4joIc+F+V8aer8GSUcp4znR8BYj2PTQDJu+HjbRdYGY4QVj5bNInTcRhAs+g1kC1CMXnvnpm0C
2TzZj1xOvIsAKCNnZKrJiVV4/7yv61cDeOPdlNhJzJ2si5zc+il1ogOFQH9n49f5etO4anGjeL1q
jdohzkIIpPM88ArW/bzd9xUjNdU9dao8159VF1HpgKgqTXhRHB3hQ62e+nm8bOTba8ZkuDMU6ple
fNFGjQ8D7bWwdh4QGPuMDHVULL04OqW/7K3Ek4CuCX9/3+iMdAHVwk3h4ygUqXmo9rpg/yqU51Bo
ON5ufyVKmUgyax5zlPQNbbTUbUBmfvR0+w+NyzBx4o2k4X2/YCaSzGtcpxM1a/AJUHaq7imu0q+3
e//+2jOTX00rpUHsUbSRNfuvwHu9gOPtV9Z5G+CitZ4bHt1DJFPn5dxGc9J+V37WBYywrULatb5f
V+SNW7RUEuFy1UYjmZ1D2hYq4IAeHCG2e1+azDzDeIbMmjox0yoC5NkNXA2gWufRrQfPtQFcf38z
gMJt4r9niWgh3DpWsvxQVIl7UJ3+ft/qGoGjAFvwWBK7QQUtTQMh24PdWChd6u7bPZmJmW1b7Ttu
BlXJxs3EeRho9ZC4/qf7em8EDCQtEtRXbhUJQY5KLnsyli+VldxVZMNM3Bso4KFZ6S11lHP/B4q8
kqCbs5fbXX8/KDBh7PsFr2LganQTIcv85Jb8krHsMjp62MV5cbr9jfcTZGbC2BrAifHko5CuWhA/
berK+opHS7aHqEiNwie7DgD6Hb+U2s73t7+4Yq8msk2okVmlw8uIJ6jOJXPqBGSI3UBZemuXXhuU
ETBSv9Fx7Yg6wjX5OaHqxVuW7y5JPumsOw6gQsbp7/Pt0azEJhPr5uQO6tV9WkYyk/YByvQ2RqO3
lHDW5srw7SR2VC7BmhyRrgitBlVoXvJA7WRjS1ibJ8OzlxzaFv2I5hXuC3YeeLUjKSvniLpjaMjw
FBrp3OVPcX/fZTvzjQs5MDJpGscNrpkY+dR7Th5QQTausdbmyoiyVsVHO7GTOgLwswjwaPHoVd3j
ArXljQRq7QOGO7q4h1ZgAcI2xLn8SKSUD11suSGX+RbeeMWaTHjaVdY0if2siajoQdgtRvqQKWu5
bx814WltMi2zP+R1VC3TazLYXwbIpN/lBib4LG2sBRcDRRUpp8oi3UzxIVdUbcz8Sj0rM3FneTGo
NlayjaDN8jWzl3CU6e94aZ5ZXfwsrg82eFvOOwAIChcUjvOX26NaWXGTsczPqEc0wMO4Z8maRz1I
8WsCJ8OzBLxrY2hrK2644Aw6HWtyY1TjAjv2VfAJtlsilXI2EstryPv/wxcz+cmsPnGAePObaG7w
TE6y9DWp+sfMKcA+aYfl1G2pcKxsVp7z3zSElNCidip8aFJAmHtlf9SWswdU9MuonC0XXJstwwV9
zwLnlyuaqM9iEuAuIgugbHa+vdorIzCRY0U/tdLBbVpU6LgPBtvVQQqBRJS2ju1ejpN7X8pgYsgG
x6MyI10ZLR0Uey5lMbL2SK2qu9OmTA7IHvC3Sbd1GZWldfKG6bWd4s/3zdF17t4km7P0nYI2cx11
IAENIHH7VLqLQMlm+jz4W2XkK6tsIsqaebJk22BPdZ16ljti23j1IHM+fLo9iLX2r7+/GUQ1lgVq
QJGBKDlPu7HQEjjjodjf17qxx8FsUEyjnTIqprY7NfnQnD25SWC51nfDzVhGXFENso5SyF4rkEXk
1XFqSrvaiBcrIc8kQXNlY81LN9WR8AcR8EGyAwVY82yX2Z/75sfwYZa4dokKxCqym/IXpzYJHDdx
7gunJpxsYPXsyBiN17ohD652iz2zh3wDobkyOSaeDMYo1GC1daSyuj0gHytPoGfswySu9cb8rwQh
kwCtEh7kjKRdRW47PNhArSkW/5JK7JmqPt1egLVRGD48iFlnBOfEaOLJn2rUe3uZzpJ0G1nGyo5j
ostk3sq+Aw9uFJNxj0qTsOGog3THfdbPv+OBf7xvFIYT20PCk0S1FaDKeOTqxPm69YPqZGOpV/zM
Nbx47IhcEj1XEbimW7znVloXgSibLXKGlVlihhekMim5WyxZRFCYeEJF8XKwR6geeMpKPzUjKR6F
i1Ly23O1MhizAD6d5gza1XWCZ1LhBpRUj3Em7iMeBHL1v9F0qqa4xzNvHSXgkr+MZQPxl5jdmVaY
JGGTXy8cLxGI1bn8kzmoRe3tH37e7cRUbbwQrMyOKTfaTTjDjbpFwBZzvXev2Xxdu8nhrrk3YXKq
LlECCX1EFHA6/l7w1jsUoEjZyCVWfNmEmo2Z6MC0OWKrVBAYnRQk1dOfoh9+3td54yCdJF06JPVc
Rk11qTQo+io8Nm1EujUPMMJQVi+W18RtETUZ25GU7tPcO6ZTgq0GzwPsPu0YZsLHRj3mSBvtPKq7
VAZl16jAlsPx9vysRGsTPEYcwcbCm/OoaUFO5MouLEu1dzX5nNjLfedakxnMWyC1NC52Fo1l++C6
7AR6wdMAzMPtIaxYv4nxwtVL1kpvzqIq88Y2cHg2lfvcZ/UWTnRtjoxzufAEr2M9ZlFSVvu66mlQ
N1a2WyZW7xft3QcTZCbayo1znWRqyCIbqjq70s74vsez7umuWTKxqENc+qAaTrKodvUD4EP9wSo8
dmfjhpdpOatWVjyJ3Hh6bt3xHMuluy/0mygxG3jfmJU0ARZ1Ersa3Bi7VndbGOmV8GMykhbexOsJ
9ZxRTMuTIvZZOS3uqLb0y1ds00SHeWM5eg4AiEDQuZ9j2T9VtP52e0HXem7s7zGYi3BgAUNdOfvn
XrMHj06PTkl+325+hWSDmbgwyJTHk0y6JJps/aOoZbDwJHDlz1Z/Jh0NANjYjSnY4fHr7S+uDchw
s5aqro0bQkKUCu/nSj5Qt90lut7I6taWwshXHDJbavLRfKPaPJBpOgU5sbZqF1daN1FiXQ4YLhRO
4QFpbb3Weu7PcZ9t5dRrrV+vP9+c9/B0PjaZI0joWvWHjKkoHv3D7Vlf2cRMxrOkRmVJohwSEteG
ErEvxbEq8k8uSVXgiFnukzHeSHjXRmHsl844J9XQpklUMSt+HryqAXA9qzfy3ZUobaKUNfFmWzdu
EmUe3tfsWn1jrfdP3k17e+R3aZAyE5OWZnC5CsDwyOZ13uBt22evAxSCliBdlu6+/czEpAHRO/n2
OJMwmZdx3qfYCeK9z+7U52SmPqdNoF+EOYIxJR6A734Ffrgx+XTbnFac2CQ+s9VkJ0qOJCzy5Hh1
YpkmH7xx3Mh016zVcOI0blzgU7DIsmnGwIIASSBI+W1c4oPlxYADgFTkvnBkQtQYlXzAbTn2HW/s
nyF3kp7mbCFHdxrZfcnp/5GgxaOoh0GSsFa2DPxcKgCitjgMVlbCVLhMmZgyknYkXIr0QpfhsSz6
U2N19yV1Ji4tFgPNqykX4SI4Ct7i52qGnmyu74vWJnzLmrXiU42Nk1n6kXr830r0W8jSlUhh4rUc
R8mMdykJNSpCAJ1/hGRcGrBuuAx+vRHr1mbfOFOOqB+d3WSOw6KoHoqEn9x0OWrUCt92s5VQasK1
ZOrRYUooNrNlxEM2CtXOhDZbcK211g0vg1Rl1eFSQoRdn/R7FYs+6Nx0q/W/5v3Ojb4J1mIlrNIB
FTSQmf4R2hp7PhWHUpzj0Qr6pgum+KPtF4Ful0BMP3w6PgqW7GPv2fE/6uInj48Z+Nzvmsj/g3aJ
tsOtTi1CP9ZfhzT+QCn/cbvpFRMwWcrYMGSxgkx4mKfN8OhXYgCZQjqchzrdOhquWLIJ5ipBOsiT
Aj5uu7OFw2FL25g9E16X9itAMhD6yOOpP9w3nus43yQhLUul3VEah6WqH8hMHpZcRr7aesdfm66r
Mb5pPulonC+ViMPFK48yLXe+W30HtP/f271/H3bFTHRX66FwE0pfcVhz0N3kVTaeR2y1gZ5dcfSA
3DzgQjHfVbVv7fBSt3U18zc1+H9jpyYEYnKZ9GtXxqFiGTh5X3r9LZ6yfUznI5nIHnoXu9RNgd9u
9wqpdAVeMrc8FepYgROt15GV/qAcRHfLJYkhBj+8SDByjul+ZtP+9syseLtJYCZV27sd43Fod9YJ
mh6vMzLxDfdaM1Ajp894CZahqfdDvuhPVCR9oAgw5Wz+ml+vI28PYM1yjHBVVj5fsniJQzB7vEy5
/1QPVljMW4C99zEG1ISdxRPuSEoh/XAoejAaTJdcyecEjGxTjsrmlNIDhGt/3R7K+2tBTRya33iN
ZZNRhHEexw9pvizf5ilRG3dt768GNZnMeDXJsepSuBh0T7o6wUGuCLOKfouV2tiY1j5x/f2NF88L
YMQF4X7Y+OPD7KeXLqvcY1LzxxnStXdFImqSmrkWLgyLdPFDsH4ekrbT+zKxyr3tx1ucb2vrcP39
zTCSJhtICjL7cLLAAZH3IgsG5b7cXuSVozU14WLuMoBpzBri0E+sb3Zq1WFK4n+hd9fvrFbEeyBP
u3PWsRplKax/HBKxBcdZs2Xnv+MqcUejvNaKw8mZPtvOB3d+hVIhKm/rDwTon663NnxybQINx0dt
PuvTDOFWD0LuVJz2O01xc3x7Bt/3eGpivlC143SgWcTy1EB6zT647Z2Fp2cQs2whmf9WYL0TuE2U
l1spDn4EJEFDnUPpsA/mRe2cOSqsU8LqYPaKg0gj5V1jdSZeKf0F2NQuptOurZ5Zlwb9InZIMwOn
sx5Bjm13WNiq25f0I5mfe+rvm/q7tLd07/7m9e/117iDk603ghrKRULefNIdnlSfrt2ceHkYO5QM
zOXZdkFrn37VWr54PT/hXg3HjeQpB1PitX9iy7yvxvReT4wYkOR2dlVsFyH1iwd0xYubPVs+lojI
jH1FNcMRO5qdLHu38gKPbMmg/z3Avvfdq7W8cdoxVX2hK6xYAQ5pVOMAO2Av3b7A+Ep19FI7GFDd
2I1xsGQHkdC93RfQuuNH2URZp56y2t1V2JXwT6HJobBfrGLjsu7vueW9vhkBpU0gSkgWW4Rz+ap1
s7N7VKHA85pl2Ze8CbDn58Wxru3TNTNw6bGD0qYWG6eRFW80UWse6euRzdeEvqZVMFJRBKmXb/n6
qukZUcUv7KXu8kUASPaz0T9Ty97Zxc9Ynjg9Dm4bdu1LPcXBVP8Z/KhMi32rkfvXO1gdBDg37mb+
yim8N8VGyCF2l1CIslxTeTwvWHaADgjwmdTz9brva2Nnj17xVFVgd+yHQ7WAIVode/ebAPk7pl/H
IU4bWHu7+IZKgGCJ/1HdEQV2+2XyT9d04mpE9QLRUHY1kW3DXVsdI3/JNJUKRTEeqLyas2gLucv9
dAsdvtK4CciTfg4qyyzhYexmz6Oejk4y3heFTTSeSjPecDfloRraORCV92SPMkJ1yUb7a103Ilpr
pzb0GHIeFvILcBHPBcRCb+8fay0bEaqSoG/18oyHZTZOgXD4g8XqD7fbXtliTchdJRbH9nXLQzqc
lO8FPPV2Hep74x8dnXCvTY73fec6tjfRTsV2VVs2Zt8dxA9r7MY9972nsiwjy3LigM/8ERXdbXD7
a2szZrw2lBV0BXtd8ZBnOYEDeeCFG0CjcF/rRgAZq1JB4MVFQgcS/fKQFUsN7bSiH9s7TcmIDbEj
K9DhUC/MByjvkBiPs8KH7uzt7l/N5p3IYxLCzW0NBmtb89Bu598qBvmcar9SbHBtEm+s9sr8m9C+
uhEdtx3hhoTl3XFkzN/LlNP97QFcd8h3BmAC+oo0b6SdJG7YTey19OtXCxxoAGptHArWmjccGVrz
TVpwx8VZQ+wIGc52zB6FWjY217W5MbyZjHiEdQlD7xuV7dMO4lx+4d9XWkhNLJ8QCa98maHzE/8z
+SIJGL1P65qatHBLWdidnoDLzFhLAl90OW6Hhq1j0opZmjKmpUP7ppxgMxlJOvkAnnI/2YMPUaMG
BtCcp7m1vK17tLUlNjyYej7lsyjdUNkBTvlLH4By8bZxri2v4bs8GRs3L9G0xfkcWNOASwRd3mn5
xt4by26yiIidsGybcMmmZ7usTom7pRi9Mi0mmi/LnGbo9chCOfK9FuNrhc/Y8Vb5w8rUmHA+P9Mj
r1ufhtZUuwGp64gOOb9vakwgH2Y7s8aaOmGbjXtHjod4YUfWVxvNr/Xd8NqhdVvpttoJp4Uflp49
pODOv20xa7N+/f3N1ihZhncVkdLQbVHsndPK31VLWx0WMOUebn9irffX3998osO7ZTkw4oRV1z4s
tnzcDgprvTe22iafgfqA6CbsZLgABP0inCVgc3q63fNr0H0n1ptoNxubuFCTtkOp9ZfCTS81Y4fS
7s6znxxIyTbS8bUJMrzWcrO2bW1bh6zVbKcyK90VjmVvbIdrgzDcltDWIYynVqjj5mMNiGas8wiX
KHt3GR/q5s4M14S+ya6jJRuXBe47LRcC5UrIvffJvuVkC3y4UhlCTQCcW6olHVtnCW2td1lq7/3U
e/ir2tUPxY6T+kPrtC99PJw4i19d4m3kqSsLZBKw9X1fZ4nfLWFq59knKPRoJ4grULrsb9vZWvuG
fy+4+2XC1SrUuXhFee2p48OGba2svomIi50KwNbZncNGdoe6YQ9FXH8RVpwFJGmanTfeu62Z8DhL
4HUIGOY5FNTbD75E6tXyf4BY3OIIW3F2Exs3eHopQCiMWRqrGYV34lm0+hn3AC+3V2GtfWNfXkog
vaBKq0Jg5ICmsZoiHItWnmnqlOfbn1hbaMPTQe0wCjy7K7wfDAzH5n7aqzLdYvBaa930dIuUTqut
OeSNV3y2FXPrgEP76i6wBTVBd6A57MDgLudwEEQ+WFywC+/oFnPeyuyboDvI+jVl42JqKGmgMNfx
XaPtX9Qb70usTRbIrmxyCPGVKuSJeNY2+TDIZVcNaiurW5l8E3uXO2PXQ79LheBmv766Qj1Ac5ww
bxvO2uxcf3+zh1aWsP228KeQ+/W+z/rnuojBxphvYEXWOn/9/U3zU0dF3FbjFKYWLj5R8oM6jWSU
GznGSnJNjV2a16McWGv1oXLlMbWtyB4V3iP0c5p2dz0gUxOB5zCXT+WiZJiPQ7JTrXVOvMwJktje
eA9amyHDc6eODcrRpA8ZaZIdS/yPJE+Xw+3VXWvccNzOYxWU0hoZFuP4i9gsQSkurrbuatyE2xEx
WSjDQeNdPf1snKEKCEg1b7e9YpYmJVtZtEWH+CXDusB1bd5hVxkWxOd666r+/adoakLuSqZRnhQn
El7lWTuWezsu2Ysdiw+Z1YTMq4450BZBSe5Trqam4qhWdZX0E0YkFi872rQiZ1RVbvETrSy0CbxT
RQNKGYhfhdKSHzizf9v+9PH2UqzcpZl4uwVPYFqh/DOMq2kvVHseXba3OnmicDZqoWig3wLzr/iz
ibrD/Rm2Yr/qQ6vPwzpxjyM4hKZ6/A5dua+3R7M2UcZejCvyvgD5Sh86XhqRfHruwLp4u+k1mzU8
eXTjtAWWEr1PFQgoFEjge8KgdlkwayPlXuu94c8llMK7FkLMYW675avTZuX5+qpxn0ObaDuV86Z0
E9KGo7ZfklqdBzJ/vz03Kx03UXbMgmx42SRtCPzBeMhSCboG+MFGx1dm3oTZLUvb4bkJjxyyT38o
iIEGtqU+iSbdcIEVuzRxdl4sRL3orAmFlwBMduxHdeAqPhNr65pobX6uI3uzTyLWFHg3VXXI8BAR
tnYhL5Zd3UfySk0gXzsv1+rguQ1TX8SB1+pD2ZEfdNridlnrvbEPF2nhguWc1WFpqeIwpgs7Jd5U
3Dn7hsvGcwn+feV04dwOQUZRXOWGns4uS3efV5lAvnpiTo43lBpXoylqMjSvJD+DBTDZuvleexb7
C0J4s7xeISDlaw/4AnhKSh8Y/vioQX486G+ToAErHl3yxZK/u9oBK0t/siEL0mSnNnN3oEMIfKs+
lBI4YfXQp/MOFkipFfAx2eE/sSrdD+on/kaSHBC3F8wL23ozXfEsEybouNWSU+6VodcT9M6rAg4X
aCGTt+G6K8dIE/sX66W0FyKqEMCLY9PFR0bU0XG7B3tpduC+ve962sQBXsmzu2xoKjzvjfQ8Sndf
xovYsJ+V8GAiAF2dCScehgqBHxnW2PCHfPZ+aB5/961iK8atTZQRIRCa/bYZc4xgrP5QO/+gyZJD
rSy7lJyC7QEI+I0lWSHsptbVzd9Y66RaSBV4sg6JerIs99FrnUDNf42tcr8woQ5z/ZHyBs+YU4D7
4Dun0YgigMD5IldFHeqkwhusnSf8CG3MfPjTKXtuf4Pkb6uW42/kfucCzsTbWSN007oMLr/wLLg6
DJ7+vTQowMtLO38HoqeZfnFofpqYfcqsJMh1HvTwzrLRgbWl/rHmXUbGkDperm2IvYaSkEOci29u
3u+nJf19e9Nda97IFiq2qM7Ohb4U1WPZ0ZdeLQc6NVuv2u9bpGNi8jLqTzQuiL7I3n8sWNUcshEg
a17an11UBaBMLLXvumwC399/LVJA124a7Xy5DNax0GUIQabjoEmgrV92wv7cM12OicwbWdzhMr9Y
Lryd+InWYKyHglh5TJym+HD7E+9vlI64RpA3nmU1qMPXulouUF3odqqcy5P0WL6xUa61boaIOSbY
3wd9cZOWXeYSNGI6dcaNI9la60ZUwHW477eVC2Yc3Mc9iqK1gzJb9P72zLwfQx0TjpeLGM/oUH0A
7870yavjj6LxnnobbKVM3Pd+7pgyph6kwtrUTfhlGED42EuoEeQJRCtvj+B9b3NMDrehyqBvwEd9
QdUBrijnhh1kw89QtrjroskxUcy9C4I+6dn0Mrve95ZDTSPWoVsP99mmiefLrbFNwXlFL4TwA1PW
M5+yrbLCFdsxcXz2kvic175z6fuuOyh/KY4CG8jGzK8EIlOHdKISOQR0Oy+QI0PtX/erz8gO7FEH
OVpfeqp+3bXAJklbXvO4pg13Llkba3BSzBePyW6f062bxPdP2o5v+K/veziydNK5+ANqK5oMtA6C
nijpfjrSOedNGeXJffXUqJH7byRaoKcajzpWlzL3hq8eF9YHOTnqa6pasMBIXfXO6fa0ra29sa07
ZJmrtOwd2NX8q0jKR0mXL/c1bZwMkrlv8qUkzqXp5z5o7Jkel9y6DxDj+MbuLCbNKPepc+loCiZP
q4NWpVNtPXqvBDxTodSfaQF+wUFdklntYu3/dhb1z0j6k8XEuOEYKyHJxJ3V2cKXMfGcyxDPj0Cd
R3K2d0PGNpLqteaNXbkaqecusXAuiWJn8I9Fma6iZNkCZqzMkHd19zebpdCdB251zi/lKD7NQ3zE
ChyYyEGO6W+hhlaM06SEm6rWg1LI7F3slH5AufWrq72N/XJtdgxvbmld9nktFLy59p4XSxHsOdBW
AdbN1azcSNZXBmDSjpSoX5EdNG4vGrd0r2BkEzvGs/s4BRyT8qVyx4KgMGu8MISFC4CGek/iZj7f
dt+1GTJiELe1DRAbQ2Rwu+8giH1J3eEz8Z3jfc0bgadRhQ+a35hfFuk9t0M2Bqhc3bM62ej+mn0a
0YdA+cGmYEW44F3y40TFqV/ib47Lz3HV3ZfRmZy/qdeQljWLcyka2wFG0vk3Le9cWxMwBy1ZSJ7U
rbpY83W3SaW375Fnb9jlSn2FY4LlrLJOeBZjywel88/B71QwddOnbCTnLvF2irfnDCqTE6VnWzi/
71pxE0IH8lyAGCGXeXFBQHJkDbEeq9iXkExS48air9isyYqXtw6ldaOwKfT16yytH5brfvdK7657
Uodfbe1NzEtKKDIQOTqXUU0Xe5jPelk29uEVczUxdN3ici305FzABQzM90ybp3SoPKCKVLqzFOz2
vkUwvFoMCkhqG4vQaoCJ4oJL6FM79tH3KNn4xNpQDM/uoPMrC16rC1hnQC3s5mTv43RysPq22dfS
nzb2z5Xgagqv2jKrQKLW6cuQ2iwAVGMOagtU9PdNlJFfgEI1d5o0U5eKz/kl5U5/ptBfvfIJsg0v
XLNW4wZgYN5QzmlDL5aVPo3z9NgqZy9i/nLXCExkneitxtGczBd3ssSjSPV0dtw6v9gy3uJGWhmB
ia6rJohNQi5zvqAu1X0se5nuoVwlHj3Wu/vbo3j/KdAxMXa2YC0TPKcXXp6qqd/x2Dp4fr4rrN+F
IDtPnnDhevtTKwZlCrLK2QP5tqxwI1NPY8AmL0PJuOg3DohrrV/n8E3wwAGUd1JjIFkCLTTL68iu
IH610fcVpzOVWGnnIvViWAlrnJq99PoOpdRjfxGNUPvGGrbS7rUVN5zbm+aUljiWI34kw7HkOfsC
4vXlheqx34gfaxNl7NzW0Jco83DtSzFqlgcdeDt/LA5XG7dVf9Oj/79ddFzDs0XnLGU3e/bFqZ8q
uzjPAEQ55VfdNIeyH3ZJ5Rwq68tUd4cedTGd74B3og2STASFt3XAW+uEiZubHJb2NENmGNOPlvpd
V+DsYy9VYu+mZjj4adR7ONToXeKXAXrjafdag9XeSXvsmJi6PnNbUMjN6pJWtHyxFtT7gAB5epg9
GtsbIXRlIU38nKdHy0NVwXypSKtfa0A0/lRpWn25y1tNAVMNTWNd9AzhzZ1eSE5+eiK773Bgouc6
ns5uWyP217O/oxM7LfV0gddu7S0+XP4dCzQxc7mYWQfxtunii+aDa1V1MIxA+FrOM1KynyMdswBl
j3c9fDsmfs718OyngKe4AG3iBJXLmz0qD8met31330Zm8svZjLUj+Jamy9BfWVp4+mvu65P06efb
S702X4bH0tKL6WBV80Wk5Wlkx6XxLvij50Pg2w0Nki1FtDWLNXZk14lbRTp7uogRFJeq6OM9MNdb
rCorrZtIutzygAK0kvHi8ri4tHiBGq1Z3XcYMYF0vYIuT4kE5ZJnsnnwIXf7lWFr3kLkrPTdfEXL
UHXkWAPS3owv9Jjbc3lkePY53F7gFYgvyoz+uzkqWYI3qoVulHRI9WRDmC60cULfIcGDXhzKzz63
XVkGeCbPd1Yy10mw2EN1IZyLDZ9fGaAJ5CMD0bHLYWNk9M9qaZJA0Dv5FxyTQ08CnVnUNZ8uUybd
AHxGKKHNmgcb5MK3J3Bl+zdZ9NrGLT2SzVgeZzzQynq2CGo5S/dRjWqDPWxtgoydf4J/V8XcjRfh
qfJQNdb/OLuSJklxZvmHHmYSCARXIJfKrL27qqv7IusV0ILYt1//POfUHzNUmtVpzKrHlGiJUCjC
w10DcDddu/Q34oo1ks/0Vhsy9OO5JBwQykjKg9dSfcPz6WM4Wfef8v9fARgUScaAe/UIr+u2O8f0
UEwPS3HFB274KG/lOqwYZNd1/XA2RN9XvHsCkvhsvAICDN69LKKbSBTXBFc3dnuN7evbPrIaEoRn
remIPu5IQvuQ8btuCsJ0mrrwypZvbMoa5wdYfw5ujaw9Q3z8Hn0ufyo1Hw2Nvrx/aDdO1BrlV9JM
BrWCVVjO833V2D4Zr8sbbo1+Wby/trsDm5DoBBpEHDbbe7cqh6PqfP6xIHUN6YsiQGa5XhAHlxbE
j1M+pks3ySv+cOvbL3//69vzyQrwKeCmmD2f5TF4dCGRTev2mje/uNX/CEDWUL5LbBOITg7ngNkf
xkwmbgJ6MNDHDgT9lXnq58d2eBXKh0y5AbhIxjOeJzRpG39MfeH/+djgq6iAWMA06YgtiCRzIYxZ
BgnzveCKR93agpU9UzW4Th3hPhhEW95EjiHnth6vQQU3LGsN5ht7j/J2UCPC/73Lg2VfLJDjqcP2
+/trszX+xUv9dYAiFSlktAuYFqhxwNsGosHsni/kY6d/DemDYfWlklh6Cyn1XesOLFFMOB9b+jWg
j5UFmPKI1515OOpkGKoY3SzXOt829nWNtvMZy4usK7qz9EKyb1FiOBTav2ZYG7fAmjivzEoy1UvY
neupLHeFGEzSLMUDy0WRlMA+xk3Lg2RxvGs/uJXJ/Qcm9NdOL4OH9zIn07kY+OIdEAOCfLmw8ilv
qHMI0F6ZSqfsbiGPPjRpjtJi2ozeNfnsrXO2skHe27ICoLk7u7I7Nt5wUzf2YeYfg3a6a2RePxum
L7JDZ0vBKd1wfZxN+NwU7oPjVx87y2sQXQHqduK7OUInJGjuUcudvk79UL18yBDXCDo0KbrVggbm
M9MDSaBmM6X4Wx07oSeuPLM39mCNnnNHH8JtLmnOBhVWh3WnyQ8fPVl+LOlNLj/71wEjIbAlmqMS
YaNy+NO3rvnZlNE1yrwNc1yj2cKo69GcgKc2Orv7n2NbLTeuqa81uGwESmtKu4iAzjhsID2d0SKR
VfND8vZTMctvYG28ZoFbM1jdcTngxw4S9AiSyhqttO70kDvzB8/myrysZMi3dXDjNcBPNg68coj7
jtMf7x/OjTBgrUiqAjRTVhEfz13JeAxBcyhXat/GrXa/cM7moz/YK9nP/z6kdA1HKyXQsr1o27M/
74UzQTxKt98bLciHIg26xqDxPMoH0yNZaxz7pQyiu7rw/SsG9t87TNfQMw8qIcYNZ3vui7mN28y/
qZV7JRv53xcG/V/Mmft/npndpgoCex4qRWMPfEcuQRvN/+Xdpcu59i1IDWmX0CC67M016MHWjFY2
LcqA+ApsledScQjpWvTqmlbMV+7v/z5WyND/r8eISGRA5j73KJF5XoyaaHgoZ0V33DTkyEPHPE8f
pVWga2iaN0eDpVACOs8tFQ+6cJqj2zGwP9bqGkXj1mqtLHwirB+ciPZIbzW9in2v6H+gIlFfscKt
4VdGzvw2HI0h7XnoxhA4GQcKDWIur7xL/9sF0jUuLQiMMyi7NGdAROcgdqxszkr0zsELc9QIAhZc
uSc2dn2NUHOsU/ZLmI1nWkCzPqnYOB7yYfCSJRpt6kR2+VJfCs3vu66NRVvDT0YfvdllhKym7ztP
uD+e9HStULMxkTXqxJS5QDNMg8eRK35VeXdXaCyUP91kkzlLXew+NIM16g7yGxWOVUtPpR3dNO+J
l1R2+Pb+4BtzWIPuGnSj1tMy0JPL76GfnWruPVyY9rwh+BaicPP+r2w49TXmbtQMdVEfvzJ0Uyy4
+gaGUeuHV953G0lBukbcBY0XQJYMw1fsoq2Qx5PxD8XYoyYzxJ7ubusLHc8xz4YbpDzfn9LGuVoj
78p5GQbLXWSAl7HoYg8s8Oda8Wv8olvDe//rGueiCDLOgvrMysqYpG5CdwL9muiv7PuGtYcrV6Uc
tyKTQWXBmmyPtOmvnrgxRMGPurRPH1uhlbvKTUNLlrVwKCZyln00yalPRAYCy4+Z9hp7x5U2/Yht
OEM2+EHq7jUQ1wTsN5ZnDblTLpJj5dwOZ4dOd2qyS1IuzZuXAaugsk/vr8+GUaw532S9QOKVdSju
jHTnz9Wt8aMESPUP5anpmjxtoG4W+NCOOZeR/dROT0UurjjwjbPJL3//K9DXekSJLszpyUTmIRMT
8sjRx6xqrVAqqDfpcs7oCRR4qGe2/nEJzJUW7Y0XMF2rkqqoXXImMLgUeoJ+W/557PHKqrw4Cse4
b4u941RIPk17pbMr4ezWWq2MIKDNTKBjpc49mXTc1mG0l66Z0veP0NYxXeWeloxLj9riMjrZQdUt
bUn0eynIY+iKj4G+ET/+7257PXEqwSNygi7ap4g5L7xXV2LayxD/zi7SNdCrsMFYgqMLnK6yEve5
h8ScKevvZVnU6VybIh11OcE7SX7QfT9f+dWNLVljv1AgLO3CBTnpVh5BJJGCQf/l/f3YGvqyT39Z
RqvaQEKMkJ4EDT53nj73HmSt3x97w12sgV/SmWY/AD/vyZPTj6CLbq0p7+ZGXJPd2dqMy5z++nZH
VEFWZlgW09En21QP4Cm8J2ZIYCypMlCqU9Mhyy2/cna3bu01pxpcSF+WLibUQTNtIeZRVE0WOyQ6
LEjOstL/Mmr+yIxK8mU6uIx/zMes4WANNMdlLXxympjzPe/mQz9Hh/f3aGv/V9YeQW3MhApDM8ka
9INSqO7OVx6uW/u/snXbsAHhDSMnhQ6Cxfee3cL5EojqSvV/IxBcg8CUV0H6IvTIaWBy30wNHHt2
bPPiYIW9gzTx4/srtDGLNRCsGF3QqzWYRQWeUz/PzqHskev0r8xiYwPWILBm8BwOtm9yipY8ZTm5
seoaw8fGA3wN+gL4wh00xQKV5BV9v30+x3Z+kVbGosohL3dlm7dmcFm4v8wQyg1OjWAZR6hRrw4N
/9Tj+P1ja3/5yb+Gdmcw+jYFFidHLv4C381Jm4wq2L0//NaXr0LWbO5zn1WNOXeDAxFHN6C7JW9l
+rHRVwHrAh34sVfSPZmK5DHPojzRNOuvjL51LFeGm+fu6BGki09RL74Grnr2pu5g+XQlFtvwrWt4
fx/W4+QNODudvePmfug+AUaQ5OIL3kF58ZMpfsUBbVjxGi1mbB61w4jTE9TBTRX5pznqTr2OvhNC
P4Wh/pgVr0FhkVMpEgW9Pbt+NKC/21G7rh6jHXHoNU7DDXNbY8I0mlGIYyhmog8XKCfN6jOWzsoi
hmrNVPXXEgQbW7+Gh4XhUkirFnWOQCSP5uDwazi0x2qcPnbdrDFisnAD4WQGj1MBuVSwnn73JEov
71vF1sevTLqUAO6EgyPPbhtT8QZQ1dR+fX/ojdhyDQfjroWCzIShx6o9eWjj99GSVTsj6AyuHNYN
h7FGg/lhAFh/3S+nFvTEKW2tvFFL6F25CraWZmXSk+Mq4dNInode3rWu/rOABTsmqCC8vz5bX7+6
jzu2KF4IWZ4b15g8nnWm2zgDS9zr++NvrP8aU8E7X04TAuBzObX2W2QvdWWnRxEq1lHgQGkO1PPR
7v3f2pjLGnCm0TsyKtLqc6Vb56g8CHQHQ3ZNTWBjJmvE2ZSpNvJbZc9SVt+ARnnxpP+Ijq37iU8f
qn/QNSxMO6BbNFO5oEEeBGWzO5DYLdgHV+cyr7/uzaW2A54gZjlxsezqST6FYNK7YsAbDnsN+KpD
Qxpg78tzSMWL9snZdE6JCYT3Te5/Jtp8zGOvcV+kDUMLnT/3BOJN/qNkqj35jeRuTCQyrx87RasA
AFpM8KC00eemBLMghMamfcWjayJ8W2d0FQBM2iENzTjszdhb69o/xrRvH/vwlatA/08L7sLInn3I
GYDUa+KJ245XsFFb373yEyE4hVm4eCUgEOwXK9XRLcjHhl7DuxrIoQg69eV5XCrQLio9HkDhc42x
dePD16grL+/BoYlPP6Ecl2rwgcdQcr9WKtvwzv/iUfOK2WcjKHPDHrISHbrgoaGh8N/3d3Rr+Mvf
/zJZuTCI5VCLShyDR4vB48gktDlrVBOLuIaX5h87Ouui92yBPOlzGp7AMGzu5CL6owOi6vRj07hs
zV/T4JBN6suqtWdA1vUxbKI8zYU/f5Vudy2tsBFnrRFeoi2UrFtsRGB+RaAzRzvBQPYWYMqsHWLW
X+Pv3HB0a6nUohuGLsrwO54pb/AjTbkPxrdAO3d59uv91do6sCszjqCRtMwOmrCCsXr0/fwpdPxr
fnrrQK2s2CqfAvbrqDOKrkc3p0kRuG9L9MFgYg3zUtxxNSD9+bnzywG8/jLYQVzM7t9fmI0LeE3b
ZtyJlxXUIMASULR37TR0aQCuxDjwlz+tKK5lIzfWaA32AkzKj0QeFReMz1cOlSTeBYdq+RhRJV2j
vQSZPKPBNndW1fhnxO24UPaxWO6f5pu/7KwaoDntFEVxxj48coeomJvpWgJ1a/VXRmxkYZmo+uJM
5+m3HZqb0O0PuBXuKxB9vb/BGyd/jSbLmaTcMaNzqmSBtEpf0JRW07V2hK19Xd28WWecOVs6jO6b
l6psdtzrd0xf68XdWp+V2RY6ZyqzeNnnbpY9DJXcF76Iu6rLb725umICWyu0st/WmXWQh0N+zgbv
tS9rAOya7tpltjH4GhnWi8lnnFXZuXTzKXXK/M7N6uVKhLixPGtgGAiMWBYABnpyePPsjq5JSMfb
WJRFko/hNaDHxh6vsWGlNwZoUg+y8zIVGklYCEBbV4QxWuA+feiMrhtDlq4Klwlmdmq6AtA/X9Aj
2EmuYfa3VmltZPnMaonX46lh04BgwvdiWUH1lncttD91u3t/ElvLtApxS9tQNYLc9ETH5rVa/C8t
XdIJDFlXNntr/JWpzRlvKQ/mEE/iCapmvjPHEV7Hca2ucXBtpKLIytraBlxS0BUPT0SH+3BASyOA
RW/acxZIC86fFZBkiQmwQcJeo2nbmtTK9sKO6jokYORwWXNTu+0LNGZMqv3lY+pWZI0ZC8FLA2Z2
EZy6lniHTi+gLvM8fiXK/u/PJ2vEWF1RR005CU4S6mVI6s9qjx4B/XkAFeqX94/VfzsQ8i/gGBTv
PZJrfrK+n/mvA0WbwGOgDL3WA7k1h9W5sgQSmSX0tE41aBpZoptc/OxQYfOShgCY+6HTC87x/w1X
wbRM2VAr/1S3Xvjktp1+LGzn72TZNE8fW6mL/f91U4Oq1S0dEfgnNoq32rGfkDa6EgRsrdHl738N
TR3OvEsMc5qyMAM2rDksgCElWRBdg1ht/cLKSZVhNHFeT/4J7dx6N3PQPsb9kJWvY4EH//sLtPUb
Kw/VuX4xFVPvn0p/Vido2iCyd5rwOAslrizUxmld1/9B22D4OFfuqWASDGbdM7gyPzj06uuLllE8
0UrU/0dpjqA8KEGmsNjd+2uz8eFriBvKs+h5X2r/NEZhlDbtUD/UC7fX8Cj//ZQia2AboYvq5Ah9
Xi8cB/4JDeFh/xKgvG07oaJfDQ8g1F56VfPZF+g3+vyhSa3hYWWnSl3UYjmNdApTF5p5yDSL5cqG
/JNu/HeNnqwBYl4zNAV4YjEp6fSxW4WnsCx+CNWcBi8oYybCLinn75lespgo8QJcZZ0QK79DOP1+
HjMRh167Y6aLJwySBS10seUL77rXLoi+5Jn4DmZgFWfGsyeeN91xqnsZI0Qocf2Ja55pY+fXALR8
bmVdRlVwaidhxhs9QyPkhjWcX5No2TC7f4F5WE1VBpT0qbXLr1xpFtthnOOhsj/f3+atH7i8q//y
Tk5twTjJGveEaGMnl/5UYCmt1VfAMRsLtMYyek6mZKARhA/F4p0QH5S4GaIlef/jt0a/TOqvj1fK
BAUVtYvVoU5SNlUqp+Faa8nG4P9C/7VZDWZsTk/gy0SLXen3/V6GbnYFKbc1/OXvf307cCc0K3rK
YFXGAHVti6qIGdftj/fXZmNj14KyDRnmYFA1O00G6sh2aMuznLt25zOSX/mJrSmsbn+a13O+dIad
kGSg0OUdg6MDJu4rN87W6Ktbf7aBR2bEW6dyQS9T3FiINWdj6L68vz6A5v8TyP2XE1pFkAsEd3SB
vOmJNHl7WEBUDogW+4kN2RHFwj1s+g8hw42NON4tbQ1+a5W9auu9LdQ8RUq9tdz/kVPx1WkmmQZ5
fVrK4KYQkU580LpFQ0fuWRTeNkR2SdTTLKk8oPJslT8yUnydgExOANP7LXmQobUI3gzqSFVcoJBO
5fS7oX6q2goy1OWbneZPAcXToybslVdQA7Fiuhs1sE3MgZMOX/tcPMEGMqC3q5eyBeOYtrtSty/g
C38iWVjsLuNwjx8qQdJiUWlO+6dqrr47Pq8S4/PvBowfilSnEOkQJugBfRnHum0+5x079dyv44j0
+6ZAq5UVyCTlqfKrAw/ypEQ3Npofz4yRKIZVevHlu3N/WfbeiNaBvqE8zgj4mEA8cTsWIJYqIDfs
qoe+D04FGm6UkLfK9R9EPbPYicpDobzbXvuxkMtpCMKd8JddOGY3edCc8mY+WZfcoD/4FRXdWDf9
/SWnKB32Mg3BdyPa+54V9yOrHpHdF8mSLY9EZceiHPMkKsxPwPT2l+WVJdU7VocvUGCW8eIqufPR
jdea6SGC9SRZ4X5l4F2e22U/KXYOB/a1Apm2H47Pxh3egM2960Kfx2NGoA0vliG1pvp+WelBjo+F
1+KVpYvPLbOfiG52ILM7MtDIg812iNtRQS8jFHtr6wdDyL1s5l9RGN7livW7oXF/DZW+8UBCq3n0
OtQ16NKKPRoLdr4Aew9dfoVFtreZA+g2/miEc6ZLhYqtFnHWD3m8zArsO0XzySvRbLgs9N6R9AWR
ZxCjIfZXnY9ubEP368Bz80B4d0tpC7Efz30hkXR2lCMjkPWgUpZ5EOyHwnuqy+KRzoVJ3cz1j4Nx
nR16tIdUVrQAnMutHoHqY7FnCVoMm4pnB1y+RcKrsfvsSX1jmrJ5zlvQG6At7QGK1491XemT7kp1
CFEw2XViEdjj8mtY8ODggIE7KZkDQalZx8TIb77uwr0OdVpO3X7q3TSg5lMmpzmWdeUmtvJ+RUbu
opk8ykA8a2F/M5CiJ6E7tvEMZXOFyxmo24OjZHcQs+PFfVYeyTLaeFaoRTeWnL1hgP6WSVARLRIW
OeU3JCxe8gZ6HTQSh9nhr2i2/+JCOOHApTmMYw++BqhfEad/bXV9GENWxO4snyU6vdKliboE5/a2
d91v84WnhKtbr5AJjdqd0gvZFWjhSuqIHAVYV+NKFYcakMVUM0iCzYG6NZ2PBE3m+LFL6ZT6YZU/
tDl9roz4kcF64z7oTqDrU0kmMxPTLjjh296QnDJ17I4En2kGiNdduMpl+Ui67t5dpJtOvPpVkeIT
emlFXEhvBGiqeFC9Z+OiGxWGXYKYz6441XLSqWwJKE8qdSBoQuq6+sdcL3Pi+uGczBqS5VM7uzcG
nhIJnvHP5eAN4fQJXRjPIhtPts/gz2TwGbSRTrr0kMio+Z9S5B1wTiQuW5/Ffuie0KP65tfiPJno
lSNlLYV9cazagWIihevQsZqqNlUAkFV+CWmq8RktaReMxfAL//vvwh+jhNRZBRq7uvkCCSseIwdh
4pJ3cBVLGEGdtH/SJD9X3RTufOsfKTr/wLgFgCiT5lsApYe0U9XBQn4v9pxg3zjefoTirscFvAUa
pUZzhGTrzSwaHWctKPOWuenjCoiMZM6BJELmUR2bxb8b6Qw1k0DKUw79qKTj/SnqItCfh+BypUlT
lW0sWZU6S/lULvYbN/MnyMQcidcgTQZN+hKtB6Gb1BkeFGEXgL2lE8cyNG+9yI+cd89ISOkYiYrE
Y9B1VcXiHyO3/k3abonR0jPtsovL5+NpgExYZvq0LrMpDrOhu/OhihLmZf2wFNHZg2xi4A8XwC8K
lRG9E5MXpbXL+rhU5LvrLd+GEOJleoQaexkZWDB9Q4fxdEAMr45o4wcJZZgzqFwPD11QEXiG6IlP
xV0b1SfWk+MkdQ4Fw36X6fq50OrJahkdTMvDJMgXnZgiPGg02TaOBrXXuAso6FBn/uAJ5A0D3Q5J
GKrv3Gtt0isNrQyv91OnWn4hSDZxN0+n0C43vgxg/yW6J6BL1CdN6bhpH+TdjZqb7NkIaGH4BndC
UY27rBY7Osw3Iei5H4PWS9tgZs9MLXFDwTKSLYP80gsoCxS0hFw9No5w7z6L+AuoL+4hW5rtW0Hl
zsu6JZG6pjdW+D9Hh8g4bxVqXp0/xKHfvRbzImJST1FaedDJsIEB4GLo30jdu3Gew4/NqmoSb1pQ
SGTqt+uoNvUJnY+MsexGe1OQUNkCXxeqowcI0w7yOzRtIZmdzmBdPcyQoEkAU3wIO7ApI0CA6S2J
63p3c5ulft8GyYzChozqOgXu+gegtzewvJOD54QaePCT9BPbjWYRj6Yb8gOtBnt0R6rvy8GrvwzB
UN9mZW136GfFaZXEiVVDqhdBgioNA15AHHmWS6xKpPJjUOMvqAapKkpGwsHC6AowPlnZ34PfPosH
xeCzjF/4aYvh1c6txtag1V5mDw16L/ZVBzUTKr22TLQyw+sIe0pFE1INN2FsjXBc5rsxkvVLHnJE
oNAaTb3C7UBg3Nld70hz8lm9fBlnLfcu3rFJngODkjHpBLHyDNyarZQ18Tgx9luKLIgXXvppZfkM
gQ6inoRs+ycTubTc9V5WfmILhJrKKuoeKz2g09aBmOIv1lL5JagCNaNVR883c9GjmYrkhIk0yksy
4vosiqfJTofO490Ralll4tMRrM6SKUBKKJt2es6b16wE5sfXcjyKyhW/HUgx/C4EWO7Qqprb+6We
ehvnBeNp1maLBzW+ehCxsnUwXwrQ3WH0vfo2Ch25ayPZxa0zdLu8CPx9XpV03yFiPYEFXe74IsSd
gkTUjuL5cQCzbvmdDcx5GCPW3keVlvck970duoqXXc7pM0SFw7jKcu8r06H7iDc0dGcGgTAV1vak
Z3eM4rEm+vOI+DShos8vnJXuq24QfDQWxXc/9JZdIJYQbefueDvXsvjRR3mb6KH4Tofqqcnsd1ZQ
7HsOcnY8KhCxTfMPNISMe60D75CN6lMI6oQYCWz9BU1Lek+WYk6qsFGpNEOexcHY0IcRjDoHdqm0
wf0hF8bmAAVnkX3yeD0mxezl6qzd0suSeeIkXgYyQ0U9epCZLVJPz4iJpz7YQ4Cb3Tg0N/GQz+5r
obvgtgRRcOI29W9vcW96V+SPDfOh9dfyT/1c/QiqKToDkOkmCOZnROlT8AcEdCbOEI5B5WvM4xpc
CbEcBQ5dicZU7BW582brxFVd1PtOtPrVo1NzatDpfq4iz0VepH5wXNbFls39DfBgblyLMRpTLxM+
zNfYE9r69Z9cLDXUHOZ8X0M2AkIlxQ2+S8TNPJhXT8zRox7KMIFjZAmISs0BRETeHchvhi+adjTb
FRxgy7i/QAygI8n3HOc+WcIiiFEmkrHflrhiQlGkrWiyBO0mMCLd9pBDieBm3b771jZouoQUxwS6
wNykGbfmm4r4z7DlUzLaGSC/0MPZXxi7CebpYZ5n/zPD+QJXWCtB5mX1AdWip0p1n0nedTFZ3OwV
JCW4lDL1AycSxEmur0+ucu55uYhdN/AmZZmC/oybGwa6tI4BZNbSo8faOdGiKU5t6YPS1PpeUuMj
Ae1tSRKQqTxrf5B4caku1XXN07nTTerXYEfQlPFEQVMWDFlMJq6HOH2awuDomuEHAwfZgYrmcW6R
LlHauruK9J8ReA1fZil9qDdxvu+4vu99xPZV0cjUN7rcgd04uwkD90Xl3hlxaQW/U4mk5GP93ZT+
DyJbBTpOtKdmVfgVU3Tuh6aZD3U7PeP928Y5IejzGdwny1x1z5D5PnQqH3936OHc1T37Niy47rOB
jJ/Dqa7SoAK1J/JTOvXyaXymi/BSl4On1lwOv/JyHi9V56EXKhiStnSnZAobJN5w79vbEILQIjWk
iO4FSNcOJG+/iVLXsW6ZSjpTMTztaFXHvgTzCgJDmzg4+YB+uXnai5r95qKpDkuBmHqSCM3qxnT7
0hmLI3WE3BtQJKetifw9m2QIR+myHRQ0gQSa3R9OYMEpZcfuVhdNkU554GNl1O8eaIO4htCXWmC5
3O0/SdR48cbosuOolL4ZzTCmrPLf/NI0sDZKoA1S40lYpviX9paiP+voZvolExYMAC4dOD/4w+L/
6PCsv63mwT71AerzNFLB3s0958YvStD8OXm+QxT3m5hL8SzKlrS3LL+ZR/pTOhXdGSfoUiMH/2Sn
9q0E/ghQBXo/4CycDQqHsTVW7cG6IXGSeBOP/vK9mkOaigJOSYui2Ad4QKfBiK49F2WhJ+03F8lJ
4e9w32SJEQQJkHFwDuj/Dm79zo1isTjLY4krMVWuHP5IpeoHiSN73zpgEY0rUdNbqLDAVfv+F9Na
Cy5ZD2/wcvIOdKre+q7tzmhIy281bfpvxhsbZEtt9Ox0GLMLmh/BaOuktzyMCfxwXIbj9DUMhHgL
CLdJDcj0bvTyZ5u7JsWL/9VWUxVPFpkBq+ZZP/atzt5oHjJv32bQYSjx2hAmK+LO7wb6PS+9ogZX
DIJnp9m53QCHUUeTCf440dIY5BzC0fmJf5PFk63M2LQxadqgP7LaROR2mWc4fX/wo101BEHcZV7/
NjtVc9ejD+sOCXhEqKVU/NZFWvOBoqP9ztNoS91FfVCdKFTKHngAGvK9jjoKb4aotgMmE+3iNEgG
DiUSjwzOn2oo1X2P59enqetJc4ycSYnDQuTcxyMdWTx5BeLXsVvwWPdZsy+aXjxAe4KxOOQ53gq4
YR2UW5uB7Kxww6++L+rmNiLa/Y0uiXFPi3n6oaMJY40XcVdKBCiHPGP7Kl4ar9v3ahwR3fb6psNU
RdK6PYSOqIUKaRgGaTGNSFoA2Ju0TgjzRGV3l8+LTfFmLuG/0bwMLRgUztwRJCSo2R2mPKyOyyzF
yWka8xwENKrhJXPIxkFZeTSxKILmJY+C+Rs0xQaQHVYEeQXCZYMWCT7d1SDITdAiGCRV7yg/JV3h
5MBWSHUPW6YcynMd+CutWH4TvAuPNMvMV7SFoKuFhxCeOjq661JVht2OIXTU6VBBbRMPk0nfmyGq
TpkrSRirgDndOYugE5z6OWt+k8L+JF6b7Vk0/5khL3FTOHZ+DvMqGPYNb51fPW9cBF2zzFBVKJbp
J6NB+FC7kd/EYW2LL8scsrhfev0q8Qq/K2UjVDwWuLKmJcpvOpEVSTsOflwU4LZjQEikAlTDd7wd
7QG2BaoyxTM0+REAnSbz/xyd13LjyBJEvwgRMA33CkMniqIot9ILYjQjwTZ8w339PbwvGzEbGg0J
tKnKzMpMHhenWfAGMpVPNBmlbwp4E5UpLUSqr/RPrqbMcOFhhsyeiWjEeCuLHF7SaWP8/joZFoZM
bp1FtVkbIXETak85N/AhrGY/j2CKRTsxszhXBYW23+FzTAdYneFXgUS0spnCMS2NL7/PqmOhI/aS
RNF4oUadfGsm3795tlHvK3NudsQpME2R++1eNI4R6F693qdEygfhGvlXWfZ+iMcEjfycVNNtrVYv
gGPKH+jiqSrQWsS4kxAXtrbLP1K5rZtfJtPjutbaxQc4eOSgsECN1vbBqZMmbPN2OijOw0AxDPGc
aUN16nRP26k1K+to7tPSesJdE/+XVF6sIVv/6aZWx2PqmXvZGcuzrwvv4DXmf+2Q1WE+F9PeWfLh
VFoTaEMKRtVnbX5azHw+z01SnaiEhucBe+HIMbU06LOpeTObqbqlnVUfh41h1mqW4773NeuJjmCO
dLdvvmRLEdQOCvefXl3tFYAsL0UfqkEaf6XlWaGxcb0bRV4HDSOGF0fiAZr0QovJ/lQgtpkf3O0X
d922zbvJ7rkyJHnxVQVSlzu5FhnGtIU5lTaoz9aDQ7h5XBruHBe5+iBuuHyytn7Ym+mgRbVj/Rsm
n5tDmyHCMq2yd2Oemefa9p0uAI69L43RPGdm/jsvox4wH7iF2qJlx9ZcPJA/SptLkRDDJ7N0jms7
+dQluYBi0ozAcdbiyRBz80Ckw1861iawnMyN9fv0GTM47zjll18GoW3wu2nzwnkxPOd5ll2n0WxP
ibtpH5Uzih/PcI1rimUt+gWOPnMY5v+qvOJIpsbZQYNJ+rvEv/hb1UTl0tGI+loT6hsWM6oS84td
eHZszSN25+nSf+lbln2k86qdq9VeH0wPfDJbazvo/J4zDg4gkEr8NH1X73VF0yOGjigHT5pYpgp9
322aiV1rM3/T9gEyd2NiGYFrNNmhG3ugylwkB6Ra2n7QmylKKDR3OUsf5NJ4d/LFf1yV9SzbjPBE
Gw+LJ0WyfaAlaU3LWlUhJYwe6Ka9ccou5BwXyRIiapqOdOBdWJvGf8Moyd7syo9yK2iie5l9UmCO
oWxV99BhwfvQIzKPWZuMho9ieEi1jCgwzc7YKGKjNpj1a+s7xm4rTbWr0yznBm867n8A+bM5bSrm
mrffVq3wuesX85iSJbmrZ33iR+i3N1O+WmLp9qnRFZHItSHE8Eg/601N3CS+kctlsBabu7IQ0SJG
574KbSBRCpIWS8NgUo0f6Gm37OQC9OyMnSLaNpljMynyq4Y5fR0Um5Z9TpPiMnJUFm9W6oM11S3Q
feWIHUEzc+g0NjBK4w6RkUpHgiWa2VfbltlfWhByetzJT0O6xTmeCtpx08q45WoyRszOyKkb8+xf
n2jqauXwIsO6qB3q7uzJmpDiUi45N4gY70dPWd4tb4y8Obs5kdI3/aEAcPa1Wy2n3LWcAealXr5N
XbYv69jP791spViRtFI/ukUN6zGDfLeMhr22/SwirF3cnd/J8mYqosg4xSl6Gwr0A98oixPQqMc2
rZsfHYYtWKlpPmqhurfCM7zr7NSAINUyVVEy2biKZkV1UMmmf7r5zNeaytWATfDx1YodP6+Jz2zl
k6U4OgIj3eY3LanK36nAaEvk/vhSphmiPNGT4grOF4y6a75Ow5g/WmQ8f/RZOsSDt/z/ih6KZHeX
K7369lidcxj8Q536JjVfT2YbqWo8iI3pmE6z66gd57SMbE34p3nkKhhd6X5MRbnuU8vp9nqXWNdW
Ws5xLryyIErRyx78Mge9yJSR1AwaFlMd5ZZtvLKb5/3iWVoddU6h1p1wPW741VaH+y+ElpAsk2Ts
b0aZcVLMqbGHZsiv0s6aU6+kjBTx8IhNy2PuW+PD7GzLDqW9/VMMnX5pDcLyinWZf6VAr5g32jQj
vYd1OOaGBo6mEkec/aafQrer56OoenhyOVS9E1pe494a9+9qLOulSmwv9EoO2W5QxCGVdRG50sRc
ZxAPsvOfLDkMkGMMl9Z4rRO5tV9G8TCQeldp1UuusjEoAbgBgi+WSF5lUu7Gxj25SjQAmP1r569N
ADLGpSSAhrmiVLmkoZ2mXyYFOUXmFmIz81m6+i5zxSsmVWE9aR8+25zKKz/OjnYSVGFg/IyMwmUN
7o7Zl9PWKv3eGYbSp+fm/Eh1KNFxSqIqV+d+SB4drlviy8eoq1IRV9ABoUiwXlEG+7CP0q59r4gv
xeSYdppGpCimv71l/ddXDkOdOFvreriW48dYdMem6x9dowznqdix3iJRLUflaS95w6SbZZT7zdQp
nIx4LehX8+nk13Bojne8Q8VL2X1rbT0HVtl/an5yGOoy7rvl5NbyumzZrp66YzIXT4PQnNCsB4hj
7T+kzOfJdU6JbG+FXzyZc9kBHyLKXvQPALHfJJdPntB+036lsMoohfoBGB4ZTFgbo3dU7vzoYnzy
4DSmFXeu+iOhFQYl8d+1tyevSY4UxkfB0a9mefM37bz5aSwH+d5Z3kn57otUjs9aqv4UGvSoZ70n
Whk6dnWZEieNfCvb9gDYTOTZdVhuthui26uCjBM2MBztsWFeOzCks9e5XHtbvM1Jehzm9FeIOqj7
KdZtiDBLg8ix+2Wf+/Z+7t1zVbbZvpnzs+d5f8x8/HbZiQcK9D4g0uJiYZpELR/Kbjx2zraCNDvU
rxiLIMshdDaz5kilREWQUPEv7cwa9pWOEzecAppke2u3tD1Q0iXRUPAXh1Y7j079nLXZzu+9bzIR
5E+/yT8u/9lrS/PtekM02dZX3/Tn+yIYGF3yGOAYN9zQp+aidXBDft781pY4cGr91Zb7CA8W+I2v
x/yT8cgmSjIqKMZjPIgQb9egQMj85VAXc2RkxW1VfjybdSzsNlKGHt3TnGsiK83SiMqNtgY1x52q
wiy7glgVgn2awjZrY/JgzcNXZhWXwU2tK4bgNRQttZ/OyVnRJiifMGzM3ijpvb9DbxwqHkJe0shu
2VGpNupyCweYwmpiw9P9HcFAK8LwrkXSK98bJ706JRzXjIMEremc7Jux+WToM+HRLa9cayQJdqR0
6K6tQn2oX9p20Pa2ObeR7q0jZ7gxHNVY6dDh1Y1sWCdmcx+NSiU7Rwx57FvcXKndvgBE52HpOsTu
KNsEw2Ed8cDqEztMBW7XWGGSr2ukJv3K472P1Xt/1ml5dodltzTmOc11ynVHg74nLTa1Ih23xgB9
0LHIhB4PdoL3q/XSeOIHD7ZHTGhy1mGL6fiMG2hycBM3O/LCdGg94MM0B8NPzaQJpkGHC28aez/a
6bUpvJNpiZchHa+ebRIfu3zom3EWuRcNFLVAepnCG0sHaZWe/Qetehdt3AbffKNzbi6Py7zGptvu
h228rMkAJpSaWqj1+Y9w6W6c+scYuj85jw+Q3pB7pGxD2IDDBW3W7H24wtxpv6c6uemJ50CCmY/1
NDwZq5Md5Nz9tqtvovxpYFylzmHa33SvPw7SObNpx7AF90oBPvz20SlVdvaW5rkoFUCBqsejMeHT
uA3JHjS22ytN4UjCIgZweN8sPPGk8WDoZDxYHqjuCGW6Usb33fhTL1iSrsafyjJjXXpchkZah9MA
Ydd6SJyMXH/I6iaW5XCejLR8nZdpiGbOqfkuU3a7F4dlnKTV9+jp6LpM87GsHWqh+YYSZWeY2rMQ
1YNfd5+qrR69Oj2S0uLszd4Dek/KNiI3iwAi0Z4yVZ/xjJNPm0tqvOWFTKK10aSZejAV+nFJCP3h
yskBEecggYsM7L4NLVsOcdpSVAH81iuzOxWUq0QaToj7uo77UtX/5Wby7TRAgj05bXaH/RnAMENw
JJnXwopyub5nUBjgULG9GArGiKZ07jmHdE6Ph0S1b+W2Uck3euTVVRHM3nxticpWw/Io9eQ4W8MV
wpb7f/M4VnlgVcOcRrPMUwzZ++Sl8mVsq2vXVC/ZvGW4iY1OsJgZTWohf5pxWiPqxwd3GETs5NII
lk6+bKXUghlzyT0FqHutXAGZN9TxQk5rICo4oAJ9YJC3WR9ysj0kYx5DvWGG5pjTZ89U4gEyGFPp
LJYTsgu67mAe7SrM8+3FyDcojfSZiODPWV+1kKzwnSeNx9Sfj7jcHRAm4xIy7LP7R61844uKhlIi
f1lzyoHeAdJbNHEufHNnl1N3mtcUcUMO9Vfa3JzFZj97bRf1SfsphYvjI2+rQ4MUpnZRhn2VXqUr
xmPv90/uRggyMpuwqZz7nKCOxR4nJ9/l/qiHB8tdn7u0+iARSwWYZ7zhZ6yxWRNIWI0s8w71XwjE
L4/mVHoEsnnOo5vV40H3rS1YfDPFQLOoQy/FM2slScD2fyYt2THRasdkGb/nanrV2mZXJ5sR5NpE
aVFN/7TM/c/1gUv7JgcSljb4EuPfsRKrT+Hf/dUZ0g55G++Vs3jAIxC88+L8S9w0TMtxZ1XwNMKP
6bIe065/1nJJVS2b18TntjHc8q/ropr3fdEEm9Jod/Ozv1FFURpXYSnrv4a/3rqUA6Jev1tfPCtD
+yondAyWd/NW0oVFsV4ymfeQAiO0Od6qlO3NAQ3nfkzTJWKymWm5avv1s/EOzx2RrO6dSV2yaXVD
31RHlz1hV1iytnqxhVU2/9Mq3AHr0voSUtahW0zL1Vm6X01qKZ6tjX+YrV4LJkrAopbPIDx9ACp8
HwB/c6b2Ilj4iT93ceHp+FFo48eyQhmJ0XpTJVukYg0FyWToB59LPjJ093nTNZh3/QVSfO+3xXtZ
MMJfZtnFdHXaZsf+Y1OYlb15I9zt2y+Nt4pzy5q8N2eZXiq9P3GUcvl54HGTaHcEhP8bc/0xa6ab
ldggaciI+tl9MjvAc5J26IQaityyo7BqtfptrXTzTzfapFOtphn7fffm+Ma9aTbcl1H2d4OHzgy9
VaZXXaVrtBEzG1U4QH2vOu1wqacIxeoUoh6Q+GVDExYvvqcfZeYVJ3uxdx6Ot4FWW31oaI4ZzVlJ
SNVYJfHQuVcLiWnIiBE8Wyc+JKLBRwvsMXCAi+kOSnByKiiPWlxF08IvkqVDmhaf2sAZTBBTTj+X
Bdk0uzdhEAzJXWDimwdV8lp6KNc21+mf6aCQI9u2H5VdbX1uGaoUP5/bzwVN9iu6ltICr9MW6NOa
waCs3dp/CMvkB8BWErvYecap07yWife58enCTRfzExBFGS1D155Kk5N6yCWqrE4xpt+kyARWHSnJ
zEWcG8vNAPy51hpfokmKN1tOl6nztKvTU7k1LF8okSFE85/syGv0DlNqZDEpP1WEuMg9ldw4YjcJ
ktkqBNUh0hbtpqfAjSTD+OwZvwn0aW534CptWAFOhFBbPenkqfOSyq4/KTyK9k7vrqe+lvOtWDkS
KHzWkOSM+ZVssu3sFs32Ton71KYABpZUHOk+hDyGFtq+oct7dTSRXru6vPqV/t50XXruiCOCZxrL
JwzHPMaqlAv5Nk/OXqYtzVYvvudxuTVSFPvJpaozOqFCZnFLohaTDFm68WvlfQ0bMYGY6C0+whl1
gGvr6Dum6lufu/OWbzM92AS+VWntsaFif7QTwi0K+vJD7bggN101osApUaWNqbY38MvnTNJuSQfx
BbZx7hLxzHjuv35Zl+c+97tdNo36s74p+g+EBnFt2fWu0OGqpE1NhOFFeu0R0B/zrE6+vLmoXw29
RlFmN+m+qofu0IyEteojM16UTSrOB+ZlcLQUe29z8CYrDIWMC36oLppuX2HfHtguZGs+FCh5jHG6
1bXYIH+GEWJE2MU1rR2zDOS8qR02ZDqgpN/xcgt9+S+xtpEnA/vPXHYXYzg/fXGNCK6x6t2WWMFX
K50lbdVLQnRfUCxFx7iWLM5QUpeuNvWHDofKcz0MvKTOwpwRTFp71GSSnKpEzBFDtADubmbsDIKg
dkO9WofSz96aavyXjp0R5S1CgG4zJ1Q0Sb8DrC2DaixHepkup4ui+Bx9FGeTS7uUDOZfzy2twLSt
V6GPoA62WRwGr7MjhiySYzKkA/AyqKLvm1W01EYbIV8rb+Wk9UFdb11orKoMOwVLCVG9PpbuIK+t
BWlVrCgjqsy/BzvxWAZrysNVwg82S3VrkhSV19KuByMxi5MwleAiAsYLFnREWTjkI0qqvu817NCT
HvXNyP84mkPtPzOH/jQnyfpU3Nfy1skLHTpiw8WA2hbzuzb3b76Rk1C9CefoZP5DWbTHot5qeWSp
LN+eWfDpW3yMv5q0s7/0fGz9yHUXsYadDRUewOXbQ9x0cHbYtgKi4QPdBrUjdDTepmu7ERoYVALa
qlcFoOPa8PFrh9EHFJZOEUlbMqOHLA4Z7OwnY7UHNbPtkL1V2E8a077oCOz1ruD0EvdZ1Nz/iCbG
v6WDKokHRnJLxB0xjCjWt2EIKmEoEsprlabMBueOF2xVlWVh2zs8g7Xv86/OVt0AYVuO1hFmwzxZ
VDpL7AtdEQjRyg7g2iyg3guxuBayLGxoaBN9TLRxPjb+s7ap+lKVNSi0FNnowsUOYjnkJEu+L8tw
v/Qxsy0OoJ+mdvZsgd6Pv1JpfP+Gfs2oUvcbatMOp972yYcTPJbYx8shfTaNhZqvzEsEB6NqM6or
zVLi4JYuWAanBNQkr4z20BZOaR2BmtLn1dC1a+s1PcV93zttPFRTdXKskrHKCWLhzeVhLmcyIyov
8DzWb6BovmWgZbXSI2VZRvaI+si72DWZEoFSenrrM994mO0S9N9e1yYPk8Ku/kuZWnrXUdg4gdGO
DT+7tG17NZkP/bY1xa1pMK0LJJXIVdCWoBgLy1oVhN6bnuZzKXpIIaxOG06aAjcOtTTrfUCEtav2
eLZkTB66s9NyZZVrF1rtjOQOuoMuUzgTnJTRpU+6GHvUkbMj3yrXGK4YzKLUnPOi/ygWsO5Tpmno
6QY9KckVq7fMAovlIUX2MNs/a5lubeT35vqvbiChgjozupdh7V3kfKImVW2q6chov7mojbEu9LDN
LCDffJm8LMLiSgoKGZw/Qwc0hMNdN93iTPENEiWcefhM3YpjHm5oQ2myso13malxyxaWndFOY1r6
LjejB6sqilU7aaaJSMhqMy0LHeZuZdgo4UjwEKfCAkxOiCaEjyLOEsD9j72TWWyWTgfCRuBsDJES
Js8DoTr1rRhXbzhgslCku57ivQtmRwlSEir3PjTSm1BHnq/RDBRTYRsRiT6IGprZDXR73s2+4Ssw
J3iyWHkeIHpi0zyENkmfc9y76VCEdjFPn90kra8RKbx/us+DdaFgfX+v8LQZNWmh+zdhS/O9VlXx
D+QTcV2++nAVOfpmijrvrktt9JnuyKrnGqikKsShTiohI3pYlDsiH+Xrir2bBfc3GYrWp690GKEF
PsRptnFPKWoPwT06kECobNv+En1cWLGrHPc/IF57jDsrY/WIuXD2LnTO3dBCJ5cKOGHedqzS/E16
nsUghFdML37D2CKKUABuyFNP25fQd08NAcFFiE21u0YVN9+fzShEFmYdryj2Kq30OfZa+9L2i1qP
NLU8vrq6i8STRRWnge+OsUzRqwo62EDBgWRmex1MAPr9il8a3K7eLTIs/OGAJYZeHQy3M6FvjY2D
iZCF+rMgEiyLDCjY7pCN+AQHjpiVG9pWa7xIMzFx++omKH1Oa8uL1DI4yHPEwNQA6AKkUykmgGJf
rfVfExMCtOtWY1GYzFb5DVyb/SnBfVGIgf6bkZToKdFyWn16SgY12yHods8obSUUU0FJP6ozSqHO
YBpO2a9qqBsR+PfWbdej7Omf4CBbJKYu9UfgT61n40Cs6TVEj/AlTQcDGqLROLuNbADntREUADst
uuzjfLTMEgmpbhnhqGXLXb5r6cBa/IZb4ynPDLZccbxTwiRPydRxuJiObF8TxxqOhtfAiM082z9+
X6+XrtTaP5tvF324rmIxw0qVNkEb6QS45K1QMMASCRJbrRHGFjSl1dWR1drYwLYI1LNgsto6vSZS
N5yLbfQm0pXK0dLnpB4RtODkIPZggShaUt1q/YdpNZA5di0GS1d7kklQWCM6UKV4AFgXif6xtt3T
uEqkmncA00e8dC+rMuDF/iHb5j/uVv0rFbfFeFftY/UFM2s5V3TtKB6K6m+jrS9aQU015RxpXmfC
Sk3bF53xlWs+XCb/rPK6jmDOdhVR13EtkfkM2yON6Bnm6bgZ5gPU/F7ojgNWVvxza/1xHo2jTOcD
I0H7BPoX5aFBD1p+exrOEX4lDstgsl3GPwjp0UtIlBcLzLtrrjMU6IgMjKwGu8gf23x67TC5na36
k/L26vmzufNntkRZCnc3ID9C8YnYubxAKr/qgxVrgCGGPV4aZV0cKg4ovI6OB5HdwlpKmcnRre5k
gRiEkGLDbpqdB51jM4RkvPR5gl4nG5EpS/yB27x5QeFx6Ufjdc7UvsjmMYJQo6ddvfHASNMamMN2
srLscyzcT72uLl5XHzytudTa6gS8+09QokNiVHQUCfBaot64UYoITcASeqqM+lZFNHWoqRcSpXN8
y8ycVHpUtidjWKcjSZ4oWIfD6CFW9trjXPqv4Pugl76/E2NxyPrmZpA1H7o6gcucR4wqpbdtcpsg
9cs+zEw67bIAa+2UFlvWJincckoKLh3LHp+tZDoNqWvFvWp/pGUcWeE/qT19TE6HAjpHKNKZCWR0
eqYgeDd5tmo0fk0bkkMiTGvLY40SVKz6+305on0ZY57ly+zyITvsQEMLyiVKexRBKarxvjRe7hMq
fen/Z9FX7sai+c5ZHsgvyt2q+NlNdccKIXbaw9bNW7WbMyyVmiT/l4l1Lzb5yIQrCi7tLcvXv3jL
njzeIC2vz0lLLRZkrvPABMZloiUlZ1geClf/XYdVBsVk7BdaunDttD6atbsuTH+1UbWllg7fParL
hlS1rTwr2MTwVbgwT0Rn7twSBTRd00ksMyUxC9QBTGiV9T0bDlhhK98QtnwgO272naa9jANzE/e5
qXAoaBdgzpHqjdM5yVEnmo2mQiefP1RRXPPKA9c1UDKZ/XToZhIYGgALz72LcNPYQrd5h3QWw7Th
821HHnTmgDz0ewZIbFFO5Q/1NeIIJN/DJwmAVCAmKphltQ95b9+2pTolnnutXfvdJzit576B4m+f
Ki3rKEa3l8qTz55lP4gJDU9C4AR68vnEW3vPRkh3Yy0eBok6nQmANR8/U2Wvgeve58zs9nZfENSI
r6NBf5SqYe+UmoLvTEDjWjUglC9fmzptdokYHkbFBqwmdwkAZWPK1CyQhrVPxuXFgW84clK84gnz
VJU4haxZHZTa9Ht/LEjNwXS53mMaaFKjpx1M9QUU60Xo2c2cp/9cbCwaiJ9mbT571T0Kr8J3h2sC
qUGkTdsvnMWxtMTz3I4qzqryNKtZ3+f1xFgjiNQKBTYY5Vc9mj+jVvDBGZvMqvRgKOtaCv8bU5EI
yhWFUv5pbca7EvO5ByOP2nZ6xODkP8tGsWwXu7Ea/mYoOO+PNcnT41J5WoiWK0PtPH5Olry5sGsB
YvwA4h3Jm0frOsjfyoauMOf0Tb+DoEY2Xewy2znO8uAoaqyk3rn59NecEooyLU3jTgJCT9gTEkc3
HovROaplvXMtl/UOcFB/vKo6f8qLIdJptGPrbh29bemjWuo8NsV2SQFSh4EZyrT/rBkIrNflI5+2
59IuJDfBHRVAQ1yaBy0vbuT3FneFWayW7JBJ94FS+e6yohPdPvv/VKE9EOL4iGSsj4GYjgwHwO0y
ZP/tVwlN6roMPwQLtwejSKujny0y0iffioXFBUbh+4asNxRt8dB4y5t3Zw4a7FkxF8zM4Y+bFb9d
ZsaiM+P7B/JBaitbOyDX3QJhNlS49qWqXHzw5WHp/EcNvsxekSgaVf2pI91p5+xFTs5j2zlxb6cv
jSFfkwUhnpcfhTHvMLQ/++W9bC38K8EVu7ywGa+vysPCtNPUTKC5DDgEptN9FmWB3KY4m3dH5ZbW
mXPj3WtMkEDsy5lPOq2N8SMSNpLd7oZSP9t1E01NhmJoPALNUc2l9Ond8CevJoYE7DSQa7vv+Yb2
CnhuUrMT+H3kQ5IoZDQHZU3n1fef2w7Zpu+Trzb2v5Bgt5ZrgMnqt6qHbh1GRwDc2pHbsCzpiejW
6nOWuTKuAAYC5IciHFIgMMdPPhjvihYmKkkdpp8ZE+Zo2A9jf2IGKd95W42bl9mdsI0G0a1sLC9T
n2EdgyCo5prQO2Va/h/zF2ekQhBvi3d11tWIAGwxqYOolikzEe50LPwl1sr5mpbLNW9tNEbjqfCd
M7pEsJI0/W0lFABv/M1c/b+pbe62jjqBCYimtR/ztuL4ZoqyFSh/gBJr5glWr3kmveZdrfYP5twv
hUdZL3n99/03S2sv2DnuNJ9kR26VSb9x98vT2j2htQ/JPDDyN3bAmE5VxfweGcgJEamZ2U+5wbe1
m1lGzP70h7Es/iOKYMFyHa4sHcQcD0uzN/AK2Vm2YC5q6l5oZg+G1nNauTXQKbr5ZH6uErk3JnUg
YBtxoLr0a31houazUt5xaboXf+UmVhb4sq/+Gxz/VyMBKWZo9VaJ5OjZ9aPhcUokPpCotmbPFGUh
ZVZctdMLTXokhNZEBFIXL30HS9Iwa3lX+N9PjDbd49u7d7syvv+ZgIJLasjkK8uc5pCy4BzHw7Yw
33MEnRejhRlp3oqZ6pMn5dlw7Vn/1DT6UVneizCZsHet/ZqLyPLWa2WrJ7vlzAFFm4vxmdbnP3+U
3wPpGbkYHrueyVWX8IFl7HfNvN4KlpnGavG9e1/F26Tk+reU2WHQmEQSpcROySmWE+LEnwkZBcNo
+3Ym/sHruuLLMJe3Frgy6hiXQF5MpdS46ZO2JK8txUpbOX7YlHW+M3wZAR9XnzXKLMtef1xd+qGb
Zz9N5p1Z72cFBnJJa+E9rMIsvhYiugx3uo39dMV9j4llvX3vqvZ9KbQkrjNmnCcMyaiepb8+gL+C
lbXn0mmZgvTKM1qNuBgZTxmBNbOCEXu0C5pHZeW5K7tXantdyr1kIFeqAhC7jrS5pTGbfDChhRpA
7rMaHTdvqlJyt4j0TGYcOwSnryF/bqiLGALL9v4kmJ1e3FMrujXUxmFfLnMscsRStHQXpeMV6GCh
mU6/OhUYzeecBZpWofoqGb1YPoVsZWx17hCPOBowd+P+RZL3KCvvu0rcfeZvB6Mvw6npdiY8WUDf
w1m8IEYfo/Gu8t7oaWSmf23/4+hMliNFlij6RZgFBOM2yXmQUrNKG0ylUjPPEAR8/Tu8TVe3Vdcg
JUS4X7/3uNPN+8RkJl/Ku6QHiXzzzzKw+qA39qUxPC+Z3GZjRlUi7FMVmU+Zy4FURNm/VCFOlMZT
UC70KHXyyAj2qIbxbDXOH4/PNuylE9pevDdSd7f+303MlLfOHhIsZNgQMwa90XYaSjwW884t892k
SrZexN4uIcc4ld0WDQdnIhViofRtxKU/2iXYXvXW2l2GABjdZ2Stavj04+Irmoc7RXy2uh4ODuMO
nFRIjCtXPpt+fRboTBzuzjxdBXYi7K9Ddc60H+Ddcw7CEM8tlykG/8d5afeuX6KfeWTkq+q5N+MP
gd2KyHDn4ITmWfTCjoUQ65u3dMbeqHm4iQ9vszg/BCby5tA3B7IeT1HQho5OQwzvOzn4WKL9J4Tt
ryU1Xjw6NEWvy99kZ88RoXeEhlrlexx9O9kBJRDvS2KFKUNM5AtxqDMDY3d1nNa6N+DclUOB7SZ4
JooRehpno6OkvXPS/DYXDZ6IFkch0rSV8x/18plF7Tb328MMH2JpSTctQEG7hteT/Mi/gOewoAIu
R7PA44jyXOH+JzyWJ90HA0QjpGPH2NnQYWGRU8nqnAqMe6Dbi6qrcHJoUGpveS8Ncl+V/eBTmbtp
fyA//6JFvI+sls95CX4jw3jNLEwTWJDsCpnP1S9DXh+ko7eo0lujsHaTKQ6d5+9akW0ByYR6xNVK
Bb6NVXqE4XHtLRG2cXQ1svqha/pDHKHMpvWZCvuhlSVmneC8PrQ4cRDh1ZNNNdl0w0GmIHxbvesH
a2bqHx9UP73NmTri9G9xfo2hnosLmeDVS0DWecIkKnc6SY+d07wGZLrnxT1ze28Dl+aHBBIBheSk
LZuwql8xEuaNd/Rza1phzGfkDDWnQLLzMJI3yI+TN6abiaMh5VZvG+RHp+7dcCrIHGcGi1Cbg6N9
sdGy2a43jh7ltuj7l04sBz+yXp0le0UFyvbSlOjPIFPQotLz7IgtBvOA/Fz1EBQKtkBvfazh10h7
ryBtjiDJDt3CXDPljOQCM3c4vQAeSFqFNWA1TGaIapNtgkkDeJsfTRVd0m56jYb4hngwhSLJ/0DG
+dMzB/fc5l477nud95qAnzJDHm21sabxZHnxxWOQ6HAXMc+75vH4yL300RTBQ9a5uymp9oHpfSJR
XxdhnZFR/4oyP05Ot6xu2sNCIRt18tfPIlTMsX9ME7WPcJ/2o9/vsCG0YVcSKEcbZpkydkT86evh
2fY8kpMiNoYMWhFkjqy1GinC9TfUVtbwKlLKIsm9UVGsvqMhnKryGgUKI3yAnjCi4NnbjCozbHR2
soYC9dHGcyu8h3RpdlXr4I3kfbZ4PS0aHtMtcFO/dpywGwqqMQz0fRUMvIA4eLk8x+xx9JOn9VtB
snbCmGA8WirekwoZMYyQN3CGrzoCBEi4wBGc85ZX/+ud+pS2rMdt3b0nXUrhZeOb6jXyGXvIhkGG
SdzaHo49mg7QBRxv8Y7M0DuHnZeZr/NAxskaTn4rLkHtEkiT7lZY0RE9fGU/ky3sE3egBuQ6nKO9
byz4o9zrTM/OXg7m4Dk4q+nKjOEIt2LEpjX9cWX01gb1gdwDWIfsYKXqG7cAvpYuNPL4UOb1xkzd
v7W1Qq5+1mrCyRyyJ35y9jnqeDDvTnlHnmdQPHSYVIYjY2M0TQ4vfn6lFpbrL+K/Ke2NjUGq0cFg
sn7jo3m5N7bvbyb8nM0qUIpJb728/K/xup3uFwyAhbu1jPcU5/w1VeWPKiGu6MDbGT2R1+FjRkkt
bZWdY0fmlKzukfYpDuXyZPNN8euk2/X5hP+nngi6IglmNib7OgjN3hCbLsvf2plAu/FeYyNC9/Ew
GCL+YC58xs28zxv9XXoJXTz2kk3sBIgWmXdLJI9kVZ8H2V6I/G1aO36y+aJ44M9Vh4VLBR1KUbHL
eYrxB/6yTu7soFzZmFVUZ392I69VJZqdE1eXhaOJ7/WjKBLE3eKb4vgdCmeAN9b6FhREXbEzyK40
sUEqWFy4fg8Jr3IT4LlsSpbiygmZHB8WH5Zds52L1QC5Od6TLtv3i7PzDXu3vm1SDPBjumvlVo9B
XH2JjvTU+guzwZhocv/xjfkbOd514YU3gv4RugdTP2sXw5CInY76sNmRtwgt5V8MfCrxZF2aqjin
yzcPwtpj/Vnvvipxj10lnkVRv3iWvUmZw6/wC1GgwEDJUpyzabsALu0yHg2dvetGndrVsJ5g+cUq
cCbCPYRZM3Pio42tmfvCx6vm/v8KXU/QQjdt6CGslSXXJhthND1r2E1puUlF862L9lKUEvwRQ1dW
SbTgZaq/eeX9V/oEkzMGQJib3Y2KEobJuHXx+ywCIrVstHOR+J0PVT1jHnZx5WmyEdyr8kXU860r
etwofil3RSuqd8Od4ANCkCePtJ8c9C32l2VMSZf+0GOGIfY6H63FGLb10NBOQ6eclUlfbwicmgsW
EqaQiFSufTLj4Hs1bDuZbo5Fo6sDKtF7l/V/cLAdcAZTAImNP8ahSGlySvbIKlIlssRwVjL3CKtg
XuEhOMt6bFVp2t561liHrQRXMmn4KMX4aFPQTJN6GdIeUUdTbizB61y1b7mF5t3XR0KIPzKa9qXj
7JlhA3Bi64oak79lsuy7ghKzEFdFtjGEWE1II51uDg5Y3zKeS0JPoa7sV83BP9PMt0VN98aQhyBR
xfNdH32B0lyaziab6VQDo+1++P3B2XBwULAToQhyfQpICWn6h01GYUO+5BlY67cmYEVhIx8YoBub
VAEmmpN/SqI7m+lfVVQfszcAc7D6Y2p2TyWoYgAur6YE6j/F8RHXMmVhhQ5jWcW1nntM1t3y6OA4
XBb3xbKdJ03GZCMaHxvFQF1I/Av/Lg8gQVPesqG4ZH7zkdeGc6qM8bMtSbYPE60OQYeryTlBoCm7
dtQw/jIetFHvjcF/1cX43GblgzVan5UXv0XEyxjgueB4cuK0rcp+M1d/WTyNgZP8GsrdrX0K1zdq
QLKlV3+s+4Wij6S15d2Rh1NiEAM2JSoyBOO86r1Nb/v0s6P1tyS3UFjNZZIpDnfuUIn3qErGK87C
Q+m7f3q3ICdZY2odbWL6Fi1N1vAjf+mpObYN3GXmtlCJrPXkX15QStUW0fBDBHO/93pm52yQVK1l
3uqFxLDsCOe5ccRsc8YqU/fVdVTZeIrqItisJ1NT4UuW/avrIsvkceVtHDLbW9yOEX9k9Ejvgbs0
p9QyKLtAKGMBEmKLgpLtFs+4Rdy8rMzcukvS7DJnwXPGt2VwexsLjc4utoFbTeTYw+xgyS7tiEFt
didiosL+Q4eA8GSk/0RRXMieX+Is/RLa3zNqv5pseudqbI+pb2OtjD/sEddtYPgknXPrkRj0gZhY
wJjL+2S7/UkWC26ZVNPgz49Vj8ZN4CQY3Fdbl3DSjB/BC8aY9iiVenM4UTRHfawlAT1z2ZV1uhs7
0WJHb06eVZ6bidx7Al8IRfLAosC7N9QvOLbfGxtNnnTKLYqHXz/Nz7NGVuX/eJOFvFqwXirqGPqg
GH5LwBQn0hcbPWD2FuRb+D0KxECWFEimgbddBmmHUzxsV5XRmf171Alq+qHudljD/rmdomStMKHi
e757S/WaDcO3szgKow5JAtUh8NTjLz3nAaLEbsjM41qGDF70l6dllzjORRtGaOkJQub6XAVO8J35
3E9l/FKiZ1hBcSrc/BTU0XmyyNpBW8NpfDZH95QX8mFuSfoSf4d8wpRiljGU5iLMxua1WyYQXN4V
aFkcurk/UklOfWh45b1MWjy+2fBKfhkRdKoOcZMZmGUHvEV4HWnvs5+1+XMb73lAckkK/epO/P6c
TzgEfr0Mi6SLKZPhPp0ylB5e8DPsIJw4gfsaN0wkF3lz7OlSzfajbrwn0yoee398neLgM2LNAM1Y
d01bSqf122utXhZFvZ345QMY1NP6t4dXEW9SC8DVCoZCN5Rju+2ZolkUvQmuLpNPtNbLy5A0D+YI
WQ5UU0Q/ov10z6yp3C1TcKLSe6rT+g/w5lts4jE0OvH/4hIERJgO7WPlt8e1P5qp0m1m307UvIoG
c6nTlA+RnI+Qv86TV1/tFqGTarwPrCvvfPVgSQS7rlmSg+jwjvcmb3MEzW1n22PDVKfNt2bXVY8+
3uhjlyqgPc4w7LBmWo86HuNDLbLkqqPMe7YgKuHNNZf3rKNCJjAmTkqT6d77phH/QCAgWMda7Hzb
6sn/SEie8LDEY/VQaQ4bPTcnZ6yhKalZgGoK1m6nfnAwOavG/HQ54Teuch5GaUFWWx2Vlv5Naiw9
DZfCKgOwQQcHIrXJAiOFt57pt8UJJmL9G/gzMnL/zx2icxQY3o3wPhMxDDPbLCKsNOrxBarwWujJ
bzuKXqYSeFjdJhxUxWyfi3RI/2uDCe8HJUO4jtNcISKs7MxGlonuYUOpOh01rg+mNslfDLjqIsHV
biqa/8UuL20Agyjt44MxQ9QaabLXn4n74ZMvmIF44Z+LPPpB7PgMJvtYo7SCu2uMTT1RGJVRfAsE
zIO6+JNNKUE5v4k2FpwlNTbfgWdf0p5nmFwIptRkfm/1oPazMX8NujhCwrswlHj08LIntv+r/OZP
UU+PEPt+V6mbLXfv5OWpFBswBap/w98RH6nuKDoH5qGJTj4I5b9jHIRsZ5d4lXOAZ1P/E3HRyZ6R
S+z0PwQimQwi11XmCzn809S5D8SEcKZ1e0L3VxxC4/+vdLhEr0ka3aYaNG6XTvoa2M3Rm2DV4Z55
igN9FWiyeTN+iVF/c1T5e7dP75gOrhFOqESu4YB5W7fzjcFgxToj86+lsmdn8DBwzFYPi8fbYSt4
igwxHhBS/0yLvMAhIcRIAmjbyyndwjPaDQsXPYnGL6fMbgO2ilDJlEHfGNxx0j/FmcPEfsorGInq
7CYzrgRIA9vMUH90RKgt84N/lY4mZvvtagGnaAu87qUYgop3oTCxBNJYN14PTHBoydBybG9cPOg7
u05LzCENiofbjs8UZubB8Icn26ESiEw4lSAP+EQlUA9lO/dZCQYCVLwYTc9NUXxoI4YkuMTBKfOK
7lrXBHfkbK3xdLa+sqvwv6jpv/rF8p+mrLyRcvXP7rw2dHh/w77tU8hXNSNMRsob1rxrypupp/30
Tl1nA9Voypcy7/4qbGs4Wh9wKt6Q9gtSrljq7IX5YYJVehsvZXMypnz8scQiDu4S+4exEua/Me7K
YJNEODqFpZEy/I5RQ4Eltm6D8p66pTgEVf1Z19DtEHypelnCu6nhuW5KmZcbbiP4PFG8VeynOXi5
9W7S/b6LmcfQIIKSuObraA6/JaIuZ14VP9Q9AZC6Mt6kkuI/L57LH4mTAKcJKwDgpc112FGZHj2h
KYB89znRHJfTaIPwSMz5pIAQbfg5klxGD/snj55kmQH20fmrxSyMkrGatg6jrmRWzGxmiTxs8FmN
SzleUzSa19H19d6vXP8qCoLPsZxbyl/nvNgF3dM4gBX1md7e8tZ/apUJ1iHDxW3VBaFlJ41AU1Zm
hJmqvaU5hfIy2pDyljp64GXJGT7PL9VMrR53+h8yD7OTqQ5eyIczm+oCYg/5VLu/LAl4H1R3J/B4
bzA/wHcq8EMoSFJCM+oIhvQtamMoIQO1Rj/Y5S6ABA/sCAUBHvB0GNLKo6MMXlKBGb33VHyrVf1V
9PI/6ftgWscGq71gMWPpNe2LzMY/GpOGa8fH0VxKTg8KerryS64WazPV6eNUE7lXE+FyMrPlfrBj
eFpuzywjd7tw0tpqoIXxK2qzx00WOydU4fsUOzYW6upVFtYSBiWtPfGjBjt/kt8Yw8tLP1nyM/Bw
HyVW8wd7ir2Ltf7n5vDbUuqPfGY6p+cq/zOP85tljXfPAyPldnnz2ZVZfW0lfu06iBmxVcwx8/Zi
YZU/oaTdrcHPDlEjLyqp+4iznJxGO+LLMSsnx8WKacOx5gIG7tKeRTVg8Dba6+hlDlMm51vTVT04
InswfOzWRlwcGuxsGyKc/w1j+2uq/gDdowFtVtytIqX9M+HI6n8LRwO9yETrCWWMe2njMJWLx+wl
LvrHvrPuuuAScUZUDSKOdRi41ZdMaHPtYXhK2gGMW/U7xOIX86a/Q8GBC+cY/8pueTKK7NYUUEPW
fynTilqQcg6S0BN1D55gTxKX4KB2nZVhYPW8GW61+oCgq1FvfAXlgLgY8WF4xbBsId20F5mkztYn
Z9Vm83GIcXNBWCSLEg0Uf8c6rg9Cd16JtSJ4TlnSe0JjSlZNtgi9wDe/A38xnnocbGdv9hNvC6Fy
GcJWc1LRT2O5gzLTbQVO8EtpEOSZWcMU+jgrLlVVMB3QtjsQMVXs9kjJF/WuIa8yhot7WKa4eZra
rPgqOmEyccPAyTRYeCLn95uJXAWmQR6eiVf1KQy3OGdWrX/BbZHWHVD0PZpfWGnPttG0r5J94f7S
YobuAjO/T32jWk7+AIysNQiSbdHINM1N3XMnPfGu1KwwxZOk52PW4xmzd3UY5khccumnjyqO4aEM
zvI8pP8ivpoCz09hfTvKGH4c3THP8a24whcwirYnn2BhAnZcYdGemvzDz4tnXIQp1mKlJkh+AHk+
ijUISl4JtOADSgg9kzkp54QqkO9iq+XxLcH2cK/XafVAhv3NUT1x7VwV+M8qI94rFnMtO3zw00eN
9FbhyA9VEXC+wJ5y/9ON8B8SPRBoxPPl/ydATNUh/Mpik3GMQAFOJ5ZwFcMIKSQSMcwbRBGjxDDr
dkHzrVr0OTOmq/aANd0HHAY4xBzxUc+GjtH1bBaBRqp4E1nHqCZx5oiZ6YTrjfRlBE4BMPxHM6fi
lGjikPWiloZ0uAiOGXz3E/QEdXTg8iPpWibmJDMKtoQb/TMgaA20pRPXWM1k3YbE+x2n3lrt0LPt
ce8Z1n9u33I8p3lNsm2iqRuAUOdWqp+ZuxIuaAj/zjOBLwMHFGMtAgzPSYEcMRsBMoHjeE94HKlN
fTOxAXYSZ+v6ZKGUN2uM6V4dWBijxC8URTIYTPwcNKuGm0mSBbjYKIAZzTrhzqn3hsecoXtdq2Zf
lZhDmmmZzwoU6obvavC8LBHGVs7lI+F272tqdPQ4BlN9KtG+wijqud7l2OizNS3xWZCq+2tPMUqB
rPRxEaUXeosiDp360fOcuemNxOtytsiDXWQ1p8DmhjkJcytBpcZW+UlsF+y2af0bGnya244dU8ci
iEYCCh485cwwMIzNebSi0fpPcorogZIuMhw8Nq4HzZTfEp6iG4HBiBbLr+29V+K5VMTSUcyDcr45
0gVO5FG4n6VNmPxpKWb2JCTN2ELllfZftfTGqZ7b4LkolNrzzWCFUz64zskfZ0wyUW2mZ8dhHhlG
RMpAgpdTge80L7JvZVQz0SSggKGemmQ3O0owhDKQAAJrGfElYEnbJ3jfHhyv5H5IESTfUnpJ6JgC
5KZv58NfX7W086XwqHH07KGTqsoo35soMfwNpRYrKubMUo/+qNLoNJa4kXCW4W/qYBoRiccqexqq
tNAPY5tGDpRKVyfkRu2AIVOF1TQ1/NWB5KxW/26O0DRRHTJiWIthsj6H05GGPvNRxdiwrdwmY/qv
JbHjggQp03B1dRYboSwHfhgaS+DuojZY9MOCtvEcYdsNLTELLBVxWu/H1NPNQXBkbpu4R3COOJoa
1ahnx1Hue+kb1XPlG/lrIJFlMFJUh0or+0u0hdw0WZYdOpZePTignnexQpOqHGa7MtbULTyU7ucE
au+1XGDZqSWCFaNa77vG/hxvqrFvHJAcixwOAxcjMAXTz7aZbLud49OhRk3WRo+e05dXJRI4Iz3L
OkO39eYQz8O6AiHIyKyQrB+wjnGg6QXdpvad5sOSbvla0PgQtq+InimTHAjRgKs2AoFLEW5M187V
zhpJW5Dgc0GkKPaIY2OHBSbGH4g1/m8t7OoJmC00D6nsmwxI8xXtmG8Yd8ld4/kiVGndbtzWbA8y
icQ7oZT5wDdz5X9Q4HclBpkwgu6+IVeKnJB5PYdS8NtFASBT9NTNaHT5bejIez7WdK/32nXVvMsC
0GAKgvpexo57txo2SVKDFE+BCTWdBLN6qXH4MQ/2yLomNTaOPZmVIt152CgPMLPMr5iz5xZXpBNd
p+5QUqEXfdl4iLaSMf55sqGm9wINP0GfpYhu/Lvhqexm9b5BFN4sL6aTuk9drqAmEY08yAmTBnoT
xAuKgu6Up4b9kmgWv4peFHub+dJ7U+Qprvd0LA91irJjG0Z3NYjU5ZugIjU3kY3/dT0j+G8ca8gm
pKeCa+3UEPgJQG+Vx5YuyV98Z8JWu5vwb9ABdcIG3xk8Z58X28Eu5D9vFMYzWQZw7pk7blOBVOqi
dHhHP25ISjtO2fI8EomzF1obZ6TY2OO4trZA9DAwt608JhrzZivgpNgtEU0LQWFvke7dJosJr0A0
6jB5cfGTcintWSWMigPnKnS9GlyZR/DBIEgKaLTqjGDbW0y2iK/IbevjIouSnBmKZSNsrCMYV9cj
WJfJ6cjyJf2nDMb6LnovGY++28z3OZmbY65wZhz9DKIeUHrGiKaCm7BMETFOd6r7Axi1aVencfoY
pZ31C4KDIGmW2s++WOIn0AAtkcymODiTZ6Acj3o4qrkDXhfRPePqGJTB7gR3Gf5KOeTlvqUptnE3
jt4ZH2J1Xbwe1bdxoaJnLVO4dh7Og5PSukmGcalj/53zaThB5aIcdxg2uh1RbNsemA83AFXzbCkO
xgT11GWIeS9mcm8hF/uaV9TBS1sHXxme3NVzIl4yNBVQGNXCjEFpZ5v2hvvQZgT5+ZABvYyLtZVZ
5OGTVb/2GBRnZZjiih9XfGazBwqSFpS6r8roCjYpYe49q1bbreWUwTaN13n/FLtvc+SOr/a0vMlS
5LfOmAamXF6x653MRykCPrpNOr9/DTKfeY9fj8kWSuD0WGmD6I55WWsVZNHpcwgY0loTFgaTbiTr
ANWxR2A2VgAO8Swtnqv0XQp/10G+D6oGGngE4s/+aeuOjsvHuccueCrpdcKdJe+2kSFISkzuGc8a
F1dci727jMT3vZF2ttqiPxLtie12y3O1xyrJ6C+Q/FFoxnY/floM93lU4TP2+XcW66+RbQ+zM5kb
ZxEbgyqBbT04tohsKuGEiwS/Nbpiq5LunsTp1WHyhD2aO+aF/AjYNDPkfQstzzsGeXv2jP5p6CK+
XTBIZoNusNvnffu3CeI7WyvJ4vVkyfywGOqfVJK2apKvyPZZuqCWbUI+g6OK5ilijYELDIWM5ran
Ny1rONKFtl7mntF4pE0iavELk7bjkgcVNyO7KFp9qtkbMZoJhvdlJ1hcEfNQFg774ee9itOL0POF
RfT7DNA6OcR75990yuoE9beCb73o5G6aLS6c7irGj7H8oEW5FGmwzVJmoKV3XiSmwqxEigfSh2UX
Ibgd59VKPL0aeqbRqFtrP2c9SRaorZulc7pT5/j2I01BAQg5Hv1wrmVz1QuLQXKmbYoiEk/sGCf+
41K1CDNxaRf72DLMfW+KZYsWBayt98x/jmPX98ykqhX1WpYSHN2oGLLCUA3ZpegL9jrAbyUGDM8C
/BU56S5t5zvouuzoO35PvCeLnhtXtHRlKdamvAFjIccZqyhv9qbpm/6zdNjYMFDtnqxymG/FVA/f
ro1cXMh8eVpco4Y67dgsARBIK7Mh2ofYKZurYq/VkwZdhattQKkZKgza0q3zN6zvgLTcZXlL7HrE
d6Xbx1i52YFgXbQ3DKM9DkAwNkUFkbBbCRCNIy3ssFX2m5bFsEd3nUO/ZylfNsB0j+TEFSZJni44
H2xIsaO3Yab2JTzFIQuwO98b/YLTQ0W9OOcs+9gBepN7NoKtuwNkffKbcSAQ2ZkH8LAGoh1ppMSG
pZeAfb+4PnAh1yudcxdXsSBKDq48c7zgmBRFua8kovc4Bc2zM7matyOLnS/IBuwLscrC/kJnN7fg
yGIGsiDuFtv+bSZHHQGV+CH6N2GP0sVvE1QT9/ZQbycYlFBPPBdRRRMJxKuKDdNL9n0WM5ismcQd
HPCrG8oqSCV2NWwMb/yjLHQng8Tbzk9rkt/gTCjxebLgdBpmyOw32Y9lBkiSPbWbrEIDLYxxgjlB
pq2Ouvzkyw5GRuHGFDZpqhdM65owwxAvy04Krz8RlPZubAhzP7OxLL4rnv99OTAFTTF0v08+4hZf
8fIZQfwmA11PQK3Tudmpxfhbd0XOydH/mNAGthk5bdjvFm6oor+XlW/umg5DbFCb7a4xmCnL0fyL
StiHuIT73SK98uQXLgaVrnG3PmbXB2C42dHWgrUiIhXEncvqg8iVfBqaCW2UU/Y0FBJMtMH0qgyS
6CK4Fr/HTLRhMWNZwJkMJN3PnAYvMJDgGM/Npnd6cYlsSj0jLbBPzU3zVKvCeu8Grgsrwm4nU/FP
NE317MBdYzVM4bHSQyVh7doCqV2oV6YI/UkwKGZ9AM2ncvJ6bwnboG8ArOTFDQbIwBn34zyprSBm
d5XkGLfxSMhQcZNcyPpjxxuIVpomqJY2sacbT3PBdCZnpQURpOncy6T8gZhX3icl29DSsUvh4kSH
PBn185LmgFCmONnqusJKKfFPlX5ThdqmMpNJV+2i2iM0KzrxUusmI54/tupCwhKjGRt6Q5h56jD2
LAsaRlvuVMzM1hrNmZ9gvr7M7nK38tz4F/RFf5jSdrj27IXZM6MUD1FW4N+mO7gAOMCh4zA9CMZg
fKCfs18tDMC7JOlwNBZ8GJ2p4i+jrKp3PcTqAZCj+Vw33AqelMRpLeITD8Os7C15W+O5ilp/a8sE
114AIo+MCakPp6O8aYz5JNFyt2a76PNcpDUoV+w5Kh4+82BoHYi+TF5SH8Mhn2Rk78w8V0TqDFVv
8lnmD9YwlLci6qv1lKwPXZOuLhSzC4OIxTmlP1HnEWuqnyUf622ak/G3Ew7POjbw8t0VyL+DGgDE
YLsISZJYIDaXroNbJaw3JtxyH4/yW1LEnQfAvhdi/iSDDOAERgX5EARasauMhjCSQxInTX1Kh/JY
txFtCn5fykpSErtIdXsUJQLFr/Gg925sXXJ//p5dvizpU8hW9k/mj+8236ioHkMbUA0kwd3CbJvF
Xoc2KuH+OIf13wM/5WV0j6n7VXce22abPwgvSLzYTeZWvOH32JZREPb1Tddq1wAewMbv5SlYnJZU
mULxm2/GUkIvCLaEbRBh5EWjD4EJ2Mxcfa6PTl9oXgz1uP4oZzzBKT7pzJLjAVApzlRZnkWcvqm2
uBUxhivLEn9i1gSNkX1NuWFqyEBLh0bq4Ow1xK7o9TaHc7uJZXdtOLLHQL1A8tjLoMLpHB+XpHiZ
+QV5Pp5Nm+q17oNp0xM4b9MUd4CDQGB0d/xsi4ZNNTmYgqILjJIQgSWknH5IDeuPsDjz8fq6WUcU
hWwslS4HJ4vI2p+8lch07C/SYpeZxT4Ccbk1RP3CWIWRNTSH0YZGdGvlGFrprR38A2hEVL/gJZIj
9ub8ZKUw8nt8NGDD+57FfDVpvvURSgm2mmX614BQuQ1wi8fR8pMqmP2BHWpoxygGmDfGnJjYsjUd
KFsL6MShf5+Wuwujifnmh1FyOZQPmTntTDt6txSTmCU/GrY4tiI+G2lwbDU5CtaWc1moF5b0qBM/
Ot74WfAZl/xtI4XVPk8B4a3PXUztlzkC1lFAKsi72PO8pwzAsPozRH8b66Ne9BY8Ln6q1R+d/edG
dyxLVzyFLPYQwCPxpHiWteEpKhygvt3UXhaBrraCVwEdEmuCBQYVYxPYfBFxRnRC7RYCmutjmArv
RWd6n8vnAm5nyhPum/3Jn7NvvxSwtKlZJw7Ej7n+NuJuo83PHIVS8OGyZebqsmgAXCHm2Rixh7PH
MeLLwLh3ViUUWE5u3GkyvSueDV3JK3+Sx88OxrIJWtzMkyK/a7FKAV/ohCnbC3agpHcuuAc3yW4+
eXLUkv+xdF7LjevaFv0iVpFgflXOki3bkvuF5dDNCOb89Xdgn/t06vRutxVAYGGtOceEhGwHOp3D
TtkSy43fIZJIiubd67I7R9y66Pp1hUNnDouL31doLCoWh3Lee+kFRxXFerpk8t8mn4FmrKZq0kF4
cpUY4I21t2GIP6KhI5nB/MWouIfq8fDKRLDP6Kx+d6WjISqQgPPADp65c7PuRenfogGB6gyGLis2
iTZujdBEI0D6zGgqZJK2HCLvMx2qP0WlvZnG1K6HzvlQK5LGIw5P/upkGlcTGC6M9a3vJAe98+x9
hRiqzqZ7596b6KFDkVhE+JaNqn0YKvx0hOsWohy79pVCsDTynSRiQgJiEk9DxRzEhOivZgeZ3eDC
lp9K9lqsMqOONBUHh7sZeYyxxU/HeMDDSrIKBZofvEA11Y5WI0joMf1rA0XIsxKWVJIQNG69N2l4
mXrUO5wCmzyRiG7lpVTrs9KCE/cwY5Vb7LGjOWIaw4RUJ/be7whFbyrkqzb3FbUQxOxcs3l8EgG4
s5SgJzMBMWhtpaRCmQJ6oPzBtqlWQ5IMW7uHigTqM5u7c2W7aGlGJqMlivdVUUToL2vJ2Eh2xZ+u
9sUL5fO0i4STYy+Mm5Me9pLqjauZ4XOrCB2o4X5wb6mTypn2vIKXwtnAAYPY3BxKTljL+IiIniEK
ttOmdSZCoHnAzQkGRL5fON07GJ4TNO+DmENYovW2m4CR9OYB+RYlmtfScctGkv5wUdMQpu3ILYcF
319lnD2gp4GZj5t8IxP2QRlp1M/Viz/huZdAIFYmZpmlw9x4W4b2uW5U3R6hTeATfws7/AJEdFG3
tMu4KH4iYyQ/ggYga68f/A2fDcbkvtu6LdpAIZ0XIqu510HIJkIGkX0UJgesP3diDBYE/t2LkCwq
0gBQY/w1NPTzcZWeOVcwLIpT7QDdBhQiGFA4qCu5KRN+QO/Za5HgzQ4TAy6onZ1oSwdnOdE64ycT
+W/HJTYxAIFB8l3RLj11OhaoFhdE1PztePpNmzadrym7lIEC219rY8VG0W/GcEBO1Dv0T6IPCATa
cpQJC7r+DOj5gwA6FBPizA6IXs1+0KXukcCDbWpFp1APrnR2Xrlo0jrzRLHq0vAcjs7Gq5rHnPCJ
9VOLFGYo1hU7RqHnyRpL8w8MkRPzitXMV1gTdUJ/55CNDb1PcTQopaEPPc2UskPqx8EnhI/0MHph
WInIgUBpm8dnZ+gf/qyTptSaLCECAxOJal2jtZh0TA8U6sUe4Q+wq40GQQRj04TLxvPvAhhynZCj
6ftNuC7YNeB4+Jzo5UiKk0Fjegrv6k2A5FeKpuFnMvUjV3OWYgbRgNJ23HNbBAdQeFvRdy9BP54k
Lz+vCUxCLb0KveEet9oraJl4ZQUT3IaBOlYLxUJagPE0fJ1+gT4/t+mvsOeFQJ25JOO4z+mg+QGp
EzWCDBKKwM0n2GiXzWzhiO/fOpcuas7m0/dAtHznaqfMmYAO8mQXPZC5kFtHWb+VJdjWOdTevApB
mY1Sog8H4ljS/id2mPTrhr8mR4/oFAdibSCrM51R0KITgtoqiLeWZrwQEfgeKe4Vx902KhEHS6Na
QrFsmUR1ZxMZu6NzIarqYTOC+jI17Wl1E9Lz1t1mHKERd5u6p48hTDTVVYiJo0lvOr0YyQ6XZO6B
9M0tHVSCR4t3Rkc7q8t/PK87utzDe8NXpR5bAPd3c2k3boru0TqyaiVZf/lNouZYDvNQnb16EOu+
wuXeCKOmM2hOa09pDT0/fPbadJlyj7HU/LcUXAjHeZaXCtWgRX2Y4ook9fBGojMskxpzF8dH6SRf
JCs0fzrU3sewmD5rwlVvdNhdXJPGRTjtLZG1c7DMyv+U8RC8idwC0+SHSDdDdDuAwnlHAQWSJSJo
AAHq3M5r0TpGt2AC290xmfMsjC8a0iCGy0YXI1D1vdcpJJJrxsizdr3OWFSEj0FP5kYeQQGvz7Z0
qg0TlwKAOz9BKOshsxJQThbhk2bFgzkfMwMQdYVSbeFHuJqkxTg0x2zjeYp4R/lG87gS6AJBJKrT
g2keghjAO71ol8E8gEb2JHANXVx6xmTrgG+EzM4lgpo1F8JoQRIqow0nNzdW6v9DcukuQ8vMGQlM
J/oT7+Gsk2c057wjG08I5IhngXugbs2PGgRCHDYdCnP5G8TDNxtSdLMj8epU/gdRsK/0oXeOI8zN
7APH7iPzHgUGaABjVfnmSwaZhZHGzqp8cKWodydEhW0YaIuMUKMtCHjtnItuxIeF5trAFMDq7Kv4
RnejW9Vjjk6CYYMAiU8MCy1iP9zOfOymj4Y+Qa21tG3vD/r5N89uXuTkPFTzNyShUUKJx5oNwzOR
6VnSPK/i+RDz2mxzeOvjXl9AAiGMRY8Vf8K4TZZCf/ntI0/9kGYbUqp24MBL6IuaabIFO0QXPoeT
0OOl8RDC50V8MAOTWjx6p6fg4Iud9HWrey4MpfxVTDYwCg0+Rat3DDgAL/HFyjvc8Rym1chouuBp
raNdMFr7som5NnjTWm+tfE3P+yU2qhf0yN7e7wdgLxXYEiAofEfxTzwHf3Lf/lN5qMWr6jyU+c0a
+1PooPCz+mwXzsbd9UT3ZcbWGyS9tdKR2l7Z7ukUcivwLr2cXoeaNFuDeDtz0r7roOlffNMLV4OW
Xsq0fnEzF+S+xq2J9JVEe0kyfVjEzGD9NOP+SZrldgb7b2nDJbX1ctcIxlzxf39pIrHTDpN6z9bN
lSDeOX2MNLlDoGXOTbGSlZfsxk7BuDPmpGU4rolyoHnUNQxIR+xPZAV33YcbxQ2ARBfsev5hDP4D
IdZ6KoL3okIyyL7+4Zjyhgzg0EThvkvGM7r14zT7FyYFX2bBw9H11maW0wNhy7dOe2PDdP5CU2+F
tdtmVpVAw0GU56XGOgVxO1v2IeJW26CtjXOKGDrijHWXlm9CXeNWGpPtYqvWhmEab3VDvVURjurP
qzy1fZV3vcWGn68mJyH/jJwjYYfox3RmMeHsvmFi/Oea1PJmsGTFHdwMET4UupuWOFyFNWiBI+Ms
uvARyAGd2arTpEzirScpTwd9ZLo9e+nGj7hL+92ZHt3ZT6O9J2au9wiAw26CPmaRBhX2v3RlIC3E
d8tKjwhL/kRYl1ZFnT+rEf4TtwApC1goomKaZ4Kr5YgAg/FPL8i/WviZMy1HHe1+aYOVd6Sr78Kp
JSBhbu1da9XVUncMqDcESCG+ynIaCj29+8xn1lQU2kbgv9gwjkRYRAl7KbRcB3ASQKZzAtWXMvUJ
9QOz4HjQKzCxueCqXPGx58iG9s5/19TE9RjAMb56ihQAbghyDkWGP3QvyMDkhSl7iGWqlvXGdcJm
16dughcKBt9yCGL9u7YLrGNdpDk3Tvf8meepi/gCVVxHKDliGgVoKgpikBPLbpZj6lsbzJGAVIlx
GfleOBbK2YI5HwTdEk02qkkzpb9lw+V2DLfLlhEql3Xq69ElakaDzl8rXqu41rZRF8MUd0Z3b/cA
5OVEfRj1nnsYghbFUKFnJx3+z47txlwHjo/WqZ+LLdoOuUbIap/mXINRYpkUS4OaRGiA+kl7dTdz
HgFgt+q6WfHPl8T3ejgYbREficoZVmR40J5oRhvTR1Q8y7Zi7wO5TS3daQc7mQhbbknTUFHNW7sO
wT27HqAhp5MOM8u532oO414A5igOmUxvojyab0XLk9dpIYpQ39ZeWpM9idZNzXoy2rUPS20tKyZj
vUEPnSlEtBZmTzCnyUZtDqBFjCRzsJdZFaiXOrkOVf8rwBawuhJn54RaYK0aCJd3RxEUKqgHC43O
3bqbsv5YWsI7SW1AeJF5+XWcc7WNWzQ1otkrgZyDWl1wTUmeo9N4W/aadjsl/rzukGzCzmfSZySc
pW4dZNtQ9//anEfKsZvzWLqwOdCDT/BDoi+L2cSirM2THpgA0Jhl8TQVDCHGYJ2qcVfrcwG295KO
mcZ2B0HyLL3mp+VGhCbA/2eGJfxVp945vvPZDsmhHdJDbJJsTlN0Y9JH82UNlTNqbqgm1vaAShd+
BXGPBpaaQMRPWbfWIg+atQeiMdXEzeqq31nUeJxxNCwGZU4sA2WSgbjHMsYzAthP1+1jCjYH+W5M
Vnv3aaIVVoauVR3P1kHvXWq6rnufum5EgUxajRadCldl3JSMuvgskKyusglXvzJkFHB7Ud8f4Iuv
att6jFWyHIz5HosC4kC0FQRaVB3TWrt+g+78t7PRRkUVV9BWVSUyPDmTf0rJCjVK7Twkqo0oT6YR
7Juy+I6aoUI7KQ9TnNzGhK5o7bzCaroOnfHZzONr1zvY+7mUpgQrtbEzLOxG+1LGFHeK74JuUGQW
13S2rm5po5VJP1ucea3mba2mugh6dhXYGbKiotMEcYmzEbtgDAI8ql5sx7yUvYF3XaTPJmVwBAAK
huGJXuCbDhfYHYS7EFm0ne3hMKQwBPS5YLio1fuwNl9FLjbunJ7V/7dj7pMC9H06hHSSpnPoEZyC
uvo765pN6A5XX9fPTlmzDMrPSjFOWjl+eLI/FX7jq/gjHch67m+ZhtATa/FIdvMBndsBUQnD5v4P
TpFNnsk9EptL5ehbE7nxxjcl42d5RdZ9FbS3HERFaMXg5xRh8mLFzq2p5pvxn/FluBDeWR+bpPO5
6GonylG8xRV9uP9YHnGFjKhGxm9lzttsk/vBg8fsiRxCZk7o6YKqvYdT6v6h+cIsKkqz84BOy+vA
ugWV82kUxl7kE3gog2plgUPKe3Ow5fDiIGzP0rk0jOdIHAnhvCWce0Ze/PfRdggGLZEBG4EZNRBE
GcXUOHKYmIy5M5CCFm6bSdlNad0yd6VlbmSMYkPLfxF00AhqJWfcTcgMhwFrazkWUky1jhyRu2iU
KCGpPQguuyO6AxpA7fAHkskdVCap3k7AdqyELKVubgzqDyjxqyEmGszP5LMv3KXw+m0GUUTRszy8
t3b5PaCXg/kMMTdsl6rTnDaeOPVCh+pPVq5qLNShni5taxq37QiaAhNsTGezt6Z1DpWypq7BvEmk
Bq1cIORQXw+MGD79UYNThRO5TNccMJvEBH4dIKcJzINBZjtz9UOrET4yWeaio8mTMfo6VqGxrvvo
QZz0cgJzwJnAkdBx6zNUqvh7V84epm1ms4ad/h1ZzQEbcWuAIcskrZnCfJMGeFo55Ttlh5Cjg3Q/
UrknVQynYSAZSPaUD1RRXAQ0VW3q+aeQyc1mVIwBk+mVjbCwThmTBa48FxHeoLk99PBtqKpnoLkZ
RA3TwmQUlKca28w8xj92IY+qRzJP4oxZ5OW/QTK43LXZuFfdJ487xJbi93W8RXS9mQPOzoquZi3m
lR6g9W5jbv60huwSxAHAmGVgYE6wRHD3s2ltl/O1lj0czmyEhqhEyvOlMMMVqsI/M9oXM8OrLjEM
9BQKmfzI++ygXlcUROB/PmhenzlCVl6WvgeI9cMRcpflUcWB8ufPE5vaQLduqVSBv3T6PX/ryfaS
9vklFB53XsARWrLXC3VbndacaOvKws5Kw+o/Lo2RrlrdpVInOxeBT6CfUqOFvqOFKYEd9SrBClGZ
Pjm5zH6TKF6JOUAY6e3C1N3ZXJVCpODkuyo9uvPi9fqhSr2X0jY2GIpQuwoTW4TVvpSC6PrEODYE
iM5ttM8CwcyNLEPAy8MVTQusiMxbWpJbYuRPjyQZafPa3tFFAbaYSusjx/ezmCS2SXNaGti31QrF
b7DseP0DyEK9wGnDyg6GeZ2FHwUHXS/steCx5aKLIFh+ZBZ20hQ1jFFnEOO9rWN41s5rIzCAVo0o
AeNLRPmll+YeKNQtAgQ7NN5njxqI++0bAVEq8p4tmRD50XmAML46svyFgoexmOWuHhUpHJzrJGQH
+GxIYeplMV/1WO1j3ryRtSZ/cbVp/F18YEmMDrakMe+MJEvC7UypHkxrVbW0/cgvoTUj/d9ab5iy
x39zEiXp4jlL/Ph7qYP6ZbYfLIwShG1p05v1zJfOal6N2jzWeA5pm6Btr1Mm+PPJr0trE7Mo6rZ4
o2W2sXwqpbnA3GEhFwKIthza+OFZuLHc3j6gmALDjZKCi0bJLWJ4DyzuqtSLFlsPMJa23jOJ2+hD
/kAEAcArIQR5CJKv0Y1ZTi05Zwwk2dxR6ldZfIeRsJNEuwIX896DqDoZhImkrnSgxLdfbtdjZobq
vjaNkHc55n8bf7LJ3xmiVW6muMMxpm8Gf3ipcjoslEfqiOUprr6g752EnN5T3bl5Nm1b+sEZzHM+
c9so3v02OA2z/OxsfVwoD/AYRqSEWFefBlXrGa9N45Ap7zv7ss0VlWkktx05mdbfANm8FnXzW9AY
1Tg9F4RV3wsVPKl5F5m422LmJC0z8WJX7dUvo+dID3bnIJu/0aGw0fhC1/RNLOQubc+RHU9WDBzk
dNGGGa1G4Jp0k1GC5cVX6CbbrGLQCP0WMTj+STrCRW7s/QqYupf77y2i7YXjqmykRi9fhBcHl1DD
I8mtfzz3JReoVtorgYBoQPbCisspK91gRRGxZGC9K6wQJQqSjp4WBjCMeLR2rioDhzoPUVu6zNhI
YzrRGxfbbIiiV2Y/M+W+Z6dXUFU23WTAS7lrTk8utiR2RG043MUgaMP2EtpJWSbQO+DwMnPVBpIE
7eas1/Nn5aBYHcfUhDLAGUYk1Z5FAcSofFLkC6YfQtuMAz1YjQmb56fbyJ0+u6pEBjsMb8w33jU3
CkG/QEPtue6Vg8t1MdTQATmXjMTUhdbm38JyV71u0oRorr0fM0nFY2FyraaNc4nL6lw2JCU43cWn
ubKgDNyJrn9BgVssOywMbj3kqxpJBSXJb9rgWaXCQwn12kp50ED9Yy+KnHtraXzUUkzm64ym4Ih0
a1K0Keu9DCGE1/Rfdh3v9a9V2Iy1usRn1I6aEr2/jeiKe2YCPVraW9zq+R+PSISHI6lYaM3j3noU
ssdI00Q0MjOiTjHeOL9VGL7msAZATn47kMCkw6Q3Hm8IjBRRajyTD/qBvfeV0NHXGkJAGJA2aBTe
1WkMg0yAjms9MNcrvUnj1k0kEcWFUrehwa2G3uPJmpBt8I+hzd93s7YjopMWHjnbVdJsjBrav4mq
Bq0GUy6/oD/R7Lx5OFcU4Bq3LK6BPXdWhrvkknME5T20CrPdW5Qqjah/sGUQalPuQi09DVz3ueCf
PEUQKdBEyZb6JuygygyIsE5DlTZMW6iV8AiNOzswgtcAMxN3C7J9nOJYiNndTmWy8XoEeZlvJitB
9mBU2odWNtGPNZMnL6bqLkicjmvVDqGf3HJ5WRXMWBHUe8UPe8gHEw/ERYY5H6caqc+UZ/0GaHBg
UCmVh7iZgC7lABLrbF/Yvo+RIS/RzNZa+qHAE8zBUEz2rAs9ieGkYF6DS4xq2gLKTaEX92TPUP/D
U1yb0/Rp2cWJ7W3nk/8Nk2vvzsmtz+JN0nVXnFMrNxL9AWx2Bd0VflCc2euEvPkVVBRtQUsi4rhn
XsKtXnDloIrYGSPjXnucbk1IzynJEGgzXmEG01ghru4eHcY5Hs+DVaRvUZ4wu3L6nxmRz45+lOoY
F1c9aPeirX/DJr57FVUJsphNhsg/5Tf7Vr3vXfnCQHc/SdQEQ582fzxy9KgdodINjHZ7scLRcG0s
FQ0X05XzToWVPDutONtDzOfpbILMfNqyuU+K/xOw1YM8WKXDeLVCbQfO4QiWbus2/bEZ0x3N3rc2
RKkHzSmDraYI2UOjRKMxBXPBPq3adEXyzu0cr5e3nCV4jpb0O4OiXJYqd4BZWt8BC2pPc1Gsa4cG
XVq/k6qyMhL3n2HaSL/nk9bgtYpTpmlJmqPFIMgCNyMxI6RlyIhgjIbT3tRZBNaqR3ZemIq/k1v4
XbFyopC1/1ZGO6j0WQKXkDktMO4NXFg95XAsXUKqqlvMKxQO+l4Xre440lTN62HhAiKeBVjaGLCq
78OID7rhp6rKKzopZzVjQK6bYUvUAyWRam2VSbh2PGrYYeBT0YYteOWH0smMU3MprVYuK6ddjxaa
oAiH+MIcxa4mbiPV0p0+08qslIRh3vUCB6OtGCZhhW8iBzhXMs5tYo0Zh2mdKhalYmavPB0amI9P
gsn+coL5LRnnmUN4ZJK2NRQOPsMttcXBQXZDCeACiDIBLGqHcGrEqlSeqGCaK3RsMtHc0VsnBBHi
sFyYXU9OUez9Q9pDjT5FOGur+dSbtGBrs2KunRm3kTtTMjcDNlmQIqmt7SO3Vh+8+axaKCwGby/q
1oMFyQhofGJDLRAzxVLwnMRwMW08Ruo1ObzVucSXH2nwk8SNVdwtEGkBM5I+xk3ZgEOge64F9dtM
KOdWhAEsnLBhTiX52MLxX4Wnsa7tbd2RUIdFDxL1Dl3xOtL9bzxEDzZudHQ9p2WJIKr0AHyE/bvp
Gle3Ht9LJlf2OD6LlKMr9x8exjNY8fes5g45WNSwosIy1STV/BqNoGymoUXWM1fdjw4E+1NK0z9k
vQg3xuR/uXnzU6D840LEltZ36X62iiMZPnwYyQY3LT5Y92rwzlIx3ybQeYmm05Ptf9S7SZiG5s2M
lzw/Z1W0L9yUo2gOb7FejzDqu6P6KifUWvn8Xzg4q1ecSzlvfR5GX3exCTWvgAOZcWmbVFfDMjMg
tS7cz4GKRtJ0C+Rq+4BY/wQodqINRC6FHHdhZx9r4piEjNe2pX2EZrJVD8TgI8hh10ONcHby+Qnl
l6eoE1t/9NG7GJdJrS1WXYYKzqPOkE3xGNXtoio8zgySP7V43jGIQ1nrreoWjuq9AgEbS0SbZw/j
/1AQ6JCbfwCqHUVv3fJu3/HoyD16ToQoRMTW8RKD/rIy7uPAS433ahFbBuJsfboUjDCsf0l5b5L4
mNIBTbiHpiBZvKBkRaHo4ncHJvgMW1B8ILbFxcgv5zXkmOD6SxzslLDdoyLDX8nI3L2g21/mqMhS
2i4xD43TssMxg7URLFBKs82lL7zMOmdIiw2v3Ria3FvNtC6rzxTh+IDAwDU+BufRWD/8PqMsN9NA
a5jXymNLtxriA0oYei/OiRSCtZUQHowWgp+wQWq7CTQZutOuGS97W0cD0S9jXcK3u/OCneDSAJrA
y1LSibRJECQexQmXvB1eKI68jptb2/+GxSMFw8f/FHB8+MF5NBBB4otzIOq6r1P+y0vPEGoxu4Zi
4ykNztI2xsXMm524GHt0RKt807nNX7DxAv9jvjcwQKkF3hEFaIbhOVK3Pnef58nWBJwcV+Rn2rfI
p3Uf/1g4x3CQsVkX3T5nH1P/oqZh0qqdrzDY+dhfR7GPQ5cbU4QIioutcedTGHGcRyRh9enZpUjk
p0NWrWSH5j/wiULRxN3+HPJxVXclyaR/Z8YlnnQXE6g1Z/j0mfGOExvS/74wFo0ura36UjqOLJYk
ktvXmaqkcr6I6fT4IORebUL8QEXtr0EDU199mLznYv7Ln4pKXEymAZ2V7mY0a0L5tohP905D86uo
Uw4gG5vz3uGONsEa9kyCJFUrdjqoT0YtJr98GAjIAHiq38PTwOqVILTRHyx6VyzGFM7CxGyNKQaf
AplhW6+YcDrch/EnyiHi5s6KNaj1r7WkdaIWIHk6+iYpMIi0mwoLBlkjK95uICxUj5IW8rtpv9vo
0pz6y4O0ZlB+9NozCRkSil01vw+wKVHR7SNIIm0BXEacXPDFVkZ5RSje/7/Qftwk0TerfmKDhn+h
+b6itNAQ4MbkgI+AWWc6H4yB1U9YncmMAnUnQSgQKg+85tlN3iwv2OG4Al6xt7X4OJOpTkGgzqMq
MrcG8l9+qZKtYvEhI4N4pTC688vq1qP1BHSNUSw/2zZoSam/RYSzwChWVv2VMCtiTfP61LdOWwu3
rtwbbBTM3k817hOSx3aaOx7yipDFhiuF0uV0AHDE9O07QIVDTPD+L89Um09/GhrhafLgo03nZlcZ
ycroJvUKw1Hfp8ZrxNpwvXLNUGStHtW29w9W9kiaC6uTVwHd7MwLUI+bWrzDKylPR/6Acfuy5PEa
2Q48PaKN91aAiOUnYqhJ/fCg2uU26q2jzlmwsPjgBPVuDgqgIIRjvhHWgg+6nBaz84YGp58JInYB
s6HKnq0NT3nGdsneUFk/6pf3SnykmBr83jH/bSD0oBIAsKsfM6iWtWiuGR8I4+IH3wYamrWJ8YxF
Hn+1qFEKF8SXcfXlndceYckhwHQ9O8HejfPmAkdmy5y6WvC5cFWnudc61yJJv8jVY6wUcsMkx+MD
ndp+QkOndmMcfQfun5zH8+dkOjs+ytTUT7m6X0oa0wFMcjMMngxM6ri7lGh4I21e2dLe813waU2x
cQiROwbs13GXrWgBY4fvuDh/8OYnPtrBe5JLsxi5nDLG2iCtXk3BS00Ga99Hu5CTRKepOMC1nUZq
QB65vPwBubcgP3jtC04QvjfswxZgzZbPqkvPnfmpvoW+lQdPEPNM4RY30S0qyJnLNWY1vDm9PKrN
va0RUKCHbisdyq651Wyxt8b8Gk6m2hi1rv1g9I+ELqZhjVkqTNedXaxYJGAr1sLeE/tIEof84pv/
D23W7Ye4dVEYwzjkKerZ8KM3odtvDn/CS3VLlagnn7yJmNfD3/FrcKaoWF2ngXLkHEfuRxHy3YE7
UUHgpttuUjjF8ZiuY/8RxoRPdwQRzXQ3UBJs6UTTLAtgXQJaDcErqlJWPQ8FMCEWaiWKW+8BDUVM
pY4VnLhLq91w4qQ+KkUHCaBgettuSiZXJcfH2N8ZB5ziJltozYNIIrVPyL3j2WuXMsKMLj0EjRqF
am76KrroyH9VC4Z8+QV8I57QleV8ZBTwrZIXY+rMkuJHY85T04B2jW7L2kC+48n7hFGEjSyKjC3U
vlUQuJS+1YpIrpWp+T9zaJFfRcMmpzqIM7kzqvJF/YWiqxbsuI6eblNk3ME1xcnmYXLl+rhnkrzr
akCdRnG2uBlwco7Yl9U5wSs1uDx48Dp6JbgmR2romCykzvwPLtMxznIwhI62Ya+WsfEugvZhF/oR
XPlbIdLHZE6vfFRGYCzHOvhUj0Y3UUzzqI1MucK8unaG8wZ7admW167ikWJaq+oYPlmpox3hp8Gw
MMWidtUTqvz2Dh/9wtE+u1hQNMaQQFErsafhCHVWLrNZZVD/JcqKiDxmrdqJOIRdzAE9Otj/Lr03
r/vk1E+HqgcdVxubqtvrpfGiFkkH3Qo1JQg9Tu1mQYzLjo9AndEDNy2tfFFPzlw9aTyBD4Cf3KNB
SFJ7Z5BcVNBTzFKx14J5JXBfWB350x77yzRNh26u/1looZdRXf8Q6rWrM+/VaO2LaKZj6Gsr+OmE
rUJBcYfmizHUJR3L7zIAiFyQbFoJ/QZSr+c2gVOJqnQkT91KcGYH08BfgfjVxxMqK/skBEGkJDAd
tCl96n641wP7UPTiPXXENQpce2GmIFYsuR+c6Qjvez+3xd6X8YPMxC0ZPjsc/7cYTEfupz90bPmu
DPMp8+YIIHxbB8HeZAegZ7aNgH0scD0tRy+9GpbkTdEKtn3QL7lS27E4Ggu8nz2N34POk2NZm7Cf
ydSItq41s5YDsYGSt6qN7uBW4QgPCcIFx2E2Vga3J8IrB18bF25U/kpXHm2tfhsl0UCeVX0PfBRJ
rK/NlmztuLlWlaTd0J/1MemXmmi3NDL3OqnpTmVsQ+WWxO3zmuboEvPJ283SuGdQmlVxOaCBY9Cz
w8K8NVm/ssNRywXZyYeLXX9ppETH4sazrYtzoL/X7Js8smo7jti0MJW3AVPzD6N66jw1hU6feGO2
1dlFREQKExpNdtWzUaAnO1Mqq5qm6X/1dF5zCPYsLY99noEHu887MpqtTliB9UMPZ5EjeMxpclTt
2Qt+o/bBycf5p56YiUGSDga+TV+IJmUMpxLoMIf4f0wm9irrzx2jVzZOSWnKDkxnjtnARZpfJdSY
rI5wbF2b9EWdMSx4dXRoRfdnjt5SfjH/KjuxWmoR3VMUSpu5f4bprG45qjvYcFSOwyfWGYZeDCWT
bhkaznYgDsAYn7xQ9emwFbouBH2oeaqy5oVr7VtDh6dCpVM8LSzZCWrwDEQv8uvl3DDHF3tqDFIK
qOx1PTvaNaWk/BgBypgWtWM0nx0qi5GuArtzIbC5VQ0TGH2ndluCxlZG+5GjkJnsXzbtyuVl8pCq
TyYmiZlG6Ulj6MD3RkeKjhLnLAUd/3LPiaqmHjPKf21GwavjSkEWQOFgiYP6/QPGxX5kZ/UfOdck
YaKS4N/gZQQMf0Tz4qcteIcPHtaVH85bPr+cqI32H9FSiMDU9ar3njbFfSBhvBD2o8rMrAHpzcYq
nW91rHFhYPHwV5EaL3IZYgPiQ6mCVShufCccoWimsXpw8l9d7htxEkHy+fnfv63qNvVzM5LpYkQP
z9VIOB98mvxtP/vpIsRJlF4d3xIQ3WXS/bAwzISJpNjLlKBahxnjhSWAkV09W2r3F2JHe//IF9Ma
DzVMqrhAVjGnFu/EA5HXac/UTjeevBnyn09lzr8ZRfeZmTySgAVdMnJdjZ1gVUrItqwCr5/ZTE49
51ZAEY75fNslZx4Jbs2VDl9I0EiM3nhMkgasP1RgtLQ75lcrD+rpQBjYkOJTzrFQwM7oMaokN40u
Nq9RlYW0O3dx1h5UVSrz5DIOydoNfgsdCBrJEUidwqE8d8TJsgZ2pFdeqlYh/MliRWfAUVHMr2nC
YnMeQg9x1U3jSm0TJl4VNS5bRZG9400aDjNQHoAubg4qBx5h85E7b5Be1P0FBOIS1tQ6ta+u43+q
y+Eo4RdokUoGx0TwNrgPZk/AFeSDGMlsKwtz2Xr/nX/qudJh8OqetohcFL/5hLqa15ZMyYfaMVD/
LxP32+q8C5dcxtd4V8prwiYg1VJnQxizrxCKfR3KQ6oOxVo+gP2gx2MWx0pMzlw9/FacfUdsEt7t
/7F0Xttt69wWfiKOQbCBvFVvtiXL/YYjsb3ZewP59OdDzn/lJHZkiQSBteaaxWhCNDOUTFO4ZsUH
fQCtD2sKMaE5yVYqPCTx30nfa/9NRzpjks/aieRat4SxX27LZFgFmYdmq7gLUDZ8aa6M1yFzsTll
26b5dw0CLn+ISaLwqUKOLZOAlW74LZoZtBhL4dyGwbvpY0L06kHm8QESwSnmkwAw6HrWlRKjEQbW
1I46sNtVZwdLThh5jyqFMZ9YOyCwjeRdpc2RO8pzyKalm2p2Fr29h2O41n+dqGkyGopgOClsV3kX
/DS+Zhv92zLlrek9+IwIr/+tQ6zxNn1QbxPKlwTsQW/8etcdsu74z0zY3FXOtyi79cIxFpMlwC5T
mP9byXrpsaBY5EFrbtmWudP6gVbhpqHNdfjKcxpj72tBhOiYgoy2+xj0GjIKuAr6h2qQ64VNgn/i
2Vgo2DjLcUKAGkv12oEEell/CMdn3QP4PIlYcFyplfg93O8qgUdY3PXmW7JGWvGe8XQlPD56sWfm
E3sPF0ovVH7asy1oEloS8tkPvy6oin54TYuAI6I6qkRbH+xqIC7dcupKHXBUX0K2Qy/8YS3O47s9
vuqTrcUsPKaIZmML0cPzhpKOuTOF+j9YJP+cJ4oM7QAv7hopJJwWN4+3KpqQi+Chl7evC7OsHogd
BrKGAgS9sT4DfXwzeMt6+aZ6zA3pibfOZsa75s4RncBdUtu2heGdJA/6LrW5POiveZltMhflxodA
CKjBFX1/OfHp0IA52j/YNq+DGtdBAA8PiuRw1CBHzk5nkhagN0HbPdqVvYMlv43Hr8WTGK6h96KJ
4FhIhhfckGGCyIOaSOfGcDYFwNNnXs2hDoOVTiHHouDm+f0+507oC8IHaZzPwUIuwR4dZI9x9qH/
pDsU/MkpcR/1JQm9Z8UhrQ8MPqw+umdKXNbEv8Fd6a5ZeV55p8e3vQcl+dbwy5RoL6ruUVAJGVms
lyVnrF4N+u221ObKSpiDplvuEzupMQGm8bCOFMZpzwvh2YXdrd44QNsiiP72g8PTxEMFQClx/wzn
W4dRPZ+D9VDFfxa8dCbH3AhOSkoBZijQwHc06lm202+fFVjG+aPjvhYyWHEfS2C6JoU4rM++Nttq
hEbfP71G9UmgQTaAQH5Sg3h6EbOyEZlsARv/nUiarsu98mifh9g4a6yQt2LTko5VvgGPYiJBTWqv
LcPGG5/nhbMgsYh5eA/iN176fwXYEJQaierIGHK5YRTocL0OCYxJCRmb6kbXE3TxDi8T4jDTpe/6
MGDaADfn2lbYPLFTWXmJmOrbJ9Us45jmTPVxw9RFBtFWB66bS3NH79Lz2Gi0qQYyG47OyL4d7bWp
Ajb/18DyGPqhYaO0ZmmROKoBKn2wss9eOG4ASbOO7JViW3vwr3h1fa6iU1kxWEfagTUy11+fT3Yo
5he9N3ID0RCLDQnTZPfk9qefU+l4YUPeeZE/2JZaYPaX5UuH5wT2LgHE03Fr2tY6iIarPVlPfoea
X/OsXZ9TI+gqH+MW6nFEIBWxD6t0SFCRwrrya/hRvcRKwked4uY4OoVJ/DLSUsi8vE5BNkKm9NP7
7Hnzm2+NJeGIsnokTbQ7eG3zRHEICJT0t6GI2HoTyoVm3uFAvU2z4mFugVW0WAJ7PaZS7r3Ik+ME
Y2c1lkxmdAGnF5Ryu9OCxSM7ibcYnx5dcGf1r1ktuRA6NM7a16BDY1tQ+UCCS6YZAANzy9CaNtIh
a42UqSoCGIyX59ws0Szg/+NG/VUD8xPzA6GMPZvbdcCGzBu7B/206cYR/v1/giZEDxn//+fnk0iz
J9OYXhAwYWA0tG9BEHyOPoomD5Q/br91o2WI8OylyQliPkCCvVd9doka+Vrii7E23UezExec8o8K
VFN5BDCo5ugCOsA9fIxk9Vk703vQxacoHTe69NdNS06h5cvu2s74IfTKOGE0sdf/ONeCtCBP3OME
MKj1umvM7EXvRpTDZ4/t2SNu+5nh880wwVjYFqDiYawaVw3UFZWuhIl9RZa1xXrOMYlHDoMUME4w
J6az4Td4mKYtsGtJ69krnzFgOSm84iP3ZWqapz4gvHbJb9iunfRtraYFbqmjXQbHh1oUj4xtHsnk
JkZoPNqjSvZhZKKCaChmXUerId3UeeAIUpvea61bVhRPY9VhSFHQNM/Z6N8yQ9TfER7YqOwNUE4w
OawPMxrZGLQ9x8oNh29cpXJhbKcYEysjrxAPOm9dkt4nag8TAhVSGfSbiSJkE5ACMcNj0VG4adBR
tSWkB8CWmQau961DnZPOmXEn9VlZSQueUlg//2vThNJrZR12WDtRYz3rQ28YA0CykQ4HbgZy6mnG
uNUpI8Eym7ttlSFraWgmLc9ctiQY3WxjfCcnFf50jmOcoBDDTwlJe1tceHPjYeodEI8IPsfQkCqc
55jQROjWDRh7Ig+2WFVjJkV3ms5/HYj7jMoI4sIq49Y7UXKfEcXMtXHpCliFAuD2agfhNjCq/TzE
3rVmXLk2i8aFhe4FBAv5DBkJaRwnMteryVsYwpiPpj8+j9Pwqsf5Y+nehg5BtcITmKKWGR5xM1jm
3ltr0OKTYSG6yMIZM/RZHhQrk93/BIlVIEWA326/49DGJkqGNT6Xes8cfIyQu2ITwF0LkQXpQ0nD
jVN5m+iyk3kigVYL5YeXiqobL17kMtAxR3gUNqWwNXyAVHPuc6HHPwlEWObZSFGZYZQosO13fkBY
7Z6eLnHJYsPcnFVjAOLCEt1Sv7HXC4HvqA5kszHsqrb6jKa+oRjZxpSGI2oZCiIn1QMfVK6wgZaO
6Ag25LZU8M6tjeXWrzT1ZYMblDKNN3NQmyr41m/MjN5qqj5O0il+0WgARiKEUXS/I31cWbqIzmLi
+OAyzV3KCrGPFQco2c8wTTpSGhFgwhztyb6jBM796wDtB8NaGrhqZcYeq2jHqBn+ExadOEFmS/Fc
aiv5kjNEv7TPsuwJxeFj6hEQEqBTwzwq7N4ljiMODbIGGjUmxk/oOslhVqB/ASHjF8XNqDFO0N+m
DqHG7ofXimso8WrKxxjxTUw0RrduyhkkgdsQks8GHlfxkWPQty6lIi1/pvBmYRPQMNVdt3TznIGZ
Fp7BDNKzYo9qtc2MZwoBzzRwvLvNSHnbtCbGsCURLVi5wD8UKKP3rl+Z2mGEPEqYFqcrsS4VRDBa
Kf1Vo/M1mYp6uEsJGxOXoOIXAEmDMkt/Mxpe9IGil57ZkwP3QvWgz+1Un8mo/UYT/VuZHYoQHr4U
BwCDk4t7jPT6M9zYNw531UQPvGjPLE6vjcyfd3gUMqMnyT2d3zAa3vAL9YfyCmxVqER1+xQPBRW+
xiPuWrOtwuvkqj+RCxkW86iEhda5856pY+aYV8fknJTNzoGbjV/SfuCAzsEoeA0FgmH3qBcKwLdA
O3OrXxKMP/NaPAxt9moE4xudkMrJyiEYj7XMawZoQwc8M0DSwTuHLZ+C2w1fcY3T4ZvF0tZtgn7L
Zjru4Z/AHOTIHWVPBDk9WP8ucdWPOFFrnCsQl7yHDDQo3vUjq4HnMlf/FgDgSACZgEsLaO6M1asu
dwr5oczwAaHLJa/qI54gG339XaPbFhnm9FxIkJStvlJBXR4jNJq6L+sQSRZIttwRP3oDvfYdwe0q
qP7zcANc9W7+tFCce0xMXSBMLCgEhvTZAiE4fkFFBC/FH78o2PTvSjDqW1eEGTj8EokRge4MeGQj
FmnTyAM6yoOeQEQccy1q3XCA7YjQU5cAFVYiqK7WJjsvEYXeRnvHl4GBaqC8tMVpDKoLFOtHFWf/
+klIE9uOJdoCdkbyAleA0laBi7XwXmdun37M9HrTI7aE81lPQvUG1ODXPAwdkfMAf27j7H0L/Ws+
fGdS3fUV0VuW3ulM6DWCOhmYLBNyTzmv//tYd6cu7C8AS/qZ9OqMB9rZ6WF3Xb8zpghk+dqOODel
8V2WCyQRMsTbsdOvoxdKl/xtlfHAjrnUM0/KLZMd6DKIbL6VFdeNSS93NgInqMErIhYo3zWs9IkZ
deAV0JSwZZaENAOC8LGX8gfPBM6vt5H1GwKW6eFcJjATIOMYbUu5M/mmrqtzf8JXBUQttZEe4HXC
uCJg12HTbEMMgGNk5l0hn2YO56TBLqBsTjmOgJ7IgbTQHVMd6YeBB4+2iU2XNCYqPuCgWHZ3mMna
DBxviHkF+w1k+Wchu9yrTlhLwO9HB8T2VJnhkQdDX2A8i4gnxtG4rpNDiuFdwU5d2fIwCfdvmWOX
27A7obRm+0xbuFuL99M0hAKM8R4Qa+fzhM9VhZlfe08tb4vPO8SeoHG3ZIQzvre/mtgli8I41H77
ZXjtXUxYdcFxqmf3zbCW/7QNTyzGNznFW8HeldbWrSH4HQcKkjXiOcNE1x6ObkiedLPRcGrpDbs5
N6Hu1ijXclQ2otqZmXkTzkKj4V4YtJCCXh9zNmiLUquzkw/aJRmaW8MUh7TpsTnTG80c7fWZi1Zm
32CDx4Z+kKPzHZt0GqzCit2B8dy/400TtFRnODufa7yt4+Do8yQHaaLguWHuxRmc6LxL39tNTnMy
PNyRdRujN0o9ldZHs34UGsqqrpoIYrEPzQxXf+KFS+9LausvFaQ/euVUI24yU9VIIiynlT+5d2gG
iZHaty76ArHddnigACscbAz/Lkk4fQ5+eQkjmOUNrjVdOzwUnb/WN6kr0wMbiq5GNChDuNuOdUPQ
pd4UaAojRFZe7pzJydjr87UirBTyuvFH1CWYbFkDDwcw3gSIngES3AXZq1eiDebQ0R0r6whODQbh
8Ixsf2NGMEf5c+s0u45HDFQToVyy1mcmfmqfeqauS0w9sNDP7ggcgfPEruTPdfCdOhaGSOQsjjcN
43HTXRkSz8cElcWauPaT/hB9+iBxOK0b+9GoH52Ml4dpALaQxla/UZ57S4wS+9DqJphaeGJUm0kD
5XAPgQxD6GD6kwprPBcz2jfLPpqSStHBCjP1GcjbHIgTUkOuBBRinkcn+kpGkiJn296x8SdzCa3i
Q7+tOUPFQoOQ9SbUl1pTmkr6tB4PMUyKVy24tt49gBN1Da23s5A7EXoNOR3si+5yYewyAz7rWsUd
mAoDyOhwCT/5M444LJZhhvOKGbx4FkyDqPR39TD8R/AqxrotSb7Cg29MPEGBXBdPpxoklmH+djTl
tmYtZlVCO4048EtVqfM8wG7pwZSQ+0KlXoh7wjWQm5enTO9JlIyj+eSkvF/sVxxzeJgtDqCaPJR9
qdmr1SC04jgieS7sPrKaAGhXin2cdY8SIo+CsSG7+ZKT6rhQkXOCnyY3R0LjMf30EgeJGlxGdkMy
BHYcdd7JTvKf0g+GLQ76PdYRqC07iCDB4Oy9ISnusSlxvoULnjMPPluzIWCAwD80hjvWRmtzRHrS
Dxict0n/03DscD48m07+22QKXjBJCJ2NpNau763tvBtF/hiaLhcKqjmZz2LYoT/NuD1lcnO67jB0
RCMF7budEA7StjYBbou58fB/xGqYIJzQiWBgiODJxhZdH6ktDce+KYf+6rDfzaGbrRfsoVeNIpoR
NV8VjeSXBk+C3sXkEHc0N8OqggeLde2xj7vOeEoCBEO+9eKW9QXUihMkBKo000mwLS/eKq+DcVPZ
0IaNpTuWovvA+PyoT3LbHJ8oUs6Rp/ZgSOvOKW7/yL3Y2y6Rd2bkjcnYQok9DBv2PfK3BjjaMykf
jr0f7YIdFu8VFuMwPhti+CxRNroTaHOR7HzqZgKmzqzWnZDMLjF3CoPy4A7DJ3xC1CbLefST/5wY
uBBNE08PmDPvonJ0VsScUob11hcUZ+gIMPndCdqBXi+V6YOFNJ+kMCAwLGHvpb9VNd1tyhp0LBt9
B2Lcnm0V/WkKCLhuc0tjB4bV9D7OgYQNh8rU4i35LosgFggGmaeNdbQg4yEwFuUw4vTL0sk/s7TO
Q5ZfM4urB9axoo74GQIEWHl9x5b4U7cAbSrooBacFHn2E50/I+VJP5wB+ZhOWL5RMWH2RN+fErow
EiNQZ+rf0he5c2fZbSsjvEd2fLXJJ2paXM/1ZKsnq5scmmPB746oGKLR/s4UFOWiZYvE1JjZXbsZ
XBLXGl0w59YhcCpMYdplbTbTbqHaDfNpq8x6D/MfuzEGGQvcFHTb77pliVNaUTc5RAitPBaSz2PV
GrR65fLqN3KDn2a4Svz8O4VPE9bhT4lNWIWVraCiVWP70jTR1cCyGzCdeoe9p/9XzCyUFG785iZQ
f0x1lXVClb/rugnouN+iQ78VQP4WYfctCe1htwHkQ0cOwtJuLQ/ldP6LNznhP+YmCzCRyUpQg25c
hVAacSHjjmKEY8C31gQI9DWY7aVrS3yUY3NxGOXI3oSPHMwPkyqRU4ljn0hMIeIKk8fKfrSa6ZfF
x53HNE3OiPvANaJtnMVXyZByaBqmLJAL6Gbwfw9XnjEy7KH3wed8a3KLndH+Dwo2T7CD4mVm/Fd5
9r7yyLxMuDPRpAVXPlYuAQYacxJ+isxAGmF9ymY6YLe8xmXh2qDj8EYcMYKQynKAvNpR1rb+AO4a
uzQA88dCmNMoh2Df6KkXIAF+/b+0uAnGxM07YPEmJGiIyx6O86ZTwEmU/x5HpgVtw5MH7XjNSAyP
NQ+SSXcOMaxoPX/V0G2F7n5illLAI9a/l89LcvRGmN5KDV86wWztmO175BGNGMA+0j8rw8eEx8g2
+ydqAETDZ8W/Nhxj+KRuhjbGmabBq9kvUPFDEc79g3LCbSRfhVKAg8NPQYseNuZznnrPYwRcSepo
3NjbprVwq4v+BLjBENkQruoB2AQYHcg3HbGowWd/PRNdKCVeMJGzchB3JBxmCSrLzHZJLqE9rjx8
hGeCVbJsG894nVcg66xJmrMWFCCcMsKKgabpglo62La9ZEO/Hwz3gxhKiBonrqShnP/QMcM5Hi9p
NOw7oz1NEvxfz4A4dCBR8EU3I3wZgeupgXzbxxHCX+O9gmVghG/Usl00SdhNN1jBYW2UbQLM43Sd
wv7YABRgN0pVxUnGheSowQaHiCiKqrguB1A5LBVoTizmQPoxHQmz18VB1SX4kOWDfMjqEaDcxwvJ
LS8ILbiQ4qXucVmklXAs6tzwR2AcbKTuR00BbkJKKp2pZzOfd9aszsDbO89LSeXs8HKg9lbTNai7
q98yuG5DfyM4f3uM87E+EU9C25AMqgOJzrc2E7saKCQv+kuP7Wdv0NK2c3Nsgu4w+XjRTQLoD1Iq
k3nes/+TQO8SZnLjUumJQlHPn8toHDp8RDl253VAKmyatlcf2fqKC0fkwefCZKH55OpEKV7VNtov
SJ9UeExqdw5nHZeOIvalotFVCqeK0mzydSMJOmiKV2tOLnqLQqf7nLDHham3ypboog8DXzkXJ49P
qWOf4I/t89bO9iMRC4Pho1bkQetVcJiBz7DsPNhDDgeLIzXVPDnTV5yRNCStvPWQArDzugpYZK6h
nlMm69kgvt1u2Qbd9Cg5nHuf0jBpjiGoQtSmzNVppPzhMnNhvKjF9QKxcZr0l9CDFwF/VmBKk1L9
qKHaGmoqeODhiDZHfPYRsGAQMxylmjAso3Ith7PrhpsxJxRviIiUEafGsd44TT8CTlzf9y7dII+N
vMcWNkM5MAVMpZOfcorWMeVmaH7YFqqsIL9wk/eeRXIA2rBNM7cPJn1tL1zmZhNZWdD+AZm4nOyd
KdwQHuqkDL4UoA7LdBLiYnLR+wKjMCoCHO/WwAJ/irpZ6XJbFxHmII42oi1sqDhhjL9qgKaCeIdo
D1hnsVrBPTiRs7CftWVu9NapeT8uiCtqHlRzLN47PHfRT2xy1tUIY6wXaAKYag59tyuIPpNN91lX
eCxZkHMgknPXCrHFp18Dc98FZrHdOP5Z8i8bvazeBdxw/MwW+xb59kfUpy88OIKWoXQJfJ3r/BXt
aLrx6nfHo9OzHOsFzd3aEcluouLgPgAFYMgCtAnyJqPsPM7YSuFShoRBhuqdm8Zyx3tja/IpdF8Q
0D6gzT3zAwB3LltzCCJaht7WbG38CZyHMppvAtzkWvHB5tmHhyU/smo+V0M9fMcNlANS1/YOaKWG
WAzbTSiLMYnnKNwsXlxdAlr7dTGh/PDe8G+hrIKVa4qP2jRaNCzYzjAl0A2P4VZ3g+qa2X1U/x37
udx5tovViSyJwzTmOwoeTjb1VwyiImcx+2qggMaQAwaaw3b80Y8Vlv27jP0Oav/sBJ52zPpssubQ
sH8MjsYXrEI9E6pH1HPda89bVpizDL/GJDa+LfdOI88tW0jBA74qoDgQ6sGeZ/VV/6+wJRkPtb/y
nrLG+CUm568tyz/plH8r2j6rddYZ/JnFBiEJchwUuYVywPchMrAQAfSjmVKhBLPLHWq0eD4WVHLP
td3Nz+1obeUknN0cpU8GTlQ4LysUx9Y2GO2LDkjP5F+yD/9YGGFucrrvDbHg5oGUvf4w+ohELNj+
X2Miki/LGdLjsqQGHpEeowZJ5DfrbTKWp8zhxO3/kXWhMPiopPwJLmG0EJQY4UQGlWzCsWKYtNdX
SvKyy96t176ZRUcsK8GFCWm15EPkob4Lr6GBvSU2KlXQftYKZ/XGK8etCm849kHVZtiBR+Y7ptjf
ZtecS1mfm2a6KZ+CRtClb5Fqfzs4freK2ZiwJz4KdgCGAenUd9xpRz7T3wQ6Nc7El3gM4ieqrj26
qm+3ddP9MJTYDIBch3Io13hYnxEWHTGaA2NgKXSQVHeRUW7ZdhQYWXskg4Ykqd5nzWKfsOohO1pw
miKVc8aJyzTnRwLJbtbE8eROraR+cbRpKo+wrnik4+MiZ5SP6TiQSpHnX43E1NtcnoceJ4VSgjAM
ZVoThqceVe2f6sUaGVSZ9jp3y5cswA/RQ0763BScyGbnvSiEKLnV30vX/ZuM9bgLw5BZQoJvdf+s
rznKD5152Q7EQBkfpO1R/ISYwZMgQ/yMWUIIt6ibka9HUSs2RtfJjZeXnNW45uL0Ae+aDay1+y/l
1VAS2HO9Cdqxz5QhR/Tbl82uQIsGRQTTC7P+23oN9tY8qarJ4ffXeJ8Dln2Vjrpm2NPGE+O/buRB
D3t9cCTGfgGuenTxwIcFjtSX589SCpL8PIGqBa+hH6h1GPtY3LRGcIywTt8245RgkgN8NAfD1XL9
05JnD8IZACDx1UwYFSOqCraTj6E0Zhb1fKkHtk9s0F+NmIfVJG9X9Ygkepe8DN//qPPlluTJRg3Z
p6zSZ2uCRVw2v5Hfb+qiupQOnnez8g7cgxRIH/tTnOHPeGduMqXrLwuPTTReTPnilZBj/BbMKW8x
YtbB3asausRq5+EeD+MIxkqIiRVdePRmymHPOQD1O724jbdLEeK5AOmDmk9+FoBuLCevLfamnX3l
E7b7ppsfELdu8YjYVan7jls7E/Ulf8nKkmS18oa3/n5J/D+h2R+Wav6ODHEq3GxbK4EGCrKe478m
M/IdyqWmNqv15EfdLpzL+yKB0twm+s0TiXejISBOVN1baCFQrLwzsx7r4LgDYv7K48Dvqa2XxKIS
nrr2gcHcPXcV8it3uM5kEkAMZnEKov0af2KTr7Nd1S4/gdIcMkYx+GY66Ybe95waHXNhPDOtzmb3
mnEM7ICLM1c9DdbwHoc1iqX8JW+q8gRgSQMLZDOZSPngXI8bO1RId5pd6BLXBuCItBDEeB31znHQ
P8SweVM7tAeqBsHKRIbPVVV9DiotseU1Dzou62TCyP2SXJJAdqjeyP8gNYyHD8NepxvvBqEIEn+t
lcS31jPnV7T1T5Zwr2Rz075xQXaRPTBQjqZfOWO/aLdcHESEezukAeps7ytfnIclZY22GSNSrJ7O
EYl5jyMsJNjO7NBSLZdkZldLhHFuJ/s+y+xblgLSdwS5TLWY0Y6I1rBkRg45ZuMhDT2xCxBqfEdd
D//eER3x6gv4q6/kf0zYXiySbo+01zWNJxvzGAbY+FSAWQTRbMg9NFd9KadNPGJv7aqPuS/Fvq0c
htQ8sWjwIXH7dt2zNP1jh7NaktRX6I7pzi1nHafuELCMfFQsM3IsEtuIUqskUkuDaSGeag/9SMxm
S4xO1svfPA3/k4N19J3ux8wZYXLqyTABv8ii8TZi6miQKbMyUXom0RhvyYB87ktz78K93/QFbMsM
zieaeU5FlD0DMOFUBemJ3I3kUpsUyxHhhJtYBv9lGHi5DRXojJYebxW0pATiXkXdPHqme3e6hAtX
IWLMPQ9wvHLiQzfzwNQ2CcA0heygYWAe+rhiZBGSg90rfN9qnmWyWWHyR2F4ln7xJiNszloXA93J
f64b68fyveC6BIn92OWDnnn0j01tX121VDuwq2uFB/MqCkDf2X1CG1hykJFH7JcPsxtfMpT+NRlC
8kfF04smICBVKddj5FCtzzh3L0r+U0p6tcBFfDHfwnJBS0JxTu/NJIdaN+rqUpv+rrt+DlaLgVNy
blrXutLVSlJMK0c6V2XHn6ka9mHQzeuu7J9rQmXObj5ycPv1tOqDGUfIzkfT0TwbgfNryPZme/ZT
5dJ2VRj7rOxedSvqhIs9eYclhYin6miv6gqyuD3j1+8H+KxId99zWNSYTP5jRWFCavTGvunnCw5z
F6/HKKnsURU705qIk+MCEdLxcWtr2ZqRnK67LsGwpsJZiDA9BvTt9Hf2x10cRow/k1OJINtx8WwT
qbMh6vApiM3dOOafespoUPPmrtMBf6mNX3lXadI6Cdm53zI2XrLC5HjAgMtk0OIEAesH598yJEvc
/TVT9ZsZIG8JYVGxvOPj8gykUm8NmaaPkMHwRW3oNh1khV1GZEixh29ztF02p7AnZLtaz0GSn1Tl
8qQgjD/6I8W+XbGlsTTiD2JIKjokZtuBPYoDhWNIb599Jg6Qn5TpkdH4StrjPSjqc7igaM9skj2L
/mMKPYBLi5D5vI/+5GSTDoVNIlv1zBHB2xqL88QUYVV22RP+iHR7uTgHBlm5QfBdJthfJyBAhi5t
OqzpisIAcA+WT9PGOhIthOZKMlNttR0FpBTPei/8itTkcQMhjJOvPouiPPdVeW0tF8Gjb/SYYgfi
lNflg2B07ZCBu/UJu6EM7S6tzcDHY45st+l1sYjKZokiIW7+Kyb1QLLii8CiMk8NprgRxZ+fG+mL
SCwAioKntDoDnPg9IINNGEUHwwN+E2Vpfw4zLQqtbkwiMVJT9MTTpa3d/2Q0Sk6W5p7Y5ULSD5vu
gN/63LpnCheON2i+FRGfK+kjjMyIuaplts0FPYIwyVVo2gwzK4feAtMQE6YmftJ9jzGemUdfYA9n
Dqr/KrunSS5OsdHc9KvnJFp4k/cYOd0piSm/bFAmR5kQP4pjhmF1uMzoQRhFl0Z7c+r53ujPo/9r
b2dGr92jCXmwYMUaHBmN5b6oBEcPJi43dp43RGXweiYUp+qQV+7GjYKTlbE/9RCP6pTZUdf9p1Mg
txbpOm30XUPyyTiDVko2V5R6cLmmfJ9EZI3pXYSE2FVVxK9TVzyV0vpTZS1p5u1WIccnqSdH5TV+
41AAryJYjmM2X7S0RH/6zvNPsjDeXcIw/93WlHO1iuSwRjrLgSEo091yY1gzaFL30Bvuxa78h2XC
wKv0po1du/UP807r1Ut6DDdy5e4xT6tPQFewFNMeXUCTjrt0tP3LkI44dM0FM8ywU2YOzEz83CYJ
e2ufeVhZY5eAHZ+QtFgC57cORJ1gV58o4jT7r0S/T05b41yGkgxw4bR4Jinjy1zAsTIROJtAtLhM
pCNjQWuBeB07hAbYGOAOcf8ajUGIxyMoZGtOv8XkZyeVOCgnyt7YWmU2rsUi2g1WSOPfKCt9/JPy
yTj5EJn8VY6wYl+ME8mdllMBP8DyMkk1vgWpTJ8TmeBSghXweJJTKV/rDoB0Clvk2XEdznD3hzo6
YFVZ7WyPKUPuxMmJpgxh9DSKqzEzlMZekf679eZXq3CtQ5ewj0IE6F8sRjJVS6VqFj2QHXHucf3k
hr8YJCGkak/ETQwOzyqm+bZYGZhaqu5hso5KxVsjTQmm0Rw/FBruqjKMl8r57FX1URaf+hu4lx71
d/I4xpjI8F6rAMs6CEVMKbWdQl4WWgWJPfWfmgl/gkFwxl+r6a1xPtya1Lcx/Ovr2X8JidPZKHgs
5SlI29+IgHHB3UNKrneR2D4F7VlraPTfatgYNpw7DzZYEEKZ9HZF+drj1tEZwQ46lIHWrqwf0MxM
VMJLfMxwaSlDsUM1NU+vChslr/+PoFh6k48BuxsJb3wCMHDEs7AgEHt3NRj7PP7PEyQR218urAFL
dCjMjn7TbL0uBA2B29RaaFYaMAvw/km+6DfIhxN5+zcu2zOkk54MkBSSb5xjP+aHq8r5gNMuePMF
YJhPuDjslKTHraWjAq5Il+C3kGi2Jk/yPuUk7nZI2M3804Rbx93JOEuKOH4pBpBoH75AeJv5iHih
seR5xtEY2tgUFV8BzrGIh7Ary+DBagoWovJPW5AkWJ4sLiIXTvrOM69ptRjGzljK+niM2c2eHxgn
sc/mQHPg9Jviy+Dgzjyc2JRQax6tzNMvYNZaV+YyDmlPsquuFpVlm0E0xG542zX8w/hXEaOjL19J
wkFT/MIct2bwS0Zg5E5xNuKQUYN6azLC9O5rplWsMWRuKLeIvyNAozSkcF7+ook80FystR5Ga62o
yx/j8jn1yme6tSMeoZw09Wls+uPcjwcEB39VEh9U6ey4q51xsYKXSmEmUJ6qrkQXxNjVe+ljrLwe
lwlhutzxDvmw+sQh1GsnbKY9mFhZ4BXY6UC97uUaL991zUVGADfbxVo/KK7140/OnStScugCFK1j
c3ia7B+/NODJNNvJxGm5PJnTtWDwwc9xWhOnUNMhDogQAdydzIIdGlT7UQYm0/GjDYRW8WuqpKdj
vwUG5lBU7yS6pXfHwN+9Shi4PHWcVBawJMuIhy5poeGHGEjR/5qfJWInQ/wW/tXNinUIcjMKgblK
2RzGvi9QG6F9Lb1mWvsRwGdQJ2j1viw+o364zcHZCKKPSVddYcK0botf/ekEUXINRPIcS89T3xW7
Pvgainpjoch3CGWoimxfk7k1kA/AYuH++K3xGJmv+jX1FxwTnM7bk7GM7TDsW8YE8cBNFPrp6kr8
FMRvQ0ml34feXLD0+2R/6PU7bmrrdYnxO23kzVRM3Jc7QlbhgPvCEPDr+djxP7O22utfw33+P47O
YzlyYwuiX4QIAAW7be/IbpqmmQ2C5AzhTaFQcF+vA62e4kkakd1AmbyZJ5fFhX8IVTud2j3CKZ2u
7fJY821QBgl7zDxkAoZMxx64/MaqBoDbvPdNtPdFcuGPmKuIzCBVKu2bbiJEn93ywAbWjDHwRMwI
7f3f8j6kVjICvoqel3q8wwyzX+UEAeBm1sY2zR3uaE38sRjPktzcmzD1zLEmqcOzJfpmP87NPyub
39JUf08JVmBBvwwUZfePQUsnONOD0vPWqIprOvnhnuSwQ0+lHZInIUuTeOC8aY80ZXiuGumdGIpt
FwSNS32GWc9vHD14qzV/LJ4Uynrx50eIm1re09LEB0R7RiCYIVT2h4rIdOWIfpGJm1QMeMS7c8pO
j7cC/oD4O434DJvgmGS89pP9nQl9y4Fel3lGAoLpo6WvFGashK2RueF8TRZczOa3d/G7GEMLXI1g
8eh73DDL6Nxa3Yai992Ah8Tz9Rc2l+SsvYyNJ/eIKvDxU3zKFWI/ioxZmVvfOSEzbZczugd9Xp0s
ufDqi6u4j6RztrUSHyKa7Nz93AcMmIuNINxaStM6GTWUCmP8dsDEszW9JVQ3Rl2FrQm2UkjHE3UG
ydoaiTRDrTzR6H0yKZ2c0UpNASVpglZmAEdueJma+aI745X9GNYLx8yhPzZTfBjaeKsbMpFyvFgG
g3pDHZqefuXQH/fO3PjngXOMSh3zqWJ0MmUG+xNOvEg+KSP5qzuOPstGWiM4Y0I7FQnLUa6ZkTC6
yLz5PNfpfh6Lk9/NL2IGKuVGt6V0vQLvK40UkghCXoDH3JjB77K6O3wwA9rSwVIWNC0Af2RWq0+X
H3qGaxK64Tqd9Hme8+1kwkEMuvZFOC7yiZ6+yJT82EnA+KdbQwQ+jm57bd380Y+te9O3W5NJMaME
mwgTO0VQvQZh/+qU/TnDwm4ajCoINa1UZD7F1nDs+SpBEq6rlPJfE8yTqbJ/wqrOfiwpsMT1WEfV
sJPGZwdRFJ+T+y4lq4BZmJp8j+Yv54YzGaK2Q/cuIHJ0YfC0+W7g+utRIB1OtFFq5gx9xBYIuu81
A/47hu4TF6zfwc+WlF7Ycv3KzjJ596IIW2tbPEe6PXa5flRWemhbe2NqceRrJ45DWmmMzkbfXjof
Yx3Rz0OUoxgMBCP41nZxs9jJszffSs6zEQfEhtPqEuqmABFHQ1a7PMtGWcpDaLvfnRM8xDE1GqnC
JpkxIRQTJ8OuI+ZjuNxdSr5G2x2e6g5Hnlsf+LrucOtB3o7tRvnNnsjAqufUKmOcV3Joz1XOGh5X
qMMkyU3cK9aWg8fWERnXjc4FLdK9WsNIrc/w2wjz1YCS5czWHh9Lt05o3Wkho64LayIOPZXneRyu
ZKGh0xlF8hFONRCHbh9Ni3lDQrkjADJgbxNU9LpvvlBPglrYUwNj1u89ecipKyL+DxHFhkXPWC+A
rSfKDwTrXZc2P84QgTXlpY8YDICsbOkdKV0MPyUuX7qD3dTGiJs8BAy98sxuiB+TsJNY9ij7QRUg
upFFdJSIKXh2U9XusZrx7Hq0z2MPy8lWzsnVCjg5Ti70pn4rw/HZa5pbwZNi6Xet6o98nA6xCyyS
cxpsmuCYDcOrj1WWzMS1z1yuKChbs7fRzQi3HPAxbKGR/78T7im0h1Obp5deL3b9gG57rKneEBxc
t99oC2lWpMYpshzaOY36VIb2fvLEz+RqEJVZ9s3dGDen7q9T7P4NPSqY+gHAXWALHhM7unml8647
BvfABbeMMA6qdp9ze9ynSfDiJMN5jBiPmeZr0kY7mrUfwA6iHKAlNrj+epuh/vIMxaX8N1hURsti
Y3awju0IFyosuhZ3ajyRcKmPXSsvwpueQs9/mB391CXhW4hEXNThqWfVHtLsbmAuMTntUPbLucnC
FZsQv5sBG3pSv+E8O0nUbU/Hawo5mL2J88wSuXZyEez4foyVRUcHuRUKpFyNx33Mf8uyQbEwkm/G
DH/8xtaHhmtqL4BK8EcFFGSycGKfNjZZbF2o+GVQkqP96OaHtE336CfMdSjmuoeL6x/8Yv2aArBf
mSbIGpE7AIQaLohRMxxbQ53rFsfhlEomFa6vSJ8vDVBd9ONOEcdAZuskdMggy6W5ZPaL/mEas2YT
teWvJYe/Y9pciI7SsDL2sHW9YOIQ9n+HwtaxxfDXcR13w5cdE0qd3ZfKN3C5Oi3zZ9Ep2jZbZD45
zTvETg+wYy+3vcR7LAefIU5GR6tp+N1WU7C+hUswX+PCYKKom4QTvu7fi6IxznHDHqJUeOya6KyU
3AeNovHM3VURiytWyI+qAzPToZIJXnS6JQ4Uw5zIgp2bwsNwMGT7zGFNsB0p9yHMPtA4BuUdpYuf
M/VeCyYMnV99xi1xysqxnuYmJ61oQyx2HLg0CLSWADdnV7CGp4BrfpKHz21e4yqqa7ijqr6mduVg
vptJVhV/5knzZgWRvbdULbdx7j1TlAa4w2xXRp192dAQQDhpKEdTq5BGWmbZANGF3UEWXuT3sTuX
pXO1lfm3hBkQB+VDnEE7ZkgwrJuOjqCWcYXZcvgop7OM2jOBR+xv+Nba/UCP+7btNOHXyLvwZuOl
o/So7j5CP3yusVR0eXnFP/AwVznTcSUTjFWB8XdW44fPS0hcd+sVNTWkmpCLpPLULxceufpwmsBl
OK5u3MMX/sMDSsGT0VLozZJIxuPWGQTj5/kT8ftRmRCLatqM1vNgE4VM1M7mJ+4mEK80NJwMTbhU
QBLzY5/OXrIPeEB+Sp+9IsBOxcP+1STOV9Iz0S0a/dTSgZf2wz9lGY91JzWPrxMjxINWDBhWMiKo
ClKQVCN5AP7yrn0MJQqPgJCizQ357+2Ca/fmch2TO406/w9N4SdpM/BKooBHERI7aNY91fHnCcrb
cv1xguYtKxR8EgqF+h5tuch3CEVqPw6NgfMBSqNniKOhJKUQHD44THD4IK3WOMG2ZACU5iVjL8RM
K78Ljpm0jz1y4J3faX7+HFT06XtledBzzXB1ZKJdIId5fsDGEr5FY/WTYawMqx6FI3sdDcUd2j8U
HbTw2qBuCHWjES6Nw3TUMPHxn9uFXqUL5xINutgL1mr4HMYfkNJ6J1J0h8lG4gVo/CpzsfM9ZGG3
zCnnbfd6oHJVhMfcnDbBpF9bf2R8UD0nFjUOpaK7fW6ze2GwXA5QNcD+81L7dISqGlu8BzDFwbTY
B7RdCttz9oyOng2z27lZH+8jznz4tqZNZ5jPSraLHtAfYjE/pEl9o8nglX6JW1qoqx/lzzZFtrom
aDIjghqT5r9vQhYK+O7okYQrOJyES1pxqRwA3L4F2M05uJxJWWq8ungEUcr6bLyA7/wT8hkop/is
Z3W1zeLHhAIN0hi+npWwM0MjNRiXDQwYmXIY5L1cvz2a1A1/+0R6eREHHPNW+2jzQ5oJvbKLh8RP
nmNed8WrIlhxGlcdcs6okWkR3UjJADp5fVgqSNPQevad8ZTG4c5gwno0uaeTH713LE4e5Tp9Ts/Z
6FKiaIVYn52DdudfB/Mxjy66tONh+1sQE6I4V2ny13XJM9RuPmEPEwh65K46m1Wz71Gz3YAMDXUW
GEIxD/HzmFP8UHr50UyQ/EElWTzm1gFlGr1+ZDpEn8dKqYiI0EAuxY/AhxZUcBJ+eBsNQj/1sJ9q
XglesCltiaDZL4XBEWjWAJ+s2V+XZYbIJ3r6oeqB+ScGAGmv2Rs2pQV8N4i7g29oZ+t4WLnxhFG4
o7wlHOm/c1lgqDN4p4E0YzUUjHwK8pQceQ9GP34GZsfo1TcxmA8PXdJtGf/vLIcG8V4xhsXslJtv
usRmky79c7P72eVdhVcOy5RBP/CU3WLY3/FyjgwzY9w4QfqalMGVeMZT6dT8RoED5XPkZjxVKOtg
C7t1yMnLmWW6nmKTvdGQ5saXAOBrcNuHpFxAvgLbCLuh51Iba0gvOpjWWHxzXSI/Rgsnq65jAO6I
SUya1lEpsSt5X0EaUjsNkk0T1U7S6WKI9lpW5oucEErm6Dgm/iHxiwNOgRc8ntw4BM3ANLPuFLcq
LPRq6wI6Dupg10lcmWqgkTfpH/J4fk34RYVOzk27+FAIoyUOEseEt3S27jyN67QtN1ooOhLH4b2c
eUlogciUOIRCby1OFHqOr4DD5UuPm4GoEAzkhcsVx6RRFDCCTNbnZklniajYTi0TMjcXt8Kwjqkb
YTPyj2MWrUQ47RrTNJgUOoRByahw7GeUlaXpfpoI92e1GEn0ZI/Lw1nnHq0/SFETjs2swKS4/MWE
WdzkS8QcdhYDo5cyDnaiVcFG9fNB6ukRF25H65fTYxtpz8wk/gZ++lmUWG+q0ThknOJI2AqUeCS9
OM0VJbcB5I/WSLdxjJ80zhQDe+imW2soMi75zYvJiujQlpDlckTfX/DLTSecbRj7zCsqlBOznCc+
z/ElS6eXMI0ZQQ/3tgpexdyfR7iTbFLibHMOlobzz6ONHjgTZ73MkivVcR9TCetS6H4VFsYVbZuP
hWNtfWR8yOurEO+WKsm/dmxnTf/MxBz2a3gJwgAfkLVLe2s/RvSiebWEwekZA5bzuDj7g8EQq2Vy
Us4el8ZSvanKBCAbYAkfo/pPRh3eMGZPPReapZvnKhx6g+kPAfYvE/8fQt5vsgg9Af/VvIr/GprQ
ohLXkHcxC+a7GdT2Y5Wh8DPYqBbrBY3OBQ7AnFFjk/i/6YSmWi/RVbd+Y+gA/NHvUIAAsMGr3s1m
ufOL9lZ7LhMoSBJcj/DdeP0zfOx3yP5U15hvjuL9lSCOy5GT3hw/i2Y8OXVmb/Iodz8bj3NZ3M4P
toOPsbaT89gVbx2Nbeu4ZwmQAal4S1bhMfKb5jznIfIaU5CV8qkbs8alzMJYISsAKrd9Yqt1+ctR
+FlwuiMrwC8XVgxqyaYtbWRk8qvYLc8N1Ty8niOgCotYFbWsPX3imXLBu5ksDDNjMa2ZNGibGtQE
8rjBiQUEMisDl4NrYfTeiSvYH08MFuALC5V5lCyaXYPLFiaSN4u75J7ixePe65x9jGOYtBTr5hzW
3PbFMWtQJjo3P+d8j4WMPxhLoh42M8rtoGAHsRsIlsytytoPZ6Ral3WogEZapnuvnVq6cDsi1pYP
5HYmTFOEh8HLDk3mv3VwwqMCdd4Gy7/pF9S0HY93257pYLHidnguWC256ffbCIuw2/eUM1rQvev0
H1/FMzEgcTYd84ixBssDgOjnpi44mbTxMbaiCOwbjauNzM3DkAf/dGj5jM5mtHAqg3Hbese4sq5t
oE5dg8M0aihZDfv2HPY4eLO8mOmfwahqD0cLASySKepuNPyWwRDuc97zOcyh/HnPkc2oBHsC0xWF
f8Y3lrgvF2SA/mc6io6u6VMqgh8HBxLUKUotI929BFwqaSTVOF3NE9v7Tse43YxkWucJjOjeSX98
HHkrRbJ4XIgVbR6ieRqgeMDkFHRUrQpP3bzC3KO4kMxzzd+Wfk47c0n8eXc8Xkdm5AFPFxf8PBUM
gObiZIQ0A0VzerVAbfDP4kWjJtZlaUWiqI66J7Fll7w5XfAeJeVtiood/p+zHSe7NK8vs49Hs5wd
OMMtFkwt+lc3wcYetZa3YXJdALFiufD5TH5LY2rYprgxp0tcui27o3YpaO8F/c+19RgXKVX0JrsP
9tmCU8TeYyZ6bM2GAHU7PphODANruTZmiftKqe6+tsOrjItHTR8AzBEEgN4DLVYxGNsbvCgbWfYB
nVSKzkCPbmiVuscilbdRO78l5vNEPgoqGbHFIGo43P3ZDkPszL2ONhR5rJemrrRpXpo6ZNdckptB
SmuxFX66+qMrmcu6A3NQouHx3eBM0rbABUZ/T1nQOZ3FusxGJOX4jmtyMwTt+5iV53IMsv3QUt6o
/5U9G8eyjNv/Jk5yXsxgo7F5Xar6otFLfQYWc5mt0hQOhQzbLzcyD62Zb8OwPNDPDgzE0vQ4lQJq
ARXhlY/Ca2DNMrC9ga7ijEyJD9gR64FwkFwVNf93XS2NC970K2vc9qrMHmdUqjA3/gQuhNMF983T
sbXLZdAWXeM4vnFSf6kM9AZkY/K4VnG3GGjSuvTULs+RIAxNJ2Ge12saTb8lUfM3pNK7lfDC+x5M
Ftv6IWp11sTBZneR7jmwxAEgESx+Rof5GHeLhyWBShIPVlc7If8L3Niw9AEHajDDDqOGYFYbECpP
0lH7xi8vXjz/FkTLmGoaDCICztPUnAW5+8YK7st8OzARDqfkcfkskya8jEm8nbq7jOncwlsJZOyp
mOlp0cmtmidwKxb0veV8UpQWkICBqQFeUsKT/S2cmnGnkvo3j0reQmp3NVNRiqF09uMsBk1WyagF
ApN9Yk0917Gz9TnoL5d6KzE2wmJMReUKzeJ7c/H+k9CMCwRtPHuyO+vJeMclsvVbQscSW5Gg4dKY
UW16daLidEfQ8A2uyMEyI5wJZBtJadYdoE88r9DUncflgZwqguKcyUrD3A9D+C9vFHNgFIVEPJch
rocUFD8fTZKEe9XZ+IlJFOXEBYfJP4/ZuOMN+1v1Mds/N5uS8mDPNynPw3C3AvWAb4kHpS8tImFL
Qhu1UhmKOcLkvCRG8mwEEjyPDHtu7BZD1toHehSZSCYh04ZkknhUgUfhMttoImi83PtJVH8qk7XL
a4wr7pY3DXdhU05teoHYnRLQl/vZD3HoBPO8iUvreWqqxwG860C3iQv80iZzuEYYhVZgw/PBgGUV
KUBd32BBxIG3duhN31DZ6h56h7b31sJBiHPyjzVFD52ZIH3XlfmUAFbBWkVnSAX8n5P7FXQtXRJm
FW0cv71XYLFMmMLdvUeE9vlpiWSRXhoeVB6uo3pIP7EwYFnFqZDgjli5tsfdnwXbXZaGDlRd47yM
Fbbn0YcKXL17lDVQt8z9BrgGdiCG5hsUeMZhgmFKHV9z83WM6KUYhy2db7cM3YnXhLhGfk1irFw1
4qFdfDeKvveCbL1ZZIcsq7+KyXqOcUBgmWcOvojgrb/IFsNLXDK4Y3G8O62G7ulfGm9Ca8PIwFqU
TeGOD2yf2/9ajvKdqD5IJ6Az0zTMH3+QoX2Zxx/IgKvKfA2NDjDS75yqzeREd0mRCxftRyuNOJy0
CJTxG4vIniwD8X33QQQQZFGhGH8kq3pqaaH3tyUj2ZwnshVc5aOLIMi/XL2CBsggfhEnGJYww9sw
uue6gtoY98MuUi/QoqD0xsljlcgbjkjm/jWuZIIgYy9ewzZkeu8clk8E59yp4C1zoX6687xTbH2M
H7hU8nUOKb6bEaxOgo1rbePHXmeNt1DCUQ1QM3aFb7yR0rxqfFDcz8k1u5coMxZ2AiuT4fOjIikg
SPl83ELhkKj+qFT9tQIino0BEhHM8ymE8nEOgpr5ZeztZURfu00jLmb0MjB2aOMPMjFPkaIuoadU
uW7vRGoREIIDYCSoxO6TP3oXtwLtWM5puRdz+yc3PXmfJW3fnknmjBN0AZwFrdlOwblIZW9Y9A6V
zfy+bf1+zW7+A8T4T8vEmkSsuOauTW0KDXoqi8+Y0K9OVbzJzlMrO5tQ2zstt41rPGTEFiVwKNRc
xOvRj9ZGJ9D/IpbJWGV79tNNXTS7zvPMvR2xyJKSE7ptdm7UcGjlC/Nq0YAtbz+D2PoCk7od45Ci
o/Api4aASPq0UkW/d6thj0N8DeeGgR2JOru/CzItKRA9lTU3oTGGGFyTo0tAN62fWKeqGo8K3iGP
ApOqgctsPj8wVV9LWm4Vf0aB01TZ/Qcq8b5paMax/fg1KcYHl1tAoOjFWdLu0aWKooNeNioD5580
zok/HCUBRh7JDO6bE+Zf9vxuSixuvc3Nqt7hJFrFlFskErEx/hM7+d9qzH4JPKwoe6Zgts6XhbB5
D4rl7aOjk2RUdm0xw3qpgiVjnvKSAUPvfHnpAotMJJm0gpghZNRyWzcRIWxFSIEtdzsXxVWZE+N6
SsgVar7OoVBAx7GOFDeOdP30PgY7IDZm9qVsUJIGZ/6pSs5kD87KjX9i19hpiYs8J4DVDVRSVx3H
6unSNeO1icyjSw5WQiBYF8zhWXwv3LHoGujcbc75dyyLm8UClOj8beDtWAV+9hj39hflWNGqYzks
W3hl2YSHnnahnI+m/daAtpZ8BRcdLr2FY5ZLNcor6z1fcigTWCHgCjXbNta2Qw+IxuU/1/bubXn0
kWSfCNXQA44ng0KzddVYd0G5zjzF6LTgB5iFW6k5bIWfUlvSqq0W9t0qxWGeNWsWFSJmRftGJaev
xp5p8+ufXLx6iw6M9Detex6ElbcMKxFDn7Mu+2340jbEh61VEBSvsSKPB9gDDYCfxXcVtWnMf1aa
ybJsxe9Q8gDVFWZRRN3XzMXS3i/0vl5ydcWp6FEJkvhn/OXk2hHCOe8EUuNKINvBwKZYG0xDp976
ygnBLnzSuJC/XUBJKwMstxMArClO8TUJ3mA3zuEpZeo8MlmOvJRpStjcLfKRUCAd3/zoDG+rY/tX
OMmvS73hESrlxR9JrtcSRXZZ4AHMEy8fNjLQDxk1KEY7Hgjz0vwzqH1VtCdK7O0tiDptLn1e7nfp
k9Ko8D37iYMmz/tkaY7IgwT1gnF5+TIm64l5H3MP0PcZuKdw5uDC6DejISCY3b9pAalwuU5wU9sD
uDrSd8fbav/4xvAZNsG+XWrvyxYoHQc7mX32WbfNGc90cbS1I+dxLKY3yw03WLdPi2oakioydceV
IuID7kx6prj7V07IfplzAlC8IsY+zEJYLxWLcOzgY5du+CDL+Gm2vTuotn3SoeyNTvVOLIUvzZ0L
bqHV+0T+D/n3wlT8HHF0DOAdk2EGoUJLuFliRx00B5u0+/AHp9jZusK5xi41DAUum8w0Nnbifk1y
AgYVDTCZ82swVdeIee/Q0fJp8q4Epale66Dg4GJ7h0wPe+aWLkNRfFqC/hs5ma+S2t2CL3TnO8Tv
8LZuaRAMgfDxz2n4JjBj0dKi9p7yH+8gLpd+N+wTVc97B0mDhIjiyxwGjkIw/CZ5yRwbc4k7/yzH
RuSux4CNKxwbwM7qCSvHjZrEH9cI10Fa/tiGvHJZFKr4oajj3XGDbZ2Udyl1tJPjoI5Gom+ZTG7T
xIRFDvQvVhDQjfAUKFqS1QhUnFv6R++SaspARg3t4uYcryQqDj4xt5WrjW/KgbhsuWgis8QN2DPp
h8zRVc7G7tQLpB/aVuzxIIv4c/DAZaYNNS3GPzuUB6Gbo9WWLvjHOYJDmO6ihT6hmn6pP6fTFfYV
zByKOruq+UplXqy6aWLX1N9WFDwp5iGrqKKHNodfiuOJ9iiJ+dkv4lc6Arr1SGTS6BCgrb7DjBoZ
zx5Dm+X4iJjqfBIt3kaWZDELYBNXONSrIf50FwJUHoyk0RPwn8bZMtVjLMaX5bVPnOxTRu4tCpzt
4KXsIqTp3BBQSi5DZKVvIwd6mJLobaPq0/SmryHljiDSJ4tsFQ4lhskW9dIH3wKwOKFX2KH4A5v9
Z2mDXV6vNqE3bODyYOX75SK1XGBqrsQ7FbmfBh0ztSCZmQS8otyn9kPIa9lGdGhgGHiMBh+EHnsH
ZOzpHiuWHcpkAywz0GLb5iwwZpPoSm+EbM4h+64oO+RCHjAMbAGoeqo4Lez++OpWTo8Jk//NTQQ3
t8+5lDTHoAt+owk1R/NwuLTUadd6iNLqdTTbT6P09o4ueaxddsxg3JvRSHVc91aI4siwul17ohKX
EfsfFGFy5BOEA6726PttCVqw0bgjg9zY5J56tip953703ELiM0tAJuliwOc18Zhk5P+Lxum2r0qQ
N44xwv1jwNbyCFM/HWCUktSyt8bJcIMzlXX6YMr2VnhxcfUQ/hOBVZKSyrUdE5yABEgg1m5XOWyt
pW446cF5qERcyB/7wIg0YWP6WtfLMlkSTPPppk7z/hEZ+rUuKL4MK94FKwj3WF/3QFzPjWV9maP/
aJo1al2HjtIKMsCjfPH4VGPS1otxx6Hwqnvn0s8irS34axmeUvS9m01pDy4WELVJ/RX51dnrEu7v
df3cIREGcwyDvmPrxDuV2P+0b/9bjp6tEz3aBm7AqIXsZsUns+7/WgqUf41YPzgxRWbyYJe1fzTy
lqen+Ot31FMnBZHL0uaVaTcwoX6EFJ9havowOoYbaJm/tlN+WRG4ft5GDDao84ZgIMitchg8LBjh
qvPZaJZFHY/VL2RCEsEQR6Fl2PflaDWW3oO7WIhAe5GUcbe19DZ+xFW+JmGhRfZQhuEunpojYv6w
ogyHpsYcZG82WUzVbfuETggceakXo8gbe97KE1gvR8lJvuuYENp599q7mBed/m5G6kov72F5gHVo
I41ylHQHFilKSIXtyk0W8pqofgIfYQabQKmPQbc/sSj+DpoggulBqTL1JVx8QMaYppdCdBcAjCTL
6I1BIMUAx7036Tmv17b71zI5H2cy/QZExY/WBu+lx1DbnCRulQAcOB9cj47CgD8GaIgyUrOUrgUd
sytnmpmqhC+WV774OsDWHHtP2sSO26sRdhImzxAL/NphIa4G2pDr6eYDP0zcAjNfchJTcWY9hv0t
omcH/t3adbqaFSx80ShiJQUkm8jI9p6acZxkj2E93OaEq3Rkx+/aGahUYaYEwqR9w1H7SoTpWjbj
Oevx0njOhHSNF7l1WOCi6Wi0MsaDi0WsSDivOInxpqAGrVKv+4MvHwz+4GAgHfb20rDSBZeGU0YE
FWE5NxoMd+uMHGzRffKs4MKhIJBZwJzDg6lMTSRN3NDP3/OQGODkttRFR/l17H3q3bEbFsZLjhHW
qUyAEBZlpno9leKpxwIVJ9a4rZQP1cPkX6t70k20ojPia3DnDUwIlnik2Obc6Depb9+xgUTQ1zjR
Rn2ozxRP6kNgT2crdL8neJmDh8SrCV21vJyjxrmYdXc3Z6A5dDkg1Hh8Qhx/r3uqNKwCl9hYKAb8
trOvovpDAnZKPKSNAM4/NJ81OPP1NCSMKZjToWg8iMH/Cuf6iqULcJEvXpffSuEwXeWuxP8c0WYh
GKplD10Qoh4Wi6/j5PM5rAbsnytnmA5TYh2xuDSrVILTmJsrtveABrVwk875TVnJ42KNs/3kUSmU
aA4KxGzOsWlRXOVOxaEFMoGDgFN7tfiC+ZHOsm1fTQBDLJ3UJ1DnUPH9Wab9w3t1LEbjtowoFJwM
iZEgnBhdGhBD24yDcZcFN3vZB/o/YTU+m3q+etMUQvKDgpBVbyYhY2gWV6sJH8YpoYKCxaGy84Ua
S3qb8wNjqPCFPf5ANJyG9uKPj/XLTIcdwuuNCCrmn/RijgE8GAq6GJyM9BosstxysUUMOWtV3irE
xoo1elmro5bwnj18D318cvCcEa/aTouzcSp+RJBt+3DeJHl1M3zyeyUUfqTEP2FSYDiI/XueIYHL
5SshwfciZyI/fo5AEUGgCaVxiOfmKFy18zlSlL55HLoSaF5JeJKl0mbnamyX1a+5VY376nbBh27k
77JGaiTBRWVlxHvpMDGJtqOZgpGbL0C0JNyIw9h+DMLkaZTuYWgw5ccj3ijbfzbd6Dsa6pdWxd+m
LZi+8zyJOjyUzuCs/bDMgUeAdujbnn6sPmB8AD8okyXYJPuRxxfBiXS86OnY6ghakMa4ecj8zGTB
Ki6nhKGRisl0p3d1WR4bk8NTpoEBSBU9LNdOJ43qbSzNi6kZgS8dVLYV4FIiL0uumV0mp8QphTMA
QeDJ9OVTUXBRjK0z7xoLShpvUgGjUwl7R4yRGAs6QVJ5/5wRSujyd4Is30VG8G9OuUa78XAMZXBN
+Ibrkb0Cu8yL1wWnMkreGsL1lRa4vqCFjOYDksZpcvKjXTCVI0FgMuFCyzgsf89hYtVP2Ea8eB8O
RI/VfKzwD/tC3wMnfBtZMDhjv/Y1B+GCI2Ekua+Gxlu/aBJ9/R3PX0ZF5MePGcLIa6Oza8Z0Y869
H3qx+fce7DqMaL0hFh6bz5M37VIkMmAd/DaY70NzpOyMvCVOEELTCVs7ULuKuVs89JeZg1KeMHLA
DKN4PGbkSKsi8YaEZYYep+r2rNL6Sbb+o+vNgHvFcemHXV5HhJB9rsVjoU1gmcum6PJr5Y94g8CY
ltYFau4lp8YLLHm2bXih8I4TvNOZeOyH4qUmebgCPErdZydfKjt6WG5CwdjvpEdBgeluGOn8qcCF
jawMbFFvVeSvzIaJ5pDLW0DTbpJG77BDaPOInju/fwr4A0CSv4ztknSD5bmSy4OUJDFJUloCojB9
TECyLLeRqh1/5mr87jj3+stj3uo7gjQtCgBimq7mYJ1dGk5OiBA/TmaRuPLLvecVH2nDXCYRZzUM
dIO5t77DKif1rYUSg3N3a1Ce0JNtrAu9DTJ5Nnx+xySsd5KiGrxW3pZpEIFIMzhFUxtixG2fc8Fe
aHJt8CxIAS7107Dle0z0c0spOMLUl+rEGyIaMjuL/TR0LxaxVVAc6XONVMWaykNRAbxommd8e6Bi
DdDZyDWmf14O0FVrnqZuvLSKlgRbAishHruaoOsXanxNi+FLZdjGPdeqTm4a/H+s+DeRVPQF3SI5
b4trDxdNApJzAp9FbT2YDTfxQcvp1BQWN1t+rpCtN3aAxln2ZTKGs9npt1AO+yCFZsoOQFcK37Wb
u8eKH3p5kEUXPxdzxl45/+3/4+g8liRFtiD6RZghAgK2lTqzsrTsDVaiO1ABBBq+fg6zem8xM92J
CK5wP+4V+8hVyHlM/77+ZVNeP7+3NVNcVgU4dHENeMewjr+MwVoVIy8MS02vAS3xBt/X/n/fpeoK
7NBCfXipupuU+ekdb1eI9t11yLG2mra6pipPaE7K8aSj4HtuDWOBkcBiv7+MSNSMNVypN89tQwHj
L9UbgopDu+LUyu6eMw5XxIhbnRkvlOWhvkZ+eudbBslNC3zWwrS0A00xUah1I/VO+oPsi89Xdxf5
8mNJLTA5TbVZpPrb55LtWgfkSc7HzqWdWrvftLQ2pReeXeEe3YStqKn2rpme2zTikJ7oKedVNeFY
0W1rwp3X4z9bapeGl+ht9m7NQ6kxDZbobXxVPS9Tcm776qMy/UfZtNbNlPRA/hzPZRndlXfdkuQg
tgXrxV49pk71zAKOGcL4Efj2Qx6iAoRMf00mfZ928qUHwEKT7qK84F0afPPclmpNOmv/FZE4ZCH+
uBj1ZiSkPJSAcTNyM7c23th93NmPNoG07oLiGMENY3yremh96huAc8jJKw3dvjuSrJNuFyHoiLUf
bt2AoWhdZBPuURByTpziQ57INIDdNi7eoW/LI7UpgYMUM019P6CVIsKlvc45WXqTvcXIBMjP++PO
xW3igWgRNTqDqWNyJJluLOH4gtbRf/Rqz2X1U1P/dss5RZGM9U1d3IAFqbHc+xhVaAF/s49YFysU
8YuTFhuwwN8S6Wbfxx/YQ9GNsJGpRHkdbP/W59MzsagNo5x7udz7LWvDuiJ4cqAWQzMHbz95ajgQ
2kW+EGZ6kg3i/ZmTlv0hIYziPNjuge3znxjdGPEZB3vkM5qPlKkE6yG/8rotOZO3fd7thgU1c8QZ
0gPNgkYATgjIWolexQa5boMPEAIr7Wh3eu/VnEvl0tx3C51MOKX/jLFe6jC/NZ5dMt1CCMDuIbYn
EiULgIMuzCmcYWMpYBpRok+8M8juGucmkwn8Fss92MwsRs0OQhGaQN5hgkox70iSTrAIcGhyFusF
9978VQq0c1a2ijn4K904DkQmOF9W6z6MvM3ELLyGTqKuqdXIG+n2dwq+ExYmv99LaEF+5kI9Jgec
RUAhxJPPV0n5MT6H4k0G8reMaI8paYc8q2F7cHfqSQK2Hx+qrL/3/RKRQDNfPNfs+34mXBmtn5/s
sk6R1VbB7PCGFtemx77TWpLkFof3XTGvYKye1WVq0LxF/1cho8eBVQv3uWryZzmOzPp9JmzC4Ajp
9UJqJXTU/w9QT9u3o2e/mxGFnpg4t4bWLy/M6q5Wrn7cjqY4VQzvXBtge8qMrYicfesS1dOM2Elz
gFubIMGopWYzrRqB5IHDYNwGXkuLlbzbaXkfiOTcaO8bLQNCih6DsLCVOo+m6Q5YSbd2JJmZQ0+9
ywgoJz+6A6oEKRH3se6CgyqJzWTiXu1KUGEPk+2FdwLzAAMwVFiHqmhXIEai90NJe4EJ59nj2Gt9
91V09heLE4wkuVPvPI9Dgz3qc1q4IS5OhyX9BC8VIdOxq+DNL2AYImZvFQ73JtolLtG10P53Jqlf
0ya4L6rmAS+kz/uHTnTOurPQwVPLLxjsmjN0Pga8KjnhEL1Ee0QSUTjD2FDuzpvc7RgVDA3t07o5
7IR7QHFwjXBeq3G6h173CEx4VbRW2BOwiWhCyxXW48wBQkoIUYUyF02FpzAhISfEHwEPCWEckefl
W88nd1sxWAgsubcjf2ul5plq5Yeh4DeDRd78crXJFQy85yl6tzHRbgIA0kD7wUE2fbjXVvqt7HIN
jqhYTqsvRP+XBBALZsvgOmZiV+PJ1R2zjaTzLh5ydh1ntyIvMPlNb6GpTj4dMRZW4kFsdgkN6Toe
L8Rgy5/FqTVri+g7MtV77LnXYFw+NH+AFk6+I2eV6LkQnC/VWjJFV8HccGLt1ObiAYrYoY4FmGsL
ddJ8i1KN3Tziz6qDsS1d02A/px6FNlLx6tVFSNkvXJ+Nz3RhSbZJi/6F33PRS/E0FO0bOa5n2cwE
33AWR47+geLNlzg4e4261EPzAE0EkG2oTxkbl0cpUMs0c+RTosO9c/nddltHTP5ZF2LM0rwH+QGJ
+bEJysvcL7Swbc2QmpEnA0Kx55v94SGszLX1tizAR6dpTYwq0+kSLfmH28XdzhuS5yRMT20wPcaB
eOy9+RL3OLCsiEloZYhAnCyiLiIbwUk43pV+fqr7gTDRkdjrqcLrZruugq8doRZaVYIzmCWM1hYB
jqiR1ptebgthklOWBbee6Pd1Wj62IX50d7B/42U6RrX/x4vYRtcdfTyCh+d0yt5dInMblwVaPXYv
/hgxBtXia7Ttk0U0ujfJv07V31md/Bltfcj95nauOqJf2OazIHgw4KI2AszbNaxDm3KsufdZ9/Pg
kgik8wQLsbJPUyv3btm4+2qY2ZLrqbgd0UMPJnhWWX+7GLrQudLXlZ+p/Pq0VPoY5CmUWS/bruhS
K3OfA4swC2cICBfn/Faxz/AXkTTqvxdXdz/4iepN4gQ/VYSQoQIqArhnH8T+fU2yViSZPiVeALsn
/hHF+Ldy6TraaHzVlFyRtuUBxky2KyL64DRLf2s5csQPT0FNLEuOgrGHRITiOjx2g7gtE6rlUqwY
QvU1VgnOY5ZL1fDIaO+39mJrk5v6q5yQWzrkCKlA5a/NWNOhsSEkFpMr5StmarW7G7XMYacwVPeH
de4ZVu+pCE6+z/IpFOqIpDxeN5RPIxfRuMNReP25iWJrS9QS0hEP0GTdfOANex1wpYD6qyHa2cvR
hbSwuia3xsZTuIkAXJQdn82oy97LQlyLNvVAJNRQhazy4nO5MUJegibAkzaH39HSHbwaopOaaVQT
QJuN0zz6FKtocnKk5C2HmYreqzRUz6lb//axf5Vj96erxb2rmThpAE37qp//vzC+QlnSzenH0pmf
Dl+TJYfTGA1/CDs8Oe18x4dgy3FyyLmCnS4ANKBzv6ugJgmAzx9eKR/0WOBH1D1gMPcnTsmaC8dL
lbJi0uZeaCiptX+3+OLXsWDsxml3CdaYWF39Iv/H5VRXx15TQpPodXEcyfasat6URyY2QU97F+PI
VMqfwF0AKBn/T2QztIaJtB8rgjuAkT546z8SobSc878t5h38sMALzZiMu6IZ35ZoVf430xk96caZ
htdMdqcFUXqiK/Qk06bJiDhB0kEFpDlKB7mMO3fOnkEaejcNk1ZmpoxKE9TlMpJrCHi4mRsQTDYv
98C4vK4ep7F/Wv8BYFsvaLmIIUBxyTpyW3K4xqHZ9VlwTIb+eYnUWUbJjp1MvE06yKVZ4lBDpWT4
IbtiaWOsdy+fQb1CmEYyIJJ14YmvAt3cQaHcEmULjclHAI7BkpnZoF74VoBJFEqi10pRWiMr9Jy9
CMpK7Exo2TmBeHMd7yx/htGfOcSm+YWTHhROKOudxITM/0SCpDVC3Vzn4GjgZltix+GZVi9OJ7v4
HqsgfesQJ7IkPK7IVM0oyI6y+17a69wAHXqaXEA6rm0vEbbqN0c643E948y3YMiNQf3cVqnQtxIJ
CypJlS7G5gUj7w1nflOTPcZKXWLnFnkbJXzYhGTDMeTdtMW7wxiLg9/kaGgWN9/apMYVeMNVVV/j
0Y2qbdPSyG4tS6M/MRKf7jYepqw/mzSw0y/j1oVcsRw+i4NczV30FBdcxN9eBVCUcXestuU4Li0i
4/NareKhqGRosy2KMevu1ByiXxUp/Rqrd5HJ2ziczCusXSF+ROLk/pdvJ/V8cWM/xrtfD6UkBUjB
+CNmzVuljKbNp42DVBM57zi5OWiTfMRFM7K/fCHay+fb4QwImNQYSXkGgC8tgvECOzxmrhocJviN
VvMMnLbn12WpPSEegB8+HUun4ommHQ/bxzg2XvwZlg20L6ZBPYLamiV1Q5Yu0jf0PGwieUKIiikY
PzQ1J1OZl3hTS2swfE9B7+Q3MCpIZc9LCy7VTgYMBv9WSRlN2yDwhLMfVE2FHWF5FM8dhuWS4XYb
YfZrCjCnh9lJQ/KMK1UypETikP8MytJoGiK3R4AIVEKa6C7PLS5RUCS2xRQZthgMstYPGX0WXfcq
7dYf75ramqJbNqQpj/ZgcmfZ+CG/ckXjdlb82aqWJ+NrDlmemo0xJNf/pBQgNyNvYtIoabJdl3Yt
bJqQezHUuCxaiyMkL4o1a1fnFt7n2Qex8FAXuMh+aij0rJPV7KxaqMi3FwfzXKBKvggTepguX2GC
2v7rxjEyjo3K14ftIENAZXCRWFPiRpjaSYGusHz+yBT8ekOmwGa2GDGydtNjYP243uD4tw0ikHp8
hncp53rdLHuYZIVLsPvr0pe+iylilvbwMfSc7+9dKwKMUW1uEbLaKi4QVrfJHi13WziCGJ6Naant
MLC41WLzUzN88RZPTVW7L8HsdO3TEg5RMyEpDKb2Di+spV7tCsjNkXd4AoasINLEKCbZOE7+Vntc
anBc2qGAp4RK5CJvvLFZUGni0So5oMMKKMpIFoypoz8pRuQFk3Uyxvc4xMvmrdOVg+agc5rZPEkV
ueGX6Pqmo5IkDA6Zz2I72Up3S+yq/ZM1jB2+p6VviVpw+XKOe98te3dmtYz87EdhaQvfnKTW2QcF
vTM+IF03cXymUMdTqhLZshwbO7ew+FcmBKztTe/HKoIW1wn2m1OaN2W0l2lkD8+z77m0zpxWs2h2
cRjrCZ0G8/KEyAfUGTmD35Sk8VM/Qi7taVkM1nkmyPzrPfBEu83hqjUqrtjzT2U0vPbxJLrHvGR2
5lFtkYNIkl83uSLCWVMJkhZTa8C7dpMli2be3g2MxXJSH+3cJXPNc4GKbFFuJKsTk7NGQRj20f8N
2wLBMpgzkycaO2DLhvcNqaM3Po7u7K9cZcR0IRNzx/KYDUPXKq2PcHL6+BCTYr/e8bH0pvycWfwW
0k/qaoBUxRGyMmlAbLWW/9DJSNXo4VDXQqpz27Z9T2xwbjh3wWLKH60Ce8SooHyP/CxlZ226p6fj
5CcdtxyButhmjhlfRBqcB6KQwWlGYmgyL3WsU1s42ER2YW9glEPSY2p0ZF6RtO26ze4Mw8YslMit
/RlDbJcI0f50+RiXD509SBRlri0mJLTaxzUdbTh0uvKlzvy5fCLuKp/NqWprw/B5XilTs7BbxjAq
Ksv7kgkOYMHJ9DK4dJhoMfmGoRNieoojwXL1xmmDJWgIWwhFB9ezsqFGot/LGIRYood/um9Enqx9
qZOuudT0iDU+B69xg1hjpQZpSZgMi/jZ2QmHYbvkPMhAxQM5HLoDKzx274E3xDH7YItJ8TqJzib5
iN/KhqoyFYkiTdB0+TwcWtpTPo+LXYnOv4EX7lHjGj4r6+Yxk7jJb5zGtXyQl3XShnrbKce2UXqZ
Gb7LsSYa15/3+RxLv74bpSporgft+6reTL0912ZrUDaM88FKx6j/O2FpkMzrsZdl87M9TShxLt4Q
AKN+sJKqKcwl9qSqmn1bMAC65o2NPefQkkzl/4MtZvvOBQ3ZmAKaDi1f6Ktx/NAnGGYCWLTvXJ2G
zm5xgrJkPJ9AnFmTcV1VKPNgTDzDAd9H2MvKAd1aAM8fheTYM5OjOFg6/s6UgDW9VB96MIUgnGb2
twXQWN5hTJ/Cp8mqUbqCz6GEYHNijX3sHRxfJHTULvLaIX0cSMvhnVtW++jgYB/Vg4o91HWZbK28
P7ic7YohYJSFFO8QrpDW3rDyTjIMBAiX52o7uG2T/EvEqBIGIG1aM87SCtMVY7TSaFduMLAqq2cC
M6QtG7im8lgKNe0EmG/H9jNXD21flCg9K9eux2IbGKsqffSOBY94bpG+Atl+GElfRUWhYdtGFATi
oCtCfVIiRI1d3wGdStMd3PKWJoGsWaDhWeR409fUJU3/ncMRXdNSAuoveADp0oHIl3OStR9aVmr5
ixsqXnOX2mSywgPCANbqQKMwSdasovFH/rPdsC1PcpyxKm+9AOpHxQlW1tb7VJUkyDAtKSoY9FGN
7SqywFY7+6LFh30e1OI3mC8suM6LUcr/cSJCcnZgHEKAXYK8kCkIFRQHnu+6TB9S29f2O26FGRMk
G/vFfUrc0pvlqY0ziBkY1Zy+IVp4wng9HSz8ivWh6buKeHkKvo6j2B8qWd0jq0ziPxwkIHwIUiza
6NtjP4hpSM7p36azhg6DJ6+4v1wCth9N+IsNIWYlBpGVrBmUxkUM46qQUZ28pXXfA1MqgyAcyVIM
lD2ix7BE1ibYdecW45rpiyZ9NHGSLt9dYES4HDAdOUJi8nJwk29hLCesKdy49sQ9OvW0GHZUcBWS
VJDmLrGzSTL2TAhaQI3Eg9cxVobebxFGNwy5uqOt2H5Zp3jSFXKOZDBd/C9FMCDdm4HDEPgbEzIv
YSYexuO+Nn3npSfV1L4cjtQDnmVvBOTy7lqmbFG2nYGBVJwwx7bywYXGO3wa20jybPNUjW+WDZOO
JGF3HBK981opUcxHZghf4xKI6Z8sFYovEu45RfxvrSVoIcbiVcWHG2xPH/5Eo6NyhIYRI1VqL2io
7IxxB3GSkY5qBONlHf9vBQqqTOp7H5tl9Z41TucI5hfr3HeTzo4kdE1SXiTgsZa8tyg9cIWoaMP/
sHxGUjiHHBAoxixiwqKRNSG9TW/b0/MEL5TTv47LOHsm6GmSNUvruW8R4Tq+kdWukr4efim3VPqh
naxcvnusQgj6KhnxnDFpU157C8I7iT1iOzNL2rDbQnRRp7mICejMQjI1WRwz6CJ52CUcbP608BW6
ATBJluWM/5fMVxpcKdwf5Mh+qfsHh25OIqCzE+F+UbK6+l/cALmCSc6LPiGpVnaMfa3HyMhiksVs
h2Br5J7k3oGCUwx/swFN0MBQmyv1uXim3XuIRkGfE/PofPrsLBp6MhNFbFEmHOvizXIkHd/Gif0c
AXUCMgXmT4/FMOT0ivIaq2oBlwESbF/VOr7jXpui2JDwHbOsCqZZl38zpo3AJyglmBENru0h/V3S
ya0ZqsyRQ285IcvkrZi5lmgmcQSHKTm/jbvo86yXsDuHHlCuBwHnBB+S0oiA7hJrBiszeouNJT2j
S587uruq9s3JQVkP/1G4FGf4Xi13cM99YOrVoz4JBuPgYHQJaSfpSr16iYIZm4RbdDw2W67EGHzx
fVGECtuzFv21WAKB3Sgu8/UuZyKe0wGAUwYdDdUC3UgLXq4Ag5fGqv4btFaMvbZ31tQ9octKsSHD
I4cfKQ3n1YKYplFlbuq0LQuHgowyJrhMoHVMdnFznkjE6x6bUPzXJeqpbxXC/iELSSSB+ebyjgNe
Bmao+TlRagFpI/BVwkVgc97FPU+pS2ew59fwGvDKE4Ib7Pir2fldYfLaC4/VgMP0NcR2joHTdKHj
/ZnzwKYma2XmQPCcMjdh7lKOHO5OjW12k7XxfK9g6iQt6LQGQTfhjCiVSL5PiIQLw4jBx1E3oM/N
TYgSYs0zd0Emv440mgt9OyS7qII5NSvLJ9WBUDPGLy2C4fm2rMjmghHRxogiUX+XZfcIKCQkJ8Jh
zs8TzpxURRcRZFlymFsRzn/rUK60B960LDrmaZ2FqI/VlOXVOYjtwL4GbQPkacNsccyAjLHZ1fGN
bvVg/WK5tjkAqyQThOfQrVSgV2IiInBsZxka5ZuhSkYPmbXHH4/JAfriHehzSsAgoUd9yNQQl48J
g6rpC2f82trEY2ATlSjTapkp7UkcDb8JlBi6R/YftSFuVc+62KomRZt4w43Is4ldVVFGv4Ore6xS
LFVcDbd4YMzzUPMp8eQ6XenV33o0qfiYBtATM9b0YZw/0Z3G4WvuL51EkVDbgQ647MoE9yT+TvJz
LtN2BuJCld+IT07MGM4APZkX9AyftGojAI4RSxHfG0DT3kgCG6efPMhpT68E8iw1ct5ZRuNfzh5C
0qAIZuqnGOOUgir041zWz4Q9JOJ3iIUpSNCwBhryUIW2fR+1MhwsyJChIq+9tEXd2Ez1keDDP8r9
YdWkgH5Z7dtg/xnzLKiCJEVUD6Kgs72lpdiwWj6eKMVIwr6RfmFnDPT8YNLJpnNmzTc7kbZBqFbY
ajTPGT1rzuXcsx8jBySMiEKPERcrj4H3a+P26Qg83QeS/2EJFvwjZvCiM+pQWU5R3Ys4y+rHpilm
c0jspIXGUg3wqKjQRAUKe2b3f9V102IlmZA/4+bL8SaaH8PHNrvDjl3bVIGVceYH4QYZywOmem1D
2iZpGyhkClQrhL26tVCPbE4C/5+luj6V5DiF9FXou8pxNLvKEcFUb1WHA4TBVmtpssJZV7Pu3to1
XwockGOBmFv3hZ1cOpW4CQbeBLcmmX/jS5DT0W7QUOblAbIi+SvLIvtoM6UVdSYTpzq99SLpeSe/
TPCnEihk9ZuMdAyKA8YoEP4nRjX4AIr0t2igUtaEM3jEKZfF1XG1d55ZC18xwsPDDnLqcS8Piluq
weDBpHj3nbhJ1tvqV0w7uya4StGBpV4k8bI33tSUD72GwVorWgS8MrjyTFjgIMHlBvCiE8W0T52J
LEHjz/dClN46EGQ42AqoLXYQt6d2/a5vEwYd96ZOSKiQ7sRt6M5djI+AjmnZ5lVFBG4tOo8UZQ6V
kyrc4l/ip8nei2DFNnHX3QVjzNtGG2B+Wmb2h4HG/qtoWWrDkpWsiFws6MXONmF0V/xv4Sp18DgE
znTWRgff7UjfWym2CrQnyRaoDfryPrVvG4Ch19Cpmi8XYwGTn2IYYl4GFzcfu2BmxiNTiyipAKE2
afs5Mt16WZjm7cAGFSeaUgPRvc+6LdLC4lEgXoOpiX/noLPitWrmeO/7U3fywFzDWtKoWFm03yct
jSeRQMkRORBbXxt7GznZ9q3gcGGgVXh7Cutpl2ZLd62zFsPtHLLXSkz7BtTKexAG9U48ONkGARXO
pMGqSaAVDcwqWC/rTPivtWh9mJdhQiSqiUmQk7Ke+NcE84I1BCG/JjmiA1t8pBrVihzhBaGyO7UR
GEzc4SFhEu6Q3ZquwtcdsWji4CDSdVkTORVSJxD7rI6xf3r/Oy57qtDKd7cgVHeikvSWFbazT9TE
l2RJsFPJ6U/ih09DQ6uRCPpYUMEyvaSePsbgEFms4rSrXirAB6vcerCbK6bhz6ogyKsIy9O6D+1N
QZCwD48Q0ttECR4T35nG+TFmbNhnoEfwYACt4PayJsnL+l4SAd07Ab1k2NHQz7epYkFpDfDEG5IQ
gQTE82Pq4wgDxRom/Ia6PYhhWUs+RkfxAvTPCX4ds+DnYzkMaLAXARY4a6v7+SqwqCwpOcV8g5H0
HmhRnuwZ1kMTWQd/FoB9xm0Wm39NiTkwJnWDyA/cdfnyItLosCa3uxlBYYJEPJ+JTZeMiITpRJL8
tkvcXZfXR071Z4f9CjwQYpQ6ttvjTlrujjy2Nep6vDp29ZA30zbnJZntv+nylWgEZmA/yJfeJk65
c03+WrL/QsU8k3XswrX0jn5UHmLuLAO6feX+qhg9pmNv3YqtewE6skbLuHxyHm912tzJHmWEAepd
kZiyGrxsJzzSlNL2yn7GwY6Prn4f1xKYIHZMLwgApuZB2PiWkOJtZVccZ5D0wJ9WSJzrPUORIv5w
yd4twoNpwDZ8fA8kGxwah5W9WcVB9Xfl/hkTf5c14Skno8l2iYGaFpuXMpp+Byn1pmv9Kw/jNQ1G
AlHdW8cmemhZDpyDt94UXVzLuVs1mqrgSwId5iI7/DMuyeddiE+qXIJ3Mm8/m5ZkZbAS8Yxz33uv
5vQopu7QwY3WfXZA7Uql4b94YPir0X1zVPnK+QtK2BC8Mn9g9D7Fkb0bPInykUeZkRgqM+TNFgwo
WAMj3CtHjZuF2Vcv3I+qz190FL6s/+Aqzw21hObjYYTPt8kkjkyUmfx8Eb+xrfUX2ZxHC/ixhjKi
2C2i4wd9nO4Cz76pIwQLsn9a8q/Mcs9wKQ+1nn4ZKB4h+D321esS2rtOj5ekTE8xK2fCtePQ3wbx
fJnYRk2B9xGtak2nlDeDItAqCqjwB4vRffNpz9EVa+sldeqfph4R+flruMVtUPNjAv7hKXFJtkvY
TC3HciGlk5zpwtbk/MC4G7lnzvgboPyviR0qNMUjqlUvx0rdkW/hk/iJQRpne3rUvkb0OH1Vc8GB
N2waMx1QfD2keE49oAw8jTVZPE7zMaxXnQMIRBzo/Ip5gcNKOI/PXUoUYp69lcgO/Ha6Z8j3ZNv+
XaTDXWusnT8TyY2AkZnLpsvqw7r09wB12EF/j4zsi3AYkvvkoeZdm5D3JUzVipITTcvblJdqRTDA
KkfPGl1DpsTC+17BQMKLtmift1GTsb1s7hTm29SrIPMjcSx/7XHZR7n/6ECDD9IQ2Wu3HbhqWfVN
rPtF9fgr2DQw2bsNmmLTwBIycj6rLD0kJFqsUk2ojFfmkDd9YB08H+RdBccc7Vqdhof1wJg4vk3+
z2tbHMWCQwVtOs8Kgwk2EiZ/aVxz9cnQsWz/yCBrux7NhkRt5ptz19/PcFO9NNjbgwMwutzypp4r
U/3/fKUwQthmfay/vUcOtwJNAFCSLc3ZyOngxsGmqdIXB1S5PXFOYi50Vucrb+l6zbPJ3FKLw3ON
TjL1n+i7Tx7HAv0CEsn5WjrBSmTcorOnV3J2yFq2+H1OzHmPjbL+jCraZjVmJc4+8OYvsZ9hPbE3
PXm8jlufHbqliIUTSKv+G9XgJUyd9wW7KH/JldTEzZ7py6sT5+WuID8Ia96Z672XVk4gLyj10D+w
x0NeL8G5TewdWLFqeiNuFbjgp2Dy0Bk4RyUVaFs8Dfz3Og45Mvsuvu0COiRslN3hek9mkBHr7TUs
YN0VYZyxmxA/bHVPQfi9YGExWF1qRv78F16CdHgUffJs7PC2VDDuWclTPtwM4chqOT4sFqfNxNYV
CAvOo5M9Rtv1/4dDdrY5SNqg3uM+b5laTIm3yQXtP2qKcIJDhHcN4QjahHLjWW/wCe6kCQ/rmbae
WXkdQrpCyconnGKAPz16l3LcNXQbebisBJhPHXfbArlgwfvp9mAnOT7Wr5VVfa/1Q95B3xrL5qwc
72jwWq7X2vNAOWaQC0e3enJkgwElsw8Os82bXuCENnzUlEEs46Y1as3Rf9EFi5o+uA7tvJcLxGiT
9XhqHbEd0piv31wnR9P1rxk/Jizmna+5W5b1FJKhvnj6ICL3qsFj+8DtXXnHkGhbUluk0LD9EJ0r
2t0evIaV6YNDKPBad2idbhhfAvJ0D+NcXsrW36wv3GzN2BsTZnRZomhI5kAyYY/uRO0dVgVBmbfX
cIxxV+H75qs8DfNpHKozOsw3y/2OqZvbxuGDijWpYpCDXTAY5vMKI6hG/L6mYNHJae3x0DSTJpMd
KRV/NhUyhzDC0LGIvnwCEG4Gbiz5MFdWPqxmrgEFa5QM+zoQl/Xr0qX9ut7H78SYv0OXjh6wtILH
eRbokdKTmMVH1ajHAj/pQjeRDvq8SGoUjAIXG6l71iA2X/9oFasPlp1HB2Um46jss7Cjw/pVmTAL
uFl721XrSW52fvLHKrKry0u+0riZmm5Xv9H629bnnqy8Q5g9s+HZBzycpd+/rFeYXcvVE8s99f6h
La0/WUeGrYaR34bVU6Kip9U0vD66rJBuWnIQnIhcPlnv19O04oSHTX0ngWasvyxZwnRjChZQxjkV
BG6IfPqDPIjXpeOjxixmBJilQZs6HEml/YaJ7J7U333eYmxEw25DebRKiM/e/Nx1M46h8mpqCIlx
7uxz7Cp2j8UAix1rjn5XAPfxWnLEiUhbfXeTj1CUKtIHnzPKYdciwZJFdKrC4RGoz35URHGE8Dpr
f2tQIa4VbSyCo53Qk2NechazXf1DfoKD0a5vl4yQ5Ko4z1x+K2AiTLkwMolDEEEaMUYnMgnCNIng
vXW34cigeL0vSTfQHXLV1/+cg7JmHjD3+kl01vXw3IZEc1BGWT6gyrj6ril0m1Y+pmn6vJ4O60fT
96KHhqtWI/pgCvPQDt62G4dzRMUxsPZgBoiAIzwTvUwBlb8C1z4RmQxNfdn6vbef3BikHwwoQgym
yb3olWuChJ71/37GF+/T0CFR5ehrdin3u46LM3fhIVuh+u7v+gkGBXFcHYjEYf5fa8+mvDUDHAVO
XDZZN8UEc3EttzG9xXzWF919Cj5PTZ9ee408iUcKyiBsyZUUkR+k7kHdZ6dM5xcL+b2hYvO9b/LY
IXoGdw0ipqyornX52XcxpgpJ30vCDrHoe50snyaM9zPnZqTbnc0oZy131nOzzlbsNjACPuvkzUHI
QOc+hHdDTpkceRuzzIcosZ6bPLsGS0ogEUlajcyA5BHwjQWq4FyKJ+8y8wmb8AWuRgqpsjOJTmcv
HM/puA5yFPtLxr+oDu6Ktb4jmnAtf0TUXdabvBoW03w6QEjbKGa560FZaPPYpONHvEQ7lPpnPjlk
T7pfAwSDPhzuqtg7rd/lrijeEQes1Ae2JM9rXQL141/DDLUfKTTnFrpj+R9pZ7LdRpKs6VfJk+uO
ujEP99ysBWaAAMF50CYORVIxz3Ps+8n6xfpzVVVKiiKB7qxFVWZKJBzh4W5ubvYP9zJ5vy49xDZz
4qO4buhoAbcPIpDlSLi0Nb0HPhGZKvGCzdrZi8hCq3RHaeZdBssG9mAlzlLoQtid4GTNDQeI5j7x
25fWVLu1hQxKE8fPklCMYZXSW92KK4adZKs+qoEZW4AFETvW0p7uLbAYLpzY3a/KCKIKgk5YO2KI
giZb5iF7l9MMQQ6Ie7rtprs8g/8qa4ealIB2ItrcwZveKmRQFZXIcU0s8Egi0W1aWY22KxuBjgfq
jXzetQj+TYa7Kv8UV8vGGy8ysJQoAH/fLgFmz0imXohtTXd4S08TzJAKMbHUb12O97IeMNNxliJj
HxBHUogyYr9TlbpSYAHPKodTTUsg/7jVyivqVQsDktrloqnsfWsfSm5TgifplZS08VczCyD1UfTV
RmVTt7K1gtqnYuEg0V/GpnHbj+a2YP8mMuYhY7KyW23pm8ZKXPj0oZ+r3NKSOroo6SLZ3O1oGW77
FiISpD09BfQcp9SfvZUTFEcJcQJxotWIFzc8sJVcijQwZJ2GIPZMMsa44daKWeuCY3meE/KVKPhG
M3MlDl6xWqwQJUPeag2uUazRoHowknqZGFwxfQudcm0hPk/lHmFySyoK2JnsUZDo+6h3D4C12d/p
xrFaimT6xoQ+SANub+GJ5MR3BapPYinQ6HgU4SJi91vydSaKbW69QnldZD9t2a4kRYHljPUKYC9M
Zmr7kOPMkhXVK9akJDXGOkDExm/GC3bMuqIeWgDstlxKJ4QPcoJV6veXQvwgJeWKpXgjGwaYcm0p
fg7z3YUHnl82QQ8mR7ElGESu1Z2aFKTiiCOwueBOHyNfQp08nJs0nVOoscIoFokVHMMyiYVjcpaN
9+TfStxdoYTMFS9daHlIH9FfmBi/UTvDVlgIyQg9Kl8AOfTeuhdxLQmcDWuZhWC7ypcq7a6S2jgY
IYiX7CDSXHGM0hiFjot8pZhpssMRTThITxRgLrJo4CksjTXpDl+hs+xsHw5TwlyyOMTjco5vjc6+
pFSHYKaKwaF40/F7R+ElVojY5U2WdktpVPayc62kwZqMkOWH6RAyjt+TlKo38al91Uj5pfJSxM6m
Nm9GJVyKrF8iJOaswLzsHkpuERiFbXDdXPuqc4fZC99aZW9yFDLJIi6rXDwwsBCXGrMansUlU0qG
W/FRYtOJzMglZUmprYl0igwwChA5KyyVhkR1ySVlVYYdzVWXxkbs7RJKPqWdHGmXQpqyFnL0AvB9
x8EUcOmVLP0CgMdBXI8cFZtdM1loQuwVIPE4Ku86t3gQxq+6VM2ZFSdONyK8KmN5wG+H0OiUWw7o
XcBZi+o9TdhybeMNlFTykw4l2iEKOsi1+PSYZwblNAPBqTx16B+N6qvpjDchOByrpPGRHXxVuvLR
RwyM4ibhsKU5tBXvgXbol8g1cNbxd70aPltoaMRABGkgr12yRMEMZ9WZB6LQcvCSJ1Fz4PLsK86F
HLp7ERBECJYtg9pjfmW4IZ4ohLxCZB3uuKKSEKMvKAoMNCPWMF02SDttQ2940jBpo2V0pB16Iy5g
ecydlfdCkrBS1YLCVHTUnRR4k81doZ91yfBYq+DBKWn0yXj0k/YrTr3rugOk51vJhe5k5GHGLtWk
i4Lz1imKhT8GjyKbArCC9E6dfL8dg4sVN3cTusIsC9p1kyXX2AHf8Ocm80U12mnbfcd3ahgP7M6N
5hQrm4oIawJpwU0Uo2oIPQChPMQURvc1FFRwNmhVkpSScJdJFNE/NpJri/5IYSjy3jecDVAbGl3+
QQ68Q1OnX6lHbcziH2UKlyApyFuiJliN9rvJjSKXa7Lo+Eii/q727k6xaYgHpPhOVV3leaGga27t
onK8StRWWYh4m9nNq+IFB5ApOw2dAtexbs2s2VUueCXkU9chNQhqiwstkY6itCgSwLhNNnRtkNLo
Kau5LvrPauFdYsL9aru07oHgElSrh8Knl1NXtCXlXjuKSo1SGQuRTkGCxRFF4yhMNqOSgbuDCKw5
GmSCAjny8MKlljmjhL4cCB5DpmIvFn2hAbSz7eaG1tLMlrXrwpE41avvCVuDunBpeQ8iFqpy+ehk
8LKpPHVcAn30Z0QC4mvGsXHzN3EN7zgvadVcqXVzicodTmvs8yTOlhi1LMCH7qqIpr8tpRqtpPpR
pMdarB4BLO4JHoe+C99SyT+iiLFnuDWVomealwuTEgKiQm8Wty9d7b6kho/prax/G8Lq2mYfp5pa
byB/4lWIZSz8ln0tJ49pB0/TsDZFNByNYuA0wXXbMViHbvx90gDnXSi5sXXwKZWDC8OyrqvQvJCi
9h4w5oGO7EuHVO73O3cHYQwTMo4LkQx8P6jR8cRO/kqu8wsElIYVDk/3KAk+mOAF54063lBlXESS
BvUtulBKLDGpzKvcoWughaL8oWk+DpzxpuVCK6RbI1LupkbUXRJFKE4qP+xelRq/OFHPI/4jcxA5
1PJyA+T4IF84HswaCzjMTDMMmLfuTZDDZ63Jf8ICkKuEeG1irBTFW1Y5kBWb3wGCe1VVwx0GZqwa
ElWrz8JryYF/g+LFoWyEXImhvwaSvqkaF96kI82gDO6zNN27ffjUtSgW1fQUdJuPzXy8nbQLUvwt
FJ/vwcSEJi82oVkE9+JGFXfqjcdqSQr8KOhTX9VNd4eYrwm4v7oUNSXoU9QIuJqKuxFQVvoq8g1y
cOyWZKS+zhFgmCj02ZzLeZO+c4H4KpVYJGXpl3YINyjjoZpb0Lx0ENSDin7Rmdq+JJg1amXNcmif
iGjma69u3yWzug+ceu+a2qVBKaizndXAnc6KtWuYdGvwn0uxcjILkWa9sg6aPFjLLlPeMjO6DoNy
UTuJitPpeNQoI3a+R2euWIm7DUrsz4HRYv/NxVXXo5e0bxYWpc6udbgT6jtfywE/JoiYKOhak43o
oA0VYTquqDAeUQVBowp78iF47E1VwUc7fSxCoEIAEL6C3bqoKl6vHYX4A7XJkx1LF3BqHjoPpy9T
QpnJqLq1MFJAgUi7ccEIKWVw34Plm3kdVRJcRGDhNHU4L3y4kElWudwVHayBlfB9dOLHOO2eE8MU
NQ1EZSu6y4gfB9yO9Hdbx7RP6jHOCbK31ADXDqLh3sQTBQQMnCTwHbMAyAAMN2gRabWvBppt4NuQ
Xiyy58GsgEonD5lZAiTqaGKmsgpUtMCHbfRjbDFtuvMixlumc28aZbgpghGyNOggWh6mLG7OhvNu
5TBDfBtiTTW8aNypACcbdDfkpdWOK3XQbyylehL1MJEU64BoyejbvY7Eq5S2C+BuuwGHMsuJ1j2H
GS1nikVch0WJuS9SQhvLwsJSWtG3KFqj81zzqRZgm1hFEC31HtHqXXuGPCwCI3kqm/jBbHHHxZ0A
GjzAFbNEGYX4iTnFmv89hb6zLkuEKyOORImegofYlw2lBQoMvfQI7CHNYLtC1JsCEfcwvjsOnMld
pmjrwbLvnJbKswPHVUnQVbHUaw1dcjCZGzxyqFwmTHvFvSX1obXFKAFamMzFYw0nqtmBEXEXaloA
eItqrgz+GitzfIJwuKHDn9wBnlkrHBUUExjXX9g035qUNCoL94OVX6n47dQYCEStgRoS7OaRAjt3
mEyjtedyFqvxXhz3QdcdsSKxZiDQty2/4GhaupQy8OSUixOoYytxrnouGkZh7XQrkWaJihhcii34
hb0nSes+o6LYOwnSrv62s1t2RbSR436jkVqLEVl9WFsZ0VVFOp1JA1Q+Z9dQ43C99DXWzIOn9xvd
aB/0RnvpE5T0nQSAMClI43gHDyaz4LP6M2+Eq53I3LFNiwgvmk7IeOEEvklwLnM7oG5Ch6mF3jKv
DLqtgqjO6nnEOeZqCFt/kZn5WvyikqjPIXJZ21S2dw7KE1Tiw6NHxu3apK22iQoBxanQ5GpDKRsv
xGLe5oJmSDRC3aaY25VS7lEyfmhKp1mnCJXB9vYvsKOIZ3gaPQWKm3AA0pmt4PBRS0AwvFiFVZMC
BgvzvTKU3gYQZXHDxSBcJ4FPltb4h0bLd5UcfCMumaKCXN3YgbmsWqXd+HFi7RS9eqgRe0Y9RNpZ
MUZsqhVcpl7wrrTm7ShLyD7A7RZKitjdPKduHqNYWOxbSUX+vbJwW2QnH6g+rnyruJQq/1pIhJR2
/IzO/yYoupsYyQxMAY+F7r5kKjdiTKlAPLvyQ2Rrd0OM8V/TW1zDFFxAxD4M1QyxmHGDPSagHAvV
IMj7815G4ZR85g47dUwQuN7K9XjdGc4ViQQVYV1/GwvB9G/SmzJo3iu/WzcjYsSBYWuL2Bm7K9FL
Lj3q2QZVhIZXAmm/bM0X3udz3CA2GyHsxYUXj3bphYvxyjYrXBFJ/Vf64F4Vo78Pg+KaoLRV8uqq
odMl6rcW/SBfjtM1lgGXkjrSElRjjMXDI2cqQrI9KrM1FURFvR7q+hWmAkIl2rtc+PsqREZRCzS6
vFq8AKUH4sYm1PijusHynOOD1g3OGreU3RBTxAcpgmrc28hYUqDYSNhPD9Wwg74xF1cysVLadli5
Xkn6gmOtEsNYH7goDL58m0vIDBjc9kRbBHxPOsOw6DqhNQ674n7wIGhz2IcdvcQkiotNJYTrmxR8
ntp5q6T1D5EaLZOyeU7T+JVvdluapCF4kFyqhozUb72o6uJbGOKEROVA6aMtetfHqNVwnMrJMyIF
qN6QWtq6kMAkS9lWHvobePzg9XlUA99et9gZ/LMXbkWluoYmw1W03fQjZTY2sd4h1+YPEvKi0d5K
fdKT+jXvaOdWga8I7AwgAhTeaOaltX3lpvKh1Or7pKEtAVz/STLIhXva5ApnNmyKdZvCZNTrTeoA
qxoa+AwAw7SjYio+QvLe1iZp6VQk0yrbwRK12YYixxBfza886mfCHwGNto2L49G88CJR4HNuMHZc
+RmiHBa3iyTEvCtKEHbpQuIeDIxl6uvXxFZakZaw44IggJ5RFeByUMlcYlPrBVgkvBrna0QpaPBN
d9anYjV0CLWabY+dhh7nW5NnVueynRRbF9DWA/AIjOY7f6fqEXxt+SkYwjcp0ilqRMp7G8ZAzyQD
X5NiUGdBToVZSjjNxA6PVP9KU7WNmlOmUOyeSpwcYV6B7KtPoVzRbvLQfKn74isN2KegpQoO7vIY
eJY5g75r7FslpcIoKksYDOJ5UzxkJcwRxW4IBjp4ghpxMbOov4yq5s+ABu0kLA1T1b/GifeGIoUL
sSUwEGGRCi7h4bs4QDGbS2iHxFTR8jxZ10O8Miqjpafa3ZuonMwjIyzmrokesGJB3QYN9Jbq9lNF
Ju02yYEG5zOwOaj2ZnFJCnxdonFINUGqhSYR4DCRw47l8MVTzFHUqa9bbpp+S7JpmF23aJvmslab
o5q1KMLBOoWVdscsb9WguO9ji4pOi0mZI1MtpsAYy8qjXgEirmlnOBYaoGAMLdKh9DG0yltu6msT
BmxLrdsNXPoCUvxQqsGNL4XbJnBuBrpagy8tK4n7XynpxHY0TOnqoRKTwwILdWOr46HsESHSQr6N
a7Bmbmtdx41xQOL2KnXKnST5W5qphxGbJQH9uESp+QHmEoI/bnZwkdXEO8ycq99d0oKl2lCJAnz3
FFbGBtz1ZZpaaIVlLyPxvzHl586wqfzJew7Sd8Ns7gK6CrMAgkGrmgP9CvPSjYN1H9JmtgoUOGiX
hTGCYVl1X5b6t+9rzY6LZa1mFrLg8lWvaTunpbUACradm22FqWHoQvxLv4RNuEtiaZ9ZCjCEEV5H
EydUIPxsic56OuNqe0ywCQH53N8puKbP5M57K3qsXbU6nkM545Fl6cGM0nARD9pLgJXzwaZQiPbD
xoO636cZeBEI6evSatpVC70780DMmqqKvWKaXlSZ/S1NKdwlUStT9ZVhbKGPmYFgccLursu1ft0o
2kMSx2+5iqRzbVgpC9um+1X6S3hgJrNugTXubST92+aJVsA+stTtMIRXJD3+FbDeBnZw86y4/Vvd
5yulkvF+TreE1Z3UIbsEXAVBtbzngEor/Jo6C8QmhqT9Q4NCxsxPFP1rbvXxMfU9yNPdyM62JZQP
bVAAV9gE2DvfQOZwFELvZhRTgrS7CPuiuMSkayyMFe4M5UuXD9q3EO2YizIo4rsYZYl9AZ8rWuhI
1IFMdgnTldLwSo2Irgd2NOF4l+I1t6wbDzMSlIZey0C4SeaBMTzbUZYDhQF/Y2DAgdK9h/+NbQAD
s1z3lrjfCScI6UhA7J6x1qGBzW5+0jU92w3F6N1JFvIBaiEhse+ji4kKTkgrtECeGqSukz3UWVnP
lKaVnobKNNY4CHprg28y8x1zy8u4rJwEzVITrAk4fXiGaD7QyybD08fh1Xc6+vkKGqyPVFLXhhN8
kQv3vbd7JJu4kkGkXvpwLhWlufCI0tAbHzKaC2FXHVEcLYjm4cDpWaKDEdB+7DY1XFzUDlZmER1T
XZY3nlm9QGV/DSmRQ0i9wgn4gdrfF1vqr0kTNq0ivUiOetck0OnyyjYu1LFObhIIeZd8u+C2rdob
TLyQZ4yxLogRDHNMeOu50t6zQZJNScYAfYDUlIIR1niuio+FEyBxSSXWIT+fyTpar6hMXjsaXPIs
17Q1/0IjL3JeamyKF3HXPII8AxBljpe2Xj6HrJS6jR4HqmXw3x7UFq6vmqwLO13HhvnFtomJppCm
ohyPkBEYz5hGAx3rdgTFzYGAR6+pYhVAt9k2hr0VctPUTHnZ5+Flr6KXlXfwh8LWPtYG1si4BkU+
19nCSMxdqsrcsM0URRkz3XtBWeCmaon6nVag2Upp1kOKOsBBGXjPm9I4nOjWVRcXGBfoB9n1oNmB
S0ERRZmZlXzDOoFUHxlLa+TSh5IUFdCQe5elWeuAjoQbjruyMm+DPN23crGwkfLybcKRXLa3SC2u
iUrb2MjvEjP9MvT1jeOrzzU8KHRLlJ1dVQdqldfYe29d5qqzETRpk7i/MvB+IotO9VlPzXxjd8rC
oONFzcRYIzxCr7KEVyIn0qF2sqcU1EYNgcDFHXgsgE/lBl8Hrnwt2Vip8ePo6c8thDy1WNtbmfuA
zO0mDwJiSjwc48i8tzz/2DBJMwQ5RtRoMCCD0A08WbqTG+PO9BE+5Zpzb7SyvTKlAkNrfiF37rKi
QTQmL+iSDyu71mgMUeKI4kNfyUeI3Gsls/c0NKn+2/K30JQ2PcgwQJIsYZB3FH/JiSlD5o1x4cSu
A1nCX0IVPNpS9p5K+rgPjbRZRDXlELveIjSwNqwWMTdY2fRCCjh4bvlkSfqTPnSvTk2zXUkRzi6F
7ntNid6WFyGqoxCrheNadien/kYdxg1KQNcKQPA5dkhXY42qCS2ndAYCmuzQLnL0Hg1ohklwPegg
F32vovY6HKTCQNdTKt9iEzhjl2xiExIhlTcQTrL7rJfdmprtE6H06EstwDWXiZPUWwmh7AF3uwyX
RATlLwadFrzoMutKKHMZDLesG7ojtUtbCORh2qHHoVFKRZ4xpt8BlMykCpWqdBgxyA69+6Cn0xs0
5R4p8ENjj5Cta+iwVUYbJii/oOI0ztPeflZV8zbH2nIGeeBKyPvkgwwXN1l2NiwCK6fIO5jYfzhr
KgX3QYIOGIBurAMk+lk2ExtEKJ1m9heY0Hhi5NUzgiEXUdTepUEAstS/sAv1q91XT6ls3bGEH9uE
NpbuWiBnJSLDYB3/MaEqryAdU6FdclcOnbWBrGctLAXd114vv7hVChQg7GQAezkNFaiSBEbpcSg1
Cc8A5HZsFzHO33/7r7//z2v/3957dpXFA1LIv6VNcpUFaV398bvx+2/YsYk/3b798bukQr9DmQY+
M3/++nIDh5MfUv5X7XXymOBovzPKg2/mB4fma1ErL6c/3frk09VfP11SErSfoxJV5xhpjZYbqRxV
y940wZ66dM6g8pweSP9kIOXXgTzJld2wjNSdVzXHpNMPYZld/LWPln/9aAQEG7XPfXWnxyRJlStt
pRgDodMfbn78vc3J9JsIFIWqaiu7LHG/5mqz9LkhU1/YWHAezozxydyY9q8PEEksKkezmh36rDFi
tJh2ErhOf/9Plo8pXvxPy0fTkA1RIYgIOfN3zDS0xTjEKHazh9enRxAz8cECNcXM/TRCK1OfT5tM
2cW+fdCUcZvr3V6zXMrGGVUYfyP2N8S77enhPlmxpnjQn4ajjs4tMDBEgQfh8wEtUi6spVSAyE4w
6PFvTw/z2TsRf/7TMKUC4VEOrXynyZkhL1BBTYHtxaO1+Gufr/36+bpl0GfIynxnKtG3OEXEDYO9
M99dEbv3o1ci/vynL99Hjc2NHSNjI+wv7KQGv1Qh+t7t0yKeF2oIjqldEyV3sQRW1aXynkSEzL/2
ZNOdXmjUZq1o2IH5OCIsjSpyXp15ss9e/mSrO1GdmboWDCBGEZMo00VZw++Jo2WBE5tx9ZcewJhs
ebnlNqpp3rCz2O9YNJTBqrYxNz796Z9sSGOy2S3Urwq1kvqd5Q3Buja0YN5qo7YdnLo5s7Y+G2K6
5+vCovLUdLuGoAgdF/GIQb2HdBqdecWfDTDZ8rzhsShlpyWNrSm04Z9Zoa5s1Zenp+iTvWdMtrit
uVFVK1WLDRhozd7pcWcbsQs5/emfffnJzg5aBQUNveDL15J3sGojWwWDX6zLilTsrw0x2dyRHdaF
oVXNLszRrqxbZWNSrE/yaHf68z+boMn+Dp0+KbtSaXamMUBia2MJ7S9UGk9/uvLJLjMmO7hEggpb
kbHe+QktPHclICxhAsa1W2TpuIRbB8oJcE60yq1wLtXjnPUADwu11QBQp7qQweOd/i6fPelkw9vw
5nAqMRP0xOQbTUYeWs/OpD6ffLQ+2eaSV9lR65XFjp5Gv+TigDWVNpzb5p+civpkmyPqa7itCS24
dl2wuAGNKs9DRAv6GLo4oM+y7ouk4R6uRrZz5sV99kSTfY8L1KgaUZPvMPG0ZpmBVqndobn6l16F
Ptn0tmKB6rQ40710tGd6DYAsSRNnfvrTP1t0+mTTp5XehgoaETsFY9ZseLHJcxvyLS4NW9u/Vqv6
6PqHbBgXRYBEg7VFA2GRgAGuvHxTafpWp8N1+rt8EiF0Mb8/HZ8NIoZJ03I2h2NxiOx427rKTS60
UE9//vcl9sH5rE/ig63KsjZgfL8TVEUZucq0Geo5QnSlfXQGI8fuQjch01NM9SK8eKGFo9M4xlC/
t+ixoLScthF3YBy73lUkTSBXFN9MADuUrxwvNlJ3FdmuRl8naJzwrh45dbZDN/bVPaLyMlUq5JMS
BL0dGmQ02NTcYZQhbR3Uq40x7NcQd/ViDdTaAHXYa18REwrMqyzPaX/2eZavUa4LKP53iMm2MBJk
1cLkDOUs/CBrvxcVuNiDFBXhhABm9hGMVxAAcO0w6/PQ/Icb5c1HuUnrL32qhkA5x7HTXdicPmJS
mOcORfuSFEgpYNaVgrj5PvP/9cttqvp+u3rN8qEMPL+e/Off1+/Z5UvyXv2P+K0/f+rX3/n7XUav
OZn+yC+/wef+c9zFS/3yy3/Qbgnq4bp5L4ebd+Rx6n/d98RP/r/+5W/v3z/lbsjf//j9NWNKxKd5
QZb+/s+/EhdES9cUW3McVBNsiDqabhOJ/rxfivH++cPimf/4/f/87/glffsN1Sr+UZ39oPeXqv7j
d1X5m6aaJjK/Gs1hBVml33/r3sXfKM7fFE12VMfRTZv/U9gyKWVJ/4/fTflvpmnQvrJNZNhtReWX
qqwRf2U4fzMQG4Gb78iapqK18/u/JuifF+J/vLOPL8gi/vzYTOL5TZlvhbKfovIf2iT6VU5PXTtu
9YWd3VYK3Buj3Q9Ir8mNefxpqv458s9X8XMjTWJ7iECF7geVtgDmrxuLzkrnMfxdxNL+yjgoeemI
qTq2NQkTkuQFdds5OqVPxM+xTstvUY6aZ9b1fzbOJN4B7kV4g7YFVZBvUXcnl3c4S82A/p4e5td0
4l8v6MfjTCK8arQ2W4THAZJGQJut23450oQ6c4KoIif494XwY5zJQRWRrI9DHiLUvws26rd2W625
8CJ1fZDmECIWyV2yyOfuXL2sHuMvqnfmrYnZOjX8ZB2qVp1WSZAaNJtNFBC0G0exzlQ6zs3kdAE2
lRai964twMIvdLAlLsbyEnS/qHvyR/f/K8v8x3uzDM2yDJ2d70xLIJbWNHUb8t7CNoKSiyxKaq5O
L41fs6R/G8KapHlW2RaypODXlMTJshizVRjKu8LylzB3MRgC9BQ6L/h0ndthk2zj3weepLpowiYu
mq36Ql/XW2OTHJxm1e78RzCSc2MOi+eq+lo8KlfQ+E4/sSo+ebpMfppVS+Xvf0oyogFKOdcbg1Xq
fZO/AZGfk8/MlY00R836Nb7Itu18nIPdWIPLXZ2r1ny0Sn8efhJbNE4ZQw1jhvfbhVpUm9Bsz7zU
c0NMwkpi2eoYIpsK7mzl01HozqxL5YMpVE2MRmzb4AzRzckzkPgg5jtgvKmu3TWbYUMleqvOEM5a
hGeCyq+p4Pd18stQk9hVqgoVARW5AMVbY46HJ/qonbntfrQWGcM2NKTZbFk1JoGjSDDZgIsPxWTf
LauXdgu2Yp6s5Vv/cVzD2ti6sxSt7Ll2Ji6LaDFZib+MO4km6BSnHQYaeMIU8yy/Ncc5WKYQ1/sG
RLp3Lun9IHb9MpoIBT+t+zrjyppao76oTCDFqb+rgp0cRYcKbafEeT69y0TecerZzElgEUUKL3Z4
NqRDFv1ezCjk6CWMvlmxpXd0dPanR/x4ofz5Es1JQKkjVy6kNkbJUb0egYb62jUdvDPB4+NBcG3U
DUOz7en9wctVJA1x1ob9cQAQi2rkBR5K/+Egk+2LjaHrJDHWy26wNcur3EA+tOjPDDIpUf5rY/14
lMmi71A/Qa3bYg9fQ0Vd4xY8d1fmzJ25F9LCPbOLPzhmWHs/BpusdK0Yi0jPZDiiUbcc0pcQrJZ0
g64T19lLU38r2+vTq+GDTPHnAaelRG9om4EozBwinOm2+czBm26AS4WS9umR1I9WuiUrjkWGrtim
OpnIgnsqHg65zkrvlsEm+oIIIK6e0sxY2tt0Uy+Rd5vLG2vbbMKltNW2YnqDFfik01/k3PeYzrEx
mEU7oJ5TJt221Fj78G9u/qMxuDf8EkOQDK5AW3OytPI+5saZpt7i9Agfni0/TaemToYIkVjO8dpd
OEjSujddcelnGz17Dq0vefuuopCSrCRsX08P+1Eo/nnUyYmGWZ9XZpGtwq8Beor5ZpkDQseG4GCn
R69/OD3amVelib//KRTngGLDzvWIVUlwmQX+V1w+z5wtHwbgn59ocnAiHqqiR8UZbX6BBbPEw2RX
P2pr94gV0Dw6QkE7sxHOPZTYkj89VKA4yPsFBGDU4uCLfzXsMxH+o/uF+vMjTXZaopZBZKAdtPC3
9tqc50dvmX5NDub21Zzhobp89h9QIVrF68aaW3enX9lHEeznsSe7qyw0DcMvVr6+ho21AS+6hkq+
rjanh/kobv08jPgaP02iZ/oFvAkmcQSTp47I6OEsoYIPr5Xb0yOpYiNNsw8LZUTHNGTFMI3JRrP0
VO1UmMwL6C1gRBf+UUeUZ9He2lfFoltoS5H3qBt3OS7jJUDXx27TP5/+DsrHs/rjO0y2XdvpuGOB
b/t+CxgOAFd39QYo9mP21CyUZXtAEndbwvueDWvl6vTgH53lPz//ZBPWqMXpvsFqsocjIFPDnsv6
md6vIr7/qTmebELHU2gC28hL64dmiV7mTijvztwNLLsVhixYRZ/ZhMrHgezHjE52oVtb6Cmjvk5q
7uyB1KwBZa3RePMO8jZ+jLbaUhxF6o3/bp8Z+tx8Tnankst6X+rkRhXW9sJ2y6zu6n59+qV9vD9+
PN5kGyJI05d+wIJpOqFCXy4tKKcR9P+2ic5dC869vMlelDU9MKA+8UDLDlrEKlvnF8NKn3ULdRHu
vLNJ0ich+8+Hm+bMaHLKoSRTXUAHdWXOw5W99R/1mT3T5hRO1qhOvZ2ezY9D9p8DTm//uYp/Hwgn
sQVgn70lytf/7PMn6QKKFYg0UnJfyDW8sL2qnHtFYk2d2F/Tu3yvdTJuCmLNLd11f9WvoCxcKBf+
opFm8hb7+BtBXpw52+JMIejMYp9WCOMAJ5dGJ79EgUfLHg0bs5BzD3dmK1uTAAUeNLVMBlkYs3bx
jzKFfRUe80ftEnPbBcEZStVMu5Jv9DNDn1sXk7ClIP9Mgctk5GqRyReFfybun3uySZCSC6UuM8iS
i0JfOSRbqNq37VuA6riLcTIl0NPL8Nxwk8iEdnKtInmqLTQ0GHrjLUa0LdUvXBzbQlWHpHBm+j5J
VH7sq0mUUmsH43h/4Jq46JZIPq/UebmvLrVNNpfD2fcIMgMH8mRwL4jvz1WYPt4U3E51vgFFjcmu
Q57Dc8uKMOLoXweTXtVLlSBKdzmGr6fn9eNg/GOgSQZRanaDVTvFw1zfq9WxbF5cUNr57elRPjnS
fgwj4vRPOVGEtC6Cgi7d7TVKl/PqJlqiBzqPF/6inYFF7BZQKw7dJro9B0Q5N5OTHRhbPQy0guMb
nd5Z36Ic/mDqr7BxxvpMZ+PjePLjGSc7blDiqiprOgEK3DPNf9YAeDbV+vRMfrwPfgwy2XZwhqRM
xch6Ude7SL/tGjQvUV/z9gFsoSFYnR7t4yDyY7TJrotUmKN1hsVQNAxAegNMl6P56SHOLcDJPpPk
QDM1L9MXZvqt8baJh9eOvVWKZnl6nHMTN8kE4jpUy6avKJ3lb2OMWAF6pB2l1TUcYavQz4SrM2th
eiqrqmwaTuMZ8D1Xut0jSnaU+5vTT/RhzdOS/3w71iRIyGNP2t1SLbDv0606T5bqUpllc2mePOWb
mJxDWQoN0Zl9ZirPrIrpiY2CNT4DHRccFyZP+qxEX08/2JktOz2Ys7yMy0HjnpYX1427F6wk1Vyn
6Teftv3poc49yiQ6RFlr+0Yk01ZD/zRy74bq2+kBzi0E8fc/BT5EqJrYgVS2yIYUZuQiKZ5070wi
88kV5cdCmAQFqJRlW/dMWDcXSScigjMICDOQo8tk5XBTOP1MygdNQi7xP8abhAUsK1wvDhp94QhZ
qwApiS4evtYOliC+NKDFkHzrlHATy0hLJNX96dHPzegkYLQhLhvQ+ElIrQtPekNevPXe/rMhJrEi
Ammuex5nRmDgFbwdo52Znem/iI/496z3zym0J7V1rax0NOmFTvaI06v8hhooWqFXo/s2RMdAv1Ew
5zz9UJ9U5X4MOQkXXRlpqWGipwn9ZAF0fx7syo1BCSRfG9vTY50J6rb666rHQsBXrYrwF43bpNgP
pIOV+YpX65lnOrN97X9LK6gyjhL3/yHeRO1W669PP8cn17kfczaJD3rX5HqvsRL8rajAof1/H6zt
o7mvl/oq3PXSrDlzHp5Z3vYkYBi6gQ/Y/yXtOpbr1pXtF7GKOUwZd1aWLE9Ylu3DnDO//i3o3OtN
wTTxrjywJ6raTQCN7kaHtQxsHWccROGctV4tsVZFtmVL+Sh7UY+zoBStKtrzDXmmIlO1k+77IwDW
vNzh31jBLGtJlLkAEaSeijM2sReepR7k1WCPqSd7+6hYQiizACCHqdY1mIUoORTSMYmfjGD3dyIo
s+AbKbqHZvRGyP4LmqYwNBhYfcczdJqxEIOyDH0IRp8aQEckwku7H52AGSVWTotxPw3KFEgtRjuD
BPcmeM4uhtucRSdyfFu6r1G4tAULRGiIHmKTlSxkeHaDsgtcroI2lKRGFb4FjNubUQ8H3j9o02HM
vm0fFis6MijboDZa06gxcqO963u5nT8osZW6mRV40d74J7MTO36ab/X7gqElq1W5hXc0KJsBMtYq
EBqoSf1+t7CxP/Ld5ArI2vlO9La9TJa2kL8v4gtMo3VSXI84yep2CoDV/ZgOj9siGK7KoKyFNI7A
TmwQXYwuyK+9xAMIy/8jbU62ZcMoGZSVyCJ0koTjgPOCXapVs8Ys5vZCWBIoEyHyyVikGXIIYR2e
Ri09A/uKIYJ1HJSJSBuM20kzFgFiHzNXziimoK+oYUhhqBjGhD+eetyDWVYF2xB0W3AFO3LaNyBk
e82e5DRZ4fj2+cs8ZSyUsFPKlMeaVMHruldReEmqp6HQvaJDOVa3wb+x3z4olkTx4/IC8HR1ZQyl
Jo1Fwi6CxpFWns8Vav7r3GWeshCNXHGJMCERHRpnfj5EkeRxfAlSp5Th0xm2SOYpkxChMBlifAjJ
Mkd7IA43tkPyv6tjNhONSryducH38MBKcW5rvMxT1kGegUnRApvPNhTwLw+Yd9Xyomdp46oU9Fhi
B9HgxtNRmNrnIuhzkUitbWB/2bwVHKMDSIfxAlVd0UxuWHNfq7dsIZDazrQDblaU9rBIhEoCjw6M
4hustjqWEGrvYsFokqKB2mcVAmZ5H8BZcPa2oq/6w8VCKNMaDkpRRj1JQU8vEWhuKyAkGru6OmHG
c1sS64wo66qUss75ZMtaAAVzd5n+uP3765HydSm0u52msQlDkm+evNkFWwHKZMYFk/Z2cIsZITs+
Vww/yzgf2s3WrVZrBcDBbWA8RsVTyDtJyMjoMRdF6cCoKwkHVCtiiIZn1arOnJMeuUvnAsjNIsPk
HkBIGRu5GpstNpLSCbCiNcAlhszBii71PkcFKXbzN3SQPmNm35XR2iPdNqyWStZuUvohVEPbgiEP
NceJMyfwkcvGTZp+317bthKi1/yjXS913geOkIb3Rt3YFZBnVY6hhtvLEN4L5otwyAcWQQoYJ6B3
QREzAEVZo/SyvQjSc/97oPLrgASRchsJWN8aYYIMUtNR3NEGtOkXNBta/c1shja/V/ey2TvIG1hg
L7TDQ30ogYBmzrfbH8L6DrLbi7V2YctjHh/fMYEYIn8CCHvPGsBiHRj5hIUILenjsS5wYFFuixmS
Eq/bSyAR128xH+o2aELlZV2XqK0E52VXDynSbzqw3kVrzhx5/iJK4OOzhTlgeWGiXlvSqA0bFaHw
+Yy8ei4oQZho2LTKo+aBaebACi1Wz2axMGrj+FktwxCwCvacnQLl1kDdmVW5YYmg7ISaSqBNFFFu
4Gf/W+6jUCoHB8CYPmwf0boNXCyFsgwAH5fALasjbYQCukleAMYFEFWKk+zRPWMlNij85Pttoat6
t5BJRepRGCeg9g4Bclcei+gJcEPbv78eQC8EkAh0odhFIdWzAIZmu/qH3GFhB3zjyiaBWOFOx08l
QK7SZCpcF7gCjG8zcjqAz0jmL5MOHFnGTWLsmEyZ1rzq4d4H6DaBFwTUxUUpJm9701Yd02IVVFQ+
KX4Jvi0gD+rdkyTvBj2xuPI+YXVpsVZC2YQpT4F74mOzYq4zhWoyJQBTbK+EJYL8fXH6Kcb/ZtCZ
iQAUzDAfNLsZRvm3RaxXPBe7RVmALmmbfsasE55o8W2475E9BGzXW/YzOJMGasFq7/ML6qFH5BC3
RZMLuWHm6FlT4LuoeEEhz+v3HTiobKluMRL5VQL8ZhexOlZZSkFZB4A7FRno82QMlp5zEBaJ3M9K
/ieKG3d7UQxrR48Ehx0SbsEkiXYZ3PPNk9RrQE+/25YhsIRQViHlQSI6dBBCWlFADe+kNsAEH5NT
uMtc3gZrmJd/Z8gkt2bjtBTKNnBRosalgQJ8vJ8clIk8ITBRzd1PdmFPO75mOEGG6tPj6QMhnC4m
vGqqGmwzb1FVM7SPJYCsd3G36tBXDa5F2i0pblNU7hqFFZSzdowyEOoQAJKU5COGuxYPzs4Dbd9r
f0DbKDYsZBi99arJ9R4rlK0YFMCY6xPCyTZw1AMy17v50oBIx2mt+PCXjoIGbxDmzmg5IL3ayXgj
qq4uNIBievpLjaMCh1EoE7/tkM/jdrqnuPMO8BPvrq+22FMD6300i/2jDYTRD4EEUmBbMgfS+YEh
EjDrHmcg7O3T4/R9tiQHE9H31ct0lPYqo42HdaVpxJAUb4Euz7BYcqWLZ94Bfd8TcFu+qnbr8Cd+
V7yJLJlEAbeuNGVGorGcWi1B1gVk9Bb4Buz4Qd3XDlHQ6MGwWRUj1hrpnkMCVW4M3UheqfWeZANF
kCo3VmuCfOdHbQGmEHh2FuupxbjodItS0oBFNOhxDWV5fB3E8UfR9QxjJTC8i0obk5IH6FwFGfxB
cesH/ZX/wb8CB/iQO4mbWy3Ahnf8hZVeYkWH9GwcBP4nFW3sOqfdp26/UxwQ0tuZzdmKvX0fGU5H
pQyML/NhPkzQ0EJ4lasnWb7Pe4bJJAq3oZA07JMEGoQadCKkobjFQG+7+zeDz7Jea2OZoobspqKK
mKaXaDlTFM1dLkNO7+o1igXiYbRBeeGoe8krd50NTL4b3Hcr3QGRlszTfGYrF/IpywZGd5ACkNFe
TngG5c1Yge6ZYz0dVm/3Qghl0JJ01IcQKIo2+Lts9Ny6xU/DaQ+DzdvNDVHHbfVYV8aFPOotxEXZ
0ERVTyxY85yhE1zcd2gcRRO4yTFHNVcv9UIYZbp0JQ7nzkdCMi1ugGhpht3r9nJWtf0q4LfGqAGk
U2GhwGoI56IFiGTvGQ2z1WE1RFhIoV5DqTa3/qzjjCpncJAYdBIP7Kg2adg39hwjNGXsGd0Olc0t
gNF5HNDIyU9aWz8ANc7c3rV1Q7hYEBXz5ACJ6PoON2tEwYdkWIdvgBWy8Q6HA41elQPIQw8s57ma
nVkIpSxTrUgVYISxMD0AWOarAhTuufsZz2eluwfIJWOJrDMjmrMIHJWqjOJYxpkBQtGW0cTk7xXn
3zPT9qqzLY2lhpSlkOpMDlMe++k3b1l5anNQGccMq8s6NAIqslxRFNatGAfI5KpnsiLg0jvRgbPA
2L33dxKOLHZAbsqyT+TTfzP211Oj+wcCAViwEUBOMMOBiGt+B3IA/aWVvxSCnT+PDh6duwzjwwxD
tepkFnKpO8c3ijzIHaIeEVFI6Y47kIvtW6/bbZ8c47bRLQRiMgYpJ2JTU/G2y7/JmcC6a+TFtbWB
9F2TVYHrQpQFRf0i67c1EEzn+x6NMcGuaByj6kylY4zFMdSRrmUEfQCunh5WMZgAzRdf6qazmnZg
hFOsE6Ju2MgLsxyCHOY9TiSF/A6FfHHHCgNYi6HuVuOLpZKSoqMqZ5YY7AHxbartflsN1tOSC3Wj
3HCsKEEa9FhM4wC7CpYe5NImYrQHzRPxDiyO3CNr1p+1MMoTG4afG12owQgr35vhrBrfgJrJWBbD
ChqUzcg4XgZLItRb9iZn8CKnftEfSYk43MUHJHu3xW3bit/6CMA2NU0aaOTtCWRXAaiV5vicKY4/
/diWs31pZXpOsZhB/p10ZFX964T2juJp+/e3NRtQvx8t7TzlMQhB8fuj+g38GnFQm7xyO8Fh8eOP
VP7RVCNj59YfXb/0T6bzAvXQy2Ajh8j6S+eUj/8CkBgWIOj3uqkdMjtyWS+F9V0E1hPg7TWDp3O8
alABI1mC05La6IDCsScmsru9kesqfhVB1HPhhAOxb1WfNFR2zb0KfrIEvOd/KYI6q94Xg0Dx8d7h
p8cgvoAkM66/bq9iPekgX5dBdnKxjDlA5hVjC4DRRoqDMxtLcbNDfyzO4u10K9+gLdomU6niC5nc
KZxt6espo4V0sskL6eBFLAZwCoqEccmCntigGQeNBUAFI5PrObNPwG70nBJeJDFleC+WjlDGN8ma
vOxAamSH7c73d5g72F4cS0Eos6sAaLv0QX2BapCt1rxVa1YYiAxHxdxBytKmcpIMZYdhDfAA7MkU
ZfCzBApDuAMfAitdvj5EvTguyuSi/hhOPJkQmrx8z5mqBeLTd0AhgnglfkGMTSpDICs5plZnhZ5/
/6mBiusX0DngFH2r5dBiuSDDyOO7rP/5V4dGJ33ThE/aPg8QMxleqXwF+kIqsMLOdcf168rRJr4B
gR94noC+ABoWtKQhfAfXjjXCbwHkPTZZvnjdc13FUVZEAON9ziso4fDxQ1P/UNPGVsD/PnjbO/eH
1/dVDmVJWrUOc132MTbkoBfDjm/QSAV6jAPp5oy9ntX9wbi+dAJY4TCwHE7QRaBoPvjCBHbzkDF5
sN6MttA2ykRIGmfUHEgrsSTje3mLRbng4c1MMpAa4E0i2uIx96rjX7ovGqJpiiUViM04Mk17GkYr
bt8YZ0XO/PfA/XpWv1mNPFJ70gL+b7ktcUCodwZ7wp7z+rNhi/fb8himkMan6Q2l6JoMZzVnwN0Z
u2MKLO1OiuxtMQyVoLO7mcB3IFdEPVRWbwfFSTXG24P1+9S7rUnAwioHcPkAAr1ksnBJxJaxBMZO
0WlcbZhDdTawUzn4nCoQ5iXPevt3No7O2YIRhhczYFOjsOW20i0Y/8yk/gw8IjKcv1SMTtbC+4WC
LJL76byP96N3IHIAne/6duzjZa8DfAlkp2h5Cx3EFwZjI9cnvRbyyU4vQgsZ4NKzOKJhhpgjA7Ub
TboBbw260WKnA/Wv7LHK8ayzo6yFAFBDIQAKre3rD0Z0M/NnrXC3NXy9Vr5YFRVUaAAN5tIOaf74
BF5Kd35sb2Jbj83gPN0YZ9ElmZL6Z3/WA5PVRbg+y7aQTRmNqknEsRVQwM5V2Z2BjoxykcPp2UOL
a9CUhIyxswHE/5zryZftdbO2lgo8iqgqpDgDQX1vtKaIgS+ljSxDfNiWwtIZOuWqgqAWfULkgr9D
UuBJKVj87eC+I1LIqKAMjDo6Oa4NO0zPpWYSN+ZRHcJiCcBvu50BO9O88uVryeyfZewgnXrNsw6e
jGtIu19wKrP8AEQCE5SYjPcES0HpiVSxBEB8UL9f++kfoTPrfeaEdnAuvnCBm2J6naAACK/aibtl
KihrN4n9Xlx5FTSNhaajnYP3dGQQkwM67nf1rsLofGQNLrE36V3QWBLjJfGHF+4vW0cAi5eC0bXX
RwJwvGzlQfVqV/VmO3NSMNfZwp1YmAPQIjmbVcJhxHUaZW4iI44BLg+henAum5diju15zADTz4q0
mGdKGR20MqUpR3ry4xN/UM+Sy90g6+zqt4Y1uckJNGQA+Klgx1n5MdYSKYuDnJUUBWCLtof+26h4
YsVbZX0xgOm9ffEZjp0mP9KS1NdkMkhWpc4sH+WZFW+J2/ecnmHtCmNKAx6tHgQ1T0Zpv38zrNRU
DoXL2cXLX61Gp8KU0C/0uiVAmx0GQuIn6RMAy0vPTo+syk2nBkh/oN0/zh/KMHaKwX+apK4GSXZl
KdkQMnw5w3bRUxNK4OdFi6DYTvSHPrJ5cOh+Dr/h6tx0ynZU4MAeeYLmrCcPQvCahIzYkeU96WlV
TepbDTAEpBd6BnCPtCO1ZZL2ZzXUMi6NTtkFQxHFOuzR4zBqb+FwG/sjqCq9uhsYp8K4NDplFSJj
Hv91lmAK2MlTY2sZC7aTJYK6/z7w3qWIaDIo0xv9mWM1VbPerHTdKa6myuBkhFOyJ7ng2N1JnQtX
YbeX8ICarj+zPMV6+vWXp6BLTpgl1jJeRQ9b/z0/kZEFEO8eptfsnL75mHwsbhOk2xQ7R5tPw2JK
Ysmm7EJsgFVzUOAw4uCbGEtmWr1Wgmqq8ynR97z0NHLftw0RQxPpApSRgoyBbxBOVfmRK3ZSYJii
bNUBs+bLMK/0RI3S9Gil8LGr/zWvgQOOS4yeFG7gssIMhjWiK1A9H+GGTVBKffLvJTECM5QvH0aj
91nKwloWFVbkjTjkiYopTBLsKy7Bl29c7U6yait0PgVodzWA9Owqemv8IsFsmh3wTjz8EMC8kxup
s60R5MJuxLv05Go7qLUyk4SKIiUer3J2Czoho+DuZl72mi6LUVYZn7ZlstSeMiIACUAE0VdIWh7I
iKS6VzDHUHusWIUlhvx9EXzOYyEmQoT9U8TM5iMrz0GgyItmzN/0LRgtBaTAvL9ZmUDPtip6UDWZ
DrUndeTO63ckf8OuUm5fY4Geah25WNb9Gu0GCuhWovLYxbcAcDK7mpEwZ8kh12Gxg740lYE+8cgY
BEA0BV79fH9XCCxjsX19BXqUVVCUcQ4VXN8G9K+B2apHgWdkeLfdlkDPsAojlw8B6TKswVgfY6w5
HlimYb3y/l8/ItDjqsDJy+c2gFLPsW5OvqtFnjS+dJErtY6m+3YktVbPyoeyto6KLLhQlFOZBH5z
+MQDiyW+kyR3W6X/UKy+LoyKKqZYHeWMIBopN6IlOsZbcFDtDv1IsRk7MaoaLACW7Xsr8JR5APZy
nrUYEQJv7mMkf8/RJi1dHgfhoZh806hZkKXbFlDgKTOBkEnkNAL4XMo/4tJO9UvZgg0JbmoAiATr
6ca4Uu9B6eJKSV0GhGce0iKwEsfFXaOMtuE/cKw8xjos+C/vIbyXqRaC0tCvQDoNfYz3wY7gNxLE
utFEC4+l7Hy7PMoPxnl2MN8KrgswEKOdR8FwJkN5GGf5Hu4tvoJD+SaLFFgQ/UyKYcgVjbv8xZQu
tUN4NkDmvkM7rN283X0Gjx/ZTh2g76AEUmnJWVH7nEQi1UE5cqXDRbsy3G2vbn2aciGDmJ3F6vik
VGSRwPGP7zAd8y45pnZ0jhDrjMfyqN9qKCKB2RnMFN1LeM7RUESmZgRWuoNcwd+duKpiiF0U0MRK
qXCMFgJgPuLGIBtocmqE2fK9qu4b/jaqQsbL/A8R+i9htAaLgwxD1yPp2NojoJgaCwjYNul1I6Ed
qyNs/bpchdERcqj3taogM962O7690eRjE3qYoWdZ73VDepVDebomlucywTQ7bgsplVVP81tQmfW/
zcZ34ov2CsZ6hvr8Ibl5FSp9VB8l1qJY4HBs4b54Fk4VmpsxXnUjoMu4tqYjKz21vkaNcHHpGlJv
5O8LbZVK6FQfYI2ScTNyr5xwGIov2zdiXRGvIih/JBZcaegintSV39m9tJsnp26PWuKbXMF6vpMj
+V3pr7IovxSWhjDVHZYDeOT3DE7oGk5yIn2y0EPWWbE2T/+4eXwGaGRxgDkN9yUSqIU3AbqhNcO3
2pnsFnMK6EocJZOFkLyu/9dFUjcbfDETMplYZFKdYvG5iJ45sKf0/yNnL+ykAOII+ZccespTCdSk
VYidljXeaQvD6vTI2daNPzRGXGVQB5bkYz1GIoKwcC+4ZBgp3xX72KwtNpQ147ToibsozpVaIvgK
oQ4iQph+DjmepGVZDYYK0kyiSSIH89xj1wRgkZHp4vJNNhWPtOjk3l9eX7rRougCiWt9OJu2vhnD
0pvrJ2lmUTf9oaHk1yHR7RZGKSZpOOGFK3vGFzKPw12kS+oa+KddMg/TAs5w0t38bh7AcZCQvAij
F5dxdnQzRq8UYE9V0cYfJIdAtaf8VdM+pYoKz2vgNARDoUap4lxpSj2OqPIootWewARrIy4SLcNL
d+XnDm4hjDIdIe/z4iAg5Jvl1unE/lSH2sUQmKyBqxu3kEPZCr5tkGUMAcs4AOuo3xed1/b77TvM
EEFnzdVGzBQtjhQ7Er82RWZqiWpOac4IMciG/GbZrwuh0+U1GL/qvINflNrQVoN9kbzJ0Vcuufjx
KREYusBaEuX5I12JAj9Fi4LG3eGZaBqVK8/P29u27ukXK6I8fZL19RBoyLuRdBhnhtb8YjgyQE59
s0dY+KmE2EIcFZf6fs6PMYfirM+dev6tUe4bFmbO6ot6IYJs6yKYAAajxCkZAjN0rl4SfvqqDP/h
av1A1bpk22SdDBVM6MIQz4mOfgGlOpccIEbnU8d/qudwsQ7KEtToK8/broQJj7+GzYVj0TOxFkFd
/kpsMNGuJLI9abexckSflxgzStaso6DufTWBnVcG+ZU9IAfE6S9pbm+r73pL6nWT6Bx5LqAQ02nY
JAKQRfoLK89/lVAzA8mBapZmdOodZPDwnNPs4cjnu235jAXSiI+5lhohR543/uzJwT03fdn+fcYZ
0VnxlC/EXE7Ac9nr3wKht4rgW9WyWNVWI7nFHlImQEbs3SoaQmMMzSPHJTqa0ppJL1zENPH+bj1k
Pxd3ExjDuDoVHEFWHH3jp5buIhYkF2vLyN8XItQya4IqQZlmkkbL7wzT0EpXbIzP5O0Wm0aZAAV9
K0CxQvibGjt58Ab+fnunGJ6Gzn4rSjno4KxGXrDk0EOGzoQGHJxZ81zxuRXU46kTPldDWKyJsgiD
4otiTLAiC8C3BDtpV7/IyKfBE1wS13e2F8i6OpRtGOYGtZEGEarvC+dBxdDHp4Blfy0HdJwfNaEp
ALqotEgPjkh5YHZA/Efyf24vYj3lsJBBZQHypAb4fYQIShDMEvNZSWWWmtmAJSqwsgd2vX5bu0HJ
+XFNXSxVzWzgrvp8boIusNDeeuNTYBOLRVEGIZLCIi5azLrxxTEYD7nEuDvMXaPMQK6FY66OqBIM
1mSJlgz4ABnmmphq/shK2hI/+eeYTf8t/T1kidImsNFGcyj4L8F0AaOKmN6oJcuQbqu0zlM2oQjj
CEkTKANX25J4k0oP29r2h9/XVFkAoLhER5+Ag+SDccSkipg7SvskszrnyJVb2alfv08pl+IjfdaR
HInskSfjfwfaWU0Hf3Lav+RQ+sX3tVZ1ZGKOxJzhiYD4NKhIkdHb+kU7x99kl5S2+V11DOzO3N7E
P3i7X8Ip3WtFXcF7FXZnrkszUC4iXAQfnGLW8NQfbuovOZR9k/Qi7rsKOYVel62sScyGh3ftWSWq
P92l/8qhI6BKqrpwqrEeQierH9B3Dspm6VzsC7s8fwr5VMHj9F8NpOOdQZ4bqRkgrE8fw/TA6c/b
h8PYNDre6Y0wAD8QXth9f+CHQ57uNJaI9WSPIimAMVQNWZDJNywChCQP8rlqyWPU6jE/3JjzTtxr
HrbLY8HcrF/YqyjKIPBtZHAY20Trv3huk9xqMsHe3jCWBOqRMBRNmPgdqIvHHCP/ankwRFbiZf3C
XBdBRQVcG1fZlOKFGA5uy7mRfKnqs9Qzngrr8c5VCnVd1KzVKom4hK45CZhRD0ozA0KZIj+q8zkw
mLNQ67bulzw6Z8Xps5SNhOOQtJzLP/9tsOmPBsoiBIRorE3Oqy3+yJ1y71PtE1cNpDNZPIAnMglT
hjaXF+bU82Y0v4gyq/SyfpeuK6SsOZ/PcciNqIaI0uSNvfAzUSsrUQ1WIY2EOL97jascypqnhq7W
DYchWgCD9Kakz3bMy/u0ARebUHtDEmJ9Rr43OICyNbydBKw+YtZCaYveY2ZkNjCclxlWDmysILIT
DC9vX7T1xtbFoVFmI5XihNNicG2Jd/UJlEC76Ny/1MdYM9tDfEHvhqO99q/xefKMR4Zo1gIpM6KL
TW/I5JHbu8MziqVuCXQU/xHPwX3uhF9R6/7K8tEMu0JPFXWhqI5pA+8ltYdSPdc1q0bCsCo0glSu
tn4/GIhl3mMNYIbmduC0mtm9EhK4ys3PoIWOLVbtdb1nYHGMlJ1RgsTXMDND7r3vNVZyGHfqq4bc
sW+CK+0p9TQWlt964voqkh41MlJD4PQCIknjYPsQu5xTDaY8mPWxegptZJHQZJTZGJo9ACnM6QdT
UiyOseGM/aZxpYZOy/mUcET0agTerB+acuimydIqVlM/Q3PoqSSlBNTawCGIVO8qB6DlO2GXWeWu
dGZrOoF83mGNef4hhfnLANEzSgK6WCUpxFO8cvy7fj8fIy+y5BtCRpq4gc1SoXU8psV50vZmFiMO
lAcE6U3FiSYO6SBUXjIveNKc0RpOGAQ9l0B9I+PQsccCxll/z8gizwuSAlhn+lnbGyM/a7g5pf8V
4BnTeMMPr7z+jQsZLnnd7FwFUQ5k1lSp0wkwQ88dtFAws+CkNyzvse6HEYjp8HCi8n64i2iszhBe
1CpSqSnuRF11t9JUnZox/MZjYGgsuNSUpM7s++6fQU0e+rpE2rh1BCCMtn0DYMxO9qIKbbBcjd7A
Gg2jBaPo89418Lt/u34hddxcOVe1pkO9/Cm8DTBaLqqTrQT1TgI0RhcNt0qYOLJQn6L6cxRkylU2
5XT6gVPDkbAkS8lJl8+I8XoAOKPjoEOwauzL4kvZR1YX3XZ6Dw7PZ4bjISe8tXTK8URBEefAwP3X
WAKo3Qtdda85pMWq9TRWcWVd366LpWLZTI7iLiPdVelcm1r8KAv/GMW37SWtW6erDCqYlThAWnQd
np6+kNt8WXmj0tjbIlYnfAxd02VVAvEXml4+PjDQFiKLcdRgLvPEua2tHnI3cDRnPiQWKckDrtBl
VWBXn9RLmdRdrQfOmGeipINVPVeX1A4OhpscfBuJ8O9QV3gY3iyB4ZK4hh29fGbFBgbDQawqC4pE
ndw8CzWobFByIcF0/UogwDknfhut+lvvBbZ8MV5jiyGThJW0bhoLmdRJTgTgLxECJCtDi5S4sx2B
la0zDCZHt4qV3ml7hsQ1F7qUSIUOo4amZ2BAAQH4abL0Q+MVnpKZc4bJ9eA1RicVugV4i6VNjHXS
2oSO0RzGHg+jHtB/JWZTFaQSFKuxR3TIGfsxt1JWx+jaRVwslEZEKdIUZQ0CztrJwAlPTC59FljP
8DUvZhiCqMM38zx6wz5ekk4VWjEvkEnQgy9+p5tx+5NLD6IB8puCNRoirDmZpTBKV/xEFrN5xh62
YB2eDjw6DRO0DxCwJrTczkBNzNxuF6BKlFufqXguZVNaU+p4obciFhrqT2HnZGJjGsHPbdX83arp
oqCoQIhUMD8oqtRm8kbZ/MuNVXI3bXMZlZft319JMn0UQG1gOtQYLqiAT9K6+l20m0EeBLwXdIMR
6E7W85gpjdqyOeSUck5GAvJNWt6CQ+Dx+8YG2zswbedPxOcfFkdP8sqERk9P0Bqf7qtLe0K27lBh
fMJ3szOGFr+MDtrxnRqcEyCnC5+AfbhjgQWsuIyPn0De2IsoKJlloetFYNqQds3BqzzOyo/1Sw+E
KtWFyd5zP/73ZpaPIimPoVT1VNRhChgdfdfP9wNqJOEPhtr8nhr4KINKDSTTrMhShZ31AdXXmOCl
RvyQ7VGQPbPmG1bu+EdZ5I4stjAMfVFoGhlK05nZP/UJ5UyHs7rX6ktot+bw/XW2CESf/SNgXA7G
5aMHeuskitJuEkTMqXyT1Z0cscwxuVwfPd3HlVFRGHoJNTlrWxl9IN8m5TKXoCK2pOghaa1GZyXG
WKuhTIneN9wcIlK39ao56gMfmaU/srBSWHpBmZNO7tISXAQkXhhtwa4s9VXwqj3YulyWmpPv3do8
ypaIgtomAgEBkuODLz0q6n6eY9PAGEQiFv97TPLhpOgmJAzOqxOngcthOvQnwm4f2vqP6BT9iM0E
L/uW1bLPOCy6IBTFehVjuAMtHBl3VHkMJH+i1eXjkigz0QCYo5IFzLry817I7gKAbWHWZttO/B5Y
fZRBmQlh4koV6FrgYhLtIvjZwUUG2d08sy7SCkbPR0GUjUDtgpfnGHoX/TNZeGBg7iDzpNnEOEXn
DnbzSLDaNYIGy3IyLAtPj/QWYhd2A2oSSIvwzzmwBt6rXcccL5276lE00Rnf2qze4N8DuY/rpSzH
pIuzMcwaWqFiOOpZPVXaj6EtGeiKLC2kTIaIxhQeRNnQQqW01Wr0uIDfb2sIayGUwTBkhG8xmerW
6rs5yy1h2nVc4GwLYakhZSpKjm9aTkO3ktAGu3pIXgzJBZiy3dQcQ+FZEQ5dtCumtkvDEPHUYIW9
Ge3QtfQoP+TPZNjQd2ZGkmXdBhoYOEGzlarSQxhtXoHAaKxQCWhTswxhJlTww8ZmNvwjshDE1pXh
lyx6BqPXi1LUAjRd+LUry7fxwFA2xlro4SFRw2S8ouEe5UFmTWgrK7K3UnZTBY+w9Mu2QrDWQtk+
QwmHjvcRlc35TWgEzhxrDI+xrnLX3aIsX6ak8qSVeMQqym7M93Vww2suiydzJQFNzMBVCmX2CENX
EoQDzh8Q1/UPPHvOyqmyAke5yGAs3yNniUEB5EpveodQwVhpZbYs47t+ha8fQf6+iM8GZZB5X0B8
1upvIJQDMo+VYJpt+8RY2kEbPLGItaYDrpwoFeBqQjtgJx+mSXfEPtoLBROTkmjA79HFdVGU6dPr
MdD8WiSIiqgiwp0APebcuGTiyLBZ1BCsHaSMYKfkfFyLaHFOK93K5nSPVhC3Fsvd9h6KxM5tLYqy
g6mcaWPYoEeXoE8IBAV4PvoH0VO+iFbnzW8gBz0SrojQyc8X/n0oSPBEVzylXwO3tkPGjV8p2XxQ
3/fc10Jzwmjqu45DIbNR0GOFQSjSEv84+paCTORkYyDpLWBBkpG93NiD9xrAQuaozn4MZi60v6VO
2ammIQVu5vt2Pbq6UlusphSGpXm/wQtxfp00tdbhckzJJRW9oWZ1XDF0h2ZXFKogELgSL7EMCXWg
V0SH6Cy+apgrIGOWoRMQMlFvW5FYMimz0wFeD4Vh+FNOfZr5e7G80wJGXLACBg/dwMgFIOg0STbo
cQmx6oLJIA357X9QuLR7STORErcl6xCaGbrmyfDo4ydWtpBK3UReLZAYn3BDkJi7j5HpVdEtG4cZ
Y8h9VSsWYqiLOPrtMA8tnhNz+RiUp5l72F7GSiXrw+7R75XYr3ijH4kAwZRSgMLKGB8LPO3yvccM
gGr7P3rLv8FMDVKboplbyuv2B6xqyHWB9Ptl8MU8G2Sg4A1ycCcgT2gGYmvHQscwIYyNpFGIcjUz
pFqGJsL36Pyzz+IkIAfxm7VYrINy42lT6r5GEqZj90WPvqvxRa4UU6tOYX/XBedgnhh+jrUg8veF
vej9PO3LGQJzFeAKqJxVEqNQwjoa8veFBLlJSy6Ocrybo8AtO9Cxip0HSA777zSActgaOlz9pgYx
6VztNcXLhUNiuH8ngvLRUdANglCihqZKhRl0N2r0VKaMIuEfbpKKxjgZhkiim8oyRc+DTnkPBJJv
ipu6/h5k5Lb+WL60JiaRbAmz5IadEiJ5M3BHxkVajSPVq3hqGzMeCXsxQw/OoHeOpqZoA4suYx0d
DZ5V/l5phCFG4yqL2s9eqnPMPOAyEdSF0Mpv6tas7ggdTI8qP7p+LM5rvTw8AK+TFZqsaqXGo/Yt
i4Kg0dXiMO9nkQsQ/R8zkxCiAzdgZ0q7wjIs4a4gw3IOSO2R6BN3qVeD/r38yQFEYFuhVm/74iOo
y1fk6FHsVTwL/m2TTTzC+8TvWA3y7z75N6uykENdQb4whCoRcMlJcFk5pE0WtEjnxFNPvp27oUt4
wDkvRdd0Ymu346u4Y7UBrfRW4LAX30ApFj9VmVITF9QjMd3eRI4SW1KDSVLpmUzHSq//R9p1Lcet
K9svYhXBCL4yzozSSJacXliOzDnz6++C9jl7aJge3CPXftlVrlIPiO5Gh9WrMxHpxX6RZiOS0y+z
nzqlwb+7FrGTL+PtELBtkUCRRYCIEye12Yam3Fs+iCAy+4HmRjL3rLc1UY1oxGHlx+T98J4V8MYD
nsMn6XN27h7qQARN33XjG4FM0zZOVmmtSikiDf11c3Ryg9pZX7zFwZqqgf8sQPr5JzZN+mEYFGRE
SxraXT04VoVyQ/q/s1AzPbmI4VJlwKoSvWesWgp1h/AQV0/XbY5d+u+2cPn73AtrFK08gtQC1X1d
ctJ6dYclBqC/PM15ak+x/JaAYXMczsQlXVrXrEO9ae2ORv+QvSmV2/x9zrSVvI2jfoRpV+19Etcu
qW46PRI8fPt+6vLNONulHcib1xDc8fIpPDEOwfmEVXEHKnj7/mA2FzmcweaAf0IMUM4lhq0eJq+7
ZybbsalsAHh/6o5yEPXi/+AbLzI5U+0MI57KCRF45fVuOdqrC2eBfWRsclX31MNrjoj/n27Z+tLm
UAJa978DbH/Vec56MSE3ZVaN31DWj+AlqKrnoXeuqz27ot/V3pRNRQWhgsaP8SfplMpkigE1U5+W
+ZiT1jHbszx8vy5m3w/9K4YHQ7fLnCo5RZNEoo9R4kWdIP3cOwbea7SNCI5CXisOGz83lGWshgVr
b6af4tqbjRs6RHaZCnzd7mu1kcND49Ii70vS4EbM2F6c9qjfYMXk/fKQgesMzaU3VWS28ri2LbYx
dX0zwuvFzfOqvlDr1CYi4PFeyKMwjisT/htgCc66Unj2uJZhxct67LVDaWESWNCP27v+rQjOmFqz
G1UZ67vdqL5Ry/P0puvfHIEzFCsDQm7NCtRR62eNtvdT+9mqfqaFkFlqr6+4OQiPlaFpFlWYycVB
vijYOmL6k9f7gye/77DyyfK6j2wsr30/YoXbLWPTFTUbd0tn2x/AKUQhgYcfTSZW15cx2BY7lT04
IUik2b5E1vHpezt9R93RAZjBke3i2IJlpMEOVDbwVH0QPcu7hnf58hr3LKud3jEmKqzelo9N8l2h
P8LxtC4iTuQdjCRVtufmnudurEd5KhGXL5qETmcrH5VFuU/IapvLeJrT8lTn8TmPooNkirBv+1a/
OSRT7413MTMpXycT/XGG7jGBx6WfEkTGDSagWIyKdu91b7kXi2wPyz3e2VAo6logTEy63JYpkCHJ
S0d9efEjUTdlN9lSVF2j2OChySY/vFjWaxdSjSX6t2y+/RVrXNvZj/bQ43VbvcGXfQURsXnWk+D6
Mfcdz0U0Fz5MpK1TsiA1j0wUWTvDDqcYwHXR19zthW2PyDm4dpbNMY8Ra5EHVBlQYS7u2DbH1Wnv
xfyUokNxrq6Lx7pnHJ9uhfZexa7uSRMead/qLl+O83cotGJQmwGKQvkTMT8by7kbTln+eP1+9r32
v1L4Thum9KRUXtE1X5PSVrXCntsv1yUIPhbfaxuiVW0WpnwKCdTkWTVdvRDE9X/wHJdTcB4KFK7/
QZat9JCmD0O+2IQ+alGQmbdd8qKWXi2cbxadi/NWYxp1kqQiqiojbM15NstAEXaiRLfDOaWql0mv
EwlEJ8nkhEl9i+6yYKTjD47v8u3YOTeOLzKzPsvqgTk+zJzfl1g4lDjriTitzZYIaIK7YrbBB6MK
aAsJ+l1YlMevawDeOVJTC7ajJB9roJw09WXEbnQwUI8vBEvL3qJ8F2ncB5wlc0xWA2WmunkuqztS
oJqvfL0uQ3Qi7gMWUy31DVvrpitS6gxxfZtMug084Jeon26GfHBJJqJd+cOtXQ7G+dUmkwGpZ4ik
8dvg6b56k9zFHyTHujNPymH4Klogu6+IF3Gce+2lRZ4WE7eW5rE7GMVhktfn659x/0G8iOCcqtrR
sVjZXrmUPsRSYA2a06tYQt1+MBYRxkoki/Ot2HlZkmyCrM6i5zVbnxZL85a5uQHJ1KFZ1Mi9fjbB
5+NbJIsWl5qiwcaoVTgYdQyMsRGE33945P/9fnyNJk9UaRgrBDDkoT7GTvHYvsOinqP1Et9jUQ5G
pqYPjMfPckX7mgUfk++LLFWZN4TBeimo+zIAKdSgySqMn+Hlern+Hfd97uWMnM+dCkU3LTZ13WWW
QyunLs9xIiKuEJ2HXebGIU6amiR6CJ8hW/etiZ2/Umyn1fuofJxo5l0/0B/ilsuJOOcBAuq0JCqw
G8uJRfrYqGJHweIDpJz5okHyPzyTF2Gc09BN7P+VK1gxwygPwK2TIH9iLTlRt110T+wTbz7hGpVd
2LGKg0Y+xa2nVHcRFRTXdibwWbZwOQznL6peksJ6QQAd3csOxoqc+KE+sAXD8gdRD3oXd7eVxfmL
NsbLNC0L7PdFOxnOkNkAV3vrE9FtzS98+rqJRogpF3xFHt+l9BONzJIl7WVQmbcTPa6JoAuxQ/H7
y1fkuRgwSBB3XQhUT+ctXnHQ/QEDKeSpPhM7AvI59Jtb1cnR2WdpUIdkaDpUaFIQwe8Q2QHP2dBG
C23KHqo5PbImAab2Dtr37Hb2Sk/MHyewcH57gwXETUgLQNkIRudHlENIZYeLn8ww9ERQtRLJ4rxJ
O2r91BAE2G2yHmdzCEyjDeawCkx9uZEzUa4ueGkszp9ECkaachZeTf23tErsTDhHzmLpKwEcv7ah
zLqmXypkdGxlGUMr0aNy7L3V6wPLLQRfT2QCnCOJ1YRkCtteMuXvliWg6YjAXuTwRUI4T2KUS6xq
CjzJkNxFy+j05GMpiSpwzEX89tk0pKg6NTHOx49DZaWq9kqFKDE9JqDFyQI90HzxUojds2zEcJlQ
AoS/Wus4y9w8rFPmjigl5kpjC54tkRj+Ia4A5rY0PFts1KRzhpfwrEh2ecPIYVMPqWT6Q/0kCjR2
A+3N2ThTqotBatomRMaVJ6euBBBjko+Jmdq52tvEkL1FVwRRleic7N83Dxk14nwxCQK3EiF9Rxpb
zw8xtQSfc9dHbA7GvctyWo5yAVAA9lQ+SPFtGgap+lkpRmxwfpOub0RxBpUoA5r8MvSjyA6Vee6l
c6ILAEf7uclGBmdPdbXSljI4xnBiM5Ul9ralX9nkFYaO7yJX9HaI1IJ7nBvah3OR43FOl3tlPVng
uKzA4rs8reNLnohIkQV2zHc50mbOSdICJMHsODtZnh6w1ddCPgKB5vH0Ll3Zr0sCjqlXxvbOIR8K
rGxWT/+A0hQbVHqOaDnVbsXpcm88M3E7YpeitCZ4Fs1D+j0fzuXsifeHiz4g5zoGa1BaqYB2VN7s
S1jdYNnpMQzYeLN2xPE+Ujc6Nsf8FD+Kiry7j+PmgJwDsUppXhZpgtcarU+lJR+iUYS3EIngHIZk
zl0Va+hSaNW51+9y5fh3nlfnfMVYLUUhr0hd9Xc6Sjb0VBwS7LtUzuujHiy3vVO+iHRRdCbOZ8xa
bcpRxxK87qtknTvRtNh+6qohdSNUw/vIjxbM/WJm8ZiisxcOfl6GN7Wi3EsJ/QI4Okpf43GaMI+d
zl7XTrEzNsVRrXsfbA1HRRmfW5LcpE3vG5Z0Z7XC4vm+Vfz74/gKKcbhu2ltXw2xP+bu+nW+iQa3
PfzDgz59zU/lHUltkVfbT9YuH4Wvm8qLsc6ljK+O6hjWto2HFuQn8KDC9X37sfdGEhcz1EuqFZ3M
KrSBcWLE9TWYbIB/esXIiEbu97315XNy5t+lpEoo1lS5JXY7pbOft1+t4UeT+HS5n0YRlH8XB6Rs
zsaZPLgvsgFId6S8t2ybB2ambpinAYNedqyB/O7vseDnDI6gtwUrl3NyjiCuQUKxYurNnY0ZS+gq
f+qA5CuKd2oERhcdLCh6+O1NvuEik/MNSRmHYbUgWmY9LMmu/SZIgvUmR+/wcfRUTzquvbuKEAxC
/eH8Qxang2QMEDucjCC6IQfJGTHyjHl4TMKLfPj+u3g5Ixdc5JnSaYjOMexiBWb/E9xr5fDp+ncU
iWAv2Cbo60kpF9iGwbBjT100OKS/jeFfrgsRuBV+HiFT27nNCEokS3jO1lM1g0eSHqzEFMSW+877
3+/1ijndHAaU78lotkwnsBAxLjt/UTTv+lGU/fj1IoNzILmkT5XaYYJ0XDSv79ZDOpq3pLI+RUZ5
jHMgZvPunA9oj5jL7AxF60uLTr21nhIb4ycP6dI5sR7Z3ZD7TRYd4mgELz51GrUCH2UHFhBNk+21
jL0iT49ltyIsUd9fP4TAL71ihTbfSUoWOjcZKy1il0ZKD6H2LqWSLfWqnU3nfhIkFqJr4fySJOWx
MXZILKq689Qu82QqAkwI1Pi19LM5US5Fa6aMqGPS+n1qnFbjo/6/L+ZF9ejiXRXO4cyzZlW9Dnx3
NZpOjfVlk/lVqU9a80xE8JLdIY2tLM7LrL1CpSlhbRbgw8aPo1t/z/0qqG/C0o7vMcOXe5KrC5NO
0Vfk/M0gLZFKkxGlP7yOxRP681Yk6l7v+wJs8sKucJCJ8vMnS673MFE8wPkYNFjdaA14HW/j5U06
dxHDHSXKezJkCcTE1oHmhd0JSeB3tVpXsBPBBFWizgPYs6VXJcIy9GbRsQO4RL9DFTib/exyI4PT
udEs415SoNY51tl2wfIZXQ43fd8dlcP6Ah4RgbzddGUjjlM7dZyLtcSbA/wjozMeDyryPTGkYFcF
NmK4uzHiAmvAGGq4i0A+J/e2Zo4PitE6cIGCE+1q9EYU97zF8ppnYzYDWFD/TLFwImk/TX0seHZ2
3elFCJ8mk1ptZUD8cR6pO5lVB/Y1dbYpWWJQGDefwASDKbjBve7DBXfF58xJo1iRVMl4h3zGrJQF
rff/WU+633rYHI5772pdjaNBQpH1dV8EsOVZoAYV5v5rR8SVLLgsnQuX5WFu0sZCymrWBxn1J2P+
borWoO4HcJvzcI8RyTHdv8yvcWMLxglMBYD9WXphY335nQiuvu/IN9LYkTfvEohBVmNo8fRF74Gb
waxYdopd9Wka7MGND21gPDECBeFmStGX5PyGWoUkpkCiuLnyFa0pO26/gdnWv66BIu/EU55igWGJ
ej/Ao/FxBA4JdBd2Faj3KEkdlVv5RoQV3I28Nt+ScxtkoEo9siwjLL+PlcVYa3GT9qgEaZI4188m
cO467zc61RqHFlEeAJ5mgcKroKMn+Ps8w2mpRwt2YeiorM3DwYi6B60QsV4KdIDnL5VjpUlrIsFw
+/k0D+P3IY/u8sF4f/1LiQyKpy+dykrVTA24HcZNjwkQUBaFt8wZFX5697eH4lxEnU3/aZ2ZcXYz
6dVpRXO8VUWEWgJVMzgnUUXyVFg5hiesDsTajW+Z4NgtT2F9XHpRN1CkCpyLAAS3AuU6RjqTn0aA
MY0A67Ec9R4k+4zKCtXWe/274MpEqsG5B7ksq97UEV6a7wwPlLbfWEs5/JR+QBNNDdInJPAHUcFV
JJOLLSi2v5RxiUc/Hk7T+GxhOl7UfhSJ4BxEqYydaoJs0ZWL+nGMlMfZ6jxzSl+ufz6RGM43ZC0W
1EoaUuaZNvcxyGHWXMPenFDQWhBEFTzJWpKnU7aUOE1aPqTm9yI5RfnXQnsi1scpJ4IQRqCEJgfD
jkCDEuusVULKu0a6S0T5mcCgTC6KQMS39nkJf9cPjR3G57Xz5eJ2Xu0sFnw20Uk4D1FgCYgFylKU
3KeHfH0w/vdlaUgDdVDCWKZhytbro7h50eVVya0+wu2rFahHWjtJRMxH+/plgS+Zrf9VKGcpiprp
zZIA3NT2BxU7f1vDp8K9fPvh40UIZysD0bNIY0o8+j0yCzaSKQXpSZRR7N/GRQxnK5WpJ/0Ur+hC
kMWWwyN923X8K4DHjUxypuYGK8cU1WKvkfxh0aZ31+39D3HORQZnHGmDWZMoRXzPUAAGUABYJ5wF
/8DJ+yD9ISqHC+6Gx4c05gRyGraGSQv6I8EYGiOjbcW1cMHl8NCQMdQJ9mrjlUNrJVCAK0rdytGO
vZ08R5gajd6R419+SfaLNsbTjWjpYFIahSfQ3ioZBtCqlwhckQtW/ban+KT/pS3xEJGlJVY9SoD8
pLI/Nx8icl+KeFkF5spjRDSpmUjDsr9BCTrpOxCBXSPQQNFFcR5BB8FrbsxgRM2G+bia1KaFcrh+
NfuvzUXHOX+glks9V5GBHHa41bLEaTPD0aPHMVVtvaX2KAIDio7EOYY6y1uQoDWoaAPTgNavjeWK
b3rT/nskcGH8qmw9UNly1eNiRuOuG54bSxII2GXQVPSLBM4xrI20dJi4RL3sLrvXnNJPz2ydtH6P
6u/gM3pGIObcCODG+GQ8Xb+w3SHSrXDuScXKMZKnCzw4syXWiZgPbBcLcfqb7DigQlRPjkDkdVXH
yqdfv+gapWpsmKgPte7ori6At6f4oXCYJ4zOKuiNphvR0niRSM5jyAm43KdkQeugUW1ifS5l2bWK
r4KDsW/1G2Bpc5HsV2z8khFNYxW1LIc5ge6HtSDp0bi1Pi8Ym49Por75PsRyI46Lv+GQQFIzQtxq
2cic3xM7dbNAPuuPq0O89DQHiS/qRe4aHFYkA5BFNLBucAanzbLWLIwiWJJhcCoaEELa1d27uojg
62DZhHJvNrAQvz2VpeR0cbDS3Lt+V4Jz8HWvIp/GvtDg0eMV6HzwXxa5qMezb9ebg3CmtdbdnI01
PEcPPcfCKxC/mZFNz2xahNqwMHSM2ZQ07WzzKNL43VB5I5wzMmuoW2liDHeRrn+0iH5uY1BtFobX
zJmjRJagUC66NM7AVkMtM0nDpZXWQ5S5mGa1RJBi0ZVx1kVyuY6SDuq+dLdJAghbIngfRWf4zZ4i
g+oV+hbmOPsLpQ72WN4uWSYIX5iJ/OYlNjfDPcOmNVBjYIPFFxoTrLwSxmWi03BPsa6RRTZY+EcK
kJ7mmj9M1efZKkUsBLtP/uY4nEco5Cyt6hXHUR8Wh1GcRaf+VGC9T+bkdnOMb1hpEkQAwiXq+1XR
i2S++pVE0ay2lCXqj8vP1cVJ0UY3neK2OQ7+6mC2F6PnInCLQAv5eliTZzMW31DEadEd6e+T/522
Honh5lCc0yCx0RnWjEI5KI19aYxuh2WyB0sX2Os+ymMjh/MPSq5N4TDj3ZdPC+ht9Ae0avB+wEGN
YKUsvexBBTAV20b+Tvv5mhi2zDRNnKIXpUrFuYsrJyuzpzg1f6wxUPLDdIgHHahiUWAqujbOeWSG
JldDilJ22ypfkEveNbrhXH9S9uFHm0/K+Y9+QgF5pbCE1xLm7XqDoi+GK9LHt3lCi2oqkhyMkXOH
ydkaTVB5s9Gy24g+ZO2HN53kIoA7ibmOfVxO/wFwNUjoLNA7aX56Ep1k30ldBHG+UC/SVR5K5I5D
Ld0vef9FouUhmiLBQO3+7V/EcL6wSaxi0iXr1Wjr0S8LkTXtRn7GRQDnBCMqxZY6/OepB1jdCY+W
17isHRS9E+F59p/2f4XxxYphaHU57fBODXJhZ+TGtM59fa9m5zjObIEmMDfw+2N1kcXlJsu6DsUc
IsECN7cPjiH1wFj9C0DeHIbFb9hky3WRApXgyxZWIoVomWDfX0mfyPDDUp9DMEtel7HfbbjcF1+z
yKuxiyQJpsrA+LAjX7Xcwae24S+HrLdFpXLRjTH93CYGlVz0RomCRZm8SNFXkMQBef1ZGW6GZRV5
od3vZ6qKaYGhREH9/VdZCQggwB6ATUsYfw7qcwmW//hdeWM9htiksRx6B5Aggb/YNa+NSO54Wmll
FUqQKCwox3Q4Z+mb6i8bAezMm++X6wCx1iv4uoCbs5uxslezcNpF1Azfz6g2cji/tyB3o5SNCDOk
OjDC/vBSIKFSAwIYqXYTn/K7SYi33DWxjVDOBzZNNjZaN7ySgWI8yItmm4VOeosUQcF2o9IRJXH7
6r8RyfnDYR7S1uzxCFuH5Asr3GLE1tEGe8Y6xDoQVW/3K58bcZx3lPo+SjFHyR5GVvlsAuSNjK8Q
i2ywWKbobektM1AXgXxkOFOUi+cUyLSlPMuGQ+PP8yhovbLf/Jtj3IjgHKM1xog9DTjGeIwf1qG+
I7PhKuFwAKXIXUqr06JRuxxEGEiBqfFtUlOvcuQOiHl7thBCvlmLw3XXKBLAuQ8zaUwM7bAXWart
Ma6DachEr+VuyrD5dpy/GDFlN0QGqu0MDALWMnD0KC8RiIJqz7Blf0DFi6UNkS8CUgh8o8H5EU3D
4KYewb7nrrwf2skrovDUqY2AIEL0DTk3QqomrqcV/jBMQP42So40hQIRuy/K5hNyTiPqURmxWHcn
QbN1oDfVeGi6xu1qux5GwWu5D1bdCOPchd5Z2qDmKBz3Cz1g2XAB59T4bZN+wWDUqbAit1knJHsW
uZlkI4hViYLRDB6U9j9CHRVZZYlPU0KPVC79Om+xk4jxN0fzsZ+xl68G18NapXejUWq2nMQ3fU9u
jEG0/GHfYg20bg0iE8LDepswRTo14xG59Ko0H7R83nUD+oNzvchhseLmsWpkOVLHEYn36C8eiy0w
EJ9jty7zdbmzfr8ubl/XLtI4e+1kPS1nthyPUQU3n9VINIW5bzMXAZyxhrk+LW2O0ukq9Xal3ev6
jTW+pduKRuh/r4azy7DtwEad4mpKifpkjNzeah+vf6c/PEIXGZxRlmld6pKJkI8tIB4+IypCILsG
Eug/+kD6tL67Lo/9ud/fh4s4zkAnbWzzUWdrqw3tpKnYkKrjXdfqzKnzcnGvCxPqHGehSr2aU5Og
LMtSTzZhzCbDao+tC2XT59eliVSOe86VsE9BMT+jyYMR1nnxRk1IKMiaKle+Hk8oOAIvK5MCfaRE
Df06zYKwSNxkkT0dYyARlFFTh/fSiLq3FH+7fro/BIH/3pzKvexhl5hmyJY7dV5xT2C/xR39Ht4u
r2TDeJOwRlQRBYEC36RyPqMa1TINTaR0et49DFWPvQfzQ9KaH5IBeN0CLU11sLGJXHCTAiVVOedR
YyykriUGRs9/rvI7VIgBFba7LhB8UtHxOB+y6OBZwZAAyyKL+9XtHKyIu+/Qt2Vdn8ENQZuUsd22
TvZORJ4kUFaVcy0TNXKg1VArUeOglz6KSa1EZ+P8Sl5kRUcM+JXXKfW75HVKXT6IoC9/eIQvask5
FGOhZJpUNmoqrYc2Ng7dlHj5jG3f+uzSCRTrE3FJkvSOMViePCiWPWNjXTuaTr809ppp31LSuRGd
sKkP22FT+RCT6jgX6f2aDU+VNjg6TR4HJXdoNtypiiIIWUTKxvuoVRs1WsJ2a+0Jl2GBTDizUtvQ
Rdm94MVSOf/URG1W5V2luc30kpPM1qzMnqbvAp1mbuCKi+I5L9MqLbAhG/eOxZSg3i3fMRdBvOZd
5IoWCYneLp4JgQLHEykx3CGbUvtn3Y15j0UR9urlniUkHBPYDM9eKZfZGiVWDDRMHp1KMNtXcS/I
0ATKoHGeB+UyPZsZy5iOJQq69ajGWA3bgFJP0J4Q6ILGeR5lMPHxRhzFqlIXBdpvQzvfgUNEF8TI
oheYn+OY5XFewCjO0DbRoYkcCZNbKJIxutHwa/kj+/qX6se5nbgu61CjrIF5XFE0WA/ysXolNZVc
YblA4OI0zvUUfaQpi5WwaVfsez5Vd0Vj0+/W0yrbquwMvhWwwUWK1QCRrY8HU7VFo6H7jzKViU7Q
W7E0vmA3ZvEAmk5sfMGW0cWZARqQGo/FcKYj+4C2sUJJ5IrWA+1qz0Yqpz2JlNR0bZHIdSSYlZeC
Hovp/fWLFIlg/77JFgwJYU7IRs56Kz7WTflZH6hbUCH6bNemN0fh9MUoSnkuZORw7JlqHsEUd059
y1us18xE+5pqtqhOLToapzZ1ZISNMaFhm9WBhWnGxh9EsGfRqbg3BaRAmTTLKKwu69243qrRx7+7
He4p6VM5zRLKoDmWfMyt8JYumNBNMv9vxGBdwK9KEKJcWxUmRiCGuLU1rBEhzc8hFhnR9fvQZS6w
7Wei6HOD+zDWwDRLeyFP8ZtgbP+qGYizfz3JmleLGWHYzJ3K1NbiU4+9FVn86frnun7rOg8gwgrH
uRwZkjJaHiU1GKZO4M1FX4qz+7KAzUchkreowH75rHJHCtpNYa1eJIb9+8b2lZkkhdYi7ZXLs2E5
BhiURtGGGtG34uxer600lRiJUqzeFuOjbAjqoLtLDpXNjXNWbhl12WGZFKbLAUKKDhrKu/FDiwFT
VwMAKvblye5tBihjDCz1o0K8JBOy5+3D2Da/gnMEXVIOphJijFL73IOZ7DMD0hF7PkyfchJY2NWS
vK2YuBHJ+YaIFFDBlNHa5Kj0FpnTlc9GJihbsOv5Lcq8COGpNCLLzEy9R5RpYZ3xfLTW3AYXZkFe
rluU6Pvx1BlWqI3REMKRaoH58XX85qG9YbcGCK/H2HpEU3qig3GOwlhJmTOGTzdPXszm1BFwZ4xn
uQ7+8mBcoFnksd6EzOktp9zCGkMNXR3jaAIvPHzrQJljucJFTexPcneGQQfMeAPXDw/4GipuzHqc
q6yXNNxZ79YYuC3d8l3ktWjVFg6j5kvvRDXAHT/yi0DujGveNKZeIv3Lm+euLxwzO+ZDJfCJzI6v
nYrziaFMs1wJG5DY1arT54+0uA2TF6s4TSKIzV4sjfNQWcbuDUp1frg7luRiygFBRAW1e89i2/mR
bSDqnfT0/2iG7XjIX6RxrkOqV7UgCTRk9sHl4qSIpissep/OaE855GU5KE8CnWS6zX1KvPHYuapQ
QzGgKfj3jYLk+aQoqbYSVJgm7x9qu/lxcFk12nJFS4h3gvdfhHEPAG1Woi15xeoT/bF8ALsJttEg
9xe8A3uXBjkaNSlVDV19zWE3hwrjCTjmNQGgKGcshx7bBIMV36joY0NpLUZ/7X9EqhKNEhlbWrho
Ju8UZHEDZUryOjDol/Irm57h13fNVxGr4o7243QXaezXbE6X0G60ylIliJ0+URIs4Y9mvi+roMoF
33FHGxGZERM08lTDRAj3qmAqrDZNQyGu1IITJLKt+st17dtxFlsBPLy2MJsK1BM6AT+kalvgwqan
XDj5KBLCXQ5QI1NtyT1WemOCyrxdq2AWrUnYK4rgIDqhhgkCLICCf70SRP19bY1QgPSWfIwO6iFE
QZ88kpOKZDQ+ibKZXQ3YiOPcRFYYYPRWQuLKi+4VmuQqaejFaefnYfQo9cO769e0x/D1y/E4Reix
71AbyxY1PaxnWN3kS/vMAHrUrT3yNLjze+szm+wEfHi1BaJ3Tety1N+Idkg6T1U6Ezd5z0I6wCq9
/qQ/AlPuodV3EEgTfFi+LweceaGkBqRF71df9/t30Sm6lZ6wOQ1brAIZJLrTof+UCz3ITgSCDwwP
rJgqgdvivLAFAKKqYkbKDclzjh6dngfyeFKF/YT9r3mRwzlgTJuvfRHV/6AfOlBMjV8z7NmwgtKL
YlvYftyJPn45FmcW7USAe2p7cBJUdnlc3cIjh8L5trZ2DVbzzBcJfNWG316zzXfkDCNZlWYuV7jG
9NgeLb+nGN+P7kLoqRlEZ4WhjtwK4ytpEH4uX0QIwr3K0C/n5exEHlc9NAe4GpAC+QoOy7a1sB2N
7U9qt/Z4p0q2qCImUB0egVdLI/YwkALVy/rOtHyl0tHVC9boDZXs7dl4qunY6rJJzgGcKfX2g0IK
R53JA0gZ/OsmuHscRZHBsyvrbLT5V09q0rgg4EBGiFANOdiC+9A2BvNUtti4rUazaFSdOf/fFAZU
N5ZmYLeWzhs8dlPHhUQ0AojzfaOfTeV5liQbjWy7nVEt6M/a4g3Dj/7T9VPuPxgK+HNkxCcqpZym
KBoQoKgz/xN2WX6OMUXJKQ+zw9qkpVN9FcjbfQQv8ngtWeQ8MmODEORU4YmtpSoQyoKNOcjv1WBx
wWnnomB6XeiuTBVb64AMNjFhzFl/AfrnHKckbqMG+fRdAml29P3vRHD2TswwXXO2fM1M5wD7AI9F
X9tdWojUZDcSwvol4JtNjVp8ybeqEngV0yBu8XP1Tb94pG6HF157AJQCSakkXHi/awYbgewHbWK8
YjX6ekBO59bLPY0TEJsT26Tn1hKNFO5ekqYYpoYdMthGyUVHsMPBiGTkNy1YamTJ8is5cyIqIgnd
PY9m6RrGtIBvtzhdWGNL7rq8hYhK+zGFjadKyNwstHTgBQR6t/uIb2RxSrGCNK/RGhwJTqqRP0nt
44hh86zFiyMLQcm7wnTFooqGJa4aD+PqKir1tMZFscEqmLNTOSVxctMOn0O/cwnS7Okwxb76SX2L
7uuGBtZV8OdRvmG+AodqNE0Elo302Ix3NLyTpuC6ee1RJenyRganhpQuarwiJnLloMYqvflQ3lRH
fEe4C9E7tquIG1Hs3zca33ZZPfb5zLaAKx5iaU/O9UAvGu/6kfbv6/LVmKJuxOhk7ZOugSVH1bmo
nzTrZ9o9debnNRRcz74gi+ogizctha9w5wsAXkUkI6SzzuDbWfrbJT3P1VkVJVF7s0e6bKiKJasW
kjWDe0umthsjgKKQRTnNe8VjrKGgSLWLCasFsToJYzPJBxC0Otc/JPurv72cF6k8mQe4NcJSWxFK
JrruWEbixG1828XyMZQmaud69ZLK2g90E0Ts9UznrgnmPJaRpKjVpTguZOvLUxwJsh3R32cx9EZD
QF5TJBUiBVdrW2dJ2yPpG5Fd7QbGm4/HRTlRRMJ5NRYExh9XH17jJQtiXzsycjrjax6Ieof7BRFT
JgaWh1qayq8QTM1sUtp4ZCpC/OyQs27bA6vytIABZh+ua8auJW+EcSZWLY2OOjwck7HclQQrA0+6
IvqAu5e0kcGsb3NJVS6n4ECUoASal91PAWa37pbvOUaAbWDo8CRbrkjh2Z/8Te82IrlnBeDRXM9T
hGxj/ETTmxHl7wKddSnP7BV8Ate/4d5MHMoulxvjjbqfzGQCa+Yrik7xcj9+ZhuGopP8SX5YnSJE
PpHa0hEcgwLJu7p5kcyX+ccGQVWs4dMWoB/5yKjdw2O/YF0pcaRT5WJRnihQFFwmX/AHGWVG5LFD
y7EubJMcokSA6RRo5Kt5bLSla5TRnEwkFbm+QMAZBCtOqpWCOxNJ4YzaKKyZhATBaFN6pCAAslF7
yVdXcD8iMexrbg5jjjUoNGf4P9bkwig3oGtQw8wpPurBaw3mvvGE+05FV8R+1EaoUlSWFAL448bL
TVM+yCL0335CtNE6zmm0aq00NISHGk7xOUa/rLjD9rh3ZgAgnhvei1ivRR+R8x95p9F5HlH2Dsen
fvhOsEc1EcnYa2TBhlXQ3KMEjRCbU4i8LdPErOAx2o9GoDn6YT0kQY3xReMbnk0MBHeiaYbddNY0
MXIJkiWCQuSv16SZkolKNOpXbJZM8YCqkF/XqBp+5g+VSBP3PeJFGvdS9m06qUqFlxLbVdRvZmXH
IF0rglUGfXj1rDsJCMQZDX3khgInta+OF8nclw2VdOhlHemsOkROJGfHqrYEqLA/3N5FBmdn5WCo
NJ6h8usD44IE7/xjE2AAOrfr9+x70sgWDa/tZkmoHyOTAB0X0qRfr6+M5GisF8D1pyqy0/z/SLuO
5bqVJPtFiIA3W/hraSVK2iDkHrz3+Po5xemnCxYh1Ay7F68XirjJQmWd9CcXDwVDTFRcUzH7CFbd
JNEgn1aBEOqZBrKs6LseHoOwMGNmcLT5yBBUgnSL11VQ/r09jjbPuYBoDLcUnVpErqPwmMSsCIwl
hAKOtm9yYahQQ0jExJzk6T6LU6eSWeM621726jAUYgxzGSxxgPgk/8e4U1xRRcOXfC9jTq05hof2
0FjJN3ZGelPRsWcV1NKIMBW6kpVEqj6LEhzFILRUEMhKOYvyhyWBUvO8K4weDPCCLS7QgRZNgsgE
75usTbVeHYLSg6qvxLhe8OmEWLjIdeaXMbbHNODMw1LXfVGvivvOSzNkETk7MEzqdClukKNMVyp8
MJIBzo+D/3OxjGPusrgDtj/bTQ6FfbMY1b2SwoCMhd3mjwv3m3EQ4k7uHYSCuGYYR2gzzPz8EFyE
O91DGdNtTrJZmO3XAaRm0usGsvaFxday+aBWX5BSCGmR0wbcdoCG+qHgf4rir4a5MmtbI25fj9II
qWqxrJpHFJ4rp5C3grI3w+CuKfMPad5NDgUO4Okz5mlCED5pnY2lgf6ciW6ZFWYfLV/3L2z7s2kq
kuQSL4h0sbTShDwOSe4/6DWzn59TfL2U9ZK2te6PELpgyk9KKKc9Ulshf9TF89QxHGXW71P+g1gZ
dTmMcJRj9RQEj8PCcFC2PAYMvBFrgGSFStdJNTkbJj4iSRH1FM+DKXGDGaEBOs7dtmdNi20dZi2M
CtgEdYgyrlyQvFqSgyj1D03UMhLDr0k2+pWuZVAWu2vLpGqm18CadMNjlx4GSAs3/63as0tmmQe/
OimXzkEJ0QULDDyi1tcNSzF5K3ogO4HIKPzos3oEtrRx9XfRZdMwCUIjryJYq+K3pH+Nit8aq+2b
JYLSFa1MNZXTe9wl50xGiVqNw6uMR7XphK3PQcEsr+RN0hMXkz924DbH3larcsLLdBxtweF94Str
oGyz1r2WSOGuEiXi2E8j6ZjirdBfDj1qeaMXYLlZfFicxgp+dhbvGweWT7sZAq0lU8CLnTVGPGU4
KxnWVDGXpE5e4XdO8SifYnvCgnfGFAzrBsm/r4I6Xgg0cdEHxN2a6kfD5Bjycl0U/bCPjIx3SK8Z
kUH2GCohTOXC3TXCcagYx9j+fVmBl6lpGjKub4/RyW1ZlyGCAYGzpeDMLDJt+hQIpv4IoKyI3sxt
FpE4LjqrR+5lOmE/kotb8VlOxV/U/SaJcjILLZX7vsOnyiNL9yqXrABXnwtf/IrNalfJmf1BYYRS
m7nB9elomByGRs7VDk/M44/ox/cCG5R6F9K5EtuszhXWXVF4OWcc5vl1HBD8RMemz4/ayBoRZx2I
rnWiD1+SRw6eU0JI/J3YAbmt8EhmJkES84O5UXfbpv25M7owrtdd0ecajjRllvzYfMkGk4wVThiK
A62edqyR3z0r2OHORnmWaAodqynIA4OE+9p06sU7DlwdkuBgPECdZYaaMC6OroDWS6KCWAUfNQrA
/BloP/Rs8T+CEyjD6wjdVYku/UtqmegDj8Ww0aDZmMY/ZDzv7ovYRDx06YkG/ifxdNkd/IOYKVRx
I1Msurki3ZdYBqiidLYvZsu9FW5iaA3MZewYjTsEIf3C24L6rRG+YyuCKQ4iw7/dthkIDVXFQOcQ
+nwp7CsnGZu5gH2KOTr898R9VrCtYraFS+Wxxj43VUAUkKRDtwQKnhTOyrmWh31NQqtlOta57qcV
q0V6835EhLmkYgZac8r4yvmS55FYkeHRb5osmbH8mSsZ5oIlgxxzZfW0IpsrUWgR8EpfZ2yjzjXU
DAxWTntTBVYnoT5W2al8tYSwGVU6mGH2Gdbd1uIjF6QfeZgrQZRxyrtajKMaGCCWVxFMNtNHXuXq
9ykNi9R5LlCsx6tMB7eU4yO2KnsfeC4rEZQFilpZ4kaUbG1w4enTsQsFk2+fJpW1PXmzPwuDRX/U
i7I+ba2P0kj6GBVzcSUyqojRkPle/EKmvkm2kvNZBo8hU6TnqRBwSrWO0To7nY0faIEQXSWPPhmh
4CV948wFaMIDbNwWZ+0uVbjHNFBypGDKS5hXfi6M92JVMDRm/wG8q0y3XJlWEsiqbbn7XpacKeqz
Gc0snqxN2/TnW4v09FWa8akgFOjRT9TR4kruUqRShYGyBTtDjS9hzn3fVyLWqSjoMEp57voZ8fec
vnTNU19XJp9+2Zex7VqsDkVhB1ozwzYMCjy2h+pMulEDO/C1hwVcVRwzyb39BdFxJOkAXDDFvAWq
ZMFDGGTcU9WfquShl5+Q5E5mq1THj5hF8SaJ9iPmeOlS7Ai29SQ267Y0eQ6kX0HNEPOXz3eTQ92R
OhlTtXCA3uTcO5or+PozttDYipWjGMJ8eWRS8V1svjoVdVnVHAfhgJqcrTW+1D9zXW0WYmc24AyK
CyvGsHdeHvToeV9HWLdGAb88GjXYBWAlpxTUi0tljq1TTp9HuIYsaN4OTFYnpLC/5Icw7ktY/wzz
FKlDttsJVmOKfsswAgQY331KCeBl6KqOiWdKFQVhDjl1Tkn7IPY3nDo/ugqgEWf1XxOg3xND6aHe
6vwojuhrz+SfomIvaJuqPvPjQxW6Rfx5/57It3kvC905CmYb0DxD7nHlBjSShubVCa5gnR2X8qhL
WAKtO+PEqk9s9lAJ0k0QZd00PsmGeUaeRK6s5kBIK1NrztDo2Vixy1R6otR7x6JMHAoG2Aet4hMK
dyo2YJAlwuHlp2pGj4oFGjPmgsW/HA+zUYIuqNh0Qek7dn+3fVvgO2qi1Z2NE1k+J4uW4U0ez7Sm
25d2E0Yp/MCLId4tt9gif9HSL5Xu9LrXBozS3/Y3vEmhVGPU07HSK5gSwtgxdg4//dzXvW23HW2/
/340SifaUtIKg0PRaulNMGO6YWkJ4CH8NrsYGfJQWTTOLO990z5C07Gf1OAxXE9hb1Mok8SjIGfn
g27WCXKvtamAxWj/ZJsXtJJCYe7YYRPviHkou6rv8qW30wTl3+yu6EJvX9C2LVlJovROLfpmLisZ
M4Cv27Ija3kZzMbhXYwyPH0sN7eSRimeCqgoq5EgrWGSibLYaV76EfzUhsefwSp+EBlkIZs6uBJI
6SA3onJay7iupPaNxF8SRuZ6s54prARQKljLUxNLBWwx4XFRrRT8R6kVJGgkmaz2MFwyTzpwTKPM
0kIKnrp25gt1wo6DpuY/x139pOn8QxWLz/vawVBDmhAny6KwKQrEkfpc2I3yOIaipcSimUWHfUHb
51FAbauhHQAk/G+tyFhgZwNXIPkzY012Uh0xQGRVzA3DLCmUXZSyoc67EmWTrD+22NCly34XPO6f
ZLPjjGQQ/j0KBRD60it6qyAPWDuDHT+m1xj9KuGFULCrLlLf/yGxZxXWWWejECPXESArJerPqnQq
80e58vXqhXE0lgzy7ytbryWJxmUGZJAsiYgqDVqmAktLrCUEIYBuyqD74rHEPGSUuzbdptUnpVBD
C2tNB7UkKXe5SeOXyrXkwWufHufumpROF7Ha7Lc9wpVECjbCRtB6PUQN4XWhw4VwpZO5eczM+/vf
dBufbtpCwYcSBnM2kQGFqPgaIdySP5KlwWpUjI0IGP+TqIMETdIqY4/gJ9KPUnsftx7Pf9o/wqZW
rERQRwBrearFMmp3i4ARDpBB1PlgamrIQPJNLMJ6PThHIMNFO/1b5QtGLaj5BgFBIGQnHUvc50A7
TOFzWjLJbMkTfef8rURR+taBKGswGtSu1EsGap0W1TL9TLi5eEz4pJh62/+AmzqwEkfdkVTX0jS3
uKNmmc1yvoq5YO1LYH076opCMVC4IMG34+XnMjnNSYsliNcabCj7crZV4XZHlFlq5HjRQEqEfmwQ
Cuj6eNDmhxYsdPtSGKd5fbwrGJImXQiCCAg7cA/93JsliBGE5Ws3f92XwzgN3U87DJmqtsQotZOf
yBcgjcAcYCMm572qgf0KzQgGRlYpaxH1ahlX8FIANMM5x4S9dI0+/y+xbG9Kzx850E0YUcTVhzPU
vCzkGNcjGQcFfQLl4i5RZ+4L2QRrrMyQsN9MwigPZcrDIkRHkYGvRjh5C7fzyZqJxmM9mk0lWImh
bHmJfH0yyZhd6IWvsWFPWIdpNJ8rtPDuH2fbwVsJom5oKCO94xTydo6KC/cO/aALpm9bV7+TbbKV
iz8lF/SqMMSSz/ROMVZiqbsSiiLlIzhK8Cs1k7Ssxw+Bmx8KMA6zeFu2bwyrBQy8XB0dk2/VIpWE
PA861K9JViI9pl56SPzUZSU/Np8TCh68gsqUatAUIEsEgrumJQF86M4pCIGlhzEWPoJA4LVG25oi
KxLdKxmHXDw0BoxRtZxb8BSJ2YOARNz+5RBAfnc3KyGUfSjjgG/aqgeDj1xbMvdL4UZTbb1yOS9D
ywC77cT3ShhlHYy5CGYdSRZb/EbcLskl/NNjYgcu/0VCX3Bsg3GTpRKbE+DCSiptMfq8Ae0MTKCE
7vj22j3V1ivJ6zGwFUd6qA+i2VjggLOnT8kn1pwN0e2970sppKEGskpQHv27p3o8TjPDn9zUxNvh
6PYvrRMwbpjz6OrRQ8sYIzPKZpNjDZRtn0JVNU0RdayXpoBDH5YqWCSUY5QgN5MQSR2eZ/SZbR/k
JoICiTpu+16J4TlkcekK6eLWTe9HS+Xv6/t2P4V2k0P+jpXhiOIuE1QOyakUc7vgkHCCe+x76Byw
AJwjP7VDO/yxL3L7id0kUk9s7JSo7VO84z4pLbFIL2KrmZg/eSwF6VMr5Yd9cdtpkNUJqVfWpWre
i8gB/wltFl/FZHJ5IJM6H4rVVsKoxyV3/aD1RUpYFE9ZcMKmnyF/3D/QpmaAZAwZU560jVNWWJfb
TOQ0aIZhXNT0R9gfe1Z6b9MCr0SIb5Uin6ZKTUT0BarZvcTJZhh/0qOvRs2zEHBTF1aCqIc0Imaf
9Bb+nqxZ1YE4ScMps7EYEzMZ+bP4c7ZFM3IyS2HYks0HrMNiIelsIMdI6YQUkfxiDQK1BJW9Wvjd
MWfEyEW/A7qVBFoRJAlUVQawfbQK0VRQyeGc+GyAUeRFxupU3m7vKuSPghQ8eyySj+0YdyWcQlmF
KwSQk8IeE/pQ4XUJFGE7Zq/63k6J3CTRXZTY7RzVoPJDWBCbaOu0S0+6ltboTS+cNViTg5R6bbZP
xYXZhUh08N0HNnjSuSwCgt/1tAkYyq8qXKF46R0yEJXZwa8ZGlMiP8wqGmw+iJUwCrNaLaq5sSGN
snoP3rblodBHV2n6l77j3P3nvak4BqFRkAxNUegeH10skYYhYUPb9b9TPvTiRf4Wy5kfIzGSgaNL
qD/W4LaSSRkbbgJJZ9MgU0zYuTBKiUyTqWHhD/Hu9UeZEe5vApihkTgCptN45ahcmRxV0pohk9Ev
gcd/0QTDbJbIK0LWXpctbAEll0DozQyQiFBvXImCWBFCA9FKHKB+FVnNAla/qHGDEsu02+IDnsda
HPXgxzySw2zU4XnU57j7KqimGrJ4qzePJKAxXMNKBegHBZdcNOZVK2AmSex+RJVvzJepuhfLQxb4
+0q4hY94WDLxpEAvQRfW2yzou5ZvcJg4PzYRlsnNrNZacUvR1zIoI9OCPC2ZaoR5U9DZYtObaK2/
T0AEMaiGGXe/xKU9tqnm8zN36goMmRegtF7Gc1nCXRCke2UIfW0BU6OhGz4XNPetqJ6y0XCMqjiO
RvEco1XOqiPFbRXBUbnhhF50Rh1sS5XXZ6AupA8wgdLwmNsp5MisWm8wWoufGIk+1mVQr5MvQdGb
LVBkvf0WtndNzMq6bBbb1segnMB5qcZ4GBGRyh5Ggpz2E3bQ+SpIrzJs9+ZfWOyDrK9Goek8alUE
6mEQ9jbXJH6e+rNh/N5X4M2i6/pI1OufO6zbLmE8AGn5tXJzrzuWB7JOL2Tycmx6mGtZ1NNv+qGT
Q+LFcD7hAAmPAzbBS8cGcRSb330bA1ChNIhIQaRsO7/wtTITeo5lKu0qni1d6Cyh1R67fDjyiuTs
f8gty4eOxn/F0btdaqWsl7JGHXZMj2HqjZxqtuq3OHnYF7OpEqKAqF7AzlXkzN56nF3ZhGBthJhQ
1pxa7C2Ol+/z9iM5c3ElhrqpMY1LaeLhnothgilczxjv8mpgfLJN92sthbqiSMzDZiiQdRmtwU79
5Cn2NBRBuQOrxLD9cP+cB5yXbz+bIol1H074bGRNkuYndvmbULkpHueJ/viDRZK1qQwrcVToEfNG
s3A9kCjTPC5wufRBD77P+vO+LjBPRVkGtSvE1sB/7AZtO7zTWvkFO9jBryCS0rWrsAq9Wwm52329
YyjP0qgqlwjbAcMrSl9gC4jsyp9drAC7MF1zcve027qWRYE5aKg5MJMC+zpX9yKQjIWnwp5OmhV+
Eg8qVnD3d7zJ2dyZ+8qSvWlHVrdH3uDK7yrCNtfBvoDEj3gGLUwjMYzhJjKtfp+CdX0IuDpONaQS
UDdsy6MM3g8jzg8atpwt0xeGkrB0kUKMtuETThP+M4WkoVeVIxuKLpnb+PMXkPOa3UUZTWabw1bY
sb4/CkFUPlDESkLAQ7glOMzzJ3ckm4DdweArUBme8tYaIczU/AuLCp2/7bV+Vggh/CvHSX3NnezL
5C62aoH5b8L/oUpryXZ4GBy4Uf80aNU+kMF7QinAfWTRzPqPoYszRiRkatjBpE6K00tPcvyVcaUM
BaKrMo0xxzNXYyRvtOLrazR5ASf9HWdNJxC3XgfQ8JVYo2xqvxiCyaXtPMpXA796GVgAKMmt9Mq6
HICGovXST9oV/b7aVbMGh7dR/PxVeKWvVSaLPpvxKOlU4igHUhDmMOe1ai/zYyuxeAxYaPqaAVwd
TkyzIkt6oOngVig56EfQ1dj8vXEh64jgn3j7H3P7QDLG8cGlhDFWCmVKo03KSIDxk/vH1LjLwsP+
728rye33KZQJi5zTFfLBevFQTq6s26F2QAsaRqUY2altn+QmiUIYMBk3zdJDUho8Nd1VKH5nMwPF
tkHsJoJCEzkJ22gYkEieg9nG+pKnpGycrpTOfZazonzWh6O8knaak7Ru8LrmLj6NxjmJa1PLnnJx
shNmbW3bzP05GM19lneRjlY6YAWPiKL3Br9160MHorV9ZWAom0Y5JLIWDktZwiFpVF8YrvHytP/7
jPvRKE+kEnN9nnIE9cqomk3ngh27bewiiOx9OdshBAgS//Nq6GIxp0RVuJDJVj01kwNAyBlOCG0J
H3t0+j9kCLddnps88mFXoLBkxizMfAzCibQwwdxpzRiNU8flYiz8oQ87r440zuabsbbCIXVaYUzM
/SOzPi2FE/EYTEaiE3UUH4r82WgiS9JkM1ZixjNmqSIFGAEASZ1GNEQInMuHX6LKiQwsePCwOdKU
UlNnCty+TGTnsWZIB7cRTTeoJEuLtAAukzBektXkJTgpfpRfNE9y0ruEhbibX/Imjn5rU8vLARZu
oX2mHU5xlrp8jc4pDsZqDEMWKG4KkwUwE2CUUQQD8VvFyY1uKZYOU45jjXUB4ksdf2qFR6w6ZL0I
liDq2lLDaOSWtIJooN1+WOzpOUWFcgrN5do5oJQ1k4flwh4p2U4crA5IoX49a6U4ES82AR13awon
siNScFKMr7CyytuKspJFwX8VRGKgGuH/Boqk6679hP4qjE5LTvLwkdIUiud/bo7C/17I9AH7vRBi
z7YqKCY3OgmTLHfb27hJoZ1ErjOmXslm6P4XwUVc6k1+ao3IhiQ+b8YuixN10wCsxFEGQJJmyZgW
AHQcqp9CLfPTcmJoosiSQRkBtRgVgU/w4aS7NjMldIocSku1uU+B335XQegV2bE1nJLPugm6VP+J
k8z0jkWewvywVKpRyJD41SLkfgd8WNkJHzCXp1gdSPdll/dRSmVJZB2b/PvKREwhKs6VgrG8ofcW
FAHBxc0wAZsO1uryKCxJdWVoeA2tzpp2B2L2wTgFHOPyNnt8Vlr/+u+rU6AnOOY67MKx+348j1F1
qariVMT9odcCSyqLH4PWPQ3G8qJ0/eKgX9OL51+N1D6AMcsdWxHYHX7MJV8dnMYYsdEaaSIGAsUP
jCVNp+LEOZk5u5PTWeKJ5SYxvwIFNBgVlxMpA6jVztxgnqL3uKuByHF0qxfJC8zQkk+YqRAY7hkL
TAUKc6IiLONoggste5JbuIuPdmJCCY5Z2WPB4uliwSldjESVLkjBooUA9Sexu7XX+SI4XNXXOSIW
8vzlQSqo0vGYxgeL4dv3ETdcVqYDoAdbvP+ZncotPZ4zsZ35gPSiGWEVl7fvMW0/yJtA6kHW+sIl
MSbP7CSQLb7rvseN/LwvYtvo3kRQLzKE9zVxhOtc7BpQc/OZ03ZGZUtlcMmChaEdrPNQFj5ORqVK
M3iARXqWx8rUQ9aELVGvd3E9esX+vSL6nYH7WyojGKPkILlY5eELSIx+MApZiaFeF2bngqxvcDFz
05qcLJyQAGPUgLah8nYS6iFVYZXWE+mTHwD7AOJ8sLCkm4HH24lrGSuhMOyHiVq6wTMLh0SaSkD+
vzQnHSAp8SuPNc/+F2C4SaJsqqy2fdj0kEQ6FPIjWKBM9S7yGwubHRhpydcNFe+14CaLeqjKNBhx
LCPWqZulM/NIdfmGP+ZlfzcJ6YPYNJeiDK1OMLC4Yzk3YmstvGbeSdq1Si75hLbQpgGBbPRQ8pGH
9fansGENhW0+BQU76GQDlV2UW95iSSTxqT4RjvxJPovBT71mLTEgmv7uG5BRAVXXZNF4BbOVGSyN
VOM4sGTYRsqbcoXOaqHyVB6zvtVDyiR82ZorFld6RCFV0FTDFHJIcmdcdFAHVBVLrJZU9LtY5NwB
/ZvzFHyS4xIGuX7YR7Dth3K7bArB5pZDeb9FW4ghYJ0MCDtbNTEjfWYElX+xqDc5FHg1gtJgxR4e
ZOtMoNCBdbOxxuYSnpUjhkmQfU0s/sSs92wD2k0qBWjl0kpFsGDILp7N5qxhdFV5lE7ZU+qFHpmM
TG2sRTrN9uT9HyIj8k7e6dDqVimYG7QBeyMGwFxjzw5pFRRLMLJ3zuLop/TOOAwsGoZNpV0JpF5F
kclYOomVjfbMXYv+KqVftOI+lEvLyB73tWazFXelsXTfaMLPmqERMpLoEF7RMYAMcHUSD5WjYiU4
puK+BU78si/ztVK78z0VKnZZsl5cIlApoKFoisw8OKvVdBY6sFnmaDyP7o2mPgnFyJvgplLNQeR6
s1OG3uRyBR7zjKD7ogRqYikpGJOL6Sc6He0FiVdQ5FpZ3aJxuRedIa4dfdTPXa8VTq7L537q/UFN
WHmBTQS73ZVCAbowp6Jedtg6nqaHVnxphq/7X2vbM/mj+QoF4mnbZMqEQShbB61sfMamZ7NerqP0
fV/MJnygyqHqhiJispJSuZ7n80CeMJ0rxpMpRpUty5+njpWK3fxYNyl0kDzm2LY0KmD+0EMNXTz5
cTaYc26br3Ulg9KuvCrkYRmh0XBP8VozO9Ud3Z6slHj7qW3YVeLsf7tt92ElktKBqGwKXcwbUhvj
reHQXmKAkuB0l4/MG4grQZQyKNhUVfJkt0GOWA7WpLr0rE3Jr6HJu9e5kkHZsMZosfQU6dpXgJet
3ktc9X7xOatMzO44OYTdQby2p/iHcc+MLciX2hNOWTFFDSt1RjM7hM8OEqMnNMaaykU5lm7/wuo4
ZGkjZcpQcmuTJIS1LsWjrJ2N6bCvF4w3RTfbptVSTNjFgzqKHljjkFqLdKxLRvsd6xCUccomzkg7
srevGjxh+LyE/+wf4pW7a+9KKGRYulLT1QJoTYZ/m0NrZvYE5lKy7VF5AYfpj/5rj2VGutt52UX4
atiNF94FV1YBmvEx6Rg35JJMAwUIGfQ6dtld1InmXNfW/mE3pwJWD4xe+rakaSE0LZSff1A9zEY9
pJ6AaFpxWjvyRV/OTdbukO37u3nAlGdTh2kvdwEGb9Tivp+/GKm3fyRyPe+v7/b7lH4MM1JYFYdM
RLFMmI7DgCGGWs9CiUXFxX0XXXrWmueNEAczXoYg6tgow5NOffxFK5dbmDhdjAN0lbSO7pHJHvU+
fy0BVN7EXKTwHu3fCqPQXpo6Pk2FVkJbSe+Efu4EB/m5tcFVjnSSYbNiqvda+FYchfQaeqh0seHR
l1C7+eDX6EOQGL0PzO9HgXwM+J21EE2f41G0ODM95t5PsPc44omVWNnw/t4eh8L6tOqbPol6clWB
Z9wRvxprDLRPKFqe0QXkGc+Rx/3aV8gNQHkrlMJ4flK0WDQmIrQ4kDFAtK4cCEEyIvwRQ/e9bXj6
U+UMqHZgWfIlfdFs0r44P+7/IRtps7d/CIX/QdSOYk7an0YwqoZ+emxOmalh0RKkWqzxs/fv/K0w
6p1nEp+r2H0EYeWvrLgOBgO6NqL9twKoh4625bAuUggAB1n4yJmtRcZJMlBMB+AcfeXeMevYFODV
kzmB8YWF0MzvSVmKEik0SY3wOMSHyQbNEBj0guf0MDmhBUIoRnZjIxB9c16ZeopTOzWw4KKE9o7Z
GQn5lD+8dH79k7vk9ySfUndm/MLKKDOuUaYe51gWgcBzsmQHYupgB6mLb/7/Ruy3B3v3KKMxirJB
Qu449As39Xo38sGC7u+rP+sk1DOM0BlTdZEq2Zn6Sxyf6pCRudugy357Dup5VWGJsdUF55jcOTNl
SzvFKGRmp+Y0uguYJ+qn8ST7sZ1Zjbt/tA0z/lY09djyRpTLWgTEiN6EZrWW8Cg5pBynIwZon9jN
yayPST2+oeDKoO8lyeamzGn0TkKorkuMJ05+5K0pf3sq6n21Y6bLwgTdW6LAisezitWOkmHqwmwG
zYPBMfCRYevo1AAWYg1dhcZqO+5+VP2IEz01YcY4E7mJnTPRuYAyVed41MmZAsNK5sjs9MjRxfan
1FcJyPji533VYFwUHa6retGpUwylbLJzMd8tA4Pfl/XRKHzoy4QvtRSolHKOEN+VkVMqDBEbs2dv
9EAhZ1w5WIVQgJ0L0z/IRwkudop5A/HF/cGfjpyXu8iEuWSJFBPfiS/1/q5kXuJlsPAadAvEUgaF
uqjYQRSX3LXLtbtcTi9VLWIzW2VYYBg5inPsjVHxVAyK2wsGAxgJYOzJpwAFI/1c04IS1i5TXy8f
G703E+lYKSyXfPsOb+ek0ENvAm6RMCCEnXCO3Hwbg5/q0tn7erit9zcZFGAUpVQaepuh9TqtH8eI
e+Ca1Br67Hs/F9/ipmTSQW+Dx00gBR5CkheiUmPUTbmTj7yD+7kE9+J9UJjCkYy7SV9Fv/ACizWv
yPiYdMoHW7pDYzZm2cbuZa8dK4ubwuNcsdi2/gL5f8736lWvHsWY6GPXEtI34srmqIHmlnoWvN4m
ZRxUvE1Wsp91MMr/4NQ4UuQRKclafOa03sxbP8Xc/b6avI/eyFO/nYqCE73LlE6VIxm+QHdActYb
Xc5LjqxAgHUWClGMuVuMHKsYbGO6V0M3mx4FiWWT39dG3h6F/A2rC+KyWEnbGUcBV/RV8klgTTbf
y6ePOTa3b0bBRGuk9Vh1IUzKeBqyS81iit82Ibffp+ChiqtMH+MKT7c+y5rPDABZl0FDQxAYmZgg
o2wInxV48N13fWb5ZqzLoNCAK1SVTztAKX+csZwGoY+veP2h+UCj6ptbp5MBmajEBeYaSUXsaHS/
lebb/gNhwBqdsKmWlC+zCjjap8e6wt5VSTX14Lc4hmD0sw3m5kaWPOrV83k66li/jgepDWYwBNhT
hNWy1XlIvoSS5qHRmIEADKMnUggQ1mMsFhOMriBGJqb77AkjATpY1RqGRWKo3Ws32Op9JmKjC8mC
L6kvlw7Lf3kwkf/ev6y/5Bv+PB16T4AQzIo+YYwEcKYfBbOKzADtD786EAO8Eir9lkOTPXvE+oQU
IMRyOYN7Aw8q6MF3FZ7aRfMEw+LG/3cq9q2u08CQLl1dTYJsd5rfV9/y5XH/87FuiAIGRZ2WoVHQ
CVeO38MA2mAcJP3zvgzWt6KAoRYxm87puCFxvgvzA2mCCcTHRGJNdDNAlB6vVJNB7OuaABDv99q5
qf67byVReUEO6iwGXCrbSXPHyZeQ+66JrHXjG6WSNxcuUWAQiTKxNByxzqE/YUfiQyVYmnU/WZxX
gkprtMkITXaJLqeS6Y0zkIhm7Y3iPqtTI5BJFHAHIvFrfpx84dHkkKsm9af6lcmr8ZiuK8MnkShn
IUXfdVpqCKGyw3BYTiFmPMkueVbb7l/yoH/AQiLPYQVIutTEC5YiwHOER6f4kdsWoNYQLMIX1rAq
kwy9lyiMSPtKKxcJmzjEXkOki0aGVjIV7WnRvvxXD+wde6WWTlXewtVKh8Au8a5yjDFPkrsErNYX
lkssUXjRK+WAXcaSbBtRcyLMiEUXo6cHEw0Jh9UjEo8Gzz6sr8iinZU+dIKs+Meo06smlw91FzMs
NesLU8gCNtdRaI1BtrVWMbW4tPP2WFSPWLnCsJgMaKEZftswMuIk0GQ7VtAJkFhNpDGSFn+JwP+o
Jt0vlnCBVgoZULJ1knsyjag9YgbTq9EGCc7YxEc4dT+QTn2Wb8v4iHTSE9X/CevQ4X7Ey3d+GEy+
Kc2mRHO2zurRZ8ALnejkZ+yoGXOV9BOpJqc98NOnIfw6Kj9a3RdrFpvnX7K5ty9KgUqUjNi+Q0Cl
RUtR7ldPwSHEpsTJ6r6LZuIUYELKLsg07D9GhkWlqfW0KVWLWsde9kr/hJkAMK1bFcdaNsnyemQK
W/qcT4uqmiXMhBUHshokvER3iasfAj94QpOuJ4zMJnbWyShfpNBbDl8TJ5P5g5T9zhMTW8D+u49H
wQvfJKnRKYVij9151s+9HJtD8X1fBiNNQq9OnSKhwPZ3zAFzfWSr2AWb84stZE4cjqYRsp41Q+fp
jGfURMkgjY2EPg6wEp4zGxU+QpT7vHiLhYpiY/0TfUMN2GCFY8RR2Mls0VlQPZuSNgfxGWz5DB6i
1DEeVbt320PuJp9YzXSvIcOeNMptycKoTqSiI29tRJOFgMMutuQbVz0xg+fBjy3tQcCgUfagWKlr
SCZ3Cu9YrR6v/sneX0EFNhVI81tVR7yRHNSjZBalWR06VzqID1hobPEPqBo4IEa7q07q0+Bg8tpO
zySxKT7V5xmDJ8JRsjrwjLCA7y9lrD9QRKdXg65v5yXFH8Yfi3ssbPUUJz2MdmASaay97gxjpVBO
TroUmVJi07xdDN4Q3QnJ5/0HtNGt/8ZHVSjwCdqRbxRymtkDl+K1AOwMln6W0BCOIM+TH/flMXCH
Jp/Kk0ktsYgYT8j4FE9fR+57GvwPadexHDeuRb+IVSSYt4wdlWVZ3rAcmXPm178DzTx3C6aJGnsW
s3FVX4G4CTec87QtghMDVcbvCEUm9rmCpnUTn7T0xjQCRw9fAOPFCQ68q2ESlkkqSRWkIwrsw3MJ
Frgsvds+CC/oacykRFWOs6gvVILbwwSBImcje/dDV3Mwb/LQWJUdFtzNe55K/AJyNefmYLToUTTg
d6ATcpETPnfAvqRv8NAjHJXgfEeNcTd9k6pNCHNDOX3XGvuRB9rI+33GkWDgz+xEgvCqFX4U3Za8
Z/fbM27DU2n0D7h6iGDLNEvaCCUYzHT7OqXwxJpybVPYWIrX2OwrL/K+fgWwplf4qSVjd1myZTcG
HMXjj9DRXI7acPowLNJAXw4w6hTRItlPDsX/C93Yz/eS23BhWzi2pjHeo6uwVVQEsDVNB0upJLr9
oDoz2NKbpOPVujmuQ2NSFsmsFKBSIqnOs0M83Geim/fe9qfjiWBcRzaX0yQtOM4S7Nv0iyzcqFx6
x98MYvyMH+wWdJdnJWqr1OMeiqfZxuaZTWusmWfc1ZjJUCorPwWofFefjF124M+rrx/SkFSF6Fh7
UBm/1Q0FSZYZ6jqBcX45io6WcjqQ6xb3UwLrt4qAtERVFiSXi00CFHULjuv9jYu6SGDKN8SI5rIP
oOKiP7oUcz1yii/oxlntXjmGQLH6W4GMk5LCqBjGjgYV9FT/b1Oag6cPOqqCI3FcP+8LMj4L1pNi
lBeev21sGciohLdqyVEC1mcp5kLEMkCOp5qHST+U5dPEmw9YyZYx3yeaIgFopwYSzvduMRlR75Tn
DO1YKf7ei0Voz2rjBpX4Nat7WzInV0jMj9sGvFbTeCeUuac8DExNzvEg0B/R+z7RNp900yM5w2y3
l+GdyKuzrXjAdwKZm6r7OQ9DOcQLJMf4Cp7cutnsQwlq0vNmIVbu7J0oJs6Y2VTKYY06daSANMOo
n4cxsMFW+d+t950Y+mdch7NKywbSoYbQVp+NYF/EPOCJtbzmnQQmahhpF0xRiEvqf0zIapYdptXf
BnAopaNsay/zLrjhIazzvh4TPiq5m4IsGhWn7rsXjZSndDLcOFm4z3l640w68O50TBBZVDldAqqC
8/3iERs2jDei8gQ6HVd5a6FzVH7lDfxOHuPPQ6lum2ZE2b/zFg/oUE/A3nK0ffsRmBAUr7yzkXfY
gK3nDddyvij7HCbzNKnjBEVBHdFSwuc+vQ1krrKsZDPXx2PfvuFIpmlMVOChHChiTuhSEMniRrRS
h1c943kPdvqnrHJFrRLqPSi5Xu5Ou/nVvKmd/GnA4piOoRkezNVaqfDd8Rj/kSdpo4QyFhCF3eSI
roh8gO5ot37sa6dqxrSr5uWPITfC8C6PcSZpL9VmAjYJR6juFexol4UlguJ0Wzd5Qui/X7mSQC0p
WztSjZDck/QO1IjWmDxty1gJle8+IONMZjHTBTNHKlAKbl0968rj9u/zzsD4jSwpqzaLESmrYvL7
JrLEoDiI/NUCnp4zbiMDpU+M5TQ6bTw40qnAYHzsLwesFbz0u787EuMxlqTAllWCDFRYpMBS+8GO
SCbayvxtW85amnZ9N2wiWGdgIgxDWmU8a4fRLzFqHNud2yK/pcUSHoA2/bs3PC/7cBXHEjA8Y4Ri
iZpYSoSOu5eXz/r8KQwfEmlPDF6hf61U9u6ATLohoFtTmBUqgtpZvaXDdsTOTroFTpl7w1l87ZF4
jdu/DkDLo2gk2o3wyvMgHP3UGAcyFUqWkAH6OZd+3IMxvt633ffti+TJYJwF9gHzWKXZIlDdo8aN
isQa+x/bMtbtWFKRL6qSStiGQtYRc5xzlAEA+NfI+5SHorh+hsvvM2eQsaNZNnQ1g2QH3Xgi1ZNW
8YYxqI3+qoAXGfRvuPJ3Ocl1sZ6hDrGkWGV8aMS9iUr0JN0bsTf199tfbK0SCe27iGNcn2lE6Uh0
vLNUCVWGHpBC5kNnoSfyQXT4y4XrecZPaWwgLtuMrseiBSNGk9UWL31fe3LqK/N+Ih7nZOuWfJHF
2FVXjOEc0+H9DsD7Ii14A5aFVr6qLx1I6Sj9RffddJa76PAn9d3rr8pu1CYDnHta45zFCcycqAVg
vWv4YViA3fVDLlU77xLZcnKd5wpq3RCHlcYfxAXpsp+eRidE1hbzi9frVqDIMgVgAy4y4/oNdZzl
MUERBVUomy7XvKE07TJUqCo3+zzum++8EjbVwl+N4qdIdsJzqrUJmPaNAph2YPjJnVU0vQ16DKfW
n7bVhieJeXGmdR5JAVC0HQG4FWWcu9JcP6Wa6ecqD3eEJ4pRUMxAl4shwdLVFu3VNJBtveoO0jK6
s1xzNr7WjeHyARkPH4/9HEYpsijsY9ihHmEjo7ISabDDLLT0cBeXdzpvzuc3qfBFKOMuCz3I1NZA
LF0wD6y4IEvxNCc/1Q6d5oi90OE2uXiflHGeRb7kcxFOCpYyBmTCIKX/EqLRRVmFR+DbUgITQDHx
0AY4BvH2Vr1y2apUmUsywvzM6nZYMquKdwWP8pB3MiaFBAggSKBHDH4lcWALVWT35Hsj3JBG4+Tb
v0m4LrfGJJFkMZKyW/CAodTM2A10aRs59OnAUe71X7ilZqp6W7bNuBNA5QxKUeEJOABounDQun6W
b74uNnbkdkCGEDnn43xIdlpUD5e60Q0aguZ9jtF+EMeHgS9yhyp/8yr7+R3ZsdEFiFmV2aBnQL9j
DOqlyFPxmraALu1SEOnQyVzTAdzEftuD/SYaXAQzfkUQo1DKF/iVzsPQ6H4BSKDi5PvFbWw+SOB6
RL8IYxyLKqBEPARIz0Pg/YjRx7khN1GxE4bYTVLR+cujMR6lBu9nUkXYW21dWkJVj+jY7+V74nV+
//JnWfHlaIwzabW4UqQIr0J9euzzh1E4k4azYcjxHIQq65XniFptHqKGPthyv9TvAv2LUPAa/+uP
wssxGM9BlEBPKvpSG0wALPYY8KfbywCo3kXuHyY+F2GM84i0OQFdJQ40eHRjqPAST3CLHSWES2+5
+5nrrgNUbRohqqyJjKYHSmb0rYl8nKqDZide1GJ8b7EphGnzHPk8Jth133GRxyh7ogZSG8uQN40m
qqc/Ymm/lN8E5Q8mV5E+XuQwat4RPc3SCUk5mBzF8Jsef+PY0breXQQw19TNGHpZ6HiG0IEbDgH6
qAIGo3rpEByfjN38pbz9Iy4X7d2xGE8v5hFojyS4XgpM1t3SdUk6ywZCAUfctRzTWhuJupbG5oyh
lpmyWahUGmBMzgn1vzfqpzfMQkySou8NNB9OcKEX82ss03UdFoD/dMbWgiiZYWoY8cynXYHMKui4
OHLrOn8RwVxdPmH5D3zyNKlSb6NXWqh9IxdV3yiF5iOP2WLdwV/kMZeWkWqMEhlJHNafDpoBh1sl
+zIHDms7fxJSntP9TfrxU57BDCykkZxJVWoiAY/T1MrjAEUJwalG/XMyAW5nDB9DXTsEYnJfVMG5
iptDOJmWWAWc0bPfdBgufwjzEshJobUd2AswqUWrqdnd6AeYa8GwhJ2eTB88rrb5ytsLfEs/NjTI
YFxaL5ptN8pI1Ee7Ogm7EV3d7iMljhqO+rOcWzUwMINd8dak1LF2vNv2DBwFNhgPFwaFaIYDxs1L
gF3052h83f7937wJLl+VcW2Nai5qm/TIY/fmx3kCaEBq1yZe4zfla+LuMMrApYvknYmJ4yB4jYA8
DU68xgl88lne0SgRWgBOtkEs8qi8JGfsAW+fk1rh1jUygX3RSKj1OnWwamDluRVXFAreaqO7SdzP
wsdtaVyjYfxOAhQgs00RmKiuAufCot1s0/2HiTXijghzbYNxQhhaKueyovJC4PUA/fM4duC9oKAo
tOgAKA3AYGW+9G37nOth66I8jC+SZq1MU5psdgBiSY5V56k8aJT1EP9ThMm4n0geJS0fkMDMwqlD
H0UPXTV8SiOToyC/ydIvghj3ouR5lQc1/Di9MopP3n8X7A7YIORUnXlkN+smYCgakQCbY7KtesnI
tMlQMXoQyLPfJGCyyUpn+254Ihgri7RCJBNmWx1p+VZWFZCTIntbwm98x+UUjFHV6G30Y6PQF5Vo
j5/Tg7HHy/6w2IEFIgfQKfOKQb+5pItExq6GutfbSdWoNwbi+lP53XRrRwGBOOBbwKLLS1nWle8i
jjGrcTAUUwUMJKChwL5C2esP4XOV2BTWOcRosPka+dlJeNr+rrybY6xKq0awDoA63ElMAP+FPypA
aWxLWLVbSSLgNQDAsc7OwKeqUA/qrClOYAgfxCi29GE8ZOmw3xaz6nSvxDD6QQkrBSVE8DKl1J+j
6CapzRgkFM+TEPiTPgKTnPciXb2xK5GMgrTJIs7go8BGo1phEySwJSW3TcPF6BbnG67e0pUkRjci
U40EcQkx8FDexKNbi5wK4bquXwlg1ACJB4gW6Zrrvw7Jig/gGQbrleyKOx5IMUcj2L5/EovzUtMF
5Hk5l9ldDOT0CFRm2/rAE8K42Dgv5iiQUckqpJNQOZr4Y5I4JssTQd4/4Adxak0txI5hXB6T/ByJ
Z5k3A8W7GLaZkDW9FEs9it/JvtvLx/yZxgnsIWtedFAeCEcPOHr2Sy+hLVrDnHGisT/N8XPHM1Le
79MvelXyMKVyKscMlwJgo1Y/AfuZc+tUT39JvS56zE6ja408K2lDBzAijK1m5V0nVx+ERnZ7c/TK
YH5V0tYONB6ZJ08TGE+gTGkcBxQFmoifyvQLyT8VPEar9QB4dTTGB5Rykghqhkx2+EqhK2s/fsZc
rq36+R3e8XYGGrW/syDGJ4AaOACVArohEdGssVMsuWhvhCx82BbDU3G2yd/FfRrLdFW3Bd24gpmZ
Duk5NjHe1rJ4ayEcn822+MOko2NH+IpzdRfIj133QMxjNbnbZ+LoAzuSbkZ5LGkLSpVheTR0V5cO
uepvi+CYEtu2z9tSMiLaTZ3Hz834oTf/+zqlLF7U7Zessa30VA8B95Yas9Pqig1+uFOkJwdJEh63
j7L+oriSxbiFwAi7OUsAp5XOluZTaLm2tlK/OOoPhoTd/eEzqtcg1IsSZ1sy7yMySUNUa6Mydjik
WN3I6mKVCa+ax9MExjMIdTjPlUqfFKBKyFO7WHyicK6KJ4PxDGB3DBq5p3VXvbOLLthVU2+nc/x3
wYGdOwcIdWTEJa32Y+dPHc3d2HScLJ9jnSzjVl0OZZ8UtADS6FY2tVaSYdIHFKQ8jJX1Bs1F5ViC
uzmJF2WMaU/UmYHjHAGiJH3OXcr72R3SffxE4SnF3JJ4xQF64b9GKEM0ULVWDMVg8hJgpYMzjc6u
Yh7Cnuf7uTybs2CN2dNEOHZF731LFJOfmGXVgO0Q0EiJMblyVXqqNBzKKrY1eXxIAoAWDQpvYm/9
Bi/Hk99H+KFdutxAXwh8Gs9KjSKogTovmMZC8rxtujxB1LSvUolIq8MR0uhUwEObZZaqZU7e38nC
nxVdpcuRGO9ESlMj0Qxnrp0p2J+8C/Y5qoC02tH4FNJq+2DrPukijvFJsZz2tdLiua6DjUYKgrPc
zBwgEd63Y5zSrE99ostY2M+azM2jwJsmAUnl1ybgpBDrtamrb8e4pqmNQ0EbEdsVP30ovOnYvPQV
qLUo9n94C8oM3qt93Rdevh6TtGh91KhyUkItULnp8vqDRobXME687UviWDFbKTKEsDf60FCcPnya
FF/PfSW9z5uPaf99WxDnPCbjLgxxlKSRVr2Gbi/0YJLKYVOZxtE53nEYT9HqSYdncqY6Yq66RMUy
zIiplDGUHlKhj61RhAVvn4uj5SbjJ0JM8Gu5gOVujNbYgglcnnKWn/9OBuMixAmLgcFAuyW5+mSS
0Uv71v87EfT6rrxQK9ZkGWd8uCE7GRl4RaeA86F4JmQy/qBBw6eeiY4cxddv0YrwlNcee9SRRfuq
8y790vNQCzjuwWTcg9kAUy+kU4hq5onJx2g+ZrFpmwlnR+k3MfinrZqMcyiUJu1lOvwafDImq9jr
4DHT3QSD5PvFFh3zWbP0Axi/XGjH9rWtWhWRVDzJiKGhsPb+2oasC1Szw6u6GRpMQj13+dfmzyoQ
FyFsmUMWhLZpFwgZgntxOAKSUNPu/+oc7EhlBoi1whhR9NLKzomwqBwukdMaoft3Yhj3IJhCZwQF
OptZcjLnxFLTF0PiGOuqC7r6WoxDkKdFa3RaQhaUU4bxWu1FLDxheDACw9k+zap6X0li3IIktGHR
0xmnMj3I1WGJJEs0912oc5Rs1cVdyWF8QxwqoRYEyBsKc6/JX+vhw/Y5VtO7q99nHEOMBwtQ8nH5
qODaeuTr8m0afYjyH4q508nLtrC1rVMZlED/Nxl28R4JeUtMAadpPlan9IbYdMFAPmqvtARRHFUg
WAAA6CZ3Cl9/Mvd/tH11JZ7xFQoiblhjNtNZmqcBD4OoKe2x4MLEUE3+JWW+EsM4hsoE1l9ES7p0
qET3Mo/C1dt091ncwQvxoDLWMKiuvypb+8ALO5VnvN4wMmP4oMDwVaxRYImNDkVMPNqn9UrL5XRs
8aOeYlFoSkhLABMDdswdXc03beNR8XJP54njOFm2CJKPYp7VJqRluTcWudVldyTfb6slx8bYKkhg
ChjRHfGA19Awr48lf5JvXQJaLwrBYgF5C2JXEV7SsyiQ1BBVsJN2qLzgbvExXU1R7lPMcvPKU+uD
K+QijtFzUKwZox5QcW9k5XhuAD8hcJRH/V4/5A6qIGeBMyS27kcuIhmdl9XBSMMOJbEo/rwYhQWs
5UIH3Oy+Sz5MMSdhoj/2q4H9FMZOYI6L2UDlMVGS7N/YwAA4S2c9ebNo67p3EcOkzSTNuzKWYtWp
xNpuZcEdegJ6nJijfuspzOW6CBMZ61wqIlVDek7Z6gRrwLYBwayzYEsYj8H2ZAg9Ee60h4mTO3G0
8m2v6EorG2ztJE2CvDMpzopw0FTOC5H3/aj8q98fsiHtA7VSnTJz2gKA6ZI1RbxSyLoQQMiLko41
PoP++5WQtCpkae6BMChX96pgJ9GtyCMJWM8qLiKYGKn2BsASgGfukMXV2+9N9r0hXpk8CiWnBrd+
IRdB9A+5OotcCSAj6BMoQv44KJiEfdx2dOtGevl9xi+EqdJNaYvwmyvDTkbvLJgSv9GCL3MoPaHe
7KqEB5DIE8n4BUlZMM/ZoEpAQGElzSjNlp8mPD/1yaqVPRl4HTvOJ2Tf1LLZa3k8xYBFl++66VM2
lJyEjKMM7Fu6jqVUijsodaU39gKW10E/htO3pXDDjBf81v3cz/syGccATN0A2R+qOGqGNqrqCMbj
0DyZ9WO73HXNnQaUr20FWX8nkotEJoHOpAiACSrS2uFrrVmKG38Kz/J5zuzglo4sVM8DD2N+vW5/
JZLxEo0ma/lY1RRudzolTynyicAJTkljtc54IrvwUccLlbeluZ6/Xw7KuA15nptJUUtq02dVdNr2
tpHBTsFz7Tx1ZFyH3hRtrySw6Aa1JCt6pXw3A0b4Bd3u33BXBQxkbN/h6slkPEo1SRUlk232SuMy
aUEKjPlEzR0TY2oh6VwiOH3Lg+vnSWJublTEaqha+EXwxdb5YhnRDUqBWsobDFrvWl4dibmsblza
Uq+glRRuTTzXtnZnOOEeKzkn8ATZ5h2AtP/uIzL3lsVg+xQJlSj9GOXaqvPQnqKdovKeJGvwvJj3
vlwX4/N1ORYEocTySn8QDxNG71I3PkSeaZPHEH2EvsdAl+zOO5OSA4gP28dczxSvpDMRQV7yqQ0K
RIQOiDL1YfinNO0Ux/arZlFCn/ARbMvbQlcj9pVMJiQIZb9ki1YrGJCrrWSJLOixJUScWLdqeRcp
7KNIRREjkxog+VdDjTx0tIjh/dU52IdQpbTGkkdYFZM0bMTlhm20jTWhprYtZv3BdXUS8j4ryIW2
F5YcT6DRpnyGqZufVXey630HHDTuBNlqfLuSxkQATc2IHsvIp+YDJXMY/ei22BmObnc/yKPud2/t
CqABx1+2j7ka667kMs6kMgIhD3JMbSt+vJN3oGh5y+l548m84zGuJAvGVDQmRBtw8h0waN9YGSmc
FmTJZdG4Syvw8lPu9TGuJFwEESvLKCB3Dp2slazEMfaYMPMxOuzxxjQ5tsXCk4FIcayCBs5fkjAS
dQiXm3D8sX1R6znC1U0xPiPv5CQGgCI9EB0uz1BwyO1ip1lIir2RG6m5H5DxF0o9LRFm8sDH+zzb
AViy0nON7Rz3jUbo/N/5VrFicjkd2z1WjagxtWbAAmgtHUVs0ABsmoNtJNOH4y/v1ysZzMNyFo0m
rhJqY5n42AI8ycobFK/jbPkoF/dmj1203vAHJbV6tToqZb4PwsgRMuy5hKY1zp+nObAqonpV0x2r
dPmahuJ9WwSHMUt9rISd0xQoU7mEvcQvUxfV1jTpXtl1lijGVl7EnHckTyN0xkOJSpcK2K+mS7OS
Fx+XYz7a/WvrhHfazryrjwkPCJ0Xt3TGS8mqogPXHng82pncTJ5xGO4yr9uVJ/1ZaizJRSVqz3ON
1FC3bo3xUFIdJ11TIBvv4mcskEzmS9PYGJTYNi9O3NIZB6U0xRSOWas6Rf8SFJGXKyMnbvEMSmc8
Eph6gFVDm8O0PARPuBtgTdhHQTEqdHgJDscjsQtNbZvngzQgAwbT3c0QqocheMwSzhAl76MxLkmb
FALQJIRIvd1lwVHWOBrO+33GBWXD/5tZunyKk7tRed6+dJ4FsTtLYkGiUJGx7VGcur3+ZTr2HWDF
wzvKY62+6rIl7bclrq8JXXwQO0JSNaAt6Ft8MtHXDoWTPQq26qJZgl3LzpqB6pygZ5bZoFb1Qu7e
JUcp2B0lAuDHTO0RhUEha8XxgdSzHYspJ3PiSWGchChOpd4KeDcXSKCRUHRu2XEUY/31evUZGacw
KI2kFxVqaIoPwignPmBSj+wpa9TbdMIjAUsrHDFvxpZ3NPrvV5Ui0D+PwJFDyVA1fEO+qXSn4r2Q
eSIYL9EmYy8CxhgKIj212t3Y+ZLMMVueCObtQzSd9EkPHUyNmyk/t+Q74eHuUsvfcNoG4xmGKpWr
vGxQrlGbpwIEJ2oaHUKieJM8eiMMa047d9u0OM7CYJzFOJSjgi4k5uzrr638IPD2KdePZGimIZpg
NWd/X9b6IUwCkHMMseAuZNdmuzH7oqKUlwDEFcQZf3Kcn+LYilqXmpEwaJiRWuTk1igGuzR4JMfr
X+wigsmHmqKWsZoTogQU7/TyLuSSUdIE5FctuAhgEpQ60hbVSHAGUPtVWIVsn4077JSfjK+0J8fr
hay/MS7SGL+jYI9pERWMD5Ehs4ZlOdaJS4znJQF2SVJxtG29eyBfpDEeqFPrKQfyNwidHP1rt6/t
0h6OzY7ildCNH4qRT4mGeSTj69nQRSy17SsPpJeCEScF4ETEqTnGdb5LUQFKwthZWoW3SMvTD8YV
DUWpYAoLLwCKSkc+AILcBzNMa6lgAKC1kVG3zN221vPukHFNtVLVkSqCEo4UdwKmzSTB7aQSsaqw
YN72trB1BLerO2S8FEY8pKaf355UFBCJYqwHo53acWklH1KfUoxQtKnEBf7jHvHsRD71x5lX9PpN
FnK5U8ZzAUvLMOoKnouuxxEb0EVQpPCJ4tbOFh9feNuR6aL4XoWULI9nrUHsHAFxJWbHUvhmZvvY
AL5JdeoFXuV+Pdr8/3S6yHgZtJLRizIxHJIapReMLbhZq51UZzxt3XY2OospoSxxVS0ZvuKEsrnf
+8Ou9ZpjD07Myaek5tu685sM5HIsxtu082x2qYrUkTZDUzf8JKpAG8738Suqauguz439jefhtg1S
Fxmfk2SpIGR9Crqb7iWpbgQeo8r6SMNPg9BZFl99NmN1iNBlaZzJGW/kL5HTWeGT+iE6LK/bH5Cn
FoxzQSc5alVSQxSBpQ3tXaukkxVINU//eB+NcSlaTkJJp+1WDOa6CsFyXF5+3j4LVxkYR6JIQtpP
FCEctZkfYE3wFmDvJ05udzn28AywzA7n8cibNt6OBTqL55ZLpRhgThxdDmyTVZ9nLHqI2rkJeXPh
v3n2/9R1FpGjXRIxHAoIgmlhndYpQMWNTbajbhcfAotY8e30PB55AFOrx1OIJCt091Rkp5bMVO/G
oEZp0qhvZLCtlccQ9LAjZ4KCJ4W5ukoQJaGs0JFKuhcCYp3kGIuAOFwWTrChTvyXXEgh6Labsq4i
xX7vdcVqlqRsweY9LfDKx9RP95RT9Q/YekHBfRHDuCWh09IpimT0mkkA8iXRMmu6qrBwnhCrMeRK
DOOJyjCrlm7Caar5UTEbi4BaPHiJVV8s7pTG3zavVQu+EsbkPFUJ+uFShbChlW1FLe4N5PfbIt5U
eOt6GHckaXMRpbQ4Q20JTVB9+C7IhwQ04o3gGvpiReAeSu85UjknYx/kwVwbuoQKDUbIKOQ0CI1e
8jNFyVXAtmLcmK9c5CUa3DfOyeKEtOlYjamKaAxIFpAnSDtlr/oRSOl4EwjrCfLl1gxGRcQ8yJZh
UPE4/2D4401+H+yrI3kCuIWbPRSfQqcGjlVh86ZrVuPKlVhGWTRDz0U9xkLVWHzXNC8AoWCWOtv3
xrs2Rlk6YaiVAjTwgJM9Dvk+lf6ohKKoKpIz/F8hzCEKRR0WkGigK6N9NIdvaXvfd5yNsPWs80oG
cwhTaeaxonhEFHS8/YxEBtPpxS77TD36/FJ++ZNvdjkSE4aNSf23ICnrO4281OnT9u//6l8NWQTV
hCFpuiRqbFswaUNAZGQYMg2z4DSBQlIIyp0i135RtueiLhxREU6pzOP1/dURvhfLuHVAc049sgto
OalbSyfiQdKEp0gCDCIRjmU/ecvU/2f1ey+T8fFTTFqzpwv/yrI3taee927/1YTe/z5V/6s35qID
JEad6I5/6QfdOdbchIfWslIMfy+D0XDD7Op56dCLUfw3JFoKKIRCqGFPLq5ub/butnpwBTLqLohN
EA8BBIqHfwViMtP5V+C8CyWeQHoL7z3t+xMyCo860gBqNVAz0PUpyYnd4FvtBI/UuppzYKcv2wfk
6T+Tx2ix0SZ5gNYMAd+wugOXlmce+PnFSqr7/lj077hSjjYsxzQjUD6K1Ep5yUK3OwbAc8mAYzZQ
kGQsX3JfW9SMNj4m2x7M5EltcxWlKjqlKbqZF5/FfevQ2WfTIbxkgCeNebLKSdQaMbDiECRF+59U
ftiBnBbnq3zeHDnVg62jMR4kbuQimCmacBW7keGWOTi0TlH6mHAhvOifvSWJ8Rv9UA6ZImPgmh4r
PIK+EkB+9YnCUXDzDN4nZHzISMJoDEaYG80zaLd6etGcAVC01QEscpxYttJVeaeUbPfOTAOtHQJ0
QlVid16xJ1gGHnblc+43xwoEaJj8Okvu5CbotcWPKqcbQc+y9V0Z1wLU97hWKHtxMxYHJcqtwIx3
29bNccm/tPNGJMFjiJ5Kpe6CrrK7NLZHHqjpSkrw/jMyPiSvezNPF/SHKNEVdmx8klgEQxPgrEO5
r/7Cw0bmfTjGl5TgEFYFAnm5dD/NqdWqnKIQ/fIbN8P29wJx0cD/B43H4ISddCicBOJjHvU7qeE9
xjk3xDb2Mm0UhCBH6WQA/riqfuiy0AMqn7WtB7wwxr4YliQUJ3NEByoDoy7QDcEzcMRGP03h7fiW
63dXXYYGLAldUxTKzoAPfOXtk3nIq7rUMCYX2TIwaAV3vgtAbIFBJI/XYJFWc6krYYwdRXVQxKOI
0LLcFnvQ4rmlD2xYAAXn/pRblavfY/jK7mrLeDB4m+Kr13clm4nWfS+bja4ifPbmXZo5qRxjWNTl
XN6qvl8JYeyrqsZOV5SRAgKJ7m3qGq8appNs8572m9sv6mv4ZVviumO8kshY2FiETSqFMmooZ/0j
ceWjsY8PYLA30W8ePVrcjtx+JzqpN760LzqntrLyBoRDuYiXmVJzjhX4Im1QJJUee5eGbvm2Aupg
6Oo32q16zuM37NPI5T0+V+3+Si4TwPO5JKMZYr7SCGor1u2qx/5juI95G+ursRvrD8AwlgxdZjeh
O1WJkljI0aQb0fqp53tR6R8zWf6w5OSgSgIP82RdSy/ymKga5eVg1o2EDTOCZdtUtmM5e83HwttW
m99Y4kUOY/aFFNdGLwM+qHVnV7MlIJHrtu5LmEhUgOlCN9wi8JXze3jr/u3qizI+INdzsHnHqOL/
AxSeH6LH7mBY4MS8H3e8ZhrvczJGPzZTJMQm1AQ8d/sp7U+FgK6BuvznhRxYAar1RH2jQiSMEWqD
0emqAicqm7tw2Gug7uYRYa0q/EXEG6H2lZ8etWxSOw3pVlMb1tQsH2qt9bRJ88BNy8l26F/7S0y9
EsXoYFtUuUo0jJ930gkgIWW/j9rHYfwkdSet2NfzH1Sf6efTiamrkiIaLKXt0BULqCahEuAZKC3N
Vl8wLXNUXpeH/CQ6jQ1knuj7n3Tl3otlNFEUgiSaGti24meg+g728mINB9ErXGzJUvXkAQWuW93V
QRl1TLHtlIgtls4Vv//c2qBG9IARvR+sAU3l5AsGJ07JQb7LamvhTRusrAi/Py0TmsS4j4xQxiIh
XYZLkVaQg+zJO21fYeYZA5C7V8okMTqqnTuhV428vGY10bg6O2MjQ2QIwC9G41e+pdP4dGGD3I2e
4ilHLs/C6sv8Iot9TJJJaKMoQNvXOGNjF6PB8SH3U6xCS259W3D3Qle9zJU4JhhJS7iYYC8GjHF9
JtEhJx9a437bYa8mFoaoy2Cy0k3Cmn8lYsm/q1KYfxS+KibZ5XP+sC1i9RRXIhizj8pOHTIdddWk
Pcz9qRlPMa+psOrErkQwUUeZtDTIRkQ3qa6JlZvxQW7nHUbw7wshcrePs7IAAoW/EsaYd6aV2TT3
eON3AJcuvlGFA8uHWbo0wCEfc/vj8lp6tJbRHwzOg3Vltea9dMbURXMuSGqIFNr6H3b3xBHe3qnl
nq6dFj5vrGw9sF6dlzHwWG3VWYhgYP/sjye3WNp8kfFuqPzgIeXknSvtlPfnY8xZG5uRpDGWNELl
NReT3h1VYz+YgD+Ns8Yq1Mwm44xVRMxgixVPj3hnVZi0EzxCKD0UbxFD/ah7dNI2POmYWlHtyp9e
OZpE1gLi5csqjH3XQtSnmoTWEV2h6B5B967dgjHMUl4yW3U4wjiWrtA/5jrQD5mx9Cnmf9BpBslP
a4fEW4wn3Z2Bij744k6tC4u72b7qnQ1F0kxFw1OQneGY0WjOhwr5IK3mUGqh8CDuRU92hT2PR2Dd
z1xEMQeU5KiJMVUMWJTmg9afYyA3CMG37a+4/hFxDlVBjmuyaHjN0OpFbeARLbcfO3QJguft3yer
7wLjpwA2wuRJn/UG0iRATEkfVWE5h4V47GTDQ2/4kyRVJ0mcrS6sdpUYvQyEoOEckG9aY9hCkrpB
QvbRaLrKoLrikIJuUX9YUuXHlOk2qVOsSHQHUi2OkYnuIvfOUrazvX2C9Vu4HIDR6XacilgMcYAK
Fvo/0q5jOXJc2X4RIwh6bGmKZSSVbLfUG0abGXrv+fXvQH3vFAVxCu/OLHrVEcoCmEif52igM2Db
XIFImTcd8eqauG895z01pRJtLhZ0hKfUKx3jUJwm5//J5C747vz6wrikxUIGeOLWgr2t8hsgIj7+
u4tjP2H1PrWhrjXVhOFr5i9hpNrS+FZPs/3vhLCvtxJSDJFaVh0AEOvMH+TMmdK7HgiY14Vs6jBI
vEwTfIHKp1mgqaoGICRYKFZo0o4af3Zltst1CdO7k1sKQQu2a48rcZw/jsMEnI/QcuRituIwTiDj
ntwtqBircMaBJ8r9tksjK4G8Cx6lNp3y4bclBUSqi/GjtLabvXwGz5c773oX1HO78VSBnnnObVHD
ZmOqBj5y9QM4j1zHk06LAG225JDd/0aQaU5a58y7wC4wHxs446n4ef2jbr6AlUzOLxMtG0jboMQ2
GndGcyCFQP03Jsg+HIofFZqXfhiNGv4JCErOBLICLbmJGvAM7/tmX2v7YfQVQABZ0fP1g233pS4n
e/9hqzeRNznV4xQPbz6Sp8Et7uvvgOH3Up88kG/pYC9YTqKJLaqQbhrKlVjl41NsOh29ogUxa5gA
Ph4OWfdqaRJY4+2vZlKiqjqa27zdov3YGU1QgloHlRfpMGaC9GH7EJe/zxmtKs9IFhqwi0b4KusD
6Mx+JUovWL8TCeGMFs1rQouw0jBElvn5PHvgk3WbdBGE1lt3RWQMjVH1/XVxnkshUUnKAovdY9Fh
ibsqbxcaCKafRDK4jx5loxyrFV5uE90synkCQYxAm7c84/oU7P9X2gzAlT4ehuU39Y3hhB6KxprN
KLCyY+zSX4rg42w+HyJrpqVjfAyczpxhUGhuRfoIa9gAU5dl4DUscPdjfNPOi5M8sg3T4hUYltfP
ueVjVlJ5a6E3WMKUFRj9vvCXWLcDbG80hwAVDuG2pEgUpxdBbUnjLOGAo/aaFiHSS0A0tMC4iHfj
ICqnbOn6+lycgphlnc15g3i56Y5S/NxSnxqC2vpWsrwWwWkIyVvU+xrkOOkJvtOe6U7D5oFwB2Bb
Ef/Si/dEdqWIeabLY2rgOZlPzY2+Q8/4feeYAgWWIVqJumibieP6WJyVqGYtq5cK4X+Fwa1W9bFo
E2m/dGxjylizKYAuGTwaou307fd8OSQXe5jjiBiNeWJlcuX4SyakNtjM99fH4oKNmNAZgxPwu2yw
mqVtReqwWnr1PXRkG/foCcGqRYfiwgu5NSw5BTq/a+a9iwHKuz6JBX5jM9EmDA6bKFiJInxbmg6L
VpoaZLDNhYWhnSX2AKJU6hdIDaOX69Zi+1VdpHEnqrNSMrQeSQl4aZ4tLXR1uYnt1hQhZWyGhoQQ
QzeBGqcB6vuj9U1lms7lAqCz7EZBgTBzy9sKJNmp0++w+3I3HCcwF7E6cECd/iRqXm0ecyWdM8WL
Fs1dL+HJAQG5IEghQsCR/Hn9KjeV4yKDxzdNFDqCHwAZcNUZdja7jRA/Q3AKHt40DIJQ6k1ovBEd
lBgFGLitpnL+3TE4O1svwCFOF+jf0Loj/WX0orbwZlqyUgUe1kfXJ5LnDBtM8+vvdBceqRMeluPk
dSBKa7+KKi2iW2PfbWVulaHSgCmJfq3a7bvpZ6QeY2BdXb+0zRh9fSb2I1ZCrLJGDBCjFJgDqb+Q
3LQp7MV4Q5XOiH/oplvq34rkV98JGkcineOsrB5HSHcifCytvisTTzcFf3/TI650mrOxkpYQuVjg
4Sdjjy3TtJftoD1k/f++UGKp6+vjrEMfml0f61CJUvW7+KwIUZCESsdZgDlULTL2CWsEtd8r1C9j
h/gGmqCAgbkFjKTgFbEfzHf0VgfiMXuaOJ7BmcyKPag3wd/Wh56clPmumx+jVBEI2/5Klq5QRZaJ
ws/JkBKj9u2kQAukr3r+qtSHenkKle/XdVwkhTMMk0m0NAb7sDu25l1C53OXLWCBzo56X71eF7V9
e5cDsQhq9ZoQtmJuKsHsWVCwyZExLr2O3o3x2aIIVibB4900EGCfwEgOC9PfJy5W0vTBbPOhqHB9
NMMa/3w/aFhwSzvB4NTm5AZZyeGUHCSqkykFLI1ylh0SKcvXPNTMnA4FkveJumN8jyLJSTQ4KDof
p/pVLs1GrsMA6sMrGGztbETLt/0nOeLlcO/+f3WJ4aIpc4jFCzdCy2dBwSlJBRI29W8lgc82xrLM
ygn+FVSRtjy5mB/ZK7VHpkHwnDbTmpUgTtHLpFcKOcCEzTKEjprXDugMrCZyOrTKc6Nxr+v6Zs1q
pRY8dmkJqrlRs9A6TYG9frPsmgOrnFmjbd0Us6ce2V534Akt4qbrWJ2Sc4u1FgdqlnWAY5++ArTV
LkgleFfboexKBOcU69SoAiNW2LJzB55DwNnrj5Nj2d0d9tt2orLR31ykZalQM2KoPH7qSGk11zIU
JBmVfbOUZ6NKd0Wl+WPS/Vmky0u/GE6nFS9RlLqw0I5kNMeqaWyJLk6eFIfrH3Y75FUuv4cp9OpJ
gO4FNIIzfo9uj17vzE50j/KybwCLrESmonuGTRxrR5zOSVI7EpQftl/9RTrnupespGqvoLmspwBM
elmKez0WQZRu52CrI3ImbZxJWNUteq7RTZrZDNEq95XD+NPE6LrkZ164E/WyhCI5azaXBpgMSwTB
oeW0fzaH8dZIwJCAOs5rejPe6I58EuWy2xm0qoBVQgbwtclHrOYyJrEZ461EQWBTfXyqZa8pFvjb
/G4yT0QyH7SythUg6F/Xoc2PuBLMPdKinasmHTAw0xfEI6iFJiOmNqd/FH6txHAPNU+mGOu2CCOb
6CQtLziawBRsnwO7V1Q2qIrn+fEpSIoSV0EGputaNR7TAQNwVXcAL+GPf3JdFzGc5W4KOqeJhSST
jneF0oC25U3SRH28bTuDqvF/D8NFJ+hChlrOYEmlfecy4PgQyxORG31ltg082k+hW369frBNY61S
oumyphKNB0rR0Duk6OwBOG45q8lz2wn+/vb3+evv88goPS1KICUigqwxfmYour2oR7kU0eps3xxm
9izUYbGsw68fV6FlpClDZfi9BNLaMeZ1wevrj6+LY+zmffujE9UNtx/vSihnoxozGo2RDV5moAyt
b2N/ObKFoegoMk2bl7gSxFkmLc0bqkSwuDGdd3mo+qOiu4Du/Cc24SKGTy1Mg/aWzhBgkvSmV4kd
yrtWRLMk+lL86l8FCJS2G4Fs2nqBPxwWLD8Z2LWasbUg7+uvlhPuLEHYtZ2irQ7Gvd5ZgWkPFgx9
hPN7bBxOKHxpNhpNDLajckJhlrb5rDSqIXMyNEPnZ42N0qTUDOFLis54QpR8I4tw0LdjIB0u0qIq
iHX4i4ysWdZDtFbQkewO2S78pj0TAIKOLqvmNUI0wc0TrcRxd2gZWKQdgaQMNMH8O3F7f9lT7D4X
+/BedzqfHoRRFzPdnzLdlUTOGlakUsOEtT/JeYA1bH3E/2Vp/14jWwT1iG3vD5JxcAwQzOTxc7+z
lvRAnkDbrvXU3XBmANuAlTybx84PWIy1F/p+dmOfz/eXRH7ePiG6xTCQsAR4y8baej9ygfaOfjZY
Zn3RG9j+fBdhnJ/s0oBRWyFFHIJzI2c2InT7uidRRefhNMQMQZBUo/4MhWQ9qWwn3SUutikB5tqP
DtvykkfY5QkxlfxqYGdeH23yZGHPi6BCq+zjM7lPz9adqE0hOjqnR1oB1R0xhQEI7ts+udP0/fWD
i/4++/9VNF6q46CmbJ8t6w5pcpNXArO8bb4uqqlyQVTW53OUYsTfXYjNkLkmbMghDNYbe3bZktwo
nCFjDuWaanIJRgFQTZQb4dk0n9kW4zBjuFfei5aINv2aTjG5ZKEhYfD8ZwGl9TKaSOP6DOCDP7v+
sY6Ew8qbSbehEmpYBkbP+Yn0vhtHwJSDXWHYhfvxtryVvGZP7yowKRGv8clbfDa8UUiMsllUWInl
rrAF5Wm0TO+1EcOZu501J+5S/FGJ9hk373Alh8vGDIzGzkMHjIggfJjoqcQ0loj/ats2rmRwgY4W
YE4qVyrNLYn5nBPtfqkLrw2nPVrCe/TXf5QjudFj8tjI5W1CAMzSgfErn/ZBpggem+i4XCgkR4YR
SgmqQaa1T9Bk1ILOJn2+u/6kt5+cYcBeWiq8q8rZDKNNFSm0EE+yzZbcy1zrXrmPnQXT9fI+3KWi
vYnNB7eSx9mQblZVtUYeBbjZ5tD7ub/49UHbi6bpN03VSgxnSYJsLsZAQTo2ag+WEoFo/Pv1ixOd
g9P6SK7RN0We4Y5gGFS/x5rftBglfiuNBrW71B6QAVyX+DfKeflU3AMASYUcyhKmL+aj/sq2zQPJ
zn4YT7Nbgj0i3xV+L/Io200Z4H0YFkaJ0ZrlXJ2OXB6mBjJZwRVUkWD3ak4YQjv8P0oEm251JYtT
xaXWymms4bnpvvdirJmANPSr8c4kFu6IKAxif+2T5V9J4xQRS4CWLGcYXRqP2hHogSfsZgdOfNN5
KgNJ/KMRbcltqqSpIv00LZDe8eO9VjQn+sD45gbtkS6zrc9vAgVh1unzkf6SwM/3DnE4JB3B2yJV
h0KoIYG+GASsQW+rqDI5pFGcMCreFBKedVgUo6c71GQcuQJIZJ0fejNwUzN6afAX5lqEyrw9y3M5
P8+PXS3JGGsMRJGN1S7PYC54odRtf/auCmRK6Y0Rsg+Y5BZN82zfO2bEZWzKqrrKPZtEGqy6UBDP
Z5HlT/FyjFTh09yM4JE2/lcG5zfmeWyypMSeEgsjsB0IfDrVnwG5ic2ow/WvvOkXLFk1AdZFCeXB
8AqzyGkxQo3q6ldaOer0Ta7/URy2ksEZt0Qv86geYpbv62AslB5zJ39lpZkCKBrkTYT4um1lVvK4
TzTMIfjDO6iG4puv6T48FidW2JWf452oq7htRVeyuE8ltZqqKSmC5PeIz63/WEyb+bvAzoBvpaBP
0ImYm7Yz2JVM5kxWgXPXxvKIZSjWtmKkKu8gfD5D7lC9eCfqVW16pouw92LOSphBg6AnrIKXHQas
VYc+djC8dCeaBxEdih9tVcMsSbsOkcMAaAvZw84HVoXIA0XNOrsV8RhtPuLVoTg/BOyzSukYjPJi
1jf6rN+rLSUiBytv2c+VEM4BNQn2OQvspUMNG3QYcr/yFqexO18UnTB9/mSoV4I430PGWVPGEQnx
stynRmHT/DluNbsJMpdGv67bi+061EoYFwpNrVxMkgx90AHNIHu932GLDUydsR/e6Lo9edNduutE
3m67ZrgSy9uQJpWikW07sXemnyIwXZU3KGmc/1l5YSWJsx75GGBKwEBlfAEtkp43pzAtb9NyuJMS
4zBJNbHl/gn0zLZG4eOX3DP7QhLojkg/OavSFWqWUhWFy5q80XKf1IKvuG31MWCBlQfQu/Kz1jMi
TZDnYS8w08N9YnzPlP4QSs/XVWVbLS9C2CFXliMYcwukuDBTcZPYbXSUe2qHVmOPklsnjXdd2PaJ
kFpbBgJLg99PCxt8GFmdcaLskRrd/ZL/TIxZ0PDeTm+sixTObgTIz/pmwneZQacl2fIfIcCFWpf8
CU10qStCXvgbo3iRx5kQYtF0NMp3rVeBv1v6EwVcMytVFrf6IRfNBIoukftiURIFhjU3mpuOqZ3S
8mZJU0+dJMG3+hsbcjkW+x0rzWilailoiz4s0nu/e06PjJRPe47Bqp7fs0nRzNFk57qCMAPx2Uhe
ZHIGJAikqs5q2K2k8wxFtmXpC10KV8p/XJcjukPOfCxzOmhmi08WmphZ/qNSH8ZQEJlv97FXasiZ
B2KqykCxIo0AwPLbya125JQ8GQdGzNy7w5HtgDa+eV/eZ5709r+zGGE0bCWdCz+WUTZCS2JVjXTw
aAdyVypiTd7c1F/J4Ec3o7SutLBCbbD1RmCyxw/dftqrmGO5G7ECCmAet913TuRF/vBaOBjn8q9/
RabpV7SFH+yMpaDIDTZzGQy60yqYDspjwWy7SARnS4g8jelsoCKjVNGjBXKKZcn/nc7zXXIgheuk
nyb0v2bq9Vp0KjLFmazEI8hNr1+YQO11znRAI3LNnGEZ5S6zi/aJ5n9MlaBIIjKHOmc3Oj3WrTJH
kt3teu+dIPwU/WhdRtYVnqng+4iMvc5ZjCyal1xmwzKzo9vGEeTnoD8Abj4iYOIVD6LAgz3aayrH
GY5+BrZ2HWOyIM7L3q5k8xb8xq+DHB6soT7GSf9NU/uX619tO7j/yyjqnCEpjLrRzAJHHDDkpO5T
9MEkX4ynuLkqvH7OnMlI8xTgMClqyaws2NwMgOSt/wgqu3iK3NTXPesMRnlb+cp6RvPjU2JPgMgM
8b4DlEsFsZXgzHy3tjMDZVRaJNcMI6DYDXuCkiGYTv7J+tTFSvJtxrArekVnEL0WWrXTUZ/21z/d
5oPD8IaFNilwd/hdpgU0LcUgYUDAWKrHQhmf5jg7WH0guC2BGD79G1K6JODzglbW04OCYTu7SWB+
SSBwm9uv7XKeT/mfVVZxMLDpN7QbWqe+DVQk0jOIGssdCwiICIlGdDLO/lZZU0pTDZ00ij/rMLVp
dkyFHQD2Rz496tWpuAAusSxNTjKEpckBJcgnLN/+B02eNc9FFmszxFkJ42wwMBpooVUw91Vf25r+
lKt30vKNCM0w+9HXDsVudhW+LUU16wnBDLpxy8ww2Q9oabeu8kyOjDFFiJuz6SlX5+IM8dIqXZJ0
cMbEAg875mGiMRMYe9HVcca3HZcqlEaC11Sc5uDGGNt9Uf6aqSqYAVREgjiLay6qpqUZNnjbXPtZ
BdQmMwiHR/OZVuOpzLt90U0Y+mp+yGipy6N5ktX+Ia9BgqmF3lIYN0MGVIXGyhxTnx461fSmCqlw
HXd2K0u/SiRXQMLbY2DMQxPpH62irL4EZ8cLCQDQIQyoawxnKwBN4ZfrRm27nHYRwA8tJ8hKZ22A
ufm9awU7MB6wQvaso/yZY3oMrHEIyARCBfrMz8Jpc2+MuVqgnpaScxLQZ4A0pXYDWGttam6lRvo1
yYDEKsKXoZTvxz5+nUttF6v1o+CHbFaMVqfnTFKOk6t5zHKUw3SjnjqgFwLeGMGuiEBBZG35EWfM
NOiTXKBklNwUBzYHPNi1O+4Wh9E6ScKxHoGtVTjLNEdypEQBC0SDOzU46eVdlog6MJtF89XlcVaJ
0lauOhNJJYsxgLNxpJ7ylB4YyYAq8h0Ci/T+ylcWsM3ktK9zJHnBYjqROb9owSAKdgWW4j2mWskI
jJRE0QgZ8xF7CQye0C/9EIb9kL+agDSKjtELAOEWUeNfEfgshTNRMahkFovCZyk+m0dhldgZndzp
R7OPO7fxGD4a2Dx35b500SQM7fqHEAFI9CQ5Q9Pqpg44LBia8bggHgAoBxbD32J8zXxHpHfuoetv
T/BF+aGi1JqzVo0oBlWjyp6iQ60JLL/gc77z9q4+52wuIIzMoZ7xglnbF7l4oZajKY3ImLGvc8U5
v08breQ0y0i6TIKDQXMAzFdeeYzTk/JW4bOVv/DZzsYuZdjzlT2fRJ9N8Mz57v/S6302BfCiSjOd
a6vwSzk6II0WXKXIS6icOUnAWd5SFpSOTnPDWteTbQFDMHgewS2qnIrbSTSzKvp6nHEBysJYN0uI
EKT357q3af/H3DxP6DheV8Pt0tjFiqnsh6w+X1z0VRmNsJSBKttGUx3nKnuVUuPXlHduPgT7cVaP
ZdN5Ou0cJQNpkBXYE0VfFjhJeiViFNj+ohpRZAM7wiq/+1xRxBChgtFWzYpvyjL3y1z5OlBZkMxs
5mT0IoYzOcU4mHLYIg9lPGOtz/JQ1jwTzU39jdtD4xajpdhK0bjPmJlRracNjtO8VgcMY96Gx+WO
JZ/1DgH5WfQetgsWgPT8rzzua8phHuYzONPdfmhAXmjuAM/gkLDZ63Kwl3N1P4/FSW4yH9RQdtJ3
f1TmKFpy27Zsl9/AhbZAZkwpZaAXGgBJ7AZzcMEhO2Ho+m45ssoJKLyFXdHtQOYik/uec60bZW4C
kryQf2lY36ufJmm0pcIPl8e5OAb5n2QWLTdtnRPblpQq2GhXyPu3X72cgJYSIgAURbP2diYnI3m7
/jS3DOv673NGR43n/+SLfb43Z3R4tdi2ggPYd9SDOYpq5FsPby2N01Q1qHRFKhEKDo3ijSlok/IE
/TVld/1QokvjFDTvMNc0pLBr5rJL8zdl+PVP/r4GqiJg/8oavwibm0WhxAs8Ql/9qIKvdSbqsm4f
4CKAC5nrFEOSNaN7MEFbX4O8Iv55/QSbnUdFvkhgocpKr+I410vDWtj6ffkaafqLFDZ36GC4sdp5
yij73dx9acPkOZNEEDyb9mMtm9O5RVnGqaL4PB2AEBlGQ+j9ZnvMPCoEJRRdJadykTVJ5qyreLTm
TxPYZ1OnCWpi20p9uUpO2wyUOAswV6E30v0I2m+B+iUyRC26reh1fWWcuVNHOZrnBEvRmR5hsTYC
DucuI75e3iigeejkfZV4Q3toRQMMorNxJm+JSimuZcQkhnyY5sdl8QrRyOpmcKDIACHRdEJROuKi
4mmQJaPuNbgvd3DhKB2G6Rvspvd5E21fYPpdVJXePtZfIvlGTF2mUdfF0P6Q7IPYROXBLdtIELRu
m9aLEJbarZ5YDwDLOa1Qy2zGehcYwUsWpJ6kpg/LOBwy0jt5j1bd9Xe9re0XmZzhMOqgLcBigYNh
3DY4DiIksL95uxcBnN3o0XWXjAmTVWxhh619tBKgtQdPxdCTrtoicKutEGqlG3wDppCmykRZGwMS
ZuZ3mvXY0skuDcPLEtMH7pWtWLVTKYN//RpF+sH+f/XpAq1JKosBnoVD40TEvMkGkGZaoSDk32x5
ro/Hm464qCc1RITYHgOMA43H7iZGmTj0jEN4lBzNju7Kn9Qv3eq28UWPQKQrnE3JAd9J+g7vTgKx
Q/KExVP7+i1uKwtiFlDhAR1VeUdNX11jF016mbAdkOhQHQC6cfuz35UHxZbtUDyztqkqK2GcGcHm
bAPIC6i+7Gu+cVRmO973t4lrHTqbvsw7Bs7MttynFwYCf/2km/pykc0X+Ew6aksRoOuZIyDUU8Op
rcMsTNfYB+GTYBYC/uc6+YpeaiBfA/AlKqhNdk/7ya0B72kAkrFvQQqSGS//7lCcLRmiPk7iCLl9
FByi5Gkx7HQShCGiE3HWJNf6YTImqKCln3TDHzFylPU/h+nOUrx/dxj2GFaqOIRNN0qA+cL8076O
70l9R8nTdRHbMdXq+3BWY1GjPB5kwP2BV95my4woah1Y70DUx99WN81UsU2IdIRHIJClSolRB0dM
0xy1WrNL81snAlre9F4AKvmvDM40zSpAz2akJW6SVE4fPWjqHc2eLECeK4Udjl+u3922IlykcbbI
NC2raVEndhMLQDld4c2a0Trzkrx2avVaJa2IpvNvbNNFIhfZAHs3ikDJgmE0TzpjZPK9VlzfhCgC
imF6Nms7yuo2OeMUDGFmFFbNNpJ/h7xZd7JczFg5cYweceWgJdzvrt/pJhDMSii/ba20QatKQAiG
UAbxRuymcqPIzgeP3HWe7GKMRrJRMovPY+mKqgQCHaVc9EOLqcuUOoKx0l/79tuU/ZkDAuP6CTc9
2OVWKWeh9ByQqxMgOtwgM2ygcOzpJCJW2z6GRTBNoBEVG60f7UY8m0DzYfzZdT6/NZTeG1b+MJbK
w/WTbIoBmogMpHZdUXnTXppZRLC7hRcdV/t6oh5AaH5ii11U8RPJ4W6slcg4di08sl4douBkhD4J
RKMIIhnclckVej1dAojrRb7Laj9Y7hNhR41pzydXqGBNRFMtVlfk3pOWdWmXSvjyGTrQ6ol1oFkz
DaHFXpQCbT8jxdIwPWso2CXgbFNH46poGKDrRGywH9R/Ai0HKSsmZs7WufLk+/hg/UR0IdwJ3lRv
rCpCg1XDxMb6R92bEc2X1EDS18WPo/ZTLgUrDMyEf7rE1d/nTLxaWVoapQCkGkjqqPFoa8ofgQ5W
nq/XlXszMlvJ4S7QalsTeQmWS8BMa1v6TTbG9ixjNmHyZsWj8UuRi4BAtq8OmyyKSvDF+I37DnQ0
JMD/ujRVj9JAfGBnu9dPtX17FxHsJ6wiCsxMDxPKgWjmGK9TdeyUsxGe1H/C3aJoioJ/WAAHgMBH
Ke2wmHquZdiDKLNjPaa3lt552hQL+oybh7mI4RtFGMwO4rnAmFY73LTBl1K7r1u3U4UD75tRhQYu
LRlGTrb4Hd+FWAPgvqHSmj9n9oyFiGSnYJNsz6hbFk/B/jLbeI/d0I0FWrgdnq1kcx5/aYsiBugO
MEij524Bgapp2VVsYg9XP1iZBFjh/kGZot2Ut951VdnUxpVk7iMaGJgqywajHkVrPI15u1dL6lwX
wd7Qp7cMmkeKKV+dKvxeM/IvfeikFn3V7CkL3gqrtxX1UdO9LNd310VtnkbHMphCTGxr8/0wuMl5
mglauCieEPWARd/rf387NFsJ4F5WktVtUKZ4WSoAraI3tochvZQHxpMZeYpA2qbmMyYR7BuqWAnn
4hTM3SPkNOGtjMxvc+qUZuRSelJMUQ/zsyADiAoXFnVO/SIT5N9dz6YS9ZbYLUC7bFPO7WaovMgQ
1YE2imofpXEqVw5tPKUx7rA9YusWizqYS5zvc1TWGs/6yVgAU+K0Aofy2fN/EMpbEZ3WyMADkPJp
8UFO3bk4Z70rUA4WPXxU9I8yuO/VJglFBIWstHG1I3CLsQCr3Jte/04orb+JwtjPyv5RHBcwFUuV
90YJ1Lw5CsHOd2+IVthFArhoKdRmRUkQxbtzpT9I4HG1jUkVcc+KPgz3oko57eYFlOZuRX/EkekE
ymMibFV9NkEfr4oLV/IxtfK8phiqXApbmR9ohR0+A+Oww7npM5EeCJ4T31I2xmWIA1buGXZkp3m1
rz8GB/+P5ahiXE8+0Wd3EvjIjT7rxwNycUxn0dEwQ9QQGLWm5jAqpWFvepgR3Gn78CzaNPocNn0U
xxmMIotRs9CgGVV7JHSvz7da+MvUDzoxbUmTvVRITiPSRc5oGL08oKUaQyIdEAMAtLb/3weIPxyK
5/eqjEg2+gKV9xH7AWGdnYd+FqmGwERonInIMS5lDirac2CdhGosJ/aVij2jYEh3UmWLaOA3trY/
HoozEktZoqsRMo9YR1iuS/eBliR2P2A5su5yLJY3uz5D2Eaap0pSQKBm5rckWe66Wslt7Njvm3A+
K1XlX7eVglevcaZlTDIznrA/5mb5jRk/oNKA+Wr7ugyBymjs/1dR8NDHpZ73oBQdrH2eoCQvcCmC
Z87PNsxaPacmg33KlVet9fpwLy8nvfp2/RSip62xn7E6xrL0fRWTUQXWHubNjyzkkO+H/eCUB2Of
Pgn7eSIV5UyJUoyKFAyQh12nyGHkDOZjte+8/BnACl74JCpQv88iXnGbPC5+EGFkO9MQ5vwHEs/J
76p7Ykdu7kwPixPfm47xi21aAQUHUVYIJCbjloimGQQugm/1Ua0CHQ4LttSO2i3Z5/WEBv2jNO7z
pXSuf9NtzQGIIMhxQD77XpJbfVJTyVOSSoDXldsMWacrW52Np7aMAg39nNKwx3+Rw7m9CRWVeo4Q
eetSZivdy1j+UoNdrwEMBOEkeHWvH2sjjfkoj1PVMq4kbJ7gVQe3HTZOkMe8058qJ9E47QaE1wdJ
fFeDyIB8pxnAhMDL9MoowBeXPi1u5PQ+eBmBxar3mLzpfYPFXzsV8LNAqSjs4GnxBp9gJWB2g6+S
mGhEcON8sUyp+34IJhSLO7A0npP7Cusu8iH0i3PuI7bBHBsGgIJH4CIcA+/67W+b1L8+9vuU6Uqp
RvQrMPiBQTY5/KrowCepbgYiRMr4PGjELp4CUUYmaJzx1QtEa+EcpBiVD1L6YFnZwYDHdEYjxoxR
5nWKMYJkB0C4Ms0cAEs9XD/j9iO9SOdMOpq7VZdEeKQoSdpadBumDxpa8G3gGKlol2/7Pi+y+Mej
yqjxGYzG2zpH5aFLnnLpfx7P+HiZ3HuZ0kgpSIoIPld8vX4KAz/vBOMZolNw1nyu6qlrdOakoicp
JLacO3FCBGHNttZfrooLB3UZo7YyYw6cq9TOYq+XiKOV5yg/LMOtaomquO+v6LPHuMjjgsFRiywC
CGAGiYDBjJvWKSd713S2/hg+xA6mM7z2HAMxowIKVuJRlFEEBnyjDrD+ckAa+uiUtVBTq5QhsZMn
A/ys6lfJGRxwQsguXKQrwkTc9hf/PS/w+T9Ky+ap1WoL4fYC8Mzw11w+jPIuLDrv+uvaKCd/PBUX
LMahlsxtzZJkDKITFLBlh60qpE7tAs8SIuF+e1D7ikKA912zv/+gqGZ/PCBoswnGmN/DYraLlj4E
z/FND4cPDLP23347zogQkGiZTQvvq55H7/cqRnfMD79n7EWTmQJdtXi8HzTNzXlK4anY9mN/q96w
pdbY0YGCqvoFiosEKyCyDcC9nzqYD4RkaCLd4WyMhNpSQHHjbpMPTju1jmTeRWAqKzVRFUn4KDhb
Y4Q1GZoSkSOcMpIbjPnsGL0I8MixPyC62E3DpgNIGyDKVDb5eG3qJksOWQYh0Vs5/bmUf2ahIHza
zHIvIvhRLLIUmqWoSAgztAOy4KHvbgryPEyOBFK0TLrLY8HosOBM/BJ8Sa2uHVN09EpsFdjxnOQO
iNK8pCoFkdqmH12djHvoRCPJHNf4Uli+2Mvz8q0ti1NeFE4cRa/AoBBkYps6uBLHPe+2iZc87tBl
UZbpMIavuj66EzZn5frtugUTXSD3tHs2rFeoGsxyfduUR3DLmkTgs7e1fHUY9htWcZbVDt2UV7g7
Nmb2m1E22HUeARModgR/XT8Q+8GfDONKGPd6gTmnaKBsxBKL9KR33wPr+frf374w3TJNaoCMl+/h
DL3RUTQs4UkjZWfNudMv9UM4irjTt4/xlxi++hpVejCHEfobSj7vWnm5nxBZCZRMcBR+3ycC1HhN
JmAV9MN3pfqmNLd6L3g22w4SUy3/uS5+16cMZl22DAQe8ZfqYJ4mt3ATdzgZ8FUYP0VtD9va6BCJ
/KPoaNz7Ib0RxnKPgQVaPSw6mlM9KGwMQQ1xOw9fHY59xJVia1U7yVH4nocPruKpe+lc32lHZsiR
ujy1DCRgdsHU8a1w1MMTI7eQhLMZ26bicsPc60objY5tD0DfQFL30fIl6rLvS4BdkUgWTDiKdJJ7
WkZO4iVIQuAFWJk/V62XWqZ//XVtm9nLYTiHOBhm3xI2pkYHX14GZyiObWKhwdzZQBATxTUsCvxs
Ky7SuCg8TE0tJWD5csPvozcBOq44saqJ/kVMNCNSSOY5V6piBaRIAKHNZq91r+pBjBzlPriddtfv
729s7V9H4kuy2pjNUaDivWm+CnRb5NAAS30tDyUW6uAhFVFvXnAuvjybtCSbUvYE8mh0ap3YU9zY
mvpy/VgCHdc47ytXah7KOaRU1Vunfp964JuMidNjOPO6INFxOLtRy8ps6XGig5k+cxUVKOZy6MpU
4HQFWs7XWcvAmM18QZhEk8dOPVPztqiflOpNFaIdC54sX3GNZen/SPuu5rh5YNlfxCrm8Mq4u1oF
y7Is+YVlOTAnMPPX34Z8zrcURBPnylV+c9WOQAwagwndkzGM1BJxu+yJ5C/732v7HXKBQDbXKi7a
FMUZdoZynPafpoPuNi6VHR1feJjO9W0GHGQS1lMbYzGdT1WDpsNiudGxOoJh/KD91Hn6jDxfYNBB
TeVaiSu8eiSQgRbf+8aLW074ytseBhVUGdMf+kijyvZY6qc8/ry/PRs96XifXraHDch1sZjkqoSB
2l181aGDdeEhLW3pvnjKAXXga/U0wdZv5tMc8J/hnPWx4bklyLFhCdixVhNBFDgdLFCY7C+Rs0sa
Aw2aMClC16J9tui/gNYMlJJfu4YXKdF92Lko2MZBiJmb+VTjWqJPUsqTmRyFgN8jtg1zOkYxTahU
SGwZNB7SRJFSvNDS9klCuITsU2Id5ZHHmLNd44KZ/zXEnKQWR6nqIxhqveRechNPMWwU3331AWE5
BKXVztYjW3N5pZJtf7jYZY7UHBX9ZFh4rhk6Sqxae4f5Fk5Qu9GdS13+YoM5U1JvpJlioTsXvGye
Dq2K2DVuEke3+zNBR1L8xTp8xAP/M8heuYM+aBnehsAJcGk3ntkGRs251red/GKCOs4qesBQVSN2
ETLVcTS6Qh4fkwRNwJrAWclfEPZih/GLSEnrQgnx7KRoTqfW8e0865rmBEFIftz/bhssDm92ii1j
daXYDoKFt2fvTP51j94WaHw55omyBZu1/SMK0tzuXSq8RL6Up8jn0QRy18v4CrjlzUGgDFiDj67M
IDyi3wEMjwQWQTT9vL/e7brkxTNZMM4g4t6FFKq6px5ptOzUHWqks0zkQPUrfmmF/vHvQQvKaQpY
uiElxGymVDdRZOU1LpfOq1pMPT1H5ddheqzwVdHqaJPoN2eB9PjuWWSOd1uORp0nJkgPTuEnSpyp
gg+0OsX+fIdZIUqHa9pQtw2EB4NDjkTXsmeZ2UjFTNKJUCJXZZA/KWN7E2fqGZNWleZbYserfG4f
x//9ssgyvz2ONVHTasT0s1uIR2HJ7apzBN4ACs8Gk8Gup75JJap9LuafpexhqBIwOnA8chuOL+tg
7k5RFDSpbDAWYjbfhe6l+AC3GD3hFwNMOF3Fk6m3A331XMd3mg+CmGvxbgnkH7pfB2TkBO+85dD/
X6Gkmswgl4PskitXj918FkJONLVdrV0th+7ZyoBg5guK0wJ4CpLYEYZfY6TYbfKlEdx5+olMQxf5
LdqhOaeKfqS/+zYa5N9aHdDZraiQyv0TYt+gduMUTo6XKiSbbwVXvd+3x/uKDGyksyx2S1+DEGLx
mvIc87ImPMdmQEIiudYKFmAprK9G5UaKrpuId0D3oQ+NtG8/WWxBu02mDZOUivtC1sErqv8lvP7P
v18dZuUQmp4JczfiWxEfatNQ+gIJgmu6OtQQBK8+CChbUJ59dEJD3zF52d8ouu87fvH6NFsbR3Or
JiRw92rsnbZpH5Ncu++N5l7X68d9U5w9e71HV6ayRqj0rEdStexPknKQszOJeLHHZp38crhYcgxr
iY0iW/DcyttDItxHLeS2HCgP2WEROUL8ZJLcVjNuXZJzutjOEhRF1TKm3ZTEhUiHix52CAJFgRWk
6FBGKwsnGc77kgyEgOpk1LsJL6KwMa/qeQnMbrpW9cXb3zCuZzKgIWO2FCOMM66PE4qtB1RB0eJY
XA/2D/22e6St+aWjg7s0P5XcERHeGhkEmbI5EpcULR1S1/gzCH+MTncxCctZIweo2IHkcRTnFDRD
eEyk35rpKeOJgvB+nwERcOkTMQvxSCrzL7N8rni/z/lMbEfOXI2gGyIIPpsUIScoKWvL8iaZh4Wc
ZbyWW1dnVy01MBY2cPBQfhDL74LAwYbX7/wOh3TUiDDYKWomO61Q4P2jN2A4eaVFpZKAOEU2NKJu
SGQXT+0Z859XYgQ2gfnAk3bcXNvKNOPlUZ1qqhwDl+rpc5x8lbgPos2IdmWAcWXFGo0stBQco9qh
+nxSB3I7lC/c6WRhoh9FzkPm5sEQRD5PI4a3NuaerIghxKWJtS31g2n9HgtOZxD9Nnvbxrh3T5S2
00a6NPKzDe/T6mbqfCvm8QZwlsFKNLULyUu5xymd0EamXC/L0z7SbZ6iyw6xIkv6FCZDmOMRqYq3
pkVsZfiS8UWIeatgIuW8VUWCCUV0QLRPi37bz/etdFelX2Pxp4K3W3VQW8s28ZoDsUX3YjW8llb6
++83S5dMDaKw0Iukt9jqEOuSpKdjgbR+5y++DKpDwUu/klf5njzg3VHbnnExRj/GyliL9s2hGqnG
wtLbefowKldWHtvT9LG+f/1iiW7uylKRNbM0aSjTjVC6Hx+FWxm9/5aXPy6O6A6YagYPILc2yFse
AxpVNyFDRFD2bHL1h2Kiv1EM79tOtyfw4uw753aCYbVABj+sNoolYqE/SPs8uMmhCSR0kH/rXeuU
nlC/KOx9exvcvXhwrewxoCGOljEnAz4oTeAo/nTsH5fjjHnx2IH+gj/YGHH1/+gTpIfoYXllMO8P
8Tdesn4bOC87y6ALJGmVWFdx62Bm0yn0zjdazVtASWWNBcglo2AwzIGz+u0Ey2X1bCZuqsEFNNIC
JZjsfMnNvHRBJD45IOh2Y/DydjwRnG3w+W+VbPWLgH/fLHK0mZHy1ix6e7CcWuekNranv1arYrDH
SNGiMVTwISu2Ww/0Lj7m/vOv5jOSY09LMHjNnXgYY3/flTgbyM4bNII+1oUBHsK8is9pXNmFOR5j
IbVTNWxtk6BTWNZ+7tvkbiCDPLKlSW0iIz8cDm59HMEmO3autNg0K236w5fQaQyO02wj+2ULGQgy
8qJIjQhPxU7TbUxA2NMH5vTfHEq2RrYopSlUIdJFUQqxlcIW0Oitzs7+t+Otg0GaIpvLGkrIGAas
PgvCeV5+7P8+D8rYbK2V54020uE5tIZ70nlBs3pno18Vc77xqeI8k7jWGPwAd/sEbWScrC7zw1+0
YzQ6ic/guJ795bHwefRJfwli/3MDNjfbmVLZVX/GwfTTcNcEYmpbTu/GvuGpaOQcjyAjSG1wVQW8
IJYDImyRLA8RiBGNtsiYYWwLJjnqMh5mevyyv4Oveps7QQRbKhOkpFbaCJQ2klWLTj9LGCuOQUEX
t6YzK/J5tOrHSBpdPVOfrdlyk34sPclE80CDoCPVb0ZFOJFS9A05c9UqLu0GkxJjnvyylOSTVgh+
nFe39SLfRIPyuTO/SwS4YcjzZ8Usgq7Uv6txk9uGnjlgiXOQTHvQxgiPfePF0iqnNaqzFE2fSEN8
RZ6OTV/eLaIBrCE/EyW5nlPrKgyj3kYsFhAzPbZT6VlW5Ydy3NpRUt7oUNNUNKCj1TZ+F6KxqNHd
ohn9IVVjxzSUb6mgOH1pHBOtc+ZB+TYtyY02QiRNCE/qvHBqk9t1NkPHwLYpiWi5ZKCbWGRu6h4X
kniCXuBjcU+5aTInOrbn+YfoK578tT1Uh/193kSClVEmVqyXrotG+iiqSGEPzY08Pv6bAQalQ+BA
oxlItmf197jzMVKw//ubB2K1AAaSSWKMlTXiFhCkn1HzWJeQj8o4cMb7SEwQqCtVaU1Srrljv1zP
YXddjzwlgu361modDCRnCoQStAR5kP6ka7bR29nNGESe5UjBglKkA9HUw3xHy/AKiIpKZwgSX+H0
qPG+JRMQ9sJoSapOM3cqsUWMTI2jZvcTb26Kfq49aGF8Lu0WbYxFYFiY3zSJ4Zk1LjvdsZSvH3CN
SyzEUghqhbnMvYbkMTrF7AINYkWm2da/XqasipMwJ7HaoRSKtpknc8Kwff6wvw5eUKcx/gfGgIno
CT4Y7fzGUQ1Gwe5TWwpEn3ZEji/FVXsIv3OsUrzZ2ybGI5cCcluZAG+gypj0UYBezAOKZq+iKNw7
fNP3VpvF+N6oQUmknVDCgnDp4Ia/KRei4MRfW3dx9Apd7vR1x7PKM8oEDmrfi2MxIt+QgPbYug9V
pyt5ETnnM7L6TJOxNFNlpUhVn6fzeJ1dt5ClkH3ZpdOWvNf49iVy+YysTJMKedt46ZAybqBd6s+e
/D12Gkfw5jsN1bTplDzrB+tZ+ghwrKwyV5c5TENbZmh5yTH8GE6unA+ONrn7DsnZLJ2BDSkNxyqq
gfRR46exnxNH4j2feCaYy0pt9HkgKuKUToqhUAM6OMFrFt7kNM8K/f9VImOIa33SKZu4UThj8pj0
3qxzbkXquDtnV2cQAz2QQz6ldFrxNBzTW3KgYsp8hizeShiI6KZmDCsRENGCq9dsXBT0IdSkcmIU
3mIYaJC1oVo0DSdIJudIOanFSzj5qexDlEHr7jUe/+Hmbb9yZgYUxiRqiUpT1NP0tepER4QI/L4n
0z94Z3fepTlbjYAPCPkOScqO+dzYxmg+hnr8ZZgVL9SqOwElhH2T2731l1WxqU8QhXYL+rgQgoNw
FlSzECUQj5aHF2Zp2KNf3NHps/hXcxB4dFl/2T5EzIYGKj2L+Z4oiJYYnpUQ2QxnsXueq19J8TIS
zygie8xvK5CFcNYqbX5fVG0lEzIP75h9So1EWTobOMaujkDGwxPaAZ2vElAaCKnj4NJfEhEXcwz6
tZEC1uQFKVDyVCIPEZ1AffeQzjbVVYxPemGL9/sL3PbQi0EGCTPBRBWlRcQxiZUbCdlVJfH6rbZP
9sUEg4QmaBEoMScVysh+1wXx6ij9KXWdv78S7rdjsJBkulB2HUC9dvVA9Eo3dpNryqzSoFPXuuM1
cfGWxeCimS2lab7O0KmmPZRP1fhZKTlh53Y64hLKKwwq5mkYR3KH452fKaHEcojOfwr7JCgd3qDe
9o2/ssago0pqQ5mSkErydcjeQuIIEyV/WsUUkFjQpt084JEjbX7HlVHmTM+JmS76QoOaxEuHn5Ue
VN1HYoqLCTY/q85hq0Y6+o3E+VvaXknd/cKr2HFWwWZk1a6DIh2JNZfIra+Hop2J1kOy8ABi87iu
VsJ8LIOQNgolXChadxLSJ43Hicn5fTYdNTaLhDlOPE+TEPMbk+SmRePtn1OeCYq4q5BlCtO0r6kY
WSjcZWpqa/PTvgF6Jt5diZdvxKab9EwRI20imhtlY2kjlfxdydLzlGs3pFfOuSl9ZDxpZY+B0CZM
5Uoz4MBVqjoJwtWJJ87DWxGDoFDrGRRTBLJ1zae6eMiLDkP7T3MR5BGv62vbj0HJbBmmYoH28u3u
ZEreGSJtpRTqUw718as25cSTf8G0iwkGOEu1FSdxSTDr4pGjuNjSASTGpU/zEaBV9OvuI8MOxsUe
g6FEkdVWQ73eTa2gTm6nkbP/27tz+X0GNcfGmK1Zot15cXYaxP6sLepNolfnPJKvZqXu7X3/ljaj
oNWCGBBI4kVW8iTT3LSsbgutdluh8aVGPqIVNQmixPAn5EFqEMfU43gtjL1XtJMvqy+RbDyPjeRW
YX+/aJZrKaovSN2HZrMufx/bnSbPY1J1Kp7CCqiPivtZdOuEQ5ax+QlMMNpC7c4wQMD91k0FzCW3
Q9ZQ5aY/jXZKoEIVi5ue3zwOKzvMyesjXUwk+uKWA3JeKH+FQ64mAgoJyZHd8iRAfjflVfe2T4ip
gz7CUCQNbM5vV2eC87ROJSRpqMSfjJgzc5ab7EhPR+Ty0rbbgwsra0zMqQt9PA0NrIlSUI6Q+Eu8
hTy12k2vPKbqIWmuMe6W1UfLKJGQ+iJrnGw1Pe/v8Hpln9lLscy0EscHI8fSSa7uG+MoYVxi5ljZ
PKUrK8xOmqK1ZAtl2u0xWRdVXjI8N8oPOc5dReQy1NJPtrckBkU1gm7W2io0vBpoc1+Ock7hGNey
X/kWN/PEdRcGUIuhK5ekoNfD/0ghDQjaJiSGCn/8WJZ/9R0ZNA0xizsYCd7pJHtGP2ZIPu+j22tf
2LtvB4pKtHWJQGW2h9ZYBLWUCFZDScZkBw0ER+OITPYJ40m3MbDOBjvGuT0K14tXIJE3Pe//Aduf
8/IHsPA1o1RqZZSxqvWiezruV+JjKhD++L/E3JvR0MoYc9SnuS67ItQxRpY8Cepgj1zBj00IW1lg
jndvdstkdahoauZ3PFk8OTlPMS+o284rr6wwhxhwpedJSC9BzP9meKjQaoP+KomKPrxD6sRHXsZ1
EzdWJpkTTSBnlUoJcl9Vis50WTgIUJwts/5kZR8q1q9MMedZ1aOlEQnOc6WTY6d3h6kb/X23462G
OcRtZ7YL+LpoW9yZtgRoGpqt5E+V8bBvZ9vhQAWPf1QPkDm/UUWsTBpwc7bVnVGf4pJzfjcTUtbl
95loSMaDoUzREe6SKLeV6TFEujgOQus2N+8KfoPcJtKuzDGxUFoS1BYKtIsIBzNYjk0gOOKdeNuc
qZZUzb2ZqRu/B6f/VmfSZvLV46UnWR5bzevYMVXJbF9raRoq9c2x8NNfvBf5ZphzWR2rEWjNsqaj
hEznPxOIySeBFlCmJd774i+Qd1kWgxGN1Q1oBYBTxEc6S/C/fEB/2rV5i+JaY7Aiq7KhXShDrHiS
nRYSrb7gKItNQzgSJPM5dPZdfvtoXVbHAAW6wtumjuEj0PlwLBmcz9JPWbgya47rb4YYq91iUGLq
SyWV0cTg1lLjKIrwFIbKJ7UXPX02H/WcF7hxTrLJIIYegR2/yFAOz2US5EXkGxnhPG14JhiwaNqi
rwYZ8u9Jn9t17GsF55Nx0MJk0KLKlqjtJxiohZPU5O5ifsvMwc1ytCtOR2t62vcErusxcCHmCF9i
Efm0/2EwtZNXhbQZLRHg3jjuW9u+ef/zO1Y6xzBJXOcVHg9E/WEsGK6ObDF72LexnYy/OB0rkRON
lRF21Agt0WFQF2dpcsznwV4+0ULNfDBbe3Qibjcrb3EMZAyZ2BfVgCxLgtz7HPly19j54O6vjnNy
WQ7LVJtkqzTxkrS6oK2+Z8aXTHQn69e+Fd5S6ClYgTokM6JypIPUZndvKLciuVbVYN8Ez/Es+jes
bBDMUZtzi2vxT4yeeToyX94E2sPCx8fjES9u82Os3IIBhzZR0yZuavSZII2rnCXIiOm2EcSH+MQb
3ON9PgYk9DYmghIhOCrJA5leFhO03F/3Px/PBAMT0RR2kZLjTRDKz/Hwc2r9enjeN8FBIra0JBZR
2i45GFgWFJ0hwHAuBOsqj8bTrNdOtYS2kGj3+yb3VwXZiLc+Meq6mjQ1mkrqQjtn4OSRhcwdDYvj
e/sgDjbYt2YkWbB6scYTwwJZuICe2sO/LYNBggSCe5XUw9U08KwlP9IcyiRf9k3s44DOsk5mJUYL
+6wBMURTu2kEPLNKlAkyRyAz58rb7sj87+RAmfnt5+otQ4xrDIuCprg7il9iv/9SBXi9O7MvuvOz
/IMqA8iYLT/wetd5/kD/f4URqYj8dLUAUpuIIP/a2VlsoGeS43UcaNDZuV4hslAq62j5FjJygo3u
mJN4NIIKK+LVyLYrSpYhQVJGU0SL5QFqpaELF1qenk+UYlm4UW6K6zjEFZXe0Heh6Siprd4PvOGz
v7xHL4YZ/FNTiIfJKPu4JmamQCmB5nUorttK7TzXdnyV2mh54yAI1yYDhK0yzHElgXGZ8g3KvxKv
wvMArNaJTVVn6kAt7J4T2m67zGWZDDBmRMuyMcJeRqA9kEY7nZ4Jr8eOZ4OJmQo5l+p+Br4ns6vJ
h6R1VeUjKfqLm7Blp0GvQ6OjM7jKfEOmM9E5ccQWBKIRVlM1Xdbp2PTbk4WDJQ/IyuOG1xVHySY7
RCz2/w9RaxMMbAjIRy9ai81X08ktpvoW4d55VMNDKZo/901tbcjaFIMTTTK3UdUiVTCTl64+KEAK
pfq+b2Pz5K6NMAcoI1VTtA2MUOUfqJR4eKo5VVAf2if5lrYQlwG6mUbeJBFvbcwZaqZ5sST0ErjG
COrJwh6z85JHHHfYrKCsF8ccmxLkGYj6DCqyCq6exzawbjqbFqA6R35Iridk96dAOCYv9Q/e7D7P
FZnTpPRSp1QDXm2SCUzoiK/NKuc0baZQV8tjJ3yzUSRzXqKLpLBnB9NYn+vb8E4/pr4V2RYaImQ/
eequ00/geLpPv/De91uX9do6E2/IRp2qJeX8roVv3eLrQ+7mU2HLOq/3afMmW1tiIg9tEVprKDDg
MvjaE+1VWO6VU+TUjsjVMeAtikEQMoJZvC0r1Nzm3yD61fKgl51I5elNcNz/lflzFQJklpRKEz3a
NTq1iR5o+nMh/eAcbepibBJr/dkY/DC0MAv7HvMY+vXiU+oBdFl6hYe28K8ymusdEMscl2uCdo/M
7g9coRt6hPfMM8jSNwqiHJPqlXvmqTzPXvojhYJIeKgfLSi0VeDWth7mK150tfkEWy+bgRahscYS
vE9gzyE25fGL/aX3Dcza0FautLGzr/vfmbeXDMiYTTeQksqxEkl3WnFwTHXx26z1983wPicDKIYx
qqQS0LTTJ8SdLfF6JBiWmztXQxSZ9TxKzM2Ew+ozsgzBAzKuWmIhssp+6wEaRH4k8BxrsYcYXGcQ
njmACd5F0iHxeXk8zgdleYMzVVlUvafzbGjj0Rc7Ig9R9Lz/Nemm7Dgnyxs8hK0VRgk9gCn5JMvT
FbgYHF2yTtMseJpWBaqpePsmNxvX1l+UwZYKhHydTrCuOVh8ylZUOCVUg+gsMtVE4DVccXeQCVWS
VkuUzMQOth6dAVgOo4d2OT+Dqh9GQjzh2Luiyy+mc24+hYGdZZoLOY5pqSs/mCCEiGJOCMbzDwZY
ctFIDYsqB5rpwVIOuXVTT5wq8ubrcL1XDIj0alUvVorXoWL/qU6Cgn25Sn4psV97A8aaU88s7BTZ
xKzFZBlnhZyzrjCQMlVkRhoBV6uE+QJiXA/tTS4/S/FTz0tY8TaLQZUojwZzXlBca6qrVigORiwE
HLent/POUWO78oZaErOJTkyY1/oJPStw+8bNHuj9Tdsq9q1x7jy2pUJLKwVa4si1UCZN5ZAFfxpG
eNHdZjPFyj/YybuxNUQhU2hvzrH43twoh/plKOzuJJ0wDH4rlU70r7DITkwLnaFlkUzdvvypG1eS
HjoVryrPXReDGXK71HKhgtcn+00fBCWe04UT/7Y84gkQSorc5uv+hnEOM5s5EGGvTRPktTv1sQ1/
z9pZ5SnucHycnY8m5ZCGloW9EsXrbn5pCWcJvN+np3kVzIVzCO78boAqrHQtqvcKF4x4Bhg4CPVs
mVuFHlJPPml+7he/uqv0a+fNrnqWD/+HqXXeXcWKefTaVDWaBQRSg/KBNkeQA5lx8VNtlNrBY4Jb
cuXcyGxugHRSOBIZ2flxdszA8BPPvENDjVsewgcQ7Pv9sTjSOod295HE9uosswPSS9QjGStgrWC0
suP+Vw8p+uH4T27ONqtWgpHkqgBV52n+2nS3RL+KR05IwzlJLImwFYlgP45wZWXpT1XxqvI64+Vv
eLE1Ox851jKaMER6WumD2snd5BeV05X9LtCeeS8IzluMnZLsjHlJi0QD32IRDMKzbsbuHB7b0HT3
94ZzvNhZyX5ox6IX8ear8jt0Dse8xlR6/t9fgIplSri0DWhHv8UHQsKyqhvUwcektdUKbWntgeh3
MQoOol5/yNEuxpi38qjqFplS5B36QTq0Xe1MXXpsxp7zGvnLm/xihwlmMcNFl4tXj3KL+QGwv9DU
SnGMr0TuS3J7fy6m6P+v8HVQJtCkCSgep+SkYNKpuP/I/l9+nwlYrTiLxp42Jo4Zmu0/JRpnS3j7
z8SrolWKkpbRl5t4nRh2fFtgxGjJfqgf0XCFwNJ/jsZcRMMganOEPmg37k5d/Cz3p2kK/u1bMVeR
QMBiUdUAgCVdPiHnfzayn/sW/hKCXFZhvd1uMcvmNFZRZ8Iz15Mx37NchSnG2VXbQK7ELtzI7z/2
5PzPJlvCz1WNaIIJm0VzHvpHLXKamnwoqL/YYGBAMAuxHsHR7Cba1dQ+5PIXrbhr1N8Vl399+ya4
WGIwIDPqUScDNimLLBvQZuvJ91qrOBDAcWu2aF9ZoUhkCWGPNbe2ZTx08qdS/RYpnR0pictxCgon
OxhqMRhAQN5p5TM+HiWe0vzSna4ET3Vp92vll9c6BxL+Ev8YqoS+cxXFQcYJNSmux3AB0VUVowVV
nn43Xf1QdXPmAIog1KqdZTU/DL1y1Ivit1Hqdla0T1NSRZwHzUaCHmT9mmbh3tAUXCDMZkYY0CzE
TJJd6RYiQE6J8qtjom/aNh+kgCosFMih20Ztf0CojloGubcqIUeuvPK9rHB3Di2JpLGMt5Qc22p+
0rvUqY2rLn3c31y6d2/39o0ddrZ1LqmGqI5mu4WIHpFnV5gsb9/E+xPx1gRz9kw1yjoBhCxuFD0U
LbjXhc89lx+aZ4TZqYaE2gSVVhC/Sc8Rzal2pzr6vL+QjQgMK9F12dBFQ5PeDe7Ieasn2C1g/NFE
Wq5FI+SAoVgfpcdAv+cVdje3ZmWNubpyDXQOWoaUlTJd6QloNjkzxpufbPX7zI0VkzHOiUhvrOZa
XU5RfD8PnBES3hKYGyvLO3xQ5KHRFah/NrXxXlVLTraIZ4IBi64wqe4hkg4GBohFotmtXnDu3Y1b
8c2+s93qwiJbQqtqOIy9ozzJCL2rX9b9cm/GYI9q7tSr/BevhZjna68x4AoAkmhE356OttQKotjI
pFdflGt0pjqd013z9SM3Qsq3S2TOz2zJ9dwLcLbRoflK5JtFW7XB5QEyd0mx9w8S3ZN3oKOjFi2L
qmm9myzSKiKWoogHGW25hbKalxzbIwlaDtHYtmtczND/X31CcYmUaKaNEYtBnCy9F8EDub+Q7SN0
sUD/f2UBMxQStMNx2SfJ+HlAoC9ooqNp+sO/mWGQwAB19jBBv8pdsm8SKAD6OEjL+3+zwaBBNNcS
5l4p2uS+hnaKcLBz3tQob0MYOJjRiJqVFvZ9aHSnH55Gbpy3fWNjoks1RVk23o11TTORTSLTgpAr
OjHaUBzlyjzW3uIk14075ZSZxlfQmcpBum2MWBlmDlCsde0QJkBTs5JSuxW7IzH0T9By+Z5ZrrII
9yWJ7yBA7YFj0RmmkdhRqjnoXj2PXeZ+YC9XfwvzPswiEcWjAWGLUj2VsW9N3+Xq674J6nLvjjBG
lNAoIJnSu24Pohlipk9wl2pZ7Fo7qdEvXX9U5x/7ZjYPmIVLyKCW3j3fq7BZ5ESCxxgo7YUQ5HC0
jtOMtumUEG/XFdBbm++izcwqVUEq4TFadCU311Xi7y9h2zMuBtjkWr4kMjRSQahBw2fZm/GqorVY
4wuVUstue+QQORapr73bnJVFJuLqoZNaKw1aceRAROG5BaVQ9I0c5Kf0MB+snxxrW3ukiKKuaHAE
1TAZEKw6syFF9VprJkfDb6+L6yRQIQjTPHTgziZ+6OneP9pkEFGXkXBrW9zIg6/4zafskHhR5QgQ
5LRbWliz48nWMajCWeuWryiiKhqSAX4UvAne4n1kzoYV5TjkyWA4kbEc8SbnuMv217yYoH/C6krp
w0bX4ohm+ZSzMUW2EBEbooWci4u3EGbP4khRG7lECbaJbkXl65DzqmibXr/+VMwOdYqgNUKKyhOd
AlB8KmRO53p/jC65mTHmx6sKbagiYIZ4tTfMBYZG7AiN7K9umDqjQyXx6OiQDuNUHSH6Ip2mRwiA
OvpVggwK54NuFHzfmmfuNrxXMZhSo07QuQNycjr6uMgBw5Qv3RV9KoIO8iCAG8ONOfBFvyN71tfL
ZuLfSk5IKnWIfwH5jlAfE1LaPXLpetfxYIV+wR1TLDVaaylxZoy4VtQgOiAGDqQrqKCcVdAcLk7/
8EfrF9NNvFn3jYTAm2/LsqQp6RiKBTRi3S5ULb9s0ruwKSmp73kSpKAi6TfUENxwGe/qZNDsRfwx
dOZnJck5Z3OjMo0/RDYlGckApCfY7giQEXZGk6JzbnToJreO9mLexbfSVfm1OxkBVYNRr4rb1vR5
g0ib74G1aSa+UEtDTjClgTsdfHsT6P2WKxNoVxxL1MF5M/mb8LBaJ4NzRZ3PZSrBWGcdE/WmmB85
+L11Q61Xw6DcKCZpK2rAH3onUpHCXLQ7eBGdThN+8q6LTUxdLYdBO6vMS02Z4bjhckvSym0aV4p5
bcLbO4TEgGgY4OzXXjsGV8gNUeoukmnvBSVgnL3WWVC4+0GbrRL/Y6f+YovxhiasYtDpzkAb8yhG
n9X20KU0EVW6nI2i8xHvz/zFEOMJCVGQnZVRn7M+h4FysG5UW7fnMwn6w76lzT1CDzukRhTVgqTd
23svNUtNF3vsUTl/ForO60fdTpKHfSPbe3SxwuaaofVJrGqCYw++5CNWCaz78jD6tLwe3vP4WTcf
1crKGhOHyd1cJtAwpV14f3onM6eFXnMH6jbpeX9lm9i8MsU4xFJJqpFXiMdL8W4wTvM42Jl6V5uN
Xfc8Lv5NdFjZYnxCU3WzzpUMvVSgKEweipCzls0rbfX7DDiEMnhTzJlG5LHgVUPvVQT81KQ4YFDy
5/5n2/Y6+BwmTkwTo9pvvU5qskEgr21hs9cLsV1ByIAr8LH9vS5GmNBAE6VKThu4wegU39GO6VeO
/qw/EDxKFQfal6XNS6HLdAveHVvpYpI5Tf2UKFML3m93xkUleqpHzprfBMmXNrNjtJ+S35OHi+Nz
ekhvoNqIZqDohYdR29c2ImVJ002aNmVgN+yttiwWHGkIpwbaGSH6L9MdHOOT5CFfWtgq5w2+vZkX
e9SvVgBc5YWymJTWNDVSu89/9HXk0JLIvstwl8X4TD4pUCOskM9Wv4EKFNry0mE4JM4EbXQfVC4+
r6l2230uy2LcZ0T1tYZ6Au7K+DgawZD+2F/QNnRcfp/xFTK2YtLkiFzb9LB0D3oKveAaDHjZgzxy
THF2iO1rbRXTMpMWwWpc1Pai5s5S3C2l7O4viGeFgd1Mq2ppjPHBJOu6j37X8qe4ut83wflmbAvr
3KD82qeAW3lyxOllbs6p8CTOvsBrLNncfFmSNQnKvarFFvrydBYXQK3sTvHoZZXs6VHD+VybcLsy
Qf+E1bEZ1UIY5RSbksaFTQrJrkBTmYy/zZ4T9VFHfQdKK0MsHiA5mpQpPTjC11J4kOPKW6STmD5I
UM4pY94TdHOPVuYYOFBkWSjrBC/QKD3msic335byrlUPfcebS9qGhJUpBhKmNs6yrqOP9tfHH566
oL+GQKQVVK4u2tEtL8XDcwsGE5pymFTVxItIkV5U4dRHnCt4+/dxkSMtJoICjDlCaMoCj3JBryz0
SodXusGp2mweUfny+0y4kqd6J4MLBiNIzSkHX5ziT8PD/hHlmWCilCgWEY9LeKul3WGYzp14rNJ/
NEG/4urkSLE6N8IQoSs0OzXZzSSfou7/kfZdzXXjSre/iFUEM1+ZdpZkBcv2C8thhjln/vq7IN9v
Ng3hbJzR8auq3Btgd6PjWoIextu48Xujud4UYzSNnSjZ0GA0L5u73ulDh6zt2QYf0TAanp6Xftmp
Tl3I4MWonHbBzuwgu/00eLpK3HTqHEOO3SVDYloiZZ4i4PaDfiPP3TkyHCVc91o57OzaCuzUOi6R
cZDLKsjL5Fz08bm2Yh80SJc1y4K5Vf22jd2kSz1pkt1ykvzbX4wfL2+0grHYoi8ttRsmmhWSoAC/
tDoEWN//UvrTXi+D/1EaY7TYANJn0IXRMUvpS+GHB7zhrvVFcRJP/9fgqH/UDRTmiTWx5/6bJajt
Dl1/b+tBLwp++BZ7LU0wi+5LkUqVXMCi9CY5Wna0H9b5Y9/nKoP5Pi0gAeXUWH4XgLodeHB7n+7d
7kRgOVzbRX1Vt3XwTsrv6M3VrsW6O1y3XByl9tTFu2YQfBK+z97IYFxoOC8aYFcG1HI/A+jaz/z5
pD/Wf9Mh28xbfjQCQ6Z3886ON+IYFWi6xSrMGth4aj26iZLfr23kN9PsNEotiINvi8J07Z9uqZX7
ZiIL4uBiSPwQWGQqSS51T3azJf0tMCLqqP/zsQgLfKAD2NAAnSDoEZBqrKiJrXv1kUK94NULRGoh
+GaEncdpFGOI0hnS5E8S6hFlMO6n0m3BIBa5oMbyJMGIBLedqKog4UY9B1kMy82IgrKqlQp8hJE5
1edkb58Sn3JjVQcIPao71W2Cj7AYQtJGKvOuLKNUJPW0YotuuZe0+8rKnb5zWiF/J2eb/k9BzOMi
28kwKnRqhjrc8TnzzdRV31ZzI7fflS/GnTid4dv29UoZJ2JpDVmNKYEhdB6qBwoQP0WzmPyHZHOB
jGvX0kSN9ATO0LqUB82PjpqEjtTsK+cFziT4kA1cT8R4kr6uNXUuEWlU4Z003/fSKSW7tvpkAHJB
AtZgC27Z+VKCwBSwi7vbwkW3ybgVOVJt20w6VGol4pfNrz7vHV1YwRBIYdeIFK1s7C6XCOJb2S0e
8TS7EvbnkkNzgJq40vMkSrL5fuWfO2V3iday0HtUOGHpO7o5lwfEdOi0Oy0QD6+2wM65mclVX9iN
or7Fv472jtKQ/FSkLnYmVXvp6vSEx8nBKu9ZGrP9//Tl2JWi0ewrqVPR2ibkL0LR7T9XosyOqvl7
53y9RMaPkDnSs0rGZwN3G0jU9rKyn1anS1M3XwSn4fe/NlfIuJIyzRHlGJAl7bPcyZ9jTEmFD3Ry
2HKaL9rh9y6Y+VXookW6yfiTTLVqBUtndGuK7sqO98mxmQA0sLrEz55U93db6va3e6vl37pZxsG0
alUMUYLSVudPfoxGEPGaXXWk7L1pYHjKz+yBUiBNp9IHnr8rmr7gflgNdBkmSgK6wr66NdIaED5Q
fUXVqc2/oVnlaIbmFtZRy2yBLdILfHfWjTBqqpssx+jBu1pTLVoAgmG2pyzfmR2FqhPkhCI5TMLW
WXqdhgp6Gg12+vLGVeLdAFrGyhDtnLxV+W+diLEL4EMoozGFiGPbxDHV+GCoYbBq3W6VjGPatoek
tAsnnvJzJ8fHZV72eT47Sw2Coa5ym3wNYqI9gjXpdWrlc6Yn8PmKu2ojFn+sB9kygniWX8k67pcF
YMtx8zyEsxMjoWol+xnNo/NoDq4yVJiwW21AHAw7dZ6/yTlIuvvyi5GqT8loe11n+ZExemNqfw/J
7OiG+c3UgE7dh3cVCAQcjEQfhqQ7pE0BNjPACKTlj0lLg0qNztlgPtF60RiR+6RC4TdW3MEir+tY
nMNlOtk1NtftwW2gxDEo7CqA6kty8W2VqrM0hwHJplNSdH8NTfuK5sJr1Xe7tgwDqSxPmLTeE6m4
mKQJ2nzZ6QQDY91U3UtrHdgWxnxX4nSJ9WKH426a0lmgkfw2jm7LGB1EiQLa/adK5mGKPuyADsRQ
o769AHko8ttTZWMcEyM1H6vAbsQxFhAa9dSuMeqUc7zLjU+z9Ndtd8LBSkEcthHAqH4lYXBAH1Y6
LBE9Tq557gPKBRz50WU+aofoMHkrllspp5oob+THgBvZjDFgbL7Vy3ygE3PgjTuDnQZjzT9Xt8PO
3+q3aA2sotSL3tc7+9uIZN6KpqgyPW8K2oUzjhQcI/LDX12AalkgTry478NGGPM+lHkR1kj0FM/W
D1L9I6w9bIwKFJIbP2xkMM/BklvNGDfIV20o3y+SvXTp3VgdSfEqxFjn50DgSYLGaIqusdjdRdJK
A2An0Mx+WdzfW8KGZ77M7urnvuSph9u6yfXKV3Hs7PNahYvRz1DNOI8ura362jTs9czyh2Z8vS2K
+6ptRDFWbYYTalp2hcwg0jDABeg0ENgO6w9puVhrcFsWjYvfqeBGFmPS1SwtNhgr6Ajyek6OEVB/
VbA/iXo3oq/19vfN41mpcZIvbU8DhWg/3g8X4Hi4Nr6WFowXzKFa7u1zcbV981gzpkUArDFYGNf0
5ubS6A/L/BSZn26L4E9abWQwFqWadbPEjUXHC8OdvrcO45mOcKSWIyHcU0B4+kyXhZsTtmLyXb0L
/ds/gD9btvkBjLnN2jzmyYQ6VPJ59iQnB9GrV7+qF+sp3o+XxZGQpjzelsk1g41I6gE231ElhRbN
mCz2kvUCUrtQ+htMW84cfr4tRvT5mHRulWpss6cI7IzCl2cwnRw+sKhIPcc/sSNr0JYqYXYyRf49
1igKuTnmyY3x79vH4Ks9NiJkDITiZWPXlyQSlmMyolDzfwQDdeyEnumm398C8mAVJYxc33EVyO4x
qVOjZXEsIeMPz6Y1uYDT6AmClMbRP1aF2shi/JSslI2u5DoWgND+jd3hUv1FCbzUvyMkGwCtEjWy
uL5qI4/xVWkYZhXREaflwNXIjsnu98aRaFWWH1VpGGy1Nc0kmB/+U8dNIIhh5A0lyt9DWblnPWjA
qaEL5pEnGljhxx0baYxFlRPgQuhUG1TE2lEOirx0xh/aAMDeFeU80K3Ozqq7gwj9jq8p11MyJibl
lmSnqOt5k41Z0OnSSmjXaYelujdF8Ct8a/5HFFs2iYsBdtbSvY3pZFWPkn7SDVEsxQ09rtfIhsJG
nqVdbY60Jp8f6CzdGGAFBQBHki8/re5yRjEWlylGa6Nx4bsXFFNuYIlUsGHFsliZiZy0toYi5ag8
mtMZxXxBUMV3IhsJzDtTKmhhVaGN2pbXfaZjFoZHapc+1AkaqvFBGApTQ3p/JB0JGEwAyTUThqN9
Es6GSuP8oPquof+Eea2gACdfeUyE4N5cPcQu0P8JY+LuVUltM9VQucvWb0P6a00vRlE5M9jGNOUg
cMfc12sji4kKiiFLtGzBt7K+gePlXBIHZWx3/dScF09xiqf2DlWSe1Hww1X/jVTm++nYJkJQDPVP
F+DtJvMhI5X3EdQFmjxdL5JxW3FapbrR4CJHoIkZlttNuZ/1ouYX1842ASPzucrVIGpUQzfGEdph
nzXypJpeOdzJSuMuai5Qfu7dbcQxX0y2uqG2asSNBCFWUnkFcFHs3BfoBVXodwq/kcJ8oVCOkeI3
De3ehLvpG5in3ehcfg/BUk4R5pZHgTz6Mt6Sx3yqJF2nsVQQuE3Za7wmjgXqUNTImtTJgeglh4e6
v7ORwRexwAJE18k8NhO2KBbFhNMvqqcGY+vFazULashcG9vcJfOuJHFcWd0MBbG0IB7vSP0kzYdS
E/h7+r/cuEEWdtS2FEmVQqTOdAafsgJPAS2Ji7YpuM79ehh2lnmseoVMPdTPtnZxfZzXnUATuK52
I4D+fRNPL3Ml51b9do74gXhkbz7mDtzRWUb7XQQyxH9JDB0rZCoxQHrF6l0eg76vUNC/+DL4I14S
4M9+kh+iM6VvAIdNKjIs/vGuAhl9A9+vnFXYRUR62Z5/vyRowx571IRzNxZdJt+Mr9IY1cvmepTT
QaMlHBJk+zyoO1e9631avpF7J7wTbTvy1eMfgSxFz7gm9aw2KdIU4zSZn2cRKgHfXG14dToFRFhg
MnDlyI2dQzvA3xeM+kucTcFYiCY5+ae4SmG8X1p3JLEoKV+Bwld6meaft5Wc7xGu/z+jdXkhkdie
8DDJ5am3PjVI98fw72oWeFW+S7iKYXQtROajrTGO0eN5rdavfXaM03uyFL6C/TGzeg5D5/bBRBfH
6FtX9h3KyCjUTMmF5J1T1a+3BfBTEaCI/38FYHcmgVpoNu1cIxL7QgLDTYA73FPa82c6nZMKVqj4
vauNNCahi+YyUcfQIoj72oN1Wfz2a3LE6hhI3NxGcWoHeLl7jcKtikIk/qD2RjTrBxfNHG36AqvA
wMq0/qEHsy22LfdAXRmdXp6DJU53SZv7VRw7dn4HqP8HMrV3ehM7kdJEjporTmS139tk3clg/DZW
w2vaGETqgzU5jRopgq8vUGt2CXJeAanVGXjoUlCqTEAYlZNvRnup1h+3lUCgZTr9++aJ6Kw5gZiQ
YFz0bl0vsiWoY/GnBDZ3T73QRkBBskxOUxo4Yj3R3IPgzo0OFmCOkAoebp+F/wKZimkTxdBk/e3v
G1ndmGbhiFk+kDRU+9ZrDwXg3tUIDEJKUB9r4QSVUCBze+UYt2oswYIooIPkVMcGy5DlHl1Rd74k
gWi8ieuxN+dj7hIT16VuD1h+GrSgH3yjuhTrRwKsjQjGXedmtKplCFMxpa9F6ZZ/k9Krpl+CD0UN
7l2AtZHCOO1Sn9KijfC0ZZ9XbNk1LsBXDnTgB/r+TRRmcU1pI4xx3V2qk1XJ4UjlwcvIsapfzPwp
sZ5vn4n+5FtHYtx1QVppMRHRebl9D7Jic/grLh9M8yEbuo+4hut52OjUjM24qCRIGuIven8Xl3ed
cSgiEfMI1d33BzIA8AAGU8tiQf36oatysOiqXmkVyJrBZ92ICHP5+nwVQdVkY6+l3PVyZaHDWMky
QLbOZY5lHfUjM4HmVQhTbxiMUjargoY5VetZ4JG1bbclWPIQeDq+ml3lML6gA33jOFuYIU7s6hAp
INkJU9+U2qAsRdiEontj/IAxrnlHcup2okue3S917UT6t9v6zK//b+6N8QRp1bdxouLeJje5o8NB
/Y8QW3yU56t0GySuIjpw0akYp1DZRme3oUw8dQ6S3LfLBxLtBYfiBvGbQzG+YJXjZgyplY452nrD
LqQ0vD22LWe/d5e9shc5H27cuBHIuIV+Ku2wG/H8VdaTUe7MBZNqGDNckpdJcbVeccpB8Ary9dA2
DFUhqCOzwG6mllRZXuKRqPMxGCMtCJfoq5TpvhmJkKf4Pu8fUWwAqYAbPQFmPwAiMmycda2jT3Qv
3lvGv+RSwAXCv8irLCZ8BLggkLQiTBKrA0B6lbM2303F7Pbm0zymwKwDVYBZurfVRXCVLKYtMZto
sTIsbbUonut3kUrQePs8zbZADj8SN6+HY3yUumQads8IUucgfqY7hJIf7oEG7OZ+7Iu6l/xweCON
8VS5nilqSccZlW90nFj1gLe8M9xmF3vq44ClB48iYFHkPdlZQEDS/pyEJBZ8Y7+emHFhybSahg2s
E9ATfCslL1nwiPm3v57wVhkPNjZdNUQtZqr6n6OHpo4fBxoWQpVg3MX+x5KMza0y7qtYy6xXYpxI
3lnHzk092opDnRmjlfSGJV+aHeuevNFv64cwcoA1uPsQpsDmRzD+rcuiQVdrdNwt+b5ug8QSjI/9
h4j3+t0Yf1ZiI2+ybEpgeGkPb5xrfn2iJGhYNwU5p4gaW/QNDWbMvgPdCJlDWEZ8KJ+B0wbeJgrQ
hmKqm3giy+CHPP8cjl3IatMo10Z9xk40wp7JDv1mEUHx8vOh6xcymJgnnbR60AE8CVOn3C3zPjrY
u9Sp3dIV8RcJbMxgvEoRp0lV9cgh7crppF9p5JDsh8DG6P/xPkq8XhnjS9a+TbCri+No0Pr2KfL1
u5AC9gG9AOoQXxpRZ1H0jRjHYbeK2q8mcrxo/mT1R30QhHGCN81gnUYoAdKO0BkEwxwcRcK8RZE8
2qm2JzUmL5aPAFCqFigFAfFF+yuM28jKtQk1yghqF4Wr6OtB1lRB6YX7dG5EME6hj4s4LA0cST7S
1jYtZ8f/RajD9w3A91J1otsA52U+jVksfTHSzSVlN6JHCgjb/ezkJ8Oxd/3OfhD5d+6X2ohjvlQs
K1YiEayNqGH72BbhwQ4xDkwqVHRAghCa6dNtXedq3kYe86XUsR4zPVIRgbSm1/XJOQKP520RfOwb
C9sEaFiqisqWfSTJrhrLRAg1BuUBXDbeeCp/mKaT7FBhvu+xgxM6qG6/pBji292WzQ12bJWCYsmm
bLLdiFYfkPuHCI3XMnnJJLTdLAwqatj8ASz9bVHcm9yIYnygTYpwDdNU8xr7yZQqx0q+3hbA9Xwb
AYzna9VpsDOZRjiLhPmGb1OMCfkpcW5L4Sv8Rgw95yZ/nZopz1MN2wUaZrTa+3VvPRvPvwE95T1o
c4SvIQ1y33nbjUDGwjrgj6hkxEY8HV3FDPcOYW95WpCUoZPYubePp3ANbCONMTB1NYkUk4k2Lmcv
BKTGerIf7WDdl2Dn7pA7jW7vUzim9PiS3qEW6iT369f0OPwQvWT8ZBTQhJoqW7ItvyMHL0NDbXL8
lBHFY/XLeoiO9Z7sogfsEQb/zXYYP/DYSGR0VE4jIo0luvnKjtKu5pRyUP5KSWKUvf3V/HX7rvkK
ez0fo7BaXcR1l2ATR68vle3PWeaSSfRBRUIYdR2zUtOlEEfK+tyRrOdueu3mz7cPwrUJTVZNosP/
gnuSUVFgyiy6VWuYnL003xWfFkS1GpsixF2wxgSu4cNtgTxfspXHKGkYkszSUkD4klXfjxKIVQZN
YOc8z7gVwTj+IkxSqwbQi1epyzMIWN1RUS7pSHalbQe3T8P7RFtRzFMNUj27LWegN2TauM9b5LhA
5GnURXBp3GbMVg4NGTaei0R9W5gmRiAVcCB1O3JOPilfgU+o7ygWsY2sDCMrNSK4THCXXLvSiAbY
AVvHXhe7pa0sywpIfbhmyue+erk3/7Ax0Nocxp3kiVZ4uNd5FcZCoWBcfNRlWmeOQN5RHcxlX86C
q+Tq30YEU5ewliRpMaWFINvoHVkagijOBCLoR2e9/ubKWBwUuai0HN0o2uKUCNpQuqOY2Mslq2PH
VkDU6RzmvX9bEbkedyuU8UhGu659XyIc6Pz4efZA65F6Fcotjrkr4PeRu9ql+5ES4FYo46EiY1mT
RZLRZQ0xqBD9pc/f4vr77ZPxdcLUdMtWVOgfY811O5JFoaP9DejXNRWbh+tDmf+4LYTaz7tPpsjA
3bZsINUZ9Eds7KtRAbCQ0PnfSY4+SSCMLcxxbxmNm+aSn7fD99kIg1JLBJrCzS61jVzGGxZAZQ6z
iMIMgbm7OiIda2FcE5hB5X2eercPyVX9jTDmJrM2i7siQvk+WzExKFWHbhLB53MD4u2BGIdYzJms
aTrche4kd1KQJ06Nrl7xgg25S/TG86ij2bYcxN1E0enoJ958QpmUU7cQnA5F9n783GSCgib/pbxe
HztNLSfoHWsWdGQ5Lv4a0Onc1DMf1V313Nx/rBqwuUmTcVS1VfRgTUIlJUwzz9T6YFaCsP/rtkq8
DbbfUHyTCZsibdLthm6y5NJJmnu3Te/T+FHOvFXPvT6+JMqv1ZQEisg16c1NMr5KInWoESRTXlhj
dUY9Au4isFLB0yz8XlRhNgqhFZkllSA2RrRf3QFeOihcPXM6j+L3L/vu1H8V3CU37tgci3EiqaYs
Y9mhN09b5yDhvIyvBfLAHM0KHRx1UYCs+iDMMbivzUYq40IyKZwsS4LeExU9GKc8UD6+7BJ+XR6a
c3nSd+PRugcGNPAVRTVUfnCgaIAYtkyQa71DgmhyLU5GVGy744BVHrIPPes8BatfYClPtGLA99FX
Ycz3tGOA7YDIFfYngevmqUWI32rOqAJBuU08kj1MpkCF+B/0KpH5oGE8daRvcbVtR5wMaUv5s5Ef
7HF/W3F4eZu2uUXmC+ayGmtGDTFms1dmZ+7vzPVrnd1FmqCwJDoP8wBIg5wiR8oxjTmBKTn60iZY
uypjp/1Q3w74IApyCmKDGoZxxhiQn8eJ7k82fvyggSNolB39DvAgfysYo40C8JHevkOuclwFss65
GTRlADyx4knaT3V8QCjhkDZzmuU4GPs+O62S5t+WyI+4NiIZB11VFnq6lATe3mPHPigDAzNJu86b
PCwP7+naYS96wbmaompA5TcxtEnYZRRi2D0eIJhAkxwqILUq50i3nao5gvjuQ4H/RhbzkreDbWSE
YndPbnkgNPB/JY898mntFHmyCC2Oq5obaYzChKXWYakSUZ5R6Cd1NgMzTLy8sV7LuBKoCt9rXWWx
Gyi2Eo0TxpxoSjP5FLA68rNL7ds7fLMH0Rwq963bCGO0RA9ztUsnxOX5gFT3ruiPqXDdhb6X7x7x
jQzmER8MJczaCEGX9aI7xpHuSI9O9WV2/zu3z420NuKY5xsweLLS0QkNqWicJrxXME5727YEeq4x
rj7LolHNqO51qHw0zbcBpdX4HmGCs06iuRnu5qa2OQ7j5RHXqRVJ8GwPR2O3+IU/v5p3QHJ3M3d0
q0MOKHHLr2kfEPm1qFLGfb03whnfP0cTFvNoz2chzznwFoZgCu+zVEXa+E0RTZCKPhzj/8ska2dZ
gZGZEYAavmfa4fZn46czm9MwPqNX1JAYLb4bHcSXsdabuVOA6RpXAUvubVl8h/+PK2THJgbJbEq1
xdjEdKSZU3gYguQhP35kHmSjHOzIhLkYc6nREICyMtHVguQQ79Pj/+glWMbfLo9jLUJtDKsYd031
UnQHXYQlzvewlmxqyG9Ry2HU3J7iTJHoPHy+gk34IZ2+zfnDogiyJL6KXaUw+txp8rAWHa3g9Mm9
1SuZo/aLoCLAj+x1UOxYAFBGRYDRY6WuQm3s3mq9yMP8NFjSk/LU+yqMNP4k6W7Yit4M2rd+52I3
IhnN7sx61SeKiZ0ekEwE4UH91BwKr3SFANHcB2MjiXkJpbA3yyIx4F332uKWwAyiNVk0yRYkzpGL
5QwXrGD729bE/WyYKwdMOXBNVXa3oB2qvugyC9UjVXImCQgAi0gE/1xXEYxmTLWUVHlFV1vRaOzu
iOGMytP/dgpGLxpJMou2xinq8lO1BImoTfUfFO96BkYLALOnS6SHgDnoD4iI9vo+9ZJd87P3033x
ZNje7QNx94G1zXdhlMFe0yVVQa7jaRfrMp7B23KKLcd+jM7VuThUX7N7607U2xCdkvV5Wt2akmGB
Hrrzh8/Ey/xs10bO7FZYNKhdUDOJ7Jn73F9PyXo/kpf9MCW41j5YjnRdF+M3pqOCwRmvvf5JBaMo
QoykdxCeCVIi7jOyEc2ETkWzSNqA9ai3F6vb9ZiYNLA6JspdufZlAAwZbFqqBSbqP2sROciuOlXG
sGlf1H7aGU6KkbjbusK1L3CPoY9Pmd7YwQS51sa4tmjMtB7b+XHMToPx6bYIvjpuZDD6byVDXmK+
jnYYgaD/WT8VLxiQtDunPy5BCCbk/IWQQASNo3Cfro1YxgqWKjXtIYXreENkfLKOubfup5fs0u1Q
4m52P2eXtvmsypMwWXtYgfqS+sMrhemZJUFoyr1mjGnCR8q4aHZoIgMDbZFFwBEt5WBVTccKdzPm
DAUXzY3oN1IYZ5kX1RRJKiY1KVTE28h94+AJAH6b6tbHJBBxI/CT2Y1AxnXKcpOtGQhhULtCq8Jr
LpLbeVbp6v4S5Pt6J5vOKKSH4n7XjVBGnZqwnUdppagDSMQAFoe1gjwDlzDg4xMnQsms3Cl39oPI
GEWfkFGnXuqzup/QtGuju0Lay9hyMUTT2PSnv4sXrkdjOVVW2+x1rUIPcgwWP31WfLD5hF75Y3n4
vYG4/NBebWzuO+K5bNG3ZJvvQzlMbdLiW9Ixh9LrXqCm4++Rv53pVf70Q1gIFOirzbhRPSsJ2Pxg
FeTeOBquKTsYgtGe57eQpQbtXPihaTnN1CnSGRaIgEr0p0sN1UkFTwlAfco0unSK8jOtV3+1W0Ge
wX8NN3Koa9+UkctqwNYQwtA3U5zPlDdwdsijuZuB4pPvRAnhf/h6tiobGhY9bXauxzSKul77kr6+
4Y5uyVqHzM3AHih9x4QxIIQidX/b23AfJ4tyNGuAAlBYliEMEhl9KANhPKnlu1Tqvkat/fW2CH6f
wcK4nKWBFdHQGf8SD20fjjoeQBJHl2lavxhy+ynNNLC3ypdUnu9TBcm9nJbeshaCKIp/vqtsxs2E
1po3RE/Qbii8EfBLADAW+Wv6fr8z983xGJeSRWUJbGKAJ1KaKwkEq+s+2lHE53onShX5CnmV9W7E
FiBP44pmgycnRjBP2g6QQnsjbZ6K8UuJEJQ0alBInTNMy4E0i2Nb+EmZCH+H6+As26B8OngK2bmR
qLZkaWxxqUv+ty63+HaZUyqW06N/ik5zF+1ua9Cb3r+/4qtA5kkEZ4VuG2NP6SSiR+MzYK5PxGmw
nmi6+qf+NGJY+5WGbqfutdac5Mdt8fQD3pLO6G87JLneDIDtiKuv0autxU4J3gxjLw+NM8leOwq2
oLhvFJyADrAoIHmwFCdW1JehldAwQ01wp+fGPnaRyLVxk9qNEMa1xQuJEkC7YPWknwPNju+jyF+b
oIhLv0uAh9umjimfjOHXv71L7K/TCVodBXnQNDLBsD6RMa9IRBtzFK6h3/c+3VISJZz0k/z5yagY
DW0ImUBNWUxAuNZqRSoD4tM4ceb4XrNeZvtzJgxj3n8qKsdELcKmk6BsNWLK29GqIkP2jOU+tkMM
Ogf5YIk8DH1B350GXVFZsVH+f7f931paqMq0UFhWzuRXq6Pus52sAhhK2iFfsQLRcD33+oB5Bfoh
8AC/W84FqeW6zkkGGApV+V5UFAs28nPVdFcJWLfy+uW2UnDKsLjGjTxGGQHOpgLoTZXx7vWAzmt2
xkMIxirQRu/iwDpjiwBBfeQBpMRyQl9/NgQEAdzPuJFP/75557shVTrVWJB8TqfVUB29/DWBjOn2
KTmv+5+nZLyY3E5jmhsxtuojTzsChR2V+g5IL07+ecECDx3hEg3pcGYy/pTJ+K61bCpTslvYmwlU
MSy8VK59B7LxDGQ85JjvsyD+awQGXfMknmLglIT/FM48vrZEF20sWAfleaPhTHlSj8RXHDFDgOgL
Mo9wM891MUnoRtvkbys/jQTwc50osH/vM/84D7vNu5IMWTZYbb3yTCdAQBVzWFAyEK8GiW6ODQRj
ZSzMtdepQSy+GeTeuJfvlaAKzAdh/P4+RPrzVNT7bJQ/qSSiZDFcctoSxx4id7Wkg5rpn207u6/l
9fNCO6rwBn7SKn4kp6eiiB4wW/mi6uHzbRsRfMa3dbjNb9FsjM7VSYOFBGtvSY3bdLUDixE4VL4U
lEk0m6BcwlZkBjNJVBOza56cASL6Tk8BGi2ohXMajfRWrzLYWwWhtDSmOAktl+gBUocdUqEzxWNO
nkRZLddfgxGNgLNRV9/tkYZkMZMww3OXFIaTa7lTYAZQki9l3DnrMni3PxJXYa7S2BphrTdzHOl4
juTmDvCEdS6KTd7XBnB3GwFMkCC1kzFpOnampdJZK6c/0FJrCNABzSFuvDi9395h6firCNqXM2r7
p2Dmo8kzMBWK8Q3+a/SsI7id/NDLjoXbO0uA8+4Bw7gD3oroZaD/77sHHlxBYLUChtC7xaJxKSsD
cSAc5afFpatmMYbLWr85I7r8AJQVPeRVGOOVsU2SxVaITiCauQ4wOJwcS7m3NYRDE/OnDNYd1ySd
TEmT0TLpg9FL9vm9HjkYLleesWyPhUCwUwNRrao+pJoYxVMsFQk0W6FTx8mC56IXmR9zEBDUB8HB
aGXh/Ze6CmDe8CJqLSl8W+d3AZyFonzyyTg0qFoRd70se1GJmmtqpo5WlwnYp3cT+kWyRCO4zGUw
v+Y7exkPY1883T6SSARzIixlDRrJ8dTI+l22Bnb5r2vTtow4UgaHMR1dYceBJFAKRFPVIBTvfiQr
il7mT5J8/vdn2MhgJ4CsuI+WLlGxobyedOtunZ4/8P/bcOfYclYMlZ29MWvdmOzYIGD/y3ezYR+A
xfQBzcWI8z8iGKvU8zrXuwIWY0jdcamrewyAChaCeV8a7Deqjiln4JOyaJ61YnW5ipF+r1QyRzZ/
hMlHHlZNfuvLyqaN7Z8/Q4k+mknVSwglpmJvK/uu3xuq6GHlPQ5I6FBHMtAEJmzKNcZmpiz5SoPK
NaDjZWkQNY7t9sfsoH2pgmmfuoCi/HVbA7geDSkYzSex+qmzXdIpj+emnxAzNP7iKm50ku5pRDs6
0Tn9bO5KX/shef9+bRJ2A4FIwhQbwQr1RptwKLKUZClJggVky9wNGdDLJCBipZoFStISs6WkFBgS
LzJC0GIBjgIrjTY7KJBm1lxJGaYEq+lbVDh69x3EirdvUiSC8TeA9ZjLCbmuV+hfRs10jAXcHaKi
HFdJNudg0h4zjrKqoOQ7Wf33sn7ppN7tpOOq1Pvbh3krdbHvgYZCLWD5dNwXq/GJUQ+xNeLCtK44
oF97QLZ8js31qK+xHzaFG+tZUPZFYLTpYx3XTmvWx3GsgImx+gTds6jGi18lLnb196ZVf19l8OfY
7VEKR8cmaRCHycFMRVBf3I9w/dks5nkH8m0TOxfQZuUYlo/2emgygc/kNAyp06fGIiumCZDJP5V3
GNqyAhIfzWFIYAeJbz6uAGFWDnSMRkaprryYApn8Y+EzgOOP6KhN/ilyHsw87UMcS+21IG1ql6zd
EbwrovCGF6/hVJpq2EB7hq38KSdR6tEEnRqc9cU4mvs0CL0eUBwGuDJr4VQIz21vhdG/b5zAUA9K
1GQmGAW65ZjiPgdbBO7EMxedoL6KrUYNHJPMveV9bTYJttI9JU+dsXtUpEtnP8eSIHriigHcm4U4
QEG7gXkeSFFnKEoDJz42HpvhWZ4uXXXRq5fbNslTAv0qhW2/yXoxx8WCe8pHcqkK+zLn5X3fZ4pI
C7gfZiOISVMSY47DOhtk1DKrOztIg/4Eoi2y687SUUaNQz+0olFnblq5PRyToUxGB0AYBZoXn42d
Ggy7eZ9i3SBoMKuI0vcHyMTg2DZnZDTdjIA8qtFAnhrxekjeMMDnT3S8FBWrFxstRdHYHbcauJXJ
KHzSF8B9pPdafiFfsEK8T140T7sHFLNfoHBFq55VIKN7anr1hQh0lFsx20pnbCFUlVwyUZsHAoOC
+eDpBVIvbelYnvSXcQ+t8uOX0K+ejNRVPlCG3IpmnsZuAdTApPcyqI1XJysB2YJeQ5yKJmxFess4
5jSZKed8BPSAonYTUz/IoykYreHbIMrsdOCQyGzLL437KpWmEvXGePZHLfdsgHKmdvP/SLuu5bh1
ZftFrGIA0yvDkDMjjXLyC8uyZeac+fV3QT57i4J4B+fYLzuUqqYJoLvR6LAWxwQ3VwJmUA3BrGkS
thAli6UcJgn8VjDfC5KXtnd/4Erg5TUk+JF2Zwdga7MvsgL5MWdoEr/NdStK+9tJGDk6t+kXP8Sw
o69xqo1FaCCIQP3TLftbTN0e0qGxuinkbNi2/1iJYnyW3KnhVNIeTeL1wHMEhKsbOdGrclDcvLB4
prxRr4T7WIlj3JVopkaohRFtGuocvXGEp9IG9a6rzMjk6PBXSAOcPzLuCpXP16UUTbk8RFhhrVrp
I67nY7AHwWMaA9qk3AEOwDkvcFPVQQ+C5I2iooDOWJMigLwVTPeio7eHqr2r6/tB5zyhN9V8JYJ5
Gw5YUjQPkuhIU+JKFdlnacapOcr0N9hAVl3JYO7mVFoqY8ixDII+eILkhmwrznLM3ewq9XK3fRPc
Ae05FLRbctvCIrl1px4KN9xFl+LxD5gnqOL8s6uI6D6fohgpM3ov8DnZReiPHmVn0O7qPUU7Nvfc
dNXmBqOnC29X4FWgUe+ztDJqTTR6I6Opd3bn0PnOFAXmyAGI0LSTd7nTPPBStpvVIGTh/pXJOHu9
nkQ1y3Co/UH/QflJmqN2jZJXvyPP8AR+f5x40QNVxS9nvBLJqGqXqVqZArYDiGOCJUoXXZnacnu/
xKdZej1vFZvqtBLFqKyAER6izYYI/G3dHsHBi3QAGZ8HtAwG5FEReGOlmy4ULzBUKw1aJWWsfmwk
CcwvyAqU2lHJLofkkMjemD6fX9Wmra+kUD1aheJzHyqGUM2w9eAbbNFqhoex4wQB2w5sJYRRRjGS
l6FNISTr3+nsBl8RQekt7zJ3fjL3vPf45jsNLVT/bh2jiJOeiGWdAdWVchlTlAelsxDJOoYFTMMD
yMucwlPvz28k9SZfNfFDJqOJrRCg5CQgoVaZryYwGnVyO43oq+hf5fK+0IDdyAdu3DbyD5mMSiZL
pTYAhhcBoR69KL5wyt8HVOjgQGEPYHTiXkXb6qITCel2APOzrLRKU5KyaLCzZWNpHm3ljL+Bs7zw
e8f01MtyX+4KbxY5N+C2KXxIZe5c0CstoRpCf0Sgq9SRO/c3cWIJuITPn+H2fn7IYUyubRcMZS2Y
iY+GQ248BCknhuT9Pv37ytjkpRGVgCIOK91ktd1zWXNpU+knflXDjyUwppbMTTqGBVWJHYY4gVjY
PAUXkkenOFGceIqfzu/YdjiEvMQ/CsGYmhKJ6DgvcDQdioLdvYamV/Ea/OSH5hC5yQP3XqPR3Ln1
MWZG6qSbtRReeAYrbHwEYdReQx+xsUuvuKEe77gY85KEdMhVOhlI+bZCH5WRQ/xG+Q+pH2mvxCfe
9DtPIBOx6MvSDlULH1J3mW2KUgSeKBDncI6MWsuZLWQzZb2mCUG1wIbRe6MBKxSUQLcUTWt04pfO
4w1qyZxFvTcGrJReMupMiBNEBbTwv2CeH7xlVnxLe4iNlxCRc7qX7MRC28YD3OXjcMJ/EYsX0240
3CH8+lDU9ztq9RlhPsVCWKCg3D2r76SS5S3muTGLpDl0sA9ACreDG9vmJdlpx1bkPxy2Wi3WH8A4
F6Uag3FpkOeY294eY8A4oR9gtMzwpSnfFoCLyZGV67y0Mcdhv8dsq2XLQrT8xhGR5QORT3LoZT3H
q21QG3/eWsbnFGEmzEoAhZJvyKH8pSq26KZu+GbavRNY4X16oR8Iej00v/B4AJa89TH+x4zUTOlC
KnvypeC5HjywWP+txTBOpzOjoJS6/zg5YqcuqMMHlO7rfXEA6uzrnxioRmQDnai0hYsRZ+TprM0t
shkqeuOK6x5zmo2L9yzlud/xEMy2T28ljfFyFfoK66FBNRPuoD+UT6bfAXDPPOKB4irfhFN2LAyb
ApSnu8DmwT5uHt9KOOPxGtIHXVXhaQu0670aVa4kJR5qRBwVpTv2xeVpgBRDdz2ocdkikDCUrZAa
JoonSWxr5dHIQUVm+LGeW2Wj8dRle1Ef0hidzAUUa/IZ+bZpNznNS+aEBx2djZSHL3VocFZ5KqfB
ZFMkcmkqbbOnOIzYgJWZJ0OOJt4GSU3kdvzFGHfAbnGr6Y8CmJUYNoAZkLlKK1xQUYaqwBBcCQ25
4Wj/ZgSzkkGXuloKcNbzLotLVFzBalK9tG9AH3Vh31bn0RiGx2qyGVuuxDGH1RcayRcZGcq89Npe
tMFuYAnlrYZiFmdhvDNizDpJ52QETBvNR3T7/i08mKBnTD15n15MbuEK+6lzpJ/nhfJkMsatlK2Z
CiMOzAAF6lyDczt7kqPZPi9l+8G12kTGjHt1DDAPgTt+2im7+hDfNE+zgikdOuAFlleMTeNlueNx
vm1GFh9SWYoyfSBT09Z4BfSzedOowx2ReIe26ThWIpjkohFEEnh5cWkXxUucXJrJpQyqUPNaDHrO
HnJOyqBR20rtk3wxdC3AFqL66I+asEfvJ2Ck6gfOUW2GIasVMZ4iC8S2AtHl72IAnm8Hss/3NTo+
uZMdHMsyGGdhhjIRDQJ9Fz3tID3rAHDFHIeG6BkUr9mpdEafnLpn4Z6zQrpTX5w9KqVI1cuqabAN
+XoSFcD3Re65xxNBtPWdAv5yAsHldccdNd8+tg9hzLF1SjfiUYyZCYMMVirLrrE4vcwbT9l+Zq3W
xJxaWSY9gBjfI5DRDQ45mvjkl+Eg2Y1V3AQn3kOEtyrm6NCIVqvthGu5nxCrCr+m4q3VeSgEPCH0
7yuNTxvQkVQjcnf5WO3QePujVBorj0oeGM//450+zohx8dIQmJ2eI54KH+k4U48x2/RgOPPViPA0
d+Sn/6JRnKeEjLMv61DD2CL4GKRm/CFHmK6tQO2tYfxFj6KHkCT+ZFZuNJpgpcazqOs8oum35y2B
t8GM89d1tYk7DemGYjmZ+TOO1OrA/HBeyLYT/thcxvXXGhxXRFABl/veLfLaT8f+4byI7cTyh/az
7bkSeptrs8ZChK78NvTjPhGCC7RquBmadfUELLO6Hv8A4YCtaOERkKjXk4lBJrDPjBIPh33bq/27
Xna6vxD0XjUmWGIxmihnhrlo50mECdFpES15yX3O2qlln/FmLAtMN0YRWIEhr9ktuFwLNNI2Ps23
yTsA8PEpLzhKww6ihmmBd/ICq2xdYLYdI9uU7PQhBBJYuZ/vG7uMLCO0eMT021pkAGANVU9DZpuO
hDBBGYrC/ukktFLjoeYJoLr+dRv/FcAmPRSpKcyB+gBTmTJ7HuWnugb2eyQXD7mW2sswW0sic54d
nFWxqQ9h6ouoXoCDY06jFVWh34QDR8RmF5+KtOR/do7Na8RCUTVjgfPqHEydo7Rk7mhWQ3whaPCm
kynV9F+Qe2z2laN1lGgYmFQwAMv4N6XVl7gxYPbksnOE5wH4Ibk3PkR3sUdv+PY+eAqO1SWvxrSp
nSuxjEuLUtBjgNMVlYRFPMoz+DKnInCCsuANxmwenUFQplMIhirYvqtBIHrYo5jnaGApoh0boWva
ird4E+AYMloj9M4b+qZfWQlkLilMF8ZhkuEc4elAIdH60SJbg1jfC1P6J/fCShRzdouW0fE0vIar
/BuZngUwJcec96jC2z/moORaqFQSQD/CuUutqUVHXqD2Ti2Emh1J0a5sZzcTb0w1Al5qd0z7wct1
M7L77lGviSf302UepWBhN97UVnxDrF/YVVJ5Si1eNKHuhXPl9qluZ9noKUblN3riyiSyp1R2g1C0
zLT8nqoxnFW6XIOBNeKE69sR2WoTmXvPGGakbjBD6wQPdMABfjmyUk91lRsBfCPZW827COipfPFg
HwLZS7BPRykeovesAu2Sooy5go0m4Sf11O4Gt90nBxCsS4klcc6St1T2ysvToSv6HksdMXCn2RkS
puEDaN2d5oRR7ROvN4BjCeyNt7RjPCQqVKdsHxG2dMmNYcRWYfJqJRwVZW86wEbLoqLhbReGtR0o
0r0w8+iheWdGP2EV4gL8QJr0CV7EqPOrOFWv+ipMLHVWavyjfTTSgEdQtH0frNSEetC1yKnWI0V4
zzKErTV6pYcOPnoTjNdgrrPrHQXtna54LwbeShn3FWk0A0XNoY/ulMQn0rFpr8fswtR4mXxqWKwd
aCIggjE+omk6OxCjqULWzgsiay0w8V4QtUdVjk6L2frAHrc7Ut4rWrNPgml33kFvVrE11BAwzYR8
t8TqC+n6spTBKoD8DeIwIBA7zZH0Ftllh+KybG1uGXtrT9cCWe0JmziYJGhP68qH1Kcs2corBU+b
r+oYZ0lBkGsRlRPeLbtlgWvBjA4NbaGnhCYwdflxHgYrn46S8ZiGzvkd3TxJSVYwrogZcINtnl3M
RJNCWjcYgD9W7ChaFQHkAa+OtxUzaB9i2O7ZADjxZgNbd4zqVBT7AAy5yf35lWzrBoCjRRBPASeY
bZnqQFVrtl2JKB1l0NmlBHzGNXGSU+aPvslpnto8npUw5m6tpj6qzAhPgrxfrKE/Nv3jmDxMqXd+
UVS9vhjaSgxzw2GyO8hQDpccoW0dtYwOUbpwOkM2G2MxB2joyNaA5ZdtclHyfhzbDt5qtJXn6mdr
oz8LtOyYIn9Z7Dm2gFJ93fqFDb5Ue7Z4mAqbD8u1eMbChCwYiVFiibRFKvYVH+MvxwW9wGC49sI7
Ycerhm7v6cd6GcuqSaKgsQduMtd2qX4xhXfnz4we/dcz+/h9xg3Hk0hA/gsW23YB97gxP2iDuGtq
w9Fixe4TtP2mKiea5ImkXmx14YR613bJUiBSnr4l+m1ePWjGFfr5RfVhzJ7PL28zFFkfGKP6caBG
Sdsg3ZYARwSsmkBTcH7o32hxBci2aJ/myOOdF2MDldbOaSlgDE+/ql3RxtQzinHzSwaqGoxjuPOR
h9uwWY5brZCFcwaEX9LlwYDB5+8ETt88lqgQhK5wAmQFsunG3e8Ckn49Psl/kstZy2ay3SCHjI3U
zJDGDw7VfNuF+/PbyVEVIn9WlV7qqjAFm4xTDIbfARI7nSJHBkyLVlY25kJ3AFN5PC9y8w79cDCE
SZwmVV0XcwoHIwSzZWSKhQjM1qvQ6pJXQfDPC9u8aVbCGHci6YOSjeqEjHdVOUXc+JGWeaGWuufF
8KyAfZxKcySESgUdSZHQjEFUQLEvFE/EHHIKqgJe082mESD9iNopmhFVdt4VNlAgf4pBwTmdHpQ0
d4Ii5DTrbh6TKuLZaQAjCBAtnzUjjyeplhrUqUz556zcywRVzPnbqO4NI+DY9ObtuRLFuJAG9GOj
UCIcUPPhtm1avFAXWxwQzTUlR9+3VwUIWqS0KDYQ6+1jqZ1nOoSUyI+V9hN96tagt7aEkaRx5rjh
Td1TP2Qxnt9s+3TOZQRT4fi9jX6o2V24vJ7Xu009WIlgDgmzokTIwxqpz2Yf5LeEt12832dOJkzT
SixnGTmD7KACIrbjKNn272PSRaWTvBpbJK8z1K4lGtaKy5WY3VYl5wg2fx+0DCZGePFEYAtPcRzL
+kCbI8PCC8BJzCP72g5XVgIY/9mOw9hUJoE+DZGryIM7L5oTS8g8yAMInYTyoiT33Vy/5ZNwmWei
GyfDFcZh/Iqr2pvqtvoUxq+2Ul3VgoK9VLpDYJjWUEUWxmyt8xq3aasrKXTHV7HFTFRwky85hm7k
wzyJllI9Lt1LK3IC6k07xcWHoU6CFjE2+9yYYz9GeoK2hrZ5LRa1t5COuxCl4HosAc5RT0CfPL8w
Gjd8idOggRqoCk1kTxlTAtBDADwcnKR4+B1TUFLcP3z6rMQwFtXPLSAMGly4WkjsXLvPxtkLq5ST
C9s+pY/FMEHSUpVNlCKT6uQkuqyExk6M1l3SxSNE2p3fN46oLyX/NlbxNsfTRwlLSwpCDBY/SYmG
aamOc0LbCv7volhEHfRWt/EYUMCwWfaifnLjqtwlUczZu00xILw1ASOhkC9AaMIoIBMbIHru+mOC
ujExb2To3/ld2w4qV1Lotq7tCBR+OUAM0LaNUX/DU3eY/utPLZp1K39CcxeGp54UL/IrWzzy6vGb
XhFonAowP3Rg4DCeIuiNYDFipPO6yM2Se4GHZLG9gx+/z/iILhvyFAOOeHq3lYWZczswbie15m0h
NZUvFrtaBv2M1Rbmar8kE11GskcrsDdc6P7kFzvzlJoAEzcA8Cu9YY4HPDkzLyzfLGAj/Pp3C5nj
A7uLGEwjXnXoHLogNkbb7egKMKp7siNHWsJGWyBH/bfvmpVMxkMBVqMf5g6N5Prd+Gtx6NSUYPe7
4A7tGy7FUOZKpIrwdYd1DdxbhMI+Ma8PpcM8WD4DaoOijnb7CInmHGlmCYN8gCi64j3+N10JcEP+
EcdcpoauJFGS4e1PcaLTEtDQWmrlKlqzymx33v62TeBDFGMC7QDyoYYmbAY18EW8eUD4wAk1t63g
QwRjBYIYJKMQAYmvA8hFHjxqNXDmMdF2fiEy3ZQvZ2Qg56hjehQNNoyrH6pMyqICLw/ikV8U2d4E
JeIVEA0d/VLcmRiok/BI7YAoNXjVQ+IWD1ykgs3N/PgEtg6S1rJYiRJSAK1b7eUD7SOPruRr8a68
CKwS6FI9D4Jpc29XEhnFDFshT6sUexuIlwK5BKWNzGus5IlglBF3i5iLtKtAmhavl+c7XSks1eh5
B8iTw2hiJ2gD5nKRf0qE73FxqwbXS8Il2aX78VVJCKZkVeAifMH+ioJwDpYQ7qqOGsvoALuq7Lv6
pBaOMv8Qxd1sXKbTRaPzsHq238Xomv5HMBPuLKRXhBwZczT6/B5OEolV2oKtXwqeOlnxjvcy3pZo
SoQidqMUztYEKjEQ5iqEPQyScdtJkxtUmAPG7Sr07tj8SuO+sAZTR6lTsoW2cEI1vgQFrHfeLDdP
dfUVjPFPzTyOvYy8jV7fi1Nlid3zrPBUZ7OypK2k0K9Y3YBlMjW5qUAK9c+LA7jiyRKA32OryzsP
JUaiPbSGdOWOF79s3b0owgPUG7OsGgZaP0sOgimq8gmueuzEa3Xq3CrWT1U4P8TLstO7IrGUunfP
7yn9TVaJVzLZhpFcSOJKFSr4uD3lqDb2NEKXfV5xYrNysJbDOBcM06mznmNtDe3fwKwiGMuvp8N7
d88+57yAtx46a2GMm6nUyRBkLRcdcwYnQaBOfgwQYKtp8108lm4bZpxd3HLWa4GMv5GI0AdGiV3U
itDS+58a+X7+mHgCGNUv0N82qRSLLTHN+7yQnrSu9M+LeG/TOacKjOJ3RZ0MaoddEw812JIGP3qU
bOAe2bHDC5bpT50TxUR6kbEM4ThDlND5cXdVF7uUcODG5E0Zmg7gelNDAy57h1dqmWdTiZx2gzkP
ShiINja7Qt1K2RG3ptnmg3rqrAEEVCXFgr2kkzuzL96e31bOZ3y5x9G4BGhW3OO9cNfpgD1XDl2j
2n8nhLGucQY14mSmyItmB3nySmMvTX+AQYe465/tZNsVzC40m5hCnGTzW274ovj6d0tgTEhtkk7Q
K/z+rLYHsQ4e+kT0pnng5EA2fexqGYwhSUkKyH+pxTNK6KyRPAXFvaD+SCXV6prvS8Ab3N+8Odfb
xhhVJXaYQeyR7KNQQ9TvaaDeeegdOgtYfDOd4eX8Nm6F+8DsMgACJqIvjW0bkJtFEDVpgqSksCpz
txSnKTg1AkerN/3RSgxjwNUwGwnpG1zFJgz4UCcc6920mtXvM8+ympSpAv+AR5JxKWf+LNdWqD78
3VYxYVStjznQu7CGRvel5UIffo7JbW/wRhO3r77VWphrPY60Tslp8NS6lCarRp+pBtxRwcNt5Jj3
5xfF2Ti2C6AFxnurhoh8JeWxEY7AOWgVzl3EUTGWqSaaqr4yKqhYWd+SILGD8LAIgd2ai3V+LZvd
lytlZglqihQNPqOBW09t671R1IuD4TcniI19LcwXepTdGItha0stWkFZe4tavCbRciFrI7gzmt0U
ta6+YEQz4GVSN9XfxJ0CLht0yLBED2IeCnkwwYvEwlMbv8mAA+QsfWuTgRqLDkU04ohI5n+OBfMo
VNpukTFlcUDst1v84rW0gVm5Dz0dA2KV12GmllsC29KetVTGrJUIQekcKYuj6vtQ8PvGzxVemLEV
nK1lMKYdTCSe56CCht4FjUUvZenpN0tWu8+ONMdEOQN6n4eItnVma7mMuY+DrE1Dg7UV4mRlbWOF
osk7Nd7+MaaejSTp0KODV8PVspt2tHA/HcnP8Ud1/H1qGBCbOB5/84pZLYwN4VsjLMOgR25VBnH9
XrwED99pvqZ90VrkLJd8pCbOKtl+77aK+iFMOnRfDL09ZcFdQhJv0ntOFE83iw0S1+uSP5uAlKV1
l8/YzH8YRyibRLrjPk1ocHRODhN5oFVxMYcBikFACA59BHNFijJz5OdcrAWODr5nI1dvSwK0xixp
oPuz6SbVqSQex23Qbz23FsZtoPso1zIZe4Zr+RSiZC4Ad49c0ZaK/L8omW/ebeszYhyGPkdDi+zq
At5T2llUe4Jd+PmeFugpyt/51W36RGAkouaIghKqKp8VIiBBk8YKLmxtmexg9Ov5ug2+qxqnEXgr
RAQI+b9iGL3roqU0khjOfSnva/mYGK+F4ifZXS0/VSGP15y3Jkb5+lLo0WONjrq0TR+GDBwD05Jb
AigRE1Xen9+/zRfeemVUPVfqNyXSPACXZXHmgwGseiT2feVAp7X/rJliLYpRxApo+QY68LEuY3wM
B3S8LxXHP2y6odU5MbpXiqEgmO+hfPo9Me/xBrKynBeDbN5WKyHMbaXnmdEkigR0pWywVHXfV6qt
VNdK/r3Mb/7yeJgbKky7YagX7FndWAGg20JX0i3xZ+eiZnoZS/Z5cZu+aLUy5q4Kl4lUSYw6xGD8
KIsXjcemyPl99uE7S5k8KSre+KqpWGIje8bMwzvYzNOvtIxt2Z/KslSAGoi6za94RrpuduXLYk/h
vRu/BVRTccyexuvW0W3Tmy86G8PnHGfBUUL2Wazj9u3HidqvLh3LarH6ND1W8dv5s+J4CTb/ugBY
FV0duOIVACLmBDnz5K6t0K6aPJ4XxN1RxkXoTafLgwh9N/1iL7v9pXFNu3wbv/wWuo0/HPsdqIwP
xIeHKu/0l/mJ5+V5O0r/vnJSc6mMFSizaAzqCQJIRUurECJepMZx8irrPJC5Byo4buLGKfa61ewp
Knxyp+FmtrrM+g0D8gj2HH4yXdy6oz8Mj4VYlWaw8TQZFmhcVvveE076JcVH/DP86bV1MP5kVuNZ
CAesESNJ+zYubTkpeHN59DL8EnCsFsN4kRZzT3JAC/t43JYWfaiYdvtcX6g25f3ijTdydEOjW7vS
jUjW6jmTIS1ewoMcK3uzlDxx4A0GcFyXxgQagzIrKHfAqLPgIUvv1fzHeSvbrHSvTkZjQgxRbwe9
zyGAEvdKF7UNci873isLauySXTozcDk13puSt3lMqDG0WtyBww8I1EIGhPpXEf9Sp3vO0uivnFEI
jXEgUqenulziiMpf8UmwgEVzaPzGzQcLtoZUMrdQylsW4y+KRv+PTmg3cuGRySpvcg+w0z9aYtf7
0E4O491/YcU8sYwDWZamEaMBVty1yJFr6j4P2mtJM20SDb5J4mdzVJ+JUDx14Xijo1grh/e9oTld
GT7lXX7L2XaOHWpMnCJF0tyUAQ7XvEuuZXdBryyxxBL9GkCB5NL4br85P8xeY1zLUE9DCzId4BCj
XVx0C8dAWhMSTc/YNXbmyZz18SyScTNEnElACgQrXW34cmz4YcbrVdvMNq2MkuWiUcg4B1EEd6lk
ICgZ9hQ3Ldg3x+k23Iu70M5RGesuQaPISUlzLned8TaNUpn61EJuUk27tAJ6gSQnlqwC6m8sOebJ
2UedcTzRIszIo0FN2ri+GKV2l5jD7u9Uke0/VcJECsf3vGqUV1YU1q5UCm4eYWwVFF2nWZ9PmaTv
Yvy/Fvfo7wmmu74y/+51oDN+KGorOV0KBDKF9l3rLk3tmICW7vxSN4MIgIuLYLjUdI0tMWVB0mbt
iIBdq60scsrIl+J9Lzj5j67g7OrmwX2IYqPpsuhkXeohyqgwcnirGX+iGKvfZ5Qwq/slT0X8fgDi
L/NanjhKzvt+RvEwMhCQEoC1jhSeKvlm+ZOZBGP1/czlFoylOo0Grh0ihvtyHN2+NC47oeRUwTa7
A9ZyGLVaiDZWIUB3ndkjN5TwDQPzbopZLgo/qgEwc7mMC4s3Nb+9e5pCZBkd3eK761rHPSj/huCk
QRExO+ryVdnwhoS3fBBYZTQZGAtoZ2ZbD2pTCEpwQElOr74E8c+y8SXhJBbccthW7IskFAHjriKB
xpG5rPu4JqE+ohYi6uhEyycsKLLLCvkHCePlc/otrxQ71PTLPgGq8Hlr3bqx17LpHqw2seyaBs3I
KI1MU+2Y4WjlSWArHQ88mF5FbABkKpIJsjGQTXyhmEmFOO0mBRU/oQY/w4Uce4BKVhLTGrXIVvJX
Ev+B6a4FMiqZpNJ/xnGqQnCiIrD0onbPb91X/dMAJwj4Wx194xiZZeLuJNWRkSqI4oxodZoXQChm
xOB1wX89n89CGBfUk2Ro4ykgmFgBLdjyUGT7WeVyv3w9ns9SGEckkDoqWxX02YKvgScy2SH89nLi
mKBtFFBbkVzRN07ZZXkMTrwo5quVfZbNOKlu0IY6qFPipHkE8sYD8KfsxnyWitu/Oy5GI5ooCqZa
0xRHa76n9T2K3hxT4i2EMeMCAybaqIBHviXLqZB+KHngZ5q6C4zwLzWPMVphKs25zgdoXinuc6Vy
O0BonN8tnt4xobOqT2qWNrPiSPr3LjwuMcg1ebUMngwmXh4DqQAdTK46waO53I6q2/Iu8I1O5s/K
xYTI6IQVOrU1CIZ8iz0Cc8wYN6+pDUrZe0pRjTlKjpZtPAI+SWRf48ag60E1igSPAGmHDO/l4Mv7
yZZ3Mk3/73gcYRsEP5/lMQ4Cky0qkSPoQuX0ruHFfgyCnxq+wu1yK76YdxSFsXhYUMN54uFncg6Q
fbHL2dzOKO4pzlTPp1YoTlFRXXfG+PIHuoiucFVRCXqW2Iu+n+WxpwUVdAtdmLmdi7/C/51BDru4
EsGoopQYgaAYcEKa9NyKR1Hz0uHt/Cq2NWMlg9FFSY2loDHhH5YfVDNidzgaF0Am3Cc+LQzxUDk2
3dGHuPfx+9XNvgRhIAT5BCCC4KGdPU29aJPvtfjwd6tiub1r9Ikr5gwLo6Ds6Ciz0gnkUgOyDKUj
voYOLw3FWxZzVeEyDjpTSBSghYGQ7KoACWHdvIjd9fl1bar2aveYWynPzBwUc1iWkrwMPYiFCluI
Kue8EN5amCtJieZUGfOROHkuuVJ0zHEn6blpZ8bTeUEbubVP+v3eF7hShlIUw7jIU3iJZxV5XTQy
PukPwzERrRpAFYo7+yjCEx53wzvB+eew77NY5qLqtaQoqiBRUVtDMhldDW1tpW/yNQg5vPRSc1qH
7PIdAt2H8io4URxS2B7HI/NOkrnJylwIlqzGLVOngIxRpmM8a5ZWaLvzW7wBMv95rYwLCfNilKO6
VRzZm4A0iZbKfeJRSJDFqXZLZzUgIUF7E15Epjec5j9o5fgsn3Uv06R3i1CqDuYLLVFQLwj6zc+v
8b2kcuY8WWqvOeuKtssz1RmF9hotD16vFg+iIYVWrTaHpqxto1KvplHflWN+0Mz+SOLirullVIDE
Y5qQ1Iokq0enqyX1qg82vitlTLyxBCx3BVBYZbSLIv+VYaDQqpP8JpHHO0VFA38LuOkaiHZF6Iyt
6DVEBoRYqF8YeXHQ0+rQ0UvIRMHJDE6CNN93YfCtVAwrFkxwhSiekE3IYCmeroxXchI5ijYDjjtV
fkZhe6/lwRWwfnlN85vWDepZTMtopgkyrc9Pq1otZ83QEQko5X0n21kf+HJT2wl3UnajqxdHv5LE
HH2F1wnAVGFmvydzUnc6GvvsirwsPrmuveDaBM1gfd95ha3uyVN2GX2L3uKr/70Q8ekzWO0IRyMe
JqNWnCDzu/Q5Me2BX6PafHV9rFVh4p1Oi4CoSs0sjuzfVc3wEilJJ9jRhGR9HR146GubDmQlkb1x
eq3IxbZWnWao7XC8HJvSSlOO+9hItH7ePObCAStlWQoN4jiQ+3Zox85dFYCfqSfuK91S3d5ZXIxV
AYWay07BWx9zC2ltm2nCDAepmt+X5bXIDvP/3rn6eXH0E1bXj9ZlCvrbcJv207dlrK2y1x2N16vP
Wwdz2ShIQ7WSGapOMk5g57uVYqSszbfzLnBjnJYuBRiw6LVR9C/AVcFiFkg6VnhGptZ4GNBGj2HF
O7yZQa8G3mO7OIl7ilmfA6/+f68Cf5LN9rFqZaNkegPZg/GQ9y/Csq/Gm/Pr23RaH3EPa16NSZAK
MxbiCKpsBZGvt6dU/aEbPNj4TTNeyWGMSpOCpC8LLCXVwchwkakcdCl6q5+7qRhzklqjWLoBt6FY
/mqy+4p8S8drqf8umdz0Hf3Uc6IY+xE6zG0YwvuLD60WLkiuHdNVb/Di8/He46SMt/2EBIIQ3Cgy
aK0ZU5qrEbDLgolanofZJJDIKo5yNEPLPJF9iwCjOYCh+6F/0ivrvGZsn9iHYMa8jG5W9U6HDU8g
zygvALt//ve3T+zj95k4DYnDbhI7ZLoAnW1PIMOJqtdg3pdCYdX9H3nb1S4yd7NhDv0cVvC2HWrN
vSuA9yTERHfk5LbwQO7pbQl+uiMPvW2j2QwWvJLL3NRmHo5TkeP1QufoBsyWDZjB7x06XfZHj/MP
UayzEIU8jhVkjoF44qfDizpfGcPP80cmb58Z2E5UArrtL7CIcaeKozALUMF48HSYFgjpZnQiEov0
5oXa6o4OUkZDJ+6UNF4j1aDX0B/zxbTaOHdHcXGC8BshxQ3YaD2pSS7kpfMxq2Fn9S+AYXm9oFuZ
kbl9Ju8biXsadLe/Wu7H5zOWGyViHdYGYgmKQCc/Fs/Znr5g+xovWNVtGqu96E7LL2MX3WS2yPFQ
2/mAj7iCfTmPOsq2GQ2XBtC1KaBrM7SLwS5RnW9s/TrBDBbnuDaXuxLI+FxJBxeXuSwKXEeMJmzT
Vd4Tu7zeYc49/P4oXF32lYgwENwcBOWMEnOi90qIxiH5+3nV2/RGq7UwR6eZhdiYXUYcefGzrLZi
AAael7B5E64kMI526YolJgMcbaLvzfau6wFyo+6iUeTIoa7mixKu5DB+VUqUuRvSCamn4tEITvn0
og33JfD6SXbVcxOi9IzPSWO87JwI4jDLyPSjNbDa5260Q+n0aTiIO5qu4SVrtlXBEBXAm+i0joav
WamCAhKEMGlxNc6CSwQV2G8Xcs7r2eQJYXx5o5kAKe4K4lTxbUhO/0fadTQ5jjPLX8QIepBXGlG2
fY+7MHYcPQl68+tfovd7Kw6aK8TOXPrQilAJQCFRKFRlVvKDTARnk8gEB9tK2hvpQErDmwrZH5Qx
yKzJ60gZ3Ha5jYdUFuD9M1988jjNu8i0aYOtc0z2PRriyoOVBpCJl6A4Zjn9oUAnYBDK+Ic7iurk
N+FBY5dV8H/rWK1fF0snCx2MIoQCZpt87Kbe6+bph+maBbawjsACDDVtLRKQ29zHK6Oc91c2CZWY
ICk65seoPKeiOHBz5Vbfz3mgoTVZ33am5qVad7AjyCdU/QHk7p5g5d6/4WLlVnY4J9TKdkTVrQSp
42MYIBexXwLjWCG1JeqH3z42VpY4XxxBid4VKY6N5V5/bM4xNByLi6w5+U9wU+DS0YqIDjYB6mqQ
v9YTSVNpafeIOO2HbHmM1NRL58KBzjJForcUpU0EK8bfQFJJoXkdwSMYY2n5YbYcvWwEmLuJ7ash
MZRc4ZIy0zynGoZU9OWzTPrnsbZ3U9UETGNAYEs0Hu4mEoM7qFvGTveG8CKZlxk6QZIUCpBDNCDu
OES7nDYayGd5hnq2l3OUL07WPC52LPBzAUZoHEaARBM9qBrcPEyfiwQhLN3lzd4EB2uXulqsu2CG
E8zf9hvearE4iGiRVqyHDjaRTKpzyJb2ARSQDvI37cJkGKtdtBO1xYnWjEONDm9ZEW6oOnLG0Boe
Z8fUX3PhzVFkhcOMDs22qh2jZq8x9kp5jHOPDoKDS7ReHFikJqjtbDDqe/HBOir77sRotsVMFm+l
je/Ciusa8cy1lrIspK8VHQLptW9L9BJl7aGKDD+WkTeLur3c5A+0yIKq15zalJ7bLkL1W/eUtOYn
YphOYpKHaVYcNE8FZZnuhiz6mCvRuZO6wJpMj6bjYZJGV80qP6zJcdEgsFhKoI6lQxAW0SUylqM9
EKc3DfwI1GIMxtc27JF8N1XPypIXXFQ+SjTMHBQWokMbtZn1aHp5ZUETPKl2U65/0tG4TQtcCRfl
qPcoe8+qDuV52nEOQySo691Qx5clMr1okj+F+nzoNRAXKKmngvklypS7qmm8XNe/jLL52MUKMuKF
YKNvPzOsZlr5FbqWIca0gOwGN9fozjqOl9BTniJHR3WrkrpKoLjxabpEXhzkQQ5GMqjP3D7qBFCj
c9iZDiMtFD3GiS21x1SKH3QQ+Na2tm/nn39miUPOJB5H0MfhBmsNr5bll2biG2BIGrM/AzWdA8/O
JmUC4lAgtBY9ay11u3DcVWb/3M7Gz76TP5hDEjkozBIIzQj2P1/3ZaPsyppDvKZU8ufWuCubp3AQ
PGMKzm6dw06ageZcUhAsQEHLibPKa+Wd2plOZ3xZiqDpK4FzvPXV3gICDjlpkymhzCJlJnSZHaEt
7VRnc/c72p2/BFw6B54xnZKsGpC1TsdPcWt4bXlsosaXM8297YUKc+hbQ+Iw1FDBB2SFGNLojj7j
TEFdozccmW7nuP/vmsa/DIsvKuuWuS9UBcbohGqo7BNYYOy2EA2JgcSNIfEtYl2hzIvaY/KYcjsb
EhpH8HrC3oFFj0LbCfMrYPHNYC3JJ2uRcQQxaeE3W+N+NlwV7/be4DP1yXYP4sTCiV+zXR4UIgY3
tnvfj9XCDVTDvQYkyb8CpoUscFaUyHoUyqUYD7IhyshuT+bVAAeI0gyOP60h4NFk2iDI4/Slu8A9
Kk86zP9dOJH5x9UYh4laq2pDF+Gg7ePJH6c8MJruGEE/SrCRtwOHqx0OE4ckGbUpKXCT2TEKrP/X
5xARMW5D4NUM+3wViMe5UeWUQWA+niL6ZMhBlwvybNvn1dUED4GGUk0LgQnkQecscyzrRz8cbVQZ
3sYJ0VA45MvGxW4MScedIqGHVOk/xK2+XxbJv21G5M4c7nVk7HqzwsKYZus3ZnMAd7ogxtg0gYQN
K0dWbaJygIdK6wp0tLgzN/YXzX7+zUrJqwH+Rqk1EiVxj7hMidOHrM68uEi/QnbGzejk3Z6u7ZTK
yha3/dWCGHFpoJY1PtQf5rviWAVz6sQfRs9wadDvWXkcLhAvt81uiJtgn67McqAgk8ykTYyqhNaf
fTRRIs0GfkwnhXidR0/sgTD389cxdAe0BiWe/nTb/qYzrsxzMFG2GTU6VBd55vB1XKDM16PPZKwF
0CdwlDchuNXubRe1HqQR9Ut1A9rs9ACRawEMiSxw+JDOQ18PJTbVCJKBUL5LK1E+RTRTHDzUowRm
Q3AUo13lq0lfu/k+SXe3F4Pt/Hcn0GoxOGSIUjWvqgZvkVN0KrRDHgVIqY2d4WSFqEBHYIkDByjP
z7raaZpXkicaEreX7wy7Fmwp0Yxx8GDoet70bYPSYFw/+ijI6s+W2u1vz5lg4fkLZT1ruFex7Hsz
Wme9IBC3mx7/zASHDDTOypDWuF7Q0gjk3jpntiWYKtEoOBRIp8WuoZ+HXF3WPyRGuhs7Ea3jdniq
G6qiqZZpvZOf0lVbb9KqQocAnhRlv3WKR8k1odhq7Qphic/mYboyxjvYtPQZJbMOZvRT0qO1MbrI
0kuSfbq9NNsuZqF5TDVlUze5ba/oadaUJu6YyfQq6afU3KWRwME2Axz9aoLb92EbEbNBVy5aUCcn
U4g/D7kTS1bQ27Y725/V8JgS//awtt3hapMDAjVJbCrnsFlO5jPYXD6ZCRWY2K4PWI2LW6EqHJax
kSoNmQ2nS95qPZuvyh24/Fr2iACKZj8+qgU666GrlQrg+l+c8TpCDhv6tMGdMkP5COOXZMx+Wup2
DiteQtLpony+PZ/b3viPNcJ14KB3CfTokPbwLIUc0Sj2wSyKO7x7B2UhWrp/iSOutji0iKZYVboJ
KUHGAZ97ykfLi3e2az4vLuS8dqFb760nUYubaIAcfkykxbFSaJBGNu8t66LbQTLdz6LCKYFb8r2p
UWWNGfj7kbyrTgMUy+0/XCZmfxUm0GqoqFoho6+T56V+jOhLl77gYnvbGbY7Ia6eTzjQqCC4US2W
qr4BIVpcd/Q8++x5JLkoweh1rnmPmhwnASWYwO3ZN78/4K++wWGJlZb6khdAxTAGnYpqByRsXZIv
gnBLZIaDj7qZklQ3cWD1/bnrv4eqT8On25MocjgOPRISQf24lVDk0xalU0Tlg2LX+w5MhlnWB7dt
icCCcGBhF6AMXFgp3XzUjzgj9/SUA6BMRMSxL6REYLNzY5F4+ZBYStsaehsq8hCyC2kPJ74Pz9Hx
mxU7C/j1Ild2ylcCmZQ/cw5e2kCvKchVCd5/zCyBPkXkyBNKTMCbfXs2Bc5hqb9usqKMVcmccC8E
lzPtflIU13c/b5tgi39rBrlLRSwZZbQYMKG1R4Medc2PzF1JP8Y0WGZRuZlouTjQQAd5Nus5anOs
DgR3Y/hUdcsneZp2FZl8IxTxd/7Lhe2fPczX1ZHOzpYWNI+e9ryA8E73kyM4xzp/9kD+7ekH7dEO
wG5+op9a3/ZETQoCCLY4BKEtLiGGhOtiT4rPBZjBEpIL7gaiE8zi4CM0a1S0xKg9a3bLpzmY3fYv
ho54S/setSgw7qDo3O6X77edRrTLLQ5SjFzRZRMhNsjUExycYep0++jco/ND3kuaIyzqYgfxLS/l
UEVLpsGcZ0wly0DTe0Yiw1TpO7SXCHObbFPdsMXX2JndEA5IwKHi/UtxF7vKaQB73AK2mvlZzDC5
3cRzPeB4jtmCSGM89Lh45QhByufpZN/16NoBW/d4oIH0fTxJJ1EFj2hf8HSzYVvPZTyhKsT8MgeQ
SvVUX7bAbpL4oTc+LD/jfetpl86vXsDQs1cOt71HgGo8p2xkhU2Y1ohmE83cG0Ptyan8warM38nd
rWaWAxtUvhi9ruCJGY94fjjte1m6EFn0kiAaDPt8FQdJaMHSIh2ZyLA4EctJ29GdUpGolGi/2RyU
FIMVznaNJx/r8saXd8xP7HxjXFqQphNM3HY1ymrmOFBZLKCKoiME/7uIEZ3jhROdSZDv5X3qysEi
eNBiu/fWjuPQJM1nCTVlOIMGu3iUNXowG93t4vmsSKEDAVMQ3hXa59YWpYk27RpQHjdUTUcNPHf2
5XYIMTVcV4EqjMA2C35Xrxppw5UZzhHDcACt24JgoWsgKpXUr3Pee9C9/XB7W23XVKzscK5ok4FI
VY2s1wA+3uoYPaLpkLzxbLE3oOLrHIg4uDfP85VFzi31TIWGSI8kmDkfJOVJmWcnHE8ZmMwzkV7X
5j4zDKREsF6aKnNXtTSNkrlSWh3qniiqPAO7JF3ghuzXvnPDlQku2iq1IuvBWoDnEQ1lofKr1dZO
F7m2LTg9RUPh3K60JVlumT+EzZ0ZfVeq50yk7Ll9rKzGwvtcbzcooGDFUA1EXHLjS9IpQWFUx2Hp
nXIEJwha8GJHr8A+2Kefu4Sew6hRHF2q8F9jOZkj+Z2XcQMtDkSxQMDCr2BUkySLSwR/0fwYR59l
ww8LkXIhG9b7Jbza4JZQCs28iWo4ZFZ+NdQg6QUusp2JWQ2CW7uW5iRXMxzX6iU/d2cV+hrlx+o1
P5nO5Gs+2Af2DTgIfutJbWWWW868Hy1bs9hGm/ZmfJolXAREQ9t0S1MFxzvEj+x3kr3dkMqVHDOY
wvtx+d0APfne9ulPnGYI1r3ywoIREQRvLtjKKAf9cov0tkrR3xVnyiWyJ99WRbVmm+NabQX2+eqE
nmXaSGmJVr82us/syJnUQAVJjQB8NyPUlRUOCk2pDcewRCA+H5Mn+Pgxc8dv8s5ws13x8bYtEU5x
x3MUqWZaEASoXWbtl0n159h8UUj7OHbRX7dNbZ+QV9TllqdN1An6TRQFGYhOtT17Mf49WVN2Qv7/
tn0nSN0lk6mTDl4AGkoyZqwTM6wEs7Yd1VyN8IlFeYyyAsRLuI4dO0/Bo37yKH/ukCdAjAE5HFGr
zvYq/TMmnuyuS4ewtdDcx6Ruy27cJ3XtdUnmyHUnoOradvCrJQ70kmhcpjFDfqecngv9mQyFY4Si
2oHtm+Zq+jjkm6vIrMwJd2nrtfdtZ7d42h6s+wXuKqaDHngv9mNf1HayCQ8roxzuaVOaFmaKoZlK
4jdk2GdR6d928e3YemWDw4cw7MdOGaK/yV3yz9o+9CC+bjj6rrq37kRXWZFbcDhh5WMXgi4ct8tx
+BSS2tdb5UOWVseyrUSIvh2eXR2DAwqz0MhYSmjaITjz0QW1HJQ9udOdEdWFkuGwRwPLzw+y8IIp
nFMONwga4mgaI0hr/TBonfEi+RCEekTDQRB5v4eH12EyEFsBPCiuyiXP0f6SVbNj6ajwU/fzmDhR
bQpQXjChfLqxhWzSJLFsC6qf9k1Wv2qg1+gW8lzU9U4edfe2awo2Np9ltJKxoEmLp/hE64KIoJkb
jD+6sDRkG+T/mT8+y4jyb7UpEzxIMO3q/D4J5l0KPVhRDCPYyxYHIMVkKJ05JaBOKL8owKjGFnUA
/EvUex0JBxdEG6RyZg/Mw07byRekMzRnIk7ijh4S0AF1ldQJ0eUg2GiikXEIUjd6PdIJ+0wCo4V+
QWnGn/kBhxlzmZPKqNFxxV5n09x0bYU6RTt4f2aGg4teHee6j1jia+qdIVUcu4wdkn29bUU0WRw0
xOOQkmbCA4Fpf1z6D2ApvP39209GVzy3ODgYs1xfUgWxMqvSUY94NEIzdfysPnQOCUofgkJBAoKa
SNzFsx0D/uN+fOawLhuF4HmPtZ7KLvKizwmIMhUXql570SPidgrvOko+byhXs5FaKiIzdtnvoVG6
a0HFM5wydP+FO2RiE5RiRgHTX7N2874RRdWicIrPIQ4QpGhph/hmhAC5CeargtVg6YinFMg79/tZ
FIEI0JBPG9YyiTVDhbbzFEmOlKuP3UI9XdNeb/uP4IC2mf+uThMzpFZoo5HIs0tIk3R7hXZOWZ2a
anfbjmAf2BxoTHig1aYJbpprrWPLmZO0oucW0VA43DDHQtLkAhXBmUZdPdsnC92P1pOkCPBJNBQO
OKSx1czMRA6Uti929tg1ordYUfBpc6ChZVD6WVQEn6h/UnaK9/aOs3yMLstR37VnRDI+Hmm9RTSD
opFxWGKqy9RMOQ78vDnK08kUsezeXiFTln91tlCZsnJo8f1ytreV3NHjxFGijzMSabe9bdPQ6p7N
DUTpxllrI/TTzt1fFWIVk4Dh9DQUovv85ia92uFLvIpesvuEtQoUauHK3S5uiVuLdKFFRrhcoBUS
8G63uC6m0DwNdxmUXbTd7fkSmeDuVFEzRVY8IZKgqPDEUUjpqY9Fr8jbGLqaLS4kkup2MNQcTSrG
PdQRUFlTQMjFBEMBuFkdyRPdPTbD15U5DtpkQ88myEmjOC5LPS0C/SuJfSM2HEWJjmQY/T+bQzbH
KySNZRuAo8/IlaEmaYhjZGxfFHlwb1vZDvpWo+JQztDBI1mNmET2Nti6iFlij0IOjOm3RK66Jw/5
DxFpz2bIvLLJIR4Ydebe6DO0j7TjHZW6yCnz0IfKyjGqKmfuD9NMXRrHv5UFX9nlcFDKNHBmmpjS
RX0a4vskOnVCIaht1zcs1UahuKXxgozEyNAyZ4I2M1rue7TEGamzCBuCt/HoaoRbtD5GvSHRcbWh
GdRbtddU+9KWX2SNCHBv+yZqXg1xKxXPlYQEIMIUdhMtvXRnN1BvGD3kaoMldX7rbXNljlsgnWRN
j5svDgxquUakX/Bs90gbKlCN3X7rWdnh8DynVEr6RMfVXl8gp2CdF2Vw5aXJUKqk71td3Uuzfk5C
0Jop5rybLCVYwjro6tBZ+vB3ElDXH/PWP7be6CBjRFk8qlVtqTwMfRcoqupWeSfAE4HP8GqMsdXJ
EtTAEdhjMPMHdXjMmw9aKGKIF7nM2+er4WRaMXdGj+uWeen97lAH1sMk/89p5n3XeQIA2wwyVtPH
nQIVsQn60VgC6pjclQ9vTupbnzM3ttzBt3bjyZwFNkUm2eerIdrgZJrJAN4nkrz26l0mqo4XYMgb
Zq++X63NmoIcHxgSPoe2AsaY2FdKQXJ6+zj7Z2u/BY0rI3EzyGmUIu8DzQqnqr63DbQSZd9SI0f8
/iiaMQ5HxriCYJ2BO/5CLhWkTn+LjWTlBBxwhHg7TbMBkWAan/L+RxUeFPvnHzoaBxrGMsDVZLx3
Mz6L+piCGKtzpC+WEzqsOi90RWgo2LFvl9j1ClV5as4maiiVLujjY1UUTqU8DYmgG0ywNjzpkqzG
TTEnuHcPsTdbH+bxw+2JE3jzm5TcahgtyEXTCLobeJ44WvXZVH6oIg1BkQkOA9TMHMF9hBIIqXrU
+tPYHqPlP+vE4JHl6mEqt+eluCDMBGIWNNU3pjOYH7NRVCwu2JM838ySZWM95cDOXA4fkEwKVEj9
LNZuGuzDHIq6PbY7k1djYg64Xhn0zYeziZVXcFkff86VPxOXRsGQvgSEtG4+CwruRB7NwQCZVT0L
S6Rd6jHxy54coc/2VOrWAyTcD7e9TuTVHCLgQC31KUTkYlp3RrKLo8c/+34ODXpJQSdWB7o8ZQhG
5TS3H29/v+gc5TsCG7PMZDw1450SD8qMKDr1rAOCBCThol0sWBiB4/EMM91S9HTQcRjQrHJQyBAj
JoeEqVMv5xgUdbeHJvACjbsdlklFhsbE8VZKqmvF8jkiEjh6wHrZxYLYakOn8pdtyxcpET2RJQhN
sWd52YXeNgq43epH+ZzuQi/+Wnums/goOfgBEtn8CJ4nnxxMUR2ywBX5nkCqNLUZ5ajYG2fLg2bx
STHj3e0pFY6TIeRqK8coCgwnKB2+VfqrLhRknHqfH6yf8yXdFS6ETS/GJXzOzkw2vdpRd0i92z9B
gMEaByYDmBuGSkP9T6Yep+msLftOEWDwv+wJdEAZiqyh/4LD+SjCO62Je4GHEqY3YWLqK0fNZYV8
SEiLrsYsffSuHMa8WuMgvw0TSZ0TgqDiMByyx8L9Rh77g5gCc3vmrna4tYN8kr1IPbv1lKCvbdKT
HNF9KicCRNxOA67Gw6+QZFRmxtJxxj19AXDti0CGQrET7qVHlnW2Nafd2wcRf8M2tlyHx4G+3Cvo
/C1w/hcpPWUVvbeH8WzTDlLPEor6EmG6k+HHrXXjoL9DR2HWs2IS1FpCbHzZF267MwKDtTV7onLP
zc1NVCJD94gYss5l02QpjNrEQpBW5MWR9KE/zvLX2ztrcwJXJji8TLu60xVWlmVPD/EYlJASCz93
xY+efrptaHt/rSxx+wvxf9pHM/KPDC0lhyly/P+ZM+5bwW4WzRy3vZrIiLWSETEpQ//ZzKljWKPo
or951BBTYRpbCp6TuVNaSy2lawfcO+TH2Z2hPzn77CBFGdgBmUk3oY7siOsuNjf01Sp/o4duWmHH
0MHy0mR4yEL9i9TI57z9LUGilRnO9fRskChoRZG6iyK/BE1wG0NyphO0WAmmkL/PS2jYTZcFJRdG
Lbm1A/FQnNlnO7cCgfOJDHHOl/SpYsSMNBpVKs+2BIYArQkKU94treaGH+Zefxx1CdQApD7KEgjh
cag64yxBYME+WRKUpZS88AQ/ahNLVnPMOakSlTKltQGhnWMP+vk2sECrbwSaW3jQ6BCcOCK/4Q6C
rDbQbDYgwzxlZx0C8h0UGnQRzbjICHcKzOmiEEuGc8rKC+lOrfwzxPPZH04bh/m6pOWhlaBajNWK
4QD17Lvm1OJh9a0xVMQAs/0SsFolDvETukijuYCegz0dsyhPNdHEk7i65s5QE5YOVBTtbIPXP8Dy
RvGzircWO9OmXkMKyIq7wNRQmFaKqnEFC8Vf/5eYkAGPtAiowuQoZbI7LO1j05e/9R50nTz+/p/V
1BwyGw5RzN7Q/wh7NxM+oAmmi88BKKGmzspb9Up0Jzf3Yo9jQP7rmQ86GxvpdlljrQj8e/CsVamR
gekKieqYQs54PnYx8fPp57wMTyhq3o/pIDiWN5jLf7XJ7SSZ2GGl1Jg4PVB2qosCTzRrmo58bgJR
Jd+GhzNbJtpKoKYM4mAO65FRVbK6QXS94DUNJMVQz8mQfjIgs+j9L/wV7eH3/verSQaNKxc3Fs2q
WwVTGl6YogPS36dpH577b4PP+LjH05Q6k6AWaCMz/6tR7hAYLZB2AteRPbbnrw3ynolKPo7leITo
7FmzQeevRztLVrxZrysHRJhOHNuP4aT7JameBCjGjL13quukc+DfyxlpwgFHH1Ov1l1QQ3vgXEm/
mk5+h7viURaR8IumnH2+mvKUVHMszTJqyZSgSe+N+JIKPYl5yvtB2TakEmy0EfBURqZOM3AcgXGB
VNSJIlRPZPu+/tKGf9n6SceaylnkDMuhSnaC6Xx/n2Jr+49lPqORSKCwiHobOmVUc63FuCQ92UXF
tI8tZbf0iVvX5ktD1Uuf9SJCww3dLSZYaxJbV3XNtHj+DJL3xaCnCuuBlHE9bnNn8cgeD1r+YEGA
K92Z3uRGD/1L4dGAHscXGmijI1Kg26B++/VncJhRRgnFNR3xBHMp1ozW+9F+vkh3AzQPwILxmBxY
Rz7usztRdPEeg381zZ3JeTpRsMaCYqoaqVvFd4pICGbLe3ExVzUZCIWmMG7vWqWaDGFvoSGse1Kj
nwVeEigm97YXbZRuYRgrK9ymbIoSqJTAi9CF0JwnzTWPJUj02Ov/9Djs4w/2Y/K98xV38Qsv8URv
10L73B5tSdv3coLi3O4T4/Po9+mheWONt10jSPeSn35l/af6LgXVqCqAJNEUc+6jTEtdjDmou9pc
Ceq2OYFa0s3a+D8Hor/OMecqhjpKaUqBEYOZuahF8cp0cuwmEoT8LCzjoWi9lFzYpodSMxXSgh5T
5UVJYq/LQ0ebAt3YzYmfSt8EnrOFfGtz3GWwsctOjtjZ8rcOqXZKveZrdMyfTepMp/4yncB0zUjl
GQGarriqfi8s/NuKU3ATNU1TYcyLfBtXkprGLBV4qYilS1m9UvNgqt+l6Cy1f43WN2oJn2O35/hq
kDvFlTnVIktFEqtBJJ5Sp/RGdWdKiB6AgK7slZnTIAfauWnkhqkrapbeDJLWA+ZAQUripR5mJD8N
x0SFieJUbgPKZSbvQg63F3h7cxBgAx5qFNvk1pfIrTHYMbDVIPuEPOjWa9J8/A0TqmxolqLZ0HDg
Nkbd0AQMSdgYeZX6Vkt2BjZGaZaPt81spOqwAVd2uJ3R9FMxmwZL1Tnx4MhIXDStm0Tu/NB6ExYL
ZCBPM9osxcQtm5Hm2jQ3ixmrSkUimZkePJZJboPUS4Jv4T2rhBWx8m0GfCtzfMnbILWkUCr4Z+uD
SvY1eSx+SKgWWNzILY+Qv07uRRHQ5jl4nVs+YxelVKvVEAOUtVMl30mjANU2t/jq+7kdR2lXdXqL
uJlVVOU766AFMVq//3tDAHMRDaJrCvQxkN/6NVac5rjQkhLcPqSjzzQxHu1MJIK+PVNXE9xpMy59
ZRaMnGsePjcIV0ZBaontlnf4r2IAsmyZRObT+aE6VKC5RERSqtFzWS27LpVdS5Ee2iT32rr+cHtX
beKDJlvQfoQ2vf5u4ft2Au2SglwO/TD2L710HCQBBG3O2MoEt/Ztr6NMtISJWt7belBTwfdv704N
kmAqLroauO1+XXWp6pMpz4Fx40L/ijN7b4eIQSiyOZFxbGx6WZDecSTJ/EyUGf9MH4k8O2DDEzj5
Rt0g3O/6Q/gcp6WVTaxFGKkdO/azeSx8oMSFlczbd9SffPXcvIp27uYCwt0Nzcb4DZ4dvBuacAJl
J7gc6edsgmDq8qWsRTW4G0lwjGxlhfP6xJiLpMhw62Pk1t0DyxZHAUFolzo0MAUB3abDrIxxB0oV
aRSbGMbs8mJFyFjFwg49dsK+22W6jm4H28CfN5daXyq1vrGa8X81fHoJUim8+bDrRvWi+ZMBne3/
3lLGZtCSVcNmZLl855WcNnbUTYAmTbonRD7H0H+k2a5ShIm/zekzIM2j4DQ2QI7463YY5Dw1Glxy
veJnd26d3DPBpePYlxIxHJbLnU+hfxtEBBZ5NnK51TU1DkdI19evRePrZHf7+zd65DF51yHxROQ0
s2SryZEDYAEbavWhXR8FksvU0MKzFoSgLQERhg1JOee2ZTZX7/xkZZjDrlCq5ailyDe+VQKD39oI
GCGRaBNvn/grO1xE2OWRPqgjtOvDi3JofetId6k3nJQ7/X7xlUuyE13Zti/dK4tsTVc7oC1Dpc6g
8eU13/ID2dWYzMSX3HAXvhSfOtaDO+LuHR9z0AadRFSCm6C1Ms4+Xxnv53ruVB0OI1vPRL9Xwfan
CnxStHIcYqVGaJWdJCM5aBp7La/vCzk5gyrlZannS5dCDkYp3VQWkfdsIyU2uk0sQnSQYP86tHpq
69y2MK/QqEaHO32GxLJj3UtBeuxPoodWNoj37nk1xoXEFjq2oiHFZTHLDqP+PGS1a0wHORWR42+v
19UOBymQIExG1F4CUrrKrcm0TxS0idm2aJ9vA8k/dvj0vh7qhd1FAMm/OfKhSOknPwx/cplgaeqb
T9nH2/t7+8i+Lte7RL+5oC2RqQZRK0gfjH28Kz+23uwZF/0wuelT5TWvoiiVucD7VUNGXrMMRcWf
X12kDY3ODgnQrFNax4jwMgOFmQnaXJFSQ3BvEeyEzduucTXH7QRZmSwUzjJzuRpAwyToZ0hFS9Fr
0WVubUlnI+xF7ydvquW3xshtA1rP2WLLb+3aaeGq/hI76Y74EK48E7dwSy/yM1xpGFlegjdDqI4c
o51xiB2ZvU0JXxG3Hes6B9xG6YtUp8OAUqBYe5WIN/13Qkx2QF2/n9sgNkX+LUI/mdehdk/5mo3U
ScLHMP10210Fw+DbQWNocw5kAW6aEwWhwAue0X/DgIm3FASThkwM7hwqjaS2qhahNKlxxZaHHbpR
BCUOm1iyMsEdPKTLYsUOAZBgVIbsUOhLqERTrFTg9du3gpUdbpflrZEMJjvgrC8LGlpbqIFZ5+k4
oZlUh+Ky4d2euW3gX9njtllZoLMvanHgUIUGKL5w9KQ9hEv10hShQ4zcJXpzUCxokckI/cLWy+tB
ULW8eRysfgK36ZRSi+2oAI94LfnlEDvzcIrzfdn/VtZ8ZYfbTaZVxEvaIFug91XQmOGl1oQ0vZsg
ubLB7ai0KMkYoTjW0/LyLo2znbKkvry05zmfTmrVB0k3+wvKs9QIYUqXnTK5P8VhdEQ93DdqAGSG
eGdE9v72Mm97L0vOQPsL7Uzcm2O7GGFra9iBanrQpadQ/dBpH2+b2F7Fqwku5lxsEs9ZGuH6kzYP
aEz8QLXhE/JuXqdNX2+b2h4N2Eyh4oGcA9/YLsuxIakVTr8prpwizZ1pes1DUawpsMKjlp5PdtQX
iB50DaSlaBF87fJcEKhv1G0DgfGG9b+h8N3rdj+asm7jRjdlry2VnHreRdI+Xny7OHTqQY1mtxfl
apifvzvkVja5lWLiJwWBtrbXkNCxdbdXf5LFS8zM6fI9ip1EYxRNJIfOUCKXwdcBz4jPkLXDA4/i
hJ+joN11vh2wBKjtiSQON0+c1RA5tE7zrCxALsgyavo57mZHotnvbCmiolQQjYaGxav/0sbspTbv
4B60ceVBdiObHIzEFpRzb07eygwHWoWS5UqrgItiscuzPaNdZSZBUleC/N32o+rKDgdclp2S2shU
pEpQhwBi8dyL7xenewEL0OcsoD7jb6geRnDdg8nLy1/NJ3XfC6Z0c9Wuv4EXCA5HHOGdzQDa/IjW
oi79dhs3tg/XlQEOBtM2JGao0b/ZeOTXGmJn9BR/mL183wWh34uYGrZP15VBbqstYAce474B7gbs
hbgKyn3vsXwGptAVkYALXMXk9lmj92NpqTBWoQweFNwolZnAyH17DkVGuJ01I2PSTzXuOtBIteK9
rqcOSQUBgcgG+3x1zw5tKV/azAIogn+STg90WBy9FZHkbD//rhaHC31aqe8HWYnxNPqtuEP0cWEL
FL7MD8zX+526i6AaF8Hb09cWxOaimRR5Oxf2lIPcoUNowhtXe7TryZHiH3+2VBx0tKYxknAukSSX
nvv8KWs9u/982wRDhXdHyWoKedRQ417PKcKddJIbJw71j0k5+3ONbk1lcmRq+4XyXTLj77fNbkZZ
V7M8g92gDEoM4hOo3hFsKTMPtH46NgZxSJEVTp5P2p95Pc9hV02ZKtUW8vMjPZfp3rScuHi6PSaB
OxAOKgqopth5B6D/P9K+rDlyW2n2FzGCJLiAr1y7W/s+0gtjNAv3feevv4nxuRYF8TS+YztsvyhC
JYCFQqEqKxPyCj6Gx35EVilyuT+4nDPfi2/TzJWJdCTDpcUK4jIIk4m9/MFZgik90IB7u5kf1oN6
+2cwHDxlzP8d2Q6v52fiZeJy3v6HRI2U4GtqKj8ll8x0MJYIj/zlrjyq3uxmB8g1elIH8B0r5NWo
1rP/k+P5zd6vXJofhrmzv+YlLZYWhmc/DPqHKhgvoLKbAO1hsNbodfSQvJ83uR/UPixyxz0ZFGBq
FGR6pM5/Qu0VijX5r8ESWGFn+usH/rDCnfm0lXJrmLGuSZdtRb9su9t6fZNLP4csBHhuz69pN+ff
7CJ3/JU6Dvs5AmHaor6RdraT6TSC6qGPhAM8zPvPrIsHnLWFDOpoCZWQ1tVOsgdyJ1d+VQLVBx/c
jSh7FGwiP0JX5Fkc9Skis1ZeNOa1Up+k+HGsr+s4sovm4V/tIT9CV499U0cjbm191vyMmigw3EfG
k14KMjyB/32BdJkkV8wGobohd4P0Mx0uB7y1z69FZINLDuQRmt96jB7OKF+SqQT+8IZCpum8kf1A
+beL8yrtcwxR7KTtoK+IFmVyq1IRYkPka1xsKCWzg4AWUhwGLjIcchHeqkcDRb8+sCb7n2VtH8vh
4gKYIiStbnBiZflAkIHGlZdW389vmSDMEi4qdG2WpAtDZ+Voqo3lyYKAnrbaJkTBosVyzhsTfR8+
KIRDrmQGc4JecUaA22qdCsK3wASPNIl0MFomBqJBNNyPVWvTWMR3td9o+ghtPMIgn5NJoizgVL9p
oN/2fnrMrrNDeJxeJ3+4NCPb8jQQFCG1fxdV2vcxQxvjzEM3CXCeYPpsojAu/7kWE69/QF/tBdLs
yEiR35f2eCW5Ik/8L6+Vv11R4x4QZlyEJjHZmr0R41Wxsx60295m0snyhYi4T+CTX3TJM0Nus3EF
C7HU2EPxPOX+MB7HuLWj8PW8R4puex5tkERZShsNC/tL5DqDYmn2K3NQVHWI0zxEvvl43uL+xUgt
4PyBUtZ5ir40JQ1gXxjC1smPBfJ0gdG9tvX9eSP70fbDCDslGy+R+6JWpLIC5mYK1urULQ+kF+zc
rgnKmj2GAYQKP6ugLEVMsgilIoPofpE20ERCyagWUlXuhtyNHc7hjXoyOwmoJ5SIVl/3lQOSsSPD
NLKuihDIyPz4SzKxscb5uaEta7FSWGvg5wQhPjnFruV1fnWsXPlFJKSz6+kbc9x30nsjHXH1AuYM
aVE7qkxHDavLXu48Y41+1KopaFXsx66NQfZVN45h5rnWKinaIcqP9shYdELXcCBecg+k+D0J2Ny4
fGDjAYfITV7OO+X+WdsY527PWK40aTCwuQx7UD9I18vr8MN4HTG+RbzyCjM2k3BMeN9NQYCjoJBq
EX4QIlYWncQrXrr/X/G9cozJYbjY8jvjt1IwHiEE4QuM8ikpBQItT6oEZdR0OkrFW0fJnT7pgttU
ZIUrWZEBojATzVHJjL0q/K0VfhIJDvnubUotVccsEv6zmP9u3AWzFOmis5G70TrU6SmWvwlcYv90
fxjg0o+WZKWSzR2DoyiJbeIS/WE8WMEcQCXiQlS234cpb5ZjfV5OPq2ktCpJAShldTsbDBgQOEME
9uOTEACzG0kQFlVLhwInOFY/2zLpYA2kK1iqOHnTde7PCvi9e484OSarCr8UkaXuusPGIBdL5nCs
0EmqkXXoPhluU/nQTv8o/93YYH/Dxh9ioDtBwoUTnF7mR90vQTqRMnokzEGc0A/8ed47RCvi4kWt
YklSjlvMNA+zdCH191MoCIi7Dr5ZEOfgi9XKVQSAhpuWN7HxtoTHf7cEzr9lI1HKiDVU0sQz8MjG
TEA3/vp3NjivXhPFGLoSlRvSHaroIFOwCAm26U8X8Mu9+LFPfFo9VWVXTApeVgzHkqEYSjAlXSpO
dMdE3RFDndTLA/OkHioZFezIjUSXh+A88Vl3Ooy5WtQNdvJIEhs12cBypgbjXLJfQroJCJBZxCuw
G5w2i+ZSj9gaQdPbYWP1m+W59sNjD6Uo/ff/cRJzLzE0ZCKD70fBP/xgg1bJej/X2GIVg6ZTkBwg
LXOt3pbPIZT1iIeI4SSd0wm4c3Yv5Y1ZvmBq1uZgZTLMskmA4vovlur6ojhiDsFlKBYRw+r+Oi1q
EqBVTYuHtPeqKq3phGpmr/2U5PtM1e1onGyrF2HJ9s42ZreJbAGtaWD65XOwmsuoq1pWchiaazoc
chHlvOj3s59vguHY9xHpZ7iH1Wv36zKd8AUF4WMXzbVdAxdwwU6TUh0YXDATGIBQRm8Ym3gMb0dn
xeRbG+QBKI1E7PO7vbCtUS7uLlpCRzTscev79TF2wKPkJk+1J/uKNwYSOs/2+QC2227ZGuSicK5F
Bh5hSNLyb4PXHqu72KXgr+4hm4lh3KfxFN93D8Oh8AdoLogE2nbftlvrXIwey7mcahORpcKcJotu
4BW8nx3VB6TS1QQNrN0H/NYaF63TDsWWRAXegon/gs/Y13o3u2Ja4ZpvXNRO6I2v8kGU+uweOpUA
fsJQ78TkdljqNbmO8fZ0MwOVfa21jUw+ErO+NEtRW3r3WGxMcdvZJJmpQ7NWdZMCykHRlayJWi4i
C/wW6tJqqNmICr3xHla+NQpqYvse8bEEXsMknHDqwMuMLiNACQpEfCq8GIwHVlLOA1FJeS/LMUBm
oOqqCXA7j6Mv0g7gnhqPhTruHA0CJlVmY2Lp/BHb/f4bI9xV1uZVqM4ELYaw+tHMUEajICxeHSZy
d97Q7rfZGOKC7tRXijY1aIfVoHQxH/RIxJ4o2i4u6obdRMqGsjQ3S+xMlo4JuS1bVVAS3z+mm3Vw
gbcYmjHvGzyuWPtpPo5wA/ZQngtbuUuvGTWC9CpmgBAtjou8IYrLcqIhFC1ABUjHqAPo5unffSAu
EshzOdaFhaR6mp665bYVkfGJHIA7/hXVCyrHePcANdrh+lD883//fsKy+TLc6afKVNC2xGUxOfXl
Cs6KRbMlL8Fc9uqpNpVtkMQJnFpkkwd8JbVaZmqERS2nCQRBOZSxYxmaOaujQTOnDKr3f4JI3EQF
Hv3Vy0pHpAYWo9x0qv5olSJ1EsGH4sVJorZLlcmChYmcSPzYjb8FH0rgzHylUyqgYCRjChPMVbHT
avCFHix+SnVNa7DfqdZqT92S2cNq/QIZ1HdNmo4lMnxbAlFF1hde3mEqVvA37b0ittvKRY8I1Bsd
hFP/gvkgtbkZ38MDA3W0dn+VB5ootdlF8W0NcnGknjsJ4GRMRhuVlTvtkvq1hm56CqiblN9G4AKM
EvTPszGydZKLohg7zPyzzSAm7n1VszTKT07NdUJic2WfIFi8CmzG9FZ+aP4Ah5mAVeKiZuTOuiO6
bvZv0A/D/ACVJS1toYQwrAajKzM6Nt+8XgOLkW4cRC37XUfDsAYhimVCI5Hb45joubGEiAhmi7dE
mdvZ9LCsv867zu5xwcsMFHNMB5nHycok7JMxwock1iM1D8X4fP73734qYHAxKodUAGjcz6+JrCRQ
nAgRl+v0LZZuuvS9iDAC83uOBAvZxfMZJmVje4D4g2bzsyVCk0QbO6KgJmEn97KXO4Ndf9OC+ogH
hmfeZ46CAU/yHLrkvvxtBbknLnzvOoiJCV0qm3ibqfyIK/KRZKwKOEjvV8/srUtd8qYHipd6g1AJ
au/bbYzxY6xzYkYZpejap6kv96+qcKqObRl/zrYGuFKsVpQpdMcUxW3aW0C07brxi/qf8HVsjXA5
nJZXHRniFC91qTrMGCGNQ+UCXRj3vCOK1sJlcCauV73JgAYAOd8QJ07WHNb0/d/Z4MIwtNlAWKFi
KY3s6PL3Pj4MqaBWuXeetrvFeXkflXNm6KxRWjSHbAKVVSofE6t7yfLu0WxNUadB5GNc6jZAu69Z
mCC8max3UptczLLl/YNdUwxCAQo3TcLP+FJrUqHhCOhyPD1MaE6NjVNEovb27uffGOE+zbqaS4a+
JW5IzHCVcXHVS7WTSrMojWN54Jcjs7HDfZ9MYywbMoJ28vwX52L2KwF0Z3i1vNbDdNwf8LcKplpd
tMLdbA6TjBr+NVCD4ocEFGsh0WwA3Tmd6qPh6O+xa3o0/vMEl0F+Ed4L+4rs639ZLUb5TQP/w/Zx
0d3qm7LSYoS76bT6+W0OskTttpjswWe1vTrQj+bldBBVwHa/5cYql4tHVo7MYEWv2VDn40KMxzpZ
XtV2FVxdIjNcRj5i+lWRTDzJiHJptoFi3VJJUIDebd2YGpxe1aCMYvBwwLSb5NCcYAPQxEDz1kN4
ICeGwI2Eo3W7nrkxxZ1k2i5tOAz4VkT9FSrH2npUQs9QH5Sut1P0Ps4f6t24sbHGeUaZ61CFo4bi
WtEFXa5lEQHv/sf52DjOB+Q1K+aebVyK6nHZaZdFOLp6nIs+kGgdnBNQPTRnaWFXoBddE0hHI5WA
3mF/qD1WSZNSW9RiE6yM77IuYZrOy4SLKrHmo5ojZ7LeaCEih921gslB5HzUkKH5zmVLq75qVcsK
Gql+tGj+sk4QxxyLx/NusNthMVGboxphyvI8nqJDc2XUevhB8rtObP2b5edHUtkmuK0Vm3FYgS0c
c9d2utrtc3wIR/BUiKqEu5Vf0wRlFQC3mAXjiaukNJblxliRGlZ2D14gDS8kIAQeCbhw23uxwd2w
aCkWlZEGYuKBc5pUHfOsbRbFVbTfSqU4UnePIdDe+t9ZVikxP+zwCWDdNs3SKnCVVcptCVp1i/le
pqbodbnrKxszXBqoNID2xKzv/xdDbWebaI6iNJF+ZwS12Q3Aw8LaxO6529jkssIoM6QRswpQ+ZNu
es0v5+N5xxStifP/cIgA/ilVBcSxV4ni69JtsYqYhEVrYD/fdFLSzFT6uMPbh8RjYK7WwRxExNP7
nobzhaE5HY8sLsz2WR7pZQxPS+u7ZjlVeeka7VVozc4/2a4PO1y47epuMg12Fw6zJ0c/uh5sm/fn
Tezv1ocJ7tC0ygpdEmXGiIMalOldJGqI7P1+qgCapltoRaJl8Plr0MGUKCngxVnnr9aj2j+c//v3
PGr7+7ktguKqWk0qMj9F0RxTn9xaV+xRSFwhMsNtE4nWNJoTJOSkvpKX0ElH1RmFo6C7IXOzGp7h
Ie5BSa3oGGFknfHxtgl00ArelofF76+rG8klSfCvto8vRBTpqFmZicNSdeOF1HZ+TpLGNkMieEAJ
V8ZFFjNqC33OcWTkQEaizLSTs6fyANX43mFSHMIkmYUSPknebiUXajTNIEbd6UiFHlQwLPy59i6K
BJdeC/GtxF1fz+/k7kNga5CLO3UvSXVRwtO1ILs3nOzO8iafXLPyhwFES/Zi/TxvcS8KbQ0yn90E
ul6vZkozrNCUnih5oNHoy4m/riIskOAIq1wKmw2xVHYlPp1aumN5XaSP59exW9bcLoSLEWpuNVPI
6CGW9WrKWltbHrswgsLca6uODvhUOuBppMN5q/u7B7CCQvFos/g6X92QKrZCTXG17h74AdpZNjRU
ShG9G/vbv7rhhxlu82ag3sqS8SxUsRPW1918krUfQ/5tejm/HBaAztnh9jCK2nolM6MQJMWJgDdi
pgbm1a2XbJQvoNLhWrlqS6QWMGKIdpELv3koW1WmobMF9ldn7o9TAmIMDB2RREDzvR+AP/aRC8Al
sCwQCZ9wnM3vVvbYhi+yiBNp38//NsH3ZfrOrC1VAqAP1+5jUarfp1nEKb0LwaBIG/7jdXwnJk+L
eV3UWQGQb3avDOe42uuF5OhXhs2aP5Ergr0JPhDfmOm0cMUAOV4c/RBk9feuuImbn60kKicKF8aF
2yLSKwjeoJzUeYsngVZNAw8ohgkO8rE6DkckrA+i1GK37LvdTPZBNwHQTIaobidsZu+3l+AFP40o
gRRHNjgO8irn/AETWuPCrdRjEj9pQQcun1QHHOgK9CIgK0Wd2Su9MogUT2Bw/wb78BUudIxJTNZR
ZXwGxzCQr9YD/WmVbudObnMbe6UzqYKQKDoAXAxplLEyqhgXSpQ/RKpiQwZN8KgRRENeVr5V06nr
DLwvZiI50XwX9leF9d0YTtH0LNg9llB8DYiWhuaEoWLalHNIc9AlOZctxZUOqz9CVLY9DP4IVoH/
i6TTfnT6MMZ5YjpT1A56U3HXcXqZQtWH1PJdLtWCDyQyw7lglw9rrpUo0pfQGy4MFO5HYkutqNL3
X5K1j+VwnpfomhEnFYIGm0wrDmC+8+IXRiTY2hmgU8IGn2hdnOPREtUwbQVscDnRoLvPvP4FaB9H
PXbggegDeh/fifLD/bj4sUTu4pr7dk7zChdXRR+aIrd746Jt7+NE9Izfv5c/7HD3FoZz8qLK0Rhn
YwrJKQkWAN/aQDTlJDDDU1rI0VrSmjlgCla9DoWyyWf3iahK9l+C4N/L4QtL6PEPWWshyWUAT3oC
igWgOuVauiu9+koE7tyNR6gdyYQy6T6+TFtofVJKFe78kfw0aBcUZeudjxK7jrexwDl6LI21tBYE
NRY1aGLj0pgA+liEbE2sVPMlFm3McP6daxNJlAqxKLyiECGsgDaOcC3qaEsYAmzW/kW8scU5trV0
E7ASKLGwL2RVADenvuS03npvva1g95IP0k/M5Py7feS8PE77KO+iEGxize0YSrbZ/IyHWnAD7/r4
x8r4Em2VLiYovACv14LoQA5ZwHxcFbKNCnyCn8rujGiZjJp9LNCBLLHpjNE3TRfkzQLX5qexZw0z
iWPECrSd32o3oSGg89kP4ZvN4q6/Ek2HXGLQOS3AbJaPNxRU1cnV/AeH3T7Nk+Dj7MbTjT3uBlxD
OZdUDclKFpc+as+nyEpApqK7Sd4LugOivWMfcJP2gYSvXWsLztaH+mHRJscYZcH2iXyAiwvR0tAc
emQIp2sL/dfYrtK3ZRFNmIuscGEhU1cL6F08OKoS49KTT2lvN9Xx/NHcBR/SzZfhAoIRLtGaKVgL
DiS9mnJbczqncsbDHGECAXO+N+m1hVkL0V0hOq5cTNCKXB3jFJW5v46r5Q1/jqtwiJl58pngyk+T
qKMexaRA8jD7ih87w1XsZo56wzDt6sG4F920go/Gj44QBvrCqBweovRJ6WIbinvRci/4ZgIX11hy
u3HxxYrnror/iDnITnGNb1eBQ4rhuhd3fsvc6UL0tUTL4uKFrEZtNWkjiknpZWqciBIs5J9krx+O
yE9i45pvEpCSAJhPD6HyUpauSQRVgt3O7sbZ+QnsIhqlIe3ZTNmRDeU1geT19uKzrrjI8UQ7xsUI
Oi8lNgw7NkR+nTyS+toKf5z3A0FQ1bgAAakDzKKmGGi0aqm21zbJIK+NUnrdBCX4ms8bE+4dFygy
rSJJN+P7aFcjnu9DQF818OMUt20gYmAT7R0XG2IIcWZzATKS2ExtSp/r/r0VYZMFNnjUoJT2VhT1
iAuVemzMZwzLkVjUa9rPhz98+gv1ut7VE9EZFMNhHB65C6nT4xo0xxxSTtWL4Aux730m1OlcWBiV
Zcx0An+gV3RxyE2x2PllfdS8ypGcabCL9ig9Mf4QdApEJ0u0nVyACNdyarsG29kSJzqUfv8+vK7X
jTu47D0TeivcRBSURHeXzmUVSih1U2PhjHVeGGQXiTf3tvGq3bYQ64L40PvwHj9FvggCKtpmthWb
6LumbKqmR7Nn1smNOjVBtECnqwY3JxC3WZcJpuZ2J5Y2QUvnIklWDBAoG/BGhI6dp+LgVb+ou95P
PhuIHPwG03OyPb0bXvWMCa1GkE7tQji35rkoM/SGNKB+jLiCF8PqYlLrP5rHLIKyx8PgW0HkaG5u
N8f5CkJCkZCdZr8HsDlIXPCJZSOU1gatTo0NK9pVYLjKyYCYwD8h19+ulgs9E9RQ6qmAIaP3tejZ
6C9kIsgeRZGUf41Dv3ktTQtRQTq0l8mhCcg9vQntHGVCYa1G8LbkX+RxteixyQhkWAQyfWzdVX5h
BaUHTRzBBS7I6Awu/GRJWymSjK2jWu/3Ve30dfEdYgG4x2Vn0JLbxiyPchsKzO7qW2w+GU84WZNp
1laClOtPcQPo7+6qciYJsh0GdMjQznuKn2QoW4nYVQRZmMFFH63FGyACzbErr6udT92x0GrB4RO9
03j8dEiHcs1GrC18K4/w/AvDHU+GbZ6YopyYTIIdozM3iMGFmkiXraaRUEHUBuMI0ctfq4y+1zpc
VHlo2bKaeqSJRFeHIJ4aXIDJh7oKtZztIyrnmvcfgWefuspqz3eLX97/achO9ipCZwoSKIOLKppZ
UKmxcDho915V78NQOsp4M06i5oDIDhdUFlLG+IaMjCTTLxRoAo7lGvSD+hRqsaCTLriH+RHrMsxp
mIQ4hLV2P2mKnVcXuYj3UmSDxZzNBQjB3AGNbLywu+o3KGQss7YNIYmb4HTxRJRkzCDNvuDaaZeL
cj3UtX8+WxK4Oj+xTUHWlUuThGglF3aZPvb6N9N67aUHo4/taRAVQATB0eSChdIaGSYDUEqMRs2t
jV9jeTuNgVV7Yzc4q3wzJI/n1yf6SFyWssQ1hL0jVA8UaHOoT9FwUgbBRbaLI9xEXpMLF0PTo384
onag3zSefB0fLRsC8y64M+3IDi8pWLsWX32gdmiHL5kvKtKLouMXoFVdas2SwhHJg+xg0tQBSP1p
tONn8yRDq0l//XdbyoULWhlKr1XIcaM5dOMc8iPgfTNE4XDXMVHQZrB7oCJ5EGiagmoL4icQpL5j
cokgSrho3fZoXoAcypl1u7nUr9igDCYBD+fXt49R2ZjmnJSUCg5chC7tcCqeWRafBasJeerxP03M
ldjrw3mbu6FxY5Jz0xHQsDmdEIL1brJb1atR62rioMoFvrp7HDZ2OFdV5xyg4Q6tRT15M9SLRHk2
hEXV3VxrY4O7yNRBTpdeAtY/pkFm5/qPFISATZI4S/UKNZA+PM3m5WAKqENEK+O8UrIWS5pKeGWm
PZrFkU4PHWBT57/SbvTarIy7wLQsWUstRCudFeu6IAsIlLxaYc1EOe/7qix/vllUyOn2M+bh3Oh5
+J3esgMdu6uJ6VeW88g+KMNq51ALdQD3U/K/F/gFjNwawF3TEGBkBrwYb6KTcUntxQWW3G1ezu/l
eY9XZS5NlurOnBqmczjNV3r1Mo+gHqwE32s/Mm7Wwz3HzT6VyjDGsWJ4i/o1dcOjDCY75I1e4se/
cuf8mnYvaw2imwSyoWDp4zICeQjHoh6RwuXDi5mXJ7MQZYm7u7axwO3a1JuhlOggQGkqiGjl3jIr
jtlfZsrT+ZXseiBg8VD7NcGayHO4VXHbzdqClVBIlMx3bXqXxaojR5eWsTirKvCF3bP7YY3vWWmD
gr42W5VE1htT+16N4yVERfzza9o9vRsr3NcxzalqshYjiUV+vS63uX4IjdQz5YPcTQ6J/EwXlCz2
l2VAHdLQISnLU7kVeQRFUxnPiEEp7bADT+iCXlkros7fZRiE+OrfdrjQVwyQmZlUnFotGI/FXfQW
XSUedc0OapQTeP4yv8fAfPFeXJBX0WUpWiMXEkFkO1gNowboVOWGJC6E6t/zuhNkA+zK+PIg+3uF
IGz6HBCjtMmAfURDfZROpgS+acgdFM64PIbx/y5TZ8kY0iUGPJ/Sr9wgEIjpzBCxV2q+KZmjZ7Ed
GgLH2MkwPhvhjrFqxjOZaSpjVhtSxi4q1vRnfpFdjh4BsVYGpc1LEQvO1y38bJILhWGcJ8MIbSl3
GovT2NW2FWIwI8RJy2LrXhpEZ3rnLvlskMui1ljV6q5b0AIihhelmWcW4alcOm/MY6TiUMVIE9dA
711qvSRL7v7Xw/7ZOvPbzeNssLRUbaJcxplgYtFZ0HrxQVx7/RqPP5thP9+YMVvarFaxyK4e3hXD
YwpO8rV1ZxEMdwevwOxQKiOUqMYXVgF9DRdrTUH12nn5I+4XaOcmwXrduYw+tAeUL/TIz/M7+PUy
+2SS7wxACiDXm3GGw0iY9arTK2k2Befga/D4bIKLyJGeDlraN1hVE9uRebkUb6V0f34ZO9Xxz0a4
s5ZJk0XTGNje/BJC6I58pbAnxH146ADAhWhg4lfvyYOIvlm0e9xxiyBXlXUUFau8r04hXQMaS+75
lYl2j/0JG9/LwUltdARl/3B+GrNHCZdLGf08b+MPZ+bnyPt597hzNEZDpNUK63gWsqdkqVuuhaO0
FGPQeM0O7TX6/o+trv6E+EDttFZ3qOmvZKpvw0U+KuN0JOrgd2vrq8aIH1s/e3nwIq21V8zHalS3
5wUFSkhfJZlyqZspsQdTPs1h9Tjr8YVh9T6Ftpid6VRUE94PiH8fKb6fIGtl1edVK7uhKtnVfErW
a8OK0KlG738UQppF/sD+ms3Hon3cNEWcAWH+MINAB6TXN/0hccyAePGJEQ3+78W2zx+OSwqAMilM
PYEDVkN4iXKYM6tTQCCTaC254OklWhuXA4SyCS6QCs+isC2OCoBhS1QG5/1wN85iQhLDZGDPUPkB
KQDbtbRQM7yIqikwSv2NkOFXUzS3EBc7nDe1e6w2priNG7R5KEttxc1hDscqr91Caw+lLPo+IjPc
pnWaFtFExn3cVKrd4crXQvQ+5MH9V6vhZ6WaYewaAw89d9Bf1/xuyd8ATrTP29jp78LXNEtRiG6C
8plHEZdG2ILPssJVAWSqBYg5HlknxcGYsGuB4u+8tV1v2xhjP9+cJCupJROFZEw9z0+RjDymEJHd
7bTZPq+HC3pTmNalTnDbkjF9U60qmEN6kvv8R1i0FxjSslt5fm/q9pDSXLC6nTYObOuqrllM6Z38
6UNulqfPC6bbtIYNdY/+4jE69BUpYvZUH0YPbK92ddOAPLkQtFh2o+HGLLerMa4oFYOtq6v0Trr6
g35b0dLp6kOnVIJX8u5Z3pjidndclLruQySGcZO61ni9KFDszZEHklTg/PsfUtcxt4SYQQ2edmLK
QHMpGd1fBRtywUQiKEZI5IOo6SeyxI/FmGkpdVTDcc7jVnXmKldsk0g3clYdpX6d7L5dbq3BjKHB
QX9ncvLt/KHYf1F8rJQfmZFpnEexUsggXW9A7gOeebdwpF/5dYPaTQqogyh+7edVG4tcXlV0Uju1
JTLsAayamtcEDFHGRnTYwV9AZm8IjobKfuOXXESHhIOCw4EKC3eHlnWzzrI+YJLFlX+DRAmgajUF
dDd3rfJIMfPBGvCpt7ybpz6YDvptXjmiccI/c3zn/gjueliXyDAMqWcTE/Kpe5ZPY2JL+CPqBxjD
LKPsFq4OUD4Jygsdf48KOACq1E7uiIDf++foYzu4G8SYyLKaOt4e8tT7uv6tgzY8OM0KRaSLuhtx
P/adb9SbmA00FQt3SBld1PpVnz//I+f9eyV83WycK2OoNezp6NNT6VZB4cygg/2LpyWENJqoZSJa
Eee7CzHK1TCxdfPa2WX9a8YLXLCm/YD6sSbuAQCK+hV0pzgeC3oXBJDL3A3d4ToDQQcToy8e00Pb
2NGDiFBC4BV8O14hbZ4mbARQnWYH2jxOFT4lceNZSSE4jyxOnzkJfFPezAclk9iVMZqG05uZB3Jb
Z1JMAeJu91sZBpjTGKU/qpGf73uM1Za1VbFEKaWgyKD5lRLGgrbIfgazMcKHFkCo2nHFWqbcrY/E
TbzCCYfDeGJjyf1TJ3p87O4dxB1UC1rDEMrgXr5FDsqnkuBiUkBP0Tpzd0FmwZpYIPryeTYmOB8v
phJDNSyJqRfI+javdXWyMssZ53epcjTyJvB3kTnO38N4yMmgDew6oHeyN96wnkX7UgUJFBhWzzgA
PW3HYKz/38l8kTBt1sn8Z5MwZY1UqXkKw23zGgKzsPSHqioFOYvoe7Gfb4wkI42nqcP1Oi+NI4XB
usxOInpH7Vd5NkvhXF1t9MogK2LG/IO2NkOBrAfTW3ztobhk+juplzw0h/MfTrQy3vMNXZ8jAzUY
WlJfK+vLUe2u8YA7njeznyBt1sbdmy04TTqzgzsyohYG4WkPJrgHQXAjsLQbADeGuGtxmNaolkbE
i0GDdtHkK8ZrNjY2bf7Jq/fDDg8x6WiohuuAj6X3XtpfS9rL+R3bvUA2v58LEZTmcyGbLRt+uYQI
aZxdFd0bbR6bVEQgvV+q3ZjiQsUipV0yS/qKyUJGQJQjdazBpmH4tXAET+TjPOCEVOPUmAOWFVf2
4AGWi1mE7MnyckiMSlf6qfHrK9F1v+vj4ONCG8YCmyjfzWoXpU/HDte9lmsvjbo8VBSksF33fP6L
7ZoBrxJIWEE794Xlc17M3tInFCnMEixS/XWn/0xDgY39m4oSDTZAGAOe28+RqBpAsNhMOK/hm3Wj
QxKkf6GXvTc/gyHkSbRxu2dpY4yLrdSwZq2QkPnN0fccyh+QH6ms41I1gvC66+sWMcFvQTQo2nBB
SKH6JJdsrsK6Udrk2Zh0V5PUo9bGh1QdBE/dna4wboyNNS4U5WESdaaFG0MLtN8Wpr4YRHJys1v9
D8mKqDyym8DgqsdFL4MRS+YX11UK7UYUoGst9brU9Acjcf+B521McCsC8lod0hRO0RZORJ/DDE1h
QTqx49yKLMs4QgpVGC3gZ7+zkjaxJhM5+gKKjF57643RTkchW7TIDOdxGanDHqK5f10T7I03X0BJ
On5Xb4wb1c+96TDfmMLRU9Y/5HKlT4tjf9Xmeh/SBPwt8Si7sT6dtPBgZUe1clHpnshTWN+Ny225
Lt75b8ZosL6aRa3n443Ajt/GrNkVtC9NLJYQclHmKAdDKA3TGEegouyxn4O+HC6UKIIeNClASa5e
dQlo4to5v6ByQ4PefCnk+NBZkuzA39/rwrjIEcYbFa/PWjs1unVso+Sp6ULUjeb0mLSFpzRrc+zr
GlMY9dzYVpaVTozA6EuoTud5jZtyAEMsWCkkKfQKXTno5XxaavRbpXT2jNL6oengclXl4fsQorvc
JlfZlEJgPA3vS6t9bNOidK7a0kcV2DBukd7GjqoN9luJmD8GWre+JsbihcT0lDK+URoJ9EZ0ucvB
fFvqVlDkw43eKldp3dwqMppc3Xilr9GzKb0aelTZoTzMbqgU39JaA3W5pkMfPqrAJTrUV4Miu4YW
/R4Vyemk5YfZRwDCNeUFpBfeADI4RF3hR0q02C1R/DFRrqSlSp26G51y/ZGplY8k5TqH3jB4bvRT
VFgXDX1t2zpHvzRzW/X/cXZdy5HjyvKLGEEDgOArTbO9TMuNXhgaRwsa0OPrb/aeiDNabh/xxj7P
hNAECoUyWZn6cyVE4PTaY6E9cVM+dDVEznWrP/HMOdvg5WFz+tY4YnBpyg654zykpH3qGRUucBbv
adXvZawOrGQPZRllrsnju4zrfmpYkCNkQ+fSIXKTwj5AofrCah3PZOHsqhRSgSn+P5Nz7LKiALtW
ZoGspu8/hGmek366JKWGzonxorWFB/5Ez5Tm7BXTFJbg/FUddBWT/Mkqmncnr4gLYbbX2k4uU8sC
QfgGJGeJm9B0P1PmxS0FaKbFPEOun5IO1hjr91UznlozqYNEVnfUHnZlpn20kt9D2+AytMznBTtK
RvdtLn3kPb+bjHlNzWvXmCGSpbVb2mC02q4OKmGGVxdqcoek2yH0mIMYIZvXqOxjaoajodeRV4ii
9QxQivm2GrZ9T/ZxE6HHxESoCn4usOmuZiRHmard0NtvWZzHLnwsejilY3m0T/2mbU6GUe8i5uwF
s/Zzk6pDn86/S70mfp+Xbz13Qkkit0vJh0zpvk8AqlEQVwdwX5/tdw5LGMmI3Sl2OpuI5xS54ZpD
E7lQVLpkXDxbQ3TgHVpZZh3hk+MP8M8DlYMY2h3N1I9EfZL1dOoM8Uuz4sswlWFp6vfKflK5+sl6
tevTHhKJdJ/JIeQTtLZiGR1NDWobYjCOfdukOK1f5jhuc6HvdJFdohlS4qkeqKnw27rZarwMOmsI
Wz4fKBtd4LmPxKbfh1x/a5PxbNIU3Er9RZb67M8zc82u36bVNARjAcNs60vfKPDU7rVJokvUeqmW
brSKx77SYxOmnNcuOA2abQk6N32sL2M6ly4d6wqy0s5LRZMPW/ZPRFAQnKMaV81qL3Mt6E0I1lnR
ibL4WyzjB0uqnWnZrqmR8zQmjzaNpD8nzT3kCKhn5cSjdvxsJtb9HDU/IMe9ZdLaNn3jd1kxepTS
HWFSAEkjPVm2JyiR3+mV9iHS5H5SQLsy27dK/GCrexeZ3OSaVbgFB4J/MjQ3KufCFdB+d/smzt2R
qYe6kYGYe9OVtDuUGtvGaryz6/w+zSDY0jIWu9LQNzE1Yk9dBZvjqAtyVXznhvOiWwp+cKovkD/2
5zoNe6rPuENJYLbFL8D5pWsZYjPmJowI+6sbqD439IEawz3ripNgzkmm01NSkt95xoKOyyCL1KOK
izejyF9KbUQ5s2Vu1EAfOqfH3GyOXNcOQNj8wMU6UKv8nhiNfpxj85HO/bmy5+fWQp3EjhS8on2q
CXz8KOtNO4+XCrj7TONbqxGuk4idAqVpWU6zS6vM10HRbpBmk4Km1Mdc19bQs1NJ6avUGs/I7B+1
1nmy6DNXVt2m7eLdUOVwi7FxcqZkQ/v8mJjWHTeM0LH799qW26ht9+Dm3DsGiJtM7dG2om1qst00
TZhRK89NnPhlb3mZiO6gKvZIOTrZpvbeOPOvlppI2koSKt0IhEhLV/L51TSLcwm69x0bIEkLsdYu
hnAlV5u86S1/dtrTgCgo7YgfxeaZVzparardNxN9b7veK+MubBzuWr141uPxt2x7TI1N6CIVRXep
yiJ2AS+6FB3b52a/U5WGsR06vZfxEM6VOgzmALY19n0e2hNPjT1QrRjlj86UDG96Yf+kRt64lNTf
e2bvmYNcZoTgQypPJK7C2CFBPoGlV1S7WZMhFBuCQq+/iWIyXUL1ANTf92WHl1Kfm7Ajxp1ilXE9
+5+jsku3YunerMt7fYBImNKe9S4/5EP5PijArhIV9Cl+foJmvTcnU+/mqbmzVXGSkj3UIo1hzE9p
3vymCmTEkKTSEvtN18hDWzaomlcSasxR92zoseVWVvSmmpK73Sx+0cx8MLrpQ+Nsm00qGCzrrS2g
SAZQxRaH1Lo86yOXsAxuuZhcKxbPhZXnbtwM2y5GvGv2jWfW5q60UyifiBNAmYhX0PyJJoqJVrbH
8Ybz/Hsujf1gQ5GJ16cWpAhzK3o3iTuv07owyqZdOphhPg5PrEShuI+PjaUCKxoOkVMAnTKD3VL5
kLrbUrTsygpJWMwrH4hnF7Qv3BUOdCrGpmtDoprGHxV5n20xuaVu217eyZMc6Flp1ltson8Z2T8z
ar9HmtzCNjyWUOCZxwdT6NtUN156rnmpXm8r03nSuwxMV+V8oU52IUA1cY2fgaJ1+5Fe+qE5CcM+
GKbRu1ndb7RmPEYVeSM1FNmbjO510fu6EwVQlg0rqxIY9W0cN9OgHIVIqLeNoKmdUBnFQZpFEFG1
G2teAjBRbHvN9sGVti9YHg5G/O4I5O4JhcKLXe8jocGcOQnopO+Jwmy8XWyHKQPW1gxaE2Lfqi7h
BfURuqy6NngDjws4LHAEJM0z9KVnL03i3Gu78kTNiLoGRoXduei9qM0tGKnlxnoemjHzFRWO21fz
odUdSGkl1kNrqYcyno54+UM8c8H1dmgaDFUTJ1BAHsquec00ciSm7Tms3bcDPSVj79kmgjgqMXti
y4NlTw9m5iBow4tm6VtBIVjRgabKYd8Qsvsz1X5UBssPHMVNTZbfqqKdEOjSn5Ar+hE5QuEorI++
diDCVULOHL+jjn5RMt/RuD3UXQw8NR/PkiVgvswb38j4tiwxgtVnP+MMPmceyN3I8ss8AZCf5OZd
15X7uM+C2BG7rGBuMhmbeKLf9Ei4oiues7KG+U0/Gx3DcDT73Yz5R0vGt0QwP+mqsO3lS8qSnRb1
d1Ff/LR5J9xqIKc6bjaK6ZuIlbu5KULWDT/ahhY+ADMN6B3BD6fq73mE9zSmu6hNfmCYJnT67B7e
9rFtu63V0tptRfVjBjGV19vynjRpWKXSz+BCk5mFbQsaora62HFyINks3VQjFzb0m0IrfgrkH2kK
GUCqPuwo+gZOJk9PijBq1WGc4U/iAjzj3Hgpe/s7NLMxWYy4iRKQyvZD6UlE4CAH31mIA2fS+6ak
T21OfRPBS5SRAKbiDUgMOhtYr0yZz0XBHmlSH+ZGvWuw41xI35nkQXXzVg5NKKQeyMT5VlnqMNPh
IZ4Amin6UDX0W9nRyeU4H0yu+RBX8XsF8reZnIiZNIjG1Sm1CLqwznHUqx9ZYYa2Rg6y0QuXIRUy
58hyU9o8TFOTuzlpNZDNA/BeyVDJKVCavsnLcR/LZucksWfkyes4QinF5E9NWl9IIlwio3MnBgCH
B7YZmDpOc3RsI3Jkle1WSDKYKaSra9M77xoA3PtwHOhDZ9pHm5RP0JWABEzFDhpRZ1qqoFb5UzyA
97tJPI6hF47mg2bDpvLIfEhmm7tV3oxeYkw7pUN3VQcGgHO/Fipzuw4qiml5avA+Fw3BZjI4N7md
U/RjrG4OcwDgK9WDk5T6oocJ2PSxQVsf4TmGCcFY1hSPSpteSw4qXY16kanu2sF+Fobzi6ZCuBSb
KO33hGR7ERfoKmXbiYudIzPY7+gmjtypxkb3d+aXmAHvZXcP0ZyiWtlmHo2ii6N3v8qK7jlJfVkL
3Zv5/JKjleoyGh0wK7J30h4qBpOfTcbOhmHbmGFv7A7NwLIe79u6eBwEpCGzDg/HtMdtUl4rCwxD
9tO+jNmLbLvfowE2ARFVbtnMiIrjDWK68AqUrwmrwV3GnVPWXpMQ9qjR5kLqdF8zpKdZ0UHPLE3O
A+WXqEhekwwWnlPizpO8G1vceLNAMsHBwp05ReI2BaKOOB2Pg2PmrjWVx14b71Wle1WsGx6Low8z
pq49pEFG5+9xpDZKZ67TPo9VBFkUC44Z9Ntv1Jo/Si16NLToENejW0XD7yih9yZoUKGwdCxN9ijU
8CRQ/7UoooShYy+Wlr2YWfyt6c0AbFxbJ8lfmNHjMuvODC2m0mVXZ5RVOjjtUeMc7GEr9fwxa3Ax
rfFpiOKA0eKCWfrtiI2y1QhAi6DPyWj/SjqT4kEcd5TW3ztL3mc96A2FGU0umbJ3fegDBmL3jVW1
h1539hMz7tIKngRM+oi+I/VhaPG56fveVbrYWCAxUakGmqNiY8+jn7A2lFlyNlt54Zp9aPro5zio
YOxlUMM56SZ9TXHnSZ4cKaDCxAJHw2S8ZWTaabrpqUGitz6Wbj3RMHVQX8VThVoXUIea46nJxlxh
ugMCsczx3nf9RmbyoW3KsB/HzVyjRVlYvwpSwwNxOArJZeHGFrx2Nu/sDolqJMbejxq8c0LjeA/K
7hwl8Sl3+g2rp20WdyNcLAWDVxpShfpUbIRxG93h7GvPrnLsgVY+p7W8V9TYV451FEL9ilCrKVrr
TJ2xBulr/gxVb1eoDukY+2GbzZMje4SD4jnSsl3VgmFNQPt4blFr6z0+MZ9Cii5B50nvxCavEcTP
3b6UKK+0bRCXdkD72k9HtWEVQs1RJwH4pN4qIx49boKfQORhN2EkwKoflE5+CjI+ZTx7hXiub+js
SCD6ZsZaELMc6HrDz2etdCcBGhVZ+0aUPUAGugdusH7jihDXZOJCMb4DmKQeNNF0iZNR80tb61yp
yH3W0kDW9BHELzgmK8KYivlqxfkzGbv3mUXulX+3aDOMDSIcgDIK7XvvGljmbXXfNqr2RJHdMSRR
os8+Ggf0Dka/yXXxbkFEESZgP2BU+lk2AJdZ5Jym2qMw8lNswmP0msAXIbSO4tAQXWiPZe2SmLxP
PTnPefpzJnjHKymOk9YcOjwBHqqmQesAvWI4vriWGrGtUCPdKbzp3RhMEWoQeHWGhrupae2EBY7M
uHwdzTmYpYi3XW/v0bLDLLP4OY0W4jy1g0wGNnCe520l5zCp22ez44e8jY6xmh57MmhumkHht8g3
NOm2OXKPMi11d6oZUlvqeDrOMW466WaNuZ/naqPaMdRE5+kkOrKGPkLG63drmYEN/g1N0w6SwA57
DVOu1rmi5ZsYINUyDtuIk/deZpY3pv3elskrZc02QX3VI3OVukOqebau4dmoMyiV9JeqmWpX40Pt
ZjPiqxgvnZVGNFBO4s9wgq492t9B+WZs2n7cSWHjD9s/yZT+khbflAy1sAbTKEhDZqAZkQBcfwg1
rmF6dtZQtyTx5GWoG7jQtD9lArjorHuQefwrsq1DpiDCoRsfonBOmN9+ylgKaI0g50a3LjOPL40s
gwH1ty43PJryp8SOEpeb+sEWYlvh9KYEFzmt8edzvLB1jic3by+qGjearp+1gfs5SnGumIbNtaBE
C+6OM0qhI+NhA/WlHr4t6sxzds1rjFkFqQkoURU9IBy7pJz4QmTf8q7Y4rbuhpmeW4PsWKFtWlL/
4lH8iCLk71Fm99e/LiPxTCq8AfnHXBmPdT28GkNzlxWDPzpkp6HqF+f6Y1ZwnPqYbuZBd6PECWYn
DRtlbMWUSnfg2lFYzp0j+LscuxlxizhFnR2kGTkxDuESCwKOndHdQ8X091D2IavacK6td+aoJ4sj
ranMB3uwXaWZ+wTIZtjhk82nXRTPG3RlOzdXrAkHO9m10FHrlHhGwhAwvQoHXt5rWe91JX0w7OLU
R6hi2kb7jC7emSprb1txmFIa9B0GZLUsPprdvIey9FGjycaIzBHZNxJWmQV1MdS+zYsjikrzppbU
cpmGah7SjAcLOSIRQzBH0F+vzENvGpnXp05QKvJWq+6HrpeveT17lSjuZH3foXxhToq4NooYXkFj
QGsScAujurYbNRsDJWnQW82eaIhjavNtHlizIQb1FccTWLHXQZsTfMdwLyr2ANH07/HcHbR+4i6b
1KaZii1a/RellfcynoKItzsUSTba3B5tdKamhL7PDjsAMRlEsgh4ayBq7jFh1Q9eUdiGZ9RDGOmg
GprkGCNzUW8it0bXpunOJlqxa8Cc6OU1eaLRdOYTImQrrnU312D2Tf0yc4EwpPYGY5r8tErP2C2v
qfLMLW0jZIg7SDIeZDFteZ5D7pUdeqSuIISP3DyLN2MP55qmaeEahkB2mb2qci53ljUiNdP03J0o
hM0BaSnY7z4DL5GZ3CH9fZCtRBY9vtaNqOGfrG+ThrCe2SFn0clKs70emY8KSh7lZP6QIv0dzZZw
QUfTu21Xv7MUxR4VBxpKR6D6fWYSTpDK6X7U+BPV+nOdlCfg7Y9TbP0q+8RByWDcYHZth6Fk1Fdr
A08i0tiWfJ9UEaaR9lRMaN+buOKoQG+Q7/q2naD8NDQbJ0OzeijcurQH3OBkh5jlWTPkNlHkAKD9
Pp2rrZTRh97M701qHiY1PU/J6LWw4wCzjIiSWHc0WXJKSty+qHxC6vDDMaLHWU+306z/sIxpy4QM
8+59wC5VBFg+0sZubuRnk2eZO7HpyJHtGBTD4WN0aHLkYJzvJtb6qd58c665GquDlJhe2aMiVVDU
BofjjPupce1XbrTgRBvoo0kr30x14mk1tNCNyDUo6Vy9ay8mgtjRRk9ek26fMs80Bu6lRDv1ZhKk
iE5W+rD/A0b6pyO16FXGFi8pv06JkTAhEISI9yh/HK6YTsRdm/4OL9oK/uRmDwzc00COY4KRmIvW
W21aVVpRwCgqcd/02ylaG4+80VEEPujPAosmWzFmYBF1MOdhtG+s013ibEmyggX5H+iWP4ss9o3P
zVDyCYvoVvxQJt2m0cttlqpnI6EHB12hoWRhX3cHyeOVxuxtRMAn7NqiMwudO6lpcEJA1kxgSkDK
BHa1xtc3JWYJ1+BCty3k02qLBu1YdWOFXoHul1AJ2Rd+84x3wv0P1Zj0iq3YrGKrr/CTRXcWJ/gH
AbgwEdDtpVGE+AjDb2x/VRCuPAGksbWvNvXz2pzkLXTA33rBC3vhk0J+m6IXfJ0Zv/ICYzxo+N4d
bI/fXYmB9WgFj3DDQP+24MJ2RMtGg5SANTsgjVNZfoRUYpDTNRzlLTv52zoLkICeGihalcCwxS+d
f+UviPxy65zAHe6BFcr/urt9/dGLM/vbYgsUVqHlUA92UIvvHPQI0B0a3mfzl+iCKF+z/ysQ6oul
+GI42CmMDnOYAI+QUPuBvGkXbem+2EIsfLMGel85Kr7AZMWgmOjsBF/F+QWgZQ8MpC6IxVaww3/N
eHz1RQs8Fo21mjgmfKK+zx/VBsBrYIfxAgYoCxwiQN3VHthoj22HF6BKvCJ37VUas9ufSnQwd6Gr
xsnCq5gq7SM+d3CbebUnaXdXoYohuBV8bSdryyzcyVDZk8oaLFObxxiEGtqxGFcAgWtLXP/9E8rC
qHWndlogD1UJshjDORakOBS5WuEUv0EDBHCP/mfHFo6jm0mXyBmnRkIeai7/VV/ES4fWLWhCG885
px6ydfTyXEzj/7picoO1S7f2pQtPQlVuI4+EeSbOHWIDHRSEWvH96wO7NaD0t89cuJGo7ufZGXBi
CQq7Yekb1balZxE2GL/oPGvckq2260J0NxOXrvAA3Bo6weI2pocMQKf/oWGdUc3icQaqAwssjMM3
yyV7y48fOmiTip0NnmbImmzWtvUWPvLzqn+9/p8siJeVlQ8TLKjzxyA/XJHN+s4OK18/8BUrun2E
//3Av37Kp6XauVTdOBLll1FoR4ex23bTytT1jYjrb1+z8C51DQaAtIGd5smFj3sNUnBfm8jVt//T
ff35hoXrAOqkRG77l/vSA2t7nYr5lzIL1wv3Z52F74D6huhkCkjaVYBDG9x4bz9eqbY4ypMQS1vD
7K/t28KP5BU3uZAw/DE7ddVBiJWH7Oa2GYh0oHhvmXT5jgETExMSARmLhkEVxNWWcY8XZxPjcU68
adeEnG4HOp/WWzxmjiGh5FQgbqR36Ahv8gApqLkTx+bpyhqGiYSfX5vFTdP+tN7C7jLZtbKssB7m
PAa0taewGMk5yaMVf7/6YQv7c+ampJVCoMOn6oFL6aM8/og3YD80qG1oVeBoSZikGbSME32DfnWA
etDzNTv/+oNvxcqG/umLFwZqirmI+g5ffDXQ6CXZ1K+2V4Go9srkmEHsaZUKeG2PFzYqZhGbSfZX
LjAGZgB2DcNtvPQ07B0I03QP5lZbvRdray7evSgzxo5AhxiNOEx4cKDYOscnk/K+3s2167F43Gy9
HBhx4ISNvkIbb5QBNWeXx9TTuinAQOnPss3PjlhLP9Y+b/HetYoBTyfgzYxYD7saShRFeyANWRlz
uhkwG8RybMANME29ODkq56nmBBmksh77KpjQmSBGAzThcWblioO+nsg/HPSntRYnNpJ8AvISCZXA
LHNahONseYIAYLkmeHbTZZqGyRzdJDZbygfmRGe1msAhol/pHWvrsenHlezp9iX7tMbiY0wQ3wpC
gHrVyGMdPaNzPKXHLvXRuulB8pXlflGGHTKeFExWh1W+/v+xPrF1An1EYHyvdvvpxZ4QWtJshLch
D1dmB9oiOuhcVIfPtef45tWVrpRMblqkhbIScwgz7eWu1q3qjb7AQ1HE5xxKDvqd0z99fdluhzyf
1ljsqrQN0Hs3eFuL4/WrDLfy6HnESIi+Kqpw219/Wmtxs2NSGFbWoejUBv1LDTy+AlvPEMBfwU06
vrZZ+bbrQ/MP8/+03uJG20WM0aDRUkivip99KELbIy7IAmeM7mp+/vr1cjf91qfVFvbRmjKtlAZy
hNl5qxp2l7TCjwlaqIU4FVnxYDOADpvk3wR5BJO5hDPbhnbn361SZ5aTEIo9rZpzZ2578fD1V920
wT9/fznvnqAZRXiKPaSA55iIUH6Z/Uq8cNMjflpiEZ/IucvoNMAEMfd5wdviaYOFFlm+t7rppXW6
ldxi7YsW4QnIiWOny3CPe2f07ZGDzAkMN3Pxby7vp69aBCelZtgRt9CVLdIjWixj8oy23ddnc2vG
ytA/rXF1y59cEv7FnPIZhzP8sN3NtdRzZcqPj/9RIQBo4tvKgmtHtXi8Ihs4X8HgkdBwDiWSJBQr
9tzvIIl3lahrdgZI6OLNWu147cgWTipXaDtZA0ICS2teRj64KVc7jdKV6u51u/7hLz5t58I/GcCX
xI6DI5Pja1V8N/jKE3b9mf/8+xQ0t5yA32bJa1AYSQKMNNJ2mpsX0TteVZNf+ZAf0Li/fH1St0tL
5M9aC9+Xx03ZshnfAl5HYKGDaHd17lDNBEkalDp3w36C+mPux3dkU100n52T/Zo40K1qOezzz49Y
OCdF5iyRPTIpaYIeAUTTSfuNyxENsMeiCkR6SJ3vEJL4+tNvn+J/F12yGJDS6Htu41JMju3NgIuZ
a3W72w/Zn+9aTnUzIRw5cSwxkw0PRQAQbB46kytf+h8jBsnrUK0NJt+u6n5ac+G2MsygOJmJA50f
yh2UDV7VIxp/0P1g/49Q/3aw82m1hfcaRnvMMGCpoLYqd/ICUPMz8a3TdVYUAspnuRHfvz61lbux
pDPogDsFhBNXXKr7aT7K4veUh6RceS1vhzuE25RxNNdwB//uMVWUO0BO4rkcPbUZz2Kfh9NeC/nr
OnHKTacFOhoHkRuIVZfE1m2k2THIzjClNT/F0NqZgdxL1kZ6b27bp0UWLwDoZ+p4jPCYGYZxTPPp
DhA333Sy7VDK3b84oU9LLbYu1s0KArxX8ifnNVGXzDE9DFyAWTJxv17o9iF9Wmnh7iGADlxPiZX0
fXPuIVoV7xyQCtRe6a3Vem5f5U9rLXx+ggonFX9RWnlkr3xQjvrl9yv/srnpQqB01joLawe28Mso
UPPOukYfeZZdNC376ZD+UJh2yID5XtnHm57w07ct3C9AD3RWHfaxDey3q9Bmabuj4QJuBqZnZ6c/
skeyxody8/tsk+ucgdPqH8zSdc2yKi6QRSeDdNsGyhqPWf1z0Bp/5eOuUeE/HtNPCy38oeqttKsM
LGSGUcg86zUN9TtgdyG/NK85/Jsb+WmthTfsFYmyoXSQs7NtYTyaa6zwN4jAr/PCf3ZtcY0jWvYa
EKqYaYTmkf5xFc+yXiM/e41ABpZs0/ur/sl8iB7XRF1uOqlPCy8uNQfjT6RZGAg1q8wF30XdPpK1
r1szicV1nkictJJOSNwxoZEXAfBXHo/DOF6JTtdOaXGVSQOpO+gm6b42NptKAJ2oxIoPvP0uftqv
xfXtJlkJOaGicpVtQcaCLmQP0i9MlUcuKEbvxPd/wf70N9NYXOIis4dRA5Taz03OXDmSb5iIuXQO
IqdprZC5Yg3L/kesD0lvXq0hHz44Zhj4h1GsZF9rO7hsfLAKc0mWwBo9AMhHcb7WAdiOnsidsZ99
lEzDdiXsXvuqhacwh7pj2fU5KZqHEnNbWrFv15LKFRv/65n5lIkxo6atPeAC5xlQltlGaGEFMb8o
yYIVv3d7JYeBIth2ruwGf49gYtuJgc+3UPQuCfGv+GfaiE1TWJNrZ/q76soW0gjJb5XwJ70QW6PA
iMsQb2nXAMnaq5eZdbh+PPa+/mG3b9+f37W4GZoO/qYhB9V1QvhxGqpg6KeVJW7nE9wyQPBBoYKt
L7xVk9SlM1k4ydhm20pLTmVKJldk1R4yIodagocvk/exNpzVtOJcbrdDP6298GJgHhJZOyFynH5o
PzRX3pW+cgGW/dn9Njy38tNNc4l97enrXb0dn3xadnHcbZoQzAcj1bi2FhJP7KEnnXuTh9lGr7o4
o7sWEd08x08LLs6xnvMem1qB/0HeY14jzf9Nkv3p7y/8WT6a0Uw4SgggnXZj+jPWf6xs2c37zmEi
JjVRVFsyWFiJah1bYsuSHQsxOxGy+/E+D9vNlXUdyqcH52kOV9a8+pB/RCOf1rzu6qf7n6i874fr
MZnhBNXA1ot25QGAmLBCOWRNo3DtAxfXIM61ftYZ6ghtlngSvIR6kXmi0dau2/UovvqohcnbZpGQ
kuHpiU7zA9hkqw/NbSE4l4f6rvydHu1Qe+cuQvOt7bPnlR21VhZfGH4hO97bVzspjnzfPMRBjuIt
wLnQ8kPVwqf+1+ut7enC7BOu4ngApt+nmGGmGP93QNhmrEXHt3ENn+xkYf19Tiloj3G7+PNV3DK5
Kr7cDYc6sMJ5M/ug0ABz2hqW7+aTwdG14FQ3KAqGfzfO3GHCKmkKdp/s6KBvR0zg+9k9yG9XMrfr
mfzTYP4stHhpNTYrzJchJs/Et8kBVt6t5o2KgsZcMc3bp/VnoavxfLpuJsYSQauslJ82ZzN6bNnj
wF++Noj/4Xn/rLG40higk2RQ8bWp2+6pK3ciGF6txwmFM+EXD/+q2fPpkBaX2i7E3PFr17xXoJHw
ne55HRm4ZgiLC41xyJE6FqLX+q0PgISeXUw2bbTAea4PyQemyq4VQRBIvK5s5dq6i7vcpdbUOVeO
zCvUkoXWpsOUuze4/YbfTUHsgdLK0+7pbmXZ2/7rzwku73SnR5VmowID0mHnh72ZDiK4Cqaoh+iO
H0H1cq3U2SiogXoULuzr1dfuwuKmj42WKye+xipCebP1zbS3HSjwa4zPFqtY1tvPz3+/dKnhQNHG
q2WNxegdQOtgE3QCGcTIGgWOc03y4LptX9xyunAnmuybNuF4fjLQ7bHyVTRHHTSGdrbnEQoMmPj4
eidv14P+XI2l0HOEWfaOSZiPYMKT2jcwSrSQPR3/j7TvWpJbV5b9IkbQm1f6NuNnpBm9MGTpPWi/
/iZmnatuQRRxjvSyV8RWxFQDLCQKZTJPrYWxeIx4EAkD6W8Sr6GQ8wlZunMJYjSkyWg/cob2rKoj
ztCKn0ytuy8i6WhEGH7cXynPIAM5RowG6IxeuF2/Zm6fipOTYszEVCOwFsku+kWDfYN/uI8ujsOg
zrSocYPhc/Qi+ektpkX8/AFV7VAHDWVki+fSRfPiGy8HxlsmA0NmORprRHNu4Bk25M9yq2HowROF
c4ah1P0F0h3b81X6U64uimQYVssc4Tp1c0/nTZcP+39/uwSH+UNZBc0OOO2YY26OaYVH83tFDC2g
4PZwweyEuZzZEYL+jnb/dOi65rG4by7rYpV9qBtlrnUyzZabVewPYn+emoLTp8IzwZxyVK97eZxx
/anVSZjP5ezv79x2hepqDRTTrj7NghnlCeNytEKVhrk3hrShAiwUPng8vdgDbUj2RbUlR/HkL5i/
pxLybebM3MLKZqB59TuYWEKMetB4SDjlC0QN1jNlGx/x+cyvnZ27/Iwzb1/pv18tGxPGkzxF8MhU
+Kg2nyERxXH57UrR1YKYM52JY6dOtD95cgybPPdofEgh7wd2lONy4l0GXGvMYW7Kcc3R+gZGZZSE
aUTbPGHW1CkPEPF64XG+biIHcgxov4EyBDhNmM2LJbLIE8JnSKwg94G5Mww0gm2jlG5BCrHvoJuZ
KnRoQpZUgUmNzelEikDkhkazNNcHUho4aeyBSGlBtg8xy03sWjyF5q24Fl2hWB5IsDWZ7THK11kW
FAPJsawuwII2gsNAO0l5FXKWtuXzV3bYeEFXJlIVA3we3rc45tE4CV4Tqsif0+A2/bvO6muDDJqY
eTP1Kn2yTscJ0w3gHXswD/lBPP9dIH1tisGVOsV0Nr4nAq/2OyXyIZq9IjzZ30HOh2JDgwjdOHlN
SyuaMqR22wu2mAqDbfYT7zjzLDEuD4aarB5BB+cmQwJ2HQiiW/W90sWP/7YgBjSQVhS7tRFgZjql
w9cI3EI15tL3jWyCxfW3YcCiTFM1GmgSTQ1A0YKO/mPqrHhQDQfakcULwbeg9toac/mPoOYrVQtb
J2N6s+rUQyypzv6KeF+HeWIQJVrbScYtCVUV8M9hQlY5Ey4XMN0WNoq5XggTZMhqplcDpaDuPTwm
ZBNKGLFnnnt/hVIxeBBpqzHIMv4X55Yelh3LbDPFOlvRNBQAJP1GPpKDBDU6+W70sKU2/3tt5nev
1sn2VYBVnjQD5UWXgwbP7RnTHvXhvbPyL0oC14bosq8v4Qr1yxVsqq5gvozLOUdhIH7a94ytq0qS
VMwJgUhX0Vklq17ILBUEGzCxZK9pD94pbT3qQnov970L4kHO+X0XePr9S13sMZ6oyGZbCwucXb2Z
XxW/8Vc8NrGJ4He1BehOIl+sPYB2yq795CF7kTn2tw/CxTzjovpECsHqIGeUV2isA60KekgbzpZu
CKBCe+qyp6zIVSJkJIH7og5L4CCY2XTzm4L+r9N4s2f6YBcMqHPSkJv3aNnMB0mUERkDqujqYLtx
BamMxRo6rziEswu2dq+GMHTka8F0lkPLJW/7/rMNXhdzDFT2ktKPJe3sMKxAU4OGV1fcfPpdr4dB
RzKITWFKiKVUJGQqfzyRZ8zcVrbgGU78jCFwAbmDwuGta/M1f22XcVQDtGK4AjSaq5gx7Bgfi5MB
/ZzS52cqtnHzsoeMU6ZxEksNwet2xnDqVHvL+FypvtG/7H8q+md+P3o/zbA9suiz0M0eVK94ycSh
ciKhFlANUl6GkOMRFhNDgTkjNfQUFTZj+diYT+PAqcz84Xa+rINBxWou0kWYx/V9/I1qo8QvVNuI
tlToj7wx5W3AuBijIeoVBPd5nEI3E6uBTj3mcw4d/iOOfzFld+VrFhM8rU2CyBNCk4hqupc8FsHZ
YB2KUuBcJ9ydo4u9WoxsEHUxKpXOBqCL6LCehA8YT7OpSlXMVf7ZvlkuO8cgA9jT4gligqigr7Oj
COUjJtnPhoVZV+xfq/HUrXlux+DEqmcSVGFRcK5XPB9BCAnmZc5Ta/OcYshTkmVdFxU2mhbrhpSF
BMcrlMTOy7CdHsxEdPT56/5B3VIWk6QrQ4w/oOO7lko9/U+sCQ+62/ncPSV+i75p8HG/CzZJjnCk
+iv6LU2G8x6wm1Bx9QMYRwF9GEhEF3g9iKuFKFTFg4D2XHm5jYbbuboHH+f+ijc/3pU9xleSfOj7
SYY9Da2q3Tz44tS7+ya2AV3Gi9XEQxl6GAwuxetgao2BWxlKH1EwBLEXPYNq8hb9eyFPqGJzPaAm
RWMZmjjBP//rQVPbTsegHWxlQ0iKp0zinORNVLr6+8zlJE4YD5Co2F1fkTckNg5qVCDJLeqfOZu2
bUjVNR2iUIrJNqKKeqXGIHbHpp3BkuiZrU2F/FKn+GDaA2JeMQRdvMMxur17F6OMN1QT2C/7AkbB
AezRKnX6UAYW6qr9ufJSt//Ie4FtA6Nysch8r6SHIEtWwmKUo9tHQlg6U54ZUB9D4yH1eVXcTSC5
Msd8PqtaC8EoEVtIoAAwJRNczNXNUMffdFFY7f3d5G0mE1wkDdHA9SehmGa0D+u4nlpuAYLjJArD
eNGCfqUzJ3qy0s+6ce5nyEH8Tdyu0ReKiH4anRV3G6cKQnILbkiqZZOur3l705a8QfHNrboywvhd
O82kVlPAbrY+WSlItg5/8Smu/j7jZdZqWZNMr/k5OqxKbWvV38CooaEb0lQN5PoZiBvEcY4KTHSi
TfKzUp+i7HV/AZsYqoLqwACxBGTiWLWfZQZL7kRQou+9ySP34HB2lzt0j7jJA68suvUxrk3Rf7+K
Vcq8mZt6wpMeT1en66tzW2f+/nI2H6PXNqhjX9kwTGU0Gzyy0Tnynwp2/FD4eRgddQdCccGKlvvO
Ln3Q0ndQM+L5ND3lbDx+bZ1xN6IN49T1WOEqnmP0cOtVIMapncsfDeVtaWYOEGy2hl3bY9xPRNvI
nEN82QVf+wH0YeAN9cHt+OS9RWhOQ9969sn41tzwhsB5H5IBu7Kfi2RsJur1mP5TPbXUOd/x/Trd
20kG40CNmxTFSENNSQTFsAb2lqTHSH/6GinJ17YUvptNeTsIY1g3sr1oi4OU+dk0BG9OsjOp6nB5
z85jUKwxs4PRZL5aI+ISoAiizNNJTcWXfBJPUzeADTF6kubyBGm8b+08gcGl9jR1CsxWP0hi6wG+
7pVpPEFA8qYv9KdJK8BOp38iwmLZcZKEeYrMPGiPzQ7deEr1KLT6B9KoDtGi3CNj/mHUxLuaEMUT
teF5qSEs07YQCl4rP0vTY1sk3v4x2Ar2rvxCZeDbFOF8HVgr8S6kqbP/NT8G9eedr8Si0yKVQ62C
9gngEQUl8vdhfkQX6kfwNbpQZCwcOpXXfuF1HXD8T2Weix3YrzNVxQVYdM9rdix4qL51+2FODrPj
IjSVRJEB3VzOUZvrAbpQIqozxU4ksBPq7v432tw7DCoYEBxV0CvInN04lkkHzKeH6EjEcw49JHMG
+R+I9//NEHtahw6t1RVOa5qV0MUBC7Q5l77QNaiYWXXKCfV+X5auSAYiS8gnS6hOM69rIy2SOita
xSVTMEO1QFehYvDWCeH+ouju/Op5v5ph7hI8LFJ5wECLq0atvTRQDbDuaggmLzMkEErODm4U5H61
xtwqcrGYQ6+D5FwNsnuanwDuQRc60H35hPHxMObygP3u4r9apNt8dY91uab3hYb1rcl5ADWWtPzr
mhj/a7R8tpqmQy4TGAH599zGyT1FZypgrqDoLQJZObDE8w3GE1Np6scUM91uW8cAzNFepNluG+ih
vf6bdzC3B1mSXIsjOGEaP3Tq5wG0uM29LDu6oPK2keOIbKTcWKSbehMXb/UVZCFo/XX6Fwh3IC+8
gs+gCpVA9eWwUm3ejCvdrJ0ToDAgVZUmeFpNfD85/t5D1qiPWmd6K3XBUazKUcrH/S39HRN/cUhF
/tUh88RYoTKIdQ6qcOqTKpwg8kalYP7NDAMf0D9ajBWjveBJ9uf50ZBPbcd5af9+Of66EgY6WtE0
BYFoqjsNL7ny1vUfCZL5+VNrHXqQwqe8uRPeh2LAw8ijUZDaXnE7V7grMNWKioybfzddwxlcBS2I
CyTdKV8Pb7J1Izz8daUMiBRyJugJiPdd6ak4jM9S2Pi00YXOC6NqIbtoZ/aRJ/St57/5iJZmKKDT
lwyDgZa5VNElMdW4A4SjOUJF6a2pOE1CG+97uraLDQZLxFRThAV8we8pYxUyjoInPdLD1oEYTvw/
Z3N/NcbgiQidF2U2SpSNo3uxAGnvGzE4jr8N+D/Xw3Jz6SCiaLIR/N9k1dxesG6jbOB5Ij2jv0PG
xQYDGWU3rDq0iBRXA7edKoB7lJbBpw61ThCh+BJvZIi3JgYz+kRVZ1LKitu0D6qBqUzpy76jbZTG
fvkwJgMXXasYU60t8DRQQlBd4TUUbtNgRA9c4RXfNc4OboPgZQMZ6FB6mUDzEfcKnhNNRV8SNpl5
80zbt+TFCIMXS5tYcTvAE0zSOUP/Se0ECAneDSovVOOthoEHaFCk5bAAmBTrQbZyp4NmViq7nE/E
czoGDJCj7fWMwi0ScYPXHSp0Q2u3zQ/ZL93syHuaboPtZfMYWChnNRsEKcU1NUGIdDVuDEM7DVrm
zdICWYL10yCLHCjajAAwEwYiUwvaASyvVpwrCQgvVhX9l6GgBNBytCPTDPNVhaiqzOER4Bljvpml
xXHT19jNoj/0omhnFXjmhacZXGzCK+fLbe6lqavoeMPg6W9taGW+mIUYz1iYv3jzoQ0EZ3jD7LiH
/8f7n7lgrwogY/G4b3nTMa8MM8cMiX51MnC23TV+7GV/SaEegvHJfzPCHDN5bPvRrCvNJebLnD1n
8vNiPu+boL/zN7y9WgfzscRomicLCrZuAqW7qu3QQ8rLBfO2ijld/TSJ+dBiq0BwDq0qy18TSDLG
YDzZXwrPDnOuxKo1F03DbklS5hclpsSnzjd7HqnUxjw6AP1qy5ibFqTUU6vPjeKKgXqs3DZAbsFB
uBRU4eBbgexS0uU2lENejXs7oLhYZls8jD4SV6g4/nc5yrRRUEOEJkFkCVYXTN/7+zvKNcjcxmnb
NJm46rJr3oBp9p0dR7wXD4Or+qU/C//2Ad8LlFcPyhp6rabVGtBSE45df4rnE1Ge9lfE8RH26W/O
1jRELd6sIqRNivK1rXtcXJ23b2U7qr36UAw6VJApEjFNjfgdbPTlYxwmTgoaqDZoTuTH7CkfjpSv
Y+DVsHiro/9+tYEWCNsnVS1VV9f8JL2rlbM6/xvuyQxeCJkEYgk5U92+/TzWs502ByHmTbBt3yA/
UV1mEGPVUjK1yNy4Vm+4HRndStQdyRicmeg3ucq7sOhv3sFAmQGOItbaeJzhdxnUrZUeetOFp0fP
7fhh3y3ec5p7hhjkSNAZm0zSpLqYnbMtvf1el9NTm1q2UhtQHsnDfm4g+Kk5kwXtDzG/1c38daqm
cCyJP4qKa5ZLaArxTSpLz3XbhSukzEH1Ae3QOUhjDBX2GFWpTcca4hexVI9EWH1In9qyAgW/eZa+
d933XsLEV6ZLP3Sxf4qXxCOpiDx8Nd72dX4uZksP9pfN8Uo2/UByMGNqpFPdVHuV0Wy8rndyymnP
4dlggEobyqVZBmhqGe3NNB/r+HNuvv3bMuRfDxcYclspNbCMDDKLrdh/k2vImKzDy76ZjfLQL9cL
W+2SUrUrKyoPNvtoPXOhtxs2HqQjj9qt8t46VTjCGSKUmIYV7nktBNQDdzxUYYBLBR+wsdL0lxro
Ryi3YDC8PRTHIdxf5Paj6AKQCoNUoIiPVg2spcjKQzr0VGHOkmoqe/1BD3M38uIvHIP06+wtjMGt
SQF1+SjV0NN1RjTWtTOKiGCIMNEjXOPqjCWPY5B63J5BBsPqZByhWoibRg66Q4OdHI/tAfKp3sSl
TeLEcAqLX/Uo55kKqVx9ehT1L2TlTV7IPAsMcKUkmcRixH22HCnRwvIC4XDhkeaYC6oMInwgHp3P
Xk7zjXBA1dIx7iGLjJS6vb+rnGPOFo1GlMHmdsBXHFHLmR6m+NRmz/smOEtl60VZmcx5K2QI7KE6
UZ3WmfP3NxQSfjnfbGVoLaNUlwkyT/9xM6VHuL9bBnGgPeLifqfWgsbn44/33Ncdt+mEOsOOX6pM
OqIwxWaWJuRktaf0NkVHJuSr6FjXCm1sX/+q+7gQkOgTvlnPFu/Uc9BFpXt/FZ8kOYRcSY5k3+RA
JfRRRUCE+NkBlx2ogrtTchvZ0Nm80+4xtc7JqPJglX0CQ9K7GxYN4q//dSgXmI63kXn/uJ4OgqM+
05ICLSp0TvV9kjyJN0n3nlDc23cGgOp+KUpzsZAyaesPkd68xFkL2VqzUmzkn4KpwM2oauOxiVXP
hKyzKla+SJTUbvSXNa7Bgz09pgnUbgfDL0FtUZnyw6hqTxDOeylNzZ9EqJyiZkHMFurNxJZXIxgk
e7IMSn3nqKSGMikJVkPTnEXKX7VELNwuXr9DSvWc1g+kyJ1iXo7JkkHxeHKqJD3FmvRlVaF8PEbe
uE4hscgHyCY7BfkYP6qF+dTWZhDF4yexGz8kcv0FknlSbbyAW8pfJMuwx8K8S0CpY1WQ79S0lyhB
30GPkbF8DRdNPgp1CtkWaH022vxRr7MvjSC9Qarxezqsb6ZZ+tAL9/fP90abIz1/4HsAvzh6j1n5
GmhrmWqj4PyBaBn5uN5pzrITnxJnPhWYCgh7ZA7oa6oN9dAIFGQP1Mf9n7CNYpdfQO+qq2MgFoUg
1O2AGHoNhuHQK95kcdx9+6RdTDCnPOuJuNQFssFqMKK6DnFUdCqLIa/A8wcwu9hhTrRcyYbSJDHd
TMVPIQpSO/I3+Q3UJ7gVUGAavcqrPkGe2itPvWe53HuWt5f036/2UlgHuRigd+fOTajojb9oHYRD
eV0sPCvM4TVkZYnKCqkFs/2sQM7DOJG84NxtG9PSvzomEzFEZY7+EBk3D4q1t9KAdlFEfWBkMCDq
+5A/0+8XOZBS3HdG+ld/x6XLF2SCB/QQxBpEZugAvYpUnW/WjV0R9FjG9/X4bd8WbxuZMCKG/Lmc
6ggjUJMzkCuWiF/LXEYEenx2VsROHIALwTSWGivq3AUHXAkTF+LFZyGQw+nE69SnDr5njHl4ZKRA
u4Jg/V/yZ3/Iwvz8RBaDF5EoSQKkyyEYfLBedVQQBK8Kqx80BzOF0D7/p4/EUrOSbpT7VBKQviVe
ot0UppvyLuM/hP+XFTGwgSyMICmzhSloH6OOEnJoljf48tt8zG5NP3+C0vP+ov6QkblYZHACzNJR
tY5IQuqNA3VF6VVGPW4M5wfiQXQ5tSUnugOHxp3lDs6+aY7TWwx2VKBcnhoL2DFgatn8gXYCyfjw
NyZ+5ktUBjnWpqlJssCE2p8L45iV32eBc3S3YeJigoEJaNyilA+taHddpYM43Y4mhOVyHRPE6WNN
eI/g7VN1scYARZQr2bAOWJCs3y/ghkk5G0b3/PdT+/PvsyPek5gpYz/gRKV94w7g4jNbyOfKnVdU
vbf/bXimGIAw6mIa5UmQ3TkOhqVyhfzcy0gK8l64vDcaSwRTD8aS6wXWpAYp6CIQWGnnwien+QjC
Aae/0d8sh2D+Tw/lL2q42CpUjCED/pHHR8/5duy8Cvi/e6UZcNJk/TQO32teQZXjiRqDHYqGvsSW
5LiLOwymVK+d9NIKs5eu54FHAMtbCgMamRAZxBzxVmr126x4ankpJZ5v0H+/Cl7KxljGpsBzNmq/
ZKIvl8gKWk/gsOSg3zYEXdydwQcrjTVxjeGDIkJqxSycau78SuWlCXjbxWBE2QmaHun0aQkN4qmT
z3lWcU4TbyUMMPSYpBlVaUHoXAegUnZkEBz1vGTiHy7cn/v122B3K0AMKKloVNsdKL0eJf0pPiMC
O0VQ8OF8HY4XsIPd1WKQRqRJjWbp0Cd4SoVHkcz+0skcQ5zN0+Vf3a2plFgqI5o9ESunh/B50Ub2
SAp3H/E4bqAzb4+6jId+1Gl9u/3cTHjQx9wkBv2lO/jNEuI3CQiuiwQl5uwgeto5/TSG8nPvonE+
aGqHBwMbAwi/pGzYORAQadfzahQ0bzF5gq07SNqAkhCzn9y+dZ4zMJBgykOf1gQNDwZ5EpLGW/QX
okv2mOX+/lfixmAMKOhS3TU5BbfeK54pLVp8M8ZgnVvRES2GSmZrz/sWt/3iEoIx8AD6FvCcDAgs
Z+EOaugdpNz3Dfzh3F4sMOiQqfqclTE8b/ZrtDZCK1bwUDX5T3nRyDweHez2gfr/9iyR6WGfm9Vo
JAlX7qQcdeXWXO8LXLv7i+LZYOIHqZFLq5nRRGYOL1EcqhlIdqrP+zY2uCWun57QKfsVGXrQxQ5E
xkJA5ItWG8WPrIcmWZxcv5OH+254js3joE48F9xcm6Uokm7JEMxgGX3KJtUjpQBTM60CLEfRycP6
pryJvoFv8UH1wTtYObyUxaYXXmyyoV9qpFZRi0iWx9Z/DQ/9yutb5iyL5QAcZ0kheowHaEoeK0hq
VcpbMj7sfzKeDeaLdULTCH2PEqmYacc60aG2Ynor8m77Zni7xWC5ERVQyUuRLFtrcmrE2lN6lZOq
4pmg/34VBA1NMwyxjt2akpvMgHDiyLv3NiPGq09O9/LKgqhniaxVqO92zc2oHIz1Pk6+tfVdzU2m
8L4Kg956F8dViwFdt54/yVFsN82Hmtexw7PB4LaCrmoBzFf48oUXqffLGHDpXd8r3r/dr1c7xkB1
pyWg0JNxC9U//qPzgNbv3QwGP/QxHKu7xEUnj/lmno2HxSVOhWLQfXGTBOKnyKFlCzwt9t1wG6Cu
fhCD7IpEZHOVUZekbaHjIT12Ib1/+Tp8HG9kQz9ljut8SHJ0bjSnHPHE/G/nlg32SJcQoY7QDaoY
ByIRO8Es8/Rtf7d4a2CwITNVoRM1FFen3k+kFzF52//79OvveAcb4CmF3EvNgNJmFUdOGz+N4g0a
F+xJ/pB1L7P1uG+N4+9srJfGeR9VA9rt1/JOMW1RepLyYN/EBt0L7r+Le7EBXjEXa9PFuP80W3Tw
eg7K78v9YHijM7maQwJUAz4qz/ricuzy1sbgRWY0vZC2SNOPvnnUQojQnMhpuRvc9oC8eVB+XB54
FX6eczDwkWVdn8o9wj6IzwjkW2/xZrl4a2Kwo83NvKP9n+6AH68nPjEku2s0TlaNg+k6AwgY2Qaj
Uo8sg6n6aMaDboXf66igFQ8K2oT3PxNnywwmzNNa2WpJ3CMjGoH+XMRAQqpzGnS3k/8XDzSYMC8b
5ZSsM57o9eJUB1RGnehe/VZANzAC98biQj/F5TUi89bF4IQ2Ea0vNRRvorxzo97yLcJtWeR8J1Zv
wJrXGU2EwAoV4j0gAApLJyM23k83yQ/RV7z8qf5iuFaoc8YheHbp2q/u/KoTs9jqsZ9tE7kgsbRX
6VgtX83pxL/1eftIT8SVLV1to7lbCmQTm1sjOudquO9/FAV28NZgUELUp8aI1xFtY5joswRkLFfd
mUC90UTf9i1tkIj9AoTsWEykS+3QZAkdBCoOcrA42T260N5LDrlgKzfRk4pxnObFcPmKiPTI7i2T
AY4lNtoxWhF0UKaowh9D2g7UBf/q9QxyQAOmiRcF8ZOg3TX6SfsLbvxf9pAdkxmVJMonA7FK8zq6
tEu3dczMpr0d5iu0wT2eq2+Pflq6ocmmpf7OpldGBcQKM2ChEEKTBFsXPSdfDGd1FEe2O5SvV86M
yR/CsYtF5lORMk/WToFH5qb0I61WD6QCMSTP47Cx5g9ZadwoUuNG0fC4LPrrvo9u3y8X28z3y+Qh
q0GYj9qRmkIzs3Rz8V7LeFWb7VzCZVPf+0muDjVR6nQZNHzF4hw/an7rxJ7+jXi630MQlNe4u40g
P9fEsgSphjyMsUxHCrNDJoBrZPyxv2nc5TBYXyfZWukVDtd/U0i51xD7K9pCUEOEJO2XfWvbgHVZ
DvNqlGdC1EQA6CfrN7lNnVoXDuu02mtZcx6PHGd4L4pcfaVmqCOFNHifLuRRrs6y4Bu8SX7u1jHw
jiHkQQIsYuv8yZvPOeRiZ8iLtgds3R2PgOQPgcBl7xiwbwfJHKWIDkTe0XExJaQsjvOJ0karlo3X
lT9Pju7tf7DNZKAMFgFo2kH88zf+xlRKIKYFJibIAoGH6F4KBYdg0B9M98kpO/ZhxMs4UX9jwf7a
ILNMPB+irIrwRinO66vm96CLVJ+FGyrKAAbO4B+XR6OFKzchXWSI04jWCuJWB6jmoN8uDZCIxAxe
6Q8ngRPNbXnl9eIYeFQ0GU12HcJ6ZQhk4ZBqXsSbEN58slzbYGCQrMkstNBWBfmsdacojuErYQ02
Lrf6EINZ5ZnS60WgtuBxmm9B1ZVdtrvCqECZZtAe9qm+L5bMNtWX/Y+1FbldG2Ai4dkCZ2zTYLbQ
WiRn0hYvk5obtDL5wzDcQ9bqsG+Otx4GGLu0k9BZj1KzMmLoWYIsFTcvTT/Fjq+zHRXR1CRjLuJF
RMn8e3iegmYsPgUmx+tYPschEYy5pS0OQ+cL5LZvH+TkL9rsr78N/QlX56glah2bLQpjM/zOuCu/
FiIH0DdDi2sTDDAsaCccOzr7ISWogUFbJB2MY2zNh0gWf9DZSVsV5KM8DUdklXnJdnow974UgxMF
SYVqJmgSNbJzob7ggeQY5NEY3mbMhye8eWqeXzAwQTAiNFkVfYoH9GWUBxMUvLqAR6vI8wsGKebe
0HtVQJYd2VVfFVcfxCROpc6cL/fOyvfHzcMnZJ7JNWnyRK5wTxZnytaRJXZ0MB5pb3HutG55Q04q
nrOgAT1J79I70SNEW52+tHNO+LG9r4ouq6YqgzGT8dLS7DPokOr0IUHZfnJQauHVcuQhB88M46nm
kkdaXKP1MG6+gkzXzhK/sLylU+1Keh7ao5jrnETE9pe8LIxxz1xqiVhbqAWVEDbpa3vRg5g3UruN
hxcbjFNaqTEvk0YQ2sc/SJ04assjztp8r+C7/Pw+jEPGZjn1ZYLXAw64V4IqWiXu1xwcE1RyKrvJ
blJi74M8Z+PYrO4qVbIQD2gbGKQQ+SFPH3Q7QX7+36wwNxfpykWPCNYlJYGEhGF+lBdebWn7dvy5
d2wNfxaEUeoXxE3RiMV8IlJg9D/m5XnkZaR4W8bE8EqiW2Rs4d3r6i9y7NTFJ3BTcxya42xsblfQ
hgH1JQQx6EG3tAeJF7vz/j6DBJXWVG0/ofJTT2/z8LKMEeeTbz4OrnxZZ0BAMS1tkNP3VhE6GaOd
aid3hJf2QILYLz/uO9gfgr7L12cAYK6msS9oa6scUIXlNSx6R/2W3H3F9Ehg+s2LdogWN+eYpWv4
HdgvVhlI0IZCwFQA8oRy5RVQtF+y2lbUW9D6c3aT53MMMIyWZhVTJOMAiVmomYOTJdFNXPBglHOG
2HzuVC1LXE/I19VNbs940/cFSlZvankzCylnSZy9Y/O6MtEblHtwjMx5Ra/NqRt6exC+VN2nf3MN
Q/41NIvBkDBKKY3LO8gxojZj2uSj7qp373o8AblNvMrp/ORl3y5vLxmYWPrSqNAbj4iwulHQy5v3
8JIw1nxz+bpvabML5+qoGfSwXwWfs9IuoiwgpUtrgP1tesQTDlS5SZgceSKyf4hCf7q8wQCHDtoR
zFHDRahwUxqCluid6z07/l1wdjHE4AfEyhIlhiaV22lhRKwzAlC70HlUdJyDxaZ14Rc5pn/xvG8y
EMkPd3paOjmvnYPnCgxMdLWhKimN3IVStBcTvJPW51z8KFrPlcLJ7vNg12CQAmx3i1y0ieoaenS/
KssZT+4pGMzZXcb1Q1R0iL5KxdbqPpjSIVCUGvRZPIFATgDIJnp1NVdKpUZOrc0TW/0x11DhHcJx
vVvXL6Nx3yYTB0x4BpkAIy/UkXQ1TkCBDLn0/mCgzG28og3HW0wGSsxFlet+QIwx6xg/69EDFH3J
FB6vvcxbDQMd06hBe3BAWW3M5EMxZ67YKb4pG6c0Bcm3DOmeVdVf51Z/XabSH6cFY2r6B4uIr32S
vay4JpakQ8eamRxaIwnyKGs8ccX7YunDYh7xzGmf+tS8VSzhpEpCWBJEs1W52DlIktx9cOL4Pqu9
Riah0eIVWTtdvpmS16j+1CjPUX9CJzTHBzghDau0YnQ1kVJK1dZk2b1OlNgR2/LH/mo2k5BXUGsy
qJT0dUlqDTWS5Th4otdjNi4NQB7r/se8qIaInf+mme7aJt3iK3if6tkyE6XBUPb4lJmhPjxHIqdu
wXNsBqEUaHlmUgmPS7MfVf2xr2+6ivd9eF5N//1qGbHe6/Fg4VGvC16CHCqpn6fiPrJ+lMaXRrlp
DZPjehyDbEIuUuO2EHrwBagYNKd6hkpAs5q8i4rj4azASpLKRZWnuOjjHHMEmWZP82zL1dsUvUkJ
76rnfCh24mlO0RqflS2Ij74OHjkop8RPISck3/euihoaJQWMRc7B2uT1uXJANk2HJOCACBSZwM6d
XToYGt1Hz3Uw3RMDkpcTGp0Sr+ydbrK1A3c0mmLqTozNJu9irUobofsfrkAqoKS+4bUKnp0usFxe
QzPvW9Ltv/LRSF41paPtXZHqIybthcNsupN6o33YxxEOVrGjT1atrWsd4XGkdIcuvdNyTsqJ5yYM
ZAhzGTVRDZ8stZMWuZH4Ped12/FOFwMZWWyifVVDUpXm6GiV4r9mYl6FgrcSBjWsTOzrNYfvobuk
jB8H4tS8keD9j6Gy6bm4U2fDyGn3/wDCqlwL4jgL9783595QWVbqOEaS1ppwDdad3aT2Arb+PlBi
W4UqaBQObmST3qay4hy7NFT48+lR2f7lWNMxTV+iWEvlurTTesoD5YZ4tIUY5G/3gs+xx9tLJnRB
OTAiXY+LhBIZmD90Zw27j6mjg8nHqcDtFLsdt7mdBnd7a6S/6erQLhok+caJ9n2uwouUVKhAApiS
MX0cptEb1D7AVISdKLKKB3p3HA35sL/qbR81wDhuShqkbJhFl12TCVqhIJnSfMuT1OmFo5T+1fSu
LF6sMMuEAnAEDSA8mCl1luxUlP8zKKDiCN56n9c6sX26L8YYIJQytDMvCvyGtpzQTDE93XLIO91/
eK5c7DDxVEMks4sNACEdIFEdyW4RTWk3FhhABVfhRDl/OIUXawwsjugTmUiNFK54RCONi65Cvw66
cD7qZ6o8DOGh25nXj7d9Ii42GZwcs04jg46c+9R8UbXOVriDlPQv/O7/FwsMRCYqEY1kxh6m82Dr
aai2pROvnT2AmXiEeAXvibmNKT/tsbRVQ4I6ZGXhvKlBfUv1NptThChkPVLV7SYoefHvH2rwF4PM
6w46MERV1vdUIqgyvdRDkzXlX05CqBZAbGt53D/P1Ol2NpSlyy6qSG9JitRDCWII7U4ADd46PZoK
jwqJgxssoZU+y5PejgZSYPFBBS8iBPOUYH8pHO9jaasqbcoWvPeRF21rx1KiG1ORObEG9/MwWNEN
FfjoW5qrPukBOfQ3M74O0u8BJY3BMLSzv6Q/VEku7sBgxliQzMiA4uhZkHwV7jCHJPx/pF3Hct26
sv0iVhHMnDLupGzZkies48ScM7/+Lejc501DNFHHHnjkKvUG2Ojca5GHNydqx0+BzdOH7ajwKpAx
G+ISa2gvYPYvMk1bLYg9i/mpwEvTiuaULjnnm3HeM4vl1Pd6FYQmYgUwRVtaCmblJrOjEkB/anKo
WvV7mvDKehxNZLGdwlxe5tJEIXvMAO6Pd5V8zgZn/7vxZNBAf+WmgSxjyiMI6J207u71fLrNEuFW
HpXvfyeGccYRRvyVmI5xD3VzSdXpPPeKi51OjhbyTsN449xI80ahHBaShGGZWUytMPsHi77f9k/z
m9zrp+6x6Exyogp5r9AxYX/8iMI8dlo8/YaSn4oXEWzK5iW6Af7Qa+bz8nXeu1aYd6aLVRiqtII9
nyhQ2wQW5wC2vnFHR3ZnsBD+5ZUyzyxD531qZZoUkR9l8zmICmuWOXMaHNOuMN5YUOVS7VNcZ2GA
8CEvbDFGCBXeZ5LMOQ0v2GB3+MphDsdOgihyV6DdXjypoSXftk50Gx2SU+CSe/64JOd47A5fid3V
XKTzVZL6omj3ioSeSnpXpxzmTY5BZPf4ElEJtFJGE4BgMXvE3nfa6I6BhQkN4T5vaOE37Y2fT4DF
b4jEhZhY4INegPqX4sRHjnyr+v1RBBTV/nPj3R9jPAahIckSwvSCvNzS8i9d/7HD7lb9aV8Mx3iw
SA2V1iu9YuD+ZiByo6IXgoW94+jf1lFkTMYq4FnAvAe7uVMUAcGKIt0OEqr71pjPg1kAWy7Cdl9b
xhzbTq0dGzGthdEfs7LtI4DZc9IqWBMK74PuRpJ5cwpbGrcWwNgGoQ7TehABkNQmn4wKkJiTNceY
HFdQ5p40TsFr6/OshTFGwugD0eh6GKKsvAMooQXiGUPmPKFNrV4LYaL2ADkpUORC9LfSTHDytrQz
oj8qIzrJdA4jGe/SZLnXsd6eFNlNE/NmrDifjO31mrUq9AEF2w+zr7J8qrlYETwBTNSuNr1s6gLd
kCXWfJJsxR6/G0f9uXfME4Wg52eTHJVnO72kbcymEiuA4yx2oktYLhiA5v+q17yMhHc0xkyEcqHE
JaUUaYRTPBzi1t+3D5u+Y6UcbEdXFCT4pfINk1H2pBPKUn5dWzp6Cx+o+5Ws6TtmQOXXfbHb96dj
4Q8b+yBPY77YQNIqn/UEUwbqs6a4UjgdRbnxm45bUd5+YVdJTCw4DU0nFSVK83QQjVjkU+HFn6sD
HYML7fCl8s173ug9TyTzzaIQMWGXC+jdhWe5ODTJ0VA5owY8EVRtVlawX6RUUJcCT3rxyu6u7w6l
fPy7T0R/wkrEQuYyKkpTcWr1Ra8OaaihqdxayTy7+4I2KzMguPupDIxJF0I0H7UR08by0+DQCq/g
LrejNzu5Ixz/7EFdhTHmPWnrrJMBPglmDEfqX0PszOwfZ9t/XAUwJl2I57IJDbrlAUZRYbTE+VQK
nxX1UYu9fUk8JWDseqIsxbDkeLpxBFby4SGZH/gDdZyX+jalsVIDoddzEYVWLHlO0U3Wqk/hqLlN
l1v1nHFCom1b9/Pm3vzYStSUjJLU0paIqsiWgP2H6WX/wjbzjJWmvWniSkKYVSHmMBAo9yeMbb61
72GCfLqllQEZk4dz8RvPez0RYwmGPjS0GvCyjtDXZ5CQF1Y/Ks+60J5K4GMKWIskamUNBWryZulM
nCIk/f7vQ6WrdMZIpOI0mRFFcAPR5+d5TC5GlHrgl7eK2fwyLMstaslI8lTO5gVV8HdiZREgtoYu
mya7FlzrtVY3OqagtOASTHYyRZaBma6i/0dDIskdyN3Umqs4NrpIgZofhwEmPotEOYm98qxIBs+L
8GQw7kqNjUFMZcSEoXgi+mvbRpwQevMprw7BeKlYkPOo0rAcM4j3MxgPu/pcKRx12ByokldCGG0M
hT4yIxHVs+xIOzTdIbNm1NoT/ugWvY8dFWCDikps9XaM4XQ7Z3AoNQv40O4kr8Se25+Ml64Pxbip
bh6mpq0gqm5ukyG2xLLmfBvex2fcU4ONc9LRtT2hAUD3pClW1fC67bzvz3ilcoATDOgawqwbloBW
rSA8qYLEC/Y2fdNKAxjfNHXVHNcghUdXoraQ33pwHPpjdaZNCYws2iDFA+CBfCSccI93hYynqgWS
dGDHA3hX+R3Y8WB94W2NbNq668nYOTClSAVRWeALBUG2UmtMrab/ocb2UD9l0od+4cnjnIhFsA5q
DQNMAzoTQZZZzXKahOO+r9r0u6sDMRZBi8ZwjssZFkE9tt1g5YLVpecYbLz7ct5ahu/eKliQNRnp
uwpav1/jvHGWVlMPglU46l10/y/HQAEeSBOE6CY6IELuzC/EVjGAETq8FdLN21z9Bvr/K79c1EpR
9iVs+Ew0v5R0P9NKTrC0qforEYydKND/60dTA3FiXMAfFa4wY3DxpTAbqwRA3v6lbj7nlTDGZMSq
IiVLjImFMnDLFH2qkzpwgqVtEbopqxjpJABS//XKTAUU5PqEjaKiAVh01dmEvEo5cfYPsv1hfkph
o7+iqg1J7XSkn7KGsCF/BFQmp8m3qegoHf3vIGzUNwtasAQRYrIoe0wNv01v2/wCEDnOJ+GJYd6T
nuY1GH0AKqROPzC1asfRbTG8CiDR2L+x7RhzdR7mPSXaCFeuyxTTbzQAgId0xv4ahA5gc5zEzZ55
TSqOIrz1sFZvZ6yXpgwX0O/pcnGnlPFl1FPcZft1/1zb7+f6mZj3k7aJ2hQaXEeeNl67pJdZyawx
jI5ii2np3nT3xW223uTVNTJPKFDUoEsE4D3SvD3z1EPopnZ+lG3R62zRCh3CC4/ea4ghGwp4kFRN
lVWZrUko7dxMlTQTAAHJHlrcp+EMGAdnQSG9/ECxX/RjeMdNF99/vl+lMnoZxsQcqrbASEB7ibCb
MAiW2VYcI//+Gf8q5J1OpkNS6AbBeK/oSFF8qfr2C+eD0R/6qx/5VQZjw+NuQkViKCmeeH7b++jh
YHOdkonEznjgdox4H4tRxyjv+nRucKL51J6Uh+7Y3+T+9JDeSMfWWVx065/4Vb/3mc2vR2R0MlO6
cCAD0rke4w960z0FpvQ1VYP7fJGsJeutJv62f6s87aCvcvW4i07MVEHViaNLkhUmdi9pllY5+0I2
CjC/nosJC/U2lMd4kQj4aEAlZ7V2/hzbjVsejbPg8AowGwtUv0pjPJdUzZmUoipHUT1iG5zMyA+d
/CX6IjdWgCC0umnP5FvlBxyTwvl6rC+r02U2yzmSnEA/50Vu5US1gGlnG0hSR6my1YQzrsB5daxn
yxK5U8s4IOC3dkbtIo5/ohyqKJtEQ/VMY/su5UyiMp5EAsj5L+n4EOeDlZXP+7qxqYArGYzKJ6VY
12GUSOiUjp8UPT5OiZpaBJ6U4zd5ghhNDxtSz5UQY7MIHEz5K2YjeY5ywzND8VZnYdQ8EtuxHXoY
eEpKoQOZNnSbg+pq1uJiU/CJcCL47RMBsENHfRtDzYzRRcQkjsIAkJyqRPN8wdiZ3N9PWf+XYqgW
rkyEKrckz5pGchbzbpZqa+wORsuJ0TY4ZujVXc9Cz7oS0hQJZoiDCarsiHb1AejL7oDyWQw7MbjR
ofYwJJVYqKh6mQvWsW9GwbFR3F/AKGIMny0YgQCeCuDUgv7IWbzFSc8A2X/QEuwvx772ZPrVCeWu
+AkL/IDVP+w/hU2Xs7oDRkOzpW3VgdZo9OBzkz9QgpY5+MdQeBuYGy2ZXy+b0VMtQREgUHHZ4mm5
yIfh3N4IduClF/2NQKgTML7LM47bVnl1OsYqR1mnJWJH53JAzid7GLY7t49AADvP9xMg0Z3hsQSY
gJvzTst5JewIEmkwOCyH8HAVNibBd9h488wpSHI+HDtylOpGFhUhjgae6u+V2TiJklzGoT+QpH3Y
15GNGtsv345llquzuZ2U2SSOgUCum85jaMdhZcfYPC1GT5w1NzYei5DXtObKZYzNmJOp6ocB03dG
eZOO8zkZcpTshcdpAoD5RE6mVH6f67S3oqJ93T80734ZCxTHUi3FYJNxquyuxNFMePQu/N5pPAI3
7ikZMzRhjayQIA9KKoIvjJzpzjUwhbkQ8Bvpx6/fkTE3oR4tbRTjTJR+oLmjyYf4VB3AUmLRiST5
vuMlqNsPQZc0JMKq+G5uf1ZyKRxzuAtxeO6FCXuT55ZwgnSeDBrDr824kZemumQAMperU96MLiDJ
3FqI3X2F2A4o1etZGG3szT5COoBQS3lYMDdZ+7qbX0ZHdCqbP4nEOxSjfmYdZZKkaMQRzBTZqGLJ
sXLQNdXfPxT9M+/ym9WZ6M9Y311uiikpVDig9D6sHjqTR3DGE8CoXJkvIE8rQslpp9Jqwpex//53
J2AcWK+2FSZ0cFFtcJnCG6l52v/723bg+tUZvwV2NmnGUgtxJAzspcprhuaxDK8hJH8WLF4lMc7K
DJowqgPol5ScRPMy68+DxikHcL4Gmy2QPjfCmVAnnH4qG8BSIWPYvy6O3rLpAZHMuMXWMkLr6LGc
T9PwzMXe2KDcombs50WxDc9miIzG7Gug1WRY2Jds2UndCPxb1ow1PtqQEY7aLUanHd46ENWlndfy
FouvXosam6VgGvC5i0JsLYotQ0usYnqdlpsp4plO+rn3hDEWYKkSsTGaAYeLxpcoTw5KOrstWRy9
f0LVz4sC056NnJPe/cYbXS+XsQhJh3EVY8TmyjSHT/KkfCqT2dLg4sdSOY1LeYa9eJS0+GYmOq9s
zzOxb/Hc6oIVXTcwcqcgZ7dGd0GLbQLDJMViKL3Y482CbBB2/qpHjOkA3I2kqAV0NTrOtgSgO/UL
nDwND7Fq8qFziS1eKixdBY/1eTy3B/P+v89L/voLGOMiCkWvAvEcCpUDT6Bq/HoKnhUt/whGcM7A
HO/pM9YFU61LFxBkVGJ2Iu1tKT7uP3zet2NxTcHEWg3ZiJofRdGg3y5xAMzlmD7eo8Pbr6IXs/M4
WFzTrM7zPlWoIWszS07vxC6xM1W0C+ERaKR2xKs1bp9OEzUTizmGobP9f2DFl1q1IARWbujCZuF1
IAaabJoahh53xGLzY12lse1/I9AyJGUTLTuGh+jrcigRd0e27oegwB4/JbZqzaaz/wE3LfdKJjMO
UEp9j3FG1MIn5WsN6lrU5loeB/amM13JYEI1Urdt0M4GguoFfMmd4YfB4gejZGVE8vaP8zat+E5F
VrKYcE3vaiHvQCngxHnxFOuNlyQoiyRomiZhFmLJcDxJ4eIRufluyIIrB7qCJrUmWSQcHKObANU3
2HJoumlmOnqUjrbeq5YKel3brAOftMu5nJTnShtPiWbcl4lxP+g5uE2/xlMQHqVEPMYiUlxdfY3E
9LUPeq+oWrszuofEJD+UWP+kgXrCjqIgspP2tcziSxaD4bwb3GYK4NDG0epb0SKVHAJ8pwGwfnHQ
yWJr+ngO8af0AKArdZR8SKbelpuotoqwLyyU3l2zLo9VkbpT2Tc2sA9sQeqPlfapNOpnI49OEsmf
27RyMwKYY72zuoDHI8NTYfr/K1NuBmBRkzos/QTmUxpfTN735akS46dCosWTGaPDZtRIzAzpaMRA
/StjX49Dd1+VeKLo/6+OknR9EhaAkHBkbBw39UERNLStEws4GfuCNq3aSmUZh2S0kdZHOozMXJT2
0p+75JSJdmSENokOavcnHmEljXE+6RxQJkwgA6ihnyqfWuWfvzsN43EqOROUMEeYhja9VZH7sf4c
TE+BdKubtxJvMWW7DqopBKiMEnBiZebuYn3WhnEZaW5LS2kxIsLs09feoYCo/WHhfKltY3mVxtyd
HidR3cbICgLJT8bIWrANXiycWHq7ZrY6E3OD6jiJSZIo8Nm+4UsuOQdO6JuPsT3Z0aG7yfzxIHGK
om8B+nuz+fNkbOlqBqS2FNBsmoZgAKuwpi/YGrgUbuwpnJBh20RcRTEex6gTAyC5UHctIwekIvdd
vPyRU7uKYByODuQwPClEs7ICqyo9llnnyVFp/4mmX6UwrkYB9AsxJxyEQpNX7bHTQLKdXPI8t9r0
EvNS0u2y5lUvFMa2lnUjJBHwGp3xNNuLg1V2t8BWz4C6fzNb0xvLfAlemf1T8j4XY3FTMdFrE9rh
tOKdYN63yX/eLUMwvDoVY2ZTgehivCC7qtNWt/q4RPV9+l6UxK8T3voh7yyMtZCrtCESgW1qc7C7
Y32o4A3Y8QwSuyon5q2G4jMGE+OuO4xqYOtVcdvJ9aUQpYNWmW4n6FZpjMfYbL0qmX2pBLKFGs7f
9j/btve6KidjRNJCzgGpi6KfgGWzevogFKemxThZanLMFccmsstzvZKopRYAA0Q2bwbjQw76x5Rn
neh32bFO7OZcIZqd0oIlA7vS7Q8MvFRH7EA4wxftG3aMeooCHFsh1qZni7fiy3t07BqdqAzpJClv
hrH8SLzKi+6MD8sDrrJxJ7dDYK6FlvAhVznXyhXMWBdsp+mtWtJKtBPeBr5mA5ADOPPyrYjRNYm2
TezihtdX5GgNu2KXNDPeBwbXnTTFFEB9qqfa7vUbM+Z80e0W2PXVs5jKolA1vURwrXRAZfTBrGkv
QMtAMwwbsy1IQzVPOpfnycsdbH0CaHL/dfAUijE6ZApAod3AdHfGaAMG7qCqqreUtb9gyyHXeLi0
v8kjf75GlTE80dxl2AvBVEJwQ3VoOnwNj6ZPBxAz2+C4Jd6DZIIUNSn6HpM4xEnAixqOoAA+ijxU
5+370zGtoZgaJi0Zp4BiWK30I8KuSj+qxoPRqDZJTnSBsSE8lMLfvISrMOZjAT2mFoaSEGw6zDbx
Cqe2hVsAgjvq4wBWGiR1T1gF5VX9tp/CVSrzyZI8DtrEQKxnyu6SeMJk2nroNQCq2VfF33iMqyDm
e8XAnidZiaJG7Y4AxwMfiKPe1m9kEh3A27mlvm39uMpjPINoGGGkKEgAQNLlyxdyGCzVVe51V/YN
i3L1Lq85r6fHkclWoDGwaLSDgTMOgqcBFif1Ah6r1W/C5p/nYmvQZQqIaZJAhuSL9k12X4DyaQjR
yCc2PODTQ+jwomaOiry9+lWGqIh1U/YGTLQxAD/ySzfm1pCdo+HI0RAarr53f9eTMa4gNCS5Rd2Z
tgqrC/HScwjoHfAq2yO4g7gzTTxpNIhanQpU23UT03bh4NEVthzTEcaH+m0cQnjllUK3I7Lr0RhD
stRykCgVhGFWNjJuR5GneVSb9+6OMR4VkC30gqCe/m/9LvV7kCLwMU55qsBYi6WLQLouwkZ18SXI
PqXafap8VZLqz6KC630xxmIkSlJIBuQMiktHE5Hudm9ogj3wn+j0D51ZqXwehOsGoAaN0q9yGaOh
LmYu1yImIsNb6VG1Oqc5mmeKKeCntlHgkSEz9Smk1l+aYba+TMIAa7cDGn256pECS+UnGTNbk7//
xDhqyBaW48Ic5Yj2r/SqeuoK2YvT0dkXwTGBb22J1bNqqi6rJdoS1crzgnJkRw6R+XFfxnaP7PqZ
WEy1ZiEg5ZIQKBsZjHvuJk7qZ57w2OjAzJuxhhp+FZz2IB60x33JHP1nibPILLfyVGM+0Mi/9cqn
JtbsSrSXhluR50Qeb6whq2vUwyovlRrXOHjVUffML9PBxOgbKq8ePBpa8oELtGgMNeyfb/Pr6UQU
dUUXZSwD/moUp2noVSGBnZoCPytPVXbS0pd9EdtvbCWDMbxhEoytOWH9K/xncuJb0R19/VPimY/q
5+VE5/r6Q3FbuH3HjXW2Q6yVaMYMqzL2SZYC82B0nHC+xSaBhkaO4MaIrwKrOCmdBXYy549C1ZVY
xjgLhBj/MobKueAmaQms5cI1k9rl3Oym0qzkMNZZDZURbYC30GC4KKND54LDz9qxcsMb4o9O0gJo
MfWi0Ob5t+3IfyWaMdggdSmIgXkYdJAMX3GTp6+DLTyENjBnHe4kOdXCd85OVxRFxj8MijCltVZb
6iRpK7Th78w74CxbsRtUePmaZf5oUDbkpYvbZcOVQBpLrF5jaiRLCUK7f4eYlssCDHFoJ8aYogee
I9h+gdezMS+wr5t2rE1kjEJuE+AOwgL8d44SOLnVaZgHmJA4yoORlqK0l7TyguYl4UHMbmvi9RTM
Q6sSDYUZ2h9BQmi32a3R3mXhaKvp1ybgmGTehTGPawy1JhMrtH7n5XWM7Qg8kGHq7b+s7Tx+dWXM
y2rQ1atA1EQVIDsakzWB01D3xDfgEgyagKpJ/qxjwBUheHnBvsYh4rQzfvPArjfKPDBpGYts7PHA
WhfpjBOBotxW3Rj+oPbGA5Ar9k/MlcdEQiSXugCIKTR9Gl3i0CwDI0hg/uvwwHjLhJxvyBbXQH4t
NyWlO05Gcjua8nFAQ69sTE45ZtN7X78iW18TJ2VYpA7pfGPeLOO9SVS76TwCil7O5dGP8d5A6YZu
Ktjz09g8MCHqqKQpioUJatdHCbTUqF/nln4L1DLtPvZpsgYjjHEMsBFzcX23j3mVzpjHPB2xHkn3
vsYawy1CZPXYSe2LxspLTsq2mXVgbOX/z8nYxWhJuzwfEQ5hfNULUwNjuoGdBNEDJrHOtdo5xlJ9
6YOWd7/0BHv3yxjJCYBPrUjnFTApYAsWyml31QGQki44TQ7733JbNa9HZIzlLE71tPRISqPmg6kc
1eGfOnv4OxGMsdS1fBSFzKBJFea7ct2u++kmLXndou3hp9XXYiylPisYKqH5tVH4kfa5L+9LEBIk
TWepCLuEb1r3kaTu/tm2yz4roYzl7MDwPQNGhjhl/48qH2rjKRrutP45rxYrUs96cCuhkdRVmS1V
Tksae18+/Tx7msKYzbxZujRoaUl9irADltqp+HVfAk9BGEOZd0QxlhK7UcICZL1AdYIwc+Yq47ig
38QgPxWRzRBhTrDG0+LrJUcVu5UwKFZ6FPwUILd/ALxMI4SrLMaCaJmaJ9kA4y+BHEEHOVduY0nV
aSwY/zM3uqKvdecbsSmjMWtpNghoV80Phr+AZja6013jjppICmLJk/d2U3vyGOuRVlIamSraptGF
gsSK4GsPD2gCwEiDmVV8Kj4NJ8ooGRtYbYsdiROwbMdG18tlLEobT3KUNOhvkgSh+KkBPYJZ2FX8
NPECPY7ys0kkSBaBST6ithvN2JyYwpMe8Ob7N0WYqIybErDNwZaFb7uKjEGlqykdehyYVr1X2mMS
nvZf1/bfNxTAFMKNGm+VgNXfN6p86mQBKBvabDixKB6IqHCGQnkiGBPRyXnfVx3UL27sWrsk44e/
OwJzRTquSJJHxI6ZqthGF7nxzFsF2vT45s9bYm2D0YUYdAe1vLM0N7l6r0bgjvJ0LknLZlBoisSU
iSQrJmFZdKZ5WVqNQlOO/XPbJJasudP0fUmOgQ6g1P4Uio/j6A+Lpc8v+5e4Oc66Fs04r0iQhTod
EP8mx+nSYpkMcGCOiZ7kG5h0huYobRcmnwMbYLueAYB4nt3gnp5xZYMhBNKgoHrWmFZ3+dcElyay
zsmlMDm8OcktvVyfmNHLFkM4YZciE6wK8XExyNkcCl4gtWV61zIY3ayKsi2IOdOsgnhBDfaWxOlH
ZGyAD6EkKtHs65znsFmEWclkmXeQ1IuZPuC9NVgIjI7FcaLL+4cAuK09aOkIbC+tAe3rD1cq69Lq
OSzmckGB9Ud9oPR0ppd4wbfoy3xHN4RUO38KneV1XyrnE7KEPMaUl6Gp4ah1emrUmyD5k6BgfZes
KxPUeMSqL3zJXe9Swj0CGGGsHGYnfseEdxj6/ytTTEPuMqrwAnVgaRX5k9waHHV8A5xnPbMpqrKm
S6IBNDLmOEE59JLco7BTFRmxjLI5aiD4U1LhthrC2zQt3DLJj2USHJSpvh2UBEv23X24/NMBb71K
u0s+DlY4F4coQs9Aa72wNHw57p2hnizRSI5L9TLpykOmw9QHGsD+oi9ZlR8TPfeEJrciRcasqZB9
zoKZFwlvX9/1bMz1VXMraZ0O6xHMpzC9cJ39ZqS9vjwmjSiEAUEFNU/yU+9STEZwqxx1t6fYCihq
8krFvPMwBjldjLo2FrRokvkpIw+NwcscpI2wcH0extwunVCjboqWyHxaPNWjwB7zfXmhFWITyOb7
L5VQS7eneoy1TVqzK4Ua0mLkyR/LHxOtnn6eDsLH5gftrBKfgMJCQkQYcj0LTzZjhfNBBDZ8Iv8P
8PSADXeUFlOP293atvY/VZDlc9bmakxNAGbD8rYfKUlMiQmDzoov0SOdgNS/7d/pVmZkEkkC2oGq
AcKPOZamaomGihVxsupQRx/D0eu6178SwfqSSU0lWaIGI9KPmewSAJuXzt+JYBxHnSWYsqTF5hae
QjnOytdW/4MCwOqiWDfRG02Uzh3idNIctPHYlbcJj4dj87XiM+gqkUVJYydzqgJg2Ni+g/urwFIh
ZLcAueD0jja1eCWCeUF5gmnsOIazUyMfM7ZWEfkhwA3y8q6Ngd7hpdPX/S/DE8jqV5rIppIh90gA
jkgp/Gj4kHu8bHhbjX9eHftq1ElrUjLiXASLCfFXqT20PMj8bdt9vTuNUbJUWLS6aEYJ3O49iBwQ
mcQ4DYCwXekQO02HZub+3W3qgySpaPPpQIhiWfuwTFzOegGBmdB7c9bcSHHEeTg8EfT/V/HCgsZN
QdAMdub0EM2PRs/Rt6082lwdgfV3lUQ6UG4i9TTtZviok49jeBDyH5rGHVXfyq/WohhfV5qT0ZXg
znXmcnKFInsug8Aq0w4lgvZ7GKcXLQU4TVXb0qh7BBy+3dK5gQ7UxIycKjW/CZf+ef8Dbmrl6vSM
dzRyEflditN35lEUz4V0KuRP+yI2R43Wx2ZetD4Gc5HFiCjiH8opPmt2+T35QrfC+2NkPYd3QJ/3
OSI3nf7qWMybHsYI4RvBsYJnbC85wGNGhfwwe8QtHgrMgu6L21ehd+R+apUUQqYgNZeCGnQi58h4
AHGuFZBbeRg4we0GaqMhX2/zHVpAihmPVBZRLKcjOilapIjVo6fQn+waoRq5pSuZFKjAAOO5F7nm
vZJbyQ03rNo+s2oasqgSXWdNTSaEcQBWUpjpJ+UhPIinCXCvGEx1p4fZk5z+BQEWiJl4V705s2FK
V7n0y6/MQS+i8EVSoIZMplVkNgZcMNgfOFFkj+gVg4kC64Y0squ5yGPbT+UqmckqInUq9TRA1WKS
5Tsx6u6GoT2rJrdlxrtZxuDVIUj4mgi1ZvKkP4WPggUSOVuwsx8NGOX1G/E4e/T7Nom7r8XbhvZ6
Pnr+1c0WPRgB+hJf1IgeTCyKl5hU2pewXfpYfTzGAEYNysGY4Kd1ghndwMTL7fle9t+4auyJsyrx
G7tzPRC96NWBciLUYjTBc9CXUn4MsB1U+4Yj++KxLK0BGyDJSeZVMrcrBKszMtauFOdoSkKESN1X
EMkhOo5d1JfExFoeix8iPp3yKQaMasyrK23Wo9cvg7F5epvO9ZQg9RjtAoSK4G8EbZn6OJ21o4LT
UrDzCMNupjO9Njfqcf/Tbj8O9ClNUVI1IBj8eteNPEiBUGMkJmiehcmujKcUkMz7MrbDG+mnEJYU
cGnqNokjBLj9qblgwO0g2BhZXfzeQQ7uqfe8idXtF3GVx4RTMibuDYH2B9PlGWGvlak8AieeBMaa
pVMqRmMEPxXp/twcYt660GazzlxdGWO09Eon2iJj4Ty4oewo8Um6nz3c1h3PIXAUgCUBxNZTjC0I
PLYASHHdeShv9T8p4puyZKiKaZroETDvuYyFJZzoe65A3dmcM15ys9kbM7G9bIqmDjksrB4pZaVL
DQigSFiKHdnhSTrKp8ItfF4/eBNmaC2LMYWl0gf1LMMULnfqiwRS0vjBQHfRElpMIIleAZLLsPY5
D2gzAF0dkLnBBnvWwqTRFrFnPr0t6J+RIzjkwfiQHhcXjbJPgY3AYV8s/avvaiIrqYxFHEihlDqc
ppOULVqaot3Fud2ni7WAkGicTU40xv2MjC2S5qWuqgJXW6PX+EbKnoFDvLH+ndfveThm237mej4W
iECeo6ZSaCVaeRAfZxDnpufyprsDZ+khHKwKEYlT+B130YPahp1r1Rnr1Iaq0lYJto8kEGLKB8Cu
ut1hvqOUpeJhSJz9j8i7VZb4SC2VVpR7UC0FAMxEoX2Qj+2r6pf3InBe1ZjTTds0J6s7ZeyWYLSi
JPZIyrvodtYvs4hy2jRzFJPzHFiyAqNd5EalE2xx29udWXl60HpxK/lyxoOH44ligqtZSvIqbNB2
D4wn4BnoQenKGrEWXjmVd2+MWckkJD6YMURoU95NoAQ0b1Tu2DS9+z3FY6xIMEzIdlpEOKLfu7Si
Wvr6rYapruhA18j/O4UAEh7QeEmaqejoGL5TBWIIbUZnQtUXGZQiSVhz9GC7arsSQd30KlLM5BpN
hApeckQao9j9D9EtHyJHFCz5oX7JP1BEkdADAnSFvRhe4Lb9ya7nY1RDFjsNqwJIjwUMZgMwqxDc
Svix/3o344zVARm1MIO0GMtERLY2mc+qPL7Ig/myL2Jbw6/HYLRiAApH3SwC6igS9AGgIaUcPjVZ
f4pMHnUZ78YYh5JHQ5JntAdCyteKZFbeHhvh+/5xeDIYJ0LKtlGDAUpeTp+r/jZOLv3o/ZUIFkVA
1rEUWFQjOtD15DV9dCqT7KROor8vZjsGvH78d3POff2/wRiQOFliARRkv1JiO5W9ufpAhMe4PWY9
b/WAc38sHKbUFlkWhzDgWv9oRh9k09XUPxjqWBkGhTEMvSAKaRpBqevqbMqfU42H07ZdbFjdHGMX
tFTXB7OGZ5ceZl/D+l98Apu7ndr6s/ygYbQIhc8HNLl5gqlyvbewP9/SO0LeXmvCJsHlZUjk0lPq
y77iYQ2L42S38/HV+RizoBcgM5l1NN/ku+BtZGo6hDcjqmTtXWH/pZ1TGAOhFaoUg+wN+Wn61Cb3
evpkTJz223YOvDoQYxk0oV9EPadDMhcgynrhAwb6l0f5NjgOgCuW3QQUJhrl+3LRvQdaMseR0CPs
fTfGaKTtlAK3HSFZrKgYYIX7SG5C4TRnL+n0d8aDnXWe+ywAowvqYNnod9nLRO6C6mnfcHC0kJ1z
JkJugjQI43sKAkyCxaERnFENd1uO45tYzIA2aUkLpDIEyZ1rDB+M5tP+MTiWiJ0GqLR87uWCWiLx
RjAnOwj9XObuJdNoe+fTs1gAZgGWhQzjNWiKEu8NEuYsHnUfbDMOb4ifd2H0wKtoZTH6MV2aEBMU
zYsgZVZkcloi21NS12ekMnZBTLFVZKiwe3S0kaZQKJ8359IPb8pn5V+aBeyFUoJp6SG+k1/5UyI8
3WOMxQgqxWYc3sZUw4N8ADjIm+5x53l4n40xGFOSNeM4YMi9+T/Srmu5blxbfhGrQBJMr0w7K1iS
JfuF5TTMOfPrb0Nzj0VBPBtnPDU1T67S2gAXGgsrdLs9MpKpR0cb+nU2a9xURC9FkSdy8NDmUyCD
tBDXSfedRKpNtXNSfLru7SJM5+uM0wTRsnCEETZW0trZQ+R2aC6TnWkX+6IbZNMVoUKEnIlCrA9q
roWCmr0W4mlf4IHWkC9JdLi+nM0tWxlQ3vt6UkMvlvV0umkFlnnLC5XQHpY/CSRWRrhAYsnQIzeb
wNKyxwCfVD8tsSrA0s1xRWtlgwslkklXujjFZyksWzlSJHxA/bhXG2fq7ODcQavYBLZC3AZC57ei
ephoFznEMCMpMo0IEGh0lt9S+ZKR3LYWkdKWyAwHGyWViyWbgIHL6BfJ0QRl4Z+oUqy3kcOFKpgH
M5GwkgkU61Icf2oL6kHBRFA72ISf1dfiYEFuDH2ErsPfRTYVc3oMfsSyMqIN4wChrjCioYa4YQf9
Sc2dDNPAIokXgYnXx8HqsijbvMwiAyFJJX2j1i9Cz6WIsFKwWa+Zo5WJYemroJygFMLihHbXoe/o
j+OEt2/yCnwrM/PQ9ZRO4CbQ0tJPE/k4L/2fBFUrExwQtEUDcb+C5UflX7N51qWvqeReBzTRZnE4
gCbukKrlwDaLNdf97VnNTnTit2slVEf1y0Ta5IMWqzQWDUgWsBT5dkLbW4FSm/Jl+dRCGJ2VR/9A
ZQ1Zmjd7fBI0kY2aCXtDr0i6z9qDquS23h0DZX99+xiEfAizVma4pKehLlbSshR9W4WgPzNA1qW5
avArCf6s2rQyxV89ZifHTQFTbFIG4ojfc0d3lYe/86vjKRZJzW7f3CuDnPeZfR3mBQqkbpjZ5Cur
bCd+vEsM27onbid0kW1k+O0hfPazLENdlboJOaGiO2hzbXfj8i2mneCLbTv8mxn2M1bHtpFKqUsY
i9zfDs/QQfbELR/bkcibGf7uQa0uaFiTib5037Nc+hl3wsm3zefd6gNxl0+rdFVTyq8V1gXN5q2N
R5Ff73R30eCLr/IQ0jk796c/mfxfHy7uOspmbSDFvCC3BnlTg16G6q5IhbRbRHC2uNuoAtO3BGJ6
vF6zh37yaghkNsFzV+xJtLNaSBMrx1jUfSVwQl69VZ5Jv8zsoi2MA5kwqn4Szg4KPIMXbJ3mJFuU
AX6uh5FjtrKtzoL4UQS2JgcVkjRollUi7dBAJCn6okG5J4WwrgqSveYS+qJMimhFHFDo8oim5jjH
WHx9X5vnht5fB9ntitabo5vcJUUlNCBNMzwBxK2PrGtCcubKxkiFQ+323Nipm10i4bgz+9lXsJ0f
CyriTtYHNliaHBBHOFlhp0541n8wabjxubfDZ8EyBdBkcpjRqwa0C1vQlOgXjANhFKiJ7Lq240t0
q34CR8qL7EHEorjkfuyC5EvELbbp+xohKjV1U1dV7rzNRlaOUIDEqR6elMBwizGzY01Ufd2uNL+Z
4dPMTZT1gzEiyfcKwE6CvgnrJvBZuWa6sLrG8EWwr5s4ubLIX9JpJ3eThlnWwU8/McWw4jm+MNJC
itsz+8SmIQNHPiyac90wg8EPDrSyyx3D0DJGdPIi5rGGxBsqkCxgWh7qHWN+0shtOyT2dXuCD8gn
oNvemCT0b8BvmtYZiskO0tZpSHy4bmbzuK+WxZ3GOpgIsWbkKEKyT0GgHGmiWrLIAndHF2Mz9jEL
3rTkXM3fp+Tz9RVsEl9gvPM/rk65k2bIc1XVFr5MDwi+J+hECW9YpQ1Dun5x0m4mcIajbxFN6xcK
Joo/DA9WP4C7urW6a+XOxNVdysNDyHhEMt29vsjtOsvKBndL99EyJxWL31Qrs6n6hZb3VqvYqvyo
t7t2eCbDj0DI2Cb6dByIpGlMVavBp2sjlMgp2sxMQVJ9Oy59WxefapYlkxYxZnQAIKqfeuERDO/d
kaXTq52cCGFRaI+Dj7Iy6nkaIXAyanawY4Ky4W7ZGfcT6NpAIS76bALU4PPPSh43ZlThsst68GXq
IIFA0SD+OiAPuDiT1/s95Kv0/bwviU0FVCLCtXJXeap2qTFmaACDZrSnO9Do8SmIlqRd5rXfRXHD
dj1r9SWZM61i8XBqp65jSzW/4q6p3MEFddbptY/OTkY3+0zc3LUOykn0HGXn+woy8wS2mGDUIh0T
Ja5GIieCloU0al5Y7Tt01QlOIQP5a6Y4qIn7OR1lpnisX9gsY73LnXBXnmfQnf0P7cjMF69Z43Cl
VKwytjL0Go3wHeRb0TIWnln71v/QMibaRA5faBWBPpriHlDum8PgsrV1JybDSVzG7Iro00FlayfY
z81XwcpnOIDRJDWtow5WybE7ZGi2jnez3x/IXjRLsn2bQvmbmBR0zTxLLh2ayRo6gqnwBiV9dbSl
6XZWn64vR2SE8w4pJnO2BDLOW/ZXvhzD8VlV/esmtl8D2ttCOJ/IWj3VBwNi0RS8hW6R47YDv+DB
+taDnQQa5nlk/9ne6RZB8x7OEU+4N5gV6QsLr9+sOwQgvgOzpUh3Y3vn3kxw2CG1TV7JLXKVknWR
M8tu+syuY1Eksu3jb1bYr1ghVBqp2qBpaPbRkiejfgjLR506SyTiOf0vSPhmh/MDK6KJ2TBG7eQ8
uBputXSXPPw9PkH9xJM9TE64824RhYyi9XG+AbntjGSEXTZgSDYp1FWVyl/qX0ozC6JG0ffi0AL8
ixhs62bUgfqnuDrnyTnJvOuevh17vG0iBw3L1EbESBB76CFUK2nr0PCPKFwt7bcNPkGQUU1rE5S0
EHyAa/ESerlT7VUQdLqzzx6Gydd+P41Cyd/tlrCVXS4IUavOgtLGa2vE6En2VGDIRkHJ7mG+Y1EB
i30SR38a8RaOXeEUgeDj8QmFMko6tD/ihU8spy/OSoySyh8lLVYr5EIPyyiHESLfKArdQmAJhPnJ
g4lSIfFRXPlVOMI4S+AtfFJhLOqihxouvAW5TeqlaLBLnWLPBsGSU+pariQKXLcjuzff4cCkpjVp
YhmhABONjffaS78L73V3fAkKG70GtgTdutglN9HT8nD9ZGzHdTreO4oBYgWo8XE4lhtZWhg4Goym
HOoj0BxHfefEIoP4QUT2yM7ZhyBEVxnTkq5aJuHOYS3nuhwPGAkrNf08jGjLpMSltf7Yd+FDaUF9
GIqIdSdSud900jezfGlJt2KDBhMSa9VUo2IS3adGaGv5IIqRmSNeWR5fX4o1dCkNbGpovO9eeXrz
p+bUvig+ePeccT+LIh7Bdr5+29UdVOR5mJbQAXxNmLCIfNwxZuDhaB7MQweKGN2vb9Hz/KVHm7Ug
fBXtKXco9V5va60H7MzTXkvus8bpgr/+yDd/u8trwmi1PivRq6ln7Ntkt/jEk/e5gzzJcmQqUJkT
fxeYE30+7hRGSq22yYhsUOtNLssGSTfKF8Nh459kr6KqLwA20RZyV3th5nVTULY86aZUH4jxPYE0
8PVFsWv6mkty17hmWEmxUDzbBqmz6XjOw+fR+NYrkx31glK0aDncPZ7pUbRYFXsNj09U+mmgFVH5
dn01IhMcfhSo2yVTgCS8QQ+xlNsksocpdK4b2Q653uDitXdv5XYznZolSkHYrBuOcumPBQipk1vJ
sZzY8Jb710fTE+u0Ng7XLQuW95qcWhkG7VcxDD2I2pJOu2mk3m7l9DwMs3vdzH/B/N/niiegC7Uw
hUI5vhREb7ODfux3kmd4owWeeTYKK3qZbYaSq/3koIKkQanVLKW1mAcKkq5Ed4v6MIjubdHucXF/
OA5GE1jouCgtT5ovWujkrQDhNyOD1UrYT1h9oLjLFXNikiVTf4yTO1q8XP8y2ztlKDJFRyTI37jT
mgcReHgoAF2v/V738zCGaueTsMl+e6fezHAnVR+aJDVDRNyVOdvzkIAk8nkUCfJuxjQgNvrPWriz
qo4qiK8GIE893+pL5syZYk8VtBarH3r8RDpRi/D2ZfjbHh9/a1IrpQNkx5DLLzO7Pw5MBsX9jqHW
G/Ocn9M79JYpfnAStwAKvhpft1OKVGl0I8DIDFpjFOMU0mI3574xitJiH78bii/okVA1A70fH8gB
VdKgsttCYLjv/BRPzTy8yTrR3P7GXPB7K5x3kKjXg6oqNbcDE3KMnsbIVe6YAiNUgLzZLV2Umvp9
+nzd9TfXBrIWQ8Z/5IPr9y1GKec8pO4oSydN7twkzu4S9OpcN/PxBGNxKzPc4qZwHlOpAMRW6uey
7O1aEs2Ob7R2MxPUJNAVJpgB5UAizAe5UaeEgtsk2HUPsWdOu+o5eaYIyOziE6P43PfP9FNL7PK7
kG3uY1bxvXUuqJAxHUSrCaNiWhAdFkv5KRuSjxERh9LcaZfE6WW0uyxG9mLq5LsCDi0nSSbBRfbx
RLz/ERyOLbFGhiK30JabfyHqMc6/N2BDTzAzdP1rbpQM3xviPmdU6NYcQFIXD6fRC6FcMu2LE7Xr
Q3sb+j9F8mLbzvP2ZTlIs5bBqI0eX7ZNGp9o3/QhECxo+xT8tsBXMBKwnOSpjul0U4X+I1FuYx20
+1G1u75vgoXwDfNaGGJaPCrA3as9lOFNM+z/3d9nTrq6J7NljKUxRSq2VnfSvG97wT0s8C++U36Q
Qf9JStZXACYvAzPWUEAsnFJ+ur4MkRm2jatlJFoxgQk701zk6v2pD3ZoVbsZJd3XUuJeNyX68Bxo
YNBb7+cZjqxpt7rxWTfvpf7x35ngkEFKcn0yolpzBxkD41LqjElh11TwCth2LVOhqq5TKHNxwd4c
DnFFCkzXQVHFiB6TUjRyJDLA/n31UUhtRLomA1uC9KHAg0b0JT7GEQxS3hbAfYkkbrOgMeG7/+l7
ZPySyl5EQ7DRuvLeDvc55EFJ89DCOqx9aLg1Ouk8VpTJnrVLih5/n/hMd0kk6PNfEPNteRw0m2Vk
lmO+UFfaM+GSZT8FDpi1Rzuz/6bjyair/fwTz3uzyaH00swQW2dbOoLJ2yjsadqTUZRD+1jger+f
HDjPUZ7BwRlXL64ClifEXiKNxTZRxCGy8UJ8Z4t/IfZWErVt3NLXQnPhRz6mm9AkP92jMcxBdfuW
aer0z6L4j32b94/592a5XF0UkyWLWwSa2fQwmBeqzs5IngflOaoEu7mNfL+/GP9CbHLJoFCo0Fw5
BWdJoPxolPw49shFUlHaQGSKBwxlya1IRbgZm9Y+6+e9Ff2alPlWCqLv191QgBy8mJVRD0vd6Q11
lSZzdLNwLF1UFdp4Wut41uB/QwE/NeGZOXJUvWJTMakbGnhR5+SOTCXSjoVvgW0Yj27fHIlTztqu
tSqEuYqnStYfRUXrH8FBy0QCC9VQYPDy0EMjMbMZu0+ItqbyB0b5wTVxk3iiwvlm2AslVAXQS3Vi
Es45oQASZnmPqqjxsGCuDN0Q0Bl8PRfPhmP+pI8DzkboyL/a5+ZCQ0HgtL3xK/NcyCEbujbjKcuO
ZHewWjD4D0wcrbBZh7+cCEVHNmgm8JVXBjm/1WazmSpWoO3QSok5Oie4C/b1IfNC/w/qA+9tcXde
VMa1mtUA7ebH7HRn6jDufuMGShbkDnymh/QOysGOadhuKjgzW5CzXiV3G7ZVrjUlvrhLGu1Ya6OL
z3/qiXU0SXKJqcjc1hFdm+M81zDnhhYSnmdAgL8MQ7vvqYi2bCvSWpvgLkBrzLtsrgecUHR5kKL1
jID40G4RhMBCh+QuvRoz8lq/4LHeeoyjJ0c7UrwbnPJQ+tmTkG1uA0WpgpyRplg6oi4+dVjO3VjX
OUhP2KOd5a6nMxhIX+2FTuKBaQXkJyJuoA3neGeUO3MNqmRW3WCJRf5U9mAD0mKgzcWQvBT809fB
e+vORbcF8BNKtui7UDhPDIswTKRMYb2a4X64jY8zqiqhbTiMR7B0571+0+7xqgXJ4O666Q2PeWeZ
c8pyGJIu0nH6yvZujtE7s5yk+g+SsuAMXq2P88uA5nVtLbCiPVi3bOImd6QF5Ob1IXfjSKwNuHHU
3tnj/LOD/GYr97CXHKA9i97TXQ3QBJ1eBw421VEnZIKln/9uJ7kYrRkn8HgOiHln5V6RTRh5nEQU
yYJ18dxreWgOUGzA27aYCi8PakzfhPk/rkO8+1Yqd9c1qaKMLYS33CrVDhiWdfR02s9y6l7fri0M
WX8jlTtgcT0uVA8Q8DXogFvc1plAlv0365a4bUu0cdyFRqZhpNYSULfXajuVLgbIjK+vR3CQeOo1
HOyWFMlE3UiCHhmYZaPRKXvRbNxGe+sr+zbIR5EnpTpf0jYbBfEPRZyndf0+UPpnpR6BS7rbBH3D
JNdelrzCZwPZaqD8c+6398a5T0aXpAG5Q03deqSnPpS8pVeer2/jNhSaYBT5/wVyX2rMVUlaFIQe
5AinsMt7KbTRmJxkrzMP3U466F5ySBzjjnwSmN78hCvTzIlWr+9qga5UXSO9OPS2eQFz4uuAsF8Q
uwZf5XAkvh7bZC96cYnMsn9fmUWLfBph+gsEWMYzNAsu4I93lDIU3Nmb99lqcRzQD4mkRk2M+yyS
dlKNBnAzs0E/hL6kNJMdwU5u3thQEWI0geCm5XshEC9rZdpoaBaoWrugqlMZyotRap8nNNHEun40
O81RlvCAHtFdqcVuUZXO0LQ3JFIc0vRu0AeC9W8iwNtP4vskWi2Q8oAVMhTlPlV/VMvL9TVvfUWV
qLLKMkNQs+b8Njc1eRyGDrkHNbhLjNgFZB4wGCraWvZ3uHcyXdvhnNTo1KHT0h5nUDae5Dq4rZLx
hmqg+lXk27ZJd401Pg16eJJH4sdB5ko65tlDkT7t1naufwbntPgFfVSy7aTWTWj+tfRf/mQ7dY3p
UGFL+bqT2SklqCxHFpfY0zjbRbqbieCm217Dmw0OzgBec2/KgGxzqB/yqnWsWiRF8fEgGMgV6jKy
doZGPmQM05rOei0j521BmGG8gYaCEwxHNN4Kbp+N1Nd7Q5xboJOkp3mLHOsMwgnJrh4OkfsjPz+z
Z2l0VP/x13lvjfv6gVThHtBZZxz1rcEn1WUuDtcdYOMieG+DAyxp6JOCKACs6XZ46Q75EU3PjvRk
OYz6qTt2HqOb1UNbxDfL4rT3Bwx2oRtvygRlyA+vjbzoe11hHRIhWoQnPPbVxG37w0Lv9eSeLjdU
FWSVWTB6zSDnhnHbtmUxLFgoCMia20y7Na2fsn4au+cxEYUpmw65Wh0HUyHEvYa8RVu0kta3uVq4
tAAZhvVNh/jV9Q/48XS930fOI2MFYzjSmGguMXMnkKeT0bSCTN5HzH1vgnPDsZK7sYgJdYv0mzlq
F0Xr7MmQRJ7IIt5rH4jzxGYhhbZA0wWvs+qgO8teNl557HWf7DshxedHgH+/KO6tlLSqMekpopAy
cprDuKOSrXzRvk7O7DIFCeOLqDq9EYnDIiijZd2yZIvy2i5Lg6b1scarQr/MzuyBXPSwIOhyrF3p
S64oS7/pF2/WeJkXJZytai4NvOatr4vyKIsLp5tusbLAvWAmqQxrUiIlz4TQki/tLnANJ7/kTvFX
eQgd/bn8LqoCvOY+P/jIyiZ3iGV01eppO6PEb2i36CO/NKPmWpm6G+Vir5LqxdLq+yDMT4ak/1LN
4qHr5YcKF9tofY3MyidTBMHCAior06Mldd4S6/eqKV/0oh3tYCSV3Rt4HCF7JEm3Vqrfz03nmHOP
8kZe+VmqXaK0yV0wv3zt08iJi/jcoxGUBu1OyevvS0EuyiI7hC5e3Jq7MUd4Wyr5DsKAbtDip46y
U4Tzz8QguzqH4osSje7YmR70chypsRYfzYOHNpW+91F1R7rpnKVGZat55JfL3NjjVHqFWtxjDejr
CSdRC/pGCvadk/IiJ5lekqErAcutR+RXihPWtBH36OeNPiNgtDHOtFPswun35GvoivLOm7gJqmiW
g9KQiuJOJXo68qXpEaQT46Q0t4Z+VCKPRJoANDfvgpUZ9u+rtwDaakIla5AI6qXmMkTJvlFoY4Pd
yakCT/6EDoiv11F6+6y8rYvdhmuDbRGViYx0ejJgym+BckTU7BZpEWHoJqq9LYwnxGqWceyHHOHx
DFbvcA8PBcu2k9ngoXDkS7Gzfl5f138Btd8L46UxlJxUBTJ46Gd4bXjN0HWA7I/+mjIfTyJxQME2
6tzxn6IIgyw9kj99si96L5C+UtO/vqJt3HxbEHdzK/1Qxa2KwL+Z/Nhytezh+t8XLYG7r5soB3XM
AIAZrbtCtY38hg7OdRPbUerKC9hvWHlba5KGqoWB5ryXeXbSG+olrumS2jWedDS2FMdsJ5rv38iY
MOB42zfu9iZ1DUVuFW9RCv3jHspS8s60A6gfJ5frqxNtIAcRWp4SI6qwgWl1I7c3UXowiKARUOQD
HDzkeVr1PY3QvbscJO0+lAR/fzP2Xe0Vhwa50emdjLf6a6Hpb14kRictrKdtRlRvdnieIqkKBymr
Ys2Nynw/puhwia0vMpvbb4xLSEI3Lkev1v4aGu0hTSHwMjR2XJvfSyOcbWjReXJC7zGb4+Hp5Q2U
OHlVoOo5CSgYN4YI3/mOwUUSpaaYaq685lt9fYdZT5Sm8vKMcSB3xqPAFm+N4ALgCd4TiZRo/mFp
GgNPDieWcDWn+y76pQderQua9D/mhN4vj4OUOaJ06JscJrTvUXfAo8cG8YBlvCwDER19hoAfA6Tf
x5AnOor6iHQ9e84NfnNIveXUnAIMdVM/94ObRfThBGfR4IBG7UozRGcGdTvVeiSd9KQv4Ojs8jSy
G43uexMy9YXut4bpd0Oyg1apb8ip3SyqY0jlp7avBVstOLkGh0IUc5tEbZHPiGbq5UVz6jURgaLQ
WzkAUtRU12tSIwdw33rNIUdba+pM94jlMO8qHrsWLYkDo1oiIHMgOMSZCsqUdqfFgk44kQEOjTrJ
GsA7iSpO1p903cunn9cBW3Q18G3VTan1U5aia6xms7oLuQ07fR8smMaJzdQheNvRYThoUnRsJ5HM
t+hr8RkuBe0USt7gVcl6sQp/OGmfwjO1Zac/pG6BLKjgBAqOBD/NaOIJrqkzsKzRUttSbHOobLBV
XN/S1z6TK8fc5CAlgQK73CnILzDhJaiu3gcgIww9y5mcdGc4kH16mY4TRE5SN6pt09FuNXfci5qJ
BNE6P+WYRQV4rjVE60a/KxtcJdkjDTzNEhVuRXvKwUyeEOiYE2RBwzpzJnB2N7ETZQIwExnhoCOW
qYJRVCCnKp/H9K4ob6pUcO+LTHDIsQztEjSILND8e5Qqt4hurfFfvgBMDi5IS422DLGM5DB/pl65
Q19eXCLNIDsZlNSMx04VOKPgeuPzGmHfVdagNMjkYTJa1XetpvtKcT+bjjyJQlsBVvFZDVqoWdZF
LP8aoUtOSf1gWbzrZ2vbBIgZWBVH/9AkQIcxWJQJ2a6l21vSiwRmuOsGNsatWTzwZoHzNKudknpK
ARFQKHDyG7Q47+Jf8jlDE+DgzJj0TG6IWx46ZJTB7XTd+JYLGgQLw/rQX8a/15qp02YpRoNmizpw
ekG3x5y+XDextYFrEyxEWb0+hppMc1ABFYrlJo/vdENwx2/Fbuu/z2FfnxJ5nlp8oDi8LHFuQ1nC
HevOqbTKbkBGYs4CSN+CubVBtuDVgsIGeRYLfKxuPrdHzWzcUF/8WG7RgtC5/27v2OdbmRqWFsrM
Hd7vxvAQ6ZdSlBXcTPev18L5Xh8XpqQj/kLv7uJnP1uHvQyBD5jqYLwqjGWAEjtzGlcojbX5LF3b
5uCvgwKsDMkAlpyYncWV7flXuosdiIfa003kBTei+0nkiRwWmpViJlkYIMovTLuowT8NRrF/98G4
4KkYEDnVGc6yUt4ExrmMBFfGFriu9ox/wmnTNKq0QuKo1F/i8scS7Mygc9Ph2IvozTe6ETEx+AYN
/CssLCNJ7QjOrWazThHW/Rz4xk4FvY+oHUq0Kg4i2lCWmrFA8h1E3W7dfR7It9F8IqNsN9XT9Q+0
ibbrZXFwkcz1qMYEV4Z6O3uRM/+id4lvOckz1BFspuSEzJiH5i80tw2iargAbfnXWFAOFdVRanCR
sgoxiRm2B11II7MZ4q5XyIHGrIUD5nywwtozd2Bh2FlQAcGbDKW7aoehc/lPYoy1QQ5Empg2wRhg
qIVJm+L17AUHRpNm9y4bq49+CZnD2Dfiw921QQ45LKtvApk1MVUvxgP6bpDPGli7irwrD7LX7URT
1ALENzjgiM2qChoDhVcrK071UiFZl9+lS+nm/T+XUXl/6jgACdVAb9qcvU+WLwWU2Iu7vvlqVXe0
E8S322Bo4OrHnDSajjlDVWylbdIDDKXctLP/CQy33f23Cb5vLlVoBY5PlsfpDgt5yhYPmU4B4G7M
lrINezPCJYvGBXqW86Kx6RNlVx3w+MEdNiDLwWRfR7fDkyd0awEMCzaP76JL9TCbcjYxlAY3avKQ
VoKYZhsQ3xbFgVQaGGML/0a7vTo6eTK4ylT6+pg7Zj3t61r3r4OiaDns31dhhmwNA1KD7EHVZHdq
Ud8GXe5eNyHyBQ6UVPKfXv4x8CqKLvPilmSywBlE6+CASM8nc6lrCaSk9ZehPUe6IDWyoWTx3tk4
4Jm1OKBDgu/OsgfZmfV8pF6+K6BSbbrhLngYXZBe/go+iWa7RNvHIVCtZz0JMCLsNmHotOqnINrN
YNG6/o02qzfrs8RhglEt2bywUWbW8k2dwmf9u8UeDeZu8SRi7hEsiefmVZJ+hKYxardLazrIsHtD
DpOSiKiL/eaPd8Xvo8S3bqKDgM6jjGzrJN33/VmpDFsvTvFyVKra1+ofkogzVLQuLpjpMM25tDpu
Q2mabJLX3jSgqN+bu+sfS2SGg4gWJWNV6VSk6eY7Bf1n0rn45zp277ydcrBg9uU4L0wjtKI/rOJi
qC9K+XJ9FSKX40fbU1oZydyjtkIv7V/NAVoNu+hZ+6pgym58/rcux+FDU2hWFrAFJcE3ot8t42Jn
0c/rK9rg+32/axxGQGiwkPEOZaSRwVMHOpQLUjsHVnPL8brpQAFEDu052DNpzQYU1MLBja0yz+oU
Uw4rdGhqGrjaWc4/uWOlt8DXjqXLWAJEfZEiJ+QAQ+tp39YJbvhsfqirJ7X73gyP1/fzlQr8ygHm
B9iJPNAOWuRoN8poYkP1t3HksZscWqXoDMrDb4oRPAfqsifa4CiV9SlRdY8O8wG8FrHddAu6h8sS
Q2uLsSNp8YWO0zONu5euyw86Ce50q/KMsY5tI5xcY9QPvRR6tUmgbRiF4LhLTDtO8QEnY2/lwT4J
R7yKJ0TXHdpKoiCFOK/8VEwgAumaXHAxb+bKDcqGjzVDVdF68v5mrjNSmu2M0mBc/jXMu8HYh9mu
Di5BkDlju+vLz5aoTLh5ia5McvglSSq6dgP0uhtza1voNumGVnDRbLrNygSHXU2fx52k6Yjf24ul
HDJlN4qEeUQmOOyapJaGYDfBlFnmRZpyTLrODyHldt05RVbYv68CJ1DSlTVVkZ+pywBadKZrma0T
hZIA60WfhMOtoILmXVurmIC39rW003MRCm9CxuqDcJhF9ShbEoJBjezcHOr7YY/C3C50FPTdi9xr
+3m6ssXBE4pL1Ioa5IfZVDWjhw0902W6c6iXQQRM1Ass2jsOogYrV5vUwmuYGrMbkPg4lLIgWt8M
Md5WxGehlxKt0u2EktybWKSOEVFRDChYicVhgZ4n6HRjL51KXj4PJche1M4Q1Va2EeftPcUTecTV
lLaUIgYMLg2k1btTeIAgoBN5okf15tlZGeJwhmogNzRV+MFMLrg7EuXYjp+vH092Lq5dHRzOSA0p
x3JAKAbAseXpHIY7OX3UmqfrZkQr4bAmlKu2GrQZrcThJ2h0ydFjWwi6XEQvD55FHMTH8azKqMoy
Ps/lnH6KHNBCeamD6hooo0H0jWAivs0c4yzqsmQH8toucugTloqRNQMizaqrHtK2vCuIfK6q8RQV
qm/MQYai5vT1+pZu+vrKOThA0hotpx3FqR2mv4bqlEif/t3f50BonmcliDPESL2iHwYpOdSY3bpu
gv3Ea9vGAU81KOMQ6ajJVuFOQ54IykJqG9p18tRbqXfdlsDR+T6/CBIPqlWhByGo0eSR3UIjB02o
1BvCwL1uSfBh+IJRqGm4iQhObQPh8aWzq0CIQOzgf9g41VQVoisaKF84nAN3VLIQTIi7y22PJwGj
EkwCJz7Uj+x+mEXsL9sX0soeB0QTGlbGvkQBib16ZReDzqfwCS3tzmuXTGiXguTR5nWxssehkjGD
4m4IgeNyewj1Y9z6STjYqnUz17tm7u0s/Xz9m22v8O2CMrjTpFiIIAgjFylm86tk9k5CQGon0xsj
wGBHqHpTot93Y/SSVcu50sJLnk/f6kCkx7jpO6ufwR26vIuVegjw1htbvyjuTCoAyU0cXv197sTl
jSlNBUvtD9lZG8CuSvzF+iXYyw2WHbzv3qzw7SsQOOmTERK2LlW02e7b8rAU7X6yfixy8yXNDQXK
YeEpjqVPZIAK9hxfjGD6oje1p47UR7eiHYe5ZuuyddRleitZGMUuNckjSneikHbsetULl9mTzMXX
VPXSge6jliNQNmMx5Swf1AXU7PMQYFLdyl05kU/6ZBV2pU69Pei1F6vDN3T9hnZlGI4mN+e5HR8m
zbqLOjiXkvwiyvwZ4/2lLXftaSbpLgdlnRUUP8GX7Iwo/RVRZ9rNPJ6sKdvHdWu3ce0tVfYY9uUj
nRKvmRdPDbKTTooLZMd92bCOlh76NRg/JYorqKj8NOweQ6O0aap4c7jYjQxhcEtpndmUHzAUsc+y
9osxW89ETx+MIRh8qVCeEXqkthobxrGg5l2nGbk9UC3BNBq9qJb8qIzjKafmgN9eQEsgVLzIUAM7
7oL4RIg+Y5S+uhm6dG81CcCWjPhd01M8YdxdRvtZm83OBP1wO0EPu5ImO4wPflYwCZBb9Ixb3G8D
3e3V+T5va5HnbN6jb45jcThTF4lUmQsSXjUoMjHx0eIOr0x7IrblRH+Zdv6oerFrSXhd4qne29cd
V3D4+E7+WtEg9tKgk980qvNiqv5QDYK7YfMWWi2Q/YTVa6gsFm2MoJbsBnC+TPmuFN8GgzgDuin/
3VoYEKwM9WrVZ7OK2xuMYGHY2aZcCl6om5f3ailsqSsLyf+Rdl09duPM8hcJUA6vyidM9sx4/CKs
k3LO+vW3OL67R4cji996X4wFFjg9TTaLrWZ3lZxlHJfgmkOzprUInV9lgVXo3WsfSsdwSVkUjwzo
MiiEnlpB0ReoSduTdiPxxzTwFtbMAWt3KPSNhXRqxwXoaHRPCXeqkmMj+AU4hPb3huUJBcJTqmIm
PoYZfXTm3sfbRcUcDduPZZnnr3cHVAxBXqZIdzI0NeEQPZVWYCc/418VtTu0NX3/L07JNBPRHKia
Euioc41paue5eLOE+aGuFRbn0MYeGSCKI2wrItIfeoJbVsthmY0cFzUvmOpUPIuTgB7sZfEacWEV
7zZWcW3s/UtwFeNyudRDpheg65Aimwsmq1nKw/66sUxQqdyUxcOc6ajClNr9NDkjzxoQ2mpguXKC
AlVtybRRJC8yeM5/qd6/wFtINhIOF94OfO1hcUB2Yv979gDtyiyVw/FTbggcmoptWT1peWEl4oHj
on8P2QZyQcwlQ0ThI3fzOGXaFClo9lDQ6jugOBl/29+ej2cVpFqSoUA4QZc+9rYZ3FKixwPqAiUe
y6qDMn2RQkZt5GMEXJuggDSSulooGvSV8YHqjxVmTlLmE/DH6pUuSJgZ5lU0sBnae/q7CuQK3KN6
IMdQOUXP6fw1T/1+uONnTG+FD8LyOZ0/p7qvpKxen43Vg1mwgYigT9Z5ujYbjJIQJxFUgYrMnaqj
atwUxeO/3iDCB6YIMjYI4/jUtVCg5yCPBFQW0uJpno5V+joOP/ZNfIQcLN7KBHUt4HlMnpcKDQfT
WDlhhhEkofoKtl+niFhasR8/fMC1RGiMZUlWMJtPHRoRyi65kjWCnfCFFTS5VRduhxJTblfjzdi4
Pav+s/G6pAtkPNQAaQv+g8ZTLkG61XakrnkAyZJpCJgkUdASCBWbwhn9UHD2F5NlkMbUqoh4nh/x
LUkopTrRGngIuWIcFTJ6MxRddSbp0tb2rTykBULGiFdLlRA4oqv+r07NfKGpXtWK84Ui/NcdI1eL
+e776ph1o7ykA2FGboPcUvrCFbOUcV9sHam1N1SExGMY6gXp5SQtAmnwM53xIVUxNollhEDWyo9R
LDJN1JHbqbyvt2/KZI/9y34cbJtQUJWTwawOWYRrE3qZtaijwg9uvgVlvZkoaKKExuK+lY0OSrIj
FzPU2c1HfDu2ARjOk7PuTYfiDhI/h/RHbCkP+X3n5bHLElvbaLe5Nkmld8PUik0/oZRApryNu3fR
SAhH1t4C7YzQWazmloc0jP0HLORXhunPbi3ks3LQsGuEHJGwTyY2OcvgsgYdq85o9NhCqtXC0tDe
59EULMH7lEhwJKx3o9seOo+1mhuX43r/6OGQqlxwYht0EieqU1RPAlPuhpyX61La9aJR5ymYOV3B
2w5q7NAzP9e36TG3OjPozdmFcKLH2awX9o/fuNcGqbOV6iD8WXIAbt5+4/La7KPUDOojl59G+VnA
lcw4AayNIgdxdZYlYeh7rUoJ5Vx3wMgBZLpjtOK03uAvj/WZqJDPXzXCenyrfNq3zXKVymyUKQyD
krDrzcopHO/qvjSb9FXV3trpZLBewX9zsfxz1HUKUfihr0BKgFAhWnCVW3rhTXESvMEB852v/vup
pettpIBl0guenzosa6DCPzk4xYN8roPQ3l9CVvxTYDIKUoiK44y+M+Pcx6j2sBrCGHtEv8xxUYwu
qRn508w3btI/TctN0B346TZvD4XOuB8ZoE+/z5WTIQxTj2+CDlxpy9ex8lPWqzYL8ekaUqDHEyqK
4GmTnpRvips7RFsNYCyhWV9wUje0WcQ8JLB2IISuG8lRWEpdg8rELCsuF6nHsYJGZFbZmCZ5qBXx
535IbDx0XYWeQSGIOC9DoneoU2Xn+bH+CeJtaMihmngjf5qs4jZ7Qf0FPZ2xzZoOYG0fBSVa3aVZ
UeKCSdrKBDeWFaKYGc9/MIF47SCFG+oYF0WqkuLFeblTj5gXdWMPtKO9W9zKvmGzxqlZflHI0Q65
OCsovuJtKAe3vYLMO3ibhsxjbBzjrjEozFCW1NAaAc3tyQFDvz104zhL+qKaEgbNMAA8mqyK5kYr
//VKUvARYEAgNzR0X7Tvje6x053Ad49/FQcp91lEC39oc58SK4Ne5b63+4v6oQJVNVLQpi3KDsPi
dvqnvLkpasYT6MZL/Nq9D0UndVkCbphwl5K2AulEiFc6R3blE6uYwbhcZJ4qouQDn/DhhJCUsu6z
PCbPgwCiQKTgWia5QvW5ibNPfB6eJkmxuCh1NDF/21/P/Xtc5qlERVc7dKzFSFTkFO1Afhl9bsbv
XXE/i+d8/oEHD8bNQw7Z71FN5imUwdCTEikSockS3kr1OIdPg4FOMP+/eUVBCshDRkUE0QJaARW3
9WKkkWQi4g9aaq4jhYKUYpoLISuRihAldfKCmd+Ez99+PWCSeV9n3y3GR4DMU5CS6GUrVISWh7Tw
aG78WLlk6B0Tzp0TfifwnHnCHXNYjYTh3qZRCJOFFb5BS9SSMI3mTaApFczQCc4zFrW7YS3qfm4i
06WDIO4iI+jwYT1oibm0j8XEWEUGhNClAokf6o4r4E0ZWz3e2yYUeZmvldtGoI2twgNw15L/v86P
uT5E3Q8fomSn1J9Q5zDTH/onouQputNN9Wy8/UH/KYnGi00qGkWwL9aqiJWboZjGO6kz+O239+Yu
t2QcMJZ7VCByU4LeDTAagxFRN/UwOYriYg9xxnix346Fi0dU4DWzWvDKgs/BGX3jSYXpEpk1Arfx
Ro9VE0RMZqE1ABKdFAIagRiFGNQBAy+USQWbjBVIt+Hhl9pAaLNodzdXbmWOAkCjj6VgqnS0FCZf
guociqEZ6A/7OMGyQQWfZvS1WncxmmzGx6HrrTYFb6Th7hvZRPKVI1S0gSBQT0YZexMLb1M1mUOt
mWH2MCusdIPlDRVrUtkl0PzGUdLrxyE4zctJrl/3fSE/8QHgVr5QcTaWmGTmWjz/ZNEzhMAi8JbW
2mGWHIEFDCxnqNRJRUuInkFxxOZD6RPSG1R7F6c3sj9Jky4O0ao2vCH3xZShWsQ1ladX7fckyx0x
Rkv2/sJtNGXomGS7SDVSGcxUlpqScZDRrAyzOIhO/zy8RhjpHG2irkoUy43KZIkVbCzildEPR7Yp
VLWH0HUC2Ss+1y0dGW9bMnxjWaFOalurszwDOuyluMv6n6p4ruIXxvJt3KxXnpC/YXVN9IJSiZmK
piBC20YqXuCFNrOfnJe7xj3HOLEsh6gTm3Ea5KI67FXMvzWy3+hPBuv5fgtNrxyiDutASNyhtw5Z
VXd2FF+BBjnnBH7wRLRbuIpZht9Koa8MUkcXjCRiOCklmQybMCsNc2AiwMsQtHHAQeA1BeNkbSTM
V/aoA9zGemDMdUa0K0DsdCQVSuIaKwtiHSy6gtIrnAraeeLXzeISDaz8iMdiKzwT8sfELCEGzvq2
Ym0eXUhp6lgoggabJ3sAJjt74qzWbXzFA5HISTtI3/ejnxGPdE2laZVSSXio/GII3czVxpSrm1Z/
2zeylTOvN4yuo6hjX83DgtdCLTJVtFZrLsle9cPEW8FZf+peSJjIjyproHgjd7myS8FHGArJEEYA
qbx8zGY7ZWkjsH6fgg4xVasxEYhCfY/OtpRHp9aBsXQb16IEfhRV4TWBPCBSJpZCjfk2RTy0jakd
wLNKEL721Htw2RjPyq12o5r9ofFQO2Hs2mZoaDKvqyo49T8QiRfQHA1jRQeMhF8TweHT0uzUf0/Z
jLtrZYTaoZITiiUqsIJG6+fDkx4ynNjGJkgbiaKqGJJIv2bwjaEl1TIh13N53dLcBar3QulMVj2Y
JOrGiIHw28G+skhdx1w15WFX1HDpCd3q9ngDOQnptqlAPTrapFMdzYtTgs3kGQ8329ixskzdyZGs
N72Ox2B8cs8vmJZyBshIlGciRJiD1EFi1Hw3+k/I5l3Wltq8aBSDVGqBw+RZ6r1Qic8d4ZTg3ff9
w7TxZs0MHN6PGM2u28i8skydiqLJpDozgMyCYKYvvwqJ/QhJ+ebnfCcdMVzlybfoFGUcxs1UYWWW
ur1bcWnzsZRIqgD1Uru9ISKFA7glmhs0aTMS4k1wWRmjrnFlriZ90hFHqo45IfF7HTwz3CHxQKXc
V/tH3dt1x1dDmkK4Pjkrd2TgJfWCArVYaBSCZzywRMa2bSPKJV6M60xLynmuyBs8eUjzrcB9DltQ
ALPwkuETfWfXmSINQ4tViw7laT4SUc7ENh7VyEw/CU50ZOXBG1QxV4eAvrDnLpRG1cANOpQPBZ8e
BmFyZVSYEaBWXAoWmJRLq5Yzq0NLGyMRYhqnsMZAU+vQiwM5gfjyO5HX2uyF8wibH1M1jxH89CUu
VdnQZ6Ii2P0xOZDRBHQA1nZvi67s/wnV4/WyUtgC2cdWHHNy78nHuPirUFi811vPSevoNygMASd5
GSoJ1m6urMn+ggdUSDqq56LBMF5uH40DK/ffPNA6SlE6dEcFVabCn9frEeSLHMn9b3Luu1E+7p/n
dxnRD+f5YoCeFg7FrmrVBajIH3l8BUauZvHuZEWumCDdqnxcergMMFx+0lvcBoObecw7aPOMr/4G
qutRywVF1SvcCQQiQTAPJnwDTPgxeaOzGrN7NmymmsDmmV/ZpE6B1taCPpD2bvI+XD9AttwUC7z1
q2Z7EP00sJllPsZW0orZydyAu2hZyEVAWH8kPxjNAfqYRAxUPnF24DBJpTeP38pJ6kDEitgpEyR/
bOGud0hFHW6d00MNbjw8gjv7ocTyjzobUthMRtQBqfPG4rS3EY9a+wa287KVO9RVWqtyOc9QbQbD
1oyWFuS1dznaF2YXVw++c/atkZO1dzCoqzQWOmVUCyRGyUHCu3FwEDzOY1MlbSdEK6eoC7WrFE4v
J4DW8I07S0+CKzrN09CZwqN2kx86B2Xn29juT6x4ZJ58ClpAkaJi2BOria8E4iGuPEc954f+llSg
BU/+jIZQa/RLXzF7JznFzOYX1obSY3hCo5Vx+Q7YaI5aDhloYQZTfAKZhWu8MV9htmFGlgwZhA48
/74Tq6KNsCypJoHdGQeQWAPtFgQ3xPvR/SVZElgYFWIE0dabJJqFLzap3W25EV0hcoLLtihNXuXs
cMidEbThI1QR04J/UZXSKhvdLkqFBe3bEXyxTW1wKHET2m3wMRYdAi8HlaniSr76ZoCpcHJaE3LZ
r8lrepCs3C2s9iR97+zZ6azuOXMyL3ZZrU6M5adrmwk+NUSe5N9T9UnRPw3Sp5wlPrCd21yWm9Zg
LdJozrmEVEIWq9N/GukXvUG/7Oc2PneLqUlfhNxudValm7HQtFR3qWmd3vDY5EoeMST12jaRvWCu
bDqp0X0SPU1o6toHJ4J0H8Hpn60Vye22CmWU6iYOjyyoMnUa7i1b6P8KuEMYMp7Ut7dMgzYe6deW
dArS65LjUi7FK3OhPEodefHwmWIBG5IpyNr0ixEK1bs0MCCbAqAdrfQvolxUe6IlmIkd2BV0ZRs8
vQ1WlZmGR4SdVVZX+gb/zLV9CugjVYr4sERc6s/a3fJdPoKq5EeOiYjkVnzr3eq1BKkT+UtCa/qR
PJeMT7bt79KV/xREgP1oDgItxl5+6R3+LxDQWAOw6Jb78k6K8Ji/shspiU8f4+ey5hQ0SEuQod0W
M5m9ZjhK5Y/CqVvAEzPhuXP6th+r23nBP7bor6t46YMkjXAmkxHFoAeBNZTxm1vkYoBKHyshTY2h
x+dbqZgVmhrR1+JDiUg2w3vyUf/vueyu4oUuf9YlX8xhIwo2xM7NbDjn0dv+gjFOHf3RlNUCpukm
BES03GvyXSt/kyRW0G1mhng+VVVFkTGMRQFIhX7FZhjSX3ch8kM/slU7eyElcSj4HP7AoZUxKg3t
oJ0e9yEiIOX9Yj7HvacujMtu+xStbFBQZSxN2FcJioKEaS51ptfG1w/qQX4iDKwN5uAntOIwnrmZ
RinoUgtu6HI0IkEgxAxfB/f9Je0mJZzh9efA1e8ESKFJLJGpzfhYuUoBFpem/DipxNXuPM2PancU
66f9HdsuC65sUKCEqdQ5w+Q5+VghHSsZyBTN7JW8mag+XjB+hIyA3LxCV/YoQIpAxxBC0Yo8YXQH
ARLLpEkF4wYOwy9G3NMZZ8RLaqrlHXkGQjXODcFzBKAA9SWMaQcWE8jmNX3xiiZ/4OolgSQXUuwy
AfWIKJh8cEyzOxWiO//RL+L3KiHIyh7FjwBHrHXav8gV+t5d1LvgVwQE6qx+5+2C9cozCj+0SW5j
YUDKwx9jX/IJscXX4TXGnTmD0XH+CqZPV7qvRnPfT0boqxSS5NnCQTMO1cdUKB+M8T7JMhfw5u1b
2U4jDVnjRUjnKB/ENYMZyuxdhAcA8u2nWvFDamkpRMAkKABUHMOn7W+ElTVq7/goG5uex3lGIyg+
akn0pwfCPczqW9xevYtb1Ka19RILPMmOK9Sgu/s6doyYUd/fvOxXvlAb1LVGDkovfGOJLVQgFnNh
jmgQ5PmQuqwsECdXka7L0RwYOlJfjGig/4IQbbc/iq+N058XS32rbfzrJkf1NbxjEZGw1o+Ce0lK
swoknFAljXpXUJFr8KWDVOrfj4BKxspDCt/j1NC7mDznBr36mArRi6RzPiPCecYqUvg+y1Uz6TmK
UfLiV+GxmJ/m5HNd/lBkTxnBvAF5xFJ8Zhgl8bW3dRTI65hWq0cBRtPZTA7VoXKDQxRYgf/rLT58
Ylb5yFLtWKQZlUMxSieeFBhGfEa4oEu1uzP02tH0zFk95vGs7BbB4vRfWdWVbcOYFNVJg9oHsVK9
TkBLQr69l8Grk69xgefem0m7BSEZAz6275h/LNHptSElSY65ZGRySm41/GOsv7TplxEyUfu7tx38
Fzt0lj3yvNaHs4Cp6vNkuEn32C72vontTB6y5P+/anRqbYxcknFBRB5iBFd2Jl9xSNsEqUOFTIIP
xhbRaXaXtl3LF0hxxPI+1D5FmaXzJ65KzbRinDbW0lGgOAV8k2Ydko5Kxc/LQvUFOiynKvz5H5eP
/B0raATtZznIET4c0hfRknGRpDcGqqOCU9+xl28b6S97RYEhv4SF2HVos8rixyD+yrO+gramFQCD
FwMUDBZ9jtzaQMCRch0uYZTrapt7TD0ZFYHlBextNvQlbe0JbALW/kpuZ6MX0xQ6jnMRJ0KNvD45
hMhuOtzH5MuINc64XXpYuUgBYj2LfCh06HGJX3r0oQ9PCdp2JhPtZF5wHtCMJ1njARN5pxA3mnbP
cnP/BCg0LUjLcZhjH0mLjRCbfQayWEEzvXw46SzCzP0ToNB8IFDp7bIBjAC2pN90sdMM3+SZobL9
XvP6iPV/bxpg9zr6uxpvZboE8PjVWQCQP4ZeBhJhMIza0qP2OKKaM9rVIxmGUj6hw+CHJjEQbB+M
FXosowkqrh8krGgifTNEM5dmS0kOqfDXfnyylpMCFFHXJyNokH3Xuh0pjTVWd5BP/k+HQOEpNNHL
mltSiXRrquGpGTk7bYwbFbRS2lgepqb0NXUwG05nfMqwfKNwZZn5cpFINQcTlLgz5eBQM9ttWIFP
QUsURLHUdLgzSTMgaZjreFO75W4r8LhCDOnA+2piibfZjfy4v3H7oKnwFLCkZQHWkw4Z0MA/Rtlh
6Rk3zW++JS6HgEaUsQcpMhlg5rPltUeXt4AOM7lD7UMZHYUPzDzRHhKp9iA/zoj9jY1D47OAoQlZ
U4UP2tPo2DJGRQdeh8oJl2kpStasxYygZBmhFrAZRrXMJFxxKif53CLe6WMN+UOZYWYrE7lyhlrH
NmgnDKfiBiAvpzEalDhwQ5rhYYRES+p2rG9AhlsfyhJJ9v8lnag/Ku2PbnFanoEZGzG/9oiuRdR9
my/KoOC7qUMOEn4P8EWrjX7aHRee1SexAYNXtigoTus2NuIBuxQXqdkrVg9SJuR1pIVt/zyxDEnX
mF80aGEfBoK3zec58xe0IiUgN+9YmnNbN/WVRxTiJnpSQ4McB1e/ic4jJmzJN0TzutiqlbiYn7dJ
rRlEDiBR4jFGyRLSYG0eiZ9VZgfm9niWc0yGpFpijRl2rrrtSldeJlMd3P013ap+XPlKIXAJDXRu
CFEbTg7cZ0zh3UxH2a1dkoOzKLW26oxXtigkToUuK6oK6zq50T3v4Lr+IUtm4+CpHUl/Dw7+7/ve
sVaSApAwwHvTYCA0B9BJip+66hUz7op6mlRGPrIB9VeeUQjSgclLi0hVR51jZ1g4L8waZ98X1upp
5Ct/FRaNWoadbpAqnKd78cuvdrz5rsnMGUI+hcfaLgZM0RJnScLJiwbSfRuszZHyRZBcpnwBywQF
HYGcQxG1wtW8tDej8SOTHhRczox1Iz9CpYrrvdEo2JCLtpUyDkHw93dm4KpYMtGsLPbHBCPiaBEz
JewGriRff/MCkSVpPApKchZSSDob/F1rJIz8iRF3tKZ0zc1hN4HACi2gT7N4CpfX/cXbdgcpPC/j
i+GDvucSTFozzIi5XpvuCiU8F33ncXNpGtXkThGzOXM7IC72KDRKEq0wpA5pfWODQMfN7LQEgcNk
zeiLriwDrCyGnTN83F7Di02yBqtzlc6jkooxSgNhnZqL6ExtxwpBEmIfQ/BigsIhhUuNdsywjCBt
RoIB8VJbgwDXYklWZ6EZjJXQbN+UF3sUHKUpp1V9TCphVgbG3UNkSafplbNqO/402zl6YDoreWC+
tzBWki7ATZq8LGoCN8ELoR4r1whNzoJOofFMRvNFX7/l3v6kvRbH+x9fJapUBTqxsqoSfEIQJUbw
xprxUTyQLjF2SZ2xrLSwmTREWd3mxJT4MugPc/eWFE+yxqI7/Q3SX1yiEEvoB7Dazai2kGKIbKXo
1kqt6tTaZOQsdLlP+4ec5RbZ1tUBiKtez4oZZXxteA3aL0ZkmKXqTMxRjt/4pZPxMszxYtri2lDF
q4LCkxdU4hd0DazBV8/EK0ynHGKX1Y9FovzjqbuYo/xaAikbZcIlkhxiv/XIjJSAWUfWFNh21F/M
EExbLZ/eJiE3khkfIxvccWx+1GnxeX+HWCYoWCzAsSu3KiBKkr/zU2Pm8t2+gS1iGZyiixMUCIb9
An5pDhdJQ0ZEY38oTXACWjlk2Z30vDjdY1maJdrHSptjz7Sx/KPwceHCKkH/5a8GhRR7Nb12J9KO
zIHALHI4qDwzIJJlkULIUakTo5+xaUF84EFOpfGMLdu+yf5eUJUut/XjaMgLYfqFkJ/TR61Z8YY/
GyyWO5YZCv3KsjLassSR0kRHFJ5mnCTWFM9Wz9YqNlS61taIPZ9DzUJArW10OFMwY7+5Kz3NaU7h
WfESX/ImIgrrN676uLAaIBioodJlNmkKjYjXcat09gSpXcEMEhO0TmZ7Di0i2yWzeIa3unSvHCbB
szrRkdEueq/C4mgR/M3QnNb5pVfdlZZqj66ON4oR357PM8syazcpKKnVPugDEStddyAJkm97446L
GA+OmzYEQddFDDcQTthr53SMhOB7r8UlFn7RYy+GRhfmtBkZz2beuDJCcvLVCjaF0YQpIZ2VutHk
0odUCM1ZeTRGX4m/MqBr8yivbFG3ilBrATeGOMrNuy4jUTjtvkLxFgMFoVU+FR6LV2NrMAS31GUJ
qfhol0KoeIyd4x4jRPWkgg/xNRV5avJI8tQMcfK47+XmXbYySUXGoig5nwYz6XgiOoCkZZuMLrAe
KTZTgZUZ6qKZxCJNR1K6j6andPmcgy1Y7k+Jnvv/zR3quln4tkg6UnUgDVytl3qSF/nsDiBWGFL3
ypBqvar1C5kn42OzVtCay3H6Q8eXX1NJP+tp9Pzf/KKuFaPgFCmPgRyD2x1ar8Nj9//CacQIeboU
kIlLynMVAnAu78vZazlGOsD6fQojYi6NIqEfQT1Y5l7Wg7Ayqt39ldouul5CTaMgIjbmbtRIkQ3X
okWGJcsb6GLHVnkYvBGslPvmWB5RILHM0AACoRC+wGTBVUrDEkDrsW+CcXboT380u1eiEiONDjif
12/EzipLP2ZVdrcvp9W6UUigVP1cGqQFYPr83uj/w7iVHutvs9uYKGk8B5b6HLrshn6mXQoaOgEN
AV2A/SKXYutIh9bpzmSwQH9LwUAwoEEHPdszU5aUtXMUVGgYKRerBl1gRh65QhtavVgz5qLJkn34
UFgtKQUTSRXoeCRCEsVBSEaISztrzsnk7YcHyw8KGgIlGCeO9KxmVWkqfeZnTcNqUWXgHU0DDEmt
RWxJd3nryMfgGDv6aPL36lNxykzS0l66xXMHwq471lPUduwrkqDjjVD5oJc+B3quaT0ACTRkllG6
WSGYGf9cjaxSyvZW/WOILjFUCT+Pc4d3Sl0uzRQ9Z4VwUHuWtsD2Ol6sUPindvw8Ry2spPEBKipc
8tBCWyv9wmQa2g6KiyEKBMNY1jnw82PdhuITvg6ORaAxYIllgkK+ThmCWswQdwqY7+Lbdvi5H9es
tSL2V6leXspaCqp/PCCIP+LxjY88rrsNxO8StPf2Lf0Ggi6rRUHf1OZlELSoDpLRUeMu9uNj7NWf
o1fSPUGaehNMdWXgCWHY3eifQ753sUtBnxYXTTNDdMQWkXz1nn5oHMxxmiJT/pMV3WStV2sZixB4
CkOCsdFNMp2jzI+Gfz9if+ULhXWYElO6oEc4GNK3mrd0JbLrmPUk+JvL/bJiFNgtfROBcg+gTcbO
8X5mEibewCVkU4X3J+xwa59osXS95uMkgQCkrT4QhkfllLgqqK1IR830PPuzx4gHxjbJFDwU2oBS
OcleRS/wMILyENnxDZhI3zE2v4ue/4cSCUGCj3fUPysqU0hRRgHkIVLE4GwNNultHE4aSEoMr/PI
1Oa+h1vjolcrSoFG2HXyUJFv7tFa3ODYe+VN/0N7FE6xx/3o0EBPxAYV0myOxzvRrzsz/Lr/J2yN
W1z9CRSu6N3SFgvBFZJnENpOSTMrhwjhlnYK6toKhShWxXC7DHY56TSZTpcZEbc0pL8SCDN/qdFW
lAkWkTscXhKzsYw35VMHBs/Q/s9BTIHMaHDqlCW4c8Yj4cgCowd4q4InwUpM8sgsMHq3tz8oL/FE
QQ0/LlmVN8BS0dOP5Ausd0kdlpUYsI4KBTftlFVcsABu9Hk6GFxvpUHgl9Js7kcLyxsKbzKubPFs
A+B8Hwg6Gg5pMv4jeWZ9HZQfCBTCuOckDXlOcs4+Ve9cQRCovEWIvAcFq0rJikdab1hvR6ltauwS
edwgfQgYT/TiL7nXJFZ6BsABTgVUWA7zI+tVYLvsJ+iaQgRpJPWD6loTFXj9mwS7nM3urJghnpw1
EC2rh8wsfAJ26I45qxgcJ2wiLNe305aLdSpw8rQUm0UGF4aoJMdESp74IHzZDxryEx8h9WKCCpoc
rFKwgLapRDsk5Zc6eUkhH649C+pt0uuMCN1Ok/42hon066s9ypJWSEawM6gQegxnuw2/1+FtGPhK
9bjv1v7KaXT7pTx3eiroZN9EbxafGlZlm/X74rUnIHiJBdKXBRWL70PzNUUbzr4D25hxWSrq8hGW
ZNRiXUXDYzBYqYgvTPQkcrPGKIT+pox3sUPdMGhgK/N5xkIZfoRPZ2R2hKd5/EYKefVBsSqPVYX4
TV50MUlcXyV4qlIhTTFgsnPJ8PPiYyJNPLR2eyZUY8lo7a/kfoSDJO7anBBqeVALI2aA5NYUK3dY
MlMZH1QOU1udVY8sGGbtHHWpcLWelHKOEbiivZniO9HwlOXzvkvMXaOAoYrmqo/IaMII7qbwRLhc
UkyVLMcRj9qEW/sPWHmA+Zc9o2BiNIbJGMEcZ+dCaGv6fFfO2h8l5f+YoNmujTDiZAmE/XaxvCbx
nZZgt5bO3l85xua8d4KtYi+okjwQSf+5EIzY+xIfhLczzwoBElK/B1Xt/QSsrERcwOlakKMbsAGn
kIbMuHfQEp0qf1KiFCFexuPAQNyOOkmNoGdQ+8AXhl695NpzIbr7q7WJcqvfp45OH0LTMgoWjHGk
fw0VaibZ130D73/hh5VaWaAOy1gnslpF6CbQp/Il42S3TxqviEunqYuDkiy+0qP1tIqVHGJf6Sko
K/Sk8njm01R3gHqVHhQyxIC72i763h2woYaAqVY5fK4k6WDoCbYgBo1gnJ6aUPNiFXm7Jri9oN13
c/lcdrVoKmL7hFrU52WKHloZIWEEtsSFd3mg2F3YHLpCsOJeOolJZsvRcByFWTGn2vBbIyzNsdet
UufOPcSwo6F0CvyZMhqCOa6XTV43IKDKPyrCchbVMDWLqD3mwTijLNo986HaOvDt0yTPkRkmkVMb
EE5L5c7fX+ZtyF0tM4UXTVklRZ4Ccgn3U2HHEEHqjjlGPAiBHYvdavOWXxmjsELVY06viV4gV8VH
cY58pegtQUkdTrwJ54V1g5GrdieEPrwDVOOUdzPYNOSb1iEPKYFdnJYjWnww9cC6vDbx4+Ib3Q/Y
aY0cShlK6FMhHtIg94u0cLlaYdxZ21UeaNuL4NkmEnHU9V+nmh6CnwQFpXNnC2CoRPNtdgfGLpRd
Fif9JFmDB9IpmzW/vb13F7tUOlBPnaE2C5CrqBSzBiFyBLnH4CxUL+n4wghK4sPHjbvYotALrJji
ADaBv1+YQWFgKo+xpZqym7vRM0sSevvSXK0phWZTyYEePAlI8b7BTGRs3uWghpXN7JY3E3N8ZX5I
k0Dfc5ACN10O0a4cGaTVl7ztJK78UrggJPvUv5Gujs7j0YYGyfHl/n/Islg7SR35IJzbGIpFKLUf
FLAZDD6hCdHt7tigVWGxEr/yxsQyDsxetO3zeNlW6vgHi9pUkCQl0stkuLsGtZ4NnmuiqEn6I5iK
mttHEtILIK9VdWjJYhdWl+2yFMUQk9RETX8YFWojkHbrRkbeQFbr41ZejBCnV0YyveQyg0cblVLF
oxmLqdcpyLMiw9OS2I10BGzyB5oSkLkRZUMXIaACvftrm5GxSJxukMR1ua34v6bqef8Abt7ul9+n
gZNPs1zLE5w/LlUsPkrdOVP/6DFmZYPaHE4LpiFSA9KXoHyO/S/vbIcWiJk7Mz8YjRmYHaYa5dzc
d23z5K3MUtulLGFqCAE+NKf3J+jYI72X7HFG1gpSKN3xo5qD6AJ53uJr6UPZevtusH6f/P9V1KGB
MK7BQoXKR/I8xYdEtfd/f2t4ah1idOt0P6Q5ZveAUIN+yLvAFObYTPnQ7BRXL/xefdYXN4wZWevm
gV1tDoXDssSNXKXDK1U5afVrVN0rLFIGlgkKeYdUMbhiRAlzXA6V8MylqJ4w3ktZe0PhK/hHApHL
kFJVwY0o3pYNY+9ZIUyd/h5Jf7qM5J1HiyZTAg2wrGVOPlTOKBWPQ1gdx8Vwy1Zm2N0iOlnHBP1+
GjUzJMVCvJ8qJpFRVa3ZInqSk9+Zkqf8RN8ZGFFZ3drbq4luWFkUZEWRqA2LjFICkyaGLMoldwyQ
Atcl4/Nyu5QnGRKKQZDKhnbr9WFqZ6WThul9yCc6i0fi2S+9AigxWIqDjzSrmc0afZ6JU/1gzTNt
Z3Qr81TUd3GijB0hiidVzOo+cyFF5wWSKd1IRzAyPBh2eUpQ/xje9s/49lG4uE2trBy1YqYsOOJj
dZ9HovV/pF3Xcty6sv0iVjEC5CvD5FG0LckvLEfmnPn1d0H7HA8F8QzulmvXfhqXmgC6G40Oaw3N
tlA+VJFeLI4zhpkkUprFuIPHodpn1XQo5GbjD7XAc6xNyEM3L4vhjKKW4a0MNo6j/FA2rD6QvM4R
aDfRuXK1m9YzbdDS7UbdVY8fanG+yObzE6NZV0VRobWl67q9SZHyVqL99bNiOvAuyliI4G5LqyBV
rgCd35Xz4zScifnbrz9phSi3uB4JL+Rw12Mct7GmzSBiNB5bl7WFY9YTYD+6S+zZQ3e9sLCzbt5/
zu21vXVxkUVE6Vq9RU4snR7nmthlQgU3/nqVYLEm9gkLEW0bmGB/Riahep0XwKyszfpWI69w5gdj
Gx47tMrCwBxcb9dPTaSVr1W8hWirD/MZaqm6X+bbCSjZxs7fDx4jJsm2rZ3aL/GNb6fo6xIijK5P
aS5WzXmVpM9MvTRh3fmpPZnOdCj3KWDHsXoP+FtOk+I5Fe7qbXXCLAhGvUTQgOuNyYsP4NyLioYy
rahwDc63MUBXGc1fb/sb9ZZF+wzi+fperyqSrpqYkkC8r/JzbFOiF2HhY6t7ZEy0IbN7TExeF7Hq
MBciOEWiSpP24wg620SLNjMSxnOmO9TIBfeRaCXcdRTNSEwzqHjgnHcOIapnZI0oNbL6wtaJiktV
IzLha/SxPFt1wpAFxh/sKg/RFRz8Gg8ACHSQHNkICSeY33jnvxby2O8LQ2gbEkczUmpIS7cnsPKC
RUR+zFBFABzh5kMp6YUwLvgOW99Mqpl1/Yfb1Ec7mZ841zVBXT+jy/5xqmANZpmD1A2ts3b2Jfnt
O4atH/RXRuXpzgJTYugCbBfgLBoK1MmGNeNnG9G9s66Pl4/gFKXQ6sqK2dxc2rgGury04sZXtA8p
/UUI50e0btRMeUa2QMrzY+f7R6jNPlMbwQUnWgvnLbQi1qD4DRQyOPrhac7dMRI8OUUiuFCEAGAm
zyQ8/fz8pyEdNeVFE6XF173uQvW4MESuFcOKMIiPTFK6D770LgMfSu77XbSdbv1TCA6sPUMhJDeY
BPEBnyCaMmT7dMXQ+BJ8PaaqHLFZob4x3LDdd+ASC3rZGebE0bLAvW4Hgi3lC/C9orWUqFCOgg7g
e7fsKRn2PRWhwIkWxXkPmvRGoyfwHrQGyBH6oDNNsc0eK7J+F5nIzYukce4DDWBxJZW4OasOfaHh
Sz90dpq7unQ06Jfr+7eOL3DRF4PzI3NY1P7UyOgzaeNtWQPcuUSPVoC0I+oSZDAxzZPt1CZ3ukq/
LWJze13+GlCQLqPNRQFPlUY1yvZi4ZdngL9YE5tJVW79c3zXIJ3c7/S7yPH3wbnY9kfW3DN7IzDQ
w3O1CT3tRYQkyEzincYuPoEzy0gjUzVnEwOY8rdAfN4Geza7IXKW6x1TCzmcaRYxbQ0jxa3A5rSM
k7GpH1lE0nr0MGzCHUhYxNmmVfu4yORfzDkmEdKhh30Yc+ulpeklU+Kg4CLw0auvg4UY7nXQKWU8
awPEEPmlInZqxI5jNIInlmgtnBEWKHYlUYUmIpI8JeYXOTkZ/f11dVyvRi0WwpkeMUKZwY0xJpL/
ZIgDzwADvAtAAlfaW533lwI5+2uKgSBFjJSGotiAr34NjeXHboPGQScRBuWic2JbvLA2Cv6DybSQ
uZnyYWsU47NB+l0rG05Ow8frKxNYlcld28QC33oko5z93xGif3AlhVbFTv299QI5G0Pm9D1JNMLU
quopOtgw87Ahle3v/ZNuI1lobmR72PkiiMf1Z4VxEcgtLAllROgq3EX93KGoh5Klp76kiLTSBwNH
JrpP17X+Io5zkLFkjmPBIBd09bktt136ORMhmAmXxHnAtpaJqY5YEqvBEoQLbKDd8P4z0B4KuWdX
dYMgoabi0FQgb75VwyJrJCINLOFUTU6Wer11rMJdGz9pqLTRTUsEzZTrZo3bRbUsFQDrPHdCH5gR
suEjUxIwiSM5U1QYZVIObGAfHPOi5rj1DV3I43Skgw8pugE5wxr9wGxLJ91mDArZvr/BhPvhYyk8
ikqMYWFLLR5CHlB7stmy0LLw2DNf9ZKDiYbY2CnB5PpK4wq0d6cf7PHO+NgE8EI458MCMiiBIqHX
o3xuPDb+CDSmI/08oqyWetGtqBWXaeM7i1+I45xYNg/GqEwIxtoidrSi34Z1YZeDj3QCsX6Zqerp
gbq77s3YEq7J5A60KlXa0RJNdcAdPvUtwCEV0Xza/1Cayxlylp4NYVcmMc5Q3ZZ7RhHTxUiu2+jH
3SNfsVdyZ3r4u1Vxdk/Hfh7jDBmSvj1M/k9dBBvKduXarnERD1FDUocDmnSGSN8NFEgj87egl1wM
yAkCEMH58JhtWQdAroA1VTbxXo9vtFFw/uulh4vS8WPZQGguCqVExXNONllqq78taLnk6I/KQ/m7
n2zFgQNz0PUjeOivuv+FXC7o0TKLjJ2BXAxGTprpOUlPbSbQgnXFQ+O0Rk3Q/hCTO6axm0tCGpQf
yh+MNqHcxCBJln/qqIPqgGkRkXmtntVFHA+S3JhtFsedihGX5Csdc7vUBKHHurtfSODuF7UOTbNm
fZUMyITBFIUb44bFVNlGuhONfq/H9Qtp3BElrSmPJsFtxvjHGQAC0HHvJLDFwm6R2fSd0BPlGtfT
5AuZXJw65po56wUK5OlJAR5vhhEXsDk2mBEoNmA/RBlMNPCxqogLiZyTn6oqMeIR+ZE8bm4xSvg5
LMDJGerSy3WfJNxOzr1TuWEkuMhgaI/jD8YMi8zg5+Gl/u5vlHvrHmHdU6R414WuOqrF4jj3jsBB
nqoeKmnmx6Y69Zi46ibVjgOBG1kNfBZyOBcfqEpgwR9iSujAmDXY/DkDXhIFxaKz4vx6XUp9WAGO
0aX+GXBddp7uqvLp+paJvIbFeY0AtMxJNEAFSbVRDxQgC8HnGgEOGn3ZrB8BafJPgUhmSe/uE5Pq
gLVDoxviffy+eL5MXT5ktIZdt27xBfa2ZbPVMnj5GDjBJCr8rtdFF+K4bSzDLBpphLBYvVd7Nwfr
ebxpd1VsTy/jAwuOWWQFGooj+k//cqXc5iaaPvS+IbGSESOCIxgsAWjFJ7qtMDsuoqJYrz9fFsrf
nj3xx4REuD1ZAbjf++d5Y2xYJ2a5Izbd+v/hr0/vw7N4mG29RrWQznnrupEjI2Dd1SrGA1Ga2vit
2zYA1GrRT+gcEtcabPD+PrExFmFL2KqpWDL+o5Zh6SrnbdSh8cNEQbqSgVABSWYfbzIn/M7ec6Aq
Oodb80HEwLTe2rKQyXkbqW9SsxtA+BWPYIepO7toKECOe3eUWw9kUIcg9yNnMOpdmmSCwgvT2Xcm
tJDNmRBK7sZgKbDaxkfPbyWhb9PvMWyqg+ds8uo82ydm5F7X5tULfyGTsyOZ+LKaV5BpxQ+KdZTC
X9f//npwthDAWUugpLVC2GweOU8Oe5KHuR1sx2PpsflLCbOIFYDpRSA662ZzEcsPuyuG0bbmgA6y
f9jE591w8Ld0N+4ip0dSj4HiV2BXZmMP1gdBuRbSObMh8TBrsQSjHRxWQQPUw8Z6qI85tcfD6OXe
sMtEDTiCg+QB9mZ5CpJ6gqUG436O7yuQyF0/ydV7eLEmLqwxEoTwStWByhk3STJhXhxMyHLuJNLH
dJKNzgFkiVIe665oYF457mN3Ug55ejYlgc6vx6DWRQDby8VdlXVR0naRhZyK/HUOHhJyCNoTgTZM
t2WELv9fpuxS43kUcfIwA35v4Be5nEPTfLMgk4LXsWLMG61Sn5rM9xr0ajq+2m2MyvKuH9m6Q6HU
VKiuofTNqSEIPGNJ1pHn06rAaePbPL4vtG9tu5nIjmi768L+h6VfpHGx9hSDdzgLoPRSCA4ZNFH+
0DblhtwptaPb4c0IytTkUUwMvK74F7GcXqKeVrRGh4BqVp1e3VvRl+vr+h+u5CKA05aiG5WkDaAt
A8bHyztASt6iX2FDTuMOOLW4B0sPjdEPLA8A/BNhnwhTivdKcxHPKU0ZtlnR+sjfj0HzDW0Gj12e
bw0qOr513byI4S++TkK22681t4nAxSo/1k0NHk8zj22zVU4l0Kyub6vo2LjLzshnKlEFx2YWR6V5
IB/zh5f1cBdbV7YlqldwIqN/TukLzR+uf7/oWLh7rZIsw8hlvLk69dzNz1J6iMZI4HIFMvhWazXS
AaVHYb+KGtp9cGpo5dTF6Fxfyf9wh3+2ip9OycvCRNYOCp6ezMPwmRW+6FndvHZ7uCJEELYvV9SZ
x66qlNCIaqNnFT1t0/1neF78zBIuinMLcp8EQT1gbEN7ZIX2fFOBDiewixRFdkZPl/Z/p9A8hpXZ
9EqTSBOeBb38DKjbbSMcrFsPx3El/seh843XUzsZRRgy7Lezf9/i0ZO6sWvcjPfGw+hg3Gxv2mQz
7ebY7o6iUqxwRzkPkQ0zMKwCpLsYbwxrUxtBwKcDugok5HcfmpharJRzD2ocl7WpQyd9YwCko7aL
GtORFE2g+8wLXNNGzkuAIg8JPAYipJj3uTTZVHruK81W6Q9Ad7uj/nTd1N47PUtB+72KoIZohGqc
0+hLP620GtFFVt1o3UYXdYettDMyAYQqrLfOwDMc611ENgoNizSrVfm1jl0h2Hay0ZZjWwps3ZWf
rd8Ar/7afrX2wfdBCDf23l29Fc4piN8G8jw2CpgdtBetvTHKm1JULWJ/4u15QYSmoUpkgm/S1DkR
Fi0iSoNEdqv8RkpPeezbcuSWonL2+j4u5HDq12aJVRZ1yvaRDX11W+DqHtkEJCAkHMaUW54xdX6P
eWP3uoasPEDfrpDTyFltqSU1Fjbx0O+bMyYubYbIHR8aQcfTqi7qmmmhRYsQi8drqfxMLgeQk7qy
DtynqHTGINhfX4z63rywGENXZYWi7irrnL6jT2aidR7J4A9okJh3ouN0qMC5pnrVNzxQmrO/J27t
sXdYbve78YDaMPJht/4PX7XVo38jqv69v33efBDfATUMUgEUNGn+U/nWgGtdC3GtVy3hsm6+9anK
a3WwjEl2pVS25c5NC80DOaVAV1aNYSGFC7jTaEYDcRGgRJRrjmyWzlzsMG/vzZUwEBEcJF/DlHS9
0VvmuDD2g2mHsPui9cgipn5ya8jZnSGT/AA0s6/9OHW2oclnyx/u9KRz0nDeTnUMBFFN8syafiu7
8levJeeoNXf5LM14l+BfdPFZKSc3jHq0UwXZV5BgH7S8cMIB3OFyGSVuPAdHLdV+0UG9q81wP7AB
Oit+RPd7aE9yuidZZtkRwZzdpKDoGAc1tfMJ/7hSv0ihfGcSvLlQqwfM3kNRxSeaBxgFyItTZBih
bVbf8qjbFyF9nHszsqOurW0zVU4AKBcVZdfPjRJ0VMkwite+q4WT7melAqXcABMPZqCIKZ9MCTSp
QeS2JvjlBCbI3njvPCYe0v8VxtzAQhidCCXgOpTdDq+X7ltVOXRTbWMZSRjG58xwoBk7BDB4bcXp
7j7SJAGTI4pMceEZJn1X3zfGsNQDaKnUSN5QdN6oTTuwBAloZFbCk7dyuKuhrTFoWSVQ0cEZvOio
HdvX4ATm7Uh7URZ/1XkuFsXdD+Fs0nbWfVzkwbNqPCaJKIG16qgWArhrYGzVpKosXX51VIxZkbWh
iVGZVlVxIYZz0JM/kFRWJdmN4/xGCUOvm5O9NEYbNc7+def6m/PhS4uy2dV9VhuyOwIshtz3hqCR
RLBjFpfsUGaMhVMfF6em/RhmT9J3rb6xtF0JkPUysvPox3XLEmwdz8HaKpaBcIvK7oS5MzXcDdXX
tE6dzhSpgkDX+HSY1VthqwIOwh3jbxbCnuTL9YWsXlYXHbA4D5G2MrVSuCpXjQ8Zcc3gp1V9uy5C
tAQuLB10qSjGHNcuMZ/G6LvW/fuU4Vvl4ow/68zMMgiMH5D+BzoXTjokm79bA2fykannQ24wk+8w
0tgFdic3Ame9fhKgC7KIbjEw2Le+ek6N/5wETb4W8m/cEKO0/8gqLiK4w85BExRQ/OzqxiY0zlki
aARdt4rL3+dO2vQ19Ef3+PtlBZBZo7KDJLXj0QAZmyXYLZEo/synKC3akeBmy45TEdhV4nXqKSE/
/27H+HOXkkSvJGbnGlipbgvy7xt0LRw1IQTvNRmUpJzjUseZlgqBqwfp4F2dVzd4j27R/BPbox4K
nNaak1zK4kJG3U9JIzeQxV4Xyi7YMl6X8CC6HteOZimGV+S6A09jBDGZov9MldANcm1r+upzVQcC
hVtJO2P7WGhhmgTtirx71AGjAmJxWUalZ/LUxJ5+MSgygvJv4Tb7AIgn/x9K4FVTXcTenB2hNR/Y
wOUsu4EEjqhQc4LQupEN0eTL2nktHlAGZ059TVRzJAHu51eC5R4Ey2wuT3Re66/OxXI4W5pKq6pn
EsroIMmcyTr1zW/Z3IfRS6LetOaXsryj6tMH7GohkrMrFSntLpdi2SUYN6zjxzm6/zsBXAjVh0Nt
NDXWZM6o2PbqUz4KH0bsI99H138euAY7v0V0XQ91M4Yagtup02xZwpOhvE/jn/P8VRfiwjCjuSKL
7wSQ0sHK5A6R/OB78oEcchQhtIcYTTg3yEc46WdRLkKg43z5qEgTJSUyMgRpN+wV3dpiDP6oJop7
/ZxWLXih5IRzShLJlV7vcbOyyH12c6QXVcfYhW7m9GAiKR+GWzEqMDPQa7vJuah46MJCmrCbZraV
tcfaEr1H1gX8eXi9drAsVANTpklXRlA/NlIie2hPxYvkx3zwQYFTPKZigESRQE7fdaS81ah5Fdi7
2QObV9D34cbfsQxt+Tm4FSVTVgaUEHVd3pav6erFEvvW6uK+meA1Tow9rkIfjL7P9owpTNSYuK6L
f3bztUi3EBVOLVinehPeIn7SQXTpAwlBRHm6Uul7s57XAb6FEH8ccWdRhKndZI+uBIKGZJd47XdM
a06gvaxBsIGh1Fd6V+CDHkX2JtrPV2jphfzOQppOarGfwAbB2K2CQdFy13pkg2kTQRy4+lxeXptM
mxaygCMMBkzMALxWNRm6WwxzS4/yJveijWjee3VnDarIGCjQTGLwrmSeK2SHWV46P/2jm5UTbtQX
GQOQGDp3qFOdJnf8yqhFJwC/OQIPs6Y9jG+bgH8HyEgq56bjbqBxz2IE/9zuUxcUQE/GTYYEpFvt
c0/aI5ofjpMosFt1bAuxfBNKF8sD9Vlkh17X5y4CqBV4F3CoDH1cccYImBPmpv9s3Yna4wTr5Ykd
5bKNgCLWyBjiuA2j2968o9H27/aUbzhR0tiP0UIuu1GKzjTV0U6KHXhj7KBvqXPrbwxf2bjTa9FZ
rl2Dy03lHPcUGNKos5AICHfP8c/GAcjdZzZNbaAx7BwIGUFXY9mL7micocRKW5h9hKpGU/h2CAw9
8inWXrImc69vqOjM2O8Lg9SpgkkYHetKiGxX5inOQ1vu/zX8EILlxWK4OC/tlVANWF1DCr+N80PZ
fr6+iLV4aPn3uaBODho6aJmGRbQPLZKa5i5O7yvzx5B+IJu0FMRdds2YpwwTSHZn+bFsT7R4uL6Q
tcsUsDoaanVEVvA2e3sacStJSdWincqYnmLa2dT4ANEDzsJiLzs0oCMLyzmlvKx8aZLwhGCd8PTI
YPbkR0COIM1HXRHV26oWW4ZMsRTDUDRuv0w/on5VQYuL8nc1eD3qnOVPMEYLrFMkhltTqxhqWuGJ
yVCTN2Pz2Gg36UTcqhBcX+xz+egNo1T/XQ5PWxGUVCn7qUaCpBlsrdlSxYvV+ywH6Gv9wwQS63Vt
WF8WUvGvwJoQ+1Yb6gi3Wq4MuD8mYPgcBx+OXL4rC9GozKoPsC5y+FNKlUxPixIqkd/RYAtXA5zQ
60sRieBOqKDEL0elQ2FdI6fMys9KPN6rtBTs2JoYGI6lm2CdBAI056VLdLU1pOyQ1AgetPLQjJs6
Fd1AazfBUgaz4aXHbDTQuhO8R9jj2MSooGu67MHAmFaBeBGJ+zpFEjmvMHZ1l+Qz1C7cT076U7ET
Lzmjr+RAf6uQJxpfEW0iU8vFAotIS0idwpqsCtwBEekwLZA9Aubm8bpOmGtum2iqSVUUaajC12io
Jc/VVOC0WsV/JIm1i4zhIan0H3XTOM1EXaMpPDksbC03HsJZ2xlV6QQjCZ1ozJAJLXX8i+bGSnWP
TuWJhKNLSNjbqdUc04h+IXK4kwoTNd6pOtVqezAG+RDLiQ3ohptxSH53UfwlatQbWaqcfAZCClUO
uhkfJiVqbCsJNmBtO0wSouJM9TBP+DVSu304NN+rLt7HFWJIQoDKXqcHZLi8OAu3Wqt6GfpFshT8
kimwxfSic/0APR5TY54MP3bieb6LpHkbdtlsjy3q0UER/5hzkM+h5SqoVE+JlZ0cMB7ufFea5o0c
Ti91PnsoqHm1ZfZ2r1v7OgJEcdi+KKXiTBHqa0nGtNE/qaFkk2R2/FFie/md9irAKcgkSICtKYlp
oKVEJ4ArxfjFWyXxUz+q0RqIs5s2DbmLklNnCC7bNW+7FMH5jFKq5RQdzWixbEu7MydHVh9H8FpE
mTdL+z7aXVfHNW+7EMc7d7TBd2FiQZzS3Bf9i+6HQDoCg42qCDLIa5e8CchZBQ0QVHnXLTOwrrdp
xqU4ZE9D+RXPlr8UwBlwaPUJCSkyG7V5TpNzHUx/KYC7mKwiTJKY8Qvr1R2apBLj8/WjWFculCMI
whQLwz1vlWtKDN8yNSiXT57hzjGQAEBZUYFLJITz41kdK4kV4XYNre9d+JMYp0Gizt8thH3DwpVW
xlSXWtyj7hFn21g3N1FobKOo+kAREuzsf/aLO/BglHuQmOKCYHgl2QHwyVvr8P/I1zKL4+OfpRzu
3Dt0e0sBpnNc83PwjXFZBh7ZYzTUC7aM0M08jc7kBo5+jM/J93+/k2he04AJo2OMgi9S+WlXWMkA
nW6lg08Red/F0sN1EStISYiLFzI4jYjKqOzMAfcRWq5PDPggdLpfGeY3Kse/s5zW05yc2NqXEoRo
mOB8UAXPpPX78LJGTlsUkiCGzaCRTVE7FXUC9bGB7YZS55p1711f7WoqhuiIklD9sVT8/1Y3y7Ao
JIUFs9KODXcVh8CzvPG+2o/b/CxKxaz0kLI3xx9pfB2+sfpBn31YAkgE9vp23gw36V3uYmIatyB0
RwPwlLzBuOX3wE0FVri6rwvZXKmrj5Ip83WstO21YzaiCaU1nCrKnEZXd5iq+9DOUl2RGY4Re8i9
3dnASibQAmKtGvICQBkMPPRC+ptItRmOuuWqAsVdP8qFQPWtQDoWwMFNIXBw1IOC8YfxKO8JUA3Z
/Hn2dF1xmBbyTgDhmoHElUrhdDi9wVxgmGI0QXGz9CmJ7lp5N3Qf8WdI7VPTMnFL8qqpycWEmxr1
DUDzAR6S7AeMMYu7tddWYl7E8DrZ+hMGR8wW25YOztj7NqEPJJoE2rd63S+kcNqg+0VljjM8l65+
MsZbf3b//XksV8EdfpcH4ygVLG5RTqrlROTU/Xtob0tZiuDu4znXjXTq4JgiEGPUDFBhpoLoa1WH
TV3FlY+nADLunPPNNI1mCbsqGSALBiE3lowm1H8mhxWQoggKJatnvxDHfl/czLMpVy2VKjxylNib
Q+slyo1tO7eF/YHTWcTJ3JWJfoR0DgMW7GnTdq6KXRZPXkHMzXUxq0l8kxXzWY8ycAM5q/S7aW6M
AHcXo5tHSAZ+dsx3vRIRitBWVubxoQ4XWa9l3cXedYmWIyqDP2XwBhj92xWHGHOy6p615Xf7Gs3e
2sv19a2+BRYiOSPKoqpvJx/HlZNmY6r9DQ3mCHlRadt3vpuY+e0o5R9oVV4ukzOsKUh1bWS8VZk6
7ZDE8sZRRPW7qoVUYwDfGshT+G7oORmShPrsFUX3eXhUje9G9fn6zq0W2ZEJ+SODCw6l0FLpUMN4
Ey1N7YrMX8cKdKuz7FmGaQdjdOc3it366S1eP9514exv83fFUjan/UPQzXqcYH1FBc+UZXajhLbC
WDZEfXFMv69JYgq00ElpKvSJJtBJBi6m7f7hkxSHwKIFcWaWSkaAXBnEDNHg6GXnkeBBlVw9ygU7
91osubIgvmc8KXyMwY0sOZLpD6WGyWw9POfgDrGVuXBrBaMAnfFCRiDWdiUG4uNjlsvHSDN2ZJxx
y+DV3wANqen0l7aMj2E3Pqh+jlkTEt0Spf5Edf+h6um+T8xfmi7t56z8rQcYtS+Tg9Q0bj2HP68r
w7qLpwAOYz1HivaKH7E4o85X8iFQsSSWemYoabhuTz0KjeVWuxPO1LNL6f0GXqRxF0oRp4D4YtE0
wzyNdliVo4IIs/fiHbJmQlge4eqYrS9WN2FaMkZPK4NMYP0EjYOpbzQ7M8iXYSdEKWAO793qELoD
BRf8AEjlv5VGYy0sMgJFrFHn14FfBnTME1BwN2Ls4vWVLWRxjrDCSxkYgVhZv9E2SL7skl1wyHds
oq0wbVGNmO3T+5WBvtREkd98N72h93hGJEWOLi5QamNKP9m3IlDHtQcBaBX+K4K3LR/oikbd4Tbx
Y+u+ysz7alDRwF8Ebq7L+8TQa0GMtuo2TMxH6XiGANqa84PSBLRTjL3gtGLZI6OTyRiRSr4m+oei
qIUgzg12zYQG4QgrazxW5cYoltvu5u0/oAe64L26HnQspHHeELMMdTUQYwY+GQN5y7aVe8JUDZim
Ba6D2ep7nfizf+/6MHQkS7OW7V87OX6YeWh6+kiYflkL34Wh5IXlk7hGWl86xNKnQvou8H7rFntZ
A2dFZpGEfVCgCKoBeLUex22qlM8ZLR19/NXDjhJVbew8qZEPzmJbV6yt4ANkwSZyUXximGGXhGQG
1NDrGxF6YRwABe6KLFh0Wuz3hSecCz30jTlDxFHcaWSbl78EK2FbdU0deFfb9SnpKARot8y1V1t9
z2jC2OiwuBK/2kUC92ZQ9p7X342SJMNsBOWAZ2Iy2doP0MvcgSgMGSHy03+Ub2ekvFpHPuJZ78q2
uGNs1R0upHPh25ARKTA1VM6UebQb62TmpR21T9d3VCSE808WrUxZi+HhffpsAashe1JEpe3V7Npy
GznXZBm5as3Sq7NgxFr1YwYYocSpkF/z75JtDTqUwImeMQqEegXOMfj3vC94tix2kvNWfkWVfAxh
4Wh0Lopv03SURBOcq34e8zEyBp9QKuCzlOCn6vugwSN2qjW7MJ8LsFLXauXJowgPav3ELpI4G1OL
USM5szEzT2+IIZ9D1K9Uarr/XjEsUDpi/FWWTZXH19LKIlDTFj5Dql0lBpaujhG4++symHLx1ryU
wSlGFCjFRDQspZ20o0RnL5eikxZk3jS0+ymXBI5+tT9qKY/TAxqaMwqScMTmV7JlAU240feFIznj
g25Hd4FTOsOTKH+95hMXQvk2WpqrqVwEDebRhmORfq/ax+ubuKYPFlpPLAQXsgzsqrc+FxTOuB9b
DbMu+c+pc+XwM0Yyr4tYHU+20MimyVAHTEFzByV1VSIpI9bQPk+IOekTCI0YkOLDtJncAgiD8sZw
yFPgfqRUsxTMndjQjnmDgU/UN4J+MyEHb5iWh2lKgWasntFlfTzwRWyZc0rANeT6HYY65PxsRONe
sIfskn2n7AsZXNxOjCHq8oktpbzvUOfVzsq8aUuPll986aHPtnr/Kavvo/zsT4l9XTg7n2uyuQgk
Hauyn2WsrwoeY+scWKdIw3N8/IGCmx3Rl+vS1jXyj7bwRTw5lgnGdtWZ8UON/rE0Ntq4vS5ihSvA
Apf0RQbnBWk8VwjksSLl1toZj/oBOFEH8xR4EYpTqNwAdcPydLtCc3DmDsfSrc+iIQbRMtnvi2An
0qIxGWM8aifL2klWtmdMjkOYCxRHpJtcGDDTNK0shdm32ttJcerU39f3cu3qsjQMrWAu39AQ7Lxd
hx5KIS1lYBz0auH2428KXjLdPMSFqD+VGes7LVwI4iwgl/JRL8oKAc30GMZHdE/YCqivjMnRYuIE
MzRyEs0+r7uuhVBO9RN/CsqAwufL28lhCVJ58oxNcvDdHxAMSOxp49sqQIfs9JcIsHeFmQdauhDO
fMJCRXqS1LOesaSR00Y2C34UAGG90iQH21dcQQCPNxvtUCMYZw3z6DF9MW/qzfUTXn2uLb+DsxYN
dPZVW+M7it+sz1zboUdFtwGM94JZJYG+rquTSShAhNnquftoCkcp1hv4OavGUOy+18pNnbi+EggW
tRo8oOcSQ2yKJms89MgISi+9zxHUGeaPIL3T5dE2tV+DtZlnERTdqqUvRLElL44xkv2wJ2mKFyLm
2GlyqoEU4MeC9axHJwsp3MYFpY8lzRhQYtCBmjsCTAXJHdffDS6m5pwA0IGBEP9j9bQWQrmbXZ7k
vtZzFXMOWJMV516WgNw+twnADQRKuHoBgjVTNyxAIAON5u0u6nMUl4XRz1hfx0zQ80sbFwQ602s7
w8QN/SQQuH5sF4Gc1uNWR9ykYeSm8Mi9EdntScfzbXyyHHI7hK50yDaWK5zDWXvtW2AyUPAOwJQR
X4+RQJ/hxya8HJvDmT81gJzStij/fhW/EFfzcxZRqQqAGiIbr/WahWKaRlJO2oS7oTeBE485d0Bp
pfGucdnQnh47onBsXUcXAjlLUGIqx5JR4K5AQnCynAYjOP1uuqX3o6fdz46+kXfdk2+5gqNkXvrd
1bGQy9lGo44GQw6F7gDgMntgOF7BiZW5Yjs+mB/Jbi23lTMKSyvSFESJCGC2xU3mAXcPuPvt6ySO
KPIUHiG7NBdHqCu9rBasqN5v4k+zC8B1cBNG6Cqlv/Vdt7u+j6vWftlGPpuWVwY4Zgr2FslfSDLa
aQ9uFAAzNflfHhifVJvDtBqGGIrCirqhk3gKBcuGaTN+a8yi/by+rtXIYrEu7pKPgMxsRj36mOmc
wZlQeYfsZOHROPHQh+XO9Mk3671udg/X5a4AX+OKWwjmfJrij3HYoIoGvRy84oGAyBPtm3cFpnzi
g3gCjnmsK2bwGm8slGUwfXn2JyR558mwZ1R/wqjwBEsSyeDC2obQMcxq+JT0pP8GrSTYEUuv2tce
ayrB2OdZaAIireScSi+NdaGypr9KI7thDO9I4H+LK3pnDaHTF8VONsIf+YwHU5E962XlTn79YA25
Yjdd/mkc1ENMRSicq3cHYRimpmph1JuLVTXcw0lVYhek4KFXPbl6psO9YKdXb4qFDE5rAzTugBUV
MuRtvp/383HeJp9UVO7FN8X6oV6Ww+mpakWEti3MUdc+yflJm0RrEQlgvy800xxNsAZlWIt6XwIU
3Zld1hogOYlld2jvwsAwWuf+cv84TUXkEhlg5Mbtt5EhcNjOO+2GbsFf9/Shtx4BKjjqUmAA4IHF
UiujiaSjNBVOj0Fr2hM996La1KoZUISygE6i6P3l7rjMono6WfPsxsapKXO7Mj5H8f+Rdl1LduvG
9otYxRxemXaePUGjkfTCOkrMGYxffxfmXGtzMBRhS+U6dtmumt4AG41G9+q1DoXAuQPWb5yFHeZ2
Cztz7JQax00LPRmpJm3faDOelqC2s0t3AgTd3v5Sq85hWLQCK+OdyRZHC7Hv9LHHh5rAKKReQpEX
hulJeRcXFwYY76t1zLD0Iwwg1vuyhzna2pZ2xBN2kHR186/by1mP+gtzjON1vdE2QgFzkHTCqHXm
1hd02+wULbDSN3OuhhRv/5gAWeVBGYPgcXbj9FCM15o33PYbl7h9IMb1+iBtqkaFAeKaOxVyQ/qh
z3FwX9WRD8BMcjZw9XtZClhnAFjSUF1+Gy061cJ4dYfjRPzZR8d8F3oTOET99pAdLZeHW6S/nvEO
MAKiiI3pIIsOpL21VtRF0WW6gVykF36AhQ1qd/lzZciXKEjvdAiOba+O/rktc8zXIhjVBCEf6imi
cBaqfaj8CGpO6OOZYL6X1XR6Cng5Xm3yDuT99kT2Rfh9exlrZIoyBt4k6VUpTWc7ABG46vpMxsBt
4+q76FDuiTtClbADxIG2wXIgv0Uf7KwnaR+4hqM9RPsEatrR6z88aO3KEcCPsTR8QXxAkfWYYkqy
RhsUDOCp6gdZV45DRThTJ6ubCk4XQOgkvN7YmfEulholinTExaJGySI4RGSGfGXBuSp5ZujZWNyU
uKO1XigopSi01uUU1NpP6ehvfzueDea6n1ELgpIqlqJXd1axr5VzOP3vMEpZXOwWE3LLLkZMl3Go
rDo4mal0HErZr6eY8xZbyexhBiOKOpIwEa74dreqqkjjJLTghHpqm+I1t64m+N5zjGGq5GBKH1TC
sbjW9YULKKhQm8j+gEV+a1KJ5cHMKedr7xufdIiRg5LhMF3AV/AsfIzuAluDipPi1YUd/YCAHyc2
rjr6wjpzO6tNmYUjJlHdTj0C2NgJnOi0FuvfLI/ZUXUIQrOkjFwNoj2ISXGUIwxwTMjRUr6czEqO
u7AGYc63m1kKfTmaA+pL9IHUPkbn4IEyrmRXbT9/pTKI4jfrYXJzN3qYqagLj5lgezs1FpGf9xaw
DwCluST8KmQ/rYyXC6xkbW8WyB5nEUQTM7gg3a6xFcVB5Q5EMtNnstc862J2KFHIqO1mu/Hz9hH/
zXfUQXRrKjgd7K0mgEW9A201rpmH2e8P6bF6Ub40P/+V+0gNm2Nu/UPezDG3mhVX6DMXmB7/lyuE
cq/8t1whq9HLupliDqCUYvaxodwrRH0kijtD8jrMOFF4LYfDd7sZYc5Zi+55EdJTnn4UrpSiNHeI
hWIrOpqHad8LtvZhewfXPJHWqkEaJqI+qDAxGZSEqpqblL+iVfdmC4YjjdtvoH+DTT2WNuhvWNwt
zaApVp3DhnJVLJsis/pTtR+dZq/t7ttXBe0GAhLEEe6BWgERa4h+w58sU9FF0TAV/Af1o8VPILGo
hU1RoJUKtGACUm7OvbO6jaAbF02gcvAP44dCMAupRLDEcdY92Sp9Jag4ukg0Ar7bxYUJxv/mPJ9p
KgnIOYEQs4U+TXVohi9he+nw9OvUHxJSrj/YtYVJxhvlemrztgzpUIIAh5d8DE//73O7aJbcNo6J
+3M8zXFIiXmF7Bqo92P5VPHUI+mv3Ng4djwAQ3Q13kYISXPeHWUxceTZdPQIc17asKvmwk4zHsvr
WqyQJAPwSt2AN7BNhUTpFd0sIhCijbmd6f9MUAgaLE6w4Blhj5XRiLNiYuumvtwBav4wkugRc0qc
L7R2lSzXQn/G4ugI3WSppTLQzllt12Jhi2VhT+Zkm7zJobU6viwhoaYtX1lTVeaURobZi0GGOSv9
YXTJh+IKpj8HXDqqOx+jfXuNvMyR7meB4+b05LxzkIVZ5rLMOg28rw3yUlDqgE37oa01O2lPQTDZ
Mqb1t8/U2vzDm0UyERcVQ1MdS7wZMM7xZQzryzQlu3hS95IRj7aC/0IKjJHE4t0gKz0nj1trPL+x
zjhNWujSjH8Dza2gTk47z2d1MH9UWexEpfhEwtI1hOghxvSFCGxLG8vOKPX20BZHbTRkaE62T80E
AedAsSedx/O4elLx9pZwD2FuiH3b5UmTYKYFyMZyiv24G46tWe7qRDiVQnSeAEwZSi7/zAoKVcbj
RgVsHaRYMvuEG9u5U8wWpFjqTnYEG53wg7ajXGM8DcPV47owxFwRs25Oo9zAUN7U197A23gYzthw
zntx/QtDZx4T/RiyUVjWK2Oc8jEZJtQVjtEBYoln0FN40dU8DPdgYbAJfSY4/9XEweo9v7DMnKNA
ThtLyZGM0TmseE85qQBie0juQjSphj2vvra6oQtz7EGyyCyCUBlxvYMqZOwb3T8pD4i6GvwWNpjj
EmZWPJcVEnVxJPucZF5Z+mIH4OtUc673tdXAES3TQO8GRVXGPeS0M0VB6JH5aR9UIbGj7K6qv3Bi
D/0CbKQDDSx4ljDKikyOieWohCuhWOPdQ6c0NMy8jKfw0juUGrHg4kxWV0TnjfEPijVsfRW8VWkr
NSCmmeJhZ7TGIYV4TV40HmdRa7kXGtvAdYBc31TYph5grxFq7siZG9UTf+qAJ0SQA52+Z/b4M74H
CvrEa8WupWKyqqpwDEqawQ7qZpjWNChjlito/WOjZ0etyWs7zurHLEFHv44m8O23emKHUbLfXu3r
HfjuE6pwEknHQMo7hVkxFmQy0YdyHFmQIM3Cz30vfVOI+WnOGk9pUw8q7Ye2BW8jQIl5X9mJbNjp
WF2FLtuPc7If2tFps+xxLIv7cRg+9nX2IR6i2kZvGQiSIX8ORfmqGz9CUfNg5GUaKq+TBic3Es/C
SNbYS41rjdInq4pA5DdDzzFUvH4cwn0SjH5YNU8UWWqJOieLf38/gNlYklFoUyjtwrsvDdxShYez
6ppZY6tUfFHKbKMOURvLQcpxUQ1OivXa3Xi7228tsiEtMoUxw/j8q34WWjrXKLJVzJVSZOmk2BkG
giE6Yg8vguJuf+hXmsst00x4CyYL7ZBKglTHgZY2iwMYaH1IaNO65vQ9PdAnfOUUu35HETjdXr3w
mDjfB7+3i2eCX6kpwpRVteJOGSZ304NVHq0ZpVXyP2eYb+0wUUkJdBJmmCBz6xkUHqq+16TUDsz0
Ka64cJ/3EfCtLSbMEh0UxSTHmjQb3bkzxcGYTwNIQipoofIINHgbyDzZDEEC25wiqG5tPAnyj067
I7LmSNrLtqu8D0dv10SPzSJDtyagzMahxJA6GMDSY7wb/P9GzmeltvPWDvtWy3pZbdHafJ0oFOzI
CY+pE4MOtnT5ZKk8ayxtqDB2Uq0GvUorgrFtoOWvY4AHJw9XJBBSOacC+f62erM4Nm1Ky64JSKtA
H6wB1OwkzYch4Jh4f1G9NcEEk0EjRTwWsup2yg7PtAnMX3/lCGwxJ2oKHTxOsfbLEYin+rnfcu6g
lYH7twthAoOpxlMxRxSQi+HmFEikRrQLkI9CCgkBUQMk0MSjDYxovDL0yguRWtag1gVIMEZNmRdi
rIRNMKBGDm5ix/gg7vRdvJ/31cv0vRts+UPjtYfUDwtbftze2XXvuNllPl1YSpGeFxDE7jO/E372
+klCvX/bxrp73GwwAT8MdD2TlFZ1LQEqCy+BzBs4ev/Ofbt5zGdDS2RWK0xsu4Ik25LZfyjbbt/o
k28ZEG6xRmd7PSvFzLf2mLjeBF2tj2KhvFbZVaDyRnSjHeoi1pGqP/NqmVzvYIK7Zcj9JClQb43O
3c/kMzrgeICY56axv3Vue6aD3eXLfL+9TN5nY4I8hp5IBBC76k5t8j0cu8yuivDTto2VosHbrWRC
fKPlImlH+MZMdqCFsuX5oVEvhXjRpq+h/GiExB6lkPcB6Wl6n4LcPJIJ+NKk5oFlwWpe3mf5g9k/
JPMlzjNbTXMnnVN7Vh8F6UniTfZwHJXNr8kgRmE5pRie6B/jtrS14RmlOhVTePI/2xu7fkP/WiEr
l1RbehaK6qC6rfogqF9mktuW8BMRiHO2f5PN3QwxASQYzCiu6fWSHPAy3gWHFGRlghc7QPxjeP3U
O81HKsg6fqbwX/1x4I05rKDt37gQqxCCSZs20wQNqqk7ctBOFJSrY8xAhahixKlBcI4Eq6WUG13Z
GaEpuzoBvzKBJATnJuWEY4uJLL05BbqWIByD5jIkSP93SnfY9gyeCSaWJP0USzFQ6C7YSbwGT5s0
BSEPsGp/Z4aJHpGVCUDXt4or5qlbScOubEwnbFXOan6TTd38jwkgYO+Ys1hNNdRmJo8CQq3cLl5S
DCI1u+Bx5M0m8DyAiRxaE4VVpVkqiG9z35xbX69mf3vnVjriS4d+18RtS1mvA+k17QWdvR8cVC/x
8Q8Y/HUw4KKo4SrH0k+f6n1xETgNH87l9q6Fq45irWlzqABaGOzKo3mffVXurC+iT7Fq82eTR4os
bW8p3sBvs/yJVI1GMjx+h+PsY9pxn1Gx0HmnPCT/ULljq7K179tbzF0kk5JEU11MoPtQX6cGKKtH
fKRiDKMj7DIv+cF7cHIucE2ke7B4yVRCa2pKFqjgwAT7WdQei3G0R/OLkABVmxe7UbF2w6zbc9Tt
+gK8vMlP1CK8LizvVb3eKUbP+czUT39/A6Lc8vYHAXSRSC2oRfEIj/cSlJ41ADkRMHecjd6+8SAU
+taOBWnR3KiRUdPjOR9qx0xsSpZhfqcIZw0SCdZg64+gifG2LfO8iok/utaacaWXmmvI52j+OtfP
239/+4LVRCbuFJY+TkTq0C+PMnvqL3J+tmIIjUq85HY7XkM87u0OasqoQfIZOcNEHkf9QSjvqpiT
6XGCKPAZb22kYppmkRhq7vitdzUfMcdF2vdJcdC65iou/ObAY1QNUs/ACbLo3qnNrGyssKLhgQp2
VD5Ft5kfCL22Xe0j1GXc7W+17uy/DLI0NEpsJKZqFKqbCV9U3dfjU5+iL7vTi87utadG5e0nDR/v
T9fNIPOaS9u57+oqkOH1kk/LW0kLjr0R8zp0HGPapy/bC1x39ps9JoSO0gzStkRGCQt4iuCx1Dl5
z7oP3v4+Ey5j9MuFqkGIVmXwLIizVxWx3UjcJt56tLjZYcJkkIhKJpvIy9UL1RypfMoWIIH5XXDm
O/nae1R7SBrskpN2/eYA3AzTDVjE5yaIWpMUOrDsO3Kms83TVbeplBPFEvFwIzx3ZGKiVMapbAS4
Yf8taxGovkHf4MiLgLyPxkTAEqCeGIx6qitYe1UMnQmKOOQPQ8dt55g4SNogr6IeyQrtjdG3MHoU
pwpQcPAUXAROasTzcyYW4olfZ0WG9Liej2bgjzzmNM7fZ8kjmgmAirLFYuI6fVYxRGtDJ57jaytT
yjS9+7VjLPBVLMTA0gs4ud5oD+OQf8ys2Rsr49JNQuGEEuSMwVBQjr2D7r1thZEnN+21yOJTlUTP
shbYY6Y5QkOOai54ljrsdMBNpVn0o1Qhu26YGrtNVN4A8G/eWbffzQQZU+8yY4gzzbWCD5ry0k3/
6KHmdcZV6b830iGqNac3TyEPIPqbotzNLhN8jByxTTBR2W58dUd5MEvQ11xSRwMCcAc+DDd18bDk
paU8V2BCUamoclBHyB+EILOz8VFS/s6XWUBh2LVqYsk5ajphuGshEd5llfdX14LOBBpZ7xUxs9B/
MNpPoumN7be/+/tMhNFH1DEnHX9fVE6Ffornx+2//5s0/fbpmeAiGrmSKhXSZmDhcR9QFTMoZWD2
g444CQde+5MTMVnGZbVOp2kyEJhb3bQD1H718ETKZ86i6DnZSA5YAogGcLYwVDMaMSU/ghIifdiJ
Vzyw/OiBxwe+eqOCdBxdZDD8yeyU09CHgxVJCZoNYD4LpdYdrfu2lJxU/R4kPKlH6k/vVrYwxnyu
MmvaQAINqptbT2T8SQLVHsTUaWqL49j0D20ZYu6BMQjnqWlwtangbxhNO5I/N8aDEtyF1kMf8TLw
9WbpbV3sHK8ShwPQBcgO9AeMIDkF+NQT13gsMUMDhTkKAhFc4VzseGjqVX9c2GXSSHEWw1xXaF8q
/1wPFys5zjUvCq3GuYUNJqrr6MTq5RwjuoIxEWndMUmmXdx2P8L5uzC85GBQ7uXBiRRU14fUFgbr
eTILD6IhEElSTmM2u7MgQgiO+LVUn/JasxsB/ZIm9VQUUq3MclQB6LOkOoTjQanwJ8p4N0ZftTS0
m+lDrPXfeoJZZaW2szD0K/KpSlovriObyJkfTqkTVqBX101P0jizB+vPcsXCJJZEWd1ZaVJVnaAY
oyFvnq+dF9LypaufI3BiC070cXZoXX0ENNndjgCrZ3JhlbnQoJbYW1aJ14GMmik0jcLCm9oHDWQs
Jq8zt3oiF6aYW0zOE4WoOZ5auvi5rh5Jmbv6GNkNb3ppPTlYuBGzpn6M0kwlWBPtnOVH86A9UJo5
2nzmUj5wTj87lt2HHWSpFFw741W70vfjbAM+gHLpqzqUR09jZzf4dpkz/dGNtFgnPbKLh0IgJFmX
RTO9kcD7mdn5PvE1wzY8YwdlTQBnuKpUvAPKXOJ5WkuhZUCCSe6hc5xgPlppeatadZPFqpiLXCFz
rOlFhbx3hjhUrX9szO4yB1SQqnDrCWwedHov8c2636lB8VxMxNfwseN8vKp1O9tqiKmB7VPCWzdz
mVhdOKiGipqEYe7T+JsIINK2AV50ZS4RMLlZkUDRGYaFShTqmkoDKrxKd7bNrL72bnvLtvuNNG2r
XEP6qu7AzAWqYqrJLu7/6LW3MMPcFY0MUIFgoeGj9s918DOU7gxht70SzoYp8lvfTwhUtDQTGxZl
zTEfcbbj9NThfbJthvPh2Wb/YBQkSHocsYK8mN0x/KMey2KnmJhYjc1k4FdrbhB9ygUQAKBsIiXu
9iLWKwqUNRp0FeB7YhGJVToYUFajf9uvSsyG5Eeyt55pt1Zz+F9/3clu1pggIYgCGSILeyYeKU2r
fkgP9PLiQX25q2ICRRLNoZSHyIRKD6vSj93OPOgRKlvCTt3H/p8lQLdlMTHASOsoizpsYmZdp/4a
4hmjcTBa6059M8FEgUyNW6mqDQjiTNd+8CHwrhLOi38FuYwX/80X2Lav0GSDaPSIl+KOjvOmJ2ja
fskdw+tc4yhc/p1ZC13Q2n3Y9sL1o/RrcWwXGJAZSasqJORCBWU3/WyJnN1bf5wvlsbEBBCJ/H+v
ikCBB2mxr92Fx0y0K6/3Qge1/oua24Q32LAOG1iYZdKNQM7zGmB7OMa5B9bNuqPdBKC/9zxI0PrN
eNtBJljEUVMnZYkU3JxaB8xoYNiI7EKwMCAb+dsfi+OJbO8X92/RAnSBbD9ySyu008E3Gs734tlg
4kSXkixVQBziJuQwGoWtEN8kP/9kHaDKx8yBDBVX5tsUzVxqglIjFtX3VQtAzvRQh5+3baz3SOWb
Eea7BH3bdYaFxLb6NvqDVz/2hT3cgS3ale7q2B4904eYF5CkEElJITrOi0yrOfzCPt3oRR4oZ0JX
NgFaCqIVn8WyP8ym8mzM+m42ypNc1F+317seeNEuAT+ODF5+FiFs9lpkJo0OnJYf7ocv9U5wCNiB
bNOmyUQvcXyR+sG7B/bCHHOs56xo9DLG8lSt/D40Ro4R8Ah8uq2rSWS0txe3upcLY4zDZFZQhEKK
KKUIuR2C0awWfVX7atTfs2pwt22tRsSFLcZv+m4CSrbFiy8v77LsQ8aFaq2esIUBxjGsXmgJkWl1
90Hy41MMCAx5yU5jA3RYA28snsH30v7vA424YRZWmXNN8IiPpRoIzKrwY8nvlOftbVsvgSwMMBf/
rBt93hbI/Sand+tHcpVO6mE+6u54NDwMszuZFx0DjyQexzD1tC1PZFIAZYr7XOiBFlcgQz+fMWK7
J3Z+ANWMA8U+Tp+L5/ZMMqCgxN3LPQ3B5JjWOep/xI6ky2jxYj3HEPsoKOUhDAvwArhjBJh9/7ks
/Cr/mMc8eBYvbrDo30GeUjmqUd4ZnNk3j4WfPFmefM3+oWGj5Y2tc5yffSFIBhnVmOBjtdLR0q5T
9JhykynOCWafB5YUFUNQIGFTnnr/35nrYm8eYkcH/XDmdV95oX5FUvHN4WIV06wiVQZCU8TGDR/p
yEK5sx5rmu2gL1l5UKp05i+xCzp9zGpx4hVvR+n/v7hn6nCYQ4wbATtrYARWsiWtB5Av45wyTgRW
mPARZ4WWgPgbCer0IZROuuK0mqtk91rwR1jgWxxh6WrN2KogkRXS5OCUxmdQBnIuE96GMfGi6uM5
wGJUNx20q6LVj1o4XYu42G/HJZ4XMpGiAKKgzsAU6lrmQUmuvcmBEHD+PiuSPMlDoykQsXUFIT1k
Snydw8n/qyWwQ8lx1remWePa1bWTDFUri7NFnC+hMjmENY1BTYD4A5l8c1+YxlkPwlPTSrzXFW+r
mPQhEKU+0ANAmZKzuSvu8bbyervGZLVpYybVj13emeQFBJX+osWhnJN06usGFmmxk3a8tZdxr95L
p8ANd+lB9fsLaMnMu9wvHMiDbX82ztXBStmpQa4kUZ8CLtc/Ws1xVPezpNoqsODbdnjbysQEXRob
MTGAE7XG1Ilq67Om8qRKeLeTymQVSaarwdApiAYPlFKwAN4jfKZE3eKZLym3HuR0EBTLUFR9L3ZK
alOJJtpwNZ679JQGj22I+2kfcLMxmbrc+6Tllyn2wd/pmtAnJVp8EDgGi9crLBUsugoalwNGSWan
P9JbA1Q1kR36YD8pgLSKXZ6Yo7zuK7ffwRQFraA0Y2XAEaS/Q3YisCtFvugVrjztxpP2aHiDL/vz
P2SXhOACSs76nQi+pdTtvnInXOhx39oTJhwkKOlZZqECjrIXj5rf7qheVufOnmxHHveI8qwxQQGs
u9A2L+C9lAiJAjyFO4qdpfDOYc+DdKxHuts2M/GggoKEHqh48cbm5KqYfI9S1cll43H7RPK+Jv0Z
i7Cj18XcSjUGMvqy9tsoLjCtXe21WLmQdMjsvzPGHH8xJPGQhTgtQ7oXrRPmckXhC97b21Z+04G7
bR0TAYyyA0hcp8gyMGOAgd2PEcsKB3SIzSl2ehB/TXvoJEjEFTnNP3pDb/kjkyiIgirVuQXL+XQd
x49G99MIPgnSwWzOtbEreVWR9Q7ZrRXHckCkIiVLtpBjhXe00xh6qaPsor28p92q7V1d98dfbU2N
WZqQ1k3aRPh2aesHTQYeAQADuUM0FBT6fgNvVpgUqO0CKD9OWFBybkCG3oNPtzuTHb8DxlkOi8pC
5S0NVTBcuMRM7TzsMIF3Ksdvf7VnLCqri3NBaTIJQGXyqMqtiz43kRXn74wwJ9gsAYcuKRranPfh
8JBA0jv+kwrfzc1YzE89Zymkg3BQE7l5zAfoOhvZHUGf7u9Wwp5bWZADOcTQTSsV+2AQHWEMj3lN
vL8zw3iyAnRhXSgY/Gy0ryT7EAqZTXgNuvVE55cfs6gfI4irctZxSabKMUR1N1P+qNN4+yYs4icu
wDWlT7AQK50X1QD5KbPfaRnHuzgLMZjbXhkrFYxk+PRZ0Dnh9DSF/7vEOn0J/9oqg966ixuIjG0V
qwQXXdBdxeZg8LBR6zfc7e8ztzbJEnCSEtzaGfGqvHS7+Jz0Lgl46QEnohjMhQ06kjgMFESUQfDU
+F4pPLPhPEtWs00VKEFdAqmFytLvgL1PiCs6F9epoZu1xbnryaFQx8+B/DVPDG5HZPXjL+wx93Va
TpC3pq0e87nzXgl/8BqpoEvs52gFRkftEH/dPpvrN9rCJBMDqrYaCoEWscA/7rd36bE5aZAlL6+F
w8seVy/rhSkmDiQahIxEiPsAMk0O0p7sKRNAgoLj9pJW/WJhhrnSmqidoYuUYUVje6mE6Tpl5dlM
jD8qUtzssOW/WapyM0Fgw0yH6XZdc1IjyDZkobu9HI5PsMU/vUtqIkpgtlC7cqeliU+KbL9tYr0w
vFgKExISA8ivMMJSWq/9iHbMQYX6BAVpapfsI5XxoLKn4ROvKMf5UmwV0IyTptRzTGKWemXr/edk
uuY87WeeDSZKtEWUtFaToJRffI8G8KOoYMLl6Y2tvxUXG0h/xSKmFjPRlc7CKWo98wj+W3/6qILj
PPQewwu6BlSJKDnmEELaKR7YKHjfj36fd1ncwjwTN9SUIC+FJvX/P5TAnPSqpm0BzoRB9sO2t6w7
JNhTQdUmGVDsebtWqP61igwNSje0TFuPMThf8HDbv3HImw3mqw2onIlDi2Z761Gy/dCzHAImB+kO
YFS39oWDdrCeBJc31MFbGvMZk1gsOrB3y9BEEQy7MvJD3gMvub1/631vCEL+ZwOZrxWObUQUakWb
7i3rEA4f5MryhfY+qu6a8qw3hhMlvKfgOgx7YZUJ9BEk6rSRJhaqAbqeyh9FO9yNR/M6433WoHDB
28z1k3dbJhPuzcHoBEnAZUb6O7n6EpND2ci8vaTO9s7zUdS2KEEs1ep464yG2Q2AhWKYZIS4EhSh
nxLJwdvam1wdck6Z0/N4+FdTgoVBJlTKujiAaQpPjKh7kUU/1z2B1n8yR6+GP0kFF6aYgzYKdTsU
Br6YNZwGcp20PwobCwPMKUt6QVTjEP1ACOP4NN1od8bd4Ou++F/oXK/e/gtjzNmqolodQHaKZ1Nh
fBRHaS81wbUf630V5y/zmLlmM+7aXv9n+7SteuHCLHPY1J6Yam+iikfkj/r4kIFRdS45NnhLY46W
FWddDOo3eDqxPsxFtS+L4IDZ8q+GltnBMCd+3Bf/tEL2J/2FxdqYE5b02mSREv2LIf0mR141f9re
O56vM5mU3mrj0MYE9beosYmS2aF8VpRjrng5D+O8jkG6rYV9XmXACXXTgK4jikTwRNqfyx+Cf1W9
IPVIMHDJ07jguAb71IrEOIpyeskM2b1VHKEoUPAkkdYhLpoCsl1Rt1SN5eLvh8GaqwpYu9fhFwif
tCjfkn19MQ+1awFvB0CB968Y+7DHC3z7A1Lnfh8df1lnU1QMk4KapcKZm8PS7punKD/ERuM0ysvf
2WGicJcOJI4xKeIaeXAv9qonKYYfBCiHdzqnZrF+j912lG1PF50haDpEBEHDioUATyA70x1QzWD0
O/5LyM+Dj61mBQuLTBw2DSGvChMFH6NqHgvQGAtVwokg692ohQ0mFA9zo1RTgaklKhIIydNTnNvK
i36fOsZuOhMw6WWe+QlgbWi9z9+3vx5vfUxknjWtjo0UlcY4g0zYfk4+bv/99fB480ImBEdKVuXE
BDA9OfTnClQY0m4484X61p+yiz1kwnAUWGlh5nitS1fMrxwK1xxs5YuFnbMSm1d9+E3AMqiAOKBc
EMl5m3k00dAFeoNdMy/mDuWaq/GYX9AZohiGaD9eUjf5wacYW830Qez5H6tMyM8lORr7GlDG7EAv
7Oop8ulM+uSap2rHc/x1zOvCGnMBJHE5FA2FaRDXsKNDdTD/gfKFX+3rc3/sPtVn2Y2O9YvMJXf8
zSn/zzotVgPDkNqgVMvXuDl4qIF7amJrHoUoNzvtvjvxahPrd8HNHhPB6qYMSU6wr3L72E1HUpxa
fbd9DH7jnzcbTOpo6ikEqSi+GzaECFje+Zo2BfgDIzfUwT9BRleEK2Xfmv6wbZp6xft74GaZiWCQ
/KvUuUHSqiUTJrDO9dT7BCCUlHLGzTnn1lmPJzdrTCybZAxHk36S3TrGsIt2Naun7eXwPhYTsAy9
T3Wh68FcSRqnfhV9iXZiaPA+GD3CW9vGBK4+HYY2NfHB8p+AfJ/Lh8QNVXu6y3xVsPG/HhTH+gGi
+QTEtJw95C2RiS4T5JbGqsRwZBRGpymYIjtBnaTQ/+gx/+uEQyHibRQLE8g4tiPS4zB7SkJEr/7H
9rfixEmLpT6R9aggY4wfbz1NaFrPe/HzeBLxYHMGd74IByApzeeKR/HE2T+WDCVAwoPpXNwFmvit
M4dDKs+OpvAQgOs32y9Pfz3xi7IPWDmzeaScowT80c25qaCIPnzsQAsU93eJCPYJUANt7+dvMsqb
TSaK1IqcanGAmJzEdvwzuacEvJSMBwNsqYPRYM946M7hgRJMTfvQLffb9teJX24e8xq5F2vOUAJP
tRaJev+tOtNEvX5uoGD2M7hSnifhXBKbOyzIiSivv2lhMw9nVQ0n+JB4lHzdSY81hLc9aSf65A7p
7CX0Y+688PZNC1K9tydjBFV9o6YRHRIET/2hBZ9ss6fybQVAsubj9q6uJ+q3j8pEmqqstBITSLIb
lI0ThA9zKEOZ41ORckIabyOZsGKlUL6DJAgO43AfzddEfdleB+eieU0oFh+qlppGzhsciFACfuLS
BJdB+ClYvYNufBOo3ra1deDBwheZ/ERLRyvQKAvHvxiu9Iv5Ob6Me+OZeBCXulaOdZ85+IQcszQZ
2LgXXo/oYpVCXbSWFYEWT5LsYFdBC1S5E55HT3arHW8kcB1edVsjOzSgipIJ8lUDKOPgIkaKXcWR
J8gXuT222r5r0e3cK8UZMnw2OA05txAnvr3yRi4WqpttUKElRfeXHCgbdQxcXLNrOW02jle+VtcX
ZhK07SXwWdE6w0WrdjJPvYAXs9hh41o3mnI2AMQcUPoUP+oQ4oLg2D09zajHP6X+/659ix7r4qMx
wSMLwh64u1xz+/hLZT0E6AFo1fO2G9K/seWFTMyYUHKYG2i1uIZxjCnVveLHIjcM8nydiRj1IESz
BOppqAnsm/ElGUY3l5/6+Wol99Z0TeYHhfR2WHEyVp5LsHlJ0EFm08AkbJ5/HcE+QDilM+6xYkJH
mJLKiEUUV7VrAPnWcd/bxsXY0VZX6PIOMWc1bB0mL1A+EEcdnU9TcMKu8OSs5AQljjewbULFKOVi
LiD9Bh1Ge+wiu+wku054KAjevrHlF2uMYsFQUKig1yJkaH9di6Uf+zoH3kWda8PF2QahkutZngzI
TmsDShFAXoJ13a7La4epdkn6u1cFOyFQ1FWr9aGAOcvyszJ+C8UXJeAkT7yPRP//ZaArgYwQRtTj
hP6THkHVCHzMiVL624GBt2tMYMhbos6WgGF1SUvsRj3UBjSJZdk3xs6NMPy/bY3n20yAmJvMlLuh
0txQGD9bwXyZIXC6bYIXvxUmGmia0VddA0hJ709eD1U+wSkhIQKuQcUZDskR3Rde6XR1WbpI/yUZ
kswyO6k4QpImIroOlmdFVxFay9uLWvWFhQHmKyn6bI1JRKewxQMhd0lwVyic47N+WBc2mG+DqSEL
hHhIK6Pz6L8yO7viYfBnL4cmAu/Jul7DXFhjvlItZUTPCmTp0hNxG+QLkSt4iWiPj/FF+zKjSAWY
cOV0L31ic8U2V1OVhXEmnotJQnpDQjHfuFbQcIyunZ88qnuDcy+td6Zvdtg+hZAMuTKFyCl7n85K
S1QDbk9O/Wl8oBidaR9/rb8WXIlbjrewvYoZgx4apHRANzN1jhmBikBJoOb7RyOji9Uxj0tRKKpK
1GBGR+201/+PtC9brltHlv0iRpAgCZKvnNao2ZJsvzAsa5vzPPPrT0K+26Jh7oW+cnREv6h7lQEW
EoUaMg07NCDrkn/HU0gAG9tV8JUp9XcsHDpjaqUC5eH5yDgH4yO5NSBtJu9F3RGirWMnfQW6MvQ9
Q6nHIahAa1T1BO0fXypdcHmIjprBQfvUxxLmfZBPM4JDhUm2+V6P7jt9ZyyZjfFze6ofluJWCh/I
tAiidNECOSQJiwps9CqQZMhB59AXjgqSUuPLX8GVwUFJT6YkHZQE7LIRWtY1sMq2aONMKgHUs5/5
48ZfeQWHIb2SDbHa4cVR0e+SGXpqfTLoXR3YUIHwLq9o+1ZZ2eIgowAJjkRD1HW6z1AD/pS5paPc
Q0wKdGBsfCK+EYWBgg9lsmbslScusTGRuMaroJBxeKOnWXMg1/p33sCLkESTHJNmQKypTiWo1W4g
ZejF5OXy3jGXuvCZTA4nlH5QJIMg2pQKCPoUoZsPij3jE2mTECgYEFyyxf6+2rVKLec+YTcxgWiz
5jFpAjRkfh5dXGte6IroSQUeaHJwEemZWkmMuD2In9XKTaGkYgbHOT4FnajBQ2SKw4xQHdIunhnd
Tw6NVCP9SnQMIs7VEWWll7KXRG1VInscUEADLZFSKAW4Q3fs2ttqvE0iULJcl62oL0cQPZnsX7L6
Zi0I6bqOcT4uZfMtMKzr0lz6v3R0DipKXR5rxYIPqt1RxUOnspz0QwMFVJM1qB5C+Zp/gCCkAGNg
gr6+KTrrsEHG61kWtWZtw8K7Ec7jOhpagzzixObSdWo95cm9Pn++fF7/47Z9t8G5WttZsUx6NqIj
PVTBpygG//L8ROmZ5HctedTMh0wUQf/Hlfhuk3M3fej0jhAkG+cjK59kfuRjJKj3pR3Z150tij+3
MendHOdzaqtA0adB7BIWt6q5V6TS1uorXboXbCXDtj/x6N0O53eZFaZLYuLUtt7oEabqADAHmwHL
jBm3ogFc9muXrHGXVGQMJYpByI3pTebJBHN/mXSYku7cLb1vKqmDxnpBbmT78P5aID+2HE95bGHO
Eh3H6TEI7qNJQNAg8Hd+ZjkLa7XsGkR+cnffjlfB+JwFT3/3kfi5ZZqGZjRWeMyXXg/RAhDgIeO3
3LMGEcgUiN5Z7OK+8JE07ooiVRJU1oAdY81L8UnZh7sZbXRgMhJkSrcR/P3TcFBhWmmpwP8w5pJr
D63U3OlTsY+j6XGauk/oTRQITIi+FIcac5pH5swEzZrkUel/zOoPNXi9/KVEJjiQiGnaG12MmyIZ
fWt+UcxzJpJYF4EfP6EMpjjFAtUQmyOVnXS/nNCh9yYLKKqmssN4yQ84aEhpYiHlBq9Le/m2TFO/
bKfUDtXuVC/zAYqVftJYn/UieLy8iQLo0ziQyCDIWow68iPFBKmHSusdQ879QUHTVw1m3cvGtnsz
3i/FP5QYFigEYzYbAxbHcK+ehn1zyj8zFiMVxP70XhF4yH/kFX45vc71ZsxSS+aiRgXEeJAd4jB9
KuPE6F3jc6/a9Oan4Sax55deqOMsAEOdi3TVOWoRHISYbofo1SiDz90UlXS322xWG8rBh14OajOb
cJvk0PjKa3jNprwZYKm9X39fnGifebGrH8aT6M4UmuYARVGiHvk6vB0Zj3V3C/nct/H22DHu2H0W
AC0jJMVjX3oVtdxsV+9Wy+bQxZDTKIWyJUul0GPkqNBKxPzpKd0NaA0InelRfsnE7IcCCNU5wJEG
IwNa49X3U54iQjU5/Dp/UcE/e8+mC0KnOIJqrHGG4kMB67sfcwFKm4Hgomyw13FwPQBNg12eCa5W
kbdyANQs2M+iR6ud2h666jkJf1w++wK01jmgUaQM46EdLrrG2OfzEUqT+rD/KxP8oHARElOiBTpf
rOlZjT8NKGeMs2gG421y7wJS83MDlCozNLCBmOMxuMtPTNgIUuBHRjNQ+PSL5SyOadc+5BIh7EF8
5Uj8bhd+jBf4/Qjw3NWx0tK6rFGFGlHPTY3MC0pZANcCf6ccuIB6uAuaAC4xTt9G6bu5PMgWekdc
a/g736MclLQg5tCkGlu6jCCZe6GpqPNXtBIOL8ywH5KgwByxtstuoaTua4MHtemb3p1ddIHsqkfr
UO/7FxHV91uJ/ZKzcJCR0iUscpQ50OqpHOiVdAOJFDv06BfpG7pu1J3mg6nGYVQg80vmKAcRA6jo
JUU55GgitW9DpFbe6vDj1fTcg9D8DibRioIaTy+iABNd8ZTDEcwvmL2W4Y2DjCmIAdrdspcc7aE+
qw4rHUxfLp95oT0eV9r6/4EyK/DkeFW1OxMYhr2lfveYOUKSs+22tPeTx+fxC0g7TUuAlgDtrjng
8jkFYB+LD5CMsPEZ96krnn8VxaF/JPEVNSnwCkftNHpRAsku08Ncf56tpyVNbDLdxPp5iEX5QNHe
8vPe6pjWmIKF85AdvqSTfg2JnzyPfnrbgNpdU7ywFVx0ws3lMCdphzGKmDr26DRnFIntet4Zod3Z
ras46pEdVxCfmKJUoeB24ifC83xq9HJCbVrSXydQWsfIh0fE8C87q8gKD0PDqOrFiGFZhZwVlAWn
8p90eblsQwB1Boc4KItM5WIxuRzjQDs4x3xNjGNr/Wh0UUWf/dQFcOMT+zNKt0vMQoaeHBra2/n4
oKPdeurcy0va2DZNtgyEx5CMo4rBHfE4lLTayhl/cusr6sEgO6P3LpvY2LW1CT6/npFFI8gEogYo
abu+znHAFHdUencg9VdtFo2ibARbv5nj3iUk68KmLgbFVYNjYd4Z8fHycgQ7xifZTavOtHmukD8r
XrUC0xmgKrR+XLYhWgN3UmlZZnmjNCj4jZ9mjEpo//+5JE1RNIuNZhJTlrk9KsZuiWgrKS6tbrv0
oRS1o25472+/zz3PRnUwR9Lg9xXsjpHcx9Xkh8a9Kp6fZb/EnZPfLHE7ZVRh1HWlpbhsDgLjs/vw
/FNdjhUhPjA7+5sxPpaqOmVMsk5xp+Qxz78RMNIlny5/+a174TcbHI7patEX2mgoePrJjoIRC6bq
eeq8AORhZA/ZDaHIs2gLOVQrp3xU1SRlj00mARYjelOvWfiExOlBOVxe3xYYrD2Pi5k0a5ljwgiH
YgQPefRpQr2S6g3UMJ5G8wPxy297ycVLclQtVp+McPPUbsHcoTnVQ76r9sNs4+GA57NIk3ULG9ar
49B0XEgsxxb7ePJVpN1o7bEmj5c3cCvvsl7UWzizKuJIRdErxNIUBIFvrV52cYPsQO4UoO5gAa/i
Zd5s98/xs7hUupWYgHFTtSC7QKnKE/pIlq6ZSUIVSC+Afc8lXuaDWJpU9nBSr2ZfdhMvVyDaFELa
VBUcjS1QXNnmY8M6ISaq3bAdN4+ldDWQh8s7uw1av9bGx4FplKhZDllHt2n30/Cjk2d3AS1sX0TO
ZUPbZ+DdEIeOplFFES5exe112YmmH0l7XXQvqnLoRBNG2/74bolDx4x0E7VM+KPVfA6kfZw8ksW9
vBjRV2F/X7lj1ECh0ooyoMeSvHQ6oXYuU82+bGTrqbX2O76Pw0gJ6dMWC9F2qo+ywVXgfp8/M4iy
3EVwOW49CH4zxgFi37RRrVIVQcqRyXQHh96Pb1me4QNkcr8Z4sBQ6puYKFUIvuXFN6TPBiTP5xfB
zr0x0v15Q777AAeCed2qQwTVTDfKA0efx2dFqZx2qs+Z0n1tTOt6JNTTm/QmMZ/HvryCkp2TlfST
1YyfMprv1Wy+TlvZGeXKnWT5HHe1X7WRM1jTfZZHpzRF8rfrnZSOO2LpX6NaSW21oItNBvWqoJgB
qWcqe5oRQDJgrG1Zq3yT0IPSTE4yJ3fRoF3XaeSYU6u4AdLz86wfVXnp0TpvOmXZnooITayN9T0v
unvZ7PZSmri6RJxBkW9aE9ST4LRqcukmn3Kf6JU/l7rfWNJZVumMmZ/aa6rmqaWjai+9elTb7JhS
PHyqofblbDjKeeIMVQE+8tmcnMgEceeY+HmT3XVDeTNb7S6ZDRtZFMfoqDsn8h0pSXOTG8pTEk52
NKHk11s+KPvuumWxY5NCLCHToWEv2WMe3LCq5KT3r81U7eRYfViq6b6Q5AclonaSx54BvjqTpOc6
rdETMs5oooXmZ5g+zUZ26Bt13+OfM3bhfu4yTzUUTDO1maNnuezkYfls4eAtdDr1qDIoQ/GiptZj
W6H7Oy580kXONFFXtdo9STVfouX1rKo2SZLbaK4cvDF6lM9xqiBV5wSEgkB/lPeQUXTQl4ov0CQO
baExF9CvEcSJlQlpACLnrjSXLqmmm5ZUfmfNrlJD8gIPiTPtZb/WMRuqh+dxGnfjYLp0JjZVw09d
1HxWrEwQkAvBgb9127TvwUvDLqXmTLxlr9xD7t3RkXwSx4BbrYbrQ8s/Z9By1RuFifPEBLYxfXG1
QCDNk8A4Sc8lFAshmXobBm83oOAoC+4NvoeIps0M3WFTcZvP5X5wR0/esaRX7SzPllfNdjfbP+fL
RBPHgmuEf/Ik0xin6YTHaDH6ZVLaeeVK5gfoy3/bV+6uIsmi9WTB9U6lB636OoXzX14ifA9R3IDJ
eRzwfA+uFB8C2DvLwXoOoApGWuljb4VfsMuLVCkKZrQVI8Z06PjcoC++ewya3WWHEFy9JndP1aTQ
sz5PUE03wIkdJZpm13kkCNhFRrg7CgqHU42OUBAUhciujpadDaKSkyDwMrkbihhZ0YG6EwkC5Z+x
AxOMlLiVdZZAR3p5w0RIYXJI0ZYkqAwZDzjzCjeu/xMpUKh0Ek8sMSpYFs9UrWoYlFmMEXooBRSH
4tnXtPus/5otIm13wSfipaimGjPs0shOTpx648hYuEUYK0AAiwtZCatHFibSRBkYMELIY0v7QBNO
NbEjfiFU4TnMBrmYs3BBY8N4BDUl+sUhTEhfTcRfjGAgMoVc1qJlccEr1MKzZJYRVtbkWEJadQge
ZOWbwOlERtjfVxHyMNBKylU4nVY5TFTDvJ1s6mr2l7N6R6BMHLr0XmBStJEcMiRq3KMJb2Q3IpRy
9miHv1Ku5cPgMeU6q7JF+Z4tEoU1ePO0G7TWMK1RA+1Yq43s1U75GJ9xGWFxorKLyNs5tFBHOdZU
A7f9ND1L9cOgCZp5/iMD8wu5LQ4kqsHqIzJh85bvg/u2eY7uyTeDF+1z33JzkT12dv7b6zWeVENN
DdToBhxfrXg167OOrcseVO2bRl5n88VU/LK+a7t9KOIA2PRLgse8qlNZM3i9ECVNtMZkDWWVmlzF
kCZO6HzKSpGIBNuuP5a3MsN9rySYB90aGvZ0C/eF3+0bbKRYgkC0Gu6rkb4zZiNl3RrTs157U/xc
ikqd2ybwhIXwmqYqMneQaa1QsH9HGNPud13ySSHHoHoWnNxNZ4C42782uJObmXEAWi/y8+2ZezHI
tuSDdMVeuiBlEODE5g21Msbd7V1Rm43VIzM/WfuxKCCNBwG+8j5MRQPu20/qlSXOCcBkOxpzjqDZ
gKowY+DUDkyrlZxEk0CiJXFuUIyjEVkDvpFOUd+qKrst7rtsZ/ZPgg+10VyoKe8r4tNwiRmE2syq
z7pNdwwlGEMvPtOVaGiZfYQ/z88vj+DZLKK46zOtHxBI1vIR9BkHugTHxlJO4O6zZz26u7wwwQa+
hVCr2yo3WlVKLPTrSvqLYu2W9EENTqPsX7YiOEpvGLyyYsSBvGQW/KE1n+trs/9ERRI82++01Qfi
7vaILjmGvQPFLWK73ms74hCv8mPPdJvZVe+GDI1xxa5T7Wwnyuswb770yTigCC38j/MO56qNchdP
7FuzVwOnVSM8rFH+iuqnqB8m7++2lH3Y1ZbmWtaUMZi30b8bOx34VUbdpYPolSZaGgcZZqTGdZOw
iIlm4GO9nuZzSFo7wyRwMOxmkSj45mW/+ogcbrTdondjg2S3qft6e91nAm8X+SEHF5A+oHrKCN5C
DUVpGdSQJTTAdn/1ZXhiiiHI0sgocDVZ+ujMUXJsaYutWr78nRmuqBePVk9DFsxCyORYpck+Nawf
Kh1FyCe4onj6CVlOpCUD+bUbPvVefw3K8JPylZGGp66U2KJ39Pab7d0FeBqKJgf7r6EB/5jQThja
+TG9yk5B6MmIncGjHLt/t40cbsg1tLXSAVkWBO23XZ8eu1H7Xtax4O4VrosDicJSZj0r8bkad0Z/
m7ofINpDkcHR9tlOVHYTXcBvckYrdNCyasqsCB+N7FidlNmydmzuV3QBb83vrS9GwiEEidOkUlNY
ys5sEAPze4+BOxwxkOYHdghaIHBTX/5i26+PlYtwKFGpTZEoAe6scZp3ZgqypTCDZu2kntR6sTur
OC9qtzMaetPkz2k8vF62v0X+9NuSORQJpAJjVV3PRqyTw+hhoNQGoW3isual8iwfKBpYS3d4Km/J
3nDDl8vmtx8s78vneSzCJc2WETTMbuX+nKqY9uQ2dqwddtuBJNP+sj3RcnlSi7wwtchgGdDm+4LG
MDDTn2ePOqwZrcvt4U21FA1i/zDzklsL3ksCyOapLgh6dZO0xGoL6yVOX2QV6VfMTV1e41YX9PqT
8iNmTazrbaOyAAU9qN2n2D6UTjs6k1M9XesO5N8r23JFM9GCy5XnupikeBkaVhzXIcayBCbYw66l
4F4z9nHxOYu/X16jyBoHQBWJpaAa0MiSa+qzaRHfyvI9yibXYzWdgqE+NHJ2uGxyGxw0ommWJqv4
L86mkWthrlmY+m491Z+vdL/wAxcTlb0/eZ3TQaPOtQSnU2iTC4y6QE7RYcAAfV+UNhNqjVxwsn3v
UOsAJzkaecRqrew3/4gAV+vkQDApSjRb1ciXqWrmy6XhjFZ7s6jSycpUwfrYT/1pSjdNcKwakP9k
uaAVsi/abIaROeH0m7OtNs/5fN3PZ9O8CURjTpsnT3u3xN2MVIrjdDGR5MnLW2P+PsSWo5hCBtfN
3NXKCuciVYGsdmWVmJv35R+Lm++LB7BCsWE+VNJ8MJqIHljb+LmyyDlIQSRMIdUIMgmKy+Ux9oZT
Bxgrz/1BRsdNL+y4EX0yzjtIbdHCknQ88jH5tLiKnaLnBjmFl9SRHuXSxuPrgD4fei0KA0RfkLso
l1RdkknCkTcj/Zjn5ncyW65ERS1y29HGake5CzGdx54gh8J691V/3OU7xobbHkpfGG0IVsTH1qWU
z41EACjJWUFGv9zNkg08qT+zUbK3gRHtK4avBBHH9vH+dRJ49jd5NpTBmlvi9u15Uu7rKHGscjdo
luAaEq2O/H620wCNpVOBbJCh763mvlvsQMQgIfBFPrweNBVShKB5h6CRfE+617lkrEQQbeqPZUR2
AvwXbRwHIaghLEZO4BidX6EFuT4iTqOvmk3tGdSjFSiaIeO+Cz4y9Kyh31EliqorCuVLp5ZeVNSU
FGZ3QucSrvWddJ86+i67F+egtoOHlTXus0mdHJtdhgafyqWAlNRLH1FuvNIO0xGcT75pQKy+ckQ8
Fts4phNDN1Sig/+aO3VNZeZyyRLX/wpzlk66Sx0NbwpMqvmaYL5281u+m+MHDtO+KKGL1RF3qfeD
uQ+rwh6yfTkJpl1Fy+IHDauk74PGRCJneUDjOuQQS6fZmz/JVP3QVwUxCnPBP+5TRMtwFss0tbe8
0uo+rdGpXi1jh3y1dCvTxykRtReJDHAgbFkxlbIa8Uj4jY04Ta6OYnTkq9etZUu76SryRJ4hssg5
Roex8SLq8NRM56+J9Fk2BB0Y7P9/Ycv+AOGmSBNjQbCcHIKjCpGj0df87Ci6qDfR8P3L8Ki71D3U
ugkaVQ3trHVXRXUyoqfLAPWWvLi0FO7omsYETcwMqbvlRrq5qu10X9/L4BFwzNfRn120Vu5r9qo7
RCcglWOoAsTf3kqLYnzbINTg2wZ6iGIpuYHes+zApEzTHWvExcT6/vI6tz3i3Qw72ysnT6t5QPQP
H+yquzx8pZrg9zdvFf3997kIp0lTDM+mqOQ2BsAomZw02yVKZhvRHcRA/b9bDHegpLAyxqjCYrTh
Ju53ikgpYdvv3hfDHZ+6CqmkSTg+pnKstG9tdD+O/1xewnbE9L5hfLPAuEwSFA2Rwmjz8tUYzUMq
y5/BAe6G/VzZRTTulzqDcELcHoc4/hjE/loh30EwQ1hZ70tgHqOPxBidw3jGELIV12iO8bMdEVwd
Avfj2wnaKtMCVYK9gkR2pEDUq7i/vKGbFqgqU51oVFd07lU0ZUleSwmyUI2CintZX5VtKCjsM7f6
AyqoZaHjDu3WJt9MUk5SOk0Zgmlprp1BgixfmdoDwkCrcGTQqoiWtAkN7/Z4F6nGKlYMU2N02yEr
6QNl/5dC6vbO/VoW7wvItxvKFGFZCTTjpYMZffnIl3n/fQ5htUkhRSqjcNbkvmI+d+nL5d/fjhdW
+8R9+kDJ6ZhleF11424B3YwMEsz5WkF/Yjei0dULl+e+uFUg8YDW9U6kLSTwCott7wpZy1DLpiXC
XaiT0O7br+r8MtLdWO/D3G9rUSv5JjTh1Y8bgUJJkFe+NkYjk1QEMW7SyGCV6B0JauWjVHqX93Qz
1FuZ4RA2LvJJKjIkpjL9ezf/QI+n3YYnJRNNRYqWwyEtpgLBc1jA98LxmzyWdrBM9qCI+qUEVvhZ
9qqOa8OqcTkFRWLH6ZPVvMydIEu57YXvW8aPsi+1NHV5hUujGInX1+YubsNDMnZepxm7tDN3Uob6
tyZ7PS2/dnF/IFpyFY2lAAeF/w7+uOEhQqsG6VJ5V2CitntI3Bz9LArS/6ULjTxRZLGdjF8tnDt+
2hKaI64ocGLCoOaVO/lgvGWiP6Rejvj8l/fzs+39XFCrTzF7ENeqDV2HYrCc1hSUCLcHblZWmDut
TvQ8mG2ds/Ci83vPcudddFtB+9LEgxVi9v+YB+mf5klFYJi/DAKs3C5ir2xzcVoUlnI7sCJRTuk+
Ug0oaGOYQyNeOXW7Sg3sMcN7MpYcjNvZmHU6BuXnTovdSDdvJanyFJpDjksXPONFB4iL7lRoLku1
DghnF+wUFl48J37UipoEtjO3q9VzsCONpaqjO4pli4vBZo920zVKD9wrQYwndIy8DkQMLkPd5vW3
sslB0BRLNeP/Q5IzzxwNIoFJKELTrUHstd/yk0xpUOOaiN+KC8Guc4Nj5uZX+jUTjAqdyFM8eS+a
TBN5MT/dpAVJpEascN+gcfwn9ZZ5MJ6h5wdiF9mXz6wY2GBXs0dRYXo7H/K+p/ysOymHVM50Bgmt
9lLXzSkxhmMbpU5jtlezUTl5OeyDpAptGoUO0k/7IM+vzLB81Yze0Ybcy0dhWkHgxAaHU6YyqIMc
4VjLu9lRoV9SOsMzxdtOP4I0Ha6V+qJ3uMgkFxvI5oDSR4BuAypfkelOyiNbFnZoiIywv6/gKlww
46FpE4pIytO4fJZStEgKwvft2vXqg3KwZIWzrC5hzzJNii/Z/W55DnfVk+rIIGlA3HP5SIpWxMEN
BlKmXOpwX4fKPrE+mclj3YtsCI69wUFNVmjRnOWwkZOjFl8rkSBFsh1BIUaDRJQCjWHuq0xDmC16
iaCUtihlaK3bB2hAor5ZLwJw3gxAjXdL3LcZLKueJQkh4YBHT/wURIdRQvovuAqyT1Yruu5F6+K+
zUjyLBtDJOeyWLlCbfYgB/1OhV740jcCr2M/9cd7a7Uw7hPReVyspqsxyGalIH+NbEktbTU5Jdqr
Tv2PuNz7JnK3wIKxNTnJkWoatNztrN5W9c7PMQD1V2b4yn0edAq1KHpbwFUwGUeZPC2G4G2/fXh+
rYQv1jeSJceZinJaTA4YVFuq62749Her4EJMMOZbBs0RtSsx2h66aL7VG3pFNJEdtukXHICvyde5
CX7FKsLLcQC/Xabbui6fa1J5CKuvM4k81Uv8gLY/wYHaRju8rjSUDnT2sPwdUeesp200sk7CM6OA
K9zEHfadzbgk84d+f3kzN4FoZYy7I4YqtNIowtRIQzSPJGBlrSUBJdSmS6xMcFgUppRoo4RAsuiP
tfacMLmLrhSAtmgdHAxZ0CMjM6tx1sNZV29SIiIL246NV8vgoac1u5LmiA7lnbnLdg2G/zQPZBxO
5eWH4VS7M+tJ+4iIEBBcRQ1JNtEIzj/s1F4qrZblL2rm8ZjWTEdqV2btXvaD7S6blR3uVFVJQZp8
CEGnXdrZYXIlO7+TvOqUW7blRb7htW55YM+ObnSk/QcfVyv7nNfnbVgbeYyAcQ79GrMx+Xg9xgLy
sM3bY2WDc/bE0hMrmOGJzYz4a84gCJiel944NeP95e3cfgevTHFOn005mlIk4CALWd5YLr4En1gG
bdrFmOroBC+3rTNGZNmksqVDIY5nWEmyQNdBlgD3n5arOkZWJm1Lt28sgZ2tHVzb4bykb6IyKhRg
YiwfLAxnuj0yqqOoSLyFvGsrnC8oKmmzlkUvtYThiqM+3YfdPs5zO6nPcnM/NF8vf63t3dOIRVGF
04G5vyNurhZBljDhvWKpTzTMj0k87jojEARlWxhF5F9m+HfYoHQYOQ9ndABNIKxIA78nwnYW1nXL
X1prG1xX7hiDnTGYsHWs8TKHopV8QGcVRk5B9+dc3jXRcjhfiDEerLUmugXa6ra07qVRkAnZ/ipo
MiKWDElcfmBoHPCAGUrcg2F7LvpTSf5JEwEgbC/h3QQX48VzaYBzDktAH7sBpUJROmzbkd9/n3Os
kQzKSKOJDSNhDsVnOXQ2WvORSiWRf5nhubrTpdFD1UR/iJZ2LqXpaQxeukB1L39vwffgGbsnozTz
uMBiCmjqTLuxgwqXsBNSZIRzqnYJ5yxq8UXS2i+6H1bvykLez80Ia71fHL6EVdcFFptXVB800OGB
63O0tYP5QL8zKWuztS9v3OZlsLbH3HD1Rh7j0CogAsu6O0ePXQbRQ/XCepSso7bXv+TPf2mPbfLK
Hlm6fAlq2KNXMliIWqZ06FMXTZ5Osu92H0r2rNfHBV+dnNButHBS49kuRhvkW9fxD8VntPjpTvkq
PaboyDJTSE41yDeJ0hyCQ8wTe8cTWL0rpJvcKp3dViP7fhYpIom8ksOJ0JhDOjdA1Sn8ZmTUqdNz
EYv4NjfXQUwVai9oVVX4ZtVIChsTjgnXV0/GcqhTAZ5u3t2UGLIJC0hjcl6h4908mzq8Pq2Sg9TL
OyMpbIw69HakV4JnxeaGrWxxHlEbtR63Ml6asXwVYtQTQ1Fp/XDZzbce6OgU+7UeLiDv2yFAlRQN
QU2OJIdZ6d4SBE48Bk6iDVcgKvAu29t8ARCQAmuaxpjs+IeZaiXGGJvzz9HS1lFekJNnyl8gCa48
pkQj743b5VbUgb4NHyu7HHyo9ZwORYOw9V/GtMi3nMBfnMXr/gdCou1v975Mzk8g1J1pjbLgxVE+
jfW3RdedOPwi2EuG43/EKYYqK2BftdB9wt2MQ6sZxciaews0UuZedhO4VmunB8UDDdwXyIEL7G0e
rnd7fOpjDqZiGeOFfbvyOvdYd1zjpU7tVk+Kw9psChHR9yZ5GTHQ1GVi4tmivHhgpCxNHGcwaUI6
GuxljM09fSyPwwuUGz7pd7KPuMyvjh+bWVhb5k7fYDSZoehwVKs75e2NVntRL/iADPH+/H7vi+MO
H8UAd65GBcsbvKb0mgal0ydP1Xju5isDFNaXP9+mS662ksPfWR1aJdWwlWNxavQbip5zUSi4xe+s
rTeN88gmQBq7kmAjOgznHLQ+2msLTmmoquPqZJIh8j5xUhsiNm7uVlfa/eUlsp+/sKH840DO+rAp
obKLdot4Hx+bPRMSrHaimQ/BTvJ1mTzMQfQqwzVKswWnFjmpcfqKFpKPdAqsdpOvwcxT1laTgcsm
DDw1dRRa2DpEtC7v2fah/uWEfE1lDLM2wDAScgbyQW6+dtn3y7+/HSi++x3PJRxmSpbONWu8PsbX
w4FJuuh3oxuwaqAvek+JPg37+ypqU8so0UmJEqekeZJ2lS6+Kh0uL2jzylythwOGMYvbLCvZ10fL
oRXHX00FEVsluUOPyCwbBCl00Yo4kCiDwuimqIdPF7u6/Vqpd7356fKKNoOa1Yo4ZEhMPIuqWUbm
3DgQiEZM9xZ8gQpCJ9FCOGwo5sXsCg17lstepR+n1o9E2ebNljxEfyrRVFU25T/SzR30c5UK125x
7g7qiR46T/O1fehmH3m3rwxx4URTjXlhNViMoZr3uiKdMF2wu/xVNkvp68VwvtwWQV31GXyZosoL
GVj0djmSkxcIloiP6/ZFlPjYhILVojjPXrLa6rMeULDgiOa3mf6RNur1ijhfXvRWyQIoi7219LNX
XHrXPLOWfuJjQM+Jb0Slrm3wMalBZVXWECZxqRxpyGUDcsqszZnZy3w00lzrb4oslitqkdz08JUx
Fq+twAcPDyPGXKvs0mgfyXdVtJfJR5ItKxP8q3ucK3UpJhyi5jbqzub8gdITWf0+59eaHnWLbDVs
tATipMQ3otTtglpwekQbxXk2Cq61NS4omJSNZEdlYre9nZHWFRwgtt9/hAOrxXD+jJ7Idg7YdH0P
2bzuUO86jFAjGcJI813R4dl2NUtW0JKLlk6DT4BG1ZQrGosKBj+8V13EPm5+Zt0hqfs/UBoyx/1j
be/W+FCnV4eaQuwQ0dyxQsvWsi/24S2b3hVLq4hWxsc7xdjMhlzikcgGa4kXs5SEQz8xbG12uijm
3w4iV0vjjlHemXoxU9x4aP9svejVOJm3yvVwzDB3Wu0nNPKbduExCrjM6/do+PlIRLSyz52xLgFV
ldlga2PkENSvMhFdHpv9dkjI/usqf4ZEZLTKjq1Qu2+m2F6MgznuFbQ2JnJnq93LaD5bSewUVHC8
hZa5kxdVaigZLJpgTNSGjyYmJ9wZO1aTot7l47cZJ60WyZ2+mbWLjzHOQxJVTkVzW1Zj29LdLHmA
Dozgm22+71UZjFh4cxsUJZzfsZfGepyn6vCT4YKNYWCQf1fsyzNGMU6ZMF23dVWuzL0FIiuoRxNA
1BoBzClTYuuhQ+XHy7snWtDbl1xZUIYeta8OQ37GA1qg/XonOcVJvzMxaZqi+DULog3RgrhDJ/Vj
SzuCdGdaPUXzvZb4f7ke7lRNaRDURYv60HikOxmyNMHB8oJ9zj7QfrRFLeXMkXl8BN+XqRD8B+Pp
XKihQUiyUyqYQ6kXAwXGoR3bm8D8P9KubMluG1l+ESNAEtxeuZ2990XSC0OSZe77zq+/ifbYzUZz
Du7I43lwRDu6GmChUKjKypREfsf25ZodLndOozBMhyBE3ep++RLs+h1i1Ckc/kNWL2RW2Qr762Vx
bt5aSzxMAcYULf0l1w1/IuNOJhjEN5KDnIVf8sWyQcp6IVnuTJVwJnOrYrEyzxPpmsmkJk0Gt2c3
QXkkoAqBsvgD1uwpfu03qOCxO6jfV6JbYSuarC1ziRz6snkwG7A8Z7+iyZ8V06kXYKOtM9VDQeTa
PAvvvsNz585dk+GND1tTjyfXbdv/xpNuvRbuKICyGfSfM6ZCVGt0LL3bJxVEb43gNzAjazNsmasI
kpFiKdQOaMlq9pM5RqIV27EsYgAVfRh2EFdWiDUpS1ZgzqDsfmRZ5UkPlgyxW5QqgkZw2NiNceWs
8eS5TTwiKLKh/wh6ZemUOFWj2rkx25I5CUy9zVBfs8XFj8jK4qKz0KQP5VS9idT8FPSZA6HFOwUl
JrufpV+E1PelWXmRTEenCgO3m6170BL8EUCKfkpJ5chJ+FoHxqUAs3hZ49KLTDcsb3N6a0U/r8dX
QbzjCXkNy6DhvGiospSnFtKv5SnVfuPtsfYnLvb0VqDXiKa4kdrxiVaQS1OS6Pn6MjZzzZWRTxNT
iR51eoYEZQINKmrMuzgB7+roFshQytflD4G5zYRIlUH7AZinpqp8wyjta42kJniADO1XFQNJrP7s
F2pLIfRQ++9R1kDAqbSN/Cs6V7ZVox0nmw4eL2DrMJwm1F6AHXXISJ24e5m0FAT6t6lm2cQyd4uB
YvwsT+jaKTZOiYOeIgaviTfGLwTTepGZekpjPsRq4XTtrTVPAFUjM5MbhHWwyOvQa2y1fW7OPsBl
kT0XIJTUYi8eem8May+gsS1r4YvURrZhhjug3106Vt5iZk4NynZTnb2h0I5yNttJGRya7CwF+aEI
Wqfq4sscLE6YGFC0SG9BSdhmKDFVktcqoO6Fvu5S9A60HR01XKBwqPsklz3wwNiKmaMgIdtqKNsG
wfgz/aZm0R3o7ytVQ4z52g/oUxVfLLA65AqmVWo1h9jAXp+i+1JvQHpNFjdKXrpFPbQdkJpQB1VN
yenVypnJ5AfqbdXWdtLep1a4U8dLnuG/zxN76GcvI7173QM2zw1gguBTxTgW/TR0qE3alKBRBXWr
Lxnoe2gFbvZINCIsssKFYlCTkjqpwMa+SL2fJZVNu+ZB1SbRBNNmNoKSsSVbwHtAIOxjMDbqsSxk
GV2u4MIIyuJjd/rJSDu7y//jWbgZ+dnZMSydajI/97wslBpTi9RndJQjtOkcDNgcwuNgM9VZ4rLW
TONYh9+BaYEz5x+z3LsibilGruYRM5zW80J3o/qSiQC4m6W3dVTgbJRTXacSK1TRXfpgvrTPkZu8
RjcgHbfjyJa9xFO/XvfD/3LhvAci7tPpcifpoYTKS/NlcBUnP8oQTYE2sxd6lmdBPCU79e7kUVt2
WE9DOmujLSKXZW74+dJ7/xu4ZHYoAjCg6zIuPZOegnl8miIRtfDmYMl6a7lbxIraKu2TlpVJ/sJx
pJcU2Ehytxz/0nmfd8r+d+ANqgwgOiW6JRtvj611kpJNjQTEMQqPmldX39JRcI9sZybvv58738Y8
j7MZwF8M8zAro63Nh2q4Haxf152E7c3n7/NuhoWZ1TLStiNR3ADdkBzifYr+loaXe+qLqqab0Wq1
W5z36wmAfI1UoW7WqmcTAi24sA+6ZPrXVyPaNM7ja00Bfw3Awm6VD47ZPMsTccNUtrVyd93QZqBa
rYdz6y6Yeq1t0YEKF4YZrI5NLfnagMH5OjnXGLUQJI+b9vBWBvwSgR1v0I+fiWSqqQ86yENJ+xC0
sa2CPSanN7Gu7GazEBjbPLMrY+xKWPmEmkjmMjYYUNIMyY/m/CSR7Hf2b2WCe6+EjZF0pMegzWLs
ityfloe0+iYpl0J5vf6hNj1iZYg7RloHrF+tM/QOKfBwv40qCJ1C37RVv183tB3g3699ykWhyiym
cBlw7TO1dt3pDjK4H62b+bZlVF7NzrxRK8GH2hwhRGfqn1SD0VOvvtRMZzkOZWiZ5H92bvXUMijD
znB0RPTgcUZDXEx6te0c7yY5TzSkvlSTFnIjVngmBDLPIkzIZqhYrYnzvqQcVGtOYEDKfD2InFly
DEmI/WO/5WPcsxSFGhajgaIaedPLWu1c305qPuNF9SZVgOKeHXvhMdwxQEH3LOQnY+58zRrnG7IR
WDENLeLKvc26bpHfjlDc7V0TXKjKSXL/d/qiD8vjh9uhWGctEKkk7pDfh8MuFWnZb4CuPhrg3KAK
+rrv2P6xqi+pwaodexOxyV18GF2mpKIdNYcSuz5Jghj/2QE/Wub8o6i1oZaHhLjp8mwo+zAUzax8
jrUwgLll1NIJS+G5pYVzPoVE7dHTCQaPKj9qqjmdBA2rIrmpjUpQUtlcjq6hQaVhjMTkNTOCschn
VYmIa9Z3UXIoQ0F9/nN9DavRTcbQxf7Pw50WWZ9Bz7Wgg2g54VBCy+vQTvdTE9lD9Dxhfu56GPwc
bz+aYz9fnSuUuTqQC7LllOMXKE3vDPDVBLH2kjST6Am08dL+aIx9yZWxvKdFuRhwBcYjmiPlm6Fp
9ojJXXfcm4V7fWWbbrHaSO7K102zn0koIWJ0lh1rX2VQXGEsUBmOgzCj3YwXK1tcvBgMs8z6JCZ4
B6GnEmO01jzQRyZjX7rdxXJFyeznmIuNNBgiDuMv0MPj7MldqERyEmECR0VbjNTHaMQEbyWiw9j0
9XczfIdRHuW86yIsC3o7N52p7yIlE3yljWrPh6XwncXczOIm0uATdFc95egrKofspAIdpPvznjbO
dafYdsHVkrhoFM8kUqwZ/s6+FMVcINqmJxBCuOQk6n5tfiQT3wkPVcX8pNTSgmSoa+aQjWKhvtt3
TjqWrtxQwZJEZjg/B1dOUBQEH0lCWUaWKOQgQ0cb0wfBzm2eJ/BDA1djEA3KMx8PrxXpjT60Bnbu
uPjImnZ4EEMk0smd2OkhRa/Y2TE66g8ipZ3NCLWyy5x0FTSKySwZ+R4iFMWYqiTZnXJrzr/quPAE
K9w6xSpRULZD2DU/0RzTwlA1id1UbNhsgYhz+my6MbA21Gc6oiKK463TtTbHhd6hz5J2nGBumV5L
KL1WovWwi4/PYtYGuHCrmCDF6OOFAAo1udBVcSKX4SFRlxEy0219pLUpzgk1WnZjhbecO4MdQcHk
l36EjqgbTiJvF20aH/l6A4w8Brx9ppDAHMi+CEcBRmnrQIGCTFXwjwWKJs7R1b4BoBNkVy7RJBuD
Ol9Ks3S0Onm97m6bK1FUjbBaN7IJzgxIYsvMGrCSFgwahbYblu/XDWyuA5JEqoW5VqQSnIGmBUSF
5CbWoQ5gLzCoQ8LsrC6jwM827ahENZCW49zwjGpSokkqHYIF1GOSZ6jdsZFQqDJF5ISboRuYvr/t
8H0BS6uaZSgRCDKjwRS5pd0M5gIJhkY5SLgoikL/JrcxGFrL+THKe6exRMWx7ZWqpiwzLNkn3q6p
ncK0DHDtkjy2NcxGV/LXyhD4xQb4xVJUVKlMxTLQkuDnI+RBMyejo1hnmtyZXf9UV1lrawWBzJPU
e2WU3llp+ENL5saOelwtSnvMZ910DDN7KNscPIdD5rRNdlPS/jCkDZoIE7S1Egpl3Gh/3ck2vXj1
x7Kfr6JzCwUHNckD4pb9wyzt006Qbm/mB+vdYN9kZUBR5aYrVRgIg6qxdSl6WAIdOvStA/GEo4GW
xSSNIIWbdrM6OsBgnqrJFLS9NqMbUn4cJAuPDD7nl5tCTg0Kz4tRPaqzfYcpB3XW3UoTtIXfhoc+
hWzNANUIDifDSX5cbW6WldxKuGSjAznSY3HH+l/qOdjpTuYGbuBTO3nIvs+uYkdedGF4rxy0N62g
i7D5VVd/BvdVA5P0iyZpyClSDLFbhqfNuXPdcTaqwHBzVJKBO3+r93DPtlmTwQFZ48PqF7Y87Vb2
IyzSCm35BtTSvdM5+W3hiAYENr+ljvQFxQRqfR5STsuy1waYTVrJHTF9NqStbZa3kSXqVW+77rsp
Pn3W57TtywEHuYG8ogIGivCouz8ZxXnsa4fr2ylYFp9GQ9JbklILjpNFz5UZ24l0mhpoY8eics8G
wJp9NzSWCKrQxqd54rBLsjkrLNzARwVTkekxvLD+0u9IqMGQIeNRb0DQSeWF+6KYBkOJH7vLHEFd
OyfHqNIxkAaBrAwNxsYQUdWw3OHT4VsZZHu8CjXGNOgkJMiXgB/PnURJbGh/X1K5eYjlgPH/fK+W
/gL2A/f6t9u8VlZ2uTxtNnVpQMqBDDfv7oBuOCl14gKDK6gsiMxwOVqg5v1CWpW4iolzfUla36gF
DAAbBc6P34xLz1pE6yJIYWM+EoeBrSWvgXBRBH6PxlscKMZ1tqhax7bnymfjgXhLp/emPs3ENazv
cnGfkSezOSgaIDXP17/TG+vONUtcyJKBB4n1AAeaWACRj61kW4V1GkI9g2Bhc6JJdaOr7X5OKz+J
mtzBDLlXNQV1Y0q+oUpV7FW1daWeOmYrHdIxuaCL602d6U1TsS/gcEpAnoKhOFqx9ZiRLvfSLrX1
IfCmPr1P0vAJgiKCdJd99k+LwtWG947Kxia4T6YMaR3k8UTcnsCWlKmuAvo2sAU6YUruVLn/1RFE
kutbuVF9h6O8W+Vp6DujbFPNGFgpaAIKFf0/V/9D3k1eY4PSbhd4QlJGdnVeWSdPSN91LUAeiblg
7v4c01MS3/XLLZ0uk+HLkBUMNZcA6zV4NQRLTJG2oODsvV0Vq9CiY4g3HyXEsq6QLxlVjiGpD2rb
/rsjzj9d5irozIUlS1EW+dpc21kxeFr5W48whnA3dVSfCE9hUCtKl4Jgc3Er8qKXt3ErSIG3b86V
Aa5KY8lR09QVtou9xDF5v0Ox2i72BNX+6hKJUszNbGdljUu6MlMz0Ognb2XJL/KZ9YGa0/JAflo7
1mc3IBolyJo3b+uVRS6/qkOqphULxZr5QwVduKKcW/NIcO6uHzPRyphbrtwuBIV2p1CcbRo8tumP
LhKVjzeDx2oh3JVZRqMGTUFsHY3yzG6s2FOUuyFiVwvmO+fIjYFpEMWOzXvalFGK0nUM+H8CejMp
aSDu2PciDtxDtpmQGdpBlw6SJNV36hMwtQBRPIqSn81j/G6Zv2qaQE+Dqpfx3RI/Vm9y4qeiGbnt
K3Rlg7tk1L7IKq2GjeCS31BQz/QVxFZQ+DdtGeCT1DXupLNpCTxl0yNXVrkTR/I0iAIIAELtElCy
/LAL+keR/s72d9NQ8tBVoBF5QLaKpalaizxnxDwHPXXAxUn1SV4ewO1NhkeFzAJP2WDjwi0Dia2/
LXIpT2hOZlYHKE1gfjK342FUHKNf3DAjjxD62oV68KRVs4fnth+lMt50w+gUS+9Ns5HYINQ5gxZ8
b1XTrVXpN1kXf23b4aClVJAA/pdv/v53cnewUSlNYrFvjsGhfeHWF/2P+Dnwu9PgqOjLAe2vOUQI
5Wbf9PONqOB/monKDX9byH2sKYOJKGQ8FgfDX07BefRNuz+wsVwhbn37/n23xsW8ZZ7MbmbJExOb
VwoPOPnDVKF0HNgm9IMInHt3PfptP1XQXvh7gVz4G7MAw6AzohM5Dof8qL+pV9NT6Iqu9+3a1MoS
FweTplGKqTJQAwMsp4H0WWePvu4X9/8PW5v57soW+/kqqIPDWY+7Era0W3OXGngzm3f1zgB9Hqh6
fbQZ0E0DfjX+DaYqlrO9byd3mrIe6kjJgtvEGiTcXHTfSURwMW6fhJUN7iSk5qIkELZC5WGP6O5Z
fnKbYeg13RWn8lD70TflJOJu3C66vNvkhXCyUu3kZXz7eIxeajhlrvTIuIXRSGHzZrqtHVuXse7E
EK9Vn98GVf3oIuqUb5dEUJPAcdQsavKoodrs82zWrTcvesCjwvJb/AEREDDu6GKg9KTsrQM9icBe
/2XT3+1ywb8hxTynSoOXdp2eYjN9LRXVWUZ8ZLk6Lcpyk4ztpS7Nn+GEQo0GhZGSVCA1r50pTv1Y
E/XYhX8Ql5HJfTJnbJbXfWEkz4ZpZ2DXAX+EDuol1WtUP/bvX64Hi82rfbX3XHiadCOXsw4hOG3A
TlF+p+pLI6IT/i9h4n2juYDUxWTo5AYnSEW16y9GqeApPbzJLgmy2s3MbLUeLiINbSjno6EvKJWm
dldE3kxryNRInrSQXVIfhkxQu3y7Lj5fJ/88JDXOi6BzOSZV/HaMkre6JZjC8eZX0RlMPIAKBBnL
ZjaxekFyPhIsKBuFCquaGAmmMk5JJTla8cssD9PwNJnuMAp4BzdTpJVBzkMUvKvy2oiQdoIMMMGY
rfUSKKlTRKJ0YDttWVni3EQa20gCQRJq3nX1QqXJn9QI0wWzZwbzMZFCH5xNuDDtNvGGZN92820U
ZLtST05FcVP1fm9ZT5VUPuSqhcGFSDQcJfzSnG+1llxmk4bEwfxW6zZLwDHy40zHJnZCNsQvvHk2
Dw6FUgqqgJjW1nlU+1SHspKkeNgqu7+o2Ja95cWgdlGE0ZB9Rt6N8aaANapRICw4vzJraiw0NIlb
q0Bq9pPxR2PWgsR0K9isbXCuVJZDH1QtaqgD7ZxWq+1Q+o6RoX9phXOjoVeUuJdQGJur7DJHgatB
P7SsLMG52Eyz1qvh3GEmVVOnM9yhhq6DHt5b+tcieK3yL01xV0HU1jrg1eReD9ebBaS1US4LkqVy
DPsIi8P83G30Vcekg3kHvtYDBlRaZLChD2KB6zZFX43Lf0aMsYxLh4ijofPW5/uAgIsqeLpuRLgw
LgNK4rod8gq9FyjpOvN3YER3kgd09K20Q5a8lw6iQCpYFo89TM3WTHu04AABQxlMCZ2w+WoEkuCD
iaxwz9pR19optnCs2gm87Mu5ZrNHuehgKVvX3sotdO4SCspO6tC/R+j8bnp0p/nzM9q1TCYixXAK
E5G2PEDmMaEqH2VnfIz9+oAHlmsdIPEuJB9h5/hTLJHRx4PAF1go3lq9q1QdswhGlHVw0poG50Eu
9phRF1y7G1MjFqRX321wK06sPi+bAf7yRo7qRqimonT7DaTTXrpD6fkXdBARKMEH57ayo931TvEs
wqNtXY3rv4GLmbivDKgvovtUGfUfaRRfKll7LHLpF3q099fPx9brZ22KbflqS4e2lOXIxJtu7nPi
qFbjTlEISTJypxOwPcoihrZNv11tL/v5yh4rRGYJgx9ZerLX1DqyMyM/j9YiOPciO1wQ1Qy6TAYr
eaL24KbT09hpdlrKghC2+cSgMvhJKLtO0c/mlxM0cd7isDO12fYh8S2PMalKTmeXZzbcpJyAthe9
xDdP5btVHrqBRkZKaAcfDYobzXxogNSYL5N1k8V7SxJRy7w1yT+fun/WyGvhDXISVDOI4FEFn+/S
hNyMoK8J5woqPZX6Jc/yG1B3Os0M9ny9qM+USE6QAntvzItdZs23JX/KG6iXG9VxUID/GqCQkvQ3
4N+/aH2xp13l06R1q8Hq9rKkYfgYGDWbStlL04QPqPIAZW8cZLM/k0x+vO7+W1kvXj4qkCGqDkQ8
d9KsipplUpYqTjujuOj2ncfkBEUHevODrcxwp6wpJitrBpnilHUQWyNgJfmpJYem3mnZwZBEnMib
D771srhThmGwYVaUmQKePoIZsHX63pVuTLeKnPwQAp6O5MicXRHl7mZ8BoSE6igRyp+4XPUsnvSu
QHyOJs1Wp1sj/K3BBboywZ3rKm8wOVPjwLGVKS/aa7rDyCybI2BEPUSU821G4pU5Li1a8Iyf9AUn
Le9me6heB8MNhmMFpOZ1P9zOyFeGuGSonvuotQIGOEDF6yk+xrv80GBV4Fr8DTDKege5kAUSgaRH
LwBLWnJ7aH7khqhrvent72vhWU2jNg47JUDs7cAvyp4z2SNgDV63r4Frnd1hhybQgeyB43au7+Jm
0F8Z5pIiq9PUaWjxtebuR6+gpFL9EU+K6FNtxoyVFS5DKIhUgPEHqVfndmcAid6mLjO3dJS7DqQd
4wH0VL6CSd3/x4Qwi0efYvHKNhev5EwBv6mBj5edw31/X+6g9YdNbewcUye/Q+GOZGhljotboZJm
plTCXFkl9lSipB9PtjWJBrkEp0zlwtWU1GPSszeiChyXOy3UAzT6pZvmk9RVkXvdSbbvbAZJBiIV
/HU8INC0hlFrB7w79Etxjm/6xqZHyUZp8FBLdnxOoTRyQ8+YShaBirYtY34RoRFYRIh4f8wWZEK1
IoVcvDta+o2sR+d0mXeLmu8lSd7HUvRcQB6D6LpP48LVx35fQzRaCqQRj9rkDHFkJyqIIAHcPDOr
v4nz5maktbHoSADT4QdTyprB8v3l+o5vXgsrE5zTWjPN45FFHCkLbyQ5PxaJKCPaHMhio6F/by3n
qWoY1Ur8VxPTPCpH1U/3BYrdxStjy61xKKdLA9C5iB1103NXZjnPrfNxKDFvAc8tW0etUydCCG/k
L3MqqD9uGwKbBqb0IYfFM1ND6WuI9AwYgTEsHkP9qyQHrQ2+LDuyLMETaPtz/WOKD99ZALxaHU5o
8yTJYQasD6ztAhObJS9MPvy9nDdo0OoZYCzzULYsPc8AxjR36JaBsly7gDfNmS5iGZ/NkL0yxzm5
RIZ6HMFL4krDaJvhnyEmlBf1tQgeE3IizWEQ+iP7jZ8C9coi5/NVrFboA6B6S+/NXb6fTqmj7tpz
Yud+4YhKDorIGuf9c1tXeMYxqJ1u/VkF5q9KWYBxVqYbzNDrdhc2XqYkN1NEa5s0xmNNF8xixl+7
STslcv/n1KQ/QCW6UyfwJET9HkjS16ijXlv2d6MSigAv29nOKh9m3r76/KSABmdAgRGS9n99/OLE
BikaR/zpt11tZYtL4TRIDy8xTdS3J1r58AYbfaJIGVWnfQx9VYD/2oynK3NcIlfVJKynaaButxQP
sxpnzjwru5oOItzGZkRYGeLyuHqs0wYDwpo7Fzdl+dCTGuQ2rtwN9vXovYkeWj0meGzZbIJy0AoC
+raB1MkxKRz4OVS3KlQFRU+I7Xrd+7J4XFmiVWWZDY3qZl86VwEmFv/m6hK0DOaf7aG6h6yvILQK
vhjfaKFk0hIjxBS5pu11dXYG8xxnIra1zZx4FQ+4i8KCYloAHhlUBSPlIV+Ib6VI8KfyVslKr8q1
76kVC9b1X9KN9yDLnbKFFqNRpQiymr34wZGRoOjOguZCZw+e6WNQGUoNIvio6Pbgjlsddm28sGbG
ssiAPDbOkol0T7aP9GozuTMWBi20MCbYiA5QpezOjCMwdeLYli6zi3ay8P2+edZWBrmz1piBSkZw
ZGL2Rz2Aqv5oNt0htTCVRUUDy9v7h0lo1jDRkCd+DI1TFYLzv8Ptm6kvanpPtd/ANFI2af2f38/t
3RxrEwSTOtQW02e9+i7VL1YregBuX0fvNrjtquN+DhqlZ0j9we0OcLo9vaN2cMvwhqIJhO1+yT8r
QjL2cceANLCKMoc3hMtlqAa7RW5t+KYBNp+M2BO9R7EXD13BIrcP9N9rhGTIR6tJpPTLkgMLVSTm
d3QyobhSTq5Zta8U4pvtRJ+0shGcaJFNtu+ra7OqLXmAsvGC2c37tNnJzf2sPUbzrd48ESriXNn2
+fcFchlMb6VNwR5Qbhp80VA46lsgpn/m48/r18tm9F19PS51CbNAmqYcawo1FP0qyVZbUEJJX69b
ES2GC79lomUTzi/zkX1BWrvrW7tcbqLa8K4bEi2Hi7ltb8V9yJZj5js5e2qCm6z6VycYnLkfvQBk
ylYzthgOzY2TNJ6bdK+JaP9Fq+CCRGe0ajBZCELggfXGMff1sfAqwGqvb9ZmrKNEhV4SnuGftGgU
MJDWWoaX+EwubXo3d4K3rboZiFYGuK+RN51uQCQBpZohha66AinUevyexZoT0NHLUjm0q4GeytJM
QFA478M0uCxafimWYDfR/CAX86OpgrlhLNX9EjZfIMv3FcyHhzaDFkux7OLBuA2G+kiIts/G9EeZ
apU9qpprBICqFZZdttQbslCEnN2+AldpEnc6NVUKIDJSQbOHal5bVF/nhd7SEvzMBT1lk3Ubp8E3
ki2Hjoa7yAxeeomeZH3aX/+CzNc+PXNWG8z54oLbJJlHxgoBwhrpoLV7XQZZlwIV5+d/Z4lzSTgj
rfMYXQijUf8MQFfaBzLmPeQ9Zuvvoqr/ct3c9gavVsbdYbpcKtZk4A5TdgxbVN1CtBJ3mLXLvOq5
P4kgj5sn7t0cP9wWZmmpKySCue5BHu6q7kGrBTvI/uIr34qfaZPiXglohhuLdTbb3V+yj8pe9PRV
2Ze4Zoe7paRRt7qC7VycJX9EkbIbhvxHpxcvjYWWXx/cx9rsNll9U6eWp5PBp2Yc2EEa3ueN8VPr
QWKXtqciNx/xStxZxrgfm/ZSdfL33pjPYFsHmDoA4SOh33C6vVYDNL6FNUVy5DzwFgsQQ1l6iHV6
6ML+koSBb/aRL4fGV/03NPhQIUX/6C2CKZ/0UeSWhiTI4JZxtBzbvD+0SHu7SaRZs3l/rcxwt2Qm
D1ZTpfh2SrMcCylGNdbIDpCk9AolFWQ2GxJhH9fEfHWVZoB9owZOB5cl46SG0G3uqHtoJR4XJwBT
YwbSRvAJPnSAJokGZYWmuYCtp71Z9ASmR4c4wbFAXSjYMRoTC+A3Nqjb37EiQfkqBMCIdpiLZIYc
6Tmw7+ippqgHE6y73oG81A6fFEwJmzYmXL3C0dzrYUbZDqDv/sOFtTloEyPAyIertrT3MgtywlVQ
HaayeTGaHED1/NT20dlIwttinH6BFeI+T6BYI6cLrq3e8NQy/iKF7aVXu29m2xM7KMxbPTfugYpN
bZA77PCkviWavFel8NTN1Z/9nAkiy3b1deWeXLBsLSMDCyC4Weh9cqe67bNh2Mi9w3PnyU7uRp7h
lm7q1q2j/XF9A7dLSe+meZXZPC+CZQlQGEWBHM0m9GF2zYlN0IqRzdu1iZUtLufH/HGwyArijSHb
5g6kel7uMS+B1iJ62m/lK1Fpb9Mt2bwFm8wxP2mgKIaSmNWMDEYzjov5rA+mPWSKPcMFBBu5GbY1
A7YIph5BPvHx1JOxiEDTDjJqsDhiIwscwcllvePE1+9QEjmof0L81sGz6nfY2ujKMnfoB1KDoqEF
G2JK9mX+kIn0jrcLISsD3NmeInUAZPc/7XAoTNjDfC5aR/quQ1VAhYMm1DY0B/154+n6rm7euSvL
3PGWC7MB8jTTXLRA7GC4jyyUDGYHo63OkuyCKnZi/XDd5PaJWNnkDmMs4VKa0dcB4o3RgtU79HkZ
p5Dupz6Isa9bY17x6bJ/N8aPcFmlFZlVboLhsTtI8VOenSP19d+Z4E5dKceZWvYdPk77ahQu6Clo
KOpACpyfHygtprps2go1wC73laaw59GCLpg3thk46CW7FgMuWYJ+beO4BL6KKQqdBZy+P6q3A0pY
kV/tQ4zUTB4jNBCKKW1+KJBtUIXoGOLi+aYwrFX3BM8Yd7ltvewNUK6gE+ErfuGh6r5T2ITL7je+
3Moml7UA4Tmj64L5LmOpHaNc9m3Ru52ZeNfNbAK8wRfyz9q40FVooAPrJrAsF1+MR/NPDMq7wx6k
Nspd6ai5bZ5nHwzTR+1r+CrddTvhwMfmM3NlnwtgUz/2EU0hFUB3s8c4pmE0Q0eDiQBBNLYUIDiE
6+XimV5hyqxucSJa0AEAyo7hLx2jvfvgzvAmp8VgT+UEN9ERo9/OuI+JfX2/Ra7EBTUSd02zVDBv
dfeF+VRABcOcRROU2w+w1aZyYaxRiJlPDRopDFqHdpVdRHa8GxxrV/rjKfVFzso27dOBfLdncmVE
mZaSktfsQM7WbU5UuzVMJ8zGp6RPn1XZ/P6vNpEfTqpyqYisAOfRUs4lQEzVU/y/S88hj1+tiH+I
4bnXq3KrusNcfpmL9gWCFl5d9IKO1/b1urLDhbJhqNAtrtCJQrt4l95Y4HdFOHP1pwlonxKTVopd
XIQBbTOArqxywSWuiqTBiC1W5w/IUwrwOzmSFztsRCb8Mr+KspTtt8nKIBdl6iS3JtR5NVS1Z6A8
Ez//RV1537xauFwZ1jO6129UO7kvf/w7V+HCSwip6irsehgLb2hyo5RfYy3/d2fa5ELKkNMiN8Ah
4RY58nf5l6H7Q0P8f7cQPnAMcgpJ6gZFK4z8pKldksaWFRFoXRQ5eFButoCsFDIkWIfHHo+Ii268
k+9ZBkROmSMcY2eediVy8HDcRs97LaY4Z2PnW8VdmwrKmG+49msGuAxooPJSEvTjkZoT51uDhkoC
9qrMjx4lh71NA7v0AVvFpBB0WYWAQeZe16xzYaSUungcKwIwadxi0rhyidkPNoDypzaNXq97yPYT
6/2Q8eCsZJi6uCtyDd9ugbidX15qPK9QUoEChoJp/cIRQXiEJrlAEtbR2JUdOs6jM4NXinGY5rsO
KH8mrv2/K11/iMkWF0T6WR+6aAArTNudVam0p+VIlf31TRTczxYXL1QrIE2RxJpbqr5SPue1q1NB
jWjbBJ7C/8FNcx4phfVsyBLE4IL5oox7Kp8HEQ/i9ql6N8G5XSgntR7GEzQ/w8JJI0yZTGR3faM2
cNLgaMDgK2XqLpZucAFJKxPSlCY+fe8sPrtDSgwIJ+6ERKPF8HfpS19FIMDPO/fRJJfWBLU+BfpS
U3cZdiAZs3PMB0SSqK608Qj8YIbPZmYI6NHRRExizFEUxPhQrtlLl2iP5vjD9V0UrIjPZNDtnxI9
sfChItnJANXI0IuVo+F/9uqPK+L8geZpFcUJvlU7PS/VsZN3jS6KPp9DHbNhUIMJ8GDqhXPrWCtr
1ZiBFWKJfISiv3ETHpsTo6pnyqxRbRNbzFa/vYHvVrmVyV05kiTAtSg11IMQ9qlJ8fpUc4G3i8xw
aVozV/KsxVhcUbsF2bWBPYmmpzau3o8byMXSaZhoFsZIVZhAcLyX9290xv5fEsHSbwC+P5pjS15V
qocUA2H5hJpV2j/Ixv1CLqr1ct27P4ehjya4YBoZZRVSI6FurUhgtYpujTx/vG6CRZmPF+xHE8bH
VdBW6+gCK64ZaHZBjftorHpbnppHTUpcPe9OZR2K4GOidXGhb1n6PFSSBTlF8WXOfKoJbgjRUeLi
3P+R9l1LcuPAsl/ECHrzStt2vJH2hSG39N7z629idI6mB9ti3SM9T0RjAAKJQlVWpl7MZReZeE7p
PYzfkPPK0IGlVruqopwFiX3Np6DkLDUnaypUmBieVPUOVepoSuztT0SNwQFDuTRi2qS473LlFKXg
jJ+LksA34oPwKSglTZtwzJEsSaqjHB0SSpfjyjPtwzZ7O7sXh0XU22YKM6TqWF7QQmUlN+zw+xpY
AWr7gQUVF+XR+k7pjV+pDXwcloMEsUb9H1wwiKkEzRfRy7zkH+smObFMhehHcJzO7yO/OJoUxZht
sI1T9Xb3X0w37DrLDENEWiLUauD3EMNiWwnKV3EPT7X97L3Zqn6Nz3gOmDfUrNmR3RqcQw1VWHNj
bGFIKqaPsw5yQaE7swy12fxFpqjhv7nrf90fb1/gYqbqIueGaSHhKx6SXf1YOIZjBOzVvezIR/B/
X90fvyYHG4teV4214m0lHHu33Su72I3OtQclEa+CjAjV0UN9RA5FYC6QweVngIhiwIxj5p0UNHua
tHiFQ/ZhWm8Zt4slnNoiCosO4xTSvZrspvIhTE+pUdhGd1OgiAUv0pWyDicwhe9mFqZ0bVvQT9y1
vY/rQwh1yPmwDVvENnzjjV9MC5qzJnSqkJmJin+t/nERXywp0Lugq4iBCPB666q+GKiQLHVpBhkv
e8WXysM0fd+eCLVWHIg0fYTKl4wYMxQNL62zoEnmL5Wg3W8PQ02D/RsX08im3FRUdLW6WmiPwqc2
yYh7hBqAw4UoTxt0i+BWRG9Tpj40VC6OWiculDD1Sqr6BgHRIH/OIpAR7uKRUO++wgf/eFY4CDB1
xPnRhLPCavTsvZx40MLw4GTm0ULMBAD8p+9lYdKEMr7IzwbdLFCYOHJAJX+JdeN7XkZ9zdZ0Qdqh
Md3BfJF7r66e/2pv8S0v8pQ1STexsly37/AqDz//3e9zrwhzistKYTR2M9sp8ykxCPLp1a0L/1lJ
seC2p/AmOV0lQs6pQgjUh3t5flzIq+XqN3gfgKdAWWFeyaUaK3DhcSDb52eBBn/nn8Ru0VdQwInc
7OtMbeerGHkxLBfazUrUL3qMrOcQO3rAkgDGJ7an2928ILFbPjBt+BG9YxTli52T/8QIFwNzH0zW
s1qLVQw8Wue6uB9GwWvmFE0cp3R8GmRve3tcPUgXo3GvvyxbQinsEQ5p7X0RGbYm3snDU2XsQut+
tr43FF/vavx/MR6H2KI+tA2cetDyLh/ybrZXaJ8ZymRbGVUOo/YN+/sFaC9ZqZdFhLhWLX4oaAOQ
f0B38+8Wj4NtK+nTchRKFkuyknq4Z2FIfvi/904AWS/WjENvMFUFo6zZ7aB7hfSijt+3p0EcYT7d
ZfahOEg5aA5xdV7SZ70nKkHUl+CitTm2JK3qcfvAUv6oLLhDl+q5T//AH+zDOvHJra4dR2GwUG+V
busT60hqghAtXaAa3TG1a6rUREyLT3BlwhJWrRhig0EYd3iKFLtNiJLu9cTJ+6c3OTAwV9DPGhHl
QLzGnTCo/RC9BHbnr068A9MO7sR/tRVMDg5g2BMvi4XxotXr1X9M6vlPTog7/7O8zHGSA28Y2zTz
hJv+mB9Vu7RRhNlpdxQPjPpGHAjURQIrnQjDyeVim+lLWd2slHICNQaHAkKkhQhxUXGMJSOohdIW
x8xRG6ogQQ3DoUCcxGEqMTZDGO2l7FNW+MNMSfleD+Iu9hsXxKm9LogDo4P07gRfc7ihfA79n9Zc
4Q11tVMz4nCh1FZhbPUOuKP/WJfMNrunOSKwjRiDL8JV5hhrLaQDXE04FyasfKbbIqFiBWoQLlZQ
YXpcVAZioPpTPNrCNx1qYtYDpLCe+gM4h/8ykz2JiOuok2Rx0CDHrTlEMhLf0qN1Gwas2W1JId8+
O7IPLQ1SwJ2aJAcNqZ5McS2xwksCTbElckZdcyLx/97o9gHELQ4gBmVOC3HE8xdsZrcUsl0/5ftt
kLuee3rf5Xy1TbfyflZDgRFlWCW4Coyb0UmC6CA9hK6B/BMTgy5wb1C0TWoNOagoulox1A6xnVb2
rT0L2U3fGDdDpNnbM6TG4bACXTVTmMeAJHO5NWb0NI2PoURRcahBOKzQ26FPVxY6Fk1uKyqE06PH
iqooXq/FXXwrDiTMrs71DmYnbrTY9f7NqOlB/py6hSM/stK9/mrs+5RYPwIHVb55UBL0RmxS7BBm
5MvYrhDv8nS32uOMn6nm5u2IH9ojHyNVZa6aWmZPtEV6CrMgiiCw1tj18BDNqHUXxBV/PS/4a0Uh
UPZxOA1OcmNiIJyUA/PADCYzZ/C7vQimH0WB24720cfycai2Gc0wEkAfKeqbXN11ZmT3yaFbvm5v
9+0AFnXbj8NomhALed6zJ1PQN4959rL9+1e4AJegpPIk6BWsBqOy8GopXiS/2KXQ/+vt2dEOYHf/
/7EP2Mr8/hWoihxSpLUex6Lw1l3PHLvAHiztEUpJ+Y2MYqMh2FQ0S30qDjKgG1nDBR6V4T7302Kw
y/acGLknkGu5DRtgr3/8WGPTSetoYftBU9At75hY5Ghbz1C0CeRd7phOGVCWyNT+4DCkKMZCgksx
mA9SCk5+F6S6Qbxx2E9sfC++2oTuS6FfTJxhEYdqCMajEhgHuouKmMnb2b541Bp9qmb5iPisiX80
3e2ayA6x1YmNx9eb1kjL1iJn9XRYBsF4zEtdE2k8FlX0gbWnYkAC+/jq05QXa2uuOLrCelNMKcy4
7xMFFozzk9B+0vqamB61fhxSlGHVoUEbCWkZaq/pU1R+2l4+YnPz1aU2FSy1ixknzxL8TqgOS9se
CpV06WQYvbXdOHgQ5VBuwhiZh9kPgymoAv1OullulYPiCfuaYlJTs+KwYQArAhlq3PSCsQ9Boc4O
xkjEZNSH4VAhNKYs0tlDTRcDdTmoC/GSpn6fg4BUEfooi5FmNUZ4iYXdzsjNb9vfnhiCLxZZTY8q
aoGTM4eHYroP692f/L6qqJYF08b/OF2HxlzBuBVn34jA0ngQ29ft37/CJ2S33PsA3DcA+ot6U+MZ
IweTp7jKcYCB/HBOzu1OOgjP0d0KMXARj4tpBxq0Ny3u9j9wfQHfx+e+UZX2faOWSKi0+kM8/7P2
xDuNbdP/Hppfv8/3hA1qMYiDipun1nuQFCuY4kBzfOwHO5SS721KqURePzbv43FxXaKoWTVHyHup
9c0yPCXjIReJbf2bV+D7GFwwJxVNCK9crJl837EAmTGsM8d6Nh81WNowi7e/+ka8Mmo8TEapyQCe
cDhZ1mvUPm7/PjkhtkkubjjBkJpUl8F36F0W+BSH8I5lIGQffUrQjxYfiPHYR9jaFOwjXowHkcFq
TFjDTdGfDMSnahnZgnZYOvDWpxdBPJT5Lsnvq4nKtVwPuN6/HAfh0KmGhm0GBtFqPffi8zSdS2hD
IiW+PUFqE3LYrcVpXkgjDnUk3s7W50b/rqf320Ncp5C8A4fKAccytYk8slsPfZC1vajhQ2fMGUql
aKxpSq9IM09UzO/LHP2AxOKu0wsIsNQ/Kk07CVb83YiElzVPiHcOddo5NDHHotPlUMBpx30oSGAI
t5EXZsthnmpXCikBnSt9AB/Qk9fDgl51oaUNMk1Lh+SBObnl3O0jSBrmTW1nkXyXSXmQI3urZbm3
grhViJqnakWwDtah0sx91ad3c2Z6MuzeiLCHWAtePStqxqVEaxn4d/0Xcz4P9eJa1Ys13VZySwxF
7DdeNquZxBV6tUjqZXJyq+ewuTLlcxKaxF1BnB7eP0IUpFSWWMotkg55cbJS2AsXfj5SW5u4kzQO
jqour9q0RfqhfYMjZSc8GA+623uqPwexF7nt9HcHVuMAKU7mtQDZFFlRI3+WG+l5gvpnPjRUu9Zv
chy/AEjjACgUFgXqCZhavocupvfWNeDOBzStgPf1B7YOH48Hh0NJmSjWwBYyVJPvRbGAWph6YkF9
MGqnc1DENBCqDh4BrtkZ9iAfQWypxS/W4kULEe6R68cBTKUaQ4KgQQbhQfKZvHvsKjetB1uMIA8o
5pjEfm3jnuL9I1atT4VZi37qFUqnCURaxppLbyFoPH5N/2UKZ5DNN6BoGvnZ122EJw41r1CbRFk+
dCF6PbL1Obc+V3psF2Sz7W/Ssr82JO8qMaljksY9tghjIqLkddegoaU9LrdjZIc7I3ij5om29Bka
p9vzI9BEVz4GAZI+iiGU5RG6d7BQUh71/HO5erg7iXEINNE5NOlAiJeUxUBwI+Sv8A7az0tCzeU3
+b33ZeQApDSqNEw7pI7Svex0qOHEfhIYAULE4/+9beXDodY5CMmGFi6hMrIeRe5G82FJvJEqgVJL
xuHGJGOJrBJlB6ne50NkWyOVE6A+PgcZaqouoZbgZMX6vyIiwCo9DYqnweFme5NRh4jDC9g56cyd
EUl58axbM8TGTuH0lzvsP2yZyNANKa3RjRif5OZ+MIgLkfgcvFpQZRl1v2h45IaDYddNuCtSqk+J
AlZD/nga606OoHwBVh8TmkHi39M/azfFafRY47RKGnQSVwbfAr+qalPilv/JJcu8/Bbdcy64yEHo
Lz4krILUg/XJXU1d9NRScmAw6LUxI0ZEyiPN7Bn17/p1e8NRE+OAwFijRMgtlrbJUidXvnRmIPZH
RKk2dGC2h/pNhvwX6BgcEsSLKfdDjmfU5Izu8gI9AfR4SDfyI3PFSQ9qYVM3InGceJ9bMTHNTuwX
JKyjEp7I+6xRD2vcB9sTI8CB58aEYzsUUwSiYZYdQtDPwtlBYqcG2ePvxuHAoddmSS813H1ZeSNW
gRpKUFZ0R7oLlh2ejTiCJ8kUajcUYY3dzvrnmb59dN/vfrbPR7dUVxt1lHmOjCANxRrNwLzZz26Y
FeO8Ux5Gp9nrO4gEP2+vIRVA8GyZQVtWHbZ+KK+ialffMXqJ5fRe54enHDQgZocQH1bFXohNQmxF
njWj9orelowfrNR73frRwzlzpSjCVGLE5OBCqeJUHEb2vgxmfz2hInTbH8vXFt4SlV9WDlUQIuDJ
5NAjS8a4kUakyhP92NXPffN373OTQwyY84lS3KDQH+YHcahss9FcZQ1as3TijnrsaAQW8o3saznI
BbRAVLety8CU9JvWqmH9KsR+1ZqvTWQ5o5p9ljXdDdPJH+fG79PZF8P+uxbNQWvE95qWJg7IRDur
sA61KZwzYz6mc+kI83oEG9mdy+ROikAIFbHpqvhkmaAL92ugh3A8ykVo+iSJk83KMTOlb5Y6OIlZ
QAlSLxZ7leHAuoJmWlSOlNSHOCs/DRMEZ+RidKIKFe7QuFvqKmgMKXc6OCLNwrxP+vyl1Kpj1dde
HCXnIYMadlV/0bWFyJxSe4EPkdpuUuMVj/rUCHrp3qBI0FQGie/NX8SlFuTkrXw24NKXvQa+G8mB
GWbNjvIvExVHt+/XbbwgsJ3nBs0mJCoh4QNyWAYybwE14kyY7FYpn5Na+6OxDDRWmGBJS3wF2YSX
p5GZ6LI0oICRvMjmlzlzdRiHbk/pN4D7Pg53qsIlSTJTB+uVle9WpnhzjAJmrdzjUVrt/nI0duou
kqcT0l1SWyU/i4UySoVZY4d+B20P9dVytaft4a7D7PvcuF0oWW3bCxUyI/n0Sdfhtbu8SBVVhPgN
4eR9FO4mlvTEMFUdlaKzZrMK6BCwzu/snN6mr0Zrsxg0M/2/mhlfPa7wKIxFhFBg+H4fBB2Z05cm
+7Q9xm8ukF8T42vH5pI3scU+1hKwwg58UARnfehclD4c8Wi5EeledT3WeB+R/f1ie8yyFMMSCW+3
ymOnmnkshE9vsQakrPSH7fkRu+Nt+heDtU2cDWqKJHS3tD7sGh8MPOEFtSTuenIZuXtYNEp9rELs
D6ZivngdIB0iwfZc2MMn9kSJ72uqOEqdar6sPJhaXwgpomtGy2Q6VsJDuRtglt6jAaF43V7I62D/
/tU4CKnVeTATCRrCYrx8Tera0QyyYkDtDA44RDkLp4Rdx50n+eMjLM6PKnzHJSc8xvekfChL3/w3
5n2fEQccy1Qa7dzheOFlD82o2OnORcAkgdaXFFpYVEsttRM5BLFMWP+EDRr3ywHXetve6rBGjbPu
jygnv2bF15thkh31qQJCcLxnwr3mPtuzHiiq4nf9lnwfRvp4iGGpMDVyClZ9sXr5cKdIh0q9Wxuq
REEsGt+TWKhxXKcrUoxyWXhxKrk60t6pKHrbm5s6SnxLotTKbbgMeBSznQf5elYvDbJTsy98wRWI
G+uKJBtLkL0vHgcWoZALwji/5eIEJGe/qeiLi7wCfK4miILFZ0k5iHChuMn0a6kQnm20jX0vszW/
gMS0X6tIGVAczo0f7Rx6o/UI40I7geRH+RkhbgjSNbG81GfkwKNY4SW0ZIB8mPxVtgglVHMv32Y/
YFwOuR7NKTM7uiV9owg4eZPTvZhojWdf0oXy/+Jj5lVO4UQnpglXnoW/u6zfzJEvBoPwu1lnMXgY
86I7et/709p6g9wSFw0Bw3yLY6jovbZC6NVNovsE5ts1MQ3i9/nexrUJVejcMFBs413YJK+6kT4S
u4HADr65cYiiWi5lvPFUxJ56kH7unotguUt+pF97TwgalPQzLaA6Jagz/qb/f/GFBEmowzzDddlp
oETUPuJSJ9McJv8LfHQoNVdqllz1YIyNsjU7PF5UKT8KorHLBOMeL0C71ynWP3G8FA5PDBAZpUwD
L1kwvs7arYRBRDKqF7dhg/ddHBNzlqOVEY0acz9m2TdNsTy1H/bYjnYZQYm0V3ZTqH9KRJ0EEGox
2d8vvh0CHatPmhIeYJBbRctTZ/9jS3Z4p971tm5P7vyFbvOlxuSikVjSMk0UsapLqN6VavajkbK9
Xuse3AOJ4IqA5DeV/IvpwWxEU4YZb041YDo4uHreXMP/rDDz695RuBCkFSGpp4VIFil6ATGuMTBW
4G/9R+JL79cbz6hCe1qbgeSEHOzip3KOOPis9pSpBfF1VC4AicvZENoBT+cqbOxI2tetbkf6tywl
khzE2VLZJXPxaWAWFKZawVQRRFgOnNLhy9ARmE4NwSHFEPemhHoWsrxr5Iam10LhPWq8bdR9Ywhs
XPsqBxJD2liNCZ8nt6hq15glxwhDVxXHf6NEuq+zaa+vuScnxU0Eu5K5thAHyE49Za7Rm8dchB5T
rh0yediPWvoJvTKdXVr1Q7Q2QaX3Xjv335uhvLWm8Tmy5MmeyiYwinaX1905r+FFEAu3Sp8/x1L9
ZKSJb6XmIbWyFEg1ekIPp8XKQFarK55gRuIkjXEWuzW1rWr9pDTSUZrq76mw3Ihr7IjYU42uHUb9
x1KVjaPn8gP+udNYK5W7vWrEwVTZp7v4+jAXD3/qvBZ5Z8/hdzU5LwtcbdW9pR4SNbIlyk3nurrI
xenhoE7V1jKLBdzAcsBuKagLHpo9E1ym2jCoC1HlAC5TS3EuErxIWGKcFYWRXvsfbYYyoNpZrtjr
fAh6eTpYFjdLbkHWBiWGMBj3KA176r5Gi+dd9wwdvdhuX82TcQPCMlTWW6dtbKu21zt5V0LAoXXL
c87CxMWeKDXT36QZf8GiysHibFldBXHdn6XxGF16sY+UxEn7R4dcZumh0AcKm90RKijEqeeZYcYk
ZSARQXhRQxJOC8wGDG2CB0rsXp7gNRtrK6TM9TFcDll21lcnHWS7iY+T8SIquV3EBFhSaRCe59XX
yaKHLaB/9Ot9tJPs5MCuaFi1esAFUtLtNwXGX5+OJ3yF0wh9URkPC1ZgZJUkdGQ9FNA5Fe5bmGpb
n6X9NiD8hg79PiIHo4IWd52yYk0bb/XTz/kTippHDS0K9+Y+QZOgcMj8YQdBpSMUTlwrJVtyqH3D
QVI2LXhnlKiDW9JLO3hVfW+GxIXE5rBxVfAcsK5LNPgnIddjjIdiuTP/QEAYWGBKsiyZuiiBtf4R
VlXogYtZhido2cGItLmR1s9y8mX7S13d/BdjcB8qSWatzFmAUIdfdNnPy50hHVf1kyI9p0qwtJTV
+9XvcjEe912ksoTnV8F46mIMccbRreAc1heDtz2t60fsYhzufshEU231CGwhtuWLB+CVE7vmiT2k
02MdUIan14lDF+Nxt0Sl6m23TuB2TxneZT3QcWz9eer8fmm8QtUCyInh8rb8PooOQ2pSNXD2+//Z
jBfjc2k6YbaKYe2wGXvjO5rR7NR0zeilG4JKpu4o6hNyF0HerotpVcidjeEXM3qMq3+1gUDIq2Hr
+2z4QnuulomQTRo4c9qnznKyJLdz41j0RBaQmAlfYR87S6g1Cem5pR9gpoDiadl/k5Ly6/ZmvAoU
F7PhguOm6fOQdU+4yxo9lHPtNqX69HdDcFAxCG3U5SuOcdwe1v5Uk/og1Bw4nOgrUx7aGup7zMIG
KVMnuRduRluF7W26AyHhViK+DbGh+RL6nM7ZamQ4wDCmC4Y5dRtR8nuId1awmZkTivFObQUOL5JQ
a4S+QOsEPNMi/S6Lv+Q5sQ2uJzQv9gGHEeaqq5Y+4yMNjggX5hjItLrZjezB/NaFxkbiLFBvTD0W
2IlHjVjQ61HAxfAcRIiWGAkwM5ffAlnNxyq+Sjumdl7t0au6758poKBOMQcUZdcWDSziwDPXPzXV
SR5tTX/Kxn+3tz6xUfhKtF4mCKcs1ikUtXao3/SKaddQQ7EejYHQ67pOJH5fQot7TotlZmn1pKPv
BI4v2RcUAt3s3rrJDswloUngf276AuwMEYYHf6TbeDE2hyLaXFlt0+D9m6JkkRySoPeY9DQl20YE
BLxafGdUUT5rgN50P+67s7ov9qZfBxS7ifpqHJ60sG/rcz2CdJsSO6Z6Y5rPqYnnQ/ZlhNLI9g4h
9iEvWSGiqyKaJVQdJflkKc9NVdrT8t1MCAwmIITXiDcTeR7XEVMS0tHv0uqurFGyKJRgezbkJuRg
RDejSu7gnuhqjzWsaor7KlA6O/5SndOvnW8FrKs+fBghe+ZYkCJ2iOHZHt+INCwORuZw7KEeighu
UQzPbPIAAnOeoUo3/brYxWhVXiM3vtT2IO4kWqAOAvEfsAG2/gEOViB9qxVTC1iZY9D2hWdV730j
ihytX465pTljkvnbc97erEhnfgzE5TSG4m4N8oQ03cFBMTQcrbrrjH/GgRI5uc6g+HXKNV7PIo6N
IrR6rO7K/PCgWZXa7dc5shnvr4U95IqH9rSLiKtp+3bXeFmLxCizpcgRvTar046wVYNo3vYSEreP
xstZqOWc4y2P2uH/cidTqBEaDjQumcjtkcKX7cOo8bIWbVYg91YsqCPrXq7cypMfUQKt1zNDF9+K
/Q8Xaa9m6ofRHBETxYmtfTMPyg5PwO6zdZ8/4AoIhO/bS0hNicHcxXDx2FiGycgTotZ55rB4qjWj
V570OWCx4u/Pl8abYceCDnq1tDIaFMZAF+ko2izSm9zI6SAvEKh/pCt9sZAcpCyWOelpZ4A21Hn9
PocmMUhDznhQ99G9BsrrDGqIuItcpLqQ9dxe1et5rYvBOTjRjATsnhw7heX3yrscbGV7/lq/mnfQ
dnHLm8iJeqRI8okamPiePHFJ7CYI1C94fcSRFz0ku9QXHP0UnsLd9Gn2mFQJTOSIQakxuQBGjsoG
WRncUXn7KdNA0qr/nakIgjrqb+fmYqMildHVS80isrNxG991Nt7evoIi/U3jav+qu+GrQhwNAr94
/pI0Lquct9hArb5X9GNPpQipZWPjX8wo69oFIsD4VGX8kGk3Vv1tVB639yE1BPv7xRCJUk9zUWMK
6Xiw0nuoLMzD5+0hKMB6OwoXY0CVtZjEGhJacWUzQcT5OEy28JLsJxdx676neCnEvfnGOb8YT1Dk
ru2gNu7mwrmRR5Qg/FkNIHOsFZG7PTdq+TgIsawprcQUKc4ofizF3F7Hyl4o6hU1CAcVhrHKsM1E
bNzKgm8Kltt2fTCui7c9FyKZpL09JC/WbWrMbu5lbDdGk2Ocq+iQH5le77LTqbGIo/OWyb0YSxKN
xewWvArFQwhFq+Jsus0nDR1v4m6w5zv4WRIQRO1Cnq1UjcKaVUyAnumviD9QJ/IiJOa6febrhv2X
iMdzlpRIGPSSZaLDFPLzahwINV69Q0+EiNQycgihafmc1mxSNTy21vZbHlKlXGLz8YSkutXqKMWT
wm3Ds6L9U8dnlRJjpCbBRRiaoI9zKoCMIZl7w3haVQLj2PnYiCxk7uVSTa2iJ/ADckc0MLiCALmI
xJRyu4f7ph3lsbfm+mCvcX6XlC2RUqQia52t78VGB08462IJRZdowBPF0oLC0oN5Du1Cm7ym+gqC
xsNaIpTLysnTinFXZaXbjr3fzDF82ij7eWqtOcDKekgX5AUKFLMMxYehtTtVk6igWyYWnAOsUpKK
MhLAmIj39X7dsxw4mCCQN2EC3NXrNmwRM+JJUcVomPDIwu2SW3gItni/iMQzhTgCPCVqsiCxKyYp
el2EcAf6lWfGUN7LIgKhqImwVb3YKZNSW5MwIdMiQbNrPWuUhQQ7RhvHQFE+/n4maFld5Ljqi+bb
Kp5gVGQ3yIIkf6Yy+R7a8oynuFsjVZVxX6GmKaHnfFbOeUEJeVN4zlOeWn1tl5xZUP40L0Bq+K33
ZPFNPOxIPjKxpRUOo0odtTJxwFMVIkqejg5t8MfL18lnZmLAXOtpe1MTSVtN4TCr68s8XFOGWf7i
rC5rzpT36465tISnas+IqEzzwXCtzxnOFnU9s72wtVc4mAjLSo2GDA3W6eDEd8x1LvJG28hsFOfc
GJ695t+OyGFGpHbJNFu4MEdf8nVHOsZu/SoF2iFC+kFwE7K9bHuGPA+qnmelQgFec3PJnSCmIYGr
RFzOxIHjWVBlmI99LaJvszBSp+yPWpN4lX4mC/sEPvEsKD1uREEXGUUpVF6LqHKSdflXWLrv23uS
ig95IampzpHwtpqfdvQ6ztsy2VIQ3irIOpTkO5VaPQaXF3Cox/WS9D1O3IKChWBjK7rZOX6sKzeq
UDuo3DoYUxetocnfXSg8rSjuCgmG0WhJVUtvGJ6M5Nv2OhI4r3JQkkN8IRVrAFc5rHsl0u5rodht
D0F+Kg4+mlZHYs3Clpgc1jgEzthOO1sB9OcdsgZNYAXPHdJWcZYKqLbj5KLb2m2eR3v5rgWhDduq
V+EkE9UQIprjCUGaCO5D1MDgZVzu1m6Hiq2jRt9a0Grl9iQW57583l5MtlYbWMhzgXIlFyY9AjJp
Yu+JDQzh62+p4evRc0chBrE1NC5PYpqwRpJ1xDJ6pzrpOp4nbXjYng01BBdlZKOx9CLTmZbrY2Hd
jiPxeQgw4kk/sZSGqlQC9BB2+2ac3Y9ZHCSqQexwYhfwIk9JWKV5qmKDLwfmXdbvBugh0+Kt1GzY
3y9AqGyTvJZUvH5S7ZthfZ6aczwTC0ZtLw4OjGVO1FxHsNxV0g6GyTdt/jIVs1OvcI5MKWIbFTa9
dV1fzKgr1DorQ3yf5WAeMq/5od3It8yboj0bdxkBpdTrR+PiiLw0x3qM3sQEFJ/xJdujhqe+uJ+R
XWXlX+lOXu3tHc5+c+u8cpFEPINKsUi4pqbZTaNTNi8e0MGpJJS6jcgTBMpSkjhSvM6THBll1TEV
0ch47MzZboXY254SwSvSeDWnSIItryiwlNbJDFRv3UEVGf3vjv6NRYEpPCyIRSQ2Pi/sFA26XqkL
5LPn0ZGVGxm6d1Rai7jgeQUnJRxFCHSLCCf6JyODTsdxrO5ii6wcEvcTr+CUSVU2jqzbnz0Ukt0q
exMUAdDcBG3U1K4az3Jly93+YFe2hKoo8DNj9sOaxGsXpEkeQ74P9bR+PRXKKeyo2sWV7/NhAO5g
ZUsfC7W4oufuPCGTsZd2KkQ38S4FcLxMvuRU7rKzSn97WtfO84dhubNVmmEzDjqGZXqzIUpPggfb
0QfLYa2Z7C2EVBpVpyGmyjMtCqmZlZK1gkblo6XCSKw5NevX7YldAeHLefEMi3UwrbazdEjC6aY9
DmqgWuHOUvzpNh+Gx+2xrlxdH8bibmB1XYrIajHW/1xd0B2HM1BAMcipZWPH4gLooXcDcQYgiSvk
/wzjaA/N54mUOKEGYefgYpAWzttWI9fgw9d36nAfrX5cPmwv17VY9sN6sf/hYoysXyQ0EOCCLGNx
NxuNaymtV6ObNS3kYCjLIK9zX2tqd0ogpB0lxFEmx+cuaDnupVEYsZDpPjzAft2zvOLEotv0QPUA
UVuDbdOLqcK6VB0sCUOpMEnN0IfJEgyFT5XKqGE48NDyTCw1pjgRpgehu0+mXZ8+KtVOrp/a6Mlq
C4f4hFcg+MMn5GAjDiVpnicMqNlyDCZfjARKJUPjjpGJwsaLPYq2RCCVzJMnYMUuQA/OkuBfbgay
lz1ANskrBLwc1xY15RJ0hmaHYH57ptvnQeZ5FIqpJKkaqZJrTMehflYbzRbF/O+WU+Z5E7FmtFU/
aUhcQMaSWT7hyY++CCkQgsIPH6hdeS36uPh8Mk+i0OF7XCR9JEMJxR79dm/5TKFQBxPGQb8uhCH+
oAv6w4AcrIS6FkEEGdcMsxxDVLzTAh1sMOocUF+LQ5ZCQ8idG1jHetLsPi3uJrl08rqmagCMqMNF
pJiOChUZGG4qGv8mErUFuaAJ1OWsBeF3jr14qdAkVUPfuPPVeLxp5K+Fvu6mNX/e3o9v5ZmtobmV
HNIRfdayiQ0ZFq9Jlty2w3QWDP00Lo0bh3qAOOXToElPtYEVgOib+W2WcVQ04S7Xyh30191yzfZF
q98bw3BsR82ZRtkR4srJys6VDekQLZ1EYK7M/q2tf5v7MlYlJpMuQAm6TGzYRSP3k39lBirpST0w
S0/jobcHJCIFR/zeQVRD3bU6SoaU1Ph1oHz/cBz064O8jLlWgXOOmuFP02ohoK/qa9SFDxuEw30z
yqR0nZDtnZzqhSVRxl3uC576CHUNu85AfqHw8XrA8z4z7gqwlqmwFivDxV12dg/n9Nl4EqbVlmVH
6Sbic15TefswPw7/u9BKekvFvVblEBgofeFGfqsKqXs0eDutbX6N/O5A806uKXxfDsw/zZoCVlqN
iYtnctKn6Sb329eptg1QENpd7y0u3NcyG0kkV4ZyBQXTLJDb2MT8o01blSwz+5F5jaKBz25m8FHA
9I5ddv2UQSR524f9ysP3w2S5wFLquijLWMSn5rE9GcfSMpxSDjr1Jgm/leWX7dGII8o/34wxj/4f
ade1HLeuLb+IVcwgX5kmaJQlW/ILyt62mXPm19+G9jmeEUQT99jPLmsNwIXGwgrdRTnDZ9v6k6Ff
UZFgiujvs3+/iIVsqlrSYiRo+DRuJvXYagJUZhCy9XU4iGlrKpn6MqDfrCvdWjecZuqdsWoFTyaR
GQ5CLNq2U9QiDlmaOkAiZCjQXqakghPG/srWYjgAQeuc1OnliDdSTJ1ozPcDjT1S0O+1HQu8TGSK
Qw5I4YFZpm6AHNlxkqhnkmJXEcNJh+V/n5B8588capTKpJryAg+IlseuahzJ3s3q6OrScameW3Qa
L2n2R/HbL1jkuXj1RS3blr3bx+qnou2LCmx9tcCGCJR4Ql5djixl0WJIux+XIN7X1xisvapat0Xv
NNhr8yAEq02zK66huSCs7AlAiWfqpVFcaLNCABKzyzKnEvJIyafyNHsZRiJFgdyq9+sK0RiHnqx+
IAlcypnKIQ5Zk34Zl5cmOUj00zYOCUzw6YGlG2taDD0khHvFsaefVbm4MfmybWTV6c/r4PMDWj4Z
2qCh+ZtKZe0sFgb71AES2HG6y4ZG4Pfr8faFNQ7IwW1cNUUi48UJ8qt4D6Ioj/jajnXC5p7kiVpv
V6OcC3Ps9XaBtNGYVIU9IQxOMBXMWKnQPo9Uzh9F2xdmOEAfDQhikwyeN5afynFvaf8ofyAXBD7j
X+7Gj1yUczFXBVOGscrQkdveV6SXmj4nzbOV/tlJujDGfOZi27pWT7SkxXXLaKnYeDNrLQ/faKni
W5Ho2lre/t3SOIRPFjqNeYLd695kfgsP/BB3fcAk3kJP1FMjOlMcxtt9Chl2GQ5YhrdjmDpR9BjF
gnP71nD34c662D8O3mejGKO5pYrXvPSVCxpe4FHrLk59TV9jN/tUA5P85RjtZyg2NiATFYHTaoTx
6wdofIqgbHpwpGZ4ZFjZMdMOuiGIMER/n6vm2Xoit8YIB7Hj1i300lXbQRBjbn8ojc8EyMSI49LC
y1yRnubs1Rhfa9F8kQCNNP71r5elgYFsYHiegV0TdX+fSk68UzD2hiRYGiS1IxqjWM/eXHwaDiuG
LrbnWMe6shM7W9redJc9eYhdRjgoP0HF5VHUgbL6Irowybb64jgreNqWPaRXvT7rTvhaUMLRvk8j
edIK69ZY+sP2jSJyDg49MnAX52qCSEOv+qAHsYyikmDbxDaua/xERQ+S+lAtsYkM11kWZQxAWrcT
bdzqs+Ni4ziwaKaqoArjnoIgx1GOuntGdpXb4VVREicq4n2EEv32yt6GFH6PHZrMYQfywWldJSPi
3W780vbWVWT3z+lS7cYZ9Fq1jvGlVHLDRj3pjS162Ak+HT9BoYboTJmppni18Tnsj4kIGQVYr71l
pC9cMbR7ShumEKdfJ08pAkQEaV+Vo31EaBioD9t7Kfh8bz/mwthcTY1dtLj9y7J0C3LU5psyAllG
g2N+bWf/bFv7zdoQDBJL04jM9xMnRtKTJW3YrfnGixror8V+DhQ/OVJXVH9eh8ezMe6Q6d0c6STs
QMiX7MvcmdLrVPO3F7TuDGcT3L0clgatFCohwWbtsu5GmQVMNOwnfvT089/nTpdcRXkLzRHVk6D7
FbsEQ5Y3nSJ8k6w+C9Dyr2sWLg3kKd+jX9qhQApRZvZZMN0FZSTqqQftLQ60PZEOxKrLXRjj0D02
tHyAoCOa/cPakRLE0fqXfnpEfrHvMOaviYqlosVx0F6P06R0zMX1XbjPvB5G/fmO3Cs+GhlDh1TO
tk+sfrOL9XFuN0Zqapq1is0cbuv+XqJ3cntVUFHfwap3X5jhXK9V5ATEYYgvpPkxye4L7V5Vn7dX
sn4RX9jg3E9tqjAKExQ0Fr0Nyq656Q3zuZNiRNjWSc2t+9JA+aEKvWEE6LfhTlo0P1mivZVI1600
i36PaGs54K/tAQIHEQqOrU93OUrQw218pN9xMJBFvA1BRly5mavO3vY+rAYHv7bhg7h8NC4krtmr
WTauwL5mWpIXJs95eQ02etHdxo7ahxN/YYsLG4uxJLkmvb0ryq/wIfTLaEgRhIfeY0UQKupVWIfk
C4Ps+FzcAGod1zK1CwSRdvgNQfGj0U9uU82Huoqhu41+98F0WxoHGGl3tCby9LLxt/d3rd9Z1y5+
A4c/+hSXPYTtFGTa8QrY0cOSO8uu94bPJujHJ3+Cgq16Qw6MV4c+mCIFru2j9EGOHueoLJYebl7Y
t3n13NNjvzxsL3H1orhYIfsJF7sctqpsgapH9UpzCMaIuk2j7bdNrJeqL2xwwNM2/aRFaYQXzTVq
NA4rDNJT50OHNSCC+FW0Yxz4QIG1KuUUmCqXs0ON2Y3Ue9OMBYdBZIWDHxNqH5nKcgYTio995JSg
fKbfBbsm+jIcppDG1lR5gu91L+Wnt0HgqxTvz2UHtnE/97Jn0REXoAkfQEoG7STwouGaJcg6z2DI
NHaa5SlZc7DSH4LVbV9+Oh9MjrNemKWNDzUfsyfWOtY5lW++qHhSh8Kah2Ar+WByrOSkm1qEEZp+
kmM0Ameidq7tC0B/e61eHCPwwquUFnjULPQ5Aq2o0Z4oCketSGJOZTC7AcNvNbtLQ7SeJAsaTwga
QGkJEvpAdU30EFgH6bkD9b1yZOUjfQ9uRDyDxz3y0dtfTuD7b1fzxQ+YjSlaogXNwIZ97A1vgSam
/WnbhOhzcXhh0Axo0eOqiYafOoUfPm//fdESOJAwEitSa+YOVDnMYYLR2MLJ/kSl7/LueMu3X2xU
XZaWThqEk4rUBzktA5LSQ5WXgjBStBgOJuy2UpIckaRnJCcwrVXp3qx32/sl+B78BC74eKW+SECK
PoePbb9nVK1/Z4CLLYhc1xNiGdXT2gPFxL9ovPA38aKhE5BCKGDT4QzgeCKSgEwEAiXGW/qpdRJP
cv+BGvjj/IID48+fRfkHtu8fD+rZJAPAi88/k6XGiwJ5xAwMRVkw7NODDv26P0pfg4HovyvjIpQC
lIgjZAEQCYcPSnbfDV+tQnR/r2P12Qbzj4ulIKwMe5mi36ALjMxlyXjJt04guFGD3BNXZ9bd7WyO
efyFuaSwZkPpWXV8aYJKq25Gq/2jMOFsgkMYRRqTmiz4OLp8aIoDuvUMUdJf9P05kImkVjWXEK8t
Nn+igZ/736m8v/3+XCgyGmTqpKJFKcvsd9aYHYwyDIyoCbZP6Hpqy7BsxSCGoSq8iEAzKJmVNSwU
1Yy9EpXA/mqfySAh0SR7b1vpMVkWp1zGXdFQATysb+Uv2/wsbUVIm7UlYgV1Z2Eq33zrP/zDStB5
iR8Gaoc8AYcNUq1hihb9qISal+7ohqiDYL3t5MIOjwymbZlKMaDCACVwyUmR1EBgF5Su6aF1CZUT
+5C40VGUH/zNg+q8jRxUpJCRk2Xwq6J1gXUvBdArgSScY+IYZxAmFRHerV9MZ3Mcakhmmy60w1cr
xhelL4Kl+jnPtuBqYqfoI8qejXBYMcl2KA+Ggl45LXTM8dBpULWTQFSeXtlTJkCN9drQxZfjYMOU
sqmJIJyA1DX5z1O/xnM/CZr9eLe4s6e/sOJD7GVu4s5ushPVRNfozhBUnNfLoUorRe2smghdGKpE
bnpPPahgwINY45n10rng/L5CFdOV9n/7PTmkKQf0pZQVZpsKO/WG1DyaUYM+hOZegDTrEe55iQwN
LuC/ylM65RR+w3IprLtNmr30JAcIP/ZRKcA1gZPy87a9DEgbygxn3laOxrTslzy6A3+awHPWr7Rf
a+JnbitaEbVlqT7S7Nv+uhZhiuAY8LO2ECuTiTnh+aHNd+p8L4WGU+gvpnxqVFGLHvPxjRPHj9vq
7WxRrUTnEEBSpyiAFZ6lyg4VtY2JlsTBh9qUSqHnOcpE0uJiXsslk+RY48ssP8zjLLhhRN+HgxFQ
o7WRnLHWhqJ+1trFATeQoH1C5GkcdoyJsUxZB+xos9np0XEopYtbzt+3T49oIRw+ZBmxLAn1Nc+K
r2lxauI/y+6ePZlDAStqpWxMcGDaLr4Cc4Nfavm9ovXe9jp+88492+FQoMsmBTpMODHVy+xCAKp5
qg4YK0KXy34GdwM6vKevVpA+yV6z+5cdTBTAr1eYz1jLT9jOfTpr1fBWfGCz/6CJd63T4BZOtJf3
6OoVPORE2M6P2VJqYyAsgYfou8rTkFO0doqnoMvByb4RqA8bfnioT5orO8XzIKLMFrgnz8Ifl1pM
DIIBXEMFcys4s2f7a5IKWHdFRrgIhOp5NpISZzoCcUJZf5rQH7VEgtKUyAg7Ihf3RwkeayNUEBEr
6ic9fCzmL0r9vO2dIhPs3y9MZPZQLFYBz7Am89DPedAk442si4Kb1cNsqpqhENXGf+cPcxoOcpSg
yGa22o0skX8U09htr4Qd1w9ofmGCO85yUZlKyrqFzOlLIr0u6NOU72L5FAfVJKo/rR+oC2Pcmbbz
2iqmBnkEsIf4UMy71iVwKU7uiIxVeRtGjiRQhl7vYP9l8QNXqT5giBmT3qynkWk9FAFjY4lPC/rX
IReyK1xhgLbqGhcWuUxDUlVWKPeYbAhvlFvGSAutmdFBpkEPoofGTYMCoeH2N1y9KS9Mcu8JDSKE
Ug6FN88aQb8Se5KWOylGfKbqjkav27bWHxEXxrgjXIbgHMjZ0I18rx8lR74Oj/bX5WfpMeFX0YiP
aDO5o6yYel3NBj6fov1o4kAdrhYigKTVcOZiPdxRLrPKQJIdWXYz85MaTJCjG2KQYxbRKImWwl//
RjFAwht2QjBjS+kLnW8oFBQFX4ft/u+P8we20pJURl6w50F2ih+gfb3rrsrR/beTQcZ0ticaRVkj
DNW1i/3jAMSUMccAqSvkUp8ZpYe2R+18Thykh45mIO/ZE6hyxe0hou3koESyxmZY2OievhROgoR7
G+1062l7OwW+wRdE2phAuAmaCJgP+VxLnyTyFFqJE/dCUhnBZ+OLIVA2GeNcgZ+zMiOmEMF9Wuwb
H11lvop3nEiXT7QuDjCitK61fEZmOlTutSSwITxpO0102N49AdwbfE0E0lulmsXIN+hI2yBQ3Mma
o/6juGzKRLlbbkU4uJ7lPfsiXxtR8myQJjYXJWnlLbj2vSpXa6cm7UnXlOtyKG9tOXHNPAqGcvBI
WR6atP2atK1fV+1NaIsUNVYvV6Kahm0asmHy7WB9r5c6466EBErsyToGPbvvkdI/Vxm51nJ9J5lU
4LHbEQPUOt4HJngwZRZksnEa4+wqbUBFbip/aYIDsroq40hhhONgAb9trfE1XETXtuBw80ypujU3
vdWypuLKacafeXff6QLYF/oKh1tTvKh6RmaEcMCtL0zfHhf1q/U9PaV37WO2A9Ph/i/PA4dZZp3P
IWHviX9Jv6sgu013nQM2OteCCo8peE+wP7dxF/BVGwldTGCwZHeB0t+NcbSb7NAtatsZFjCMjvlx
kkM/K1pfsEyGHlt2uQhoynRrTKwK2dp7eo85EugiD26MN5qH0m4gSkeIPiRPoLroi16bEnvxZuNO
CVN/nou92ck/0bHi6yENoCZ41cjoz5DSYzzXp4T2fqbXd9EiOaYdC77y6pk/YxDPsAqm8HwhFS6m
mH6O+sd0yLw4flDm+wl9ynEU/NFm26qqmcQkKs+e2NHZpoXFcrpl+mlQplOZgD1EGkdE1JQ4Ie3v
m7l6wXDNFbXnT6i07eJCdJ+8vUw/fvLzr2CwdPEewsRdkhcyXE1py8TrRxmUH9Cmo+Wx0qNDIT0b
fXYIdfJKM/3ewEBMbdW1oyzDA+hNr6JoMp2ISoEkS7JjEzDuJ5iWkSuk/4z+OybUPMO078Dn4FS5
fTV2tpdkrelOyRL71UQ+jXZiOnU230TScDKmLnH6IrvTJ2SEkZyQdPlWV5YvcgS2ibnaL+3zPOjB
FDa4CuLPSqk4JI4wzWrHuxFqmmpObzNS7OPJfNn+Wuu49mubeNohqOpBv8zCew4SiqZD5/wfYyQ3
Q0wED4L1W+BshwMaiaZNs1jIZkW1fUMTDRxk6vi4vZb1ghAEcv7jefwMa0lN1egqXLbKQh+twbhT
h+Eqos1POUsfrGTa20u6JxEYPYdQGDAJVsizbIamNc2WhWxFVaKey9rIJ8f0pE/pqfeYNHNyvQgu
jHU0/bVcnmlTaxp1rFjXOmvWTI+2z8p5LL7d3tb1EsN5W3mGzbjNOyvvsDLtNrxpcw/w7XXfsicV
Su9RkLq11zXOHIze8rVxQVt7p34T/Yb19+R5qQziLk4z8nvg+sgQ9pr557bTHatN3CU/zvptQ4QA
to6XZ2Ocr87dZFCtx74ygk2wYO8tbwGLaAg6k/ZtIlk6lL6JNjtRt+9vcgO/LPOp/2aUiriQTMYr
TnfKSdlDkbFMHIyCByBx8S2Kh3r4efvzClbL1wEG2kb2rCHQn9vYLazrkZy6LIZi7U2Z3drpt21r
v3mcnZfIBfrgbwUJosVmmVBpZOIVyWN7nbqVX0PGCIoKd8kxcytv26rAffgCQTSgLXwgIGmNTCmg
S7azY/k6VqXrzNadGI25zrY9ERLxKsW1FSdyw9hNWG9Hul+uqj3ZIT7d1YIUvmhlXHQ9lhrN4wiX
bda5fX+QgW997ITVYYxFZNUCgOPZOEvajAu6TzVPih6sLnHjzhRsm+Ay4pV8M8WaR52CzGSsfsxo
Ak+ba7vo/9IIByVpTXoyNEhpj9JnFb3QVYlZ6a/b33/9NXt2cg5BGoW089DittOb2I9Btoi6igbe
zU7abxta72M9YzNfEFhGu4/zCt+ftftKDlMiUA9MiUA6iPKI6/WPC1tcFE2hrj2h0RmElb56TH9W
B/aATr5lICus3dw1biqfZTGnL2BJQlZxed1eq8A7+HKApZqRacT4cEUeDErnZNlhRKPrtpHfJBN/
fTqegWYx67QfZoycsxfRAEKVaV9ddU54V/jSnYiwTXCkeG5OayriYWIjMVMW7+Qxh/rG/Jfh+Jug
+sXVKeeTXRgjoKj18xtGLFns2VdKIEIWBqJ+XdGCuJd4qpmmYtX4RjFeNFpL9vJQCGopImzleTlV
QsKlU7BpyZj4GaWHcYgPUrPskym7GhVQcBfJjaElnlqHP7e9YxVtz9mTD9m3wtQiDIFrnm1+kyH6
Hkmjo4b/jMs/KHEKPFHg7nx/4KJYBhlzUCHh/bYjCTgHGuk+acvD9pJEMQfPXxkNkdqq0cj8ozvl
yM9SDxMFGGCFk3Ru8sV8EDVuCdCR50Mx8NrVxx7oaMz0TiH240S1PQq4Xt0KnYVh0sYzkKe0NI16
CQuouHkqhTaVLJ+0uTmleerKyZA7SUtfkgl1v3n6XmbGgbSSKMkuWix3Qdf6nIbGW2JzSp+6qj6G
Y+e2i7bTOl0QC4iwy+ROn9mQIkKHPB5ZhxFsCKyLS/+uYDQtD7LnUmBN5J/srFzgilkvlREyajW5
uEkhyWX3GdQhBZS/guDU5C5rWsdotizw+ZKh8u3oq6J9qafatewHOfLN7GX7LAjQy+Su7WxASqpW
EZvWuKtp8WT/UbH5fIPypClGnDQNLTR0KqSjm+LVXQ1osOtF6u6/SUD9usR43hTDzm01WXoWFcjQ
REByw8Ukejs6xvXgo9R9jBVXf5CC7e0T+R/PmAJ+ODspGT0GY9tTTqmf77Qb1j9YBsUPUe/Xes/i
xWayCsaFA0o4TKHOBu6igxIgnPe7ypfRh2kGOmiqLH8+gvH+lt6IAkiBlxD27xd25WohWjihV3IM
g6bYt60gjSH6+xxiNLoexpoEn1/C0e+GYm8nkwD0BWeXcEDRdEM2TCW2LtcCJfqMRxBtf247w+pV
efF1OHigsi2FDdgQvFiiXyTd2C9QDJKzfF938oOEseltc6JN44Ci7xcaGykCDzndRcZR7gXLEe0Y
Bw1WqurSbOOjVHlQLd+kyQtFpT1RLM+Lqqtzly51iTwLCz2xUYip8fFBG4ln4/4PtuscyPDsm0SF
aEq2IJTX9Mg1hug6mongflhHgwsb6vtzgpbQkpgWnMz6wvJhrEPf/joG5G023xa0Vax+nwtjHBh0
lT0lXQpjsyI5yzwc0nD2U90WpNxW3ezCDHf2FXmWF7tAsiRTIaagqEGbkd32pxGthP37BbxAoUSO
NAhDeUqSuJMkObQDbk9Pf2eFQ4BFlRLTZm0MZoiPk9KgivPdmIs43daD9YsN42AgM+SeTCxpwG6i
N/JtcCax4VwRifN6HHthiUOAyYqHoR5gqfX1IwnKHVTrdsv94Ct+dDQODdrXtrdwvTnubJEvkdc0
jNVRxnVH0H93sHYkCL+g5Tt29dfMw/jbqfVAM+uhLwVJBvcPJDV18Gj9t5L7dvwu/ESdi0kt0w4e
HzVObH4jqcAR14vlFxa4M6VY+lAjvYyapye74GV0Uz/ycrf2yoO1L4SYtB61XNjjDpeqhn3S2+iS
exuIciOXfAPRBmailAhvEZURUOo5uFf/5KF1YZY7cNQs5b5mjbaN9imBMiWIFUbrddtXBLjxlhW9
+FhxnSmTXENcedauynBnJILCqghs+fq0bKaKpbBoPDqZ93TXo8KphBhfVQMdjXPU314OO7UfXlXE
NjTFsC1U+LhTnYyoIeoxkiSKfUyUG2OkIDV8lMPnRBHN4f3GC8+2uHPdhHJcFAO610Y3vmElBzYm
R0+6Ux+GHbxQcG2xi3xradxFX2dplRWMikrfGWgd+v8WVQQ7yGf6l6W1e3PCYM+SlcemLvy66H2d
9HfdrDmjLiqNrfvfr03kk/zyQNSqGkFiqyulk1SRO+eCl9pv8PdsgrvuzaSpEyPD44le69f0mvlg
6JseeV6O2lFGL56oJsSuqI0vxSf143BU1RZjS15a3KmmY1eNUwJ+Q5HiweqFbKm2iWZjVSYyhw8V
jTHORliZLX80utaxF79Dv/f2iVqnurywwl3IbdN1S4Mh4DfwIy+sUc58TW5zV7np0R8BZoJ5XyVe
cgw9IoidVp3DMnVZM3TDlvkHDbjdUiukyDTVXePmUfFt6ttv28tjh/TDt7owwe2h0quqbUiozPZ6
647dt470DkZBZKtxzMhyKioI10VL4nazmOvItkG5DQHg/Ty96KJMwerxvVgPB4CmPdFRiidMggw2
qub3NOsd3Xqu5uu0/7G9datufmGKwz89xy28zGDDiLXZCxfqQtIrQGTtNEO42za17ulnR+CwL9Gm
JSmY1HDfVcEokess+YFqSfBXVvhnztzkC2aQcVUt8dcxf6j73TyK0viC729xpYos6il0yPAcMCxk
poYfZiqo8Ai2yuLQTo1UOtgJAHVersHcQKebXvK292m9VHr+8hYXf+lTU0VT07Cbb0b8pbuYMTKC
dqeCzXL05FN6ABLt/oiu5MIq29qLUAWNn/mQMWWNJdr1xp2ZPOud4HSuRysXNjg46FXMjqsLy4Ox
eTrc6HqBCvC/rD3aq4jbbL2B4cIchwaKHvUTkVn5l6KwjumwoqSFU3YQrhnMo5qA9U8rn3Nl+oak
sJ/JvdfGkD9ewt0g1/7cgAWrBiAn5k2fZq65gNQiavyiLYK07jVBJkNw3nlBpE6yMGcUAyohmtQ7
kl75WoXuP6LFThfn/raPiYxx4NJUqaXGjNq7nsrrJrPcUNYrJwmpA1INwdtZdGR4dLHbUGoNfHS7
h1BrnB7CeXaLuBYsaf3o25YGphab6HyoU8+zvuBCg5xJYR37sXX1XiQaub6Sswnu8C/5YhKFMczW
yV42PIJcjSmAYtEquLOvVk3V2xNed3V2kHv0zAo+xnpYbZ3XwB3zYUAiQ1WA9R36MNSvrUsP+PKt
F969yciCae77tqut52svLLJdvQCWXFMk6BBi12x0t93GN92hB11j7KIwo2PiO34dPc3tb0NPVJT8
Ddyc18qdf5SVWoJ2SwySoRuDBLYCmW2Iilpgy2LiX38gL2CruonXuSVjDgH6ze9X2vVT1gK4YU8C
Nxc9dKXlL90XPUKjoCuZjSB2/BiMvDfHbWxkyzWlJDRAHW5h6GA42krtm6ntRK3lFqMsAKiVvMd7
e9x25nGudQnTm/1vXiAJqm/1LoUSx/BZPcz/oFHSq2/jyEl+ZIm37UYfz95741zkpZsx7VQCMYV0
RvRF52cZpdGkFi1SZIYDRqKlU1LNPbR0rX2lPkdQjZsEYfeKW75fCgeIZV8tKL5Crov1brQP+Rem
3hPtJz90MRjzur1vHyPwd8b43kgJ0uzDqDARCkheKOhDNarPZs4GY05FfEvGp21zb03F7yP+9/a4
CEwqJGPQkrfFhTdoKQPKVEHiQchKdhIFSSQb/VAQh/eSHWOsTqC4K3miPMVK+vH9r+CQmmRGbqfh
m1zM5E1M++9g35tBdBTln1eev8wSqHx0WZHlD4MVM7K0dQg9PIQ0s78cFCf0m73hg84n6HbxI/VF
PW3rHvrLIN+LYBXRsIDXEv2m5CFDjrM/qYboTf8xPHi3KD7DKQ8qUFOGmCarSDDidrRIR7cS5DSZ
3E4HZ829cd+HAkD7zck4r437bOGoLYMxG2wz2wwiNMpV7sbI/5xGtNLK+2rwt711pfTyfqHcdUua
aM6NDPk5A/xlLNXJROT/07G3F9hiP/7jyTgvjrsdoNXR5A3UZb35vvMY6Um+kxHRs7sIFOH/cxzx
fmHMiy4u3YagKDuEkOUNAc/SVZgGgtV8bLB4b4C7DNQOCrxkIigk3KtI2WIi/YH4mPn01c+iFP9v
MOW8cxz2Q+EkS+0Z+tKsvhy5VcCGdutje00Pptehg1R/YgCq7tGzwtDEJXeiga71u/b8E/h7YRys
SDPxE2LjqTCIo2Q/cadnUezkUvm3x4C7IDAGHdXSDI5w6ar1IXYVWK+60/nML0HHKzgDgrPOz+bU
Uwf+5wEc/4OOaCW8q6m+a9NnW0Qiydz7g/sTRYWkoKVZNuEWVZRp1mXhgkVRPSiM/NgJmaFWl3I2
wWcYOlo3mS2VhhdWn+rpnkiKk6FVvbNEH4jBwsZa+DRDmSSxWpUti4QYPrKGG/X1H9ORds2O3oi6
BVdidpy1i3VxsAgFA1AQpuO/cWx11+7SXXwYEC688fvsRL4u2kYOFA21LPPKpHiJ1i9jti+m1Fnk
ayoaSVy9yC5WxeEhRvemwlYgU4/uL9BB4a19krpB9KlEVjgg1KJMySe9gT557Iy+5CgvrCSNfHH/
KtuOHoRu86O/EjVJraR12SfTTcuwDUI0nTObqCVRmhDwyGJlXGRB7oc+eLymIyY9MfCfetId3iHg
qhd246wftLNpDpkHEFElIKhhppMn+RN6qLwI8Zd5YujcTQi9hINvzAE/noezSQ6gJXU2QrvG2e68
wWNjIjZxUuhHsxgouheFtOv+ebbGYXFjxLNMIoSYme4nmOPNFie39gTztdt33LrrnO1wiGUqcddW
CVal0pux7YIovp/Lxds2IvhafCM3CmcySIzAYSr1x4jmftN0wbaFlf7td77Ik7nEUkHk3tRYNDd5
UNv2lyv1jjB5dNMLD9VVfgAhOeoLNioM+k3/2RARuqykAN7/Ag7AoB1Xy0kNvBxdet0FMzoCyvsB
QXnyMwSFNUtnRs/zlbBVTOCXfFN3poLEprUp4kmor91EruKUP8yn0gZBGTI4e01EvfsbpP7lMnwG
YFbzghgF4kn2GsC7J7Bv5O8DWEWYCD2iE1ENW+Q9HMzE6DA1FRWtQ7lif+uL8ouU2oK4VXDaDA5O
SmCJ1ll49c/Fdxrtm6Jx8Twu51Rw2kR2OAyZ9HQprcXGaTMTt5iW3TR2RwzKn0Ap+Ucv8DM689OP
iE60TiZM8H6cn4bIDnIMn2RUdcOhvdbT6WszWo5pZoFVLvtJjt2q/YPk1PszwaFLm4SQ0SP/yaZo
AaAMPRbZFZvhKJ5FD2KBn/BZACsy0e2QTrpXI2KNW6/Ivm2DjOjC+9C2Dn3WYg4BMsYjWG2hR0Qx
v/bZfjAP9rMcFAjMY68mjuXTG9H4nGhxHLoQzCiaY4m0WziOQdVoQV2I2PcFVwHfuk4UeZKGBY/u
JnkYtC+xtLMjQWaW3VobdyjfsV5i8zQcAsOTMZDbzseyurfsnTxhmhSl0zISZPNEm8YhR9X0sdTV
lYFClpujrB2NotBLtGcccKhFIWnKjGjcnu7MMMimB0ULtr1OgBkmhxlE7WczliCsFNqQ5Dkk+uLE
MZpbRReYaLO4iMOqweNfKZnuWdG1ST4V4IfaXgg77FsfnwMDNZW0LhzgwkzOOz2aB+WNsuZ/b/98
hzl8H7qctH2nSTAzxqmrzdJVnJj32ysRbBXfgj5TkOm3OIQeDV19PCrV89/9fe6wp3kikSLBJ8/k
u3K6yUVzMYJjSLjHT55JJCIT/n6cR06d7+f5hS6BWe8b+VvfSoJTqAo8mO/BMJu8j62y+zfTVj9A
Nf4WiqM3M+S50MMVujUGEhx6YML1IOP1KkTYs5/tooMUWKJeMtGn4yAhq7PGgISEARujb7qZZyYe
y6/guQ7h0/lzvRcNLIgschCRF30zlTaeKqS5lrtdLqqmCSCIcPgwJUSOlPwNtk9t+JjOn1tTNJYm
+oIcNqR0aCtdxhdku/avyCVIlPHak1xWrpeOJSTJFlF7nGjnOMAYimmMFxOKQn2WOWWIA/20fc5E
oSyfTJHmBhy0MQ7yvKt/Mh1c67XZL8ZbjoN1Fv4lNvE5FcNOJNNUiQ4+39uhvCKtQGtS4At850Y2
FRaNSni3TGevJ+3DMJg7EEN/3963laaDdxjLd28U06QSM04Mr6D2zz7rgy409zPpD4tKHcOa3HZM
fiSTea+32XPRS0EaowybJkFhL6ep706LLvkxaT+bfecnquLXkfyg1MZxsVNBz6PAdS3mZBdJYtsK
SYubQPMg1euk2usAXqjFCKLkn+09EW09ByxmFobmYKIak8SyO+nRvTaaXmpNgqtnHbotBeVrNKiS
N4++WA7SAlqR2mxOWT/O6be5zpzQ9ooGUn2s7tULqiTrqzqb43avlU1tkHOsqpkfNfPeyI5zJ4Bk
hk8fw4KzCW7j7DEy/y2mobENUZp+1Bepce1sOFRa8xTOWS6IQ37zUj9b5BCZzTgkQ8LKheimn3AL
ecWBBNmjemdfm053jA/2jjG0i3i21gOgs10OqYuk1UxMETMOVrQDdbd9+KDTH1G8T5RjFwZ5+rLt
kuuuf7bHobZN6hCxUK17afW1BxuA1mH2Nd2VRbjfNsS84MMntBTDILZs6DIPa5ZVplbXJLpHm9DL
jdGt7GK3bWJ1LRcmuJAor6a5VRTcQJWEh+yxZwRC2lGcD1v1xgs7XGj0f6Rd147cOpD9IgESlV+V
Wp0mB899ETwOyjnr6/dwLtbdQ8vi7vWTB2i4q0lWFYsVzmlNNTTKGDWlPJ/2c9buqzRrrGw2T8B1
8qZ5/rq9rlUDu5LHGFhVKkIiJkjdkmWPHITTZMIpWjqOFN4BMTZWRuUsTQuyfKnoYoIsbF63V/HB
1bClAYxJtamYoNo/oBTXZXeqqTt4FDkd3TpM+eRWUGlPIP1+EYXpOZxSn+jdSc4asHGW1lyOmVVX
gNA3ZAsUXHYBxu6WpI9BkfSWUaAbNIwVV6mVW0WOADGW24MmvOW1cI7S+CdiuWMhZKcsFzqOo+Dp
HGOvcZXHfQF6b2cIv+qVYy7PcnmzCN+3946ncYyV5qE2j1A6gDIIJ1PbNeP3YrlNi7MccKx0vfJ8
pWtMPJVnTYaeMvTSUHZPBbGvOPi6PcxA4Cm90Zf7/fbK1vsGLgJN8fPdq4la1yYz7VAAHHB5g2rw
D/UYup3ff2tPA7iTXJmTYOBspil9ltialaKFPco6eiJa+hJZS/IolDtpOcfJG2d19Ndv6LzJuKQ5
rAIjiHFwxQlVdQtJNVTVUcLnDgNw95FxSsgZplPRQVLzxdgRF6Cv7mC1XpKhd54mXesjD8ZgPTK+
OjrGL6kNwMOrBneVLFnaTkH1OwPw6+t0ED3RaR8Fh0fDvt6mcCWR8VEG5rEMPaaecBfsKJYHOlh3
nQ00W4eX6uA4XZPxVmlZkFYA6zvQVgYQME43lWL6ddJzUrA8MYz/KKNxHBJKrBTFz1F3rqPnLufo
+8pcGSLxq11jvEcCEJ6sElFamQ/Fnti6v7wPVnEsXmm7AOiU3QTAfbwSAG9hjCPJxKYzRQPFKVl5
l2PlVJU/20B83LavbSHoO/psypU0RIPeIHAniR8YR63eNzxQCZ4IxlsU9ZJNGExBuX7Ekykitmn2
T7Ks/txeCcfxSiLjKVStwCxP2OEi8WSArkXAr7crnwKxA3hnH5fOtjy6/X92TJLIuIsYTTFpMiiK
E4/JvjHnh7hIHno5uU+i4GSI4deh7PbmFPNYPbbvS0lkfIakVZOaSAgC0liwWxF58TF5NZJ4JwnC
7G6vkSeLHu3VO0gUo77tdHRRgWLeFsXbSDccIQfP3CByooD1PrtfJiaJjLcw9WHIIho8JQXaYBqh
trtCtdSivQVWz49ejH6qUnBjjL2fD8tue5nrJYcr4YwPGZccHR8Z2vs/iNKfaDtQ9Vr4iH1eFju9
A/jEbrqV7qY7ieNZ1huSriQznmUC/pRqVgS5Cq/ak3OxlwcLSO1eCSZieg1oXr0P7dl3KfxbCAS/
YserufPsk/Ezci1W5RKjoiO0vt4SS5qfsOvbO8wxFrbVEKgoqrZUBfqulPtSqq0gOKfzIQ07ayhv
sukeH+63JX4A5G3YJ9t5qOTlrAZpjBxkKLqCPKHDJe7tbqq91szfjBTlK0ztokt90r5hrM2bjPZJ
7ZCqRc/8N3Npd2PdfWkSgAqKgj1LiYUKqR/E+jEMClzSUfnWT+IBWK7P5aCcFRNuptQfFEz6WV27
2H2+7BS9Og+J9jTif8czLr+6c0sDIVMg2Z02PsddvS/wFtfF4bExJnwOMEy15lyQvL1n/GKthvKQ
hMhDU3atApyNvYeuS4/XW0c19ff9Rk+WbGD0RlEYNTIkaQSxAcYBwBH6rqJwUraxV2bDYdBlT5yM
H8VgctzTehz6SyTb8TB3stZJHdI0cdvbcfRz6l/i4Cz370XMsVPqVDcWxzY+hL2uj2XbKgA72AtS
ZiuB8Z+uE0MhpqHKeNwzLqjrNTElSFx81G1oX5aMRD3xVY5ZrHv0ixjG34yC0afoe8c7SHrSSOIs
TWq1phd13NZDev/9vmUXSYw+YJpXk4YB6Qo6MkERhLJbA4RugAi2ND/2eAtb92K/xLHNh9KSRtUQ
IrDVxcZSk+mmbQe7Ug3O/q0rwkUME8wkk1RWaoGnj5Dequmh4HW9r1vR5fsZYwXEaF9qCSJNXOpt
fJAk3erqFyG5iZezMHHuPd5imBCmDgNVr0Di5mjFT0Pb5yPn+9ft87IYKv8qfDBk0ohthko+ip1T
d1MaQM8+hjXwJv5TEcO4SGICFXT0Avh+RreMpDzUxkus+tu3yR/Ck4sAJjypZNQ40dYKdgkBHDF9
6JlN7JQgPBO7xG0W/YQk7nuY5Pe1kf3clr2qEqZkaCoAKvEvs7aJpGI7aUiWtfVXtbsRAhcD/t28
C/NzPrxsy1rViCtZzDLHqiGxWSOoTYq3FKP3Bm9Kfb2ogRl/UTJEEayrjM71Apry5Rp+DqB9jmaD
qdMdj+Iu+t5adOJBQ//Aq2IVNyCUkdwMrfqZzZtWX1XLq5/AqKUw6bJaLvgJapg5xBAeO4yUa5Fp
ldIXtSyc7S1ddUxX0tjjGzHg2VOPKzT7Kn5qJqfnYdytx69XMphja4EGmEpaSmu/oh37mRPcxYfp
Ffgdut07iocH/tnAXkY/1O/bq/toP/3NzV+Jppt9ZePtnA8T+lYp12SM91Yb+sA/+K5O6IyL65+S
klmjkf4Ug/YcmyVo38g9+i3dOUgf6lmX3KrQHvsidsNZP5NJOGb6j1nFjIgyaLE9l9Fg93p26KXW
mwgipyJc3vrMVMEEKFspJrNjzH9HVe5U2Xd9DL/GbXIjm5LbqcJuEvrvLZLmANEfMNkSPC5Ne+g6
4RDW0LS2b10ziDkp4PVH6NV2MPfrXHRmHBBkdPAmBLotxUo1cONRMr/Q47VXr6uWocu6rgN34aNd
82rvjWQW4kWCIhfpc9j+I6o/xpgTuP9hQRcZzIUki0QlAmZ6nVq19G8KGh8nPzjNmY10phO5vGkT
3pIY9wCE0qytgT0IXMNir+bCSdaEp3oc/0vFzbysinEBIP4OgHCI+yLLb9s4A3jdYxT82DYN3lLo
51enk5SKXCQRjU7z0Bpl0BOTt3Hg9fv8wfYvS2Fsf4jqxTQKuOzi1GEUSIKilXb0arypx+E439Wn
BdQBlWYjGk87S+I5dN4qGfuPk2GWDRAwA6XvVI9PRXpIFU7MtZ60vDotxqh6sZy6oVMQp6gWpUVA
P8QbOJfc1FPveBjVNCz93Z9dtpMJW0tNl4O2RzmCMtzHhw4DlZTyi/da4ohh2b8FMHyM7QL0Hsq8
QMP9Bs0xHRfTjOrxxmpY9u9OKVsDjCW4zw2/mU4yz46ocm19P+MdMsXM5cFAhJcZuzbcx2igB+R6
DHTcbVtaz5RfVIClhFFB0qw1FeLij96Y59pGeg8ZEcmdHWLNfvm6LW9tXapIJLhWBUGfwWiBGCN0
qWT4h168nXTkyevzQo51P7l/JYet3SwA3MqVEa27+fyPQnJLmd9CNAuPKc+Nr8U8VwtiSzZ6Ehpm
2OOqSPEaozyV9c68oQFXDni7G30nI7WUKSjkuPPD9hJXj+5aNKsjBsmMscAaxcP4tT/nmBaQgShM
01l0xo5wOh248pgrRGn1uh5meAs624eOA89wxH3vgZHqI5pUn7bXt2bJ18tjrhI16eq+6vHwHFRX
BcVsRMAIBU8bEMka89HSdMEivbLblrp6L1+LZW6XdOjGJqMj9INXfzW98BDb2i0t5Yh+6PAAa7l7
ylwyqgHuIkQ1mAT6MqM1bTkCcgGdMMCVKoGhlu3IYsm8m4VjgyZzswzGNIjEAANooWpWpfoGyZ0Z
bEvzy/ZW8uQwt8uQLXWYlQjZ2uJmSW3w1lrJbEvk71yKybiUMsSsHyHoE5nr0s7HErRPoM6qbKPh
tYKuXckX1ZDZmk5rhqUuE6Bxxf0pmr6NJnA5OIv5SEexjv9aBpMHMdRCIKRAnJbsVW/cTa8fc3DK
npZbKKe9/Bb+xIz8nhfyribMrwUz3gQpi2rOKphbcfqYSPOad+leOsq6Fb2ru8AC2AII2TKbnEfw
GOmPeDy88qqo2xojs6WfKgIrWNVToNDmqzyAr0LateNPA39ta+Zq3fF6sYxviQQ8HFMVacd/yfXG
HTLPAMFVrDewrDvVZGU2b4h3XXlUwA/ohAAblLG6fMpqIF3iPZclb4UKLr30ZpoFzrXHE8KYHN4U
ndybGGCfoqOefZl0RwRM7fbm8WQw9tZVrUmECAvJJfl10cFUMeYvedPxIhP6W3+3hF8bxg7EAFrb
0MQI8XfpLp5sNTHQBtQjhZgEQ1jt9E5+l3vFc+tnO65bXgvv/iXh/DgsdlQGdp5N4oQScWVa1b7y
Iqd5LY5o4913gPvDc9n+TxPE1yIZ+5NjUypllSZPHos9EOHt6LZ/69zRUUHcNfq8Xt71UwRPOMjw
NNR06efXjyiihH0cY3ebzJvxtkc7b+9vK8ofrtKLDGruVzIiZVTyCW8YhPw0Fkfnk0V50BouMNpq
i4kqXiQxxoXWiyg0DDwuaNSPefLH3BbvKpciDHfg7Q7shXeJ8vaPsTQyN2K6LHCXUveIt4Alig+D
anJMbV0NL8tiTK2KgAC2iHTgTmn9Is13SstlY1y1sl8i2PeSPicJWtkQ/xfhjQYS9yT30fj2d+tg
X0tGkLboY1ZgTsZhKY7m8LStaZzDkBnbifQ4kuMB7lxWHkoiukP4GnKhTziHwb6UZLKQNjWxCK1P
LdEsfangzQGv33+Xw6A/4cpglmUQ0iBAC0JADkr6TSve1PBxiTk95X+4/S5iGNsX1RbZPcRMoGeY
vvQN5m4Fi8JiD1bys25dIGNjHoI3AkhN8Hd3fhHKOANp7PSipiSMavM0kMxO9b3S3HcwTLV9+zt1
YLyBgHFq9O7BGwT9YvWZbA0ZJnSk97+TwniAQi41Q5sQDXbKj3o4l8ZzuHzbFrH+PAAghyFpGgrA
JvPkasA60KQCVkJf57oHKLi7cMLc/mCrh2E3BuDS4EhcNaUriYwKTqmQlfWIYxoP1R5lhH/SM3lr
Pc0yLKDP/RPelkdeymY1DaVeyWT0sS06UdEFPLlGW7c+oGru452+y/xqx5s3Xy2TXMti1HColkBT
k4jKIgdUnA7KPejGD/FzAvCkxo382esOmkWzH6KHJ9KO1zC7gh1qkutfwGhnTOreDOj4GkXYnB5B
sQsGy9bJ3vM9slao4Aa29Mjrh1m/i6/2mNHWHueqGSXWreyGE0jAXMEd75ZD5Kde6PCoJFf92JUw
5t6SSJPGmgp0nDkLrTJ+kecfC+ibJC537WqS9rKZCvskK0Uh0eskUrCs+Eb1KDJzZqWYzwxQEk/3
oF30tRu0AD3z8unrTvTXGgEt9tlXC7GUp02K1iYK2YDwhuIrBYg6gAxKUTxmP5fwVuLlz7himasO
KEul1kuYx6MxFco7bu7SZOpyr1npd7AZUDJbXqzDUVmgUX9ea5dnfVpEGDSjmAnopfXM3EIFEzUk
4EJqPgI64CCNPg+5bfXGvdpixheZoVyNGi2BKVLoqPJ4R+Joz/F3dL9+u5auZDC+R077INIiJEMm
L9il7uJHXnXsvXbfnUOPB3fLWxDjfKpen3OlxsWbSNKNqWKQLC45z6Zt/62IjHfJtLwnQoYXICCc
Bv1Qzl/SdrK2N40ng/ElpFWVomzRiW+Ajm7ScqsYT4XGe8vSb9k6GcaJ1OoSdFOB9rmhjlxhma04
k+xBls9KOB3RHmaHmvyyvTCOl1TYdrpiyEeyZPCS1LoyB93IDTByJLtAe2D5rrWcjeQZFttLN9Ux
ptNoI0d20kBSsvjdMfDFEZbV+Dn6EwHJ4CXPKa/FdjUWuyj9xzZcxZnzkgZd2KDZJuyIXep3RYmM
R3Anyi9TL3LWyFGWjxDnSpZailVnmAgoquDQiA959KAWD5xj49jVx/PwSkZL5ngwaJhE4Tqru8Ip
z9DM0Qu82Uv85J8lsSZe4p+jnh+O+kpmH475Es8AzBk8IAU6iSfA+Xfv2j5ABh4AIWfpDvi1Tnvg
zeHxBDNOpOz1uA0CXK5ooewqpMIfZOIK4W087KZI55zean/O1QXLts+NaVVNtfGRKZuc9obSJcsH
tBfseLPtPD1hnIo2pF0bFQDXwJBX0v/Qhp3Sf9/WE57aMx6l6cRMLg3cnaSVfgZVvc8wFVIS4g2t
5BdC4m6L40TvCts6p6A3tEjptfm/0TuSV254al6oYWNi6WlbHmcH2a6FuF4asa4RRtddhTK/PesA
b61/bAv5+NEbbvkjwL7S+3GMqjhRkKBWdrM73E6gNqb8YcJL/qV30H4LEBnTUY4Vki7IKXFabnlL
ZAIRQc/zqgRHqTNrx7HIrKy6q9EJs71EnhDqba5WWIa9McYxapTLeAQfqTWj3afVebR4hOO02Axc
M3VKBIAhoBJMzUs1Ez/L5pupBo9SE78XorBfTEBp5uNRmupja8YvJClupBDjPgL6gUSzt0iV36RD
7/dZ9FKJ03GZc0yGC3upbd/TAIgxU8hze7y9YZxPIGYK6QJc/VWR+wA3sPCmcJVS/csjYKKYYNZk
s1SQf1WN2wVM0mPrFuP99jHzLnvCeBxhkeQwTOFIO0DiUViI8tkEKjDwNT0U3nh3FG/nGOcj92RM
BoKprX/bdoFjK1rBW1XvEEXHFmUF7+W9nli8mgpHLpvgWyaSDzmFyBOF166/i9CX3AncZhmOMrMZ
vtas9XBYcBu2hx5k1gCwQzuT9l1xKKG1cYxveWRQPIHks5FWHfBzyxQaMvS5kw9HeeCBI60nlS9R
Epvw6xRJikX5Y9A+ewJkwW4IrWU3ejQT0mF0JLFV7j5yriiZ8T0yZp2kMsYtqAOjiwaE84T8gARM
BkSh9NrQ78YeGYIgtHgVwHVFUU1Jp/j4Olvz6IQhIXWFeBvkJmBwn60BEDYRL8JeP7eLFObc2lrM
5tSAGSg77aAAKDg+GHvavT46w85AQxBPUXjLYq4MUTFnfewgMAmekYDYRfk3Qa+d/+RLLstizq0O
l0ogMXSFMt4q7uSL+8KiJxa5ocM7Kd4e0iVfXVB9pzVloaAs0GaNk+mBrRidv70g6o1+v+VNWZU1
6INEGG/VJ/BUVYfafd6eiPASJXth7BxNOIPu3FKCO5VHC/WHJOAviayfymuiVXGFYtEATsFOb3aZ
bhZo9oiJFSl3MZill8VFfINRKum5MgrOIMofEisX+Uw+JzINo8gyjfrnxaOAwRi9vjFtBaeo2qB6
xYg5FxtyXTcvMhljSINYqkmKWCoz9qR8iNEKmhfSf8oIXIQwBhCJbZ1IAfoj1AqIBV/RGUHAirmt
LryFMOpvBjqGk1AXdsYSVSR0RR41yd0WQSOLDY2UGaXXJ5DvmBHAgfQktyddt4n2nLeO2o1/KYgJ
ccah1QiAgYBzMr227YGEflTeDHC42+tZtTBCdMOE18BUFxPiNEQNi35BGnjsPE34IneHwrwPyvM4
nNWltyJV4ghcj3euJDLxTiAuhSApsGnlPGFiDVG7TfmqFrf0aNJ5e3mrPupKGONAhHIpMP2IuY64
vBvnXas9/M33q2ziV6j7KMK8A0qj+QsKcXZdLd62hFWd/rUClU3wmnpatnmE3v8y3WO0wpLNR7SW
/tU2oSXlsysvlmlUBYJtCooltZJRuhVMnaPQvIUwDqBtBDEoewqx2yArLgGaIG5tMcz+UgzjA6Jc
qdpuxomkpLCwcZ2F+Mye5oQ3k7TqCa4Ohq736vqbgnYRpHygicG9Ci4BzEyr4Wj1wNbZ1gCeIPr5
lSA5bNIsifGglgx/RMw85rkVSj9iQ+Uh1G1bi8pmbRthUVuhxBhvY1qYZgF8BNkXr6qrWYvdWMqx
f+cNJ/MkMs6gUNJMEw3wh/Tl3aI/1byxwW33ht6Mz3tX6p0UaXT4uVk8tUvsvvw+qees83SRHGPx
Ea31HFNaT7fIpqmZCrBZfqO+xXiIPoQFWMzIveTF/uLjnnigO6iiBze44UVhq2Z1JY7ZwbiWYEsK
bdCv7FxKMMexDyVeOn/1PaDICoCpZEX5jeG0kGUiC6QAUIBcfTXbprHAbem2U74r6wFdCDy41lW1
uJLHqLyQj0s3lsgMj8Wumh9CkeO2V03q6vuZW0+v1EboEqI4Ztn4obHsK5V4aSnb+VJzRBHe3jEH
lC6ZGMgL7rtS6d7T2bSJmfpmLyIBLfuRpuxEgYhWWmJ4Y+y+T3p6ymeiWGLYPKMcb81ifROm6oMx
l18SoTgvfeVVfVXbc9Xs00jD+FMARLIwOpM6vkk6FMTmQuMoNe88GDPqphwFKg0uaIIbLSY/5HWR
cw6ErXj0PRCO8kHFXJD0Imk7EQ6o1Xaj/vQfXClA1xUJAGuyyGK2Cm2a9qLcwR3Mj0GMRh3hpEvn
cOD1/a8HOVeC6IZe+ey6aNssxqP+I+dKw3g0TaF5tt6XSOpwOSTWd++yLOYqyuY4N4gA80zUxsUs
ew7WmfEhEwenGPQbI2k8ULVbRoY6QDA5cpYdhUi5D5XGqqMQrMWJj05zf3urV/3S1Q4wJqyUldxl
Mk00kRDQby8DoklN4PQQfTwAfwvHr6QwhpzPpT4A0wmlTLH4mcvzjZbo9iQoXiJL7y2FMwlGp6mM
XU/ghJfErvX5e1kc6qg8hqpoyf30TzuFmKrM55McHYOWuA3RLWEZ3b4X/SRNLEEEX4si7uXWPM/T
eGpbzd3eq5VXnyGZwBgkGAMWJVVjNmteCiKOEeKvfLbm3Ww3+/q+tAfsm00eo5sELSjCE88JrtxU
n6UymxcZczQLEjKPo63tFqe1E2fwC5/myjR/9Hmr/F0jPotjHGEtBlFHWtzFQnIrmj9mjBag0297
J3+3hM8yGEeFmCwtgxC1lUX/qqCzJvzWk1NMeOdFX+Gf1e6TGBYeWynAJa5QRM+P8S67/QGKikfa
sKaPFq8vaX3bFLRqG7JswnV9diVhI4Q4JGROm/BYpfem6I86Jwf9u3uny7mIYML/oJ6FQkvgP3rB
TYaXtHndPhXe9zOhvyzIzdCbwBmaspNcPRY5r1ayMjbweQWMvxWbyRQrGReUCu6e6K1wFh9JYDt0
w10JigEztBqfsmuE9nJOKZFgfTRCK+KMnX50eP6uF5eNpGd55fZT0SBhicmJD7d/Hu1iD5j2E0UJ
nN7fk1N+o7jhoTgCBsa2QgDdlc7yE4Mpe/NF2CeAzs7s/4BB93lnGNdiaqmYYrwH2GZ2fCO6lIFK
dyVwqVCc8MDlAXWv3Hyf5TFOZW6KRMlSnIR2bl9oK5RyV6Mkl/iZ23Pbx9fN/bLfjEvpwbAMJl+k
30nyaJZvZnUIyWh3mJDdVmD6o7fOlXErWlrX1dDirRepP/I4BYbQgXYpi/2XRuBVSv5wGfxaFAt7
05OgqVNgmjoRujGGfXZbvM53gT+4gYWR7ENgj/c8H8M7NRYAJw/UpZL7/51XtesfwSn7Obgg4PTb
Y8V7Oq/UND4pico4HKWc57FooZTBP8pBxQxf+hyArTy7CcF3Fd0DsZRzgOseyMBLxBB1g7DvwK5P
VVUR0FHTL//IxXeFB+6+7qR/fT8bv5IyBnSMBK1vhVdheCENuoo5TnRdBy8imHtA1kbSiSqadJR4
L5UHU/XrdLGM4ImIPMzWP0QGF1nM+XRLYuR4BxLHOINaGvWfHKMuLerqtPZDBxm2zWulAYnqw0Ue
c0HUgig3vYmAvHVlTwLgaGsLdmclN6LT7KhrBDSahVI0L9tOv/d3u77IZa6NWCRVNeDth+6Z6K7y
gHGKVqd9uS/QODk/9AdeuyZPTZj7ISyGsSkKPAsKQIUp0U2pnMql2XF2k57O1qoYl5/GgzAKAfqQ
jHtwwqMI6pOnDpPUiU+Ni+c7NN4mUsW9uvQqZVKJWeDw0Im6i6t58LK+cCNRupOX3q9qZWeM0U0R
Ra/zVNm1hOngBTDD6hTNAGYAEYuR+3qPeeEl2YVAL8WIed1a1TQ8xX2370LBE0vjPijUr6ps7iRM
k0lSlqKnJLDaEH3agblYjQ4kXEP2zN5ED2AAM5ePYTf+iMfGy9JyX5sZaMTrg9xLh6BCc9sENHZF
PKW94pEs3uuogGOi15GnbA9FfCZi31lGqn3PpRlzlu1TK5WAzuvJTVPFr3LwXgJv3wzKZ2VQd0U9
5mCb7ni5+ZUu8c9mwVxvZjsWxGhoPQO4L+UDbe6NENNMx8GaDtpJ24+e5oE8GNGMfqe5yTPXMHmq
xFx8Ydw3GKBFX2pvz2gwBtu8XdrBaQTEnMgFL+NYB9uo1E95WYkVhsES6VsZH8X5ReIBva17GlOC
RoKiFTE1o6xNEtEPP2Y7P3DLwFhsD6/afrDN+9qhWC6YOnnkDa3TbfrNIq+kMgeJET6ShHSqjr4X
ZJ+iv4EgjQsHsbqBV2KY0ypmPRbDAoavSXtd/KpMLzoP82s14rqIYMk+zMGMpU5HNstUEmsen0Xt
Lu8TlyicxkaeHOa2K+pALTFPh6a1TndkXbbCQDorsNBI4N0CnF1j+T7GtKyDFOhfjqm2ltiKFplf
x47bU8FbEXPHlbnaJLKOu4Y+C4rSMm+7fXUbOCjtHvRzUtuLmyM5xKsefLRGbujeb9wdjSl3Y4A+
svkgeZRyMxAsDK+e7sIfg73YMm706oeOLi3ehO5qzHWlKsxlp8tJHc6A3gRy80PStZZZcEkoxG27
MpibLsqWKu9THF3RW+NDf1PbsVXJ+6rclcbT9+1rdaVTDt74aj2M61jSNpIV2pAH7gcvTqeHriNA
Ec3u2tJwAVbpCkN9mrvubQzCysKL+jkRpKOCCleKbjhtLr1OU10AgzqyMlmkzdyiyqw8i7ylzoH4
pu7UzuC9jNdfE1e/mnE9RiYPbV+jHla7sz2Drak+o03Y0R9iW9/VXjH9H4Cr1uPHK6GMI+rmflAj
mvPuD/lXcPw5kj9YmITBNJNDX9+8NxNdxIaOszgruZDKRZdhCM6YegDcHpFxtwTpaezdSLurzJ/b
msCxZBZsJeuzITQNtExqcm0lQDw3g+iYaaeyetwWxPFMLDh+mU8VCBlxbXTj41w4ffSctrxgcTV6
MxUTdyGeQCbLPzxIbQX4fZgQnQMrHOlojJZ6M3r9KbSL1NL3LS+sWX9sXolkrDYkeoOrHkPLlPJY
dClMTXquXEqgMGNOansP173QZX2M1WqtWZi5irLznJb3GEN3Qc7OuavWte8igjGxPEiqolgQtyix
5GpycoinbLfEpm3EkdtGrZuJo7O9qpU+JeqMLjIZC0uUKhfQm0oBOoLDxw7u1HvEFHid8eafeLLY
hEQYIrHWUjQ1RPKQlTgp2g8lZImTA+8xwTktNg8xVqM+IEEOlOEFdBCJ6GQm8Thbx9F4NvkAHE4x
yyYcl+lHd//ijRkn5XaxRQcXsM2beVw34l8npTL3fp83cZnFOKlccMtiATb2ziyft9fEk0G39eoJ
1oxmUSciUPzK6U2Inoz6MFX//+aqTxqn0t9wJaPIyII6MBxFLM+OKANbOKh3Bhcyi6cBjHOook4P
JUqMPFT3rfhFHR62t4pjrCwASheRvIpmPAC65RVQz5Zg2Il6J+V+NDsBjxuPdy6MZ6iMvphbGnvp
2kPV/ZhMd+Ed/fp6DEx+6sSU5Y+r+OpYYjGu/52M0eebMPgSmQQQR/dE6O0s9eKRZzzrx3MRx2ia
TACIIknobohfejf0MeH6RG6N7+YZ1L3AB0Fvovm0fWDrb6eLREbv5tyYsrhFA9SEbmurT7Wvkjnf
lbrgS2BLsjsl2WsZcctKcrYFr0UxRBRVossY76R/fNZ4kkmmIC9IGnaO5JkYe6dUjTHQzQQwm7Xv
vMf2ytZ+Esc4irow1M4kSLoJ/W6WvmM2zuIsaOU1/0kCc3iBriSRGiKfkJzAc+JKfmp3B/UDHK7Y
/f8bU5Bnvdo95tyQzRvzOcRjdIldTTtJqlcUX7cXtLJjuAQvqsH4iqkPcjX9qDUIvdsF5TE1U3db
BM+8mPAB+eRqKWj4PBX/qL2IbNNzNU+uOr+NqumkJs/A1j3GZUmMxyiBvFHWAoqkefjaKneleGqX
9+0l8UQwoYMmh1muitSgjF0wPsnzbWW+bIv4w6vj1zLYVE43S1kmUTyXwetfFifzSpu8aafJFnbK
0XTkPb/VkyuTSRlIkTQb4CP6N5KtvMRTH4K77LX1/uV3Kt+FfcAbneVoIDuGluWhHKFdEhYVf83m
24RHXbLy/TAiycAkhChLGksKGC6Z0BoR6gpd68vyPoo5LX8rzvXT9zMuDoDg7dDSuUoDRJuBGZwa
cdw3tWDLY/qcVLUtdtEpnRdO38ZaAeiTXMbXTUGvRwYdQTfOE9gDMPF+RE5iR24lwDh2O/2u5Sx0
7dHxSSLj++I4bPK2Q8kp2ctorJcsTDmDPQiTGH5ykDmFhRUT+ySMfn51KatpN8Yj2q0dAnLrBui8
oA50tLJzt82Mpx2M/8uRS08xBUkcKRfuJb3eicZob4tYmbylbvyigYwD7LspqoUc8VLyMYueOP9C
5hKfh4myAqLxWRLj+uYS0FmiAl2PUDWXrcAtXdTPXUmyZ9n6pu9Ue0JBkvjBzX9IH3xaI+MRi3RU
1b7QUL2bC0sObonhzGVvxe1h6WM7GXLOpnLUg01XZIueFV0OXZyEf2TtbCb3afi8fW4c1WBzFMII
EMMsRI4iUit3NibA90qcKdi1XPr1trHpCTlGIqwbkeUpTqEvnsN7zZEPyhMm3geXQhW0vvIwcSxr
ZfD3k5awWESKIY+zqKM1tPOM3XQqMOYEuBUKe/IAxOB7A1jsIPnpgJSaIpvA0xRqUUyi6dOSGS+i
yA0ovHUE9EQ6iMXXqPg+hPYY8NhVeApCP7/yH0Yg5EoYoq9BlqqdVheAxwNbghJy9PAPEe4v42Y5
/CIMObU5JddT7pM7WucNd8ZjZ1EIoMg1Hd5TmOeE2WmTAu3leA7j9dAASIoWk0I3RuaHIPMDiCOO
fq6Ebp/OivEnUM9GzFUw1HS9CfjyYLek4InrpWd9NF7VBvCsS/23B8d4ki5W9DBdEGGT7mQ0tzM4
NEXe3UnjmD/rIB4mn5VjXqIkLUcox3igDKSSD/wtRwXkcsZNx2yru/7b8AngEOYJ2JROHu9R7Amz
wpH7ZyXhIYHw5DBhCKjtqizssW2jCOA31HOr1LydRHQBFLy5Knpfbe0eE3nIUhuLGlXBZLmpzYdq
foy7HvX4G5Jl3t/4YJ2l8qvIIk59/j+kXdly3DiQ/CJG8D5eeXa3unXLsv3CsOwx75sEj6/fhLzj
pmGa2PU8KjpCRQCFRKFQlYmimqV50I0PYcrJO3K2729l+Shgt8KIyrKTj7Rdg7zKpYNOKhB5UU57
iAeLnGTqH9D355WYVQEjlaajP5fSqHycXNlL3enQ9lQyAmwj0wlUXk5tU+hvDuGX5pVH3veHEOGn
eTYT2RdKmEkRaIWaUR/xhCI+DR2AWJK9QTdOQmbdmDPItubqVamGO2UyW5tY3cWMBkgey9/iTHoU
+g7aysvnYuE1q2478fXjmPsHgbZ12BU4mWrziwwmj2VxQIWAKoLG3verP8Do1RL9ktXxgHSzYRko
c0JN3+x0tznecywv/gJOU7ytcEF7e8dcrTERYFn2CiqFEcxSyoB3XjyP9Hb0T/6qPtGsj3ojuMs9
Gq2i1/1xbp+CV8MMgFdyXIUxlXrX0s9RfCwgb12BhWHfCHcyGcie8jgxohQ37s6TfN3JTuTQ3rTv
9JPotvwLZsNf0iIsn/AIdT21BOkGzNF6CoIIJvK0x/Kmc4cz1ZqN7jReVTRnItme+jAep0WpkIoR
UYSvkMFeliBTjvsTyXF/ncHwTCkgFlThKgmNpQByNc10q3RPDaLq/2aHAXAJDdntKOHKreOxyLzP
hgvGhnd7neMY2+GDaYh4GhNRds34xSgLWmjMOCj6RStsSGg6Q6w89XLpj+1cOKhYes3N5MP+4LZX
6qfRd/xd7ewy6cDoZ9KnMfFej77l7b3G5UPejh+uNhicmrs8L3QB6BGZIEOMbzTItZXzQUwexU+h
8dIjVSM+6BXnAr7RB0Ud/2qW8Q8T7FtqjuccJB/V2EnvZc+8iA5KtnzzEgYFGt2Ly+BPXu+MICIJ
cnDK2PJX8kE9lGBB5x4l1E1+jwOun8O4kUmqaTYJjhJKJogKbV+I7Ogy+rQsWjtCh8DZX9ntC9nV
HnNzmHRwQ+vUbZvuLGr3Ju/6vL39rv+fuTKko1ClfY6qYX2ENidkmJPxY51l6HA57A/kDzHA1RJz
+qizZs4jrZdRg+XODMZDcVMeM8iph+4CvlRKQVYeEC/6lPaSN8ztw+hqnDmMkhLlR02GDQLxAzFC
5Vv4dbAEVyw/zmHhcUbK2ynMAWQRpWk0OlLzMwHBVOmnd0PQnnHjhHxv51bQj4f6mnxIL4qXnvgM
G7zBMhAkpW2+iCm2zLwsF1kivhq9jRrFbsMtU8IJ7v5wn/85tyz3RQLyhHCc0LJldBYugcl4IDKx
tUVD5eNk3Mlp4uW6dYnmKMigxWkTCT+D6DFAhyNaz6BQImZOVPMuB1uJ3TVysKw+YGw2mxlsj64m
2cLTe6R7sCxHeFkc2cdVCzz4losSmv3V52zY916PFRRPrRk3Goim3LY3HWvA4se8cuA/pEGvM86A
ULIouVjTvnsKQtENEnhIcjnKSQGz3WBXnvGJp3/FOWBYZp92nqMmngATfQfJqET3ojD3l3rgbB3u
mjFwlBGQG1catg5IHsYPyOM57R1tJ7/PKlv2cy/OXO5s8sbGANOE9ikrmvDo0HjRF/ED7WcTHP15
cWZ38EdX8mIPSs37XsKBXYXBo0kesi6LkB5t9Ns5Dv1e/JKHjaubCm9GOWCkMGAUxpkJKSlEw5Ov
+AW4fahAjw/qW9Sq17zaPd5UMshjSmaqmxGMJRVedJGal77PvKeuP0TeP71fZRIZpMwbyaRCNq37
4xFgOmgQP7HwuloGvPCUfvHOec+20dVV31cpJFjfS3ALcBUX5/fM/3HfHzgTpzJRzjDNNTpfUYmx
5L6OTiG5P0GLlON0vLH8BhtzHFctJi4WCnvObxV9sMX6geQXPXEX/b4buVI19Lv3po8JX7Rkakc0
IdJwKUdchrdj01UuGkS+lsv/4S2PZ45O8wp8FTzk6lmFaZyD5Z1EwbhFDxTyyrofnyaFM58cqFcZ
4EDUCs6lEpoKhupZBMWwX/6bUzAgoY9VlNWUbqBNfYJom5huo/CYHHmQqzIA0edZPIYaLrIEAKF+
oVIKmbMEOvA2ORsBlW0iGieqpf/zN7eQZAmFc7KqG6x48axVhqHMuFmG08ug186cia6oH6T0PiyI
DVI8jr3tlNfKILNUBBQIxUKV2infOR6WMUjrtkPUnnsJKOR5uiSb8L4yx6xcMVTNJA3wQ00Hv+V9
OXwDx1nKJePfdHdJ00xJgz68xNaIKcIYlRAmAQPX2bJVp8ns2M2c7BgfzDd+WLkdwa/MMZt5RGM8
WgVgrvFQNwF9hSaQ7yEfiTYvw6EaC/P7+3x8KPCEwsuAbCLkyjiztSfVyuYhBmN9np2F7kbJn6qc
04e7uZ9XJhgnEQszmzQBXeCtjHjjPMzcpNG2X1wXjPELycgyw4R+HW4GI26PhZdDtyFCW4eCF2U0
raEMM/J5pfy8YTEbHBKpBN4/gFR9uYQDsaXk2z5O8Qwwp34ElZ8x0mkG0wjtwYzvkozXKMmZODb9
lRllHKo9Vj+aXTJZDkgWnDa95FbLyTdsVa3KKBX9d0+xSa94KmXolgB0k9iBvoaX+klQWDZtas18
nlO/0+T+DoRXa3SHrw4sdTSlRZjfI/kQPRygWv4Q42nmjcp2oWDWiU5ZEB7SL6Zt0hQDqhyap8i1
OAu41ezxy6CZyAC5+UXNK2QXxZPifwSPhY3aA+cY2SBBhZII7Wuk19V9t+HsaJ261WrsujZpuUoV
7MuZPEA36NTqkL3KQFq/b4fnOwxydGauTXI44vHVLJykORtN7BQJAVExZxo346uV6zD4MSWmsdQZ
ZvFf9d4femG8CwsFiT2fYUDEMKZ4iBQ8pozpcRnRXDuUdg+iScvwuYTZ23UcqzEx4IFYXgw1E4Vs
6VH8MATkQE7GqX4QuLSgvFViQEROi34sNWRo2vZCyo8WOn9Ica9irfa94Q8b3ELhq2bIisYSjc+9
GcVhg1Ui84eqO4cymB3AUBs9dNkdKc9Ze7Sym4p82De77exXq8xGb4Q6Qf8bzpYwwv0LfUeyeogW
izM4nhVmHy+yHMLb4RqD7tfloegOEY/0Y6u7VIZyt6qhB0uXkH/9ddtO0NoUQXaPNuHMtg60FwMp
LhfJLSd265v3NN73GXX+0NWFFjyIhoPa3Z/Lbae8fgJbCBMV4AyXEtC/VYuXz4/hcpiqxjbCs2x8
U7Wbfr7MPPb97TB5ZZNJf0sjqUOFKt7/+5wlven3w6f0tvUmlK2MhxFKIl/3B7q5nCubjNNIQxYN
cgqEtPQgtL5rwq2R8Dq9eDYYl5GQ0FGKGtthGD+ryUFtRnvJOClCng0G6Wcxn7SiQD1AXlenIo4P
5bh4vaIF+9O1vbVX80W/Y3WiFH0zF2is+tGzSHmMw0N1hEKcG7m8vDxvSCzWZyGxJNTWu2n8ZSk/
yDEYcA6c4fBsMEBvWnEy4mCgl5b/VRajfXhO6FpOfNsd0RV3kD7t29xE4dUMMnBvyAO9uyAvNUU4
K+ubXDQ8pHOskHNUbjHvrFGE1T0uCzKqGfjW3PxjeUygVhN5Jhi1c7dyUBnQHnqvOcZf3pkjLuYN
rSrquaJ+m+f1z8FabEWMpNSCUtE31ei2P0oHFfKoMeKcv2hOwlA1IKWGfLTMto5QfrqCUOSYksY1
FPGJZDJvF2+v29UGs26pbi0VqFEg6FlZdkm+G2gXHfTEQSc7D3y3Z+1qisF/MD6lk56gjig9kmMK
CpYBXElFgLYDBVeYwrWOFfQzCrd0ckfhuM32jvhpm70GLKqklKCuxNndHvLRn5q3ZuSYULeiq+tq
sfF/r5rqAIlJpCZmr+vvFo2Dhbz/z2D6ODeNoNPc/Vx9GVpPLjkXmG1PsBQZXZmKqbPCHEpWdF3R
gnqhHxo705/V7lPcP5KEF1Vvp2HRO/SvIQYBjaaMxTxFrNFCgILq1kan+oamYSs3uePtoe2Fvxpj
oFAzq2XqUlwxMw3JhrgG297gEZ1X176dJ1oNit1H2qzqs4S78nAC86vfBf2N+Zyc6StA5mufLB7E
b2bnV/aYzdTXS6ctIuzRNloD+tCxK3/LjpLXBoRbk01d67eLw9UY+1A3RYlcWTku0Y03eotb+tZt
jfqRH4qp6uP+ScLzD/b5bajGpq5H+AfeH08SavWzYHqcHJod0h95RE1/CM9+Ogj77CZD9lecS9S0
x2fc2p35JfXVo/Ega+DAp6snHpbRSXiMRxy3ZEU2olYRJk1CXW+CHvUG4gIjDYqRY+HMJXW7vZWj
oLIKbNShShNjRsytQpkoKGnRwfJYBLpbfRwQalMyhugpDvDyd897Od/ODay8hs7BynYkNItayJhZ
Kk+G7lp7uFT/WJ76iTJ9gfoWXF/Ccx50vEawbaC8riiDL+guUYxEfU8P/NNYx6R95UwqbzswmFLM
llzOI85MKp5YuskDwTtSjwou9RC//P+FPFDGsppFBljkdoqMcjYVN8uPsdzbiXaeJ96r4nahoyJD
8wJZdaq5++taaUk21omEVEd+Nh+Mu/F7cmiCIaAPmtqlx3oJM+RfWsi//BVArywzHhrqugp6tgks
F9Jn3Sqd0QpIJbqcJaPf/9s+WFlhfLHS5ySpLRzOGqS7VEd7JYfEyW3lNBzrILzlBfmbLggNEctQ
VWTX2VggbGSlnAsL1+lO8hJ5ue/N8mV/SJvR1MoEddLV7iKGNJnWAicE4yNiUNoiTzmSeDmj7V28
ssN4RhEulRpPsAPuEU92hsA8IgOGCkLDUR4ohcJ4A8YGNEd4++PbBuaVYcYxOm3QtQVM4zjhaJ1k
Dq5Yesqpx9aTwM7WX0qn4MEyb90YN0mWLixmBc9LreZp4Y3Au89SZPjdDa9+wUDTMOYgiO/hhn0u
+8scH+Ne+NJqoIyd+mMz6JyC7e3L0moOGaSqcbMI1RG5MUrt2EMfOH1W/Pmf4qLgORVVA3Z3JB5Y
me/yxi4/hDZk7HzeOcCbUwbAQtABdQt9fyGacmmKF7VRj/uuQldlb1aZWMiIxAH7EHVEI0rd8Aa+
hLd4S9i3sR2VXKfSYIoHiqqYQ9QcAUGezCA7VJfM6dz6XdOQnyTgzJnB5IzSZKjBhIYHsxJl7svB
4gkKcvzQYMDDWspK7Wdw/BrCA2iL8/iT1uvHgnxvtZizjzmLw1Kg12Y+WgrSgm5m3ovkIevcHmVV
/3FxGKyIIzlJCwK8pXVN1g0o1g7L7QSGqz5oQOvo7Jvbfs9c+QIDE8VY5NaIS7tLr7JnzW/PlOiW
FukZzqt6pyC1RyUhO0im+SKvTowD/AaDIXGcT62o4Ebzg9stodwoiPp5wM9zEQY65Bw8/12DbduG
vW1BhxjqpOg47pabtJg4E7pdCbiaUAYjJCQ3TCjA0FpdMyg6pIUpBah2Wx4sz/i8ONUzeDLdpgn2
F5JO1Q5wGAxw1CMR4oHK91mo3xrPVv4QpamTKC/7ZjgrxnLYEVG0soUWWRtgth2iwVea4jYMocTQ
hjfgPj2Iw4IMyL7Rzcj/OqVsJ3dvqgvInHBBJCDgMj6nBV6I07d5+BiFiVdOH/etcQCL5bTL5F7J
ZBlRQtRkfpNXx7rtOUUtPBNMIGJF6pDrjYpZXGqvypZzIvEOku1XVVURdWRALLD2Mk5vJJVSyDES
e8aTcAPht1N1irz2nT9btefKHm9pRIwqoY+6n54slH/IAYTaTrya582xrr6D2Q8VmlAEHQoobqk9
TpAtk4q3/fXaDutWFhjXlydpFNUFuUU8zzmGnzzWfuznvS3fE0guLp78EWqPQfQkiry9vgksPy1L
bPK0yaGGMsi4+uLN2jM/aG/Vi35vOb0nurhqoOCqvySuMjodDzg3T6KVYeZQJXFnhDmV8DWrJyG+
s8CcLPMUXDcRZWWDOVgnq8rTmuA2IyGmGjto+H22um/LknJ29/YRtDLE7AaovJhyKim4g34NA6rS
qR1ivz1YL81H+V63tdP7C5oj3dUBVDh4JyBvKqn/ri4f+dCV3SSh2rYgL3LmqvqLwQuV97eAJDJn
bJtnUWEtBrLFzUHo76Ww5QQNvKVizlExNevCtDAGqW/seDnHyl3bv01cahLeQBhMAUFqJkojUjC0
AYvq7VqGnaHqaXQply6qds68nBZvdRj0mBW5rixKOdVWl0LUbGE8VFLO2ce8YTEAEod9l0YyahjH
Kih72cbLOMcCByjeH3NXTqZG6kRm2ttcFYvTjN4kte4ioA2zfcogmbIPiJtn9HU/vb8QrozNvaxX
irVQzrn22KFcgXbmoHQl2DezuTQaRLoMRRINlM78unGatDXBCgJ8EM3UCZsXdaqg/Mnts6cw81tg
szLDwFAmGNVklu8S7KAQgjxF6oJR/StNsc/gmfb2B7XpCitrDBbFyBvFhgB/y5MAuY6h57x8bKcC
VgboB6wWR9d1UtEyZzetbPUUUwrlG/DKurWXgzlScmS81Dav+4PirRT9fWWzSAZTMSO8oeb9CaxF
YNif84f/ZoJBoLSrxq6nzOARCIHtBEoSRdG4lQBC+n1D2+/bqwlkMAhkO7IxEgTzP+4M5nE60RdS
0U5cnjgUzxkY8EnmeFrETAAumNFtmYdeV4ZHznA2oXs1HAZ7plbNiiJHeERLKiw7dpQ389gathbI
T6jmP4w3c5Cf5dndt8sxywJSJeuaFFLieUFC716cgE7lDG1gIeWWVnP2L4tGsTyQWm8xQHmsvsmK
+S2JtBuBdIGV9ZGrk+WhUEM3iQq7MbV7FEF7bdhxNsD2pew6y+8ZkdUO0EEHO0nhjHqdixmgKOKd
NylGDYHyYN6NaIPK3PmGJ2mzHZiurDJg0ptTU5b0ZYS6agdVKnTx3It34RmkCZDrSL3mTTmqF4nD
88JbWwZiCggrLpmC11VTeda1126sbV161LmNDZvnzGp4DKxE4tRN5jsDSqD4pU8OUCfw+bd3ust2
DoD3tV2tXY2ODKltUJs/hE/W/LWub0FrpEqQjb205Hl/W3CQ8n1FV7YqdF4R9MshEz28qcXjoHzP
FR4FAW95GFRRMzzthwa1EV20unR0WbLH8Cgmqb8/GA58sV3YuqKDr2NGXE30KLdTvbLbWeXhMYXb
ndV5D+5XM1aUrdSSGXA8lshtVKgDSkEj/lykfpF93B8PbxezVYukHvNRKNCAJwaD1z5nB+hz4PWj
cydvcEMbdYW9LbgD58ThrBfLUwdVjaGSQo0yThE3mS9i/RJp38gwc+xwlus9Ab6aSUjaW82cm4pb
iCg9FqXWzkvCuylsX7aum/adqX1lBUpmnaAucArIRGrHFuycsVPdSrZ0qJwMfGvvPZSUzZc+kSXu
X8XzK/MMZmhjlJrzhFA7F4zAyLNTHSKaS3pOWTXPK+markaZxGWo1xOSwmAS8QvFhBygrvmhGXlE
ATUaMSbO4m1jIUgGFdlUNU1njnENjx81VFngJH57pCoVyRFCilxSoT9sgZ922NQ9SoFBKiQgY0rw
Xrsctdfqn/qNRo+mrTj5SfdRc6TaEe8xafvJQLvaZYJ9Ge28ShPRYP+kI2oFJz0IUIuj6DZPOWqc
9jf6NgpfjdGQYrV6YR7XTZ4oyGUK8alsi++S1N0mycSJxbc39tUMczxnkG6XZwCkO+mdrYrQJBOO
sTrYZcoxtL2zr4bo76vxVGYvzu0EBIlCw7Ms7VSo3HsF/djfcfhqg9lY04Q37xoyvKhrMQPZSzxT
A5XA7Eef6DYOnYJ3y9xuwF65BLPHhrQQwf2CwG5uIRxIyxZjxAD1QbUr+L5oQ4vssO8XnE3GCtAI
SyxGRoVdnR57XGypFAwqQLk8CTwzzAHdyyEEGKh0EPHNE6qfcH/+v8Q1f7jJXJeMwQwBZVxIByAL
rAZ46fFRUvKin+m9tq0c3tRxthSbt18ia2wiGfg0KkG1iF6jvOhK4u6vz3bpxdUl2ET90FelakK6
FiOCXqOjO+TcPEAZ1S4PgzueZx+cbif4o2/waHromuy4P5u07xKrrUcL+CTnwk1Rk9vJMG1C1GM8
1ue4iCH41vAwn7OtTQY/okmO65FyXCczqoPzypUiiYOEvGExyBFpREjEGnDfG4dRbexwfDUzbzKe
FcXPhdLjrN8miOgiuM9Q/KlYbEe+tUA2oSwxInphqT5HJ93tvQ4SlLRRXvqUcK5lm065MsdstHoS
5tCKsWhDZAV9OyE/ofhE/bsnVYS7piYrsqyw+VdxEOK5p5VjNUjeZigal4V2OxSvsroc1Kx2tTo6
6lZit33oWRq4L+Ox4Szk9lCvn8CAZTMKjUlGLOQUe8UQOlHjLjHvrr3pLatx0qhofc4YKKutZBhp
xs9Ev7O6m6l+Qo+NOj9qMifhs+n8K1vM2vWdYlR1CooPIa4PfdifU5FXTrV5Pq9MMPhYllCb0FtZ
cQVwoyxG8wph+0OnZKepzJ7/yvN/rg+bD8kWvUnEDFNHI+LkIB0muzfs3NZtCv16YfNkzTjzx6ZF
WiMi6SjCJ8GSO1QvefVlf0Qch2MzHmauotw5xTN0Qb5kwmQP9fOS8pr/t4+w6xK9lxKvPA7d34tI
aoTzNHtl+OVT4fygQC3utOP+gLYzpytbDBaGraqlyohHDjVIDpkXP3UpWKcsFG+JPgh1ghl+7v5V
sf3KKJ3m1QATKDQWZge/qJXO78ABQKzpDq7u7g+O5w0MPLTgS8O5iVhK7SpHiKfbcAw5VT88h2DA
oTHFOER/MgTuokuTwy/kRxPkbPvj4CDQe4Cwmi5N74qKGEjW1/nkQ/kG5Q+tcK7n2S9Bz1MqsWlP
Vv60b5Q3eQxO5GY/hOKM0oeh/9zWN6HCmbnNy+TVB9gURzyHZitRhtUJdKSoLsPTshIds9RfBI6P
cxCPTXCoqNgTFwluUPVvoC22LQRr+gcSft+fsO3b3GpEzAUr17POnCUUMlF1DkrgFrq00EcIWjzi
yY/71njTR4OOlU9Yw9JXRo2bSVa0bijXaP+Rj+aA/EZkZAH+4HAXcxydzXBM2tBmUoKMVCaco/jU
CFA25WzX7WLE1QQysNAL3RDBs2nhUgsOiNxHbxpqSt8vQbFt3Vov1ufylgTWcQ5KR/WRTnGrt/15
5bi9zGAGxCrDZTDQmDb2fjgcpublv/1/BjD6Uup0NcJti+BRWchim/BqpTZWSkVxCiJN7b28mLGQ
ZlI8N3UvuWVyTruL3I62wXul3JilX2wwcco0pklPMtgYo6c6P4gZJ9O0sWVVRMqyQVuNEJAw4DOS
zFIFCwfEmHyXowPKB0DWaC9R4+2vxtZRuzbERihWCCHuyURWXw3ImXJYRUftJNqpVzq8koito/YX
W0y2J2pDDeTVFihWQRRP21ZQq4ya5enGQHoQFAwX69PyiTM+ijnMDe4XmwwmtUZtjHFtSq50l9yS
44KeIxlPM6KbeuYjL8P0nvves8aA0iinqVAZeEUYHfmiBhMoCjs7+kwrh+T75KzdNmgJ6oNYd9IT
r3tw22V0Q6INCqrEpjESrcWTeqdL7txZdyBLCNLaGyeUbJiEA4VbQK+qkKBQafE+mtQYnNJl3ehM
daLDpOjUgdCCcmlQ0niB+1xKXZ2d07UxBpC6rpH0PsG4aBn/j/SMCoZH3rVgCzXWZhjU6LS8TrUS
G6HL/zGlhxm53G7mEMVvxDG/zBuDGm3ZDBUaCzGU0W3mN2m5rw3QN4NBK/9uooiN4/u8ITEg0hiL
QmYdQyrPtD9gOdQ3VQAhmcWGwq1D2aek0eZSd/G8g6UEx7vNrJQpRglhJrAMFl4VKBFM4kH0XP1N
++J6Tll9QpGkIam7EqkSGJmEj6L2SHiqVltbSxWBwwp6VUTrt/vINOP+LscIoBboBB/BOdVGTyQJ
OOtF0eF3T7+aoYfOKqTRelFqZBNBtHkpvgwgEY+R+7FztL6B0xQx1BOvkXDbQa4GmX08CaUU91Tf
LJGOg+Qb5U3UcqJonglm94JaS84XcDm7cf7Sm6Ebi8/o9HH2Z27rNF6vD7N3jQnaC2qJcUixWwzP
A49hhLf+zL5NerUf6xjNBqYwenmtPg9S4SKsvrF6keMEvPli9mxFZJEMDYYCIjc7GVFqqt+nYD3f
n7DtAUE9AlW8KONlM6pmFRJdWjS8dg9z0Jefm7b3U7M75ODu37e0PZ6rJeb8BWOEChk43AnKfHYq
pf00heFzZ1Xevhm6wr9vnasZ5uAN01bTJeoBdXMUhdcm/FClnTur56Iu3P9mitmlIUkzos/waFN6
lszFHpPbPO/QD34nLxXHsXmzR39fIQIphTAiIoBHs04gkNbUm07mzNz23rnOHLNBo2qmIoTgTUtM
0c90dKtVxN+fMd4omO3Zq+AKArWN5Naa143PloYk8+O+ifc4dc8BmC1aNomaxaEguUMe2YJwVy6G
l+eeqh/1Hq+zj1HrmC2PkJ43d8xmRe8wqvpwC3GRcIuKx0x82x/V5jaVRLz8opzd0Fltj1TrU7Ws
cLaVma8KT3kfgkDmNaxijpttRubq1RB7ZBdT3k6Eir9ZsW3caV9VB5wDXvk213bzkaALFK/2OSQE
OHY3HWNllrkQKJ02qkjHIlIwn8TxoGtvVv3yn6aQVQyturhudSHEbaMAi4b1aE6fIukD2j44iMob
CgNAwwg60TGXoKAkOuHwbOm2yCtU4ZlggKfOK3B+p4rkttlncNe7ZvmxVDlFXjwb9PcV4JSK3PdS
LUuuVVyWtLHl4kEl3F5qOhm/bVYJd3RJUXTUnDCAUDWyTnI6Eumpp/wW0KIUHOtlAi007a/kVd9u
Hg4rcww2GPRFvstwfMvd41B8VbLPoRg58bLYKD5w/8bfrkNjIKE2xXEhRY9QcXoh8320BF3VoZ+C
c6xuIs91SGzyEHfAMW1IgfyA8qDLr1KccPx5O4pfWWD2Zrgk6SKgRtvN8Sou+ZKbeFpki6glPWR+
+lK87s/btuP9nDe2HKoki9QP4yC7yjTZWqk7yvxZ5L3HbOPp1Qi7STWy6KEO3oxwQnofp7UqhW40
Sbe6QY7/bTzMZhVRkmSEA0wZTQ3BoVuNsnZzV4k3IGa7ylqWG+KI7SoIp6Fa7Mp40/VgwbVufzRb
Nae46l9njn7IChfCrjRIYiVI7fr6SfpKNdpDV3pMzvKRNlem3niDtsC7v2AJ+MUsAxRyYemWWRDJ
FavbbL5X/iaNtx4WgwxhmfX0BMcBXpToNUSFVcN9JuatEYMIaGyMiGxGNMMmfM2PyaPhQ6XdTWd7
Oikn4UTnLvF1TnEQZz+xhDTROCV6lGLBrPQlzy+qctai/4ZBCoMQAzglpSoCBklgVx3u6+mw73S8
Ici/+pyS1nqqFgjpWsGHnphi3Y8aJ83KgVGWZEZJoO1cLkhkmWbk9kl6FiuLk/PhmWCAoBOmPtFS
jKIopIB040ktuLLonANOYWCgURBJyagIcmvLbo+FF3l66lkeCJbO+h09U9tAua9f0hdel/wWY+V6
gyoMLoxju6SVMEq0SfK2dX9w62oGpHzDY5ni1XbBM0UbjHZCOylocXrkNhw/4c0wAxJR1hTEFEBJ
gZuzI1TLQe6GYN8VKQ7sBCys0oOGbnbSlHD1SCxtM3+Th4dQ+iDGQWye0/rzvjEKCL8bwwsV7YDC
KwOzmoWY5QVpapztenoaC3AUN0CIxPDStPBwVzvXBoi6FunDvtnt7XY1yy6loNdjouEyY+bIx3eh
F+kgKR55LvOHwOJqh1kuPOROuRlnP1pTZFw0llfdpeRmpUeJlv7boBiAn0LSC+2E3WeUoqPJ3T0R
Z4+UCscFtzH+OiYG4+Neys20MnAOK48Skp7Q2Y0+tOPD/mA4jsFys9ahaladBLSihYql3793RvA7
8DiDYYWKSSGOYzwhDbkQcN7PRlCWgqsZ/WMoGC/7I9qq9gR+/Jw4VrA4SSeF5KOI9bF7Nzl0lwmd
n58GFx3/h28u732GNzIm/jOMvNX1lh7FRWKPhNgCuC+kzJXFL/vj2jQki4ZO67bxiMcYIrHaWIlE
99Ioul0FIiVdd0099yOx/RsPX5lizpfUmMq+rZDkl5vKURrTm5rcAaW7vz+i7RTByg6DSqUqovx9
wdx1XnQYL5EnOJ0vp7b0UB1pJ7V2bAyb9yizCe0ylP5o5SCk2JgQI1n0Am1euE2pIBGT8dLKI/fc
YiVU1ZUFJsjIolxMw4Tmp4/lsXnPuRO79sI7MIZAupMX0G6CLFI5IMdWJEtlGZ6LeqqlTARQGFrh
mprwZGW47ozh34RmVzMsUjTox6jVAYmjakhtrQrdahz/BvJWJpilSeuoBFE0rh6R+TGpBzuTKj+U
VEe1eKJv25vp55yxGCHVyIwhLQ5LkH9v5/wm7YyjqveHBOcy56LDWR+W5a1SCerOaP7DLJ9QoHOQ
4soxutzd30zbbn0dEbNnc0kMw7bFqRT3h8EIkoIT1m6OgrZPS7KoQQKGOWLHODFnNGmhtKg7Geph
7IM058DOZuGAurLBnKyo0dTAPYCYExVgsRPO9a1CzHPXJm+dptzPpvC1GPHu2Neii25u1JHEX/cn
cTvlu/oC5tBN0WqaNAU9Ozq3lL7okzstuS1MIOIRP7V9gZQp6up4Yqeba3e1yvLkJilRShwbOOqX
+7iebIGLSTwLzM4iaOVr6wmX3in0O+Gkqrylo5j2W4C5GgKDecUsDya4PlApcCq+0Nuo4EAT6yy6
5SlxeWUJPEfRmbNQWLoRTBhIJMVH4a44LDezYlufRRTt10HOY/3geD4rfBHP42jisiW5St8C+CYb
MJELucdxPd4M0s9YpUNGw1BzMYHr/VsAMd0kAXHQZeELR55OGt1Je8tF8XFlTJ36eUxaGJNNFHB+
6aUXCOr1smJr82CroeruD257ClUN6GFYuvzOALQyN6bDkkQhrh+adScZz2n+1NSv+yY2EV25mmBG
VJBpEkVKBJ21XzRtsfvyfozOYk1468QzxABhlREtbaMBWXkvfGjvcySaDS86G55wodfS3NHQoM1b
L94EMsiYmeCPGgqE6U1zG+cPo/nWTBzs23aJ6wQy0NdZ9SAs4ByGtOxnQoJOAu+j8amv75f51BiG
s79c21e263qxySRR0CItIzhPSsuukV9IXdOdHgd/9iGsxOVV48wfm1fCsTH3RjMj7wPd3+pgiA8Z
L+/zB1D6OYEsp7FSktIUZCT+LL24mAq5jYhpW3Poh6rsK7EUDASHxyxcLLU4k3j292eUN0QGE5Uh
MZvBWnB0vWeH72v0Zi28py/usjFhRpu3BZIWOKKXr8SljNvRJToujnEqAL08GVPOVvstB1U0YjnN
8Pp6hheeE9I4KvTfBt7DBG/qGOzIJqs2ZgLvINNNNgWCdhPzGit5JhjUUKQkhiArADcWW7vrayef
alcJeV1Y2+f81QcZnAjJLCvtgiePRH6YB9QS8Mr0eONgUAL9pyCST7AkVOTCqihn4KvgtB7NyU2P
RkA1bf/yBP45KlZCtCaN2LUCzXdmh8l6MK27THzc3z0c9FOZAGlUc6G2Quwea6q9ur9EBqpjD4u+
2NnU2IPxsG9uq/9QVa/wxyqIdmIuz2OJfRQf0/ver8//Q9p3LEmOY8t+Ec1IUIDcUgRDptYbWolu
aq359c+R9aYjCskO3KlZ9Kra8gTAo3CEe/13g/pL6FWVp/iSH78FjwgneC4qgnasyE9pnKPoUtJO
fYr6KsFEeLGZtkMFPlbjB9uckwqBVxKYsMb5iyCRBrmS8Ditun4/lNlGR5Mim0MsE4myaJEoproX
SQbNtVDVJczrSMV9ZwKYYFncQZa8pjFtwdcTWAFPJVookxEsdABy5q68aVEascl76OdHZR/YuTt+
Dxyg6Is2VkRCORdS5VOhWWaLAE3UHeaev0XjQ2IMAvUQSeE8SBW3XT8MrFvfeWl7O+eOQZ+uX99n
ieVr9nm2Z86JNKEVS1WG2B+a82selN/kSt9lIN+We0V1xhwZcGXe63WGwic5JOn8vuT0GGfdbjSm
26zp7RBEN20mu4Na+c3Ye21feGUk3DIVuFN+hsWs6IIxlkb53D7BgDWMpTkUB8aXhd3gx/zV8K5f
zXrx8uwX+NHTuCORkQXgA6lnJ+sdUGp7y5beBBvpVERO9bKAgl60ryYwHH6eBYPXQ5JHcAhZ65XN
89CNjhF+V0JRzidQLb6CqTQ0KLUSmXNY/bR6zYlbPxEtDIm+GOdvSrVPQqVEfIrL1q5zjGPMIusX
HYP9+6WfqQMT1ABoNuTpTgKJX7YtqEANRCLYF7sQEYSmYZUYX8BzHSMzik2zLQnfr6ua6Ktz7iTs
exVmiFShmVEuzJ5iBQxVg5+IOgwiOZxDAbVuJBcEyRWRNXsCfJecYabgeZDfrp9HlJrqvFch6BkW
MzwXI4jQvOI2AGy9es+WIzRqi6qu6+MLZ0vlizahOtfj2MFSk9hmqyc1NhaAUmvTDUryp9ZdvBEt
BywktX/S/b0QzKUqppSSKuswCx8GN6n1t5oIHoIi92xwtRx5AMxkxtLhDn1VDGf4EsDeEOOwTZi8
DgfTXfzyqHrdc+aE39lwVfz9f/uUfH2H6EWm1xY8krQ1/WkX7yUZKQojhon20fMiXA5muv41IFEL
xUcdN8uXaKmB3WAthb1lO9A/u8Ut+mGYlDdcqfpEwa6cxLeewo2ozbzeKsC0CLUUzMRbPGVF3Yaj
adUIMNOPqbKLHTCBJ7t6XW4W3e6P5aaVbdGjaj31vJDJfd65T7IlAgMp6AkQZDeAvdhYTnxP3mPH
sAM7ym2Gw0JRxfgDlEKNtfb/c1ou8xzLlihdhi5gqCb7hZqu1abuddVZ9f8XIjj/vyyzJRUVG2Kj
kzOiO1ZYhX9dxKpzvhDB+X+1teIunxDGhh6wqEvkWP3tqAu6LcKvxIUAU28JMGzxQJD38TZ5kr3W
noGqsVt8dW9VDtbNjhloLDFIGW6U3fUTrjfmLo7IxYbETFUrMuDbQGDE3ggUCa1NfgJ5+Kjvx116
C5gB7SSyhtVIcSGVixQSJueMiY74dkr1VLfZfWcFQEsrQG0Y5X9fP6JIT7hgUWVmVdcEBfGcvOfB
B00EafR6NDofhoe/muu5bEgMlxIdix0wFUFNpnvSh+Llm8ATcYavB6MLaVxMANoA6bUKaU+VOcZe
B0IaoDm36qk4kEcNVO/sWS79lLaiTya4Rp7SogNAC5Av8LwrtdcWPDUiMxCoBM9jUcpj00wm/n4k
7ef0rmx3Qb/rZ9H0sMCkKec1MmJG6gTwRlcCJLt1X5F7bRQonFAhOLehmY3aZSUePciuG5t4bGDv
E95edVJXDF8nujn27xcp5JSqE5qF0Iihre06PhkAigl6P1W864a0Xk64UD3OV5gInTlRYElYOzT2
1oFlQdjLsXxzC5ZVge9dfx9dSON8RDvEtC9qZAaMgQ94Rp6WYIXZHpzlk1at+Et9lwVjj6IgzRNW
xIBfkyeMxIJlUNsDtsxnO8a6P3kJIqWYWltkzDwCVgIk8WJeECZHZ3JlT91WR3XTfzASBPrRvXSg
cRsmO/NFbLKqwJr5Fa7OSKzQynDQNIruOlLgiV1uS6nfN9LoZEH0V5+NHyUdb+YOmZgMhM6k196G
qW/tMQSBaNM7FHCa6WTswdqDoohePVhJexsrqVdq06EKsQ5EytKfEJwLMuXYcOrvC133Jrl6ihbr
mBQqQBYxcjhXgT/KRJA6M6/+Jc87aw+PvZXRpgIvGG7WSmWb5qfWbOwyK+168i3dVYbnvhT1iwSu
hYfe6iWrARUg7FChpqdOppfM5sGIRVmdwNxNzoPlZgzSzXICsKik20t+NGjq9lpox7Fo+Fh0IM6P
EUPr42qBr6y7j6j7O6m+9f1f132KSA853xWEs1opFfQwpxtJv08t0RrzGirGZSZqck4ro1QKywQ5
HANRQqnF2KNnDUZ0/SH04pOFRHjydEbIYesobTeMousPC7EX2sj5sqCVw0ijSP6Dk7KpNiXW3dtj
58h26ApxEkSaz+U7bZFKCZVS+E3kjvtiR1BWQnt5t2zlu/xtAfsIGFU8C4Q44uabQDf5ySGjrsMq
kXBOy8LwbuOD2s4jhp8roncc+2pfzVszMQUnK8A35Q6J0nKc6hIqAIl6pPNuAmtd+RLWbixeN2IJ
1RVRfPtS6uPGnHukd+bH7AHpf0Nv5B3GGr3oXjRvum4N/5yK711WC+3mLoOoMZOclAwPSUFfrxvc
uk2fRXBPQisawawVhDA4ufZmLGzSiG57jANcFyM6Cff+663YGoYaYxsNUW4sK/hLDXrBu0l0Es4P
DvNArE5BwrhUJ4XeW9Bvc/O/nYJzgOqsSNhSQHlkkZxZiu22Fe2A/kvGcf4evAM0QrmOI3QLNb88
sEyn2uS++TT+mLxyIy5DiC6N84azFHZmYmD+SI53KvE087Yvt9cvTSSC83WjnEQAy4XDLesXM5Ps
ynjVA4GMf0mxz9fG2f/cKn2dtLCUFozJmgOX6uROdkAh5f8wkiFQZr4pmYXyoE5Lie2yJnEbbdzo
4Sw6kEgG96yTZKxHtTUONGzUDQO90HbDNgBCKVuerU6Zo/y8/pn+Jff85wr5vuQ4hhU2DZHNa/eL
azihB36M4Jju5FsZONuVUzzrT+O+P4iW7UUqz3clCzOOUyCyMZVnR402ag7S5M77xakkHQvR/tl6
RDyflPMUUqOPnTLODDv3zD0jDn7Cg3HuQq9bDHT3MK5hM3ushxQ86V6GJRbGcp3488P1LygwNL41
OephX7UBxptHyfQrI7OjqdoXXe9dFyPSTM5laGM4WkOIz2XExLbaOyl/vC5AdA7eYSShrlcmHIau
vETUT/TAaS1JEJBEHoPfhq+B2hnqak1QZWOE7sMWNIF7FSlYhKWi3rl+JIHG8d1EtQjNgC3oYEbS
3CvoJLI1x87/owF3zSRIgqjGlhl/f/kXWl+P6ojiXaC+E+Ulm+6vH+NfqoNnAZybLWOU0a0Yb3C2
xpviqWdrd+qDdQKBnx+imNF/XxIbk/sCsWQ15fqPWMpT2I1pTnJJhspFR+tzW1Tyqu3S2IqX7SVX
2IllycjXDO8sjvO9RA7wnmWnrN5mFEFbPz9Rr/5895eutBPNtK4b1FkcO/1FvYaMKQ0LBSMFoERx
0Xf2cvnPcqOzCC79ypt8qtsAiUurvFXNQVl84cttXcXPIjinGmJu3DJLhQ1GhFtGLsCIVsTrRP9i
t2c5nFNt2jgz0xCBsd8vG2B/bGhut++6z3yq/v4HCLh4LZ6lcemYgYGIqltguF1AbNSCDmEcPV/X
7nV3dxbB+dO2a5K6rRLiZnp+mtph085YhSkLwRQ/s/1rSs35BnBPkqQPMYibLrsq/K4lN9bwYSnv
Knk1x7/+tyNxbgKcSXJcD5hXiZPw1eyjCOBnuhulysN1OSJl4PEGpWiI5ZYNNI3O8Mn1t0DxMjvf
FR6ItQU3+C8VyH++1Gc99MJQc1rVcjUhb9Afq930WIMqSQP2uLyZj8TG43orersLbOrz+BcCRyS0
Ya4igfg1r5X7il+DS0BYWhWo4GcicyGHNG2bdKxSxRKV5me6T2u0IjW78yjqIcyMI1Sw3q9/vFWh
umKYVNZMtArYv18INaQ+lQM2HaBEXpw/0NpJYkErRiSCs15troe5jxA3gmZExdGcb9Kl/kF1WQC+
u66HF2fhbFiu8rDCaj7rm2v7xf3F/zff5rt6U5xqQSmT/eovlnwhjLNkKUzqLOkovpZ5O4evaaU7
iYYVFeGcw6rLuBDEmTEdzNYoWPkh2ml7BhuLuL8xd+Wz5GBJhxWju0+322+FvQXBl/vSQ+vqOrUi
CwkTcKSiMPF6bI6O+uhf18H1FP18RJ74nWqSqcj1Z2YRfvs1hpk6QWHnR7LpfMvVBB2FVYvG2jMA
/gnqpSoXiFNNS2msQV72qzO4ZYFL/PRYV5GzGC4YR+BuTFtm0KT7ASCrYx5ljhmNqa2r0lZwhfKq
Op5lcXZck7aLK4zvuUaDbXYl/tmrzUbVAqeuCxesuadZnSM7DhM3ztKf14Ub6yp6Fs5ZOIBRTLPp
saEzVdFG0UonjPsnGppHdZECbFNVj2Wa/izU8HvalXvsMbrGPIOddfb0No/swhg8OTbdcSy9MEN6
JJHNEscvS6Hemqgp2AmpZLtUR8SXqsE4TBoemqa9JS222atUe+qs4bSM0X0xtI9t1W0jCa3KrNzo
xXATZ/GzNoPraxlSpyqxaQ94PJI3+zIfjuY0e2obegwzqB8NR1tmNLTITdSOYFuLWj+m8X1bk5+6
Gv/ooq6zC718nhKy14rktBTjlhQA3w4W+aCG9ceUmFu9Up7lRX0J4uV9UejgxUXjXb/vdbM0dd20
LAMPaC5VnasobtMM37qKvbh7bwq3E+EVMFf51budRXAWAibCEBRBbJsxkmxlxGK6cZcaD0FZO3Ly
dv04q5m3fpbFmQnwJsBRrevIUxbigJ18R/M/Qiy8EMFZRwZFUI0RWGhqnO3HYErtUg/uzPbPZoQv
PAsXgvJCzlOtgWdpgttFfppiZyYCU1+/rrOxMWO8iNimTMpxHtFpqie36G7C9vH65/iXMHoWwAWc
YJnzYo7R/dH87M5waj91rG+qz7b75m31ZyWA85XxdTyiDhgsjpGB/Nq7K1zG06DZDHiY3onadILL
49cMeitQuzw04fm1ZDs003GSG0FisG6d/1wfX8GblLnP8XZEusPQ6RZ3yv/OIoEOsG/81TzPMjjz
pEUSN30KGWaPShaQtbK8c+bgKVX2Jvk+YJTtf9MJfo0g1uXJaLDy+dn2L1zkps/BxrAlP9/M3y3B
kovoBjlrNeuk79QJT/F+Kr1aHpxJkjdGZjjXD/X5o6/dIhe2zHiu2m4EEmfdYOS9CgHCX8h7dWy+
S1pR23lJJjuQh9nJ43ibRcopawBHXFR2lNA7zSCbZmz31qzsikpzUy16sWjyEMbmBkAbb12D7ZzY
CF7zYrlf0upJmpeTEeFhOYT+FEAgBkP2o9kcp05z8fK8G4risQNY4tiCBQsFQ8DsPceF/D0Lt1Ze
gj6dTKYz1bWn0EQ0Gr4+7nbhIbm7AD9PMVZDwQYhR48huDCuB3NnncLn4Kj60bbxAy8/yK8iurH1
JOns/TmPWaKG2cYm+9iswpig7RsZh7Bt/VERwRus69VZFOc5tT4H0oAM44/CmwYEj3X5FieWyFRE
oZNzn10YhEo+a1is/EFYVxtNXuWAAc/dvIm2wUZGzTHdZI7IaNbfxRd+lLvIVE7mpmBjpZ37i16i
fs7B68dgwTFkcWu5onGV9es8OyHuOmfV6Ct9wahnQ587w6v6n6OwtCBydNxlhqRM5apgEJye4WO+
CeV7DByVp9QB8BYAyNEVYYzMAFPWHkLR02v9S/5zQL5eHGZarIBxGxDR8j7LPyq8SKzxQ253dSdC
axXcJb92olqpaYzobLp9Gjn6ot/l2gwkGxHhiSD88Zsmg7L0JbAsUdRXlY02Y+hgiQX1mfWT/GNk
Mle2rdter7sF1ZIm+ibRewr+vr4XYV2vt8nO7krmUmDMMKvhHOMgrDnbg8Uy2WA4ywnc1Jlv22Ng
T768pW4jQiVXPpG6vgaN8/m40CtNQTzKPcysWhKgEsv5C+2s53np7uM+2AwWJlmq6QbgbWixBu5C
MGtYN/KjVuoPRtrf6GTYjmHgktLyqdz7mGPYdh3eEDk192Zbb3WSuK1h3jXxNDikVw5As5mcXFY9
qdOOUwn1j2TjLqDVHjjYjyA4AJZ8lhyNvNhPse6EZfsSRtKubmfb0It7mKhDmvKpyFO3nYbQtXQC
0kgluw2j4lZToq1VRQ8kiv1yHp6zdjmQ7mdpzM9GuuyxK+KMteZgN9MrK8vJ++aBKuG3uvyem5NX
6EHr5HN0CPsawTrO7WpJdxZgf0tTcmfSeb1a2FplPAV1s+/Cys/BRth3mB+VutCXregF0Pw2dsNd
Bf9zO4w3ZZnbSka3KFN6Rm09Yq42tyVc2tLXe9rLij0E2jZKTNWWy8HG8P4miRpHaWK3M0Ca3lVe
bSqh002aXVlTb+tT6PeKsU2m6WS1w9aK0NGk42shLxihU/05xJyugmm0Mn3QM3CThwbQxoeTNFY2
QK492tONkmupXbXmkcoxeLdGV5lMVzYCj4blZk7r+1Rqnqgxb8NY35RDY0dKupunwS0M6wdVpqdE
ITliemw4bbBs6yLzYoLFbVXp7Jiqt1XSbMw5fKnlRytob6uOvBTLuFnm+ZtS952jZXio0Ey1h6bM
UD3oD4Ui75uM/szrULfn0qBglqxre0lAKUTi2jZj2Y+AJIqvo70HhXG7LOq3ZJo/FFl3F9rYtAsy
1IPND6oNj/UUwFCDwzzhlZ5PHyQnuyYJHoKsdfUsvdOl6ol05aMpY05Pi0QPjnU/ezYp7gE4aUOB
c7DFylP2FKHCpYJpmk2DUW/wNBdEYF78IxKSq4g8Ffv3i4dUWnZtlFroKkxlZZfJy9B8rwxB7XN9
OvfCUXF5VR8vIAIC/QR6juG2AuttsP01KRu7or2kVaYa7UIWlwFYXRIpeR2j3nS/vFk/o6Phs6m6
3AfFr7vcgJ3z/RcmX/Qh6nn+Swnv/A25ZACbsWAfABEUHDJKKE7sTYdCtju7/6S50BJHtDT5L8/U
s0QuNbDCLm6G3mA8jM1xcSMncbFw9sRmwOSDCHpVoKJ8iyMcKlSuPvF7OifsfPnnYHr3lYgthP3k
K7GFb23I2DoEAzmUJZ7CfW0ZbpJTH0QYri7VW20xHLlcXFP5dv0dtPLtAMWmywRcQiZRsCD0uyGM
PcY9Cwtwc9OGzUEmm8Gu3QZcxqZtbOYtHPB1gV9TfsgzZGiqKqvGF6qhaMnhlGvWpJwauwme0yl0
iPldSKa9YhC/C+KML5yrMMlHTXPJybptntJ97lTb5BG++yc9McQEeRs44wHd8sr/7+nrmWxNJlgs
wxjA56VfeBeMnbSyPOBS5+kklZJjYNggFOH6rOBl/S6Fc50mFlyahWKpQQexNlvUq7bUR3fxVoS3
/tVZMkFU0ynmGjAww+kICDWhmjkE5eFJMj569SXO7q+rxYpF/y6DS+qGMR4yC7jurnbqAUjY+sZ7
7Ro26+uBB9q9Lu2rrf0ujMvjqjLv0q7NsUiA9duRSl6eWO+mGu/G2nKiSn3ox/om1YSw2+vKf75I
7ovljSrnpmRpbtP3d50iA89N/l6alWd0lqhzubJJ+vshuRCHLc6QgHtaBSQDQH7YPJ6J9YnU1w/S
TbPVP1h7pfDV93mL3WNbvErBDvO7Q4N8KptgvYPafCG7kKdpkPS21dB08Gixl3UBrO7Ko/c3AfwT
bdAnYqgBGBwDi25IYGG9obFnq33IJ2m0a736EQ6guegyt4y0kz4kzkT/Cg3iqGb0X9f92E/RMPUM
aEsQqXHRF9mdRXOwSrukuDPLozE+TuH2us6uZBO/y+CjbIklJkqB3EFv2XhHc7B1P/kszQisY90W
L07DRddlWIZgbCCpcSeAuKYenix3/YZVZcet9XT9XKvO5SyMZz4YUlmZaTYBO0x9mqYfDQbBqufr
ItaD3IUMzoEReUrygV0dezHW+2WbyXZxkG8Hj+GuRH8Vo6i8uKb7aM5gEl4zDMqjLZBg7iQVSzpu
sPhzea/3pSCMfs1JoAwXAjhPYkRp2pIWhSarTE5y0dmpWsx2J0UAZxyeCWY9rl8h+3tfjPlCHudM
2llqaVOgTxPQ3utl6SRZ1ua6CNGRuIAdhLqVGzE+kgx696DusaYweSpYS2Msoo5jLbhB0Yk4kwVQ
d0EsyWIUOcPGqqVvHWBPrp9oVbUvLo2zWNkwG9JKSAOAGYBXN8VaV2UnUuVdF7MazS7EcObamT1I
SgbgpU/RQ4NuKla75e91g03eQ5TtY2sR3JyyGsbOAnn0BbWwsKAsQfkYnXfwd+HWfwV4r033eFG7
0r5y0kecVbQnujL6+JvO8/v6XUM1U68IHoXP2Y7BIiyv8XOOJqtTH40N6gvf48jWf16/3PUs6+Kw
XGKCXKFRyjlTMS8AZAsn3us3+W7cyVvRUIlAW3jchSaYUJ+jteaW5luefe+7N+y6iz4dy2yu2DGP
p4mRMDkHGS3zhLMXOcBxPVCgOyxO6GiHUXgmgZHxE0ZybpmzNMLIRlXetJr+TKVENEsuujfOb6QY
RSwxq6K6xfQ4A7w1VSO7nGfRzX0dsmDapxnqJwjvF+jqpgTp7KzDmMfkFcCCdrR8L8ofcXjo4tAN
oudpcqk5iaSyyPT1e52lctqnLyldshB+l4Fd5V6wCzCvIrtIil1VUK5Yt+qzKC4pnhOjyYIGMUtL
dml6FwMfz4jeSR8IzrTu589ymM5cPI4APkUrHbCM7pImAEnEjuuuqF+aYLQjQPNdt9513TjLYv9+
IYtGiSwpgwR4VQzjq5Fuh6hTUtNyr4tZ9cAWoxKFT0fZmIslRh93UjiilUfq+JCE+U2BYdKCpBu5
CXZxmDtpB2DhSRakhKunuxDLxZcgx8hNUYyYgGzeqgowMYVHRAWCVQu2NAuAYRrBxBR3g2loxthc
jDV3tFDubctvDe3frt/eykIoTOtCBmfBsUUmy8hAIS4dtL21NXxUHWpP28eH+qTkKCQtjnEcPMWb
vOVG91Wwjvzhc+XiR3DfkPQ1qbHphzn66tRGL622u37K9Y91vkjuY0n5lBPsVQAhr9lWuk/qUyKc
IhV9LC4TMJegiWg2qxinUDZoQbNK6qwcUtBxW7PN1gMWehQ9NAVC+W3MYA4GRTdnzQ3bb7LmdbEI
IVQkgMvexwrER0WGd55BDlK6zUX4vuvvnfOn58FjZwr8bGIisRgx0E434R4DiNtyx9htLOEiyr9I
MwGlLuNevuAdpcUCqntMEKBXO7gEZNvhnoVgVruUdiJwklWnjr/3H2Hsbi8cIPhsc2pEhurmaI1J
oY2agF0nGx1jBtfV+/Od9iVSXUjiHEWglkSxQtgPe2OxUdVhEz2hfbI17uZbehqc5KU+shWBdmu9
h6LEZk1HQDxoKli5wdrNl9zQGOF2CS61jqtjaGJsWioEb/y1q7wUwYXixZAT0vWMU1MpXbSqjtXU
2lhcuEchR3CZIlFcKO7bsCSLIYHuodkk1Y6OPwYKcFxRRr3mki5PxClHPGHiRKsxvzKm23KSbTCm
230neguLpHCKMVVdYJVSo7o9kWwiTfvSMOykE7W3RWK4IKIbYAu2MmiAMh5m69iTI1n+69kki1ze
Fxci9LwwZPSNUIEJ/U6ijkUKO0VScd2SRAfhAkUsY5e10RT4U8DBp6lf5X/NoeAk6+aiEx2wZ6r+
ZVl/SqQlN3OcJAoPU3uwqCCXXP/7pgEyapWqhsXdVNQUdNF6VQU+X3oIxvbYVLLgCOvXdBbBXVMa
t4Vuxa3q4nx21FC7b15rIWHzymwU++ZnMVxILbtCtnICU0x2zTH6qSGiotf0E8XEcKc4ywsmUG7H
Q7sNN/rTdT1Yfe+eRX/Zuav6MciVcVTd4S0EyWCy6V4tUMFV28FrbtrHeWt4ooGs1UvF24agaYHq
Ff9eCwFhXsgp3qDBQFzaSxui478s2Vw/mkgMZ6uFifY1GVHqUXXtZiCNW1qKo2rJH9RfjIvTcFqo
y8OQjFgEAFhA6ejZ6EVKckjG6uX6aVbrIZdyOFUMkaHUFJvGn9NXMRgxMGLqgkECmzt4Q22Rr9rN
syhrYXfEx9tLoZxiKgGNSLRAMTv1YZkejfYjiD9k8+H62VYN+XyF/BZIl3VFmaSy6lbtk5Z+xCJo
gnUlvxDAJXckqlW5bpE2BKeJ9XGB5cH4S6zn1h1dVp1V34V79gL144HTMAlo0klCQsnqV5rT2sUj
De12tK0UaRjaks74XQZ8j2imTHSZXFjvaiWP5hr62Jn5Kc3aF1nqtte/l+ho7Cdc5HtqHulVWkMr
wvTRaD6U9DH+k6rmheJR9hMuRKSZHmFkA4+MufxRYPLJOBaLqEu8WrG/FMJ5iDSb6lQZOpiu8slQ
UdY2w3fV0eBx0bF1Ckf0jPmEcvlqUDqa06aJxy6/GKSSoRksglpVYC6Lkw2SrUr0mC8AnjbGHTFb
JNCDDULtrWxVvlwajgLwoiCa2fiNYyzqVlWrQ1iHt0WuOAO17B5EU51eI9nRPULuNGl+ULryDZNa
d0auPsgZeEvSHsWBwlOzSgSVvO4gzufhVEGqaIevhIRoojtMXwGc1+71rdq/X9e4daU+i+HUoadZ
p3UNNK7XX9V2U9M/cuLnv89pwmwsVZFl+Pu5samXt2Dws06wPLh+U2yhxtRNLEJyPihtsj6ioA9x
FWMGaPUY37VG8xRWzV1FJO/6df2LZp+Fcc8IK55mk4T9P5q9oHfjdL80m+2wYhlJkFCuf6GzRM7t
9PkIat+iQWFZn7eaMfnq1P5JMqacRXC61k4h8M4M2E4t71LtptYfsvhFcHGiY3CKBsLKvJj6AJnY
UdtXGxVgh9WrfGfYxbfPZ+WhE1WWRRI51VMkZY4tlu+3GQHQYX+n9cEfaff54rgUJaNqbGjIx1y9
9/UFt4Zdvd31i2OJwBe/Rgia0yYoaPFA/t1fV4llKR1BtEt2jDPG2P3a1P+TIRGwS/1HDJ8pZMkw
VuOAdn9h7VLlWA9OXArwpdZt50IGZ6hRE6hyGKJEnZR2537iX+x+qIZb7th6kunJohGD9buzVFmj
pqxaMqdzErpcTc0ax42b3iw/Jsa6g/zf2C0HyVN9Nl0f3cTvnwh179c/22qdyCBn2Zz26UY66aUV
4XXuMIhzTDE45L3yGKR69iyqE7GDfFWSszBOD1tCulRZkPjr4aFP7kj6kZoi4L9Vc7o4EJcmK9Ni
1nLDquSma7S3Vvnt+o2tngEqrslU1wjAXH5X9HYYZjPU4CBIe9SN/WTddKIhDJEIzs/RUpLnBCU9
twccVPfeNU6Qvv1vp+BUjhpJEeQxivqlqdgWWIjB9KPs86J/vi5nXb8urovTr7TvrN7o0TYeHdlZ
3BYQ+sMBYnfGdtyK9Iuwv/ZFwS6kcQo2d72S9gnG8YCt7hGwVbVe9NQdiUff+ptskzvkrvGMo+6H
79m94rRAdZD84STO81bnaAwVJUJCZQXDOpw/jIuyBvoUptmy3YRTL1vT/cG4kzAI4l+/4nVt+UcS
PziaDyi8ArACZ65OVnaK27dERG0lOs3nv19m40ExDiUyCnzF0WNN8XDPsBCxMSCsJa9rjIatY/xn
YdyJU00DY/Q6sHJQNdr1nuylXnoynlpX8rE+//wnEycQY6EKQVQNiJK/WzNgu4iZqBqq/tpolwMW
v0XcsKvO/UICZ8xzNtOuVVCkauu7uT3k5YvUDDZVBzuJAYx70NrX6/qw6gB1VdUN3aIA5+bCV4Ol
kVFBpuQSEt/GwfBjqS3vT0QYFA01qsgmj6nVYxo1pXOFmtHy2ldooxFR+3ZdCzAO+v9F8GN3AalM
pHo1PsxH77EYbHnzbQ8tyN14I3oyr5rQhTDuyrQQywE0gU/ve9U25BbMSD+MSJTorVchLsRwSXkQ
67VBDBQTzWdpi+0ob+rw3sS6xf/9vSk6GaffVltl1YCFbteMt6hCRI9S/fO6LogkcPodhVbbLwuS
8pxgukNV7CL9kfUi7uP1CunF3bGfceGBarmf67BBCqv55KZ++eWDCjf0Qj89sn0Hdc86j2LUrtWQ
ciGYC2CRNeVSgmUwN8o3Kl3sYDxYs69GqeD9tO5jLwRxsavNA5IOkoKov0czZpufKi99Ym81cXRa
dxFn4+JypGxqy9DCYgogKzyzPy3lw3WdWE+hL87CRT8yoiEwGbDe6bZzm13vBzvLq3+wVQ2QIzgi
wjv2e7+E/bM4flRsMZcuNSI8PmbSOlUTejmp3nQ1fY2C5i7N6lul1ASvhFW3fiGSdxktmrllgde8
5rM58tQfNxq4YYXNdtHROJ8xLrKWjuzpZj4bvnECeQEYyqrvjHk5ODLCHBQS96k7bqc/KVcYmMUw
dU2zCD9sHA5dP4ObgT1LFy+mthy3Xt8Xvqn+kfe9kMRpoxZphQLIBFjYQk/xojpRtziVlD0KlJIZ
0BctMbDTrumKSdEU/92FzHGtFZS1o1gSMz2B1O8xcKutdLPcdB77eOVdvmkPiYhdet3vXwjmXEho
6WUbysielNti190lbu53tgZog1+g3AwNXHSn65kwaDlkGR9Pt/jZYEBEWElPUT/9lXcXboWdbcAO
brJbbL2BXIZ68vOytQ7Rhjp1bDO42cjL9V34KCoNrN/7+adwESLXm6WpDIroGgyFLbXZN0suvZQm
XpSiY9JTwYdejUhU1lUDU9GoFHCmqTRobGsJNNcilU9b7SZUUfsyResdq4HhQgxnmSYZzXJR4QEm
K7dNUtsTfQRQzlgu2+uKS9hf+qK4F5K4IF4B1yEfciySMF/Tf9Sh3fsZFv2WLRJJp3hRnML7f6Rd
V4/cOLP9RQIUqPSq2GF6crD9IthjWzln/fp7ON7r0bC1zc9erB8WGKBLRRaLxQrnzC+HzjWs5Cju
wsiaeLELb02ZPayERSnEeUDfRXWU5vu0upEJJw2yaSYrLZnjSYiqRKGMl+KMPFjUR9YYu1H/FI2f
TZNzP23efytRzIEUsmVqGhWBmFZU+0xGQ9jCY0XdvAJ1Q1dw9nRUqNlEPxF0UpG33vkdDWCVnWAr
17QHFvj79t+FKWtxzAZ1YRaOmkCtsf0Uafu8b+0x/GL8OW+DKa/FMJu0TL1mxj3asOYys8VUwOS9
e9nauQvHbA6pm0WsOnRutu4EJDoYgRf6tQPPgRdg5uechputixy0cDJ44WSCAgATqohSP+gKzZTL
midIVyNI0Yk+oM7wJdD2Te9IGEy/rOGW48AUpC5h8hfNEeybUy2LALEXuqXK7Kc4llYoP0zV95Hb
TEz3gnUbazmMSaQZKYukRWmmC3sn6REoSNUBFFLWZXU2J6TWchibSHIy9STBC0AEJKJkxW73jabM
e4/Cc867qXN4aK2bNmKYAFIWdeRYNDa70upgwxprPED/KdyhvGH+ekhRlou/DZlXEtksy5i2lRSr
OoIU5VukPEbCj8uruLlZ7xqxGRZd6hH813iCtuEdCb9HbWrFIq9/bUuIKRLJkIHGqYAG8WMEZCC/
19Kj4KjTiyi/JNkhUjiX72aws5bBHF+l7IM0jlS4cT/bSx7tCQS8FzBGn5PrgLIp7YE08DfjXWuh
zNtJGMeE5BMirEA+jUDJa720l3l2vuUp1kKYOLUJjDYgNUygPwg3oisBgpY8Vt8G3ZKRCxOvGlTV
0m81ICrwPyLnytpMiKylM34qiMxKpVmst4BOdDM4RsHuDqY/+P2RB429bSi6JhmaJsFTMREHIV2K
Bh2oKlSGXRaq1+ei20e8maKtx40pvothPFTVSFEe0yb9ZNBeEuD/J3F/k7fE15ryRpxnuxN4TUGb
rgNtR6KKfn1VBBbTxzMQ5o1czTSxBNfxdzmYTQe5Fil/FKmPoiDEdLI5OImgRn9DBKWEz+SheNYP
AKFL+Ny1dIdY57+WyezgLMW6pooIgqGmAa7ccLIGvDnSAc1C/1sBeAMxB40Lq5VldtM0xHg0JsT5
AiIeSmgS3FY3oQuQhmCHqU4nfWwApJSALpfXVUF/+VxZ5Ao1jMZgNoI5/gZIlqaCdmVOwU2mFRZ/
EpIngTn7EciqgGGAtlzZuE2FU6L9RSsjHtlolEAIgucp45lronZaVdGYQNrF5FpIXy9fL5vfv/p9
xitPRTmEQornIJi3dno0WWHH42bZ9BkrEcwmTHKn9tMIx5+mqZWJfhCAdI03IMUTwuxDqvTNgu5B
UPSVLlrc7WJyjUKyLy/WtiWvVGF87YBRgAQQofTxPDjDvgZJCgWrizyAbXqaF93Rpv2/a6FYGQHL
oqVXopomJYoR4vwll54H2ePotXmDvetlMr4PIDhVKaNogLTcL1Sr6EG7bZFL/ak9TraB2Q3Kdmg6
QQtUQptLAEP93NkxlQn4ASgsh8rmJBpxLgMgl6KKjmXVvSqycruzNCu8pXUx8ztHW544eiZWKeOh
bxNlkUo0wjnVnj4kQGMxgEfSvIt26FTiOaHN2QRzpR5zhkEwWgfgSkFX3DPAnJKr4E62JYuiDM2f
Fz9xTLv7KaQWHTGq/NCJXzj6brr8lXzmjMu5JkU9wW36C+YUIx8A5Yn/AToNPV5aZ9ulGCiboY9N
gt1+XN62aMQFMJSIWCXBLzTFJWJrcVTaGoc0MRTz/zKYmzPpkxroVLCYKrhJ1Cu9AoljaAE72Y5N
Px80S46/FjGPxGw7RliJZS7PbCmnSJpzeMvJ0g45rdPk732ByLZaPOPZ9GuKpAEjHz0gssF4nCKp
qkVu0IkYGoDEUa6LZV+qvPB/c8fehbD+RY3GpmtDZFhQ+Qfg2jdRvr+8XxwtWP/SxW25hBO0SLv7
UL0WAiA6c8D/tnUA8c1bFldjhyB1U+kA5zlAh6q1Er23y5SX2NsWgbS3TCi0CDuM2JexNCY00u6E
U6Q/FuKny6v09gNnfhBHRjcUE5lZlos+K6NIBIQhUg5+tdeAZIVeBVu9Kn3AwhhW90KfSwZ42mnD
j+Kmt3hZW8VT3Nq8birqES59CF2JlYdMhrJUtIziLaQv2nQygp2ZvMg5D7B0c0FX+jKOEe0RYT8X
KIGrpt+1x443B7IdYK8EMJ5v1BVhyQTkcH4xi007cN77pgs0TZrYTw5RbYnc5uFNY18JZeKdZp76
Tljw5mycxVuc3K0KK3BUAMrRXHqKgLfyedP7269rFUUZDXltpPYZoSIwWDEejKcE5RwPDsUDAQ/T
K9UyO5iOirs79ng4U9vh0EooE3Rp+tiTtMRrECCKqFpnmEypT6Bst9N9QOc9b4JrxSp8gdPuuf3k
XcllnGKoCBIRFaQrSjF71Cr9lOmap8X5QR9NP0zVL2JK7jUZoVlf35RBdcwMg+Nu6HqenZDfn4D3
4scTYuDmy1IBvkAydkX/M9cLexwfguyulUdOdLZ5SlaimPu0mVNSKRJIvYbl2lDuU9W/7HZ4v8/c
pWlXh7lG+0wj01ebozruL//+ZgEb0J7/2KYqMrdmtbRgJKBYJ7JPS03KztiTGyRt7dniUfRsnr2V
KMZx5XqSZkmGgZEumd1hIn5LkF4PeIBL245lJYfxXFk0dFodxAgETtlteZc95H7oayhNeIotXyWH
xCezw1lG3j4xzkwGA4ooDyFuhzvDptVzsGs4GO63SQ/IetwJXKCyzWtgpSXjVIBSBjTsAu0A6bxT
lRtNelnKxOqqmmOBm8+PlRzGjwAuI2y1Gc8PWscCDuruf6MO46nDuA1j1oHINSBEqLWjPN4lot9I
+2h4vLxPnG1iE8KiqMxaXdCE7bQrtV2Tfbv8+xxXr7IZYRC1j2h5wXGiCSN1F9zOTyhN3JqTle7B
Hec0pa0rlsQD4ufpxbiJqJUDSdfhhiLxvgm9hpcm4OwOm1osChlwGTpS972m7QZ9+dx3hR0l0l1r
VjyPRL/1zHsjpYKcNkI5DNV+9N4AXlKGrkN8M9qTI36lqDqaRWF8UodP17Tpk1CLAOOPRDs/GbMr
F6ky4gHWnWZuVD9Euh0Pz5dtYnNv3kWw3e+TJlbAJYbNlaHhtqC4Gtr562UR21qYqJwjLJMVhfEF
bZJOFUiv0bkT53aCsWNJuotBVXBZyuYwI5botxjGFZCh7oNFgZWFP8NrtAXfg2TSMSorvOodDaCZ
9b5EJKNysmybDmglldmidDLFrG5wmweFP4B/J5gP+fSid7fASraU/r4GI+1lRTd3DCPh1CbQMc62
9ve1sfRChycXzNAag1eRh1+/uV8rAfS4rUL4vCnIUvUUakl/6eLHNLvRw++Xddg8sSsRjEkscjKB
rBqrtszX0uS32nU+HgQeqvt2tKebgDKVUHI4w4hNFyIpsYLDWjYWzR6DH/g62Fdu/lg6kavdX1Zq
e2PepVHXsVq3SQwEoQhxy6qzl8avtcI5R7zfZ4KhgW5KMmFaVyCTO9elVxapfVkFekbOvNtqwegn
rFQgs1plMq1kRLp+PzXp50wJ7rUF2GxFvKt16aAsDYfWjKcVEw+ldTWMvYLGCXEGaZNeHYmm7y5r
tW3Q7xvDGrRIwiJCO4UzCYMTFcJVmWSOGqicu4GnCWPUUhyoYTPSa0gsLUWqr1KSPV3WZDuNhHEo
NGFREGm2Sl2Ldd0N4ON01JsAnAsYiyK3JQY2HdHJndDLH7gY2ZuLh5odAfaxSXBPMyZBai1VMrgb
So8+AOk8drXPGhBuJbsEsmZnI4H2naPl5kquZDKuvECPQ46aMp5ID+H1sFd3iTPs0Cg73f1C5tZH
K//GkcnTk3HkQiPpgGZ46xGZ3fCYuuEXTJXsVbdx+z05lmBR49IxcmQazFNQLmW51AwkBdsGUP2q
vxgP+sh5bm7KwPvdkEVFkc9wqzU5BkwVnQTTg8Mo4fKtvDl+vLx41AbO3IapoMgk4kI6g40upIKU
SUyTPnO4H0wDmLVgS4ibDp0oTfI4Lpr33wRSA1r5qQTA7bVGW7fL7psRp+CS8MzejaP7itdEsfUE
VUSE3hh1VIl+hgYca1JmjBNy0tkemEeYuAdSKYbtKZDiXzxBIQpw5ioS1AgtmaNWGSjpEgMXyAxW
oQIUGR0pj5LI4+HauHw/iGFO1wS0raAbAAxJSGkNYeSO2s+0/BzIDec22cpKfpDEnClTV8deMpCV
LK4Ur/CiB9OW7iQrcWRYhwtaKkBN6P5bC8dtg8ykvlc/G3bogXH1sr1sHIL1h7zVWVb2YqZFO2RJ
ijHf6JT3ogXMQ61qOEK2nPMHKczboM+IGXS0YU47aT7t5iht7fGVThLkToSH/d/opMtvUTVR2Ppu
TmKlSVAUc7RScoMhBw8VEFaimLOJW3j0iighUoIIwAKzRZklLYdKopXLJH5DnaBYFy1Kl8FtbINm
rPs5uaFd2WAzSuz4J4/DgJoI41ogXUcTHUo2JmGrGLFmTkoPVfHApyM7BIRUFDKVd81t3DhrMWwd
I5GUZgGdH6pCYAtBpAVWlebPwwPsBkVZ1DQAfbF5VrCntVGjtaiUNns9Ah9b/POPDQLgD0CeoSO/
5AwHogVGQDRUIPctgoPRO0DDscr4L0CePghhPG+eFvlcK5RTL7hu0lO7eIRXBdxyuZCBHQcsuC6f
wRqowlDobQFF6Bu7vX4bhfhEs37gsbm/vGZbZ5ZgyfC8RoSD/5gzW6mJEM8kpxA4SEQDV5aOdDY7
zGv5eC4ClpdjBRue6IM8+ePNJS1Iww+LJjm54UTSV0O2el7X89az54MM5qGQSWZlZnn0q6+LDshS
kpHW06HRvKs5wfX2bqm6ChQKhBhnY6lJpsdLXkPaclPtiVs+ifviK+U3C1E8uLxbG6cUiv0WxSbI
CEANCskMQNM1mJaZG0/NEHIMYmt/NPTLYNwb78WzSp0sdkFam0BBTWbPiA5qeZ3xGP22ih8Ek5Sm
BsIyVBfZYt2cmv1SAjkKwAbYHdyE6Y/omwBCB29yS8+81VrLfFAsPin81vppmkJECV1VOprkPhof
IFEVYU5wsLLcq8TMqvg4zRvBBTIw7yIY+54S0mpKrEr/JGRDqz41xxLASAZaM/ZoykBVJ5bs6fNl
y9jctpVYxuQFVEWrDpUVh7T3Se2QRrK0PrQuC9m4i6CbBreErjCMYdO/r6IIwajUSVpgfgnSpz0G
tHpPPzS+znERG0toahTHR8I9IQLA9qMYRV70ts9S6CJ/HobbxuydrPYGcLVfVmcjaseIN9DSFA1d
Auhx+yinzIlQaUOFaiMBpd6pA0DtkFtNbFctZ/BrK4Yw8XgU6WwvCu1nz1Y5yI1iWkTnufOiffUq
+wZYnhIgQ2hX0QOGGBzUOMXBkne8KGlLyZVk1mUIQi+SQacmP0VXDQoSAlGvZzKOTjvEhyLSNY6R
bO3eWiCzqm2dCrpEYCRqczIKRwvuSXg/hDxs2XMnAo4GdPS/USABKZA9ywVGsingyAK4UskrHFBM
7msfKCw3wGO9pz1XiS09YKCCk645v1xkHAGFkupgzgCwyswjRZwlELTnouhkeDwAyqT1u53+ZbEn
F1zY3DrS+aCSjDEuSvIk66hXnDV4ZQ2QYIk5i4gFokcJFGuDNzii2/qZhJYG4UvoDlZ8NdnzVecD
KahDFxSvkeZsR5lPYEKesQvavAMFnlNFfms+hziISwa218m9fB7PfBgjhzn3aqO3i5lD1ahp/WjQ
vHAqjkLJqwbyxFB1V14MoH+6OOfm4mSaG02vhekOXMijzSVTJAkzAUBkPG/kqpusagNpeesbU65E
W7Zzd9hRKpYZdU70MaBpn7dPm4qthDJXD2A7B6XOMtFJpQoxcG/NyrM4T5wY5Dzeodu0EsNcNWYo
mLEKvHkcPMXD4FzmhT+KBim44l7eVX/svxhpjPFVZBY7Ka6AnC80+6mc3Wk0ntVYPkSh+kUYeX1q
vDVkbJBIZdymRF+cuq8cXekBDSefEpFXtuWJYWxQUuqCBPMgAvX4RITSMeNTORDO/XbePcmsHeOq
MAVQViHJRcT2o5uGVvGIm25+Ku1uR3GeaVQyeuoM/k9LSlGscfjg7DxFmVyLMHV4Wbb4hImAlF6X
LDBHW2mSuJddx5ZXhlEiR0vwbALmNxOazGpbSgoY3OmEW2zFu2D26RSu6mtet/iC88cNbW9L+1se
+14mUVj384Cz1ug/avHTmM+czeNpxDb+ASSh6vLcWND62jl0Hj5yjEfK0zL5/GvmLDBm1GFchzIH
2ZJK1HVUviBc1T2nSnje9fEmAL09IpyHdtZjOIaxMpoqfLv8ZbbV18WhGDSlarfO5I77xi5OvIG2
bct7l8hYntbFipHmk+iIk5sL10qdWu3C84XU133IzjBqMWYXjLkYjiLuktk2b7q9tBuA2U/fzgT1
8BmI6ZfNnKMTC8rQjVM7yhnCyJQ8FsFiCelhyXuO5Z2zOnxUio2sGk0RI5Ji5d5wGOymQMPu6Bv7
+K4C8y3g4CWQzmgvmb2otvKld6JdeRO43OzpeWqC+Q7GKNugCTIzUxdHfxBtivaaOMI1nbhZ7O76
L54djDi616u4wDQwOj/UULsQAmtWJWs2TiXmiJKCl43dPm2/TVNj7rRF0jWh01oR/MnqTpYqPw1r
77KlUMO7YJgsHvQsVQqZ6NpF+25feMZe8dv9/4ClQaP5MznANNdpgQxspNRiV4tWCZMSjgYOQAPG
uXqxkKG8pWMPxWIlB+HxslKb67YSxtyagUSyEsg4omMsj/38ohT3l39/20sBmkMC4QCqRSajTZ3G
OaClNBq2Tc6S2/1XCg2CcseXIobNY4A+vOG2gm4v4btQRitdnSJ9aQl8yIECKdMZyNSWDgayvH+c
fKMmvtKPDQim1GzArw0TNwGTGppo+9fu46rleJDtfXrXiHG9dSK33TDhNonDT0t+TA0OUMz23bjS
g3W7xTzIFRVAa7LSY+jq98ShdYbpSXCip8tWsel0VUk3iKohF8tmPZCyVoMYLSFOqn/Khfulum15
yMzbLvddBkvFIkedWoB1nh4jyZPd+hQcwusOD9puR7OXgguLALSJYmc70lnJDkzne15Is239KpoJ
McgpAYGMsY42UmNt1PARtOVbPSZe9k26poeZNl8LnzO75TnC8wIZNciVSMZSIjjcHA1eyxugt3zd
XJFTdIscqm9cRZizCTGP2zraq/h5sAHs4jZ+9FQD5PCvXk6qQfOeEjaZ9Za6KCAZVRci+Pf6ayVf
vKaQ3LzT7i5b0vaNtpLDHHUJXJZLVuMxE0VoQkU3L1gFI5u2mg+nwG2cFpfqZZF0z87880ois6fd
2OREn2tcNbpgNyVaCMzmRxeaHglAO1lPCseF8uSxGwomKk1Se9HBzMpTW3Z3ohJWVhovtwC9vxG0
P8YvfjOg951jPEGGXi2gcFOblfyk/2HWdvF3j3lcCBhEM9CMrTC3wjg26AlSkWka7epqAu58fAhP
xKVo9wCbm3EqZWv+NhWcrdv0OyuxjLFg0LNaah1+p40CN9XifY76Zrdk+8sWsm2UKzmMibTVnMxd
gyUU7xav/1ogKSnYr7pqLW4H/CLegMzm5bASx1hIkEiTXMziAlyB0mr0z0LpX1Zoc91wzQGmCZPT
Z+2WeTHokiBgu7rga5TfKSBjqc3P/00Go0SvFZHairiAAmE+Diqi41mzZS5EO/2Zs9O7UoW1biSv
pyAsRUdrngXjvkrsXrxSo5sw+tqIw9/Y27swwjTjTFqbTKkG52TUtxUifoxMjN//07KxxcYFd5yM
wZfFkbNnM/cDwVE0zoTLpnkBiQypYYMYZ92htZyaqgHsVoD23HWGl8UPl1Wgp+58S95/nzmVIlmC
pSQdnmBzXFl52flTPEfgoo2uxabi9C5telPM4CO1oUIXlrGByHEJxjEI643cFrKbWNhFxSHp7muJ
Rym1ndZbyWIUI22XIUsfis6cSl/Q5vhZqrQXVJXcXiEHzGzctFMfo05SPixZ/zLOXCwQal/nK/uu
LOOHpixuDDOEsrXy2GDwSxP3+XRdVbvMtGdBcFSlsIDhbF3ez21v8S6VOckEoFJyhJYgRxW+amFo
DdlLU/AAa7eN5l0Ic46DXu1GcULNYAjduADw/ShYpRHb/bfLypwZP2BoRBQnDNxSMv4xyshqrorT
QPvpiO42UnaXpiYv9j7bJkYGo8uIpyWKx4CrCk6Yo/Hyk36iyOaFzwvKzqP8j5LYoDjqe0GoZHSe
/WpNqP0ccF/xXnLlXWAvnAzVmR0wwpiyVVCZiZKJA3EUPbJMzAUNyfcs+Hl5f3hCZByB1Ws5bKoF
/dFo+5ZL4UssN2iTrpyyjnnQcueHmdFG+SgITfnjPFXkFy6jjnalYN8dRK9wY4/XoHRm24woapNr
nWpFr8oUM3CheMrTa/AioPL3lDe8uiLHttkoLCmarhZzTC4aAnJ6leEX8fR0eXvOQyFGF8YH6igI
l32NXux/gGyA8JL+GQYW18gZrxcJczoJGRqvxrvGoYPxwr34nWAqjfaq8N7/5088RkHGQUTtovdh
TA3QNw6pu7xUu763JluyVdrCdj/fcyEUztIbjEjGX/TVBDD3AaZIocwiO0+Bz0y7HmuPvPAaSN96
8T7cIW/CQPRMOdCQambsvhtGteko1QhNRxG78pIH4V45Jk51pL2WmSXNeM2CHXS06hfzNvFnzvtn
+4S/fwBzGqRgLBsjwgdE3U6Na7T/uvn4etlM6YpdUpJ+w+rEgcM9zNBBQ9CRq3rpIfbT/dt8z+6y
GJ4qzGHIMKOSDhUOtpDeB/1LKKfW9BeQjvTGel8vxvyROWz7OsGsTe3SltHUnY6ACET7GTrr/fml
5CAT/ssJf5fHHABURQnSHFBqPmgHPHXQdh44CtA/vfy2fCj8Jdzx8irbjutdJHMA4BqVSjAwl5XI
hU1oV1rLI2l46+K4YBJsI33egi7bRH0MuevT3P/oTVchCOJuQu1WTT7F8/cp//qfrINtnjHCBeC/
GsKARnyZ42+GeD1jyOiyjH9xjr+XzmDuS6B9Yg4HFVhHkd5IYwyncsNH44G+TAtQUXDE0c2/tIqM
9wDQkpwYFcZDq0+dk9z2vnDdC5YZgsh6sgVftsRdcqKQ6KHH69/avkXfNWX8xjAHwa/ZKU2aPaJX
OxWlbVHQrLkNeWeApybjP/IOffYlxU4md8uN5lOAyeJmORrAMBb/6dZuLNGKvT+u5X/0zgbjUSaS
6IAdMNBJ3exrxZvNCBOrr8H4nE28kdvz9iBGFuNYBhI0kymjb3q0P5GD7ALzFE2gwVWMaUiCaUi4
ftRReTErx2cajHsB2O6Uo6WMAEsrszQ9ciQ8KTq95ljqphi8bdFOppsUwfDjDWCUppqHGfgocvMT
xiStovzZVjlHyLavXElhTl+qDW2ObkAMlGagfol3lRcD/Wi5W2akhhrfBBzl5QO4ebGtBDLnz0zV
aRwFXAa08KigDkKLVpR3+rKY7eh4JYc5bFop5OEgYs5EaME6YCmIvzEmRNsAq+U1NZ6zVnGT9FhW
kc2RTJfszMOsJDNHr21iTA9RrJHWRbf1j8gRbPkBDKr28BRc826FTZ+yEsYcNwmUTf2UAcKlrp/7
8UYEfrFU38YdryOILtclpZijNhXRMgJbHnOfw09DvA2mb5dXjWftzKEypLEMtRkEZcJwyIBTVS0H
oHJxtmZ7sdAmCwBhBUxUzC0tVwDeKkcEbqjS7PV2eAhrwEXM5Z3c8V4y/2J/v2WxPZlNO05936pA
fD5Q8oHSn28oaX124Pfu0bU/35t3UYynSKukiQnGZJy6yd10uQGYlK0JqNbLttY/X96nbTt4l8X4
i67JQkmocHxzzZGjW12IrMsCzpshqVMHPPE/m/TmsVaRbziDUKYZEPnW7uDItgIAOu22uKEggo0r
XfeOYi8HNGJaqZfZyj7zR5FjJty9Y3xHg17NREwR94gH2Y5AKh15zY7SNsU3vMBxO6pbqct4C2WI
W32acIf96pPPHnRXOmge+K44eUbezjGeYoylZCmHGWx5oupEAdpYGl7kzTlfb/f1auvSaKwLPaYY
xtNTq4FS1fTG8VaUM45z334CrhaN8RZSDeSiPkLMWLsY9kTDrLJDehbzWqgSX8+3vTM7jTs69Hmt
3aNFnjcFv+2t3m2UcSTI2aZ6INJN01+F2LRIeGtGr5cPwr9czb+FsPN8cRKKraDIlGJQ8lQP05/X
sELUSBGl7kwHHMiXBXLcCDsDl+u1io58erTFk5I9KsFxVr/lKjJlDY+WiGOLbz5gZSjyLJhTKcLb
t8ZDgDSwYHAqBDxdlI/B06jVdR2MMJBpfMhLt2kDNw68JTh03NlBjtHLjLPoh9GoGmQp8MK8TuXB
nubcKuLvhcHxvDyvxLbhhNlYx2KK22sE0VEFU8/txVcPZCdwSWl5OtG/r/ZHmUyETy18BWZErE71
Aowfk2rfCbznGM8QmLAiKpfIiAD473RVvC+V8rEtcl4Dwhut2oX78SxjXvfCIioCPF9X3Ffp52Fa
QB4GWmg9lL5KBd4KXe4ZxuzqZHZrARyL4EdF7xaQMhPdkoIwt+JaaS21xAOj7f0pxxTJmBxVExDN
GP+ekFCQcvTZAgEwr9KjGE37EHmh3lAtPG79SVd+hIO6H+fUryPhVHXD3sTboSsyT0CYaum9WFlG
nn1Wjdgy9NhrIjOz8qA49CColrsG3esJ0DwyUAKY9cvlY8/bAsaXVaIZm+qEfGiW1McginZj3/Hm
KbaD/t+ujM3yd7UZGmmF40jZUqvRmjza7IduzQnoA5OdXVducUSb6HPmZiceBDzHWb9Ri6+M2TC0
sS8bvPijxcNwmDV27pzwsvE8IUxc1CYAcwDolOwU6ZWYfxXQWtb/twucZUbR6mWa8hTzH/UYO22L
8ohRepdtgacF48uCZAx7ocVxHJdd1P+UWm/I7y+L4LkxNsc/TbhktAJEs7Rhnbao07JFvc9cPtTu
xkjWh1hSYfxYFJuSMUp4QwNEyA1Os6vZCWDOkStuAKDsqGjACz9TxKR6J34zOXfQdnriPUphMaHE
xmjkZsGFSvmJaSAJKGUnuxHcV+VQuJOrYtZ33BHeYaOmdsHdKUxwlAhZIbSABPp12G7TQ+4Ta8ZU
ynTiN5VvVxtWSjLuA9Uu1LVF3Eqi37tIVbtp76jXvUfrhf1Lfez+Yoz9w6ayPQwBQbeT1uFln5r2
Mt+T6DPHQjnBA5t5GeJAiGSK9zvaFCy09oFdj8zSqNqUm4XG5v1RvgcWAI+O419CPp1gchWjYBgM
/3jvDn2hmbMMi2nd2cUIJhjP1OvB1iziyTt9z2uf31b0XRxjKXmw9DjvWMl2WKyCPAszqO7L1A67
2haE/eVlpT92bpbvwhhDKU2xnowQhgIw5doS28TK8T4otH6vBL3bksCSA53zkuMoyKbMI9K2YykW
yCrEIeTJwVNTgrOtX449eLTnmkc5tu0/f+vIJszJqJhhLMdI0bd7rXpaCj+qny4v4wa+ITX/dxnM
TQNe0ljOTGxa/qzDh77V530JEEkm7KQF/lv2xH2k8vRiwumhEsQEUQ7FOKm/Sk7/pJaOdgUfSpEo
ybFAX1RiNz6vjYy3fcx1ZDZDM7YRrgoF1Rt0OizF81JdS6oz8R5b20HQ+6LSBVjFCDATLeoRHDjS
fAyj51rk0ZTyBDA30SwKuZAuEFCGLzHafkvOZcM5XQbjOUQhUGqwL9CqNvzS+KwqvZ2Fntne1t1x
CjTOwdoAIvxohYzrIEKkqXUEInTxEO5k37zRPWQULFCVxiAKqK5BicAl9eStIeNButRYdM0E9Ewi
SbauBye1nDmdL+fNym/Zp9+GwM58BaU0VGEBlCd0ZR3TSLwOMvCbDYE7S/lhnHN7nlC7KXLbCEIf
4Nx7UK7dJGN56Jfwm1Alx4nMr4lk7qOqPOqTbBupeZJJdyxI/xD1iRdq/ZWS8LJmVPULzpUdJKsE
uVflrCROWuAFkb2MQu2EUWlpzZ1OMYudOvh82Q9xXILJuKFKrqNkShDwynNsq/k+qE6hwEvY/kt2
7H07GMeTJ2XfYsoFRZAGj4VgsWfjKBiDLXSyXU22mHyKyuu03F/Wbbsm+e5jTdbxTEYWzSIqyJ1H
MeY18Lar1+BK8xHmHHngIryVZHxPkQtqkMQIuhF4HCLwzBVqdSX2E8dD8MQwHgg18YD0MWg9UJgr
FLcnr0vHgUDgiWCc0BSomrz0cEJTm7iJFt0VFbHDinct0C+9ZOyM72nyuWpBoIEF0+5l8IYVxa7V
fjQJj/eBpw7jb4SuIUuywN/o5p3e/0g0B+xQ1mVTuywD0HLMxVNFVR4Ai8PppRB4+9K+0UQH6jmX
xXAs+gxuKBtBc2kkSGl3DvjM7V8kJ+EebCAeEOi9y9L+JT/7/8fWEBnnUI9VVo+ExnoOjWORl9Us
/RNxl11qT4dZwnSfYtc3+mlwKdy/up8EzrpethFgRX1cV6Df92aLJl6nEW6ICRzUZh8IR6XnEQZf
vpMw7vdRzlLGS6AQGmEai9+nmgOmIM6dxDMR+vdVbJIC8WpsRTwKADNopcsnzEH/D6A2l2MtQ2Tc
Q7AIUjWluPiW6GkY/JGY6KMqrCxz60jibM62NRoiRjokirrGor8EbTFqZo3UtnozupSUb9hFL5TZ
OXMFp3y5bI2bW7QSxmhW600mBiG6PrMWLQ/ybR1x3N5bBunMIa0kMH4vNOZWFVLAanaOaFMsqvhL
fleeaj8kQE4Q3PAQVGAcHg6UxTb3TMEiuwJkh41XF5bhRleGm970x7/yk6vPYvxkZgpt2JQpFAe4
NjnNyU8D4NQ6j4Nt0z5XYhg3KWepsoQ9SsN68qSq/lBEVk04S7wZ3r7LUBk3qRbiGKcSbpZE/jkI
9iQ+GeQ+T46lej/3PEwFjkIqU081u6BolQm3vy6cQpwDRfalkOf4txMnK5UYH5kaaRCmAh43y6vk
xbvyS7ebb4ufmhXtAFxl199yzjngqcW4RLxxAKmdgSuvrV/HCnSbymfCy7VytWL8odrJlaH1EEKH
HLPE0o8UvCZ5Lh/piwD9Fz6vFrcdI64WkvGPXU3SUcmR5CO+6o2nyHkdvQaz4zwSGWrHF065yviR
cUprJW7htJL9sI8PFSrC6CLzI/+yu+JtE+NMlLqqAjTE4QWSZicwDe20RMB8xh+DoNCHjkEACImR
k3M25Qb4HIVRTsiiTU+B2Vi59l1AleeyLtuu910IYw2zMhlKAip5Z8GWxJIVEd5k9fZqvUtgNn9Q
s2BpMHHkdKLpJVV3HeaV3Snt/WVF6KKf7/27GGbvkwUDwmkkEUfTXxBKWc1cfBJr9OZWs2cazefL
0rbz1qvNYWwARZ5R0POamrQC5iDzW/QQnyK0BtAubsyoF5aJ0eDUCdzI5fUJbLvad1WZW4NEAPGo
c5q1Lm/k2Q9038wRtaWvar3r00eOptTLXVpY5vLAjHcglf9H2nct2a0jy34RI+jNK/0y7Z2kF4Ra
W6L3nl9/E73PVq+GKOKO9HDmRIxiuhbAQqFQlZWp4vKgFU/dyY5juAb5WyZArnknmH6lHWNsR11f
SY0xWSxtqOIgNoqDkKOfrtV2L4rh3y2M7aanHTQ3ByrH/kYzACoU89Z0pUAI1JPFFfbmuCfbT9es
SEc7HVnoODT+bAK3Fw+3pt44CV5JcqkMf3eu30bdL1JSUe90EumAO+v67LRzFVB9pP0N5Bxstq3e
NXNfVCXCYDqfxOR5zUJhvNs3sR3Qf3o621AnUzaKKwH2MY3bo1w2D3JWeEsxB1ad2EtBDvkEhJHJ
63lLnBMmM8EE9/AEPU9Csf1gZwBqZQyll1gBB8XoERs0ypGD5t4NpNfqK16xYbv99h5aZCa05F23
FFqOA0fVLmWPTg1FZ/DA+oLLFSLjfUMmlJgjZu51mnlPx9F9I8d2DQ9NDae3qzMF/0/2H8w4frzY
WCoHawbJQ62gztF4iyN6MWo34u0beMvnhcrtKuj7ZrJ97RnFwUYeqKwc5QmcXStzqieq8NYldLrH
H86NH6Ox+b/rjH+4vNmWtj6vw7gSbGxUPqQQC7bqW5SROId8uxt1sToauy9OubTqcmTWQOLFcXqL
Yt8N2uZ4RahnsVnsEQpHai4/tFnyrK/DA+kazDwWsiNOytP+Od1ueZhIeiDzaYmmxRyYSdWSNI1x
yReLDQiEQ44Utl+H1SfravXUMHmIuCjv7VMKXW4DwkQyaAGYm8kY0Nm0JFwWQijcjI+lr0+2dq3+
M/iLK9uxh3l991+INEia9he8mTa9m2ZfO5me90qBi9hdVq/srmWTc+tunsuLv888cEirCKRu8feF
2QhSVG3HegpJVnr7y9h+5l/YYRyoKNoKNGFoElDV5NKVTu2LeEN1fMVQ+2xw6pu8D/aLTHK6FFUz
4YP9e+PmaJ9C9Da5ywL5dr1TAjr/pp+Eg9k6Be81t5lZXKyUftGLozIIQ5OQGLYl2dO64zg9z8Wx
5KHauCeSecLNudSa2Yo3Y6ugJr1It0kdX7XW+Nxo62BrfeIDWPcyrS3k7ta1sFVtyFzNyMJaqriw
qv1kSmGWPNcK0SQAj91uqIIkS/xJaTiIl98c/J83NIsVWRJdKOeFJlHEK57rAySFT81kW8jaAh1J
YuGT+zLg3pGcdIqFjRQg+yRzniLwHbL7NrGLexApOri2CjuHwqzkDS6xxzvIbXHGdrbBzxchl7md
RSNeo2rC7Uyfz1TidgzbN5BM5KGFFPZeHIohSNk+g50Zggt8LkeuizF3tl4LXWzEeHqIUw3db2DC
8kZ8BRL1RsvkIGuAo0lKL81Nb5RLOzbml6Zq3XJFqWs/evzKl/TxIleYACzBncv5rd0HJurczb7o
AAuZii3fDk/W/Xrqw8mH8pmDGlojQpchc2vVVlIuNS7HG1i8iVZWhqisBXprU/GlnJN7UAhcGV10
m4BuZ0n1Pyn3vrvAL+iTZmy6lCa+QnouZA0sdaEw/MkFcGGDCcxpg2lFOUM3uhBvchNyvzM4saGb
s/8FeemRyoSrpqu63GyRYFc/6KQuiEHfEEJUcqhxAeTP8fXSYyFy7G5eb+/pAovCiISxz7UG6cJY
P5YYhk/ObRbsL40Gt19fkj8zEnZocc3BEdJRFZtJ8ZXyFOW8yMczwGwdUHiiOg9oCtIh5x6qPLl7
I9zHPYZYKbIqrxweboxnkf77xRUmzJFaiwk+Vq7dy9VdZvl/t2X0q138fSAXoQi0wq9Jc1vKjyJv
y7aP6fsnYZLEVVtWc2xxBWvitT5BnCzRHfA7CPGXTv2z4tm7LSZMD3WjSSOIiSG1UyDJAGtrVjhk
nHkJFP3Ke27GBOO10CYw46PsTUfJUPz2s2CO3sgxFQ98qk7Nzfl5XsAE3TGp60lasIsgKvTJj86p
nOipR78O4p+38LuA10DjfDYWcBEbY9qtJjr8sdradZPcdmke1A2Gm417Eew7f+WELE7CQH0aQCa0
dLXYq/obwqtncbaPRUXEub7UC5WV1Alxilq70hKLFxo4TsEqazSrYZIkR8uY5rmQ63KUF8EDz4zb
2u1xCk0enpRnjwkMhRgbZSou6OrfzD5mNnHxzg44JTBk8yY26u5/ou3qyM+zxfJz9lJBZimBudK6
UqcwHkNViOy1iA/GZNqGJXDsbVaBLlJ3Ji7JYxrJrYrtJMpjVT7143UioPLztc5fO+tF4oVZ3kuB
CVNGpGvljAkzd12l12HQr5PVeoY4+7WIbGJ/JzfvwYuVMVFKEzp0zGi5c6qvteF6BDRoHao/OVEX
RpgQhejUdFGHVMKK7wf9qRg47sfbLyYgqd04Jm2Kz2Oa1SlHnWVdMAWVW65iok62v2EcWyz1ckxG
xRJjhNuq623J8uPxee7vTeQp+3Y4H4YlXy4aTekSDR2rXBmf8xFDA/H8KRp4pKa8F7Euf7xyJSsV
Ma2JyYflDhpmZ4woSU5x9UY2Ck2SCZOUzUMe4iL5rn3eX+E29h06xajWWNBdefv3i9verM1W11Ja
+nPALHag+GkAE/EeVw+UDrzy//1PEDyIPsf0ZgC5MM14ZFHINdGFFQMtZ/1ofiGtnYXFl9VfvNIF
NVcAslFyo4HutLziAmXpjv5yYV/YZry1q9YmVnWcBlpdVfwClAT9SQTMpvHz7zxr2+76c4/ZdoaW
CSjC13iqaVMMSIgx+K0FeZReq+ys7DnXzrbPvhtjaka5XGuVDPk6d9QyB2zQjmZiNKmZOEdw+9X3
voNsK6Mz5C4heIC/NYQM3zyi8Jba5nk+Sk4Lplra/0pRfBscuPThJPhtMIQcD9q88S5+A/33C+et
gWw1dQK+JjlIHymeIwIFu93Ab/Hy/WJxhQa2i/IXBpkrVlrESh6o6jGlbALfWjAehzOVgkP/4Y9i
z/t3ZK67uq87s4vhoa1w1xjnuP6R4gG9v4E8X6GOe7F/nTLKrSyNyBgMVGms2YkGjOnmhvd3Zpj7
DbzxSjUWGIhaZNGp5C+QN/WKkuP324iGi2/DhJMhnxVx1fAuGj+1B+GVti/kGytIDgKaJmVAvI5T
AOB6AxNEemP+P9h7766+YHdODIk+j2r1FQ88HULqWTsBi+1gCHHcxZYKMhMccC8jZjhI0mH/M22X
Ad53kO1WCGOapWtBK4Ve95x/o7W09oTexZPh0PMs211sm8ThlfE44VFhbr9oRf6dTXikqclVl2KA
1dAOEBs4ygAi7K9wG+94sUI2YNRCHxsEV87sd89LMPurm5wweOUQ37gWb9JrHW0gywW1vCPaC5gN
9+3zPiITPhLQyyXGArhlKYCRrCaHtpcjzhp5Npi4kctL2U0CzrQijJ7VF/fxoDzsL2MbyXOxjUzc
GLpYKiD+DdcY8ELTUiQMSQQdP+xjbeSuZeHKmUslSIvmKm3+qKltAcIJVnTIgLNas2uhDHmZQkEd
qN9jkqG6jJldzgqpI/x63N5tMCsUSZYYDYWWdV5yL6D5Gx2le/q8Bq391cSFlm8X0C/WxIRIov9n
Lz7TEgJlnUeh1gI1n3EEGyBGNPB/HG/8Te73vkgmYpr9UFkrBQSS7zD6aXUp3XThRMF8NN0Z+A4r
AOdrwOvG0rC4t7dM2IxaKMkTAWCjKJZtNYHyMp7HGM82m09l89QDe8Gj+tw+Ez8XytYuksFU0JAB
h4y29NfZqNmmyO1q0bxqZ1VsxaLOVDCsLzSKCdlVSUZPXaQ7HSrP8gyK1Fmym7a9ala8/M3MLXIA
Tfdd9leBKVqGf3chtqShlKqyZKtCsUjCDcQLbsjtN/mGCoRXZ8sTnqoD0MIn+Vq6Vb/wMrHtEP6+
wfQ4XSQS8aQnszW0SFam6wUiVuvww4i/t6Ry9xfJ+5D03y/sFHKjW2RAzaEvMVsSW0epUYJ9E7+5
I97XwgTQwiTWqqaQslZuKK+N5I5nisNfw+qOuPpBtc2bgoIknXy2Kz/y/+ySeLfPhJ7eUHVizSBn
EeXISw3tuBDrZX+N23nfuwkm2oxZrTdZBdC9Wv6g2nSTWDri8OPvjDDRJZMhjzTQEKpFQds+FN3B
4qoB8A4dE0o6MqdJpwHqKZaVk6vzrVnG6K9WjZNmWmZPcxmUtX5vld3TlHVX60I4OeCuQ+oiOxai
i80wLROSTqM7rNZtLtz/xSbi7zOvOVFYdKWdAA23miQYldVL1cFrVsJ7SdEv/tvoBTvyx4NlrHIm
1iOqN+WZDsDnB9EbguoqA8RPv6Fsi2AyePj/6GJSJ9izywQOoSuIhByIDnBRmgFYdmfR7oIxRPuY
3rfLWQ7RNdSv8yse9Rzv2zHBpImGHuxfeJZYpD6UU+Vp+vonRNb/xWRsKxNLRui4d7KJs2ySh6x+
qroriXfx8L4cEy7WMh9KEQ9+V6o/6/Epqb6Kw8OwHuKMU+DbDRpYCxM0IA+MUfuZcgEZTkQyp4nO
3dBxbjGeESZoCEtdlWQGlCmrgjr2dWgK8ebrtjvnFx+FCRqCXhoWiQDOUOzFqa6VEO0aUJbRMpt6
irgcPVtLotMzyGpUFYrhjItnZVMsE31kN5rfQg9RNZ/UrOHs29Y5ujTC+LLezlKsoW/nNtlDqoX9
INuVcEiEQNBOQ8GdKt46OpfmGL9W1bQUZwEXiBzQet3b3CUgPE53Bveam4PMkzcjs5U0Xlpk3JxM
UEme6hkJOYgBZNnPintrCTPJbvUwUZ4XHnf0ZkZ+aZBxd6lTtDmimEjtRnOzZ8oGDn88GHcawN3V
gU4U8NbI21XG+QlZTAjQ5WixgVtxzewx48GfNgHrl6tifH9MpsmiODokiYvX3naB4NSn5kpH9ded
nRVsfcLn8Slyq5P4ymOd4yyPrdorEGg0pgSXtdSlV3LfOa3Q+/vX5eaT5mJ9bMU+hnaUYJSIhrSu
S35AHsgbRbsNIVjldDeUjbAODLDN8Uq8mxC6S8PMBZpN81QnBtQe1KA/JN76ukY2ZndUVKAqPw+U
4bC/Uk5U0ZmooolNoSgDFgp+x7QM49yVC46J32wmpON00O9A94RJPpKkbGQMn9A1ARVsmPYsOVDU
9E1bdFO7eqB9xboBoocHSN72lHfDzGZO4PYiS4bFzcPixKMRtigm/Mn+vZtg9q/WpkhrMlRys/Es
WCddvIYk1t+ZoKu8eKzkZtzJ4G9EbiOeyfJpTY5kff07E0wczowqNhIyACBa1c6UQ4chhYp9O3CO
1eabSAKm9z9PYKJvEedFv1IyYJqkZS3AvcI38IJBE0783EOYrnOVI3hh7OZMMaN6AZ/YX+hvztf7
L2DC8ShNcVSaeE0MR/FIjkqoFbb4WboTP5VeHciWu2+P54FMKB6Lcur6HkIJZA1J/WVVX/b//mbt
+HJHmUC8SDnRQPX5b6BSIUg+n6IzZdcCNJQDuOWshS0dd01JGryE8KBEoJBywamq8XF/OXT32TT+
YjVs5XiQQGM+mhFSqlJD/1B3q6S1O6mYIeGDmpmgEE6+w1sTEyHmOko0k5aqpQlaAWbvyZAn2l8T
zwQTIWTS5etcwOMqwGbX0dHk1N23sB3Df/o0i8zFfd80gopWXVmth1wYv+dz4lUkffg7M0yQkBc9
n7oMrlZVpxpYhuxJN+72TWzm1JcOwAQIqZXLLM/6N7EWMAf6VQNlEdXWWpv2DWrMUPOqwPQv7rnc
LwEhjrNOR1pdNleT9ohXspNiHAilxb/8SkwoEM15WRVabi5MJVwqb22qEETA3v4O8nyBiQeq2QmL
2VoIONqpMc9DdWON4b6JbYc2FQ2K7LKEhv/H+2jo0zTrKHfSYF7H1qPC6x/R//2vX+Tn32errHFS
CWXbIF2Qm8rr8/LVaIuwlfMRT8X4tAwtGIZxaaxW8FfrYiuvg4qB3yHBw7QY7js9sw0eo+v2t3lf
GBNssqwivZKhTr6QF6Jb9qR/K7n4nO0Q+m6ECTexSCxVaPCCy+ofZP2Uj1/HOUxWQKs4lznHDX7h
zCFLFOcZDs6Y117df1s7Hi83zwITcJqaRLFGlzL2p8J4Nkde9Od9ECba9FNUgHsHBvL2rptCQbqL
NU70/03C8f49mPjSJnPSJQ0QiJ03PIMaBdQX8j+dS2cZ4jveyD/XGhNkph4cNnOMAjpNsKQzJdvM
T6NDZ9Oges57rfD2j4kEogkcSocnNVXlrKFV0YFvb+ClbPtGIKTwMdysc9c0q4QHtNCFvfW5yb9Y
1vf9k/+ba+e/j4T310cbTa7HaTG9faQRsCkpNN3krB+oBlP2YLnjZ449+pt/H+Iktkxa9Fa1CAU+
0+SM6Bz/Ry7QXv1ZKeB9YUw0WGtDGMYKNSqh7R+sTP4i1J23v5j9U4rL++PeqZpJVpk6+JAfO7Au
lniu7lvYxAjhovm/G0diy5/AWGl1Rk3oeJ1QfiF0FeUDRFhu6MAMFfIprylRp4osAV/MjVwDMp6c
WZ3fPGPffwUTLbo8IVVnYOhagSqAeJc9j2ctTN3+JDwlgfovx1HlTq88goj9+xD0DR832Iq1Pm51
1LZz1Zmy2DZQaUaOLwRxa8f1i9xx7kHegWNiSFL2E3JWJKyYdrWXRQyAXXQEfeakETwzTPCowXmZ
xAUanXrvi/0EUu5DPw/uvutwjLwhEC7ezmmSaEJZ46CN4DaektYnMv5/zBvx3k4if7rG2yvt0gy6
R9UsomdKOe5FU7KXKLod56+LZXIaRbwFMTnEXPUx0VVAJhrMAlSGZcup6En6xKk57GcR0lvAvFgQ
iAzaXOhndPbA1d2dW/XGyB6mOmz1/1kRGyWhi7P9Bse6sBTHlQwECDC4qVK5q6aGZiY6Ss9r0nAO
0VuZ9sLMpPapBjUMenRMkFylngkTkO2022YI4nLwVdWEclzGeTNvYqEul8cEjbxvpaidcJjSg/AJ
b0CQw9uYHzqPHmCNNhCpt8XJOvDmCn9Tn313SCZmqFYqr0WKyhd5Mh3Kvh47aBkghCD9MJ4y2S6A
DXckjDSX4B5QHvdPHdc8E0IWIWu0JjHp/bb6QAN/qY7zi6452jVRUN6n45R4zWU2JtlTW5S8qHM4
v4Ceg50b9u0XXnzvRBuFpMeYN6gISNDZ0CAM+6N2bJ3MLx1eirKJGbz4yiwyF+UzIksNvjItF9PB
t/SB5hCjk9yWXumYkc3r7tMd3FkfW1NVM32uW4JLYdZf9chJpsd5dHsdErfW2Yif93dzMxpgMt4E
d75mqRrjTX1lFlWe0zqqmtqS/n0VPG1YbaG+lbU/iW8XphjPiSfQSdW0Ea7o442Y166hy4/xVPj7
K9oMoxdmmMtHtFboLa+oqWaxGiLOHcQiO6mR+ndm2FYFkdMhJpQrZVxPkvTVjE4pV0Bp4+OoSLI0
jSLvVWB3PqYHIjo8s6jJkttE0peiru7lzrT7tXF6kh5iQfi8v3NbFccP9phcuTOXURWKAVnYgSrx
NJgYkw8QyKBD/od9W7ylMZddriRDZ1K/K5VzVwOQ0Y1uG10V4uoYysIJGRsu8WFdTKo8WJZKpnZC
Q07wM8vtpaPBSxN4JphUWcuM0pqMHvQh8tmUToIY5DEnq1J5e0Z/w0XgEyPNbIURyzAz+TRnEwZb
YvnRaNMvSqSHcTXeSaUZ6nJ6AAvOIVuboFmVY6H0QTUQn3TF9SBmL0oKOgUpuS5X+SjoQFG06nGI
Vy8xZ880y6sakhSGtF5X5pDYtWbYrdo/aM18zi3dXqv4JVOIiPG+yG40m5DCLqQRXL6D3/WxJ3ag
3VlTu7XiY1Gnj2b6VawoBU/S3u87EG/DmdtXUE01A9ALQqNDIMk3GeQnEt6zgPoFE4k/+A0THOOu
aNNcBidMWZZXjRIHnRY5YDIIrWVxVBCZ11N9lY/mqUnHIJvUa0MeArPnDVJsJDgffgYTOC1TIWNR
zLQj20PCPXsDrMt/fSSZwLkOalmPIIpx2/Qr9GwcEMA04l21nET5f09BLxfEthvqeRLBlDxKbjLj
/H8du2tDD2oNhJsaT6pgq2zywRYT04RJzdYykSRMXy8YsqQtqQrJinREG+rEe89tOqUuIZ4Ad6yg
FfbxhFajZYwK/sEV9cnthRb6wcKNGWcPf+D772YM5l4o1jyVkVgjBUx6R14Bg+p6uzOlYN8MjVm/
uP+FGWbrktGIqkyIgBhJEjutb5eIh0ilh3TPAnMLLFODp8gElyPxbKtKYxdjDMxvbat/5HIXa2Gu
AH1MRyWJwInbtOLqTnlL2RhkkE3HoIQevKgyOPFpqyGqqhcWmRshIcs4T3ML6Q+M/Atgtsb0R/KF
YhrC6CBCfUQ4Ul590MsHxmfQv9zw+BQ3r4uLH8BcF4VOcgzurRLgxi9C/3WJ/L5DuqzY1sh7i29V
2T4slonG7VymBVFx/bUoThq+4tNBK+X+WwURix7yWbyrkOM3TGBu1zqS6wHmulW+h2bNAdkEJ7/b
DhwX28dE3YRITbGWsLHcJdcmaKr60Hqane4ArR+fePtHjWuNiRyzkbZW2yFyqAHlHS7d/rXFbDat
7pZXyu2+NU6YYrVUsjwxIDAB11Rkuxxiu4zA+PNl3wbnaLPMHUO2pEPUqmDZL1YwGA0na7VCUftq
dDnnIb55Pb5/KJbAozUmfUxy3CZ54qnlN7E+V9GVlt0V6WpP7edU+P53K2NCSTLLpZrPk+SWvQCS
KExA5Pnj2vikFT7tW+IEYJMJITVZIapXAnJrTH5pXRsd5x7eQrBdHlt2TqYU1lbXW0T4yWnPdDoy
dc1D95Q5I7QpoXJ8lSFq/d3ZZVXFJ5kMJLUI4mIXkuops+72N40T9lj5lKhK5haceghFsXmlVLKf
SKaNh6dd5b2fcBnDeX7OhIklMxS8xnBwlxU1avKVDCNKtw+i8c/+sni+wASIXo9lYma4KuUoD0H4
E2h8xpCN3sWlO7Dt2W6Jq0Ht8WnEY3/oQL8MDalA8oobnrI8JwCx/diyaIpeiUA6WpiRY02xHecL
ag5f97eM4wnsuEtXp6MJaRNa20jsoflumSvIJ74v7edIWux9W7wAzlJ5TKswWAji9O3cH6SQfE5f
KAhUodAjvJE4TxNOzGM7tH0qJ9DBxNIEWYXIly5dQf/rIGRW0E6WZ6bmobZIQHoe+Jrj7SyjRzxB
8W+gsLu0EIOlyz1M1p3SbnH3d5PnH/RnXLx0DRAaSuPYovEkhpMgOavs47/hfDLeWpgkYljwCIl7
nNy+O+qV0wj/FMvDlHFiOG8pTHwY2ipFiEUMV+q7sX3I5LOWcq5zXvZlMbGhmLqyiRfcgPMnyNR7
EhSU+2P5TLGssTeceJSl+6FIZtu2Q5EqeFPhAqxWT4gfB56MKecsyWzPtkjVyap6vO21fr7KzdTv
suh2Tl4FUz2mfWyLc+4rTTgZ0u0oiS7hAiD2Pxpe+B/9L+8kIV4w8eL2+Xt8mgxOirQ1JHsRb2VW
2cSUkrrrdV2iKjHeMhA71Z6VxHIsybDVwsnms1R9w9z9/uHaalx8MEu/78XpyiAOshgG3EX+Yt2M
fnsAtMwl4PNFo/U8uJObfM583rXPtUr3/MJqtCyzXsWwavROfIt+xQPkJcHB6ia3ChQ0Iye+i69K
QK//crVMLCHKsMSGCWfqvP6chJSiOfEKx/LWIAkmvzvIoSLY1j/7Zt+Yn3//tIXM38fl1mK+lOab
+thkfZNE1B5I5YmieWuoeA81ia2jPKB1JaSGF9fIom91chIULSwq0KZjrL1R+gddSINO6BOn7KUv
ojw5BF2PvkrCoaPZYO2AE8a3jJnz27d6PHAQDWSdmEeRtLdC5MWnauZsqE0oGOExQoLmmUqBEtda
7exJvp181R+hd5q5FnYOxVTN2d+57avt3TgTMBddHGKcC0qaaLwOZXRY+vI0EaQhAug0OsVR2h9V
vnLcRMXn+PVzvVtlQuhg9vPUDYvkYu7XSaz1TkvLz/sL2w4qP02wVMAW1E51MeqRKaYvUHizSVza
GRgb961s32rvVpiiTVoVRWW2gHKOs3Wc8zacdM01zORB7HReXf03gfrdGBMnu9EQlK7DIy8/kwAA
5VDzRs9EA5ACNXhwTt7+Me+urNeGSS46RMtJt2tsnGneW2b8R47wXwkPuhofz62QyOZU6jPqhdF0
U4+AQ3d/wAn9If4yvmY1aS8qRkkLM55Utba88LLR7a36uQgWGxGrJJpKKmEtyLGtR/7SaA7GTzgn
ddvV3q0wrpaJWY0pZPA7mM1zE/+QjMGGQDeECnjwTU6CI7/54UVAWgYdTaEVFXAqLTEfcr9w8pca
3L3rc3okHvm+f4Z428d42gqteFMdK/TdZvAKHkaUzcT25U9s/Dw6rKK0lEiKOE4Lykt0Lln+JoiP
Edgx9o1sTfxfRnJWQFppjbGRc7xK4jMyQ6fIbOHe8KQjcTOHuOlrcpjc5RAfNZzX4iXlwdd/8+He
V8m4Oi78fATwlspp0e45ZuRfDW90RB+ky1fkugr317v94X6aY/l9yRRB2rbGcnXwYuilnfb+XPxl
HGJZfZtuNipC602DAKiJaFeJV6Y8XjnefcRE1paYRqPMqD5KxV0v3/XV09/tFOPiZlsYlpQizKXt
XUF6J1+OYv9Hx+j9a9A1XpxaXagnQZ+QRiR5ZLcCVGgwsPgnKNxLF2cF6CYofEtFW1MXp4CU5Cjf
dn58DQAMeBd4A4pv04F7eQKTTbagQM4V8Ha4SiJ45bB4aAXaoySHExlBZl56mlaexL4J9RgIJHkG
K4ukOG38DUrZh2E0wXmoXg2W6OLPfCatutiRJuY2RH+9pP1amBDymMGKnctOJs+fB6BostQZkGRh
QFyY7HRK7TVqb6y+s+zBgnya0V3p6de4hJb58h2kuZ/zCMl0TZxuwfR1b4Jpe+iCsi9dLZkdI4ay
hSI8arl0VywCutXzI9SMQSyfd3bRt89Tl1438ugK2fyIXMWxIiuwDF5Svu3dgJxgbNCwLBb1OYFW
bKljnNOkOStyWHFpGX+TmbxbYL4TFI2NVaki0a1yewFpQCuAtkY/141D8UmiaA9cKCu97n51jXeT
TMYvCESqlxxHCq0lR/ONT6VffW+BZk3O4qH3QMwARUT1WrTx/gGDVPlt/0RvUUTiILzbZzKXJlIW
YBCQjE2OiUaxFCZX1Z1xXzwZ3orRu8jRX+PvS5gHxeu+5e2o+26YCfKGrglL1uJrjsKVHv9jKINn
WLO/b4T++p3dZVOaulBJVa7YXUkrnVXXb/WeOHEGqK6gO007HKcq5gCW6AfbM8nkN21UWWpVoP3f
oL2qiIudWPdp9FABbo83Cidv562PCfiTIlSdKSNYCoBVDOS85IUNJjDbLD8ZeiiXh/3t3M7dfn6z
t4v7IjabOZkBVkD6MSjrNQBTjjArV+Y0hOhicJKQ3yQB77aYe0DtQCAqTfh00bMZ0CQgvhE/CxlI
hxRvCYVHHkaRE11YQKhOoGMZVSiOTsLkdlYSGB1vNngLMX552N6qHRf712bxgt7+2xM5CsngRt/j
F9Ab27pNbN0H2v8awTUAVR3vsG3pSnywzISZdBJqkOIjF7YqcpJ0CGdmyo9BqO9byfTlWfWLBDBM
tPRkqXvtIOkD8OJRW4RTnMUvw5Le9obsF3Lu6+PgJ5oV4u17u8jzoesiTjr2m/7S+5dnQlJRxJWp
DLQJeMxvh6AILKdz42tPwcTfYt8NYeXtuzXvyDKhKLXqqBFiuFomPRri62iGRFrAcXrMdK6gOU2R
dsIDi86bkmFUoxJ5INjVg9KP3fK1S+3OpbSmqI7cxrz3FifOssBQXc7qvjXh16V5SIsrUfzeixHn
sHLiAsvZuuhRbXWJgCLFWLtD9CAWtQ3Uk11bz/tfindDs8Jz1lr3o5SoaJhUNq1aryf5YN1bjvzJ
9LMbXj2Ot3dMDBqWUpJUBfm0sfSn2MgBDtfRIZw5/seLdawQndouqZhNGh4HEChGI7+9mV8J0MKz
l57q6z7gllXpvbDnhfSDXgSitJtNcV2R/nZHwFjC0jfAsnLODqvXB5HPoxLinWhWc04z0h5yeqj9
q8G02Plo065xltk6uEFq3a5GG9muI7g8UPRvysc/Q4nMhJJlhfqxRtCtGVcNrGoN0GlaGx2yZDk2
ZuvXpPfbBVzCM3lYlc+rKN50RmLPo/BkoXu+aG04yLypz23A7HvKxQrU5VFfR/qEkl7nAXDpRd4i
2MKXEdzCS1jzCqM8ayxsjlR4ZywZ2rNU+H0+rCfLU23RB5/ODW+4bNuWIYPoxXxj9qDB78KtdFUo
jbZDTkdnGwFFpxB7yG71Tu3wVH83r+sLU8zRnMrBMMvVQhy1nqbpxWyC/UhDY/4vJ+Ti79PQcLGU
oVnGKR4Rp9UgCjvAeKAf5rX8k8hbB3sSLYLCEUivKYQnt2VvDfPeFg/tKf5hwGJ8JJ2d8EbPeUaZ
bAAKQ8lQq+huyPGVqdzG2sv+5r1JIe/tHnPu1kpENbSkrVhI1q9EPBnlp17MDok+32kkf03U2k1T
qPnJFSYeRSOUxeIoWI2/goHVJtV0XYj62cIojmXFX6ZoSO08KyrHjFe/X0H8PQyYxy46yyF9dVMS
4VoejNnuTc3uZfGwStW9WQ+tY41JqK7NEUr2T91iHPTyR9EPT/livg6qaBdq/k8cYZ9BPVJJzSOE
hEMopj2n8/wiG81ZV/XbOLYcaVoeE0CzB0UGo1cCEYI5kJUzRv84+8ZxOiYRQSWgFNMmQz+hSO14
8sFBW9ecvu/mnfbu2CyMS5WIvEg1kp1kFF2wvHigC/EkWeSghDguxiK5qgY2mhkgIS2fT1XTf2lG
/S9NMI+fVhmMMRJwO4955WNi7CApCS8X3XyeX+wWG9GSwixECbE6pxpkvnC9GpguXX9ULljQeCyk
vE9D9/Qi5qxxjGoLfR7ESvRQG4o9R50IVKvGcQHet2FiWy8KKCEnCNO95iXW925O/+RZerFrTFBb
uzFNZTnG8ddPFnJbaJgTv9KDvMCMbs1rXvGWw0SzgbTggaDlYq0LreRm1B72T+V2+nKxHCaa9ebc
Z2b31kig9XAtRMvqvnNXR3SpjMQUDs6fDOypEJ357yplSTWaJMY0PX3Z/6v8VAUWEoX+FAXkoLtK
sOACX8KoB1SDP47O8UMW0bWMZZ3OEbKmFlCJ/la0/h9p17EkOY4sv4hmIEB5JZlMWbrlXGgtqbXm
1z9HzZsuNpKT2O097NqatW1GgQgEAhEe7u9tKrkhJHsmYrnUCT00oqpw9YnuaL80jtYospaZ5A4X
oVwY4SpDI6iBO8LhTU/pPj1qfnKSpj08CNy47UQUV0K1JWV8AmrwFz891PtMRbsCvI87egC3KfhV
JedLlmiJSC6NavOYLngiF2ih8idyiJYMr1GCTlUWAmXeIESL2EBfayZoPA5AaOPF6tNH7TMtXNRi
eq8CVTHgF+NpkgR3fmhvfVMhhOQxG8I5AnKxGZeHaRydaqZ/tbTZRUAGT0kuqdpt+6NuMrwVdMMQ
lQq7ubSsjG+hGuxnTARbWerejiIyC/zfV8HdMvWo6kscqrSanRnw9uXP8PTm2yKEnWI21J6y/DX9
ViEemvjB0dxVHKDjV/vMlbFWyFYkbJFhtlMQcv6nMO4OSpv5ZmBLnG/b995WJIR2Tq4+aiYBaAxa
q+FhKM+hrKa5jadafTUhuhcB5t8UKD2jAs65N5ZDc+D41eTUSuCXssUI2V0SaOD6UfGkGKsPo/1h
Br60Kr7c9jKJDREu0gYdRBQC3Lw1MlazcRRddzGn59+2Itl5Xahxp0Wmj5AEw2kB53yGaWaqUcnO
b5//XzuvC8kds63SVALcfxUGxN9j0tXTl89tDIwisyXRVLYaIcfL6m5pwADPTV0y+qXoZIi97Xvo
bS3C0W8hqZuaNXJh427xjQ+aW3iRPzjVz9IdDi30PAfoKs5746Mc/rJdMHvzbl2ICS0A06PZI+ww
3badeoReYOiEC/lUB5FHsvGOxfQ5rmY3rEt/npTKWRRZcN12SjTtNIvZOiGC40epllZtgGqTVj1m
SDYpxNPHWLKL/7LSX1bEXg8tAotMFA+b4C+CTlq7t75Xu8XtwX2oeLL8bNM9LWpgyF9ljJlCYNJm
UNBnzMIJaAYn1V4WvXBs3Vd15oLXTbK0Tf9ZGRMilNqRDDSVSHD5KKd6gMTLHt2CvWwOcTvPXdkR
9slKoWDTNjgIMdjZ98CvcPVPxc2c4kMH7QUXHGK+9SybONvuiryZFV+kc2wbsTXDLHrcpktPph8j
V9MelXvr4qQXPs80/AdF0E2vXJkVglhoR0qiMdQorBLqdGPhYzzywAYiCWTbudrKjhDJAMuc45TD
3ch+hPxx5jctespcybt8UGXlPn7nXqVNlkE0w7RMHDjBL5MR+bS54L2qBTs1fRfa4FMP/AZogts3
wDbac2VI8MmkjGnOFuTW5kv9gQ1Ov6Nuv1fu89N0YHchNLL84amooZWegPBCSrDBP9qtdQqumqXV
ECgJEBUY0OX66L51LKBIquFYmMfmT667t7WKl2pHYgyNz4ihufrJTl4wiCQ54NtdeMsGWwOkEvHu
Ea6ggmUZqQxAx+3CmXwuDlId+3uOWEtd46UuQYxs7jl8lj8nJDu5/SnfbAu308LA7BNxEGu7m7zw
zBlhyOPkckK6RCpZuN3qWK1UuI96WmVqGsAaf00YbonK6rK3PKifOJwxohkln3b7lL+tTkhSc6OE
XkiMvbOLz0H+ZQ4gBfZO8gU3E4jVmoRDF+ZtGQw9Isnwrbkgwd/VGIYDPOdT/MibeiF6uv+jReH0
ZZROpgIWPMSUyTf9ep/uybgHNjyE1GRy5rqBQ/9026hslcKRm/W0iNME6X4NgRpzPlqLbE5Isldi
b3RRp0idAkgbhen3JA0dY3zMiMwh/iUe//IIsSGaB0vPTIJ8n9+m1UO4s120oI6o7t/JGJK3c5I3
zxAbo7ESLYqpvO6TtTf95aDeGw6G/KECp3gyNpHt2P+2MCGIdEVcsmiqMDRUPKi4tsHIAzRj032+
7QeyXRLihVl3ahxMFHlWTB5pRJyJdPsgSb/fNiNxN7EnGtttMuk53C0uXjrlMae7278v3RshMgB3
hQLcjLdldgHAZFfuOQU9O72eWF92YclWI4SIxmhmm9QoIaptvC+18ZkoleR88jN/dSXaBsPkBbEM
SxPOZ0jCBLKleF5W2rDLQJTMLDDkzt/T4a5LT4EtcYPNFb2ZEy/FpTGgtWahZ12kl3JCtiiLcdxd
r9djmzYxLAq+IuGTVbSpoesAsFHjmU59DzVF7NACFVgMCvjKUbZD2zeT/WZPiKllXQeWzc+qdhd/
CPYMb7R4n50NqDuggSkdMdo8RitzwnZpjTbUfYfnSmNEzhiZzjiHjhk83/byzZjwZkUMqdRaMJFg
ISYUUQ4qsN4h4TMrvunKt9t2tp3v18cTg2pXRja4q/HxTAsEQ/UOg540qjw6Fu6QnRcp0pl/nRvO
IQbWrFOsVi3hHMzI75Kkv5vM8Wxh6FPR2HnWxvcDSV6ysJZxj0h2TcSfaEG1JKOGbnpsnmerdotp
Z0qx4tvp4GrX+Nlb1Qp7FexqeQUMYef3OwMPIvbReIxPBloO1G8c9DWRDEYn41maWGwmgyvLfP0r
y2nVGKlpIF3SX7QT3rOHeJ984FP9uRdLg6LsYwoRWClIVrca8ia1grLhcUYxSQUh/m3PlJ1rEXwS
lu1YsgJL4p0UXhUdztp3LgHGq6L11+VPmmurLyiEkdpQwKvTI5XXc78vLnP+SbIe2VcTAgcGuP9/
koBzC5qXAPB4LzxomKOi34fZrb5gOuQsGx2XGL1CkWA0yKgYzndiH23CnBC6VmD6ur00yaFmwou8
sZM6CGeERIoJwgoq2K1fHzupvLdsLfwMrHx8tsuFBszAvIf6VBRP5dg4VqXK3E5ykhi/3lZW4i7J
7bbFF+PbhKobWDICL/DtfQEpDpnUsWxJQsAY2JiFZoO7v2kPAxSejOJuriQX8taFrxNGqYEOCQPB
oLCguTZBCGmi5FXfLcP3Yfx8e/e3rqr17wvRIJtKqi42ZAQixbeycwpV8jB+jicZyfvmA2BtSEgs
DBVtJLC0ccj7AGovPELvAkynckSUbGRhc5RqbUuIBpEO2Y2RI6ZHV3kgO8xUHINTu8/v4h1/9ILR
6Xu300BRPZ6TkyHjmuc+Jt6Sa+tCqDDzjnRhWPAijbUf3mUeSr4V8AujN9wnu/BB5oabFcSVQbFz
nGA8qKiBosHrPjyQ/QB5pwLDQnjgIwPgilWh39Y7GS3klvfrxDAMajCi2qISXkO7LkgHxI0a+AJb
O6rTw1JL+IK2vfPNhnDC5lYji9ICwriMj0vyLrT2Te1XnSUJgduH7M2McMiWBERjuYKl5N2FmB+Y
lPVhKyytv5VwyuzUtga7RGpB9/ZDjF41/fw3kkE7y/GXso0RThqlSlsHlKfUy3EE0WmfXjoZnHLr
0lgvSDhhpOyMYuR5NC31UwcXcUJjuUCz1WlAIunQQnWbGmxqajN6twPWFsuvtjYtHK+wrcEkNiMi
dl7wpPvxTjEdpXWW04wXfvUj+tGepfhxyScVGWQH3F4BlCxxEV84L6F6BqrbAwDa/Cu557QxXeHK
lilxmSvtOxr1hr2gZDe6PIHKPOuzhfo1r7UaoaP4t7/q61PhKmhB1sHmFVfcN0IWoI5h0oO1iL/L
ORaa9yDIXQTlac4Ol33k0xKqa53ZniNmKxQOZTIjm5UBffUX8A+yurr7uqTxxKkz210xOLxsA4D5
g7lnrnGWZ8GbR35lTUgUWKuZSZ7hRFrzXxR9D0uGxtpEQa/Xw/+C1XqyMUgrS8FTnYXKYTG6lxAj
gm1r7zI1f8gYPYMV+MMSG8fRavetlntTVwClTe9THZPsRefMgeym2HRjUF2aRNdV/JcYGbRw1G0T
TRE7JihWjOc5JG4HXdHbzrT5ktJXdoTokHZVPHYFilUt3lH5DhKKZy4RkcaOdYyPqqu7yUnxKGIf
Xt+3bW8GJsosgHFsm5kiKigPQFdGuhaBacgfBnC/WkCjY5S1/lHn9b5J9S+FHe7nmErqQJsPHn1l
WNhurSEzXTiJHh+fXi4gkDyVLm4tvOLqh/kc3d1e5+bNuDInXFkGSH2DiqK7zfIkdsbFBHHVUuRO
F47nLrVl0+mbx2VlTrzAmsVe9AYBUIshLrro+4gQiddsOufKhOCceIXEKK9h57QeaZptelZluUkQ
SSLdthmTghbARJgT4yqUufQlBVGVt0w1BCKspzx/KJTiD96jOkQ2/7EiBLNi6pckJvhekGU6BMWI
4QdZ4XmzGbi2IYQw5GQRfBrPj/+fMXixnkAFtw+8uXKKBjCxZZd70A7xSt8+Smdotw/a2woFf+/1
mQSpAutz/TWlT2kUO+r0lXW+CXGUujooaGffdnnZzgkuz0CVsUDHCbCk5FDhbVcWmGGRzXZux67V
zgmebkRVrcYF7l3tr363eNqOJ9PBUSUgWuS5NGYF7zj+9D+QT98+ZG+fVDgBOcuicVRAfEv36jeO
pQi86oAMfqc/zZccWfyfVE3WHnQVp81kDrkHNfVdST9qmgROKFuQkKplWhuB4RFFIHXoD2qpXYZ8
Ptx2iu204W2/RIJlxWRmrPNHOC80abt6T3R0FIadirQsuZPqYPE9uMqTVuaEPGm2Q8qaFHG3mBOf
KeOpaZTvqQGib01zsYEyKfBNoNxqj0whkuhZ2AMqDnghF0qt91xoST3xIpr03SpbmhBPgIOP0iEG
GjO59IBMAJ7xUJ2jF3OHp8qu9IiDOdWz7RHZe5l/slufVIgkBRi2lqCC3dElLs6187cQF4daS2Om
JIaYQgxJyqhLQguol3aX3ms7rhWv71DLRoK7uOOx2kfvFxluWHIKTCGiKGFZLmGOU9AZuzJ6NHpZ
zrP9JFo5pRA4kmAq8gkaN7gJjD2FykwGuio3dpUnBmoNyy320hk/7nZXm8aIqWro10HYQjjaZt9o
WtgBn5x+UP3KD59St9Kd/Mjr5PGDIQOVbx/zN3tiKdRI8iFQ1deUsjry51BGnAESNvw9ZHuQMZCE
lc0izsqecM7BAKfYSo/1KQeD95Dx4oNsDmS/ILERAVvT/IECk6avDArnXGP9tDATGKJGfz/HgzOb
34gdereXten+DDxxRAPUH0nU728S5D52hmkXZMfL8FLUiWsv6kNr/wlDm74yI9wrmU4V1nNCvbo3
9tay+BmTNhi2l2LqlsFsjGwYwkmearCGlJyXhANo8Gz18j26NQAVKHt6gPScZ3uyZiX/s698XoNO
IGWgWTDE4rK9lHUSV5CRznvU4hNMChWnLrzL4u9Wu6ukkjLbJVOcL91ieM4QkVszhChXFzMgMzhl
WwVcOceZUByw/wCxuhmkVrYE9yvTqCoVI4buyjdtXx0rzMiDaQLU+xyV3ezZo/0oI+jZzCBXJoX7
ZgDdrxLoBjKtPb/ZjGN+5FhH2SgFD6/Xu/b2FYXrZaKplRug1vLy+lvZE7Dqc4UE125kVcRNj1yt
R/DItlfyIk0J3GMk3phbD3r3jbbKl9tHWLZRwm2SdGpQDBWY3JTGG+lHQyZCv50Ar5YhxIiynuOx
x4QUhu/Ibs6c/J7fKAlQcXoJKrLWn31kqAej8qq9bEZuO8yvjAuRIwH2HJrG2CyeC3BpAjwFj/qu
PBY75VHad5W5hnCJRcAZ1wMfl2x3g9e7POtBl8AdcI/FLsSUkOZDYEcSg2VrFCHTjQ4Wj2jCBx7d
AnoThrs4kQcWGR+imVL67n+xZgIOBZETBC5hjX28KGNGkX20u/Enr6opbrMrPuBQQxtBhireds5f
xsRkHFJvVdtX2L5lfjHtj0v5J/0A7e33hVu5XnQwS5oYtMjn+VxiyLEMm68YS8aBtne3z9l2UrWy
JUTE0ZxHBaR8uJC9/EPwxOlolV2ZOMaDBWCohjum/Hjb5LY7vq1OCIioQbKwS9A4osqFhMcAZVY1
+DDFsoR7M7dZrUyIiEMd5lNfwyXQJJ2d7pWjkT4mM0oG0QFUbM+yd+a/xJS3lQmh0Z7YpIwM+5Yc
44N+zu+4BiJKnCG8Pn/k1NcJv7V99qi/u/1NNy8ZHdMChNqE4DH4e8bTqRS8fx2OeHLkhzsFjTBP
Gf8Iz6sDBPbaDrOvxHG1Nh2jMUVugFqvzyEcQE3d63uCC832ZKze28XGlTXhEhhoUIIqTuMJ/+S1
z7y1WR3C3uVw5co1P6d/lu+vLArfMTHRj5hy7ODgD97iRW4IYmZ2R3woK+5lderNMLIyJtwCulkX
bOEtHpVFDmgFHF2VTIVtjj+s90sIi9pktBP0pjDdcTd9ArEr+zbvXus890XmZGf9RCD8U+KKk4V/
/qGu0pG3tYnRn+mF0TcVEq3EeDb7nwPTwB99CI1zp8nO+bYpaBEiYTUxlSDEkznJqoDF8EkKoRrr
FLkqgr/m8Ia0em++X1ztE9KIY6T6t8/c9p2jvxkWAszI5iRpbej96g/5l+5YY4x6eepAJQWQtC/7
oNt10JU1IbiotFcmUmKZeAzM7nCp/M6jLsYTAP0I9/G7GfneT+jhAVCoHGU33nbzfWVdOIpj04Pm
BcNKr++Q+Qs7xD/Cu+n5707d+LHsgDmWPUQ2L4qVTeEw5k1tKQEPagwjuq3yrIK002TnhemSZ/DV
QaQGypE2SguAngDgSn6PnmgtlHoEuK6XZ6feeKxySZn8eu+4AcvWLZDXEKBNhZVYZFzsHsR9XpgA
kFnr875qzH1Zpe+seHxZCGS/AuLZdfysBPFLvRj3AegKKSWnRiU/20I9EiM9gq7EH4PpJRjZz9uu
fHWEhL9PiESLAqYY1WiJlxWfS7CflGnsVssdw/+kuUzl4up9yY3ZNvRdoaOAzyJkN7NuBqHN2MIZ
0ahWOpnypE4Xs/wxWC8gpfiTvV1ZE/KbPmv7vCQx8RL9Sxi8N0zJzcuP3W+BTliNEH10mtaBFmNr
+/ChVP0wvxShZH78OtAINoRAUyiY8RzshuDwza/JLQRWLvUlROJe3ckCzdaCoAjIqKaaum6IUG8t
LDvwdsIXiMGOZWw6sd7vF0WmyL515lZmRIh3qpGoiTJtATGyuSunwa8U5XDbq2UmREcD+ZFGO3y2
RO/9lpZgzRx2/5sJwbvycoJcVdcRz0LxUTmq43/b/8TOr7+S4F1GE7TKaOMrJRn7pA7zUVWGvUJi
P7Lp8fZSrkvwgi3By+yqS6HOWhCvJuMlH8dTHi+J29nqzqzTr6VGL71R/qWa86kZSkmE3HQ6ihIX
yj8W4H9CgMwbngt10EGMlpdA2RN2mXXJp9w8RZimNTAnrDKbXdVySY42YoRIoDcHpBEgfbqohukW
wJzUL+Z4gfBijaJ1ru+AHPmDKLSyLdZ1e0VLMRGqLFCEu2T6oew+STbv6rHDNw/VHygzG6pBxDqh
2lRpVxgpWJwBbx3vQSrs9WgPNZiR/E/I7zaPlgaiZBWy75om1ggtK6BGO1bEWxTITC/mLg2+3V7R
6ycRAyvTVQ3NZWLj2hROb1gQZba1jMchiI8AgZc6dRoFvo60yym0xhsiS/GWyKxdqhepk4QpCrBg
VNPT/QAuRzetyeAopD3Okd47GMAYIew16E5WQT0xjXMwIDUPWUkSPA/rS9t+Znr7k2kRaPrqO/Ac
wArVvNkMv9xe2aavm5RozACS4mpivZvVNrEpqtGK+WPEwE57bAf6J/5mIZ1ROTPA1cxnDwImNDQM
3LGxdbaicF/12f72Mq6yM+5xKxNCuGgbaC0QOgE6Bc6RItedBtT9Fuq2MsK37cC0ssQ/6ApiZA31
MCYtRZd6b5x69AbVvbLXDvLJ302vXhkSklwIzUW004YF+k3prp8nJylkpCMyE0Kgq/oIcy4WNoYp
nzX1PlYlF9JWJrfeFSGTi7M5yGodS6gyv4xmpw4LsLIfkWr1tJM42XXtSHAB4XUZ8/AwA4P5CgbK
PvPJ+gEIYMsZvoDRHC8CWRP1GvL8u0Vx5GjumGYY07iA4Za3waGbu+eQq+kjf/EFD/apc8MHdsw9
cpZ3DyTfVgQP6uFI9LHCchP6wbaPTXiojJ0Z166OD337cMk+rTiDFGkYwB2rBenR04QyhHpoPiYP
QGLe2U9cHQO6gf81g4zwaYVUo2RhkNQazvPALnF6HttTrX69vapt59fBHsArA5qY+Qd9uKizBeek
YXXUjPKizJl328RmcEX+8I8J+nusyBI7q5QRDjKEZzZeLOWUyMbeZKsQPlRT0qwaGUz0OYRqh/uq
lL1ZthxNIwbSDIYBRUPkZ0utJVX0BlmlQTVnIH4dpk463hflPQkkFaKrwiF2fWVKBNWboKWlalAS
TFqCkrZ02GQ4aXJfqU/gzqVd7aaG7DWzlapoKqOmzhhv+QnhfAK+qctz5EJKe1KKT2F3QePzEpA7
C0N9dXhO2XHIDnEA3JOOPKaWzZpsucjavhDlkSOgBd0kIKhsmpMSV8gWRi9NZSRDW/ejhgQSly8a
9qZIo1ZlbTNGPa55NmMwbGwOSaW4aQGFlsWWbOJ1mY/v4sqW8EntdAhyWsJW53EUNcDibuDXd7nb
odg9XrgqmnocDzI49WZKjRa7ig0CoFo1+FFZ3cwKVODMKoRdI/PsTy1qbtaRvrNC4BVyH3Q/MqGb
raOHhBCYP8rQnBZlJYOpGskC3SUvSp8n/TyFL7ejx+bB+/X7qKT/vh4SZEZTAOCKF2Pk0PRrU3yP
lBdQLDmGbIbr9lJsMb1Vln7uIaSMLTNbyPMmzvAnb8e3j4Vc7PfFBBPknMIUHwtjCnu6dH4ULl5e
1V4b2d7t77YZRVbfTQiJmh6NWm9jMcUFrNMngL396EAPsvbD5vW/XpLgb3NvlhMzIwRGA3IykDdG
Jcmp1OE4J1HoaBkg3/1wjnG2m0BH/mN6ZqN5tW76IaW+VU0nve+ciiSemVW+AmFDpoWVe/tjXAMa
+GlcfQ3hNEJmp2M0QoFrPjGfa9B1TrejPnUqV9b134xlK1NCLKPmBN0MhvpA2n2Job5IP/adpC4g
OxP831dn3KrTICmAQvGaqkxdJaQ/8gJlUrvaTcq86wtFJlsjW5OQwtIO/K7GyBMR86ABl9QcDBkv
36YJRvBchgymfoWqgYAcGysDpYCcAThmg5e+bj7YllSNkL9RxTcsNCt/2RG2h0R5NswmLz6iAw68
Gsb+DS9/lWCWecLmEcSFCmo8sIZdoXZGkFz3Vo2HhRagxTOBjq2p3CJ/VIMdzksLNAgLfYmjb7rG
yqZwHDFeHdbhAu8D2TwFrSU4vSKPC2qMEG29NF84qVDhyihRNy/WlVXheEFSCJTmAxY1qndswrAF
Q1tgPI7Jk2R5PNpf797bJxV2rzIqPbUYPqla96cMym0sJ727DMajXU6fLDaB+tvKgNBuvqErKnvC
bz57NQb0vqlyPxVviI4Y09Chc4BeZHmvH7iWi46HLz3Ihiw2r6KVIeGiMCtVSyG+hhNOHpn1zp4l
H1L2+8LtoJY0TNoKC0mRGYyh6Rd5u5Ps1bb7v30swRXZ0vb1UiLm1jsOIpvO8T2nelPccD+5A/jQ
Uj98gQKbF0vbVLLlCf4YlmqeswnxKtK+Bsn7mknqRZu/rxHOjIDm/hW0pdb1Ya47/D4ba4z4QK1L
Nri5eaLeLIh4lkqDhPXQ6ItXltE+rtTzPELhOh93UbxIoC3bXr2yxUPm6jqxo8WeQX2Pl/tp8hQn
PYV3o6+CzFiWLGzG+JUhwasrUPDFcw2vI+l8qJfInWzdzVUmKytvet7KjuDdWqfFhjbC8zhCU/f7
vXqcAB5IIewQeYpbf4ruqR+6w1/k8CetGm1lWnD6JrJCZoXI8HrI5PXtAdofmBXR9rfP1rb/abgU
gQm1rrAlapdocR8hp6LV9xQQxv8e5sHzJcg6/2NAuPDtLFWmlidt6jeALi412AxSlHPY7DSQ7ZUf
2Otm9qtBHCgdp8q8QrEQKyLBOE68nwZcyY5PgvKy4vj3+Hrn5g+2pz3/yVd8sylcJl2eZG0+oa2m
aJBd7LXTOMmG87Y9/s2EkKmhgBMbMUMcT4zQ0esXAwoppRSizv356lbExCf/bgR1HMHfQ8Ueg75F
cQJg4CNHJEfe4HQnjgT4+515+7tdg4D4Zq3sCU4+R+o8qi0PGBARtFGhgPSL8mF6VU1Uf8jBfZvB
UMfstUmohglLIUDlUTSrZToTL6i/MdRMw+lsBE/RcLi9rs1TtTIjhCfDSAh0MdHesEBsraWlH82j
d9vE9kNkZUPYqijqqbG8dg+Pw7F4AL+xA1Qrf4jsZTnEv2wTyhy8tQ9kAg+Tq7ieQb4v1iacqblI
vqpa/z5hma+G7SE0yV0/2w76ewcL0qGc7b3vmQcnQvqtf/2jNf/6O17vn9XfQYNBT9oZf4e2b79w
X1meRx/6oy7Q3bLxie09fLMluIrdTYGdGNbiWewpKC/6/FmymM2zZqgMkEI0jHQRNzLGo16rqJd5
/Un9Zv3EzBBkGpZnWuMRYfnN+1wKgNv0/pVFIRbrXTVHQ4/iHLDCONiJk1Bn8pLPXAcg+oo2evAA
fBNIj2Vgn823xMqw4D+2jcxGJQvxYqvHa6L3mVWdUQjdt+rwjtTB8fan3dy6N3Mi5Cc2QpLTEbEy
sp9K4htElpDy83sVJlcGBN8wKlTToxFbF38YPA4OSzq0Rl6pIPehx/5oOaioazbmKPCf30+faih2
OccIWmN+ikFXO0qiFd/269W8/b5we42LWo2tDiiFnv3VBOimso96vmf001K/D2fJVSkzJtxjqRoQ
3WgRGnWN9q49acdap09GPB3HkBySKQVC648aBxrvSfz/FxQcPyX5TMoYKwSfRxjHTrc8GH+UyXPC
QTCA2iZ7jaGr2JRrRaHOE97LZM5cizCXTZqkur7p16ZqgKTRZrohtlgay8hIOWMZhXFUUSGViSRu
5hir3xeurcZe2siY0fhvp4cEQuDFo9r/t+O0/MI3dZWipozehAhAInE5dbMOE0UHTh/d3OdGI7sZ
NwOraQEtgQueI51+Py9jpdodRJCwE0/2w+QB1oiBCO3Y/Zw9C0OnskT9GhnO12Qhw8V/IbMQ+a1M
6KY3XQd7FLxFw7v6kAGnnZ7iPWolqJjQh/QdfwOFvmz6aPu9ZXHJcxBo2eCI/32lKGKotaUCGBIP
z1byUFsuCKqchX0J+k8mQXwnuaNnMrzLvyyYiyOaBjo9Yq+UsC5UyISqYXLhTBG2n7worvlaHlL3
1oPmk0MAgjk5LdB2cg9w4T+WBQ9NiykieYBPHbDG2uWGmbk6BESdkGD4qov3EBE42E12T2vtc2bN
3gyNxsZMGojAqB9Snd0rVixr6G3eqqu/SdiEwlTGxAiwCdWA8fo+OKQFJHUIFNCJrAG6eY+iPUKo
CXwJtvz3/QYwpw+gvgYAgPZD1XNnngo3A9No96yEsvznlZHy6lp4MyZ2D+3RBPgaVO3IzeN7Bp52
PnwQ74NDB2mY8ICZn7Pl6U81Zt44f5DOHPlg9ea3Xf0N4kU7zzhxKt4HNLyL6/eL5Y9L7MiGqDbj
3sqK4FUtao4WQLLIi0rLL/TDiP9ZFpEsLm0vhmN28LxCa1SIS+FsoYiroRIDpOcuqhx2AKva5+jn
5HJq2ulH4FqYO/7vNVR5eLLfzAqXX6RbSmiitYZhuO5YgBwR5E/OcNbvzD0Xfuruir109nj7i77Z
FBzVALdWQyzADbX+y9S1jhXtKJNcJdufk8t2gLOYGmKr2WyjKlDNGpUFLXWHGfWZ8kMf/TWR3L+d
TsoM8X9f3ex1FI8FJnDApG8YjjWCTSohLmkmJ2slS9p+aKFU8s+aBBehRhLpwwBT2pPqL4EDAgO/
9sJ3ELrl1GDzQf18e23bG/VmUHAO1RyqbuyQyWrzHdGeuix2ykRiQ/b9BGeoKihwBTGyf1qP+4Sa
l9owT1HAjl0SN87/tB4Riwnld3OGvBRe3uSujU7mcjQMSVFwMwt72yORbBQEE8yCJA764kXqpYHt
d41xuL2K7cf9yoYQkcwoyaOmRNUsVcan2VZml+jZMwuhczo3XhcumRNgnkFbuvshV490VGXRSrZK
4VYrtQijpTMeHSx7r+mJ0+sScSOZAf7vq1M1lFlQQQ4KPXL7LimPvSLZJonXMe75q98vK1aBEwlH
KYLkHJTavaQ8N8MDAKfe7c2SGRLCg2EOzYi5E/hD8zUHXAjvF1cfelfPM/e2JclhZUJ0gNZ3maQD
Mg3MXWlQw9TpfpHpgMlWIwQEZvUTKB6wLUsbujM9h/F5iBpnYonks23nMr8iDxOiAkuBMa5bFCNy
siPqOzIUTmTfd1XgKNX729+N/81iJqMTrrmEpImg//u7K6h9qvZLgNOUdBMKwe1XOmd3JG4ydwmb
/bhkQAmnaSvZrU0ADVgeIamD7o4NXuDfzaYlTRY0iXmDOD5YmsOFArpd/s7wpx+YvJXghLbO09qa
EDICzJzrnYYDa046qHxVn9Tz7vZ33PKNtQnhOxpV2ORhgCeu3tvOAuk+/aQZqRPPP2/b2XxgrA2J
sUFjWazX/MuBFw4qPYEFlQVAyaBkGt+Vl+iQ7PqzAgo8DDfKoJKy7yjEjUaPl3Sp8LhZGvu+VPJ7
CwKFt9cnM8G/8yo0KUqpZ1WEd3wwPEPxc+4+3v79raOFMgREgQxeVxSHIZIc/GV0RmYUBIFbWXh4
Fg+VYjkU5TBNEsY3fQK9S0x2mLZBRDqWIOwsrSBQhI6r2Mvb91Xyrm5rz2pkN/vmnYjQA3pPTbPA
iihEP7uthrngb7+uBR1j4UP/535yIVXI3A7aTX/wCVfGhDAIwY2KWCXqFHm+i80XotYOoR/S5jT2
MlrpTW9A59ckzEZzVOy5EEMd9YI3C6jxqWS1Yyeyp9zWvaHrnGeGT+FYV3WjpdfRFosBnKLUCbX5
O62swzi2smO76QsrO0IIWmJK0KcC3pTzmNmDA8JqcLCy58llp+gAfQc+1CavCmyG95VZISyxsdEr
aJfBMcCtBBoze3ky2KW1vizLPgKf5G3P2NyulTX+76vDO44xoW3eE2+aOzeblwNdekmd77WAcnVh
4bqilGLuFjSgv9tQo1kDHxxP/z4sPvoc4OvFlwSXXnamj+RBBYOt5hen5Kk944B/koFwrnlf8WQE
a80/9sX5vRyOSpQQLskeVB9CLYnDR+UB2g0ewJzrBm7pxz6IxyU35uanXZkVLsyQGEpo8Xu6L7+T
6JHGkvtrE0q7XpfooD3rE7rgIMz5cjL63o+zdDep1b6syUVBH0JXooutRU9NTE+tnp5MO9/1ZvWi
gXM1ML92dHqvk+XTbY/aThQMTu+jojSAJ8rv293Gk42Ag3VzXvl5B4zvqTvHODSgMnovw5L9y+a+
WRNCG2nxR0QassgQ+oxHxRn35Q9OkDdDkxyS62C25cpjMtq67b19syq4dAdPHwKNr7G853eEJTkz
/P9/fWR+/b44PAJNoXQe+ZHBkNgBE+wgyYgO5CA7GptVMQzO/rNXr0d3dfwBnEnDCRRJXpvR57lW
UBBIwTpSfEuJBUa13huscA/cXOLk4NtcOs2bJubGRfw5z8yvWQXOl7p61pT8OMyNX2VQWa5UiOuU
gI43zsCaz7edS/LdxVmTasSAVbDgu+jaN8O4DKYk7ZR9dyH4Vmbdz6mK389+SaVzidH/1WupEHah
7tFFkFNESHqhJ7pDmVtxI3XXQf4PeHQASTJoRSr46l//5Ptx2hdMXqL7LaSDNM0x+V8hl8rC8M5C
NlCk1YfbJjbL+Dp0N/+xwe/VlU/ldtqNBXo7r/OdwLdB2lc/cUSxLKvZjjT/R9p1LcetY9svYhUz
iVfGjsrB8gvLkm1mggGMX38XdWeOWlC7ca/Py1RNeUa7AW4sbOywlrVSySgaNHX5goHWoxPMKJL1
SbICexNGN/Ved9SABvKzSMTubBh6Yoz7ZAOp1aEoEEOBat9DxdeThzQos+mupv3dYMWCB//ZKOfE
HPelSNQkjdHE2MUIRLP9vKOmcjVNQ3j5a509UCdmuI/VpQ1qyzMckeig3kSzo5oZm8smRBvH3QfD
hBygkiLEGNLvS7ddloOSH9vlu2wK8o1nA7aTtXBXwdSxws5ztPvkMt7FYUVSXL0vLSbDLy/o/J6t
zEKgIwNBBHexWyAxtyIZIGF2TwU7dOT28t8/C0KoK/7373P3OrhDCXRZ8E2GwNxV0GlSwmYL3g0B
1q3b8eWOOTHDYd0IbYiiLZHpSRsalhCzHJvqZ2yZO9qWbqbWrmTPAgKc8079sTLuDEHMcEBzLULq
mN5YyWEYSmeZHi7v3tmss3GyLu7k9EZWRuCFlN8njGzTwQ6iH3lx6xR1iXkvbYUl03WnLu0kd4is
lFFDJ7AYPa5EN5iBdIbX3NXC7jAdKwSYghWKHJA7UXMsZaVtw0GM++Lbypo77cmV6UUbSgF+q863
JNjU82f448NxRwvjbg1UhhFqqm0EAgnlhkyyb9mpl2py4aRaIoh/RL65HpGTO2SKtDK1SyB7bko7
NRl21gixiyZx4mb0W704EjsRHIfz99aH3/DJ9qJD9X3U8BWt63aL3pRjAaeBbPpO1O57dmL2xEP5
nLtm9VUBMnwUPuuHKrvqUndkpdMXmzjeNe2t3XwnNtSOYX/wFDTKkuTnZQ8SOJDGIUwqVVGq1fic
5UgxDHEwegGEnYfif/yFJ11ISclmXYMBQ/vVy99YDwqvyTfG8N+tY13niZuo1I6sOIWb1PJbkR21
VPT3z1I7YEQXjF3y2gzD16g11ulsHtG3nHf5UzrrW1MFfX9kHkaSg3+bgGNWK2hQy7MTTcuxbao7
FkX7shxRUGlcuVH8UlUSJ59r1GMXZ2mQMyD9z3lYVr58TzGNe6hqP0DZHm2VYN+L2VNvVF45zXuV
9D+kaTyq8irMnn6XGSSVzflOH4NF6QL0tjzXSxTmagulemhNKrlPqmRHNXkzlZKrJGjuVuo9elcc
ySx9tWDPsRo/g2PiOytkX7NyL0G3IwqCjm6hbEtS3xoo1Poww2vX0ZUNYpNZbgPwPPs9Y05hKz8X
jOvkcufMUnlUhvoqYbHuZBm2YVbZ7GiNhRSdEUaj6vWGflWmhSer0XVjygxtlbEDEsejBQnqIf2W
DtlrUqvOoCRXGi13takFWp96Us7Cul78xBo2Sb9c5aN+pbe9q7cvVUcfQBixGTV5Ow3tlSTldxJy
tmR61PTZjQz7MOXFPlbwMJORFNeHo95mhwFtYLoZOVFie0yRwojmV1Ru/Hj4ueDDKUjIQrgBldDc
2sRS4yD2cq2scrLyhS56KOvjc1VU13o07peiOSyVuTELcp1XpivNjyzJ36z6pjESP7YMgOHPkqh7
a0a/ryQfrCx7bFMawG8eKIZK6oZuSVOFCjZ5yqRNJ+cbMtfgkO+j21wHinf1jW3RW8LuNdC/kFre
qHLx0Hdt0DcjjhHWYUNrs2Rt6aBUtqnJTWRLzEnN7kqRDx0bQswSOPGYO5GFmaPI8GjbuI2O/6LZ
9FFvIb42J14aa7uuKrb5RL411NrYU7tP6BBmpA9z+YEkKYYsWi+OHyazDmw672wlQS0I4i3kQWtb
l405Rrgmj6amByGbIOvnrZTHLlFaCdCVeXFCnFj5bsQ69G10Z8J8NKZGPNNuPPTmOinSEmXLAjpn
W7Pt/Vwxv1vKELBu2PUUQ/F4dlJCNkOL/23Bgnh6GKcstFjpYW7RNVrJBSuUpxnwGWXy+87a1VGF
hgrabMqodTpUZB2l+xUnrat0EM/N6Q1t8DvH6saK6m2LgxSP+i5fdChmse3SpTepPeFg2Bg81Z28
gAOqycG2qyNp+1DG31jyt0zH4IShb+V6PmCcFMOcBmTe+jpANvS+Rk1mZsuhVIxwrmucldoZpMhV
cnrUu8aRhkPW0RtiLj/VXN3qeRQWeuzKs+HlWeZ1jIEIZmhCG3UJgjZrdLi+VqRGntOAhteLFlcb
NOeEbVPv2kVypEjfpensKtF8GG3qtlYBrlK4pXocoBzeUyOwjH6zJPjJw/pUSW4WYkNasA0j66kv
NMsx8H+RRhSOooi5lCglPOe+NbOwk96UOfIqq4nRI4Dsilzjvoj3SYwyLVnuJ/AjToW1xdEA73bi
QgPMsRLrVw2WLFIWgWzHr9NkuI1E3F6Gzh6GHPxc76/yZXjAmw6gUAX4Vtcd01w5y0JIhrp5B1I7
Y0T30Wul9/uZoAEsomDL6Rxi07C3NV9XMPUTFa+l/jri91vGfJuYNFB1A1rPrSk73dBj7yLH1tEe
N3cOAzfzoL/QTHGMEt8QxO63Udc5cmaBRgm9QLnilDbimGH4ZeWav1jRQy031z1r/YHmqqspx9i0
XZBJH+senC5td4ToLTQZDQ/jAE4P4YlOVcOm+VHq+LNJ+cPoK3/U0cPeDM+mPfhGZNzmENgEB9eV
Pv+qNXMPLqFNmZn7qCfPjGgHiagFXBesdmN6NSY2mkD0wChNLzfsQC+rQFu+kcw+6gPKRp35Te5b
x0TTaQ2vHur6MMoPC0aIMK19bxhRcPmiPXefm9C1BCH+ylxpcm+Fws6qYrHgk233MGC7UuVGT1/i
XBA2nAsz0QgKoj2VWCb+4/N9LrfaEPcqyrV2g9xH+0OWgqi8NZp9IawinDOFOrZlEtDuo+OQW5Ey
LYymWou2SrxEJ+osNYBDe06qvZAZ7Vy0dWqKi1LGepJreTVVNNcrO328vfxxzsaTmLw0wYSvGQQ1
4c/bRi0lMdO0RpDSNpulzMOm6L5Jdb+jwzc5Xvy5eksXNcgLlIjLGM98I5AamzpzzwRx+9mlqio6
YgnGTTHP8fmX1BkItsD9tQ7vx4iOnrSZOpcXe+5lYJ1Y4N5ajAIWVKS9vcUK09bV+p8MKqLzN62/
pmUjeGmddZITY+u/n8SXmV0XdrsOlJfgG0mkvdy/anPuWBAwSzPRpPe5vUPO3NRs9IxrOt9QZ2Lg
j4Ijem1eGr4PlG3ktnm6vHnnq4422npB2AL6Or7LrGuNIdEmvHG6dpGdFMoqZjYSx1IQXCyl26hk
1/XVvrRbVx7Hg1KOf9Nfil7PVYcPsoZoJPi8pUmsd3a8st4s3W0GxVfDYclxJi+XF3qWfuHUDHfm
OinFtbPSPKxFCDywVL8+DNsJJEz0aKEWwXaDL4XdTXs7btujKK9+zklPrXPHoCBTFKkrXLLhXsZY
SpTc1B1zOvrYGZD5e7y82PV4f0k/QO4VTdurxh+Pmn2aUwlkXWhg3kZhH04bDfkiGojSreuPvmCG
fx83qORmdoLkDSuDer5rlU03CkZuzx6Bj5XwD+MlGyDYNAD/E5QeQEMYNlrzFwhlnJjgnr5MG8Ab
NODT2M1BR42iYALXO9vVfWqB8/C2VnI1UeB6/a78oT8VHnUxI4pRza20azFQo9zEwpEk0bfh3D2f
klrSZjyEdfmoZdc0P5iz4Nucw8LTZXE+PU9NYqoVvKxW8dizvSWNHGv4rfe7kTIB7gr3kEd5A2Pq
BkP+QA+1gO5oqP9scaGAAXxla7NulNqZb0V5vPObiIYC8CuDxoBv/tC1BvnQAkan/FEfbHRu/aq0
UXB/nXNxE6VoHFe0bkFD/DP+sVqjWapgG+fyKpKCSZT+FP19budiKcoxugt8bfKb0d7U6d+kyRCa
ofCMrMgaP3ELoD3LpAwlJCt9pCle9Nr9oH+ThgfJgsqh9NQot6OIiOvclzmxyU/948xCBEVFMUSZ
8TrPngq7hsB1513GUZEVLq+vTlOfWgo6L9CLakxPevstskW0UOew+nQlHPxERaUU6HVdS1brAALb
/N8Ku2eT4KZCQHcKFlkD08+fvxIpVDKgXLUW4Ue/ucOLPhzc7GrVWig9qLzeXd66c+BgwptXOhcL
ER5nrixbM5l7mJNZ4ebSXWzsx/66G++1eBFhw7pF/D10aovz8G7UwPOzcmwa16MPuqQdiFZDxY3f
C/1/U+s5ffhwPpFCjTEelwHtsEuJTCndDuogANazJ/bkbcW5hDGUVdyto3Yx8n5qggRHO4eXP8/Z
FpzTqJnL3yuZauhMRrcZGJG3eoipoZVyBFJ7R2Rl3TFQf6bbxUWDBnTp5CuQUAhQ49zRQuceZtQJ
Zgm/EKkb5TDNmoGjNchXOehq5fx735nO5VWe20jQqgCWiIxAiO8zMuXCqJUK0fokHfNycXrTElg4
W3HGsBLQDz174LnhHgQmKZulWQM77OHdKgDGdhVmGTKnDcWdYGcrEqfWuK9mT000TRTWslq7GaU6
mDX5W9alW6kr7mKzcYs4+W7GYKopl+DyXgpXysE8AZe3Tdt1Nu0I4gmnThy2MW4jNL3VoXQjunrP
4tXJUvmGlyqhtCA1zDX+FKwCr7GPnKjuLSBPYLfjRiSAc95X/vmQfA231gspyRNEmjKuyRntfQ+X
9++sw384Ct+o0nbpiJ5YrCdbnut2QD4Kx1qk0C5aBBdppoZUjNoAJCTLDdGP1iKAjfOJhZNVrD/g
5P07tXMXLTMccHhrfgzb5oiMJYpiSjh6skevE18o3rGCNw/uFhryQKNtqDZGTz5bTGisDkqMJUlS
HaaS7eEdu5VUUEUWnVfjtWhE/c1IhyPYvkPaI1vZjNQrWL4by/SZxSTzIyR8BOf+/EZ//Cruyikr
iTYqVTDrZsthno2eFZf+ZYc5W2k6XTkHLSqb9L7oUWnKZOXYD8NWSrKb3CqeU9ncdn2CgkhdXjdJ
XvrWgtYG22BPZLDu5rqC7KY+Fr6hln6ZDptYMd0xxSSPTEIk+l9UKl3HMt0Yc7uRlHwz1x3KDyYK
QxCNY/Jxbg1MoM6DYNP+AF8fu8bBV6PEdVlO2LWsw0iCZXjt5C9t44zRHmlRq/IVJOkr/S/4+U/3
kQOu2Yy6schgNZ8fDf1Y1ig2/bz8rdZP8cVJod6mQhcEs7t831EpqwvoQnC4maX9mizFn4psnyuV
n3TaW9otL5fNfcESRNqKomAo2jYNovOTF8mMh9cQxxq01dJND64SYo8OMybBHf3Fyd/NGKqKViqC
kie3cUPT6SZJVUi5tVqYMC2Q60xg4uu77rMNPoegyEVuJyAFXGWBvOKmc7R9tIWE4Xu7Zo6WTXkj
6rUTLIvPKehVVCgNEpaebDxE0Q8UDy5/nS+IxS1J/YxY8ATaMAn0+6lRO+OoO2NLnT66xoCB4ECd
94N/PhBfVCcVQ+Ewl/CBlO9QiHD0/JAosSi8Fq1n3c8TzI+XuiRlTlYxxCVApzaIXEzJiY/yzxX6
15738dXaUupd3savEQC3jxzyK4wWYzfA7jpPPIYx0MGdbudg1XwsfhVhIwrmRNvJgXozGEVDugbC
dxUIFRLzsaPdNSKpQvDZ3pOqn+CCWxmH7JVBI8Ve8N0aDBKs/F2rIh0IaNEaSVz0JUHHsAxXXfnB
77fNPbJE7rjR70SPAOEOc3g8oJ8rNW38jtZbv2zuL6/ojLppkQgdwtybRX1KopPHAQpYw1MMjEGI
K1JjNyWhIeUiZxWY0DkWZJMUtJnojPryxrwt0MsCQkUaFq/F7xbdM37mpJ6QPuoL+n/+nDzrljnP
4EbJIhXdXvGTHao+Dkjm1WC9TCF/jbGUXe4NIfowBEAj8FedAxpGrdqMoRfjYdBwG6GmrkZQh5mK
reAgfuES5dbHRZVVVclNDqUfzyinTWqkbpuywDBY51rzsMcQ6tYeNC+x8mMks81l46I1cuDD2qYv
pxp7W89XUo3ustSpRSp8AoDjcxVKGqVtl+EY9HmGxhc/ye9rTDSWIucU+QmHL6akltbUw/11hQVD
BuHy3A6kZDvoo6MUg6C1UnS16hzKMN3stLnE1jGv2pJND1ILXK6e5TMDbE4ry7kZO6Ij/nUGhXMW
DlMKSV3sxc6xSAiezHfMa7ea17hJoG5z6ky+BbFq2amEHfSij8hhS4vOKwC4BSxrkyCqJYc19TGV
J59SkXCWwCf58aEsSdDVQPEdh/J2mO/6wS0GWXBHrNt04YowuDRTo2tZk0ExxJNm5ivabwgApRSc
Gmht6VTMbYqoEQW4aXBYUveppPQ69CBZ863Nrufs8fI5/po+ePcLMNvIK8XzlzKfkhTFghw4lHNv
7XDaLpsKFB3ogwAhm3UjStJ9fady1jjYoIuVaGqK2IHgZpX9clc+5sdqP7lrN2z/irFaAU6dP9sf
y1t95iRIKud+GjEpAyzOkRJhj41015mqY025U1JTdMutX/+rd3xY45BkmKQW3TsJvtZ/NBOs0pG3
DNFCtlsqkbX121+yxgFJE9VkpWqHECtmjxAk7NWX9dOZwbyhz+qdwFHW2+SSNQ5AUsOi8WTgcVN/
qw7p3SrMEHkjGBqC2dOeoH3sCwyKNpNDDtCR62CHB/xHR9VVvGXDoAwcY4w92akCTD6PHP/9buDF
/uwl8tiD+KJaIwV2yPJvsu5SUcfM+mv/vH3Qt/hsQp9pYsT1+rrZrXiPHB0AV930An8XrYTDC5XO
0pDriJWNeHLHhP1Kzd9yIQyVz8Pgx4ZxoQfTqZkpBM6wyJIHvsp91tSBEmVbe0zcNqvCqdbuL/uD
yCQHHYnF5kXCfJFHuueFaL+Gsb3WVbDqGYnusVn1Yhb9y83kwKOL1aIcexznSTvESe/mht/FIkL/
8wj/sZUcZqh6MfV0RKBWQtyEFGikMjpBpHjWKVb+VAx7WTp6Vj773tBkQ9ykpYZ5G7B3LAdVB3XZ
+Ddn6MQI931kqTcJa9eIsNtU7CrpgkgTzA2J1sF9D3tU7bKoTBW8c49p+yiVqdONvy672VcSiPWK
OlkH9z36saiMrMFLZZUDk4JiOx3g5s/D3n6IQa4H8SQf7fiKEydO8njZ9llXODHNATpyBCS3NAp/
q66LKYNw0u1lA+dv+xML6yE7uQ5ZVSfSKMPCWm3EIB5kfUrovpKQoSwiGsQTLYcD8KmYqJWqOd4/
Gvpqo3JrpsmTYEFnUeFjQXzBOcqYmiwT4rHioNzPbrsdj+A7Cau9PDq1v7jo5DxKXrMZjqIum/Ov
9BPTHKJrRq0TKsNRKqK4eTRuO7SMOSye7o1J8WuCdvdJm6Hem4aNrd2hl8GP+vpBittAsAlnA4GT
X8KBfg4d7TpT/vNVdbcCfTa5WqDrUO3AVyKwtvr/l4vsxBgHJrS14jpFscsrpB8kQZ4/eSiK54z2
/uVVfR15/nwQLQ5QbKomrVTgxbJ2hlkBO8Sb7mk5oPvfR1fBeg4nd7nqPc1dHul19qt1McEl+BHn
H2snqzU+H5hpLqSijwGd8q2Kmw3jRkmge9mPwU/dNWplrliWXbTD67+fHNIMkwZSZeFyBSXANm9+
WA0aohljwbT0guFVwRG1OMQZSxsbPGF5SfZitttoerv8EdftueQsHN5Yy1xWdQFnqZf7jtmYCnvp
bcm5bORsjH/yjTic0TtsWA5KVs+sn3Lbb3uM+sgPZhfGdeJeNvW1VPLZKXmOZ1mFbIFt1zj06J2J
E8mdUvuqxUjKXLKHpGFezbRN3xoPKBIJvpUIcGwOcEAOoXXxev2trwsrKAL0/O+10MQkerYr3Onl
8loFvmFzqNJmORSwwP3pgbIqBKfUFlwR3mUTAvewOSyxFapodVcayJRRd7atvdyloZIPglZCkRkO
ScjQNXM1djomwtGwv+uSu6wW9IYoq5Nd8HS+HhrH0BHV8m7Nr3Q/VL8J2719sO7Mh8EdPdXLg/Y2
9cBgsplvy7/JN374v83hRdSmmFAuB91DQzDrb8z5akz/XeRlczhRjpo94AaHCQw7mqZv2hsJjRuX
vUEUndgcWsxZPSggwtKQ957fo5PhVd72EP5buzGtnwJrIq/gYINJEYScGxmPB5AJKx4EDru9edNj
gMrJNm2IA5U5kub8VZHw42vx/LZRB44dtBIBcuNQWd4a+mJEvy8vTXByCQcUWVKgS6NCPCANE1Tc
VPTfM0G0L/pWhEMHS+qaCH3j6+4Zb1DN3WhX47fV00HC7Crbywv62iX+GXb5ZnSzbtu+mw0VYd7o
a54NMtk1DpBfGPSBV2EXxZ3urFDzqyNTArq5bF5wtnnZzRlKVqWEZjrPwvRPf9Mjq1g1r7K0I8lV
Sja5FfuXDQpck6z/fhIBMJlSabR63aNmoKGzH/QpUiqSWhatioONWkZmVsH0r2cS7GX3vVJ3un0r
mbclJNBl3xyf/t2iOAyxF0NCzMzwClWuLfshq54tU4DCon3jAESvrbZgo6J7LUa4xggknArZTo2o
N1RkhkMOVW11jB8iMzWXv6fsrrR1iEDlAjRct//PF4rJ56TGbm4z6E2p3mIM/mjvJZaF0rLp7YfL
n0Vwc0Fy9bOzEZkmdazg5oI8B3UMxBX2Nt1iVgfc6gzFTtMxA3rdvXabW9Fb4nw++B8wRLv1Z9tx
a/RamSO9HT2CAri86kPq6i/kh32/JoTHfRuKJj4uY6MpcyFHR1JjrHSkW/T8bYGg1vDr8nZe9g2w
cH5eUdLTocXQI14tWn4Lvqtfeha5qiTinRI8TEC4+NmOjNZkmTaRjgYNyxm28oRSjumtl+W8Xfm1
MVH5Imr+E+0dhxgxMdhYyhX6g4resRZ2l+Tx3eXtuwxKpsyBxFxRoFIEh1hz2somD41w5fUXeYHo
cHFAIRtJI8s2fL42Kj+XlSsZ805OW2c/1BETjZfX9JX67NPtBT6nz99q0dXGigiSsmvW5f3muq2e
k8BGR+rL5E4+c9nReIGOwGW7gs/1/pY5uUUsCfPa3RoGtBht7m6K/uXy3xfEAOb7ENuJgYEk4HUy
M8MzmFttdZClyi/F3vjebAs/DkTlYMHJev81J9aI0lh20uWGN+TXk3YtJZtWtCKRCQ4cVGSr5iWt
kD0n5ZVmpv4wz2GviG5e0eF9h8WTpWiMRkTv8bTq/O7JCFKfusTNAgmBjPy2VoCjO0XwsVaPvnCd
vP+kE5PQlTcnbUQuO1F+mdKzZT+zNiyl71a2nUAKIfAMwfl6PxGn1iSTmTZGaBDJF1vZL7wMKt7N
Y+72oBizg8xHuRSdMwKrojVy4NEmaWqPCrBXg/4KakaOskGuyLMPiumZ6P6ewnEPwrsjlLGN7WXb
orPGAYpep1SOMxxxeYruINfjl5MkeIOJVsehCDEqanczTlulHhrFciK6zzrVMUfF0yqPRT8vr0hw
FvhG7zan1Mqgh+21ho9ZZi9JdwoR1TDXL3LBK/nu7lZj6HWKceBGZFHqDdoOnYpuC+NhUBuRT6oC
W+u/n/gko+VERoKrpYOca+Wlt5Jfb5IfJrR5iMdEoC/aPg5K2JxTFq852V46aJLLWkheZCIgERwz
np2QWoMJokW8Je2+dNoYSe/YLZQjE+GiCOn5ceRyztGJ08K97SM0RNwG/LoMXVQGXlz5tehyFm0d
F2a0JQXjYo/LWS1BZ6/WW218JeI+HJE/cGhBMn1JLagreRJ6cFb602lTvIIufWtCM+n/PVfzOQRQ
OXwYcsuazBw53UQvArBX+VAG9/WGBpcPrfBDcSCxtoTanYVHluEoaB1EmcrPw3j7Hk1vRApx6x+7
cHr5JmG1WmQ9HpChB+PMDiI9x3wrhdlO1MPxh0XZBLM82spYwH0pU4mUQcvQNSKHs7t+qWUfPeiO
FVZ+9SgKcs9734cx7kuxAcE7fgbahIuNMh1yaUezB8FXWg//1437sMF9JchYlirUpXUEhEqQo3cj
8Yw75vSeFOpwPhGZ6HmY+K850It/Rr4Yr2C0rKNhHBpxjkQMr8OMXCkn921BRXmh87fUhy3uNSnV
Uz73CRy98bU3tu1CDCCH8ZEeiZ9ulSv2tI7/2aWjPQwiyBX4CeSqPq9TrYba6vDIRNTRI84Gb/+O
XA0uZpE99Vl044s2lQP4zFA7dLbhAdYUmzl6y4rGnfVDg7r3ZWc5H1l8bOj67yfXVtVOS4U5deSC
RuT7l6hxZEnIcn/Z6SG08dnIQAojVXTcw3IPZrOdTq6L7O3yOkQm1v08WUeaQySnanCIlYY8jsp4
PYM2XZ4X/7KZ85j0sV0cVszg1KirCWbAMuVAG6CeDih5Ixl0NSyowWZuPhP3sknRyjjEAOMQq+QK
Lp/SX7l9GEBQIyuCZYm8gEOMJsOgcMtMpJzIVQq41QWZsz+0Pfyzb/xjUa1HmpZrEU0P7R372f1Y
O/uJn4GFKSQhDfJrcjOEtUteRK2pgqXxr8ikzKLGmJCHzFm/bdM+aPI+vPyF/vDg+lgdhwyxzkAc
2OKm6nyzdTA47mfXEfo5dG/wW9NZheS0F1mAhQK/eK/nnXi8aklkiGR8M1nCXV+Cg3MeHhmxt5cX
JwAi/jE5oneonVKsrbLeJvWxbcEwN8agqdtctiM4WfwLsgHbGelsRLQKTUNwBsaOlef39kSJo8xk
2yXJIWvJmybVf9V0q358PQ46FvTS132Bp4ieP6cxmqMDMKwleGOlB7UWqaSIbhF+dHieCoPJ4PTy
LLDDHvow8aIH5U6+771kk18PowA9/pAd+lgdBx9UV1kXR7i1Rjd5iI5aYKwCfSDmw8ikN7lSqG4a
5pSJI6I3FTkOhynUoHFSL4h05uQ2Hm2nsB6iHL3Mg6jtV3AQ+KekHWtJlEqo60Wq6Q1tcmUx3M+5
cAr2fET/z07yr8k0NjITkgqqR5ufdRpkmPOzj+jicxX2IyqCeK4cBcHP8LNB/9blwyEAMX6MOOvr
Js4q9AVI8aGfrppGpEMj2kMu3LBVnWoxAZhUum/TQ0VvlvTm8hr+kI3/2D8u1CA6OFWYhBdRgmmO
tzWjl3mS22lO8mPyV2L42Pu7UsqHyXXZJxi5NFIOVeMG/RRm/jJCVNUrmRFSPf9/i22+P8A+DHEY
MkoJhTo8SkN6fVfntybJnV6oqfOHFo0PK1z0URUl+DATe41AiwcIavjsWfu+tiiBSeE1ciVB5f8P
7Sgf9jjsSInR0HGN2xaypRI01JfQyo7V4ivkSa72VuouhUiJRgAb/PjpUo2t1a5TrlBw/C2NY5hW
1Ku0+gE8BILGDREW8y/Mca27VhnunFXaZz6mPu6W6Q7MoBtc2JkvAirB0vgRVMxtm4ysiDg0R0a3
CVgrJxM0RrHqCY6a4DjzxM5WyZJUsUdcMveDF2OwsFVchpa2JcTUvlt68ivx0meBUQE+8nOp1Ein
2rSQxWnRQLRsu/eSkbZK6SLh3AjCBRGaaByagENXnWcdOWA9VAIUjKKt/mL4zZpeWfWYtskvkdiL
0CSHJuogJ0M9pMB4uEsdZEG7nzYruGzkAGxRjzNEkgXLFH1IDlcYeBSXXEH0lUyYTjAVB3VbJ0pf
BJ9ufTb/OWMAsqDPOAlm6jFPEwvZWHAeTbW1i9TKI8ryhBE5jCyU3qIXrsnKzIlqMNROIskG4Unk
kGauS3m2cyDbKss8eQmwbdigwykE1j2KIhPRpvKRSZ5M06xkmmfp6MGZM8eO75hxL9hTwZ3Nz6Sq
sZnX4ONewaXemm4RmLXzPrAzB62DbtJHBXWCWhAo/KHc/g9k81OpUmxSsHBjI4d3+hQamh6DwGD9
SlyEe/6aHrEyRz3qYeWKclsCfOMnUw2robpktWiEs5VrY4k3RvvbMEd/7pjgZlr98YK/6ly4UmcQ
p5wsXExNGcrls2RZLqF3agQxtk4YQQtwTeeQpqQLRNfjGJVBFjLJK9Tn2vRnDN5P+S5THhsFuXfb
Q+eEnYlGvla3v7RODnHkPEuLRcKO5l2gsCvdfLDVYEgVp5ZvM032/6XLcmhTjf1oZH3/vzWMxK2u
VynvtUVjlfJWn4mn3l22KPqOHO5EVQmSkhgX8IiiWRtT8MI/Vk3q6OjM6ATvZZF3chBTRlqExxB8
pmoVUN7qDhv7J6sHOfMoanoRvGV5BqpcR6l/aTGVqodrjnKV7VrbDP4ljvETqayuR0nJUHQF4b3p
9CB6L4wJ0ElvL38lUX6DH0ud+pE16oy7lmygeRSUfjyh1xrvx/oHehndKpzvqlAULYnuBH44NUoK
o1kIwiWLtj+zVHotG3kPvujduESPmpq5cgK1GktRrzAW+Vgu0vU0VU+Xly4AcZ7ihSSsS1QZKx8l
yLpYS9DmjeDUCW4jg4OXYkwWTV+78RTdnfE4NiHZoBqCe0G0Dg5IMH++mJIJDNOR5s3malMSUVeh
6HVicOgx2pOlz+qEjr8jCPLBb2G/6JhY2TUH6Ld45GUQlXfPW4SSpKyDV5t8IdGUazNBMgW5lOWe
efJvI8j9yJssBwoUq/gXyZy/uuJOLHJr1JdJN1O7wIwG+NCmxKkmyEOw72r+7bLfnU/bnBjikDEb
1drMC8Qo1G9mZwEpuVt4w0b6pdeOimTRysCWX8tU+GQWbiqHk5NkLiQxF9WbvhUPiod6YuXStw6t
X6CJuhtf/6p2ebJSLhqb26Kx5gJzXGVxD55fx4zDaRAFuGcP2YcRfpALZPJI/04A/86nPlhPnrSN
/lJvOq85DOBeUfwWWg6i1NvZwOHEKFesGsnSlRJFsQDO6YLm0828wVnH4YawCkVdxKLvZq2/5iTX
ITcR5HhzpNiHYIEKXhGAE+xmDMCb50LlwdceLnuoaEf5ECyZtWrM0LPfLqY7Z7Y3VsjbFlZ42cxZ
4DrZQw4d40T7T4RgjvoNJis3xO5eL5sQrYTDRikmQ02V9bEsPcwRNHrifT7pAmcQrYMDjvx/SLuy
5bhxIPlFjOAN4pVXs1tqXZYsyy+MsWXzvm9+/SY0OxYFcxq7nmdFqBpgoVCoysrslRRzO7ruarGX
9zdl9XB5Eft39GajuIDR6sA+dyk+f+clD6bTHEa7TIH4suzQLtzlebDnW1E0FC2KCxVESdduHaAG
Olih05v1sUoaX7Au5ke/pcCbdXHhYVakkawxsPm9u/xEJSoY7dzOjvTAnvkRZl4u2xM4Az+BZRUm
+PbQfQX5c2XLJaaTvvaFqO7E9uXCmvhRq7ROss7SkFU0PydP9oyr2CUP/TfisWkeqMCArghkcucp
EJGSCz4YP3Q15aGxEkiRu73sd+Pj8med3vevxY9chXqodtGI52cOLbr6k6660nD8b1+IiwiWHk9S
PiLNgEJ1nNxCIEERzcKxw3jp+3ARQU3McVATYLmkNXai6pASzVOsuzgKLi/lDdh0yRAXFfQqUY00
x1ryPLuqoKOi1sNnpYswXZytRzXSjoWafKpkDco/yfxcVhCwikc3mUcXRI13eZjqeAqun9teCXRz
PmRr+TBH49EcoLBdpUdSKU/9Cvafwvx8+aeLtogLN3rUSk3S4EOnIBSCjk+bOGHngEn/P55HLsRE
DZSlzQIXdzVodtdN0PsoHBW4iMvLEeVbvMBboWN/jRpHkhFyAydI3wilc1v2Na/zGcaDaYOLLm3B
eeSntay6myJIr6ISNWMMJ7xeWkGhRBDO+FktFIGreizwElWs3K5k4MIiRzidKDLCZR7pbKVVteIC
laufody5GdLVZhXc0vsUU++hhR/SKsMWemwxqq/yKQmU5/jWeqm/kacFGQ7EAJ61uxhjfJDIElWa
mSdfOKP8eBYphjQE7NfAJXczR9dy8ZBbn6bUHzAIfNkJRd7AhR2wDRhaJMHX4z4Y9a9GKhr6EX0o
LtygKTAvSYnDs45ONd53q6/KT5fXsF+A1AxLl4FDtmS+C5Caa0biBDkBqLHReAhfqFegAgKEthve
zZFtHEB679E7GUypTiW6vveLBhvz3O0wW7QpJlYwN+wRIO3OWQPJ023wR3rxSeQau/e4rqLEYGp4
g/IaCMOoQAFeB+fntJpBYxBowLXmKUxKxxx7n2SgoepUEZSGnabf/PHdKP+UMStzDtcJ7e7Osw5M
7ZogzXtcIAwPpPFLJEJH7L8rNva4V0wK7EzG0P14V0QBnrsJcDuo1IGfDI8m+kpfROTPu1fLxiAX
TjpNiwqrwNXSTkluk1yF/CMwzpDNeyjz75fddfdEbGyx7HPzaJr6GJJcGrAfFNqMGs2DZIJyZyyc
394NIhs7nFuakVau/YgGvn4IT+D5fCp7G4R1j2Zq0w4FVsaoWrn1uSqPWe1dXuNuWNnYZnuwWSPp
CnVO8XwC7zJUNpMv5I/SpY0BLqw0GLSvshUVLBNydqyYW17rpW6bWi5IBvY7cBtLXNYRdwR6mQXa
7Iwc1sR7ejXO+hE4ceTMBHyppWNogrKxyEO4BKSrxz6JBrRxirQ45FLiG9p4okkvGL/YdxBT0S0M
9UEbgVvZkBnRQsG36ZbybGf1tUoOE/SxywcpE7j8fogEffQ/prgVEdp3yzQgJ2i/jG71oASWO57U
Lxr6wqATF3yy/e17N8Y93xJaWl014NbWUgjbfrMazxxeL/u3YOv4Rls3zmmjsCRKHqtzb4HYiGo+
TUAsnbaeNorKOvvHieKGgyCw8pukipZNaW9FCE+0rL3WMiGUGn6+vKJ94IX+boM7USTToaCLdsVb
AwGkMO53eo4DOTAFzr2/de92OK8rh7qlNcjU3Fa+KccfNfGl+rnQbEkRFaD384LNkjivA/ZnXNeJ
zdhDZNGHHilGFLPDDPGR2SE3PciHe+RvKOpflQfRJIFomZwTLlpiZKuBNlozPKz1SS4fSqT4K1yD
5A+XP53AFA90HdF8bdcWJemk/mEmg5Msz8XyQJVjLCRRZ7/690Tg18fjka36YjZWTt7w6IxhIvNM
JAQEvMegjQGuL/cItMbewBD/f50xBnd6/5hvIWZzpcSmFbcJGz+CBI/dypktGZYtpIkX7SV3Oeul
UnaLFRuuCUkpq/fr7mox2Mv3HlIGgji1Xz/bLIm7ofHQVKdxRN6aJ+AXNNdTUk6+nHR+0X2X1vx6
jAywfZX1Swy+mjSa/bWYv2La+7jqsmFLQyfI8/YD5/vX5W7topMGPdVRFl8gG1xNXWCtuZfLxL/s
r/9ypb7b4UKNFenVkPVoNHSe5mP2CrNrqVs444lJrtT30lHE2yZaGB9zonRaKHvRl92xkr9I2ouW
CMKayAQXa9KhnKrUYu+cafomQbZcNWevGUTiMW/4sEsnkIsrWd517RSiGxRL8amoxlOymG4Rhb7V
ql7MZNzNzC8KGcIkxk0dgsNSij9PXe41Ff0imfmdNQ2fhqI/zNN4LPUSEtHAvVWJu6KJleXDUdMq
cIEktRtT6ipdeh60/mYIDY/EUAa+7AmCTeNhtPOokKliFepKPSuNCVjavTQLZQV2WcXfjxkPotUy
RYZKMaN9Yq94pB7ov/sWhiRFiEzmtxe+DQ+ZpVIMUuocbtZoQIZAZjxuMluRVYcUIhoyQSB+o5rb
REOVxhaVJARic3hqTD8qrzPjuaAMKN/YS9W6qfLl8rcS5CD8ZGbX9kmPaUxWNywh/g0icU0kUCja
Py7+RKtpEIPtn2l0DoXoVGRFADBNSA6gZC2ofIh8jwtCpAsrY+xRlx4s2VEM5YBR2uOKEbLL2yb6
UFzoMfshyQ2AQPCUZROFPRRSWVdT5Hr/kmH/iqn8OCZV1CTWVbRQ02P8qtiN019NfnOtAUVTO4YA
Vy3aOy4ILboa53ID+jFVHo4oVtkzqPIb44/GkN4PLo+V1UILrQOG0FNVoJ5yuw1vaqjBX/5Ab8f/
wqnlIbLDGI+KDi5LF2qSLjRGQRcTXTEupj4gmO6f3BbFviWQ7eUIUQdfhDkRnCseN9uHa0+mGHmN
1WcQcckxW70I7iaRc/AFMgRuEtZ/jxGGBw0CZ+qL+QZ0lAPjtfIub6hoQVxWUxlhoRkqeLTK8HZe
FjvPRUPiAvfT2N83wS9pNAjdwoYbG1Dq6kpvxphu/PrflsHFhySbhmWpQCMv902QDeSKFmNw2cRb
unzJ9bjg0LSSXpQj6B3So+Z3dnaSvN5urhWMoIsChCC2alx+Mg3lMhoVXqxZdtLKc9GHuJVOhqoJ
rvT9rsbm0HKxQQYSVA9zGNJuq79Ao3ZFb6Y7Q3Zab8LUQO4twWw4+VnU1mC//8JW8i9yRZbMIUow
TWIl1femB/G5ll3p6/JVbpqDkiuHpW9FNJ2C2M4DX+XQouM8M9hKhHhRebqkOB2FrI5xlMq7vPiW
JYorcBmRTa5S2YIS21gYI4gKDDoDeWBo7H79ZrlQf/JZBv02cA3pmfogivqiT8tDYGkLVJSWowzM
+AVnDJJV0A6K7kdQ1zKevNWrfMkdRbssiCc8FlZeNNLiWYvLpo9AvLz6VGoF3XGRCS6grHKmzNDN
xkWjf2oZZ6cgAAsCls7FEqWe47IeEbDWFI329olIA7pjnwWuwT79pSPARRO5nsY+Z4Io+bE/5qh0
sAZIGcQ3TD9hEN1bojVxASWLctKPDC2m99f9+COvDn0qWJHIBBdKZhww3P4IJRGguolO7S7xjOJB
sG1sWy5sGw9pLWttyOsaha/eJbbuxE51MCKbKcMZFKdK9qE76kzPS2Evi+A0C/yOB7liDzOFxkg9
OvVIyUuYi3Tb9o+sAeIA2TDAiUC0j1elEclFnKdIP2vFJYNtnjAn7GJ5GOvL7OYI3PP/Vb54P+nY
mGaL39zS+iSj5GugcM4oIUDuCyhhDl0U6VD4+VnEp7l/lW6scUc4UpWugE43s8aYVnM3+REdeo9R
T82iiLTrlxtb3HHuSAl5a6YAJKfPTYzXiXzOhkiQl+4G+o0R7jRDhH4lOQXSevTH6xJ6v9qhw1iT
aAZ6fy0mNBQM1cDMJddq01ew+uSTDjhA7zXldVu6YykoK+16ufFugruyaBtN2ZThlW/onjw9FtOf
vEY2/5/z8WysiixJcUEMETAzK3q98mMYCSfu2Vf9LU5szHD+DKqbSo8Zwn70aVBe98fp0DjhixaB
BsnRDovbO3Jvq0HWCVKqfU943z/OtfV0hRK4AsROZcg2LdDlqle7BB5ebU8t3sVj95VqAu8TuQXn
4mtEiNzqKDNB81PRcjzwbuQpERgROQbn4pBYI6i34n1H8nvJ8GdRk3A3sm++GHdFyXMbdUaIa7eo
b5YmxyDbOe1DNAkxsLCKgA6ir8RdVimgVPrAWJDTIyPV74PJ747tQXRe/yXQ/fIG/rqqG1QutB6g
S4Y2ID6IqzBvVRwR4c8i2qp/uT3ebXHBoYrlNUR5DqnXfXlMrpi4mv4qtx4a8U7lT0HS2tE3sfq4
4LvxUxjRnLdTauAFmdOnUuttJcucFSLBWnMkImZpkS0ueLDX/6zOBM/vUrWrJHcK/SEbAi2JbEkX
zdTvV77fPZIfvKgmopIo6v9m6NYBr0/9BByCpi0dDIYt9f+Im3tjkIsdhWWMQy9hK+fwfu7/ivFe
MP9o4n1jg4sVupQ2c9Ti6ZUMD3FxVrWfQp0c0Vdif9/kElHU0CRm/MRS2R/LkNiThqlNQHuiSPXN
TJQ2CUK9wQUOAs5MpZXw9o+7QFb8EjKGyym4nHcKIqzBxYtxLcu4SwHkMfNPSvKY1nez8EUgiEkm
q4xvts2kC1X7Hg829R5HNT0qPp7lmKWqnAKCMgNmqdRj9UU6WMEUiB7k+92td7fgtaPrEWOhFZvN
yfM3LtUU0wHpt/CVybgAPQdEVuRPolF+0Yq5XKNsML5vsZccY9vtoJvDyq3iMThRFDa5sKHWWq/F
NSAaVSrfRMN07or4LFnmU5RltpbN0E+MPUIg7jbfFWMpQG4ILk6TS0UkkOMYoY7m8lKt11ZV2bG0
Hi+7p+AImFzgMFoglPQE2Y65GF6Z3xeZ6kMZTUq//Tc7XPAo0mGOwgoRUSIogA0v1YSh5ftSSCy5
F3qR5EKwiCmaA0nB3WUWUWMikQohJAaRIIajb6On6kA8PIEYmjP2hmdR23EPP/rBJueNUoPTR6eU
pYzgS3IwlhmUfnEOoS9kJ3esMi8d1Yf0hygi75yCD3Y57xxlFKT0smTNgPdTgBby4fK32wlhH8xw
bmia1tLWYYTlGR46UDqEt0Qwih03/GCCc8OKKOhPJg3OszHZVPvSRYfE/CqZIjIakR3ODYeZRqEE
p3eJeh3OL53+vZMeqWiOYOfcflgNd41lIPIv1DQGnY/lFtqnuft6+YOI/j93b62LVFm0lgDMAF/K
CNI2wCQuWxDtE/O8zY2SZ9FiSSa+R5xc99LZGonfqsdBSwRvHsFK+Cx3XosqNakGkczpJi+DdaoE
C9kT4Nh+C7720hsYSqlAlI4zoqLoo1yNz0zkpoAoevO991jjzPrC4GnUTSfHfLq8j+xLcI9JWDdk
oiuWoUPI8OM+9nMHgJ+MfRyrl5HcTuC0kfVXHQItq+TlIh6k/d38ZY1HCElRHCvyvCpu25xl6T7R
BZfFXq1nu5y363LjFquZq0neE8Wd7s1DFiT3+t3slPZ0jYlRX/gs2Y8778vhwmqaa7pFTCwn+gmB
PBWDv5k3P5Mb0M9PfvQKBl8/uhWRte+koB+WyMXUqdIXXS5NaGnLq9v0FOpOk2Pk2WluY7sAaOey
g4g+Gfv7Zkd1FGaypenwdu0f6Hq/iNKzvTkgrMcyFFkxqGrwQmlGVCVtpQxseK89Ak3kD56JBvX6
jKw6aewc7B3JcbpWA+n1Sj1Tt3ZWL/eko4jiZn+h77+Di1mTorZ5pxqK2+dPTfygD4La+14e+mGh
3FHTYyXDqHvOeF7AinyY/fDAKPCoY17PTodmm1iSQ2STH+kLh5YmCqnBbXYdHhg1Y3sVHq1H/VN+
8790KMh8iaDOtn8sfu0kP+I3d2NpZT1wLtKQfu3VEDWi5bOphYLIKfhg/ECfqhtVAu5CoDRocYKc
cRDHoXvZ+XdXQhQKxLCmyVRnf984v5lPyjxH8E2zk7/Qml6FKpjuZFURVA53zzSxLMWSLZmY/I4N
bWUtY5uBWrUmdtz2pzVCOU1bb9JUPZtj9PnysnYvz405Lm6VfVwqVaorrr7eStpxTJ9L81oSEbjs
b977orhAlRXlQqQVV0tufSupn1evS/Z4eSG7LrBZCPv75vsUSh/GzQQMb2heDfqNNAreN6IlcN9/
jMNybmosgQW/FmqZ+XGkPy6vYf9BAI5oA2BJHQh4Li7UfT1HQAcr7nJgig4osbvqUb8DwZzD9NmG
K5G37X5+yzCpLKuWrr+9Fja7ttRJr2aE5U5q78naQQpRVyC5WyQiINXe81Q3Nqb4oLrEgxxVivJW
JFzBbRWd6oAxW6ErLLj7d31hY4rbxiiZZmMmyKOW5WtoHtGiE3wndip+S5XeDfAgwSEkuRbriKX6
IbtR3OI+OdOvrGsl2+m96BvtewXuQ1MBrQseitzpMcvRWLt+Qug56yfq426XvAw3h7+CL3J5bp+o
K5Kl3Bt30tkd/I9N7jhFEGLroxThbvTlxZ5uGsCpyYpcZv6peHIgp44IeLkb+KhBKaE6pcYbJmrj
inrYGfUM0JvbN/fayKoVoz2Evjxd93/SmcPq3m1xUW9pRjqvoaW4lj5+aqToWQFNtlm2xyqLXgHK
tTPzc7/WjxOpQexQCPKo/dR0Y577oKRdB1OZceo6b3YZXUvsmq5+y9qQkS9a7G5avzHGfUlgMyLg
ZwHLlJRXSwW5aPWkhd6k9Y6SniZyf/loiKxxYdKUZ2OoNGTdrfqjrAD5q3s7rRa7jmwt1Ox6ED2a
9oZEPnxLFuI2fpMnvTK1Iy7MNyjtleV+X3zIjQg7D+yX/3bmN/vIPZRzrR1aTcVHU5vXdHrNusdq
+nx580QmuBBZ61EeWwwo1JhXNFt9qTqs4+D+NyN8cMx7pS4MDVXX1i1oayvKoQ1nQUImcnEeJ5mB
sLpRS5yw9Ei/1P4czPcmilqGU3xi4y2Xl7Qb798/DQ+XrOPOkpXChERG3h37cHDlSTgYsRvyIVSi
aVTVkGdw2wZJtjQuGqq8zdyhxnrQj/KxcxnIqD6YnWD/9lf0yxo/Ed9M+jxj9AEhPxydYsqcXgRB
3/M1wCstk1q4VfDY+nhs1qxbqNLDQqaA6vJkdadpFMS5vUVsTXDuHEVlMyg5nqfJoPkYRniezeXT
5S+/ezdubXCfRQlzMrOhFdd8orfEn54iz3TJPQTSMGCd+ekPka8J9o3vX6DqYzaARwLOoT/E7WmM
0aKLXy6vSmSDqws3cwm++Ri10lWJ7G56qcFLPuuirdvz6M3Wmezvm8A5TVHUqiEqwcbt5KkQlwXj
2qH6P45K7fVtkdFiQNywiKLD4T5aS/SJ6lCeYikTDYob81DegaxDs8tg+qKd3rLbADQmAuKH3Ti0
NcvdDmNdqkOGeVmo54SH2kePKWATPWCKtsVcfW+4P/6O2FrjDhUoTMoeZHkocht4HDZ9fKdJxTGb
xms5jK+6AXzYZp5gtCTztWG40pTSCfsWHArL58VoT1akfG36LoiGIair7FrLkiBRW4C8ksLuWwjv
UrCn9iZUAQr5uRoXr59lu4MIu9XnfiwjayLpciowHTaUqZsNX+kYH/SuPPRdeT3R6IdV541LR7O0
ibEeOqW9ihKM52VdIqrK/svOU1ZN1A2V8kQVIZELucBbGjvP5HfmAGCbA+NrqzGfLCI8YMf8941/
N8ZC0caXwyqZm2aBmlUZ31XZqZkee3rXJE+TdKsag121gsOzl6xCYvLX4jhvzi2NtqmBB4C0zHYr
uSRSbLqeG9nVhz9ICramOA/O43TR+wq1jby8NWfHSM95ElyON/8SRd+Xw/ltZTX1NNVoAjDVtiJI
vAzVNjRjVb8/dFeph1as4GCKPhh3N5iVZXVhh5OipGoQFpOfZTIyK1AJWp1lz1X1nGDJElBggpt1
92Wz3U/uxjD6OomLMGGvqeR5crrP8jk8Gqs9fJH9yi1uRR2pfYOKphDMSUNEg286T7mqyBiE+efh
2znDjzroIYHGlF6GZxEbGdu5346CYqJMhQERSnjm+Cic2oWyDLxOv2bNkxpl0DL6ChRJX+s2ZGUv
u87uHa+aVFUQ1XWLH+No6ApR4xZpRDqqvtbUf0n6Kugg7d6GGxPc2W6wpVMaoXBASbAmL+FykyZC
VSvROrgDrUdWEhoDPtJw0u9xHTrZFRvLwwhW7MgumNSFFGtvo3e/fajNuriDXcUmhB8nrGs6jS54
iUp3vkoeaj/2o6cORy8Hk8n0nTG8MSY0LbUj4aDPniAR7uL3z8cd/FIt8tSw8BvG7zN4TbpDcaiv
isN6UO9qT79l5ZklII+JbItGcoSmuQigJbUatjPe+y21eww5Abr/IzuFmIQcXAJcKWtFa07vJK7o
hIi+NRcBpqkgDejk0avJjkZyq2d/UCrcbKrOQVwmqEhNiYEzkTeLI6+OZUDdpvn/zwdsvxyPHeih
RwTdctb7GabXSGpv20gRPKsEB48nMi+iLtRTSJm77dDYBMS/OsqeIkC94GP8PsBhpE3KCk0Q6LnR
896flEawjv3r7d3L+XGNlAxtXHcYismPq9uBusd6YbJb2r1ly9fpabAb0SuBnd0LZ5vvFlTRPGlR
hGwXnOm2MZ6KufY0A3S5D5fD736WtVkaF0T6SlmgGQpfJp8Un/proD+aILtkfAf1WXRwRA7BRQvg
fQFo13FkMV8xarcpRvVEbeH923KzIC4sZAlU2GTKnA7yGe3LGsh3GEx5I2Vh3FWSf3kDRR+KiwXt
QKVe6rF/c3WezKtezp1EvpFiQVdn18sBS5UpmFKQCXA7Ny4FnQq2KisL+u5OF5Xd3irOvzncxgC3
bWDfgnA8A6WMfg0nV/HAigKoxnhQxYXiSfogobe4oGIM0rEXkbfve+HGOreLeh2OYBuD9clhmtCl
C1iuG0IPpPTAFHS8/MneNE0urJXvZGZmTSs9WpBzFOSeaup9vYZHmg6nhhiv8vQyhvHTXDYT3szN
mShmUA7zXyQ03WrVPT0lXqJZz3m+BlMX+22ngUq6pu6g4Cfnwym1Eq9pSsse2tZrY5B7tWrjg7TK
CcPMo3XljLP8mGfWUSa9LeWN4Gmx65Hve8k3AIvKUNIkRrVfCu+n8d6ovueMpb98uryLAo/kW6a5
QfTRtBATs7nz1nz1kjj3LpvYDReblWgfH2XoK2KMo4fTj70Xz6E9SJq9hvPhshV2dC55A1vo5uk3
zEaXGCkARtJ8E5p21xtOln1N6XUlxNPv9rDMzYrYije2ppj2dRvj0u19C0PLzaF+Vj+xcvMStMKG
2e4XMhXVUvB+Rgud274KgUktZ6ADGRqi9MtP9XPoZ0fFy0+5Q6/Ls6gDs3+MCZCIeB/oeKhwUUqp
ZhlErHg65NfRjeErqAgtd6yQlp/EWdjudyMW66erqqzxXa0uHvGBxhAF1ST+oqiprZhpZetmbA/x
6lvr62U32b9YNvY4P9Hp1CxkmhkeaHHqI9JNR3LkTzk48nsn9kSIoP2IvLHH+QrpmlIv2OdTbhXc
zeMxO7WogkDA1LMeWX5Pn1jHsD2was6nP5Fz1s2NeS4xkHMM5FI9YsJQ3V+6w3pMmSMPQPUXftzY
ogLMrrMCtMAenKjw8d27JsqqJlEmdNGmx2Z0qIjLRvT/uWIlzcoeoGK82tUUd1gdn7JYFQSS3XC1
WQJ33pYc8Ld8gIOs01VpnJf0up7/JGnfmOB8cK2iOjZaDKhGJSY7i/W20AoBtki0UZzbReghx4Qg
HLbhuW8fDCFBANvp3+LtZg2cY6m9uZKJEQToh8mT7Oq+cjLMmkmH5vaPePN0YGB+uRUXkeYavUsz
wyHKuvTYrHLQtNRXlFDwXfYj38YOlz5p4azIa4SKOxsMZaOaY1AHps00eTF4I0hg9kPDxhqXLkGd
ypRKC2BB82weqE2Qtr+9vc+ZM33XHiDhDaSn+qz+/ewXKeYKPIRvzdVmaI5LE4GWQAlyFL96gQfu
JjDvq+O7cYmpKxJJC/TFQuoYSewmyk+anwYh8HcX0rbxDp6nxJJDnYwgFX2bb8tuVEiRKzezA5Zw
PH8Ygj7xRXFOECT4etdA1hkEURhfWdNrOXpeYxNziH+Cld+uiwsT4OBO83KF17OJkeLEJkYg2nwQ
3hGixXCxYq6TJFpjhCNGnmBiFoCRzbAakHYvg/bfZdwJEDm+fBGLjHLxQ++SaVkzxA+zAakICOPU
ZHLLahEdadYk+z1OoZGt4TXJhHE+5mqDWpYokQLXodyyQYfkNAYmOhCmn59EG8n+1QVTfLd2HWPZ
smpMm80SXgTke6Ver9KXaTistZcuT0Ujaq/vH+Ffa+P5zMdJJ31vwgsV8k0GDn1eRBRE+1/p3QJ3
3xpDki4UAnaumhwXJdDUyg5nAThUtG3chZs0CyhEB7wa/xmMYvpg4pEQFrsvfR3uNMVtBOfIWyAq
TdmZGl+Tjlb2eUymgzn5pBMU//bfCNb7znGHSoX8Xx0NwKNMjoy5/9hZrwDfv9bAMiMi3v6Xa+vd
FneW2KNfSs0RLyxw2CYBA2npbv2ZSZ2IC9Yil+DuYn2qSxnzNbgd5ZuhKu06OU2qYPdEjs3dw+CP
1GmTYkGs3FhcV/K3y8HnX3YMUHyq6poB7tqPUUHC9MNSd8gjxy+Dx544qeUniU1QZWdI8ib2Lxvc
X9C7PW5BsZLSsu/wyiHlS462q0E/Xzaw/66x3i1wca43u6WJFVyCQCIo/vSA6WtnfUARcHDwEvZz
R9S6+xcP/2WRh0CA7NSYaYYUMz7+01PH3Cau2wwcP5dXJ9g+vneWVWk5pCNQN71OT+BbPcWZqCHI
vvjv4eF9NVykC2sILhrdDPzYWtpzc5LW3g4jCLWHn9PxD3gTkM++G+NCXixFRT9L8O+/p+BGUO/F
gTjkidycn8bU2yXCFBxyvPSasQwrQeaUASMIh3q1sJO1H8ffF8VFPAq0VSplCLD6ocW7ujgoeA3o
ATle9oX9jtFm87hoByLLDqULTFwnsdO79HZ12fODMmIcE2xPaaB+Su6YqGwiRJjtx773JXJho+3U
VsdgIdDf41+18pTKt60iiBTs1//mhxSlEEBfCSZCuV2MrXhNwEINhnXDj4wbk3wGdUgz/Ly8ibsH
amOF20NMz5pra2EP5WiJ7Eozvym5qLW3e6I2NrjNUhqJ0mxkI39W6rQxcTOATWVJt9v6+yTCTO4D
iyiVCSq5KK7zISIG9yyZDHjfch+ey0dw96L2LEPzsLOhzyD7YIN008YebEuUhe1/sXfLXORA81ZL
tJzR8RnhAxTUPRVKcE7dKQdD7hP38ofb9cDNMvnIocpFm3Z4EzRFZ68mcbroagJM47KV/VbZxgzz
n02FM1TqXNEy9MFVaLZmXnHuoc5+Xx1bBHcJjQP5XiiYvpefgZ8bBU5FA66SByzMZV9oc48rkr1C
6uvVLd3Vzp5M1zomjmUv7nif+Bb4+UTPrL0t3RjmH8JlQROy9sgFhuouNm8X89tkfr28n7smNA3F
VCpraMJwSL5QW9q0j1FTMoGDJfeD/jqRl8sm9ryQGDLGyAkOL1Lyj1+szCOzzCjeAlVxKJL7MLmR
6bdxFFzEuzfK1gzn7OFkjVMYAyLEvhKrJ6YuJMcOrEKSn0XMkLvbtlkT5+xTG6ZgO4FLWGlnqxmA
aoWbi6Hje09EwmZtVKKb4IzhUqe2quRBnZGqq4f6iBkHJ3ST6+Y43IoF9fbuSIKeCq4vFahbvrSu
F6OqzTJgo6PPWAoz3JHNsT+LXqK7Gwd0k6qbgFNijvejMywmnVFWRI6exEcyJLZW3mGoWBCKdoME
2VjhLhEpG2UrnoC2YxwCGCX0rVfpwTq2XnrDnjkSaOpFgOh9/9vY5C6VQVtyyyCYhm9a2zqVfuQR
T3pqGZsa3jqil5VoH7m0vWksovcq8qdZM++mMbMLulwroUj0eDeV3u4k54H9ROu2sPAEVorbRrqL
piBcznPi9v1NQnM7XoKCPHXiRtZeGrCxy1csEqvIUnWC3cZbHNUxHTQl3PBFuSk/G6cKmJ9Fdi6H
qX2LCIR4IxJq8O0eNdEWRZ9w1lpdcTJNCobYFJV8RDbY3zeXl7QkyaJqCOgztevv/bXugQ30Ctfx
DZgFmXid+k2E7tuNvoi8kF3G9BxgcB9NRh2JC0VRcIcst1mU2KP5GMaHqRKRQezWOsnGEBd/y64H
l2yOLxYfV1/2Ojz102+IwVdsOFBxSowMz717+ZvtH3SiqCihKYap8jU0s59aTAeiQMjAGFBTddL2
ebQbzZ5xMbMia9nYifqXwCpbCp8JM7CkjBlpzNrymXBRNmE7qrhqtNv8yOjxzVfIlAAMVp9YIiCw
tvsFN9a4YFYvXSfNbBgrx1w0wsuZgEvMfCGeDpsYJDpYXnn+oyoojLLLB1hMSPF89BuSWqlqJQgw
bRuM1F/o7Vz5l1e2m1dtTHCnIQ3rIikz1uHPAf6QMQ4x5MdobFwQmXljFh3nQhGcwN2waekYKMEM
PxtW/LiqOdVTWY9wyBf11OvnGbwRigA4vHvGNya4czBOhdkbBj7X2p+y+msifE/sb9v7GrgvM0Rd
m8UZAGn6gSmBpO50iLzsEB00aGzptoL2Quv0P0KvEPUW9t5N6Nj+2j3ug2X9SpIlZVOlmMVmyjzK
vRb7k+k1IJu77Bu7ryZCAc0HON8yYfPjl5K6qUO2AijX6JMvKOn54UkLoidaO8rPNx4sV32YAiqo
+O6ucGOVu1bbtJyKgmE+9SwCFOS2Ck/z+Josn1opuLzAXXQt7hk21Qy1TIsniyLNksfRCGAXUzIt
Xd3rzqkbHcBtZg/XgP1cMZFhprhBAObAsPW39Y8wxdufwEWWdTCaNsvY98zsxTFPCC6ozUkO/QtE
JDcQawtEoIPd8wdKXVDZY9RG5btTTV9ra9ECVb8aHm2vTMOLx+Pljd07HhZoDRCaMVQH9OdHx0nn
sKiyCVFFUX6W8cEk84GugaU+oSkbgmz0srXdtG9rjjvuKaaspSXHZ1TPvdsetSB0tRvGbMqUaEX4
xr3YYoGVGBN+hkYpL2SpaGk8qjrYqnvlTq3PpoiTRvD/ec3K1FpiRoaN3rwVzNkXmn4X7Nb+x6F4
YGgqARifO9XdUkvyZOH7j6BOoSXo9eSfkHH3Ig9ZwuIoX9Xv5U0KYPUfToxbQGb+Y5s726NRlKFa
I24WKMU9MiJJhjgZy5vBXdzco0epcy8vd3873y1yybOpF3kW60j3svnJWu7aTHDV7DsfqGhAjkAM
cPtwV0HYKnmcVFjS32/ezhmviDc77M0b+aKy+t4LEbf1L2NstZvktVP/h7Qra44b17m/SFUSqY2v
Wnrz0nYS20leVJNN+77r13+HnnvHMlu3+SUzVZmXpIQmCQIgcHBAo0YLFxSztV81uQmq2Ann+8h6
zJfGWaIINLsSa7xlLdYS+d+vJFIQZ7UB99YjUkqYCvMxXJ7rLpftIt8lMZxbixHMIMmjMc0nHJOO
lJKJchgaNL8OPgfNZS6oWvZ/oBWrfRTuwByps5YXSJQhyimT76b27fr3NyNxcHQg20IIBU2LoHak
s0pzJkBvkDvrzKkrwxOw5F+VDxbS0O1RPbQoAkuOiu/RxR4SkyC9g1o2AMTvjwpPjCGkDIG43XSP
8Wyfex00EE3dOjmMliQ42NREihAOZBM2PKhg4oE+aMapgJmaT90R0feRc5aTg+zptHl90U9t23gS
Eizq/ZroVKWMtKbm0fJsmse5kSjC5uvFXgkQLJJSa62i854eACiRVswx+MM80ju0ee04nFFedpGt
SNAMVjRZZ4P0HsyAn2n8ZUA7m0T3uLu70ANUkAjGWqgqFfM7waD1rOBHw4vLnCMu8cB/7PG5znIa
ldfH64U0A88TjeH9p4vPv8HSiiJtEGvX/ggMau5PhwJNUe0+8JS/lHvMX/tKTwXKpkHhpd+iR5nW
b+7nm3wxS9FlNLFZD38cqhStruUeA6U8yY5uGsGVDEHZhwwknznvLiN3oONebquP7INeOclz5ZsO
hyNEd+o3KmkH2LYhK6lCWJMDnVIOFVY2n5rj+IF3pSQg+xngpZ12Vx95DWtKZGuV7afgz1QzNJQ2
fbXEyQMczY65tHX42xpe2yvc+iaUGEvZ7vJftHIxpgKenI7BgxpaccS0WF9p2/sJLXzXT5GbiiuK
ygRPRsyBNLREuw3R6FExi5vFDm41C7NnEnMf9DKXtrkqk19AtKLACwjipqZRukTDvaDWE8bCGfpn
KXfCpsFfiRCcJsOKFgtJM9BZoYBFbY9E5W3ckN2AKUnXN29TK1aiBDu8KFZgxTbCABukxO1tPEt8
l2y3BDNsx+B+Q+c7VAzkNunnCQgsGau0TIRgeJuKxkE/Iu6N2D4Of9S6G9qfru/SpoqZgMUz2waJ
gZiwoUPFuuGVkQPEwL1CdrOa/zUWzGG2+TiPhsTSbx4KUGsWp8yyYX7fXxx0q9HZiOHw83Lx9cg4
slmV+MfNx8JKhGCDwtEGUwEfMB80FgoFdx3F1CSMSNNLJ0v3ZfXx+gZuntFKnGB8wCZlL4aG17AZ
PFTsMdEHZ5GWdLa3DZPDNRySRcVa4jyWFaUhhFjKqQLDRCIxNNuL+Of7YslQBXYDHRuw20sbfGnj
0M/r8mywwru+V9svDyjbf9YhYmiVmtKR8UaTBtU2np6hlhPzEdEnzGn8KbNnmxxKYOfDpiHvitQB
X/bKTNedHlP0P+Fsuu9N8dlgt0FsuZYSuj2mQ6e6Db6oBn2MeIVcX+hmmsbmTSDMMgggWYJWFLmi
RFR5bfcL9vUpP9knxJ1+67So4s9fJjfBqKjUK56oa+90DMWWNbBvb/XqF3CVWq0dubG2jU2wmg67
0ee0rYHXHKw7PqUn9GQJsE39WQkTNprWM4I6nqBJGgBXSo+Ox0yKS5AJEXxHXjV0XChWVMSZZ7PE
pxMBDqOSKOnmXWOYf62ZjPH/vd84DaNX54aNqLbMup/rw2MQzY8S9dh0g28yxIxJhW44gIUT2Kg7
YNuAxDec4sgbr8yjtic7jKrYj/sBbAodMhw8XoOKuPmLHPe9NbgdAfA/q7UEg9zTni1DonFYJ297
4JG3CQ5mpDkMy7FwNWdvQqcUSiJ3QJu0Mie9raYr+YK1HpVw7toKsRsBSrv6kZ7CJ16giL8AdHeS
Qa1k2y7cyryOA3sxYQ+aYU+6c98fR+PY0Zfrp7uZhF7vqXD1LH2J8gxVktfkHofKnpNdcwgeTK/x
GSa3/1K+yFJ8m24cBIMEtTRqofYiKG00xUUe4xjhJVwV1GT6WdNvwAniZMnP68vbvh9vooS4h1hF
N8c1fz1hDIP52Gafrn9fthTh/lkFTcY8w1LYdBP09o2ZNTsArw4MLDHElE2xeH2OX8TYbzsnshpE
YxZPqE/gsB41XEPzxJkq6IcMo1s7vCHK43SKDslJlwneDFNWcoWL15SWgoHc6BdACdZh07PR504z
PtroU8h3cd2513d1+2m2kidcNPDQlE3KO+rjXyaGI9AX5ptn3QvQPc3566p9tp8/XJe5pSlo/raQ
ciaaTsQ8Y1jXVj6qQLnm9fNEzhigcf37m2taCxAuWmvlQxj1OLvat/cEgA3lnt5bSFiBKs8jTpI6
iTtVEt++pZ9roYKvY5kyazVvzNUQO7TZtxKgWtYPjj3sgbuSCNtUz7U0wemhLtiUZA7+ztV2n+P7
xdOc5QXVlifz0+TGn7r7Zm8dpdNdts/ONtE2azJNFbOBoxaXw8ABle1yKrVblso6MTZhr2i1+K+E
1+BtFaB0ZtNnfY3WSl6QLLz41IBS81sB7tzuvkKeoHfmPR8JoNzIUtKbCaC1aOHu9do8JyyFYtp3
9r64jR6yB81JPOaryAlW4Njrd7w9GNMTnwJXXpvfckNr8cJVDEtAv1PgRTxdj2/SIT+NZolRS8Rw
grbaX78jm+cImlcVgDCC/mfBMUwdBkMCxoyl9rdm+yXTpdBKvlmiAcXM838kCP6ABWUy02VAdWlX
HDGF+KAerb9HbEnhypsbtxIluIZFS6uxr4BMxVhaHR1qvekM6lNoN971TZPIEZkYAqMzoB1QTbW6
ieYPQbgP41sVHBrXxWwFtKudExPSml0FjcIfw0WQOHb0nFuRE9pf/p0QQdkorUwW8oq4YZ8I9XrD
t4fnfydCCKvQ8skM0PUgIQ1GvqF1Iu3QpN+uy5Dosc3/fmUtGrPCQLcRemzp8R3iODcAG/p1EVse
mWmGgQYaDjoVyW0CWk2kMXU+XA3kUObkBNWI/GWlHdhQ7MqZfujG6Pt1mZvx71ooV8XVuqge6uie
mFBFQiE4xMwixS9uGn/yy/9HIfh/SEPbMQIBQGtfm25W0oyxaAMywfCBCeFg3XBuzMnNj7xXQzlK
6VO2z+xNmnBmFmsH9NsBDEQey4PhVLAOIYhblL9qT32lAZNFwa/P6ktb9CZR8M1mM/6H+3OOzZ3C
ol9FW/xEU7CXom/EHXJUiNMydKI0eWJtclcEuW8X3YMVghIlGbxwBEV8WO7yvPbKLnjCwMLILcAn
XQ6jb+gYpoYJ5yTp7jBwwq1Y/4G1ussws2ay9VMyGR86pXy2okV1LVPGOruZUgDG5J+zEzQlSEJd
BS4fD/rv+olnuQEZAPGC5epH1MHvDJ8XpHuPA0ebO+MLcB+LLL3PbcW17RWcyaxOM7GB8ILL5jmF
ApFy7maO6TT38jraZp1rvWDBsRTl2I8RT0fPJ140Boub4ncnpXWmk+mYGDWnjY6sh30TuboWKrgY
JWElyzR0Mg278IO1C0/qMbknDpropN6Mf+piN5EcQgmKo7RF89/PzdiyAt6MF5BrYKfHHZ+QIqtH
bnqZlRjBARSkZSbSXppXTmgYeRlbL04fr1uxTRGAZgCZY4N/XizfRU2jKoQ/4uci3HVt5NK085JF
1mUmEyPcABXZ9qJlWMkEdlIKathOx8zBYTxcX82m2VqtRtByC9mQqDJRaQ966qiD4i+a7DJvHv1K
hKDaPdKgtDHQP6HvA4C+033j/39ay2QbJigzGfOiS21UW9Am7PNSCOYbn4pWhs6XbJhYz6Qsb+OF
jxoIkQJXvYF8+VcHIraFG2rV9RgBiQMx7svgrukl39+2NG/HwYQrYi3gi85T9Fq1p96nO84vNjnm
j8mdfBtslXKCSq6pF1d/JVCImAJltmNWwA/r2ikqjjlYjIvQzfM/oncHVdh/byYTXLCBkZJ2j7G7
sKHDbbUbDhjti+YW9LTuRilZzma+fS2N6+MqvAB6xNJ6qII3xF6sfJhmH4TfDitBPOaFDN0TLuih
vevKIblKTDAKiOSKFlhubkVtDNVSfA2tp/lOljqU6ohgFWjY223DlXxuHEyQc0FhffrJ3P6zdlK9
DjoiRXBvetvV2QlGAtiiQM0UGAmOUufAM/tIXjEr4G7zZOM0tnMpIMdCCdBAjCE2MsSNomLuOtbH
IRhZ75bP5X2100enullyn4BMqkodjNlwrh/fJmkMW8kVNBRsUl1cFTg/BZPe1X06u8mn9JDAJs7n
em97/S46hHfko7XvP8md43ZErFO0KKGwBgSKYCIx2KMamxqFGuWQPwMWdBPvyfnvIdFyIOZ2dIEx
MColwMvoYoU9LjCkIgsR0nBaS+Taz9Z958xw+/lHmcJuGuWVKOFe2KBHHxbe/x0XP8ZcwfgjSTS4
acM4RwOgAjwqFWzYEBlLrnSo5QX197HKnQCDFcNSdao0lFzxzaUYeJIZrz1mYtE4pcGSMhsVmYZi
3Ep+M8qwddtLeRMg2H+DmCj5oJDoEeSgaEV2ffVUZJ2nlpV7Xd03aQ3Yai3CrtlGD/zGBBOpPv79
3gswIyc48DpL5hd7WX2FW6ULR7MSJ9wuaoesXihIiwz6nNoADt425SGybkoMcJSsbNNcrUQJxr+2
6qGKC0Rn6a/pzDNBoW8f68ydwX5SSaNa2ZEJ6k2DWbNLPm97MtAOaNzZ9jnMbhn5KFmVKtlAwewr
ILLu9QpGuNtxEoAJvaHWqduPyCz/S0mCuUcfYJfoIe7T63MAdbjuMMP2NdIxYttuenVSgs1LaBab
aDiHDp7iwwLoObdB5i46ye4V/8lXtE8sc8JhRkid4IWT1J/CrnfU6dNSvozT6BhwLIWMTG9T2TH6
A41plmliOMP78IPa+cQAy0G5P1tcNu5Y/Ji3M578Hu0/SU5rU9vfZImIiTzJZysP0Cua3SpnTlGT
upVfPfPmsVjKRLHtpUxq6kjHq6jXClpIg1oJYJuwkcfqyMcOBQfTAesFIO/FXuaSt7fxTZioiEmq
K2gVAgsTyD/VdPlJo+nBKic3mNDgoUyH61u5HQFY4A8G6szG1HDRJGpRqat8ukjjcfBni3684Evu
o6nkp5Y7ywcDc+Uxwd4DWChxmruxlLiXzXot4Mf//ADBSNpVojWxBZY8ssdcVtw8HaWk7gWDKs2P
oxdim4sno/OoRIc2I9eVWMFgmsuS5qGBR4D6HzzycuqP0elPen4Zpm4SAKwZrw6/vxVGTdW0pVhd
mZ0MW3EU476Vkftul6lWQgSdKcaG9smMFLD2cfqsFA47K4C6JF7u1tTpvyuAndaY/6oeKkXmdzY9
wUq0cOuLVm8VjSelithBC79f3pHK4YRRxYu2571QxZ31yf6gygjftl8Eb4LFynFWFHMO6gKOwzZP
3QNvDAFs46HzZ69zi6/MMyQKs3kxOVkLgHMYVCjWU8tWr8aqA3wBFKjPqhUd8NwqHKUJXZIl93Vb
NzKftFnbWUkUbsYA9siScBXlnSKKAxDRQ3dqb/VDuCOS7Pt2ZLSSJVwHNAK3IO2DrPi5w1M1PuXu
iNHW4Dv0Uk9O+i6VJ0QQnZUVapwjXtHvVBdIZbe+s4/fjX35iZtwWc1xW0vfzk64hX1UJk3OMfRV
/Wio39XoeaCfGZVsIt+jC4e72kPhGk45CNpmBVKS4I7W/jSdR/NPGDPQi/ePFgr3rc3s3uoLJJM6
NGOpPu/Csj9VeCGie8hTJCq/bZvfpImluHxOoylbkFrEuKMFr+DU553TIBTVQP+uesZd9KHAHJ9Z
pvpcs6/spJicbdLKGoiC2sXU75nyedFfrnu9zZNiqMDor4QWIoPKUi1NGfK6z5BOP/vOeqmIEThR
pj1dl7Opdys5PI5ZpWRYbZF8iTmN2qeur7/1Jeo8aXVL8z96pK0ECV48GRIlbGa8ofAudBuzvEmI
InlxbodBKxmCOZpCZeknBRaXmyOOUUufqkPrce5n5hGZgd9UgZU0wSDZTRUSwsfQd/VBS+66UgYB
2jZBKwmCCULhvBqyFBI4+I630aLj1At2k4tK08H+IBsKIdM5wQZN9jCVaF3Aza3tQ4kZmVakHyJF
1nsiUznBCGl2ECQJHyneh4tXleHNELU3XYh2MhJJeBX/h0aA7xAwIkMlIkxFzcNZw6Q3xFD73uek
LZgydDec6iMv2Mj6drajHMxI/480EbKSD5YdlTnMawMsb3xo0fZso5OsdM1j7XHmiP4jO1Z3Ute4
GSmu5Ap4lWlUcx2IdrQaVGnrpLH6V5ubXt6oQDchpCLKj9TObpScPGXq8L0LpodFs19aQGycKMlP
FcndHm2kbLEw1Y0hx6FjBo4kDrs4dcJr5hS8/jYBFYoh3M2kRXuiudiLNw2nyDZuYnZm9S1TQ4n/
ubiVghzhVhb92M5lTRfMV/qO+SOYUid5j1zcEkGAeCmL2J4TqmLYiGm4ZYRR5RnAsKEMIr4pxlQp
EFC8Yiamz+qqbzVU4hd0qc4OzWoHjbLOXP0ucwVfzEqKcCqRpqQK6SDFyEOXad9aSpwi21/3MZe3
UJAinIkVwElrOcFa3MHLBve1B8uf9J215w18mYwChBuqd875VR6GOeimiXZ2MSFodDPL2gqrSpSn
MBicIGl20/BU1+kxVr9fX9ymvplvsgQHOocThmfjreb16rwrDfvY5c3uuohtVXgTIbjOeDSBnUSo
7dnlfchuMxMMeBJDKRMh6EFiBm0aFtixsFhcBTBFqn3SZtnQapkUQQ+6KCRR1GIhhV3fkST8tKTk
VEwYs/XvNky4omNCWRRZ/Ip2mWPjPCbddojFJHotO3rBX2JiDgz+MuNtUGHUld74FFNIr6/kf1wd
C/3WJnBHF509elzNUxRPi1fPTrAvwEt+xHi+r3zE0BIe5aCD7TX9I0/MW03gFVBMa1w8pv9Khl/K
MkjORrYiscfH1AZDIzF2rfMGT0Uah7M56R7b2wfM25QY68uKyqspeFuPcD3hjYneNdi/Qsnvi7L5
0JXNOUpSb8DU2DbTP9egN3XLuvGMzNgBxSg5wE2VtzhNIebKgA5R0BGjIGEVmpAfFi9dmbp5XTuD
rKNgUwiDsUPbt44WfcFA0DynYzrUC/AVew56XIydMtiSg9t04Cshgokw5rlW4jgD+6xBHNWqvJxW
TjHH51mVccLK1iPYiawipIwmrKcen4oZ8HNyWjDx9/rV2nISGNfAeQnB2gT+IeHlo82IFNoUmqGP
bt+Co3r6ZrW3KjuWYyyRtbWglSyDVxFWr6wpaMNeaRPofHg/hie9Ct02+BPruhYiRIHI7pEUlMTQ
AvSrKyUKbd9zKvETm5tGOA0OEEN8+un7hcRhGpgxwablY7ib7N4ZwtyrKHhmx5sk7d3rR7S5bStp
wkuhzybUpgq8EuxydvTUN6fUXWTsMTIhgh4EY9rZ8EXQ6/FjFH1BoWhQfl5fx2UXFawQqI3BsKMh
NXIBgKqGSSnyOYKn8LXdfJq8yM12NnrRYz93mduWDp+J1N2lBUroMqDA9gLfhAveMAf1Tpxm8eJl
6dd4Qh4rvR0zTaLhW9ZhvUJBMaqyylqU2hB2m/19HQSfDDLcVVOGgmxD/8Sor4UJetGoiGgX4Ci9
qctBTdZlnBME83iUrnAaOnxV7XhPe+OrEbQAYoT0Rqfhs+RItxwlOjjRDI92KmaLCRqFYHTOECDu
Ax6Cu2ZeljATZ3AbPlorAW/wKJ1xbMmEkvfXj1b2oJUhAhvLQNqpzL2wrtD8jUYWW/2aL8EhnbJ7
dUzOzAJRW2t4SCH5Tc6+LU17jlQUrjt6oH3zY+6B9Y7tcQdiMg1wvCzflWqHvDhyGaCJUhyrnG/r
RHdKHSn6PjiGuvVco+lfb7u7ZMnOubV48Yy2Ehqkg5On1d40wn1vpF9N0vtVER3SrHuhUf8tiTF3
fsIEkmn6xLp03/XpNy0d9llneKOt+EGX+6WWJg7p8C/rAiALIGhTmzhWV70s44wTRrtTTxQ3nZuT
VoBuMmdm7MSj/ZXF4UtNQ7dsIj9TovMyDl8zFoNNorCPhdliBiJ5Av5MEvTLtF2wGXMSzUbUwNSG
qED1S+Ww9kG1SjeaZd1ElzmgV9PB2Z40C6l0EXdjVhTn3MAXVt8r2IxT/TgdmJvNTkjAEV3/aEDU
eF21+e0RX082eZMoOHp7akiLsfKLpw9PZfgpqUw3sjD24lMYe3U47a5L24zQ1uK4+Vr5xtyKmznh
wQvwFEBNga3OD/f1bYGHoQy9u3l9QIsHzlL8AVjpvSitXJYSmH3YjfZoTbdSyMv2WoCPUlUNYcUF
WsgAHMtY8B/WMnnNjzQFR3/t5cf2IUG0KTGDm3YdFJrglkWOWBVneoRxkTEjY4sXBIhsT2b8wR4l
HXTbG/YmQjC0VdXYXach5pvzcm/18y6t7SfJ+ctkCHdJUTo7NUabG9K0dhvqchxF4PWjg3iiMZE1
K0FMLXOKm4HM2+aJwzxogcZmZYbWQUtcjL+YW49GZ4IajyxBIDkmMRmR2GkS4AbjAnP3MP4Y4w/Z
KEl6yWQIfmEeTTOYQrzahhwjSfS/6iLxqm72rh+VTIrwzBiDxCIR8EJeWT4U3Y1qHeta8ly6LPZz
c7c6F64tK2tQ05KOU4fdinoDtQ+wQPTqj6VcjmP1uVTK/RxVt3ODCm6h2DsrBBRAm74ZinUzK/qz
2k+HvkCVKWycuMoftcb4YBDl4/Vt2DbJq9/I92n1Gy21MBWrwa1gB/uRkzMqvn0bHHpv8XNvvvnt
Ar2wJdwZrcShzTJKtRhbEgQfifI8mDc5TSXh22UdTRAixG+U1ZGV0uHvCHU4x5ibCTApukdeaQwP
+bk9ZLe2pBy5vZPo/MUjDOzYF3jHCFRbo8UgtfHAKKe69nwCF71LDbi2zk0YxohJ3dumvVnJFLaT
RgUNxgUy4zL0E7SLVGos4f7b9KArEcJmVhgYjoHJEAGulj0GRO+sTD+2g3XCHMxD22o/+1mWLt6M
SFYiBUuNUrUGKD9EGniITaFjIIufY85X9Hxd+bd3jzPyqSD+vkB1gmBgDpMa+QzD+NVHH2LzTx6Y
+tv3hfsfM6vW6hDZIcP6Zpr3GCbvjstzTo9Z/PnfrUS4xUsEiL0SYCUVix2Mzh5TGZnRJQKEX6rV
YgRVK9skyBqgOfkbwVVB9FA+cQJz9DHfA7jnjt9kFahNC60ztAupeKKDyPC9qWhiIAgKAlPRDIML
Hj53DlvM7pEp22WvGV+YAUQ0A9YEY5oFn90MYcfoVOKUHJ7D65+BiEIWL9tVOzDzFY7l50eQgkyO
fgvKwQcgV11Z29K2p3j7DWKmskfdxCIBvFELlj4dw9ejXfZyLB6K3fANaKJjnGAcXLiLMD8l9MqX
68pzCYd/3QHGAAoDkTlKPe93OmLKYtR2sXjLGa1MD8DcdY55NPz0rsaM43I3lG7oyeLXzeMFAM4G
hbXKLpFwGaB/FRB33tjezkiIdcNfNVpQry9tMzJaCRFuYDUa5pDx0mwBUs/4NsyQQo9Vx4hOo6V7
12VtHyLylgR0mLqNsPn9Ns6mlqXKgG0sf42omKZ+d+xsJ3djFyx9rx2L5HPojud0B/qnnSyC3rTT
K+lC2ARrzFg7c+nkrNqpb6OEY1TT/aLnZx1NXUHR/UmgtpIohFARCwdT0XOEN9p9ZcIEKGfDnt3r
u7qtJm+bKpxgQbq0D0YsixQP0/gQ0591J/FwMhGC+lfZHBfImS6eSU6sfAkLN4wlnoD/yotnKKZb
ca5ZE+UtQUSharheNmxMH2Nil3LWEokr236trSQI5jmfO6MduYQ29zlsNtqZ3owGHo/Tnch6jzd3
bCVMiAkGOihKrHNh2hFjtpl6KBIJ/oX/XnHHmMpJxdCho6piRnsxJkPtdbykjPBDbrxg0pnLgo9K
IoPybF2blRwxm91EYUKRAwbTSKggyWL6s9p6XZu4aCXc19Q8BVr647pKX2LSYW8ZMcBQDt+GjL2w
fSDPH6bYNJGl7fU7ndBbjB/eJ3N2k5vEiRYMNbUnTynzj0Zi+RLZ3Ahd7OtKthBbNabFuySR8DKc
DMOVAYlPKvBhhw8achSLdPqITJzgXKkZ0KlIIK78pYH4JDyZPwaXF/xmaUJxSynRzwVKA95hhT+C
+cXhpWYNUcuCcXUNua3b1M3aYS/ZQW7WLnbQ4r1AiHgtXYThECWppi5WeCA0+uho9ZCs/al7nMoF
UNi9jAxic1lv4kQcDm/mD6okQHpuAW0vhTcORzcv/yTaYisxwu5pVjiqZopVBSkomiLNadOnGDU+
yeZtXuuVGMFL1VFSang8IGsFyht3uCV7DUDH/BTtyNFAe/93jm8DZ98fXTk+ewctBZjhJVLDZDYZ
l7LF8pLjcDReuFPmbSDkRRbKbS/wTZBwv2ow2IYp1w6lL1yb7Jv+IVU7FxHH9Z3c8iiYMvLPgoSL
ZQ19MdCGL4jtl6B3kkgWO22uhFFmcHZAzIERrJQaBWZTdbCMefHQ6ZNTJ88mm53R+Ov6SvgvvbhP
KznCjkVjVBRGhFfShK4jBLyYp7r4HXie/p0YYcOS+b+PPd5yBFTtnrdagC1XZh427ytuEkiPGDhm
RX6AxlQQAix4J02fzZM+He2fC9vpifd9OPXor4jTXQGqDlfWUsVPQ9hFhJw6+OVtDB7FTPT31q9T
STpgEjwi3VLxmhEQeTs6V4b1ZSwKf0rNw/Xd3KoCvpMnXORgKU0zGkd+oTBKunEyTK8mLgPNivqg
7dGgdjQeg93go9PlT7Ie72QLgWecdDWyHlwzp2+m/kuTxR4bR/ju+/zurZJUWTmoycIxSvnwrcge
O/rYpd+v79/G9X0ngv+ElYhyyaYwmbAExX6a7ed5/P3wCaNdOOQab1uOpnz/fauZNQwRQYiRaZFb
aYMftNk+7cjHSR1+P6/+TpRwfwNlWaZY1VEnSIhPmmBvdunvGzsMkNFty8ZscnIxXpSUKQmmHHcq
LE5sOcaW5PtbOB7cSpg6k2LkIuL099ulzrToABRCzhk2qKJ+Bqde3Mw7jFGa0MhjSGzR5mVdiRMU
rGuS3G5sPPfn6DNgyXkPUOQvy/Ds7td1NdsSxBgMAmawobtefHfkdtcQLbSQgJxe0vpmNmqPdrqj
K3dtKdtDbmFEC7SWxf3JSqX7oOyqiZmQhdoXZ1cNT9WBzxYo9rIs8iU4mdejVusS1HsZajscKqxr
+s7O4SHb5RjuZd0ZXxtfczU/OgVudKTSKtWmnjCkYgB+wPPnYpqMnTSkgYXHGnc8VwRQdLUDhA00
tiXe3X4vsbJbVmItTtCTBAqrzSjteHp2nMmtIaPC5lfz8sjeliNYoVmneUlIgO/rZu+Y+YQ0QQuK
jmFMnD6sH8sy/2RpsUT7t96qqCry+0YMlPsu4Aa92qeBhmXxVOJyyydqVej/5YP6ZF5/w5S/EyW4
KWWc4ljTQ9R/q/skuLHZXpclsjYO6Z0IwXaUGBlC8zHCCzK7Ndi9Fv6+Erz7vqAEaRoHcTZgt0wz
2Q9j9mwCJOJctxOyNQiKUJTdMtEJMlCIPdlTfFSy+ut1EbKTEMyD1md1URGcBF1upu5eszybyEaN
yZYhmAUkUEsMM8NRTMXd0kcOTYh7fRVEJkLwdvPUAtxqYxlWUjzOuvLLDIdjm9onPW4AeLLYy2xN
nt5PnhWHMLupGybD5yi0dklhP02j9jkprJ9pVe+n2r6J2uxgF9M9gJB+X5eYglV6OukHya+W/Wgh
9m3oXLGkxL4owewYCTuBHU4SBWzVB9ZqKiZSQHRf4vkIGaOr7ZqH1hl1dKYavulorn2Dp3goJRXb
KvS9kykEvQtSu0bGr97oYmQ2ahIW5nsd+DRVzjBBbjN4AsuT0s1zhKNgNt+JFYwKCdTaqjKuZsCw
UDwl4iOmzKCRUpbT3T43HWlDIBStizFVZq0u5jCy2auSyhnrc2w9XlfnjfgAK/lHgJhc6GhsZ1UN
B6BqmIk2Y4YYVbKXJlM/ErAzOF0hbZ7me3O5dxYYGYAexKNSuKJqMSrqzLCkYVf/hblRNxmcKIcM
ovH8K6oMVGLZNlwcVvgmT7ivGOu+GHOMFZJyTzO8u4BZbuPKy9SndrbuJluWG90+szeBwl2DbRgi
ivE4eIgZjUMyehrM4vcz76DVAcyXF040FEreh1p6qLGgngFQBBNtoXWetiSYYCN5Qmwu5E0I47dg
Fc8Z8zCEs5WgpljnB8tMzjSRxXEyEcL9LSNWYd4hRCht7TVJ/2B0vz1rlpjrrRLpzvogX6qQ4a72
7H4xT1ouCXs3siTvvi94f6o2mV1EOIoWLZN6erDI0Q4eu0riPWU7xf9+dRi9QZaEGFhGasyHPu92
3aBJViITIcQASGU0dEmwEsr2VvY5iX9etzWbAYAO4LYJCizkRYSbn1R9Yw4zDpuWzckYkeG2zNs8
r/zrYjaXsRIjXPi+7thSBqgrdrrfWKd03P/J95FfJqhbog9R2CY1b8ZsanESQf1gjoAGy1CS2wt4
EyAESmjbGJWsRYRhj8OhZulNVqL8e30R22eB0qvNB7dcNORVUTuwssNZ4MXtTFQ/KAVx8iY4/Dsx
gtYO8TKBcB1iyPjEWO8Oxq76/an0/IaDl0E18YTHCBNBr2xtKvKeQkhKH3UgfkPZc2Xziq8ECBo1
TtmsxwMEjCf1xKlZWe5YH5Kz+QMkpi5Bb4LDfoRnKR0ANx0XrnIlV7DyfWdXbZpDrnLgtDt8imOw
0x3b0Xxyo0iJd/jn/rc41Nzem5hM1VSkySFO34ecdgAUrebuj5J3q+MCT8t7MW1c20nOdcJKz0Ox
p93vl1rffV8IzlKtVEAMge/H9b3R3hIZnenm1TEJGOYRkOERK9z/PrTCKFlyJAezY6ocgIBEVu36
tdm0ALiVFtor4IBFkiAwMecsUhFCKIw6BfiAUSeUGAB+KS4O2wTUVrcwRgX5O+EU8kjLav4aMwPM
H0hmhyjHBc9KjWnOrMh4azZVy0LehGAUE6iPhD1rYrUKdQ2uJTny3Ht3GF/JvmTh8uZ7wDQwwAEk
hwASi33GwRDNdNR1xMuR7dTpXs3PU+yD5twPGuKE7eNc9f6y3M3mOVNOIaomzYFl34ZO1o91YTI0
eAbsqqEZAICC/fD99g5L0sx4C4KK9F7pboLykehujaTKdT25fHMJYoR9TUazp00PMTyRwkeJxn53
wwcqTY/5kZOcdbKC7sVJChIF5wR6pRyDzSCRJ0r7fY6nD9llJ1kVRbZ/gk23hogkJp8E0pcPy/Rr
iZFem0MnzWvJy1i6hYJxn9tkbJNMp0Be2XvO40RVxz7Gbvqp3img4crPsgfCZfJS2EPBrqOLMom0
YtBRgrf3004D0Cx8RO8FbR0+iaPbw7b7kR+49iJRmAvb9V7yK4JpFUXCqhUhiHcxbkhvHWD53Fm/
Zck3iVbyLXtnWwQpgm0hrR3QPgQNC7jivelY1P5Rua9eAvBG0NOMKaXhufjaflNz5/ddpiCavL93
CiBQcdrYXD3Bx7vPPMW3/MwJzpxsPHBVCeZ3ez+pATuNmvJFSLskVZ0Vw4Tuo3bXjl/68lzJOvou
fMHrit5ECPoZDTaIS/JZ91oVbHCP4LSWnNZFlCEIELSxK8HOMFPwbWS3qFf6Jcj9+h0n3Guc/yPt
SprjxpnlL2IEF3C7cu9udWuxZNm+MGzZQ4L7vv36l9S8b0RDdGPGvvjiiC6BKBQKVVmZiUv5NZt3
N8/P9thhBYo5BcmM4f3GuXJmG3Lix3hlwXPmuyF4KW8Ue7pUT7yAsieDg4j8z3dk0SFEi9LajBFR
ZH/x6iA8h/5Ku9ehWgQSswQy9xlw2qoNseDjCrWUOK/p9+hAZt2Ma07QcunS9UpYeSNoMNzkbnI7
BMQCHepnyf+7AD4H4N4jl8zm8RxyPFVbvWBz8qtK07q5BIWooQKwks9OQ0e77XvvujfxzDD3Hl3y
0mhyMEXKU26l06M0lC4xDOfPrKx/xWYxKlVzuVFB2jhCxUj+EGmHnHAqLJxjpzH33CADC0P7GjxF
Qg36fdlS24/XF7F/xb05JHPFlZneQhN2xiKi8KVvZLui9RPywUs3lhzf4+0KE0OyZYlGTUDYl8Jj
oh5K42kYON+LZ4KJIgmhZb0UMLH0KBvqGLVYnhu+jtZ++vHPR2NJVhtNJUtr4GpZSbEiQGyzFWAb
esbBfOpcxS7xYIlrS3fGez6dxPsJj5+PsM5cbAQtR3GW4N2LZAG25AImndsE4wmIHK9DslyiXN56
maCx5IqW54CnvybOtd8Fqr/eZLwpSY63s5wLaZFEWZFh9+r4hyq4JPp83dc53vE6Crw5sC0YX/Kp
aoiT9YeJ3uaT1zacN9P73J/ZHCYoVAWNGi1T1qxj8fKLYBVoCtOj/hB6NViT7QzswuFDy+U1W5/F
77OdN5dkIgXoN9DNL5ADiMc1A2/PDTZJcROuoCfvIzIBg4SilggYFncSRTnGUg/27rZ6NFvR+7PN
YqIFBkuTpgCyBORGlRUr6pH0uKBNXu33fS+d2TAmZMSobo/jmnjEJaCAzUENcn8skHwQbzkLDnm4
viyOj7PkiloRDvlMc+KAt+s0lLFvaqp/3cR+4vuPK7A8iqKKxF5OYcKoMyvRH9Lpfohvp+w5y47x
eLhujBeNDCY2UE0sJ7XJCBwelCIQPS5twW5Og03vFLBELpxLhHNfGUwGoZlZ1gFVqzhzNnqNILll
LzXgTEGTk1Y8NNv7kZSfnYOVQDOQqsWJruEBaHdO6BMwJWOY+kxuDauxQOtljwFvivYX77K37WMi
iJCZ5ZQlcMgqs4fPxUH38i+lLUXWdCoC877/VB9y0LOOJ5XzaTkn22BCSKIX4BqIkBpS4ZIIp3o+
GRnnfv7FO/dtcUz06NNFHiMV+nvzcQHitrtNwFdcwFtWMHZx5ktavRbCrwRGg4kjhdAOiTEijqzF
CRqY3yj0EgvoPnfP7VP+RO320+LKVkMsSF2cnfi+PyUuJk6fr58T3sdlwkwuiPliQLfcifIIPdS7
MQeXOIbZr1vZU/jcvi/YblmX17kxqUgY19XGn1tfu5Pd2l+Tk+gcf+wdHBgvdtXE1b9fN81ZIKsY
ZJqFFNYxUvu59Yyot1XVMRUeJQov2rB9NH2Q5joH0mXNfQy/8pYOdACvuc9rCRzdfd6ThXce2Wpe
ota5QNdkLz4snuzS43CSIV9ntZ4E8vBmNRmYj8Zl5oRx3gddb5JNtjI0U5yVCp4XFVUfk3IEQ0f9
UW0m+/q+cT/p+nds7IyTmaam/Hc6afiv6aSAVygoSP7tJ+Xcgax+0DCDPCrv1ixdcwdIV/S8uifP
ABNlkj5rlazv8f4TyVE0O7eI/nR3mLDS1BB5S6RYcQbNpXVhdVMgD394pJiYodYQXyl7XK3yBL3S
kxY7ZXrP2f31ev51eARG4efdV0LAc1cpKzxlJG8VVSB3ynlw40AMMlvhLOj6vkBj+WdjTd1RPVWx
oBkBeLhXeaRQ+7+vixhpUiTQaTGujNmRZCEDHKtrA41eouG3Cm1vv8/ckM0ojlK3yjTI5fcSpAnQ
xhF+s0T0ZoRx3lpM8hojIkCsfxJt6GzfLyeIh2IUl/qtM3v0sPJapc4cABXsZn7Ouah+EQ/e7DOe
TVoqzkWHeBd9BILMTo/VtxfNKtDuy28/8FbL2zHGxcfZGEldIedYxjxouupFUFIeU9wvko5/VsSO
NQ86IIXZjHJsdmgem9v6KXSM7+RDFYS3+lFx54CovHLm6snvj9WbScbTtX7M0KTAdf/3JHULFRsM
KPqFG3m8kan3ONbXJPXNFpOB66pUCYqJnOosY6YkPaY+eqbEk4P/jGJdDQHuDLwvKoTvOGCFCm3I
VkKtKE/mb2oNvuHF60OJNwq/74EbO8yC+kYUp7iBhk0LfmlwjntmZEmX2VPQ5Z6/ZTZP5GHXCTf2
mDdFJmFIIRk71AXmzEsb0Y0w5n89zvJMrP+/uWRnQAOmIsNDYjB9RfoqRD/+7PeZyJcVbTKAGwHX
kXkw86BTOZFv99m1+URM5Iv0JilGsjZThqcJTHf19KESYqsofyPpUQCU03TMEIFnmAl++RAa4C3C
UZ2Xo7RgSt6SCaczv34K9mgqGFESFUy9AqvBfCo4tqGHOY6m3tUWhYJaLPvxf8Z74ahsjTDfS1O7
rs1ppjhm5GvxiSacRez50/b3me9USgp68zN+P43acyG1B6FX3OsutRs2tzaYi6Cqm0VoKbKoJbPD
+xljBpmnont1SwfQ8Q1+6tQiV9CStzvMhbBkcxNXEhytkB/iLrYS8A8qPHb39UeuuABbvzXqPEzN
JERtyUisEXzjC/nUZSl4FT01phak4jqe0vluUFMkDGuoCll5GZgboS40o4rliTgoR+cPGsgY9ARq
K6ZfrvxGH4QDt8G7u8qNRSaMCpkxZWmoEEc7k+N0aM+9nz5l38QD5EiPtbeWEEoAeAz7X6gu7sWL
7WqZkEqqWWrECds4AJssWYkz+tKpeja/zl59gK4liFryztI56O9d55GIirKgLCMDZJxnJnCCckFS
TvuHuryphaPwOx0GYF3/Z4J1HVGuC2GY0KifzPw5rObvmFfwO7Hl1GLeDzauAWRjh3EXMYw1QWlR
qx483OlufGvaObpz6M+nN/UBmmd+eJHutHMZZD637LVGj3fnY2Oc8ZwqVnoJDOxY5Mta+Mova2sU
VA43E+o0mjPZq9hD4fPEMvYd9u3bMk5j1pmWxAq2TxV/kO4BvVJr6mw5/1oYH9rwvol55ZJ9L30z
yNzKkbmYjSmjqz3pLyXoiuferbMnudOs66F093vKkmIouNQgRcpcOZpednVS6tAD08H6Ah1IzfCL
8usC3Qzeu3QNyu+2bmOKuXgG06SkNtBgVqbnSrqR9C9J9qzS26R7EDAZcn1du/VRsPn9szDmGspV
FOn1Dul7b+M55EJW+4whOFt5aJ1Vxa37EV54BfvdM74xydxKqULSpo3Qf2ik4TOtyq9qavqTbPzO
BYtZTwCFyTrJzPhirdRRDu54vMLm56S4KLxBlV3XA6pSN0wDDMYsB6mpGWGBWEKcuvCbqbVy4UXU
XmTauJwtWv/Qdw6xMcT4uFm0WU9aPCd7VFynAxLcwe2s3kmC7lzZyl30fN3g7v5s7DG+notJT0mE
zARj+wctJ6dSNNy0yLw/M8P4udA3bWf0BuoW4qVUnrvOy8b76ybeE6SsMXizFMa7e7ExZyiGIx6B
kis8tufUV1al61vegOXuod0YYnxa0cHIOwLl7ZDkmIpuOaJOWzhJeSNCBrr9wFkWb4eYW3Lsu3xo
IrxFWje9oLTgraAX/eFlsennxKJOfC5erpvkWGTBNnUuG+oAOg5HpmcpvS/S5y7ngcr2E6y3j8hC
ayKxw0zx/7fFqwPurg6DX/+pjsnZNo25Jmk70KY1U+LQBDSkyyVKoMymuaPx1ViIrw6Pf/YVmZDU
muBEace1HKiKYByX7WSWHQiX2tfN8FbFBAwyVoDOoibodPpsxbGr6w9T+pi3ozXr36fUv25tt3qx
OWTscwzcaNKodDC3diyGQ3Kb2mgpoyyDee3/yrD183lm0TSVmiUjBQ2/s6St3eTpZ3P6LCQa56m8
fp8rAVdjooakNubUr5idZZ4PTWi6i1TwIhPPBhMwlqQ0pD5Es2Ul/xHdwskEW3AHO7tMvniKbsML
LyfkHWEmaAjgZkYRXYQwZHnpmueZvKRcSYf9dOLtCLPJdd9mDdRf0NwVpMLuTEDOMzXMrawfD2MT
xhgGlwurnOOAkOZHHJduP4/Pg5CeWj27A07+PpT1h+v+uZuTbv4kJg+v5b4pzRH3zDpzkR5Ndy2t
NT7vBuBsqM6EkjqF+KOCurYjTk6PEnzDGdzaTTfWegoB2h51D2YZBskGEFPhKptI7ghZE2hKejIU
lJFNlXPKduPHxhSzlHwUKHQ5EJomWtlkeUhDd5zagKZfqtCwNG4HY+1QvDtvG3tMWDTqEGQ0JUYQ
SQ3u/EnLE1sqUP+PhGOcKH+lEJQkQ0ht0sgfhnT4dN0/9q+djXkmXC5KJidxU712JKsDePdroLEG
G2isf9s+2y/MbEwyKZaISiIwk4hj5V+v9VGn+yadUvtlVW6dLt2PlrOjPOdhci2aJbgQBGnd0Rsh
dnOzsLPwpvid1ztcE7zrr2yO7Ou9CDNDnSvcb8NwzPR7ITmQiDfVtgv32RhhQ4y2JItWr3FslQ1Z
xUJCR3tMMTgNepW7/y6VhBtna405dkUBeaSpxUNaUF4i0Q6VizC7+vKxLG8q6WyaJ7X/3HaTdd0n
92LW1ipzAiGj0UdJhhQ802pbiUJPXnQ7T9s7ORTsJQwdpaGOGMmco7B3RWzNMgexSGNRheQu0mVa
WtBesFBn82q14WQMe6Fya4Y5cID1jilpYKYaIRmut4dooRwTvJUwB4xKfaHWULsH2d0XOX9Y5EdD
erq+R3tnarsK5kzpIH43GikHspd8DvObcka7vUktlL+964Z2A9TWEpOPQI+wnjM8c/GKUV+iYC3l
RPeGs0JulK/ZkTf9xHM+JjVppi5dIujjACuqeiuPGj2AmNnnmeF5AZOPqEY3UpAiIrZnOtS/7sWB
RzzHCxUsVG/uFnGGkCNmcvLyJV1ELyOSLyrmw1jmQV3noKKbb/IsPbTZ4M+p9DXkNoM5q2ShfANJ
JkJq5JKY47KEIrY6QA04/rFGA/b+3PgHC+DLFzUU8xDRfc0lia0GU6C7NcTjMjf7wUsjd+uaW2tM
kJhjEbWbWF/zqcrRncahD5VXntOz/kSfUJj2IWkNAp4QXVmu7TXaXlspEznCVIm0IkfsTw7VYwVc
rgnoUPgCslP3dx4B22UyEaSvBFBztADVRFHkNRUNxJzX9+VEEBauJ0oNpJhWbGKYP5fJpYweahCU
jy3nOcg9Bmz86LJpVAZkwONxRZuXvnGjYfp3xSAU/NLzXja3/XBs+CjVEoSGry8b0Y7A41eddB9Y
SJ+X1HDiFEteATW3vl2gu+ek5sWoL4Za2S35kMs3inKrdapV6jwOkN3Zm83aWHBeS5oqpGvnEcM1
fvStBUMygZR790y++3FsD38BhHxM7NadbpPj74DriajLkAqW8J5ha9B0GWlDRGRXYIeQCmh/HK7H
kf3v+fb7zIVGtWFqoauEPFhfoKM1QjWs95cBjKqN9jg307HJl2O4EI7ZXwSUN7uMe+LRhIL6iHow
qlmaJVhqEB3DIHKpPdn9DcSjooPoyQ7mihMrwebywud+iH6zzzhsZwyRUULuByw8Och/1j5JEQxB
BQY44JIx/8ED6Oyf+zeD60ZsoARjHC1CDmlqKPid6vLrlIZWgTeywZtJ3U+C/rHDkvLQWsoLM0UW
aWTLN+A+nKoBbqZQOYnQL/KTNztMjjw0XTz2mP17zciXA7KT1IV+nwMNNTf3wtD+rVbs5ii8RrzN
F+wxBK4La1a+4kuIXd3GTvTUe4YVWsM5+sCzt3rg+2vnbYHMlVeWRRjLISpcmRxbMf3aRh/S+RPa
xJY4yDx33L/N34wxd5ye5tJg9HDHtWYNMjhLeTZR748Axp9PvGEG7t4x1xyI/udEqPAlB49eZFcK
Ei98BI4G+IDSS778nj300CVDRWETFMo/+34jaw20bZD1NRADW1FxpW9e1oYk8TLXyC0eGH936zb2
mKCW5lqSgS4GzQxDeBwr8VJ35NT1rWhh3hbFDdO/HkR3z/bGHhvMui4xqvVsC8ZXbTxMJvVCjF9r
AEJcN7S/cxtLTNiSldSM+wb3bHYTAyK+BKYbBtLRsFQ79UyH17XjfUgmaIXhHEsmNHWdshEwmHc/
tamVzZ9M80JqXrd1F7GNKsL/vIRN3GUzTvqxBfiAnKsb80MU5EfIScEvW8hJRYfJXh8kmb18vv5N
d2+CjVkmkMVUrqa8BzQgpYGaHsfwN8ow22WtR38Ttmp1aCH+mRCnKW7T+alWRiup7pqRR8qx7sW7
eLVZBxOvpl4Vsr4E7sdYhmNci1YUxwcpS7xiED5pQnQ2s7GwjF74ev377ZZ/twtkY9cYD01ar/1/
S7hNPype70eu+aAdBIhxIjiPH/pn7eG60d1bbrNYJqKEy5SMyYjnqinf0OQuVT7mHQfLwfMLJojM
vSK3BI8Ph4ruCNJD5cP1Jexn6Js1MFEjbjBTMqiI+Ssbxnimbi1AZQw9FDt3sh8VjwmU98mY0DFJ
9ajrTYFJD+mTUA2uUaEXHwd/uCgmYuhG0lI1emXEmN11hqUL5tvZ+5tBgT5ft8aJu2xmnkK0iiao
5Tlp9VJnh1wx7Andh5nonLjL8QV2SiaN+9zMMW7hyJE3tJdo/HF9IZy9YedjpFwSiqbGY01C91jL
ZWoZMznno8qjauU5HTsW03ZJXUnrYzo8j67uTUF4s9iTuz4LI4/7dF9j2/uYRCSVqBqmxwhzhkil
V4uawppxNu7XRozhKOfyhngd0Guxf/0j7vYkwUn0jzXmQBVVPdXSil5bOaj6JzzRIiv5OLmA6gU0
5Dyw913izRhznDDoitb1hKGFRJmtWTMCMZzury9o3yveTDBnKdXzkSQ9wCZT3fqSWZ3NfHnO1Y5z
ZvdP0T9mWO7VvjbqtMnxxBTMryqtLPSb7DH+QnKN88l+kb28WWKu2tQw5GzSULOiuCUkhx7pU2qr
fvaAQT4MZJkcXOG631e8T2VuXqlfRHPQZ2zRcml0FP7kH0QOZu0g8SrP62Zfs8TcvTWEGyUQYAEW
NBIn7xRflFsnzgvPiKPDAixnYUyc2MdxDpW5dVsJkIJUQsjIygIPdojHSMpBDqlz3Qc5bq6uf8Ym
exFbGQh1IK2cWL70qWDN4e/wcWxOrcrEiLauW6VIAH3TylMzUKtuXCX8rXThzfGYyNAt8xjnMVbR
tGcMYtoEbp4VnESItyNMRBCFCuIaWIyjE0z9thpm8cBUOXCuon0rOpSVVegHyayAUDXEWh1GWEq9
uEBQtdSdWg6Ibt+b/zHBlhCaXGjaKkONbe4zSyyDdL5FqQ2k+aCS0y149O+42Js5Jiokek3zpF1z
udgvJa/MHq//Pm85bBioNWBFa1Qq6qZx1OZZnD6hydwVgbLcau3EOTD7afjbaphQMJuyjPcu2g/r
JdT6KxEi8VKPhzzYr0pKb3bWg7s5mDQZa5PKBP2h1NOeDB8U4dAJjNwcHAjlgVhLblF7cCXX9CNb
Dngvw1/E8jf7TGAokzEzY4LCYThZGLFf6UxW3NZ/oDP5xf3+ZpKJFF0IRGYrYlpmLZLUD+vHxTrt
/E4OYs7E+37YezPFBAzIPU1qJi5IyNIbNf4cJz+u+yTnFL8OhG92T9KUgejr4E+jNY9TpX2daRUU
hCeWQHjrYFIIXTGiQldQ6Zmn5VItRm9jEhLlLLnxlWKwhSoT3JyqxzEGb5aR3xeNLlhLWT8Nvfig
NNmtkXRQuC5uujm3zJb4EmBlpPXHsnAEjJlYrT5d9Cr2oITnqVJ5TubBibIalRDNz9v4lCYG1DzK
6p6WimLrvXS7SLdd3L5IumhXKhL2KdKcagkDmrSWICR2NOZ+Pca8EtvuFycS6BohnCdDYvnn85KT
yJyycEQy0B9D5bmO/bbnvBj3TRggbFREYINfWcQ2m9pqWapRFRVDGQdRlSyz+tiTxvkNzyFvRpho
NtbETJd1zlOdTp3+qKhez2ty7z8SNjaYGDZUZMQ1gyuZfFkwXZzdVs9FgqbbAnUUMQhNzpJ2Kwgq
BrsAqjYUzHcxXqr0kzIqENZBh0U7ysfqUbAyJz93lngr90DHlA71Ip7cw+4qN1bZa0418r6qekVy
kpv+L8Vr/dghB+U+ult53HiN7914rULcG2AuCJfIrCRlKJXGkEjAPwze5MR2clgroWAzPVB3CIbc
ym+yS2hhvudDHyRH5TdcE0bRP9JlDeqGTDybjXYkeQu4U2EoliofovhLyJt734s1WxtM/rMMmpaX
E/pkYXykkassn657Pu/3GS+R6rCdFIgtOaAGAf8Obrah8q6b2DvBmyW8buLmBGtxSfVJRL0zAQRH
Cp+FLLHM/6yJjorE1giT71AtrhUFYp1gz72Q8kat73NQKSjVXaYjZoy8mebdNWEiQtUhbokbkjnM
eJUrMxCaQMWAozCz1uYCvR/+Ps6ik3srjUrOnRDfReGrG7Prbm4+JVHTBAAFTANnh/CI7pBLoZln
IBPidYR33QJKryLCrqFqLBKZxkveRB3S7qbFbsmkDHSp59Rwd/nB0F76X9bNOoaSNHEmzMhRGyd6
AF2/nUPx4pKutZOPkS0Cfq89RLe8JIuTubIXSlMm6SDLyLFigTpqaUKZpgqmAYiPMvRLpT4oqv6n
K2Xul1DXk1EQkDFML9FldKFJ8By5UAP2aof6oA6LrM4WDhInPu2CI7cfmPHSvh46KZ/x5iB+g2mX
6D49V0ED/RdQidrVk3HhwRZ3w//WIuOgOYkx9wVGCrQTx9dx9a61UWpBTyr3Ygx62tdDy56bbs2t
x3RzHqaIaKGRYi/7EQRbNPS6RvCvm+AlyDKTIPehjPnNEm+CNDnSUP6cLtTuZWWw9Gx0BBqeRUD7
JFE40rQ/VkPx4br99effV0HeDglzyYSAKUjZgp4+LRNLmn8kSlCoud3WHedb7gaX7cdkrppqJGIf
94AjrXKcq9we9TtX+xeCnHvBc2uIuXOERtVFoUM3nWheIj/V44dcaXir2XUNKDPIGuZTIejMfDc1
Frs5THDkVrIyDUiE9McSWZW76l+KgZZbnWc+Xt+qXZMo20BP3BChocaYJIYQl6mK45ZXp3Q6JvP9
9d/f/W6b32c2iIyoh1UUucAg3hFom8jaS8kfPFhj0TuH21hhdseUyygSSxzhFQP3t2iggDR1RR6B
Bc29vqT9EPVmjb0DVCpqYTviTahaaDJMNwVk0sXP5afJXjEj2jfTSZ85JpXrC2QvgL7ThlYqkSqs
ND8aCNpTYplAyCSomIqW6cy8Rsf+s36zSCb8d+kggrsWaSrgTKCRGc+xh4qmD4bqAzn1zzw0HMcP
5fUDbKLiUpVzNhXYQVSz+vSbJPz1O1/w7dlnMI6eKTEVEgFpSOfIx8nJ3ejYWfRQHmQrddYp+uv2
1p9755Ebc4zf19MSNrOA/nxdXiTzRRn/CiEhsMQO5gKs66b2c5KNLcb756Ksi0aEcxjZx2rEGO/y
jOrIs5GpnwyMEZOlsqH/dM4B8LYkobWnAVig7NBqIF/Ttb/K2uCMUO1fqW9/EduPwyMjEiOKj038
2a3vM8+4E+86V/DlwABALuB8gN3TsTHHJNJC3nZgS0DHO41tchz9lcKy9gfMg1v1oTpCD9K5bnHX
WzcGmcMxdXoGDlVkgUoy22F7EKeQt6nrT1xxIDZb79t0nDsQAznFjfiX7tW+dGlcXN7HtWPGo3Fa
PYQ1pm5SZyZfaHvBkFsJQ8bzsTu0fndaVa3/BZnj3qK2dphDaIhRHpsdPDW7Ce/lB/F+AAGzDJ1c
emx9wS0CAYrqw3qBQ8F9uKQeL3bvXUfbP4A5lhWNRGJUKGgMXR+IiW4B8OHlccK5IvZO/9YMcyLF
0WjKDBOzTl3HlmGmd9oEbE5MiC1R49RIRclxlz2H3Bhkx2K6tpPmRca66iyI6F0Sfrzu8LsnemuA
OWI9YEyhrrwmWlEwpLbhqGfqp4e1n09Kh0clwdkndp5uaIu2y1M0N/L2SSseCXWbmFv34X005s4h
TV9K0tpB0c49aMCVID+T77hXgZynK7adS5DNW9X6B20uuWgwKppqMkZfjEAvjiAu6hves423qPVv
2NjoCFnwQMZR1r4Uh9juffoFnY7vJQUBXOnheZpbY8Txvv263Vv80Jn4EQEeWU8twB7GF+2vAmCC
PFh1OkZnudcwSwSAvqBwWc0V3lKZaLKM3VL0IZw+mhQAJRJqJW38Yuaym7T6oZWGDyGNrSlPTkWb
fu3V/Dg3EO4Bd72uF75pLoEh9Oc6B0RqjPVvea/d1gTjy4t+g7vyJJPlS2PSz8XYPfUaya1latxO
0QO0xB5SZTrQrvAlQo+pOR/nmYeMfk0jrwRlnYlVOHJGRloAC4gff1/n/FO/CYTIIhjyt0cHKGVQ
1WduZZuH8hvo6qGEwjn0e/fq9tAzYSytRm0hFM0JUIUhYoOvNfaqEyoPR4raKCo4nIt8l+x3Y5BF
/sXVbGjViBM5++aH7lDc/i2sYYJtaUWL5iCmNh6nY3irrKWW29DuEquEwI7EmzPknFR2cGesU0FX
C+BVCqTazYjX0WGZeHq6u2y/2+Wu1+X2rCp0DIfo/4Nq+lHylpUo0hHvpiC1wdn4cUBNKXUokGec
rd0/OsCU6UTChKPChL6+FGnb48ZwhNkzlVtF45RxeL+//v9mZXOslu2coQNCgbqY0f8WKtW97p08
E0ygAztjri066ihTVXpdXQbKKHFKpvtp0dtXYsLaTCQIkazIP+KjdOmTw4pfwygLx+33s4U3M0wc
A4JRN/vXwVnhvu1uxsUfhu9p8lTMj3/2yZiIosUCBqhHeLUWH9voezbk9nUD+8fmbSVMwBDivlBI
gW0vaHgak9JVaAce9JJjRl4PxvvQ+I8dIv7sXkZZA4jXR+t7X7hNDuskcAl6tNiRPy++8DSj0975
mS8+mM5KVga9Xs5fwFkoqz0PmA1dmhoLjdreFrrirgOtPfp8zeH6B1097NpCmQhRh3lZpx0qaSJR
3TQxz8tcOaNWOUnS+ddN8ZbEhIRGiPSuUIBCbdQgAfxGL0+zQv/wuzFxQaKmMGDsDSiiKihjxZIM
pwLZ+PWVcCIDYSJD2zVSVcXocUFVy16y0gGFEid+8j4WExl6U4rBiwRwhwSIdTRaXXrqKt5oJ88I
ExfivDKMYn2VKdo3uXoiWiCnHITPvn8ZOsh7DA0XAZPWx7o2al0JE0TBhb5UUG68JOZdFXEHFsga
XN678psp1pVzvROECO0ZSVtuqVaPlhAWz1omn8iIyDqJjpjN9xoRvwxldJH17KL0w/cKunp2rtd3
i0m8oic2kSM/U2MvUuq/aKt50L109SxO7amd7GIwAOsrT0sjOW1fB33Tp1ZcN16bR8GYTG5C+o/z
XLvRUFhZ3rpaVwfjkDZQCMy+ZEL1La66xlZDEqTT9Iwr8qNoTIrVts251gS7lTO06eK7SqafoGx+
TtX4Ja4LN6NSZ01qdxfljVV26VM8LKBeXqZzD7DDHKUnCTZoXDnTYgZGoR0KWnwR9eKh6pNTqTeO
2OkOMKsvLSbvujK2RZSaRX10l5mcsnGxK+O5yMu7cIxnS6C4hWTZVjL6aVxyT67xiKaNP4b6UVbM
Y5pHd7JWXyRZCURz/liJqdvT3Feb6mJU2UczkwJR789FAmJemep+U4d+KJknRRFvezPz6jI9jElx
hsz6j1FERlxPN6QCT9Ky3JapcVBb1Z6U9L6hqqWH4n2qKlatI3WZS0sbQaivG0e1Ub63pLwUWfqo
xao9RsU3qGoCGJkeNZpM1izGYBNZbHU0H0oCqjtF98IxdUE29NA2kEYSlQ/RItk1DX2jxnx9rYFT
dsJjplfuARM8jFP61eyLD7Wcn8Tld0T5VO3NXZlwOGiNUREdue+w6I4Sy4EQS17U6Bx80W6ddWuH
iYhtUwIv2uAEVp8mL7tTghD5X4V+F8SgTvzK1X5MeVsWExtDSfv/xC/ua6tUTmkZ2X3zfD0A86IK
Ex2HrkxUcU3NQAf5KVJz18wUL8oGz6S8Rv0vChNvC2KCZJvJ6gwOrxVOMduLA9o1xziEwTqITj0e
A5XMC2JMBoU3QdeqLQpYxFe80U9uw0dqC1ZtQ8hCc8qb/BjfgqsDZRHAYx46kLTicZJYYOG04yNw
k7w8ZP+qe1s9k3AVXdgjLGCmSDcPoXQjqxz35LgLC43pYhoWZhITR0QxN1/GJykVDxlt3esOszvy
tTkFrw3NzXuhm0GArq0NS8USbdFVP60TIyC5eI4AmxydJLLWomd85DXWd9cHQWERYvIrbTXz/Qwp
lcNKWEvnRhzEAz0J+Ja5mnPSuN0+JRA3/7PD1ueyYR7qOkJy9be8Fz3+LdRIuSCI/fOwscTc6Mlc
hGM0Y8dGW1qh9a6SWwR8kSvrlXGROAvbPekba8ylnpnpSEqywgrlHPjBi67e5qJpGRqvN8rZKJbP
Uy6mSO1iJI4dxL06MKVVDTranMRxjRXvUpTNaphYnJkSqEIUZNtxIvplSqHGp+sAopf1eaCKl2o1
9a47/m482Vhcl731e6NREk3HvMDcd9aie2J1owlOp93PnTsWvJFwrnMwgbmQ42wKV0wH6HmL8B51
q6491OpFmt0ku4+B8p7DwqogI6P51xe61zRVZUgDQyYcaHXz9f83K82EUa3rBdTcUI4C7E0KQsFS
Ltlfg6vaUDOCPM43mRO89pb7k03m65oKRpuNxpReccIoJ4EpU7DzG4yP4lHI62DuOM9Pxphvm4ZF
2mYgi3VyTfNHXfvckNlrk86lZutVdfLE+aCvrJuMt8KgJkoy+MjxD3PSYxNCPEuF1ZnteCiXeyPS
LE1bLH0UXaNILdwNnpxCppZoBwzwurRTXHUB4jBM7dg4RlHl1vVFFEfkAYY1N5ED17fz+cf/kfZd
y3Ejy7ZfhAiYKphXmEYbmqYTJb0gSGoE7z2+/q7i3KNuFqGuczgR87K3IphdhcystGuFKnXqKXcQ
LDtmagL1oR3tvgt33QBu8Bx859ZsW2XvT9ri9jV67sFNqEVbnbzK/TG3XuSu97QkPkr9dzrOdl2F
bjyhO17OII2dgEH2qhkBqIg9NfseAcuxGrOrPAATeNdsSNl6YUb3hky2xnDU1NzVKJjXjauwCjfE
nDbR0gMxqHSG8HaYMFAvAQ4JsDpy0zhF0O/z0LgxciAqaIVtWLqj1eUmyJS9Jl+NdLyPWlA/0X/m
ELxl9eRWNX1FHr9NgskZGOV7Et1bVelY1LK75UepVn6iTY/a2O2DTnbjoXd0/TkZAbSj97s+uMpb
cqi7wmskze+iZFsMwKnopCfsCb5ExmDn6eRU+b6WjOuM0r1Zy66SRft0bmwgTbtW89oA1KKs5UMQ
jrswjhGev2agEu4B059kuhvoOgi5JHssFYfOaM1Jv7Jw8TJ5sFOSbdoFDipf3JCWBxKiuL/MttkY
tiSndhUAfns2rkFa6MiNCWy7aVMlHea3Z5sg/FYS3Y7x++Qw8ar+RTd+gpZ9K6XgK88KJ2oyT5Pk
26gLRS3rFW9OVZAV6UTXifWJ8brriFGWdcz2NYGlElGvMVuP4HNcthGRGC5ai8ooHNpaVlwzjPxO
CtyiT/xiEFFdrsXwH47DRRF6Fi1yU0mKq88O2/UIjmNi66qTve8cjtvG8FpBaXItojiXyWPyhu2Y
llGNLDG2burUW3pPzb9RKfXS4C2IH5P6Vy/iwFt57MHLJOumTEG88Yl5o1iwVRlIHaaVIzeLD+GM
bPMtbB4uf7SVkPaDFM6Pxn0f6CYSP1fLNpgEqbWXr/x9omADwFQw88oldlGhlpiMxox5ZT7V1v5L
uo0ZdcxMEYqQli+pWFJt9K1J8NAV+Y5QzUkN9Tip5ebyMdZCZtzTSQ4Xek3UaqRSGxS3+A7b+Q3P
7EVu8TxkbvKs24xkCoNBRzRIqKg5svquaohlTRMvOf3E05BngzZ04GABswiG2PGkLDPmlrvYl+Lk
Ue8ay+5LY9+jzmOG7T0hwbFQusfL519VRpUQ/If2BVbgPkZOhtxJeUQHdPLTYZPCe6eN5gdgc4uI
qD6/amvamSzOj/Qm1lHIDJVs9ecwv6+7PZn3RvsPlmXtmPwkpjOIqRLZ880/7+dCOaeC/UoQqUBb
3Zj2HrgEfasI/GJqXWsub6w5k+Haa7tMo70OdNRamQWlwVWvpqmGCTJgw8BYNRc9MQ4sUsWB4qp3
vfnu1/Lr5LWY7Th32Dyi8uMLNRdg8p8kcqa/WBk1tQT3HEumUxXTVataaM02opOtRN0f5HC6U2AP
qsxktvCxC3zjkIGabXAiF123PVgXvOl3+guxhC8TIUXGWlP3g2hOlaZQAYJYgScpuRrc6Er3MYlP
HLQ2nyz8gvjacMyH6oU1V+vb4voLu+ofpHM6VYJgLzeDXnFDbYOIgwa/Lxvlqu8+fUC+XJDIcZpM
Ck5HGxe8H+H89t/+PhfyNg3mPBMwqaGwdBjCay0RTU+sBfFnGvju+c6yFLOJsb3S14wQA6NJL8Vu
cVViYwNpa4DzBpQY5UNwoz+PB9GXWcNBO/8079Z4Jnmu42U2VQwMsnXR5nbaYngIlDHJa+ASe94Y
+9AhnR14iRPcTD8uX+tanHR+avZZz2THeqvkvQW1kBovUr1OvovTu8siRJrBORO0rBDtEogAoRbN
j9bwpefgj+t4n5E8OwLtURHGIAdedfDZoak9BJVrdfcZ6KAuH2St94jGowL+PA08p5+YRWZrJIoW
wUl1mF3TGRorUMXhOA6MJqnBqsLiTb4KYIvKocfUzRxdiGy6+r00U9FNRnYm82tyqh5ZcaAVCmqe
7QuqrBvkcNVWvW2AANUAQaG4psdaqKEsoPj0IJ2k8sZdZamWdSb2h6y4B29m4VRB6czjbaXKpp1Z
9VVHpp08SNuYWgX6CtFRH3tB1LNqnxi8BP+boeLR5zx3Ny/xord49c0od0lRHuK8vV2S2A/CxS4j
3bv8sdcGmwDkdpLHuetmyNpUHdBNinb5jfS8bLPn5rdyY2CVGjzMe93Lvgs3YFgA+umez2RyTjpf
1E4ifcxkLhvZY21t677YTo4KkLT5WQR1uhpIESoTWUWhzuC7pVNbGsmSzgpazLID8EfbxIZl1pQI
6kQDLyJR7N/PjLSnmS7NbP4g0RGntc2tNizOqNAtGajgpViPXs6OxWnKqMnlrGKXyNUe5j0bXQp2
ZDdqduexvZ7s2vp1WVVWbRLMcEBsBZcCGMw+no1Ws5Ro9aS4k/xgpL8r1S9VEVilSAbnpxupI20d
UMVdTMxgXofFRhr9y8dgyvVZ+U7HYD/h7BNZZVf0swWFnzbhlsE/a++TwKKQevU5OLstThMWcwrN
scbXiQfZKecHCVWIywdZT1LgJFQT8SuSVs6MUAhXaNhCr0eHTXe2wCKTHNZMAArCQTRAvTbKBXf0
Rxo/8b70dT6FGaQRn7S29kD2wGFwA3dC5+K6OISxjYm9m/ecbDcInu9VszqTzUVF85THc9ghU0gK
gPYU/0TFsR0fZVWES78aNhuWBgo0KAh5n947043F6pCXY5IZNGjlAQygdhgWP7KeOkUYYuOAOFOZ
CdRxVePPRHJ60mRB3wbssVWrDfqxdgpEC4xbfEVVMP+ALAcZl8JTDwUk04MuQCr9P6CbCwbR///6
0FaETrV2JKAIywoFLZmh8/WHqlclPWxrRCrd93EYbA2w4FEs2t9Zs2PEIdjBA/s3SCQ5Oy6zaEyq
FMkbs2Ntm2JUm3WA6E5wdetycHGU0b0Svi+zFFacE+YvUAxq7HCr4Oayg+liSXQHRhsQeuzDY4hY
KLhffoyywMhX3AiW2BFfmFTGChsvPa+6JehjBEKm5M3yIRGNMa58qw9/n3O4s9UWqVVmyHbLY0Ve
GiyUGOD/FNzhiv2alkWwfkd0fCle/WguGTESetjvLnzOYrsArDTCSdkxZsD8W3dsxr581Q1h93jN
R36QzEK+M4ueKxXrf0qJwgbYNAo33qPw7ei3bE8ndEWLtuzF5Z6WD8K4F7LpCNJDHcJm6cpKNvmY
OIkmo5yOmRNRX23lSlFeNgzASFCMDPFGRicp7mkA0GOqv7Vz6AyYfCG3Y/Vw+dOt6McHMZx+YPI0
mMEkAKAPfdPMb4Ny3QHL+bIM0VE4Sw6bHBMwMUJeNFXa7MWCNugHc0jdy2JER+E8bWJOpZwQOIzU
0HxtGX6BX/SfKClFQ20rj8iHK+PissksmsEaU9QO5xoMaIltyE9qDKaO75PxDEY2we2tLcd9kMdF
8KoW6STO4aAaV78DQ9kjc4bNNtxhpuG2AywS9leAgSDYgBOdkrnNM8OiIF9uVVadNK3AUXv9Bmiv
Tl+Mdp0uV2ihXU1aL+p2Mvvh7Ov8pPxQrIq5W3mmiKmkbXSMt7WvH3U3y+zCZuw4lhu//ieN4Wdg
MZdq0tzEQ0baezBpSModnQTP/4rLAJyDooLDE0Dwn8YTWxPbMnIeAq4NQRXWKM3+R05be0xeCumf
L5zmTBTnChUlbySrQE0QkArfVVWy41ImdiQtAiavtd38D2fi3KCylCPpyAhvL+mHvG0xbajbi4Zm
YtHuMNP+GCjJti+xxp4bhyqpRaP/aznthx/AOS0rwsge2o8sVGUhfoTh6RihMeic6TvIwvxsuPTx
v90u58SkoDbQrkLDT1nyrUrG+8mqnMoyX74iBk1FGcTnn8d5ajlR62rBMF1dPLRTBYi6O2zgOZeF
sPv5ZGfKHyH8LE/YI6+QpAqZZTw7rfYaiWD3/qIipmwhJDVAUMr5yHEK80zP8ayweFR1Iqe8DjaG
X3iYaNtePszq66KcRHHusR7Qap4xhOsGYVLbI4KOmSxbGnZ3eTcJnOK6NZ9kcU4xaMK4Kqye8Tcu
d5ksHZSl3ZlJYSdlel8rvy6fbFWaqqCoqlK0yfgIuKuBQgZtQwgwYpD3dsAgwhCqdpbelKbuXpa1
Nt1iIev/I4x7PftgUcaOwqiLtNwPCjr6Rl0fy7RG3leauzgyfCNP3S6svWmWd0WiHOFj7pN22hlm
vbn8a1afcs00FFVhA2d8RYchgyWpVuLH9P6gAHu7uqsSUS1i1QrOhHAnxhxyGFkj2qhNFbl6n3lp
VvmXz7H6dmOwRUaySWQdhvDxFZ3UOunLSpexA50dI4cepldzN91PjuTPu8oJN9ou+imyiLWg2DqX
yk5+9nYPqqVhFANq+i+9RIYiSLAFNYmfA1j/C9C0OBexkHkiVsUwxEdhqRFHc1JKsjtaD3Vy0+g7
S93R5hjqondnLTw4k8Sj+2rzbEgIlGVkGYMrY+d6eKZYKWdMQPVD5ueCVsqaEgKCmbkvjFYCkOnj
wSYZWKtTj6JEXh607kaTd9Mg8F1rLXAMkp1kcDo41HSKx4lgc2A/AP0l3GcbyTEc4551TBYvx1S9
HTiYKRI4srXi4gfBnIMO1CE1wh5frQZkEDrwm9Az7tsNQ9gE3P6DaLRsJcn+II5z0q1Wx11p4Jwg
iSlzoBtkqZMCwyL4J0UDMfk59aJ9ctHX49Ry6ZZJLmL0wcoS9DQAYoy6t6zsBI5qzYecfb9PRTMa
q4tVRNCRRt5Z+uzKcy2YkxEchAds1/W6qUJkiK6KDWiz/q62W60QHINdPx8QIBtS0QvCTITBc8FP
dQdgNQJtkEy/1napdSCR2w+7tEciJTjPuiqcZHHOaUKUXI6VASuus7cwafxArpFDFcYxNYYMeJ7o
nJe57A9ElF8wY7p0Ss6gy9Ey5U6nsttpkV0v37sqc7rZj3JBDPcX4zodkbNqTPObSYD6PbpbbLFv
2ClbEyxfdr5Dkv2kHUXkAesOn5i6rqkmBn8+gevkQZpOHXqHyi2rFGeb7pW4PbhGsKLvfQE6BLZ8
EsblGUViKHpSIGuqA9k3rd5PZFnwbq7qPCAmLQvjtoDe44xXNbNoGkM8mxF41PtvReYtwS/B07z6
mpxk8KY71WFVxCVksEcSNHlefG0+9qiuM663/Hn5v+8TW8qZOK7ELSEXi4ocZtxH17H5lInq94Ir
43kX2ioJwj6HCSvmiNnP3u6bHx0VHOIdxOiTCZ2dgotnQjOQpKyGCVlYffIZ7knk0k3rJNhsn+6x
uOIu/uIsXnzE9uw2wZscul/YGPlwk5wDWeaSJuOEDzc1OxnTBcnjZc1Yv0lKMZSrKXj2uacRmEft
gMUz2c0qu1SozeCAY1HJdNXj0pMQ7kHUMtDMtCHqAqEeukOTt3bV5qNTL/KvRkrRclGmXf0VCHxc
3UkqZ1dz16lVW0AJ6XKQllthtWNtzuxcAD/TKU96pC8DAne9KCN3rEcf/487VAPY7rNvTY6lOcBq
m52xL5o2dS5/uHU3eDoeX4YeG+BYgAiPmbQGjLEEsRS6VwSNKzbt1X6hQ/HhsJwjrGfJzBEQQ1F2
3Q7Fqh31WTFO1KEQ6KPO2ZwpFXo6mbjTqridg9Ypp00hZe7lu1t9G8+ujjMqFewOWllDSFb0bjO0
9gRs7XJ6LpTvlwWJTsP+/Sw3ibBEZFo52oy07re0SVA8Wh7AWWVfFrN+HlC0IYHEQ8x3+qKyzmnT
olQvSXd0vurHyu4yTPuKatvvT+tnj3gSxL31aVYrFcjtoWD76ara1YfgvvSsWwbhl2x0Cgh7yW8O
xG6+RYfGL74C5AUlPMnnvFVfJHmSsEpLl0vbQlG8jPYC3WB/4tIROV9lwVSVoMeDr5aRbcQ/+vxF
Q+hk6eiAiCLRtTb0h/NwLqo0MhNxGYSNDoY5AE/b7oudZOOJuZ2Py36+NXw2W5iguSk45tpk47lo
jcNkGEvSlBLFVTLAQPMbhjedGkjh4H906125KRzzBgx/rBWI/wnqWdEcy7pp/PmUGhcigNyhjUqT
tZfIhrAiz05IUCESwbkshcpj2Emo8nRZ6Egj+rYZKH8MUabOvMUFjeGbV4Dhj4livpf/pk3yC6Gi
b3nWT+Wmd/tdc51ciyLg1aSCrf8byKVlymPNBUNJMvgVVDRVVBmzpySL7FzzlvamB0Ts1Nij0MOs
XuWZSM5jYpOuoaRTMcpimD9jPT0YYbUzYuEK2GqceiaHc5hWqEfYbMJdNu4AruocBK+5g4U3X95g
Z+dJ9NqsfrozcZw/q5PSmJYc9tcZW1o+Z4kghBRdG+evUOsI5z7HpEIX3bflUxFeT6JJSpEIzl+l
XZZnfTZi/Kyu0fcGB0MRP/eTKDFfdYtnN8V5qqlO4mkMcFNDdYeIGJ3hbWztpA4Qh9n9F16zP6Kw
5/vx0cTSSpq3mPpwK7V2VdpfmQY2JdLRKZbmx2VRly8Pu3kfRaFr0KVmOwHfBFsRFjxESoHXUAlS
ZJEUzg+RQZKagUJKSO5ytQbCxVEPqSAGuOwUUML7eJRknCv0QN6fZoYJqe80xGfZXjQJtjb4bCln
X4fzBHlQJzNNoAjEZ6zu07bMHOm+Osxvlo9y/X7cZlhwabfmdeCJ5jtFF8n+/SyckpduRPUZq+0x
cBPHTDlgrcI3qlRgtZe9gi5zXkEPwYjQZ9gPK8PrMXwYU4GCr7Yfzu+QcwtxCqaWtoeXy8Am0dqx
hwKh5WCVFzH1t8aJXenqK7x3H74b5yeiwqjHTkG72dB+heD+aU3BO7j+cRgtATJ/EzwOHz9OZjAQ
FaYYwDZYqmdrArilIJxe7YUq+kkGZ0m0UoqeYrMSzwOjksZAJUvKN9mB9RjyjR7ahS/KwEXn4gxL
rtPEyDtEEYn52vYAN+hip2qFS4kiMbxdjcGSWkC4RHHVnjYyUCr66whgFI4lo9eb7jQHdIgyFr6d
yy7wL8p4ulPeqIbcyOse/dFkRzepN2EmLHeyZ2xn2fglNXYYOoHXXS8Znn1GzsDUcGkCKUCvb8Ta
RrqNPQDbGI1j3CnYVJq32IADiM/lY67b9OmUnMklJM8midFapDomSoaaZWS7yyLW+19nx+JMbJnK
ZqhU1sK8Dfb6Hp9yb+7qN+2mBbt66ATP0T7wRH3Tv1ymBWokRcVIncoehjOnOAayaqrpeyBPRtSn
MNLnvcWNu4ARIfHi21LQKWIf51O4q/+RxycOMlgm8NTglCQ/mrpdzW95f4dtbsEHE52LTxCCljRF
bUIvma0zZAwVu5Fe7zI4AOYhRR0w0bk435J1xjxoEiZKKAg7g6cC2V4cveZ17grUZF0VTxfIOZQ6
muTMYEFHXhk3Qdv4VjLt8nC8acrxMI09QvoOSHyqDUobHwww+0qtXFlbfDXVBKt1ojNzTkcJsdZt
BHA6y/KtD3/35IgWvD1YIoDl9WLVmdJwTiaNa7AodIhOus2yYYaRuNaNfMuwe8UrEuux6umCefdS
DHEaSQy1bvBb/SqRJFtuvUJq7EwSDaxpzKgvmQPnWCzZnIeGtd7UIHyMU80zLaCLT117i43X+yQs
W7tcgK2l6Ni7lbXrTlqAOaYvP9UycHJJOnZFupfN/GVKymNdztRB32of1NrPsqU3BMNG+kAO0RLc
1zWYJmL9p5X2v/q2/W7U2jc6VyB9HRZPM1H+y8kek2zfpEXeln3nm2a/6VpD0NISGibn5sqyA8le
CMPsXEY1ABoP37gBnpKtYlMDP1Pgb0Rfk/NvrRLlZUGRQy3h6A517zcAxwhT5bCkkz1h/U/geATm
+WkuLw0CRUsxpLxkjymFpMfL9r+2kYZI7I968oN48hx144hlYVRezP34lACjF6FfjhrPTbA1/A4F
H/Oeggmj3Vau4aauBZiL/3hIztk1TRolY4XfMMn3er+vRQhKokvkfJyiGjQdOzwSqTKAsTAAvIJo
MF8kgv372btHS8wTmBkmFkgEEt06cMs42Vz+VALV4ydztFStJVrBU6chAMHqsbfLcXamGrNwAYAC
wkHgjtdjwJNmcI4r1cbJCuoOY6h5dsxbuo26V3V5u3yovwR8Jymcx9Lzoe2yAL6YTZHL18yCsbLm
9W9sYS3aGwBEEcWYTJ0uOMl3sMmzb6VneUrVjtnU24AQJQOyT7XNv7PHPN2kwpFJkWpwLiMzpxwo
aHjWaOg2O7qdsOEQ7uSN4bGtPICswLQElyo4IT+uo4QJgEoSGJRyO8ApYgbQaV6t6+qGcYyJBkwE
ekK5VMtoSj3I2fCrSjfgxAzDmyoWzcywv3Hhk/Ek3AkK09UU4ZNlV7JDHAAd7lLsY1n75lrEiSuI
QviBjD7s+ywxMGNOldSZpwTofCFwBF6lmLiCz8T8zqVTcU6jA3BzZQBeyAX6fAdNZBhT2DIkdvzI
MAAzR7TsxVTtk0BDV7B7/D4VxwU+U6WifbtAFYlf3qRYPdZ8FIV9UUN89QrPxHCeQwds51LoCt4U
yUvMu5EGdjLv5UK0U7aqeWdyON8x1Xq8EIrjzPVmGL6l1s6UvjTMdCaDiy+QBPcToS00L/Z1ne6k
oAGm2xeoRSzlTArnI8xwprSQIKWhXoltBnk7xd8ua9v6R7Eodr6JiZl47tuP4ShXZQGfADPFhh8Q
wBzw90ZBKdLqVedjnARxX7/M/kfQv6lS7TQAjfL+XZ0dX0WJ0roOnKRxOkCSeZTiDFPb3fKgYQq5
b+6mJRQ8GSIhnBJQYF7RoJvx9PbRzwyrs1bU+yAN+n75E62KMbGsgP+wl8YXgKNGscyAmedcAg+x
Y22UsBamsuzHfnICZ1K4aEubFnDIGqi9dVOySTsAnekJ4L7M6C4FKG5FpHuwW7xpUnDTYCe+aIjT
yzmmjcJtp1V3xoK0Ps530tDZQ5eIgPlFV8Bc5tnbjNC66dIKVyDLk6N3lteUltNalUBJmWe9dAec
58UmuZEaPd6TkOyjFOBzu//2Jdkxz45RpktD6gHGRqOnOQTlPRCqqyDzLksRfUnO0lRVKUMjwWVV
ae9mZHY6amwHmRwByOGZAdi5ySx6iVm/49LNcfYWA01pmUcUIHvFrAFbTe187B+jEqXjJHMDZfnZ
xOEVUSSEqKKRT5Fy8GZYqZrWKvhqJdaitd1iHISLUCLF4BzxMNJoaELUjcMksTN9M6tfab+YOsHc
AGAAP8FfaW2TKFmOZZaabEzlQMkmpf5X1OKPCH7HJAglWsoKPlGV5dtWd1vNj8M9U8Gh1ex5EdjS
eqXxdCSDCwBHaZGWJcRnCa7DLTpXsh2481GvEMggkzyWt5WTPIECR76/fM713OFMMOfJzKK0Uktl
sAkbfc+IDXNHam1goTqao9qNr/wQTdyvBlBnEjn3JIOJPZAD9DcZwSy4zrYj2CLEAdS6Fp6+IOee
1KIY+pwiMLS0eyWsbCo6x3raf3YQzkFJsw7gExlXN++VTe71vwG27i4Hw8OTcD0fFV+6M4GBXT5H
doISpyzMUd5D9s+O5HRG3nl1OikiHWc0teEha+t9PYQuzZK7rifXJFDtvp+cTGu9ZgaofN9sipnY
dSt9H9t+G0/VdRcVbrGk+6rovCHpMFdBPCMdXpc53apSssut5nbsUd5aZC8wAzvuFS+RgPCDYgOm
rZPbqgdMZ012xQjcUx0wXt1wiKXuChhbqLlqvmSQl5ICqSdWN3EvbcsA4KdLB8wcTIH3I1gASiLv
mhqjR4l0VTfTpo2G1L6s5CKN4/wtaVS9xFQOktXS2qSWtRlnyV9y3ZsWFZRUoFEetR1YCZ4vi12v
kZ4pCOdrB7Mphgp4XMjL598EgNrkcXAmLwSRMriTBA+ZKlJ43u0ONAKqGpMG7zGp+qsyA3mg6nZd
MlwlS7TpEtQkaXq3zN1eVvprc8zepixzIjLdSrp5VSAkXyT9KRmxV1GFHtWNQxOroZ1H6RXGQ25o
1/760hVZpkWAXmB8Wr1X+hBp6YxP03oV5qQwyLwHywN27bJt/CDKENZv6CSM83VxZy2hIkNY0P6c
gtqOhTHRX/z4SQTn3IIqLrqYVqpr3JbeFNuLitkvkOdt09KObjCRe6V5+rOEKqDgIldTE/MkmJ39
LFrKkylZ5BRfv3HzlwHznABalmzwF/u9i72Vw/wcXWuPIh+4Hk2cpHIuUEcYTEaWfWsjaCCoPcYg
j727fDSRDM7JBSX2PnQJMmQKQN5xA7IRxEwPl4WIro9zEV0B9OgmRE0a84huR7YL7Z1p6h2jeLos
aD3ePN0Y7xM6KRnGHKcpIvKzXYyHbDKPhoXlqSrbLIDORH1fcLa/KOWfZ8Lk5m/CiY4YW0Lttnqj
tr4vNslt/wN+OgGyHYPjWa6jvVIBxVjgd9e/3EkuF9SYzQwQ2w41jIUCmuGFWC9S9Hb5Otd7Fycf
a3I2LVld2OgFzjY6Kp7h0Q92nT1ushvVxoKiK2qui47E2Xc+6ZaULgheBqJuC2IdLfBCjcUiCD/X
PdXp5jhrTvRCHtMUE1OFtYunfS+iHRIdg/37mbcIVbqkTYVbU023sQ6S7oDP5fKXEYngzFZqg8zI
K2QB4JdCSaZ0SJlvMxDXXBazbrinm+IMd4gifTIHfBApG2wsCNg9sewhv2myUOBiRQfiLNfIQdOk
h8g6yPCCjo89d9tBE5mqIFThV4esKcUKwoweCPDuDua17k8uW1MJPcvTf3VbzPPuq2+MfDG9xcN8
+SoFsvmVojhuk0jpIhwQuAStP2z/hSwSVdYFHvDTcn2imWjwYPJ0nmrQKC3OFICWox5utA4jMiAj
ixPiXT7Z+qLq6XV87/me6XuXynpRUKRXrEMSofaN6ObGujev6M/ssIA2PnQir0Y1JhYYMlO/zxH6
H3evcUFZs1QzaViEHpuKrbb3Y/9jkkaUcl1LkQWnXFfQP7L4PmduqiFg3XFI2ne7BNCP8VS6iVFt
BZfJXOqFM/Htzlaqh9YwgYInbZeN6oHL6ti6pi27DTbCqcDqRJ+OcA5+lrskqGrWh3kY0J5mH08D
sPZNB0BGTMTczmAYzCbHckUrb38J30/3yfn6TtNbAKaiNAQ6MPOde3UoXQP1fnVTbkbZFoWnou/H
Of2iA2tazsJTWvygNLeN/DcxRfA/f3kwT6div+LMFCYUJNGGwakmLFuyYUXloB/pde+CegItalPg
n0WH4p4BNZibTFZxqLYznIY2vk7aTZl9aZD0ZOCEewbypR0yiRn4UF8rADECfUsldM4ixedfAL0L
QDyHGBuMG96C/YpwTxBtlFinkF9FDSCh4nOuA2XcKMWQGxvji7dM9XOM8sW+4icvk1e64GNyKhdc
b4JXQPDB+L5nJQcKTSzox6zuO9Ao1MjTW0EFdP2l+aODfLszsYy0kDQc7V8EnP9tCUh0FM51SJZR
SEsOpajzBzLtJ3pQp1+XnSGzyQu+kO90dqAhHWS29FIbYD8r/S+OgZ80m3JeIVrStJZAmeCCiNSu
w8cu2qgktpvhpo19bChW8ESXz7QKf6OcieRcxKDKS7DkaNUQP/nF4I3DAb2n/FHzgMkebS5LE90g
5yDSuOpJztrS1nKT9N+M5ft/+/ucZ0jrMhjUFgiWpvaD1m+lCOlOpGScUwCFdEsbBg+nzYrTGZZP
h/aGSKZgSIv9mUuKxnkDM9WCfMGCnNsblW3OgNEB8HVl2DkIcug4+Lkm2g/9S2n4j5Xy27AkszB3
0eDLtB4bGMA62T/6DsxfN4NfOD0ACkUDQCtXiYX5E0kb96nyuSmNmIBKsA11Jypzt6pQig5n/7JG
iMRwX8wai3Qm0QzFTmUfXAC/1RZ4cEO2uyxmLe3+cBzuk1nJ0scW4IoRJxW74kcLHGnA7aGUBmMK
7M6ZDyBPOsiiMH4tbjmXy6f7khmnad/kxCV34CV9j88GYOfLGDybt8LCk+A2TS7JJyBVCqUSp8QK
wr/bD/Vks0V6RiwWvbCDxhtRVLG2Z/nhjJxrH62hzasQE6HSttpBQ8EGWW3SJ/XR3LVYdyTQTnJf
birhaMvajvgHyVxU2CsSKaQEzMNszZJeLYdiW+7mXeFHAjzBlcwWgoCeCbR77TMIWW/IMWCFB9AQ
RL9NZOgqlsGX/NYCtZZAUdc/4UkSZxBDnphRJBvsSKyCwsqVaEMejXv1Yd5QVKsthAGVJ5DKFIPz
aB/Ox5mHqYzynAKB7R1kDXCJTokty3ynefLhC5H1uSg+M8qatAVhNHgFQ9k86uW8r7IWEJ4iYDrm
ny6ciE+Mhr6jyWRS7DrKkx2MP7rkITRfC9Dqls+CyxN8Mj4rqlslVC3wVeCTIVd3iofhUB1Y145s
qn2FbKj0yP1lmQJ9JJzio36IvYQKbgW7ZGAvI7jAygYCrJ0HIh4akSgu5hk0LQ7MQtVcw9gl1W5E
ZbnE/jnGOS4faSX2+KAX7JbPcqEFW4l9OIDDS5sPZX0XaIInQPT3udiGxLGSyJYEwD3qtfl9nn+/
/PtFWsA9mK2B6DYfGlB6l+a2M+LrrOmuYkXUWlrb0vpwT5yDUIOyqvsC3ta8Hlx934NgTf3R2QRA
xfkmxDQkNtoFj/RanvpBJucesiwds7nE3Y376a0Bd2R+jYYGWkN3+qbyrcqWNpcvcy3sPZfIZz4k
jXJNTlWMQWFVuTsm7mR3e8Mv3epJ9GoKPhyfAMlxGw4hXTD+Xwx2VFj2nASOpYlWSP/yWP3x7PzM
p2Wg214UBXEV+dmMVSeMD6r1ZIDrsN/3zVWv+41oF0xgu3xGNEeSueSAXXeD9JkaMfA+HqTmmMWi
pq5IDucj5jJAdPj+fERPcXy3WAejBVnd02WlEH0o9u9nHsJaxkHHqgZSoTEDT0K0ndXGVuZesBIh
EsM5CoDf67kEvHp3ACt4IS+PDSnQj7EEYgT+iMcGQvtzqbIRT64Wykgc8fT2wvoSi7wuPIKU8xVR
nyTVwHxFUdooXiNtSNyqsydEoPSbeMxDdHOcm0BTwQyKGbHLWF9R7XYBAXj8dlkH/hLI/7EiPhHS
FCunpoTnCGR732cvAkSrXbx2WO5FsLLBjJCT+dGdKGj5S4x7EstH1nUQkTSswU3szI56XezCw7Jl
/OoMkGXwIlCDjKjapRv64z8emH3jM62vytqyeqYnAMNXr9FXu2KF3vQuf8IyWfZNcaJtDqJwIGQJ
BLMY4oLy8GBBC/BD6mjBWhSSicAHCj8GOEEEAdCl2UXq5BaOaI1U9LbpnB9pU3mqaBNqLkBp05vR
H0BHZ3lY8PzNgE5Zqbc/iOICoVDOrSz1QoBLA3uf/Rm1RGT117CS57d8x+DbyLZwRBsbAtPXOQ+T
xXGvdypCnXC4CodnSYhYKRLAxSJKNGqBGlaam2OwsDzmksB3Cc2BcyyVHI4hqElZyBv48Yu2+X+k
Xddy3Lq2/CJWMYLkK9MkjbIsyS+sLQfmnPn1tzE+x0PDNHGu97OqtAbgQmNhhe7+TnQbe/4Q3MqZ
vpDCyjzJTfCqt3jUNvS3b7klAzJNg47iJIZ6vO8P1gRKhOFBFUHWXXylosDbZ2Ad0DBlKCnQT/iN
NjkhQxGVBKFBKd8IcekqynOWE46RPwQGVyuMO6C+DIqbBCgto9YHlmJgibBrd6hMcSytu8XVEOMW
mYpVyj7CgQKjjNrR5yVg/xAnXg0wbhF1KcTuIfEKt6CDqOBThwic6lD+gHaXnov99ueh/+53V7ia
Y1whT/N8mgNTcdIQtf9zFX8u21OKDtTxviO+s21sPcb5aezyFRc4bILkkXQ+YMJM74wZIa96zNOD
EeTuth3eJl5C44WhUMT4p1ggzDH3ZEcnzjM72KF5HHz0NH3zL53iksFamJuVZNDECU4Rq9KhlwtL
kTVO9uQPl/Z17+hVs7AhQShvrAmGGoyX+IByDSqH2cO8r0/CS3LTuwi1vlH+6u2N5HjHJaW6MApC
eqlUfABFFJ0F5a6VdqAHisCNjDhYf9i2xXMO5g7JxCJptCZRkG2QbBPj+inIzttpL3ScIUYeWFy2
erEqo60neYD4loOg8VAcx712rg60v4aX8uKAxaUktjBkFgi1UoLcGpF2GblX0v8/DwxeeFefYLAC
FKZGX/lYiFGAoMLXhFd5VDiAt1a3+8UIgxCjRHIMxgNai+/0dqfSdwG6quv9dFe/Vo72PXcFR7vn
teL9Ie37c3EXfrjF5iE3MyWqJuHBbEsepVKhrKbiHSIYRzjwBhZ5iMFy9mKeGo0qoDMH4011os2b
3a59He5VzIxXeJ/zgmGOZ1x6sReLC/QA7I+hiU2F17W3AU+UnOfjF+rYhYEUUtaiPlJIOsw3ygms
n6BoEW+gacWJcTn3+6WNd2GI9NE0DWAOBh9m48TyfV1FbpTwJMJ5VhhwEKehVUaRPij9f1LMDXTN
WygPnPTZhQhv4zKUmShC7UktRHKqwgk05N+D43hozuaJktvjfBVHEPkYltlYwaE6dE/5WbjJEaDp
7y+NQ/sOaxtEDimq2H5s87qMeA7DxB1BOOsFaXCjKdlZEtxy5NTjeP+fgRJInSK3Qj+jZh6G4VVt
OVC1+gENqpwhGyDIZJXVYmMKxlrGS6gnd6b0kmQ3YEjmfL91p18YoYtc+KJU+v+59luoI5HuRo6d
wThoXWiV1Y2f667fPAttyUFI3tIY3/THuZJmDWlyPUuPfm+68QCdpJw3Brd6Py4WxzinPpdkKMVR
ccYpOLWaAMmb+KAOxsuoV7yd5NlivK0n4oQ7Eksa22c/1jwBwdrUfFeib9t3/jrILxbFuJ2OYWrk
4HGuaQsKBmqdbEcwCS97EIzzJE40s0YNJyPr9NMJmass0cthDCEN5SjQwZkgtqxZ6lF2o6NpK7vZ
bTE+LtlU8Fjg0mSvXzBX22wVs5ekugNXNxDsknTJXMguuNlZ+6wd+10AJldne2tXD/TCHpNt0QyM
ASYhdpYUt0LxGvScA01d4DesXPx/JqeSlGmtVBrCNS1/w7hkgWJGMn1TtA+TB02c82Uwke8wiVma
DUiJxeZdZVbeIL+MUsXBDt5yGOjo2y40IIsBI+PwnErlKU1bJwLZeK0aVhVWnK/DWxODGZ0Pcd9i
opWOzMTYX45awHxUSi5p22oAv/hKDGi0OmmVKoYdWgpFxm2fwO9KtD68lCcMe4OzVPVIawVOJlq8
VkcOiBgMiBBSgImOZt36UPbQgGN1Qn7fzYLTpLz3P287GRgpIOU5T9Akcob6I0pBjDNZqvm+faDW
l6OZ0GTSNBWyrr9eLpXfBqY/YTlZvA/jfwTIxs71LRlvts2sO+LVDHOuAlHIzCDERRmqN1qDCaby
e+a/l9UhijnvoPVNu1pizpVoRGDBoRUHo77Nw/c2PZiA+e3V/AFyr0aYcyWYUjKqSqhC3KzZRX6/
L6PxMOiNbSjqg1l2N6Jv/IMm8fdRM++g875T224fo8KTa5DoqPr4NtZVeJBm4A7PTyZqL//yFzJH
MWj6vhFyPKwbaO+odoJOyNCOjqEzPs725Eyeb8mgSIl3AcbiOTDA8ynmeMpDpExZBdK/YcZg43jv
Czsyho7fcRoU6S7/DtbXr8AcxVwwBC1G4spJTehqTNreT41/aYI5gkY/TqUuF4rTBWd5etMT3nda
h7LrGpjLWxz6EqzSiFDlneTR0gF5RkbbCo4JMuooxtiZl7+E5/ad18a1xkSOsOGnZbaQ2tSJpMc5
LiCaqaUzxcUtENQedasOoP9OKYJM9HjBOyhdXORxH6ecz8eWV2E/EpMBHV50qJnq98VP5D5Cuzhk
vhzFnfYzj36Lgw1soXVIClGfcmx2rNV7aGbvUbw5+EXASYJz/J8trsph1sy9oSlO0iiuXkx23mfP
otp9MhPJ2z7nvBUxQITZaSFXOuBqGpzSJLf1KLZMjQPeaz2Gv7gKAyZRksdRaSKMoPct2dEsnWQZ
974HSc6Uto45Eudaom6/cbQ1BkK0OMkbxVdpc2t7yI7tXjhTeVZeKusP8ev1EDAQYnaiqYKIUbn0
OOsf0THb+TfRYUTUHD+Y77xl/eEtd7XH4IloliDkmvEWpz3Vyr7fazsqLVfv/uplvTjdDK70vTGa
eotMSSCd62CyCVQ4t12Pc3zZemtFQOkU+FiK3glOBSKfqUx22yb+8JD6uV0suXGldcVctXheqA/g
pYdYb/CSYFzX/kEaNXLAmHOYCBOkRFObhZj8RF64jCwpPQ+RavnJ2/aaOODAFk+NylCUbEKXm1kP
Vim9FKkbiOhW4M5B0EBn4wixJdNQVvqkrhEIDfbs+Tt6+5u3EaoF5g5sH3vuHD3PHgMSRWeEk1nh
6fTj0QvZaq89RXYKScgC7Ufc5jr6NX5fHwQhTVk2ZSIyHh5NYC+raqAslX+FiIfVfMtsyPOi3F+/
6Ie/+Wo/jV3O9SIHM0fSNIGDHW9sczimQ2SbVbEftd7uSMmpGKx74dUUE5EHfZZ3E3hbnUp6HpJd
JAXWOHBsrDvh1Qbj6VKWimMTI+8WC74FpgGroc6Y3uvx+DcoYYIKGYJe0P3TGYAliTlnXYx2raAO
PFMLvCrgTe9dEpi/ecLCBgOqeiGaUxFeiouK1zrBPoOnF+C4hsCfg5G0vR+j13nwukPyjCGg04Xc
YRefpxNv8HgVExe/hPHJoMfvGBOcATU+gkvSUD9tu+F6ef1qgM23zC0kcqQYDQLS0+jNjtlbqmoV
dvYt//gyeclNjhaM6SAL9gAqsq8c46teszDOeGZEOtBpjUBj4yx+p3SS46nFft4Ry3j7McgNpdmH
nhe1cRfNeGsVo4fWp8IrFFmiV3HX3iBoPMlfEzf0gh024JC9Y478jveQ4VqmmLc49pGkl5o5YcXi
roPcV3+DESJQTKoH8/ZLA+lDE2IPifc/UHdyHMmgf18YBrORSnywjjuNWNqT0DqSyRNhWcWZxddk
8DoPEihadwjq9Pw99Z91/75on7Y9hucw9O+LVfSgH801FfF2oJVw0hjNZnoHKTO1OJMs2G8b420Z
gzSzaOilEeDsJepDUz0rvJIQPbsbKGMwKGM0BWjRzYb2l1Glj2T3vzEi8faMgZBRz2ch7QCYuVLZ
KrJ242yFw50phNb2fq2XQJEJAT+lTn4XwG410s5ICymOnMXgCmqL/TRkh7gHKVGWWsGU2LrYo0E0
OTUdBIMP4kMmGntRKndTQfaTP4FfiIsxa7uMiiTkkCVZJZLIOH7t11qfUcEAzZo99TMkrZ8TzDno
KATfKGftoTmIVnmm48SRxz3ua0diaZw5ElKStooa4tVBxfZmGfVgtESG6NaHgKxNZSbDfXhMXre/
A88oc0jMwE8avcYzuAhf0U1vwcPI0DvbRlafcMulMaejhq56L8g47b2HNotD7kgfmZ3Y0oNhNYd+
N7z+3WN74V7MumpFHoRExmoMsE6hL8tKpXPGUz+5yB78fiqvTsysqxrHpJ+aEDF7Q1TbH2VbJ18C
/5M4W1D0EIq9YO6D8j4bj01p2H6qfGAEeV+aui131TnT05uqMr6FhfaZqNXZkLA9avAYjrkl57E7
kekp6oavudg5UJJ/6CvTJiBYcv/i62iLvWKwRc27NFFaOF5toqOy9MBC+awOlnyAltlNjR4OjI/O
79tG1/HyunMM0LSdgs79AjsXzGA8rwt7kJvDvzLBpph6MxoqogKSi+xeSY7J+Gn7/6+/D6/7xqaQ
zDIuyAAMwzAALbRVNgrakf2jqyzgJiXWX+8m5cCCiJ2uX7IJi/ssVUQ/MKBtitd7f1NC8b4/XqbY
uK1X631RC0sMDGrl1LRZgjpXjSmH8UZ8CY7lqXSt+HZ6G5zcHfbSVx6VwrpDXFfHoF+dFWkplthM
Rbpvm5vZ+Js00hWD0Dv5azjQVW2pNxncoXZo70tl03kySpqi7ZL7wE4feCnGtbt0aZAJHLVZzdUg
xbHS+ydFayy5EL2sP4IynHeXru3d0hITKIICoB3CHn21vad4IC2LvczOTzUaz4Vj5ggoe1g8CgCK
CSzyLU0yLmJ0UlOFBjqJxLGzjOhBSe7U9DHvb4riWZQ5CLV9SYkG4xtmk+nSBMkbp8zkp7TWPmqp
sxO55cRwFK231sTcGak2aGrmo2qh1JMdaroFxWnLFx9l/bZpOUvifTLm5tD6EfGPgtT+ZBjWBGYb
Lf2bZ/byEzGwDoXzSBkJEkpBJLkDiY9RrX7zm/zWjP5mXHppikFzVcnRatjjA4nVJzQmW6lyFAwu
ozLHDVjyISH0SZTHtCJpQ730iIWNFm1DRR4EMw7zaIVut+eOfNHDs+EVJoMbs9rFQkhfKrVj7Cgn
fmX7aB/+UhzQqHSncbKAHL9gRc7FuZn6aaY9Q/67Trxc4lQHVuPuxacyGazwuzKJB9TILnN6sg0H
xGZmbuxE34KdeAdp80/D3QBSSB5IUR/Y2kcGMeJaM2a/QcWnCqeXfu68uQ9qK2yQqpPhn0UHRVjd
jeb4LLXFwTBmr9MVt+wnTxw0q4PIdkT0u24uz4moOQGYwTnXOQevTQZlgiQcJzPzQVTYWfmhug2h
kZG8RGf5MB6jZ+MtdYeT8WhyQIdnlQEdgqZC2Y/RgqQj1aaJXzLpVEWZrQh/ox2OROV/HzfIhuED
LeIHv+zreQC1Ao4PpcFDBIE7XTr+mJrh1TZ4fsyATyn0Rq60wFJ1ImfVwFBSzhvL4ZlgQKcb2k6S
MnjyBIZsof5EzOdtj9jGG4nVJI3Lsax6H3ccIcBo9TaZKzsVeH1hPCsMvgRNVyREQJZHyFUrnNV9
GtROqP8Fifni62MO+9evbyZj5qudAD+LX+ThoYvxLNIeFe2+rfetyZOM2P42EitMKo26HqsQxnLC
SfzQNDTCFOL37a+zOot79WdJZFzMrCqhTyc88XIFHdTdLvTEQ0+nwDS7/BsRcmwf0Ygpmoaqqoyz
Ca04q2mE94rof5Kyr5h0t7eXs+4GPw2wrxWQs3ZR0dLV1Aehfh3Mr6nUc2yszpQtVvHbi8Ucm4JE
qFpM6D8E0YgCIa3GPBHztvS/d/0jAXGEMt7N8zESHgfBM7ojmJw5iPeHD3ddKuOKA9HEXBCBDa0z
I5tV2fM+2c3HcJ8+8Conq0+Z5YqZ6y6N4joyY5wumr0V0YNOMGuKyZWz783fA9CXD/uKW9hdx/Tr
AunpWCBtIg3CpJjwftJCvDAO3DDqn9US02chTz1qPWa9mmIuLcMUhnKecX0YA8QswtpuwRJvpXLn
piDO1mc55/jQ+sm+GmTuKzX24yyPwc4d5N/z/F6WOf+fdw6YW2oQIZzTkwEp9qjDWQhOld+7Y2dw
bnveMhjw6MucCP2M41bjuGm7TuU8N3nLYPAikXJtHnvEqrEf7kqFBuC5R7rO20YNzudny+B9GWTg
QMAVNWXfTfrQu42CV43Edlr/s21pNduxOElsNbw0hGjMKuxYM1kKNJTQuP863WFm+6bdBc7Iq7tw
NvC3crg4J0M4dphx9I9ictv5R2PifKPVjMpySQw4gFZn6nu5B8WCQDxfoioolOW4tMeoso2BPGVq
vRtS/VnOBYeznbwvx2CEIYbBbFBZ68GeXMEadrGn3QZH3e28ziFv0P3d68+9l3xs2+X4PWHwQhVA
Rmc0+IphfRbDT/ykGG9dDD4EVSCDLgWAJOxVPNHSJ4jToyMXchH/oY+0ulOJhLb+vL0w7sekP2wB
ugp0X9KsClRnaOTREifZVsvbaqx2CdUClTSQuCJOJFX4ouW8fhfeNUMYOIl1UJH5tFOP9iiBhNEB
rzr6hmo3PZlnqpOB/vf7hjcjydtrBmS6Nic9WpUw8SQ/aPNg5cpNVqFWIH8LwnfO9tL/9fvz7Sfu
s2onYZdAQFnF802zjJ3ZWf4DattW8Nlw2qNqGZgCFcFeL7n9WeDyTV4mq7aMMzEyySG0V+pIcM15
46n1bHdd73YKLrhAr5wolE64BA8QHNyFDYTVDR/tC/FbK2uJhS7NEyg5PUEU7LitPL2PUhtjMw6C
Pbs1c1tIhp05ozi4vWGcg6YzQY4qjFpTKAhyOh/8SxW4kqfO2Tax2gi8wC92AMjXCAQdWmyLCm4z
Zd/eg5bLd8aPuEHpiCASlkHNaaEYL3zNQqsSuZPbHJDW6SYszpxYiJUg6jQ3Yn5JUzASzJ8rdFls
L5O3kwxkjaIpafqA7pc5LPdCKty0YcUJSVdN4IEnIrEuY5iKwQ6dyINR0VLBqN6UHbHqjBfWrB7V
hQUGIEhVdUJJc1c92rqS0W3wYQKSWEnz0NQjxzF4y2FwoQWLQzHqyDxPxW2q7crsLwbbUB3973ax
Y6RlVhiCTkeZBvNW15+7mXMxr7rV4v8zxz3oBnOo6O+X4psGSurBbig4S1iFs4UJ5niC61sVeh2B
E23xlPamS+vpfLYS3kqYCCOKwybWNRwQvRqsAveP3sa73OdFE5dR2t8AcrEc6hGLg6iZgxCAIhAM
ixKat/XeIzU5y2jQmSMtskwwSGWdcleBXXxKldAK8t7r/dIN8gys/h1Eo4fbDPz7kYK5PjMsTpKc
fJe0aZ9i6J8T4NMAYOunMse5aVSlzUW8pM0k++jK+GzE4HhPBXvOlN02cqw22C4dlQlGZkSsrSZl
9Fqe3GxPlatMN9+3rnmEUvbt33DSLc0xMELaahRkFfGkHPlupj7Vwk0YDbZQCJzLhedWDJoo6NDL
iQ40SRCMawMYeBqQ/IQ8bjAOjsgMjoBuqukUSh9Qloic5temfuJ8II6FS4F94bdKUchaRqt+/rns
Ld2b9+J7iskDOjCoHCUoE/Ogfj1UkxRVRXsHmk/YYlIzSabvK0iDRmgOvVMQrTU72mrh39XudF9+
ot291UnnQNr682lhlnHFkYRFgcP5o2E02UtWCAqh7ACiOkxG8kbh/+D410UynthMQRboBeBNAoO7
+Yb2W7e3lNvxO1iZUBDk9a6so+nVHOOPah2LmTairThsTUeLB6si0xHStFZdvctxl9t1FB7rgHA2
df0YXM0y/jlE4lBJtCVwxKSf78tPZmruVa38xPFSet/8Dlk/7bCFpzBARV6ZYUc8DqD2kvbtHu1J
6L6rz7yXBGcn2WpTJChNWiVwkx5FW6gk7qtWuQm1enDCGaKCaRvbLaYnk4o7yEtvvK1FMjdiOPX6
CMYidP66vaN4YK53jYMPma0c4ze8MpeyfvCvW8pcjEmn9VFsopVU6/rCrer5a9/nbpqmu3xMHpuQ
IDutHxXftOcEXU/j4EygTs98dMVAyCUR/IMQIucwC5IVZWVn+4YKghMQWbQYvxQSb9bMnZ41jjbO
D0TuUmuSo2NkdDs9mmq7MvtDIaHaRHRUyuVGsNFo9u+c02Su5FQoqkCgvUGJoOwTrUDIF7pGKXBC
1/V37xVY2LJVnkujWtAhHPHoQ7ep30eHwcF83anhlA7XQ9jrJ2MQTKxIWKt0KoZ0L3MqWeasWoHh
DvMXOa3+Kki42mLwSxiMOMxV4JdZ1h+Nrn7T8a4bguKxlFROJMgBEZPBrpqggbuWcR+oxWnKEm/q
j3UuOtsQQv/J1uFikCosVaONIlzYwdBZSeEa01snfFb050DbS1zShu0vJbOFqwp5s9EXcbjEDtI5
w9cRnNf55yx/m7pv2+ui3/zP65JZKeUW0EiFVtERPghOHZXWON3p5XdN4paPKSBsWWLgSc2jXApm
eF+PeBVqZbsxCR+jKAyssin2spY+lYVmlYPw2a/ap9o3LVksvxaKbnJiL85NjsEC/NJFzNL7aFmr
OgAl7bbJ0AReaGj6ovpAtT2gzvmvjoLM9qQOUmzGMp0znQtQmKfyLoqzJ0ijH2rT53Xl8hyHnpXF
0iStV6a0A2YZ+uAqVfahytN9hfTZnKP5NeONmK92uIOr6T+xmCwykBLnVTPEHdwnVYKPgCh4qqip
p0po1yTjbdYPjhpMn4SmeYmy1NYl8SvYSJGA0tC0kEB6b+pHa2ww5NyJD2LecnZ++47CHv+6G+0o
+H3agV4YmuRW2pJDkkecdg/e+WHAp4N4QhFHeKCA3WVXBGiDLCE/GhZWNar/cjUMBEm90Ss6ddu4
eFf8wopLToWAs12Xi2rhPMkMVq02x2tBDkNraM5pzBmH5p08loIu7xsxUEpgwIDxGgxd2clDu49s
0cO87mvHuVi3IVu+/JjFcoLBnAIR01/OPI3W9Ch2xW4WzCe8ss96EbgJuHE5yMLbQAZYYr0euoGW
Iwg5BfnNKHMu8PWbjhi6LkpQxWYngzVz7AKJEsIPer7vCBJDqu/Jcn/YvhPWQeRqhi5zsXFai5lJ
gcAP6vkk0zYDKKnWjy1mg1ufq9rGWxODWD7m/iAvSvtMHspDiK7Oyyi34zudN4F4pnj/Hxr16Xf4
/Sq6LpBBLUyuzJJEKdVnySoPmTuDpgUPyAsDLZ1E4jOz/uE9dzXJQFGQK6IyTLgEQF/sUfJFjERQ
fh1Mq8cuBq+d7U+43iggXe0xuBT3Yj6AwoF2AA8uqLlBZWlhPB66p5h/jffya9XYzYk7bLV+Aq5m
GYwaSZcrQHn0J6iTq0/yKSHlV87S1s/1TxtsyRSjyGU+TfAYzapvNGuyg32KYmb1ktljZpEn2aP1
TDGz8r/sRrhuK1tDJV3VESEzUBW+QYH+nthN4pJDZLcuKkTH8CiCiG/aa7wlr98y1yUzsZOcBNJQ
FDj43TG9UY8TKHGzh3FvHDpP9vrvlKVp2vNGZDknkx017mZM680hekKT9iY136PyjigcthXesWCn
jOMknpsGpEngRMdJ/MkFnSDXYcdIIaVcjmTeVjJ4M0REzpGbpu0P6r71K7uCImUrGt+bkXA+G28D
GZip4k42ywTBEYapHRIhy1EE3ijxtBo5cE1YaBnaGMEWjnrVeKX+kJv/jN39oARWNzScC+4Puber
IzKwYopKHpYTulsLt3WEJ8oNg/c7aohDbmtuBZLXY+UJh/RviCrI4twxuNJoeDZOCq6k0HxRw0+x
/xTLTxxcoYdo41b4rUAaqshlzpeuph/TIP6BUqBRdnDf5ZHIcoBSZyokft76Zp7ho83iFyLfYvid
Ey3+Idb6+anY+mU2RcQsTCznMva61zGwZdoahvfJB19QkHOq2EJm1BND7Sh7bKpkaGI5lAl6Yf17
gUd7xts2+vdFaJLKpB2qFOE2kXdhfiDi47YT/KEOc901Bh7yyCyI3kGerEXjq/ujsiTfGc+DZ0AK
BQxouD4rNI7nO+2gh1a64xGEcUBDZ0BjNLWwKwlOGLigLC3LbSSHLCXWOSeZZ4YBDR0ZnxrCVCis
JPMrehDeon44qEn0vL2fPDMMXpC8FOdRBo/ITFxSfh6hLDN9bJv4wxv0+skYbCiNMCqiGFE3OHHf
/LNgWvSzCTbKRPvhHkGk2xRWuJdPWmzxaJA462MH6pVR7wUhQ7Y3VBsrwbOplRq3bTPeYeZErOzs
k2KQKNZpj7G8G9zg1Nj+ocb4mLkzToGnH3id2avHGYkRSTZNJFgup2RxzFBwE4hOr2W57mwB5K55
1D0YEHXVypbjIeshwMIWheWFLXw+KclDkElk8l3tn0TRNdJ9njwEzT5OHxLlOxJTYu9bOPQjT8dm
PUxeGKf7vjAeZsEYDAViHJD9H1W3OYee8jg/infhLaWQEm66U/C67a+rELYwyUBYofZZUNKSZtgd
9VCypEblnG2eBeq0i0UJfU0w/EdL44XimWLulSlPLWo15lgsgkEpVJkFqc0UGkWdQhkPQ7GG+O+5
0k46QqrtDVu/yWRFVw2ToJOD1UtXUAYLzBFZA3WX3it7wfX3s+0jOqwR53NVB1eP2tUaWysK0lju
kohmRJ8mu8brkMSO8lk9aCgXFV7kENPhrG8VRBYWmVigV/MpK0EI6ICsYQYtx7CTThOM7sK9hIn1
2saoPKiEONu67iU/d5UdVBK0Ia27DvGBIN8MNQaWIT24vbB1FLlaYA/XlDbmkOG7dTq0verYrqJy
L8WFU0sNZzHr/ng1xRwqoyC1WUY5mhaTz4q6N6bSmsXnUXjNg9rbXtX6LPziczHHK0mgR6Rm0uW+
wRxq5Pr3wZm2a0noRgftF1eknOcfzGFr9TQyIw1UWZEvWmryIcyfJzXl7OB6U/9iWUxE0JnypBjZ
f+JFiLDZ48n3eldxhQPv1vwD5l8/FxMW6H4ttlBrBAYeeif/quwRKtoBmt0ONAef2yIv3OE5OxMj
DBBiy/Ia74dmdPzsMRfftp1i2/8UtmATkEbsStriRtqPIsncrDqH6S4I9nXfcvxv+1QpbMUmBH+P
FhN0JJHqvumfO/lrDNjoeCdqzc3NhUA0YbZMz9WYkB6q17im7jQP/Y+nuEXTw3Q/faEEi+X5b155
S5PsC6wjGBxUU5g0ivQxnCOLCJIX+527/bFWztMvZhi8bfPWnGalkZy53xVljrauo5a/bNtY+Uq/
2GCimrmq4qxWIeXcyJ3Vxw8DaSwiv6TCYdvOWvRrSiaS1qAaVDRTpItdXPZNITcDiuAXAefJqiHR
UHzzkeUL/zE/Gxa9JeOjeQBVKxhIOKbpPjEP5l9MM7iU9aRMNAOmexDE6UjCla/zA3rfvcTrBw48
rX6zxTIZdDKnnkhmk+NZBDn0qjF2qS5/alrjeXtNPDMMMDXmVHZ+XWM34+xN7ardOLZfunLebZtZ
C2l+2TrmcI1iFYl6mUp4ZpaHGRTvoVeeIlC8tzvBkTg1qhVwWhpj6zqgFRtJVJeSU4pPc/ZW1W/o
c4+G72rISefRX73hEGx5JwFPs5lPnYRAjQpOGQdlF+8zj9diw9u9y98XPm/IqqwMxUADQuR+HekV
Q1Lqhdex3o0qn6ae4xWX62xhr4rIHA5xIjthKT/5s+4mKphCily3E5J6oqk5amR+TsbUS2UUZjLQ
UbT+bTMXXlGm32Y8fDnus3Kd/fJFmXBnqP2BqjxKjpZ4BghfYkewG+g3v4Gg4gbUu07k8DIjlxbq
rY/LAI3uR2o6xgmGBu56h0rPhEDO2DHuTUiziRcJ6fQluqtjp+ABjcjxKwZo+nlsy0DF91YsVLUx
uuQfooMACT2eZ/FOCoMyM5o7orDo0CEzl6+VkR6lurZHBcGkpOzK2OToV/HMMWgDDbhSjWacFymE
mMrgoZvXGgR0+w8fvsw5mzyXYRBHDbU5zeQM2XytcVXT2GPkZb/tlhwTbFc5COLnOVCA0VE1WZ0M
+Yby/9+StfR7Ni8RDI2Z5FoLgIkHWzEDV6taZzR5k/ac884KEcl6GdWaClc3pEM5f/jIpasV4byO
1nLpvyyGeR4lXaII4zBKDnmQvO6Wpqx8DPU65X7yFDwlZDr2MeyDj+2vxFscgx0yhgv74LK44fOs
tE7cyDZqhbt/Z4VBi0RJY0FrRySsErqFQXgayMO2CV7owyoTSWDb7cZ6oqGP5JkglKQbSKVoUZGr
QOREk93VXeQYgVUVzrZxztGVGaQQwrAec5LibWvWh6oca8sHgVictLYRZ74VSLzzy7lbZQYr/Lgi
MTgA0FCXdJbYFi4YZW3fTD1D06yRkH2ZlRi55XKLcYI8toVcTVMtysTLXdseppfQSez5ON3UkF3k
ZSQ4nsn2ksuhMQQ+hv9Q5PnSCm9DfZ65atkcjFKY2F/sG19Iwl5yAv9mqvZgCucca94imMCfVHkq
VgMwfRib05A1rqBBj1vkBt88Owx6GGMHCScRYNu/ySgIo3Nip77XrxHams1j6kL9+5HXlM7bOwY5
0qIJJaPDFZKrqaXop7J73z5Ua+nYJSQqDGoUQ9A3FYGzNbjmM5eSxIZ4yxSFpXpUhF5zhv1fzGD+
YpMJLtCEN5RKiDtFDxo7TF8M/9skPEClxS5UXl6du0AGNlDZUUYcqR+QpdrZ0Xd0JFq+0PbD7oC+
BU/5ytnTdaRC4pSYEkaudGZPx7wXxjyAyfTG2Ck3qVPYyVl+pgSkDfI7lEIhPEYg+OAYXnfQq11m
X7VJM9Q+x1PKF+6JhLc8qCJ5M8M8G8x2+rEY1YIQS44ZPQZNaffZsZd4QzQXLP898r2uhIHeoNO7
IUPC24mlDK1XxRn6vbOla/2jb4iuGCkfY+rv2qHwMK9yEg3hPZ/Hf6oweJbi9r3R/V3RGC89rgUz
KXdajVmmssJP/jrhT9FQY19aXFFljBp6mz6QOefEfpfIa2sFTPBnqEPU+GGLAFrwnzqoAtnloGKw
NT8nZXvASG7RtZ6kjQcZpF+hWt2KdfI45+jNV/vWHss8sPtgfPQr84sqqrdSUzsy4fHn023c+JFs
LQ3sNv0gtfQ6jyNLCJ+T+U7UTGss733/GeyC3vbB4PgOW1KLxzlL4xHnQjKORKqsrnYFru/wjDC3
gTKbIshAcd2gJdYdjOGUZ1DYqNPDv1sLcxmEk2yQrKnQEpWp3wliSDnCUwIH8K8ut58ngeWVzrVa
9lWpggIzeZza9zLfCf637aX8ISy+2qBbunhsZ5Km+XOFQCc+jE5jdWdyoXxBfngnf1G9+Ehugzte
ioSC0ZbvsWCFmUZlVuAMRf6tz9/myLdKzKHkf0EShMvmujgGsMr4v1eoXH5K0tsx/S4rKecjrWXX
fzHC4FWiqQpkobCYCbTjwZ6qZetuf0JmwqEagjrvVluPC/6PtCtbjhtXll/ECHAnX7k02at2yfYL
w5LH3PedX38TmpgRBXMa59qvdoSqARYKhaqszI9FMdElFsIqjGKCqR7lKBU32cBJCziBge3ImVlX
LpIxwLtlty9drXwy5x9R+1pB1oMkznX/45xYdn5Lj+I+zmhYEDTA6kr9XlOG/RjyuEXpnlxxOLb7
BkLzuK8JTuzfpbLUkz2a4vDokzh+zZIFtpFiDGZBs/f2e1C4UjbZuvKY8tBMnByDHZWqx0qSUwnJ
aGd4epcClxzbQgTm4aj0Gi5dKm9RTIRA5zLPTFoO0ltp3/WQJwuJVZDCH8J092fewMQFI+yKep5R
+RvaPQS85NIzYx4onnN8WFq/KJ7rPtFxOYOmfyd+IW4Bkd3mCLk+Sq6t+OZt/np9VVsjZ+sIwY5M
KR2SbJ1GCHPaRbo3aa9yuuxKzUvSh1K2+vmtH984NnmnmIkSYzclyiiAnbFsxtgNlRrzdHFhpU36
2Jb5vlcDZ1Rrq8OEjA24n1fOIqoh89uwQJWjTR8NEyU4Xd0Ppvizl3gAw+se/EsDbyrKeoDiDY59
ELizeA7DH2mduBW5mfL76ztxPcL80sALFIxANDraT0BqztWpGBYrCf/6MxvS50tUy/sMYC4ckSl5
mmNoHuWhZWKc97qV/3jO/BP5AWH/bCYI1D6fJbiudk72VAYudDUoQF56UPiZmDsdfXWvuRyj29Xg
D6P0PK0ShFhuidAtqJspHm130XlJwaNqhLxq8PU4I7OttUUFmWsvlAiexfxcKWZhCSBk6OJ+L3Y6
b1X0i/z3hSCzk1QQKIpIO+BIjncqSNyBmDt2R/N7uS932V+8N+/120dmB6P0YtKTTIC3SyDPKHbA
yQFHLvk8zYv/6Bl8fComE1GNRtAGUcGpoihGDP74pAmddBzACpI4ilD5GeqDYCK57QD3kqL5tYyD
S1IFJ6Ent4Gof+lT1dZBjOBznOh60EXz9LMTdYMpa2mGHSAeHmB/s08aj8a+yq3JbrHpkSuq9nWj
nBjD9uEEMSyDBdOWjlBPVle2/hQRSxJVL9ckX2h/rwT77+az3bi8zZtamXBOCPHEZDcUx4UHVuWc
ELYRR3oQOscp5rnnIE+tAfBwS4j/mjr5kjTt8/Xd44RNtgmnCFrVitRny9iP+tZqpn0q8EifOLmz
/I6KWAWXRq+aTKTlOxTubkIfvabEIV/nL9rO7p4Uzk3wH43Mj09E17yyFgpyXccBak+YhystqlCn
Ofq5PVG6sZgvC8DbQiabCc0wrM1goYsboHNVOLRvmD00PtVAio6NbSYWr3nHc3r6/6slQigdpesC
ie4YDA9FD1U3EyDBjHilnoF2rC84vVHeGpmQI6F5H8MkbgdZOptjAxWPvMP0U8JxR05NRX7n9lot
TMmgPRprOF5/C8iJIO1vjuHdfGte1LN+6b+YXgjkXnaOOke/DbijGJyFst22VMqDVCGwT2/ewpFf
BWK3jg7QYOVF53BXHvk0IVs2MY0uEYAwRUlTmOq5nplCp8SoAKutfFxS3Rk14VToxP3/H/W1GSZ7
MVVB0KsWwBK1c8X4EWPThrT/MxNM5lIbpFanFL2GefiezLNVFA/L8PhnNphEpcvSYBQBGXAy0Ngt
7SlvH6fg55/ZoF9s5YW6Gi1t0qNjPS2DS1rlZtQiL4F2+u+YkTXZMDQVNFXMdZkmWScNEbbLFBs3
DR+mWXXF8vt1I1t3MjDF/xhh78dlHpsYowii00QmYF/6Re0NXnFk24M/bDAeXPdRg7omXKsfnwLx
GCdPZsGJ6lsRb70MxnvHQDWGuQL0C9Dye6HO9lMT3pSy5E5SXFqYy+RsG29JjCsXtRqJTYdcP5yJ
o+qaVZHBx0wEJ3vhfR3Gm8e0b6NWxc5N2dOQvkQj50RuvQ/X28Z4ciaKcpyJ+Pq1dABdsKsZe6M7
F/qX2eitnvCWs71rOgGqHBqgGHL4fHAmqdDDWUPJQsc4sJXHqas20f3QDJwDuu0N/9phq9qDERqx
JtCmZpCfiwRM2dnkxjLESaK8eg6jkUd6sAXkNcF18M/K2MJ2G5FYQMUf6IWzdui99NwdKKCA6iwr
nNrF5iaKBBEB4wS6rjDfLB9yEocg53RyRLdwZ+Q3ReZcDwqbtQppZYNJWkwlHoIyQVsgOVV7FTOv
wa4HYzGfpJS3GCZTCSXBlDO4oCPKmOWBYB6RWosk3EczPY/sS08SddmQdI0oCvt9kqwGg5+CIjpN
HBS7tbIdWnIQQckxVxbvNM432jy3K3NMOOqrKK3iDi2IpgVjGhUNiDmRYXvjPhbEBKAunoeR5FjQ
qNWWMh6m+KfY3113g81jtFoFE30GVGFzSUI3cRS92WzAlJtbuXTKqhNGJzgux9sxxquFwNDx2EeB
plcew+S2iTkhYRO4svYAxqXlsR5JFwGQSXXHstPgmF8obCX1uoMIHmCL0vFi4Mkp/uLiVnhrY5x8
kuouCQ18Ky07EPNeaDjp93b0kRAPQHiiSAars2DoUj8lFI/c7dpnygeouhN4+lOHT6qwmYJLH7ZY
yQVwvhZBLOHEameq2yv70YMhW7E3vUASw50dypTX+9khsME09j+UNzZP8so+k0ygrT7Jg4wrq28g
i0iPMvCQoW84rTOhL+w2HreiwjPJnGYM9OLtFAEijyayq+/SQ7CX9q1DVeDLG75M9ualvFohc7QD
XRIzjSLyhTjym7Jxw0h+aHrF0vTUBvGP3S8lD0Gz6aKIjSbRDOjSsvyOIxSsBwFVYIdkflmckvT5
N0KJrKjQLpRMTWZBhATgtzpLcWmVBDTUhmV0rw34zxQpddSIFxs3n/iYqjFNA1InisYOr6X9PMuD
hGcaLSgsTmQvxxkMmeW+3lVPPFHeza37MMZ2yiJJl5IChHLOGO2rZD8qHCDBpjus/j7j8Grbgki0
wWJKVX/O5vGljzpbko29FDdPQj3+lHUe1lne9PiVTcbjeyHvZ3B+AJ/TTbtxHiurT/Jjoiy7ODMu
QgTiyFg/z+LgdUn+Ctn6izzrYAtvrCQ2D8Us2LU03YKkaVcX8oNSC99yabGMQNov/fgtAkTLqszl
jIbEscHVSIxor/XgSYnSXR/Mmtso2kVIl9dMDp6uO6K0+bl0SVYxyy0iDWVOF0nrNhEotq56K/aK
3XuBNzxSgI5pgxmM7MAO4ApnAdQ0lCEpcUNA25MTr/e9fR2tfgb9mas3ZJiAgscwUKKJ9pjTwyhC
cRPtOms8ow310u8EL3PTW5She2fiscJtXusr08xVm7fF0hc6WrtR8L2ZTy2mqLPJikWvCjnPC3qn
/pJ1rdyI2Wu9nvI2aXDqSf0mkDdZVe1U9duEk6dsFhAlZHU6UVVRVCRmRWobTwZGY+lQjLyLQNMy
dFYFHQFKL5c/RCWX0GSzCbO2yGQT2ZTLeknHcGaQaum7zAm/xYeEWO2OstMSP30FgfxvlS7XVplE
ItaFopcFvDJo1xJXnyfY4uVvTeve56IdN4PAaleZql4rZI3ZjghsFOpLzpmDodzkpXETqHJCNVCQ
rYJH0bx5OPE4hIyApJg62zpfgK+VUjpxlHfBKQggHhfzNGw2fVKlqDwA7g2RZRPqMnBQmQoSTdnM
z3UxXBZSOSDFdYYq5RRwtu+hlS0mjMpLhBmWAoVt4wz6IEt9GUCBKx6aC/HNPQ/Ju30KVtaY0zaH
IIMlBYr12hnkfrv2jNzWip4pI3Timg6P+5Yeql8O98ocE8HMIQqUosLhFpXTAEBNIF7M5cv1aL05
ECmtjDAnO8ghbSilyDaTPXFlH7LE3phYmJpOTzQ8F2iyAKnqXLe66YWqoYmQLNMwAM8cM1nsNWNE
pHFK4yJF/ij/TjK0+vvMwVoCE104msKa4n3XnMCbKsznQLIWM3Gvr+Q/PPBjKUzFRUsisypBfeCY
/rSL/b8jhuyR9zSdN2K8fbT+MWayA7lKO8kzeBkRhpNvoAbJp8FOe1/nEm5ue7omQXhCQfVKYvV4
6hpDKUM1U5odYhs/qaxz1WAWLbAyV/gaOhXHITZdfWWPifa6UkRjO6PlPrTqpRUXRx+1myGaeTNX
mxF3ZYdxPDIWM1b23gibHGAVdg2BBBCldofqCngXTF4qsPnFVgZZT1TSpuxmHC8p6QDNJztzEq0W
quu9wpOz5+0h44n1nPeVKqMmVyiRVUq7eHopQ86oEmc57Cxz2ml5UMm0D1W8ajFGjU9Lu89aznOb
sxKWRkoMiBHKVOESFIrnSQ938ZLulZG8XT+7PDPM5TGqo6wJMvo+ghrZkanbUnvugNP5MyvMpZFk
aR8FEwKEBL3JJH0UZZCcTpwEjbcU5qqIRdOAkjhtwkcY6yvdqd7pWW5dX8l/RAVVMTRc4KL2/qhZ
pdQL/t0YCc1rwRP4LrYGP7AB8wdSxW87ro7PdnDVPgwyyzLSKhkJIFNAdLwzWh5BszHZeNzuorti
tHj8kpvX0soc3eXV+rrAqOplxvpEE1NqKWRV50fOFtJD+MudjveyJMmaAaka5q1JhHypZhG98a4t
D0qoOXNW3YZiuycaCpngCu7N8iyJ+W4KRnfK0rdK7bwWYI5Flu2s6y5hU55CyjEfiaUbZjkvo+K9
XZhIPM3BgpkvRJFOS84IWD9zIy+cUE7dwcz3qVydDLHa66X+RUvSc6DVF1NsfVFNEket5sgelPR+
LtvYDrPQv755NFZe2zvmvBbIJTRjQWKJq8npglttBquSeOlAqZQeif47FebVl2LOrdpoTZdWlLZB
zg+6EXoazvD1BW3724cz0P9f+VvaTwP01RtMr9bTPuhrNKHmw3UT/3FmP2wwPq2VUtZW729RnNng
QOcxk5fJphStih+4PF1y3jdi3KeJhjZKYrBCGpFgEwkymb7U+FX3LcKTreVqr/PMMfe5VEbdZAoI
4UPQndEDPeuzeVQ1aL0LArmIlZJbUiH4AYQVUnpriZi1GlSn0cddkmrfSIZXXVg+mCmInoLS/cO9
p79+/X2FdlZFilMe7fKZ2JRVEqXUH5Rtr38kPk8JgedOTAKgj6RS4xixRVDu++BHkHEuGU7seu9p
rZYTx4UZGVr0Nzaj2uVeuK/3ks9juN6+y/71WBbh1c5SE7Qhdm2ZHuaysETIFvaP1z8NzwYTSsJQ
abV0xlKmCJ4punL7lrej/2dGmAjSq3qtNw1QDHlyKHGDjaadp7zGG28lTAwx5LSF1AwyWrDAW+gn
J+YLSXbXF/If9/DHJ6E/YvXlyyAtOrlDei5CojNchl1cjDthqaAZsfwgZunU9JUaTe5c66IVhNEO
0l08FBvP/ZjQEhtGGco5/CLvkLDHD1prWrV8VKSfifyghudwWTipG+dAvQNBV8tWKwXc57Rllil/
tdXdPHL2lfftmPigD7XUVO9ijNLUAtGl7EIpQyW4bzmGeAthIkMgqo3SD3B3E9Vmse+fCynjFNF5
Fw2L3GqbRqk7EMWjo40itr+Ap5LSh0lo0lMucB7Yd3PvPmqsLJGTUoZzqqf4NkLr5sllbP1w4jx2
NnftwwT72JnHZDGqht5lgbTLFN3VZt57irMK9qUDfby4XDKMhaFkcRBnxQbx0a5ZeJjv7QO8WgoT
75rCqIx4RChSvPKSu6UnqbaCifv3Co/5o+R9nS0NUBN9mX+aACx1bthM8ZJJNIjrnnTQ7HOMoeDB
pk1E8tD5b8l30XYpKz1vNui90fVLlriyzAREzIkVPaZUEdq/UOz+AkBoeAn91M096WHCZDBBH7r+
QmsZ5Q6Yr5H3SqJx6NoPYIKl0qpdrmaUbQlVXeVM6RaL3QQFuTfNErzyRJXctHtOhOak7SzBbtsM
QavOOA6KN6Edp3hUvTl1waZ+mmjVxp/Apl55PMfi+S+Tf8UL1CqbHkdk6L6oPURvwruavHLWRt9E
1zaUCZO4evI6ilCUH20Dq2ut+KBeVE+GztnvdaJX3sNEymUMK4PQ0dbWNTwEfidylK+K1bkYm6P1
oR+ctXFiDAukikxZHI0WT04Km5HQawdY+itltFYcCpyZ/Zx3NDmfjAXqBABoZXKD85Eo96pxNxSJ
NUKq8fq6OGfAkD4nDF0fdm1Ft7Ff9nF+rIXYasXLJHC2j375K55hMO6njmJWhhPyklECGTLEkmP5
aAqz2+QP2nxKeENtvI/FOGI9ZlPZLrHogAvLiFw55pQnebvGOF9cl9oSaxEdAaytqKwxRgEyA9OV
G57aKccJ2JZ6WA2TXDcUog9lyfSL1u5rg5NzbEckVQeBn6hqusx8mxga54laq8QhzSvJ9t1yNktb
lPZT+lu79mGI+SqZMM2gMcCuSQk5JVXnFr12juNXFF45S9retQ9LzPfJWlyhsWwQRwZYwBw1K8pQ
kEEP4/rheWef+dWt/7Wj0FmxVd6ZSZ1aVVRAHfVP087y4ls8VC9qOX0xI+WuTtVjT8RnrWsvjdDd
6YF4mNPkqcnDl6hUX001t/tivmumziPDsDNVcT+p/fc0Fx8WQXkehszLpgmKcvNeD1Baik1U08Te
Exvlzz4Ni6xvoUqhCtmCzQJv1jh/VQNgk0+iyXsEvfMEXdsxJt5Mkxw1FaXMoNiz5GsE3JlgR3a2
A3HkkwlhkW6fQhIttuddfjt8S3cZeI9Tpz9qnVV43Ebh1jAfOEn+8X2Fefl10CkjYiLRumV5KfBS
ppnwCHwn976iC7u2cBqyVq4SinUfVyoWnp26ffQGAah3zkDz0Nz9DxJD2zfxx7roAVlZ06ZB7KYS
1sihfl/X4qEC4KRApPEYqzlnTaGxcmWqQvk6jw2Ej75+bafHmTzL4cP1c7b9ZFl9JiZEzVI1EEkC
bJDcaV7q1+fUftNuRBuixQD28byCtyImTtVBIQphD2tVeFGCH033qtY8KovtG+rjAzERCgO/vRaI
9N4tPDO6IT0nNHHWwGITFbEwDUXBO8Ikws7Uf4qdua87XllvGwL58WFUpkpu5moT6xCTdSZwsCJ5
PmrIhpKbwi/tHJBiyu+TuEZumafWxUyQf90veItkgklLkl7NChFRC9B5U7Aq/QgKF+u6ke27/t8v
xaqexcpsImEHPCkfe1uKdUvMF7vJblut51jaXo4pyXS+CaB2+v+rk5SNoRQpA94jQusL033fOgNP
L5C67q9R6MMEc1jlPDGyOMVhVQEul8fb2gANq1ON3+TZMzqeHOR73eUXc4akaQA7yrLCPi5b3eyL
oIR7JCf15m8Hqc8YrHgM/MzqvlOJJU23Wp83GLqZ0qzsMsG2WQQtnDCX4hBlN5k7EulQx7gE0FNY
7q97x+Y5XllivplYY4Zz6pBpFrkK4Bh4BqP66bqJTbcAlAARDuJlBns3o5LXg9wb74Ci8WfBrxs/
5h2k7VV8mGAOUtNC6xtcVtgvpOWJH5qP15fA+/vMNSt0ZjJnwKE6muhp/Z2u3l7/+9uOZkqmDiCj
Yqg6c0FoUpPUgUDfF/bo1i6x6TBr1trCGXu2G74TFDASD4o53Hud/vRfXHxlmbks9LKGZrlIs2dP
87pH1acJjfTjrfre3c0+j05tMxiZmHwkIlAz5i8TL5NWBuqIYBTnpW0MuhUuB4NASpzX/9x0upUh
JlAUkyg2rakRJxo9QfLnyB0qjl9vOsXKBPPN+lbWQkNBSSI0Zi/phyOgvc51v+CZYD5OKqpSucSI
PzP8ToGc/DRwYvaWBVnUiaShRUxl3D/H7EBQs2HSaEA19735I4Z2/fUlyO85KOthaxP0J6yuBdIU
oN6MdTxmCuEuG+LAbuPlbJjpS9z1ud0qzRlMdMdCmG4HwXwshA4957z8Ap75iwaW3aCBPlow5JZM
noVCtbXWOCg64PvQ1tQJOCxqzZFl9CUMHcDqyCYB2adksMeoDa1oiD0i6X6qo8oi9PbQhl5e5t7U
GJeeFGdR72ySl8eqHNw46G/NMvC7Gpdw0Go/5RFtvUaJX/ImPs5tsxeTeJ+oyXGSAdasS+JkWXDM
xuG2n6P7kWTHQGg9Ux+eAxDCBUkBvQTQjFZCvIvqBFMUxJdmjHFPqJ3FJHKDpLeN0UytNL5LAvPY
tWAEE6UDmXsrrpt9mvUjFCvwMhO1mxZaQlWx7Go9dskInvhm3kVyEFuz3pylxriRQe6UmfG+UHt7
JKZlqpWTZOXtNFaXtCO7cC78JKi8TDBvzdzc1YrgpllzUFv8e7z4i4nXS072xiL4JNWO8qJ+KZb4
pmuUfQoBCLcpJWvsKrfopMei7SMLXKBf8qYF006ePiaG6eK0+OOIDlSVPgAweclKsGfp5S0AHScd
w/OWIoYX/D43FNPYCkZ4Ww0xads0J8GdA7CxlvgjqmziGxQPcWT6dS25pj5Z4izvks6wQCa0wxi1
I0n5xSDZTT4q36Ja21UkdwU9/yaAaQhd6EexVh7rOngqyvTJyFKMd3SR4ULR1kuj4gjJoktaRmco
ArupjOLpvDhBI+8rAYo/xvBNhTBsV7Rfw3C+CzTUOQckS22eOZISPpcdMCiN9JLH2bFM0kM5l6IN
fu8zmabUiqt2H8qmFbaDHY6jk6YJFTF4CtLqpjHCvZFKtxBhO0WC6i+duMf8qZ233wc4eWBA+o9A
/7mR/aU2D6SVTkulpxaGEg6LkFiaUt8KxHQ1UfgqCdMFeRhQjSAsDyq3U43CGsboXITt4sg6AOF5
GNoKAE1Vlz9CmQ3UHLJgSen4XU6b/bikP2Y4Y1hluFz6xBeX4Kksipu81GxhfhkH6YaU2W05t3s5
Cl25S/Ztmano+c7lvqkTnJvA7XS7sR7ier/M5CYE2eEcqLaU1M+K3Np6gSEBWb8vp/GUzsMe8nOO
HMWHIklHSyXtzpiNn9EYZaCHNo65OrtGH9wHpuiDC6uwik45m2J2mjD6afdVcszDyPSQqwjgFBdm
W01FN2ix9VHyME/pISKpAkgpsRvA5JwhHy99VTRWZgSOZCyPKVScoPXoQ7uisqBlYo+9eZT67BLl
4AsHZ2IhKF6Hsdl46O1MEPwMeInKKM5xHtijWH9Hh84eMvmYDFNnNVmEKe7kcS5rd6mTb41Q2wFE
UytxsKMRY6qTfIoX2ZuhDwdStKe2rryhCG+HLHSDaTkk1eBrWuq0pXEu5wzfVmxEK5V70yq0zhML
XP/Qg4wU9UmYu+9Zb77GRHXmOd5nYWEvs3IDPO2liEo0PsgrCneOHJt7MCnvdK12tWVy9b5yk0qw
1CR8zpN0fz2u8y4OegGvonoThUM6xDNAgNq+044TV+x66wZfXxvMDU7KJV964EaBy5cO4k6z63Pn
kxv9TgEoP7CbncBXKqCv1mtXFXOlG3OMhyfoIB2UEffaoT7gOGC2dDlMd5RiVrIQwK3UCYHAjjjZ
BG+57FVfgwLQTMGWVBuVnRqnbojtnAe64hlhXu2iWUctLvD3e+vrHJi4H7R7vAWvu8bmSMXq02lM
WTGoR3HpDQVJxQ2xiUs7Yq2n3S4vqS3dQJHrmwp5Lo4/bhJfro0yT/m2VLUyjOEvnUPs8hLZ8aEi
FlLMzhrc4r5EkyM7G5iO4T2wN5Hta8vM66OKkoZEET4dxTCXoO6D+lPiBD8UoH17SMh45i2vt7I5
dLS2yeRtY5yBZaJDIg3Vxp3oxO702rSQ/y5tzYn3UD57itywsGrd4r3yN0dU16aZfK7MDGEuCXAY
VIVeeRZfO1/1snt6OOpXjidtvU7WtqhDr6JMFSjdMC+w1bpUI6fGmIzqhnsNhNZUvQ7oRI5BTljT
mKijA4+OZwkq7+rDshufCwcAL3e608+9k/jkmHk8VvDNjvl6iUzMicIeKm8TDktxavbVA0bH/OS1
L+E7mR8djMK5vkJOCNCYOJMs3SCoE5w1N01/HmQ/GTXPACvxdTPcZTGhpqmSuBYm+rB46MFELvqx
p54Xe4Zeu+DwKp6cuM0CKFq5XlRBgTFyoGjh3Fs8/YAsjdNl4JlhQgwSvrYRQtBZxlMGrnPtUR4G
G/w9F7PKbG0ckC4Yt1CNt6/v5dajWZYI2K9NXVXVdyDC6hA02aQHlREQqERfTFSDZhTW0uNcTjzn
3+omrA0xgYxGbdkEmhjbGPvyMbU7i+q/pruEA/7ddMLVipjoVRZ9JOsCViTJj3lxH4oTXnw8FPmG
EYwo/6OSh6Lk59gRBYWqlJQ6JFGFnQxI6FRl923PA99txcNPdpjFSJW05OoCcbxkH/rlHerGYCDQ
wUdLuZavewKNBUx+8skUE3rFBYJJg6mBdmka/HFI/MqUbKkSThXY0dNp5HymLXDNJ3tM+B3KUFxG
TGmCjQCPJHukjCg/RwA+QPV/Y6IBNLnZc/fcAp93wwuMG5H4k20mEldAe5QAmmL4aDR2Zh+6ORcW
/Q4kvbafTOxVhWicDBU6rFod21J532n3ZnOKul00vU3tKUwex4GHk944zZ/WxQTgLqtqQ+kMJHru
5JDv49P0mgCo1FnG2/yFQnbK10izf2Og65NVJhwXcdV0bZhAdVM4NZC3AjPUONgSjxeM/vgrG8oi
d/NsEYKwUwEs0PxO+KqFkp22Xq2co+VGayVewNpoE65X9X40V5ExkCYl1wfIcIsiYI2x6ShZ7TZo
E1GIUF+fxfoU44Yrs2NuSJzLgBNe3i/Ale1FbdRFA/WkYxr7XnkIhXPZvFw/7jwTTGRpgmkEhTaU
bUE74shikGLmenjsUh43JCessKyNsSyPgdjjmPcasYhSW3VqWGnokNlPG+/6mjjH+v3tsNq2tEuU
ToigXdrI3/PWwRG7/vc5x+v9mbD6+1o2BWE+6zJ6T+qpKDo3MqqdJqEsqPEwlTxTTPTok6LJZbJA
7F7zzeWYRm9y+jKn9Z96ORMxCtA3pySD6CBK9IfmJtiDP8SqLhTUyIPZbaVtn04UEydS0YjKDL0w
h0TAwFHd0sbPS8wRzM7kVR6v+b7VgF3bY8G8TSuMfZ7AxWnjQ7AKDHwa3rAPD6nd78htdKHULDnk
8VIn8yTe/cYJV2xmlUVTCJzNhKsbMyvVo2jVNmB4+/Bb+Bdmk2VIAUl+SlACtkz+g5We3iuxkpVJ
69WpzQIFSrQUvim5VH9Lvgz2ZP/9tklf/+hgSEwwISiIkTmGF/WzP0/2gAm3yrRFs7Cv2+Fdqu+0
HasTKIydkjVZomBMy9wN+bSboObVB8sujIPUyuTk0M3JTwnVuyzmfVGuPzEZC5SEgTgqEZWTk/Bm
3ugP8SW/lwERz35WEHAoHwfvu3EzO53HR4pvPA8++TKTsUihPqVdhZs9QfWI2ux3KHZ4vOR5C03y
yQ4Td4J5AvYCKhWA4M7uhJ6gY14UZ7GryzsBWs598nMCHSue1meTWJQqkodF98v5IFSvvbo3yheO
43CuO1YrTY9bvY0aXEP0QKhv4onOkC3g9KW1t/hH6cy+yClVcW4jVjOtic2+XSaYDE3pLAPnRpaZ
F763bdDON2ZZFU1lPldR5H03TkhSwLycKV6h+lKr2oHhCZVXq6fEfDbTcxo7Y3cbk3OtNM71fd3e
1g/7zPWhFlmZ5TrE3bX5Riu+q6lPes42bj8U8NQyoZSDLjZLxWFEkjwbNfbROFdgFLkdL+NTtMML
4Ub5Qb9eaGeHykuO3RkALvf6+rYDjqLIIHgQiQaykc8PPak2y7npYLwStYPRK+jILI9SlqFbVeb+
GEn+qHbHUOyfySBwNnf79bcyzuyuEElNbTbIeGPlURBf4nS/qDdagA7B+HNqUssEZ2AZP4Xm1+ur
pov65fZY2WUualMY0pLk4GYIdQJi/WoPcUOrbA/98iDmEyemb7rwv8ZUlg4iyPomNwLscAdQZbGf
O//6Ynh/nymsyEmldR0VZS8htLBEojXnX65b2AxhqxVIn32kx2y30Ma4FxTxLhD3adFbcnU7c6fk
3q/R//4uKqvpgFletHo7IjnQ+DpIXvKkWrM9gaiytpNdcJD9wDFOrWPeRc+LHfndE3rD3vW1bh74
1Vrpbq8uYKLEWi0t2M1BvICkkGCKuuUMYfFM0P9fmSg0tB4zQQYdlP5CcjABZMcu+w0KIZBk/3Ou
VcLcpwu4VQp8NFw7UnPSinFfmyIndvDcggkdaZph/nOk79VWtdLcl1FPCafInUjIOUJb40KfVsME
Cl2ZlmmokGvSAQzBekcOJ3bqxXZ2M7xI1TttJXhmveKv9iV9Mb8SnXcTbdT3Pv0ENmZkwH+UeUcr
VeWlwqgQRdU2B34jjXOe2TJApRdKEhu9TIUFheK24ZEdc6IumMI++181ZykA+BIKYWgN0pW8tY56
+F+SOt53Y9/5eaQCLNGAIwRg8sDL3dA1oKlh04EdWgGTduVu9CunsuejBDxgyC1uc3z0PR1cnTU9
VETdoMExUX6IWmhl6jmqfiQFt4+1WU35OG9sGWCpCO7wNKN5JfLXY+qdOjfxG6DWf1wPUDz3YKJH
VJdmNPTY0izfjfEt+Q243trP2RpAL/e1vBBMEOdLa/fdQQalxfUVbL+TV3vFBI4ywlRLZdAbEXMA
dAAuuI291qmpCKnDy4w50fa9GbjygCCA9NNg4jilymFJzxk5aBXnzthqYn7aMyY2CIa29F2GLHXY
VXuAqVzhIo1QgZ53yq7zsqf6lff2p3/xyk3JPv1DfSEK5FyAIAiLW1FSfbEub+qkOihV4pbzdOiU
8G6RMt5K5U276OERHRByEPJ/jh26JkliSCLZmYDSAY/W/5H2Zctx40yzT8QIrgB5y6XZq3bJlm8Y
tmxz33c+/Ulovn9Ew3TjhOdaIVYDKCQKharMwCWujpLv3mUjtVwq6O7dvq/pHwa5cyyuwQI7G7h5
q75+DE+FmzPmsxY3ttBZnse9Kngl2N5eH/Y431TCtEZBKdwfsjV68SwLS8pFBrijDCI8/UQa+Io0
+CnShUEpSiJs3+NXc8a5oxYlo5lrAPgI8hyRgyTuzrwrTrUjeZVHbk1bQ3ttelufQGt+EeGHaMX4
90RtLjUlnOGatTcyCUiQeuqvlWf5BpRlwkdR7cL2/v53wfjm7JlA7kePG8wnQgFkyXMS27SY3euY
JbLChcAzzZrOyvBOVVH9YkjGUWuVPVpqBXdBgXPwNfOoyurMIUACVoeeAgoUPaMQ5ZCZA/+GHIYC
ZiMK7leVp4eS+0ZWClxE3UFFT2l6H+Z7Y0xdCEWgJ6AVQP3m8bsyxsa7At9KR/UgxOMRy+i9D8/H
AVzTc24VXgvquOtLxDbOtYFx0GTFMcLcUkI6IrhDwWMZphjeWx2+jeBJ1IVM7aKh8cBkDajUGXIE
2CP92nSlq43Sc6IkvjaIdAg2nW81ixwmxRRHvtktuH/ViQ3lMFsjgx0Q0ZvvdiJiZYeDpqofehSm
4frFouzxvmVvbJ4BoXonTFxGIwte46N5o+9jN/BE+3g7LF1Z51BLB3fWWM+4TrAMFvShdjpKDb3F
ITtUcogkjLYx8sMa3705SmpAgv794bk75w8siVw70z44p8fExSO0G+awvDD2A18Fdcr+urNux0Ar
+1wQntSjNhMpYFdd1lKORPYzObBsj36WoVwosCZwVp2DLwT8SdzliLhaYDJB/A2aB3s4UY+d26wY
SEJFoKiwZDu3tBojCyZWu7+XkrysekBzcjCZGoivsEbEfehmAph5b324svd1DmdaGgeBnODULuPh
EJv5LgirYx0ZR9KXr0E9+1oZu9SMXaWRvRmM66oUODq1PB0VvblROYsc7eNA+4Tm4Z1sobUC7bm0
lH/qtXqCDutzEIOKoszuUSt6Qdnpt8FsYgdx8m7qjUdMZ6GfZKnxDB3/2tPbdlzuKqm4z4zMpbV8
XqzRxvXVL1EOrlmgkdH1fG92uig827yFrGacw8B2GOq2SkINjaaoFwcz8rS3nBFlKMNF9Nq1eVSt
THH4N7R9o2hpza6p8VFpUr/XSgGii7yWwz2rQYWBtQD3sjLw9Uo9B/ltlX2rhcU7gjNR54CvaVSa
xi22R2R9NeKdGQ77evgZhTv6Nz39IGr99/jlNSoInGyaWqAcwj+Sn5fFi0TaX4KV4ds/kyFL1CRn
h655MNqbKhUEKVslqusx8I2fNSiejKFFAqv1yq8Mu8D77SkP/xC0qnhvlPcizm/BEWhwAFbKdWPo
iGndtDz1yimXjlnyNzUJHyvDd/N0NSpgx4I91CDxHcTZZ/Qoea1UCS4YAqc2OKjK9CRtM7D5uujK
BbGZvgO/lF1GaI/oRNRIW2W9vywUBwdVrhYkmPB6wapNjR39zIpdc6f4xHj9551pD/exKSToFJrl
oAHV51mkhQgx52PzxBJM+iE+E7sGtdDgaaBLMT3pPIm8UuT2HFqQJJkkqyl0tz+mN+jQ8SE978i3
C87UzmFcAiIWRVXklDxsZNpCZ7aUHc5waDftdA/CK7hnVU+SDZ7419jpPHRTXCpff0NttV8hwxVd
RO9wosjJ4CKneFTmxAJHGapgWUKPERn8XzZFVMAs8F6+Or1P0IfREWRBzfyTIft9+B1xfBf+TSnx
2nP5NzEF7MiFGiCdxhh+tMFm3NbZqd8FeH5messFqgTd60GSYDUJBzENdPP+qdcz6FcSHUf5Ra0F
9WtsIa6EKYQLiNLBmnolwcaQhvAH6cd7qmg3Uh4c+g4CF6XiJ3PySRKxW4v8g3CQYwVgL2oClN4y
P5VsSGUf0cZ1KN3CF1X5bj/hfKAonyAaE4lqyE8iEvP0o7EjR1ALec236VT7pvuWq8g9vHeB3BYo
jQ2cEqpjojdNARDwZejG3IxBpOI0n7vdUL2YluCgYNv62ipyQBObkjKUA64OxHxsys9pvthK+dJC
M0Xfp6pm/ze35EBGMsYy0ErsuDm6z2KEkaVPR1FLhGjKOAQJ5CKUkhJTZvWqXeR7K3q7PgpRzMBn
hbqEFpWqU/jgW+8VT6OfuPQhL/AIwAQCUaL0SB7o03WjArDiU0NmFFYpXtcZ1zr6WmRim6CaAYsW
9MPc/2aJw45g6Sa97RAMmyAoQZNM03+lqddLIuaQbYzSCVUpxKMIT0xdaqk+qzXie/S1OUENNqVx
upRp410fzrY7fJjhhtPSMR1CGUFqiXbhdCnulSASxPZ/cIgPGxwWkjjtSlQloOCnQCkeHHuQIM0A
ZXgb95djFla1PWT5TTjXbtuHd2ZZnLolOzSNZjdk+h6Vo2DQ25eAjx/EJmV1W21rkicU0sNurR+l
4SUPz4blNoXXhd+vz+62W34YYou8MqQapQ5iDERldYHu36SzS+lAmk9aeH/djshZ+DCsSCNdZ4lY
tJfqkt8YuzJ9um5CNBQOCjWpbQKSwoRC/HY5gCxgyB/nQAC42+8rxseMcRg4tVPToFOMPa5puxbN
aRZ6YlJf+qG9dwrQxFUfrg/M2r5Jf5jkEFFCOyORmxEBiIoo0ihPHVrEjKqFzorau7M5OTktL+kw
oEn5RwmSrnhKbwhBh32zxPakB6PdlOkuthC+VHjXRIjm0DQ76ujjtYwaSQflFDTtqbfkL/VEd72W
OChXdpYqwXtO7tNpcmgSOmag+eHS2TUZdj2tfb3J7VGT73IpiuxWi+5DU0Ypuowe4CB/y02U0uaJ
myXkVOSfSBK6OVXOAT6YJYtrSoNX6vQxHMPHHGRidhZbu0hK9zOx7ErKXLOILnpR3FhkPBaR/Gno
rItUhb7Shc+j1HxuW/TmSZ2jlKARgJD6bCSTm3apYS/1DtyrEe5pdlRLLwAPlH6iqaiWwQNcB/VJ
R0OmIXUPSVK5JGwfKl0/mmP9oNeN2yx0p4P7sviLhi2Ekf+uIv+WHlF5ilMFjqOSU6s/KtpTnYnq
YAXb7D36Wm/nJE/DsgBYhi/d+V3XPrSNB/mu/kyhwt442Q/zRpi/FGw8/mE9laeklgpcPTLtQS5P
IEJyO3WCJOJfKCL+MoMcTHe9GURmCxGgWDlU5R0p9tc32h8uix9LxMOulmeFMePykh3ifRXZ4b3k
mE8VMpOzy2hg4127l4O/YSb+ZVwcCDet3EIiBasWZI09G2h1n3OwQQTu9eGJ1onDYCnuzLKvZYTD
XW9b1uJnwfAViVh/CBQBFotO1HeenJUjzj2aKqoB4Y58X882e1lvHtmLX7Wv3QVss7t8R+9EiWyR
9/PQXKGWKQShFbqqvrRd4phYvVZwtd8uIzFQoMik7SyLp5Eu+6yVoTP+T3FFPTmJaecX9YBqEpeV
8ytOdCKnGHqrpjN/q0/Bgyj99Id0/b+/gA9f+yAYzDKXWCYFcAvSwuXEcigU/LaVL0zXy1s3DKIY
0Mqglqlp3LFqRWFbJMn7edcdlJPljTv0fqJHWFTttj2ulSVu+bowL6XQhM8At/8p0AHD1JmZ65zI
E93Mtt+GUWVqQtkOD5A8y5lSFlOdDwj6KgnimDqRz0ZLb+mUg7tt2VXT5BnQx7HJ1FZ2DbaU0pDR
A4XqP6kQxRTbc/zxU7idOVUkiwcLl2Kz+C6lDpU+d+FrKx0V/TZInmfjy4hSyutgsLlXVqPnlhW6
xeBQgeiMm8fVfahHe4nguE1TQc2EyAy3pkkiT1WioUsIPKN4dLVsBNOHfFwEM8iA+bdr8Go0XIRU
t3Ms1zOOoMLyaXtCFeP12dqMxz++z5/dwZJIfYZnMreTpJ1iPdUktUHIMlifqzwTrMwf9sG/3sAf
4rgm9kY1IpAFq1DgG/vITR3ty+TUB1xNd4F3fWiCqeNPbxrMaRBL2AY5mI7kXWUIcswCD3jfhquT
YIjrsSMtrqP1sq/U1I6mr1onusCJBsH+vjISF0w4Q0YRNes+YmF5tovc5qS/C9Ah/PQjQaQlGhX7
+8pgG8ZLVyzsyIb0NOiMqngvmS/XV2bzvF45HYcKclsPoQ7RTNfQz2pj2ha9o8qLpQh8+/0svrJ5
+LNaBmNNEka4yMv38DjrFm91oJ/Infku+pl8glTg4JHdvJ8kW5S1Fro6Bw+pPqRWIgH4IDZ8pPvY
Q3bVKw+Bre/FdKoixH+vOVgtWqWXSz2DOAWJ3MlFD4ebgPrqzJyksdtbSazlt+mWaNgwwMqmaDrP
mBhPsmFOLClPLCdGT1j0/bqHbHrh6vtcbiQZs16tB8BSLseP8gImIzwVq1Bvvm5mOy5e2eECb7np
S9QcaZi4xm7OrGscz17o51FRvxXfMbmOce+K8liiwXF7upykAisGDp9htOwhfi2QoeiXQIC2Iivc
Rg5JlSxINuLoBbkzOVupB4o4wfRt3t9X08dtZKgREDmMEHgDYX0dEgvB3sJ1jL3AiJKnouFwx3qT
G5MZjfCIKFgeKqnaKVr8VqvtQTAk5lm/YcZqSNzGRfN7KCkLPLv1Zi/FM1MJeiX6BbJ+p8LJP123
JtpG3OmuLWPXpGGItubMz1U0Az/8p+/zj9QSOCylkuS6OybaW2otOylp366b2K4/+Zgw/p1aRtWF
2ff/C6OLW1ZfE0CVUBxGb54aK0McJgykltrOApp3JLLzqrBj9UW3dkWXC1BB4Gr8G3UxgD8O7EXI
NTTJOWmiY44mOKjDCt6pRGY4GOjQ6QDdARTuZNpPY47tskN6ti0EMLB9NqymjcMBomTgNgwRdDEd
b+1cO6EXQ1JjcIyjvk9+iK5VolXiIKGf674ZWbJShbhnYWQOJYEjyw8qQuTrnifYPHzX4kiiuS1S
vBBBoteeptgOySLwhO1jfDV5HBrEch7o2DvYoPl0D+bN0jaIDmLq0BnLDNUyzctC0xM08xzNGu5C
GRJteiOIM7cTs6sfwaFEDcXFJLTwqpO/MEEbtoKSRz3pEtiM0so6iOreRT7DP0AvU6lZVMEiTgZE
uKJ5vMjDCEGJwks0um/K/lkHh1Ab0AMlumbXEb2flC9YEUFyXbDE/AO1RQII04U4X/Qcl6vKco0m
dK97kWAX8g/S2hClDepnca7Ut0tyb6j3pPt53cR2zuhjAfkXaQn6B0Mzo8QKShPe8JSCOiD6RC8g
FUZeI3OM7+KWHNHMsb+vIsKmy/tsSHD6R61LggdZ1K0o+j6HKppUTk0isTrgfPSjBoSXo6jzTbQy
HJKA+UZryIyuojy6mMH3SPXHSXR4iYbBRRX6aGiNnEGbi2WchrPivvPTHXDiY22G59D9q9KOlSvw
gEKiKDY0Nm9x+Kmq9deAhI8yCpyppbnX3U40fxxskFZSWjLC62pNt8P6WaveSPH5ug0RQPIpu6Yq
sqRuEMuOaCFlRIrBocDtVPLzXf9JJI0uwiX+rXka8yaLJzTGzPeda6JVtXTADWs+NV60L47WnRoK
zhjBHFIu5giGuGkSHXMYG+SgdeQWD7b7Ns4FuVeRGe3X3Vob5rwYExA+a6RH8Ns/th3oKEF9LBiO
cAI5WOhKo1igEIOn7X11YOVTSF3sB6+ywahmi4uTReNif1+jECHQd1d7Vluq2yUpj3UNcua09657
ocgMhxTL2OLbOe4GqfKkyfOhC8HWZkr7/2aFwwols4ZOzpDxa7PO1a1ohwocp5ViwWBExz3lICJJ
jaiITeYMIOko8UC5Z1I27S7LXe1YeNJhSrz54frYhPuYA4uZlPVQSMAhbSQOKdRTaVAIBpdKaTd5
fAlb7VYN8TiVD15jgooshrqGHRt48bj+Q9hS/X79wuh0Q7fA985NMtQ5SCIzZdMi+xKafkIusnwT
SaLhbl9cP8xwczxIUEhKCwQ4DLboDvWaCInZO4M4ocY+dW1E3Mz2LSrQswoIaXWK3cWzg/pqkuwS
66KVsz2jW+f6DG4faf8OjZfRMyMjiQ0DM9jICWir7/tB1NbxBxT5MMFmd7WtUYNfQQAEKDLswn3u
TXilkQ/9rnfZO01yGQVR4Pb2/jCn/mqusfpSMqoJG8I6jPnXpkAV3/P1SfuD/3/Y4BA4HXWaFTEc
gnXzgbLiSF7/6bfEc96rJHg72O6LoR/WOBhO9ETJkhETqPvo70SKoQSpxJ6ANgt8vMjheUzu0Don
Z+IFTuGLxFveE+1XfNJkM75aQOxbmUCCiclIjp7uQBb0qB5QWufKJ9F9cDsJuxorB85BOxqtVSI/
EOMJGDGWtWON6fThrXWLG81fPHRbuaMtyhexbfXbEE1WvmWoqmnwOh4QpkgCBUWEmOLu0PrdfkSb
cHIUqpNsIolpGBAOsAix3vfKaipHaGUvKXtuSg7RnQ45WeJGLxRtmJUvyhZtu41pIa+q41VP5fUq
5cVIiVHBSdmYps8qeJyzHWpgrId/aFAtVEJXYCNLPOsQpbYhiFI2sXllntuHII8qZ71G1akkvyTS
ZTL8KotsRfQktbndV2a4rai22lSDngTbnbxo7XLS6tDtZtn7mx2/MsPtwVpSm6FnL2vGYwFa1Nav
PkHUosOLQHLMHJGsjGhQ3I7LSQqWH7V7b36hxq3a3ibDl+sjEi0Pt9HGVIIMMTL2rlRVdll+pdqp
ke8HIe395oG2mjjuiB5H8BvFHeCY9Tv0N+BOT20IGGg2cXuUTNq5i35nd7qrnMwJv10f4zZOr4xz
B7eihtMQEXT0sb5n2cvc9FLtWxdlTf64F3VLimaUO7qnPNXjhAK66ng5hWHuMUHVOK39dKwEz26b
p/bHuHgVUiUtckkyManBkntyVB0nrRWcOgIXfC/GWyGV1RsJHdAz4hbSl54ONqR//Qpl1ddXaBt3
/8UoiwOJNJ1yY2Ah/zvuQhBBOUL7RFgCv32ErSaMQ4k6TDJtSlASUzZ2deh983UJ7fDAyE7CSNi2
sB3yrMxxaGGg8wN/RTLC6IPXuFn2VijvNRTVBpl530N4XY1eWuWHWuINycjdIUre0lD5fn1uRSvI
gYgRTROxZuSqzFI6BtDpaILhi0lEXFciMxyQqBKa2oOJaUyks1OPn6GKVom4aUVuwoGIgaRLTRhn
jVxKvh6ld3Vh2XI1eiVeFAdZc4Kg95RAerw+g9uXq9U6cvhh9dAQ0iimMAPmy7UdesPJPBenwZte
WMtLLdvLXzUXrGz+BiO1Yg0U86mq99bwM1m+NJGwl4ftq9/jnf/bdxpPgAYp5qKsGPN7857mZ/oO
0LJ4rA+DL7na6/VpvO4hGl8hL2XzYC0Rygk1EOQ2S+cG8mQ3mkiZaztx+u/M/UaQnkZyr4cEd5np
DdR40K6NXBl6U3Z9Tvadp++Y2mr86frYmOddm0gOWKK+IsVi4YSptDvJyG3dvBTqfbycu1LEdyEy
xYEKYL4MBgmOIdWfNbRbTalL2qMxejU6nK+PajsMX00lhx1DWDdFWmIqOxfhDiheauidVO+FJJrT
+DJUD8Jds6OH63YFMavGU6RJJVSNSIUUPghsX4Lnzg33rJUVkpj7aPem2/Jn1ms2HfWduhcp1myC
jGVYMgoUTBXZhF+vOUVSllMMJS3Q2sAqatnZHQBsUd71MW7uhpUZDlP0oqkjMquaG8SPqbRXFajE
/bhuYnv5VjY4DGkSuZYDbWGJux51QMWudOJLjGyrikuj5Gde8UxdXL59gd1NWPmw+768q6AhVEyl
VcoGOH2Ejp0/7HU7PVh+48TQGBLmd0XWuMRCOORJLlVYMNMsD2bUfKaT9DU1C0dCT5tOp1OYqGgV
SV6M3nSnudgFbfffFpPnPC4CwwQtDKJoi+4h8YwX2Z0O3bLr07oZ7a1mlcOYMU8tCg1kEDwl5S5p
06NS6u51E9s8IysbHLioWpKBLQ05BsYz0t5Aue4OKrFu8w11SOf3/s5dv8d9BHfF4W+Oh5VptmFW
TjPOhknLFhdFJZMflr4+jr3kVqWoqn0TPldmuDhlMJEpl1kWg0ToeEQvgBQ5hnEqm/tIEgntbl4F
VrY4KJkWaAIaKWazGU8RvZ0grVufplj01LuZTViZ4aBEVZp+pIxChEXP2S695I52CW5ZXq34u9N1
ZYzDFF2qQM4yIaYd76e3+EZ3Ui88mq76WCKZR32cgL6o9EkwjTyb8dSP+pTmOPGaqLdTdFhS5b6k
/jyKqp82L4oQDaWUaATuxhdxdFlDJ7okrD0ezUEgupGc+Xt6YDOZOSKH37werK1xm00yEkuN05xV
DcmOeWTEOvSBgo6r8KqLdBCSvmy5/toet8MgrtKXfZKxO7jpR77u08+sMKDrbP2JHXLGEavnjJ+E
teVbCL02zO25Ko/LPq9huNuFNxT9/5Y3HZH4dXKcB8JhsmHwsdjaGrfrpKGZshwsmhgmnmcPidt9
q3ZgOkOKw4FcKCj3gwc8xlxHTrZW14xye7Cuo6mVx/cn2fwmL8zbkDbOdROi5eN2ngw0qYwY4yp7
zVaGfpei+Fq6k8oHCd0P120J5pCv5UB9RrI0rBK1VY86SIUXNACJyHY3A/XVQvGFGnNYUJ02GFDj
Gri7+T0UVSBLxipQdbwg3WgecrwnUWOFYBr52o1mzKa8bmEVVd52Pu279rykbml+7cJYcGKLdjhf
wxEOcTSoKQKhSv0RNa8aXgfaFz321epJLY8KKn+m/q6U72Qls1vl2/U1/AOaIcdsoqXA0E3OYSYJ
0rmUkQsst4zICoHYt85Gd+QdI5QV1ShsW1M0GeygJtUg9v3r+b30xEJPFdDsH8mLCFJKrAdI3uFZ
QriIm9ttZYzbbqUcQmqXQVkwv8bGdNO11sP12dvcASsL3OQlfZwTnQlXGu1+0g6NfDFFTfDsE79h
hkLQb6kSRVXfSUxWEQ/NxjBJRsxYgv46Zc8k0RWvATL/zUg+zHDoG0wNlGlBZeOitOcgQTy3D030
aswCeBKNhlv/MpVJagQIrOQjS4ynvuaj/nUvIrfaXpeP0XArP4QQbVCrlvEWnyHMWyvnRNtdnzDR
SLilL4oSWoLB+7q8vwKdDD8CX7BoJJtFsPRj/fm4ZuwDrZBjDKU4o5cMN9vOZoRg+klkSTBnGndD
yqFOHBiQK3F7zc/IEfrF0bC/Pmds2q/4ssZCgJUvx7KSjmGGOdPMfYZurfwUTocMtffKLNujKiJ1
Fpnj7kJ51EWjGmDqqPKj156y+VyWT2T0EnmxdVGT+zbY/OtyGvv7amyKUkopLbGBzCT2jMA4mU36
dn36/oCeHzbYEq5stGY6kIopgr6rj6KLMXpMnX/QE9ISghuDyB84RFBpk5iVBeZeHULbpaPUUAcX
BBCiOePQIMoCqhs55izO9v1wP9XPggnbuvSsNw+HA2khgSd9RiMVY2mcwZw4nSDG7te7wv+bRtq1
KQ4PiN5Qayxw2NBAsyXIV8dG4kWhSNBke8osy4C6o4FmWs6no1iXIAyIE0dTKtTLjLtIlQXItr3w
HyY4TyZVF2RF1qLpvv+qDgm0wo+0+CpYGeY9v0PBhxHOlcEKrUxx/+7Koze/vEtE3AZgGWMspY0z
gbgTryCCZ2bR5HEunYRo2wM/P87SpNovyrCHCKJ7fWCbkwdWXrzLy6Zp8eGqBuIrnVQIp1LpBhqw
tqk8oijTu25kOyheWeGAtJGboTE7LJGBPvEYdR6Q1/ieQj5LRfMtprBAc1HeC/xic/ZWRjnX63Np
btQgRiSeNntDnUHHLnrL3uqaskBqbFrU0i0NE/grwqFYJiGhZSHxQtR6N0YIQqsxt1Pa7PpuuFkI
uGa0/ks26YkrS9SJyXyshv4x72pHxxNqEeDNbiid6/O9cdbjV1FQ5VsqeLf5qFVRp8GYlYhVfARH
BeJWhk+Q7RWdwFsZ7V/scHA10alOo7FWXA2xeKUD4BPXdGMwKoTnERrM1Fkc04YWlJu7sTuNgmFu
JfZ+sc/NPtWyOows3Hr6Y3XAa+4jox9njIPSi6dqkMFj71goCqlsV8TbLphi/i7Z1ADqmg39vW7p
f0U18l6Ydd7Yn+sh8vuzs1q1LKJWwYmQPLHAjdxZO6RUbigFuWGAEoPctKHfdt2BNtDuF6vcfjXC
tm7iAimjIajvM3U5EVq/6fRnNqiCp/j3AXDA+ospbpe2sh6hTV0Fn0gxUjsoAm/M472ZLfuuyJ0q
k+4rOesdlXTfs6K419PYzpTOU/QETO+GlNhVMjpFT3eq+b1pI7dfMDFq+i2Olu9aZKGzNZYezXp0
ICD4PU1V6EBn+y4Yj3m4nI1OKm3aEq8f0CcK4pbenjPrxiiL4wLemLmPD5Y12DFZvpDesIMsOrQm
UAxK32UdIkE46o7ZwEjdSN+KZHGmdLobtPh7Rcl5KqrTNFgPiak+yZp+WUjxEnUg461VENWUY7q4
kmY8WJ0keobZQL5f5pT9fRV3yW0aNnrYKO4Qns3WlwdRDljk/dxpmC6QFWgpNt6waw5Mw7vy6kMm
LikTDYQ7ACtzzkDpPjDv14+sxiWcHMtJL/1O8ts7FHe5iiEAFZFJLsYjpJ5AHAe568x4M+a3unn9
i62lyZRYODRkwt+PdUiPx6m2KC7VQT4zISWEutdpes5BPnnd0tYLv6WtTHGzl3YGyTOWM9T95qAb
NlMIzdHDOck+a+qIjvU3Ufp3E640XUXTM5VN67dwrw1JYw4xyikN0+7DQ2oGdhUJ2gXZEvwGGSsj
nHt3iFeiIQH2zv2C6vaHRkbFlf4Wg/8oFKyWyBTn6KFJ+5rOiPg1CxASyaisIep8Hyr5c0JnyBfP
3vVF2+KewaJ9zCC3aKDsnOVhxuCG3UXbdefxhumcgoALHnNjnhlle4Ha7GJ0gmewfIOC5voPEK0g
5/+ztCSjtRDZLYJjmbqJutdEKuybW2w1RC5sUAM6/pOyn4JvspTZZiziiti4R/0yiQy/VgBoUtCp
dUXyv9P5nnUN6CxSf5CFqZurHmLJfLWJpFVmkLJAIKpHsAWCdGC2bKPtnHaWXHkQveZcnTuY47Ie
U58s1RwCPhL0yQbyXTl8/w/rDwPc0T8vwD5Iz6Ita6mOkfw9LExf7YnAy7ZSAx8rBDP8sW/lRTMW
KFpjiVXWbAYSfLZIkl/uWjQyCextBjT/53Iwx0FGWQy5Ajk1ZCJo7kzI3DTTYvf9qaf316fvD6D7
v/0LSxxizHE1dlEP12MEFAsI2kofiq+HAdQu9Q50AI8iwSmRA3KAMYGupkZNhOJW1X3bOIr5miSP
2ew2QpZkke9x0GAZshREkIl32+IHAVO9Yom6skQWOGSAuF8FNhSc93n1oCmHNtpdXx3R9zlckDRI
VDWGhBKfoXangdwWExGkoQQmfqMRolEETXMEeP1wK0WXUqS5IFju92rQFbSRtIsXIzZldw5HJ9R2
Vg/6R+Ugx2dL+nl9trau7etN+r6JV7aKyEyVVoNrsUtO85jsZrA5R8jnjqDKQ+HLrj+Fn/6GHPgX
qxw0WPoyTrTCCZSii9L8ufSyLRgXw7A/BhDorWJruBoXaHotqI2hMpc9psZ7MLyxl9Q0ckeXna2h
qH93+6L6AT/vE70yiF6BqZEp7lP0cXCnAL0KUJ63jU+Ri94PxZnQbhV/ZzoGhArbP7ZzFCvjHEDQ
OO5akgGR5CNSLyhcai+Msn34CYywO3+GXrq0VwSB03YYgZ53SCnrVOPvrUlbTXOYYSfP8n6ZE3vo
H7RUSKPFXOH3hfywwh1WkSUHJlTpcX6gBn5xcROp7fhd+IX+1PeBV4lkTkXD4nyzLBNE1aymm2o/
W3i+bLzUqijXKBoV5555pstTV2HbsSb56A0nIwSCUOnJSA6ye0QVwpJIU2SSP7VokY9GhRtjbtXQ
zCpvl9mC7tNE7Gyk+9SKdDuKBn9pyn1jDZ5lghaok1o7Stpvnamc+qrdV0p6Umr6IM3Q5S502dED
EjnFQGsI2M/HUh8SO0mjZzVaHFRkeWXU7Ntg2MeZ5aKg70Yj0Sva6V7Hipj2tFhPEcrGU5J4SX6p
jbeJvJZ4CLGifLYbvPZMy+DKSXeOZ3rsYuOF5PJZD+XQjYPZo3Xr5nMyIztQnMMh/NyjYdWeigmX
eDm8LHn4o9fbB31cbtWIyfVUO6te3GpaIECZ+GpEFHu0tKciJr6l0aeW0IeEjl6XzYcqUgubhUSD
VfwwqmJn6eNLVHaPIdo0x4We5TExbMha/qDJlNlzld3qg5o50zR91oPmfpCC/dxOT5JZHGq5L1D9
Yxjg6Bu+gAB4F8fSacGt1sgyF3VdnyFn2tlqrPnNHN92dbcnpXzKu+Uhn5balmcjs6WguYAL8041
pNxtmuJBNcKfuZncLInxpdMay+mNrHQk3TgN7VzYeZM+qH15B/WRu0EZe0fTJhRfYPo1OT4RTfGW
PgIB6+KXVfkoK59Im7fOkDY2qUGTooErMTQOxpw+5w0JbWtBs3k/jq+LpX3FV7xuKCDQ20lOACpi
O53Np8VKoT+iPtdBYYdlnduFijI/LWufNaWvbW2ojlI37oY5PScgX9VD6xkdDR7FCSBLz+DVOTVh
szOZDpmcdq0dBPllJNKNRqXeDmrJN8LsaA2WN+ftpRqhxdFqxzAznHCsvkoGcLUqchvsiw54kG+S
PHdnK7+Tg9zulsCp0hA7uakEELh5UuuKTCmYFg3Kv4QWg2Umcx0he9+pj0kP24F6yEPYC01bn/7i
/cvSVua4m0Fq6YkJGkZcE7tyl0JFOshHe6GDKMBlMdJvmLuyw2GuOY4GyYpQcZdHGS3DLVrn8x9o
hjYuElqzQXqPtrvczS5N5xp3omf/7XvDyjoHwEE6SWbTIB+K7HZxoEiFFos73kkXfaf9ENddbeL9
yhwHxU0vVRYxAcUDPZiGO6WRnYgqmkUTymGvlFh6YNVI09RRdgEV/3OFpv3O6PbxGCG7qzrNND8t
mahmVDQ0LiyooeI+kBrrOFiHCTwL0rGSvl8PtNgnrrkKd2EYE6uNjQorpeKmMM7mXQPyAwMBMvTP
iloQ1f0hc/IRDHADsuQ6oDVB5g5c4of4hlFwjD4jOaQX8yA/WrhZSq6B4rzp8v9BPLi527UP69xY
leX/kXZdO3bryPaLBIgSlV4lbe3cOblfBNttK+esr7+L9hy3mtZszu0zDwcDGOjaRVUVixXWSgsT
kAjIsm6Tr/529EZQ9ESb9jlCnT69k14nt/DCjWiMdG37C9nyu1zuydQNykx8lstKZiDjto03gLnd
qaMEvCm8EvSgvO9r/9xM1ImHcOPTTyATffgBzLwXuW1jKk0OyATEg3abWBglEDyo1l3+XUMeWGVU
dJ+2Aayo92aPOtqRNZnIrYVRf2wpfbtsssyh/zLZhTAuila6bA6mZaK+YoBizk+cfhS1xEWGykOp
YHgGS0IDFlB6T/WM3fxc2WxVqbtrtuaebMefZBMfBkySxpv0sd1qgq6ywPEV7oNVYaL0GusOqjNw
/Pwf/QSGRKNyLx+kQIrK2WVoRKOqEVSCy/w16L5U07MiHm0WhU5elclojI5CiHVPvBA8k4yFMHUL
Z8xsMmOFufo15txrju9MO9Fi/Xqt5/124Ek9k4E9q6QOl1FQ3wCU0Q679EubFq7mh/twDn/05fyU
J3GFdFa+lyjmkDXNHuv0YQJ8+b86b8oZrpWPgLuw8FVprWP3OLTlMAB7nXBUnl3vfznIQmfu+tfr
vq2MCFkNQ7wA2dqRvvnAzVHRTjD2aGX8O624617S6GR2AWZNwZ7qjKGBIJNsGIr2ZTHrFxXViGpY
CgXh5scYBpSVYJK6hD1/tLtI858mTbVTFEDVrBY1mNarKvRdGOcZLVCb6m7EmFdGc1tvUcWpi7di
nJGDWrFLaXqf6OpBl5UrcJ9tYx8IhUHk9nPyTKfxOGFH5rLyqzfX4vdwTmSNlBCJ/R5d7/aVpjxL
pPuRgGOjHKt9hJXXy+JWI+wfcYQvmAfhYOaGhiqiHAwHTSU3UVo/XBZx+XMSvkg+xCTQKzbb1tO3
MPFGeEWUvtJ23FyWI1KF8wVQxADYGLHUHYPMQ9n3VJmikbP16s3iuDgPwAOn0FIZlWv5VrPs8I1F
OcayYD6Mh+DBOqgH05P2otXP9ej9j40Svl7eYQEzjht4uVXdNv3ZnK/kfH/58NYW+fBgeZfBfsMi
cQiUOgO1J3JrXe424UQ3WdMehiR8wUL0oQ5nr2rqfTO259gwt7LSb7VQ35TN45DGT1kvOV1i3FpJ
/wnOqw8/i0sjfd+QdH/ApJdKftYlNtvffBEn+q/Vub+D6LvqXLwZhjlH7xQfNTwZ1+Zjh9pVfR0l
NspX7a7H1AzbImlOZMPIytgQS/woGm0XfWEuCk2K2UmkRcXHks5pei6qhz76fvkLr9/O71pygaVQ
sx7gJfjA6R547Sg8sn0cRTgjI/BCvuIepv2QDzrEGOOzbILpaHtZDdHf525W3yzUVjHxPivzFyxZ
FvX95b8vcgS+zI4ZpiqTInwKeVvuGX9pfRx3ujt4/s7YsunC4Np0/DMVXa7rmTVopwFTgvk0ypMn
xmBUluYGJ8d4rjAkYhggIm9cxcO18ziBbsQVaLqePLwL5HxLCZMgLFSUohWsaYH5dgc0N1d/CcC7
Iwlxsle/GzZEFAJaSwtLzx/jS2cROQnYu9pKTi2ugDaqPhP/FxK4+K/67RxmRYr8T0NnvjIeLEkT
zEetzdNbbM/lHy24+F+B6UkDEwEW/6tx6xf0FoRfTh6OwITTj1LbbQxqbsqOgDdPhH6xtunzQTY7
4UWE9kdayAOeky65ZuBYDJ6rfk6fWIWHfTARGNj6W3ahK3cjGFMYqtQCt1RwxThvotdyBxhhpz5M
u0+MP39QjbNEf5YyBmiDXmato/w7OWgLHkcifCKwz/NXpF+oxEX6th+LtolRZQFl2Uu9BxcqEIvl
G+qiHOHGIB8UBCtlNfdZCOTiOsnnIeuxg49tTwZD+voynthM5GijMZJtFbCjAjH5bN3Om9apz9F9
6lQ7aS8aj2RqXVKbC/09DZEWxSjTJXXhoN+260dMKybKJk5Tx+wMweNHoDR/BVhmht6FgVHfNupt
PT9G6nHWclvuXi4HsNVL8/1w+eZrqoQFdkJU2a1TL55OuXLoRCTa61HLxNCubhqGxnNPaVTq8jpA
+mHJN+r0rQ1EUZ8ZwF+fRie6peogYkLz4qNTD0OqFpoOHZr0UHS+rU5eY+WO1T4mzUulCHt0qwrp
oOi1dMQxlR+IGK0w0fDwQsP6MGyuGU5bLtvp8fda2C36B8Xu8kdaNYaFQN61h2GM9QJRy6g026xu
jD7A99pRUZ9u1cYXcriDrCxrUMA6JbugFnUjAz0NMAb1JraDymoHvgERGP/6VbAQyLl244+lFQNR
3q26U9c9Bcq1Fr/owdFXQluPvEIRHKRIQd6JlTj2swqzRrnyE2yGqhS7Vr4plMfR/HH5kwlshPdf
CeySej3gKOUg/tr38UGvNREbliISwuUDU9cRqrC5gtpFI++GjdVhnBogOojFYKhv0P3X8F+APwKG
sXkG/Mx1dxQFxjXCavicgsktDRusMuXu8yGXJnmaUZnVrs3tfJoeQ8nJRkdCCy222XbhL0ARtkTu
jeD0fAzeavycwMtj9/KZr2bnix/CjmtxuU/gW9AwvYZlJlPfZYbxMKrDYdSLo5mhZG1JV01osAYv
vb0sd/UzLORyl3yNPhUJJBxAMZkHq4n3GRbML4tYDdMLEVwECGozzFqNIm8JMjtivQf6U0lFDQeR
Ipz/U4WBl5aoMrTGGevOkWiUbNX9Flpw7h5oSkJ0BSnKoE/HKMwcaxiczKIoE7XOAOCuf3donLcX
ozzLbYbBpalod4lp3Ca1ZStZLGDKEXwbnohlaM1pSiuYHba7r5CoHHS1ckoiArUUfByei0WvQ6xN
yNBGM/dVepfNd5dPS+A9Gpf69y3eVEWEv08T46rDR8KC1VktuysZgQvggvakZ1ddawjErj7ZqGZg
sNBSLBnopx+9tqK0CQeD6QUsm9klNnnOnP8QQz6KkkmhNM4EZYP6dFRmGVBZhj2DcSM4WJsUNJTY
6RFO0q7d20vVOANMpqgrag2qGUWBeQIshO0N4EIjgRBYukAQb4Igi4xbQ0URmQBJJghufOmtqx6U
bBbIWT2+RaznkVeseAxlyliJc3NnSk+mtC39Zyvby922HvYN+RoPz2m+JaL1nfWH23vo0Jh3LGK7
QSSNtDICIAP1xuDBBmQOW2OD4gX6IeFhFnSUVg8UipqabOqY5eXutLHB5uCQsl1S1ToY6gheZnkv
9YBESS3n/+93dCGK00xutSivTFTOguqpkJ6McLCrzMuAxpV6E8g32kFQHV/NujDChkxZlg3WIfh4
lmHrq9GMNQv4gOyQU3QoUZUhm+Ra5G1rIWUpiHM2UhQJUJwgKAbaPdlFwGhjyAkiMatdq6Uczs9k
fUiQglhMofKUP2in4qy704tfAfa9wKYxcCE+gftoLUTyjTIzamJMZMEe9fJK659a/8qoBE/A9e8E
rH2FtWfZrvHH7zRn80CbCjL8QQZVuZRvpYLujXrc14HmUkO3h75xgF2LhUvt/49Za6HO+Uc2l3CU
0qx0YY1LrW/2Rf06jT8uW/2qgy3+PmeDSTe3qRZjBSTqH5PJ7UCJrubfWhGL3aoFLsRwFjgjW7W6
DBbIensd5ijrjbRthXujq+FpeVycBZpT281p+Ss8zZ68IXZwqI89VkWxLHQIPNGDUCSPf16oUSeT
BoglsHhWx8LAUmUnWzZ5i1Hc2+Eo2ttey3EW+vFlgj4fSdjrkBdrQB6tU7ebNDvTDUEsXB0kWMrh
khBTDgyNslwq3LcntBKwh0teKMJ9sLFQq5OcuLYZuVKFgW3Vac8iSMu1DHUpn4v7ShyYeZBgP13G
VCExMruRb0riRWpoR6UgDrPAzpctlrK4wN+0A8Cocmab0UbN9uH4cNnFVpeZlwK4+FFoljJEbEUE
S9Pb2bMiO3utj0h4wICECUo33BGHYdk3z4k3HYVRmZ3VJf24EOL3eheVAc5SP2OU4QsiFZaWDMzg
HtAovrfczxRAl+pyIaUiVB6w/SC7Vhd6TVDi6S0DfS73Lh+ryBW4kDLRUJ1yXK2uFZr7Ien25tge
g6oXfD2RdXARxQ+BmqFNEKMVgOEtELnmT1DrLGM8j/9JW8mQ0hDv1rgPXUWSNm07n9NEhPwpcupf
/77I3QKATAQxQXbKMvwKWITANr1pHvsbQMV6KC4dfmNNaF9LBy0a/0pYsmZR44Il8rifYdMPZhrD
EXqPeNVd7pl76ysqFLgJNEm8niASxwURkvmBrkcIls1m9tArhJbqHVvwbbfW3hK1U0TSuDCiRL2e
dRhOx1VAPB1nK23SZwbORjbyLhBtmgisn1/2nUmLOmCPoyzVH6F+zsvYzlJBPWX1lbHw5F8dgYXB
jL6fWKOP7Jut0vX7EKAxdM8eafkmfBXBHgoyEYULGxaoL9IQzTbX9O99+cVAL68czwXq4ZfjhsCh
FS5utJUfg3iUwNvSx87/GvSCv7+eBS8e0lw10JDzsgSyAENEZg9pADie2awmkAWc4gsjbPjUI2kh
kLus0YY1c8xVoWKgYrq/Pfjxsa4jpzPvLp/cajt5+Y7mHSopW6seIUjeYqgQowWhM9vml6J12wMj
dirPvjPfTzvj7bLg9U/2XprgXEsmdSvnEkohudztCoow7/vuZRHrCce7CO6OjsZoamTW55nA9RKM
sl1PzUaXDgndWz5xLgsT6cNcYeFXaS4XgORD8aMcTAdgtN6QJKJwJK/G2j8K8WWqmqYIRw1kKGkA
SqyHIDwrmu+E1c5qkZvqhU2j1zgTNWUEqvHVq1rBwowfIC5FvWGPoY4lFUG6th6VdGqgKoDhAoun
L5ultGvKfGCvWYacJ10lTr5Tt8RBMNyaIq6N1UCLspcpw42AZMR5sx4CwUqeeuwM0lvwSNtgxW6S
l0/Yw0IG58AolmcK5jSQjpHMyTNQOwNi89+J4FxX7uc5UEukMbIPaKAHKgvsbfW7L1Rg/74waUPJ
LSVltYwEd0P80CUPl3//+mcwNaLju8u4lD7+fROo+kOp4e/XdPZ0pcEgbO+khmibe12NdzHcl4jw
L7UEAHTXDO9jYFj2Py6rwS6XvzIgEAT9owb3GZRoSoq6RN2uIdnJGCTA7xWVG0l4FSAMxM1bWQGG
5rLM1dC2kMl9miDTQaZIIDN8aIbe9oFs08We2ly3gQhnUHR8XBRV0OhpmxoTmPF8lVl3lfSJEj9d
qMIFzqmzst84u5p5PU3bgH4vqADhQaQCl4YYWdVpoSQBPmDaa8HWKr//u6/BpR9zErbE8DHZmQ3Z
IYcBmJ311PkYtKz0TVvogh2H9cfn4si490uVqBmKnohfbCN5AJpVtinO7A1Ib+at+prvUps42Kvy
ohBbjI4kyIYEBs+jWVUBYFtK1jADp3WVPKXfiu+Wo8hXnfnl8rkKAsRfa8Fymo6xgnOVNeyQh5Fd
pkB9KD/TmltYIA+HnFljFhglzGNWAzsioEPSBRW/9Wfa+xfjUZCLzKBJECF/pOd8H+9HsHr429IL
DhJQLHQwhaPCpG16wLWgqPVqfBG9ZEQnycULsHwQYgQGVCSj7SNizDlW8YZCEJYEjsaPCFZtQbMa
N647tcNWGqNzEqbfLtuEyPh1Ll5UdIpo0kGVAghally8BCV2uQNpn2a5jWIa5h3ofTSmSFV69adO
1Ne5tI4knr6QOXxRuuxximsQ1kXT97DEBP2AEbVSngQnwVzwwqWgcyHHL3xJNVI2t441+ugQbCdP
96ad6IEl+q5c5GmBTpGkGVxRCv1j5hO70avbIRNNQ6znZwv75SJOXA4GSQuoo0LEz99zp7gOAjSJ
yEbZ9aLN+dXhvoVP8mtcpOn82pj/E+Kw1+7MR99jZ1huRUybgk/1Fzm2nBthbMD9y6r3DEJ37Vi5
IdjBVKtO7VrvblJN3lqyKC9ZxXmgJrE0BUCwpvnrabbIryYNIyY07lhX2M5+sv3U+djuirPvynv9
vngB0MROOQZuuE3PorrNquEsZHOGYwEjtDQa5F6xtM0xzEvRRBIiLoiEcFajVrSOExXhQCsBxbdN
lB+KqJeymgi968HX2eQyVVFdg4hB/hLrmyBWscRf2UN+i9fGZ3x6IYvLVwe8Ui1Zb9ls2i9OnyPB
AA49drvLEW5dJQ34oAaxGOX9x7R47AIp8Ue8HGCDNRxa208d/QlMVHccwWqbaXeX5a0ujVDzXSAX
Uf1uCP2ihx1q1wVoKbFZUIIPY2893kworGG2KLR3NLPrQXCeq7fFQi4XIwNSpn1KEVRKQvaWhGeS
KbkC3ZS1OLyQwdm5moLYs2W9xN+9bSRJmEn4DSodeZUglV2NJAthvL2nSl4iDQQa4KlGTtYfy016
RXeiRorg3P7ivOypojQ6dFL8Teo/ZIUgW1mvdr3rwTNexlbfjz57+A3IHbEdjRd54ehv1nl28BjE
ApGIMHTN5DUZwwAUyM9o+3NPKNWSwHWWwQLDOUGzhti55cPslH3bAW4ccBYCq2Ceyt/OGgVRJ/YY
AO8mcx9KA1JF32sN8+T+RDfjrtwkD4FTOuJV77UYqGnorFFiyMpfPMc0kaMo1GpMdcjwK+vYFfsA
AeqyQiIhzGIWN0lbSlkyarjC8rp3uhjzDZm0iapcUKYRieEiU6BIkw+ESBybUtqTdVfo15kpWjVa
zTWWJ8aFo5TGaoEFr99F9xklfgkQyU5qgz3tkG9FgGhrPruUxgWhrCMGjg+mwHxW3SFl3f8va0ei
o+PiUCyZRpQ0eLATtdwYZuQZQ+pkUiCIdyIxnGEbaZfmYQcxUfys1vc0fvVbwetz/fvosmUCCouS
v9i0SaL1Ycowy1h/XAG5JOsdA1AM4yCBMKSyc/nLU3XI0fFAYVzhHy17mOqiK3uE1CreheEVlpCc
fAQK7p0efzEzEdDgWmTV3qXxs15+FyWaFOhYRFBLgJK2jqSJTo+FsgsK8UWvOpzyLmFLAc2GeEpi
RwdAd6BpDKPDeq8deKJMb/XBtFSKXZGL4ODHftrFQBRzdey6P/2mWbG8YotH4B2adWhizJvuOruf
ANNWbkPBZbJqkYsj5UJ70cxNGms40qgFMlWXH0BytxnMUTBUtppML7XkQqCUR6Wlduhj+HV6l5T+
ld7lr1NO9mUcnOPCcOuo3tW6sakx4DlJmquU6Y1WNl6sAHapQxO4r2anNavdXIAUKZmyz8ToxUFw
wVOdp25US9ZoAW6TOZrbQtePoS8JDoJFx0v2xUVPE3NpWhWgU1/HX8f2Z1UNAL217NEUbYas3tkL
fbjAafUJxWCkguJMmLjziDF4JbJn/WrCin8jSKxEsrjo2Wb1IM8UjQ9ShKdepaeoMq7DtvXaRDt0
g4gLQGSzXNABbJdZAa0eD7MOyHeaiT4swo9q5KJgsNbQWRgtX0lLGqT5zQQYmDGLnpMywdCn8obb
wfWtbp+P5lNYYtm26z2pyN8upwwCO+Fra5JSssF3HGmO6WcbeAavddU941GCmYvPJPpLNbkIxML6
VFEMQ6hKdTAjadfI0t2/U4cLM7SRkJxYhLgmfZlGd+x6tya7Xog5umKJCvLGPwwYXJixLCCC6iUA
dLL2ZIxPOVjLTLpXk0PZmYKAsZKZfBDFBQwdb0ApLtC3UKIZ0Uo+hBOKIFr2JWTIe4P/YCk5UN+a
sXEun+XKLfhBMBdC9MaS5iKFVc4WyvFXpiz4Vmvviw8CuNARFkUU6yPId2TNJp7lza1NrkbQogAL
5aA54YatGV7WaS1r+SCTCyFaDXqPPtRUd/qD4ulqm9xkvA+utBeieK741wd5XAwB8FkwJAx7hDa+
S0tPihOnAhxqIKqACL4WXymb6zChdQ62lNQ/W8Wh87eXT06gCF8ey1qA99cdBdspMjDMA+iSbUl3
RiowCpEY5WOWQmUtTVQTGBIlvbOmU4q59/ZQiBYxRIfFhQnTAshQyKaV/PSGyNeF6V0+rLVayvKz
G1x80Gapx2sCFC/tC7Fs/TW4k+zGybb5MXtRAqyLFa7+LXCFj6aVF+0HuVywqGpVnzETrrqB6TCS
hX4n38vfgSLm5kIy2pXr8YMs9ikXCSVegBqZVbw2K83aza21r/R205Qi7GJB/ONnAiwpzYdhIPBY
/yZQXkZDcebKS7TvU/xgaHcTYDMvfzyRcXAhYuhSX2sVRlVp3Y7SjRE+Xf77onPjQkJXtKM06Rja
7ABP5CedkxS9o5KXy1IEN5TJco7F16kUihZ0Vqu4bB1Jrm1pOJUEgKwjGO9uL4sSBdW/BinScJh0
ghObtvWp35Oj7man2Zk3mStGaBAcn8lFiNRsaVyqqIumuQP+JLusHTUUdbtFQrgA0Y2hNZcR2/ZR
fyjlI0jp7Ej+dvnYBHZmcjGijgzgL8eQkZPEthqvF/GPiQQwJRcmoA8qmSUJn4Xk1wDRAHWt4JEh
sjEuAoA3r01kNtwSG3sluLe6BzV5iKTWTkeBiYlU4VIFOezDNlAQsLXZy4iX9IIUfP176ybKGCYq
jzy8nVGXVgZOLDS2suJkFLNXxuCADnVB5Yyw2ME9yxAz/8jh4V11LcJwWErQD9wyWu1q658GL9iU
zyC8dE0vvE2d2hsBOfmJDuEHweziWNgCcOX6tJ8mbFs18Wa2urshMe26jQSzQkIFOe/sFBJN7RSq
mANWPcwjACYDgJbJ2fcAAH1gyxqtE7nGPsVa+MNn/On9bDmftQLwg0xzD1a69JA2R1qJPp7ASHj2
y0Sp5IwoENBs/G1jD4/BRvkCUC073KU7tm4tb+ndZZ2YB12yF86Fy1wL88g0kPyHwOHoo9PcGzuM
lVwNaiU4PpF2nDOrjZUUBIgMKB6Xtk48rXs0yq+X1VkbM/1ghpwfN5U5ZXGWqDhCFZPUMcbEWzv0
tCtqT163l3eGO92mZxGGkEg3/koHWFKitzMiof86KNsmkm1dtDAkksFd61EJOJEGe46ulmE7aZo3
ESlcYoWby0cosAh+Ky5Pe01JDYrrr9euSFnuag0kYxQ4klk7/vx3srigYSSxCtKdAY+XPH2wkN2R
OHS11HjI5nB/WZTg9CgfN0jXdHIE35JK1RnMY67JTl2LzG/9GvkTIngcBUlJylIvRtWNZfmulOOj
TkMv7kYvauaNmqaenhenQdIdpYjdYh5fmykFAWlyY1VEF3xIkcbsty4icgMSBGXOWUQ2d1l7PRMA
zAuixxpq5NLdKPsNCxnt4M+ygpgFqgM2r45V7MQdj+CjgrkAJW4z7XpAWfiOCJRJpBsXS4p07HLQ
R6huVwxeLE3Xep8f5TET1AMFtym/154Y2qipEY4wHOIrWQ4cH8xhcoNWa9t5TVxfSUq4u2ynIgvi
Iolk+RpFJQ4bV/6z1L1V1u3lvy9yby6KAGgHgDAEKnX0SxFEdl+8mcPP0BdYhuAD8R2Oqh2mojNR
v6L5/WBe0/ZGmjeXNRGJ4IJHl1RhNHQzbEBLdtjpPpCwOVsNFdjAf6ki/fFpfix9nBN9HNoWPo0O
der6X5Q3RbJ7J74Kj7IduC2Guxr7E7qpIKunRNMBt8RZAdghFS3pFcWdUTkqItNVQ2xTDpOgabJq
3wsxnDEAIWL2FR3uO+XqZpy73aiVN0Y1bSYi7ybq3w/jKCKvX7+i/wg1eKhVSy8M0yhHIJSATjrY
qS4BYm/qJmfL0W36Ih1QBvcCbO0LznRt4Rap9z+HavDQe4bVjErHuLiBcl0iQjWbUq3BLdzuWh24
O1Z7mnz9lNfSaZj6yTanxC2j7FUO1cG9/HlX3zWLX6J8DJuBZUR1RnHHGs1LLX9L0y3qUD7aQSK0
llUfWQjiUlYJgLlR3bEyMrmmDdZhix96XjmXtVlbcv9wsNxNM00AuK/lGCTn2/HEakJodLkUeI2i
iZT1QsBCH6bv4r4pI9U3rZjxwOH7bClWioEzAvZD7JUhLfdEj5rVYLkQx10zEuaqmzRHWheRbWRg
Tm5Q7bF4MlRR50JkEFzaisapAQaYXnUlHewwyZ1ppnZArgrJSwPBK2OtT/vha3GxpSKjkRlJCaDL
73joHpNbjKUck9PkaZvOZWw+5Tk+gxPORc3aESXKawOXH6RzIUfSUkkmg4qvVaa7XE1OVi2f5Yre
jxYxbJDU3Gh0viGjlNhD3GBkKxdB6YriAL94L+eKD9Zv/ITW87ftPaiZz/Rmum434a641wNbe7vs
H6tX+rsV8Yv3tYS31DBJyKh98gJCBm+umm//TgQXUGrNpICwQtYQBdMeWCdfTJIKcluBL/w61YXr
hRFRMxoC4Gkw77P+rugaR46+1t0nZruXBvLrOl7IARViPw8DEhQt84z8EFePl49KpAcXQtQMpTcF
uEhunpDvWWMeCpK9EX24BciEd1mUIPr+KuIvVMmxsyzHUo4brniItKtivjFFj0LmLn+93xe2xQWO
3ihoRRKWZ21/w7NoDAXGE5Gq/xefUXFbAxSRyvyc+agkNBsrREL/PHvKptpG5/GObGeHTUobb6LV
j/V4+C6Oi1GDHvsKxsRRCUFqP5yLMLFT/0aevWKaRbcXuwP/PsJ3WVxEkjO/IE0F32Gb5c0d2UkO
Xi+d91s38278ctkqRGfJd9KkVh4NWgHaPj71wEEazuOxhzztgN1KAI0IB3OY819QkO+skZAmCs10
lnAxPoriFpO30Xa2gXsK0HbGAZpuGDuShAlwNCXO3bNwBH09BP45Y55cBCuS8dxkaOUw/lGGdWLe
SOB81u2NAuzt/Ez2l8943S3e5XF5T6yA7W1S5N9ukXotQL7/F9QikRgu8QHSmjKZM7yCUVF2v7DE
m329FU1qr4esd224kKW1U2HFBGUS9JWvO3+6qgvdlszCxTq64ODWG4ug7vmPoxvstyxili75aZAV
EdvbB8UuttD7fQV+bhBRbrvvncuCS/ooes6LzpGLYnI/6n6aQijggU8JJtWSvXVQdiKervV4/K4b
F1VyKR10LMyA/tHynXp4UuTRVvKXy6YnMnWm6+IA83ImqkJwv0TmYPdjs+kqS/AkFejBt96ajrRq
EKFVnikHlNptRX9rprvLaoiiFN9zyysjS5pWVd3yJd+nN40Tu747lXbQoxydeP6VLGiRCA6O77u1
ea+CknRCZb8dvdkiW73u3MtKiQ6OCwt5lGVJMvqMVGTaanmGXCZz9Ur0bPgvz5Q/hsZ33mJaaeWI
jRE4EcUOR+rGbn1Ut9UeBLVb0ZqmwHn4PQ45mnsShAjv06HdM7ImFUOe4reX6PNwgSGXpDA3wbnl
TtOmo1fpLHiXCIKcycWAjsZJgt116rb1zq+vpuwui+9MUU9UZAFcCAj1wqz6MUDBskvvYobLzTjC
aCZoUwnyF5MLArGqGHEgIX+ZYc+B9NqMt1Z8TqKvlpCY+Nd8woXrnV/TkKeiJxlWNdx6xnBvX75p
1HqQxt6RK30/aclxNDoHjCdOHUuePuUITOnRNNLD2Od7QO16mjXeVgW9wmP3agqmk1KEV9qIyc4s
dHMQrdZ5d2Um+i5tw+vUIDf5GHsRinpRUnjzKO1CFI8skLFIRepprXzMMXKAQZHTBADEyAoAf0ib
Q95q34asMcAamr5auryfm8QJ8Uvihu5Lv3HwfnHL2biX5WQPrA6naMvrRkFzryj2fpsANSzd9nWZ
291YP+ZxdsCM5jYhyS2QHgKbGrXj++RmzvUE/0e5LuTyGBgFMG66ewOIJkPY7uPET7wySY+0qN05
/T51wdPlALPenqRUBuaDRizgmX+M/mWL5UgrRuLRgyXXAoxcssm26THbgMt537gMPygCgta+3IrS
vPWA/S6aTytJU4dqO0G0cQ9Gug054iDAfMk2tOkOZC2CvHk1HizEceXXAEjx/aTgVTuO91Ze2zPA
oi8f5roEg0IIgOc1HuOyLmkxBzXSnjnxQbU63/W5vr8sQhAO+A0k0zSLoJ3x2EzI3mxlABlvS1NE
Oreqx3tKZXGP85aYQ2vIqPbpptvHL5WZCw7qvxTgQCiiA7tboTzUqTSW2hSDRv4/yyWhazmD1+zF
rDZrHEF4nb9LYrousptRH1szUjA+J79Wm3JPYdf1cXobvArDZyXgEn+TsFs3nV1s0PbyRHP+Ql3Z
J138AvByjX1XY+6obYdv8ozLaNLvLA0rIUZyX1izK0fGD5rRn1QWMSStX1HvynNXYBd0U1dpKCCP
4MqtE6R3FMNV5lkLYsEXXbfLd0ncZagqfj/VQPJ3s2JTREcJjLaa4L4VieBuwik0BnA91Gzs9xC3
Pxp/awaisua65b+rwUVDM5Z0o5ORcM9FacfVNy0QBCHBF+Gb1dMsl6Eh4yndg+S6emzNZ3Xatv6P
z0SJP2rwLIblVGRxFSHDSqofWlY5rZrbBjbUL0tZb6a++xbfok5LpfJB3oPK1zVoyvFIhkI7AMS6
2jbcgW/J7Xa1d1mm4APx/epWbeIMjRLkDv5Z7SKb0OfLAtYvxIVSXMCw5HRoMgNZkNwYwIePzjk1
vGKsI1tPa0ea6a6ck40SjPve707VnHlxeAuU9DdiTd8tdT5MleTOXb0H37AqsB5RLOHb16pfhRPW
djHTrJNvkhaNthmYbpKAyzwrHb2cHjJ53vS+72hm/5nZtsXBcMEEZOWjHE6/jh7M89Emkt7kurKD
Zt+HonCy/iCh71cp5+yd3vulNODhw3bp9K+Vg7XXU4ENxNqJb6ngIce8+q+EdCGM83qQaU3K2LCq
iKJtAmQImSTbshI5ZQcEjSrYk1i7rYJI0NlmOlwQy8eC2CiGuGUPb0UlmG+T8h9jpntzVri0kq5z
zToNg/yZl/i7qnxkGNVwasoYMs3qNNa6ndATmF/dyz60qhhKZIaF/2kWjyE9BOWkAeJLda3SHfMv
VYzbN77H09xurcqutEjgFiJ5nGVmYdlGRgGvMNTgR5LNG5C4gqqSHqTEsId2/GpUwp7M6m200JG7
8LoxT4NRgY7hafTyG22XPdLWZXRzitdvs9BWY9vai8bZV8PfQirnFq0cj2omQyqNJGeymm2b9IIW
u0gE5wyUSEabxCnFyvlPdBuuu3B8uWwe6xKoCtokNtBrsKNdJEQlncAAlcEopNCl/nc6JYKLafWS
BUnSPwI4e8CzLkqqBKBC5XglxadRBgut7hF/9+/04EwgKuOptXr0dhmWeLdXrafLf3/9gbTQg/va
nWW1TRsgDx+/T067TwCKhLn4q+I0bxinteiBJDo27suHRZN1cYcEK1a/D2gcFw3y4f8j7bqWI9d1
7RepSqIiXxU6urudPZ4X1aStnLO+/i7Ovmcs0zrNOp4HP7mqIZIgAAILC3Q/dKJ1CQTx6cAAfENy
NyAIqgGowKis6JjdFY7/swUES3mW7hQMV5BKW1SjEYnlHoBdHSV487Woxcu6V5WanUTRhnamQxTj
fydWg17/0UA+NQhPiQkzGTSwN+5n5VEX1cTXrc/b76vvr9BoWI0/1RmezplDku8UvFmqKBASyWDX
eHFNqTnTOGAtQWyspb+V7PoSeMa++qEf2ODC7iV6+FzVbrFvnGkwos7K2hl59d8z3Y/xJsAo1wzY
pQGF/topn2rT+7tLZjGtWSyzNDBcsG1wVFHmyc7sDqdwg+TNP1Vhs7475CG2AokC+8cnDhufpE2T
YZHKw7ghDpgCtqH7Y77L9pObuaH3uezuYlc5O6KYeT6FbNrH4PQoZjUOZqMC8kJBbTzsRLdMpDac
FdGzyfSVFii3oZIOqVkhy5fdK0j8X99FwSbyScRCGbMabyloSv2SNAiBBcHZWt/88grzmRajLeo6
L2Dd+03+SDw0lO7MJ9QDka+uvRFjH8Fhv0Ngs5M+h9t/Oy8+/wLA0yQPPcrwmPJ9Nqn+LfhcZmAh
gjMgg58ZaVcDmz1pRyM4KdFrENx3+tP1Q1qHIi7EcDbEyJMiV9nwWG2b3LOZ25iNq4Oi1x6d7iZw
APAKkLEVhIMCDaTs/4sb3eiZPxMTN1qdbofBK5PG1kVAYpEMzmoUM2CvIDaG7++QKiWTLcfgCo9H
9/oGClwW5UIMVC+muWD9RH1o3mlU39ZS9GqE4yYwA++6KPZTH14ji6PijEQZhGFTmCg0gHzFyTG4
T/6nQEdMg2Y5oAuuyxLtHmcjEiBINTnHCWkZomTJmYPWnVsRMEcQP4Hg4b0ilHgONFqJQ2q88Bac
+BvVdwxMZlac8l7b+fe16Nl6fV3qB8CmMWhtlEJgSbd4qduZ9NTVIr9Mrh4UoDTvV+UHdRTkErol
Q9Up9/rOv01bu3KZs8puxYOO1uF3fxRDlTlTIUeThRFtUAzW5FO6xn3lmTZjHizRYeHUxxhvLEaH
hlqhbA87vPKuK8t6LmDxAZwRMdXJQlEGuzoc/C1LM4276Mbctg46jFxfYDyEy2VnvLAe4MBOO73C
9rYbADad7ODf6hnGrYLo6/9Vp3aGXfBbeHVMvwgWe92vqTJnWJpMi/pMq5AZ17DdLF2dyjaIa1+M
h/zcboNNecq+C2RetzKqzFkZv40KZAixZHbCYElnVVnJk579nwFGyCHyah0Ckz3YzV85cVXmbI4x
oBuiZidLsV51T2NBykq0mZyd6Sa17WsLDw0/PUr+uVIENlNw33lgZm2aNJVC2DFfA5sM/Ew1wZ5F
n+CZX4QiKo/HnNO0AYsPi99kr2/P/vB39lj9fQMXOo+vnkFpDgGT1e3HxL9rCPiE535/XdEEx/Hb
Xi/EpAU6E6QUD0xa7OfCq/vXv/t9zlAENEhrwJKhx83GRwf0CD7f6xJEtuh3SnyxBLPqADVkGqXb
4PhCKD2/JHiUM/qC6UUUuK+rF8ZXKxScfGiteG+KQl2K9FguEWQMtdP00T4Iv2Ls506wJnYLPnr+
NzGcQ0kwzNciCU5ftzsv2CVecNC8dDPuenv6OR6Qc93SWxIAaB25ohlf6yrxJptzLlPZWKPG6pmy
cZ7nSxcJHuLr8G39TQCnE3IYRUQqkUPRtohk7Apk4O0uw/xG+XNorYUoznOEBu2GakZMraUHC5yx
irEBl/L1wxKpBOceSBuMSArBYir+U9LJdoKZtsJ86qoQ8MohgQv6a5lngWz8REtH1mVTW9+66pyl
veN/inDkTQZvOmnYSdFY+mBmlA5NMtuNImIsWC9PLURw10fL5sDwJdAJ0GLXAANeb/v+2EpuDm2u
Ndvqj1Ln6r0PcuxzmNz6WYpLJmqMWlfAxVdwtysY/CScY1ayAY8iorU98k57ssncyRaxga368YUo
7jIZQzUQ2mDBvn+eh+cUfOrhXtcETnX9UbcQw12pPM/90rRwdASTcYg3oxtj3JmIF7J9BQ5U6dES
beLq22QhkbtZWY1SW8ImVcwjcBvyC4luCsPLSeQWhWhejUD5eQw81Y3UIC1q5g09K9FjmO7CXmBx
RefExVt9VZiJlYALp7S+1fWdBVRXXt42hSC6Wi9lLraND69Kc8pKAmOhbaUf3TY7TV7O4tjb+J/R
ixv734B9VO1IiOEWyuZCrwhTFXsaw9dPpsOGHheHeJODB+OI53+FQHpw0T32EGMoO3UTQUAr2N/f
If7CSatmkEaqxozkXNlq8YI58XZKAZEX4StEV+H3eIOFpLbWgjZMDRXjBsu98sXcpA+W64c2PRV7
3Ym9+JcIEixaG2dOUNqYwoGArivVBmdS78rhH0uTnKwVlIHWI5035SGcMTHBWiL3PlIPjCA62IVO
dfJvGDqrPkw7EdW84NIRzqSoad5qgYZIRwG1aGFb+q06CoLP9WzAYkGcEZkrswJgARc7hZ33Jq+x
5cr2XTB6Gzu6haLuUhFbv+iw2P8X6kEMKR+ogSSlOhx17VvZPefhqe8y53pQIPIx/Di5VOrCMlfw
aEzQjLfvtv5euW/c+AwPvhUFpaKbzc+UCw2UUfwYj560c/BcRGsNyngP0V3mBKduU+37bfyrBqVJ
uv1U9XNxgpxN6eZJb4IaNmXI/6nHr5ZoLprguHgumg6s62ogE8DU58qLK2ChZdNRMgucxNS7fmQC
hVe52AQFar0NO/ZyDJVbIzPOyTweej0SuACRGM5aaE3gJ+D2QOuk9SS3F5/cZKZAxHqi/O1UeCwf
6Gv9RFIsMLuhmqe4xoGxmJgIC0wP5TxPRc8Va9KEQjizKDe0fmKaQVSLalTlqdAwLE9P6wye1Ogy
O5Adq9RtM3MbEeXafzEeb4I4VzrHyIFhQKQCV1p4LexhvtFi5LE7F6hFNPKKikSr7yLjTR6n6mOj
pujphpnPkxstOiaW6NTYyX949L0J4Guw89RapGDBMTu13zWhY7Qd2UMW01hENPa/kWDXpH1Qd00J
5glBsBXMP2SdZLZSxo5eoLOlHDd9F53bPHq0yviStNad0WPah0VdrZCAykxKJ2uS+65QzkOQKHZh
SRdZ62+o3m8SRXXokHmKWX6PQdcaVoOndtmlH82XXtIeC33YjkPhJoZiD1Jx1n2MRK3LC7qkb9Im
2CQ+htCq1IlHwPi1CBhv0x1r9DJ/5rb/OU2+HFwG7ajlQK67ZJ62aRfsAh89xNYkeuyKDpX32XPf
EMxaYIk8ZWPuWANM+DJs2AtefxW1rP0Xr/O2Ks5pS6GBieoGVtW6skMcAyMkyJ7NS402opfNuh17
E8X+v3CkSEH3nRHAwVnzZQp/VPVJir9fPyPBjePrwEFnzJXWw7kQ9THKXmcRsHD9DfO2BC7oDyRr
zmOK3ZL7p9646BG1KT1XzYuJXtHrSxFYRYszVm2gJJrBPHTYjofO1F1q/JMTtECpooweER0MZ6cs
1QB9LPA80LjoXkZRIA5tJI+dCMqQOGzccXgGpbvLONRl2w/s4S7dx474wSH4EL4erMQKmPdYYm5E
NZ18C+L7PBfFHyKN52vCo1RGDWUkpv/J/o07spc3jDZIVEZfV0c0ZVALqGbMQXqv8aRpSDfHiFap
ddLazViIJiWuY0mNNwlccFpOaR6UAzJjYQhz7Of2UO1SZS9FF6C+rPSmCUEabWyvq+Z6tIBhURQd
/mBq4XPAVVXWMwUCEQqjftE3yg4tOy/hRvJ0j3WbxEg3Zhvf6xx9X3wG+2giTEAwAn52vkEwUmOS
RQZ8qp8fB+umLc6dcIr06rEtZDALvTBUSk6oFRgA+4/WeKoDlqEru10eT3dAKN6UtDnO5T9+3Xpd
X98Qva5tv9HARZpVnhq0v65v9qrJWXwM5w6yvp+AggPpFAHIKVUxRCEAd9cxNEt7GEW1z/UQaSGN
cweB37RFHMLAMZRJvcf4i9FO4i0YVs81I+kY0dK0ub7A9Qu5kMndEvBTBLqSs+2ugMMckz1K8Ps8
652mab+1w3Aj1c1uSPNtq5NNNVUC+atGZyGeu0K+L7XxxAxtK59r/USaL6308/oSRSI4t9FbdPBN
meVJkYXtlJ2FaCZQvetC1t90i4VwHiOLhrTUDDi/eE+cws432Tayf9NVYoSJ+pVFhREmYTjVy3XB
zD18iAsXcjn3QVVtKpG0RCpx9ib05WRuFO4a80lOtjR+GTVRy4LgevJeoqqmwAhKRL3B6M3kMn32
FsDvofYnE4ufyxKFWlu0BGkTbVs+goJr08aO8WBua8DX8l++03yq6cz8I5AnLlN7Io3oBEDc4j8k
QE/qgnQv0+GPR/T2+1zoPmhTpqQ1wEh5RR66HP2IubI1zWkDGj1BHmNd199EccazT0KMk2eAWhP8
ZNl4UlLfHhMB2H+VMIANq6Moqhkq4WdxxgT4dFJljPwpAD1a9LU9mvctKJnab+yVKmEgi+1+hvbE
IpTKGOLFDotT9KHFsEOqMOA2hDbbZPtvVC56Nq4dlqWpBlhJmZvjK4ZKMiud5lsAM85eo1Ygt/46
DncFGmWu39tVY78UxB1VXAHimpeT9js7yOqgUwfCBXStusNNc8HUZeX1usQ13VgK5HxZqkVRllPw
pPolIrvalrWdKszXiYRwLgxTwzXMvIKua9mRFDdNeWpjQRCy5pMtHU9clWiyhWrh+wChwJDWyTLw
3CxzZP3bM528rLtI8i6Vy08d0kIWZ9VpN1tE7UtAMZ3BkwFhLByAGDHlT9qmnuRKj9ePaM24LpfG
6TimuQ1pFsIZB/qLProkEaSkV5VbV3FziaIZlA+JZRUdWXriA6EWvwDMDWKz2s2MfSsi8V7VgoUc
zqsrYzWCxT/Q3CbLvCyR7FYu7LhsN5/ZrrflcJogNRE1JKXRXERpTmDld02SfKKrH+MK/+wYpwBl
YOSqqqGrX7e+ydPd1FA7Hu7AxxL0z9cXs/qaWIriDl8JlZyqMWiuma4pN8oOY0338k0tptRbv0F/
FsU7vNyghaHE4F1gmNLkGHktmrViu0A3b+1pm3EbucNueqmQ2Bf5WpFo3hcmkQYmAF9zpbTZEuOo
SEffGm2jira6yO8KtJBn8VR6qR/jNNVB9gCaYXT1pTVg+Em5FRwcs9S8f18cnM4Z1rEpM1oNeCQY
p86LdiybT/bJXnUKkK6L0HXrJuLt7DgDW6bmnHeBrLmyj0Kuup2ELDBMpa8th23r4gGmxm3aGAnI
T1nXQu4WW5aFsF5Bnlx67KUu7cNt+DSXduMJyR4FBkrnDEeZFQGdIsjWH3qXbaV5L53rY7NRDhq6
YjEj5qkLbEUQoImUkv1/seJAb0jbhZXqFtqXsgcq0/AKWXKa+mHolL+zWTpnUKis+ugsHuC9pEc5
wdgWIiqprmsIoiRdsaCWfH6gBtw0TgdoiDQc6/SkzwJ9F/0+p4F+OAzxoMAnWqBUlebUnmbf+8yV
AmgKSD1UJgw+0aA0Zj1UtQz+hNIZnlE5dSQvG2xMAPG6B0zX3V2Xt2opFuK4WIzOJumSFH4xUC5U
jRzNPOkYA/J3QngzUWFue4lZNi5Rkk0x91tdMnZN9xnsvrVYC3c8eggsakFV+Ph5r4avRXUq6ofr
K1kt2i9lcCaCJGZT0REhGEw3wdQJc8No5QyC4oetOw8YMve3CsEZBq1O66qNcEUZwNZwIjTy1btm
wzhn5R2o9wULXDXpi03kLEJl1WqjjdBxRl7HcO8yOM3xwGF1gOa7KFMpUj/OJihdSGkhIezzB2vb
GrmBsSrq3peqTzzegb75M/LU4HRjnHylKTAr2W1MJJX6b4R8v75xKyt5J4BTDKOVtFj3MWDXapD9
8HV7Vi55pTvXpawhK96J4bQhUuVxAvU3GytOQJvAQqXImQ+MmFJcM197qb2TximDHvtlAhAaRkRe
8hv29rT2his/dEjJZ5tcSO61Yl/fieO0IdUzMistxpr22o3Z/VLAeyzYPmZpOA8PCYxMU6YKZu1y
C0LpTB3bEkMoAW9z0ZgFRFP5Ynqs1pBtmu+WKF/AItdr8rgVjVMdd30EeSnYL2eXXtr9MNn6ptnC
+rX2v9VtZMwLu/0qjpj+i7a8LZcLrAfMECsqpADdrvFvtLxGu2wiOXmU7FMy3qcypkuR8gYET95o
gci6mM8YEi2a0crW+GEP8LZTFcS3FM/W9zFGQvO6tWbk6aa4u+DB8ZjOmqPOYIeywwnNNF23vX7K
q1dxIZDbdEyCivPRKGR3lC5lXNlmeW4ikUFZQ4iiDvG2LG5vQz+uwTKBWZ/xDcOodWhyBaIbfKrG
gwLQQhPa4mldqxfkTaYhv99KGTlICWM9FDcuXwsS2lYrUljB3vETTFOlmNOQQmNqd3QlgNJUVILp
ubXVreJUPxM3/yUEBa1eksWqmEtaBKFGU9U57WQoCJL/GSqB9KEGEKl8mAY72iMrtB+3s1ffkWMu
pOhmyndFOQ0uNNFMJfPNWsPYvXD+KU3RVpEyL4r10vbl0C3N0L2um5roCNn/F4udY1PRcwVzQBPT
ehg79agZwV2oqU8Iau/kPt1q5YQ4Pw5e427aJ+Zgy0V9ABv1WYuK29L6JUnjHo19dlroD3qMZFZl
1LY2NbYUT8/mAO6YPjg3/rgf5e7YzuYtNc2bdjAvMelOURJven2y/Snw9HwO7SEJK4cYhhPW8TOG
Fu2UGEN9EmXXqW3o4CrZ2VQ+BoovsMQiPePdZTIn1B9TBSyv44liuoUtR8TzddEcprWADdfU0gwT
BQELU8fe73c5hGnRtVAuVlkiz9028NCeYssgi5O2ZMe4u66f8LrRpQreM1S2DJ1yKlWGwBRJRSe7
0s7aYg7rLj/OGIiKOeAAtol4F1b3cSGMU6e4mUgNZ4ciiLxPxx9jvp1RKBesaNWCL4Rwewg+nWoI
jUF2TSBhPM3RX6ozgIKACPzu3ivc8MDQWuVXdJgJ7guLZz7cz4VoLt4hmpLOEuin3Co6NeVTmf7S
xp8t/ef6Cn8DUq+J4XwUGHmpBL4MhIcAd2qe9EXdYcCsWz8kp/ku2CLZ4KJlMLTTLWveG47zbSSc
v7DuURZr5fzWNBm0V/oMw8wPxX3GsPHfzQS0FgwBl1zSk+H5nmjoz6o5WsjkvNhsSllXsGq9pkab
qSc3I5m/XN/c9SjyjwwE2e+vYI0GoUYPchlYn8GLjg3aaOrdiDdMtS8PjWyLxi6s3QlDJmg/wWB2
sFJyh+lXkaJJE+vdaPRd2eDKz4ZX9kL2hzXdXMrhzivS9Yz6FUL+6a51T9Zko78UYATNrn6AdwLd
BnRbYAqyX3jXN3R9fXjNmBbY6WW+CDXQsdUrC3INtYB53rdl4XTR698J4S6er9FsSjA3zB2i+RBK
oOzKukNUGnfXxazv4dtauLMidQ8omAZIR6s+0/SxpQ/VDMZSAWJRtGPcScmYSNGb6FZyAW8L+tjR
eieQRT1D7Ed4G2LIb0vhrtLUGknSoXfBHXy6T9PYG4L2JSyUO11CEqdqvNlUHq/v3trtXYg0uZuV
1oVeZViZqwe3WvEINlmR6V97MC0lcFlrvJrnYpyBUhgxLyAygc9iuXn/h+rUQDiDgUHoPkVrIu+t
RaAEclyGqEnLh5EgsGZ80grmlNxlj7JbIMOSOiI04u9Wi49HB3cNFLCJSiHTn0VQhpxAL+WdwSyU
sqlvm+18Iz/Rs39Ay8s230kefaJgFiIvAXHCwIl/iWYGrC/67QO426bKUzQoPkxWNGd2o/3Qm6+f
0ZQ3Adw9mzJ1QEsbkV3UXU+Wn79kRrn/OxHcJRsVy69wmaH/xbNfPU36r7/7fe5+wTEW0iBDFaX0
xvJPhrr7q9/nKfX0xMz0LsLTR6L1NqSAGOei5q3VY1YwyZuiLxfwOf42AQeOwje6ZcFn/xrQ/h4z
Y79fXwU7yA+qvBDBXR+qBubkx0BSzfU2KM4KWiNJf8zpzWzVAuOwxo9L0cr5ZzlcpJs0qaRZEoJ4
SQHgJ9+ojUPP8/f+GGyzG1DZnWMvd2InsY1tsQsPM1IcosfjqmVffALb8cXNLaexStsZbqqWyE6q
qkPWq5dZBt/A320rZyF6DN8zSx9+SiZ3c/1AitOE0bvSl5FsrwtajZaWm8qZgkBr2jqSYQpYMZSB
6+fv2YmRtwGVepDEk+LWFYaqjL+bqh+IpyO1ssxoQGa0qmpXjzcUs6315jvVN2X7CYw5FOZNFmci
injWcstETxOzs41dHGbkL1u72E+P044IchnMHny8CW/COHsxk9zv2hL2It2jMf1APQabITsh7xi7
UR/kEIMYKiIyGYTR71Wwb3p0D0QIx9hUIrS+vwSn6YuCHnF6i7nU3nX1WLUgC2GcvmdjpI2BPMmu
mseeVREvUD9RRaNYzZ/1cKpuNqOFyRS4UhFFqvDSJI/Xl7AGvHwngNPwaowyK5pVOAo8yYdvJdgC
5i3dms/RRlQzXjUPi7Vwbq8edD+rcmSUQ9O4JCZoCchsq0P8z/UlrYoBcgq5GwOFRx6Yo0i6nERy
K7uUbuL+Z1w6vZCRSCSDuzsEJ2+QEHfHCgBwo/dd+jRT0XRDkRDuzkwoQ3dlj0AZ3Ar7uKwQ8SM3
PIuuJjvhD1fmbb/4BqJcaf0gVJAiaYL5kJjhRjayU4x1mbQThP7r2oZnkgxORaJ+AMNHYShLswRt
i1KwDWf6pptBPuTHyn2eNg9SqW9CSd+0GtlLvXGqKk2g7mtrNQmBaaAKBk/w41FUA4T1MQDlyDCC
MM+cD5KuHPWwsjNF+vK/q+FSFDvdhTMcomwiEc0UIJr1fVaVF70Ob3s/fL0uZjVRAZKtP1vKXeC2
z+UmJhiake6BwrdjN1TswAtO83b0rF3xmIIasBJdZbK2kUup3F0O22qmDXOMjTd44Fq8D86Tx8Yp
2sqOevGLjkkwmO0FuHF+ju3QYyYY0HFH2gtNvuhTuLvYKmkbqcy15Dd4EKBlEW2LgDAa7uyUdnUb
2xNGr39ixDVdrp+7m4MS9swGgF8+6Tdm1GxiRuCpfYKXCGLQN4KmSFlGyvS9EiUaMho6xolhaAx4
zkA1P/bms6WWP68r0WrYsRDDec2SENLPE8wZRWdfHFRbcLjtSF5tpbg8x1MtCAbWT+xtVZzfrDMj
NP0ATi231MvYgQC5SLcqUhsasQQXnp3DB+O2WBl3Cy2zryu1xQamGO01fy/kC8Z92EF0pBjv194J
WedFO8ndRpIXUUkD2GyUvH4NIHm2k7b9moTK2QLcgkjpy/WTE20ldw/LQNVrwtZHpuIkl+BiUuk+
abWDoVYi470aWy32krtocl7XRTDCUfyLyJqPmZO+sJFPaEoEbG93fWWrJwf3rSsafDjhq8NDrPRo
5sTb6bc0jPZl3HRiVrw1vCNFr9AfOdyqiC/5cEmQIx+Y+WhO5ZHNj69PIkPFtPqDKsLxAAolG+BS
544qAVAlD1mmkNb7XLuk4/+OqqWGCcy4SSzZBMP9e1sRlWZRmRHesw0pkaRBHyd6kfSx8OSq9q6f
zarWLURxWq5V4MvICqS6wMvhBElijxTJz+QJcBX3uiT20fymmQp4mwG5J8D5c5ZpIn7S6jUeRPl4
xFPPLJ8nEeJVJIKzRtNAGnVUES/qo+WkdXiICDoW5vDh+krWLMNyJdzx0Dwb0FcAsEhVJfYcljZR
njX6GsZ7jKW4Lmq16mWyopdGMTEV8ApOFTSlMGKoIVqgx19VN5n22JELSX7RWTkjlADoJnlqstyV
k3EXp2gqU7Xm/vpHrG7rW6jFh+FmLsuxrsHIayOKRZOb5I9VIKzgrqnHQgh3eUdfUWtJwqZm3c1g
Pc/Jj+uLWK1YLqI4k9vJfijzqdUhoJhs8lUDn1p2ik7Tq/Zgpb8n0KbOJ8jv6EIkH49HRk+lRkNv
KkZGnuO4unSaiG3ht/H8cK3e9o0HNtIhtPKih4wARIF2bDWnMTTdrhz2cqsfpgh+ywfjP4aSdA7Y
+d3RjPdznb/WwKXWkW7ZphkArF3Ol2gQVcGEH8cFPW2rGX4+wYfG++YsXVCd99rvhCHfeg9d/wAH
AVH6lJ9EbQ+rhcflznPGJibNkDc6LPRwKM4GyLWBPvBqkMwe2yMbUY4RlE7xkDrFsXVCrzpa95hA
LDB4q/5o+RGcbc3UpKwtH+aodU072s1gc5g2BrgcRC1GggvKs5fnuT6WVYsLGmH6DJtzHKnPJlqm
rt+gVbO30DTuhqI5Rh9zuQYUT3qo8yea3GXKgybf+r2I+3LNKS03jruqJKtAOT/i9IrUlYJbP/+W
pg8xEQ1+WjeubyviWw+D2CJyacIkDL/5sPDiQDtOvmOY9HwrYolaPySMXjEwEY45wPeWfOzDPM0G
aENgHHN9axbnuveun9B/uW9vMrgjqoMmH2INRzQcrC18+i793oIRJdoyrDvTvNSRoeeieWqipXHn
pRF/SEdkKN00uknqn2FD7LgR4d3WhQBtQiyDAMnDXekmL9SOGFgbADebQp2cJtXsYigFsZdIDBdD
xAnCVSWKQJ1jRHanvljDSyG02mxDPhrtt7Wwj1hkFEhfJ8RCHOuOabvv+9YtwvZeodEmSsKjXFZO
NMyvpBMlMtZ6iuGQ3uRyFilJYkNLStjj4Nm8MNhzvNFhmp4ip3PpofRmh9XWGdpayAC/bj3eRPPq
T+SAYDovji/IbMM6WkHktIDw9N+jUXOu3wPRGXLXwCzBl6uoyOai79KWDf9ItHwzGIbIwK89o5bb
yen9OKZx7IfwvdVoOpGMmWRtdqCS/JznmHJTWMcyb2/QjOBQv9sF6vQ1r4XVIsFaeWI9qa/jAQPH
UCwy0o1RAjWhkJ0RxYJAdN0k/zm+36XehcbqmNOaxhN+PlVvjHEzVl6dHiJD8DBll+vKvfhdGVtI
AVEmDf0Sb+Ce3pkYgVA8XVcM0e/zNgQs7XpYwrH49e1IzzJ9vP77q/cac3lNy1J1+qHLZLZ0f+oB
LsELVN+w2kiyZ+kykb9fLWaZCzlcXKUanWX4CRy+euldFbBn0L3tA1ABkk27lfaiQv5qZnIpj9u3
MJFBLDTB9vYbcpg80Ap5vtsD4d2nNlqotoaXnkQQvNWzWqyR/X+hC2MrQyAadgFh+dUWz/MoMBKi
3+dssKzIBBYXutbpjadpmL/SJ7vr6rB6NxdL4MwtmBRIPhS4NGO1ryVgY47lIBDBTNmHG7MQwZnV
eaor05gAXTZMdZ9X2UbWm6emAE09JZdWQg65+cS8R7pUBs66yvmYSWELS162O1+5CSRBO/b6riGT
I7OufI1PF6EbjKKWBQS4qgEqW2QA12t2MIr65dfP/00MtwypMOpm7iGGyuEhMMajFaWiobqrMjQM
3LNMjHLWeatJlRnjjcdZway9F6uz7DQTIolEIjhTkAX+0KQqwAJomzpgAnZuS55yz/DdIFE+Tcf4
ZD5e1+o1tgYKgpA/q+Ksgd75PQ1q9qq7MS9sAES5CTd4SL/GL4wvKNuEX2PQagiksl/9oOkLqWwj
FvYALnY0Cx9OvXXD29nVd5UTusMr6/UYt3jziIzsqhou5HH2IQn/01+htCRBSwUw9G19U0UiI7F6
gLqqUmCpLWrxY9673Iq0rmQw/b4FpTvdzVn04/reCUTw75yq6ausnCECfKt2qN5h2pXgbbj+1n1b
BU/DNTdGqtelghc+CH9CjG+/CbXLMG7b5mZqDkp5n4kIDFcrkEjx/2fj+JFMjTUrUc42rtPBsFqC
H6cGuOhEMR49eJAEbfuiLeR0npi10mYdbnI5HiPtNskEz47V+GqxGE67ZXRhmwO6V11Nmb9pSe/q
pQbLF+Ow1OjLdXUgq7H4Qhin2jW1FHDIoNAIWpJTrvZ40dNjR/a9UWKGVooRTUrwkJXjnZnPWzl1
0EhyrpvxrNfdq5HpW+Q0HKtKHClpjmHo32dWeRdJ1VFRg1Nakc1cJCe5qwBzeFIiUdS9ei8XH885
1XFs0mBOUI2tVQynz9pNGSLvOmyu79F6unAhhnOsYy91IIjBgYBwAnCKZzQF2up3yWsDZFhcxVN+
hZ4oYyRSAs4lqUoZDjPU2tVocZLm4ola1LYw3rjrRcCr9QzZYn3c20XShwxpXZhT5RKdybfk0O4Y
dWp3M9+NTuJlvwwXxRPAUcuTfku2sUf3ovTo9eWiKvreogdzNOp6igss6T8HP3c6aZMkm3xsBK5j
/e4aQK0bOrEIX65pDbWJQPmPFKmhbyyMv5uMwr2uLquYPROodcMAwgd/3JVSVF1RMMkd0cRD961B
e3nm9HZgJ/fN7xK2ckdQQLfs4VXfsqZSvf3MhDq6/ALuXtA2kuQEk2jR4X42mks8PQqWyI7jgwNe
LJG7EWyw8IR6EaJZjJ7skF5Sj2jTvoSb/Giif4NsdDTiUJfY8jE/iVJMq2e4EM5dDTOWMQzaZ92O
+t1kxOhn/oyPXAjg7kMIxGUbWmjGSVPZyad8U4fB/voOrj/b3mTwZNZGEwSSZOKIGBdsucET0ZO8
+Z5cWMuUillOgkhasGk8o7U5FmMsNYjUKwm06tp3Szh7Z9UYL1bERZ+mNCRBkEEnGKqyuY/wLEQW
EBy3jOJDcbJX7aV6ub6Lq1ZjIZLzxHKmW0lWIeCtB1jk8NVvXokW2nM7CO706u4hbge2CTgi5Hne
myclsPDOiZAdjkxjJ+njXaKL5vysruVNBK8QCUp7ZSlVeEqZu7BpvUK7b4OL4YvavQRL4RWhqYJK
zgu8dUflfqpOg2hEmuj3OTWoyrYyAgZumar7kBwS//X6mbPb/cH0LPaJO3OaydlcVLj9s6Xc1Ebt
qqnlmdQpjMTOQ8XTEXhcl7ju/xci2ZIXz40uCpKg8hHQMn4I+Vl7ijfom822Gqb66Q7tQEon5DIS
bSPnROJelWSgBFH30IutYcwbVe5cwbpWY7/Fujg3YeqpJM0Uz152Y//trc7RCmLsI6fa/5v7ZZMC
RK8pTaTqnPeQ46bI1I7BrJCnDIjvpk12C2iL1yjdl1ZDn7evnEihbuYhOaZ6dK8UkuNL6aNRWbtu
Hh8MDfx5cusomv5ds+S7YLyP5tIbFP2fom22QdzUdmClnkz1k9UqvZ3q01EKs8NoNbdBaG2rRnZG
GENZ9505mjZ1XOR2poGtTDb3HQ3Ab2Jt875zLS17jAva2krfvugUGYjZnwT6JdoOzp9NZlwq+v+R
9l3NdetIt7+IVcwEXxl3VLQkyy8sy4E5Z/76u6Bzj0VBnI3vyDNVMw+u2i2AjUaje/VaOU6+ITyX
yZVRXE2Zv5jpZ1IfU3qdmsX/KsyudwBENLWJFCvJntFDK6AkeNmfNi+AlQFmHSqaFUpEp1O09msA
dmdVvBqlh8s2tvt0KyNMJG6FeFYFEXwZwk73KUGxYGsorSpQc0GvgrNlnBWx8yrpUC211mF0HbA2
qyU1yk9gX51VzsZtOsDbmlRmZsVMlo4CzhGSk+YYN1CWDM5a8Dgqn5DFNY2VISY2jylQ1AtBEZLI
/pxczSXKgj//7gOpTHxO0NxpSQRvpolN9DVxcrs76FZgSWeIT3Ge4rwPxERmtSxbs6bv/lLqLZM8
pyCWE3mUJjwj9N9X4T8qpDxZXsc3hgd5FO1cBngg4OHCtzPC1cdho3HbKsIgvBa1oJLgtHbkNcfK
pZEY+kg+DyC+Xbpb2WPjgbgYSxQh+ot+79LGQfp9OAEq5yOlDrzOVUtoQYMKnjdfsXmBr+wyYSKI
8uxf8Ff9UEjaT0lPDkpau6Mq+e0474Y65rjJa2z7kDSsbDJRI4vSQh8b3ODhFDr1kgFMiWihASGV
T8e0jL0pV/dyoe/BpOvJ2nNdi4011+lN1047aRbPeZzbGrQdRQG3zphfS2S8j4tBdBbottRyeKrN
2m9DYjcJsfRmOtVRcb2AHo0MxSGR4r2JKzwbNVuKyYus58e6rp0+Sfec00dP18eFYkwBozIgThEZ
X21JDFxGgfetrAYg3akEB2ADT5pmSynGIwA/ijXlc2k3ZvlFmiY/lQ2rTzpPGCVek/5/hGoCqJqi
EIKmw/tzA55OrWxEPKPoEApEa634ACk6cNC+vnpvLq98M5cx34wxkUCSISQbpPggSv9VSG4hsGCN
GCdND+pnSOQRRd9MMXus9bou6gm6UUlsEXDSSFb5oO5jtNwIOmDyMfQ0XqZGA/PHz/pmkokNYGwC
4WqJapB8i/l+UBfqe+PcO/TWm3efmZRdr48JDCmp9TYe8N3y7DErj732iUFZQgeBUSIRgQJmDuMY
5XOGSwh9qu6FJMe54Pz+a4GF3a2VARZrl1RtAoZYjIm3brNfvk5Oe1V8SXfkYKBaAT14b3xWbovH
xRZ+507oLY/NQX+hY5SXXXLzABC0elRZFiHkwMJUujnXkiFC+jDazWlxIrvEf5c7w6+9yOURkm6W
3dfWmBOQJ1kthBJ8pFyU2MoMHfAK5bBkwbWaNracNTYxKr8e+pMmVjwJSK515lCE2Rw2QpUhIHYu
QDlN4en9tQqtPTm+M+XdMn+bMx613dZNsl4xcyqKRZeDgMKoWjO/Jw0qJy0Iwwe8nYv4VJHAzuKE
g0qgy/jgWqtPypwNCdxCUgswOJQtE6vQe7uVb2IelwL9Uh+NIGISSGEAIcbkg2Mby5HZAUtClPlL
qfW33TS6l31zK+XEb/8xwWSC4dJKYOumsPLpWx7eYjLfypTJNiRO2Ylnh7kDSBgGkQwVUKeZSiAt
HsQ2cuIUYibzy+UFbX4YSkiiSppmyCyxf4D3eSfVFS0Kdl4n/ahwkVfgEP0rKyy5sUK6ZWrlAVNJ
vekUieEMVfIrhaDlX9phPGDoFWHJKSgMQ3x2qGp+gY8ThxXHC7Yj1NuusSzGcp9FEVnweUR/8dLd
shNvIIxsaxAD4t8rm76wMsb4wmw2xpBSUbFEuVnEhzZ9qIoHbmV12xE0TRMlGUSELGRgLDBGvvSY
/JiClyi+nqKvtXF72Qs2U3U0D/7YYFLYwQzMskmxEuUeOcA/TW/lTjmPX0voK2I+jnOKtteEjrAu
iWhyEvrvqxcIgcp4kgxw7ja8r6qntNoXyadcTnm9qzCYgyn19zbMsA6HuKzR1RyuwkCyuxR6HwLn
Stx0gZUR5o7qezWJG1MAojL8LsrHLH6KZF8nz5e/z+Z2KWAOpJeuiCmj90uZuhwXbzfB0UDu1M+V
NXWnKP3MN1kZYSJoTdpuRC0VR7R9kauHpsKrafpxeSGbIE2i0BkZwJtALcKkSr3WSUtGILlBx6Xm
yYJCsDMdAy/YD/bgFneiR7xxVx7nzuLRFm9eQm+mWaCAHEp6W+FJ5cTidT7cJsLj5bVtu8KfpbEo
gXYuQi0ZMZ0YiLXbafFZVpPOqgxxp4cFr8W59TqAoBUK96ZJUMRnrm1jSoUmKgqknEFl5W1uq61v
qj7q04ERupcXtrlxK1tMcGhVsTHzBU3pcBTRxOzdpEweLpvYkuky1+th/EKdQaUmB1jPaEcDyE5r
P/wVeerevJOuukMJ6Qq3OI+hpfrTs8zHHHKWyJJkdgWRM5XAfDup9+U0OmahIbt80ob+eRmBugg0
P9eEZ7L8kjJymze1I5PxIMQiJxJvnnQM5IID0JA1hOT3J90YgkaoZaQxxoA6Sf4jG+JjVYXO5e3e
tgJqVQnAHBWl0/dWGvRLqkjCFw1Gpw3uCjwoFA5vx7aDvpmgO76K8OVoqHkhYfYO3f4x/hogaBFy
7rrUMiOZE4R5y2E2zcyW2gwFfL1g7C0BGkt4LzhDVrt/t2s0AKyWVEhttGTaiB6g3Fqm/m2ANTXh
7NsmHBUyTn++DXOyBcxXV0grqLytYVGlm9pvXoijRxZtOlIqQe054dGgb/q/puDxasqijCTj/dLk
pkINWoHROsusjji59P3y3vEMMJcLyepmlnUYKLrleVnaXSyF3mUTm16wWgPj1PUy1wVKRZiQlSpP
WiB/NRNnmWRO6W2zeQbCjj97xXi2PhhxI2JcA6FK8vorSk0YYH7a1jGGkuz0J1SlONf/dla7Msk4
eC6YylD1PcVBTnh1t35z7Nxol3r3vFombxMZH5eiQNCqCImZqdzV435I7oWB0x3ajvWr1TAe3kIM
SweDM16DZ4wYO21tdcfaAd+dnSfO8P/LaZHq1G41WZnNY4vbXiJ4d6iGs4j7+r2vk7hvq9aEeYXs
IvJFBYyUp+jzOpjw4cFLaf3+scH2vjFLMJrRCB+htJzaUQdmpjtC+8ErXhQQXvzD62rsQ6/dGTe8
Js9mIgK5MRBng8FWZrkspakF//+M6K4odxK5rerYK2U3Enllte1QtTLEJAZLVmldosGQGVlFDJrX
4FB5IAm+A4ylR7iK7krMQOYvl885b3nM9yvNUQjHFNF+lm+R2oO22JuFwsok3lD3ZszSqWARhM0M
neXMLCszJ1OIsyCFvil+r6Kflxey6Yir32fO2gB8SYWiBSK96YvS01g5QsTJ6XlLYI5a3emLXrf4
Qpp0FWipVTcR5+7dfjquVsE4gVimwajQTgTtuVPRL8r93QIOBkUfpzjzXo7bTreyx3z+uS8SPaME
cq9cZ9/lhxKBY7BnTNx253YPRUev5uzi/7D5T21JQ4mXuVrMTMXgS/gqIosWoN2fi58aWMgGG6XQ
6C7ZJYfkLDecnd30c/3NKHPPBCZerwO9k9vsRZ+vBfVb3Z3L4TOjAgTvSkAHJcAH2AZLoqVDKGug
yJE0V5af1OHXZS/fXMbq9xkvz8NlMIJBgAtGxNbr+TkJo6epNa7kalo4VaZtWwqmMXUCplu2QVMl
US7LaIs5Qn5t9FcFNFbAaoSCNcfO5rGixJgKBB1VKBS8v0LGQGmhrC3KTh9OFnJPS6g5WcZmbHiz
8FqdXuWaIukUcNzOkLWQBXtKM7cDUraUdU62uWUGCInXGiOEItmCfqnKQ54CreHUmjd1V8bsNsYn
VmKKeKEamgzyYbb220NUTOkDekkEwDT1oiVUmDgIHv+7l2G7RGBRQd+sstVSmJaXJKecwAMGTHXN
UgTN6or7Mv7Ujv0xxBZM646MxlihUmb22pUeYPi+TG5Etd1fXg/1IDaBQC0CC1HBQQaE3nsPy4su
TQ2oO7/WSRTEmv+bfufm91+ZYYJ3mOPZny1wMyIfKiWzxO6WO/e4mTCv18KclqJZkigZUL1qXe0r
iJuuKa3icgeoPTRqo9vMVjgX62a8Xllk50aLTKkCwKqANUe+/A/DduKNiRWfZgB5Uyc5j0fuDDfd
q4+fTIWKGL4axFDpXq+O7DxEyazMyEtU8TwnN+p8TtWnZNkL/anLODnQ5q0Lbrg/xpioCs6NHpLa
OFXKfe9SlR10868A3zfOoqeASq0rOLfR5htkbZHxyGUaspAQWExOxd7w6rPpCr/oK6TycflxqLfo
j13aS8Yvk7xrMTCCWpo8plYQJlY7PQX9vgq9fFD9y0dtc9ZmvTLGPxcdalJRj5VRgA/wgp4U2LUT
XUludChU57K17RP358OxVUgiVHVZz4gfcrSb+92c26b8dNkE71OxlUhZHORCaRAMaYqEeqerA57v
ANUJYqpRskueM24Hq7c1ye89f0mDVB2hxQF4OYhg05HMjqSnC0CK007Leiev5fNMoYxhPFpjHd+o
XfNiyslTOhf7KlV9aSq/i0l2js36We4SHFRV9zibsnVnm5TNETe2SFsp7//IwsxTM43RRqnK2tOz
0c9I7YGfCoQiTW8TyJdZpljsorFB13WwJaXf53q/60P9tqsnzmnaSlQgKEvw/JQUVHuYw9RX05i3
YgIvgL66nfUL0Hhj4CtZ2lmpoXzhrH3D6UAs8SYQyKxd0yojN/pFBTVCtQcS61d+7o7yTWcF0B2S
rTyyzBsupcrGhq+Nsp4uirOS6soA3dTWa8iXQOGUlLY69O8MMEUrqcj1QEFnEY/seAeleqfDAxuS
8gceu8nG13pniPHvNqxziOBAwdtsb4XctGLzm56UlmoYHLfYuirfWVLeO+lQ1STqwa8IJ7UkL3en
o3QXXUOy1+330xm8LedPCEO8s0i/4urWSlMpqktZgP5lfhvm3yN0gRVeurwRzd/ZYG7GoVbwnwqr
asdvIYqL5m+AacP2a8tlGaX7w9wb7ywx12Kstw3EdRK4hO4Ue9Utfe1O/VL+WOx2T7VYecktzzOY
c1wPWWPkS6Q5Q/JQJV+y+TrKYPv28vnlnSTmNuyy0NDHGY4u5F+qysdVbF02wPtATHwIE6kZgd8D
/D/y40KwEnOyZRCv95EVFbNz2djlYGSwk3FTp2utKcYQGm5xG8SZHTayq2a8hGVrCHDlCwZLnJ+0
hpDGAlQpRT/6AtVzt7qOb0Hn1L3oDoAhB8UN7gMrsSo/AN+rts8Owg0PMcVbKxM5xGkYdDOkmtvC
ucrBOtudyMKD826lu1ipKut4wIFGj338xFI1DxomEHDfD45gAZZ1BXVef7BaT5uhMgrPv1F5b+3N
pdHOI0oGBkismVAVhagUmxmMJphbGKX9GCe2EPNqxRtzeSALerPChCcplup8RC/Z6QIkgZVqScWt
lu9aDd+xOoVpbdXlzRInnAOxea5XZpmIpQ+6ETQRJG5jdMGjBU5SBQ6Af5ZGfl0+Da8vuQ8ha2WK
CVkDiaF1JECA2MB4MkJWIFja3bATK6v3Zs88oNt5jq+xvzuec27fNivTTPQay6QkpIJ3ymf5UCTg
RM6eoswipw5kSZT6ZABnGKeWthnLCB62OPgaULRMqEEhrcgmKYV/tuVNIRhuP3T/HdImA2P2rwk2
8QiFvOmWGpeAMXlldkOK61L771WAdyaY1KNOCnlulEJxQvmAOWQLDBsi4RFs0K344BmrdTDBY9Y7
sQHlJypzsm6lk1vUT0PbWlEIRrd+sBbjISWcm2bbJQhSebQNTCjfMS4xgLO1gr4nFbvHq9KWXvJf
tLo6OuWJgpyRzX2iHYOtfLPIXG6QQKrrnuCEoxRltclNXp0LHufsFuwERkAxQDDWDvw2c55DvQJT
DcGyBo8ua9mFu8LrXuJzsIPYvQ2exNvqUNmBG/KIBbceY+9MM+cbD5FMqWuZPsYmyLnSkencbnG0
CxywT2BcZGJKKBmZsk6gzfE+m1uAhwcQvseJjg+hciq4vbuNIgcMQL1FxEi7obCN4qGeuqxYYACz
7cdoKXy1SF1JqF7GCOql89LeNGLviXXmtP1yHQjFk6ANp7YI79oahIoteVAr9aVOcfubDQcxv1UU
effHMQemrsxZmkaVsr3Tr5zeRo5pJ4/gJ4KOYv3EZY6iv/fhgK42g9ltVatmkqix6iw/IGXjRIVV
PdGzotgVZGt4s8GbkXNljbkKUTovzG6MFKfPd40a2/k0OJfvoq0rHYzPKohaQKWusg2vWIqzQZ4R
mzWyUwk62oKdRQbnat1axtoIcx7EURDD3CxVpxzyvaz135Iq4BIHbX2ZtREmjOVioXexhL0KzpJH
nwEAzhbHdN+fwPTvz59o1chrc2wMq8c07g2ciqk+9OI5EGQrjh08ue3LH2jTw9eGmNuzDgQREy8h
VVqnjajxXNrxA4TlMY1GjuYzb8Z+M7Nc2WPF4pZaCpBd4kRRKbfFASV06Ma+cSvuzdsQ/BnZWfvC
6+9uRsy1UeZy7VFj74wRx4oazd3QNYud8TB7opM65nMg7zibSn+PPcZre0zY0ApQWS1yhucVxFdl
aGiSk+ZrWN2nxJjXjsI2qArAeNNaRyFGGftdjeIwqGA5h5jnIwYTJ0J0Dfugw/b9U/2rbUmyTbv3
RhC7dL4ycsdCOCfaYC5XHWTEizIEqqNnQGtMoovmBacevO0TIJHCAJhIaOr1/mIzSI4R/2qRnfmW
vuur69CtoJcJfqzCTe/1u8susZX+U8qqf60xHtGB2FostFFx5OIq1L60QmFrA7I8mZcdbG7dyhBz
g/TKbA5tCNcbF0s0fw/cIhx34xhviM1CVWaQZENNPoDws9tCg7cIbONMaTnaxeHR/GzeIasVMc6Q
AhPfBouuIBTe5tq9rr/EgG1e/jyblb/192HuENB+aG0bITNO9oE/+sMu3Nd7qtvCC4Cbq6EdRR1F
N+nDEIaZN0mf9fg+s0CsYQofsx6qmeC0vbygTX97M8M2FfuQtGI3yci6G2WwkgLwiaqAYtMAKu8q
5MQ7zpo05ihppNKaacbm9UPlKRNIcQXVzgOBc2RfC+ofwupqUcwhqjOjldQFzzDVj+9kUJSnPmqn
lMdv2WmACkk7kJrtGtd4lebon8xd6aVg520c4dD4gbv8vLzJW8xgGKD48zHZikWxaCHFDtEyCcSA
vgY+7fWED/XVqxyRQ35OR9VpT4U7W0BlSS7mocC85wZ33Ic3XfrHrVFA9KJqoFJlu7taNQDSh+a7
E+3/uXHGGzprqYGuPXR4s5bb3/vNGJOc5PDsETTMSLj0r0M6Wp36rKmcj701ey0Ds6oaqioCFMHu
bQOyrTQpkAEpgIEBGusMJ7BeuKhi6PsB4oD4xsmhlmweNGfz5KzsMuGNhGY4znGMKpSyeHH/rSed
ZaJmM+S8FW7VSNcrZAKbWWELiYkzqlwLR92nIiwFNMEc6QoM2sqtbi1u5kaTZTozN95tZiirVTLx
LgjUJdBieC7YpMN430A0pYE6PAj3g7tF2jfxj666aXJel2o7/VvZZdLoemyg+KTR8IfCohZDyVfI
reZYRLZ+PwDFiON6lz7pvArx6zP1w/lY2WVcdpHSjmiVJjupKOfWMKPdnBp2oGBMaKyPgzi7WaHt
2777kqrTdZbVj4Ec3ICuyZmLwVIhsmUU1fepyiDxOfzIAvlOjEHY1PS/oXT2pKX9aS7qxgIDzSNq
0VcBTsWyLE6Xo3g/C+68FHaYxe4E1T8UHFurKYkbRo1vJvpOJ5UViUAXT9MBtNj3kIEH0ni2ayW7
ho7q0QikyBra7nFIEjcKTd9EXR1oFFebS3fUxnOYtbVVJtVpzsWjNhiWkE52Z+inIDVbq9bTk5gR
OyXhcazAWk4Mpx5NPKclDGb33VM5oME1mq5WIf1uNTubFTdpq+tAUhuriZUfWaREljqT31LU91Yl
fwXfOsbVVaCvWmKXgehBuO4Ect1TEsR7aDXbNamPs44/u1Ehfk7Ga6XjCZ/Tc/jhi0IfDOz2pqp8
wKTi5RrKHbRzHFksrDL285pTkds8nqaEWTJgv3BfM8ezx0DFMOVADWM88yjmhpuKhWsolTuX0y7M
eLwEPHPMiTSFqdTx4EMZsy7t5GuwHGfhTl6ucpFXit4sEJurlTGHECiPDJhsVGmF3eDIv1urtYW7
2M+O6rWE/BdtC6c9hlyqmO3McWWXOYRmX0J3eMAn+/cZtkhucCN8r08UGNHygFWbHmKqRFElVRY/
YCyROJoExwWtT5A1otLYcxxk4/cV9P0NEX1wCFDpzNM5luVZShpso9TGvj5Ij3JZP1zOMLaQJGsb
7HO5iJJUzBTELQ23IJ3dWI7y3sR0/KcUN96ZYrO4XoyaUSjhgPkPqP9YovDcVzy15q1y8DsrTA5X
hkPaVxEugM4zMrvZ4wJwx+cW/ejlsLi5Z97w3g+cz8S+kIdGnYoww9NLMncoCC8mB4648ftIVKBc
jPkNQ/0wSikv6WgQASFZHTM7xmy/lAyc/sP2C3xlg9k1TRmUfOiR3jVO71IAWvsQnidbuEUJHfRj
Iic12UzwVuaYR2TTdT3G3YFUSoIXTXoJgv0i86jV6GH/EL9XNui2rmAC0POWzE6d4AhCfqXN5DEK
QxD7KS5O20M7l04rjf7l07S9LENRkU5CBIztFElJPJWSgNQuSk9y8CvGPLf5/Fcm2E7RhJdcnYDu
wumKsxr/WGovzGrrEzaAI5LQUsHAM9t6gLZAb0B0WQXsodwHYXtY9H5fm7F72cxmIrwyw1xIRBWD
ntSoeBrpKdTDc9/uEzPyZMisXja0eYAIoOJ4vOCaZTsAIhHmbKb9GpIdqvqecGE91F0/uNrKAHN6
ymYspzQE2mGRQH2du0tnDVZsa+AvAv9qZYfcFtTm3q0sMgcoJ1kFIDfq3lMQHcrypVVrpxADb/mM
oMm7eMocI7EWFMBh0TRPpWdJKC0SXLcNp8O6kZq8s0HP1eqoTpGUKEmJGuMiXJvzD0HKdmXwTYRC
V17e/2dfeGeKcbo6DwJtGhpcQqYbxleKwBPL2gg7MABtTVl8jQJM7oPJBJlkDZrjUrPTp9u6hEqH
uFeKU5X+THiUzVsZzztrTMZDTIgR1uMrjkL7oXmZFzmzYqngio4w4hFK9uXd2whw78wxGQk4+Id8
6ZGRKP0AZcPppkjRSyO8uX7esljSPzJ1StwCIP9P3eOVh810W6/eU+VjHnP9xllaL4ql/lPQBwwW
THo7JOkOMaSBcj1FqBjsVOdVmLaep+9sMZEiE4paHiagNGg3RHUTD6Sann7TuLTUDeGWq9Hmie9t
DS++s8nECqDl5UZIUIguTsTuHBQ7bGmX/gpvczu2lUPhRm57nFyqvMebzeRtLRM8Aq030xwEB8DT
QhsY6jTmsFhEulc+09h8t0gmhFRxWYIjFud6BosK5aRUK2u+oTprr6gQHlRrq3r0zh4TR9TeiMNJ
plWc2EJ539ZOmYfi0c/sBfLgeOOENprLuWjxJI24X5OJL2GoVmOI8ooTnVCI+666KdpNud240VMN
LtzomIJOiza6QIH25fLp531NJtiMQmfkWpZoTh7vu85Wm9xWUkfsfl82wz39TJTR57EMhQTfsnEk
aI4ru9Imjnae3NKrzrzsmhPSPhSyZaUWxh7GlPghCSurAtEgV0FxIwNZewtbwG6IOMxZ2iCFL48E
aUEC0c3Lm7b9bYiGeSXgxT/MxGVZ0efRrOHJrb0A++aHIarlaocpBB5J9vZa3iwxnp913SiVKGY5
qY5a/B0XEcv7fcbBk34s5CEZVQfvKmsRha/FEP+6vFk8E4wjx2qQ6+IAnGW23MTk1NT//XmDz/22
RYwDV03cNmAUxu+PvirdJ7WXz3eXl/A/3rl/bLw2nFY5U1sPIenQeHQaj1KHFl540Pfk1KKzDi3V
68znAYe3k7Q3g8zzfWkGIweADdiu6qwAaQueN63urAUjtGnnclZH70Emo17v4GuIWK0uCcJpKZbX
e3LAa5RKgeZ2eKLA0HnHE0TfDgFvK2MuyKjSZj3s8N5BJHDAA30zpbJVmMvt5UVtbqAki5KK8UXp
w6jnYEC0fu4o5CL8tsRPg/mcG48oVlsz4RHMb65oZYoegNX2Dc20lFDcVZ1U/dJNpyl4mvqSE3F4
Nui/r2zEUh8ohjChhy4MB6XJgfmLj0KWepd3bTOwrZbChBulDYppiYGDawIvjkq3V+6iurdmtBYu
G+Kth4k7S5xFo9aj+ac153HYqc0+T7/8nQkm7hhjPgWKgsmFOK28XhZcymWdRE+XrfB2jIk+oj5H
QA/qsrMMT51kte3ozMmdMfGI+Dj+zFJ8KsMwLCaBA5DyUTAOOqijIiJYhOyARvAvr4lniw0+Aqq+
Xd8CvYq3VH8V5cSdo9nWtJdl2F02tR1Z3zyO0Ni0cuzOqJdAWBDoRN/srQ4v+R19VxVPZPJ0yzx0
Z2W0eIIqWxU4BTNe/0YHwgShOWmzOi3hfoOnACelPYEga58d6bhichAq6xOo5nf2mBBRSEIk0ml9
Z2r3c3yTBn/n6+xsaaTpnUEaoG+X6rmNOivJj2XCsbGdKa42jQkOo26owSLUdNMkrz7UmCnVnfrr
4FKZz56HA9yOEHRWFvR/qCUxTlgv4xyqBIVYcxrcXBLcpv2VDLyElG78h6tPerPCut8iGWYxU8CV
6SdSahkZD8Kj80wwvpaEoGGRkwxxaCn9NBxvu163I7HaaboOsfLlKkTLNp9yfxwjDNmXT200PzbT
5FRtcxIW1W36LrEbRXhKk/Z5iDVf7KPAiqR5r+P/kwCfoi39gmAw1aifwAiGgkF+7I3OVyttFy+/
lK7CoCw0OLvAVRcg2Loxt+r4q6jHACKq5d3QJYcAsrlTGdliHD9q+njdiZUzquZ9NJJjPVVf6zZx
0dACi5E4hHbQKQd8M8C52l1gmhhSFX+HpRJ7AsnujFB5SUzRnasIPdTSm5ruFgImHDgvz0Hovq8i
BzHSLDIVZC29eT+oe1U6zQPHxPbDc+UezLVr1rMS9VB+gssHPs2Lhj11+2LXSl5Hn7vgow5lt+MB
fng+wxy1VA0ApRg7ROAK0JufGfcFw9s8egWsNg8dXxDAmxhQaEhqdfOpTwdrEH5dDu48I8wNjKhk
AloCzy9H7JnxLNUnMPM4f2eEuYD7Duz0aQ7AeFKqll7mXq+CQ67ovMtm6N96IVCwL1dUq8JChMaY
04m/ZwzYyWjrS1KHC/gwpqktJZ951VAuZA1So5jNZZbVZplSiBkqm2kbO4th7EgZHMH8x7nqtx3t
jxn2YZNnpq5qOR7kmYk5jn6BmlC8v7xzm9mELCvo7CuyjrGR964m12VJRggOO5N5rSDAkPYQwaur
H0nJ6d1t5mJvltgcqZEXJV8C1Ger6K4KvDDPrTFypZE3Drnp1ys7zNWUK1moKR16qyTd10qNiOgt
XFkRei18cLiVEeZmqlVFiVoQ1zrBN/1QeG1pizfBLrvS/Hpfe/Mu5sn4bXr4yiBzT4UTcGBmiJBQ
y8iTu1vFPGbyrSo+GsQxgp+XnWJLM1ARV9aoY64CkFlr4lAmKNLQGmk7ox++OIWHXg5C3XTQfGhv
eijdHPS72aIwhsY39rp7+Y/gfUf676u/oRTVcgD1jewMWgQdi68ihnTVT/T33i2UCeWygR6ZusBZ
zPR7QH4T8q2rOfz/25nZajOZaL4EmApHF5E2lBfvHw264NSD8Qq3k/eplGlljInqmtC2RRTDT4ja
u7VihJaS6Y9/92WYmBFVUJudIdDqjIqn9T+beCeK3y+b4G0a29zNpjyoCzrZbmjdfRgFXt1OPpA0
blXlTtoXN6Rp7Hz5NemDkzWxk3UqpxPH/ROYQAINgSLqNRQpWnd0AQMA/5Ej2KoFzK0XUazr5SVz
/J0VDSYkHOO8xmS1sTyqBjDrIirLJsfINsjlzT/YGbOCTg+hw6yhnTRgoC0CnDcAr46CzgfhXJLc
DWSiSDNU0zQDFA1bk6NAUjL3qyPdP0pKzgOx8raP/vsqXMyxnsdyiJAFmoJhOc1zdoqlnOMTnNvS
ZMNFR+Ku6ExUYIRvJLqvoFadCz+m6aEXdOeyO9DNuXDDsCQjYxOiP0bbmZp6WrRjxUNUbbFcrkOf
yUSKABL3QRch9FFAtWCBydvr8HTs75adcpVZ7Uk6EEsG7QzZCXtzd3l1nGTAZEJIhZmrpQrxfoRY
syXieCkmOFSu4vT2sh36Ox93EWPuhgmJXZBBvvcKue8nKSvxRChbL4sByO89olt5KViyCabh6JdS
Ply2uO2HbxYZF2nbfii0HCW5rD3E477tfDn2LpvgLYq5UOaxL6WcZlLBOd7FB3U/e8C7H3gdS54Z
xkHiWJIxU4i9S/bhTjl2u3RPceAtxxW25kHgiG87xvhCOzRlhUE1Og9CH3ABmGDyvY4k6hNMMGtD
7CshLYcAzwSUE4x+8kzTqUwQni6m1bedffkLbZew3tbEdrkK0AAVvYYeVHTSfUxLYPJOAv+5tdjA
QJyhYva3BpmEVFumqKF8h7isAl+3E08LLfFm9pKduKt3/we9Nvr1L5wsdmZANgY1XTTE22RP1YIj
TzsmjuDKe/UGY+Zo4cs7ZIfH5EF6vry326Hjj7tozK0CyUBFGHVgpYpY2zckdua58vNMtRQicGIw
9zMy4aOsaymfRHSYe1xde3jLbXVUdCd7TE+mn7mFX3G76Zz4oTHxY0l7qdVFSkqD4qd4BlPbnY4T
IZxVT94VNrHNZ94YBs8kE08mBCxhmIDZGsYnQziqbW0VDScL5n01JpiMWj1Og4Y+YJGdQiCNcuKr
6gkQTuuyd2zf0G/ewQSTXCgSUZtV1FqBo0/TRzn6EQTQSw0hjJJ8vWyLs2+s7oBRzUtjyhiGVjKv
nQ5RupeE/WUT2xV42cTrHDSvCihi3l9gJBlIm8ev53pyipvcLe3UX65ApYJnF3nJfF6Ks72oN4PM
8VIFYRhaqJg4OYjGyi8zrbyGvGi1ndy8GaF/xCpZC0SISxYzaBUAE/aKvQjkRukLd/rePPdfittP
jVEh9L8ZZE4VGWYSgHoYlDDDQ14f0V+w8oJHd0MfBB9D4psR5hwZ81wHywIA+VSfxfQqbUDc/KC1
XtId2+ZrFEJ9THxOqgeOi/C+GHO0gmzJ+qZHe4GyfhRe5NXQdeueTAwbWYaP3s1R+FLxNAe2b22U
jICL1QDwY2d6gRnoMR6HJEQ80GmqZVftcmiDVv+PtC/rbRxJuv1FBLgn+cpVkiXLa9muF6JW7vvO
X39Pum+36DRb+U01MMAM4EGFMhkZGRlx4hyfd2tvLm9liLnZjG7Qs6bBCcjH3J0R4ycCFcCRR1a0
6ZIrM8xBA4pxGoQMKCZNf1Dzs84lZ9mMgBjk0yEMYoifSG4DuZhDrUMjevDMs3HobyEm7UQONCgP
ozN9K9zhOfZ4gPwt7hSIHfxjlc15NMiTKbmE5IrKqoY79aC6iyU8QFEVYq7ya2PJFiZQvs87nuXt
z3YxzLyeTU2uRHXAYRDirxglntXWKv9E+xKro2Oh4PTFXDlz4iK5RuF1wZs5tQaH9gDG1BXAz5LG
1l+NL+2tSzhJwfbCLjaZ41ZlWtT04EyG6JrggGXKLqPA1vQ/y+hUGcrYIF8mnxhp665AG2BBTVs8
hDsg277Kd8Aq+vERvR0HskQ8JtXNA7Cyx4bItKjGcsG0SF7qJ13UnhtMKV4PVTwTzOcKIVFXSCWa
Qotx7qvnKN/9t3+f+TTLPLYqaRGTkvmLOX0nZsRZwHZJY7VJTHoRANwOIrfwb3oG5PVf0RTfy17m
8jljNj3tYoytgdX1VGZtnKIKOz9qw88o26u8tjHni7Bks3PXgG6LzjiOdb8fQ3kvadPP//RR2LrW
DOogjAShWjiozUMWqj86IfCvm6C7/uniXW0UE7tbyK4tYwG/eue98v+vfNvbz4GVHbqb67SlKgRh
NHAkk2O11461HTmLL79SCqrYMZ3/GgJM6iAre6hn9GWAsWUgedvf4a5HcxNcIG+dOzudnZ95D36e
MzARIEMzS20koKO75l4eX0bDu/6ZeKeHrWlB8CRJe9qaUf05s9A/PVDhHbMBTA9QXedPJvUVcfW9
mHhQikIDsnekmcm+ecrdYP9Dt8KfdAwlw0OKszjqZNeckAkN1ZInQl2hk9a6M3DlUHR7mO8617A6
O33EtNp3jj31+ufC1OVH78hLQ13UGfVpKA3sIjE6J8vkpdl0O7W1YxQjGDySX2EzOVmae/Eo7gQh
98GIbFVjYFfK9Gou2l0ql27Uk4MpF66oC3eBGjy3Wn4apcGGxElvJZl+vximneujJ0uivUBvLA0b
S2og6yYtd+m8n1GtTrLCAq2ZI8/ggUtlDFh3Tgaa3aS4TwzFG7PJUtTBAsGMlTSGjevcK9TpFmTa
VoP3NUTAXTMJkZ6rljgVVixMvlrGtpgNu2TuvwxLBUH030YQWsv0rOi51ZfGaQgzt5XwL4+/qBzF
kGcvclI6Y6e5UrlYcy67KfTKBvlrH0a7ArYlPd+VHdnPYu9GXetD/dmrm/hWroWXOmx2M9KFVCrt
IpTQ11WtWJS9HmS3TRpY8nKUxGpvAkwjNKNrlMKOlGSfR7WVgg4jD2670Xw0i6S3IP9tZbXxkpLS
IWZ2WGbxtq5am5TSl3luH4si8koTY1F3dQQtZFc3lHOPmmE4Fa5WyLE1Jw0E5MhJN1HPSYgftsYO
OryZRWo6REOOnSHs6n52B61wZpLvMUR4lKCO5JokREV1xnD62PtlnYV2Fw2UwPsujcxjBg5vjLBh
ur7jTfxtjTrjtOnAXBPVhBopc9qkSei6CRMWf0XhA003ld3wIiuW3KPwFe3yc3+z3EWHP0o1V4aZ
k6elZVZrAd78GAYdMfU15DsFrPPXz9v2ZfzP6tjHvkbULi0jNNbi4jYxd1FcW4L6ct3Gv1wwFyNM
0hyUEUlFghufzMOX2EBqocZOUwi7YBoh7SYpoVWCsDLWDfx39pwOwZNay26m8mABvNUyj65crkF/
HiC2VErkdFJyVufy3Ckqpyq03Y66fDqdubkNIRfaNDH+ajTTJkR4CDzi03ckjw2Ia4u5vVVV0OWW
so3Q1tf7fPeuuCF+4UJziJOI8raPubjLojWU3qBFlPo27kpLzu/HlFNu2HxPgu1PhNYkVHhZWdl4
madMM/Gy6/vM0oCOU5rvsvEkj3/UxlsZYnwh6mtwtRfIejQ8suLd+Aua2Xb4lOxiZ7zhgT/pE+Dz
LXpZFeMQaraYg9lj5EHMfREMPmLwK1FuFpC16FrMubK3v9LFFuMQw1JOpt6jm7f02q6WxJ1Zhl4h
cB8N9CL+tCYNygWAVBHMPDLxSTJJVgAHLzth/xziY0n1oZh+aBmoDE/y8l00D1PGyYi3g/HFJvt2
KNQKZBYyyvOTl9++0zZBxy4Ei5O8Vw71ExJWz3iIDrwm9na9cmWXjWDjoqOfg1hMJYINf3jKnGkH
ySh7dgqQdosvCW+l1P2u7C77vhCTpo9CZHnAqiA7cWDvxnQHEGeXnuDwuOW2U1hgP8FSAsUtnaXY
nea6mzSCjOWvw0Ag6umiFGDYYPhFPyCU3OtXwmaSt7LHXKqVUjfVYAqyo0tPZvAalvvr//72lbMy
wDhnoYTynPVopwDgTfWcI2i/faUwphDaEuNOd7lDmJwlsTep2csgtNIyzSmr9jZF/caSVGIrjfBS
JeqxECACNweekgjHGDPK6BQUr23ZHJpMsNNl4Kx/MwYQPBI07IEKpoKPSbRJknCBkh96H9V5kBSr
ynwl4A1Cb2/yygpzKogQjUNL+T7kr1TEo0KRVqPayG54JzqNzzsTmzu8MsdE7LxWU00DS5yTg8JL
TY+aySO12ty2f15WgOp/3DY8EmejHXHMlfYllzQryF+zRrWu+ybPCLOMjoiT3tOR2ST9GpReqP2Q
dQ7bh7x9i/5dZZNF5r5p1KGejQ4low4Dls3P3k8emxuomYKnJ3qMT7Fv2pONI2GXewonHne11/iF
ajX4f3DAJbzlMtcRZHxHuQsRWgzhqPR3tXjHrfFtr/af/JJt2g4xxOhUPUYNuj1NGO2MlaOenlXx
+fqH2/b3S1rH9mijUBuyFsxd793o1i7OidOg3iz9li0RQaXjJee83E6je7uqlPStMI5JDYOjLdpU
TyZwUjvfG2A95+EVNg/Xam10j1emRFKEiZChqNAr9435qPOqJNsZ0OUb0b+v/n0lqXJ5EdFVnFoQ
EbWZn41eF54a/VHEW/76h9pwOZBTXbSfGO+fZfRVgGRFgUlDFaZIOt3KgsoGqv7huqGtPgQsGcAZ
Q8WJNh0+rkpaskntqJBg573TgtxQJF2CrO5toASDupc/Km+VPVrpC/l53Ta9IpkE4YNp5lwFpdmU
ZUi1z0ZtD9iuXWNThSZ2ZWWwcdO781TwZpC3TsAHo4xD6qCPJiSEiB1F0C4OJUJOTwRRRPfotcpD
v71n+9cWyXhlSERFVTsok/0FVpTeJ7U60SK3xU610hM4Vo+0FZjZqPekkHG0eAQc2750+cKM3xZk
gf0OCnp1si/SJ5CjBDnnsubuKpMNAUebxOEMudNCAkGlrHzVm3QXtNVdpAWPkSSf+kB0zUV/jfGZ
lao6dnlSWVBp5FwbG3H0w9dlkqYahEooMo1oZAilrU+5lan7KA29WP5+3Xc3gsHaEJsrhZOmpFOO
zxpgGEgF/DnPH/LgIESvJeS1r9vaYuT4YIy51OMwV4p2hM8Wr/SBDBTRufKmXeVOkHxUbOmZT6m9
lU+DOBCaBwTCr/R/fYwLc9mk1ZxCELj8PbrEa0+Cm2Geym33wJS/mZxQsLmdK2tMRrE0pRBEQo+X
WJHd9H3na0u/S3M9tFBs+YLagM7b042334f1MXEvU/QinMGl60iZ9GKkkZ/r0qEqvo+peKuXRWoP
YWvJZfeqt5l3/XvSuPYpJKwWy8Q9c8m0BCJ4eDqg2Nm34OMkvOl+7udjwpxqposA2QbIeUOmiXKN
kIfaWez5iCK7z63n8zaTCXJCWUV9U0H8vWsPWX40y6dASpy+3pfBc46acFqeSfZwfRe3XQaaGYpC
KHk5c9QxjRdHeQ2xvxQ4d2NMIRtLTh0yGGhuHaQl9K+b24wsIGT7/+bYd3sVA7Kf6zgPohDaU/s4
TPsxf+sb97qZrYQJfnmxw5y7OJkWKVDhHNGenvV0t9wU3wnu4eGZl9du++HFFHPowqg1u4aaGiuv
GY91/wePkQ9rYc6YOC1qnVZwwlTxo+ZFAklplC28k0x/5ufjdFkGc5zyOi+VtIMjRHvKCjg+0xSz
dYDDuhF3vFbcdixefR/mYOlQKs5MFfrhdJwXFF0+4KPiY/BW3Qw25aScX4rR5qrg8j4Vc8BI1upN
SLO0WPGH8GTwMAbbhwkTtSayEfDP0b+vctsOoKG5LHLURZcYM9DSTjSib6CDd3QtB64n4ng53aTP
n+xijkkXhCBLR2nENa0pzwXuyzHym7xwrh+l7T27GGEChAF6bi0bG+inJoY1hemxm7lFmk3fWymO
MgsJYwLqKgGBD43TL+19cDffhZEzOpTcKPnFB6FurgntOlUDOYdu6Iz35ZEWt9Ksi6hXyD5mKE8T
zdcfyx+jpwMCHjoYUb6+i5txb2WR8TzkcW1ftoHk9JF21wnVfZCop1aGllnNQ6FsX1orW4wXkhiz
iHMvIV58afbz87Bb/OVAJQhEqLXxLq1NH9Sg5yRJuqThNfXR5c2o1HJDw6dL4odJ+iZoXt48Xt+7
bRO6JAEeqgHrxcTydIzkTh5HyRlN86wGEI8KBkequTQnW4RbpomRV00Bg6SEfO3jWlKpm1KUzEU8
MuilEdnKSwPGdns6GGftUDrRobezY+dl9nwT2NcXufmKo2hDCMUD86UwH62ZG+DJwPYEceJd156S
BsQQ7UND0GzNRqsReTCvbS9ZGWTOXC71LS32AjJad28F1IAKZGp6ne8yuT8YYbUTh8GZIDhcg3Ac
z17bGHhY3M1DsfoJzH7rWQ59tRI/QS9uIdJYDvsO05/pzCufbNuBBiXIsnSDiMxxnypVD/KsAp/R
dLPE/pLfv3MQ5JyOFf25n8KxDkIF0PeKBAJkH90HmoGShJFmEVFM89p/YDp/UKAx4Zv/mKHBbXXJ
5EoVhUMZ4aIWpdtl1K0+Ex+uO+PmiVuZYDYsbvW07PGWcsa5sCT5Wei/NdHuuo1/ccDLOpiQ2CW4
RAmKoE7Wg7xZQUlLeugOk616+s3/ASm6GfMJZHPA724oaCt+3DYzUOsxzEraR1GB53VyVNEgIWZN
zfvUyoKpFV7jfnuJwHpA7U6T8VRhDnUSykMwD6roQERM8mQ3xIX2EuwWYNuHB+FN4Iygb3WnQFhy
scecabUdyKzRIBI8T3eN0x1NcIWFz9lNNWMskTJ987hluCaZba1V0UyWOhDfu85UQTBzgjfIHFi6
RUfFC5+nwLX5HS9rZOfs1ZGQIKkE5HBB53VldJDD2uO45mbAWNlgbhw9kpshaExAUbz2IB80b4ms
aSfeiT9jMKbnHnlLz6nHa2v8i7ugsQE+aVwE7+Wh1cmuIDjXhzN9SaDKi3EIZ9nFvgqQu4LWG28q
ZrvYhGj4tzUmjmQKmfpQxM1Nbzs6/ztA3h1ymobVWO059HiUKRvLgywjhBkNleA4KCxPULGMyjAp
71leeRu9omJIp43vBb98DG55yp0bAH5qTZVlEXT6ImErslFnSG1bx5KjyNnPFPXmEEITkzlbszz4
1SD4KWkeEqXcm9Xzdff5HD0/WmY2tsB0U58lNSqFUWPLJorAgLNkLcdJt63QAX4QawMHwfjoIOha
mRYJnCUmv8XFcJJ8Ga1YVjmJyefzRldzsUNz95VTkkQIk2bsAHQH005ulJY2h/vrG/Y59/logrk4
pzkS0KJE2TPV0DEt9Oew6faxObvNVO+ULnwQzIqzqn9xxsuymI+0NGFJpA5Jsuh3x/KAMHnUIVTY
2ckBOnGc7H/zW0lIKmWCvjqUeD7uIci3qsBIcPcYveIukX5DhGbfaOTu+j5yzLDFlVkJ05xoQKhh
fHuRvs/BgWScJt72vl2WwiKqc0lvJqlX0NZ1Bgy9v9M1+sVO9FBqcXkL2ijjwDNW1hjny8xgAHEZ
rKn+sF92pv2LzvJXPnE469r0cmSxIqi8QYPPQpHzZFBjHfJRjtnsi+zV5KlvbH4a2QCRtQZSHeQg
Hz1gUcJMa5MZhURdtUIM5+pV4hTNH+BisGEIrQakCCF3xT7HQqnWlblE7DG+Rn6G0dXuMcbIiObq
lmQPh94hh4wCwjjbR3/+x9T3o1nmNBUmyOPrhhYJ9tldfzL26b68g4Qfx8zmLq5WR/++ikXqLEBA
pQQGmfSVL0HgIY+MvZQBoXr9IG17+coQk5tiIjGpigHbKB7iXXUGRtAyT8DC2KkXcjdvc1WYMZOg
4ydhdoqJ5FraNWYrwphmngr0III7Q/OvL4gmmp++z8oEc44glWpOKg3iE+ZrIGEjfhPH0yLuqWr8
dUu8xTCxHICeWOkgV+gY824Kb+pksGrx+3Ubm4d1tRrG2+LckGatRJmNwKNlFA6lb9cNbH//lQXG
0YwiAJRZwSepQd6OVNONnOyl91QPqjJ7mYdA3Lz/VtYYb2uCtu4FEV0wOhOt3YRQsTHujGMBmnEt
hY6oZIO5HVUpyI1JAscz3gsLn11DU6EkoqGvxxY9SJyMpGx0igfPrKYT/SmEqFc8yDYUB06JJuxn
RfPkBjG4kZ8DEOeHMqTAoDvp6SS3U3X00tE4xAO4VOfid1XokKcY9hC+s4bG/IERSiuUdA0sGL0v
KcNpDGI7BT68C59TSFn0s26pCWW9HLFMI2qsSc+scBz2qqlynpyf03pEKfWfpbIKSPPUdsKgYZ+F
NnMrbbHR43zM1Oohyos/ctGLKeZMgz5oHgv6SaXhkE0QawxLTgazfdAuFpgjHYYAUpMe/ehQnfaT
ZD42qrhPBJPjnDI9sFf8g61qhGM2L+aEmyvZx7sJLjreL55qg+3mVL3EvyDW8DoeQ2CHTEe0BDyO
QodHibCdBgDGYUCbAU9ptjgGP8tMMSHwUarzpOxAv7/vX1vM48YeT5FyO7hcbDFvaEhXGSAQwnkg
yy+zjND6frkeXGRj2w8vJphkoNGhNtcFcI5RexvQ9A7n1i2kxEo1TI+Q2I9D3Y+D0J7BBQVh0Mdw
qoHG1zo3EIsvhQaAxVjZi9SnVhUZB7DzunI+W3qU34EewNaV1yCqv6ATDA3IwcrH4tBLs5MpUL2c
T2akuzrGw+dK2euC4Yd1cE4rCMNLnaOnIC7QIqtTEox15FCpQ0N+DKxaG52I5JZshHauFUBi554h
Dyc17T0yd1aWnZUksSGB7IpSfNYGZNFJ6+rx9CXC6IJTNmCSiMubjPTQ/cFjNuuOWTc4RJnB95aB
uaAEEPpeMmqf9Kabp0B0BMshb3PNTs1gsorMPItZ8hvDdt40nTBNapXFfTmNp7SVE8tMO4vUdHL6
YVnIgVQG2s6AYwnFjV6+tcIMCA7kC9o4B2MeEDlLalddhM37FkepN1bIjbADORl+DfISuRm05ayi
LWzU+fyi7A9yBT6dpr2thMjXaqB4SOTUpnqeA82ipQ+pEzAQVSyv4LPEr0FVX8/Gzh5bdJmabvJQ
aR2sAPM+bj9HnpFpuV1XgRNUxO7k3CnJr0wkfpKUmLQZ9LMI6i8RX3wy1a9qnR+lFMMRWj0omOkf
bqM0w4+Ie6uc6tARjeppyfujYPS+MbfHPIr8tDWOhjA+gGHu0OidE5VLY0t1pVlhomNkqe33Jpn2
Q9fFUOrQHdVID6L8NZ2Fm0wdfUnrz2TWbwE6C+2w0p6IEUDOM9mZwvOkSq95o1kq1Gm1H9Alt1LA
/8OmPC968BTGPeicygcqV66ChHoOa+hST/0jxG2fyn60AHb08j7xcln8Hgz4Laoa2ni8u3Io3QxA
SnXB5ER5D04hqGWKkq2Ora3jhtd77WbKOneMsxu9yr1Ez77GhgBRCsk3hM7ui/kYGMuzIs03anBv
TEh2TeIKUfRVq8PXSRrRuxqVQwKuvaEh5yKdDrMGlHjW/QZw60iWbzooO2ZDO+gqtEvazNJJ9ljB
EwUxu9ea1i3jHtOjOoTR3ySS3iR1YjVm7KdF6XWNaPd1jQMg/M6UDINo2QlARHdYjEfQM7kZMV01
kz0yYWpLk5fHOg9Pdb14ppLbc9/uDEHdt0TG+Fjh5UpgVUEKftxvyO/deI4sIos2aSAu1cV2meV3
4lJYY0X2igYtAIh1RVl0o7SyRZaXRsZ3ysxjNeHE42cuZWzFkHFfQgCK5mK3oD/YR7kF1gPneljb
fAKY77zWEmiT2XpLp7V5oZgVghqpLCOS3JZA8lN8IMpXSJlaUvIoDJyC++YVuDLJ5IFaX4ItvsSr
QwzEvZ6p9wTPa6h/caZ4eGaYZFBsQSBjjqhbReVbDI7u9LBM++ubt3kjmApA2iKuBaAIPz5sMiSc
YJJFvhnLJzOsLFl6nKo7QRTd63Y2WNGQAq0MMVlD05rNoBG0XJp42cdh9Zy0ymEivd/E5AaI55tZ
DR5kVfTlvPDnAF2MdL4d2sKrYt1rysZph+BcZ5M/4cls9Ujt1cywrv/Izc243PasJBTQDnVPGk1y
GrH12uFYJn5tDGeAm/+jIWbXiWCYBINugLk1r7l5NKUSY2dOF/9JWWa1HmbPQ1Eu9TEARiokkpXW
+7x4jacf1/dsow5Pc9t/cgqVeXeh7KTNJMbxowRZ5k3iGY74OHqGhYa2W9jE6d44FjePxcoic/qK
QG0L3cCyqMAViHt88pC9GD8HjIpgZnY3P+gPys/rNjc9Q9OIDqogXZfZXLQY9bbOpUZyKiGzpewp
l2d7yg+18XTdzuZzGcNl0OLUMPLJ0r/rk1z0lQxgBZkjhximpaTaPiOSK5nhVwVsndfNbe6kLoO+
DENUCs7nx9MfQWd5ImoItt3OuIkicGDp5kkoeXIHHDPvFfNV9URLIm1eUoTLzkAadt8rv6Se4xSb
G6eDFYXqSUqg9vi4kmaAeGmzILOdjHODmWBInsTdW4aR4rIeOLFsu8Kvg6lERVnVJCz5YRSo8WCk
eAEl+8URrPoU+pQpUNzxOq6bbrcyRP++2rhETPRhUFFqx4gyPg5N8mqEzaI0Dhjm49S46Mf+9N4i
sqlCdkADqoI5yGFqtEY8YAuTRjxIyfilieZbNIbwBH8yWvXcxMqTocScO44e1mtWmcNcxsuUqguQ
UVV9zslO5iGKNwDyiE+rZVHnXO2hrjdBQCr04OdD/i04xAdBtEvfdGuoJ1qKq97EDgqWxwCiPzzw
+PaOYuJABws4amzMjlbJWAaNBmSb7NPHY7ej8Nvc43mJvOn85GKH2UNQFdRB3ooUE1/sy1vdjg/E
y6A1aLW/isUBrx5I+9HudmPM7Ymd1dhQULclFwJuhaVVFo9heruKtfpBzJ73KjjBtHzAReoY/rKv
7WBfYPFUXS1+5HWCNz0IqQtqmLTJznIVAeGmq2MEdXuMWiBl7crvXRw4fxAoVzaYt3mTZ2lZEOyw
YjTHqMg8TW4e9SHk9dGpR3w6DSs7TEBWx7lRBRMBefBmV8XVhvczFRiE9+5AruCL/zvEE6fjYvA9
bVudDkISIO4lHPpeeNHbwWqH21bmVL+24+XKCJPuRAu0BE0BRqgAOPGWm9D/q7XMOwmbF83KEJPw
qNFQthC5gd9hCCX4mcS7cH647gnb3obpFQiySxJ6Kh/DSbDU5Wy8A7Pzxy46G8rzH/z7qzyZiRly
PZhLK+HoZHJj5Utz2woaJy3cPp7vUwEiLn9gRD6uQc+FPk6VBdvkaedun7pqAinhxS5uO1vc8d5n
Wzsm0YY4eBZ1AKGYqzkZ5hIvd3z9Un4dzWdhfr2+Y1sfff3vM2cT2tQhhJEDZLnaDdhOCuNWTDh5
0mYdcG2D2bG5RBWmy5GXVars91Xgomn80Jep2w2Bl9bBzVRIN6U0nJZAsUPlfx+ox2MT3TUdsm6Y
N2LVsoEcDhVpwjjZpD4I8RuIW6x4/nF9G7dyjbUNJteQI7BWS+KMSIMilxyIdiFM92adAenVcEq7
PFOMR0B6U8/0uUMCLwOHAaA3+ULyyCp4k1M8O4xnxCV0N4MyBio6f6xrARUQFdUwlLQqThKzgSqn
HwhZBuAzKsSTmFM7CRiAnlW0ueiUWAU5guJOshLHcJZ7+Qedb43PXIzX56GNjzbpuVuFbjXJMLQl
wabqT0cFDHbLQfAbG308/7pnbB+wy+KYkDeNZStEEmoEkniXxzGmalCz1HlzANth4mKF8b+yDWWt
xYimE2KQLnoLlIzz6OYtg/G6boKYYADshQMqmz1ZfgZLC/am5j9aYXxOLTFbPdI+uDBP1jAf57JC
AXB3/YtsJZZrd2PCkdSZKdALggi5ZTqTK78TlYtcXu/Ni+Jix2CZsIxmqUx5wUFNjlTUoPCgWfg0
2bTZMnIlMunOsLnP2hiTJbRpGk4DRrWdTmxc1XQh52UF41OdPXTtr5j30uaujckVZLRBgox2WgeP
Yq5byFwJtzQxKdzqmTd2sln+Wi+OCRBGSoauNgAepBw5wLxZtS+E1gNFguIh8qBgQEgEgZZFfsae
zbN+3fPBkfoxUvSyXplRhdBeF49KUltJeD8tPO7hzWCLJSpUugmQAubzDZghy1sCn2yLEFRkL0XR
gKwMfaX823Xn31zNyhDz4YKatEFO673tfA6AxQ+rszk8XbexMfaL4LoywnyvKGnrtgvhHbMCGWqz
6Z02jY+9jmJ2Nngk0d1mhsPoEiZkBWduF6vNltpaCvQ64iy00NWym7Y6d6QEnRXglBoBksMkb2oy
29d/6/Z+4NbBbBvYTFmET2hkchjWCJxaekwEDE8FkLnruVQbm2ZARKcqBkVRsqMrmtZB2WEeqKAV
SvttB90xQwpvMRy9n5F8CRLmBoXZDXKMfoySNS4N2omANYko76L/JaDRcn3d299o9YuYG0M1E2R+
Ccow4qHbj79yN3Hokyk8QZL6iOaYP7ma3Z4pg+Ts9zfpy3X7vA1h7pPGkCIQHWH8Uwo1exG/k6a0
ZYXj7Ju34mqNzHUyYGhxFghK0pXZuPVQe2nOU8DimWAuE0EJBFK1qMCkk7vM+3j88if7BNlmtHYU
SCUwR8kUOwjWyLTCM9804MYYqrta4tHTb3+MixEmxNWQaQhJQKs8km+WBy09ICG/vo7NACdfTNCf
sMq3WiNoIXoLgJGZNV/mQX9WAwynTGgkzqPwet3W9nKIiQcmkHu4yz/akvpFKYsar8A4exTmY65i
lplXuefZYOLoLMVlHc2woQjflezVqN6a5I8eLvJlHcy3B2dwtHQLGh2p6RDxSYBq3PTw37aK+fLL
AIbMnGLXi+kR0+dWJp6KLLWuG9mY0MJ9sFoI8/FRYmuMrKQI+Qk9+bQJGis1UZ4fu+9i17p1EBeW
aODVBBGNG1wcu1wA25PUoBeq2UWlgZm533dZ7eZh7Q+J/pQZxs/rv3HbPy97zYTDJQ8mMyWYbO0l
H5PVVjIBwlV8F4SWsxmbjqNgJI6Sg+NNzwSMqkITHEK1wFzmomUI96ZwV4WcDJdjg0VMtTnq61WN
/Q5J72Z6cCp6xRLAp3p9z3hmmHM2E3XJZohpOkOHZ71XpYcqda+bUOi/8SmvxUSRAb5xFZLszD2h
jCJa8ZWC1kRdnseqedXTcNflQMTiSoQu+yEkwk6Qy6+TqnwRFLITMtXGQ/N+1KbQC+bSk7TUS4n5
VV+gSh60+sEoysd0GE5mi5E1pcz8UDee0ko4THr5XAHLnjTp0yD3p27GwS7/dwIEHAaglWUQkhpg
a6O7uoqEARDsKQYEkcyCdEW8aXiY5Y0JkY8GGFcGeWA1zDEGzxsHZVBQ/oYuVJJAGEX5wEFV+7/P
ksKeiusJFWTIM7J9sFotBZLSsutc3UFkClXQQ7n8SZy62GCbYGk3YuZQRxNsqN/m5K5azhNIxK77
2nYdAqP0OqGYce1TG6zsxEUa4M+jDXkkXzOs8DC/YbxmABV0Ys2QLJpFi0dOuHmKVlbZJKVp8jGr
MRiolLt0eg0bv+JVWDaTlJUJJubIRZiTSkLPtx+1syxjok3k1Sm3X4QXG+yAVwblaUNo0G0zTpJn
egs8rnHzvYZZcMHhjd1y9oyV+QBSHyqnKr6UKXjSGFokfURU5fjDJoZSWi1J/nhSZTVrkEBiFkn1
O7RhpJdlnzn6nXJLbmvMiRKXUp6DFPYZrRnUNi3joUos3vzV9lI1FVeFhJ412y4FmGImSY+3VFPd
z5O9qDfR5F53fPr5P8VYyH79bYIJGHgICGLU4A1UQpqIhHe6PoJsC1LhSfZb1IvnUkiAhurz/53n
C4FjZZeJ7cOsLUFZGaKzqEcj/d43T8HIGyLejoYrI8zx6mQpooofdNKREnG2dgwI7GB1Vrkf/JnL
FMu1x5y1YphnUa3QtqS1CvEbrfqAe+Yg2cIhdwSHh0LfPtr/fDtWScUIs3QWZ8w8zjlIyIHqjBvO
S+1fVgR8E4bsMZ3x/vfVhVXGWSCSKERTBYp77Sk/YSKv/UG5Uzu7svXbjAdu317TxSD9+8rg0Iy4
IXUMlmXNPhQe4mr/B/6uyzIBcAv/YaNHmYSgzFaBR1HU32Z26ru3etHtXIKKcLgf5tZZIsKJJRvM
t/D1lU0mlihKNavT+5Boa54DMKbI6T6U8TKJ29ELjcQVhBiqsuqd3gloLONRroAMDT0RLf1lEGM3
5fAmRfkDKN76VzEvjIDEAQFQDmMfwkuDOFrMQDqmf1Q7Bq0KOn4KABIqcySyEvj2XkccbeN9qFlV
9RKm5+ufdLvHdLHBnoMubrQu7vFNw9yt9tDC8ARbGpwSw8x07uy6tc2AqYOiELUDtM7ZpnnRyI0s
GHDQwaPaVsNuhG4ynzB1M/TT0TMFiSIGcOnfV+cgKFsZQkK4UpthtueovB/NZAewAuc4bB63lRkm
/I+kUGsxw+cxs9bGHWGpjX99v7YtgALEVKFKDy/4uJAYqEM1XkCxUCDJVk9SyikubMLoJODL/jbA
RIw2yYVOmuhOOZPTPekHcBPZgTP2lugV7nwjf+e1dbbzHcq8helDDO6xbWCz6vO6lFAz0e8lUCGF
B3FPpWkhq4GKGS+72vSEizF2RLSdDaMgGlJsDbj5qqkPQ9nbQL9zvtN2URDwSdSZNDS32VYpKLGk
eVkQ6ulIk+FTWXAamsAOELqUcpb2LgRHsYBNfAYaxSm/X3eU7WO8+gGMLy59pxV6DQxCsqdMLjV4
rP8fZ1/a5LiNbPtXJuY753FfbtyZiMdVEiWVal++MKq6y1zBHdx+/Tsse9xqWBSfexZPeMpNFIBE
IpF58hzN0TwBzaNrcIfVsZjwQx+7NhDmLlVwi+JiQ0Q33Cq3c6dlv+HclYnN/v0vMdbZxJgwRNYy
VTAyrKzsZQ+TDdj/SQbDqOhOj7n1S+Hx2WCMw5UMwgVDhPNWT4KlEmo2yWOwxgE+L8+VGbEc1UQW
+3ZKYZNZ8ZBqL5n8nsVbrb2rm8frazfv+V8GQnbeAPscUJZsebhXpzAHSAGlWoM3Kb0N4KLqgqC1
ZgVAtDYQ40WqlgoiN04YSG9dMYhATfgRkWeaPVyf0GXfcTYjxrFHAiGlMCf2qKQTUwn0l8ZQNzQM
kYBLyRZ9DCcidpYmCn6CmjEws46x9tpdm+z887PLpYv4Ouh7XJhRxm3arRLKjhpKt2Ehr6yqsDYS
c85GQ2wgQAlrBGNM4FGv86se8Xfmt44M2urQlo+5ta6zdNFnGiqwwLMYH15PP09wIiVXA1aASweS
1NG+KU0ir4RPlzMGZ2MwUV3el5VSTbgE5kb32tbAVd9Y0/OElhjQ05Qm/4CIfK0gefE2PRuUuU2b
uueSpgMtgZLxZqO/o3viun2urRxzDsBvr9JKg2PsxcxvimYTEt7pUs68Pswlu0B2nteQGsa/2NJb
2gnplFPMI4Rt9Cgjx6d8iCG29AuAmbNxWEdlxCXoyVKMk8ihmQ4HafimRYOpF4J1fUKXNuZ8IMbi
tFiotUnAU1PhOGsstJt+XAO4fT22WGd4PgZjcYLOpUNe4c2sHsIKnOLUAy28I3hNbU+ApMbuWnbv
kptHjwZ4CcD7iOiNOb3KoFRChGSrLUmiGc/5AdVpykPeZ3YZrRWiLgZy56Mx1yQ31qPYECR29Dfq
zHRcIPiz+RN1EZXCV6B94PX6nl3EFpyPyNyVE1rw5LDBiIg4vN6Z1X60ALzw0qFzAnN0Z+LYWfa9
601ih+7f5+wyeJFXDVkSRQXsk8xVINSBrnAzkIIXvDh5UttNpq0c58tm+WMIxtODgr4cYwP54LEO
nVAQXvNeX3l+XfIY57NgjKQSxExREmDFImjYc6F+RI3SGrS1C/piIel8HMY8aFJSKjU9XJ9JHbRD
QTZ2Ix0jQMWG28manB716tBNzMgJ1yFjl0oR54MzlpKJSV2XEm7M38lPJ398Td5nWpPMUh+vW+XF
O/NsLLaC0wIpImgjTh0PMLrCm5EtbrWDdDs4M7lm84GHzS2FDMr1YS9aCopSKIOBulZni818RpEj
5AB1CarCJwOe6nrsXR/iotM/G4K5W9BQwIkjD9ydjibKVNMtIJQo6J2ioVnxxhcfMyIqLUjhYrX+
ogaSj3xWovwCd2zy1vyaoLsJbG4U2vWQQPT5++x9xg1Nr8oJmH5rjVzl8kx/DM946jDk0kChMrYw
a9Af7smxT/jarLo1QPJ83//lSjibJxMPFBA2EtsMdjn3kKmV2T3zr5U9P9VGPzm0h1UE9NqAzB5y
oEPJ4uYrpUqhIpCDaGNu7Z/58eQNKM82103monM5m9/887NINS5Qr8krmAynPQqiM6qbeE0l8LLh
/9grxkVKea1TCLEjE616UeRK08v1KVwMFM9tkXGQSZ9nel0ix0J3oyW5uS18VLvEhfDVPfptoYbo
/d5Mcn3YtZVj3KWQi0ahh3PiTfXL7phMN6WyElytrRzjFHW55QOBAzRvbMi2q+M7Xc8er8/i8hBz
+CHIaOdiK+ZjH5Kh4FD703Ji0RGmpk4rleyvWPOvZ+jPMVh/y6G3FslzHFbUJO7rVGtsMoSPoOPl
3SrqdqohngJ+vK+i6JgLvadT8qSM6Ssd0OqqD04y1FYW9V4T1QeiDU5Wj7d1M5xSOjitJrnQnTl0
MfGzrnhHeXaniymoIabaaYNw5U0yW9K1mTBB6JgOwTCGKCem3LGs70H+YMr9Mxc8iaATuL4xF9+x
aBn6785ojItrUB1LwZkwA7cHW0HTVLANoOshQuQsdNf6wS4b84/BGDeX1qWclpOADC94FSiY1GPy
ZkS/0lx8PiXGtxlZVbaFmiOtlwFtpUjlkR/iWzFod1MH/fbrC7i2V4xna4CIL2mMKWWjYRrjt1a9
jZoY1cxjm6+8wi8OhYgCiANQK0K+/WcnqoLeTIxm4jw63eTyVhNry5BeMgDS+4LY16d18eZDWlyU
eCR8JRbhUE+jHKYp4CcETCFpvGsFxZWrnbJW+7rYnSieDcS47Ulvam7I4LaFeyTIHTA/bwZfdJD7
d/TIDNwajXpQyDXbymzWgH9rk2QWtOi1bOD4+XqfjK1Ri7d8OYHiBbxIgsL1ayft4pV7NlPGk3P4
phTOT8s59lStdBc/KsfWnF9FxFV6cy14uXjYzsZj3LrCiUmSpniWiDK0J19l+a75+wrsePn8GIKF
dPRKOMUDB8hzi7m0T8noXbfCy4+FswEYT1gooO+LgXv4L2rcCm9n3sOonEW4QBOzQ0Zgp0hm7QVO
w5vhx/XxVwzky3mehS1K2VQGmV924ugo9b0hU0tMH6iQrdjGylZ9ZQzOxiFqAYRTgX60JoSEUta0
hyyuIDdcr0kKrA3EuEYBEumUxDjWLX3p1F1HP/hhxUutDTH//GwuCdAWDRnn4nkP/wQwgBgkpsyv
ARLXhmH8Bm7xVp4MlIuGXHRIw3lTlB0m0q9F5mvjMD4CdflUkys43RZNTZxPnXpb3nAOtK+2wf3k
6JtffaWeWT3jKUokySGKDr+U7AV37swoLA0dEnSb7dZqYGvTY5wEJwQpR0s8PIwUjQSSG3KtSbkV
874cOv+YENtkyxlFqWgQE8Ax7p1m00E5tnSJJz9AsnaH8Mpar++uTOzrZXlmhlrCl2OkAxBTC6eC
u6vATlTfX/cOa0MwoVMFqfNAKFFCBheYqdPBSrPAT9V45SpeG2a+V85mkkAsthpLOCHO2CGtNTav
0Rox2uWU5AymMBBeyOgi/3kMMa8bLpHhyGeYVGZXn+1Gvp8vXgX9sM1mXBPlWLCIHwMyjkjNp9jg
M2T2Z7Xb7CRbAmi+Mzeyv82t+tN7+6iuvHJW5ziv89k6SkHDEzK3yWdZ4ZKh8oQUXl2M71F0PiKv
5qGx8VhXwVHpky2kaiyh0DdiZfxe6P4/34b/CT+L0+9xfPOf/8XffyvKsY7DqGX+9j835Wd+39af
n+3hvfzf+Y/++Y/+5+e/xZ/848v2e/v+0984eRu34y39rMe7z4Zm7deY+B3mf/L/94f/+Pz6ysNY
fv77n98Kmrfz18K4yP/5x4+23//9TzS9nB2N+ft//PD4TvDnNkUe/sOf/3L/f+/+8uc+35sWnxDk
f825UeDfNAMSKfNV33/+/hPpXzr6esWZW0ZB4RquPC/qNvr3P0XxX7NJypBu+J2iBUesKegfP0JS
SNWAAxbBsKMBAfTf+f+0Bz/25B85Jaciztvm3/+cze3Hi4sD/TCAvKALZI4wH0akj+qO99G5ZWUA
thh/r0nmx5eZyAUQJJJXYs/7QkLNSeXu1FR2xj7YnC30HxM5/8WZg/Tj+3Nz7Jk1d1o7amna8H74
TlWz+47iC32jj/WHcuBjEzwpoLjLNIt/XtNRn2+EC0ulMDeFzpeJSCPK+1U4OVWNjLrxXTbwZiS3
E7fnhNyMu8/rk1vYFYW5/3JJqMRgwlBceGybE+5f8/qHf47r/lw0thMf7QuTCJ523m9pY/dcbRrK
bdAJJkfWaMWYKsiPIZi4JJb0jusr/O7kadi3N5CXb6Dp+yxLZnrKNuWb2pp5YQnfr0+IKYH8GI5x
alwSByNfloKvUrJPkfrqYmMHWtmNknY3NB1MZRgsaQg3mPlr2OCJqpR7MWnu8hixrC5vk4bcJ1Fu
lpD0rMLqY+jLFROdI6RLBjPv7pmF4srXO63geX9Qkpcx4M0WhspJkymrpTeG+sowS8bCXF1C1glg
9MSCg3FQnp75fHt9aZe+y7iGMOfqJmvgGgJQEkbdb0PzdP3DS+vCeIZwKIYWwok8ZCIlN+ELS2qf
Cw50pwbvRckKrEpbMnXGP4RtIWpFNvG+In3q0gRhQahQtSDtSg86mjtNiMjuwDvpaLRHlA4NziLb
FbzihgJ9JCkAV6lhhTq6+UfejoQcAunNlualy2nTjVapJqh9HEo7j4ScE8v5IQl6W9fTEB3L9Wbg
DasTgXjg70D6DjuD2EuZ7GtdMaUus6P6aRifdS522qzfFelj07yVbWIrXXQc+fyGcuDKHHq7DTQb
6bdjP6QgLhYtCWXyIeg8IWwdwEu9oq2sMfB7ifMarCMVikMm+LJ2M4EOk6teC5E3hzr2kvgbSYjZ
6pqtacB3iR+T8ZxMEuhW69vrm/pzsPbnOWTxkXkPfkt9Sng/nR4Bt56CfR2v2AujKP7j24w7TJKu
JjTDQZrZY8kECsku+k1okCTRPmfG11mPa6hwtCmgqFDYoWLklrmCDgFoOaQAKJF3RRpRvwj3bVmZ
AFpv8lT0qZb4OpHuggHa8WjUGukaT9jCVSEzb6a8CSu8KWDhXVc6RrcjQPqoCQ8q5tAq6pdp0s1U
XoPnfi3xBT8jMx4XxxSKk1zL+5IePOPh6UZBY3LJWwDWwskAiXb2KSSaT6hyM9b9sSMEzHXKNlQ1
X4pbOwhDs2tDK6P8M1fkb5XxnYaPwBdbmqR6UwAYHR1fwRpmdfFkFaAhS5KdIVWmJr/KhWKpLd2m
MHAQUAHkE5p111uQJTLz+CFMZTsnhScOILxWdSsEL6DwBLZUO2nAoys0JmnX0kwL7ortMQhQA+8p
wZqLoHxTp8FsU++6aX8hBy8tMOvIhWwaCCfwPsBM1qhTS0JIY8jfueS1MOykLK2uv5eru3Y8hsmL
0Ox6Cqghh6wdHa06MiCB+21KI5u0Ccha+20S3yaktuZ8Ry6CDfj6r7m0AMw9oBaJVEGPZvQRNG9C
uT0k3LfrX15w2DJzExhxQoMyR5+XSnZ6QZ1cO6RybIKDTlLjlSrGkv9gLoWyD5PY6HHbtNxNHH+X
gxvVyFdWZilWlJm7IC1JlzYjbKN2820HIrbkRj5Jd4BFOECBejE0P9f0IhbWSmKixDIr86QUMFQK
lrkEnZeQsLRUPnKEZjKn/te8rcR4RDXLAXhvMEo7PMvcJ0fv4MuubzaD9v/T27JZdhCGqlMRjgg+
/R7F5skuwdeVHsANDtK43p2zFSD/8PWV5+mXFV04XRLjviqjAnC8GzAXEeAcmfPyACzWY2bX6pMA
yu06mECC+VYXL9LgdmGCjmjjEKRPcQp4RhxYMQepWBnKOV1lUdDGipXoZJ3iK2pgZbrmSEnqBrm4
KSbD7APNAinQLmxPOqE3Mnngk9xsyHvDV7ZO9urUmBKnOTHOL+/KULgDm7FzfWGZlqwfC8uGqqDa
JCN6FfxkHxwMN94l9xicyGaL8Jj7DV2H/Em+7/fqBt3Lmb5HU2hVbJoA8GUAYM30Y+X3mI3k0oIz
7kwtx6aOY4IFBzcfUJp36HTbpj7ZzJWHARoQodN4CVIRoGZ3RVfc9zeRBhZvM7/lN5m3BiteCNBY
oEYZBRmRBXXC07M1+z51u67zhfKDz1Tr+kwXPKLE+K2qnSZODFJcw5GnobIb3l//7tIZZ3wVEsgJ
zjnikRTS8RJnR8qLnEngqE/MCTTb1wdZ+uUZnyXLRavESTD5Wfita/x6IiursuQNWcximdTg2CGI
F0rUPNNjuIEcvT2z0LSO4X0pzQB/dH0SC15dZPxUP0RQJgzEyVeb0s1zzRZTzRflx+tflxfW6IsW
8+yFBVLrupFirFFpg8dfLa0ZvMqZ2lxd8oPdgOxx/K7dR6ie7Us3deIdseoNQOvo6dyJbueE2+xJ
/abtcvCEDI60q/YGwPPVg+q2VmatwRCXVoHxcGHKBwWfGhNeUimIq/EADJBY7IsVS1kwR7bhAcR7
oQwRV7x0jAx114eBPykxGO+ryRL77ytLfdlniPMOnK10PEqEagPGKLuXniNmqK4RRTCF+D/d4pe7
PP90kdV0pPADtY2a8ZYeKtw0kC6503HLrF3LS2kJkfEF0dSRVgdnGZxeZYrIthrHu/lCo2h+DV1u
vwZDWxyIcQ5li2ddZSgTLk/1NjtVO8MdNqEXw7Imp7lpH9cqGEvGzziIwajDoc4wI/VLD+DUqH8L
EPnnhnzVJM82hBPLEiqC+HAY3pB+FzaHktxdN6OlO/CrGn727YyOcd/1WB3VU63KK7zoJnNlx3CD
be0LXnLEY9vJDnj2uq2XutGh9391Z9iON0gHJVwym4B4q3r8ofEUv/Nle9ilDxw8QP44vF6f5ZIN
fCEjz2YZkskIW6j8+CIU/roHAxzlxDMs3m2PkY/Xkquv+fKFl+aXjz8bSTTUpq4qjDS4mtsfVCAI
Orfezy0KsVc66Vby0lN3Nz1Gu7V1XLC7r0mfDZlWiNPrBkMSkIhJb1X/eX3VFrwkWwNu0zIOVANe
ss92MkQz+PImC8cVH8kUQX4YNXP++aGv5KzAVTECID3ty/vmMTzINtkDG3CLpMCqIO6CN/7q2Dpb
niwE2W3WyZOPrFmAWs5d8GT41aMO/uPht/zIZSb5JhzqA1CNK+a2ZAOMI4hiiF9pLRauqDIrGhOH
nyaTNsSslcYaAujiNpM15NqKzS3sP0uVEbZRECcFhlP5m254SqO1e+zrOXYhMOWZaKHsmqqbmhLv
bLO1ifm9N6GKYBpmZX4IQA835ifyJohVBvw1N5/nBnh0poDdunVKE/+2Mi9CdbXZfM+s1JTM/heN
h5/3+mxPSRSn+I80+dL9mJnTFqKdjoGmvuZFfenuysdVUNDS2jKRAuVK0CTIGKjfDe54SO5rcHX7
6V7YqZv8Ub/LLPJ8/bR9XXyXFns+hmdzAvlvxUkpvGGFin5+kvY31U7bJK56Uu4arKi2M7zEAYXb
fXI7muUj3awMvPD8YLkI+xb671NlDP6TP1rIr1pPTwTb/Eac2EQB1CWW4cQWeqtMar8+oo5jZfgF
Vh3BfCouzVv6ed56BO78qsAST8Y7pyH1VUxQ0emtIYuBPnnhIHvMd3bcnq5Pd8Gr8YzfSYVaCCD7
g9Oi+GTcBsNJWBN8W/o0E2mQCkI8bQlPk4RILQSSI44+iKZWQnemxfRPj8lSf6YkMDI+ROwOWmfr
42PCoRsgHtWBRQZyq/b15bls8Chm/rwbCdreylzDbhShO6hAam1/7buMK2nRgJsHgz75UBExa24f
RyuEv0u/MOMKRklUBUSS+DCIgsg2aFfSLpc3UzOYk18DlpRoETYzj/wM3I1c7jTVsOLAlj4+//9n
Z71Gc5BkzP5LH1pTJCEyubdQcF65EL4Cw78eKVS3f/48uq76ENp5iAiCDjpXqhUZmcWRDW0hvpQK
jqE8GqFhKmD3kAUcZQ3iX8JdBnpGbpuFqTVBzIoKuzheYyS9fCP+hYw5pnHBSTV+IWqcaPFbQGa5
OnEzhsTs89wq+OdWWr0clgZjTnhXxDL66LPRV0wi7Lj4TWoNc9LfW3DKCiaxJk8lrxmigRHPs1zY
SR7Ytc2/B5L57ylF08vPaz90tRKVGaYak12QfYT0pea+Xz9DS1bDxBUtEDExnU2ylcDQ3RKXZHcx
J65YzcIFBFjEz795hgb+uqlFgF1rWEs3mFMXOcVYmi3E6CpBcRpEf/ycwOOfxZH6fN2bfBg6pRTb
Pbog21IDnzdw2kJ8LCBemyUoynHqVo4k+/oCLJx1nXEikyo0Kulx1iMeVaNkO4xroc7SkdEZNzJM
WpXxNT5dgCy8tYuj7NT3GphpUi8zvWjD7wXcwMQuD/GKP58dyYVDqjMORp6KoKHpPOJ4o44PCacg
YbJRoKF3fbG+ki6XBmCcTJXUY67OnrGHrcfyrQK48lBvoPtncXpgclHjGVL6AZ1IcMJMDlF+y7UH
oXcFFOljYtht/6538jYNj3F6gCCMI7atncqRV6lgruK1Q9R91GvAr6XVYFxWzSeN0fRk9EeonxTT
Q06+E7T7ycIaFn/JdpgwAzVLCqEefvQFHrqy7TvXr/RILOTnNZ3xN2hSLKOYz0efWjPDxbCfFVEj
e9bq7e3aed5LVg2y2+u7uuADWJqhSSjSEFqgCMm7zuq671H7FNA1Dq1FF8B4mDgrBzCeYBcqhzry
rtzW28DTd+Up3cSObld79UV/MXZ0O6GN9T221xJyC5ujMa5HEpSprqkw+QB3W4muWLq42gU8O94L
x0BjnEaVQSJahkQIkLKBB5pkS3MULzCPpbfWQ78QmaHt/GfPaXQy16iZMi/bYPOP4iPK3Q5ot++F
R8O+vu+LYzDuggMcAjIQ8jwGFK6em1s4XmdypsdpfYzLLwFNYzyGkaRtB+mMwf+iX/dEsLTwKAUQ
zqRBaondrQzpm9EmLvXVpHZysXDF9vT3eGn+vDk1xgWUShm2dQvEQgcnxb12eeuA7n6zsn5LJsac
f3T5xkrUD3Aw3uAONugb7AC71Dm799SmJl3xugt5DTAQ/GwL3Yg3QJFjnNkb3HCQnEA85eUmol7k
r1eHufxq0jQ2zAjaECYxT8fK7coinmZBYtPKV416wdGwzWs9z8VlLcPe8ug0KOJbpb4HXfNyfTcW
IBKogv+8SrUq/XHgg6awKv2Vq9J9HN4KfWOGTXhbVMCYgqenPuKGMqmROJH+2YNDLOEHJ9B504hz
dJ0D4/OQZJ1V5YdYfCjRrm08ahl4QISHMQHwAfATjY/9IRnAhBaaRIcWVzDdhPFW1TdU3GXRuGlC
7sDVgTtqGmABkRXICHim3djJFtc8zs21gdZaDX9b8yuTZzqN/jR0dT5+Z9F/q2ik1rt+NpHRq93W
5qE+MKsmorJoV3a61U3Jmjku17o6vtpfLvhAlXFQmhHH1RjyqCXKZKdq92EUWpFC3Yx+K4LKBQgZ
UKe3cLXAv3DYZgDt+QyjgW+DvEIuQ0djAjoTxpWWDqaV/cfSMR4qjXs+h3AVEj/m3PLaWJI/gVAV
EDIoqiFc8CFaw21vr1vp4kYxHkkzhjQMFIxWOJUzot0bj+5Z25J/Ddz9fm4C6zfRofq4PtzCiVMZ
D8WRRBiz2SxyyOCpI+ZWoPidrsGSli53FloskQmcxBJmU9u9AzI7uzpALWsrn4hHDhyouDQvtCSH
uNlBv4s+EdEXK853NrNL5sc4K1Uuc1Wsp8EXgOuEjLWJ4pjV1w+Z8JsSGGuedz4+l0ZhghcjayW8
WpBRnvdqlvQwQKGWbhrQfbWm5FVbYPW8xC+ttWT/woaxAORqZjmEONzkC9NJA1CBryTL6Lq1+SyE
xCzoOAWwiagQP/fV28Ee9sgGfpQ33eYbtem2OY33wyG31mr/0sKJZYHIQVYCX9rS0dcSUG4Ve1Xe
SaSxg/FBVx+nQnYNUttiTc3EaK2xVQ+VnlqVom7jKDILBXUNSHWTKPWrUYDRjm4L1h3VILcicOCk
/hZlGXTaP4dho+RHTXSEoIQ0hwqWb97Sm8mWk2rlHQttkMuGoDDeRwbDpS5KyK6QRoXaNQTulNSO
S/Q5Zm9JIFhN9Z2KoSeOmaWNGUi5ajMCS2Fg7EdQVY602BYjkNjSRyrG26hPbams3aJAcCe8N/Ux
TKk1tI7IT9CJV5w2AcWnuqVcaPd54kU1JMjx5ap7qPiTkWaOUt3zKties+9SF5t1z98No+AKYXkb
CqWZZoLLE82MgPVXOdWtArAR9J3Fx9VJSmuQ58sQOnntY18MqRPrTlJ/T6HoDbFxlKxvyuCZy04d
Vhf6H2ZhJKbaqqaevwrcAGX7fZ7voL5nimim6rq9EgOE2d5lWWlSSKKBgscqKt2SQoAlssdJOWkF
ciR6eEw65HmJYebRTTDqFgGRV8orR6o/xeERNmkKU+o0TQtJoC20f60siy2itxs9Ua1B5ZwpFK2y
SmytQPZYeOoi/STKopUJ2q+9gxTmIpgiVYirORWgN/tOO8TtSyOveKuF/JHCeH0A8itlJPBWHSTf
U4HHs7x3SXko+sAa6wi9nmTX67+YL2JpLAMpLdCEMQ5+nr+S5KCQ0dT61+s3ypIHYWJRXYjLCaSO
ox/EgxkWvK0XD2NdWeoqI/LSCIxnb2jHp3S+U5rppqne1HTbx+/ZWlLgC81wwaWzBKxi3nJoM4IL
VFCAQje2hbqgWaHilLghGCQVcFT1dmjxqEbEdm71qDDlqzH20oXJQqiFLM6ktMTo0T7aNngRz88G
zuJQDzGc0q9sxXsdbclCTWR+CnMrpr00a5mJD3tJpCAXQ54PfgZs+6Ff3cWbyArNb5olbluzm0cM
LPhdW3ULW9xAYG7FeS7c1H8BSpfovMzrEBwvAKwPBrHVCgvPE+hG3SUjWeMqWHLRLES65mgnI7kE
oFD70oevfHUKet5EoQfhgWLWAlqFsqeY/nb9HCxc1CwUuVBTiiwXMjQQstco+Lpl9NuNwVqYuLRo
jMOgY1XkctSMvrERPcGVrQzsvcox35SbcC+BjjNxgmP6LD1cn81CnPMXefc0k8ZortfxcXkUZHnT
xnguALMXpM0mkiB+w6+RLX/R2V04gCzSWC3itstEuFlNAps6tThoQ078Ka84Cyp0bml89P1ej0Hy
nN/wuK1w1wGaDGpQoJHBMamMbipARrIvXb43HKUjuIW+a11w4NAOkMutN8u2NFS1CRTVs3Tf5417
fZUWmhQ0Vrh9UIcc0sA4vZr6TRkasxlCqyGiRSfdyqMPneLG7zUzKSOrG+9FcqOW3zk9BMPYaCUE
vSlTCnRc5SMtaTbNYJfUITQ2ee5+yI4qvwnQUnL9V12IvVg09DBwem20KOzJqR1yprSKHJ5fDhd2
j8U+TzJ0QRCjze8XcRfs4EKc2odmmi3NHc7WGpnKwoXJgp8BitQzrUf2riwfCn0/8I4eW/HkDsKm
SLdBsf2lZWJx0LESRtGgwBanYFvVArrCh5UNWIp+WchzWNQxCDAxA417U+t3LTcN9OLVxltWbLXi
VmzdJkArpvZND55GERqzYewVSbfL0XIxxOSYd80xElAG0UAGgVaLKKAvMvcOYRhryhonCQJIxWc3
BWg1ggqdQ4Yli7soeUqU0aSIrX5tgZiYqJW1IRg5fvINkBvQwEUd5vqHFxoutK91O8tYBNl/16e0
eQ/5Cjwf013rC8fhriTmdOx2iIXtCNdw7slHDvBP6aZ2dcdY2foFB85Ck/VISDg6R3s0+y1oepAr
b0N6uj65hdPHgpKDFr2+UTW7OP1bXpy4teAL1EULx48JjqaWj+hk4EFfC6Ip1qAzqO/S/o0IN1Fm
SWk4o5M/8tql4UYITln5dquYAb+T9Mcx39H4mJVPQvgmVSMaqBIrMcwO/6NNvCeijUwHo//4WwY2
8py8Z31lockJYNPXAYLR0HlUUq+pvAQEYJJRmK1RWLFObUG1KCTmfys6P64f1BBPtaBzuNLUm+ww
jJ8Bt9eNXVTfChBuVmyhRDzql/mBnw6Z4rfjZ1tvStkVuFc1vY+nE9c0sVv3L5UOEv60eDKE6sSB
h7+XI0chqaWqhiu0e9JtNC29VRC6NMlurFzxoVZfx/4mSZ5H6qAZy0juFf2trfe1aofgmnuAQ8FL
p7Z0XXX1EXlao0QzwVaPgE3EAW3v4rDAL39UhsOU+DJg34Mb0RsVHFvqIRlUq5V0SDEYEA5CJ1Vg
NUjIhx+lkpsR+krj9qFvfRmaiJUTlycs4ljuq/5uonhchyc+v5/yfRVsee6Y5mCq3ZfVzVjdx9U2
y/ZqxEFmKTEH3R3A74nUa+IkgHwa/U0qQi+jfkxlv5S+53gZZ8l+yu/7rrKr0pbnjsTme6Q76WSB
nt9SBu0IufeXUcjfIvU5wrOv4W4xf5l+v27cC9hyKEPBNs9ObiJmvFSVPQL0XePg8vPILrsZnlNL
ghYjrgFP3iir8igLFwGLRGvGIZniaS7zWygfYbDsXvugn9OzahuH9DR4uh/tkjfpNVolXl+IvViI
WtRJidAKEkK7FD0aFbK+I97CWhij4gm6pjZaWcgFD8QizsJeGqneRijrG71Nx9yS449cf/q1XeLn
59XZLhXNpPClhl2C8u12PBY7shsQPRoehKp9fTNu4pvIuz7WF9T/QlDAEmlxRRBOhY6xZuUasuGe
ew8oLzBZRuB1mUzw8pu5KViPBCIHYEW0Y5fYuYP/4sHB2dd/iaXVnH3x2XwHSaLhpHXInEHiUAat
9SCZ4er7acnvMjbfhVJfFTxu82g/zGw1qMEEACUa1mftG3cIQ8HgJVmgHIKsgu7Ez3SNTGT+9S8s
LdvIIRMkvIoBA/fiLjUO05oE31Ipn23bqNBIGoXRAPtAi6KBMDlOzFye7Aq5VAlBaT8+9NMmqe6F
yTxI057TXjnlmzABjclvo+IpRJaV5+tjlKPRTnvLhOZp4sDxXOtmVXiytEbit7QA8yk929eAb3vw
UQJcR4bOVEBsHL5eN5ilDzMHpJpiKUnQVuuPnGGWYH8JxjUA4gJjAbgAf/6l40pKad20k89tFFNB
L0JjfsyYR8BY/Ri41hp5/vQru/B9LXO8VMdg2zd0Nc9lrUSKEi3ftvEidObv4blsU7faazvdbW7y
3VqO6f9x9l07juNct08kQKIib6nkbFewK9wI1RVERSpSlJ7+X+6DA8z46+oC5mKmMTVdtgK5ucMK
vzsHf1qY1wLhH++lKJ36/2EsUyCRsZJCMb12dpxRvP8KmvL1r8Y6ZbAD6Iojngdaf20gkpNAz9Rp
Mlbxr0Tfz3Cv1JHuDTCq5vN7Mx9UjtHRxFyHs6Z/aJq91h+gCOjPC3w8wLaXZRHM5bJbumqtEx64
3qFQEN/WIYpt/Rr1X7w/LVYEqqGbHm1oLmdIM36S1vhuydw0v6ijzUaVXPG07b3Ft2gYsr+vxW84
E+AY//tp5lIZhZVilV+Xy5W8UgcFnI4FOjTwev6NlIWuRCzjxuebxDcxXP6pP/PdTd2ENhismFp1
regW/V3wE2TafiiBvmkq3HJMZq9stFFL5q35PttPo/Btb4rTR6O1I/dH0P83Yf+WbFKPKtWnfkYy
4iEnhVHmUj9JRIq/v5fvxnW/ATr/WOW85qbObUuB6tuyjrtba3Iz3214ABt71nqf6EbHmhhQc3WN
b3cmq4oycHNo03SaOA0NYXOqvY69je0I/YG/X9Z3T/YmdC0gmlVgPc5bz8391gXP+clYUL4gacyb
dfHw92/5hrXl3hJP0ikpLNvAsd6BbmJGw7E7ZvHA2rUTjcfqBybSd+iGW65J6pEMauX4lnoHDNjm
OltDmo3ZGhqRkbb+MUm5ruc/BKzf3/+PV5lp2jLnBTJJ87k/uFtjZeKf9K48Vp/5oToh0V+pvb5q
9u6aBtrjD8/wu/V5EzKEWTmtJnB3bTjs3OjKfJOrAkQhCwkRWZWbqv7RqfN3H+pPt3gTRaSejw0f
cYtO95HIxqfO2VMWVJJ2hSuZQ1+oWNMcrW702ix+53EncGDbpu5tDHkWiDEmuh7ZXb1L1ZnAnCoF
3UTtBRl8eNDGpfdsDTKENoqmtegqZeFUQwD2aSGHRZy4G1pQTzHiGRzsvnjMp7dZ/AS1+SZG6TeH
jSlI4+jpiPnJUO25SUPP/YmD+80LugXv2xguUpsgb3TMl3oBCwLEHe+nAfJ3cf3W4tu0a8vrr59+
jesqWiIYrzCDFeHVDQP4GoCFpgDIW+QD3e9ZQ/njKPm7Z3YT10ljpUObXRO8tsDYLvM7l4c/rOo/
ByAwtv59XGWJsNVEfkeGNuxDHZK2auUFHiYJfeCxg43EvvN/UuX6c0Hm0OtV/GPnujoSNVcANzRE
ErPEmoHHX/jGT8j5Pz8o59Y5RNG51J0RN1ONv6R3mNOfkCXfXfdtmNa6jrZkRNGwvlqE0BDI17jc
Sh/dPPaFses+Cb0faRbfnFVQIP/3Y/IWhe63Xly/rtnZz2BGQ/I+j0C0DUnUryG1GuoRmtCYZ/2w
DK5x5X/jDZw7/v2NswuZAdPNr4ixnj2mDMgcvPbz9DP07c9B27n11MpGu9MXB99wedXYUbFdw3L2
9ffL/3NrAdLo/776CQp+S2nhs3XMAFP2+XI4/4SO+o3x/tOTuYnESV9rXgNli+1kw7Qtn3vmGPkb
9SBkVKZPtrXvszvUX6EnJr8gGpthmUuchHneqYGMIOsdEdfWiZAHzYN2VbWvptdlfpNpUEHl0/Bq
aJ5VoU3lq1UlkYchyCCQciSjbw9gAnZ82BMsguxcW5ED8Fu3tuXBJDu9OgoCQasF6vR6tcmWeq1y
IAGugqjtRfXKDQtuQxt6riFXudipv4DPvtQD09JmncD0K+PjapYJ2B1mtUsEsJyk3jT6mtCtUmjA
bTk86koSkx5QOUORluEKffi/hk2SnZZJbDMtFIm7MnNLwgkWusbOuBYUVwjf88U0mJUasQdpjnqi
jzRz4O7BU2clzJ9ezu/M4k8v5yYyGmMPo8cJL/759ddjGn4+7TacPaSAbP59YX2T0ji3tAehU93k
NMOqfX7N2H0cx7vz18ffP/yb0HtLWLD6hraj5EDVLDSY6dEtn9uJh7z8ZdUfy/JDS+eb0HXLXbCH
xGynFoSXuunjZqkjoQGzkmMg6NyX8/Pfb+Xb53QTIDNgWi2V40Vs0a5lPVvwrBZEx03t//C0vkHS
Qz7+35u8MBLHKq6YU2HrfppUkZOtJeQBygBuVPnKdmB+1kExDum9wjF8DY7/rbCC5Oy/v1rrddux
dA0zXHMIUwrTbeeHBfbnnAUIu39/cjtOnYIJzrwtkgdPecyye1ZCzOuH13INgH/YH7fsA2AGiTJG
XLhjxGkE1IorjvwheyTLwZmjr4rG/61p9z8Ox8RdZp6qFPRG91XVaDfZyB9V8lPz7MY24/9jOx3v
ZqdXSdtPdYYF1kCQnsR8jX9fm5LMAvLyaqIFnT6U11YwbDoQ6aHMF6E9yt4KmPH+7Ab/zUFzS0XQ
ZqEKLcEwP/ESTFj0IINBkgJRDqC1CYvPcfKon38EQnyzOm7ZCekoFkf2gCYQc0OmmZUmZ6521jTX
X8COqyqY+5R1bDddkGcqbAY90BPp1/mlSIIfltB1Jf5hCd3SF0xHTFOfIQIOwfOv4+P96cVj54cf
NrX53R3exI0uV6qiDWJgUyexnaIXYly4mR/M+lmnn0rMfjH0IPpwv7bssMFBVC4JU+VRswnzrM3C
p4AOkKoFcdQ0LpanQOtba9N7nd8XSr5QnrCCOtvEkL8m+Vb0D4BB6OCEZ1M4LJLl40/GZL/Hwf/7
oOzbFIqDQ5AkDZ22uXkxNQgUAuqQeGlYeR/S1SBPteqgN2koA57XGWZamELNCrQpjK7opikcNlZv
ObEAgsj7yIWUx9Xq10ryVQ7n3RHDLMyr2nrxZ2QFQ6NiB5qEjdkwmjzQGQ1VLS4nLXAGKEEjCfiP
b/8m6Obw06hNu0OpbZxs8pC3LyTpg2500FXO9x3/1GA/0xt+J+PRXGfk/u/f+82hdcv2yLkNaYEc
FU/F9yPGNTZ2dfNQ0u3k/dej/VZEfLY9Z8Dqhloau3o4L+zz8x1J6fnh7u/3cD0c/nc9OLdcj67L
+7I0PbXNKVz90vtB+2Hg/g0d0bmldwjYWLjJ9PvKr+l6HkAfBycuCgQ0Gh1WhyU7oGYL5+1/U4Zy
3Jvo20IKOwf0BQMuOOHo9ZtSZ/HflEQw9P33EUjTMWtq81rs2Pe5ec7V2Wl/yH2+iS63XIq+KfR8
KBdo4xhHsoyB5953dfpTZPxmkd7yJvqqm2ab4MhD5xtd3jxaVt4VLh+/v5x5qK3To3ZKwr8vpu/u
5DZOVnPXSDhlbwe5MfPHoVy35Pz3j/5mCuzcGkJ2WdkN0F/GiAP5vD6ZjNctM/VLB62QpZZ+Nypm
ZpDryqzIMz5oa8HMRGyIHPfCWH5IVb7ZLc715//oDOReagy5gwpb9541can6h7/f3Xefez3W/vG5
mZ4ZNDVwc6S51OaaV6u/fy7xvkFiOreUCWuy6qoUNRA12H9dMFYxFAjHItR2BhRuC6Ze0vt2iFr7
YCV+LVlTMA31oGLAjDkyFH2UeiczDwjgZ3ylcX/JQmsMSvNNtHG5y1Zi2rfFxvECFxQFGo+en+T+
kMZFFtGMSQs/RMnFAOMw3lHfJWKV5+HIfdfxNf7RGdsh+eCSab+8fNvnwQifrHNOGCcRnXcVfcyh
ifLV2oHtQowiBPYIbi7kLv/orLMIuylUx8l4btAUQsEwxM5XC2gbYHsQarTXZn7Ms8iC+GDlsV7L
2NB3/niYhl3p+RJ1YQ/fQeDnGAG2/JTbgOIC2mCs05MaT3XCmvGAxl/XbEonHM0uXsQYa0vU5mTV
PppdQO9SU19ZCipjhtjJy/zlmjJyv4AMJM8DnSLtHaPNZt6Vzr2T1tgOyMd8e5nXRvfuUslMsWsg
qyZ27pdswzaPy3yTn6YU8D2/94Jl7d5D8KdtT7bzruPXKhJ2kNeFBOxjm7ISCnvavVebcW2/NSdy
N8Z5G2JDdI+5WCHjQzHr1T78lxadNTjo+1cT5nqoRnAgtyHBJzsPY//hQdY8CfB7OeAwwMwyIEaq
e1zYdMDgBBYjQ+nLR4iPKhAIoD7cA+m9rtKQwPu1hPDv5zTRgLrPCtuyILsUrbLFjo2votmkAM9B
Ni6yPwwBiQif/OojfWcVvnuXu369ojujZbQOJ8hDkv3i+qm8m9rXYoJUxW7md7KPu2GldZDaZLCZ
aGGqCD9fbTXd9TOr7tNIDs9LGpY8hiADf0mB4e/YwoNFBNN9vaVPrXfMDf96BW1cV6H1rF4l9zst
nE72cPAgZQxKAroGjlyVE6z01gYNXOsIkKhph60V2E8Jh1J3e7DmcKkilzLxKwMZfQlnFHjFarqn
nBED0l/zyIhceyoaEh8inBO8Jg8lEM7Un0p/EGtHrRRdpf2lxgoqNj1u+h6w0b57T6pgLBgELuhu
SJgQH4XYzPB032QApQdzfSkwdhmQPF2SZK9UIOq9Zx2bdr0kKWvzux4zPC/IIT5fsbyIa7HjRSAN
Jr0Lej72E7rt/NmBKF0bz1WQv/dY/KkPZ5J+CTHrnAR+EZuHGckxvetGn/dB0+7nFtiTQGHl2PfU
ZXSIgQHCf2rpvR0BPMQr38hj+EilaQSZa+etfC6gTeuuJxfbb0W+BFQ7ThXs4rwCT4OlT/QXxt5p
57s2LE5ZQh+cJVQS2wkvYWf3j30ZYrkSCDN9iGmd4F2XjD4v5rptmT7uu+sF+/gC/iyNj6ZfLSpO
Ll0WaTMef29sqs9y7Wax7vqY7BQfVybmfIdX0Saf2C32EA+W35rQhXnQCHNG2Nics3nTFzHiU7Ly
+KcDQWnBPxSkUXuIRNgswwQ4i4gYWYO9lvlwMYEQuKYfrP61BmYf1kX2PiUxBAig++P1cVv5LVgt
FMPHQyvhds2whqbx2PS+Bh4N/o7BoEmSRP14xeAL9MEYySxE4vWyrHvJXBl4RuH3+U6RO0gu2tpa
VHemBwmzYz9tRR7KfF3cpe+553vjvjeZZSIKxPbOlREuoxk3eRqYaG8h2JdriQ7p1jN9D4Px1icm
UM7g4zB7Xs35wSri3PlImhml4VYC7AnaDRrE7VMH8UsEgv65NIPxrCpEIB82OeMMocaV6UKxO9Ih
5OQx5w3y8wg0+qcz+8Y279j1957kx3ipgNVdoFwf4rroUd/Tct8a4TL49XxxzRVoSvkvd5vG6BzL
aDCBH2QIelp91qG0+WW5QXccgVHqWLWyNCbfJzfkk9+BpiA2xRs/CqzsYkUxyFf+NIR1sbHcuMrj
uTsuuS+d1zJhQ80WEiyrhPjzuQUHfIKt6H2lNpkGtfRPp0BFMpTMm08tPUuA+M1tca/t4B3wCL0X
H3+xcHz3ekoihZ2fKxQ3pHlbyl1jAxmw67rQvvfu5BP/mMm2VavuYxl97HMopwVT4QRoYqLVavv1
0DC7wRo3O2bxAswpKDh2YwA7Y3+ykcBg7w8Uo06K8KLbYXY9GvqOGSZ0itM66ku8TFxoOSIKOvD7
BvpuzBAviGKEbLuuYLL4dNvsAP8uliGVt527Bar2lkx8p3RwBr+VKraGDCZl9grT/2M1B70etBgS
hLn10DqHIXuHjbnMd3b6kKQP6bDLkrukikfwotwknMeDEOemOBAvrsqtWjZCPuK4D5c2knrQ0dAf
7YPU9tU8+mmKa0WI6OnOWmDyRQ9tCQEWnImgRCsAMFT95ZGXxfhFkhfPi2XyMicvxvhV4v+5RqyP
IsyE3MzlqUjCyt1x990CGaHZCAJgc/qBnITrY5Dg2oiHpI+GVXoUIP+qDOpu2FamfkhQyJYwcTS8
MyYVcOFqVwUOYDf57AEIUdC/HYGr9B6XZF+QZs9naMAVQFsV9XoZ73XTwpVO8aJETKGvKOMSshh1
PDSlL6xpbVk4R37NAh4AtI2WsXnosDHqGpWO+jVp/RptrXDAc8aBr/Ubo9VXuhpiaF+s+xpwJ1r5
k2fHSu/8uXTW3fiZ4N5BbmVudixNujXkNDAXIhKla/jjiLhr2bC1cFinP5pJwQbNZInm7Gh2sq2j
q59KA/EGh4CreVBCqXyeWfvG046811beAJrA/Jigf1fmOIOGnY11MJUwwFLrTjN8nuNG0Hqvmo9O
FUgDyhijHd9bvMCG8P28QEgNJ26aWEGKxLu2wSnTJmYAINqVdWSMRzkB1oSKH7SbVVO8l4blW7mz
aTv0v1qPTR1eVVL5wnzNNEB6S8HcUbKKjMxLcczarW92uwL3TKs3q/6qxRTIkcSuhxWzmNs6+91c
cksS9hLpKBITZ3w0+2xFx1c+HGm9zTE2sOAxlauHNPfe2qoBY9FgbpMHpZeHpPOiprgURATZeKdb
7VPmyreZulg+2l41KQH+1YMMLeIbDoCkG1e5XvpZaryQ2sQAOr2kpstKhdsf9yYogjzV4gbzEM6x
2QqWpkVUoHUNREu3QPkNdz62td8qvhH4RTJ0vtXy2OmSUEufRNXuZB4WxWHpH03tteZ3U4HNCyJl
V1WYt+DcNDat3h17ulbEO7ZJHUK7Bu/x0mABl92Z8CeOe5bT2endeE4gcJL2ge08c2xSwuuQgs7r
SI0lZhMstQEQdRFzfHhi4UDVY92Ml/5ANNDSrj8wzu7vlomxKjzPb0CaTCkaUKk4Z+Zr3UGnH9oj
OpSFtC/o6DDR3hna0VWvY/Mx2Bs+rMaqWw/DXZO+N7DkSfIH4aaRY6yX7lUzPpXrbvk1AMp94+CT
ZB3NycXlW8PddzkG1uZFI5M/mxOzug+abLzlnqBiRWfF0naNuynlnQbCQlP4oreYnktWztP7Agx0
MkFxXQH56cAiESLoxcZsXub8ZBEUEqCiJ9WvcUSMaC2mqS+1HEh+kcZJDopN2hRkUKMrU7VuTGSG
HKGL7l07D6ocwnRzf5ayZCZiXiI/yvTQgYAKUpCUaJN5+x6YXV1AQdLAIA0jdXFtLedJ7ffFwyCs
sAUYrLymgHgDs8p2w3hR+X0FZfJyZwzAfm+5grMtkhZ4ESJ+JUDRa5cGE2fjDe4wVbqrl8vinCx1
LrQXARay9ktkcGvZlt2TY7y0DgZY5r4zjKhrXyaovDmQu5rbJEwgwk4+9Y6zcbQ+YYK5qni6bvHU
yKCxyUaejmzZybVtN7ylUgtEZ7G+hOSXTlcenorNKzxQd63b064Clmhp67Bd2iP10LlDFx0mIHw9
mEUs7DWtjtQcmY4lmGYKewbHMu1jbbJ94k5RhjBZIHRMyJEXF8aB903lYoO8Cg6AyByOhoyukX0u
sYOn7iAgaA3HlZUAjCTjX0Wy5SNo2a+z/pxnW3u+lCauDWltn+Zx2nxW+d2k9go1St77gzLhzrRr
c8TzCc8jh4vXvJmQ+5ChYCJtAheRa04+cgtVo22wxvrVFOjgQdtaiM0AVw1qgQE97UnypKxjBpUN
sc4nEIKqozUabAYXwiiOJayFnHljaOIwm+O+0tRKoLFKJh7MIDK7OQ8MsYDSOWMkPrRsaUikRH/f
IJka+wHdUzRjluLXoNqVGkPXGJESw8IjaXfVNDFivVMAWuCGGPa2Yp37woFuzLIs8AY4hJhaSJK3
WX3pNQBg5J0Ya2ogvbT2EOE8mKhZLIgqYSq8GXpAPxvld43wPSueaB5Nw+AbhvLzcgupLNCcZxwl
YLw4T63JI9nC8D35cNAEKJGmCgs7qrk47aYWl9HlqwW1iI7+SteL43Tleg8KlkGHJuGxRAkhBy1s
CPWzBiaizvDguRzuOhY2IvFbVLPLMK1I2UZOOYQ6ssZ9P4AvaRqhh35DPmAsh1xh4TE6uZTjbJ+z
M5cQDKKbYtzbMzbNpJAv7wd1ptOBVquhh+5ynp7KPsVdXaB5COMG1Pk5DMa5X5hyly0J6PkAf/fa
DmV0ii68u9ZU7aetFypMsgAuRcFpRoU2B61lPY84Ryu0OTTLQco51zB/u3LNg750T9oMF+w8SvqT
1RZrxx2erUkEsEpBA68AIa/36bgzrwP26n1uYiRHzTxAisz1+XRUEnryOA5H1Mhu3aLOkqdeVFsX
z4BQM9RyUGUc5esgFS7qXlU8LrsUX29spOWurHbZLMhwhX3inXGy7DrWAHbVh3FT1BbKHdS53VYi
CwGTCgjj1l+4CtrKWysHysQVkiPME6wOZQ7JA0tuNETb/AplNHU0EfTATFZlZviD1p9GD5lP6+wz
twYxnq/oguc0Gr4nPb9Hty2tPVSbgBYhGckNAEjbEjKT9cYy6lAN2mbKkoua+LM7TUEvS98qRlj/
lMzGiW4Il42CrFNwBawZ0QiAXUgplGnp9xB1Kxp5FGYDBO6Aq2v8ZUT8mBJmmgpCc/qFau3zhOQA
XmjoxyxsqBCMnnsTaWpWMcOYQoiPrNwrq3+8cNFhvLFtCo3xFjIU2lOJn5hywMJ9IYhQbRknw2UQ
2aYs5YtJN2pel8aTppmhrW2oCltSBrNjIrKc+6TY0NH1J/6eo50xVB4cu2hQlXQloBjhHl0TZeEC
zVvLC0lhovysfVpAKSLVVxL1dJUCfEWdSGWQDJ/aw4xQY079arRlwAm0qWyyWsyapRyqQnOUwBqo
xVqxq08vRVK8uPE1DNg6umCiwIQ3KdTTODpPaQ9hdShcJw92a/huOewri59gxBh4znPdxl5zDYXt
Cop68dijY9TP7mMFrUPw6/dmesTbYumCAIKn0Xeo4800SlA/Gc2hA3VU118F5FS0XAkUxdcB14eb
YYauoCkIfpMgWSTRhdX0EsICE263A6ddTruOIK8j3komiBlzEdZ4a81yrgVys36BRfdD6ZEwFe9D
vTwgF3vQIe7ZK+orQFodDY8xgpseQN2uznRpRLVaJ3SEDIby7WlducB8uDuZSIRA6hPy0tIiHKn0
qTv5NXi7PFHMU18uBxIS3StNpu89MXcSvTQOz0UKJ62BaJsWRJuluzq6ZVGv8dCpnccc2UGm02My
Lb5B93m1MxJ7qwtUz8Nni+or0YZAOqW/DCholIUjPwsM1wQD88WCBFit+0Mhd81VEQONRprcdeip
FoNYlWYZJIUZiBbevQrUmIGw0baPLr9wOjPb0Pb9YvlNc2iB6TUjtz6kkGtG45YiF80utnW3lC+Y
dk7zvWgcxu2S7PKmCHLD3kyT9TBL85Cg6C1EeYKCNzhcAyuu2f1ivHZJ8Tv5H4p0bxZk7TjyGe6s
MJbC3FKbUqawIo0GeVpzanMKMFAGzO81aGDLjk0ES9vItuWdBN4a34x2KahrFfJbN9kLjgouD41h
3hE4Vesw9bZbfWPBooMJlOS6VkcKLDprJx0vdBocEmpm3eIGxoRCv4A6hXIQ+6ej3Yldj66si/7M
ctTzeS1R75hUAw6v9fXBvivRSqAlsse6b+CEJ3Y6SdB7MTae2R50y4EM86IhS3IPHR7RlH5SlF1G
UfgjDpWG36UeRFyXtUKHxETmxuty3yfoKaIPoRUbFyNOvR6hJIKiIcGkoX6dmnONk2CeUScQOyzE
rxxOlFOz1Y1diXi4lFe7ThToQL25W4V5owUEZMXvG/5kQmklHzxfh0cX4NSsct9McRgkOrPOW290
oYcsUCuRsdgLgLPQmtF2vVqLXgtGz1w7Y81AaWVu/6VQeSExBY4XCksTXEkXEY/NroSwQaO9EALs
5dW2r5C+3RwwlfQNNEThvRQj/vlmBY6flkWL9Uk58T1tV5agSAEs3hDwbZvFpxbkY6CaM9oi1gV6
1HdWkiEGo2KV7wUEb0fQKdW450kTpw7qZyT0o1FEGCT6JCu/FBpdlnvJKhzc/b3RDP5kDQ/ol5fd
sXXQuU8/PRfdZx3yDzXZZHa94vKTGOjA8Cp0yy9tiXMKGktTrU3RbrjuriBnc3Tc3Tghp4H9Kjb9
lSbq4Sir10Nd+SOqFTKB0Tst+0WFNX2tDXQrdPSzGwciTegnZul5hDmnXb82OV85YODIPAHLdA7s
6UkgzFGVPWnVc5I3iLon6VmrKs8xasiQh310UJWRiMPyWXNCgm6rVuwLpGskf+qNrQ38iP1q63uS
ocjGIqOtCHPuMKuXh2X5ypLG7y0aJPDyUY0VGAjRIo8kmnuUpzt9wkFcT4jeGkiTsNy0mk1toCkl
p7BFmMuqcs2RoJV0YVWPBoSDOZ5UQWWYSF9s/Am1uFbfVWC+CulFZf80LrCJVK/VAIXb5NhkUDKo
j7AaDkT2QD2g7YDQ0NHdbId850kd7Bck9DoMLHS5HqwCsAXU3Cjn6VD40sCaSSCVaOn6uoCJZW59
JEuyol7sDR2a2rhCFyBThd4nzZHYZbC8RGOgHdA8sLe9k2xaPm8GtCszj0SDVW7zFtMfUHmrwo4a
NaJDjqXM+1AI5WuusbLh9mei8lMgrFtexyb4TCqA97AKV6qyVqNztvsq6JY0GDQEgmYI1GQd9Baz
E+tNWxB0tDHIRBkjFY56/TpMmnYTMLw1+m692TJukjPpywcnfffQfJU0iwQgF9qVPgSElpfWgV0j
4fO+Ovd16J9zfq1fypfazMJaQEfCthnH9wy9e19VeaD309oepk3Re/sKqb4OcTD0ErYt1PyKekIJ
le8bHXCfRMUDdfcl5C6IttZGbyMSM2gxCwNUJnAVdGxRv0oiMFNAK7xK5X6pIdyQ8ngYhhd9Vmhc
F2eu09CkKDKsxgntoXsdXBOH89gEBjoWVa4uteQo8q61oCuzVWUtKC0hEFURMO50GBERuK7lj3JJ
d30j03iqXoGrjCfSR7MNa8ciTLWCM0PjUYlarDHAh3Y2YgbptiGbXGwpjq7BuKvlTtQvUr1Y/dvU
QTwjfTYWaAGi7eKAUpVUJNJo/ZIbeCwGs9G5RXsjd+qQJyGg9TUGesVB2YbfeG+N/pJhgNtZZVAM
JSh9LXqo79q8zjB0IHh73rRN1IYCtmWtepKhZLF8VzafYzmFApsLUoCjdU+LrUS3bwFP+bGwLhI9
cYM+W5LCcBbyBrx+E6nyPcdAT5Kv5hIzK10ZT/BhDmXbPWS6/qggLEUy7WT3JwPZZ+1kYTaAgqAO
mjHtbDHEtXOXLDuj8qKkIB982pVyX2H01bbjnupe709EOIFld6cURrGYiJ7dxUbSuHzBLt1lvXFp
VPJR1CM2niS+7OYgwbFA0YAAF1xV4tCglU0LskGehsfQRj0KI7eA1Vz5UMpilTrDQXB0ppFvBvAu
Re8cITp55FoJ5uLJQcTlZh9qA6AQdoe5Q4eJWF9iQ2GCYXfoe1tTlHZiRcjdgtEhbSIPebqkesum
sQAgSJ3ttNjlsn7zQINXxRhxStYz/rz+Nxw5IzNZ1i3+HDjA/vhT11DhI4yM8OZkTrdt8E6GrLZ9
OQ6+k4jLAqRx6aa/eG6vNYkMECFt1IuIpuCooNMPpSLMO7I31bhBArEBk0CToUH330HvG00QCIwE
RQoVly3kxgA/ruZImd0DVL5Wo4leIkaJKFoi0sz3qt9goL6GSsB1Gkm9GdMYtUv4CBhcB4Gl6hUQ
NEd9Zd5zOv+qMQrteyMa7AZYZeA1UX1Z6Zsw7looZlMZzniW3bSnGAZZQxKYYO94WuTirzf/R9p5
bTeOZWn6VXrVParhzayuviBB0IoiKa8bLEkhwXuPp58PMTXTClYw2JN9kSszUgqCODjYZ5vfjJ8K
QzZrHJClNhyNeCXw1bE6mKX891A29Hww771JNGOuSKOdknni28CoLkl3Sf2jjd+CplgpWA3WkKmY
+pr02FqK5cA4KvE+9d88jgq8Qma+/lFqA0l4w7gpuZM81xY6stTeDe5bg3lcngqrZPT3vrFu8jXd
64ypTVevKzhHXndbCiStovkkBEi5eusxX4WysWwEGg9ebaeFsdCZP0rhR4dSntXf9WzVHj2ASH0a
1KMaN7em3K7gr9hxggJBwAuuMNwIwkeZk2w2ZZ1G2CykKJRnQq7ORka6kqc4zbgWyQSEeNN227YT
HbEvN5haLgmNQjP5J7dfOrEvq/LVKN17FC0cX6GG8+sQNPfUECpVefBhRpgfheqH0k71oprCfhOt
7Timq7Q1CZ8izkvjEYFVaW6V4aLHZ5GIvcvq6Ihf566rop2pjys/YB+37arutkJJbaoFN4murKUG
Qx1iZNhTxY/FslG15YjmKo6/qvJDYHylPEQDqdx7Jb1DN/IYQEjKLop2NWCIrqHWvAVGoetHrdkX
5AGy198KTGgEJn/R+BFWT9bwFLufnOig6/Zqu2p8+MW3GhM8y13r0S5FyBWQZilRPEkHQANSyfyu
OJjCwQRTZolrod703TEqb7x8r8Y3kn8TSDfi8MFjssXyrmoCO7M8ZwjCk5+9pt6wG8UQ9QgYAdYA
8j4X8X380IfnQolnYA8PmUanpEgWMdNKun50APVTURpwue4Cc537G7Fg6kul63Qm/jT+nV4ijMGU
sohOeS/MpinB2KszNKpJmu87WjmNsmHfuhYOCd5JDU85TWureMgN/dg08smTkltPXYndKudX6lZh
FXXbTb5Q3aeA3DXiRzRk71X6HArHkamMZUS7HhHdJFCXPuHEgvgl5DexOT1VLJeVvYBcP7CJ5iGK
fuRYfY4eHc1tF1HXleVaMgTeYCACRdJufAkgy2hsRu84nY56IjHGTmEUhdZbkzW3vVqSJ1evfflh
Fc+5oTn4STqexeSseNTNu9RKGee9V35yHD1rVU0JVpza+Vhvq8THudfcSBRRqvqZEQkxT643hkhO
nFibStyb1r4NobZ15CQiAs5+jp6Ici+m9dxINadzi5UXPlkYdnjhSs3fjAqMlqZsRuplMZABViFU
gpAKWMDoIQhXGf1m8a6YKk1gJU7sAsRhAOLNiXEG3SXqSiFeS8WqyLaJONj4GAwdLXVS4HlZ5LSo
tik30IcHzf2UQ/U1ik8VdZ18K6L89Uhe0sqOKr4rABvQ0Rah6OnyuJNzl6EJZ/UTx3D4MFogfThj
vPCkdbOy+iiMZp7HK9laxcObZNjCl686iXBbR6v6iEymbJJ/z8cvCYgLXqXVXL/l7BDoG8YgFOZh
7mA7xS/JtyYrjLk4MCX24AgnlpPrYViabNxqDs7UM25AmBLXYgSwO8gldsi442t06aMuhG4VacpS
TUNCNfIas0Zd6O+FIs+8eu7etbRYcusxQWcgx45+QT415rsq4z9FDqNQ2sE5FLMtQ1AyWLLNCCdL
nfbdkxA5YzxN22lhVq/Vmxtt5XgDnFmLdvTVGoZ7srsdHnFh35vKsQERhZ5CZth+sG26hxj9+WgR
Q9EK57l0EsRDX5HGoSJ99LJNk1Nj0CmdSxE0BZTIgqdWWBvRO0c3ly7sCgOnTZ//8Ca9L/omIJvm
ro/B7IOJXqz4TEEQ6ce6O2pU2+1CalZNxv3KDz2VAHm5SCZgOQTXKFvV+Y7EwgUjEc1BIQe3/WvW
LscHM1+oxn2szQMq3q8KKcxrShDSJbDbGVdJ9b2qbDrAbsOmvY+2DFCATsRb/c4/mVvxncJd31tX
OHGXrnUGCQ3JpMhSuJZZUQhshfQK9PcSHPFcOFcMAjHTBj642wR7c9MeQMu07/nTcGBfvbVHEvhC
nEk//ozju7Rm50K6aW8EMrNcOj7zcD3iRZpsqqVvM2Sb+VsTBcUrHLVL/BVtgpF+QyJ6SaH0NaOM
bSZgD6ZSjxA7JZ0JNE47tdespIY+YSw7ifVpuv1dMdCCpG3ig3SJaCCBZeUlUq8huyfk6G/gydoZ
ohT5KS0Op/seltmidp5vmc3Mp38Yith7cXa8RtK6sFG0CdL67b7bqNPNKON5isneV5eVcY0TcvHR
TVf89snmqJM1JgnSeDcicIlyTU9+O0m5sCPtSWIhvuLicWmtzkGkSmlGrowISIvxjYGkr2LuAzec
Ffk1l4gL9GJdk3+9l0D0aqENhG5ruLc9UKcmk5YCIgg4Ic5MGa2fFrShxPHR40FDo5SGN7VvsehA
CvZgQjLtZE1ixHJwq3rCXeHSNC1zmmv5Tk2uIIUviKHo2ll8oToaRd8DpBvyDaUanVPmYrILBR+T
WbSfidM3KGf6zaHV7jrwMmgRU/ox0B6CmZmDuwsZdKonyVqIUm3/+Q2++K3OIhFPJqPlZMHR+6ns
vZmI2SDhHbL3OazH+UGYP3nzeulvrGuXvAD9Phd/LbAjryoRLhqTWZIABz1s+OC9bcwAia7j3aTM
yhu7nOhI1XP9RZFlHc1bUEFO5Fyz9ry0//9FCjYrM6Mc+RaPrQ0CazlCAvBmBywK5pmTz68Ergta
mdBKft2aRhdJqmDp/XYL5G6Wr1/l+S0DpJnvfLazjyd1BuUA44/NntbXu2X/MK6s8vQa/yZCncvA
GqUaFV1QDluVsWASJytMVK6gzS/tmXPRV2zs5XRs/En8knH3rJvE7l8wU9zX4GrDvWwzapo1W2Md
PbUvyRXt3osPbLrTbwHLtyiQvXaAwrgA8WtXxNtk/qHP8tm+nq+u7c5LpCr1LFxJgSwY2mAgdaLC
KFTCJScqwJTULnvARllLMaVmay0SdsUQrhrP/NBAy6pGtI3dHcOy3FiU8sqgYVr90KmKA4z+ZOYY
laTvYk4jESxE0vV7zyKTEltE/F5Hsikr7Q5eKS+KIkAnL6Nuka7kBBeYsupZcDTkkAl3B6IjT190
ZqadAqx98KIXuZHfg1wrfw6jroSTaZV+t+3OgtwQaYkeF2y71obrP29XVGjb0K6WwRFVhI18694i
sG6HN0U1z7aCY+2yK/vjEsnxXOtVSdUmldQArVQISagx3lQ3waZAaKRfgSa0P9tVslRnJu+3/lTj
SjtsJ5EJipZlvARb/dfeu3Nh2FZHigct+H47mO1cMWp/Xo/Mk/68vD/pVb9Z3nM9WA0+n6RovHma
MdACOQGpFtX7BghBEdJ1UOkZh4cxfGHcmmLAnb77/jszSo4PunAT+KVhpNI/uXQ71erd1PdmuIkL
C3ALgzSd7rKgYxAVLFqofhJNOf0gGB8KgmB6a2ds3jR70CDXlw0TsfpdBRbjM5CKs+c6AKW0s8T3
IDwGJvXgQRiPTcuZ4t8GxhNOt8BTPouku7XcraLuC0b+sqTPtADep/vq0sWVwuakG8UmN8xZFDB4
iVfS4P+I4jfsxZCGXyYK47Bh/eelvES6Vs4Csw6jvg4bJEQLsCR0NwC2xnaYiIug+lQHYTH4y85/
SMdkmVNcqUJvW55/JSW6EJyVs/SROXImdFDCtn1x47mrTl5cuanpnf7d/jhLF+XMU30hwWhQmwHX
41zrZzxY+6WE0f3jz9dQLn356f9/i8Pq4BpVV0Lj9dwnEWAE2PMsxf1ZHmdppTtW06+qpnRUkwne
0DltHjrADZExW/vR2spXYr3U4mEhyuDBUPCNs+I21NQnpctPlkhPNdaPZkouLXyaeNVKVTLXDeHZ
onlJvbozGHW49VWB8WlhfrdgZ9GesU+XjpEEhRxhmucCDzN37a6NxYfJERZurPW1uHDp+FLOwnBb
VVlU+lzpcbIAfqd1f/TtjxdvHjkspf3nh3Ppds7Cb4nRW5QkbCwQAcb4A6L1Si/7K0XrpeJSOcsV
g6prykKaXplF8ZYj5lJgbxMs01XnqI66C4/uIlz+pRs513skJUZcJ+dSHW9nThu8VrKZ1F3hn12Q
9NLPVR9FPBcTscG1ifbhXCWTmNyh0tnbf0ez5cKz+Kk4+e09qQQ5reIe/nk0I/d7fZdIL/tZPft4
mVyFr5FLL/FZfyae3y4T6V4ltBW3kqFAZC5RIOKV7+f8A7cVOZenkhMvcq7T+C9tg3NVR72rMreb
Fu/xUWMr36JHc/p44g1HzucawfhC0iKfBZmkMS1LdRMWbyidGBliA+xZ8dBlD4ZYOoV5rf65uBPO
AoAaCii2xkq/RQNlEhqkAEBqe85c+8qZfUGQUpfPXvyw9XQxMNnKud3Mn1+Zlt/g3Lou7HF+x4zb
9m+ual9eCM3y2euflIFhiRkpMg55NoPFeWxny372AQ7Slu3Iqa68PxdK+p+Fwbc9J2teKXSyzNBE
aVZWMK6a4rafmEngOv7S+38umhjJ4uCbUtpvQWvrxYQKmcn6Fam9C3vrXCuxEUNfEcACbbsidyL1
OdKOg1rZRuKtRFAIbu9eyzEurNPPbta3dQpjtdP7COUQDZJzHD/Qc4UA4s8TXs+nYu0qPRLjT1CP
ruq8TE/6N+fZz0347YpMpNpmqCTezWEuzgNq2pYi/u3uqgX0heL9Z1D4dgFdzTLPZN6/fSRrpNlO
Y/ej65kT4d82VWPIaz0I0IdSoEGR7f7F7XAWDnTXc0tpqv2CaBUN4dzVH6WiWfx5r114a35miN9u
SbZENwMtgQCWvmXWOCj2nz/3UqD8GXO+fXA+hBqTLh4GIHVHmI1Oeu+jd6euSxTItHm/TBfXFujS
Tjt781HHKmSkU7kH+UU3C/A+h5GxowAz7M83c+E0k87OflmPTI8Z57RIzyOTWWWYKEunP3/4hScg
nqkYKNpQKF6FTFgYSwEgaNXOwB//+bN/xtnfvBLnOuaeBm+xMf8pfpPucrvYVqvcdpfqolpmD6gR
rztn3EhHWCdIVye319qSl45m8azEMHU8tVE065Eifn1XVsoqdrL5iSbovCL4AxSYA/zYuqdrFzSn
Q+t3t3pWV6h1p1mR1fVbsYK+JQ12CNy193ahB8It+IwN/JNFKHz0z+uYaidtFuDTdQVoAjRe726M
s30fvVoQmbQKanuIondQUe7pTlq99Azt/U7YjHLJaPJGFVDKLpMDgP1FNMQgOCB3SMbCxHdUmupF
FV+PbjK4TYG/76O6mStphgsbiIhInqMNt20A+cettQ7abpbxhRp/5ytgCnQAhyPAS+NtbJAvFw8C
0I4hwmGAubMHgtFHuGeAx94K/qqe1Ddb8NPVLvaGteim6waEwyhASHiwwC0m1o8sw/ZN3KU0Z5Tw
yXXvh7aaNSPVh7531QBVuvc/77bf72TtXKPRDz0xiCjutrl7X8MwEq4cJfKFbaydyzMaegrUpvFQ
oyo/FGCdcXkcZfDaRnJqEnq1cbFRq8BuBw/arTHzVEaSAzCsygvuFQvC/ZRIs77G0YhfK51JiZo4
dVZvS9FfmkOwiJX0Vk0+ImhpVVc7qaEvJieFVFtV1S4yX8UJ4Nf/wIisTYA4Q/Aqdbi01U4SdzBS
jGxXJF8YT81zZY9rXwFdlwGMDBbIgvhaVO66AZVRGx+1iAygEK1iHnPfZKvK8oAWJfC1vyTdmte6
MDNhArglJnmGaKvxm+y99uT/Ch4TXQ9aLJiwOd2+1vt1rIHHPWSJtlZ9Rx3NlV/s/Wyd9upLGymr
UMGJokmgJOOxuzexo5AkoMxSVt2namsjfOi0EIHc9MVQFmO+ldsnQ5PtDFSYkW+twZ01g+EEGE80
u77w18KEK4UOFw1rJd1YagwMAlmJeHRC4T6zhEPSYPDNTNjH57CTYJAjcdCDF9IVW13kGmIHjge3
R+pA/HfeojFfex1sZwnFfKJaFL0Tm4OdYmc4KOEqrgRAlMVdBLXEHbRVkjPYzZV5jodYA9dIKd/a
6EaObpjjQIN1Q8Qp3pVEWvRw/1Tzy/I/VNTB8wmQS72dwny2wHzHQFRcEbpPsayN3DY14zNXsEox
+4UYqrO0FdfQOG03VRaxkS4kOkctHPW04XTXEzAfAIE8ZFvb3uky9xSOMoqkGMTFeMdC+2gr4dEq
xrnaZytLvC1Q8vBCuyeH64U7f4htcZScuH7w1FPN6LccQMGqX2k+rEcRyKvezjM0nJUwdZIGbiHw
zR4M9Rhpi7DS7xsDOI3AgxFfBDfYuNBmJl5uqUEHjb/C7KaSjm75oxOHpVihyGGIV/JG7WJ8nQ7H
bwc6Gm2SRA2PuCMkYkn4GMcPN//0Eaz0fWHZtQrAfQy7zGSW0zMzAOBSaC4GazI5kjYptl2JuKl9
dy5HPEelnqWuRDMYXQKZ7WAdhSIH5kR/YHyVlENpwLyWs+WY4EcPM9Gs9nW5CTvV6ZCRTEoafi04
Fhl6mDHXPWzz1O1YYMVFYhHlK/SZNoKHxqqFurKO32JNeZYa86Fp5mrFJqBraPRwCTTQEIETJ62D
/ZNrybbvA/toXtCaXamiu8iHBw10Rpu8ZfK7Cw7VA6DVsutOUn+nUpv7xaEDORJ1IPsFE5cZ0PCZ
5kRVejvm2s4LcNEGTYh3N3KZ1rxNjVmbAxzBlKuUhLkOG27oUHKown06PGeViceLu47x4VGDiiCm
OX6n3/pAbEUce7pIuRsg1pnPksSYoUdTKVMcHbi2CJo0Dh4zwNZZiTmZExaQofNVA0sQAWjbsF6t
EXoD/fouN21LL9HWKHdZlGPj2Sk3JnjFBhi9Oty2yfuQevBIVknx0We7oXz0RXNeyIqTmfumQcvJ
WwAYhSMjPYkC4ZWbrwaBjqz+qAaCHSXcuBh8CXW7zPLgHvdJTFyrU9iA3RAeFK06DS0GgKFhq50J
55o+dXAIxX1XgdoRxlWLXEIXtOtQ6JGJyeZlBM7FWifZwSqLRWv6mx71MHWv9rB+4JmakrCciBv6
IMyk8j5IFP6VLiOfkzMEC7lU6sbOEDuV3MrR9NdcvMthCDXMbpDZEcVV3CQL34Atq6vzUS9pXhO1
MuDT+lfduk5SReiE8AqzbXu1OFkag0IMbjxwXGKSOa0WwEx91aTI1ssvF4lJIbP2sfyjyNGKyUE9
YQ/r97PMt2ZhTEQ2mvVIYxfa21wqjhN0rq1e6jjZl+KnMZwiXg0Bapsg3FhhfZNLEKL6RaI+62Jn
F+1bZd6mzUrM9X2StutWzheZ2CMqgHR1sCIeWz0iLSK8bmNlFDyDSGPs+yF2oKG7r7Ystg0aEGn0
rqc3cIqATStzMTrU2YdQ3HQ5wrSElTFbaAxdRTe+F4lvkf8E4XwhC/iiw+NK/HvLexOrje6RwUh8
2L3kAaBqs1XZVQ7cs4UefRkgiHREjszssa22Ggie3NRfxggYYoD5evLq+6XD1VdNeZ/oU9gz2L2A
DiNlnQsbzLnQpxlskywqCr/q6oRZzqIL21mdO5p4THPOExkmxWer0LOEVlvwSnUpnMbamosoZsjo
yjYshn4fxUsz/TTSVdnCiQVvPsbvsoDhJ0eCgpTemOB1FQBViunpt1u52hlWioYAtE4dTpXb3I8i
JnRgVGGehJA94g5kkGbdtca2AkoN8SoP4NetlLx39FK/acBaG9WzEEcM/QHbpYA0U+R5eqQY9GA3
et5nqMJJax7DPifBe5JqoKlavkoqbucTnXrEsupDPg3A5R9Jf+yRCVEDOluw17pk1Up3vbeNvASM
/8ZKKHmDdFWDCjF6aZ0Pd636JhbPA/yH0X+3dBWlBlr5ib5S0XKnxJgJWbbwGuC5xsHFYhL4bHIs
QSApCLqY4L/EId0GEroAMiyNtn4Azglk2cgWWeR/xpKyLqu7xHtW0Q+sXeh8RDmpfhrSBF0gbxln
44emekz5jU9TsmaCVpNxubOuckGOZ4ItywDs1deQSi2NASkn/nbwyo8EHt6QJAgzQGVkuPPudQ0K
H8qAWB0QhbhHrx5ua6axpjUEhLSMD2WrrzXrGKpbV5E+aKjbQRVt9dRRAqYx76W4l4snUXoxGv/k
hwks4XSX6R8Z8M3YKpal91LwDZTi0YoQhHTTG6v2oEbS3m8fmvxeQ09nSI1FN+oLL5o2bL7tJcDH
8k1bvsvtxgTmO8oweRUCexgBdN9noJX75iHI3nUdqm8d78vxvhRe0my0mYzNmEnaYwtS7AYphFkv
4VJaD/PYgupq3XNwrkTQofpAbNb1zYCuyKzWWw45yQkxkgzkYOmKn6oPBCcMGT9A4R7AbejWfRGV
79BVnA4Ck05gSHKTNRpp6IOCTMYva0gcOTZnCahrHXQdvhVzSSV9RjcKO003fc60V7nvbwLkhhTP
v48DejRVS3uoBXLo7rz86EJw1zXM+mplXYHFy25kSbsBDsWRPX1ayhtbP5eStuhDgA3Ry2iSqLjS
u1FVq64Ebx0WGxfOmNZCHYwiiLBPQyY4UoeMgAYoImUUEbRoFPlQFYStp+G95X9cqVLMC+W8ONUv
3zKZrPabKPdbWvlsWV8enSC6LxX3blDDZQWWL5ASlkxwYuO2yMddVXwY0ZtHFJBjHetpJA7aex8M
XmlKtlEKtgeNIE4tvK/B9x5HeELduOdwA9H4IjSoOGnBvEf3SkiWlpguIIbm+LEpOhNAC9FuEPIJ
Ul8lD9uE0RQYd1a7rZtybfj0AtAisaw30UUapmi/4rQDNrfWpacyfOkpgbJxrQXrDmWqoMavm+OF
N3sIHl0EQqwsPWhwUsPiUctR/xPHWZDBsuJQLYRwbTbGTRhB0pxmp7Y0qUhlMBRfZAm5FAOETj+v
XJMHAMk3LhGdGfYh00ziUWfldgk8F7lxZCRGegqi5mTQ6awM3SHdfXC9CcCLDFKk2Y2wC0SGqGYC
McxdCrK0G1oPQe8MwtHX0P+IlZ3OuyYMd1651aBTaEK2UmSP09yEG2LMgv4Gh2++Hfom2SmsMcOL
PaeL373gOQPTL7i7lLsWC+CmgEjVgqFM/BTqr2pz6qxPBYiqJzV2qJXLkJeGFpqQk2bDnQyibquY
S0FHbUsRd0G8jwmIblJzTnU2dGQ7b081vL8QULAJG8iTlwL6FCejgroKoQL1MfyajTuFB6nHmEiH
kBSgDA7qQeweIKUY7aYy4ahjzdhbr2JPphe8161lqyOk8/BoyuTTH3HbopfxKIpH33tX1Juye3KL
yIljRJOIcw0njRpAzjnhKIoKSQczcoX9i+2jexLCuUyCmlBmCLBKkYRvLWzZYajbBvaBQugtCEHL
qttYsuSYunsKBHkRkPFVNybRzFIMeJzirk7AAbXWVoYbW7fjG7wsCmrDNvLHrHq19JNg3Ukgpksz
RxpKfYrz9FVVY+iCLzG+X3p/BDHNTiYEplTObLTKayGU36tQ+VBTnNjTGxfehQJm2gXDHwjeXZoW
sGeaY6Poh0BEUcaS7EBu5650gnA1K8mWLcOd1+qDwjxdHPltMdq5yh2EhSo+1chf0JYbhJpOT7Lt
VMEWJOUmQuZizO0kf1Tyu9zHOZwoNJkvrtibRXiT0o1K74zGafyjIDzJ6U7r9tV4VzKej2/L9M7r
NxJitdaTHm1NkBvFmwfLzzQtO5NWebALJZDv/anxIISYRxcMWyucmnpVVLceclFem50M1XtIseZB
rUwGp45Cgman3FKOqIeCFN6ji98rWXYSLfnJkB8DJIvgOBXM3hPpw60H+KftQGFAGmHtlXyj+ssy
5UVC/aCc62WBuBxGd948iWxf1+Zm9SRFFTNDeWGBFNDycNm21YMpVFup0Zk868jzfVE/x341KyEf
+4VUA/VDnEOjT24g1We6GyhSUOx8srbGlmmOqBYtqYpUBC0iymCnSOpFC/4CGEPkkSuH7UpvrHVe
RohVbVokGjAyFNRF1sd2Ytm6EVAZiJN77VwA7mCVC7cBrk0+n9POAmMR1Qewx8Bw9okFnSeAXe/U
Paq0tMpqIoi5NqNNm0BK0mHnjD40ipnrv1UpKl2Iv4Uke81do+dO20XU+D1MHcDLMI3i26B9iCfg
Y7CW/YWErKAsIaIBz0LSzVM+SrOe/RQ1JD602Ci9UXBEzTLFzYYFzjMdTi8Dsdx/QBzKRlVgjbfO
IYw/ynEdYO7nVsA2HotU3plmi8SKsum9e6HGXNQoHBc9igQZPpzkRZZJLY+ZG9woGH/W2r4Z4gUm
rouhY2Kpx4ug8zEsM9eq6K0TaWXRsRgrVApCON/ustNeBL2cBVJrB91H2Nf3AThBZa0kT61xF6DD
WFnpU12rqzjz1r7b7mQK8D8flpeAReLUbf1+Vho6siAm71i2SNdsj0V7X5zczbhL1znm9e4SfY4j
HJS5tIFUcsrurY20KPfNrjokduJcG4lfbCfLv36PTmr1TqVDtDWb+kH34JYkMsRK6LMjo1fJXaZ1
OjcT1NzNz8JF/KGEyQswrwPK3hXGwVKyUxYi7G95e8v9+vPqXEokzgYP5WgVcOl0PLiQNgll+KgW
Nah3daR56fPP5g5qZLZtERtMT+Gl1KP4gGqpPxBYual4vFOgnTfqWqVXwBiyQph8LInp3mswXMmV
LkxxtHOTH2xXM92VePyKhDBOGa5E2nq9WcLkTW0XOnKp6jY9ceTkNEcmny6acgHfn3YhVYt4BXxx
sf971tsX9cET3bwftpqMvF9KNVvc10GDTgknzHjq8mcPHTfFRS2wrlclNtpVWixiJCs6zkShg7xc
hqh/xRSBWTjXySeb+muEmf3njXCp833WG6vcUOrrGi6sEiBSV8xQ37nyAv5+Xqudm98UUdjSxnXR
hqd4DmpAmETuPD0IJtkHHc3IGDd/7R7O3jA8RVLZoi+wVcvH2PftiuL/r33y2WuCJAD5IWfZVvOX
3A7ltnlldS6t+9kLYnhSoCqJ0aHscJO09wkHyZ+/8rSx/nWYpJ27t2BClHUMAbptNHLq0A7JXB9D
HtxsU9H+8yWk34+rtXMXF1EtDYuF6bYiNW2IBKsuTk3tjRrSNEE2KUT9RS+ZnkN+U8X5n6/6+5Ci
mWdjuXSURGOYbkwHdysjhNbQXPURkPnzx19at7MXlYLNT0agj5Rs4szNt/7IpA+7TrworlzhAqhc
+1nVfTuRQrcG3q0p3EHkocIior0qbcAvIHvh3UmB5WBm6ySJumz07iAxsjDLeNlMTuaBYiM8Zzc5
WjWhskZ4ZRYJ8ifYtFWNEiIjS8dkEDdob4YsrtKhufKktWk7/m43Tdv321cufHygGpVV8SHKN72y
q8psYdXdGhmmNfbPdAPSRareBUPwofkmAit3WqM+WqmBCVK8RewvwYG8V4CZNSgTOhEa0oX85YXM
D6I737ecgdaEhCuaOWUUAdOXEuGpilS8RhnHFZ1SKR09fjeG10ijWdghBzlEj6rsLrE+m3voeHOW
Qhq617t4Ecboloz9O2nSU6Q9lMKPv7Y5znKJIYKQDDep20oxRq6UfC0YlEE+xP7nzwv8+0f/v7zP
7PB/lrT6z//gzx9ZPpSB59dnf/zPm+CjzKrsq/6P6a/9v1/79S/95/6tDdKv7Px3fvkrfPI/r2y/
1W+//GGR1kE9HJvPcjh9Vk1c//x4vuP0m//dH/7b589PuR/yz3/87SNr0nr6NI8T9G///NH6xz/+
Jk2H4b9///x//nD/lvD3Nm/527/+/udbVfNXNeXvlqkqBkGg+/z5f2T575aimIoo6xKV7cTMSLOy
9v/xN1X7u8b/kQzTVBRRNEzCVZU1049k8e+IMxqKJcqmpYg6Uvv/9/v88kz+6xn9W9okhyxI6+of
f/s1AplcAEktTTZUVZZUisyzSCQKboRdXY8MbbokdRFjp44W35bgn5f8folfo9B0CUU0ZcNUDRmv
C1k523B8OVcaKLb3EIr6H/Sd3GrRtM7/7CJnL/eIkr/qKlxEpX83NY9sqjiUKv9nV5lW81sIyZh6
hVHSWXsZB59uj46UzNCpucIfmL7rfwUoFswyTZnlYrOwXLJ4dlKHikobsfWDO5EunTNYEO9CmjXL
P9/L+ZO3TElWdbSRdCBlsnX+5KtIAhIvFuMhk0ngm3FAHj2sZWfoYvEKZGACz3y/IYskU7N0Uxcl
U5X+xaEi6ArJC4xaOjSZpWXzQIjDnaSr8t5FIHSHUGvzMLai/6wbYBSbJA6e/3yrZ4c7jW2+gKGa
oqqIimwxTP71ubkZiDRVxwMnNVbMB2e+UGzj8RBzz5FHJhcl2wr18lK9D6Pgyvb/15tXDNNAoVDX
FY1VmH7+bc9YcSNHcgQp3qXPEHMSj92zVW1M/SBXzx4+hFF7zY3sJxTq1wX/5ZrGWUami1noo1qT
HC11eO0FECylhXpYFv1I9YwBWk5vDVkdRCf804A+9P/3ck+Xt0zRZHAtG+LZazIoNMLMzksgtJdT
h/m5Qfxb6cRlO4l05n7yJRdo4UgBGoU+q9FLV96gM6Tr9MAVcKasuq4QKfVzgl8QlYpUy1J8lAWg
IEJ9g97cS+XntuWan4NJ96Yf64dKw2M47IAT0W+Cd25m5b0ediecggH/o2P353X53U6wyOwUWfnf
pJ3XjuTKsUW/iABNJs1reddl2k+/EG2m6b3n199VI92rmZpGF3SPAAkSjlDZJNNERMZem8XN5v7n
TGC9KUkX2PEpks2rGQVHmo7OMIg5cJJZENXhvArlQ9Jc06v9mbX8+2VoLDw+hmYal7FalVf05XGj
doq4ZK/okyopk/d9AAv7ocxoA6Oo/v2TfjkBnd+GvIhAh7hp/DJnBogBhGv3MnhAUoB2m3RdIbyN
sM3M2pw6pX/tHV972IuXrGYBl1JdkpyUKDPgrAzHtGhArMJpkGby1mJCOKs9MKCdX8XcaKXg05WN
CfWwqM1bu6znHGeLYrR2OSgymdPVo1pA0TUadY3iHWykAidPPdZSegtin2XeMU450pNS0A6Tu/CZ
OlrDdPE4jr43HdrmM6MHb0IjJoolzDcs4Cgp5e4cZHGvUAYfy70nvHU7CBDK1daOPMiMGYzhri1v
Ug93CDXd+HRWNXkppkYbP1paRGl6BOSOtTSQlg5TE5V2mUoOMy1PNzZ+Ap1wH9DrLn2bFqGog/pY
9PVIKd3PubnyFzDH4DvXwVkWdW6NiRe+bT1XUt92lrMNRA0RGl6jq9LMluB9U5TuQRgCtSDwP9Xq
nmNzBKnIxZcJzm2iNS3EHwRavchXkI2biddptIm0YFaCtW0rJ8XyFxnvBTxluRvD/ErG/Gv5XG56
jsMuS4uWYemXy4slP2ZcTMYn06DjKYzUpRLU3QxsGSVBLAeHYi6TYGaa4zJTjG1i5sB6qo0fIPFB
JVm5+mvaKCcvDk5XVsOfueV5AQoWvWabgjPQ+usIMLJB5IHI8lNUfEj2/Z7b3PFe+CV3hXPHNWfS
O7V0HarRNfHChQXxv4Y2QWtKggnT4r/9ueeoXhC25hDlp1gx1a3qaMbCUCjfBKpZ4chCK5sa8Y0w
5wxejE5vl6EcmptQL8wtSao6V2J6eKyAljZzBD6sBF5NCdwWC7WLmisZyS89yp9fUFimELZAomAJ
aV4EPjZdl7mH68OpPDdkfgTZk2c1W3oymoEqNaTjsLnx1BeN0pOuQuXpqUJLZ1sN4JYAndZMw6S+
a9PPyEvn8Hx6jJzSOKCDIph6xq5Xoehk/cP3X/fvOEpYjqbb8vyBCXEvDrsg9HLDtLk6GEW9dYfo
GAXFWeqoRFe2tl9d4Bevx9Y14mmNU0Tq55zg90iiCzKt1BGpnQzbK6Bp2+psGBV3o9pBDJccO5eh
YgGaWpCvA0f0N0paAVfEUn5aRNyARkEvroTdf++2wtbJQ5hYlkNwf/EncbGQdG5TcW9SPA6dvE0T
uGS4INDy4sTvQo1X37/sv49QxuP8JFyVhhSXFSFF9TABiXjZcMsMuqLoQagFTEffK1XaSa3hE+Hk
OI0ckZ2bLpUrn+DLxzUcHWtylVTwUnekqE1bySLlC7QqqLSW8p+muQujD278Nv0oQNhNisy5Es1c
5gNsH7YuHGlxPJL4XSrRKtV3XWU8v2TuL100ogra8P/He/3PEJe6ujIWue1GNZPY5bZHX/atCwAe
ZeAZGKi/WXQ+ZEF4ZfJ8sXLICw2SD0H7r3MZJiaZEmQdzOaTnjpAc7WZTaeHp/vXDoa/t19JiiMM
aTBD+Y+LPbAIMGLVU6s8VZo8VHgdcwla3WWYZnH67XNPvSkDse4Nu8VhI7+lTexK2nge4M+F++cf
cJ5Wv6UAcZcnw2jbJQHYQVId7aFoFlnC/fSZIurMv/+W59jq79Esi1VpE/5eshHA4KpjUMny5AbO
Ukblqmvq9WhDg6fD8b8eSlMddurz9zPVy9SeSlnoDXlbnXRc+mZ2EnAPpeXOwgupi7lcW38/3N8T
RjKc5fAvwxDiMjHm66otDi3VKdeymc6tuQdA3wyu3fT8vclITdPkOQ+nMqOLi03N5+aPSkzPMLKc
54FxGAPcs7pwKw2blR+dUfw7re+uLIe/l/l5WPCa54VOVn6RKCpDacW9xrDR2OlrLQ38lWrY1sv3
7/DLURxBPqyrqv1XbtZaaTXmIZ9MGdNj2oq7VJHr74f4It2W1BZ0Q1NtQ1AbvlxwRiDUqOby1E4+
y3NHVniucKMHte/PJNYx7+H6nnrllGT1lcn/1eP9PvTFUjPgxHm2zUtUNJvuLZ8LsNa+lt58MQ8d
3dE58aTBm7w8iNM8t4rSaM7s47bYaJqePHhWZa6YJ+MVk9i/hyJoUyXJIvPR/OtzKWHrVIMZBqdu
HKDo62O5TbWsXeRFdM1h/mIoXTUEAFaDEFrV9b/3jcgDZtVk7XCq6iDbcnsttnamWqfYVNor1IGL
LUpXxa+KoCMNnRPgr/TcjbnOrpvGOtlu1SxczcH1UDPlz1SJlW0vuuTajLxY0ucBKcDYmjQd21GN
y6Mmj+LEAz2snOidcX54dNBtITQVQEWxlnXYdR71khbsAkLmMwXmYuqmffezsYv6kIkw2jeGQ0bT
M6t3ihsC/a8ljQmG6F6xqIAOBPJJuVJF+fsdsZ3ZDuEwZVN2hItdKFdjnT6qDNCj/xoN2CDO+/IY
DVcO/r8+uvhzFMrbvx9NopBj5PSpchK+L2ewWDI8Nn28QM4d7d9vCxdLkxIgj2IJnW2awrW4xNpE
JKiFEVjFqeGKnuYs98phdO33z//8t1O2wKFHK1SnOBUvdBKjxflnf/75Tf7283k/Zlai8Odjd2nF
y+y/dGg/l0j/fD/nCfHbALpULNUb3OLkjEf70dFO5GX0oCQUA4xpK5ZhtqhQvD6Nyu0/e7KL7bqW
qGTyRhQnTgINpPa1G7drH+ZiT87zpPNNYGenYuRWC5u/f/jhLw7OYSQLUke+TDruhbjlCu0fvZ9f
F4q/fRjLaWorq/l94siJJva5svx+gL8W4a8vb1mcyVQv7MuTv/LqPm9MpTjZ9l2BXF4ster9+yEu
QtB/T67/G+JXwe63Z1AjrLqszCtPrejnYQP9FDtiYT8pZ00Woej3o115oF8Bwm+j2aLy64G+nBN1
XydbddW6FLN/NoT+52rJjNgxhvNqd/EWFFP6WZvxyhBfz9v/vDPjzyE0pKta6jAEbg70GzvKlbd0
7ffP//y3t+Rqnkyjmt/volWZzJu7f/aGLjYsTRGBFo18cnD8iPWSdtLV//AJLrasLkpiM4jt4lTe
6z2705UP8OWktYW06InlLuGSIGeUaehgf0DeBGK2ypHjIsG04p2Ju21x7bz98mv8NtjFLmhXSlLr
ZlmeHOugmNijXsO6frkobOr+klsw9DYX0ymx0iHUqrA81Q4wd3vTi2fbv9bycW2QiznljZE+Jikf
PRlLDIzkXVnmNI9fEyB++WUcYduWRjXmL5JkAwpeDPRYnfC6wCbZnB4NpJPy+P0MPk+f3zLZf21a
XOWcMwmTe9CLTyJRcdopLIGToK+RruBPHFPN5+/H+OqzG7/iXYcL979EzYle1DUXxyXl6Rs60XKE
Qv9sgIvTzzTquhxNBnAq1K4vQfHfdUf9K24gFxYqhTGNR7h4S4ksPd7gmJ+S1wq7h34J1h/Tn++f
4qt5JTTu88jkVepuF4O4cQ0s2KNAZDY7JX7uy3197dLuq68tdCmk0Aybe6qL/YoeG9trE0rVUaHe
hWO0z7z63fdUQHHnivn3z/PVZ/99sIudy8+btvAUSvLSep/oztv3v37tUS7e1uAlRpe0cX5CO4E0
zw1mOAPUzX+bIRA20LdhGhjMcI//C9H32/mRenZIVOoVp2HuBwcboXX0POpXTpEvX5RpUH+0pXpO
of48pMga6ybPNT58tMkXhvnf5h/nZ/jt5/U/f360q3ZQFTU/pV4zCfH1RlWuLr7/Gl/OXROHcmYv
6frlZfCYcJOniz7H2ApL7rFc2jhZjTiLfj/M12/q/4a5DBM5n5B+RgyDF/UswbMNt7nvR7i8Vv21
IZKkWwY583lLvFgiVp2Met24XJBY8Mnxu1tLe1EFmGtN6PhN3q5Ceb98db8NeLFMAj9LzKRkQEDz
bXjw1WmSrb5/qC/XimNR76L5kmrwxQSTshwsI2UIBSp4r0/i4qOQeKZdKQF8/ST/GeZiorHa5Wgl
DCNcyJFGSDMkymHG+/5pvpoEVGtUISWfhwaEP+czbVDd0EY+c02/Hxqe6N9ddX801f3eTXVlgMtK
vWWisPBsBrA/g2yHAOT7v/+r1yRVig60q5kUTS5OK1UmiaZ57Iu2gUpplXCNa1z54F8/wX+GuHxF
ftTXmpbkp0w5OuNbktx//wjnzfUyavjPI3BJ+ecnELmUNhBUPgGgAB1NicCw3hV4HTeTLrl2kHz5
wjQuwfAioUh32d5TidJvuW7PTjRSFOE7+W2CYd33T/TVEiFo/N8xrIsl0laRlXJkomo0pkLgOIPn
y9w1jCvD0BgjrzzO5QWbRRf04BJmn7LmNihwTmkfUVEPdKvmn0oD+CS/Ba4CXDUc7nzns2/ihYvi
nGtaEd64HuzNHxp/WJ2v0nKNx+lEk3yA5ocAMVEjmdPkuxvuvdbG7O3NFA9pe9Laz768tzTE9unP
urmhc4RmCcR8WxMeSWtHkxafbXAw/SrERILfDMd9JA/heFSAlXc3vfFZN6cg7mhYCPEDpdeovQvM
1yhZGnThNvaP1r71shWNiljAfw54yuID42ww8uisHa5YDY6BkY/t5V3G1a3qbttibuFoXBSTerwx
+1u31SepDsk9XebiJrTxoKtw6UCmrKyq7AnoKIyUm0pfRPpDDhmnal4zbM/rDqaruVOz2xjCT5dG
iMDBa5QQcZ4q7dXubxJ3q45Lq6Jf5M2FuJJwf6tG4SLDWpK+AMfOt0p1qsRB8V/76keoWpuifw+z
TVbFC4FbTtu1IIlOJkrR5tSXSMki1pU1C61Hv0PyFN/3bN1+tXKtx7rTJikmV0DRxofc2Gr9Hk8o
oW6M8S7ybvt6TtUT+fQuLxQMkB9oHONDzFx8zBIP90A/vlOx2zIfk/hUkvO5i1i+2e5eDd5j+0Y3
q7muzlM1XovcmIQymLR8Eh05Ymfh/aggbaMvwwtuWvfRkGu9WFr1HNdSQpYoBXmBzVGLbYIFyQNf
teTdje4SFOC+6GikPoNBouY4dMytcxtXbdGdj5JePkbNfaXu8vgm4vFMTIJjZdloiOrxihoV6ubz
GjebUPhT2ZzswJ9l+dHtdhHonyZ/79AQ9qax9MEWWP2x9ZFyvfTVIs8Wqn2wdMxUUalGzj3ui6Zz
W0J/zPyll9Cs4d+4/WcLU1q9HXXkhvQypcJ9HJIH08zQydLLrhQrJQHRMBuLnYxe+nrP68J5L3B3
tJpZQ4dSdECsTjmmuFP8DSY2QYuVEH48b4m4bTAyHDwfHvJn6NwnijvtxresXgf1a6cvuXif1Nlh
BAsx2jsx3GU8fNS8tRIZr7ar+3AK/I8rzXaS2Xh5s+yGWUn/R7wzqLIDzijrWQRsBLFO0x81Egfn
Rc92jrLxFNbcTRcvQhXQUI/ZVjMzqmVv4ia2GVMQuIvGuouGn3pxVF2oQ3vjrCVEJCvTnV+B5vHp
XQdiMD5HCaagKiiuB5qZhmLJdTnSTc/ZVda2hv2iigwbObgFx8K5sxGoWnRjcW2TBQvKeQX+wLFu
zex05ynzatzA41XZ0qVx1CI0rctaPRb9UtDPKNQbRb+T9ocP3KiiNyu/98P3IP/UtXnuYs3hTr0c
0XJeLbH9Nrs7z1CYgU99g0syMB3bfckb+kTwtbZQ5Rfjoqz3tboxsZyS2rqIHp1x3cqVgj93tK6z
n622F8Gxz34m2OGcJf8tSm0UO2M0K8JnTIIV78wNjYa90yCrnNm4MbWYjZ+hC/c5ZnX2Ri/Xlb52
9AdTZUc7BQKD2H5inF3lpDtVUtxrKn/hoWyN0VNW+sZytwXCIJTbpe2im0gXjpZNBc/GpcWGLpT5
IL0D7X5Ujrv7wMa86dXExzKtnjtq7j0mr1ahzYS1zEvs0hoB/ASYPRNDNOEUVlOM0Vwk35EE4F9b
apvIOEQjOJf0VulfFXOTDxs7xme1P4n2OGJFWVQPIpt5ERgXUFwjCorkpyzL2ZDsPEqZqLHxmVUk
czE6KtHRYUP2g0+3bOjCQyXhbO1cmYOeGTtjXqDkVROExlb9EdF/5o8HXVYzNx4xbIz3itjgJEm3
56zo2mlp0DQZrBMHf2KnmMQ5UMtyroU3VX9jGjdq8yLkyW5OincUEIWs+r4O6SAqaQkCQ1PIh6h/
Ux1zyhXXRNW0pTRxrVfWZdzeVtqd6cS3Tvo4ih+1cXBNcKntR5Rwj+mBJrAMjhlK8xbG2DnNVK3A
2SjK8T7HwTqTkzEt9xr+9gO+R+NAC46vw0UZUT+DZsJpkBvTeyyMVon09yrqZNvaq94+6x59517P
t6L+KTCHbjwNmS2uYdTVWvct1MTCF9UCiH8Yvtb+g9rbPxzxXofHVL8ten1q0qVXpgt7HBZBZq09
5Mb6pmv3Htao/QkORDguC6TiSHib4b4vTkYHSeboaM+JTh8sjsAnEwW9sLYBnL3EWzT11rJevOZT
nPUnG0Xc2Sjf1R67eHsl/WPU7ZDWjsayGV8c68kvfqhy3Y5Ho7itmrdERyhvL0zl2c5/BuFPFOZz
pyrn4DWmdCdPhgztCVgaw3xv3R/mgFuTf6e2hFBbLziF3kb0xcq07lN5gizVFg9FfRudEVt0UHT5
T48wC6cUNy7wvt3YyUm6m8bBevaXtReS4ngFaGwhlUOMV2yOYNNK8Py0o52lrLRk0bT3WFHixncH
IMo3BtoSf6beFjNfye6FDSjb4xwIkyYfzi6EPjM27M8sw47kTp1V2Z00nnqbhtbw0wxOKt5gmbqx
kDjh0rDW1GABKEm2WLXxa8DtehgQKQdNvckSTouBYKDbF9120E9qsUvdjeXQobFBXgT2oQy7eekc
1KqfCgV0kIUDvImPaXKwnOC867uYC4wHMzhqbN7OnVGIidFok0av1pmpTjCcnbWGtXQRzqVFt3aU
hzY3VnaxDwIJoiWdmi2u4HAa4vADTCJGlPEsz39U3qod6EZ9wn9d7buZa7woisNFAZFAZ8xafWXW
bLUJzR7jq1PgIVw/wL9r8B2NjCVNZhsPvwEzFFMT/189ZDNjf2kqOsJot6TPaYrLOlJQa9qS43mo
30wFJTkVK1u/5SqSKfBqp/GyY9uLo27BCTgL2G77In9ynQ84H5tqwN4MzWXfgYUzj5XHhhIF01y+
n90WyfDdAA02RU//rFbHc1FLT2aMxdiPsoViVm0djzmOVYCCBtVW71V5bwz1S6s+xtWL1U5jgGVy
fHZCuvXFbmRiJPZTR2ymyJ8dCCS3jiDZ3an00QsgSZ1V3/a5M4tbWk2HY5zDmKp2ah7TQ/yYQRvM
MDAbK+zv3ImhPzJnYgBphnLrAJPs+o9+gFJzEvm2OT89BtCJok90NPey/Sw5luJhXGgeiusSzAh7
djzsR/Gkd6ugea1KfZKjHpThC/vj1DLe8/DWCB9zY+5a+zy71WiSbLJ4P3IupByBJSflJ34/mWes
R3FbmsuzO2Ne36NosyMTngAnEMySpHxIwAxF/kfRvnke57KcC2zJzQecpOtJHWXvRrFI9Oe2TiaF
x8xv5m7B/TnNmTBC+uppGH7GhjXJeeURXqR4qymYwiXG1g9wfBPB1GkkfMV25oPtTXil+RhPPFzD
bWvXe0sXoac0HoNu5VP2xyWioH3Ers+QnceqWDSE0844G4YHW7gcWz3Gg8gI5VNRHDUiujQ7Q+Uq
SF/WNFegG2wtn9wjXdsG3VDNPgqTqRo+1iLZxI0ykdVOx1V+6I2ZxJ4i6Pa+oeIpqjIIMFg8RjP/
TnHAP+JfOJQfhnfrWC9286Y7EEPlMROf0lz6+kMgdkHwItFC42tXt7go3434CI4le8mxq7F6cjua
wOP5aNH7cudiIJ21wTzzMSNHd9X3P0M/niFkmmHandh3GcSFkjuCynvW85IQLKVlPpp33TwsLIwI
1ZkLVM6oJRvqdiRviKD+JKBvFKVkc3xOvCe1unXPrpr2SnOfC2gPtb9X9PVY/sj7dtmkWzbxGsRW
nsMmhWRZcGOHbQkmWdqQzBq2TiwZpxUix76wpw1iCXPeUo4ti5WNLZ47vgSeQYBJh4/aTCoa+4M2
Y7MYpiPAqr5+boIcjKuYFMXSK3ZGsE+qE9JKPV+H7jo7Y2RaGOEDPRUYS+n6xDXVlRLtBKle/lBH
KBR2IuV997POfTYGLE0iyCv2fTrUE2CMUOrody/BwWTJtPTxtg8eIiUkdWrnptaCpqjIiX6WxkFD
iakQMASwfLx9l/5MjaPbrKLudSjWgblQLPrJrDm99TOLQhodHrsIi2HDWEq2TbkvQnNv+t0xtD0s
xY96fePbm9rRl/TlnkwFBx4e2JK72lk5/g6YVxRuQGLRRpNZN7a5bsTLCJdCoRM/dgnqS/I7J5kN
UPMCjZtrZ2o2YtqDrJJxOCvFONMxs06ratm0HIbQfhqTlvaHFv+SFiO5pGlpCSE+9na9uwqU8Vik
zlRTboFUu45Bv0C/NLKVlh167TnOPtT8fSyNldYxjws5H4CWePW+8rFPIjE/+9bWbgyXMZnjzLaE
2TpaB0ulVVxma6e80e2FD31A3Q4GgIGgnpjVG7Tclj7nWsUXlhB8aOqDZxuTgj3NLNZxl3Aag8pL
KRsybYzQX1sKe5PkFg9Lz0pg4vhDM9eBe68ndxVeDtxGR90DKVgWbSV9NRZRFtNyZrDgi+K1ND6S
7qbIfgQgQupcneSU2GL+P6PD5LoxEQtrGvKSEgptXiz0vIfmNNh3CrujMmizlEpQqO8c0qUxZo2l
M41Uw4RNK90XD9RotanNuz7YDeoir7LZoN4X+nvWH6z4GHo//OKcu8B5BDIFOwnmYqJuU/NQWTe8
WchA6VKnN92rAJMOP+lEQwFtY9YO/Clb962xdpNsbhgAWRQ60830PaNzWbu3slUEcqxJPsOgAHLJ
1qODqytPaXQT0soN9yoSlTbX3UBbuL54isQiCPBi1XxWWNl/dvxbP/8PtIL83/NdHCYfSuks+sFd
RBb2eorc5e5jj+lqUc3JdRd2SEYY4RxPVcWsXnTbJuPSYKdyROqPSUHuZu5GCdDFtg5Nk85UDRvt
2O+AMSt9pv7s8s666Tz5UWT2OG9GaB+RXVn3kHmzeZ8G7rSQiAv0uTtgkagzEk3LbjhO00LdAtc7
f1m1kthwUpOv3Cl8L9Xe6sbPvlFAUiGHr/tlkQEV8Jt1XEeLcxEh8I4+ZEBPvqri2ObHvgcAz6ob
hlSlom/N8hSPUg0AcLxr8iXGziMgOEnuFKHNaYs71wH38+L44WTA2V5pH2OKBjkOqYF9Z4C8odiU
d4t4wITvFCm3SXjj9e9GPW/yHpvQve+TlLTaevC8zTg+SRiIjpHeELwXJKZ1vIzh6Y6bPIcXUKS7
Qd4VIdy4Q50Psz7i9bKVlgRBQ7q3EJw7/ZNUbzWgPxwUATFWAlKkoQ7iW7wcQrrWOdTa3JZvuX0T
YGRqF481UTN6tWkL40s7e1MbbFUAP6N4W4OqyYqnrs9ntY1nNizR0oHqKoZTZ69D7HkT/T7rYXSp
2Lu69SQqXoAjTQJxa6TPUfmY/UrMnbMv8fswYO/OTh5rP3OC3KxKJravLUai2Qr+UccZ5IQKvm7V
PAhvBg0tJ8wub5Grc5ciqE78Llt7mpvRoQJd1oXO1gkpDxEq+Up3MNMNGUvM8jUjLJraauqFr6H5
FMY/wtDdR4QwnVzX0VPl1uvYWuqJjaw+BxFu0PEbsLFFi0K5KWBqZqCJ7Og+V5ejMy8c8L2Odq7Y
tOmh1ue1I+AVo6pvHzuiqiI/GERjMnhouh9Rmqyd+gASyFZjYrJDyaoYwD1lXkXosjZH+Gtvjv0g
VWoA2dqWzcSqtyZ4xlTdNDroMrOYiKKcut1Hru9o56CMNU4hnEx0SNE5FRrNbxe9fmgkq9o5We2p
Qm0/rCuqUwFgMDVNJv0g8dRFOeVQj+ixzd5o5kbCVmHe1qUy1+OfurKy9Ee3W2vyrZaboViI4k0t
uTLz8DBcg/ru2yfbvWs4AJ1ybQf7Nl6YwTZS41lpRXi6HRxgSSYxmJHVs06qN3KIH9DBonuCjQvF
GLPwadV9CHyK4di00p4yMWeyy2Z2tBzcp0KwYzLppHnwcrK+GpNVn4VjwuYNm0kJTrdzNqOyGQCB
xjuQ97/sThsJ6yErjoYZPescF9S2VPza+1sRhbPC8ie6/mgh13apF1rNS6aP88p35pFRzjSvmcXl
EkAWrlgPXrAuYLiFebs4F6JttnJupJdpj0oPK6+OSCQrkKllD1qI7ZsLkaeZ9SqV3e5Hi8+l20X7
wNMIXkniw+dCwiNmo/YN9uySl3byiZl87aevrxP5Emssnnrvti8F3IqE6jZIRavCpiyaqfleDw+1
m01Vf92Qv5gl31s9qLKcaKZ+0AeI8fUh8M6igl3bP9fCuQvAi5pwSVnsYz7O6mhXhNuxVwBmaLvM
qChLbnPOYaNpOR4cAolgbnc3sRVuMvtVtLDx1HCZNcfG2VGWpLRW3BArzHPrBdTGvLQqdv8a6Luz
AmiC/XVF4H30q8fWOqWYjoa2nBp5POVynd3snt1gknj3WUQIyYGju6vBWKoWTPZkI9Lnhh5Nt8mn
XQCKGVPobOlb9wWC4XBlMkGoKLjKQlXQOYK7aFg1yrgfO7HPYONoebmto36toY6XzNUom6n4c/id
99EAhFWMo+F1P1yiasdHyEXe35bdmxtzRPcZyFvdmIcWv9NSPLPtbXjmuuUHLd42fU2MtdfsTeaK
I3K92JwTX4Bc7dhAAUqZEy/xV0P5LLWn8yajOYcSA3UoZbhFVESScK3hziqO3LWBSqtEPeuzpSm6
hYeErC/gcJoUA9W5Da86uA8K5hDy1egYGmTsOQaWu9qvpj2Iw9A7JNoBjfCEK/pJ26y7vIDgrC+d
4MfoPQ2eNWO6EBomK8/ONpHFxWZKu/Gr5XDC5s89CWUbPgsYar0zB8C+MYGFhOVbA0dKFMlMomBi
G5q5as1fwXdz871Wkf95+dQYXn3ggq2FKifZtt0iFB+Rby1L9AqJVUxopsKEwOCaYU/BvjQV0oV9
W8ySRM7MkSXPaQTvtOjAK3tEv/5UdW+4DQTS9t6R05ZUgcBHae491mmzhMbg0H4fRDntMG+OrSPd
DYtxzGbSGKe1Xa5GX5zK6o6LEmXAhtnXCZxePOexcjqckVsuKT70REwdopRhVVk7TT7SZ/IgBYER
mbwITgY1Jae8j6KTxWkbElkYR6XZFzBQJKYJ8SfIEiCK0dJTl67dL0SlcIEraD5SpzlVzKSoJn1d
TjKDygTlG5C104wSjk5AmaDWHbCON6mkRuR9GFNkAp+B8TZxqEcOrGkAZqoO8t5dZZQhnRQP5R6q
cZNu0ti/c4loysD8KPAlr8lBkVOu1NbBrmC4hepBSUgDM1dS8v/hGs9SmRmZS1elc6f2qw64q2mP
K88jqim9HVsXWfLKCt9i/pauFWDE8iVU/qUVB0uzuLNN8ms4fbWikTJ73JdE69E3171z6MJ9qb9X
vol61FmO/smu21lRlzO9il4tb+emzLVnyYVY8KJ7n3K4i9yeGy8XoZE6leq77v/okmFikw9K7Vym
fHapHlfla9CDuSXh991Htpd4uBuVj4J6bXYaglWSFYiMIWc2n527V/JlyxTyCIRB/ewgvM0VlGHY
HjTRG66bgUmGuAzs1zTNeKsVOp1sMpAkjPVJttqCmulMjaKFXWNZb+drn7NDniGXki8JLLRlbAg6
ujFFCcalGxlJ+ACeeOKEDvEnZa2Bz19iSpDEM1LNLeQ9RSz04CMCjthrzgLPLmoS3tzhz+ybtSjH
3SjYzky5SMwbYNBxwGROpjFXFgkxb1/DeaVyl607+quNUJs1wyZ23gyF4psfAdb1Npn0ZwavDIDW
pItvO1ufjOVt2K9l++jUIbkrGOWaMInmldEt16NFGMLUSCNtTh62O/PdiyhbALAiAHztktc6ACEC
L1uYd1Z85+fjVo92paUtm3h4jhxlNpwhSFqwjqkB9CV+KeBF52VLyaCnDGmWyVRWYLy6tJsbZ19Y
3V/KOlgUprPA71AUwcJoyklFqc4iYcHkqZFvhnjrwo2hr4HIDxEBJEXLwo548euwe7LUk92dyubG
Nn7o6TEwumWM5rfQ16GnE8RsewrM0tqo5T0dvlMDfwtbAerKOajaq7ZDXa+Zk4I4XRMrw3ktlK3B
Ae8gzW0Kb56SIkhqMFH908dIwshrjCZe89ieBlYzbxhFLaZ2a1Fz4+x12etZi3pCWZ9Che7cFtVj
5/oLF+5j8Mhrc6vwVSo3hrZpKF72FoDkUc6i2Hp0BuvAscXNXvI/HJ3XcupYFoafSFVKW+EWkMjR
GINvVAdjK+esp++Pvpma6Z5zHJD2XuuP6tmcBGHbRD7Gf8pkfdsK6fa5GuylWH1Kk1jSkXBD5fLP
HwrHorSYvEugEAJBlbE/14ayN3HtyXXO8+2B1IPdBnFw75TYASfm6ZK3eggZqYsPabLPvLpshVy+
ps5IpUbfrcZjCf1L+EET7NqA6FZC+1px1XNedAXSo4z2RGfTKBcfmxgsIJDdUPXe+efJieb1lRHR
yEECHUtuTja0aju+mm6ycbjrw7u2N0bUrRX39E0jFmm1DX3iXCTC4W3VtT2YST3Lf1Kz29EavCzY
zVtfX7U4lUjrOeYlRwuNw+wCskuGjlMkxgVVLyhS8zEN1t8EztmknDFmuow0aOYoBmKrN29vDOUR
2pFGm2sRqCvKd9gbMrHw1OxmDsUyS+t1msIdRdWi4uYhevM0aIxLePjcQFZfsucv29JmsyI7Zd7T
lQNJ/IxFmM8a1lvdC1eDThtWlV588jlJUZgNgtHJZBU2jVU1pvQaiFPqAzrR3nAg1+oZ8R9ETmJg
SaJjz/veZPj1hLrqM/+v6GBN9XAdyNm2N6yTVGVUSUjlV1zaR7ITlhWG5bQebgwl8gy4+IycbBVP
7bWEplUw4c6MXllDYyeM0vpTghOYIoIaGmu80pFOfXfzDhX11ZXiTyva6XqPQ7Ubn1jEzmRoHSNf
uBXhaQtzNNjb2pwhXVnGmrTpJioYwmhpAfuHiuwaKbttKpJjzRivZNVRJpw+se2rkkjXzpdJ51cQ
5yg2fVuDY7SmG1XlKcmKW2lP7HOjScqN2McejacWgGMAKujFEXmlPkcJOcYR3JhpAN6kxU5Voudo
qBtNozeafVvYoCw89jDxCggDwdxt6QZJux4S8zwypRoZ2yqNVrNAlIuBfayvspukp9xK1TYtso9e
stYln4mmkGqHws/kpUjOxZA/u8b6NMaS8PhOcjWpOto1o8a75qKvlnITn8KsCyA/kg8/jy7U4jpt
S8dwS2Ew2dHE8EvtnifnqIy+S97QukyVZyOJT8q7XB7WPccMGTtT+5E3ZLKq+W0K7H2SVdCxw6mX
YkfpMHHFKB+asfolBvnUd8Edhhh9wbQk9H4NxeHo3Xgr1ZaFbDx1UrUuW+gNnYwsg+hLwP1CsRZd
o11s/f+sifY7KtJ91UvfaUvmW88wa2dI+hV+jzWMjYSWeSZG+tUNAYSclhQTKLuhogkr8F26dpad
p5OLLB1yAN2sr+92qm88uVskPrtL5snAVBmFCE386rpwVTKXdrF/HbP8GknvqzRQnGzKjxk7m5K2
j6nVFeIS0odaeuTu9wcivX9NSQ2o31IeHTU9RtuvlBLRc0V0MWaKlzqJR2ROlpN4g1MnBHMLwU6f
BeHN1MZ9GILSYDs8SxXVuAY5uwqUYeFzkIqD/u7J7MRZQSCqq/FKK0mjFaEbsVopZnuXVYDmuqTc
YqionvGPeS7WfufF8yT0Vk2j7uJebJpGEF8Sb2j2PEd5e5+snhYDOmvaLnumlbljnnnJpfZTcX9Y
gbbpI4O93HOEWc4rsOPCDGlGsT49QaVE0m9zLz5UUnO2ovYySdDIY0ZvUzAwJ9G9rUZfuhcctAQo
JsrTQ1YBICXKwS6YFrPomEvSLaRCQ2kAGSPpI6mNLYwCa7LwH4YyrVGbgAnae8oUtiJK5vUUrTAO
H5EYfhjt8Jl5wTntYk4y4qaDHoA1oA3XH46hFeEC14eL2UYlLnToRd3eWJO2yyBkefO/O8KTG2/8
YOoZF/iCV4ElabO2Z580qx+h2aNjaL4xD2Eo5mankmzhNVsfYNsX8a0tsGM0qvwIwnaj+ibTaCnV
M9P3lnbvf5havxH5e2kW409a2YhBzGcwMYOHdkBQuenv1S6AOdEoPEi9W1rLm6oN7+TRrBRDOmUW
KJBSwvmp3pW4LgV0RZNmWcaupVl8IoqrtPFn2IlLbw7UdUyvSjHOdpKcSRibFapFHpP5ZQUT5F74
oUjmnF8GllMN8sADZxI/xlBCQ5njFwP4wm7lbVxaz6EYlgnlELUqUIOFC4m2ep4uRiVNpVArPyo+
0T2RDigIXTsrxuzdR+MQ3EFro/etxSQaKH6FIItqSHybgA59OifB6hW0njSvBpQukX8xGu/VKtbJ
t8el6hVulQh2wc4NFFQlHvVKjd0fhrE+5HJ2BKdfyTLx3ZQihZW/EmoPPe0HJwSQ0jwgYrIi87on
9n8hjJ5aGHlF/MnN7BFTFdVeC7N/fmqYlM+hL+tYsQMg965RwMMKxxvAmVMQD1PLXUufjp7Q3fcj
U9nxLukT9G09ae60yAh9O7Zo4srG8WHuY9rVGgN4bvIdnfqpGiETM9hWK/1DFxF6n6bp95jVf603
vYqWZbWp9jppQQ32Gj0CWfdD/ekxU06qRAb7MO6b0b+FFgX2mbm2CKgds45ofda6PpIXUl/seshT
JUR0ZSVuS71eDrw2qycGmMqcm03phKbvyFpF4V+9mYhVbcxxb+QdDDVFGsNoLOPSvzZq7oS6BIgY
HHvL+2nRV4zE5GiZflW06ZBR8pon/y8ypL3UKkiwvgyH6K+UmZG9oIJiMhdDqW6M1kOc1+InJn9I
69yoJeoKhYmRm//aenKNrr7FY/0dU6JQZP7d66xVmPkrAmge0aS8bJBvoAO34bFO886R9eSq64y1
fnQUfPJFPiHpELwKkYmnUbdNojMMz6mz5qDkoJlpvqRr5TPoUhah5jm8B0gkkRucx44s2zRcwaU3
EkH+YjimQI4EqrmS5y16K17VRGWTV7pM4YU8lseu20k+iw11OoVP/9n4Vj10Pnq88R5lndsj68vf
BXvJCfZJT3Z5vRmLjVaWrhRe8mai9GY7ksGldBQiFjWfzL4M/1TOvAB2TmsPmvdS8oct+J7Edw45
HtrWypBy3mWSq0AQ6uIr9g42cEGRWesk0GaQB9JwAv5yZKt3pfI4CRth54fdHAwf/ILtYdD6eY78
qpNUN2SiDViA4wSqGU47R8FXKIaTJPJCG/qdyVFPtdBEQnghVo15pcOohjztbA6VoV2ELD162C0z
JFm15c1NbaBj6O0d/zPaZwF+p8vM2S1ajvbhv3+q+Gl29bJj5NE8d2ivMSI2KgiAtIqumbV6u0yU
fyqf1Zi5BUoFn8SuVDkZwp5X/n3Q/XklBjadn4xIOInmLqVcRkpFvs2mYluJ3uxWkfDDpDObgLHy
ZTffqsTf0b+Md7xYdOwqsBteBLNm5CqUTSpBy/SoovpHw/fD8FgB/YaeK3oERPzWdR/vGSop4iDW
NJHwi0tX3hu39T6S+NMH80rjr5F5dDCeuhSupHqcl+9yOgR9OeiEonz0xXHSPxLUB4bNJ/mlc9x5
GZT5uKnifhHDRIiMxBoxK2DXY+2qEWpW9SxevwJqxNfB2uNbZm87FKB8pMi9fm0FOCechwNInqQj
0XrV1G7Z1ODkKj9dPvIT8ktgdPA7zS18ae/z3pTe0ueHb9VTKVNvIA+An8oi1f+0apl3X7r4bShy
sgfbDal1Cr8z9cfQXkZ88sxlDHlnxhzj1LFIzHShiWahWUpZv8irdDW1h54+tpzmv4RgE44O4jId
i4gcIX1KhKFx7c1DDhRjBEr8EsU/O+aoQYY6ReeiOAQC9SNKOz9dWcMTjk2feMLKv1H9HYJH0UdE
GH+OCfB3C8wWbDL1K2u/hnxfxJ+KFH3kykfRv9GuQwByHupvKs5bxum0sSEs5ap3a+gLS9om8V7v
+5nQ+6XVIVbibUo8aubQTsnbmrbKKfxpEIOF0uqd5Z6bG5/ns/M+yjBf6IEAJUKlZpnzEjRW5/Af
m4vS7u2KTH02fBaZuQWTp1k1Mz0MEHV4HeUS0ZDx8IpF2t9076kgWfPzu5T6S9WCB88ogDZ3mflR
cygl0uVdQCZFS39g9Jb/JiWjQYJatlfOoJLRUIE1HGU40Oc/3b9V9T8fnVMuwLB/oowqRkxtdgX3
TqN09WWq54SVTPF2kvSLdHouJV8ZXVvpqrf3uk4qXwJkqm1reJQovdGd1TPXh8Mx7591eyuqelGA
P+fx3jOfSU0pk7GJ5QMZDygWF53Vz6UAgOJmWwtTf5FuBvB61OMAEiWhIdKn79XC2jE4fX7qcoX/
uiOl3lZfOsCCn97D8uetfkxo0wuRleTSc5iMuTcwOWtciHAaRTMLtUcsPsbqolrlQkk6Gu7gMP2b
xuOccT++ezGN9CerwMq/R5V/kPyrIZTL7Kw2p9gu4N8efRsvRqCfXOoW6nAnXJS+j2GRmNspPHqI
fcNoZouzHBxa5ddAxDCov8SFLgw+R3/4bTA9dtPjvd+GPIQ65VJKLW2KHIWsWHnhM6MThCwL1LX9
jKV2Fo2vXPoOBlS/U857yoXID45YNz02gN9F9CeSOxGpyEGo5MzoTWzuMvCIvjVAkEYDvGhKIQ8J
8EepBkNijbcewtWzaQQsk3kbv+rsX6UyPQXhLKFlZmjIFRzjZTOtq54/2ry05vmmCOxmmslgzlG/
8rVsocUgTNcyv8pMnPZfNZ17aZXFa7l3QARnZKys3oKoiQ4viPyK6sB08BfE0cret6msov57SFZT
hoDd5JyyLKcvwJWrbxvaqdU/RynfDtJrMp52uzM9xKX8vjr0ERb9tCrJUs1hyO2lQQi3OmgzTbuQ
dcuA+N0o9JFmV2P4JSzm3uRISQ5mUqzCQl/3CaiozFwb3oXuuYquOWn0T5LWfvzZ9GfV4s8Ql4AA
VUdSWRASX/CXlgx1NbdkNW8p5xL+T+X96/xfOeCpMNDF57dIMnZ6oKMz2MiRxYuLohQJNZ1Oc1Wn
kDE15ikKFr/TSUj3qFL5MuPaifmBywS5ZPdZo+glfFHtl1qjrIQUukV/tO0PJTYXE6/S1P42GnhR
+SdF14n2yPQ7ptGpZAEayt9QjPOWTqNx/Kfb5FGCjTMtpSzs+PQn7V85yI5GTWLH89HlG5W+X88t
IfXjVUlIoT0NNPZkM6g1shUPZg0fkaz0gcWDahwZeUem7+xim6SS6yXgztZV1u5s7DPZhJPsaLQZ
r5bygVZ4bk7JstEBuf1mFXi/udoeurblKIlnksFJhBMkDn5acx8OH71N8CbpQTTaA61y3qRf0bB8
c96j8pOjKFPrfUf3olYcmv6Uc6kGTT6HCFhY0Bmh6FZlelB13svsuzF3UfmQlL+ax9isztWwyYgA
Rp1D7VqFUbdobnG04wOk81YjsJjDkwVe7VKntnQ43uOYb2pKrpuPEVj63fvXeH/o1kypYAo7TTV3
lPHIorthHFrrJr1P34ot4+SbgMiNDGGM9HS033FZ8DgRNB4FKvJSLr+yaa9ghzBjHkyrmLfjW6dZ
zN+C1Eakizfvn+SMBeib5O6oFF+W/RG/LQbZR5muo2btKZ8NzyID11xo2bzUlxlHs4dBQoi5PrzF
bMVaZvHXrgYNLvpOp1xUQZDEQQoaooY77r6U4SHnMpfoxy6CS6/vCr6hCH5La+cVpJ8O6eZXdHYz
w8b9raf4tFeOHlNOXm2IjnNMq3ZJtptlPTydtZDgHjNry65H1O1GCz6MfJsAqAxcsj3Url7PJHVf
Js+iXpXo4ULrItMeorO/BcFda+CxMeVXaJWbR1eeRFV+5LDX1jAB9B87nSoxb+UZX7pdzgv12gMt
+DpU8AoWZ9ZkfyaTXURRiTS+TAa03meNnG6RpSwBYio2TysUs542RCJZIXOjeW3C+UHckxkn6ukM
NIgNhcNGvuclqGt00hn6ivjJmabFy/chZr3VNnReZZZrZVzb1VUanu+S4RAfWv/xzvsc6TqCel16
AxQSAubKwBn1oQYJlqF9I+0VeMhEpLPYaOZB8Bd0fzl/Imn3o8UXy+5D+fOW141Z5NJkDjeLq83f
QTZHTDicG3jEkuCU5WjXH9X4BYfjA6IrNcsnRWmYn0L69nhjx97bVa2xN+juHWMWgukQypfa4kPw
K7czty3baMVRooo97Ar9cKCXC13j4DdpQxTPQd++O6Xb9hp5ylzh04u6E2rCCCGJfs6jkxrXDA4n
Mdya9txkgRNFRy+PFqD+WfGZDd+mcZrShssDjYR3LYZgYSIGbMtTmT6C4V8j3Sz9kpSrUunckiJJ
2TwlAkYovUvFPTd0YmefKm+RzzhO4QUqno/IvHisG+rAfEfAL0xa1a16DeziEZsfQ8GNVP509s73
t6a2N+171N7gla0OlZjNdb8NeFspQO1HRjtvnhWUwKO+LBCqVQNPUUv8RJe6pt/OY33T14dQO/vj
WWXFwu1hHEc8zAGPS8VDfLWlJf29rgKGYsHjmaN11RusVi0lwJcuO6TIwli26/SfLD7U6dBZPumk
lqPF3NzKlYezEPfI/Amtk+GdeNXzYVOku6HmlxShKsOVoVZ/anqp44uugnI+lTxGdu0viw6dS7+u
ymsXV04J4KhX0AnDZwsMiy6nNS4j5UF8KMg3L+8PQK2Y8obY0Qt7n49HW0NHGPurhjbuSSGjML8r
yLXfr48V/aArd+RQOFbYL+zgI/KcVi4AyAZ0obWjVj2BwlgAUODKxxRlRNcEUO0rz/6tpEfNpFoz
QsWDjYifOjKl4ZE75cFPRDR6lLCiZzvdxnm11eDovGBjYgLMAMgkRB3QwZ5JyWIsOxMdrA19IXqn
ugG6OJ/GUq/tqSrkxo0n1DlMjFXKdxBefElZpkSmZlY/K3Sd8/MzGsZFoEtzK19WqLXed3A8uGmz
bDnPkadWb+Be48u1f6l50aW7IDa5o/qR9OoiZB4DCyoZ2ALzp/Upv0VOwegsKk7L6F5R/iWdjHzd
Tseh3/cghdV+sFGOWORNyro7oCqnPd4YT156UMp3i1nAakkosY8SWPBAQ5QW9zL+yIiyqsLfsSQu
bz2AP8n8vdO2kdqthsErVdRtIRh09Y0y0MGY3yOZC6b1ZjVraWy3KJ3ucng06y9/fE7mo4Ymoeoy
949qjW65ems1lTf0GPHbBBsvMHbG1OedJ+KmaTsmFuVfxZFcjQZqF6S/Ki30huUo43bg6bDoZK9Q
rGL9clAozMapmmdjOSeOYoXtftbrj0J61eWbQQYRSt+kyLDgp0vfsT24+jJUAPT6RNDQqEX18VCl
b174NbBdjz6mybHBmeYtDVU7hEZ+yFHvRDQbdhZkv0Drkc+xS2T+SUU21yrdvmKqpxBxnnlEZUvM
2iQK9MUzyZV5SJwEifDTp2HGc4nUfR3SPgPgjSd1o9CKCZ258MMJxA6ZU+PEJb48ZauT0e03f/gi
u2iZeIhSef+VUcIyhb51BEXkj9ADXIu1gcqrTC0ENsa8ZAK14l8reBnBeWhsl625Bgm0iY8ENKDm
0k0YG/P+EqOsNO3yILyvZozWCSqzMeHHm2yq9DZc+A7+D0rTHUn6HNJ1rhw53UGtiMTZRuGNHytR
Pi3YoJKqrSGXqCr9TrRbEAK5RVDZ+qeRUrkxHcBPIf1LlokKMRP6KegvUXxYxQ4PVme/O9FviQw9
1FrHPhipFdvV0ndPt1uhPHyGjrZCHw3NpeLfpfvHnvy56W2gB1c5A2JRJZssIk+c1AtTR5dTow9H
CD9S+uV3ziRu+CG72ARB4VGFz1FRFsTEFtvEo6cttiZMT4hmcVLieUMNEdRnO/3sLAiA5NKNzSEd
m2vDS0V92DH1ChrAdTcdry0BUESHOCOUn4z4vL2FCFVKfo+RdBzlTWEGc22gZN77NoCk2on1E1WE
jmtWKLgEcDA2yhIX3Px9UEqcB3LArvrBXhxPjypclo008/JiPdodLqJu7nuPjB/QYHgry1dTfKIx
SJO74MbRsE8o4yvicE3Y/jqvmA/YjLR+nXkHXyFevogPTciTwwmTtie8MAAS8Mn0laXi3YU6M0sy
4G+DXi3qZh2XX6q/U+R9ED6qqAa4XY3qOhOw8L/18M0oqU8bpXza8qrVvQ2Q6angu2zGs6GuDY22
DUEjJ1sFY4F6kU17IcNQRb7lSO1339NI7PNmvG3HU7RIwGPCR5KAEbEutrzI/thf1ekvQJtto/pE
XA2riPpDXfcyOhRu/AY5fmXRZWpdyI3v0YhZ+sKzLl7Ps099K9V0uRYfNeanpj9IsnqPpWLuFeoy
1T7oCOAvS2cBrdqt92Xbl4K1IGHUlIqj2ttzmE6McFcju2b5PaAJNnP5KoYFrM7DM6I0jVA3lEHq
SKgpe5XOJL5oP+ynGlcCG2yfA88BBb5Nlva/wryY2docOR/6dyb4s+TYoEliNo2rcLzWOEBkRXWn
+tezJBfauBxvzJB0mwcGv6JhmRO1EYHOVcNLwrFikK1dK+shW8Vcn7RtgEO9LO5Jv369ffAVpI2X
8wnrxxBiB8Kmx9Aosl+l8laYRlN0Slgb8CO9ouLbYKSLcc0ETeuY7dVOeYbw6En279Rf5OCqSJZT
Gfmipr1cVEePYH9L9Oc4R1NBoYcWOAYuSD8DGG+3oSW7b+umx1EClY5tDuVsk87NAhv9vSE6vSwC
DHn7CdQmM79S23fUIF4UPSHTZJ15aeFM3iXjA7ATdGNKwfH1BmbprcBG4qevNAZA8H84eVE7IFjv
f9IS/YKMStjKZ+ApD4ASV0IpLJvMRugi6DAI0S9oae7aGI994uHQ2ui1mNXJ2pMK3A4fCNhWDRU+
OOKINpqjx08x8Bc1UgWcZwjDzWGkEV4+WC1uoWnHOOsOwaeW7I24dTEmrFrmn8ocXNPa+d1u5P8m
omIRtM9ebImawQy7U9KLJb2hYieSfWcIo3UZfZbmbwlsYgl7lQ7tTJ8uPnd1a30H44tnJze/i6T+
bKjdbsX0W2sT13Y+7wcxN4FoJ5AkcOlkWqNcX9SYx+2SLRN7+5PA3UXcnYruZNVPnyktp1V9jDv8
6QZDOYQiwTf+o/C3KqqgBHTYDO2Z3P8r0LoIcpCIVW5u4MFVctesp5Jk8CiaE2LpMngqqnDjeW9j
E0+6+ejV/UC9rcEK46d4SmAKEqaOaDXVX61iLIrRR1z2f6VeZqZ0hPuL1OKdQ3L+plAlykCoM0TQ
NjkGmaeZhde1+8qqTw+AWqMHV2T9rKR8dIwXE25JxK1fsEezmt68EIOSptCgC0rKAYsPYx4016x1
dd10QyV0Oqh9SUzXhoPEaiDJLZ3OqVvGodkIBpYGyx9+oaKt0TRiJ9IY47G62c+4YOVsnxMvPYXC
cguBENiLVoVMl3j1Qc4sH9J6XUu/lECAowEEVK4ujb9aCuvG6xHq6SKoyg0OZ1ZJBaO99Rtar1zG
0sS2FmHtU2FANf2bhoiFqFnASNwN6xzX2pIIcYbzl4XHqCB3OhOPEa9MP2JW/LR5ZrXaraarsA4s
ZjqKhX7dqFcK3UPd2qkW7r2yWgqS/uTmJrJlO6yz9gLKBAFoM8jI+XbkKtGDhtzZR+aFzNfPNnyF
3pHOzbmt1ZswKRY9BpFYANiEjPntvMf1HBryFQJ8paieayacWGjeqihbEBiy8JtoIzGmKnhmKRVe
tFbn+tg3LM/k3MKEgtu9wW7uSRrQiM47QadIOIuUflaLjjuBez7Jb7KCXAmNaipyIB7tILAV+EZ1
TVqaIID/PZG6glsXyZ5D5+t2IMc3GSIJE2F18lPSfCrBxQ1ALWp6fGvUQ9g0TdfLf4YCM0nQnj3t
IQoQRhmHDh9wM6iLTm/mcinT0NFuRfKPNu9FCvCv5F+Gj0oM6K0Fkp20jSqTKTBSfaLebUYfP+gd
S/rpPbo10hqF+nQUJNRNjbytCsltdWxrvHyBbLjGwIXWgKSQj0gZ5lx05tqLg7mag7IJrO1Q3eug
U5Ya30eZIS/rsC1iPMq7fhZ5f5VHvE+kLoQQjpqNuL/FMvDDbYHJasJ4Wts8h4NFBE2Eqht5KLTK
GAd7XZHOg9Ccd1t5qlYrNaAs1TDOupzjsLIXJHjYVB4zZ5yyvvxNO2+fmfpqQmOXTyxBPipKDNJF
ktw8VXImxi58hdNPV9eaY8U4eApzABmxpznqhXkYqK7B+ae1guCUP2oFBcdoseqMvzr8rP3+7Jv+
o1Les1xsXuXK/1RAg/wBHUt4DzyGqCrcT0Xm+DVIuGd+RknxrxwtfCThuBFBeYODWzXpTs0eufTu
xlUQHVThjkpEIj2KgS/1bas6ZdLbsK93eJ3+qSVMjqXlX3l4h3Aps3FTR0+j8k/CBHWNPXi64laA
5Y9Jiu6wWqaMn5K9VORVoXymCKEDrs2qvrJRdSndFj22+uRmYPPmHZmPiQ3qztCoXmviIpRuq5CG
kjT4w+OpvpSZPhvBpmLMs3LjvMXYWurKkzuNP1ZFqe2agkTvfQx9iHqJKDO3b72yygy0TZ8jU7cu
HI+yBJkGR24k6e3eAgY2IoXinAR8+lIF/O1gBjZ6iJwFj97keTQSIV812wrf9EDxIses23CmYWGt
Js2teaLtfLjhXsTtfnjTxhbChZHzV75oQbFMrHMorgGwXavu5N7/CiCDyr7+V7TSS5fQ5PW7GPmk
cIjDXQRqfi4LhURA769QMehxNkfDET/KsYQGlqdd7i/T9mghFMUYkzfbXjyjGil0nDt69qfAOtg9
fuBoyXWBuzCMEc8eAts6RahyuaiUbOn7biNbiIS0f23x0qovLfkKy88Qm5shzSLZFWVHvE2zMaPU
7U0Gw0icQkl79ESwTNA6FLIh+O40QmROfXVjf+SchElbYWUc400eXzT9VegKjpGTb3Dxq05irIYR
0MJIV1G4l+k19RXKtj+lXHIVpDwTlq4swuKPs4vJ22h/Faq8iirYyF2yDw1sfmYHzGJgOB79byXw
eWNqEzNKh/IKX19zScZ9lX+N6aHNEVMf5Yi6m6VHko0EwqP5skPujIpfmw4hxhFoi3oLFpNpR5Wn
KS4aXGLpOoAPSeP8IeHVxPwHpt+uQ6IDZmmS/HlhzryYSDdJR9OOJ0qIu+jGbB6E5ol/liY4YbPV
EIIJp33NHioWarcahnXCv1GHJaD2Z5NPiwrCPJB3aoDJSvLCYwX0ak3HmKAO+e08bIb2hDfmbefA
qBPEblK89RzFwpfRUoeXjPsnCB3V+qsaNJxIAs8Cbgk6My/JGtqXAqypCDGTJPO8uaT8gPQmbHCs
XOoBX7G0KryjauyzPFnU/T9qYWedGN3cVBG65uuqGpZyUi/i4lhwPxnJKvNWrbSO4ktMQ2MfPnTx
ldbpPJO/avvXsnqTXxoC9aYxeFyns0Jtli41i6pApGK1stPkvImx2Ki5h+ptL9A1djl6EW3f5GzU
fHn/FY43vHdJ91dDAXRoRGx0/+m6NHf98EnriOlKCiEUXuhWXeBONuTutukBN/F4B94jFXV8zCx7
EdmhM7a7rHOSSjGRoflggztF2nY482vB6FWZP6kxLqwqXSTQc1J+jPV9kctOwOBglXjgIHASrAII
1Sz+1zgv/AvgDWIRSmuyxWi0QLkKa1Djr0Z/pVT12+f/9MJ0yQjnehmhZRjCWFOad4hN28+7IHNE
EK5jS4aM2Yl644M/Q6GXhWMyzps4Y3FZQJX476BZ82wYH2obkpV0GHWKlcK/vKMulPF1TJGspNro
FuRLjBhYfJ0rq3vhm0mQqLDx2A2YMskKVJwZ8iaYuNUKOsfagvR2u28QwwcSZd6TEyd/GqwYUmXI
OXdUmqPJE8u257RlvyxMG/I/mCOtBkoBIKyyvT1IUPo9qjGKnNLBLdS/UKxTqVwOcFcmrR66DPrL
WjUG8iIyvrOpn9sh9viByI/QR+G7tjJamr1UuhSwqBp7Mb09MjELLNksUilBgghn9KPBW6tAGfVi
P7FuJyRo9eVKaZsTpTeL0kYjhKwzIaykQrOv4SOC6ZnV6ImS3lXf73gOPU8fWul4dLN1HD5Wcqhw
rIVv4U/3mMSlay6y5M/UeGMq0Bto8aIBfzonYKXv+QSyeHLJ0ZzVkXf2lGKho7fWFXUhY+XI5ZDz
aELTls0SbPr/cXQey40jSxT9IkQUPLAVvacoiaK0Qci04L0pFL5+DmaheC+mZ7pbFFCVefPek1yF
lvpIU9oQ7j3GlTXpLFhCW8991/MRUghIrOAxONVuFvnNuUsiRthry76Yw3xggxjcCi1dJxU/0RIB
q8vLd/ZjLrP6M1FLrX8k2XawPr0hwaLj/4u0t9wNiAADIImY+2Vcp9CeijqBV4DHCCqCHv706S7T
2N0mvmF2Zc2wMHjsMWqGKx4XRR2WsZrb3hjq3jpynXs7KpVgWpkG/R1pNhqKDsrTpiUvZg5XP+eO
plhU8avv3ZIax/q8Y0jan0FPUK4XaO3qZUjn6b8ksRLzsWuWdtXUi0mxoiwT9bL4YlnLHm1qYVC7
NhrblYk8mV6wiQt3mSar2tqRE9WlvbQoOVSng5UKH4njPjhLm3QPsyO2123yEzKgSqqHW+8ceuM2
WKXGrQmpWtxPcGL3Wrjjoku+7XrFzL9t5dWup564XLqaJoBhgT5klNZMxgydIruSNBBuXkNRVDWn
V1HSdeWC3dclthQXK21MLuSJjVLXsh9+E2FeOlqJqWOUXnlwrxD/ZP3WhPw1OIE7tRUTV6LfKQZT
HII49jFwAy/KDqa4WC3sNmM4VWwThj3RXUaaqGR6nmoeCftFsKm+PlbdRo8/lF9vDP1mlbMOHgAS
fSt1Kj3BXgsMOqQ93fE+5R/duGuddmFkFNcj3iacHgAkPpqO+koeq2Y7D3oUtiKiIiipDZT3riyz
S8XIlCON6T0Dq7ATxSltccKodwe8UtXt2y5bC1ILpuL1iAJvpYz4MQlnUU00cX2lr4as+GjlZysc
WAmgR5cBnWkfz5Tp5BZVn1G+9fu9G8XHFufCBO24A2azH0n+gTCz6aozv9rY8aUWJIvipZ2TpU3Y
Of4aIArqev4zYdVn0lmsyU39TWRJA2zwQjNfBip2box5FeAmz51Nl7YvUfpn+SxSKjq6JrsNHpGz
jout7nU/7kg3KPtwRx5ioUptVzK5M/Lmp/W1nWfAW7K+Rdcu6oFIJT4e19/1xovhf2jDZ8Wwuj57
IXlvgHj1uQ6JomJ9nMRb5d1xTABk6BbEGzZ5cij8rSJqG7ClGQIXmoMgGZylzWmgm3CKhUBbB6Ag
NYuK56QRD+KqtRwsHvFK1vHZGs4tpcDUnato02XvJKuoUXeiO/dZjnlM3nvv29VvODk3OtM6FOe0
PNbxCX2V+doJ5dVDpTfUixVs/WA7GsnGLbYBNr4Sm3nbXlP9Ohhvab6Ohuc0Na+5cVBMBMp9Y3ab
0X2u+/knT6ljE9qT+cU2rWVH1c1tt6wjbV05akOWe6fURK5yvDSy3oV4Fap6Il4HdYivCcVOLyb8
mdY2T1kfG5DRdfs83mteciHy4fR7C65C4LypeD9ineujg3KRkXfwm2ykzijcqdpZBrU4xea/IaJv
4KAj0tJA/uKFkWoR88UR5nLJOXxFvIYVOoXQD8InoCb6O++0jqjFS2l3D6X9NnyyIrP3ZjDQkx0c
48giV0XnE6XXNtIurea81O0hii5+9kXHk2pvvXOsO9Ak5jbRtnZMunhm9BF7KwxwlWFIA3cwGE0O
485zOBGbZB13D8INC4BG4J6yNXv3lso/GDmJd6721O1ZHfoeWhjQlL5puosJm6Wcq5UdeeZO7UZ8
XKx4WRBvEPkzSyb04tUifoCg71R/KT5FSFF9/1HWH0VBeMuEcXTktMQ5Y0BC+E6nE/5y5f7UMb74
72D6yAi7cwwtKr+7aT6jssJbYUVelzYFXoxvcLoZMdldp/i0R9L8LdFaKsNN7QXEu4wU20TJ30cL
dpnlvSFAvBEUW7QAHMYGdkrFAkob30Ata2w1LqFFEhcA1DZEaagv6A5qn17NpcpqNCJ7OdeRbL3j
nF0NxL6s+cahsXH3EnUHC1ItNQ1vrrNhqGWn+ZdtYYgEUXQZesIDtWPzE0jeq/TFB6siUuLwu6Yd
uWCmhYqZwckPv9l64a8+YSyYfiJ1yQ0Or2dHHdmZ02KtEN6XI72nmuB7NAtJ3hs92+jtjPy5JzjS
lVsjnl0BVCcOMED0jhFoEcXMuqUtk80+tR6E51ZxjaL7a3fHKeTUx8XXcpU4xFG5/yJ2v9qHgq2l
PBr6PajXgXsbQEOZzPWDNx2Zx2aIJcWcQmLM0U6/Q78fS9bCZshkchHiBsuaU6yajZb6WNFvQfAe
hdOLnVAZdPpFEL7vhgLCy00zkqUX+vAJeBnUdbZbdGnP8lgZwS2QSMLfuVo76te3vrLghJUPR43O
JzG4ZCkuFZ6dkv2mzLIRXUlFPrlzopNmmMQuOlOFuj2s0vB7QBgxp5TGrqHoBA81EVUIjpERrwr3
3lna3ugOdimOPlbNDlfjtO20XZfvJvFw8HPmlKDZSQb5MjSYznJDe84qMQ5Z2xDzv/X+eOpLZqr8
YtlFh5z0fByvZf1aWUxkf5KKqKG/JMULAap2niiLCu0vGY7VxI5m4X579mlwwEyZ6wiphbwUo4qX
0sfYTbNMAqX3W5yPaq+FDzsxnwbnw8eaH2E61rLw1YfAV+mXkdw7y4iVD5nMLm8RQmooLULyHyk9
UE9hyMRFAnWJoSPg9zH9Y5CdB07PSRAbY2ofkfky7mxqXUvmZQ4Tk5hE6URzlXfFsS0ZIFWkCs1V
A6Kwc97Q7Lj4XaYsBbl+fi11TmI8TtPBhcerrQfrJSI1X+xCWi0SQcRUKs7Ge4egbVC7Md+Bzb7I
3UdmgL8AjdJlX278a2dHnygsd7rod018MDyxQDVa5Li2Elc/1S43P4dS7LsI3fylW+bjJpOYjg+T
6gCf2cSczPknugBPy96EEGybB5+xN4HAhmljb/3gaFrp2IsiXawa9Ttov4Z5KDRywkTPravsbqU8
ASPSk/vQ/LrTIyTWXaBrDP7VQ6sLcNBj6Ey0s+5ypvZHFWBvsGA+EaP37F3WiEXtHgg2rNKUKEJY
gQlo11B0lt00HG07WtioinLklk+XRncWJVHmEAsksLyAwYfZbxxyVwWEWoCowltVDqUyvUysEZdq
16FHSrEmeKv9KPOrlR9JhvTKZMBy38v/887FckDfikronB6KVfMyGiRZHWwHP7l4r5yWUdUlUThr
YEbAfgjT5smgy+3uGjdnMSxLI16a6q0PDlX5zybs6V8q9Sb5AHi19LjBe1Is7IAZQLy2A+qQ9j0T
9a7kSUkiLhu8b9n0aZKUSXiYlAEg83capnVgQhnadHyz9tjwQ//R3EtF9e4C3YJMMQJ6LinlkU/C
3WzP9XsPZ5g223SdlPXOHTFBoGrCWyb1qauQ8cXWMydCKj8FRh1bPxkgelzjmjUmwR+e24xpwg/v
5YIOHxWfzrWpuOuZCVYbMuIBWqPP2aE4Wpvyz1HgaSe18Bnzwz7jG7nDB6ceQAdFc3GZatdNuXTY
/Kv0YWPjMDedTZEhpFkPaT8b8ZtqX6YOW8e/fvgu+U4MzPMynf4N1j3sH3D9Vg1dYEn1gVeTSutJ
8ldo6Ts9Kq6Yoo1ZVJRdCTgNPrNEHLVl9dYyd9WZybVYD3zAiVBaAWsSEFYVRio8SNjHchTcZiB4
XCw19ACG9o7+bwY2s0pwBRDS1l/6ej8MB9bY4sjYekxmB2wMI4i8wKIYISFg4n/Q2zcNIGTHENnI
Xj0jRKugGqq2ZbzTw0Mcf6ALRBjPTPHeMM0r4fwUVbpozQxoQsQE2lr7TfEZu8NzZ/cXzfQ3A2xU
8LEQHggNnN1q1cxr0qu1xJnh6h9OGTL/wdlCIAPznxmRVdX3KsCt7b9rBRpEFUA7m8jXD981JbA9
/oWtfHHiVTzeJPqtj4ak/IdJpqqFXx04/6R3sfSdIzESu79abjDPwvMXqu+e1IHsXEaq9uskJEPU
ifC1pLn9DebLef7Wt2FzbrA8eFb34fZ416BO4XXf2rW7bkZ3Z7D+G9bkPwtYeBfIjdAE/BztGOUc
tVbU6svOglWhtSdjFLuq83ehCHijtF3viBtKNUQssAnxvnW3WbLy2f4GSSH/lHrEhRWVr6PISFoF
yBv8YeWp4G5q+24jIF7RWqX1o/SvMCDoTBeiYp4kDCDOzBakA7mKhTCFuWhYUy3xmiUxBuwM4mBE
sVyb7yL5sauL696rGvWpTVoTaHd3LQcs5EXSPIaMWdP0UptYH+sTq1aPftNupI/bBKWd8DYay0nq
J6SPY4xH1h9+mfJxJmPIDYmk8KAHDvafzPTZpczQIalvVLKHwAn3WoSQkQTJUSepB8oBoPMY88C3
5ZUA79Gd6n+K6LiAcZDWVAo0baI4a83Vz8Zv1/XBK6KHiy+eFDIO1irSckpJhT0a72rvoulXu5pu
3YgLQN5rXfJod2uJnGw0HHPxuekRUV/M6HWiAvBvSqeDXYIwc7qTnb9F8yceYWw1P00iXZnOTWJx
j1CqcSS1y2yMIb9Szxmi25ncH3wr7U0LU2w09Uk6t4KmqvOXPs2xw7QEyDhiT3KsiaiGb0O6T5qd
5TdLmRzDaPioZ+SMAcnhWw9POcFPNlXgoEDT9nj6jVU9XQP665yskBlDS/R8Pqk+vAtBnDnTxJPQ
AgvcRcozU8Luaf5So1vkvrmn/t1GzrZy6o3EENYCyRQ6rgTHpdVTTzPViOUYyzg/xs3DgRpgkUYJ
zRqXp7uAU4HjtvJLzCjYG9xA+2yH+KwQGn0f85DY2XF2IK97tkN5JFF8NIn4yZSBkGkvKoTInkEe
syu0b0Vdd61TLmRojMVqYLgBkclufkPEybG11k4FmqrEU4mpX9rxb4XyF0Dss/Q/L092SAdL7hcF
VlyPYJuA1imITuACp9ZcpYLsPLr9XP3FE421e7bLRUfZYu+iFkjb0iRBKIdkj8IS9DeptqbIAYlh
nq3NTaFxeiG3zgEmg7KNDMfAF29qhscmnb80/mjKKSy4eY1BO33yKlTq7LeiYhZz7ql/tiZ9F2es
LiLCj807BnZixgcLflSDRk227xM77JPwQd6WWzM1qMEyzPsRKhiqI/41zcavQFpqjs+PHrOUiUG5
4l/M9VfLmmOgS5dwYWB4CzG6uND521afJVJIw0DVBEllA3er471TA8Qa7zUrExrvdQRwzkhE8bcc
0zMy7xKlptdPGTHTMU4PZaMvvAlOE86Q8JRF/2Yf8lTCQrpp1JoxMVByeFW4jiY8AuOqH/al9Sz7
v4xn1K3OzG1GvouWRBjytN1zc8IsKlLj1DUSU7ZELl+P+bozfyARPKnuoGt7jze7GuuFDYKkTomx
I5+nYMWiAkYzX1XJZKO5mgwTopfOPRkhVUt903JEOQkzFFA8Q21rWI4zuVyBcojXvvsV5yeCnUTj
Bn1rldcxYAR7c7lVlMN3H95kBBi0BST8K/LvjEvLRoWF0a/AREXQ2iqmGmdREBsYDhI+O8WUxA5Y
9JuJaFKSZGTyziE4NKv5N/WAS6J+02YHQ997JXH0WbzNNz6cc8N/M1GjZQr5dF+IQxycRkCguHP7
1Uiq0mfw1NcrUTYLFoYtk+jFsI2DKD65/qiREsS3qjCJNqqn1uvWlkv8jOLDH5/rFrMeHu6aCaqo
Ca0yvcd/3kOIF1igKGH6R5e++kD8HEbiBkY4GyYSnIeFPeWrdIxXs0DC3Svyr745lbMo1u4sZM3s
W7fhx9zleHfmWNWfP518hGCf0UBYbfzw2W4PXbhjA+YwXIf0ik+qN1ayek3wlBnErtz2G9fgU2FT
dRVcZQFrDfNTawL2hpig7Ypi1XY3H/Njje/cvwwdd+MDGXzhynHtELaUlb4de3V02olGl5Uak8R7
4O3z6pIVWNBOnXUysHNN1anCR9hGF2fapPpRh7BVLOVs36UKKxkseKW501ziDL65nGze5QRIDMYE
9lNDv2Rf4TpqDwqSe3n34msGUMUPfwv/kw0Vy6wSG5/vv7g7RbrUhqM5hKdabWvntcJwpNBz8wlP
Zeh92M2L08pzxXsSV2D6uuLRmfe6fh0d4+CXxTUJxoOy6IFyBnwptahr/unZuyHcT1xYvAnW1p2M
jdDFRo7DAWQmj+qITp+oftuq8a+gL8lw9msYF/RmyeRaLACeECsKK7ijpLM5f+ABFjkeCWyWIC9V
oS8aPGeyYcTl/dSKzTFK4gHbtzkQAe9dBR/K+ep9qmuQdQ0Dt+Bgy+wM+zS0foPge5prMPfbD97s
ARHRuFiNezOqrRlcqNl+h2kTMR2pyBoP5adM//zZz+ZzdzwiwFEz7jLYJVCH7NsIIbkPnyNYdOFj
5GxzcCv01iWZdRiMXVN3xGtJLM1rD6lu7hPzrxjCq6yJNMSrMeG/TpLj4EQvChkvJFKg0RypBtX2
M4T12iq1mtKLUe6BRfoOOaG7my9iprzDJop/fJzExZ81qk0OiYw68JL1yTmueSDwLQl7vBrKOA/c
iJ6ApuoyHMzDFat+KQd+8vaa5/E2wbFvRgzy4eSP1tnLIipIMODiKqOGojRZRR2exjue6XU5ucc4
/xMDaOrCgC/24xl8D9VE6hjPe3QPrNfO+gkCfWuQWjf9ZJWh4M4o4wi8ANmStNg0zLwmLP0e4OIQ
VnNOba2RKrPKdOmbhxleWkCJ8AagHmuTFG1xQy4qm4NVPbcMLvkdGF2xwWBYhda1TZ7z6mT5B0h1
TLPc+JRmK6e52A6a1znH2SL3WQyXnrDFbsZm+vgYzro5/1LQ7E2HOnvZoG+4jF4djeQoO44CFzo5
0kRTnAmPOAgUQgT0eKHcTMrjqsGwlc7uKpNPDVQZ4jC+BQHXzQ/+QCKG1NhUYXWs/0pUudLzoXf2
SKcCG342kt+UwDHHGZBp43SoI0YBPQs1FpMSIBYrfZ3GLbZdNTzHJeJmZzDtiquLLQWk8LZ9YpEh
lxIqQWSJL7ub9l4Xnl0LzR+3GzdCTrKWqXCgycVoFj5R9gbXTinmZuVLgwBU0An0HFr4Cm/87yLV
/duYBkSPxq3N0MnI87VRpGprFUVyiCcJNjiBKhA+OSWk3DgJjwZxBUJ2K6W0eDE5kGzymLNblxjd
SrAsEYO03tfct0h6ahPodvxTAkDU7HBrh1lA4CgOmeGpnd6js+fpVpT+NiTvauY67loidomUCFJT
z39cbLxEjdvaN1CHQ9hbQecfwQTUVBr+ieRetzJ8mIMtz1iJz5MdTEdMEv1Gx1ILPQNrgQ+5K4fh
MMu8Pv1Wj2W9yWn5DBr8vs48kPPmxa2wqw2cSF3JuS8Uc+jQJPaGVfWaz6kyb4QVZKPsMl9eesbs
rWcMI8abw00azigLK/iw3R6MutvgY8fFHZrOwbc4/8khNiWNpsdi+ifWbFGIs0xDL1h1Z9fBnKWY
SlgnBkpen7TveCU3sg22qeus4K4zyKAjlYSnLV9HZQ3r78YxemZhkzL4lON2b2VdccqUKS/hqA6W
TADGO/s8LcgL9i8GgRqtV6ugca62tPu3piODYRY1hvaxYEC0MMzSlFvPLhiLhE5o6ws/cdC2qBfE
rqRdEETlakfurEIF11DRh8w2SW6fVEY4iCOn0JHxdX6/3Ia841Hut3UDAYbtOh+9snZVc2cE81QJ
Kk8nzB6WsldCOiutmG5JcW5NyJ+MuQ3jbxxJH1XWrlfO2uKmjhhBiPqm2uto4T2V6aLW5hvQ+Tao
g/UiP3Y0wnj9mSjW6yTo8e8CfxHTxU+Npa/+UvgXMtH0c8KGmtNYkir0WRShbOM9BTQCOgczsrFu
+BL8/4R/NvJrETuF5PwvE1YQaCBJ8hepPi8470zvtXciWk85JS7lmP/e6e03iEQQIiNkCk1Bi7A6
Jnx6YvZrrcmWhqYExTiZahSeJ3sOSLVFsxxqe4GAFnfHtt0K7QGJmmCp52wm8xpjcybb4ZzsNiZg
OzGWMPjUf6c+3wwkZxLtWwb/3OTsCblomZSOnN+V+lUYrV33Iy4w2GU05XPzsXatjNDVSdcZt2Jc
Ueb33OjYcsAyREeEXSrFES7EH0qD3RwDpPgYKkWEFa7yLAY8NQAiQhzZZ2q+dPaVKdAmDornig1P
XYnvmdwf3lae9zVJln3Z/ojiLZ1uU3TqU+aezoB6js1II/jQZuBQpkVYDgvRh5u2PpEp+gqKw1DS
ZzT6Nk9wX1dx/hvjvs54PkUA4bt9VMzeivBhpq+5ZeD7iD2eDG9rd5DBDHOXjM2xg/uID6Yavlz/
q5G71v6p7J+SsWWBWR07uybrTcQ9jGWsySxu8Qg3hliQXVxKx93HeOIrnMJG+GvlBZucIGSi64+K
/CbOdKFeWUSAXEr1GABpGl9j/uMhokpAw2vSexK8Wm5Gg25hn9ZORd/dqyz6I8BKhxa+FrWscLGi
s9UBJlMTrktH5lIxZ5pjbyXxVCCGMTlG26BBQVYas9vEz9WD/u7DNOyGd03jbErFzhOnKilXNXlP
Ta+IUNvW9wQGh+0fKwWtoMv/KMIAQjJZtRZB+YJf8ClHfR3siySTGOBlYbeAgYJsz/GVDKIbtqxl
W9tf7PnqFwVSYsb6po6HZmxPNic8i0/uESqPQcMWJY7/4dQ926QO1fBvygRnkyINBzRHV5uq3LkY
ICSud2voSBV0q5wilyNyk6GhGpQgPj40ZIt5CcKtF9omdfVjGsHLKrxlqWE579DZ2QBdLAgRLkin
LLJw3QbvQ1fWS8tWpJiILkCQo3yfgLPTwjrq2Y0b6g4/+x0x1Fn1r6kD3Jrthvf5zRi0W0+whfX0
yAU9EvudOW2EgBAZ7bIQ9nLQSXREeCNT3jgGG8hKBOnMMv4qBrwWeLtho3itYOhbDQkSf1tge8NH
rXW6R7S1IELEb6w31ovpU8En6jWcLZ0NQGi3xiXSuBF7psjb9ggZIethGFFEID8DA1ME4Y0aiFYM
yNnG/Tw4VNGDh77v7yJl3VlLtvVyjaVOzUse5qc4KvZNqB2kjpQum2vSWa+VV5CeId++IP46rnji
CIBVWAS5PYivuvDBczAL5ra0EzT6cO8nXb9wMdceArInbCrAaL9syfN/9fiMiViWztHr6nHfGuig
uQRDnFpPBhaEsireWjHdJeCyMgIGr0O5w+yyGye5MxtMAXqMjtxn0aVm+uO4gFd09BRpfjXusDFH
gYQftRMZgL5HzJwzfVNKJzQAA/WgQYBB3Tt5gX+kpUOZ3rVIPzizO61HxOZb0hNyEQZbIjQs2Sqx
GU3lCJHoXD5XVJ7l+6Ry36UK/uUF3AytsXBMoQj0rFsBVRNYYY8iVnw7rLDw2WsScjaNWf7tdBAX
zZK8jsehlZGqFyNIvmHQABhZxhPMqk3jW2+ZYtpXpSCzrYaJK6YKs5k7uYKtc60H1DLTe3c/6Zqz
ijtVn8hU9ks2m3wb7biyyui1sexLD+c1z0Dty3aMbzLU/FOYBsbDyBmhskCgWmhhwsKgqSTly46+
3mMCYIHR2sk6QquGtgQAdFFoOX7lqn6Rw0iFqKytcs0dKzB3uY/8MRQI7bHbocb7QfE6Ti2PK/VP
/Y8/nxRBUU3aBqLEcWrGe1Q5+APA6xbiM2okzBht39gMMMjbfrgTSWkbz2eTYxZJzGdNNbugewCL
fBK9u9LjzwSKjQ1ysBoxv2RPkNldlZ5kr+imCLdnpBqZLknqmshe1/khIEpb6tPWcfiLHWzXx3zN
T9clE3jDPjjKI/TbVabw8TOO9dmakVi3Mvnt5HOZbkDFRt534cGq59AItnmwKVLwX83F0H9EhVAX
2atOvRU9RsWI4KTMVwNFQ9V2xyYLjlIwuYBpEsce2dz3wRbbuuTqHOeqnBWS2jZtXjH8P/XzBsPp
3DkENa69umNaXejVv5GPmdIKFzy3se5znDzYnYmRFFDHxR8OvLHrPjxOvHqs2crDrZXxg61fSvwI
LFFfaohRcbh1s/fRes9yqqx9hU4Zy+c8+nIJ4+ATyNp7XTR7qwe3Yz9HOqfumuKD3SFDfpx1lAyN
28R33uT/5kTN/JIHTAUF/hkt9pcz4QW1q2xZZaJIengHw3fR+QpMjfkq99w9zD1e10vrO1BftL3r
Zay7az6j/h4014yZqoXBNwicQwOuWjDJq+LqCj7s1AUtfY5iuGCkP5Nbno3U+8l649Ogso9TbSsD
65PCDGx5nH/AihyXQ8rqUR/oKNra3o71swjsf1ZMC4Pe+lQ4+SM0ShhjgP9ra2Q6TxzJ9AQ1Ma4V
xt7uhiQhOKshw3ihYw4GzVuMJlNVtu1kxss4uf0CJwTGikKy8pmI9kbZOT2u6q8uCckya3aZL29u
MID67t4mSeMoy0fl6Ct3HK/+gBm8YT0F7xKbbNCgmDeUuyHuIjR3MkNNm+OyAxFhSZ05fVW+Daw3
QZ+iSdFoXLuEolvHvs61WA1QBIL6oQlcJnn1Hs5I8TwcH/Bp9kHhIzvOuFU4lyT00M8A1NHzpO1b
atQnEZHtzfmYvSzEj6z518bV1rnGZz7W6zQML54Og7cPdhpWb8wBPXG/YReygS/B2gW6GhcaQFQ4
RU1S7XGXbNsIhEzOznDmMk8pIOYkSTA0WYReoP4n9qWp50VizmaMGZQm4yOooS+Ozhc/wwFxD4NS
qp+EXZ0SPVlrrKDpLP2N05tbNnKZqLabJBhAyKEXc2MufM36bUOEOij6cDB3BntZI6RPlaVnrQjW
bRNDQaqKrVVVL51ZH7UCrBG4OuVqKDzEmnyjOjpT/u7Kbtl2APRDyJl1tcijlqpCAB1IT0PY/FWx
YBWr3KoMmjPh86Oaxk0F+yhHVYfZyaxK30HT21ZQqGWIC5rM2kev12rDYeQRSo5Z0FFem7a/eaI8
uWwHpNfASaN39dLWy1cN2/lg8uNp25Wu2zsrrtexzGaC/D/PSncldz68zHPE6lTfELsIQqntJMtY
8869bH4sNz8HBDU0P7ySn8Fxhb3RTSBuMnjtOfTYELP2TQQM4b0GBV2eqn4ajViK/D8iyL2aR5fc
I5syaAqn8/DtmR7JBC9f02ywI7I6sMx3VQ8kEuHJPrupztyOuHuQGNepqMhc5ueI0yHN0mMx54FG
TNOyhmkbJncjq2cFbBlo7iHEVWyDsZcOVoVAbFtN3WojOuM5eBa5D91VvcrMPAkw1ekYXBICdCLp
nhtzXFV6/KxPWJYcE5Ty6B9nd/fQMX/Ni+ciIvhVY9P2ym+FygmY5pCZ/MC84tzQJD+1dbWc+qxc
aJCsAV240Cs4vzCyj8jQ2cM1UwZNHHpuNlu4uo1tlLR78Gh6nLsBKmHsp6uoCA5RjQnWKwRL77Rt
5pr7gTn9EGhHnaVB3eB9qtG9DmP9VoJ6GXL4j3iB3aT51ivlwtTsQCnl17JFEYL6E3qUYI2796zy
RQMbDtcUWjz9IuRag7GnJtx1WkLQBs0qTffURwYHcpRA6G0WWeNjhXMOoxxfS8dDR0yQvCyMQxZr
jHtsG3o5G4SLIzbPld2VvwMwVkZeG+CzCGnz6ZafCF+spjy/ShPio7KvU9DuZB58GQ3r1dhMqAuD
NRgeqZwuEzezJ/Fmw8bRw0uj7J2fQe0vBpwwkQpWIV8Fy8QWbH6bg3Q68zFr7+s+2r65drGkBbUH
mEzfBQJ+StXN1s2MnVR5JD9xaS8zSMINWGjs2RdhGW8mk9W8KJky4nJlI1roPrWtt09z9dNk46pz
qgMH13oya1Y+svKPWEeqqgk8BzWgqWKBTXa2j4VMoZ0QuUnuDcq2zEYsPibjuAmxCmIqctnqqTJ9
Uzf22nC3CgA//d/kshAl9ncuQ/bcOmDzTCbQLCTAugyFqoAyWYkdjHIv+QOKCE5IuxXxFyR7Ts8T
qS+SXt1KaCNDRDiOw8WanE3Qg2VNuOmf4+RZiWE3729D2Vr+L60xQGstk/DWsBpqc5FKRGLjETL5
MayXFquhvCCg8UeDkS7+ieo1Uz9z7CLN6WuQvHoJ1pGJWHd3AHcBu+O0M/ktt1n4ValXl5h/7mIB
GIrFKLpFT3ZkzD+s6q+PLtG4tk0MBx+DwgS3rxHFXDhGxF7q+F/L9LI4AdB8YpRe4qko209f+8m6
d7OsnmhUbeeXN41R7rSw3aNwrxZvWjI7wTB6eda1sn87nP7DLfKw4I8sVNXvofFQ7oszfET2P9vt
Dq3Bb0/ZkWGtmHg/VQSu7B1TypDcEumsYVvhcqDRSlluDF7N03+s4nXiZ+G7mxw3mWBRjej05yT4
cuvProQ7njMe5ACga2ja9yk9euIthlczGO8+kaIan9VfT3pz+JMGi8xCrt7wFmkfk3dK+qtJvRFd
5Jgtk0qxs8peurMLx2HwisUbJm8lsGpPNQ8ug0fnMpqcRYeejm+oGfHyao2wT6jKXF+/jtVM+MhX
Y/ncG8aiZgoGcUdhJ7JdXGt463EY+TGnysbpP/5j6TyWG0eyKPpFiEh4YCt6K5ISJVEbhEwJQCLh
Pb5+Djpm0TNd1VUyFJH5zL3nFiguieJc2vDYhHgdooNJLgZiQdFiT5rjqLWvYtjAdWqBbAn2o6mW
wfAEdce4vENRhY+dpaaFRvxR8MIO07uPGpcYqMVASnmQk9MyVrzdjxGVVGK2L5ETgY6dwfkcH8yi
xb8CHU2UeyufIB87Fj9W4KKkIXQuOdTuaZTzHhD6O0sl+h5FoOGM06mNbs1ItiasLgrOaqSw16Zm
41jvMvpz4DSFyTHiz5nMFLruHxY15oLeVtos0visgQap/H3iJxHmf6H5U5c4IJr91K117WJTMHc9
hSmCw7Ej9Sn8BwFDT9AQ1P0mAQXiO19F/em1CZAzBpGeQHnMHgMmPbtny7I3vmgfqsAQylzBhsaS
4aHtLk0Gkb/sDlH1SYOXkao7fHoGPBTzJ6Jv5ORYuOJtdGgaUNsSDgC0GAZ+sRl9cBFufhsR9ld1
8IoC8DWLm8/Bwc3Hgxe33ZcT0G1bEGRddJx+151q6T8NUY/mhC33RQ60HlcxEgkjj/EE8Gxatxyg
JUVq2OxC4qZdce7Q9puHiPcb+28G3+vYYMHq1Du/92CnfEcIS6DTbbXI49jNkEawXG9Qxe8rj7kw
wjmNPDnuaE17rZgURzNPMj5MvJJD8yAEZGEQByjdYCV8773iLe7WLwYjrch8SWqMT9k2tq5h1LDX
d5YdK7kijd58Jteu1/LUMdLugEXcOctZs0F9hVXjybfUpqWDeEIn2hlbNfx5dfyCnXLH6PbJZi4C
vQLr51uRu1QVmPL1sxEaJyDDvOjbLOd12UpyMAfQsCA5dFxGsMGNrxK9hGpx4LlHrEOIBMRCa7Fu
6z2Dt/7LIa5k/IdbSjO+hjDcCK69KUD9QsjBPpkSHH/dAwXDMdeDW8Q3XblyW/jDUW/rZ/Dy+86u
9jZEryrmHRfB6kRo2cHnF1SV/kE1MA4m0m23RUlkrXzLR1IKdjqry4z+1O5Y5+KO0eN/PYm7TfHd
ZLw2zhrnhBXArcr+RUOwGN1+NVg5SSF3E8JvZmKiV5zQ2hHYkN29CCzQrXmQwJys6qsfn4W4S8yy
TnpBRSgA6NOAGt3dBdOSccqVyVF3Ny74tfg1meKjDKNV5DM1Nk825Cgn+owwhhTzA6f8bY1wP/aP
bfDJlIqgTzXw7JKKa5VE4rQ9Z1a0cWrvKS6JB4N3wLsxMr4N7eRowcYjR7d49xmjifwyCu794d1t
1hiru/AlYqHusBrLguWITvmuDNPf5WJEGSTScdbGeTWdZSOInj9qJW3yOkrsYSennKDLOpiWSoh4
wbuDKiIzIdrWlnL3llS8CTzADJaTEqhgMfTuBHBDp7XxpyGwgy9TFLzXu3jZicr+Un6ZbMN+Ylvd
Qv3pmiJa0sk5eCJQfleNE+PHr+SrUFy8ejWqnV8XBSNTRSg9IJdFkg7GUympCF1R20s9yXMA5b7N
DzIpjmylugP7E9JlPNDbjsLgabrGnIUlso2IrHCbe16zia0g3FaUvQe8fsNnUQQIcN1t1YHbtYNm
eMiwa46onuEvtNAwwMRzPjgiPtvK9hHqcsJXQo5I/SwflYoGcWxK5e/Qh9mq4Sd96Hh9WEjWUOpk
w7slAmehY+NY9tPYY+lEI82y7LdACr0Mkg7Rq0dzOU40F9Ln3Q9T73voqupu1hL/XQhUKgrEDwhw
7pNxtG6ZG90nCTUq1LjyTNMjVigcQWoPGaGvhqs4T1o282ETbvAUcjGpVKcA9Yud3WXaAcOyic/P
xYBapjM82WM4Wcs/+OwMF9N4wnRt5s+aMWtImDWA8au6Q8v0njkkrmXbdZP90LNCcGzkHGGM81mE
QX7WHK99jjOq3MieupOpec7WMQxgcG0GSkyz6y9iuRG627m3IBuzpyLnWq3CAd6JCynzGJLYluIU
5SmbCid5TCWtNn5IHQ82P9rJJ0FTscFj7YF4ahv1NrVfjf+qBOLxBM8OAF9iC9x/oNdjXyX7SENK
I8YYutr03//iOWs2JryFVZuW1FxhaFa3Mm0HHkDU0lHB2A5yS6gYvHGTanVQr52eV9YVbrT0C6CV
A2NeJPss/52sIrBkBKar+3r7axUTIZJ5bevPONtKcrNI2DWszly2DUxKKT20gjKiUXervROCHvKZ
na49hRsoo1hkzYMevBibgeljLUix0aNrVZt4QxPP/Zj8tj+UCndGx9jpGk7YdkUxp/m4BJgZPssB
jQt0ZRAbAYCvxeudEFP5SLG4HWRYeduiamLeE7HzxCS32vBaMRjXMVyGY+2uzNFU+9g14yXxLQi8
MiOgLYLeXxSsxQJT0az7er7pm+DdrMismbLpSzDfuzrSlPlmFHZ/SZjdb/WahWBdaP22mYg6D70I
BbyiwXdiy9n1g7Wlc3EhKieo6iTTeSkiuZuJ/2ffqRNArnVzKCsPbYmuPOun6H3xI3w/olwDsmdU
3CxM+lg/TIx42Ry3HAMhR1I4ot5KpwFnkkHUl+Um4lkr/WApAhjzWEebbZiiqdR6sqH5Bou9Bsjw
xQgk9scJz1fGcoTHSlsGRdxg2kYbNmjA3S27zMkoLLPXWvMQvluMVUUGsp6CJ37kRjUeaVgpY2Kt
ox1nFNsW7UCtqvwVoGTnRlINVTTLYFYQ8aDFS0IVAJinEl4hLdrKTSCGy5BDbZQdM6gERFXlgCHX
a8d+uL4m9rHuBIASBpYJQyW43m3AUi4RNTuO9+wyGKJbRanRbyetrG4qUjqpWIW7tvVB/8W6MQNo
XIFIOskFaURY3f4KNnb4zhWGmhir5YFBVHzP8mJ2EXnj8EqedLYUXYC3KykBVJTImp8slXjPYUZY
nhm3DZw6D7VjSBs8xhIFT2VoFrIOx94r6c1uB/2DESLTDzfDtyab8DMePePTBGq7iihJIfux0mBl
DMrKDkaJxCkw3hzF+EF3p1OSofjLw0r+1tPw4+UpwlShFESTQO0dk8lyjrQP+YAcgDWhK2CnaRTY
WsyoFVfddeYAgwJhAxHQPM7+e2gyQDQai9q10v3qGIfKPWo9yWlDyLyEStK/EswWAj5AssD50rS/
5aj6F2yS7lvXQ1CeuhENd+03W68L2gOevbFHeIZHIpMhWmFtsP1T4evFw4ZGErC7qjGcWDEGKLPD
6cyWimYOf3FoDhRPZVJqyMcwrmkbXBFz991yKk12/i5C2LN5P83Zt0K50z/Sm9/JL8JnCMnM/Ub/
YqBe1ogesd5cBLPpUL1kHMtdINwFgUKj/k2+mms1qzwUPTkQgjXYZoTASC1OvrWzCvOTPttM6kVu
st9G5Z6Iu9ujLBr3o4s3e6hpA1HzeZ9VyVFsibvdr7nxl2mnE8s2oOlG7aITfGuX3lMCOYd8gh2D
ipVm8SNW/a5zqoOYvh29XIYFKkgUOGja9PDTwPGi8k9HJfjA/jx2dQplVnzlFzYJV3X/HOeUsQGa
H5hocbBMMqgXFMKUokZhku7JUDBpP5ldXZT/r9fXynrraoH908Rvq+nZufSLWVOIGF5GW5+hkt2P
G2MSS1tddZ+CkeA75GgxKbCudTHZCZTx+2QgpYzQO5fevpzmnLm4BuBcQwoBT0/AyoTCN1ML3THw
GLfXiXg56BUMhRs7XPpwVpKTBHFR2fZfLmlP0OfkX5G/tkxQPu6bqE6sv4wEWy1uYsP6LJJfl81V
G/1q4b8qCOYV2JOW3vJqJz1Gd0zgo3xhZc9h/g2DZPbU0U7M6bZ29GfrVyN6iBLy0t5jQaTxz9Qf
pvKLdK0ZI2pmzxaxMd0cEdF89v5edu/VlL5x/h5ja3qyR1bbb81MmdCOTfraWu+u+CCReoYzBOGh
qpazhlpIJqbTQ6eSi5FLy5J9+pfOsD4ASmi8JGwZYtqpqjpKdTQSaLLmdpim/RTVOxQtW4PGU/fu
tsPqkhBWOITDOxCRhSVvmbyVwaM13qKGMFN4j+3d6NgivfUxRHeKwyJst56XnEK+qAoAoYFDYnSB
dlyd8sdAfzsYfy30nTFCfhbRtC394DgwgIkJgipr/QoeeM3dsrI8MgRiVOrbqjq0IxT5YSMoOgRJ
rPm8pB5pxt2nPj3Ap6i7je+utWKXpn9oK5noGzflogk1dkqs8+qaEkRcVmfDsBcli64wgZvsXkVy
0TnTeXeuDRZScUL7G7y5aJ6po/HnheYjmsIL9gze7LBR8OykCEfBVeL4ivBH022queYV+Zc2oSJo
+hbCeXeAC6MUxUju8iFdiQh86B5eflOQWwPosW5o7vvYwuMOCMfLlo43oGSIKeLhskUfhNzgAI8W
WsE3WANS8PDjutmDBhQVDsFlnrPzcgj2Omx6pmsLx2TcxaBR9jpnq6Zdu6wC2hjwH+mvRfvslLm3
jNz+wDX0VNmk+pXDnVQKqIinohDYLb5Z066a0j44KT1rZ644kIfytWtYA5wB625lg7gLfmPTnmMA
gxRHi6BM3gyjvXdqP6A78POfOK4ffqKt8ACwlHUXchbsw2q4q6Ag8WDD8gdzHg5n2WHgtV618kO1
h6B+zvotFDINGAwzMVgQ5VHH85DtsuiYuscwWaf6iyp6Mv1ABmTFI6UkQHBlnzz2tcb7MNCiEUPz
bRqXKDv6bAW666DP7havy3d2a/nbIHwP/AuRkV5603PeQWzQNdaOsQxYdefutmjaDTtpoBrpwSQS
Nwwm4oJnOm6HyKxlANNYxTrScPQUCS0DQlKdKVag+9xLTAKC5MVOXqwB01fxGlg3rWJeYPxLmZKn
OJJ0djERN7hbvIKFn/9YbbwW/kuhCNmI7xpG/xJoSneX/B7PltXdM+MVKcVT6b8Y1m3+r1LereLV
NBkpdHctefn/v1G2GqSCtvzx4cXgI0fyngwv899wuruBvZLfI0Sdj2zzd/nIXHKSgcEAiG6YmSF8
fWb6h4QQe331HBrXgn6RZ5WfBkUokQNw0o10ACIFiyNoL8ojDqTFv7WwCkYdrlPdxlaeXIDkg27y
MfJLHowXJ0MgTNYCogLYJTzz8b8UOabZ8VEc3oSEBY+OttYU+knvXic5m+QUz7WGqT3W5jijS8w/
nei1R49G3eESwtWGw/jcGw3iKACqiB0ynKDlRHwkrXtnhS+pP2094cJDGc5J+l6W4NJClzEmFVvV
DvsgAWIcMVD3evFdGw69VEvOS2LUb5KDTNLMqtp/HuN4WdpsDk183n9S+7M7GowowimlNqxevf59
mMNkMrJ36xjj3HCGhL0telbmWYze3/gXIV7Aluey9UaRgpC8c/GAkVu+ywEzhBipbemR7YRwDeky
5N+Qp5oDM8DGwKhwicoN6jHy+iEFEpfDBGPjvbQIZyP66Vl2pISUH7YXf6ihBG3rL6Iix7GVESXE
f8vZmLsWxIqGlMaQXwdHH7PWtJY5j/u6tIf6v8wG+9VymOqAdYSLV1vxhhc3WyFJHF9sTSuYbOPu
Zd0ybPuif/TdzB8R5C2yNh+fkrfqnXtbf0FJvw5QlpLUS0B8z2ZE4NOQEyAPjxSCgIBbuKRTA3Kc
axkSsbYJ+bQ0QjBYXKclXhjz4hQi3Rtlctd1ysWiKf0NtrBvs+lYZll64y2ntOz2arJOuY8zox91
AjZm9XpH3kzqHtzu4jtvYR4iYFYobiOfRkprmFja+ecA/taKHj4eDFn3T5pGa2CzBmXVAW0mwZYx
gAOCqi28W83qf/7x2X8WxlTC1ZLqp2lejQ6xWtjPMXc7PEOLOtM/plh7ydqToeQP607T/TPkxEBC
006lLmFhyn2LTDqm4xy7/If7Aq2tWGW4PsfJW6YGkcAIxTpcUU3IW9WMV+ymnmyfDBrdfmt6l+9/
Ql9jIUlm+FGNs1xuE86CJia4TvxPzf5KJLgKiZzl4Iqv30tBRjo3a1Lg/KmChaFph1pUCy6/ledf
cvzmvQuasHudP6ctr03KcknCbTALH5doaBPJQFFf5Zpa2bELrPMlo+AKMW5k5XmgqTenv3JOGsWJ
rKW4/+EmYzKVus582noSoERswJJarZ89PSe4eYJVXuqEv3gaphOVUZ7YAyPIib/RmegEkcyfMu+u
YQDXlEjBGMRc2O5dNwoNmVBNnquu/zEcxzX7J7N9OBVLlzW5FVrotEegNQ8vODIvWeo9bBYd2kZ6
CC3oOEhpGa/0ipAmjFjJ8+izAJvwD07Y0tDSemePfVc3kBvK9Mwp1z1rlVREG1TjWK70Ve9Nmz6U
0AErxhwebm7iTzCB8YovQvvqdj4zPyp3XOGVM0PvUDZoBP9AuIahFl0hXtYlNVzPihaLuujvRClp
7vikxfAJkM2UI7M7pLw5ivs20p8Ll1Ij6AH+NQxFjtaAzr3e0ipvCvO39K9lVa4aGrkCaFwHd8Ss
HqWuL+dEO+dmAayYNSvVLfPPQM3WGk17jcuh/zP7Yh9QnjkuoLlgXCYUEOTcbpTFqvye6/c256Kp
XqOgX9cRSIN6P3k89D3aR50YgalTRHSWI02tob9btbPRu4dTf7aj/eGyzx+MG0XLqiL4koJIcOfL
Q9kAEeBsYakU+dFqci6F3PX6owHloRfwiKubTWJN5JFqnn4YDCkAhUZE1FUs7jNSMRsnXfYGS6TQ
Xs73DPYmO1N7NbypkHVdAKomfIcbR5vI9lKQpLnV5VEzop8WH1BXkCyEMMGKg4XtNLhi4RPu7f/m
cnikIwLcWcn1M2P05Pnn2FVf9jTujAT6E7nfjk+WSWEsozg89Zi3XabuBU5Hq6B1HyXscrl0e7o9
Y5IbW2NKnKT4JRok1IYBU5pxTd4T9le/hT55II3/IRxYf6jY2shaGXzTdjZLIDhrsJrIWasYTP3R
CNPrSGyICTaKhLLbpEhrSn6i/j7h10fvbXLw2u6qDB8DKRltdx8b6zgjBmUevfSB2ojAPDR1tOpk
fh87F+ch83MEcfayjgYCTbRhZ+fWR19CQ9z6wrxPbgTyHpWrxKqZkpmW2NsKCHuAdnSKwQ9VZspp
UkfrsgXhUngX8OsfueWfYg+CBNejph9xkb7E9fBvctVdi4xjyyetmHq14BO08QJwam8gWKgRt+Ju
pesJVg1Tl6C7efXV6Pc+iUGt3PPsBYZ7jnkEJqqwznxtx88xsPe9orPTiJhys3sRwO4EnM0evdc3
HvVAVb7ZAypLzLnxTyR/wGxF4DwES1QqE56u+FZaR9VdNRzafvqSSX09hvi2uvRuunjxaNaYWy4m
LdiaE6OqcFml2SrotP0Y7sPguecStoP9DJOuaBuhI0YU1TbnftPNKTbNvXdJJRMWqJN5bOjeiu6d
+Q3iY4t5vm185rS6aCqfSVpft4TzNV6xll55SJgvFu/lQJZ3aC9sGoU+Z528DSH4khCag4snx80l
lKuAyq1IFgxoRh04riJkN2ngZuS1tHRoUPibRXGL8uAwedGmRLXRDfUiwY2vWFCkEkA8JAVQS+Q1
ooetljK7McF6ckSyNvEiG2hGK9bRzb8kJBrHrrehZs0i0H9T1//gl1oKQhAFQrLGqdfKJi7OAzww
yX9Mto+NR9Mt2M3ZZBKJEIeShlGwlc9V/4uo5AqNwJSvmU4rnPrVokjVM4NG5DTTYWKlGibOsi+7
ndFjgjIMs/2qVQNRIbd+qiohuikAUyV2OINWorW+B9MlW27aQI5C7mpKIGHNq8v+hvdPVfMtdSjr
GPS3QbUraggDeJ6X2JC5oA1ktDIHmV+O3NNonCRXpvrCsAW9jqzlVY4tFwKc8RM69anpw3+prhM4
Vz5EMn6VtoAkygxdG6c/j/HUAF0mYPkZ1XV/SMxNHuaL3PL2Hp7KmqV2zwEeuQ+2RwaZGPWAPdsz
l5holyOGZXOZgYKaUpYaVYpEoVkKJDu5hAudwkZu+++ooAtF69phMpWNRgoTwiINzQ12wsbY2l1O
zID5C9w3S91/miZ/xHjtkEkZXwlWy+i1YMAV1NW6qt1LpG2b+trNuL7CX3W5xysF5yC7xQbGuROO
KQgVjE8bRHDvlg4UAOYVaws9dMDsMz4JTXpbxssxXydduXfDbwJS6iBdNB+QbCjwmYshZcA1/zs6
1LHjChAZ4+ps4Co2sXkihUeLYKFw97HbU+D0dEWJByeyfxRsMgSRDJa8ROKligCZ45PoHhW+ft/7
arEoJVJfkAX2hJvOj49x+wwHKUa8JkCNzjGDES3MPkJ+567JktftzySnA2B/qyT4DUasedftEyz9
sa1YsyZPTvFV4GlIOcuD8Orpv1VocFCNr/TJoo6uREnai1ZMP7GJYJ9vK7aek1FwQ4w/Wucvx26r
jwQH9N6/og72ZrlTjoOQKllkEdzKiWS6YiQ/bsI7DGHXMnD4ZdqKwcgeBd6GBiKqYXKUNmpYSg9D
Ide1ae4dDvUpGLiPDfRqrKmTN9MxNxK2T0L91EUs9xlZSQYHCXY60/5r9K+ofWTxwPzLWWQhKUj2
u3D1bZveHXCmzIO2I52bcuzfOCdmCtiQ/WqMu5CXYLrU6UV0Vw/jkZ9tq+kdS7cNGt7aFyxvo1sj
8q0MmIptEStypSPS2ZoSsRrjET9mBFSc5+I1ASPAJzpgWvE7isKKa8iYugUbqYcG5JOe1yIGhcUA
/U2540YvnpI+XKts0lFTQMBxIEWXGP81luPLvsUmi6d3OzL6J6TE4pRwjroCsSp9AYnAP5STg6Qf
g7DjbLRG+kCZrhUIzSa71uro9v9SA8N/xiWjld+Cd0ZyyPTkyO98hnb5mBpwai12jM57YUZFyspb
MJnfRon0kLI1qsFzxVu7fIZPufS0nAyxNvwoo+5ldPJNyGTObnc5YRxlDqaPtPqSi5n1DUsItXGG
u9991gPpCXx0AcDP4x5kjDTup/KapbvGFMx4Y1oqm6xwGMpxnD9pXgpYmlGY51jLEQdmGZ1Cb+MU
w27eVPfIC3zoESiyV+Og38r2JnR0c/PQSY+h7kWQdzPCNr4ctKmm+nAKycTV/gynIH02vaE8DpaD
n5KXSjlnSX42g31CqqAqai02FetgdNGVrxbEHus3WszAFGfhkavENVaN0yod4oWkKWCOBsSdUzX1
nuqW2FpURjO+rZoFu+axaNOz6MdrEVZbK9RBYtlvlebli9KuUcvbGHamObuxTS2yWLR2ryipC5cO
NSDUusGWL0d705ageOLeXxYgJ9WoHuxzwP6qdZikR9YbG9DF+7YiBlKir2hAssa8vpUB4rCahu8g
8b6bqO0ZVs3xtX1FFzyfXm7SwUxn0q+AMmALU3UElG/YCVGvdYDfAJ1KsWmpbQ1JF0sR7gj/aKTe
OhUuJS5w48oDe6PM+a6rnuKs2Q5yWncarIbQI5UzdFvUpLhQ8BJltM2KVMiF5YDlBGLnYu2Y/3/4
J8f3hDl3w0Fr45H0a+pTPngfm2vB7rxCwoMLlqA2oBYMjhIcwRmYB3fwOFJr3FqGZSH3ql7yskLR
Rx4gQtOM5XbL+RCgMonaL0GT1pDAqIU4cEnhVvmP3/ANwK4ddJiCY3E0Apg3HWkEEX47b5S4F1jy
MjDrKz4X9HbsBZPpPTVoI330ZR7RleGFHHDeiO6ysjnCR0GkYvTehSTWRaemZDLUXA1SGTEFWzmb
tPqtK8VlHMRZKhJlIeoJpimkr6+9kpIhia+UzAdNcl6z+OXgbiYsWGWYbRiEhifHAJk35kfL6D9x
1WJ70UceBZcei2GgydX/MUoaVWUbyVMXupfYw6JRy5Me8OfwJHhqPErAjDaCSJ0kuIyWvWXT4TXu
puKz6CWKD21X6efAhptBmxaIeeij3CXZJ8HRRJ+wCpzYXtrun8NSCqZGrD7Gafr1g3iBCoPnCKaG
x+6CLf26L+Jt2xJCOpRqlwh7FSrsF65uWvS45yp76Skc2aEN23nF36jg2WP5JcyJWATojuor5t6/
xYXLl9VcE9qmyoaZZzeXum+RIFTOUkGysSPf4kLryXwnlLR4d5V618SljkewExli1JU0fwLzVpO2
yaRHvuFECheGHV4Hkr+Y7MhzWJubFnOwnQF4Nshci0S1Zhe0z9GSO+45ifvFnEDkmy+hsW1t/PFs
DutAIYv4zYEP2xTRyaw2s9l4l3OxggYHcdqAljlvb3Vq2rQC2HUVcUmMvGo0TxkSdHbHy5IKvSs6
XJIVW6sJNgqxJKncDI25iMp4E09yEXX0a5haI75kM7qSaobP9YTTeZk4KOIw1/JqYLeCEuPWOxPM
qndo2E8RVRX0r3XymRvdIhpSeAeXAgyYT8hxpaw10Rln6aNZLWAnBdjZDHd2uCawH856BbKQ6sIr
OUclaMMRkkLyPVbMBJr6EABXsug/kFou1LibTUMT1U/l7WRqP+kRzR4OzZSKts9ha0N3pvKPwBMZ
3GVar22K6tgaX/74rDmnPDcu4PAAa94K5KRGtq+DN1mgztip8ADDxwmrhcm6HpCwDoTIzyYud/cD
0wxz3q3WbCdJd9CtjWJt01/yV1GXbup47bXMmHJAcaeeZqATB0scDCt9jvKPBNyl7752LDzFpB8L
NGQsnk85N4yrBGsh3jxRdJj+C2q2F94wfQ6xAkZA+NnGzqrvZDaK+h+VexEJmRmAH6q1lt8oCWMf
Iw0hUJTVkf2dJs9li0DjJxnvoDVRi52YSbTmKca6Iag5A85mH0VDiOPedRzckW+5NQGCtFaFT+1P
99ux5099kmbTZD2/S6uIgD0b+JzXJ0zu+IXJFLJu6uMMitRhB17s8OKE2U8Prq4f6Bw4+Kprgto8
lOQSkSpisOTVva8ho1NCrmVkdxVfJV6E0lnluf7UceHl8hF5jyb/8+iWVIGyERE0hJyKUsewv0V5
7LPnkV0qqaiD++cShYfDk+VF/z2IRymOMt7NIVdogKPqOR4/Qq53guMa+lMHbJ2IXmxknrxsc2mN
a8yGv9ea0YK5NVUF2CQnwEOK0TKWnGYd1c0ln32Z7Z7dOFC1LcoZpBzQLJ17VIHYKrC/55SYv7bx
EQC8JpYrMaJFzYrUqenIh482wPSqzn3xG8NHJzqGwmTndyev3PkFeK0LPGE73dBToLE+CTTS4I6a
4tUhqlVO5xa/XUzIqUx9IA6MyyG5+HDtUjxcp6TfR+6liYmhTAFIsx+zuOj1EJ9x9GqO3mYCWVUp
HiFAw1z4SuDEYuiDICYkCAyyR9NaTPt4L6rnsjeW3KyE8/hPTqbWNvpiJ3jvuayH4qqmPWeMmbt8
i1iYgD34GiBD5z6RZdlEN48ViTV7ZPVDoA4YadgZXHpOnQLSg6e+Gwuba+IQPAeqeTxnwG/VF8At
dwYWMyFBV0RRZG4xfUTyU2Pw09BDRvMX7ZwD66pb+lPpYmrTbqW3qus/ZJT7sLi6hEW3gbWMfeIm
rZd44Aol91cXiHoXKHd1+4pHFfXBDWLcVtr1Ooe/oh965lsSDBCPqMa88LcmxbgYZy8SBXEAc80d
7yV+7PTd5OXJ1aN11LvelWsoY2uFKEcbxkXaEw+ekTBSveEQP+lYOui5Vz5o6UE1HxGzvtbpATh2
u75e09+sMXROKExjbGBDdwvTfZbzRrq5vCtH+KLGg4ErhGvAGfVVJpeKH21qZushvCAseSq4SHWf
iRelfFZwvRmHvsED+tWj1Q6C+8CDO/IMIZM123kYNtukH3n7abT2alT13ojUukLWzHCbnAyNUWhw
sqv3ikFtF32yj3vCj1eWHyWOj3k75fLDhQdF6iIJ49oJ4k9jY9vljk9SUiXPSePuZqPdwKYev/Ei
UH8dnvdSv5g89i3KUfEurFPDvq/NkCeN5OxR+Gs7jQnZIDhZJtbxxiXsyHCuWJl2knFxm17q0iNy
ux+eVNif8sFayZGZN1Bd2cpVTKVlkG9Qjw4n9ntkyGvYag7gc4im7jsLSSgGZ+EiG9hbw8uUnMWM
AksOvXbysqPmngbrs7Ssdc3bq7FjGKEvtINP4PPG6Htsw60y97F59hI6+H3N2UCgyMLMf4t0pgbx
s0F74v/05btS+9B7wZlHXFo3wEcOj5Wzbazr/AAnz4JxuM1BXpw6rjubufDQ/QjxHdAUOFiSJK6j
2F0NsKKmYE/CXlom66HaTgqWWXEbWeRr2WuMSpZGaVmxoPALYqgkC7nMwL9HTh78tLK869Wjnz6E
e0DlhkQGu+WFGSoeXa4FQPcwAgnTjCruqurLYpTVwAEgwJjdN9t2/zPpXxz1qaxnI9E5IICtopJP
GH0jhqN2b7QRzcS+465iSbYzk9+CKHDRYXlovFNa/iSUUnl5CZqTZe1hSWxT2mJUIAuZjiu9flb2
L6Q+3YNlwSPHTNe/DB04qqNVPwSIgjDZVvIKiOmp9bap8SIA6evXmKkGz+4+4u02EiqQ4s4OLj4i
Y81i7PfmOl9j+mtOG4gvgl6Io2AfUCjOLCvVkJ8TnutZNKI+B6R48/ykBhuXuKTFKara3vtWjJHS
DuVpvS46ZFqGu41iAcZMe9K7N1ETehe9j+NhQF8yvgXk+qmWtg4tQpYs3OrhM0kUo79LvNsAmG/Q
ePzsv5GZh5LfED6oIecd0I4IhXMJc2KaTkH03OQbIz563Vsa3TLr3MldhGS+YuRBmGV7NPm2A8qg
qCPabatBaneew4IxDeJcYEorbUYqHazx2c/R+K6rmAax7NdKG/7H0Xlsx4psQfSLWIvEM1V5o/JG
VxOWVJLwHhLz9b3p2WvzbssU5Mk4ETsWeXvyDCQfuOVVRqsf3lltm1ULWX10ABdCPZrrSJNdRhNG
8vTUboIxz3I+MC7UBTHskEnQzUhOkINNeRvgKK/dbZmsfX2vqkeBhWlaXIGBP6uQ1/Jlh7G43Bj+
e6BvWkjv0VH1z4hYbK++RYA0wAvEZeZuzxFiEIFdgbeu/SusS84hYOx1o96k3H3i8lNFcpCGu8yh
CbWTEZQwX5HXb4Z+iJqjLZS3ipI39cMgN0C3XuOde2Lj7Vlwo6tw+yT1xtJ+Iht7R4yp4cxf4zrE
kH6BQ23F/F8h+Bhzvb9nxlEV0WKMWHIulGFTdouCiAIlvbzcGvEYTeAf3sxoWCCPAAtfBCZ0++ZX
dw2WCywAoIIlsNaQcZggpj6SRlmWLPJrAxg+xnzoVntFPxjdGtD49CyZ9qUEz4/Dx5Av/FTsg4kc
vtn0rgLPTeJTg/xl8UQ8i4LF0Xi3yrPNjSuUL019TwzeD9WwUvSVlWIP8ySxVu5pSBcdRNTgt0mQ
6VyuoZiTRFquDbpepuyr8+rsYBXy0cTueE50gAv/by19715hsxvdRajgH7zG7WZIb3yFqPEhN6hs
3mdEgqawcLpSiBk3409FsUWtPyo0dGISY8W3iQgYHXLsDC3D1EGMnDriYGHDycWlaZlVlBu6Cll2
vBm4prpsgStmFtenAJMyFkIjosghB8vw0FT33SghUlAYPVrdD+oUn5uEb0mqV4ktB7zirx5sFCwV
WUc4aju00BRKlXJ1CDBue5heEqVq8dOJXlG7k97RU2K4dkM+H8eJqQIBLNLEd9ibxwhSYzE+0h4X
XYHHMSwvU5a30IaU1fG/oP/nmFcAQjjL0UOw3aZ1Fi9zNT4XdXsd3JuEqkZoUe3QfopL0vxi3d23
tK2NP7E4dwrVIfVJkYFYqvW5k8cm+bVxSfTAwyCuVOHGGRSah7cBs2+ibuvu6XDlICYm/i/LYP+v
7oJCzEve9CZzjs1mnAi3XCa1d7IGKiv6AjImqNiSnIqfwCAGDrrBDpqTUs/fW8422tznyNh0Fsf4
2/UdaHsemtHP1hp1OPGY3/OeZhbxng0Yjsp9ONTbmi2ntouTGq98BLKUYJ+/iNz0ILtVa65Z0oKE
jHzAhBIMXN1y+WEWABjLSDEwC2PsmtBo/+R4bQrkb7Oi43IkIORWXPAHDWIEAjkvHO4A/AFKEFN8
RzAx6OJlFXj7pvwxvS+dzSKznJ++SQWkSd2UC5/DaGEWxdwSsGUG9tJIWzYqd2b79H3+yJRLQcsQ
AqaDVXEILsNr5a8QPJwHFwi8onz44jgCS27AqvdU1dKJfXC0pYVJketIxw95MN5VLjvE0bZxDDUz
alZlzUTEtKF07MjSVeSfKgb/jjpeac4r4o1Su0PcGWpvD+951ZVUzlLaMSQ3t/G2RuEsVakdOyKD
Nr3YlNixcGHQ099znNlJ/1SkXGbAADs7Ag2XvLVDAsKTKjEbhUHCR9ZBD3MPyKHO1nNjqGn+KNaB
5Lr60Mp6PjD3kcZlzffRaOcewhKDZB1wh6a4xiFtyNvYtbjqc+gp8HF81gu9yiOJfSxLngQUF4Zx
Mcety2s/JYHt4+NtaYMjXAE2Cr2ts8EzOpuxe3mT0ovJNWLRpyZ3i71cD31Sq+t7QuO2pgggYRK/
BCwhMFgY+3gnUTnAV9MPF1NLZygvqxScVzq8OzAcYr9ctMYeCutcx2o5abQuCUByVhGS0FSlN/3m
O4HBj4C55fOlfun+2YiedgbyyRt2nv3Xanhwq5jMAwcrbyQ+KbgGGCTsf2lskrVdNRXdS4KzRLAj
oiMidl1QG6uB08lEU67Gn1yV74n1MoN3fEejv25CcshEc3gXmhQc4W91UDi7EXtddBqMfaNG6zA9
jNojpnnE3kbawwH24Dff4Ew2XfwxPaFZ8Rl2nLnw2BVKoWT4z7Vw1xloGvksLrlDBRj38B311Gpz
ALOm4u7i5F+Cg8Qnoua7xBF6gi04PZQkfdPZMZbxXRrvNjSGuqFG+lLyew1pgyOAq/KYhfABleRl
Jld7qCj/+WejNCeCtLkplzEJ2Lb8U0w+41zCClSkVN774tKY31EMIYi96uht4vSnqbuNwmnRMDo0
ZQYdEEYGzejmXtXkJuopfYPRqER0EXb6nLtRav6UwA1Tdt1mE3w2CFBxeievgs6UsxW+8t9fKDzx
Bja1gMswH0UCzjMVQoDFyGnBj62wQ0nUnfw63dRD0l8huphNWVYb6Dh3egKDnLAOP9n4OYr7gLm0
Cv7qvF+77kNV5CobkQKhf5Aq22b1MLOSTTftiOtvrZYL1Eqa54HSjwrnLIZqfNiALiTNK8lHTEo8
jhOIbGcfk48/Km9YU2YZj6WCpEwo/83MVRbnkK3708jfjmjYmYQxptEOqJ8bf4RKtmVJSK2bt0TQ
1zTwpw/RNMj2Zx9Qi/ljaHCXAg8DNOTqIV+k9cTLU3YRWWPiPgUuZQcgacwFcbQikurD0nZjIiYC
9vLZBqqB7gRG25cPFqZtiumNf5T7bHF4CSF1IkXdFOWktfyUM+XN75cVFx+SphHdDHKw2SZwt59Y
mxibuMs6OfSIP3rb5nhLWcDAfyRYRCcsMhpsYgwdrbhLVeAXxwtKA4TWACfd0cIsfNZZ7rFx36W6
cK3vanivMQD6GoUSiOYVNYzjw41UfpQvOkjwFO4yVfnEQwvc8Rq1JVtOk8vg2uQ9Sh/EdNRjVryX
2FAId7HIx3hiXad9r5NXcyvW8MjvZATgP0D706+qVi2ddG1PzuQpK4q9B9uZgcrmm/G8oQW5MU8g
qt80lLbU7IjN40HsK5ytJRx/WiCkMkuNj7Hv3gL8gAmOK8MCv7XOi4uWAag/iILTlBdsab237hNL
85irR0dqb0O5t8iwhFgGaPacCZ1ZseWBkBWJF+AS3k1gEahKbU5rhFHcnPppGb9kwd40SNxNTyA5
KSCQO4ukLKkR/iYhOBsRmMLxPefWldKQZ7Z7ycltAuikTivVjSUA1JXgapN3O+CEbB+seVD/WbBy
O4Qv5iVJTk1ngY23aF57r9rx17rmL12lP0a8mA01/9DRUtOgWmsRyFfZv1I/u7Q94UbblA9hEsJ2
c2TCwsGDkrifOVoWLW3pWsmynw6/P1V2TjjLbeWDkvZn0SVz3NFkLynG7AvMtE6qQ48t52AwviRG
YaBhK6iDq7hClbTHZ2ZFnMCWQ4uwdBatUq9bglFvagUlg9c0IYRt7bvE7J1Lklln3sBbLjRrKxHx
rG+Sb10Hm6lMeof3G47K55Dr9Dik7i2DKNamlIy7AzN5ZiwTjG4p6F20SAKk9SQD1xEJHuY5eG9s
DNFLfc6Dm0jPNFOD5rf9i6oZfNx2Ad8j6AeCQOuoeg+mZu1hU5enpLUwjO1UzoVGpwd9DQtwHnb/
6qllPvo122BZG0cjfVImaCpH0/4c0S+TH7OAnIqBXis/4/QErQFYt4sR8Ykaz5uDXLHHQrGLFzq8
2VArF8P4FShk/7GO2GT33P44LXbb9mJgJrR5mZGhWnM9GuqLyms6WkXIAozlM3u4jDGdEs5y0Fte
YVNfKmvF4VAUR5/3uw1GJ99l5TwvVQbQl599efW3z/dqHtiLO8QrxY8Vvjt8NotSJ+z4p5UfFsCH
Im3mmnoEyNtMl91m3gBkGPpN6B5FA6vn07dxX0Puz2nasJp0BohXDkjRR/rdfSYR0tpatQ65yTDY
UeJ0dasA7xgIAC7ROuE8bqBT1ZVG+xgoVKBIxdIdjdVIgyUmKUWe6uKf7/15JoiosmZlBGMU1ww/
9NCgt8W7ObLHcz2Q/9wK2gQd76qxr6ohxUX91WpgSU8nXwy8GcNM4AE2ByqL5Y9+i3c/GIlD7GV5
Thj5B+QNSU+YuRUCMiSLt9G9l/kWciw/Kxb8BZbbcjzb2p8o6G+dPAOHoDyTGV34OIcSRrNavesd
RX3QkZcRftSiwc4IGl9LVwYOiAY8UpgujfpZo305SbdS/G0rzoqgV+jiRceSjUUMZMN5c3QO3Nie
G7jkKBdxFEJ9yadOkgI9VaVfzbTZX7a4fvVLgdss+BowiRQMHRN13KTdwWX9H1FsyFEypyndyTeC
CGKEt5JxMWteSF5vvYvHjPRnQecG2SkaZyv9x2B0YFPW35xoE/vbBrJkHO8MZ5WHZyas2Nm18bki
LxWXV80/ikmJdrmOwoulkLTUHwXGpUzb6hOWiiMHmvjUQ4YLxPCx9J8BsiBVbyNrV/ZfQQNlUIvJ
hmES8zFpYLsyDw2LoGglpqq74pz7T0tFemo+AZ0X1jskaj86aSkF7oC+EBh2ltwQ1WVDuU7wFYfy
pON0lYJOTe+TaSN0VoKLuEgami5z+LTQ3PsTbSRx1s41mKcZ6QzbRB9hA6gacAnYIIxjh9sC9Cbm
6VZR5jG1r1lP+Em151S75frV4jKqq8BkHLECSxv6v7WpblgP4Ba5N44JysTfS9LLVnDwK2fmSQc/
VwhpeD3ZMtqQ3kPklljreE7+peN3QcWLi+NP0iBYlue+/DeFH3Xais9S43S3uEayIY74sSTKDWx3
Y224MLBhKqe28vBrlCtNWWW0B3YpF5KRN8wgn5oLIuwp7H+YoE3BYPfTuceKv4hI/uFskDBvk6Cj
IumV9PC63Z1AiRL9Syp/+NoG8vySjaGDCSGCJK0wNg5+sooCk1J20kE/KWGBbqB2lj+WGVfH814p
C9dMabC5+wgBDYT7io9kDUJXxVLenMEgrJQcTc2Fm8oNzg5XgUkzbsGYHAH4HDGm6gQfwYd4xyyl
myUT86rOdhkjv9XPreojYDzvXYZsB+7KPwjnag6pmfIN1fyrLdA+rEFIbJJ70GdkQGjhmquWfCsA
6w070p44O6cqV3f8ZwWY7/ghpPFf05/a5uQa+s7nTplrn0n8nkJ9qdep/FbCjaEcXOMzoBlB0lx9
IAKhsgOB0DBvHS6lspxrIHiTVSVfUfM+BTl62EnCAwriLwpYsANtDD4bazuHb7YfbCxtyakoVj4k
pYY5TJE/EYGciIHUyFdOvxMadj5rp/Pd6sjoivoFYWoS7V371VePVj/I+hxgs0/Yp1H5PGXeY4fA
j8EfRPLWwCRscy5Xs1T8c+yvYjJctMsmXtqwhOP+NKS7OlzHyHeujaOcWF7G/hwW3Qwn8iwdmovp
08dC87F+7pDcepI1UbrQPf4bdbuyKfErh3K6XUnjRxu+FOjqivdX4sjgyzf0VW0tSIvOx5AjAHOe
LVmN/ow0e/V/itK9NbgyVRRD+tvd+hjzrDjJPK6fQ/4XQPBuALOtTAqTSpPvMZ0cxR3q987kUxIB
BsDjwribkqwG3FjWf5Hjz1UWrnQqv2X+RmNsN0vSbAlkCeZbHTdzUzNNxhfDZCbuN7GNTvoByUIo
/kJzt4X4aRj9Y1Y62T87OMkUmj7cCe8ra//5JuE0+6OV4Md/Gr1eJT67+HyPvw1Q/dyhOcMdWY24
QLmHdDlNtTqPbavis0+eVf+XTIZtFNdEAH/w+ZRrRx34p8peUg9DYkb9AmItTn/CixwxJbcFq9TY
v3H/NtDIv2IMmFnB33jP/W2dX/GJTV3Xka+he+EPD45TYkBzwcQhCE+Ll0DMSV3MjIGoFWuACDWx
n2QuzcV1y7TjUC9aXgftn4uM2vKaroJ9HL0K7oAOgDSY84ug5NHSSZgb0GY8SJ3xdwHuyLXYk3O5
9heddVCHa4LKQEc5qsYx7idvHGPfzhxeoUKV2CPkwY4wEbojgtx18vLL3JgiM7Oct5qdvGI2h5w5
TkFXq3dn/KUYD9VL23bav7C7mHxpLTuZeli6xkFFiwvJdVrhP8FiG2g3zw6fEhvSPpdpzb3FzaMK
LmHMnqhA6t8E5j1kaGtcVGI2HmDMGrlTKczKWMwp/WUkcFyvw+xrikIargrxGD8Rs6ZTlJBsEQLw
bfg80m7xCMYX9pCzplPa4vIAoGcl4QH0r2fw30fPzPJ5pv9ByfbRJZIC8RfRxiAfNhwd7+yAhUyw
pHjs6nV+JF5xwWj5P/Eos6CfAMnJaJ4JAvqrSXVHBXcCdMREYlkyGdevtOJxt/tTMS1l9EmOMdMd
wrQm1joMrrJ92VSWqGp+qRRCjOC4O96oqluCGEMYTvriKZUb7a7MsmN3gqf3LjjvjAa3kz0sfXvA
gRr/4xykUpB0hyGXQAAJRxjcuBYQVgCb/gPK+w4AaJ7kX1iNO/895UM75mefHJlGYcx0UHT9JUZV
qrpbo2UIoWya8aFpzmeGAV241qLicjoYzdKqv6W8JbhUjBBxHPJ5QbQag4kr95r+myPuRcrV6YyN
ajMtJItK7q0SG4jCR44JxZOn0sDWWZDv5RRVwfEg3UBkRHYBr86RiSMVAx+O2BJlfNy0vJC9HPaI
dGY0jicK6XULCm73WbLbnGDTXqvxWf0cgZea27hdRPLLqf1Z575oYdCCnTta21CTnEUkzGiX8+86
CbEooce54U3HctQhpM1NNBQBZfXsETw2BzpX3psgKaXzdY32Re1WkWBEJo4CkpBglemexvbZJ+M8
rE7S/gZkya4a5p19SIzL4LG84+IbFs9s4HIuv5KRN8C4b2w2cxNYjp5Yy3jlWA6biBfEJeEzHxcY
/M1vrTOR6UHIHbVGnbfiz+x/THJOkfqtkbEobBIcJz25jt1vRktVbJ17EkzELVeiu/l9TgkIIDW5
85OHSzMBMNcqONHeu3I4xvp7qN9Zkq8i++FUvxqwYmGduS349SUlbizFTxIQ0mi5Ar7i4ru3Pize
dIa29HESdBk11SzleYi4Utr8vrimvsXyU3g7akqNkSvUHjVA8eFKcPrp9k5Hz4oXJW/s6e75y+hI
Mo1oSkxBLk4EzuKw+iwVEOy4EQEcEIHVmez77s/A4Zs5Z03JD5CX3yLM0JDugOXjvI7KjVKdIb5S
iVnLTRjDp1XnQtPnRv5FmwxK6xqEPNrdmsFAD59OgARhrzrnVIvfakQpKTF9l3tv4hPh5IuselGM
tyHmM7DIi3PfwOKY7ibHjjewxTaalqUFwdu63CkqjmUCJlwVSEjUFgfNp8h/iMt37cLm0yURMCsW
vAk3Bo9W9VuG6bfX2SgT1yv7c0lZlZp+xsHdloz1FcKz+s/LIBripWto5VDfvYw1RLrvOw23NDLJ
+JVgem8Ldxkp/5queNcqaOdEIkoibiRVOTg4/RhPOvVBtC72friw5roGspFuLQduUkqP9dbnAIoq
/kyQGea5qcZVmTISVJBuI5ffbb+M0dXdnvk8fKTlRa+xOSc3xT32bsO/k91DhIDG0RcGxpV0jE9F
uuv1u+9a20z2C4Gs4+enQMsWbcAu3HnEqr9oBOtReNVKwHrASBeZ2c4c9BLDS9j7aetA++iMV9jw
8rM1/qm9aAqEL9zdwg4RcCiHxCTvVR+kDqA10+fsOrOwTh7YdA+yJfQ7JNcO7mmVvSoOJGNqbuqr
nR0oM9J4yJXgsWS0yEasjao/05tnHOnI5QR7UCKq7q8AgUelRstHRucNXaavwrgAOs6bdKmkOo/U
eQyUOXbGlZaZO7v7y+xFpXwNeXwmp3Ws1XDOR4yaoSmixy0AEKoH2c+SYmn42ZI7yqxCu+jsBYsD
SBIbQTQ5HEeQKOt61Pa+NJBzGKv68MdCmx9Sktt19O1WRyUaDk0XncsoelktvCkvX8Yu49NZ5T4J
4RdazluYrPseD+Znp36Jca/CSeMtHVsUeuHTA9JERzOQE/MCRk7NqlUcP5p6C+9S1341nhd6PMgy
Ejr/iFnBmfHdwFbpsJGm2YwGX4788NBnRBLSb5XKYT83dyoyQ+PdHQqz4lZfpOp5NA9VMDAgNhRq
HmtGQ/uokjpvIVsjM+Dn1cW3VW8zsNAaFsmSUwtS4VybCHcQvQS/txYVL9b5CQ4UYXxqHRsejSyl
Jha66GZO+1tlWxvvQqRfRHxKcTwhbcywBlAYilkdIsd7hjroiJs/bFHtrJK+Y156HECgTiArgogg
GamyRRb+z5QtMpqjiXsnLD/pv96W+aEBZugUO2aLpLl2yL462midbEZ6xgiYWevExxjNJZ/V2Vxw
rFWpB2jqUTdLP+wRaBmh5dbGapvYN437soDwFljOErsPJBxAwF3/8Hnhu97K1I5+/Sp5xF1m+qZ7
RLQTSfViK58sJd4YDgCyBgyvi6FDsOJSZ5CsxzFCLsDL74m1wWnm2HBTqVYMcOgip6nag8oa7oaQ
qPSC96uJwxhTJfZ9/a5jNdHQpx29BJCDkx24gBZMdvyrMFiKdHj8f+v4nZwxecSQYlf8/DCMMKGm
vy1IbdQrY8I9968OgN3o/aiThFT8hgMVWcatzYKlI+CavMNyQ3xhn/8bBgQuEHVbg47TfW0ohLe4
u1dXHxtUUH1L9ICI1ynoG2ycCTPEQWRrvVj2MNfT8t5kDjdMrsJxgioJvZTjwOHarJovu/mhX3PR
o1l2qTNz+9/cokB4uPU6Vsj45sW3IVxpSMiW18AjV/a9/8iMrQ+/iKleoO5U0Lj4d1Kj2Yyc5x5g
irwQNx2LecprJ2XPpuFOMAhLZ9yAREvH8zEIKZLCs4gkaOZIBJEBnwPHFb8ahdpH23x42DV7HIYx
A4oQDZNks+jBAnixu8oxeo8Up1j4FYf+aBBbHdt0XoDH7YqaDLBBu3a7trHwMNHm47Vgf4irw9yq
7iUa7V+HDraYKhM0eoeQHo+ESGny/ZcitLXk8hlZQo8rKYSjlMfOSGlCROdVv2ChiLacZWF3itIY
Uhs19p7Uzq1qzf2AZ8cpTyElYKVXb3v1V8hiVo7cIdMzq76VOp4LHaU1OEdEgEPSOUVywBgd2d3a
IHetTZsjDj6Fo93Q3Kce6oseE437ruoVspyzowUjYPAP1A8luAhiqs6DVx5fz1IM8WzyU3Xo6cM0
5k3SPfBo7eazrepHBpWIJshgY1IJM0bHiSQ9WZUTAltRPiXgtDfKzMCnkNk3kVb9Sxq9QKZjLcd5
2bM1ZTD2qUcS4DaU4LsOsY6AhSPEg8hEgtcsUbIwpJQvtVQYPcDUhKfIvWv1biiKHZjUheMgHCbW
VibhnDkNINu5QlIzo281ufneYegvkX6sajCXxdysvhLnGiJhTdsOxQBYQg0VoHJsJRxSyC1D8Tu4
Tw2ND5vwhjbM6T0VccglnHshX6bJuWQFv3n+moYaK/tq041QvqZXzBg9IaFarCz76KbHbMmUU8qf
hLkLCZPdwl3x2Jfxb2pjMSv6aqHjx9BMLhbxMbW4//X/sMlrwV/J2oIjpGgxpxOsDGh7Rm9JSYEY
wcHUrpINWK8/9ZRd6HhCB4T5/dFb7yntnKLvEWrl0tCqRTR6fGwXUbpxlKvUntiB0dq4DRLRkCvc
fG+h88xw1UF0n1vWV979+Yz6Y2RCp2Uf1dwq+kgD89ak+cGlcw1USYXEkvflVtFojCe5oS8FeaaY
mqJHHV5xvzqU5FBB6occ+TQkOtFt8BGtAFL1YDuho5R/gsuUk5NZZn8i0x9QBKzHTwlmYMnNMEvJ
nOYISIiOcSiuoeI/Uo0eHF57ffxd2TQviGdk73B+zUf/WvkDOkW+oFaXcxwTR8LYIVbGNAF3qwFf
dRfsOpWWzd3gYVTE2p0GpM2hqaF50JgWqs1qCD+E+m2Q7hj8H83ErUADpdPPY3dpj/tMXkt7BviD
TcjTHk6x+tHlhxZSjk0Izio3nk+9Rk4v6aHFJJOmV55Blxf6mH7546eLx0fflD2y2CUIlrm2NarF
/9GGFZ0VSs2CAl5ObH4H8dFr6IApWc4PeHKDR9lv0uIs1Zc7nGzgFyOiocweWUoopeA5S74royfe
9N2PCZfODGkKe+ygIx4yVtnfVfnyeTnHqCua5J6ZcbNeucMHC2+NrLlf/qr2cUq5UVGUdsvUh47K
Jvlsd1ddsiOGguKJcqViExfmiorn1qJy4jI9lTWlgDc1eIT1D0Fm2dwLaxWx+RXKY7Top+GGUOKm
vfbEyMtipSMXWNXVi+CrgmIgXThtRYx/sId4TRC3YqZRjN+If02tNnWxa+QrMe+EVXgQdipeMR1W
ykLG/G6Uvdkxp+OTaNlUlTHlQjHyES4NWj8DXrPjZ4V0bYwH3veZcmgmlDj7f8M4lTyNGsspp7rZ
wbE3natRYv+1MLTTFTxCUiEP18efluQc/WqIImWYeyuYzoEkTrAvUBoCOG9DeOnSo93/YkNxxfvA
TOoXRAAS6C7/OnuDCTXPwbFyUU85B0s0cjv/TNtLyFfOLI/j0oPtVLkI18pRTUB2E6s3gnFWDPOA
6kqP/NCI/Mj3nyuY6GDs2QNbG8kbOXtXESf9T0t5FeU/A7OoNX22g3EtyiOCORyGvRNsR3Mnq3fX
mZbfhAS6HfSnDLXZfFYGUZLkPa8evvlssHUX1meQH8xmU4G+cf6EwjqNRjTgAgV6/bToFIyVLnOW
4/xF7JbzeMOWZ2RrRLI+HL8GOCEaq9zIPwgWwTWx1CE9wQnK2l3fnjT/kljHhLtqr96lNuKw5R1v
MMiX9zo/jsGNMmtqF3xv3SYvrpJBuNPdnY2Th722gDNgufHMJ2/Qa3cGb16uPX75ch2ioDY4nGJU
vC7+De2MzDFhb5dy4rWdHxss+u64B9yxoEeawhYMgrUNvkT8CqApISOTCMZNFK7A9y1SIgRMmgbi
kl9f6/osqpuOiQ2qlHQfvY68iHqS1e+Y/hYx04GNFp4RDsIBxaQA1h8oNzq1b6xbSnbiaAdHFeba
Z04WNX+mEELo8wxnDf6rsX+3TYSMX2F9VXiik1vRPROlXcX9PiHb3/F+1gFptM1OFremO6vu2q6O
XANG85K0pwF2ynhX61NKbTX17kX+o2ebWHykOfXjprZokX91TGApKW1CiWzwPCLcnnorWJS2EPxz
JuLKWFcNLpxHLniVU0FTsFhoJA3eG48PPnX0alC+RYyOsDQaQW4PhboMOc4FB5fy7ZCwIe2gGuWH
TJ3jYPh7NTsrFQHiIwDOMD9O1yxs5m1I4ghZx88eCjtMw3nmSUHzCoBpzGFF+fQQRFNrnefIQAgf
XEDHbNMgTnrhraVxzh+/8vboDyEh3EUXbqO0O6oIrSFtLJWd0Nahrwy+ZQ91z8L0En91GN2lRS2l
WAH7giiEAsDSM3G/FdYN4FUk9jQdR3uuUY3TU5VjP4X6rLgzJvp16Fiq0QAve+rbiarWR6NW9541
ziWg92kZancH4HUDRkubdVgt77LKr1H53eb6iiTirBKkKkdW2KyxFIgbdonWC2nWIYX8qfD4dUvF
GNiNpauat0Kp0IaeDcw23i+lLW8TkrBB3O3x8iICK+6Xjzhi1wrPG/+0IoM0d2N9y/8q830CwKxJ
lDe3xrvIaiLEgl5ly1Dcw+G9I/M22QkmS11v8wy7KF6YgoyLTvBAHloP+BtebI9+hXjru/VCBfJd
8xoRqoejfMkSRzGPmdhKvaLNhHObLy4N9z4NwppJdoJ1qFUD/9SmoY/aT4b9xp6rxS8mVzT5bBPm
xkpjy4dFblbVydKt6eweCngFGOtqZFILAyPcHJs+6eigDFAFTPaXjrJ0yHjE0X4aE5QBNJFHo2zQ
KuzTgQdKucG4RuEU94QBU9FZcnE2kU3ya5ZwCeV1P8HwPB/PZ+Wth1HZCmAvBK8c6wuE9wLfJTO1
Ej0c+dGOB9268mtRg2dsb1Nnk44v1XpRD2Ry8W0IaoSsFKY4ZMJTTlVlDPVb8InNGegjfu1agezp
kQl/hFMr5LQs8KsteOxbEz+88h5i5/K6gyvOprqcLCpm1s4KuLqtAhUSs6QDzADvuaMPyxwPJ/cJ
PtqR4dJhj1qh26wZWIPhbdDNo2V+6P2PHnwq7YAbLGDZf5cl+oR84+rAL/PTbeoFpkF8lM6KhAc9
AWzykmVhvzTSJCGLBxhF3Kgg1QElVBGvWJjYHxbu3jj40EAHJsgiEYNoR9anrz6tqpj7wKSN5MOI
toVJP1VLNo5DymY6Kruz5IgQlPOW6ratD9JdOXZ/87n7WYZgBnYZMeQMKk0p7277kYV7t63ndvFe
hfJt5L4buzNeabnJ2O0S+jlHfGteF6D2rqCUE8OfwRleusOXYEijS3Ss+OBx2OScjUFE/TNx/9yj
1mfKB+XUeiPjcLhm1VqZnsLx6dpHIHBV+Yi9m6UeCmatsTxl0a2ovw3vmDKGpKi6jNGjjxeVFmUV
45i7THDVqyTYhwBOxQHCLAZV8B35sietrl/pu41wp8A409u7qbJ053Agj9dKwtF8yw2EJdFsJrKk
iVE3eUoipiTSgvwUi6vgwBH1Iw7vFqQsopxIGF8pekFSHkoHIwh3Kqu51eOH2d2m+oU6PuqYyFKs
bzqCloEGy4rpoHs/U7kbPQ4OXRqk1ckieMuMFZCLmDeSJ3GSZYu4MZK3ooNrRsDyTVVM3goso/mE
Kfld5zSdRI9IPLT6iZFC0ZaSqdJP9rmyo3du0aHHyGIXp6uETDRDneN8F3ayLCMAtv58TF5Nfi7l
iXvcjKVFXlAU9xHhqREhr3hgGKiQ09KtZO3HJ9pLftMY74P6LFKm5MXAKZ/kH7W98VUmA6IxxuR6
YwdVoHP9ZeWKLG1csQxhDdpskuJRDDtQdhgOFvZ4iaeKRx7JtgkXOh4ubTsaa52Qe25MeIe7RcuG
Ta8KHxzVPnUCO3I5MzHA0uOUgkyIuOj2/Y+WPusICspy8C7++B4aBGbo5sSNEGZPq2J+nV6wrOlt
wYa130VA1BxzXyDVivjSYpeNfJVEGO8u3noOVzjupVn/kTjYZEfuPWAyUDb18ZmyeZSyXprtIaFm
ssd8misoZE8sYm86l0u2nKQbsvJciG9HXk3Ml/5v7MxV9ZfcwSQgOdlX7m1TJicLl0P9PkAlh70e
86JOYyRfRPd98R9J57HcOLIF0S9CBEzBbUXvKVqJG4TUkuC9LXz9O5i3mZhZTLdEAlXXZJ408FMG
zIQI76TiiVE9KogLe16weHgPXGSDA47rp2ncSX1xy89e2At1QBGB3bVhKjWgQAnaJSHpPUivRkyI
TyYF2g3TfexDfZ16/FtfrnPmbvY+x+xnFzO/P0+A4by5JgavGmVilH44LfOXghPVehXlv5wEBLuJ
+DvNa5iiKOC7jBTiUbJ5wzXUBjelejC66yO0sOGTiTyrYrQNoGCCha3vmRczZQ/zV9HonJ6g/+iM
reYi81tkESXwkZcfbYRmJ2rplJtlkn5F2aMd7+a05q/5znxG7M8JNlR5yMrYKAt9wNV6jXQyI/Y5
4zDffkGp9ayz0cANZuKIxZxJzbSNedcxuZBjyxtCRqwF5eZhcAQn0U8UEETI7JJPJUCbZnsYF0hm
xHoiFDx+/R/zYJTgLKTw6kR/fbsf9aPF+KVNXg7/R+mflfRYcz3IcU1Yq2tv8EyGDPKTZA9grWbE
IseViT3S+VK5fiXHZ0BnDQUaH9GkqPW7TdL/KdrfKD4cyZn7R9fqkitp3we4oInEK4q8OQi/GDry
xyL1oAGCZL3u3adqHSr/p4//EveeDBtikyhr6KKY83wEYia7DTRYNFZZsxpVBhb+xucrq69+/CL9
wlEf/rhqPQY0kBOylVmsKlg3dW+sS4LHPTqvvVUZ67bPSd8dZqzIOU//bJtcK9yosGjzaNfHm5om
NMWuYjO0K/WbyelDzkg2FfLJY6gOTjTMIu67Ruu2ZjpAYH7XwovOnZMCAwBU46JpyF+2fm8GIpxa
9K+s07RJjpojdNZv3aTLII1ohhcETbYJxyI2v4LoiWNpVN87dChUJa5BGPJODXeypwWLjj2aiKG7
94zngXLMIibuAjqSwq4zPAn6gS5eCsaB46eJ4stbBPYqbE7wg/CMEaA21xBgVDwdfMljsFSMd13j
EKzOlR0u3PGfH558HuMh/SUwkRRxZA02jmU41wVicNCJEXut5KBF49m1oUWYJUem1x2VlkudURlY
HDITtn48TRWS6iaKbBvG3AeMYvyY3zVpZ8I/FYU5o4ZESjqPYjGz/B9JbQQarqqQiTI8IiwNkXUj
fgP9WKgYvCt9Wbg/qbqdILoscOLsYBmnITxlRAzRijtBvJp2QSbQuzQwZ5Y6J9QVlhGuHnxxFpTL
j0zFxsVXCejaLJ6tcvrv+O5c1ODsKx3W0RGcKDPGEyL5MosHTIcvnwlsXXnzKkKJZNLs40fTu+Ji
tZSovFdKs0+Dg21cM95s+1NRfnz7p5U2gAxSmDikW/biTEWsjWJdGaSSY24z/QOoejbzm9Mw1L3m
3aE2D5l3tGqHudxFRl+t+5kXJwlYps3/dMYKgI1nphoQYAiQ8FU5f01LYpvPRRYkJ8dx8KlhhWGU
5HgjSx74cx8Wsmb7SyGyj6Oiak+OiQ0pzWfE0jqU8zygNi5T7wfMIIbSbdAsalBduo8oiSMIYAg6
iYOKr6itmNgeneYrKVALI4fTxqPtTS/VuXFakmuZ7GzCeuPAfOkl6I2GQNpDhjdCyg8b3YQeXFs2
PTb0ZOfLjwe+Y5+VO1Vy8OcymzHzuYbZxLDHdYF+R+uWbrgyYlzC/zwmgG6O7vDBp9RZaxkyN/bP
Pk1FVtwi0htTXDQVpFv8bMVnBKUXcauuHP242Tvi1Y2EScSsL+CYoEkx6L4ld4lYuiSihnTxy4LI
QWMjkg0LfJZBQ/IqZI2o9JuiIeUFECxT/NSfFdpxohtmOC1cGczifq3mP+Fw6OHMIpwhvApJfajv
I+Y+Le1gLx+iBPV4wyI8wZsxFxJyMQutI8+vsPeRfDrG1RX/ZLIQFeFiOzm2u0TAovxElibHY1ZA
gTDf8dm9GeLftMmSLyU4Rc0GaUpeT4tmaTCDwbWtO+CmNQYU/tqpX/AlR0RgSAwc74/eCgB03kZk
LqDhQYQOBH7dBs+6/swBhaaBXGle+xZ7F83pDxEbDl18FMVSHTYG1Uc5PVjelwj/Obyy2cMator1
nUdHMXXFTBnGncHcL2r+sdWX4lToiA3Hi4cOwi/+CXSmKiS4CdofMLO3fPCt3b+heBb1VtV3Xfgw
1YZX5J8b3priVkU3R3lUE0wQRYvKwEAAPnXDXelvFbyzffRhmFh7Pjs4JpTuihcBac2h5ljvPj/0
f6fdGU2UiULPi7ed9Uo8qlX9VWnfBiDBWkdB8CmtM+k4sIgBROjwDJHOm5RLIeWB3nDtT1E1UESR
o/c1kcn6ripKTjhunWwpMpY0DImsEeyrp11037/mHs5/9GuZRvq6xjSx+auHjR2/FEzvDiW5E9PW
XYT3EPmvDT5cY34ztAXKagJ4E16fDqHOJsGy4pOp5uNpH3uSkJbk91IChI6D0hwobndreSB4c9Kw
2bWUp1L7ilkVgEsdlGpt0G4YE0hXmVDR84FKJz1q+l312VRwTE13gjfrJnOX/emHf2P0bod31P3w
+jvlEKUrPT8XvCRZvQqyM9wyhAIABFV4KxVer40MDiUm/e6WtM86OKk5Vol+1oQGWUoXzQUX95Xp
5dYVF9M+agya+5SRWfzkObTGd0cu1fifzMWsLsiP5HRlglmrZ6E/s/ZoIRD0YA6o1hMs2KEJyP/4
s6FlNyzkA8aRg4rm3hgwvvHvwluUOtRTBbAzNUi3q+NznNyqpGEZhquMgHS9BTvkEuFGaPfeJCcd
Zb7I7zHoHMTCANtiCBbFqUGjQobSrBR/vhduDeuRMFHOWHEV5h5J0ptASBbSaRZBuxgdfBF2NcEi
rjmu1XE3OIDU1rpx9MmRMlkzcleK5juxf9TiEGThw2gQ/po7IFaBshkVoMxyKeJlU2Sz2g/XPq9p
2/wIHkcVCmogz5V+Mgumheg6Sed7s6w1tGWlQIJIgo2pfznpDi8TeVttXvzVYMQ5ovaFmd4LI7kL
MFITlsJKmDXpBbMtqkqR/dm6MXOj37J5tOYrhPJT4laM4YbSByeTB5Cxa/zfOuERuqS1GfsioCZE
iZWTazm+Y9fFm5mzZE1mFh1DAXtxCOkbx3QtgIfJkTS2EO2WpfF7AqdCDDP4P2lerTveriQj7Fps
dHrpuFJ5Mu1lpfyMw8YFC0bQjc/MsFHvWKLRqqwIPBWootoaQn+yV5GSDc2/HPuZzxJ4dDaafnU4
sso0h3z8A+4SGCNniyOxeBeLvNkFTc+6CecK+ivD89hB7Btu4xBNKEW33dByxzOKdEt8Bv0uY/Ip
jNPIc0YuJsaSGlUKKwDI4gyPQytYTr7rMXPOhGe1FihA2hePxAXW4IqtbAZW/wIKK2Tnw7SFVJJ6
JUWwMvr6Xz/mh4G9rGV2wPl41ktvn4c6Q2BnN7bqwggAxyQngwxKCp1UZ7bdPU0VoAb/FLPEWRPx
ijIUhnn251s3xTnEaf9mueeubcjtYfvOSlYyODMuvXX2wTD3YTAX/i7GsRHrl16vN0kAMuMdOcag
BusoBIOCv0h5d3t68+Y+6cGRUjkPzfsugMZH7OPJFHbzDf1irp007JL4KRV6Y+/hUUxg1/KNw1gt
c2ksJT0tsfJKvVX6RdCswbZ24GLQOLS8M7X7SrVtJh6tdczzY+S8GCWmrOsUJBNZtfW4YacyJuzW
udms3PZOB1Q39pvRH8rJ/2cy16UL/iHRY2USVtznh3ACdD2GeFE517FdBBMfEANWgHDArfu5SbcC
HLx1DvpEMbEQsmVbSEYurFwzPprtxQ7nVfE9RnvL2zVFO6v7HnvlVumujn/U5T+EG+rwyq2XVv4y
NmoRxnmftbrug71szoVyMtp1Wj6UkpkepAr2z56zQ81qc0Fp4U+BPSae1uIWxetey25Gmu8Ioh3Y
1GXvpfJ0g91Qz30qMAC3fXNGIdOUVFDXJvwYI4pK1VyXwedgXRiN8KsgPDTNf0n2HtHikVzcGyuz
/MhtChrcj6oOHXoTBwuod28+vasHK6Bk4aM/QnFgWeuOCz39Qcea2Y+qXpsV0I//e7Wa4aEUNx83
q5osM3Epo0vgXhLzEvUfEmB/Ndx0nAtmEiPDP9fNJYNgYS5ril+aQb/mZdgV/OoRdCNszjZxGOWJ
ZHGX7JdpYVxORHq+FaEzVOaZWdJK6S672GwRVFd1UJj6AwpN56J3gN7cyxAfPH3nNU12hbru7FvD
ZVqi8RaMdbLwpiMbUNEz2PRBlfYzsKl2NRwLDHXELktoc5gYxq9gOAUZyrazy2cMycmRnNQKSw6E
ZPG3ZX079odfrUuoNvWwr5nXtchqkd85D4PvUAfBlYOtGMc1BpRRbhLJTdt8S3LNBjnu7HIiHkII
RWW4asaXMlikX//K6hngYrXYluk5/GFYqqQolUCsI0bei1p+OPpKUTdF+LSN75gJdmXx8nMLRRPd
O+4XHmasrt806kNFoT7CPnfe2AEVzgUHy9xWKT3xt4i+mHv2e1792tb3RHZXm7PZcAXdTXhPeFjZ
t/N/mcSBVMTPMEOU43dewXCO3qdtpjzW9bzipmUpPy+g0OWYURjCDi6C9p1sNjL5jdSTzSKbRHG4
Jso2tokM34ZD+MZcp4E7HZG5Oh0EV0VfRd3ajF6j84kcHO3Evh/3Dqe3TSGeVNtYW0biAT30EGXm
woUUZ2BPIYaQHSX5UBydAe5jY6rhkEEx3zA9d6v3y7Dd68O4MEmR0ViO+EigG+K48H3ZYjlAgmpp
FXSYG0p2NPqjyH7jGNQElB7LvgPFjdpv10dHnLSLBGMZU7k4AEkBQBXFatkk86LbWigPnEk+Ysm5
4T9EPLC3T+ZD/GeYK5XdwNQrR2CGKAicWNuiwN0kKSL8hiCHBmz2qmr+LHMpPGZCjQ2aj6JTouUw
ifaJcal85kwgUz18s4q9qX0E2Y4vj7/yYTn3wj+F/VMFutQl99i45iOIu5+crXeIPLGvUZTonw3c
XwLqFgO1C8r+loVk5b2b4It4sqfcpNrmR8PfE3T2BuF57f+JaNMMF/oM/Dh2QMkkAMNfp7zyEidP
ywRbMA8z93hzwVrgx3hCn3TreSPYNFQGkTXXit8jTR4+3oloXETql+KiX8GAV5ps6Rxebjxvzrjx
GPnJfl5CSpBiFREclhLGhrlh1Xv1bORXndIGO1HNeoSrA/o/p7wQURVn2zj8V7eveiSDcT4WHiuU
9RBSOfnumyb2np7hhHg37C+Lhq83bzXD4MjHaI4uemi/tUEi1UQ8qW8V7eICcx2RidQq78lXrVHw
BE+LtU7wO5jrvAy2kxLc/TdYEYOyleh/9OQ7zVeWw+qK04SaZu03SOjSX7XmSmnnlhwWIHRxX7Rv
0h34VdbmQDiF91RMPtej16IrEScWwZxMILROfCBLq7EQ10lYz34wl5gps01iACh2Lx6JhPLikQ1E
KEhMCJOa/kF/nWvAf+txO0gNH5X3JrpV0KIGBYfkNcXKTpNF5qAHsJDgLe2MSJf8PUlOGXgzAWDW
SI56g9cIlz2GDgSCubsxKBgUSMswyJUiWHY1QORs7mA/rpnsG1Q1jbdPY0oS0qH+eiwHWv/UVf5A
ev+sPmmD82ayIOMBiKyPvj2jTE+Uixn31McHX9MXohOrwdvI6NYDOC8ZoxoldPC9337lTCorpLsE
yKwl4oh2mLKU02WCEixxAPIye0Z2mtsfnf4lPPAPGVGhl5byc/pFHKpm5LKD5GUisavUBRP4R6Hv
TR9w2JSbPio/CtGzIccd5jHyPFLQ+on+SPlELBxjrQbTrzhE4bI1t0F8QVDzZouNyUg6AYDgVTbL
ZZYQ0TWNf6OKxK+DM9lclQXcUwbUL59ZTVdsXHxxGrFmoMHBhSGaMp+kiqCt9Gemd/WMq8IPD6p/
VjMm1jltKVgCpjTteNaYPabxWSTBrAD7amsISPFT+xWdXbUr8L507oln3rRvVrIvvFvW3W15HZAt
DdGFWQUgkJPH8DJMr4NPFneyCIprFBwlJa2k3BPOwwRdOBADg9YYRW6dbcH4Lhws5Q0Q+w5lFrVV
YR+6Ee5qsogJofQ1kseuJYgHVZB09IjNbCP9q6Fvsd5IFPVV86562xI1W4kdArjMcqyJAhb3pPhx
m2NZMyTng8Pi1UPSBOPq3fT+iUGHMF2kUdasDT60/mXGI6NitiJsKnONLGKWDciPBz5Jjw2SNXyC
VceUzhyaSBj5JWA4TSwPs9pBiM7lR8d9L8uN6uK/Z3b1SNxTlhzagrlgtBN4LmLnUeLhU7VHV63S
PlzK8NjnOzO+dvVBV6CXjHSRn0P3A7OVY24jcn4U1OHpLmfQHLfhXOPjq/JDbwbLuNvnw3GsV00L
sZtJj4IC1VZQD2sbGUJh/tLLc+xeWgNSzZQCdVU65k3JxqC+c7kOCwk+bm24Vz1bieLu+Ku6o08r
b3HPWulae0cz3OjOzqteKUtUl/pFMo+KkIH4AWBCIunxJRIFvfIiulq0DuRkwnyz5/xFq2CKZZhU
MSy4nN106E2ioZae3Ed6ReLhPIgy7LE403L3WBfOFuC81lE9p8S59YvUbjcxqmmXSYKZQmDkYqnL
Ty29FCmw+LtXkgVur0PxUZXWsqt46Qgibd3NgORw6ov9wFwMQzaLu18da2GGmL1GmaGZTGuVpRo+
Q2ZUuWAXbZvvkTrORbgsKetsYys8KLP9eYR0gia6GV4ZkH9ZSmQvYj4FcOfWuBfx9OqDL26AjNvY
msJthfHNgF85EJIJb3xs+ftidsLuMJcs3xJtqwzXif4nHpo4wPQ3eOp7qEGBuSEswlYXibdq+1c1
rMvmbvFd2xXTDR60BG0vsb5lQOYG3djglO94MYx++nECQhiIIkNea7PoD9S15l/L5isKqrPOcezr
n2pxLx3oUlh/5D+6plGF78W8n9uFsMulidINMshc6a9VujcdxpTquMgQd9PWZdahCO+OsuZQKWID
LHDOCnEVFoccgF6No9dxuU25+iPTYTqKEJ37LgFnUQdo2uO5oxozL7uK1oCkyRZYWJAr7467B0En
0j0BDmDSLylfhlKcWaTM1fFiOShZBJr6U4yqzraZ9lxrAsSwLEf4BH1E79ZzaL4K5IQYcoH38r1x
/nKc5x4aLXOmadUsc78Rl2vyMbT3aeWghc8eQI9gYCbhnLtMKpn2C3M58BGybOuSnUmzjLaw69OV
xdeRaaRLEzeDQNlScNnhrXF4e4ZxH+TTNAC2AlrjHM56epLKLlcEoIJbBJeU42je5JdMrivqDT/+
Sdo/VXmOVQafffLon2NuPaQ1tfKFht5lQaci8aqJLRP6e6TgYK1/JCbuHJlwN/IYR/3OZtBB8uFb
HZlvZjXBCkE1d/9cfxPlcq4Nh4EmK26ZvdSUUwNJwcO97/dJPMA/Yk4Srxp9r9N7lezRJh+gSxFV
J4vCP5T9NxFnb1l/zfF1a3eKSC+5DhAQJJUpNW0+fEXlqhW3HgFi6b2CalvTsVba3gu/CwZHBYeH
16CO2hArMgcQA1l/LPu5YaLZVHBZo89/Je2Xln6SbQKLkuZWc0Aqfkcm14IDW+NasByKVdBubILV
k4jXTXS0ETwEWvg+MKdEWOqlCE54h01GO7jzexn9DlHNB/dhs5BrWeGpk9uciWPu8Ju/LA+BqLzY
0atiXGHWKxFcAv1OMMlbzY+Quw+jfrfLYDGZ1AtMbjRRPt+VMUFnr7LCg+1vNA8SGSCxiBlMhR8n
mQGarcmDRSeRlzz12Tpwf8H0NIg+PjybyfKrGSalMtOs7MeKPg3WxpGo3gL3q0Qt3+fjIWo+6U2Q
/CgFqWbGd4I2Dhn1TPS3XNHB8rfUbni3nGgxBFTAqPByLIFpMkNvh2Dh0wR47Bc39JDpJNQE45Ey
/IOVJ1ExpgSncJcKbadYxFjE6qLMB+Rdfyr9Nepc2bFV7Y6qfrJSCjRz3yQHcONZNmxTHq+Q+6rN
4FUxO4S9pFkLT6WtQ2Bu7Sv/UlIuY3qR2bZBVaQEZzf4ntilKlLRXr0WCJcDoGMZBRCByQ4o329P
WxWwsYb70EYzqRxzvBFRaS2aced4T9TaSbunW+dZOQaS4tZ8z1F9Fb+192uALe4fcsQM3O09hUpx
7aEtdOHDwGKjLqIpaM5Mt0zUdXb95bcvOh8Tso8GSbgzvobhq/U7bFfNsotQ740ogQP+sM3IkLBF
9Tjsi3QvqJ49pd9WDUf/B7UnzLaZa8eMqoj9YyePmcxtvysIpG2pbiq5CcNtV18s62kOpwIWQ+nv
Se/Wx13HbCgS9BAjeypoJx5kT4K9ZpKpFPIwgZZYGHCvHBZXjzrYm0aLb5XClUi2vvLnHXJ+nZgh
N2sWLbAPB2BoymNnT3nk7VyVz9T81NpLgalrCLq5A+Tbi/Y2hHK0n0P78MUz4XuXuGKKd1eZuWKr
MJMziz2dDqjtJMe2zNcckwXg37renxtKuihRpYTJzajx5fk7Nbto3SEk60IgO6xocTR3h2cLqNjM
Gt7tiO2SiTLOBe1Vaiw2P2J5c3O2rkOgHW0NUkjwZScHW9srDip359x2hATnG7v+UIf30NxmJivq
9lLW9V4GCQ5RYqCRMqX+utZXSbgpxF61Pt18+Budf2pCaREwm4aFIyebf7XpDJrfvFv4NYS3PtpM
p37OFNlp4Z3FH6L9dBghxG6GKtDjH3551JlIWb65EMURXfJc68YPeGREkPERhTOVNBBKo7JZRmQj
6jbkXh4sriI7vAFholp2KHxB0iU3D0a7ErGoq2YN51WE/BSh/pl8lFmKvNRXHGJyX2JarxFGdxM6
P1a9N8pnW+DaR12Eqw71rQbURiIQ9hmXe06wGhux8OQqrSA+YW80FNQn5tMC7cKkNy2o+EeWZfa7
Jqo1+zMG2snMiLAThjEbJHsh3KNF/1JnawdLQYinm5moTf5rsraYJzra3lVO7X/TIIYg5m/E12rU
2955l8VR5T6diEGF/+WVV4OQxwQau63gFz276iEz1klxihg5DvF1NL6c8EImIuOEpwtO0kfHLNDx
BO7cARNGhdPhbKtSY2qyreZVMX1QvXur62+djwQSPije7ZaKvHDfXV9niua+jemvgUkp6SjJefzN
deE8CuvQEA5bfsaQPyXCCrBjY0epZRpwaet1XPRzH7eSEORH8CVaxXthYY11MUJi8XAZhFSFhVqX
GRQK1hE1Tkkt1OSYl3LWIcd2pDBuPiYJaKK7Sy381pKni6NRJY7B5ZYf8OUEBATY7c31sfloF5BR
MzF0u7T/VoLH4LMT0DXOHhZVDj+IWEuGcJINFm0cYkrsos2sp4XNUD9F0FzQO2jlh8dJqzILCx8o
/9T+j6FUKL7S4p+mf9vSmlVqdVDMS+CcwRq89YoN1JyZ2eAh2D4iAgMQhuuMvrU7AjZBBPSeaI+M
dYeMIYWC8arJX1SVz0CPZ0pT7lymROXYbHt2Ax7od2HYC9dFTD3RficIRHtRZQFqwV1FSJLzSxh8
6c1JIZLM7RZa+i3jv77v13qgTBSvmaoR+neO+aQqjadShgdzoKKA9oYYcNJnqvCDRjS8kRktpHlO
hL7q/IgwZeJjUAgo3GBlBhNO/8Bj5RPdqIDQymikAutuMChzqceKapwbKpyh4celom5JnenKV0sZ
N9JFTLdOQ41Ud3uHq1fhvrLHJf7BmQ5UoaHWipVdhVrBD84qY/SU5UtSVPeqJbBMewc2zjoDlMhm
CHZhfZk+PGd4teo+56VubHvlioPWPUOsuJqNFvYfeRwdWm6L4V5FTdTgVmraWdq/l1QOwjwGlrsO
kvci3rjBqY4wShXf3A3sQPaINQC1E+HGY/oc6gAZ5Y6FNqzw+cQTpTAzh0/TDg4TcVfPMV9fJYN3
Y9mRJIcrHbs42QPi1+P6qOhJQQh3+Y58nr7Eu3oPwwu7Q1jWHZu/lMwnh/RMWshx3OngBVXvYrRb
SayPW7IaSy8RM4Em6i9tlG9JsQ94TyxgU4Tqhe0tpY8h65WX0gAF8auw6xJeBtR2hVPUgQzZwikl
2OBtQJEr4bfaSPxDSSPIrVz6l6hGdrg0plIdC6CBWzRQb5YXsJcDuxngYkAjHpazmv/UICXyxQWI
VqX/m5OQoHXNNiUuFJwLxyoWbA1ioTD+Wfa1Uhj8o4+nHdIyZ6H7gPWbufSZYeFLapEkjcPCaiI2
5HPCsNsCfQELl7yEB8ULpPZnghcnn4n0/4z0OzNuWYnMH22/iziwPFrQRnFufdWhi2jK+PWcT43c
Xtz4EM/+pqTPygE94DPO3YwqsG3JIk2CWKTB04GgZLg49VcMejU0IIbDqK/jhhA75L7mzVZPxBS8
2cgXbXunlE9yuOaGi2c1mltMHZz4lpcHE8cZlHojOoVI8p321XblWrNWJlqORCcaY1op11GwivF4
1c3enbzy6prWL20/E4+8lKnjjFyod+SYT3RRYf7aeEiLEIRD++fnV6WOZqN4b7Ns37E/KDDsM9q5
eHyxZCMfKcLNxvjhfl4UxN7FbBo73/kIBm1u6hpRBB0yAOSsJC+RNpmEySoBteil2i4droSulfAl
xaZn+xa1x8JlgsMMAFtShCm3mbf2NWbtnaqfJB5UIIYzY18zPkpL8jReA5ghvgSOyoTwV/Awy94k
1RLCiY4Ens97rllbZENsbpjIAVPmo4Q8IQZCJYbVMBxC+RS+TtgcKe3igVR3K5SvjOOuxiijlwOp
PulMa45UXzYUQl3FVP7SUT37DqT4E1nxs6oqZypNfxjrh9h/j/A1p8i4zgxfVW+4dVp09BhROc05
JDaxekcOkvcYf6h5uffoLTrn7kqXToHjf6o+rIXlHFp5l166HBB/ckv0yTprb3G4bsqn0mvsPq6F
toPCkJQAmE9+sHVCNiO70EF3jM3fddZmOY19MkmApEViU4aOj2opRAy5SA3eVX0GsWfkpsdQa29c
mzNpZCQfUyDtzWqlcfKk6q5BX4qiL6zWmnJQMNj1Xxk7GahyMdkgC89eBuGqtgvMlhuZsxZAcNyv
C8I0fMay7bZWZjqHcJbvpXqKJxTAuWGg2IbxPOka1Dwsb2FmsF9ooaQE2m+tzOkvq3Y/pD9tYc90
78j9oOEBQNTHMjE+Z0G19PMbxnal3JPFUIcqvmQdFTy9mbsEG7CPU0Iez4AOFgVfjkekCFOYnUoj
T6OM4MaMWS/he1HpFAAPkTreI+uWvF7RPOXaZwAUyY1v/dj8uVqEHG+Xq+MMnEtonLCrluETgJ+i
/ZpirSbvSLSybCXRj6GYbKB5y3LWsXrxg0PI49hUh4hpT979TN+5FfyN5LRmGB4sQJvGwnROefVU
2S/jcttOZA0Nksh9DDgKJ8V88iS9eFUIDSjhKeshRCHzm0NL61PIljtLLhqE0bZ0Z9m4BAdpVKu2
ZicF8F20+BKHnyJEI6htSWZBR1kw2ySdOUP/RsOmZo/c2lgoHEbm0KP6KOrNaNF/bKX2zZKt56F0
/ZYaYsmvGAPk1M6KisbhE/RFom2a4Afl+VuhjKROkTR7UPSt6RyGEUndNvQ/G7wh9jtRJG+1uVVg
KiOj0G4YrfRsbRsTMprNHQDSWQGRyVkhkejjQ5DPlWilNyvPOGTWAgBsShcPrYVKKCbdOrxNAk9H
OYTUJm54gK6d9etE4nKMD47cDEpGEavk7THNlWrhOp2421nSsaMAcKzHenxES7iQLNJIlWvaQ5/e
IHYvkEC8NdWAzlmcHRMwq8Hsi+k1/mb21bs6woGZrBmxM4gDD0fWV6dhbNZTPsNs4wzAf9J4bg8H
oyW0M1x0IV4fbliwP/KQ1I8MDQzRPqK7ezHPMmpZd/gsG7p9ZJ000eRPU+llawbVPuW6QaaHPDvp
wcJoh0J8YdYfkfLMg201blIFWR94rLjzVy6a0xqyw3DHMg+fNZJc5MWfJEEAdTczMt29+zwVATuX
Yw8UA5BNjkNAYYxNRq0KT1obAb7hayNYxwQ3KD8FpfgIFXandura81Eo9+os1m1Y72AAmBBZLMWU
Fk9GtZFwTAWVm4u8vsqutfaoUTCEL7NDJIvTO9cn4Aw+lvBXtDSBEt0ZPyLD3LcCjURqgd5pMFzs
R77CllbOR9KCSZewyFnrKGeLvaXeP1isIa/+0Tm9pDjb1k/ZTuNlbCT4TyHaLUadoROfpn4x5Bqi
ErdMI+Y5ylUXLXaIF0FVgy30eo4YxGUKf1tH4W8gJgCBFZvnIYjXsfGyHbTL+UA3znynePX+CHnr
1lfIcHGvMAE1+HQSZWNyeLvYVCKWrzpOuNC5ufpC1XPM9I9MAjSIl9MqRK3STVVsEamjD/ixlZ2P
yFghMpsVgsO2sOnOg8Rn0mVggSgPs9kUWuLG3FyYCFAeVqMOpGmXswD1jUeWf6oqn8iAnZgBbG7B
Xl1OWU+BvFl+jSFiLpOtIODDd14NJ48ahtq8IYOgc1yQCQcLnVX6bPt/prqW6UpDvx+728z9ys1z
yPkVsitGJIWFYFvh4WLTxcvzhkl5RDsQww8gXes9mjRbNhR7+9/IKd+X/6r4Zpt7rz4JljN++5nH
kIMZtmtovhTtOML+LNc9urphbem/Oa6v1rs26YeSf5ZONC8EPQpKXjTuvD6V8qkSkZQ//L5ErgyV
EnWFnl8FzKqSLX7rGgu+qmlvrrNKwNMj/HPd/VbutoGERSnbB9e6eFJMpNgPS7poBbBsPBJxjinE
674L8xxEKLT7+/84Oo/uSJE1iP4izsGbbZf3qlJJJWnDkSUT70n49XOZxdvM6+7R0JAmvogbgbZ1
3Fuq/kp5L5qfmA4TLzk2GJKMmNue+ZONe+hf54r3XEc1DDyuJFa8mbJ7x9FaTsTFnthe1/NWXfVf
sAbvfflno/678rcFgBm9xv1VH9/mVi9AtRpWjAiWyzYc7GQXp6SFxgx2OGeFfiXiKL4ZFtUgcU5i
IxkynJs5GkzWPQpMWg5IKXe49tQgiQ7zBRfHgKU+vlr9qxy6ZQMpRP022NpiAmOOosN1inYUmK0y
jeB7/MvtbulDl2xHEBzCXs40eEfbjBprknhoNuePcGL8C8aSkW9OMFIkzspgbQ5oygbW8Y5lfpP5
b1UybEzMox3noTDeZs5DhL/uucWaqYP6+fR3VXtxS/7BgSknmGN35RGYFDtQQf9KzAZiOhYe+XWO
IeW8GNg/GdtcCDIhFE9eBodoBm/fRPTlcybmvWfxCjQKBJJzrDOkwSvFOuKTvQLiEDnPTXeM0VYr
zhb7CMcL74rbngwX3hvgXS98acyzLG+hWZD8AE9EJEkav8xKl1a1GpqvgP+YFJlLwKqrI9Qg+Rkn
p7J7Numqn9xV58+DcZjqo7GrkaE5SNvKW/fsGxZ1KgiISUOfyNmlQZ1WWienaRWmZn0bh0/P4PV4
T+H8QA7mAO3tE59eArABpXYiLGRMhEZj5r1wPL2DJ41VKY6DfDUGNNvqrlsHBHHdO7j2LarPhnUv
IiTJdS0OWXbDoEOdHRWwSzs7I8H/K4ZLGj/ZEDNk+5FK3KLxwfGp4tsoKEoywgnx4pj3ImVhwZdS
tW8Dl6sWZSVNVxJLXWqyt7i3QVwkxcK59jYZl6BbkZFYOu13H76mtgKqQ4NU+OvFD6gzCys/xunO
qADaYqqiaXpFaWBAvLalpyczgUSdEg+CHfdcQ1+7VYCZL9nBAgOOx4z8lI2KnM87yt6xNz+iDi3M
DC4dwipf+L3gWj+VSIFGSaRkQA/Fz8pxWXP1deJjdM5vhI2w5u1NpPUKLl6KQ0JVE+anb6mwqeRo
yfkuM34xkfzDVRvzKZt6vKJ5kuPee1XRN4Am1TGo1SQjkGiko2XulGWOimcyxKcX5Osy21M/m0Zv
qis2XnHNSEgawB0mbm4jpwrKjufMZuk+myglcmhuXRRsDaT2iph4Hb4rHFHF8BJiSA1pPQb+V0Dh
n5y/voHwDHSp/AzFsSw4E8V84oVYTbW2lPqlCZynKUiObRnhZGbbAWEdIlpEPOIB3mhgii0b6bbp
zJcKOElXpCCPo2/bAtce/+ZTcekb1o+BMDBCVcS02ev2oRvutYooAKN5K+AWyp+a42xl5oPdFMEP
jXMaD3a5ARAXFj9NDEC+CNd1/mPRhdmYycrtbLz14QvYnFenpD/Z69bA9apqrmObQdyYD7uMmWAd
cOBkUzXjXRNob1qsdkXO7DYhLGSp6K8mWONvjTBaar5kgsyeJO7USS8NiFlTWx9pYWHCUTGCCmml
t17NpPqc8IulOrMQ66fK/oTj8bMqyAMvEVOrLH1Lg4wnrVFy+SqDF8GcuKtxZU1fylnpGBPGv6DC
rhJ/B8Y7KF0HMSNvAP+UfAsuHcpwZ5Y1rDYrO/b00nXuHaxdAZB5QNQ2sAByOdLrnzg/dNWnY13p
hf5XWAehDlVBtBUBlcKjncj/x2Dwoi0bzkCm/jpE6aLFse7mEoGkXIxQIDomhm196OxDLem84w+v
S+efAkTcajtTkQsvrS+fJzg7fg0PuQJPek3vknT37sDRuAHhj2mUiZRLciZKYW72/p4IGAwXcNeZ
vcjsc2HdFcFJyZDHsH8ZwNvhudYOBhG4eNORc/P5qYJZM8LR/dchWfngT6DdM2RiTTmahBR4Q3KF
hur85gi0vsWR/Cbro8tw1502cfqnq5Ne3Z3uMOZHaEa4wZBW8TN29qOCXj86W8uFw5RY/+oOVNbd
7bis6yF2kqeQdhv12hdvePjaCnON5MT0MGhvGinm81hDuALOE9Dw5Ek+pvw567GpPvv1zWnuPaqK
crnIs/qYXDzsAJywvitArScwD53JgrOFDWKSWLHOpXbIOOo00y31Dpn7Rsv1YgLXRBwE6AqYmFwM
FzHseYyIL38xO/cENNIiqJRx2RaZ9k+P/3qiaQwEI0w5lCJIzMM5myt1BXrtrEc73gBKtYDwVPHZ
YDmt4LNAskEMXSrjpS+QhXD56Om3HD4DHKaCAYFmveXm14S+ZpwtfZeBerKi4V9TgUMqXvEHBclf
R3Uj7dxGcFPybrcUKdDUU3C/bSlSgVxfyQ4XK+MleWvMF4PyqbbGk6r164kpjlsxErYR+yp/CamP
9PYw4y0Mf4HLwupes/YnhLEl0EY7hr/KJv2NnkreIDEbeoK/5j3Y6wxko/whCpjDJPB7Bj4VFr7G
SK5tyzg/pH/CPxb9lw82MTxNFgOgX7e55NBVyitJ1wiLRcTv8ltKR1pG4aG/LNmMRkxlIZM9LBMq
ArzUvHmkKkv92Y0hlI1Aw0nnKvlh4Vo1wdY39aGxzkC6J91eWdzViioFzb6Z2BsQ/iqstS24V3tg
b6Z8pKjcTer+dcU+mNaCFaMgLuTthPUZMVUOXUyRzCkStc1yJpkDztV+ginLg51iaC9YQO2KxpPt
iAFY9u8O2Bchbx7nEZG80XQVOXRQ4H0LX2R9D2kcCLyvqHquCT4CBVpQEQFgmtfdfQkiZ6kYFddw
FNm6a5Q7H30V2IT5f5D9M+AoZlOAiGislysYunzPjJfqixHfoPkyWH/RkQRan9mdwTEq01ZWYixt
XhUPz2K0pjhZT/5K72HTW97REI35lElOu3IdZun9vaApSfV/TBPZh+2tz3hCNn9ZoGPdvDjMmhNO
9DJ5csk2e6/UjHHd6khyPysPNQGZ++GQa8NdCBGRbkmyYUu3uWmthlgOyVO7Rtqx8k6V3PEXDP8W
ZgxTOtigJ9+lgsj6cc1HyPepZgb4VTGliFnwveIODXteEsf44HO3bLnGmO2Hpx3noVDAb5N8uRhT
pl+NGqPiQyJCz9c45DWPmGdUrPC6Lhu+trK5T+aDmFxk7say2eYMUA0w+QODSA64gSNZcV3cZfpO
cpNKZoqYscjIXhPDpQKHEcRMa2LdndmqDnVR3AlhVeATTuJpqQpqeItz5T5kunclAooiKsq2Etgt
w92V3W1dia5BWbWziRmI0A/F5M7ySWMgCVGqjHfGJLTGrIa7bTGeGlZdD7BkRlAa1BQrPWBsAwwN
xcjDGT1Nju8Je33yKsKPxlmRbmIIGrvEViiFb41gbcao35ZiPA9B/FMmmFCgF+bVCS6N6QMtSRfl
sMk65M4NnaN59GSGj542A3GqrZCzr7mYjcNtsVPMTRinHING3jTJRVXH2oL9C5SqF9Du6Bu4GWGs
I9DlLH+mwYhz6peKUhtNA4JXEAUn5112ECYCOo047DJ+g+UMOwfj8WzjM5HxKWvGWsG5p+b5Sty8
4zY304XM+31QEYYI3eXgs3v/jdmVJLRb3i0iPCOTXlQXVVxi9miWDiawseK2wK6Y42IjAb/pSQ44
2rsBizbysI0aHHyJKvwpKlvSh8CIYPJhDByTZ25PyDDU9wCi840Ph667aVa20JxtbZ5i790tsDoy
JffsB89yYg/Na2OhYRuUPaGAWdWjaqTHMcXkBPmlLulnveg5sGTlLxxrK1hEtcrHQWGuR9zfODo0
k+En0AAKdGHtEBploY/aLyMgXd1xW6LsxiHuiFqIJZCdH6/vP1IiOADNZYNCG0yHSTyKErYMMCyy
t6uuepf6acA+a2IvCQ4p+TybkFALH+BEmZaLpmWCOK1wdILJq4JjCfQzxhIRvlfz0QNCXKw/HBJ2
0b5SN8H0LRN7k84SDc5ANGy1gRqEPYVtRBIspkNmiQWao3KXhtts+AjU66BdVU1tCuIFFGWLhy+Z
Raj42BpUTIXfVTQxGbBXXfI16jpv2FtcnlpygY2AKMGmnLMsOd6rwXnJKdmB6SekVcI9dwQxdU7j
Q/LqGK82R5HGvIfibRpBNfWPThAQaS6dCcTgpYw/M0EcO+gpQDOOrv3U86fW7nVwb533ENMNpxa1
Rzi1BoOz/vdsJbV+e5/3G6pDka8yfsxSvGver6tdZ8h8cbHTg0YsSG2xgNd4HmIXZSH8ieqvxn2u
uXaEfQqmaNsm95orovvkqsNAZjB70eWAM4/9Pn+qQz4wdXatq4d/VM71Oe8YLlS41hwuLF+hZCar
aau8fvUIvY7JRxXKjYMlpyRamMgDE0GPWFxBztGrtoFNXAh1AbdyTyst7I3p5rCIUFJXRs89RxKX
sZMBLJVaYRMPiI6FdAD31dlilfXe88C/bwo2EjAA6mqnObuhXUXcI2yI0KP241AyFtDp3DeHVvvU
+bxok4aa2Iuz0HcCO0Al//BKhnLdD+tKW0/tBH6GN0PP105xCEo6hL2D0J0VVTHIfaB9+SPNiK40
/1ef5DoLHy0+0CkAogaetTCXJjqW3Lj88EXFquaHS5EiebBpMI6QMa5NEofdMay2ozabX0jN4GV4
zSW9icdhuFL/U0YrNvGuWVGv2/vvuX+oRb1thUaD24DrhBnGV1/uW/xh+WeDN6HyXjz1rKmjnj5G
8aLhZxXdzrBOOnKxfFHtznS3orlLrE3031XBX0oKrbxm9XdufsqU9Ogd56EcOGETzse046GslZ9d
dbKju+zeFMp8V149OgNd7NpW4uAALZYSymBDSRwTEY7uMu7Xnfy2aZCL05Z9bJNwKJtOortSVcQC
CoqR/j9vLesrFteRC2rOqKrnlxb3JDhWXMM974d8f6RA1zEHIF5hTCQbdXqJLiZ5F3bUwL2gW3rO
QeTQ3dnu03PX3mFXr3pmGK1XriPNXcL85cbobzT6JXkrAmrk77bap853pnP4CZ8H/9Pxrg1PCue8
RosFP4ByFE1Dc2Fpw+nvVtd4y48+9h/5RpgfNdZazInplCO+fivrtZRvA8yRMiHcwEACJMM8LYAd
QCXrTauPefTC972yx3ti+ZiV8q8ioyVyMFYj96C0eWsqyNJYNpwLXBqvofoWU5n3pRFTKx1JuBNV
ICuXrRqResM3i8mQ7IvHiCOhYP4Le0V4GOdjE4DvFJxLpmcMtNEgIixcL4b/YmlbfJIK90LlXRNa
x7Sa9j7pAIuhZQjwdDz0q9o6Ug+2zv2f3NZfe1pkXQFvsBNiA1Bb8LyqqEdHOOmMhePiGfy0O+Tr
XC0H6mitcGMHjMrbVQA5qB2ylUBssLCsjsOvnw/UCH762F91JA1sYxjD8ZVzJSothKYQBRkQWYW5
mFtm29ESqT4M59QzwO50DvG8g94nx1YMTvFlJvuVPsE3E9tl+S+z1m17NNKrX3yb8qDy3/lpGJSP
WuvB5KSFUcTAoZnvjcTczkmhzNxyacz4YvhLN+AI+SwouU6YlzMHHTM5kpBnU9uMzn3T5gwWCUcA
KLmfXiuEY5ujQMMwwShRrDoCq2jTKMhWs0lD+uowcVQYDMh4EpjWNaA6RKnXNYtHttGZ3SlnPlIz
hNtHMTK7AKaGPL/ptEeUbIwGO8rR0d+b+sMn11w0AZdf5qtc64R5ibmMO8BVGkiHtCH2UF/QKP6l
OKbHtTLebQN6GBktm7N9PLI8bLXp7iMc2RdM+Q6wM4BsZMDWJkbj3uGAyjo8FUuhqwVaTcVv0wyL
XfVlNM95ciG40uv7wMFN9tloz6N4lnGMNBbs9AhXS/YlGaRUMOCdCBGBqzZxeXT/nTGGW5G5T52P
NFs7y2Kgb9E6e7UgeNWvycEhYOjaOvb22fg6kHNQSCoxXrB+EhzXNpn6qnKihiNfCcTEsPzOLS9A
as9gCBjDJWAoTimJ+srFk2kfXHGwjH5plc1i9NaudR4DDIgwuXp7/PB09clHTR9vS1qXZtfZ4Z/6
wZON4bCDjEMm1yZRErvEBjGjKhiwQdQfLe8SQ5sroXsRaVjYPqAq2a7SbKLvDf4WknXkBouGvJCl
bYr62xeg4r7TbsdyR/rBriFwzfj1r856No17Fn5084ZJ5Ny4ayUkWK6ZOrfc1LnK4Za3l7kbyoTS
pJ0C/T1IT2ZKZn6vox24A+F73AFa/BGZ1INN6NChIiZLOLHEZBS65qonBMJmMnC2QZ49jfVzUr10
5VyIJn3oAC/uxAlCFvD+Cg5J2J7lqYo3FuplXpvMUQG5pG9e8R52j9j5ceITfj0Ycj9hcA79vxFR
2pIJWFyuw+R48m83+W7FbdBwMQIpuji4V+qVsLjojfx00K+I0fLa4l0v6AkqSTSiqWcARwIGqIU1
MJx9JSLZ1wdPHWZMkTlXWkBvdoHgTeV3Qmwn9wmH3WR0bk38YXOZ0HPqvwtxrvSXYToU0d0yiAvD
k4EASMsfV8GVzDlqYIwdjYPUcMJsW97rNFy3s/jyqYy7V+wi7E2kWmDjl8WbyUM3SkYNjEmmbVvu
K/tHN7Y10ZhBIRLNt0z7o5UbOyXPJilgeuGzABNhx28c3kWzj8RzrT7q5OYZnH9ufob1bfwug+98
vowDmE4PyXA1uzej2td4UAdyxiuuGm7xnSCQxCNtuuqoWjqsvjp+bfgCYsMJDr195Jy2rSN/0XG5
RZWyqm3LVN94LbU7QM6uoZb5hVlEgC2eyOBIZaJ9zilRsVi8s2cdLm0ZPAvzNuXPXYAYOSxM0pH4
Yv2BlrwDtQ+Vc9KdB7WXDIMd/LSk3riPFPaz3w9gs7e5qNaxj+FmjUPDpFtDWyVcH5zxnFkPW78G
vMNheUzpYsIbVZZnDXGLGxJL+zaq12m3tSSHCxzTu9g6VmAiRv+Zasl6vNj5RrVnizp2DH70mU9l
snDFLtNPk7cOuMUlFU1k69Z69cm3mteCccpIjYuB7jE6f4r4L06Mkmh5hGgbGFs/mtl/21TdYmQP
V9tU5j4r00003qsQS0Xs4Q8ftjW9N5XGGNpwEBQca1mS4JdAnIwWj0HvHBLnDJwhBLNlxQSrBI6I
BOGagCtaUYqeU5m49YtDSyAnm/p/IvhpipTzw+uMihoimPhhubZg2I0AUswahWNIX0vKkwXwfA7h
vsfh1AA2V7QXL58uDpOnKqZ+r3F3hnyvvJ0prqOINwX7BiSgxqLjwdgwq+qMTZpsy/TqOcZaOd1r
2o85Pj3Kk4i9MTPboExRg5EcpgH4mHqucbXa5KawKSjMTCgZXv2FaetsqnZtDIAnZLxOk6MZnkz+
cobmaDLc7c2WSfdr7mS3pM7+97iiFCrtY8ZJkxVeTFbHvnBoUSCmV6qxBv7fCa58/eLOGP52l/hn
iWVD+joufOwD/tbVnsSAW06dovwJtH/BYiQ4FNtA41rjNWNrFwFPMXXhqVC6Fdsvgb5pPYV/1p32
IdZyiyRYyn9Xrg4+T3JE4Kql+vBYOxvd/46a9KBD+iMY6PRLMMjUBDXYLxzKpNigSgj+GjMaQjpl
RioobK8FjUNdm2wH2jxGVHDvEerciZnWmdrd0u/0u4IhOXH/oTeC1cVJV4Rh9ZCY+cL3lqMlvht6
oguLfS11ZnsUfoxo22f+Yoqmq4ZFLe8IjOccMjvaShrIWSjBaa1/W1Sxm6H4tr2QVhvyVDZHK5dZ
Oem0Ykq2fsuf3YDgTDv25oYbUBmMm9INZs/DwRk4bAaCCnej9XaOLo+qFNjJibQqd+Ob3K+rAc9H
1BJQ7btlkYyrMIiveuuvXIsucfddD7jEZdq7VbhXoyVq2wB2dBlQpUQrEoD/ZkWT4qS6buf56pTW
PQaIio91RDBHHw2S34posm9rp1Fhbqs0aLO6Qqzk7hmCnA+8eD+O+q5pzM++GoluEZO08eW0HpM7
JVhg8RPgA1rUI6ByPTrEEHhsm/xV1+4qxl6mG9/k6OHXgDilBeCyUmgq8fCVt0RNLMy+7pjfpiHb
joW5s/QAwQlMj079mYNZJQtRpYDEOSXHokH2v41Vn03Hexs1zEVt451lEb1ViJqDrfRFqFXXtFOs
Oxowq9xcp27wSMrwOHUNheQEJHwR3YNcndq0g2KjTG740GW7kfih1RcbXDEIw/JiE1kTMDHGmpkk
voJtmTWz2UxbyR4nthqKbYhbxbOmlSXZDv0eALPjacwb6LzHPcKVV0TlPhesB25YNvRZkpVrhc1V
kuqA0CIJHDJ/M4Np6wcj557mJMxgU2nDoRH8RstyMMkEP76y1liMdmFcY+pFyItcUu3I+rJvlhUV
WsJBtB2GYhUYw7rLgTC4xripwXopuxEL6VobDN+knRiSZWzeDQYcXN/VqOWHGgcUHbnHJOw/VGQc
rVL+0UH3G/gTcl2yLGlUte1mE9v5fgAPIGDZTlBpM27FTpQCu8AT6uFh9NtL5KC/BUAF5m/9V8/d
6qCwUMVGfom14KWJg20TpNxXq2ilyWHdOAGG+fpRpjnbJq691OZAG3ncDsJxawtu/CiWIuHCP9lM
h/sWfMteaa27lpbeAdGloN1RENcJvcL/dER16xoEO1pe3OUYRPlZ92c+UprVi1D4eNcK4a9N3TXE
wQxZVKh95lqjWc5Bd6oA763Kkx53gReWzAsnwnIVi61VuxaMeqR7WjW6TdpOk7co3Iyjc9m4TDBl
WUFQaHMFpLyOCEWUmgMTlEC5nweI9XHuqn8ebjaia6rZp7UROHwO7QBc0wwcPH9RiITZTdYAelVk
HFaNaMgOiVErxmIJ0ZmOCXPT587SKSr9g2bB+NNgnn30jNAEUFzNkRXQ0XYb8YPY1rTxw9yDFpw0
mIF+PQMbfBXnsMHiISFuWRISZLTJOdUOEpIitsqP0o7tZ8eJBed4i1ClGcrqNXVDgn+Ja+PW8KeZ
1JBbUN3a4oO0UIBEHAGbKE3Lvhtapr81uDcPSWrXT7FZ6Uy5JR1suNvmKUY74VaYxl5/ywb0lLir
GOhqce5/FY3o1yUIs6UT+kjYXWFvJ91BNpzyjIRjH0EEI6IRp47i1F046VXmOUjmIQoCsZVFbijC
FYpfomVhxpakBJfNZJx+lcGLMvQwz0K7Z84pcrc7M2BP24Xn58k15V7rzXFPo3T9bZggzOKZDe5T
5OvXPEZR7eJBP9SN2W0MRe7CiabmqAdu99I29PgJK0j3fkH9gVJCPhl6bD8NuqKizIcHgBldPOKu
JHQ1qR53tOvRoj0pipdsbIcuAaE4pg6xsMYRdkZeuO+Vblr7mFwFRUajvqSyFdPCAMvKMVlgUl8j
vWdI86633l/Tm6SBvGxYYvYqmA6Her8Z/YjXMMhZSakrx/bTdX1A3ZsxB9A6BR8L2rTzXc1tvgUA
unumuWRRyzIRe81rxlUQ6ekJ53vz7RuuffFJZdIW1asJYG9scy2K29Rb1kFjL0sJU6iYrV84xCai
z0l7DWSdkpejrKgUHGM9k6hqUWkQxjVTrfsREmBr0pycSU5srTPFq6oL5rdtAOVhmxzPyQMUSABh
a+H90ph5RsrWefvlrw7U8NTytgJiklFCJFzoM86HjcSegUe6z+m4jDWHvSvGVFGfMegB6EsHcQO8
R96Ah4m1NSDZH+UUPATHpvwyYzybMC38/LeioS5MgXk7nrOe/Ghvx5ycEudalWjTagq+YA3xLuKg
joeNj4xEauWiqurik0PKK1AWtpCvUEm+NOCcwITknx+m68TGUn/JRpN4IW993MsSakP8VagahEmx
nuZcPJYcFJJy2gwOoUbKPOj9npptqm9d8Lfetpr0DZzgASgzY+iORJz+0WPfL4IKdepktycwIqSS
HnlDdhAicACyIPgN2AN8gl22BKeUPifTk8E4q6crM2nDPRSvHxy/RMLct9Ytr7KhtSJLdqSb/Whd
UtPUk43bCutlZKrUh80BEY1E2rBgAYTE8TGIXyw0UfxqTucAWYPNe9EZX4P22/inUv8y2nUJY2QO
mSQ2cbaNQa6msPtVb4tT6QFOu5jQmjJ755XjQlPb2KtmMiBT7i8zoB1l0mlksSiCwz6fa9uo30XT
r2xjThucDuMJX+VvP8dSSKkUqbfSsh9lhQRHCK4ltcRsf0sEX42PL5aRTZrBEwn+hQ3k8jf6VWH1
uNpbl61Nj2prruiWT4Y7fU7pV03nmQ2o956bYb5umKQBZYQG5nBqnEtmj57NiJzoDluzAE83UslR
lvi0BYVMpmEcfcqYzRa4D9+JWyiug/lWA9ZrR9l7GPZL00DwjkhhFABrjU0+HTvTWWMNmoOMBSUa
+UTfSNqgugzXwaPUamQA51QHAc8jM6p1haM5d0bYk4rcMJDNaaXKdi94n9uSEWa4CZMJWUzzNhES
uSAPZbOeNe3wU3Y3gyW66J8S+TSUl/9BGwFzgyeveFLp1QmZ8zB57KNTbNOMHGI24A3AVhq3cNnQ
2/NTqIjYU8qkbToXXuc2sDZ1ffT0TdDBkkoo6KY6Lnwzy6NXMnOhZyOmKSsvkWx5FkSGcDnNHeRV
t8qGcws8Me/f646VqW6WUxZcddemO5MUDpAzsGJGzQX51uXnnv4/+BDLjo+rZHoM3HDFXrFgZrwM
0ms7M7zRrtr8QUlaawADhnFf4X5nJ69pzOWASY2f9crWvFIEARNuvP7ULDQJEzthAMv6LKdx5aC9
N/GTxgmrTjeogTonEGctmDrnD5+myLxnPXGojG7hznt7vqJmuE3Sh/bgDPjUBkpm1KfBRyGsTRZe
cKFgoraCm4tkSr+7Yx4HsaW5JiAMa9/1+uI0NcUonCNhRMT2WytPmInxHqVnZVkP4SePCXU0cb/0
YWtgKxm3g33NABoOCN99D2h5PNEzqTqEhgzs4v/zEbbigPNUSpf2CCYif7PlvZSAwZxrh42BQwuV
Us9ee4i6Q425zawJz18KE0QT+mTO55VmNyFPY3whBjHjwv71HhQW9gRcPxqhuacEc4FDtiXecXbe
1CD0U/qkEZAGxUtUOOvBB1HVsPCiM2oYaRVtYRootxwaMkNQ/GiJ9zJEx0gA8aBgWMPJGjqAGnWd
EAhqw5mUfkK1aNAFmJAjTgt0MAEhCdESJKxSpGAFl8F9640DVryZ9mmW246tNWYsykmCYlPtyRqT
N8mwFyFUWMuaHFb1xdKB5Ud15wL126EPyoP0T1dIwwLVUZghPwHTZdTfFa8TP50FsmPyXlV1TBnb
AqXsaTKMXmJWrRa6jsR+AYWRrCEfcX5OUES58VVfxnBzo7vZQEFilKqf2pCQhzvczDghX+Yvs9kX
8GK7e45Duuio+/iU5nsUWfuehXepgb+wtGYluq+OZ21p6Az7Ua3p0ranoxbvLe3bgN0FDzveBQ6x
uX0nNnolFlz1GtK46aqwvjmvSC4C8kGucdWY9KVyDyEgqEjGkqQuoQFUCKrYY4mhKRAnmMXSL7PH
DZgiqeworSOhvcaeNiBiZlzR2Okwdv61w7uDt38SPSHVfKPHxrlzjZ3QPzjjLEfmXlmXUYIpwLym
ZJidaFdUazrmB1b5yqYlkfktiIr64nKLwvULEoxZnkC19cnnkzGmB7SSTxqEzAr2dpJaMF/wCtP5
N5lQkBizuR+ORn/JIdBuA3HXMGYDLBe9qQiomVyOsbXVzcrWXlRNNBb5oWeF17CwJE28rmvgOi0F
cqPCyNRux0qsRURSjDrqk2mcRPVU9xl8WoccFwUeUX6xPQS2ficMqL/hNgoIHWNYK3CN98if1ZaV
XKdT0bbB5q+pHvHUPomGm1XsK416SPNPa3kpjfdeUrzY/zjpV295NLJ7/zK89rRHa8a79PlWmjeq
JAqIsM22x7xPf4hZXYZh4zGKjfcmAj9tw869V6zVN5U8YhTdGDL1UYyXioJjrMH2EaCxzU/4YlFE
YqTRjxVEH7Z39hg5GzhEevt9vgXX5r1iSMxRMpmj45EO/fV7HOllmIONGbkaIpvS9Nd6Ss6TEDrL
bot4WzYjNQDkOPzvRiuXJQTQXM6ZaVJP2JFxhvU5ZVqi36Y0u1mE7ZX3ZLTDMp9vW233rmf9tmHx
k7jKSHSPGCYt5xnzGKd2fN7Qyfqu2pnZi8NHP6AJTKo5NkF1qNx8nSnyvJTHVS3FVFygpoCkc5/v
KvRBU+H9MCDW0kDaxqex+JuqIzhz6kgvIG1G56XoQQ2GdJXbfGos9Roxr+6WY8C0i+8xwLbAICDK
HiNuh0SjiiryZvHgH1eaS1cPv5VJAzONWUqAKgj9/22usSagQaE9VQ5buAEGEQty4jG5eIpp1HDC
5GA4b3qGN70U3GXaItungTO9jtT40FoQhUgjpQPJgq6STvFX3Zy9iuTMpK4p4PZaY24VM1+CJwt/
JvTx6faA1bni90EfLxWznL7EIOtOn25ViHWYXAQM1vXIMXawCfd24pRwvRut4WJI+EQs6o5jbqqp
/KjnqKt1GWEBegGo0dTrltnYr3MqziTYf/s4JvLoKwmzjCiSDfsBRazpd45t0EQYxx88cDdb5nnn
/4SpaT9pma8NC83v4jWCxTbEkVjRWVBC66XIa6HSfsbWvGn8r+4Dg1idwZMirPDPMrNV6WDX8OO1
FQT9Y0Dv//P8Ztx5JrldEXA9si37bYLCX5eEMnK7nWsH6m3ncDu3GNrATq/WFqPfGXhsSPTWcrR5
M1P4xbRz8k9eVVvdIm3G/WO8g5/PJMnm1j0FzMdFjIM4qWhl1hjw9SGeEKIMBCpbrtgk8Nnhwv84
Oo/lxpEtiH4RIgoe2IrekyJlNwi5LngUvPn6OZjFxOuY7jctQUSZvJknO2z0HpmgtH7LGxqVuNIf
s8zf27EF0hGR0AK/Zednt4i4UYPmbDnDDQAmHHp++Ymvm7FcOziqAscRsIPc7ygoz57POcGODeAH
wQZ77WYgPKZCtRO09ggSIG2i3SvmLkPsbgvGi27u0+rKboW7qqDU0Ve0Qpg4RogOOSTdBSXpE3ZE
1Ly14RBOCcyrRky3aPTdNIRXanoxUBkbdwAwV+l/AtFaK6kaF/FynN98m3fTsrJ/Xg7WxIhhEabe
cZpiGKrtv8JzDvRkLgXNVW6BXQF1prbFsa/ZdHV+7NKktCeiXrd6T2ltVyxuUzhiJhUvqTkcioiw
D6dBoyJ1StVu4oEL902HfjD3kHouXn/zpE3aSlI1nWJgbiqaLRoKIQMXvRyrpw/ixB4pXwa8Y/U1
MRtOhbG95w8uuT2zfAfbxm2pQJvepAGlOoQiNGf0Bl9xow2bv8QkRcAk9pFX1a/vOj8Wu47AHUWj
6J8M7HM5tZBOCHyJpHwbhx4PSb0ni4ELom1Q7JOGxg2Dvdc38r0XEhMWAWPJuHY51+iMS7X3ojfv
dQrswVDOEVPk00Rlls0elyjchYMOIthPVgOdHx3adIqNnL7o4eooDSgC4k1ejdayZTVRPnw80tOY
xNwNrpwFfVzYCjujWjdRv2pBfLqMOKqmYYzgceIiUMiZcawJx+Q3qssOWicOWdo9ej17haDwSscD
l5LRazQmqSlyb14q7U/aWbU1TY+4M0eOTNpMCgNn9tyVWPZikazricGi8j+ioL4bFfwKNVEkQoKP
HSWKl8QqCAbpjrFspYASlGEKkmF1HAzniJd/72DVBAa0CQlHp0xVkbt5tVyTVKaVXfJAEjcfvQd4
r2ofqtRdiEYJgpq83ExwETAnEq1BwXFwcI+1LuqVL/AJah52i2YUeFpoAUM2nRrGSJODRykkvBJ2
trkvdR8igpRAIjuajozdUGSveTlusGu8Wdm+CCakbAdrRNOd8Ko5h7jRvT9ded5r1ylyzYH3LLTg
0sWI94WfIzBn4PcCToBkM+RLYZy8NlmaPYeO8i+ifGqIIO6VgllWuBw8BFknyz87R98qMoFF52+7
mXbePkSWMhkg5ZgNq74tkfrQjYpx5VifpRvuXZtSyIDUYm9XDLtHWNljvMstplRmaR8a2Z+EoM2t
CDlhyzp0nxTPPmp8fNjl0XLQXfyM5qRT7tPbDfDV5U7lTWQc6gCJ3wLCeG+jR1C+a+2jwnPQosLX
WKtC7SXFaG5xcO16qg79Z7rgZ7SgjygHx6GjRpgN7Dz07XPGqwI4HDdQHm01TPqNrM+R75ELG6U/
7LIk9bHTAkDEN8KUNffc31KAmC07Hzf1EGCuTf2aFCFLYpKm9zZzQP5nmopvlUcU09WEf0fLpXus
q8WiFxxIfc/CpRPllYekWtLsIcXg7PyZf1qPqGuOz5iP9dA9KaO21mmc61t7ypDmMmta5APHxbZN
Z1tIX3FzVTYofW9Kf0DmqC+TPYPishmEhAKJS2R0UV5U2OM41IZu4MnyMPqmCUhsK5+SBY+pkWpx
V8YOxyTPLShawrOgiK957lZHJUZPUfUHghpGXXecKHn2DMwsfoyzcxjglLl1Ck9ZTTV4lDC062uo
XFYUUQXCXZZD4nyxv/VbXn0sNzpDlcMg857bZ5EuMfv6tGd6YUXB5NxjnFuz4hV4kCtMHZtiNUrS
J2PKAGSgxyTW43AvmVaXuOwt8OP10Dinlr/94pnMErQG5nWo8lf7FgTYMoOGWwaYK/Nhyrh9xFLq
b0ZYyXd//sDw7KYnbTJ+TacIT7A4qvNkogrEDBHi1FpmnXWQUBAweuClMSHsjIEP6qd4tuxq3fsO
in6/VzkGlwTEf5rv6j7X6EDC8KgwVvq5d3PHooUANAulqY6l3Um2mglkooweEu11oQfiooGzjFWy
qakFUon2SCCz4w7ZRym93jI68K3j/+VxY23iuSX2k9EV5ypi2pt59Dh6Ity1jAwl79Z88af52RGX
OOUXKbBR5u5bWF1bmqo2SZ5frcY/kpLeGgbbVxYADqs4vMd7N4t/S9Td8WmioIA8Myd+1PsTI4i6
fWq9QsVYBKtH16CcygJXVneBQP+cwCN0i3jjOGpTYmvq+u4wIHh2PMZBucRiZS3Fe1mROetLnmIX
IVbKGGqgTEDDumlVcCrkNyjyzV/0dmYgkKxNm2DX2YI7HPfo2LiZYbgIAXTkuVgK3uUk5lqYGSfG
8Pe2DAhsguNrPWQDK4YGGbmfXtljQA+SXVlhkjRdYDdsyDb1nHM5gGEPfykkN0l/LiO4TcVJZcB+
ZCDbOoFOCH248zm7w5fGZckUnJFKq5Pqtm60Ml47DzNjWOgbv+iWY0tCrRr34WiufGDkVtod4STt
a0uu5dgf3L59FHH+jBU8e/ZaNCuZfHkMNQCJAJ8G74nJAiFGp0cyDeMLo9G/roK51BrrYDYYVvbC
czApZF3zT5uc+6QFGz0dXx3fXfjltEgxvw421AHHJraqknrl+N1HWE6PpGNUxgL0xBk1ejICklhe
vY/DZuU2Cr3avPJJ2ceJpJQs+cqpjgdtFK8CmlRwcIAg3uJhp5RnFC5HzW7dZQfMwAMxYIabKkg3
rk8hZz/AcgkcPAwYZIbuNXYOrbznzs+AlwyKb8tUKqppmAS7GZI5dulOHLmlVvV5zPFmgEuqfubG
r9gMIOY5x85h6RGfFVTc4YpPZUVtpCOo1JsHvT7Dv2WTGHulQEa0BHRGxqF++c9W3kdLa8MimaUM
+np898Nk/5gKniWDS8Zim6arljahF0f/kzPzmqG+6e8cHXS57pw8ndQRcnARTzcWFzTe7mAQ1PAt
7+BXzVGmxr2R1t0ynYOuCWT5fpkwrjXkj7ROYsQqH31hUtcY5ldhCR67Nk0m7wxzhQGerKl+FYVT
Oj9QG1xbQ1lgpOc7ydfLurftRMRYNniqveHaagMU0He6NanY5Z4XNY9yLC86mu+otScF7mNsq/eq
fa7SniCNOrLrX4DIbduwf7PAV7WwqwRbD9szALWHUuHDd24Q0Jwqv0Yhe1IqGMn90daTT+9lAE97
joI/J/arB0nG063nMOjcU0wRk04mE0NxDVQ5CfoFpUHuJgz1dcoPLeGgW8X6mpDTzjHHhYse4NTl
0qFWT4InkHWxliA0TRKfRnepg2eZxvtclsihDlJW/GtiGZks43VCm5L420f+d86/eoG+spwOueKX
uLIVnQfrkdhcLplFaNYuZWRdlNkud5gzt5F9DVv/lkisUKL2+OBiiCeQov/lUJq7dFdqnz50K98Z
Dx2QIb9AC+BmZaLM+tfJOzFNfWrdrdD+Wd2/gYrr7p+vAfjfjQ5hnH5n+UyTz0VLmOks2nOZ4sR5
8CBgsZwD89wTpyts4GrxAOHIg6wBQij+EdE19N8938NvrB7QRpbMkFZ4Wla+mbykPq5d0b+VOc3F
TKpoHaBouG7eJ0vfyDDd1TpTALyRN0Pzzzq8jzj0nUUxKNpkXW4+RjOheRDKi3IRMW91SSYaFPUJ
SqzbcGopfi8gRmZn0QzEpsB9QYae0MtznA8GJ8Pab0kqiIDPerJveb+SnBdWk3+gUFfGBBc6Ctae
7K5Tix1Tfo1Kv5sVmQUYLPk+LIaloWFNr1xqrjmfGJ0DBGd8TpMOCd3EPNZG6sXkUBrhD1/nRfSh
fIdTVPPHrOGlU5KhdLcKyLy6E+Fa5U0PFyYBxwnJaAXwSRl9xAj5fVx9NxxZeAAE+A2HrGhGC0DT
+1vJ3ayyiPzNQQpcej2QMa0kntEYW82AYmMoaM4xDeH8Ooklut90j2xaT4q7nuvLMgKA4yKbE3J3
MjI1gmM160TU+g8C8hEzGFNBO5De9Omo+C0noNmn2j/cyPcqgRdQc9iNjHitl9FK6wpMbe+qxu6F
wD7ANemGtYEYVH/Fgt7RDpsLBFsJGNS4V+k3bzXmWdAGRXvqPFdbGZH7ExjNNgNW5jJuozNknUh3
aTafFvF1fhXybzx+J+dPkJbZThYZr9JMjmOpsTmYb4GZ8V01Dz3CfokN0Iu4gp2N8sxbtu4AHxig
OKfOWw/9L1NF4kaobbF6sRnqYmokdQaAOxvg7hRcUs32q8nodaks5ikdfh9mcAkIz3MFgiMR1XPt
WquMM+8AcxezBcPSqAJjow7zLCdmKpaGXMqI6FgDTmdGgu3B6/btWC+D4rtFXeNL7sFs+C2nKWLg
lWWA6YA8YCNJAW/LwnhZ0Q6gC2Kk0XMO9bQE6cSlRLk3kVx77WOMwwPwrpfJLzdDdu/jx9TQNr1R
OOvG8Cc2xbsvm33FymGbYofx4LmzGO4WwO2sfZ98VQEAd72aRVKbGE+e3vog2XCMmkM6l6nSt6JN
ttMc0RovfX6uBmjIbnGO+GAUXQLLAYmHTDLOlqdZrgud5B+Td0LfMxeyi/8CqFHuKS3uEQ59/LEa
U0SyT9OuysEA38MqbQ6CQ9qwGjBlieTgpEW0zZWMgeGRhzW+W+PPkdi39Wd/3AGLLGGj0EnOa75C
a4dPh49Q7bwOv5bWLTw/vdgVMG3ukI5Uh0a0W5XzY0w411spHvkiRla61NVPbEAfGbJ23cYZ3ClH
UZnR55SDWD4SWtxSiG2l/XfjEEBhntOPX63zl9cUbSe6a65M7hCH0Gw0NvXMPAS+WvoOtdplhSQF
5651NrERhSuO1vWPikS2duZ6PvaRYHQXrWYdIr7xOh7v0OU4gM5QGd0vrDeyoJhzVf9Q9ujsh9ai
Bc8pxwPQGkzNBaCQrLXLF9/rjVU1oX7Wcp3mDrQYN2Qs4HHJAiidW5CbChhQTPnHIXruS2MLUsov
ty39CyOrB0DM5FxEOWVwETVixHp4oZiNfbjpcwEQOUUxZdcY1C0sf3X/Y6RAssrE3HzHkHzRqxfD
PSWUzfttd4j15GxZwypy+Yg1MAPNYV27FA45EhLOwZjtaYgZtQAfv7bEVyUhVvRNfSxD+i8YVlKb
xVUp/mbDftJrWLCmscwlJzwzP4ztb2HlDD+yJ1l8jhjj0vE0QVyNdAgOfzjYI3HO0gqvlELydOyL
LX9G1qBGI4a7ZCJmxABgc3RpdBKtB+3RCLCBZh8c3YgxjG579wAXC1XXBHQ6wl4tmn7ynBFYo4vb
YDCq2yF4uJE5O1xPnDbS/OnpEKhxeWKeUt1Nwja3lTrErc9BGsxq3FvYmoA3xzZNVYG1qXgAOen8
lurpuUX7hfImknr+siiaRab1p7J6r/Pu1I1bU6AI9rShXQsVANWmMqw55NYBW+tTQcSrpEXZjvxF
Rf2nS/GyLNyVrhEGLpa0EKzjMIO/dZFYVOyZCWiRcSo11HvgWEno3TRxKpknp4POt0oXVlP82g5V
QPn4xyv6oXkaTSmQrpyKRtyDF75JE2hEfTOpQyu1gIY9wiXFtSdV24S3RufNgJCqpeE+Q/aJfCqe
G20baH/uhAFCumTQ+PDSW/UzhVcS6rQUksf1M8ZELm3YmCUrDFHQjfOTbxgQUmxUOC6gHOFLgmi5
PHJPWuhp/dnF64B+0OlDIwLTEcCx3XQZ4O9n8exnhP9k7tmjL+lgbj0m8Wb64xAor91XWuTEeOhF
dyuAaTBggPk7PChJ0T2DuZR4QoqYcCFzQDLVz4AxI2vWlbPmv3ZlNBlzTJzbRwsC7zXEAtVgfTO/
8uaUJdUu1R6oT0+RF21k8TaH4NNaLdvo0qm/EP+YKxuo2TVvIsNt9TOGxjIsL4p5hEnmJfDfbWz9
ltiVer3sxkNECCeNMSwBCvAi299FCgcb7lpRJxtJLVwBhaunydd2mo3A/eHHOGYxwQG0NpzHSPY1
Y8MDLkhpCsyTfkA/8InD958l85LYwDU85bcOsZFUAq1pAe86T47OrAGy6kSLkKe/MZeSNagm4CAc
1T2f6h2pIOV94xzaMz9Zh8aH0tyVtPJbSEgQK9WmCb/M+lDOhCoH1wsFijv6QhvKq+EaxEO6C4a9
UNc8Kkm5cnops7+5k8ad9mUhMMKhOkrzz/PdVV3W24yTN8dkxqknLbGXqIxp0z3KFEIQ91vMuTp8
r7z61ZgfVr1z6CN8lAHvrJkeXWz/Q/mj4otmndP+JdDvYzBsA89bgNkPBvNJQMls8QHgVp6wbYdZ
9k+nO7EkWTsx8PMZkQoT6DXwwlpc8Y5xYjlr/gooGrZgyKQR8a97zx/D0bYSDJkCNx4XWD3VXavA
xBYGwsYa+p7TlONMrpqRBLYV0ERDafDU/djFP1VQP4yfJ0zabaYnh8D5JluCRus+9eq5cg54Hw1m
9Z1xQT9/ak17r/OP4oZVC+1i91drwOQauAeblzPN4jU+bnxwlElXBHrZcXr6oDp6SBi5DSJ/8TqA
hZ1i16PykotMpbMsEsLU3Td+kE98zX3cLMKuPdvWFoRK0lC1wEkye87jD9f4F06EDkR2nJtEQ0qU
DHT2iFjHBFtNWs+ZuCfticaudtzWcxUvQCS0XLvV1j1fhYHvPMD2kRoHn50syNztxPxA5S572BFL
TZN9wrG08vvkXVp46Rzei/SvnuQictWi6j4MbaLEAcEn0A/ObM9Kj4l+berDoL8hMm6MmhIi7Bis
y2Oy6K3nUf8cmX2YXHSttW2eNYxqJjXLOgjGZmhOggHbRGgy9dWPUOM6LgNgJNMVQXpbluMrlcwr
y0vWku7LOY2N00Jr/0U+kXW5n+LLXC0VYFox+TkwmtlE3Hv9gkILuSrjdp3lpCsjcKBSP1GfxrP8
ducFex3ZH8r6aXp86hvPJJwaHMzgkDXf2A4GtTc7ZE6N3pB1HqzDKVy6AtEFloQOKwuLNT1s+aLn
TB0QlMUkTCEeqA2OtRGYL7d+VAQVTbtdj054MjBT8Z0i+3zggyFWSf+4pvB8auD8t37MchsTToNA
ynhQmKiUCHtkEWcWbG7c1AhOjJeaEcxvXFx0zg6OvDclMQr55yQcWfF4jsiLAa4gr6N3NZqJas6q
FOCR9haDzaBcjiLZgr3YAeqgt/OtIsdfAuVwwkcdvjbiTtHjQG6x2rNYm0QpxtIhY2ax63ZPg8Zo
5nsct8L5dDiNEkLmKFCRdf3zw+8mvnX8/3kskTl3IDH/h3rZIuhbZvgMbB+AQURPW2Rfmu59FO8y
wqOVUjTJOYaUwc11LEIMN1tbWz6lKxyQAxBO4HaC9DDg3pzqag40AJYb213duU8V2y0HykHfN+6v
ivxlzyHY8B+IOg4Hl5JjZMrNVZbL0O4ec7FyXHGM1P6C4SVr4HIZRzPDWqLXFKWY6Lr3Mcq3Naz+
lhTvGL2K7EfAjDFafd0Q0AlSB96xvXY66HIMBQrt3Z3hBuyFBFGWE4iJob6WznvEpaxCX8N/+lKw
eE32SzyzDQktdJ581B4891U50FWOB1WaH6P3gz/mYFqnKs/efJs85lhfmHrt5+MaYMfA+6J5quCZ
CDzJxbOsgckJG/bIAv2bstSQAlaUmgkPlems1HD0iYNyBIcV8JnFI17x38D4V6XJSozx2pDGqsF4
Jvj0QdNaaeaVGQOnAq1vdxNG6/HX4fQcUf/ikAiNiepYClE971eqc7f52M/1e9y511xKbhH7m0UF
Z9f9GiAPfRkCkSIyn2+d/6MExr0wzU/YmFeU2mPXe4RcvKcpa8B1E0V0v9PutR8kd5eyuMbY5TU8
DUapE7fCzONM6x6rrp/ma1ADSweiksmfsThmSHw5kdwmpbrbHZOqoTr2lv6N6E3Y6zdNfrrZOzhj
tX9rEngGq2D6//IMznstNX1ZoyinrJxdg2tJ/2hHC7y9eDJKhMFkW+XAiYY5veospEH+wx9vYU80
1ZkWGkCH+Uc6evnGwK9BARUSkraH68WNh9I636bUaDUFj6RKzgMugqgi32q8RtkhYoKcjMGvx5xr
iqaPxnhoGXRUPgdFhmmmXKQaQCDlHzX4io1GkSIuvp4ImJeZ3Ikq0hLAcpsJmDaQUcFYavSwVbOP
+svch0YysiQk98yOmfgE34F9wla87WKxiRyBTiH3jdeiBIAs8QuobPkB9wHL+Y6EOq2rOhw6+DQr
Vy6mbCfLjWgw5IVQd0uSUS4kTVyU+dlJc/r7Wr4VEyk/vaj6Ngoezl4HkqK11w4N0AuN/dhFgAtH
96uU464AVJfB/HZdUOPdroMj4ZGzKYIfiwtRSke9EzfLvAFoksMoA80SO/QroJFqzs61bub/+MF4
YXP/xOjEa0hzCrKlTqoo85e1cbJd2F93HwYsMavlkLsrk2aH0eXskm4bqqVrzpwGnyLQMkNL/Q6b
Wh6z1/sHenE82MsT/m2djLIazpWNalNwpGuKNVGImzbXOkVkZ+EKanjJLSJGEby2nqXMwCFmYKPK
eorCKBSprd3U7Q3ADG5bLmaHiCFIHf2EOl92PAdsGf4VGDUeJoERja5qZpqTcYiaY0b6H0LTwN4T
fU62eg1gzgNi03ku5Ehgp1BOIAgBDtWyEM6pwn9n1xya6Jm7lM0eO/VTI6FOkBgoKhKh4lASdarS
a+b8BGW0zOuT2e1avF9165yN6ofWZlK05qaXNzC8TJRKE5AbmdI203jnloI42twdMG3bVC5jfdoO
CQN62gOjod7WIwghOuop7yG9NQUXwZIgiAua+sZxmQSVn2bBUJfZg07yabA/RvL3NSbDpj8rUl8O
N6qer4mqrMh9ifMUmtO4aGvQe2paFdZFy/1NG34EhvdsMutu3Q+3RU13wESTuHGt98Ij7NzMQ9t+
nQR4W4q/Ce9im1MERY1UmLz5Il0YxpJ9gvT5sQDHEevpqWhAQxWc/tnLjWgkKYiIQ3ctRg5wzv96
GsJUB6Pe9XaxThBVfpMHX3p8rDrHP+iUjw81PHseA0xqkBEFdvY8o9bOp/wDq74Gx5A7HTeetck/
osAz1EVrtG8rHrcG1u1RB9fgtN1FR7CepSZ3/ABHt8Lutu2UIA3al2zgOGr5cZg2/8HR4ykPen8C
9ggBeaZmZbtEg5qN3dll7ZAOM9MUKFz3HDVYvWkfC2wbq/c/0+qBUpOsBZ8/JvvBI9Em9mY8Q2+r
Tcc5J0OcTYrkmEAsAo+6bfH90Hg+8Wk3KLiyX438yKbAV/nN7eKpxGGZmt050QFQ+J9NAMQBbqPI
sDGZl9bG0VmRyPUuJqUN6BmOke6KuF+0Cv+hay5C1R0bpuSq6R9DQOOwszLU14RS7EWHGrpBok5D
7z4L1CehbrX9MSUM8fCrwXace5VUb/+E2PSi4qYYEzT1r1aAqY8w7fkrKmy5UbA50jSihmybyWeu
XIehHXc+6rpLeyjkZz+hYN2e0Qvc/BGBUqx5lgRADt81eqkYkceds+kdsGhYwlomX+kI+IVmuLjb
q+Ju+F+SMEGL99PFQSTEN/OHRQu1Rpc27dunFgZBNRwC6is8TE4lzu2se8+BYJjeCD2PcDJqk0Uw
2m4jbq0jyGLqAdycWT1jxT58Hm3cM+5RQ2N221tVUgFCrkcG2bIxxSYu30fnJyfak2FcRnpsvDc1
t6BzE/ZVAp/gwEB+185mI/YEI37ORbUWsNMgRDoMpV6tEn8Dfa5FkW7wztNeAhNnuojh0BgvUfvs
qUeAiRYOok0PFVmxv8zYzL3iwXijJIMPGGhr173RE1xCEazedPfeus9eKdaVXdwMxcl85Jpo/STQ
C2LgSHFtse+2O2owanzG3l8GPYIb3zq1GIZUSGRGA4txXCX0H4zZzJ/F9W0E6wJivqojlkoM/QNl
gvrD9QnKW/JcgIIForx0qTMcuAYbj8HmhsCLBxok2lacJ0T2rTN3LZNVHdOvy2fxSLihGvY2u5bU
iXBgbadUIUcNTFs0C6P6XxcWRNSm8rUsKiLqxbUyf7GQbCrxcBOc9uJQcUEjd4XpnhsJ989RsmNK
1hsPUQMwvh9dawE1nmtxHKDUU0RC6WZNnFUN/soK5iESWvVrNqhlZ22EuRE5VVcZ7pTwklL/h8ar
waXOOM2OY7OMWGNaztpz+xrVa+sowPwT8EGBP4oM+MTSyBbABZ5DT4T8o+e8ssxbfKtZafC/yuRf
TBzdYs0h2zCm2aZqKVCcwk0T3AtiGIZHYgw1TnJGbaI3qBVPOgStCSww9DLhIq6SGs/4a4zgZ9De
cLasPQxVXsjGocoX3BvbDA+gl1VHkXTINrTpYhTUXwPuJhnSIY5vu4M2QPRaSm6hfKjJwNDh3K9K
HLmM9FcJJ7JYmMsg6lYjyS9z1BbKxQ4gDu3wReRt08XpssiuJi5+5oVh4z3VKOKG9dl5I5tXTLXK
3Q2JI21tqjZ8kH5CUonBDbAbF9nAKtUDJcoZINvkQPueNiGTDplpZALQPUu/+Onc8WoB4U2bdo9x
85yLc9/jMcs5kwFx4lKMrxD+hH5w8eGmfgmMgNKvqn5xRHAsB2Ruz1x7g2RY+MbzWk8+p/TyO0u+
Sg1bQEUVFheKZDrGZYzB2ZwDhHBxSVuksY6nkStJn2zrQO2T2NmqqVpr7jternWaPnLbQX5uN5np
kc0AFYCVwniTQQhiFUVB2hSlsg+AMClrDgh9Tjdnj8uSBMmcZGcXsI0atJ5PFKHgvEWLfFs8e2O0
lu1L394a0ngCnEnGEbynrLaU8thLEmPt30S/DVTesTl1OiN43vA0uzT8kJSHDoHMG9e3SFlYE/yD
ph8jp1hl2htD5ULw0t+jPgZFgKfMaJl44UJiNKEa3HIspPbeIAqgonGld4dkAvTEuKLsR8hZn1k2
w6KeO3ntiGYlAR7C6WyoeDvxIZOosqnFZvGuMxrXjJ+0pEw5bdch8oIu3+z8EUXxxbfyf313abua
BAT7NlNTdeuYojXeeIyp70jzcmNyRlbyt0GUq+Jy1cUJptxwndfXROeXUUMyawISXF+8wN0Yo/wV
o3nIvXw7ss5ocbEYadPqqJ+TiklDdMnR0TyiswWEHBPA50BxhnXXMexpITOV14xfjTh+enI3CQJB
zAprPozEejWa5GA3Pg6QaGNqgA0BWFTEFYxC4dJAHnaLlSNPkHKW+MpWFMStWURhKWiYWDhZ9Zz9
RPrBrPXSo5e1kb4woFtLLABOvTDlvRze4+ajybIVvqlt59JwSpDAopt6rtfmvDq+CFgZIblDf+5y
iWg14rAT4S2m0f61o8dAcWGcK6yBjB0bXtuo+Rf7L7bcqpLXxngKcJW44r3jfKTnNy8irTd3Ypw7
gR9RrTtxnkAb9YaGBfQnbDEf4sybNX7fuvJVPlk5xkcC3kp9WHWxitCsInlyfG6F3zRtBNy9unUq
scqSB8DKvRogkZVIsTVbcsEJLbCjfTSd2WG5K8OMQRrU57QMqluvvVU08RkTRqmU+nLOkR2W4BYu
rgKFbODw6lVKAHLa1rPfgzomWpobm2W+3mK7YzcvwId9ywhXIYpeyzal2Itylndn+CQcQMpccZhg
OZQHCTyjnRfFjd2jZjSr0X+L/Ws73Vyqf/IKp0+xVdq/giaeSAdAlF1LCj17CFbtc8zspLaxSLAR
mqe5XC1pCa+SA8t+PNCLWGgxQSz9jjYZXgrJCa9hKD01j7F9tBApk7RnDbFWbJBrBzCER3O0Scpp
YNNoHL4yRBtbDdta51PYEMs6ieEo1R8rFuwYC2QLawgNAVzvlin3Dt+h7kcLD3phgMsxVi4Xdxmc
vaFczYqpi8jq9GRVdHgk8Z/hyl0dbjxM23Z3TqGfcnEzew5OaGsRUPEMFHw+9I8G05gV9idNQaeS
BOPWirWbXld8jvcedHpggJlhqFARK+ySeslF6+Qzm6rH1xCsWdHSWqK9MRpcCYaALb0JhX2u9ZuC
z2nLS6oZ1yTbgfxdp813GH7poropkR41/hpbzKSr4hiQJ8MuuOminAnUX1P8mEa/1exfk0pjm08y
N0/kTHow6+CtGnHSaOVzQpY6jV1sz79tjyWlvWBYAyN3KGcJGOHFjIkTR0uFJ8GYum3fCc7H+GUY
yxa+c6KdllpVXERVuKv8bc5uWxCRBrC8bNAsDIZOk7FF7eqiKwkBUh0PzMhETphvkVfFkRyTrKeu
g9/ZGP7HwEI/I6vwwlsgjRBVljVTkgC09gzzCR3+qfcsL6tJfJrZblZR+5aZT48pinY3z7nFHijP
mdmRk3yu67MluCBVgHcQPBP93Z+ubXMO3V8vJj/7R4veioBOqH/OY5wGjjNxLSirhwj2Y5jdA4hD
HRNjwcLRiacKz2zDZuy49cHsn2OO/nPRVe++1sGRy0fI1NBSr9Kl8WXYu/Q0EPFeNb3NLZ4XRFvG
XCd4PZ9Rgxrzq9Rh8ZsQ4+aDyq9ixJWzSFI863cbDd+zEdsbIf1N3iiEdXejDGvblxRe9wTrox+t
fNH1N6G2qZ6vYmJ5qnqUzaedX0ushMmfj4BkdOSS0/dQXRqnfRLhSwa4XqUvbvhBjR0pN4olaQx4
xJRSDVjjPEC/cp4PEh00ws+YZOR0TGky4GqQ9PgIr2BrUVdf3OAwIfZFv6aJ4P2mNfu6Pw6BYlDC
Wjm+CS5MEYt5ifLkT8lKc+NVq7Ez07LiAZur8RT+pchRDcADj6kh9FVMaNL/hd8MdIMvkjNefSos
4DGrnIhQHYZMqUAUj9EqdV/ajhvIhkkBYM1C/5TOe1AcRffZ/sfReTW3iqxR9BdRRW54tXKWLFsO
L5TDMTk0qYFfP4t5mbo1NfccW4LuL+y9dhKfPKdaKEjb1lxFZ/5NojZFbAS7GVUUQ84BmW1FXEON
SK5mNgexPlvCEg34PObAjppB29Qy1WMFNnh/hrkdmNl4hHnMwQ4Sa4klmVXYhI7TiOTRradN0uQp
ZLVDxKzn/JqqJFBrQHCET9F8EeKDDorljG9ehkltAeNao1xaJr9dQLmNIx10IISkJwOMJJINN8CO
DcHIGjYYdYl2vOPWSB3ELCShEBvwxOilhIBbF/aiLqetT5xRe8ERq8xt2p9KFFwBQ7HQZY5QLd3U
p+m+yImRy1SsPP0vRr06xm8SEtgIEacDuOFmLR9WeZDem5F+Dh5FkpVvnOGuhvssUDApRNShho0w
uKgb0oyCXV/4Le9ViNlK5tvEa566yLjERbJnbs26aWNoNKn4vfL6nHokXHFhSBba9BFBexS83227
Dwr7SpoxiQl6fZ0APJtR9zumzl42CnmBRQkdwT0Dv0eP7ZID1+gPr5kwUyKj4V9BU3nq039KpXtb
lTsP7BaAbWSU471gHxrE44Uc14YmvGuXNltFeo3ageo3RPVHgGkGM8PAxXrozEPHwGOU8oqmg+Py
w2Rub2Ywh+FeWcSMtQgeJqiCE/WRAW88I0lPCeRFDgxuNtk+FLwSB0gLjbV4j7An5aU6l0kz430i
sPvJY5p3+AZbuHjhI5MW4xmpJ7e1wAY45Ma6srpDZeYHpWg8+cgkQE1Dv3TGV5WfS3dpiEfg060G
lMPOhjgE5BukcefvLisOFIOKGSUrJ+DQ31o5ZHjWATuaQ+UvXMuCJ3wTAEKaFrxj+awxLlbiLo03
UWCmjIsvu6nXfZheOhZAvsyvsQOtAE0Tu4+S2hMLDdIJiB892M0B5TK8aWOXSIeVevWaU2PLMTia
5T+PYEacHiR2AD/pfgKmgKlHQkj1AlliLcJ/EX9Biq7UZV+XU/y5asSVYm/rHl/dH8lbixQmiY5N
oj3MYJk4tWmXAN0Bl3fiRWVeCa5e+MCyMpqltr0W3c3OHqZcG9W95usZKeT69qC8bzWtiJD3qld3
fM34sjjRJnIBUM41qCjpsiG29pzsfndI23bXxX8d0JOAMpsBRT0vnJq9RWwFiysMeHCrXUbdWG5h
zjrax8CxEJ8094UF+hO+f6JorLXRIfjQvjvpYmLql1VrHzP/p8ZbGeWgCzk/AF3W3dkqeVZdVjQx
BF4I+MCV1s4kV0Ejd5qLOjLxdhFPSsqMakxeK8cCyYLTm1OCSm8jC0ax2ifN/D4aPjXnosMjxpZa
9h9JMcyW/qL01i6ymgxQvuGbL6TRp756TtnIjam10xAVEiG7MY0H/KeZwhpwRmvZN2m8DRHzqcJx
pF8kDCoA0TnlvP4XkRBkc75IG5FV9jPBW9MQc+jhL1KeoOz2NehrKYg8AopeIK2TVAhFCKX9vas3
o//VW1uTPDA63WYnuL2r8ldmcjW27xoFRIvBxHrt8i/q1QBUnsNF0g6SxhJsgJYgN+QCdEFdcY7H
GQtI/ndMkLLnW8vO3pN8VaLagtGcQYxq8AE7xqsryAPdMYPAQ/UbIMgwOO504L/PIt/X2d8QPE+c
sLg2Wa4xHAN1+yCFGpP/DJ0ymUoy2uxXMX16iNaOjjuJ3gM0BAbyZAsrCfuCfTFga/O1QzAdBmjN
afeI5rTVcK9hEnQ0n9d5yHi1vxXisADy2lSxVPEVflhmU8Mtx3lf7UV2jeKLob9b1ofe/zqwF2LL
3IIpUUSS53QXmc/GDxkiKxAGKk4R7Mq+OdrerM4MNuzp2Di0LH+ddV/Vd5pGBnP2uqjfPLU26OO0
r5GzOi9fRGUt0oRvEV/MMrVdajdkEvavFvCXhSAdoI0RnVzzUw8ivkuEiFm267Iv0EYOO03w7WNM
lBDLGpNJShXYS7Pd20GKj4PUWns5yR9YbSZhnjbeQv66UzLHmMIBePhjtpG9dWm5HGMCys1eMZQt
7Oc46Q5+hl5mksNV1zSx7y11Ldzqe6jJXE/Gbu/VPXiLkcFyTzc6YTrhgY/iNby0NTifS9rgNR4N
PuUpIlkuMvCU98hHROHCR/JmVSWXCc9s+jSQT+qSg17hzWplBgaGaLuoveFIW8DRwRCGs14SDllR
plly2TdM8GXJgN78bNL+XFFNlVO1KQBHNln9cAuvW46lT08kXs0+/NerGoU3KnI9Sf4a28bAnu1N
a4DnymKwTLciNw+NXvFeDIgq4WB7Wo1YnnKxHstgMwbYdqZ+5aiGGin74Ao8F2S32ql3Cp3xHpfG
0ZkH+WWQPDc+P643mncLOkLamisVx8tEUld2FosiXevAYNY3RSiOlTW3qMMFnpcePiQuw2buOXg1
e5o6FXshgrpxCaO2XRRF0jxX9nTSrOZ79KkQWyhVVo6LUQs/isg9tra2GczpJ260tejg7gKJEoLb
fwrvKXZvQrucL5MAX7MfVt5k3aak69BNIKIxua+WhCwTTdOUxaJUQKRCSpSq/ph66hyzQz7S4ztl
8pCfgsS9W8j1spqcQ93YexVF1+AxnrVZ5MUmggiDMWa3bmftiT5P+HGGNC6CVWec3gxNgARNihN+
ZtCGGqgJtFACYxBM1fiAmQmYc6m/xAWZj73CWE/m9GsH2E7LwQLKZhWjK9bBwNc0x/o01/Q50/qE
BDRrn9flfvDbazqSfMZYEHJGh0JNPbJGe8vrEXllzcC2JYMvtTMSfuxwZ4R0EyPhZ0Pm7FM74Fyr
Mq44VZ8QhD7biK+UNx0ojy9OR6JcTWgUvEd7dHauLg9VyQASPbZt6VcNJGZhdHet6t+CMWI7kv1G
rrz0Xr7tcRPWcfjZ1O63EFx8GMEF4anuoI66C2HfTLnoxqTeyMS6uMQAKtFAkicMyzdeQfNcQwWt
J8dhaDM3GTiGLLt/92rtiEPwWw+9i9a5n1RNRzRT//QIh2LkIEzkDG8ZdA2j2BvsDyYv2tmDdxLI
QWS1IZorAMnlfVBxkJsBjgPqrLx2WJBIjnPFvZIkV/04UE1S5wI6dqa6O3RpQnFkmjyvoC0NCTdI
p8zLiAA30B/Al+DlGtDNDC7BokfDrhZt9KYZc3xHD/ejOtr4lNqpYpxWkQKfCfVk+Pq7qKPnQCc/
9xP288oASJToaE0QamMak154zyprG3OUyLy7JRpwJxIOUqaJpJvcQiS31OlsW7OQEE+vGi6TO970
4gUCzTkf67WZVzsNJTPQLkztzEW0lzpi/F02N5uuuXaZ2/dhuyFsdtZeVvJXOFm6q7KwPBrqVQW+
fbHcCaUEJAZoDWq0MB254O9JeKiwEWvFI2cfCGxqraS7CkfnxYj8+GZmxI5WKVLCEUq4w/2xKyTj
CRMFaCgJL+gE87Ui7559i4Fe6cePlLyfHPSEbPQv2WvForeIPurak7D031gQ4pf3rqIz9W6Mmqgt
G50HEz5nhErFSv1tLHTCgOiQzGyyyUWzXqHDG1h/R84A/amz657wy8Iavxi7iL2NCZgsC803/W1t
jLW94AdMt1UPZCxOamffBHWCU5j8qw4V6SnNIdogk/EASzbZ2nexKSoUtUcj5a3UE7dcmr7GJL30
bSp4ZNXZVGnLSQg0cYVyED0nJQripELZlqS6c/JzlAlj3cbHOhlpfqLQtxaWrgeM9H3ffSUDTwNN
CARsJFAJ0/uxTKr6fUopSJ5acnaoKKz62axwC+dGPC0FW4KdwUnF6odZfIS4/hbo9INDD/yaJDgu
4c6voIVm4603sLg4mqgucZei9EbqDPCPbVtukMs7RhysXdXlj4SsoclHqUdY28DYszbPDqRbpAJ8
c6tauMalscCzZENdHp0CAFdukH7tlJzQjVvQEkeGc56CsNhPKc9iJCoFB6IZrxXzcFIVbQJTakBA
deBEq045Pkl8dYIF1wrOioDsTd2gSC8rpHlFkKMGdu0AVcxMwejIiAzsURHNDT3atsj/mWQPIHJE
R5t50L6lIgZGBGjQkDZrixJZydaPTPHJrAoAKCjau8FhvSgdiK1u2dE1iEQn+GiQ2iZqBF41qExL
12dCYaRcs4MFYREbK4NAoUI0inqrr8EZVtfeCIOlL2vzZDk1hohUn+q7GpU6MnaOtomKJR+fph0H
I0A9PyagBlLH/jIExMJItzlTIy+fRSDumpMVQEGaiHNDmtUpt8LwudWT4JJ3PA6MIkdMHdKkmW36
8E2hrd42WZTvUMCCxnG7amFEsfxVI+Hlo9A57d1mnhpbIXFN/Bp4z4jija3APgvktBvfrdQ1G9V0
Ej3RvmMLeHTk8WFdUZHqpM2MXc8lwaOtkPCYkg55KKeN0A13mc2ccNxMCA9b8PjLsuZmsp0wXcNG
6PdgflGa9C2H/Qhgr0UhNr07MUtmgWFoMXmdekkHz2fwaHNtlFS81SyCiZI6Xk+FixaiDTqYbzXr
8i4oBcalHilOhRWOs0uudLc2d20zuN9RjWc1K1WwxQkPYsRJEUs3zJmMmPWI7aYKrqkfr4sutTYe
mBR25HW077AzbIWOAq5woCAUPiuo1MMO0OuFvhWl/4JKrtsEY5EsvawnBMCAI8GjhNYjVkAaCZN8
0iqjeE07QyK0ToYNXt/hLJ2RDDnDebNtixW2A9H42Wsid2M7GodMyE1ecogvGhGLa5HGzbvtDdXW
7yjRXQUSh+fPfa9Gc1wO1aDIE5/sl74hH34SBBpWNl92LmgorMYP95Fem+7Mjc9NBiBYW81SM74K
y26ubdGR4dXoDFFM1Ayp63g4bVJku0MzvLUIlPa9kRQEH8CmQ99gb8Cc1ktfx2dg1QTTAmDISKsP
zfylp6Qg9j4gHSZKB/mE5W1GzrTIg+jr0NT0OlJ0n7SRvpgTFu2oxy9SQgXUvAlGzGCttKZAr9Mn
reT3L5sPxxFevZBsaLcpddfVUXrBGtFDKDJiXLJdEWyHuhiOUaAHqzLPiq881BD/CRAO8KoqEpf7
ircrY1STVkVPWGyPuLbSwMLPee+I4Fqa6Vqsa40dHKAwcVL6WF+NCK5Y6nMF86XLY2eZxHZGuNvr
UM8XhcSqUhaDBe5OsX8NCOFoTMRyeu/D1xxTBFyi5UPvGAUvEYHKjcKE/gtINbxUOnQLUdJph1xm
jeZZapX7qF46NudUP325k6Vv8RdjnNEzNtQ5aJu1WzDamHo065HtqK2lzXbcwcipcnEUZvPb2cjq
n7Li7Fn2WES1FttHW6FF1v2ZapV3E5YHEURshXIbLkTivREX4vyZrVtkRDkY8qPFQvHiDpa8tEMw
fE52TZyglzSbSuXOjuUPEkS3rlgHlRzHWaKkdQ5RZYs1ecqHGsHIcydom0czN+mH27b+ZzTYLAoe
3VuaefYZYGv9PKksvI0YspBnKDrbldfExmbEP0M5VMxaMrJtLA/GbD5aqB5IdGaUS+Y3zGajxDDR
9/tmqr2l7nbFokhxkruR/mFlVshWhY9ttGnJQne+O/PJfsggheBmVOamdfSQrWHgryx76NZGSHSt
xJjGQBgkrd5FI5A4BJxBUzAbFJ62yYXGaCyC+mcWgUH0c5y+NVGarzk8f8OssYBgOM2+55N7ci0P
K8Fk9y8IjItFFtG3kK5CUdBKc2MXrIPDTCU0Q8ABp573J2rLf+jSoFAhikJ0k3Jl1RU+5xHl5jQG
J1UGGkotxWsBTG2V55q9JRKcDZJDyseoWSEvQ21026TWSOyy7T760qTX4QDXSGMaCQaaPJ6Soqij
kfmyTEjfpkU2Ui9fBT1UicCdgBjLMJ7eBq0KQf4Je1M4kLtczX04tu/vlE7ChWVzbYKY9Z/cxsrW
TRo4W1P0HupRn+2gXUomj2PUCrGSUlcfOE0CD82laq915Q27voLVyCkr1raqkchhsD/Zqndu6JH0
32FE+QFkfw6VGqOTiLRxZoSCJOj5Q+PXKsISblSvY1HvsQyulDfeRTcHfZKomoMAQEFQk0giJ+fa
hzGFF3cVE2cEslDaXmNClDuGT/GQgDi37miZftCx3qu+Zkbc7kaGwx7djOP5Kw1N2KiRctfGa97a
mT60drzsMMX6d1Ibe9SUL5QkmwRq5iShaYz+h2sOe5f8CR0+oslkPcL1nbP0HuNmY+Tq0I0+S9ju
7rj2EkjqQelyaTbjNhT5l4iq/RiB8ZTmjrd0Z1OYOSQl9s2AqrTeIWo/puj18rTnDFKH1DKPcCPe
6nRkU1zydPQLTeUYO3L22+0iZKNpDBKDImLAzLooENqujsi0Yb6cD9q6LONN3PR8bgqzW7ajJ12q
BreryV9itKu60DYk4B3ailmzjdqyqaUJkMDaciMQo1GwDkJi0zn8I9RZVOgJnmeVEXc9pnwtrTpl
VYc8n9FBW9m7UaS7gsjAqGDuGsZowlUcfQiJKtWO4y+rb8gX16/jaF1yF6iZFrazbs3BXmdB1Ut6
bUKwCaqu9LV4A9v3Uo3PRnTW5cckTkV8Kt17kdwU3+HIT4s+7Slgn5oQiNtfkEAzBIIFabB9JS/a
9F5ndlX7I+OH36EZRDScwgYVJQ1QZkYnJ2qZvjgwGkPz2dFBJonbfLm3jFKIHbW6dqFrv4HUAfaw
MSU9z8s/Lbxxrdrn7Y4beGFM+SpNv1XmbFSz6ftombHUtYfxSVd3W71PJqpUp1z1GqNc5EVxBRI1
+zelCDQQXsUj4WjyhdsHgiqLa9IOTdS38AU0hYOz389JapWxqzDpGsPBpENMmqMFc6RAzBJqL6H9
VsSM6LLvkfKigN8xEh+lSmM5dd+yqg9cuQu+nUNYvnvtaeAzqPWNRjwJg44nQydrAD63eDHjcNGB
Wy3Y+wieUM+K97IFHmyLjWt/sexDI0isFGop2e8DjiJNy6CG0HFUZGQwmIszi4n/1dQ30fRJ4M9o
fKvk6ObXKbrNYvWB3fOEz9JnX53rezPz1oISYEj6RV+lpyTIzsJ/TA2uWJRDw+gte4bK89tatXMy
Gtw/92w57z3JFn5rLjgyNwPvMYToxcQ2w2VkM//kPd+wxxrZtTSsVyizkxBdHjFuwnzPx4wKKl9l
I5Sa3CFXgpV0wUIjujcYnhCp0+V2C2XeEI2DTcsQg/JqO5m6YjKhfLP9hWHePZRpmYAF0QqeVsSn
CYqtuFQvFmvKhAe6iLy7HuLGZqouWANg9lgm6R6nfu26u9Kp/9F7rEv1PaG57Tui7fhgOq++yppP
jGjYU6hvVPCj+p842BksVAIQiEHebQYexERHPIbrgI2dEwdEvLL6Yaraxd0y4anAG83w9ebm5KAV
3CPhMxw6vPGrIvgAn46EhK1D+RvH36DKWTLNMTo7C45tWNxKP9923Aw45rcQi/JiQHf0jHJjhHHJ
tObgTr9RfdD9eFGjjZhQCDjJ++TfVPrqzdGICE1nH7Qhz9n4HDCC1JiCVUj7C+2ciFvnPrLhn1M8
tGgrzJ0Bz9cG8DSTolrq88H+ytt3IR7V8BoELm/KNkbR76WfOm86FGzE8DEiSVo5dgRR+ezU7XJs
9G8Q/ExAeFx6DJbxq2883PTCNYnbA8GaORLE1Tzjb3vqenNnY6mq504mzgFAhUsdRS9wvU3kvjRc
ELmGJxkGMuXwUsNvXM6SIyiticR2gq2qQdwmI/ihJi8wD35XkWdvu6smsm49P2akzj11pLar5MWy
A4Qn/EDWoSnSQyU7OLDdkzG+pTXL3/wkCYIzojda6rUilSyNE3ZV+3b4NMzfMXthrbjUzWc/QPQI
arzwJ+zfGL4aSFsYuKKe/zpd1Y2xGZjHpJxrLlWpi0h4ADsQGMGODMXZ16gBbnKne95is9XdO6RL
lAr57Mute6awWKwt7JQ+ooFYQ7wlg3UX+bsoHTMMFi3op4LhhkLTwn0E32peUYadCd3I+5IVGWma
nh+IkzjruAr7MT2ponmum5KEtAp3h7fv4bV6JZqtFpg1luMk8Lc5V8ea2cdWOqyN0nhd1c6Fq/o4
dN63K3XqOFx0Wlpu7S7aq4CQXpVtlQG+KOCj6zTMF4Uzx0L3RwV6x6i8vxruECod46l0WSFBoeDF
911ax6m9D0630GErGSM+O87tXqIP7FpvUyXvTfKr22Cc1Vus6uc2YrPKvD/G+wMdie3aS56y8y2O
mnYekKCburyJpicjEm4IQ1R9KHaC6EiWyITAXHIdmlc5b7pnIXIFcin+sEimGtDGbgyrWkTGj97u
EZDJ7k32b1V2KcRHOwlkc/iEUM2UzrPNc5bxB4U8fza2B76XVn1NwYfSj2wTiepx+CJz3DDIpzIs
3FaJsJEpN8LxQO1A7D15w4fw0I05T1HLYCIgQsYC62muMfazkI+hgB75pRRkgZL5mCbmLFyeIQ4Z
GbWbmKQ4IB2YAbcmG5s8vITjHbBU23yTuYdQgoKt2wXwnXONbbh/dvJ3zfxgY9mEV724ePoPNARH
ngWHvSQuAHlYdXTGnYs9J7YMIjCuFvMtjxPLqz5LlITMOw2HpPd3S16zoF8k2laBmjOMZEEW29NA
ZRJ18FOQB6oZ5ogIAs7Mc6gfUOFF9rZHkzrehvxaIRmgXrCJ+GrxzUXOZdC3uUvs5aeLN6nhXUDM
6eUXEJeDe9RniSalTydYKOJ96d5THR1f/x0jBy1yDU3b2eGV0iw6XdAspo0MC1B0a7yHErRY+zWW
z1bIOAG1h2n9NdEVN0SO/itBSzcLcdC76AJvJXF68i2MX83steYHyUj6atujpX/X6VvC2RCTw2GB
e3MsjdHynxtjy75p8Ckhu3K6O/pzBsKChFdT7druqFX3BCGBDWE5Pcruw2TtJplM4VAI3MXQ6Pdu
yNZD8APdpScBoY9wlLdwIFNsQ4yQAhVSYEy/PWd0JmYdFrt2qJ8xecZ5vatQe2PxtzhyB0VmoPsZ
2zcNUHaSbXiWwOUtnO40AX4OhY4MUi2tedUO9UAgS8JHu9CbzyFBN+DuwzLbRqQ7wIcltSzh3S6A
QhOGyeNm9UA4bqLactlj+uJGY24ZnQxiomvx0eFFilyFg3Dj1MYy9Jyli6AgDXYhbEGNRwifwNL1
2Nw4KO2yFw1N44itJAnarf//vOqak5lWZQeFCrZsT1abHzO+Q4sLI64gO1FN6Y9AZOsoAjmAh9OJ
uJe6ZBdM4cEE1NzbnxF2igiMllaQqozEqPPxe15F/1eZL513mxX+JeGMc+NeUG7SM7jfjra18bQk
/qPQoPcNz33zGneMfkos+d8TWMfQhtR2FPJssuQk7MI7m6p/mdgvueOxDMhu61l9AgZw+IXSsAce
xA1hfSTZOTIRW0YHF+SPgCE0DMMqIzgZ1bIR4pu1Gfn7r77/i8Tj7AoOMGbkpvEws5/G+dLJuBrY
tXA6tjC6u4lIY5IIMkF1AALcaQn53En/Eqk/PEdS7QYUVSVgEtf6jgaq5ERfZKwfJH4fnwkL7SPT
VMTT09ZWIfrpWf/Na1r8q8vfLAaHMaODIJ4IAxv9c2ncHSSV2KW4Et+TMUVIiz4gfmjhmxvj0MOr
2uRfs7RVoVofhx1RMOiScGqLtc+WrLO/Zt6ujUBLZ4ook0/di9aKKhEGCLJN3o1GbSRDSFAwTdpR
34YLS1xCMWwF8prMNRcJ1jfD/Jq45klMIyqG6z7c5dYDFtRozvFx5drrbqn/aST3ytV3bMWnQt8V
rVoXvk7sL0I43N8wzMyF4+ic3eXDzeJHLKiIuYZVEj2kXYLxj1FpDghtWZlYNnX1LjYfurra1qrV
wI5AXmwj84+D9FFX0y9+wmUEiTaPKZvepvhZuNem2be4oJi7K9tYjjlbaLnQnO/O/xmqf1O3LoNd
PezDVJ85z6gv7J8G39iIqq4qaEMSPhX2rB1rnrjgyqCgxcCB9Bd5IUMoMHJtNC4ccc/wQccItBIw
ay41ebZXFO99F7NhfNaCU2itPDQfsUVRRAhP1PH+gaqb83nEHCRlXAIo2zr2QpXjvGbfS4SJ8QM2
WjMOXqxv5WDt9eAB6Kcdn4dsUyR83LXJDNpC3wXBIL2XwbCRiJ9susmyXNl+9Bhr99Er5x+e6HqR
Z7gbiUtKlpXZXmoSZ+tU7mnvtk2ZbLu0W5X4Hfop2GRY09q+WeWcabh5+X8RtYYBFy0CDYom7Ivv
jH9JhoW9y5613LqbiNRyshntXqeANbpsDSGEw7QAs53muEtDY9nxmFtw9xOaFSaDG8gPqyiu8DgM
L10cvtQdGbiDcSQQ7WIHAWZZdNSS8bMdNCGnMEAvb7zlTn7S1Is+uwjIkmuRD7J8X8zYXH2CHQxV
pNxAYllEOlEDJ4/Yut75cXFOkVGcIowVhWQ+hredcGMUyljRKu1uhh0ORoqNyqCBxaeT3DKG4eWs
sPgAwjMbtVk8kBrVw1ybyykO6NFqIS1Lfj4oDEbJQhswlTiivGirazO+F/oV/7UtyBPQrQWuroiQ
cJnuEYjxpC0p/pA188CmFFjJQ3NwmW848pht1Au2NKuMD69Qb8JcM+IcxGs16by3QEnXzCeQcOqo
gaJ9Hd0DntVUPSr4TFyWOrd/PsGd1fZ6F5wz7l/JymdWcsn2Hon+6taSbAN1SxE7cq9U6PB7rzw5
2oi9zNqNKVDVQr87AYlhlG5uf+5oH8smXeDmA2/exUeZYExGIK9QLjTnAMNwE/55ZIJSPWidt7Lr
C0//QneyPUDNXSMYMDAuSNidCnf4jYdgZ6YNy2EIEwRGLYJsXPvqNSlZehclAhiywhnuOba+9IkC
QH6aHWKLiM+QN+LE6Pip6TDz9PHR1EEuIKn3BCAf7aXFUNBWEBWSCC/oV+u89eaHQ1wGP1+CFoIU
3UWIZZjoARia2sEeZlx7clLVUa9JTq+RemQrp/ZWvVkdshCGF9Lu7pjARPJDBD71vkx+3PLClAuL
LYZldztnl0h3eEKlwTwu/2fiC8hLnt4423aAxbAlWGKtWOQkHRsIihEvY1MtjyX26mhOSxWfbQ5V
qOuXjJFpKr4iQKoVR6pHIMdkh1wbHHTJO8bwtQ5CtRrWeX8lGWklwnoxJKj4Yvi1CcMZq3lyPbWv
K4DjUAu8zygcLw4SDbgS/3cBoX1uvP1sI+0DtkFavC65dP18n+bpIR+ND4N0bDZgkLVtRNR9AGKg
dNcBzXKW5ddWxqx3sDP4b2SHPQ3mTY17WKoC926SYadPr53YzPQ5O71OOCUl9vNWHFT34ZMiUHTf
vn2g4G1JYBxQjI8ZYwR6nQCZfgYqlUpGIC6qofY7yAtbi1WyJBewWo/mX+kluPcweyH6SQygqZRL
QGJ4zthaOrC3eRhaxh2m/yc7wFOURlZ1YZnGn3OU1pvT74X5gRt3K7CG8OFM8Y5XxmpnhePWjWDf
DoqBvrZS2nfNe0EerGJ0J00aMfnhWaexvzGKJJSM67reFLDuPWSPoxtgFtk7/cwKGg72iNJrYNqI
ASgn333QrHXKw5daHxCLd0RMbgemZkhGwPDRJaIHmmYmqX7WRtRwNJjsyUCdMroP9hMaNFd/K8N7
bbz4LQUzry+mGwSPILXsP2oP6p6Q7LN+P5rJZ8NibeiuTXiwnenWkgTQ6oCxgDloNRLYedimckJ+
Lm1GipnLh+W99e2rqBBRx5wwLaYOPOe+pGIt8Awj2OcBW9uGvy0ZksZMVCV3cx7/s2k35IDN8pfl
Pimu96BF4NHeIswUqMQXHhqIyGVW4zFwHD7RV+2tAdJsdO6gO4nmk5XzEiTHmlMkEBz6dx1izjgh
xctXdXAmLIdqyilu0jv58XaEClQbf076rOjsdOKhtfqZUeHCHrfCPjh0J34Y7zXcOqnMGf3+c1iE
RbEO4gqOfiO3lduwRkQPyFeKUhJ7sYOAoVmCL4F/RXRF3R0bC4r9CFpyus5JTHDyntzqjac37797
p8XCzZ/l/tTuj5ThbuquBZEsRfkmyERmr5GjTI6qd10+2hQVZI/JWVIGJOnZQEfKfrTixYu7s5ie
7YhVtHus2aYPV7I2SYRBbEb1VvQ/kcNcffJYmm9Z369tDhpGY0+Kt7sooQRgABv9G1v2VWsYi8Zg
psD3nGs7LTvFzY8fdctZYzA8BB+Bl/8N3oOR/UJD75kBmxaYTSn9LAJQA40xAKgSBnG589E1Z4Dk
7Ffq4azaE9O7Hk9cI27oxTEINWLtVduQOjgPdpoOv3L8ayipne5TGadkxOMx7ZrwmHn7Otg3w7/B
eQffSMNgPEUocIfTRCJlcWUR8lSNuLEs2KkJsWGjOEDiIkLsCNq2GOOdTqpjzW+KzHqA1I2wYVvY
f5X21qsrP3I23ZroJgDt4UaLeTAmaS2YE6xKD4RdOW5K51aR04JKFVTTkGbs+BqMFLz/PjONCLQO
aEYXAJvE2stmaNGzW59+xv+lEzQHNe54mtMQyV3Y8sm7vbOck4xlTYCt1YIqDHl8TkLitn/X/QFf
wnVkmG1bWD14gjKisO3H1NqM/DDnwU6ppm+P3ksX3T6lDAos/P/484pUnMLgwhZ91ejmOU3+GItW
kOlGUCp99ibVFnkY6VT+dzCSs/fldvrGhu8gx5Mbn/3xrS12Vb0NiaHVxud0ujvWqc5vekW2/Feu
f7p8yf6IDfKr4KphrLcycWyX1OPB8B9H59UUu7FG0V/UVVIrvzI5A8MMMC8q4ICy1Mrh13vJD75l
+/rYhxmp+wt7r/2Zk24/5lDj7iRSYC/ci3Jt8We+ZqwieR3NT5KG4CUebFBhvn90s5cAr2Kiv/vN
Vxj/zHQyN/2V/iXS9xqIAbwAcTsdK4csuYScRRRLBtWoPfKxOUj4KSJQ7CFWbHeZZrAZ9kjiMbmr
SOuZkFPYr7LaJ93cbGBHTrgfA3zk0uKeQBpJ+h8FOBCtxaD9DAYjWcnubVrqIl/hl3yaXPdqCczO
xNm0uo0c7Z+h6l3nvDF+I5N6qUKsrkfdqUA6bI2KfNsW6JghEhh4LQEL2r4gQqfIxiU6Waif+E4j
aAjMTLrqL8PDGSpypoandPos3Ltm7pMG3ss/szt0xreYgFaGmCGsZuOq06jWIAFQfeTeBYADsfcR
ttIJ7ZOxSHHVSffi8MZHA2P1WZykn4KGYSkhF3X1mDzeW+cDLJkJNyPp+mVmvDFVT0vtvWG3pKYf
t/lIFJ6s9qNzSwga/E4YuvpwN6T/W1IM8jOXxbrLH4Z+F0aLG47wePULrmRtOkTmIFABOL+vw/HA
RCZ2GPGzPKnyl9YHn84gMXrNZ3bydFQMkWk4gX/fK//bNKgZP8Lyw0/bxQyqtb3v2UM/xASpXRQ/
h3SwVN17rJQ+fG5MqnS+MsCCnJ9Sg2af2J/R+Ym84Sku/pwBsyWFVzjZmJVHSKA1cjlidHt9h1CO
q/9RsGwDW82MBoFp/ZfoJ48wrvQm5bXhQgsDdrF82s5rjoaoIwubRtxiyJNrx6EGFgLyCJdlK76Z
98Tls68/SmwhvTgR3SCQ2IXmvrH3SqLkweXRatuqzvdw0oLxPStvqiJQe06lzOEDI+Ce3Nep/XJp
B1rJYExhmOCEBS3XTXQyVGfdU8z0uNLYAzL4MfN7U90AkQTRd9g842YZjT+ygxBIIEQFhq+YpGWn
Bu9HhfbD/ciSM0kkwjvAzsNNgawLa49LPhE7ScsawRKRVwzXtXRfGvFwJsKCUDaZRxZdkr5oMMd9
nwfPFmPQCnV4BxfJNcZzHqFfpnWEzGPAnxJ2s/arYMOoaDkmD5erYRjtjyqxieIl3oHKvCUl3cLz
UGEdm/KflhGZN31O2k9irWEnjFEEv5UJwzoqqGmj3ZQ/yyhda86L7fzWPBhTgzY3gUzjntP4krGa
8cJ45djq3NjZzmjrqyz8W8rwopi+AkIEZkApGkaQrndAF4ITQuMI1ZOSK2vdaK82bQ/KkMy59cU1
zzcJWRfZnnk7ndEZRrYKuGF2tCnIHlIPgC4LEMwecXpP/EszA4HINqur/uCpwxS/1KQxDjiYJ/wf
VwcMjNd+BcLbcLVTYMQc1skm47brT+P0zlG1w/nxpOl/Mjlrlg0G/d2YqmHhZPgJDO+Qi2StacWD
BQgmtpB+p4sO/uC9JnjTOkwIbCvWOY90qFGBszEir/Rp7H4zC6e+vnIdb9nIz1a/RfU2ojbSWlpE
Wq8qDPa5Ha6LJNmBrKZIheUM/USHHJ49phF3mOcSyP3XtaxJcN9bd13ZLxEpPgUPoKXyHVfgkniB
E8vkhctwOe8nDjFWQ4xirPYSpedk8rkR7uC4FjY7FoEsqKIwqKnrZwmMYS28JHmL2+i9Z/BTzWsi
iBZl/0conhl+ZcXX2AObYJjbfmpRcqyrZO/W2qllPxs7EHSDcGnj68nA5QA3ezL6EpJkxqT0J7fo
NPHVQjNfDGOysaMcozV2mPgWVNfOexumCk6Z81QPkFJ0MgC7txbarsJF6hnlyWsZYFAKjdfOqpc4
ZxY9ZU+ibSq4CcxuN7bjLBIDYFJ8a6LzrLInyYzw639mgibBfnHdl8w4Gj5RsJcKgZivdiHzpCYe
boC0CMRAacWqk+HDhkA2aL+EKma3xsdiMwD7OWvhpQl5mP8fH9yIHuYfHxfNXLmhf0tD/ap7Mxjn
bS7xmqh88qxnS2PL++d371lzY4PSlwyAfO496B4axczAVGFUsAYGBVFaHDIbK9WPnVX7oSi2VaU9
xc5nYb7Na1e6wnGmMoFIQJyDpwNkgpXctJqlswpWWXErKdAo2kcNWU1Nlaa5x3k9JguukkiCky8G
6k0qRs4PY7gkEnEDqO1Sf7UlQ1NzSevm2VfCM2kURYldY2OhBMeKTTSlpbWrvjh6WIwi3CeiPFdj
hiWMFMoUTrtFjCdDQ+01QvnmB79B9VJxcg2gVf9F+qv0wl3UnYL6VLJnrZGnkEQFv+TuN6sh4Ljm
yB+Ked1BF282Yl3jVEHzzhpxFxuMiJxfFvS43RwGDIGHuwuZnY5Hs2zpo8xTH32RGLyPvVnp6e1Y
LiOxw2NocAoirU/OyKumeWeKeaEikhpetZ5scIpFmPZacU/dr4Id/YgJLeGY83Uk8bDZPcqBa/P/
IJ4iAXUMNl4vu0a8hI27nxQ41GGdW19WzbpCp0l3gCv9ZME+NqnfNQCtsVhGLnPfVO3y/hDUD23a
xQ2jYyJj4+8YTUD6oZqjye48g+1mxWtXPw6KLRa+Hcv6jrlfJr4kV3w5/jqo9kZzC9IDPbjR/Dru
w7W/RnkfSSe1RsKe6UMz4hnH+MFZMUU0y3HkrOC+8WGbqG5cBhhKIyjFp/f5Kcet3jfrJntPFXjm
CQ5J9CH4yqO59RZLTYcsy+YmZvg+Hmw+v4TIV79+0QskbBwCAsM7N3AJqNkEAkAa9gJYCKnJbx2R
dg4W9KZgAhOtiqjbMPOFktu7nzVolrHcK/Zok8N2JmU/+qfGt34G0ZXIDvDy8s2Z8RsCO1YKhwqF
S/8eDIzjC/xrrIEKPh1JLx4QiRwiUNcz9O8NeIPXSYcHBCohD06KGs6mEAAvHBqnrL/DXk3Go6X+
ydlgup/F73OGfCX3Zn3oCMvr84/ERcWAFrhDRNlRI+PqqKlvA/ahzIls9mdR8ZlyXip2ppmJFo8c
Qj7CnjuK7OWvGRlgFCyKYS22/UMLHq14JZikJTqmZ83ja5+SAb9vQb8pl3XjfsSxPARo0xCLI+Ml
ZjtvVqr8DtH8esXZ9GEeKD6ei8D51rqMyVyyOceVxu1mjpTo0YfFCrUZnGvgoidkbOaxZgswxqHy
NJDBWMUp5shsvH3HWLboXx26VHn0DFq0j7zBC8N3Q6VhrJx8ZzbXado14iMS93BifznbKJtjNPZ8
3WrtYCmzSXkzxJbLA8lWxWvSKjwq8AAoJ+dduWk2yAdsqM3jzI990vCWTsFbCAJZok6Kd03wabLZ
IFVhFGqXBd3FVPU61Qs0VMmuqCoMSuVn0A+sL6ONTz3v9cPOAM7p+xQwA1IjbYOdkIj0+WnnQsnR
nvpTtZmDfmrMgAGAEhvQkKX9NLScsXUW1Y5QLDfZ9xodAinYQQaa3/zV7HSb996/WuG1QsrVtuCA
y3VgfbWcI0AY84OIloBA7PY5GteNsVbjMjO/lLlwxhc5vtYWTBbkiOOKDHNzuCp8EZ5+yjwY01fZ
Qvxd5tnPgFumyHMc3gTEXLMQwuRtZIks5WqowBQy3Y3hp+hxfDFC3Idsjpi9LwKGCYM89CWhhC3Q
efZLzh1HMT+H7W3Rw2eqecrrG7YnbTwJaMfopJ/GgMzL8dXGx1foaxOBsmMd+N0qndTGyv9CBEO2
u9fQGB18AD7COnejeEoMb0HcqZ1IBp40y8NPY/OxAjlyzF1YfPburYbdWX8Y/juPEKppjuj22Y3y
2xxsK8JmCVXbnNQ2qx8JwJXqITH0CbGrxclEwxN+atZHLp8r9AB2COvgWLs/RfrRmJ/INp9i/qNR
9Vqqn1iw1ghWfUJL6O3b9t40P3Ejn0x2q84aBKrBv4GlH50Fs3gtPNpj/90TwkJHeTHByuR6sJbM
ckQLC3HlG5jNA/SLOgfY1owPYM9Uf3cUe+FrYsbL3gZyYOLTVxNyjp7V+2owurUnsw0CSQr3fzLG
aKzrByG6xRRmB5UVq4Y1mZg+MXWzb1K7tE5WkQezYcyJVRHrXAN9Vt3Mcjsg6TViqpTBP2gF2xK7
3doD29Kp2FTMdAXpurn1niNGlRHVGF+JHiNV7Nl9EBQzT8EaK/jQIMRPrbWI1YkQBYMkyQQHPSx4
0VwwNCxFpC1J+qBZ/J5szlXQs/hr6eZr9T5laLlOxNWAmIYl73xkMDTwGC6CCn/QPHtnGhcphv2b
uoeelR4NYmC7qt64A/ndA6FMo8eat8O8H7Nj+EkNi7MGzzO76HR6GCkUQo7+NGyIq0DIuwuCn74i
1868ADLQwZDMOSNySreVNZ4GEBHppSLrh4eUMR3Wq0FDutxBVrZXIhkPoR2iHUpXJjIa3TAOEQ3U
7GSvuYEQQT8p+97KW568pVAUxowxlv7S4cEOjEuFbY65k8VdQR/x5DGa1417gIMnRKUYxeVy3qIm
2SltC2jG8+vKe0H3yYYx0qGksznvOGgmdbNwghLAttBslNTzagKjVeXcq6J4aQGKBZhXebjAk1nV
U2r6X7hVHIa58NtY+migRYjeWyYK/xZbQv81dg6+f/DTP6dh90mLAF2l60pki93CFicvPxJ3Qdx5
+REZR9wCWu7QkHLlMkSORx1a+8ARSRA323I2orgHzQR5eFgAWar0ldWIDVpANHkvGgz8pr9NYqnr
n0b34urPoXVwud/i0aCeZl3mWLT9Ws34kzTiMjSPqlgpzLYAJNnc5ZrY1vr0niZzIBPjTwnDNkUE
F1qfoXkBH6lbz5X54mb5MdCdk+9Y21ldVRXsjal1iHyNXnIqEGvYWSyShfhlqoHrh2Mz4olhzuyv
akmMUb8s6eDHXT7TPvyYf7J/MVE+t94tiDdVo6/S5JAzN8hBc/ToY8TMDwMTK1k4Kbbjqn53io3B
Z5lWe987udVVJVtPBKgpPpOKej/6yBgkTVr5S8wucg2W3+yjvCJnhjccFJMKmdyaFmQTX6PzEQRX
Pgtw7dgsDuW4d8Bkq27dOmje21UHj1EE7VNtnCJGKaxe0E0RuCUQsNG1nSLtuUWnjUyNVVHGHTzp
m9B5hhPddRRlCLJDlj0mlTM/KKM4XdwxzOT817r8eYjviVFzuSk2F/Czg/NQvdL2uKQt2ZA8bYuN
16vBaRRy0cfebZY12AyaLKa9xIB2iBnr1cAO1IYi1SFb8linuOl30v5BcanaDDgxXE6f9G+u9Cb5
caTaNvgGWhjnE4N2uyI8akTAkZ81R1up2D+IqdjVmNLLuUqVpNAeJ6YCpirWQsJWqcA7yX3SrlNC
HHVZAItjrQpzr+OxmRpk/T56rcn817d4yaO1lgCnZ+XFYdIyK7K3TT/rM+co8WnhuCnj2qMx7GXt
LOdWBVDPWoPFbA/HqP8dY/MNzfGOQ3JZxsHazyxEu7RNZxlebO05cdJTrwc0UM5B7zd+vxmhbMmU
BZKOZKdy+r3bkNfAsVKLTak9Mo1XG5NqMX4gaY46FBmiQGP0XUavYZjsZA/yPL3lTvVTlZfasV5S
sL6ZsUvCg9KBGh2y4G1yrH86yxXLLo4FZt5prHcNUlrVcFyF9FUu90al1n3P9JSjgKqo1ZcRKzG9
/J6gCQjLfnZwowWcrtq09PNVF4E/ABLmhCjAK+MjZq5sYVomGBkbFe5XY3rmdvcyCPfeG8o7OaLt
BLZXSMA/1yYCbjqlbyNutByHcylTejPj3FbhcwBEKHPsGQtSURTLbVpprzKcB5LtJnfNVaRTVkmS
P3SGBG0YLUOMZRY5CKqvkZhv9O4eGhiu3grKy766s9Xt4oufvvf5tMGlYoqr7YYracxxBdZXFGjI
ZMajLv7JueHzybou2+nbip1f8NhLE0mzM77b2GuftHpt2f4b48quYzKY/Na+R2QTRTCo2FwQH08K
vZxQHkYgwabXyaidrZ94/2Inmp5Cju0a0mpDAH2rcfsw37EwVlgQIocO1fGnPmh76CtcVKyNuAZk
8Jurt1FnBUMI3m9ItA2XW2W9iWpFrNmi9RpGMtrKNa9uyQ7duGLgX/Q5kNUpC856B6gjzmbhwK0x
9U9Ve2unHrY5mWaxGrZaEW6I7dOM6eTxbdcq+yLkoCxZ8dCXGf3O4vhg0zOr2mHUbFpZbK3IuOtg
edAaIB6PkGjApMR61xnPJR2JC4y7XMfBJSaavllA73PGZ2pCDC+cBFwOzGBl/4XiHbiS6aE4sV9b
dZ/ya8ayEyfx7LVZx/ptwIM6MQUXCCatO5ahRcWX8X/HQ85Ulv+ZjCodEr/RwaQjCnacWTlxXKjK
Fg5p7mbTkDqZHkJ9xQt0xiA1p+oQXvzlIJAlyPK7q/B1m/WjCuJdllrvFH1Jg3KJGBqS0mNG8zEy
lLo2j60t93p7xPb/Zlef3fjwWFAbJ5U8oG2yRroqMewrgCgp+0o3sx6wiyfnl9yQqUGEM69RtDtO
wVXMUDgIPieQbOWulOeUVFiUn826Kw0KBRAOXnOsZI9xkARjzu+52opRcgXfRfcyWke7OthEPmAH
fEz5r4owzzGmKEtr1bi4hNEmYnHxBn7vQyxQRj7ARux6HgfdgmC7Lyz2DRRCFcOpim8CkKiNjN2v
YaEhezZMufSQpaAmE2fN536vve3Uynsvy+U07jTBOrUGhLJhVnYwu4/WYwRoJU+JyQC25FMEj+4R
f8RllFjkIw3eJoB06U6LTEtXkaqody7ebHHIiMWBapfCYWGJLLrwZBP32odnv74U842V5AdH9JSW
uF8URyLscP/U2uh2ZwPYcGt9FNpshZB7ZNmWUFsnfsGiMq8kgs9E/tXl2nUu+ag/VcC5IiYxFUdg
pEPyKnmy/PocKlywuAlaBgkhX7zS9qUdcKdENNQIq0l5SMFZZfJ74nAciN0VHH3MeD2wUWiywWYP
xxzUnFFfnOENEJyZ7Ux0Luz2clCZWvIwux13iYGtYWQIMDizqDBees69NocHYjaG0Gz6eLNCslIK
7Vswt0AbgNT9nsOrzZABylcHDWHGX/XR1SS13Gr+Te3VTdgo1L+TfO2hWxn8Ff+kz97B4k/t9CCr
VxG98Pdis0GJg0uJUCY2UKCKEIfgL6lmsWDfHEu8B4g7+p/UTa4j65RK/hk1qgkT7ZrKz0QzoxAb
n2x9D8tpSUtVeftebKea8hwwfn3Q8g0DPAjoGeaUa0FgGD/GMmqm+0yesBl3mGQWqvjg+mpjdC4o
r8co7pV3UpAt9ZWjr+zuyyu+Ui6U2iQzwRAbUexHfNg10n++Yd83VgHUw/+X/Ife/nDi99R9MfHH
K8lAMdgEqFDEBJNex8vanrJwqzOx1fn+WrIALJyRFpfCZJ/EeC4w7nFMWvYPRHUN3D9gAhS2yDVL
E6mDFvpXKxn0c1QT35qc26JfG83cac045dy+4Ty9WuGfQz02WtkydlJQAOrZLlkbMChFeN1sKHI2
5OxdgIecyJVfRxj6Yv090AsE6wC8g2cP0a8vVzmOQ4bJEYaGsEVkP8CKqUnJgUumfkc/WTawzgzU
4/V6pPvvqERaH7N6H1XX1M2WyqM+BGwWVOgXvGlrW92CCAjSAhkHk1bGSmkwro5HQui3BMlixh7b
THBTWLk72juNPwY0YaEArZLTdlMpLNHgYv4RsLOp78G4+ixTJaW5GVwcxtZ8IPlMkMH+ZFo/Rb9N
w61ij9v12h48+mJiUG4QwqPHz6yXnqz+ww7HWwwegGE9pXiuY/318nM8fVoGisPZ+ocLRWv+0vQx
FulbN8TMyqjNHPlclqy10ES2DEPL/lNPjsRHzcKOwndn1h+Q0pkKPhDZ+88d7F0CpEOGkHAs5vHs
3Drr3qLbJoDRIJ/VcJmo2suypY+O9p17acCaimI3adPrULzwDNAoItVd2ebBMIn3fUiUrOT/ohpD
C/M70A3aCundQPRfi6TF965l8zabg5uqPOF4AJhJQ92xt+KdU+iITfI0fXck013tEnTabOSWPnjD
1GKMiJVWZ+NnpvXnmNFVJ+0RYNG582kPzpi0UY2jHVVXP0CA7SwCyhxNsi8ilsuFXpXaN93/5+HF
jZpAX9XjhEmH1TMYIJxF/fBIqmcp2Mekx15LMBN7/FqkB328leDSQ+mvHCIRceluPW1N8t+fcvpX
l0ouRvuSIRMenDdnYqzNzWHnvyWvJ3YRutXOjF88hEY2dzrTPfxCTx6O4awiFazK8Nin717zl5Gh
Vp6ahsF2v468XaBT9ohNn79EJGThH4VRIqHgZFj/PFp3pq6ZeY7IjqAZjj08xPwCKe8A6uH+6NAC
ScrMLBrs7OKjUPJDaKshvWgxrLA/LnJeDzn6S7OsWNZbc/JiiDIxWepMgCefwPq22nXsIUwcA2aN
6CowdxpWM5y/i4FeoWLh6XXXNnhzQZE1fr+S2segvSfeJR6BQxvrrku2g1khNvevnDpMczY1NRCk
IMo1/FAtxCOCxB3tarYmO22x0qYBPfMrujSGkUzo9nV5ar2zSTrSvO1NyXxP+FU5MyngAZbz3Ifx
Om7+lWOIz4U2xWOLHA7TohKzndE5FAG0nJEBGb5j4I0K5Y/VakuLjLeRXbLB1mWc2sXYA0LnsuXQ
P6QTiY2ZufGSH1IoTzEynsJGtaTNrVK9EmI4pfW0c0B2OYN3D8dwy3JvbWTJSo+zgx54Wzfi80bo
5xgOESx8sX6yLtEq9PA1IsnhgAp4SH8DiYc/O1TgqVofRfScGWkXJ/xnK1v/LuS9QTpkkhWOSfNX
4F8EQ49eNKblYeYqEFp4hk1yBo62Qi6rHsgNHgcWkcCz67VeT8uMALfYZeQ1cF7WtCcM2f2WhnFi
XuDm40aSW8laCXWudIZFjismv3UuFAs2Zy7uG5ng9ap5FvZSzk0k+2U2j86wiwwWogBEwnVKgaPi
fwH/mpYuPusSfx1PIY+owBioWzmvsry0LfI/M0kOI6WIwO+X4kruPVzKhoPjeESYQPfQm0wYSrGw
7XqHX/8zN6p3zbWeDXorQl6rXWF7e7ysO6ejxJn8rRtAOfVS7W9MgGAGsxM9jfplak07OwBrVxpd
zUZ7/Ax0s1/YKTIh+CJY3OZYSREWC9AYhKQp/S0S8pHYIl64s2gO3BL/0z7HBhNpxu3Vgn3LVQ9C
bZXTZAFnZkoRUuaMECcXjXK0rcZCyoqHpZV7B7aNa6zRpzpKVn2GgFLlK8WzbBlY76Kai92UD5U3
535ymPMJ9IQ+jnEAyl7RvLtO9ONUxi/3DH5eCFJguBZJSdyRx8gkHGKXbrKB12KDM3YnC13JmLAm
m8x33ecd4PxVbcjA3V9lCUHWLBKbskdTA/x4RF0KQOQvTYZ2p5skVZi6tZhsst/6kqCy9KUVuDM7
Qsu7/HvomD1DhNymPqIvW/+neyVOBljthnvBs8LvxiBRtSjbf6IP9xPZnaXdrztHbaTuvsFv+ixy
XPCVXTBn4aHnU6+n4RFk1n4MMG26EW5M8Oq5uR9B05jBsLJS7pkIsqxT/FVQGT0j3ja4pDOeqyR2
W+DkAAIc3mCp97+alayCUFz6KopXWQ3BuiOHfYi4fwAFL7QeH6ZUMPq7b2HEE7lJCMRKO184Pd0/
tXLLMLrsQPNq2bvpMq22A+pCXxC5S1i6MecRabRBHivlEIp1GICDpE2xSm2pM24YmV+YAhEHWPco
Gy9aae+NscZEZ+SHXBbvSSgOdcVoNiTV0RP2IYkbGGVYiRhdxK597CZn69RAEKh28sM0MrnoTHZS
fnByRDRse7TuwmPMqxsz7cHYd7D08cHRznHEmuW5Ef3FpK7wbbGxU2a1IiEgpyazhD8YN5JOwS60
rsW1JpbO5e3OMx9Nr0qXsi2fyYVHm9qnjLpqSEes8uMoQVnkLlHvBohLGYH6cHHbaFiIMD7GvbGx
JtDHmebdIr16r4dggyK1X0rR7GYQS92IZRU1xEACFeyyeX5N/aPoEozZGzdJ7+hW7l8TICwXAy0b
v2fF44AFsfgIMyygnfr/UMJhG1gh88vyM3b9PyRXZE4kzk+ZuN+Djjg0repFlCOs0ifCXY2A2HLo
LPQqZNeVg3lRNo6YWn0GbLOH6Fmaf7rJOJw5gI2gU/egu5skfiUICC0JmWjZ0A4C6VbIr9slU85N
N6GmxzijaTwDpPGxQsiYobMWxl7amiQX4qeFdJoSmqBlkFMIeqlwUnrpv4YhC9DrU4mlJ0I7ZGVf
Pq4ybfoO4yliAp6Sn13u1CyYc0AYoimSeJMCLN92uKetw9jCScObUyyL+lRPZ0iwL0JBBR6SbYnt
h34hfKV7FemWWwpDsJ+tkLEx+iVzeKnLh8zftPijy7YmuyCFm2jTt6tBIanQDiL4GFA4pPq4Rje4
DvvPDqJVMe6bcS/y30SAV3I1HPmHIoTEcm5Y/wWEgHlM8Au1d8e/CIfO7KrLi39mcYrQjvktzzS+
4wJ0nn+o2m+7Ps4tdpQdq+Go8qtB51pz/UIRbKunEJYu9FmXmNRRku3hpQcvC7aVItkzWafVWWRH
wXi7amGdsloTMe+ueXe1l44cKs1CpENELd5DVd2C6C2P3pLu0pVQghm3fyZsSFrrr+reShyGPips
ADFPjvqnRwSavNkNQh1+aK/dAf8w80fMFgYjG9QCkYebcC6BkU19+e3KYgTVkvaBc2tpoz1O+3tV
n1J5CqDuQndIIgiphyT9JkdwaG7uROoi2dcsee2RZr4eF3VKakynb6uS73McXOIU02afauEJHjpW
kF6dHJrwyRwfQYcmJtaoIGy5YTWPv15/ePQiUGtxLJZvKmeWIybr4Uq1RmTRrL3ky8bXYOKuICAT
u8pw1Rk5IJOnKZOsjDLaKoYZIfMgN2Lof3KLaw182G8JEvbSTdP0u7ng98k8iKuTNd575zAQd8bE
Z4E/q7UQYWMwClBluc6vZj488WgStZIc3gYTgQbnmxKs60GSQ3gdNMCt4z2yifiECASyiWtdXokm
3+Q+7sUIrydofb4eamGc7ZP/UO63CxwgVgupjt6wLk1846c6D9cKW0FsEGLhYI5M6r0fFhsyPOid
CeSN7kX5Zmrb2tu1xq32fihh0f5APtCBEnCQIwdAfIFCAQoAcN43W2AzRZQSYKdMHFKWloa/FoEF
rYMwvV0xaQtSaBehJG3+RRsQu67KAQXdgftrHbTPReZhZ3BgPaoNXJgqYEtZLcx6HY47AWaLM08m
vMnkJXO6sEmfNqOxcaoLxv6lW6G7NTzv0ekCMdks/v8nm9+wu/hh/xR1rINqdPMN3dCPx9XrZOxW
o/E1C4NziJS6xQnWBQNjMeIE3bvjbczpFQ1cxSvr78doGzrb1lXPRjt+gR351ECF5c7ww9XygoUO
ip2f/7XOszZ5hFdMMO0iROV4I9wLJiXpYjti5u/ZeElZpAKlKl4Q0NCm5K9cNvxsm4AcmoaZYUGE
3Dbs8Rg5G40dgcY3WVgrx9jlkWC3thmlovmIpl0rQTk4kuansNh7EG2A+D8nzKjr0P4YPjtL6NnO
pWNXNJtoizLaSYyg7vBd+/8M6wubU+DxTS9yqJp6+gAdh1WQOZyGaoKrizRgHY3pt8UN4iFak7Qa
rkZwnFu+GwivKs97rUMW96qWbCL6Rd7BfGpSpr83rUuXCS7ZXH61iOjq5tSSM1e1SJlDpLk2PgGq
7ETb0TY9+sZaJem7jzihJBAJR8K6BDScO3titvBxvrTTq+1Qvcagn4wvHGmNdfCpm4uMs6Pctayo
SwqK0Xu1gu96BowTwjU7FhsmxYTNyFVq/KI6togNiBykjCzInH0Z/RJpoAudYbFiuFgdmhb2Z6rD
SXXvHWQZF5IyRrFbHBT7MBxe/Qoxm/iSybUJCXWBEJhb56Sm5ET5yyeA0RaRllgl+Q4eFtKx2kFZ
p2HER2weDc8lp41HqWbo4jTlALMITaCdtkK5jtpjbl6H8oXRUJAcImYZTNz9Zq/aTdptkJbZPjw6
ktaH9wB1AjZM8P2NtZMNjjON1hatOHSxVTGSKOGSwZFOJIHyxbLAs95noUEPB6IhUND2+Gk7Nrq4
RupoQxf5zwKpZJKg6DUPUG4XLf/tgadqczNY0gGR4ZRZaKFra2tOLkyLeRcHMa34ipz3iNlJAmLW
PwNMQTmXaUgeTnFCA86cRTskNT7rrYI5iLQEeNt2QJASVMmOjA81faLDFMbVVfI8msd+fEYUpBNX
04X2DvwIQ5wzINkk4IhgEyv2rU3SJ5NK9F5g3RhXeZGCOQ5nFbVbPXK9P5gOJHJX4QtAP0CC+YaG
aRminWpXSXurm6sHD41EX9Ecx/FDspyIZluIf81QZJbNtCyzhGP11iEMjpC/GISla7a7tkprm1ju
OgQSTvX1GgfeeUI+17YcRcy19PbC0uhQGL9Ez/gWsbwIMGYYOxIlpR9a958/mq+TW+8ZiK5gUbOX
AUqbXkR8k1zNqn+F0C6di4Ytp8BLUhQfguSwhG78rSGg0u7JBbcB9lWk+NbvAZNlu/oIeu45aC5F
8ZwXBNnNio/PJGcrlvcbR/6bh0GV+EjV96zA0q4QCqkKSY0joZbUQEqunE6eTJ+ViDi9euo2iSi+
QkXDzt/ibEgou8P+Uop1kGMcMT6KEPFOejGLeukAXouDX6s7ttHz2DzjSB+ybFl2QEIazr8X5XiH
PsZziWCgwuSILbVuulsb+Ot+2qQA73sqfN5lufVQKjdBsRraYaWIIEnGnucpLdDLfHQjpVSB67Qf
v1JeaNmhXAh4mOKriT+95f+RIxqNEeINLsigmpagZAGTjsDzTDrJaTGV1PfoF3osOkF0QZVKOzcu
Fb76wWeOgSorHTBclRtWt8u03OXQ76Eu77qJcboAnkFu6Wgy14fXE5IqiPDSbur/ODqP3diNKIh+
EQE2M7eanINGcUMovWbOzfT1PvTCMGzYT9KI7L6h6tTCxYnVzMJS56tnq5hpBb3uLjHIAWEcPMWE
xaeH0seToy66QerPpsgO0OeBC7G+ANGKXqfB+VH9+mQKtXMAKgsGnbZGWB0dBGcJCk8DThaQstyj
Y4A+rcOYt7FhgUpb6+wCBGWcCSLFyATTmCs8yoVhJ6xQWRmyY+09xKz2V+igy/jxOgSSLI47IB21
PBrWc8ku04ZQnPKp1uW/npVNatiLUKu2DlnMHg+B5gdnELP7EBWORZfUum9WRVUtUmb8qMk8bWHz
2IPerE66gAPhlbu6s7d99pNHOicNODlPQwyXLS2GJIV3r9B3BcyOGx3Rf5FvgqZcG80X/uNVZBEk
UvzlMkUHnC9B8y085x+78SAineSk+g80aCF6meide9IKD1UHF4cPC3mQSph7Vf/QEOnaa4dlvfQC
dOHjqm+uJvWuf+o9WqitM700dYRlxicL/JTk1SJj54CbhIeFBVJvbGpjQOajM6bCRNK+9pnEE/Xt
SOBeoCGJHXXf9fY5nwMxtlX3mRkC0XB/9WfNbUtoJ+lpdo6hhuOWIZdOjmHLAmgiQJAdNtMmu3/2
IjxBvclrhoJ5pB5r/5R56keoZavOu+oGtBGJPXkeWNjsllFrjSTOwOHelXOTMfRPlS1vJkgub0Tf
y7He3BzhkG+D5q7FC8auaHDOtNd7Q5MvsvgpjFOaNuReamurYNHLE1JQoiUHXwGDaC3AQBt4jJuE
V0XD7Ddqw2vCz5B2xMWMF38iEW2TkWBGLt1wZ1IpBoIhOzTJdbAC30eOWbXxh+nA53Uvm/igdc7a
8TkqplvRPdzgVLUJBTXbcI6rqaXcmufno2rXUwGCsGi419XSm+fIdHeOZq/tnJCiF5QBx9JA9hRv
m3zdirdckA/A8q390cL62gYIBwhAtF8JyskCbRsz0IeGKNpT5MJ0wiMD4ZKAhBfeY/6RMXLkbmvq
2BR5MpfKWpbZRnHtN/2+98nrGz4J3BYjiyj7a3Q3XT7HxqEQ3ImWKhnxuz3kxw4tsKUuOaMFw4Ih
jnA2aJY6PitX3l1q09ZF9fKtOYSVZgE8NE7dDWlQ5Aavy+ZQF8FzW3vnUhIYE6Oc4RdgDFSqXTes
PV0e0blK4V9aXzvXtX30im4veR0EwUcKmSHG5DlLM9rOHBpihSz8su3agftfbFifRc1R4zZtcHxk
3OhTdh7UuzPdpUNKFso4TEP8TS+2oH1DMMqZK264LHgqrp75l5YnJop5wzV3G5K7VoAxsWKAFGbs
n6X72flr2zgOELJCQiU8yk5jJbCnNTiF8/fa8VZlf2RHPe/T+T86kLxjThhoAetqm5sHO8Kpu0/K
aDlQKeWEOIISyEgI45WKXqU8R+BA/ParCJ8zcQNWVPfEBFqklGENtM920a6r/mwwyS1yYDFSroUR
rg3aX+jS6pb6DZ4YTxTbWDd5OPSSUANIixhtilU8WLPnek6usZe2QbxzVdH8Wzh2dcIiMOuU5Wdv
jExZ0CENmDgyVWEZ8dehB0asEcNr05R/XQ0AvGdIYfl5dUjmWY6Zf1r+mza+1rhm6q84e0VxN7Gd
GOyDzFysJ3+6+aP3zYrRzaZCoNYzYtDQyXr2X8AQte7OnTXMMsinlKAPjk8APoKtDhCZEnUeVVbo
fGDdgVHP1f6ThVdTfzYR37Obwzb9VSdYFptTWJy0YEcTbQXXot+PfCWt3nOhmUW6rG3OvPwQDem5
DLZj9wCNCMh6ZZoMz1nEGaRb4/u1tQoz46qv+6MheemDaVlbOZqM0jnF7jxbAnVK1gEdtXo2hzdt
+BjjfyG9d9qdYzukTzualGnOaB0sPUCPA88FUhHcpUbeBQ4RhVOjToMHdO4OWi/phm3yEhiQBF3o
DcXFo2xjH2btbVA8/cYJNoQRwCEyQIe391JHL3XsFJU0eIqpPgnGamn3YoTviEy7BSjUpezBPwy0
PpOS8HPIre4tLq45VQu3huuSiw1nS0xHJeGo+iSErPzKZc3tLBoakKmi/MQMunHy8J5VxkfX8TFF
EB3qdzuWz06nvSTapwZvu5D4GHwGy+T0xYSxdSjdmaJuAwxSDQeQ1/ZPQf8e6V+1tC+eoWGQvIe8
P27u7DsEmQpRV5WZGDpgAJT4/6uprXmy05XL9aa3YE3qeun6W8FlaXk+IwCLCbh6YzKARIvFO07X
yU1hXfGTcBjrKG5JHCFj4OrMp6B5zsy1jaJqGA/j9N1bvxM0iFxwQRU4uIwcjytdBYOwyPfYf9HN
x98tYwc/XztsqALKswlNOzHN3r2nMNTzK5HQnquvGxqcjBdXu3nhc2985Dw6molriBe3t7YRmm3W
cpRM6uHLcWvZ+rZPml0JcbQLYLmg9vwuEuKgEQWBDSO51wTkNRKpukuxKBXVlmUYqrS/xry1IUkd
WIqGGqf+Y1DTQWu2XrO1BiKIxk6BlmFbAaGgyiHK8Wzn3DTnuS0yKefeQsp2YSCvvlfNPvHkhloJ
GTwwrDkUQAfLlvOfFZdy8JAcn52eRQKxozAYPAE+WfLqgYGaMnuThy9V99yQDu2ZbyXUEEugunXX
TfU2Kz9GRQo1xnV0bzgRVl61ihBqwv1MQ9T/tuW+c9Ng1aDgR1mAWGhMw41jDFSTVAUInyAxestU
23sOlHHn4Tb6BjnpY0C+bpJQlny61DTEA2w9WxJh3Dx10a7WdpZzqQvMeYwFhkhHCZavXehgWPk0
CjACvhBErhTnhnfvkEUPLlpOWW/cvn3PKkpiGs711KLOx5YY1cCJiLEMcckBhe3WRvvV9a+e8967
xJr8WLhdxusIrTWB2mxdHKv9sSyaYVbWTlSehXnndZ+apdO+VHyhad6bGNjxHJAHoHkVi1IqrdEl
6oEwDOaJVQ7lZ+bfHS06AA8hhoHDeDWham+ncyeA9+sfUk5La9hbzg3idscwxUX52/M1u/jqlh8V
V3N5QXWJhslI99lA9voz1rFPzfB/MqxTMvSvHL4L1JTsB1rKDi8uVjOztkUmkKAniePOIV15xr6c
J71AGBl+TtOPTwLG0J4L4qO9rU+kbpe+4v8bkDENw7eTP8cgN2z9GYk+beShaKeF7/0bufjBuprV
MS1OtBDL2XnYQTsaCkbbgb0npvTRNAmxKiKIVw0CiorVrF5gyc9enKLHNMsFxerBJlyjG4M7Md1U
A5Qxsj9Ku3T4fiumEQiFzKBZT4SO9AQK1g12+YqRWGuxKNCT+MPGSZrADMcHYTKJZKgdhDerErw8
+R5k58Lvcw9NQ7AR86QS3CBwIgikUJueJmPjNmQZgGFotpq7jdjD0xIBVSRLBXnF0p2HUuMMFGkc
44nVvak+4HY/9WX0bmXywIzJ0Q6sJDNhf+tk1q9MuW3AXaCUbYLOxpHFPHUof/wmZL5tn5hisVDI
kSdGy0Lr3zs6JjZ/hvZNpsXOIExDIlVCDYa4L+VGWOX5qg0pu7BSRruMUW+wr9BHDrL8R1f82tMZ
e7X7mBQN5iR2npdDNdCZgEeje0xot7oGUAVutmr8tptblZADU5WvIVXvYOn7gOEmIV+n1jwTkdxA
h8zzdRrchTVAoqcGBLukqPKp3JsGYaJ5KbKX0MFr061UQtnNAnRgSQDYNfJXSnuY0zYmHTI5j1hw
y9BdaDEbXP3FLxWvUHHqIsCtj8A/O9GRjLpl1aBvPpEQYzCJMY48BXCi8RfDg1kp55g0RECdAD1B
myb/dGLc3q+Gdg/9aVLgH6C1uRn7WcicwMK5KpmzUkZYA8mDwavs977FEGXBfUuNH89d6rQthy9R
aruqo69zyC8GEFRm65g+f/RqKmS0TaKVc4zrU1thIXR4hwMSERC28ina9G/UCXxs8U9pM6FX9SKV
p9T99JE8yntI6Z0zHtVT6EWE6+bPqXm2kXBn4aHxDo1aa74HCIOel0VScyWnuNc1DJ8BB5mGiOEF
B+u6g9ggFBSs/CXUd5k8ZvwoprkirWU9WOeAX7eFrq4MKG/qehEk9yhlciS+BvdjFn443W8+/OjT
s0QLawAm10OmZLjxnZ/e+nM0zvv5DI4FIwgQ6+xAWgb3qdg5IDPxLiptX3NjahkV8D7XU9ZxIWCA
a+FcnOS5RrwfDQeTGKX2S/eBR/IVs/E2uJAoRXXodJflEDRlTFlBcNL10yjyC9h/VrM9RABOLk7y
lCo+evEIzGiQ4TFh091Fh/qH7w2+gpdraxH9VngrHbKzM1i3w5wX0u6SEnEV9QQy0zLuvrQuWcvI
OTSBRV9+NIxrimcwtDZEW87mPKAHqCjj7KoR65Vh2EuN2T78ZbEUchHXWGrG1rFbnFZmbRDjFZ0A
MsFx75lVcrNCYPCKlSd2RbEvqQyxmublvWU9liHJSOx/9vDhFdch2yaMTRr3dzT/zPjiqLPkwUnY
203IV10HvQWWVr9ltkh9XTs3pjvvZd4cQ6lda1seC1/9FDm/c6Y+U6rvvBBmL2TmPG0fRsa1UurZ
UfbjzvS1p1a3t9KLyVyjxPD5XlwmXalx8wusjnFwLhsC1QwHJBBZUlUc/svoa1PFrSSrdyzj+DxV
9ewYYtm3xa6tEWOLdGJNEr4N84CAjCNqvOmJZAAmFgV3CAZTVjZGyTgqOU7VLRg5PgiPkPEbq+O7
HQJeauCgTp1i8J5RrGjqF5L8glQD3KIN3l69GxZxA3xRYPon4ra1va/IAHMyuNToOgQMcLc90Cjr
jv/ySgiET2sL9xNlvgh6GCGuwrra9gBssBRyZ+4HI94ZeBzYT7NmN6ePqEaSBYAjFOZXmaaHWq+Q
Yhnfeja9CL9f6lyNTkyp2mr72HAPvuesTZ8bHardxrFD7kYcuCnDeY2Kr7Zog/xyq0XF1yDzU6+8
cKHGBM7CbLVntTYiljfMPgdj0v45dXlAr/MIIk0hIpfnkpVZk9KooczHH2usK9hdAe2Q0ovTVGIb
n8hgVzkTtQLfo7eK3BjPBszIhlTKOJmcp8bA+YSM3Cvcf3rUXSYzfDUH71vHeVXU/TmL+0NoIES3
GLVEmNQ6+6ynapPFRbyKs+pj8Mu1NgbrWuknHc5kgDCJ2RJ8QVQjcDWQvbvqTQsYqtXKWRmlQcII
L0QWWERGZ+61cAE/GCkDQoULRJG/wJAB7aaZDl9R7TlL6SYvqGIYyDv5NirLjZ8S8zEEOmqvAVNH
mGTvSQChxcIPagB+1wacpHmFMt+OaUEn8pzpr09Gk30O2OrTkEBUvfmtS/iuXkJxGE2rmgW+Ctu7
SX5TTzUoRyI0U2ZLWGOHMdgXyV8n9c8OUVpdecdsjN5Ji3lEQrzpXbs3oAPJOZOl09gsNmC+TK26
iirCch3BBHL8cJtX6jx09q5ruWjd6q2emo1S3DG9y8C30fW/VCAVNYeJ4QtsRMuY7SXXdnTOdpRe
3IhGPjQ+W7N2F6GLBaZurhwAF8sS73X2SQbVTmfr1zYPMGecztFlSnFj8lOyJToMRbh3sRrZ3uvA
sN2QcNvFeiCQTRg9ojP/iTFJXYennilYEp4g2Dqeug/1P9toEN0h5zStnSZ/UPjk1TlS14mGx5JH
iztQQuDghyFk202Tk8/IbLKtk8KeoqXmbYq0N3MIV6yXUiakJef7bP9xI/uhofB2UphJ8q3kdoto
XnG5Wdlbrr1K0pSdYxRs2gmZzATBiCF5Nmc4nIRp7Of0PXfV8rTnrkCmwuA2PQbW52g+DLQ0Zv7X
gvkrOJI9Zr/gjdjjVDG7JIwaPtu55E9Z3pocExGSnprWq6q8SnZ5sCjKJ1kecvdrkt1+mD55gLnH
kMATx6FG/EVqbxoAKsyaJx/qqF+8ppAXyoKvRnji5yzIbPkSDY2x3p1d6xTSWRlHNz4Tx5rAxqxo
KsLwe2jRtnubZEj247QScHZCGIpk/+DWVclXyPwnY9qc4Z0QTvWj6nJZMKibx1dFIVCBQcvlI6Yk
yE40WLto+hh99SLVRtbrihVWBrgNl29lbntjnfFg6dYmGpJTnvDuWRw4TBFoVUZzF+kRUGGbV2/Y
jlzWtXUsrOMwHZtsbYsXf4SgRhp2W+LZRlVY/I/UtQhcq4fT0PIe3Nx+RZHL8xQb85ifPFX5neCu
Sjg5ulk4WFZ71au/FPdXU9tspwD/jUuvbw4e2n4/uwBjixLwFojz2MZACci3TrfLbbIfQwQY6V30
l6y5FqgfyIVZEjq0c5M3pzvmwYszbyxPijFIM6Zn4QvCQ+2FyO4s4A+ibn70NNo6s2PCL28uSJuS
abLD342Ou7aIxIw1qf9pNlyLFmlEVmr+gnp3Cxr3EhHLbACwk9NL0n/krfYL4DA33sJpqc11fHSo
G7i4V8098LnFMbEAlPRgklGhF8lvx/mpu+i/86Vl7DLm2l2aQPyEYGEf+jzYR+OvSnVSVVFI5p9o
dAwYYDHfRVLl7xbHKNCiVZ7dOorGksgK/TiN7wPZgv2hHZZ5efMDUgFgLdYcktjy0OeQjnG0gp2q
1yVUhYgJCWUvi3O9PjnargDuTtiLRQUWUb+FDou8cYLMy0BLND6/u3PjEumJdkCZdIkerGvVH1sH
3Ukw3ighupDcj2E9BnDWzD3PPcFGWdI8Nf16ILZkorqs0kvFxd/l57p5a4qrrYE6YsRKK+p9WEgg
EmDC0xucEeQI+NxMLsZkenLNPZe+rFcEJTsav/qXonjFH+KyxaasQKcLjyR95ShkUBY8TTaaoFEp
eNubskBfChEKjSSEKpA7B6QhUZs+dBstzbISPOeceSa79uQwZP7Z9/7aNAY2KD+ylpAqj9Hwc+hD
8+AMFGLFOoiNLD1gJ1cuA6XGesd8thgnm1KMoCh3ExAthg6omDnR3isz3Sj+HtRz6yu8ooBwrwRm
MMe0vZOo3MMYoCbzEv2pb9JPV3qnXjLOSCf7I4lYXwfVW+DyWRr8IbGBblGJ7WSYIHA1DeEMgnIG
UhivlxNeIiOf5q3iw06sgh7fHpBcoVBtyUuXRrMmzekL4vKmjmnzTHRqUTrtBi26IMxel0Ls0oAt
sMHeA9FfcM87Bu5Zx2ZsyKnJRbobc2Nfaf6vAFtbReWtbEnQ64wvA1tRpdcXg41JNLLdrvR/ecys
qsjWA3JoX0wnKxjhG+dsPvmesaPrijIvQVzh6CaJ9uhOeLMS1q9TGa5kIvdZ6l8aHoKB3B1EXouk
ziYsdvk14zNxHefUJsYZTeNaJ8m86UeIhS3ddXMJi5ksrTfGLEw2iFLQfmLgEnimOlJQiH/jyNIR
3hnhLZPtHm3GrnXSj74BrMTaqvN52qLuEGKKh/FivTU1UmZvYvhuzTok5HZxi0iBDtYyiWtSiY3N
IvWfaa35Im2u3dmc6zujhM8Zmth+fRsNYoOKDosgf3kWZVhPj27CU/FiqqDWEdpRgghDNsoGJiG4
iRGB7orwWIzdl15L/9mmgp4yX+HvKuqF7/IQlvZ7GsMUL2gsEmYFdS2vjpGsY59RdTjNu9GEfOBe
pq9p4NHGOMgDI0y28YSjUHag+Pp9lRkfYSpRsLkkfNLnLBq8PT09HUkt1N2R89qSYU6KXsbApAvJ
MID92mPXHh20iLy+nckEybOYoBLXtJXsAQZiaeoAwKCmmi1S74LZ8hgN/iJxCZcrbYKAbbltiy0u
FtgP2YlIkh50z9aSqPzpcno84qI85qIBU1cD0iEviWmgB1inZi+2KUNEbHqcEbFJpbYw3BpeArPL
VZsPSKntyF73HR38qKHXz2uzRhsYmMxmZSPjs88qj/4e11gce9bNniYUddZQLGOjpAa2Fc51E/+q
U6Oy1NqKMqIFUjiZQYg2w87p6CyOATitbboxIiu6Ou0cfZom1dW2I3GI4piXX5VQExLpITFSc+J0
WbIFVJXLpCID+R0L/xDNb4Qn42KbTJ55HqK8v4pSkrk6Drj5jHy852MvH5VoExAh6NKrmOqmKMYZ
gc4KKCatEaq3GzHaGkDH1qaer3orfMSijt8hIhqQElDZRw7zex/dBOCYFRuRSzrQp/Mvcm4/eIMt
O+8mmR5dRZ4y72/2HcVMAmQoD/6QUM45qlw646jNk/zxVMWZt6hlYUCD7FwIn2w6l4PDvgipqDyb
gJrncCEsPiF7fDlSl4dWrI71xHqhIFN0Y7YO8wf0ZuwIzAzBvGQunxnFxgonNFK5Gx4SDaAtt0m6
E0VXrGOz944J2LMdGIRuNfH9LpyKl1afNBOdThHcHWdu8WMBZ1344Xte1WwDgYddTQ3pUNaFc7ms
/hovtk9114CUrVpkLylWG78T3VqYEglAbsG8msFnBMtE20hrkOrImsAiQw8WtGG8h3UJzqUlOrpm
CQoWTGSnLEi6rSKe86RJP936Ua2BvqFGLhtoksFgxpRDLF4tr+o+kJZGK3sKo3e3a5mxFkgATDe1
nsCEzd1zStJgaGBO0nH/rQbD81AOgdAsrYFVpZpgIddlglXel49k0tydJ9EXMtkcX6mteI/yCRtT
iHep75lryamj8SPMlBlTa5/o75FlExi8sXW9OMdCzY8Pa0tvznvQw1LtSLwFo5Dns74yEVsvJaTN
7AAMlaIZjy3WhpUX4evSSGtDh6oATJgd8XAZ8kNNUH6qSau3vF7t0mlwXEHhoY2N+u5A1qux8HUE
O5Dbon2TeeW98uh7pGKsCc0Kx9Qc00y+7MSynu0Gn2yxTBIHofDotKjqABEGQr+LeWs+Gt6MU0Lc
KVOqbaoixqaQ5+99Mslj0qIPKlqeiroKWEWqPNy2VsATnlUDSexWva6rEjxYVvFuDBNhZgFpI9sp
QeeQtjMEoCBLsNIwiVrk7jArZFqI5CY/a1rurUZk3VwLE9rmHJRTYEz6pVSSBN7CZGNZG13/p4mQ
SnIyEBFldXQgR3k01Y7MIYIPM9b+hf6bO7/kfnDHf+jMz2sI9KFpb8Pqk7OezQtm5QKYrC7PHsI8
sIRu532zs8m1vwl4fY4Yqx69bkuM47QNIyDR8MELWyDl4Uym36+1Q4oHGYpMB8dagm2Y9Pcadg4i
u1l0BsC8ot9MJH6h4l6DbXQb4xyVNnvah9UCT3In5CfOJpj246AvzealQFRuY6aqRn5YUG8zedGs
A1CJTHRxRkrRb9tM6ihR3RWitlcR/k7tzu/fS/kmJFxV1tZc9UteXCgFe+E4BJeive1AX0ZAbSNG
fDFTYOz6waJ2qazbN7N/G5KffPjXGH8AzBe2yccBP9OwnjN8joi0AWDM9vn4qMq9HPBY/BPJWe9P
TVEiXKbJcbiNpo1OXLKDsWyC4DNg6u8V29pvVZLVtNWSo85otiEKoMCb0yIIcnaN4jUfC0bU65Tz
v6ziFTqNFSE9abUeYBzKltU3lOFeRx7WsdGjPFcQPMfoW/cJVb4V2i/yuax4ZM67Htz9lPVg8lb7
r9lwluGlLz9cQizB65JDz0ZCxY8xeA/L2ziHt3TPVbdJernDtnXJWqJU+oOL1SPtoQbjPnBRPnFy
P2kZ0UxRpK170iR8ekSduXf8PRbBMTM/p+FD2j8h96Kibtbn8+ln1iZVNdSKOW7Mlc9Fwjdtp2yt
AxRjBGVMgTNH0y4d21jzlG3DBkIwv/ye1rtB5owlWkshJpoZfjKSFJt/Cj4njqWd54zrGTnJrOo6
2NYb19dCgKixxrPAnaOgDTjuM8EgyHJnX7SIAPlPf5nFaDyBXxc99fGeNgynz4ddpLBnBL6HtVam
ZJl6iGnaG+ccTlsiw6SxAeRLaDeMC+CYKVAcFaJjpInBO5XkN7Otdi3RXLGODv4UGz9OfPHMD90h
ruKY2J9dc8sN8TKVzImJ4NNKnw8p2c73HE0NgUJom7gZKUt2rf2tqYStBldHle+87NedQmzis3G0
3kTpvzFDxkWIWNvKR19cK3NCBALlC93GbGNhIw8TwS5Ba1Vtv2Kjsmj5MB0uA8C9UV5rGy4EEJEy
KRBStdspq1BQnzrzgA2PVIInIgsz3CerLFdEqQt5kKAcPIcdVwzG14NQ0XnDsmxQSiUYS1oCf/NC
o0zC+qH1+o5z+ZiGMzutkc2mYZ3dz9kwyljpPeucTo8Phn4qrGvA7HCEu8riNrTsZWS3X82IeZaM
Ie/JB3Vk26xRLHTeI3Yx1tgBQfcSirDV7kUJlABWG5aSdKxAOiAA3EMf1XEj2ArjDREKzI/QOMOQ
T9oPl32mOeQr0cdIFJAORpRY5sSJzBXjsfc1uUxdmb4nLp7FcDQ+cTzTXnTwSAg9VSTKlMe43PfI
/Dyk9DFlmUG36vImlgP4rXHUaUR1tDQN8kSoXolH8dMyhch3mqZs0Htsxi2woy1eRc23CBdxiAAw
eN28nDxDecGMStE41gNLzlsj5kkj2GgiJ+hpG1AZvei/zIa0qQaNrO3EazCf3trLLPVXSPVnDT21
UjRshB8HC83Xf8rRvo7YIxdpEB6F4TPBsSDQKP3d7/2v0XS2A0MUk+WzdOmCdAxTVv4R08zpjvNr
+r+++jdolxAKudaQhzhB1rBgcSNbLFyQ/TxGGdbvAW50SlpThA1KYZYdZ2U6rQvrh1Zc9XRYCB/I
nrsoxZV0w5gnQlJBRHjCNGAIWW5/i2wCH9F8SQhjJXnflAARI0NWdTPoJ8btY4LW6fvnpCR9R2oA
Sel5C58aPDkV1XBzERDX+v/sOI77xiF4zyrzpeg0zDmhHayH2Ph1mGwM4b4vjXsxT7BawUEd+Fc7
h2/bbwVRkj2iM+8uXJ/JVX3GuFUY60RDa4uUCEHkLiZQ3E0edQabICA1KPV+OkEAbsUvC6yTWSwH
ARAliw9pWAWrgAjjdT6gAh5DF+USGoZE4VjrJzIaamD4zdswIlnO8QErpzq2uhPhVWJqLmNA4Lho
+auDHM22OaeN96ijbPMzz74mc59wQHJlJ+G1zbeuIvPkSl1IhE60AV711XQSUlWdfaQiNVes/F4T
BQrMRiY/rUuv7paFfHCzk4DRUhRYzSPkj181XlisQlmYS5chPwyGqQ30QyFIx7LVL2fBq+eyq0PL
wv4KfyZ29CRH9W2a3rKB21tZ/wK2GSB/nhwX1VmLoH+YQlSwE+GrLHuT6Zjrb3YByF9nlg7Hg02i
9mmjW1USmHtN+IExVhe/wNacutdIbVx75WlwyVetWaJbLu5YZAC8reNum45YODJyr/qFhBrjihdH
xxbTolpn+MbI+CclZHNusAcMbl2bPanq2MdbDdiEEVrIZ7EF1PJU9Vy8NIfgYB69+2014yrKmgtk
HnCcBWrb6LsGexJZ2aWU4q33tXZpgyuxnDZcKrP8GF38bVgTn+1W0QCXn1P15cxTzGK2IP8LR7lU
6WvBZihn3OryPjXBjzKR22fT0iND3s2Zh2GXYXQyxexqMF3Wrr0ryOnoCR7x2gihHW4ohR5ahtGx
a08DBwwmY6wzXQCWoe+3Lsu9oSrlxi99Jt2JtVLia+K5r2oWyWOOty0g/xn8LJ8fit8q3kxYUmrj
XM+glklSMt4qk6RT8mFwaP+AWuT6rcAtoZ9J8kcwWXc9D5JVwC87rn8M9INj4QO6y36k95JBq5wn
1/bvEAMxncmswEG0cBkw6dOxW9j9nr4O0MVTqJgAVjYGrqHFC+GTw65opKqe2WE08Oh4DT9YVh9N
7WZxkxSke3lJdZo8mmk/SN4GMSs07PAUp/FhwmtnNDX4ZhTgKvIPZcXF9TBqzn+vJFuW6wJUmRbP
P71DQC1qL8OLnx0yGbqIIxkfhM44jlklsCFFtaCDv9ZwiitEF1iLnyYQNpX1PArsYZ5doAVziaTA
BskyfeyWqKUXps5MUzuQNJwy0KtZ37voqMMco73OQlPp6BFQApFpEqDuyPlv8uo+KLknJJ0gU855
23i4/VXpm4Lti4uu1fx2XILWr6yE2QqNA7wraFbEMb5ljFVKkibApe4BqjXbEAoIpQ3SDuHPFc/I
GZoCwWpNUunt/McetkJ/IFhfBMMW65Po98F0M/T3glcFAO60h1tQV++O2kc4zK3khHoF1uDdMPdp
zZISmYKDnrOMFP0QnV35aWvPdnbtzEfYXFBQNvm2lLzl4Q8T4UWE4FJxEvtRu4iUdW/c5MoQ5IBT
NiKWNziYqj+L2GQKQR5wTutoOHeAyH4dfnZF9Nk342vHzC/sX8LS+hCZP7NiXHiTRuS89UM8VyVM
LjCKhwjGashhCsg9l/bzCDWmKwyUbi2vRf3Mzp9SSr3VycHxsbSzsgZQEyXaNksuNg4TScsIkyrv
t9xKTY0WJnNvRU/kDKj0gWnoWD8IzAsCZtpHELwhaHf7bKlz4e0M4zAWu8R8rUiHksZjQKYyQ+dO
RM86xZasWqFOXb2x82OA/XXcBCxOrV2Gf631cMzod1KXt3oiT61tf5uZwNXYYyuqMFBTbh8gAXGb
auGaxSE0PbAaOsoi3+/0i8gruao95FdWuY2JJAld6WOUHhFQ8Kd4OG3WgjyMJhkRZ8KM0t6MABQ6
QydG65kPA6FMuAHiTPyLY07ZJPuIp10iqjelvdT2a+WVNxUWj7FgzYamQLkoKupewP50nhTuEHaz
5I6fnHafJcZS5jwehcPqTIYI7wCUZIypaoXXVHzlQ4wZcbjEzqWsz8SBI9/jWkMvLLRtao30FX+9
+keYN4JbZMeTfU6jdYX4yJSsE/CkzmGMOoq5Ziv4N1DZqfMosSR4KJcpvclLEvzH0XntRo5kQfSL
CNCbV5X3VuoqvRAqGSaZ9J78+jkcYBYD9C56pSoy85qIE5K4Q+mir2njXUrMQt9na5WI80wgJUrz
vV05j7AnnrbDGiXRevVN/hvK4pnqydbsK5y4wM4Ig775CUJW/srUqD9kWJ7LSW2RG7d2mIii6dJ3
i4RMCfb+AVg2+FYi2Kh+fDVk+a9hSDqmnF+dvKhx+p670W9uOTtCxTjOa/XX6YyLX5KQZ7jhGUPw
SUOE63Rt8k4y0UInatImhh54xGbUdMRQ1866mMhiBxZedbGDP9s0Zybq76XUZwN1R4RlsOuGGXok
Cg64j9WiahPBwHPbh1ymS5Vl7KiNjLWATXvXgc1oGJpLR1tpA8WN7CQcMB9OtPdbt/JKyJdHRpkl
vLUyUkVRgdLub3oqNgHNOXLMdVU197T8xg2zrvAvGjeVEzq1gf1MMnRsRxq6gXzUjzzbb232O5qr
PkBYV14ZQgZhuEzVQwEnFaDXIH5UCl9npBsiH6tJf2CiY2zbVBZMeUg5fNdknK9bFk8dy5GG1MZy
l1rVglwUXpfoqAOGoWQPzOamG/TJipKQnRnrLKNK0ePWTQiyD45exMEajJQV2rrxNn6yBwU/onNA
rT+49GdJhcRNQFQa51LbIfGdRelIEVVopGozUfKCTxgUs6ojuKJQ302QPjghZ7VAMBBg3Hdb588w
tT8p07VuB7cK6YdXN3Q5UlH20Wg9wpbZNMK8gf+VNSBZi0kHzdBiHWQr+5lErgDpejCXFkncRapd
lMRPz1n925GQlhjMIVJCSkU4XgL7kOeHHlo9RkHkpFCnK55alrhsILqmxjF2Dyb6TP4ctYXefWj4
2AOcSDn/KcFn1/gDtQyfOnWlggQknGxJ2FRFf7GhUUxUi2ZREaqMcxR0cdvzUR3rqdqDCwvAT8D3
UcJhUZgpeLcL/z+FGM9Nv02cVYNPZcyIRN54uJ9rDeRIexiaY2fcEDLQsZBQfEvaT52pTewuGo7x
nHvYK/AnFScuYtumowML+hdGLCB95o57SVDkvIjdNUl0PgVo3bGbmgycA9ZVI/nnYlYplKsdAAOf
8rGArjFzJ46k6+467gecDvDck6UC/riuqf5C8JvpnlinxmIGFq74dQNjbhQw9JYkNivlLsr24zir
vA9dvTbGX2dgTjqnQ7AAz+mItZD+IsvnFiLmaVEIUt3Rlmr8iYy4T3GQrqzy2+sjjGQAUJK7N1xq
VpYqWhHN3pUayGnKLvHemSuzmrdFo79ZFX/U0BBlXbvMczTagOhLa+qFfhR5rKZl+RRL7C3T/MDL
7+sfEpFfO9xA56zTsF43tJtRBGXbXWCkXpN3VWVPZuLXrL9X9RY/iE8JZRTvqg+kEbGFeqmsjdoR
4UxDnN31/L2RW2Yv5XgI+ZS5auBEHnR7BfPPorpJnVPpHGXcIzTfdpO7H9+CeGsJmEyBz0Znm3Q1
qtClYWKewMfqFUBbuJGa4m4iNFQfo1xrHnDfZ5muDO9ptc/AW8UgsUDPEHLkpyvSB7luEphWHy5y
SPLCBqRacyYOCKknf0D07uMIoH6nQczXZHGdDeIt6jxeRqCDunplOWSTYj/2u5uSXyxoanGKdlBI
ymdOb4KackrNEZwQvyRP1TNujYVK2h7bo/I7ThHVrngA2aSghhuDA7YlzDiq9T0MqzC6gmsh00cl
g4gNMGf9rHQ3BnWtItnwZNlpRGbU+c2q5R2o9Q3UbRZ5qL+Jdaf5CTLmVFNylDovDXwb1j8h9O1Y
4AMaT4XPHTY5dErUeRbd5k61EXFDT2MCW67YrBBkYS0MjSLsZJGLIqsYmRg+wWYZOiAHx4Nql4CT
HwOJB45ewcW3TkKrWIfJD5UYhvJeRx/e8OkyM6qyTdx+OaLbc7lsc6R6RocXkKX18Oko+ZzoL8oP
AvRIoiodPFADcZ1qrN3p6I6douJRwZelJ3OjI6IKYts4fjnjv7xklOa9TFiwdR/NCupS5KsW7qpm
nDjvOV+es++Mjy6+QQyZavCqYn82qcoZadYD4teR+oAK0qqdo81aNFeAOfQu6oiI1JFIMcAv02rG
/qIQ7wSG1ciYSnBftIYsVkhK9ecpLo9OSTdUyDCRlpZKigXNhpaiwdjX1h5DokLXMwQnN1x74l5a
GO1YnbSxt6po5IwOHLgdf9sZEjLT2SvwcNwU5etI1IqjXiTtKTtAghqNWzZaL1kwMM31LRClI4oz
uAjvsvzIBZgAi/UPtEJ8MFI7w1h7c1lfyX4FLNagW9bYY6as9iPSoLgNwl2icyRYQJksuKdt+Gcz
uHQ7958+5gBNzfamC5VJH97gaaMj9QOJRssGK32A2zh5+PkW+TIAjUeWHTolRjxhjadxmHK10/LU
u0xxW49iM4sqMHMd0olKmxJIA/YPjJuAz80TrHJREnxrNuS/9KmFyKMA+TDJ6+di+sZDKOTpX+j/
s8yWDq04t9WPEXrPSlafZcubVgqAivEsM4qjVjkQ1zyYD+60U0oZ6Zsnsxtuvjw4xMDXTbDuQcYn
gNuhTHeptnZ6QktsKoHeJE6CGbRPvjbN287naI+wWntht1IAiGax+5YLtAAI1FuSALO3oKEF3DC6
xKCnVysN47FMvyyCEcpkmfBsEutXe38pnZ2Z/dG4vxVcjj7B8NK4lOpHUS/IpcqLq+WdGFkveiZ2
6oDJl/VBHwIKQi6jhZ8i+gj6Y1Nt0a2v9SKeZ/kqohaMILbQwY1XNXzl6kcIIM9hEc3kWu9/W49l
x6MrPuiGi/TmIyTtpxrqH0K2iGs1YBjsqBTWhbsoHH3hhEhkvFNAnZHh9tQhh4Xyn4pbzs+etv7k
ChfVt1CLWQuae8qe0ae2m0HdMBygxKOSq845t1UrrkHMrjtuoPMhLLrqVAvSRTbN7h3qMEdUb2Le
boa3ohV7x07g52zc5uFhD9aL9yrKXdauytUiB9SHl1YN9VzwQI2LXngPcgAn7Qn6w9T+znILQyCG
0aghOhbIVc30QcSvuFdDXCzlTmFqUFnnKDnmIzwAcI3x3grGRRe/BmKMi+GAU5Wygw7WufkFTTQy
cr9VV5I7qdLtN8W+aAkrWuUpemi1yrcK7Jz4QZ6EW0h525YfCb6K0VNnQ39M4vcpTqX2gBkG2HX7
W+j9yZphg4WjM/1rO2SwQI0cFmSs5hgjKg+aP9atdXgPR35m45hBPwsDptOltkbiCUeG0DT3Tcm0
mU16dPMcaLwV+Vtan40z73FtD/AySaxMNfPMVpVwCs4uBM95yEanj+d5j/3a/BYw+wL01kB/mKEX
C6n8WJNFa8D2Oxq7ihYNYaQBEawd6HbT08i22QRk5/EFuQl5wPSjXCweCvC2tBdpRLJWueqiT83B
rn/A6D53i0sYPz3romm3QX1RcvXZrmxvSlZDsYAopv5aDXqu4aKhEQJzcpQsxbK/im6xVNuZ1tKa
Nw/DPAcFkXKOvtNrQEgeySJgu2DDb6pmOIfsMkaFtn4VeqvWgYJMyTi3y0eCorke4OXpH0F6R7qt
2sfU32OXcLOvtHwM4t2y/wrEgpl4QA0BzqQSCk2NZrks1kcMUnNR1keR/mgJozJwVsU9Rh3TtV+4
0rHHoIPTPSh5yDEatH3A83hOTBdmc1Dzvuw03CU4mOaTbifmME5rmxL7KvKtiR+ToKOeJh3QEAHh
4qG4+twhiQXvdWY+e+ehuzAmDSBKzls7anj620PWDEeRNS8k1tgc4A+gOnKdayiI+izbXSQbtEEk
H0DmdNgctjUqCVqkvO/BDVDnoGZ0C2qTe9ltFBvosplvk9D+ilkA6hwzFC9YMw6AaIQFNfOkJOFB
YMY1INkIAx0gPiGVXEq1Qp/yq4jfhh6a1L+I64973dX/WmoRU19heHMACnnYd0jKqwPqd0Tmngtv
SnYr3cZIRw2C9mSWW0xm6RGQbvbJS7VHxE/EC5vZrGFH0DMlsaxynTZk1VqnVASXBlTGwKbUim4G
Ph/DJbx1+A19Z87l2sr4HFgIF3679piVVxP26KSCiOIXJQ4JN8jSGW+O4XeB2sot0YzNNL6ZDGtG
zzQCrJzg7aLX9+1H4N1deIeZ2CnuV+e9R83BYeFIc8LUD0ZuOdziYZtpmxLdh4o/18cLGfn/TOvA
O4htzQ3WUIpWBsvkKkarih7cxHwjc/sgIr4iQqhsiOgAZgVfQBtlu9j8rftHh18+RqIT8n11xnvc
bUdC01wWoAimGrvEwcBixDkIDxqRxjFPH6X885gaS/z0rYua8sMOyIJh1w0JeNngu1Qyl2YXPRwC
askziQdl1RnzIN6O4kcyzBb5EUp8j2BDxRHPym5e9O5Cq3HHVF8+e7QiHs9hzzayk58SXqLLizna
1qao1YM/QEPIiRzH1TmcKxosc0k4KtzVCcUVa9sQ1fgIpComtSRwm71qkWcOLkNEUAUB2eRjuyho
j6usRzZVzAeQMAVXVJuc9bjbBBheCmXtwNGVlOJ+b/GGc21wwVVVv9TceYAUIJs6VZv8KZR+QXar
W3hKEstIOxcSGjWkHDNwGD2lkKYmb8Gf0UQrN1C4en5tMmlQfcasSZwz/UkSPiv8+g5C6zCjGsIE
QNbQpnBgcZaonnMiHbONVdIpsQ4s4OZ6Ld0g3YeHGgqrjZ+tRxUZM7rAhP1T6sE9etQow72i/krK
tR8ZszqTH4FD7IjiziHOYYBDHsvUPPtqMSA0K40IqJxQ6hwoSA9nuF8kCgSo8IplFknExKphdINB
l0sYKdA8lY8o1rHc8V5gT82pL+pMWQoYyFiK3JBHtFR34ZRBiW1BJ4OzCncGI02XzzcanHuh/mRo
55UC/6O/YveRO/sQ42RrLtqOUSKhDEbDzm8dFijnbDDAR0Qjb3ArByY2avwV92eIDL6/TJJjVK4R
CCgOMcjaLKmYMZj/98ujddBszHF1ujEqcyVYvtbcmA71TsgMVH4p7nfBGBb3Sg1R25hgTuqRAQxi
qSLugIAQJPbpQlw1JrrePW3vOlSPnCm3hXKmppD2lPgYwuFr1x0KA/bmSR+zztEmTSkrm43ADA4v
9s12XPCAcklbD4XoFYRPydnmM26B2LISII1d+uw4IK2OQrULCW6e5u81UbIlLXv/YyNVaBGyoYgd
BkpYNHE0LxHeVGAzs6hlftizV3H5Qy6seYvNyJsYTTBrQKjX8sOG5qNdBx6RystfY/1ZQaV36hj/
6SqVr6LcwkG8aPmjYBGYVB9N8pOTEAKZ1eJnHm0FAhqxKA05Fd9tOz1ppIH6gvgPdVhGNpqrosXR
HdLkHtHVBiTIyGaSv1QbRVqbVE2WOE5ueJ+uWoMxxblKopksLKLCUnHSEhw0mfSSk10ewuI4YkmX
XQLSYo05ehYS3WR2zqqU/xTlhF121/Zst60PuwADQalX8NxHTOhrN2TZRofY4YWbwjkqXkSw3FzQ
B9NYudpHXp08jqv+5DF9SNyXKyAVhf3GDs6e7i81Elo0qmrPWColMdLuHENgqHG8k9tZcw4UGGky
jqcs/nbDe1GhBjsPOD3EeE+jauOy7KhGcvHoeRK09oXB2f/qVSR6YOQTfi21/a2YXPfNaYjaZUXC
MbsTgpGcje59aR6QYZUkFjJigHSJ5r0F4w/jppAmBOmNVfxIzCAev17M8jYBw1HF715xSHokNhgQ
OOdH86WYE3nuveqQUGNHPTpEoqr1dQQcq4k/afwZ7GVaatFcY/D5a+W/ebgRtNshlzywFsI5sNQS
4FRU+1rf5bCqo/Rlc+wKUtLsPy/9KqzsAtrWcu9m9w4rqsKxD49+2NrsRevo2HHIBpdgvA6BvigB
7itro10b+PGdIFkZFJ+G+xaV5wRjYc2K0JJHsIvMhRGPO2uzxsWnP3N9V/btrmKEFgDcdJA0MPBp
jmV38BlaN/lXRbACtMTSfjZwYHOHxL81yletJWJmFYifpns53GKdch3LS+GY8yGugRCW4Bg+FUGp
bUCML4xj1YOt6eE2U8dAdESZhso2LJZFKDcyRkQHdpOBsXZvkxMQ/QK1a9LwqIhbVL1y6Psa8+Ma
dkVLlaujxyW3+DtiFDxFUikhYPjuZfO2mcxZzKXno5DcCvldEVU+RCQsgpdHLbjLgxbNfA+oPdh0
DIGZmW/i/GZCv/Vd9Ou4HgrSAqA65OgtawfbSNvOdVANtr8wY96x/q0cS0wWrEZIgV2jLyHPUQnQ
NKJcYh2MPSe6y4nztTb8U4xjEAeunnKGTePUNTEdvrcYYmxOKPFUbYYOQhr3qPLeFG3lqXOmMTxl
sDVAI5gNSHkGlhlPa7Ipq4c6vJKe/frCGs5Bstb6B/euaqzRcXcDlri3ooKnAHukcugKG+cNWTIJ
MnHjzkM7/0lQPr5RSJRwq0wNVABGhpz8rk3ubuqBCVI80k/Wa7TMnTZsTOZTPoN/BwVerNis/9WX
QG2qOi8jrt8UHdwUKYCSAXbmL/L46DJFEbfCKAENWupKGbg5BD6nx5Cuh/QXWrO0wAZcE8oMrz+F
1coM/8kGDdah9Ahqu7SwIAbyGvPuw8nfp8IlJR+CirNP1yoxWWxVVq2Q7LoFjCQbzw6OftfAQB2r
KrlH3UxtqM354Xw/n0/oZ14kWEgKAqpa/BPmkvK/rOFFIeafRmUO5A6Mt143a0p3QQ4w6hJi0ihV
ummtRHrDhqK4G+ZeMWtq4JQgOAmiVQFSiDGaW83eaBeGugeSVgrMAS3AjQ2CXWCd7O3cfhXIq0Uc
obcfdODVPiklR+eiyWTBuCtif1gkv/qI2feqDNV52kLKFIuuNbAedQCP34fu2woKiH0X3z9L+6Py
rmNk0N/Qp6lfOmTPZGQ9WDE8y1GfB4Ezt91Phb3shMMYlU/yBOedwKPOhIi5CUJ+OBvHqPg0GZr2
CqonwsptoiRiwyRoUNIgT3h7vv0oB0GUU1fEfJPt3KoeIMFPZY9ujFGsOFkts3JzIWlWgX6iw8Qs
LN2VYtB2MbgP2NKXIYAzwnsVkSwcAnxyB0iGpW88/Tb1UM67w5fRYqVIRm9XmT1Wmu9MogDd945k
KLpEUHDyCAk21ZJLPmH64THHm4RfxqnhXWxRc5tMmaXGOs986u13ol5HlxkG4zQGF3N010w2PRjY
JP7NJgiEqvc0qvLKsmbtD92Wnd7CN/e2fq/JNxyq/rMctym7RFdD0LD3QgaElzE/+bq2qrPgPHhY
ixNroWBpr652cvf9tWZsU/8Smvym6CadV94+M/muYqnRvWeZbIPqVWj/6i7bluWnA48SF4TO4Nrz
fiMeVkoyJ8AxOrwNhYds5Au34ZaCkfEfHWtSFOeImTDZLkr5Xns30d9QecERUAG3cULZCW3heVSC
WcUmodQDXKr2TPWfpWS0BA4n4cAt4ZDECp7VTmgrmem72q4P0ElnVdjxw6MzTvAKNSBQ++4fuoUN
rLijPTKQtIy1MR0OQLcJEvdJwGxjdjmgvllN8b1g9X+LjX2TnQJ2jDpNak1ZFoBhaPGPonVi9YYH
421yrhps/fRLOT7U9KF5MzLfbZDJmGixDoz9v76/pHSRobiZ3qWpKYMs5B9ZXs1aplsDU/dOrrTx
LI0vfSQGjRQ+hLAoaTvq+7atlmFrbyuMLDUHstNXu7a1CH7MH663a8oLcED2lE2x8ZSK1LNX5MI9
PcfiSw1eVnjOEBqLJXKGnOBk+Q06kMCEQvsSwT5io6fxGZgdMR3jDJYBfHFJfk8eniEpTZD1JsBI
14dHCsvRDZCpP9j/4n/V3vrqXzaSoqO+Kc5X1F+M/m/A7kaWpamGM8lHiQ9+p1sXMDGMp8tWmWUO
ub9Jynr+e9RfSNLfzJTECmseWLvEOUWYXpthhzaCDYYyrIxonefrTt0N6vdUofsmozuUmam+rAJ4
3BUUKYo2rJ6SsbJ1CaNvofQrWbAcCrZR8GE0Fzs4RsmyYDbooKW01a9iZCcf/StIcK2RtWTGPozW
VkKGoHYvmNYM1a1ScPOwCozsZ0SdFxsEorwb06JkatjLuR08EcvPO6bXHQYKgESwm4qZJiEBDoQ5
NN0ya6hLvXIb+NWsco9tZZ7K7mGZJ6EOM1Ial6UTPcrmoJeHzvFuCg87TK6GXSOTZ6qBFXZ0ghcS
HQ4S2unIJ4qYGjOUz0w56zbO+BH11ibVYPIh5rJ06KLNWVH/4WULzX+jBx1mV4BQCzdxcEcWrg/f
ec469NMkR1OifchUFAnv08PnolG367VRXyVo8mqBMMaj16tJ1UViwQ/UvpmYOyIYWFQrDfCfciTb
MTDniCc4seL8muh7nY43DbitN0Vx17RvtaUhZhaAD0ie4/FfY9HFZ59Dznrun0gJDHQxxAN7dzbT
/AxXFvafe839FTJBlcyhZXNzsPJ2+qLm7SnpWIwAihpyvQQnc32zvHqhU2+M4jjlKarjBX4wnSoT
9WSSLo7wJvPu3UlsRO/j0pEMy1a2avJjnL2InWDybci1YZLmirmpIz1VbFsqTHkvgLQO6Y+sD5b+
oScPqzh2gkied9ENcMneOX3pBsif9ytOImZywWcHbzcMVjbhqSZ424THGLdYtzMANLHQQR8LGBrt
bBmRUjWv+22ofpbVSUEM5SNxs7U/k5l7XJ41cZLyRBmuBBuo6q0OCPQCyQgYfx5STrE8JTLc0tey
eajcjSI9JPWDy1lDMD0iXvyqxlsI5aAOh3MynN3oCBJeCs4InvhkqzKgtWGjBuFX7IQAOYNlq5Na
5d1K66RzyMTVyxc/ufGI1VWuvSpmEYYB75pXQ0fTRuvgdCR0PXzlx1avKovOQu4idRp/vcXFbfQu
ebYbur9gWupiSY30d0VsJWFhlUVvAWgLB2pMOCko1uTG+pfiDBmtHaCsh1XI1KzuxhkLNZJcCGTc
FIDnnOZNY1uiMwPOyt/SZPoBk2IbZWe3ZlJ2a5ProH7EwDoL5Vct3/WIWnyauPqUo9pfZ17sYskh
WYiLLF9S/2lUezOAZS5zXMDl3oFz3f84MQfHFBisMtbD3pufEgJObO8asIyLu5+82JfD5JBd50gI
B4TIuRchOq3QlbKhhftfoGJiGHPvWL0aBsvt3ineMOXM48AkpSsGRmEcdYpfT4ancKAwC7Tg4LXx
mVyYRSYQeYeoxwZlQbzLtpkO8zrbWYO+Tm2U2mO3GkNK/JQTx6uHeezeAv/ZDMG2ZsKoRNsmfqiJ
BIV1JfV0MgF2wQ3dP8ocgtu2OayJBmmi8hMy/B83CazqutsVTI0FwXj/1wrXHvNy1s4D5+LnWM+X
ss5mHZr9/pArRA8dSKAj6IrZS4MmctmOF9SPiChAuiBQYcyYKMGiRUw/DiRD4FlEh7Uc1H1cXIS7
D8ZVZq3Q/2eIsweJOlrFjxKjAXZSgY90azlPC8u7N1gztx4gksBE4DCOD0PHxYOb/Gf0fgvlFHvv
wjrmGlmJ0d1g7p6g97AQsKoEBzZ6gC3nKOKr46EEKpaGpm6U4dxSOgdMgZDXmbq2bJW90jT8cKQC
MFiv8/dS+xQpQoNVMmW0dKsCWepQkoIWcBfhemcVTbC2ZLvTUKcdx4I951/CssCgoWsZaatiNvEb
arXCBP5XUB5Y/FwpuzHVi/EKfgnc0hwzDkGmfbtRxk8lfIcaQbZgN8+QqRhosYNzBALeQJEJIC1I
PovcQr9+63MLocRfXn/0xmfOsgXLmsT6aPSHVv4pzbUoALetxnavkP/GbNsOPu3mkMKNKnZWf+rC
L4c6UV33BQUFA4ZmZ9GRTewfpGmLbgRRstXGUxtYS+HFc6+B4hGCUeAESrdTDo3JyMQfdkHK6B0+
oyk3gWVvbSwR7QAQFXI/ilJsFGmP9dd9K5jCpnsYe6P4DINzzlFt6nuTFXWLpp4p0ltYMNGe6M/b
GJ1Rk7AjyliBeky1r2jA3ElhWfPPrumXHUAnU92MLrHlFnfDYdT+endZwZJDP854YGuTjOPH7PYv
XkSM+K0YUY+EKCxOnkls9cvIvyz/KKJVBNmgC/Y+1Sj6KzN6j/O70p4Q0/PXcIrDTB7AdHKKfoem
vWg4wiWxvMpktTmrPm3Kou6e/rARYify5agcegKkEOKCo/6p0ABpCWRD0EIRnq3qqhAwYI4HTX54
4ug4nBq4MiZ5mV1ehb8Jxj01fhdgip7TAMsc8WkDrR54DXN0hF6jsm47ZqZGsQicZ88IVgESlX/n
9UmA8FLHj745KPlJ89G8UhZlFztHbrDX3VvKTZgNKCCUvSxIERHXiW+lMHzHaJv3d9+6a8Ga2tUw
cBHjq1Xqp9DvvKO19T0yHM99j/yzo4r2OLF+2TGYrE+Z1pYE1okIWegZWJAIh62BadGBk9utTOeH
j2qqjCZ1FiE2KilyoUBJDhKvc2HCQRiZTvrm2UVfNrlQBPaJa2f/KuhOpP/MM7La5MfALlJFNGVh
7jMw7vfgrGIc3dBSrG/VfZUgY+VnabbX0Pwq4pSOmc8YRoH9p6r3OBDPqtJnseC+lDdP+4cecWWS
gFoDAobH++l3+57BroW/ih1Bny1tylfmk28xNDEH4ba2L42nyWOqlZ+mWf9IYZ2DxpxbzFBwDoFG
eHr2coR9UHlQLAnpVNSI3CoV20c3o4jcNlDgNe/a8Ok102rS/5nS8BT1vacdt4udzlA4KYP1FL+D
1ct39nnH9I/A5H4rnZ3df5d4NZqR7T8h14PrrZmbUqttverhDr+afkHaiO56VmG2CNCklNUttkDV
P9RmJRAPlDQxIUIYE15nmj7cDvIvfmiZ9WxiI0yIbNacxWjcDVKgg/qPOWLJs5thA8wx4xe/Jh0o
6oM3G20Ru8DNMLxM/+J38aJlEEqfOq8Cb25jGjcWrQfDzV4k/Snt+lcPHNwIX9LBE8CsLkhIWpFv
CvFgXnS06P00ZYf8nKkQ7UQ47qN+CgjJNn6uMP16+FOWl/VpJNtYMyCWMQsxaH4GdREg+M+VX8jY
Gic2u5a8ZbTjE3WE4aBIZ2xeLSBpFfjP3DoOOjX4xGIEGiT/corUhpg9ySU29jH61IuF0AMSgogu
mtga6D9qpsuuuPdTSAiGqkZjSkrJzDzAgZqfdyioKcqhMYLUYs1B986Sm804qtqFMuq0io8ksT+9
wj6WoFJqbCOoNOYm6RiCNQTbklh+xZVLMMBBqbaV8xn7R2kzuFe2Ax9zEn/+v4Lvy5mFR20QT4Ej
tmCx5LHEryHrOlO/poB31j57x9+2aHBKes4RTnQjrH9j+8jS3RDcwuigKBuPfUBmoz7V0Bx0HWP6
TxOuWC3Kpd2fHGNjNKuG58SuHrp1dsub406a5kuS13M1xzPY4QXe5Z2HT+XWlDcz3FqoNfJdNJAs
zslx7fV3r1oJhXzKhQlndTIYevnadlTSdY/kToSkKENlqZmH4iO33lt302egSFBoAXJuuKvy4oKd
VzC0qYaf3v0y+o8sWhuYXYs2wVbwDKHYddV16CjmA+LAt2Z0ccuDStSzu+WLadnBBC7QA/oZsoR8
kMkmjbaOzQOW+ESamc6fmPld1N7B8sUe69dbPb07goVZec3VI1XR0L6r4cnll0jocxSys82JbZH/
RTbDX1LP/Pqrp+9TASCWLnv3emnl+2lPFOCuepbiS9SnGg5eH9Ph+BcvkdwPJN1wYSbpTbQXLcRL
4L2n4a6Cb4nxVjO3jb8brbVmE5zCHsD/MouXa/wBp+CFfoYw1c3m0LNXkVhWLRD4BM50OdtVBjP+
95SVUWa/Vf+rwcAkk8lzPgQKyLQcZwMyci94N+J91n5QyTvjs0kuqvlQKACEcdMwAY8tYcodwF/9
L+BtH/KLx3E0OTR6CSzfIfQF1bCBSdMcnLWKPyiLf3Q2uz0rN3HV/Vdi3tzgnHR7fNqcVHBXgluu
7U2PxZ7JVi/cMHeghZ6anTBlgXG1oh/PO1oWWLQe5ezOBD9myIOdbKkWNTAe7dMkm6i3irmh77wA
OPRvF3Gdt/faxh24L1BCqYwnRECEZf8y20fAMq6qj3XNVowg01Jd2wX6cKRPSqkuVPsS4qqHWM3Z
hMrsPdaYQsiZ7v/TtSnGlN0ZSIeAHVqMlD8ob1mkzFk5mD74U2S0lf9MHB+fF5EnB40ZvsPf4zZo
Hq+aCoTc2nr1hkcnhUjVAOaHUseQ/T1yPrw4XQYW8JbenxPRpkTQv/Bdt9nXJBnOWQm4449VsXQG
+cj7ib+nqvGrJiY30UWt4Ogg7nD+qaGYlQOkxEkPzQ6L3ZUfXfJUR/t684e/JPrnsrMSCK7yi5K+
ogH+wb5sD4F/iX3CK+cuZYEk2WpbuZz2QEdcvthUTpvZKcgBa9jL68+2vGrDqXM+S22vqd8tSvCM
GtxMfgZiOS0+wfShE+uVrEjTzmBUBqjUy5yfGOGBBYwUWbQh2jeLTNRi/K5sMRNIo2roVnlbQi7u
+ffZV9ylCm047xYVlrCW/6ZER6o/He6N3ttq5bdb802xXTR+mnpHvlXW/5RVdYq7S2T9yOJf7L90
Rvf1pnYuRkChQ9XcWPtwwp55CkN0LGbNh9Ke/6fE23C1Fqq1DIE1m9Fvz3OSCYwkGkXszkILMGIm
yn+86pSLS0AM0/8HzvR6PGsHeP+AoJodRoaoDCOTW+ob33hBcNw75brrfgyqkwYziFY8UnVpxFfF
IuzHZT1/VZmBlOB5e50aq4dX1LLX0BCBofDocl6zgCY5/2vx5MocfEh0SvNzifUYRDf3zkP1rhgF
Z6p2T51bUNYoZ348SnFLu6l4UJV44fObe5iYQu6Hhi+BSNj/SDuzHrmRJUv/lcZ9bmJIunNrTM9D
rLlnRoZy0wshpSTu+85fPx91MdMZzEAEpCoU7kNJlxa+mZubHTvHh3sIng14peA1R01EdPnGTCZW
FvafKbSbGoQbjWbrIYxXpgZhhEO4g6AZsUpBxBtVYKGdn15zZTg/RAX/ETA6m86Wcq/mMPuNNvIK
wXo0HnKZrCvg6wav9sZ+q4evcDCA6rhUgIWYgb+C8SCPb8N6Kvws/OAht6m13Qn3ZyvBZz+VHkjR
KxtIMPIZdX0XtvcO5UL+7n86ndeHwrbGfZe2dw3PKC9O6VMAy9pGP+QAQJG2GUdrF/+peWkymgF/
lUak1iXbmu3s8e5f//G//s//fu//y/uZPWTx4GXpf6RN8pAFaV3997/kv/4j//d/vfzx3/+ydYps
tiFsW2q6JS3+4c/fvz0Gqcdf1v5T8R19qAMn2ylMcLZKv/7p5w2hC0c3hLSFoava4eftiHxvDs5j
h7obsjgquWjry2kT5qcRYMKA9tIRumlI1Tk0UXrkNUMolndQyA/2c1SvTZxbYHjr03ammTicKQZB
X7DOVAng+7OZKmkAgGPLSeEkfsiVd5kD5E3oifll+ukZU8eG9NGUPRtS74oAtZd0N/RvqffLgWPD
IXi0EJI+PaZjhmwkOWkNF/yPmHbHh9WXDf0oRdCnO02uIUivefCa4OUXp61MP3c2c1K1LI6g6jim
44hDK42Wl4MRKOkOmU9Cxj5YV68D1Bf6RdH9OG1Km751ytZsRB4i0GxzbGWUn2OAB824s8Xz4F6E
1s+eJDkdaw2Qd19eDzoXPtDD079gMvDpB9igmQH6abqmTlP+YUo9Fym9JkuyXXJlqbAzXJz+/JEV
k+qHz892oSPyqhRDlO3U/CYoaGHdKh40vw+nrRhnBjHbgLZja7bdYaWgJAa+VuL4v/0zE7NjW7eJ
nqQBJnTUFL/SRo1rPW3hyFQhIsn2hq4Ucg9zZiHui8YvDKTGv8fZV7//6kfIfJ+xoemfZ8rQDd3C
NRjMiZwZCT1joNGUoxp9sxY/W1L91oMdX8EaCCU13aP9sPSd59MDO7I6H20a6uEW6yogH01kp7vc
pwHDfolyZ+2O3pmdds7KzHVHfo1Ac4i/s9oXnwpESSdl1w9nfMMRrzrNnpCO40hHNWY7LR0tGdUG
51V3nqtkNUK3jY5hY9BnOH4/PW3a9K3Z0TRwdI5psCkcLovDeav9DpaFnhGJTQTKZPnFhGAgfnPx
5C03veXe6Sg3j+43OCwooMfDfdhfAvONNqd/yKeZtXTVUtkuutCM6d/D31G0dOWOnqM/0rHdVq+l
/qTbyo/TNj65oZmN6c8/uKE6LiAu5HKHfniXOg+//tnXZzPZlqqj+iFfL7V63UUrBUTeaQufDu/s
909//uH3l66pNb2KBUtDsoFXDO+R6+jM6dWnPXywIyYrms1emDy1KWa7r9UKzwyrGIkM2/1ZF/4G
AqQL3UV3soWFtOnekaugMFvtJDBycxBrLWw2POH2kN5BJB7DWwHnRGhuh8yBIjbigSauXDfcnp6M
z4tpaia/1LC5RB3dmTn9KHN7TVXpeWicF9N8Cq/+2edns0CDYh11EKXv6SswiXPPHPEjv14nuNBU
oeoEar8X4cNSFlGQC7834NcbL5p+G/Zntsrx70NLJB1L5VTPZoe8pde6iuY+Ai6jRGD/xc/XTdPi
KpEUnW39cCfqaaHlllpZj2V1W6Iaff3Hk09EKaVpsxcJLGdHCb690NOga3yEJIIaev/na6sbUzRi
SFPi+mb3k5ZnRh4qMTUz8hE6J+mPPYGpG7ZuC00K/JmYfV/4supjxVIeA1AtXvalUG7/fH4+GJCz
y65vTG1IS1t5BIEdets0O/MAmub30AWYuqlZ8DdrFolsbbZ7ek+3NAFcaE9efoDaaIKO/sUGNS3D
VLnocPr2tIE/HIBczcMxzCvlsfJ+OLc6+jSnp+izrzSlKkz2JqG8rs4fWYZS18oAaym6uKsBuVZq
buOFo//5Rj2wMjsHGiDBuhQi2AdIvAxLYLGnR3HkGB98f3Yr8pKNs6rl+3V5WQeX6Cr8s+/PVoFf
TtgM2+p+eKanwC7+3Efz9tR0XrsEZ0TIh4tc2h2Ud0YR7jUXJaRIexdj9f30CI6sM1eUYzuqlA6v
gJkJulPceuxFvKfHgea4+Jp3IcmC00am/T47D9wxgre01IWOocNxVEUZD5TO4r3aAM60n9yp3nkN
pILiymlLR04eh05y+CxVc4j9Di0lQZNbVthU+8S+43UbATNx7k+bmGZkNpgDE7Moosh82FydotoX
nUXyiHZd6HKH4lbrHOsF3snwQekCapxuIuWZ0R2ZR4eHh0rWQzOl/SnYtEy/jFK93FPdjKgem6V6
F+ZGsxWNIKVpZAi4FbH4c295YHU24NSHmlIqWrnfFP1rpLyens4jG5CvS0nCwFHJ68yOqFH04DZq
wZi05wRSx6q9zCj8xsHuL+xYNJQQ4JHX+f3I/+AwrcpRs66nbjMGT42zllq7LIyfjaKcWaNjO5D0
F1HDFFiZ871Oq47lVYVR7u1OAKv82VEGS4wze/CIX3MMA2ZqmzPliHmGTYPZtqD/t9wnFnD8ILgd
Suvy9HwdG4dhSosAy+I8zeerTIN+tMOy3HdaX4MPtMNH6MLo/XNi/4ypY9va0nWGQ+CsqXL2KvTU
EDikyOp9puUvim4jczkxSrr2hsCVis65VJh2bPos4nPix99eb+aPBKLXtaSDdS9zOwVM0l34JjLx
vwB5bDxXv/B15TVI9R1gDxqUrzKYK5Gc3sDM/Pjnk/zhh2izQKQuutKPR35ITVuX2SJZAIa8eDlt
5JjD+mhkNr3CceDcICG+99HTGp8Na+vHO2bZhcSA8Pa0sWPbhqc3h8zhBaTJmQMeK9VtzWlEaf9S
1jsX5ksjuzlt4+jyfbAxd0iqp4rMT+u9jWjDRCxZ9kAjT9v4PfVzN8/Gh1XdJjXGhXJ4kziWo3bS
+A1zfRjd6wnfBSmSU7xpIr2QLh0WkwjFObPTzjtldXYdu52nud44VnvNcmmvv0zls9td+fJZUHM0
IWpC5/3M5XzUpCEs7n5hmGKeOeiLvkBL12fFaBA0NCgp3YeYcgikoItQ+SmLLzL6C/dlfTA5C5uc
uIZF38Zk4JT7CgqzFnXS0+t3dB+a5H5Uy2ar2LMj7mcgJpXcrfaCB5B5CykXwlOnTXzO01mmQ5xh
s0FUadO1drhFXDtVogBXsq/posuAEYbOzqwe9Ab2F2tZ6D9guzKdaEtXbuKfMX7sDNiqZmu65AIw
5oGOlyjOWAjOwNCvVIAbxZn9f+77szNmh2AsPMn3AbVCQS6bM2/IY07p4++fHa+ozaI40sJ63wwk
1RGLzQBmUFQzBhheIqoK9NL5QIsMysGnl+3cyGZHTPodZPY2I8uAXkXgcp3uTMA0zc38ELMwPJtI
2Nswhx7uC22ghToBF7Iv5aNVv9Cl6di7QPvxp+OwVJUHIC21RNbWPM8U1uyLIZS4io0i2lWsd2cm
6vMRmgw4hkblfLqX567c8qTXFy0G+pfa3ep0e8DNcnoQR21MSTJdIo1ry2mxPkRlsov7SPe9isrl
tojo3Kb37Ix/+7waDINnONGlBefh/EZyvN5tpYKJDKUesDqUsJFKic6s+edddWhldl4SvRdlA9n2
PpGvobgHxnZ6oo7cRxhwqOKq/56q2WqodRn1xJXVPkLovdijwemzd5N82wNuhX3Y1tI1yl+nrR5b
nikgs2zI7h177kWp1iSjrtvVfoAyTQHiAgCkas8s0BkjziwI0lrRo4ZlVXs/vx8NyvGrSns8PY7P
3obnIJtAIyum2iSvDreZi44uUiSc+YBaQL02YANCPSGkN24V5Gc82/Hh/I+tmX9Re9uPyzLh9KP9
A5kw3PH2mZM5/dxDB3M4nJmDaWsX7oCC3g5LdCj/UH20aGToCO8mpRRwE6dn73OEcGDOnC1QmGZZ
LSePOYAPU/q1NiBv7oOqiq+h9+u12zL8ftrisTP7Yb3MWcgaukXPP0SRIDDa6B6IinS2dXNmGs+s
lKkf7ooWKbXRMrBSKQ99+OaFNy6KQadHcs7GLEbIaz1oIPUg+CZ4dFa0R9KFe9rEMdfzcbKmP//g
Q3uzMOyCzuu9LTdIr1X6mWk69/1piB++XzZ9PbpVwRD6F2ksLeXhL37/BILQVZP3/3yxs0xmatxx
YCC0pekIeoIff2FAlxb5LUoa6rzUoYS+ULtCkBQKX/xNmD//xecFDpK70uLBMFvislfDpu20ao8M
EpzX+uM/+/xseaU+Cnvs+byqK2tymLDSnjZw1DkauHHN5qL89PwOXF0MreaCaNXqpQSLnoXQ9d90
xo+uL9cT5vW0vaPea8rwOzz69U9PRFll0aBlfgWhJ7I3HkU/Ogarn2o8XiC0sE6Mbnva4FH/5TA2
ywCU8uktECHWmYemLPdtbFwOEgU9AZ3GcC+sK59+HURm2yg9c2iOejBKIyRVp1eIPjs0VhO4XuOS
quuiEgiavZDtXZq82cbl6bEdO5xTnZHsqkEdbL63x2Q0rDJPyEaW8NzSs69q/R8/t4k5LB0Y1IRF
+FRrM0KLrldXEDA7CTLRdFeF5lk8z9FxfDCiHzqZXCptraDRsY9YDhPe8MGPz+y7I++1w4HMD6pV
uE0ZWvW+SB989wvIKzCANDaBUxzhy8kgu76o4VeJaSMJkjMB4rFNqOOCNOpalP7mIQg5YUOTlVbv
ac+ne3tj0C4Az9FKGX/0poG8rVwVcEz++e4QGkVA25CS0HG2C0WVaZGokmZPKm/x4NIl88++P52C
D1eD3wWurCTft4S/jOHc7AF9njZx7AIFGMcDgdjX/pS3TdMyrBL40vYuMrtj6EF5IJb8xTPn6Nh5
FQYPkKleSsllFnGoQ2UboZIyElNfeCatdUtdX0CjcWY4R5wfPoh6i8VlpznzbEvb9Wie+Wq/z2RO
y1ZH2+plR0+6vCvOBaJHjpT2+2FIOho5NmfakR8WRwn7LsyTetib3g94ZtNvpxfmyIxpYGx0w+Ta
IHE0P02hObSGb/V7FbGRbjMml/W4Rc7ytBXtyPpjhkyLbgG6UlX9cBTRGDeIoI393oRWtZzaQeCh
857CHElZqJajXQbGt27lEjjgIoeRLUN4JpI0Qcn96Z9ydMBSTklxQhVrXjXOpApVKe3C+ybZwjIM
W5jrXoVfTxs5umgfjMz3YSRbrVND2vIgHHrKIHU+/f2j0/nh+7PpDFpSLYaXDjDrXKJlT7uiiM9c
t+fmabYxBsQcjFYkDCF8n9DzN4qxDGBuOj2QcxM1/fmH3R32yjAWJqvhVxcwfAbV7vT3z41i5jpl
3WseGqxMVHMFiNltb0fnxvmLB7YmPizH9Cs+jAKpF4EuTjTsA+Pa9JWlQRuP4Po5PZbjc8UxJU4w
nE+ZnEwH6a362bCv7BW0knqw+Wffn40CEISGSiKbSqNgIi7C+MwL4fim/Z/fPznVD7PkxjAPWBpU
jfC8utrGoLmvPTOEoya4gYVJogPU+my5he0lsd8gBmLSwZCvaTAztfVfzNIHE7NZKkSJTEDiDfuk
vKMsMhaP/+z7s1nySxHBjMQQnGZptStO3envH5siIK/CBJcquIhn31d7CoJtDWGRYT6G6vtAd04Y
ngGETN+YZTY0GNaRfXK4G0FeHa506Zhe6YW5ug8hyVH0vUcbr15cBOOVD9/K6fEcOxXG1KAgidMZ
0cxPaRUEOxmqGnutu65UVF8h6TptQZu89Xw4wLzASVFttIQ+u4JLdewzj1fJ3pPZduCMJ4geB116
2djqhaisOysc6Z1yXjQDThDY90/bP/KyA6Ks0cigWhz8efiHMEztFcAV9k41ocbt8Er3ruKJIQ0d
sjNjPTablqkSbRoEA5+AsEnQDSNpVn3fSMQcQTsiOX96NNPazyfzo4XZ3qjGunVzCwtdt4KuZtP/
8pK/2OJU7alNsfnY6rMt0Q1Td0wm6RhKVrSxpagtnoNAH5snm1coBTfqUjyDD3e45boSjRp/3Gc6
XJDRxM93ZhBHLbCdKW3TY23NN50SKrk/Jtm4h69x4cMd9eP0OhzzA5ScDFIGxEGM4nAEA8JwtVSJ
K4vGQpX9PuoFHG1nrt9jg/hoZPrzDy4/QE2Xpup82I90qYqFrv+FM/74/dky1PGAXBrkIHvhbRH5
pT/69CQd26wfvz/brPGgu0aYcmWB3No20BAl/rOh70Z0iE8bOj5RILgoQPJ+mQP1hO66RRe1wz4K
x7UHoY1t/PhjC6TlwBpqGrWsz+kTX5p9JZBRLMrkMvH7R8tzz1xdn1tsLDTNQAEJ+nlAtcxPRZL4
IjZE0ZHDREO2oPS+QIsBRkxZJJuxhAtYtIhyWgqUcU5tIiuKV30pZRVcVP0A1TCqx+0Zj3ZkCQ9+
02wJNVgEbSvnN/nlhW7DEATTaXZXwuJ/en6PlXYODM0u1qBXkkLVym4vkpRu4p0aPqFzRP8wAhNf
zeHRgrITuoy/sWqBbQA8Slg4vxwMjXRrGXntPhI0WcJO4OTLvN8iZ4qSoLNU0y+I4ZQiP2P3iPfQ
KfeRbqRREPMz76E4MSqIttXsNedbCNqgnCCBxpmL70gYAWZywjOaBBLEE4feo+ojlxaJtAVUdqOk
6E4NP6PhQYmvtPrcg/7I+QPRqE5oWS4n3vaHpsK4GhtDa9p9B3863AXjnzsqQLhcRzawv8/5jyaL
fDsa+m4f0s9UWsFdmXtnch/HlsRgAxApkGP5FCaoYkiyQhZIGySrhAMlHzWxP73bzpmYnaWyDCLL
azDRO4tAhSv/yjqXKThnYnaKRKhD3zhiQiDBHlz36P2c27vH1pqKO1uKpK6gknC41siyZoODlb3c
dsYK1avTk3Tm83M0mK9baa4KPt892/Kujv78FUWy5v//+t/B6ocrVZp10rsNnzfqdahcp9YS4cLT
IzjmMj+a0A8nSM28lh5T1sB7Lmu0LxewUSPud9rIuWmaHe5xrFOn8st+j1hGB0/zGP78ZwamH/Bh
ogLNhzh6Og8T6eb3OP31F5+fQPVgNgDwzJ2TX+fSrjJO9ESiA2dn6P5FboQa9/9YmA1Al4WnVlB5
7gNEcS9FtP6bAUxvCl40U3LxcH6SQUfk3K+6fT4WSxWKo3MVqWPuG3Tr/zNgzc5ZYcetDaME0YB1
F8fLHniLNyYrWusz+wwU7dgTTTfpUaeNyKIbap741UbD7UUxNHs1u06gQ9BeZf6jttD0gmVVmld1
fy2175n883LAFO3gdWlgB3c3H6JIfD+WQbF3S8SsIZ1QXsrEX00e0keg0oM70Dhj8siskrnEedlg
eoQ+RzSaQ1jzB8jKaAkcVyjj+bdKCaM1ylGR+cf92TyrPxqboSAKW7heIux8L3nB2zb8m9kWtFfV
7jyoZs1eLE/vySOe58DebD5jwpnGD9x876bxK2IOnePAm1Su6DA5l0I94n/ID034e0uyePN6dVA5
hdOrGvI8+mL4kZ25KY8O5MPXZ4eLKlzltjpfN6x7iDJ643awLrVoe3q6pumYvaUPxjDzoVXnpLIU
WBmGiy6CXjh4UX/pKC43zq9BaZZmr5+J+2bjInOvkQih5GuDMaXbZJbYTuiGTEjXVndenDiPqJqi
7lzZzlUrwwIKVEc8nR7hLBz4ZG82j41tFbaBEMSdDZtz2P3yxZeY0sFpI7MjNRkBI0y6AAYHkzh6
tutKP7I9MofNXRqa1Ze6ME1UHBH3pZbkrFp7qHeh05zLw81d1m+rNBaY0rAN5zNiN9HqKtTMtrqr
W/uxREgari6UONptYbYroaFQi6IfQsurJrjJuvfTQ57t/sm4zb1lAKMiuLbmWcCscVIkcuryrkJX
tPOQ5YHn7bSJI1sFE/xLLW6CBc43J2//IinIkvoTEzZCE/mY39C5u8jzc7tSTNilDwfh93CkSsoK
aIiglW5mSwYdEq9eWMLdl1+WqXIRoD6UeSYcZeU6t7+akbL26+apzuq3FoqiXnMuzNyCxuixpN7p
KbcDYsIGrOQmRKeWGz0kLcIisPkMyJCl6Lk00NQSuqMHtC7ol2zM27Yb/ixi+fcoKBELuFdAuM33
YdyZsNlrTnFnp4igtlDwp1V8eXpVZsnEuY05QwDJDi9DBrmA4/oit2sEYcxFWPA4hk7SSW6D+MzN
/Pvm/bQ0xEeGRvmSUc0OV9QMg+EBBbhLkJX8ESedcQerTHodl3VziYZsBcWoJOdRBdGicJz+ZvBG
dZWnLVoiRW1QQTOSL4qwSmehJpDoiJTGNhrltUep1z9Jl5h0DtQiEAtriLtzroG6/qetxcMayKHE
39mgdCfn8SGMbOHtSp3G7W6bdnBukqLeJHl4U0ofZTO7vbWEmV2pYIgvExuC4mxU957vfxG+SFbS
CMbLwKzIeDi68mDYyGwKqK42sWU1V5rf6DsvNdCpUJiFpNSDbVBYcLiqVbyLM9W4KWSurNKei75U
rBCtjqi6GSv/5+AVSGAaiDg5QTdulb5FeZU+DYOq+jbv0Jk3beNnayDX05cwMKu+Tm0tQFk1mBSQ
AmKo9dj3xpWSwBOVVWgglIX8pvZIpxexhG2MvOEa6px9OtbRvax9tLXrW8j13+2+dDd5ikCpngv1
PTVGaEsRnIZmvPtVWLZ7kfuwjdXxvd9HD6Qd4a8ygbP1BXoftfquxkaz8mpHuaqqWv9iu3p/mwxQ
qYlIZTgZIniDCZ+dUTc7fnB3YcDZdeUL57seO4jNIS0zjPBfKgq8T27geEvfc7VFAY/MSuRDvzUL
Lbh23XpA6NMx7iuKZl98xYCMKRbBtV32KCxk3bfUkr+yQaD8iDp5YjndWkySNZ4PH3Ln+i+p4yMT
DO0xfI00tJZKVmzVmJAkKV0okeEevZKt3d0GwtwbvXaVWtnGTfXnEO28rg62Q5+/Z3Beuzbq2GgH
dBWibSaiSGT2gHoq1HnQVwFVdPp4f3a6NhENbxJVBbsONP9wt/J8TqzegyVX6/e2vkG3obeuO2V5
2srnW/nQyuxW5hbV8m5aOR2uchN98Vi8BYVYnbbyeSz01du/rw/4DT4hzErb80ffkHgOab21Rlwu
CtPfpGjBx7r553EG9z426GKEBWR+gTS9oZdjbSJUGsJEV/ULB643M3g7PaJjty75dgF2CAyzPa+L
tU6JOJ6HL3R3tXFrx2eeBscmzAblDczCBCI9v3EHaCl08uEFYujrliPrfUPayejWpwdxxAqUUBOb
guaYJvzuh1ssNdMM9GJc3TWFfVUhWzOiqlLIX71/rnvls+ul+ZfWdeinCKWpghxaipEySYvYU+9K
mf5KtNhAhLG8qhvYTRNoL5W4hZt06k07PcDP4SD1kIn4A/IwkoHzMxRYtcPpRefMmHSH6rJCHd6R
NP/zzEoTe1vL7g+f+tzKk0kghg7EL5Ki0myk/dgVShojp6yt5FOrnXknWJ/X7PD7M7fgQKKu6znf
TwaUuEuv/qYO/p1dQjSLIESr6esWdlwbInIrQv4tfYoCNCGVBNnIVw+FWjkSHkgbvXXjovafRWh/
8SfxHcOAWjF7c2lcamttlcM7rmkjSlWJCT2hqj2NmrEZqm8OZP60BLFV4NZDIChvXuLeXVdCPoS4
Uw3tpkwZH/LW2SVJRPhbJJdFBpd5MDwWAnEaj6emKponP+WxYwUIFXtLpTTwo3KV2e1ao5migyob
cl3QS8q130LHikgfVRXIGKFsRLigtOObMoPOmS7ohQP5aVqaF1FnLE0kdCo9XRaoUYgouYradstD
4Uw2W5+84mEkxDsTxg3VZFcBwZwFqQ6XZmhGnXqnULdalxJyQ6vQswfTrIqnWpHJyvN17THok2m2
0bJ6zYM626taUz0NinBWVY80mNlsXfN2/Nr50OetlMCObh3XTPn/IhbUNI0KRyuKkaePxGfH9fsX
80YioUMv5Wz/KLLJLBkn5u1gv5b26zmurOkgH87M4X0ymxml8KMhU7lP1OxXGMDkca2qL6dHcM7E
NMIPYVyv270R6ZhAdNPrbyu5VM41jH32G9MoWFvYWkjOzN9UdSRdraaF6NaquDuiVeN/Q8GoKuGH
P3OePztGSglQzvCyAm9PceRwMLnWN2Odae2t4vjlTleUbpXXPoyrLbzxSKw0N1lqKpduI7z309MI
3PTTWpF8JmMI+Skvrk9N61YRDf5AyHiLqsi29s0LPbZRZPgOg/hQK4vMetOj68TeaWBVLeSJqgfV
rpaOw3NqhCDaDBZC69a9iRBbGi101bnozb3XPdnms3CyxdA9mOLdTMUmVwtCuIoK4rtVTRzy+dYH
TpK16C21S9n/UHOktLpNWeVLO78D7rLR5Zchi5axVJZFbyEnidTj8CssvujGTdheOM6TEz+25mUX
RJMa8LbRUCoVw0pD9K8CjwDGnHDySRlfUVeFg/sVxt1FnzcLPfSxiDRGvUyS97JjgFd6f5kl171z
Y5vJKkPisZXxAppWNw3oSELgofza0ttFzIioXLtKUF/Qc0hkYFOqvYeqsOAzHm40M3kafOR2xlLd
lBrEqcmw6qjlycxblxXSWkW1asktuwWSAEZ+PaKaRN1+VUYhRNgO93uxDBp52XXK1kUaFTqbH17M
KxV9uzaQO32wUdtO77Jc39HjsOpa57LJvRsABnCho0TnORdOCumoH6grrxsue9T72m0bugir1Y+x
F63NrFqjnbNMbPRRIUVYFEH6XrXRBj1xxAgy/3IYq3fFQYlB8DBR0va7lMM3PUZ7Dt2bsAoRL03N
Rep2iCNNIvYU83y0YLumWEn1l2n7iBgbezND4ld9qKCc7uFbkIW5GCSVJq6kNt/XOlXxoblOR/c+
EIVABUtGi6yHqi2p5TX9FRC1OvcBSsaeo6AkGF20AnULCPODuqDM0K+l0N5UxVqQTbywYBUksXQz
Nt9ytV3ZkkpH8qsHUdM0W8v82nvfXPhyJLy1hvHq+fZ1rozXVqtCnuwn26HqNr+LrAH3XlxWG9fX
YV100KVXQh3BIHPZTBS+6IP4+wQZ37E30EP95ptf+GWodTqrLrUvMwTDgvYHHQ1R+9CZb1X/Pa0e
quDZK1768NYcXgv928iu8bxbY3wS4YsRhqsGnXI3Qv+ms9d23nLdlms12Efanja8taydazcArRlW
Vz7t31b7riT1Bdiiy9hAOqh9Q9vDGh+97iW2niwK4kXcrMZqXKUSFQIf7Thu79JRN0lfXTiiWxv5
e1Tt6wZ5aajb/ew6yvrNaHg3PvoNMRzGWd7z5nvLMm0VaEiqGK9DvdVjXvTAem3tl9dfWMpXL30r
DUR9mxvHd3/IMHpwQTpEqFxbTwolIDX114XxmA43cf8kjP0kR+AhcRfx9odyr+A10yTaDsXaR4gs
YNwvg3rFS+jes9APiUbzxitVHlgDpKilupOp+tJ55dJWAeWj8aSlLyFaYqniLer4pRjvMx0+3te8
4S5Q7UkM8E4bvwRpsbQb7zq00630i+u0VTeNwf1swhxAg677Q6kYV5yt4hTBuuwhRNgivGntbJEi
MWsoe4FkhI6v031yehQE4JtWuNH0b623M6Ghdd6ioFrpzdqhtFlab1b6XTcvChWIjLrr3AYPETCr
7K84R6FIQ1CwgkbAukjyxwLPWiDMPKgvdIgI6zUbrsKSqevf2mRfmYhoNcjHfadKiPiBu1EK8NSt
Yq61LL1zEgPOg2ckloCUf626kFijWtkQqQe5isxLvuoSFIPJr4xJsuiMJzNKrYWMaKZQE+daQP/u
3mYoa1vRVz1+RY0E9m8fnTFUjDwNzU+rvCqCcGs27qosY7S938w8W9LgvOr170EHYwuSk4b3zVZT
hO7sftMOX1m/cRlk2k1v6ndDmb5GVn2j15QyihwuZe1aTe4ixDzVytiEgV9e9aPFG6C5dlXrYqhM
Yih1UdEx2U808GG4DHxEgq7byRRKTPI1rp4a9dI3tEULx3yNmJtnvUajjhiFsnSdB0lTAhePOfTr
onxXQuuqKLV1lX+PvJ3r3ytd+dX30NJhZyUoaWYhGPZ4GRfx1uwf1DpBi9hZFOpNRSO6Lc4FFeI3
EOswODI1srV0bwM+tPR5VjDI4tylyGbARm0hyea3/UpHXkwiuhaP75bxaCv6Wg3jtZP9NPtLt1rr
ggjb/5YOIfmodNmSoMqdW6E5W18fr4dIX0gPevD4soPFUhMRQHtrqVXNNnXclWPh4OofvWw2Iy+f
SosfSEhvy9gAqX8DgGJdt/HPEdpcTgfUTJcBhQfLJ3fl/GzSnWldBtp1AstpGrzkolm5AnmKePQX
pfYW6jEMC8lmaHZNexUET+gobRLeA1SCkXJxF5CGu6M6yZyb6aPh7MlTbwukj9KVoSLiA4TMFC+i
6JfCarcaRyVuspWRZaumL1d64K4Mt/gW2v428411ldYvVlc8DIpK6Mwv6PXgLiMlY6TDtsq9RUi3
smJvtUkHJytJlkRIV+f0x9tXI9qqcR1sah21UFDvFQLcbYsEZbRzQ5v2M33R+siLffeTB7t+UPV3
UbLLqZL3CiI2CMl0SvFFLR8d131u0QF1w/raVAgv7Pui61H5DjegVcmLof+IqCWRSi4e6Mq6mkT4
7PA+1x6QQlfcB697blGepoXAqR697CIonwVUyanDSqN1I95sNDQLE1mvUkHWSVsw3MvBkzceMASU
l+tvbRRu/U7/0lf1DYHbYiBP6WpfW5SLJI+4MVdQ3QGkVf4s/GfUIgZ3G2ibxnxBSUik3GxR/FUt
jaVIdoVTbBrueUt9NYtd0D2EAoPezRBfdWhwxmWAx9dWCcz+jn5XVs9F9qKHj+ZAQj5ddwPwXKzS
y39vOFdkQlcqcuuhHi4znvKivoVvYRHY95WBVhZaSUr0fSh3kzhBoqA78VzAYR8TWnXqi4lqrI8j
9oL7Jrt1JzmU+HvTvCTcKH0Vr3r/pa4ePHUjzXBJwHgh4h4C+pSpevegdKWFr3LcReKuYy4aesjS
DLFwEyjCDunALLxyET9QdznO2w0f7XDn+FdjhZqFjeJVf6mOJL5QktWbrWoiZVDda2XPQ/IJMsvB
fEacNvSv8vGefCMKQo+1vLVLa5uoPL6jr3A1rG2nurS5lMoo23bIswfotnRTaNV2y9ZzFjJNb9OS
eGisr3xrI5DECTVgGMO+Q814RHUvEs+d8poZFxAVkIkxC9DWD2rwGGsvUfEk/y9p57XkRq5s0S+q
iPLmla6NutVqkS33UjFGU977+vq7qs+5RyTIIIKaCb11TCUBJIBE5s69e2ONPAniDl96B/Ep42Pc
RRv8bK11w1pDE9yMv3jFi60ka81F19bxNwGPajhP1wiHp8QwJpJIGfJELtslo9Bn9cF25HnNAiCk
Uhic/j5dmFwwVqSt0am3C2tDim1VsC2I963wn+uPj/M3HCchsGSyxsDCzrokw9Sthxx50GerZUv6
eYGKb269mW73dt3QhecuAMaFzGqhljqj/sjyQhuapLeeTcX7oRXF17DfXrfwDoU8O9V/mRBRQkQZ
aduMnfWseo360Tf1YFdkg/51Uop8oru89zdKpXzu8nhGpegfgGV3ebrp0Gjxx59VtWmJ8J6LrkED
3EB8J1NxNJ/cuNH0W4/s3G4ghf/HaCcIF/kViIgpu7H6TNKKAuJ7+xtEOFAbClngBNJE5OBm7dkf
fdSOUImvn+oajKWBjD0qrx7ZOYoOyImUSftY1O10f30Sz5cJQgvVdqnZLmkJEfuo1lWZWF6hPyfk
CT8VhQrdjGrKhArOc2coiYDxgIfQJPHpLl55lDmI9MbtXapYz9m87dDeyR5iNFxaCdnohbFQyqe5
GXAgd70Ina2cvioDdtpzXL1O+YusQnq+dchNLChyeAdpwBPR3kMfJS3oVGotHuQfVWIqK60Lvqp2
Nd5egVgkHSCDoQmH7brkD46mKy2K2uxKGyUW1Kp5JN6jv7TKw3rtQ610ff3PUxHu0i29/ANurLnL
yh2ZQpbInLJ8bJ8jP60emqj27/KyrP7OkFYCCBRPWw12PUkO/8JMWuS+SbKrUFTCUHlq1PDHpKtI
PT/rgzJtWrQMt+UiYN87k3J3fXwXfMKySba5tAHoAHyFrJsFFw04oJKeNX7OPvNUKm+mNm+uW7Ev
maGpmD1Mkh1IkZBNou4WuLyZWLGpaz9aJs/TdiLxolE1R6VqIopvkTTkti2fo6is0Dh38oNrj+VT
6xv1l7FE7QLNsejRb8t0W/pUzvK28jZK2sXoz3lIGc1Fh9ppQHBRQj7hlRqZ4wp9uOdJaeePmcHt
06mpumu75B/Va4f9hOL9uvRaFTkv5G0HNSTY6eHitIIs3k5jcZf1yoBSRLzgu558Eyl3QyOpUmZB
/1LGVrAzRwtsA5Q+uyTJqBnPob7Rq0WqJqe0bsdm+nWMDOJCaxz6VRUHwbY1te5xgh1im6iTexfn
VfKi5h3Cqh1Aip+IYoRITEcI9RpaXLpru26G1zZGgF7i2mdepoHm9iCtU6E6Avq8rNmRa8dGO3SG
06DOBbAszbmjrW8zd+r1pZdZWf5+ZEUvIUSb+x4r/kcr+eYYj455G1yVTgYTxiP6DkiJwqMpvl6c
flKndGYgDtl6L9PWmfklrm9rt/2vEeja3QXNRQnsdBxK4oSdobjRiwZnv/1F1rx+dgMsYwCWsQBl
aCwUjzSEE9WKjR6/6L43bi2kl7aJ4s/gPkuubW32EQO+eWEWkgMyE0Qg57fBkLnBPGh+9DIh/6O7
1Xry0N9MJU52cVwGyCfGxKSJEDjbqpRyDGZ0vMhTduZrPn7pcoQdZY2fywFyEutoC38GQhg2XbKE
b4KboaSqp2AOkpcWrrid3dTxrvTsYUt/yJvr2dVq0DwTiVgojxCMk0Hvz5x8aUUhXqTcCnvMWe2C
80Cf1Xwans1W9Z9V31S+NrCRftQQ2paUeMQekCUkooJMaQeqA/oFRU+Zax9C+z4ZnhulQ4k+NoJH
S+/CNVKgAQqXYbBrC84jePnmZ8VJSKMMPIBu9J3lN8BtjOKRQ6+BWAVO9V7r26gZno0g3RPSBxy3
5c/cameJk164fqlY0mFHigZOaJG0pNPS0LAqYoqQzFWMLvjGhfs0funz3c0jOjG0lEOOjiklbzrP
rzE0OsO69oydFmbbaf6XVoRrsNDhBWqNmRBpvi8Q1u6hYpYEeRdc8WggliqUeVGF75XIYCDRtJ7j
Q1lBRvsvTQgxQ5mn1K4bTCTZdu7vCuWHKoMZnG1n+nF0+iuJFSh1EQKdLkcUVjCXWWCfRnN+GVIN
Cdb5zgX+kYfGOrOq3Tz4nxN0VK57wYWil01xfDmLNROIiXCKuI3DCa9HwzOkoM/l9E/Yv1XVrkDV
r3VVRAL/uG7u0lrBtsLRxXamLU8YpV2Mlacgw/o8zK9Kra+UfOuB+bpu5NJUsllhfnRNfWEGPJ3K
Cf0FF1XT/tkunDW110+LGNo4JR8SVZlWneH9KLX2zk0HmRbV2dG/9FQBNIRDm8j5rAvcC7XJHKN+
fqbiTHkKxr4fgUbch6rq9RGeGSKQ4WnocByB4eDRfjpCW8/KwK+rmL5oNDKfzPzNb791pqwP7pKZ
pV+ZHgANjhHxitH8KUO22ope+v6b5n8Pwnjtk9Wo9BtJ8JdQA9ALuQdGQ+ObuGIxFDfpkHIzDzXa
2pYB4XR4Z6Kia5jGXTNIdvNZaI41OjPA45GHOGc87HoygnZlxy9T9sFhn0kAQ2c+vkSZLgENG/lC
niMswy7yIpLc7pxvKic5TJm+DSPj63UfeEdPCQHAIu5GZyjIcWIAYet2nakX5lRHL0lsrt3mAw27
gbGPkme/+xzZd6G1hnafumG6isfPuS6L3y4O8yiYNk590FfTXo+1NnopQvsnJUqa/GpKdIa0p+D8
/l8iHRpQXMi8gI2Kd69SVb2d9XH6YlThVlPMO+BNu2RUOzDFZb+qLes5seeNWeVPevfP9Vk+HyXp
A9KPiLk4Fu4p7DR1MlK3U6PiRX1tRupHiF/urls498YTCyJKKdfVzCxtLIDToeyQ5vOXyjGyQnLQ
XxzIO+QWp6T7UxhIHQe+EWpB8TKOu/zvsftpu6+3D4SZf08b0MUvov36zkvpms3LlxFszbroMqpg
npR59xzhD76eXhwSVAvg7+z9box6nNRaXb6oafrRV3WqYOG28IBPveWx+eQiHxtG2kOSki2jjnR9
jGezCMQQpCH/kTy4AAYcbHeuYm1+aRoq/k2sNDtrrFNETGEFv27qLBAUTC1+cxyfxUWgZS5FZYDI
24GHeDa5WxBcmf5cAMe4buwsDMAY0FYgjuQeWRXBO6o5aKxMz9WX3G77Jw9SxbVr9OU9XZHxhrOZ
pazr8SFM3JufS4tleMWWo5heYTGHNrpxWzStP794akd9p7S2Tp49eWX8V1GVd9dHeWn1jm0JU1pV
peE7Q6i+OJ63NmLtb2so7ojlv183c7aj34fEs1ylC0XnchNWrgxqI+JEelGd0UQsnYRJaLWSSOrs
bkYfi7S9blku7VY446kRc6w0yoWT8mLoT3P5Nak/Gu0fTRze7vCuyksW4g+yj6a+/IwjLzSqNqm6
oVXY1GF3lw2khCtnMOhUCg3J6lxweCqu3OjcnEya+HBudWXKNTCoL2m3VFq/T0ux2d/nqMuWvaSB
4oInYIvUg7bcK6gUng4rsWyFfnWGFaWPMagj/41W++teIDHx3l1zNHMIyCqW6XfKC7LwSvKt1x66
5NYTd/GBX6MwBB9Iu6yzzHpgxtLdkJOQk5wKsiHop7M0OWaRG4hdvVj5d5q1Vh7QkSy9GZDMKMiT
0JzDI5/GXGEU5giEk54D/0Vz70LOF837NLQPk7F3/QT2ZhnH/aVBkfw1uD88mzbdxQ2P1sVKHbKO
vk6xFN30FnRZktCoNd62NDQwL0RZvxohhaMGVLOb2aNW7stu3Wk7+jSue5dwxpx9fxnl0SiUpqmy
GaW8PbzALUAmGXWDMEvv3+f1xCy9q9+K70I/zPoW4ttib7k0ITzp7mOd/Hn7EJD4g+9CRUKEaPl0
CGnbO5ERpuU+fVLARY+/MUPHnxfcSnVicM5TVu7VCd7vbyi4Sjb4pSXg6IDHlicmgb5wNHYDrxpF
MYr9ZH70mk9+bUsMCAfif9YAKUGYCWAr4rV8OkH51Bg0aOj1PiqKD2MU79q4AR2OAHuzNAoNEn4x
4UZ5N7cwAXsOwS7Hr7Ax4JHL2zZEOInOSaXw11lBaVTdOxLK3AueRe6VGJQHJeGb6FlppJRB2eTV
PvonqFfNX4iqXferC+NA5ZXU5FJ40c+6TpJcS8tOT6t94dB26Ef1Yz06mxik6DAmkjm74AMntoRt
Du9OZ7luVu1r46evKBs3l13AMgvCRm9bbx4D5GX3rbIrJx+YhExX54KbnYxB8ONscAsE3RlDUoNX
iXZAoNT6Dvkex/56fWUuLT3phPfMMUGmWLZoXMWB1zqo6O3a0yVZgQq17q6bEALZxYmRp/+fCbET
c1T6aohNet3r5qEF/2Qpbyk3F4qr67j6ZOmy3vqLy7PErSTCXZ6nQiChFr2dzI7OOW9sZu3OaDfX
xyP5vigAEbU6R1jN91P32TRAXP28/v2Lm+XX7/eEMybsI+DRgVnuw3ahj9TdTZI8Zb2kXiWzop+e
ZEHYF0MQGVjJ1k34YOobv137tqRQILNinFpJdAXIrctY2PivQA433DoUH+uNX8b316dNtizL34+u
XxhWq/9MWxluG0DBreTykg1F2PWRYjdmYTBhc/MY9VulegzAk8n2o2wUy684GoVPQ6daqVhxgrul
TV6WiJWNQrhRuqLTwaQSpHQ0+24SP1LvR2Wg5dj0+vVS19xdX5WLJ9mRMy+Hw9F46FmY7T5jPEm1
7tUnHZVcdYfoZCx7qrxXio9yb/85Zo4sCdu+gPjZMDK2Jcnmx3S0vrczEE6ncjZwOUCR2rqvQ5ff
ucrSMqDep4y8UoqnoQ/0dR86kgfn9XlGx+F03HEBH1ucM89Ftg3zdds8Jd/pGvk3kwt49tTIXGWR
mibsLr/T6Kfr4xocpKHcuZE7rjrPApeE1qfkOL/soYTS1CYoV4qlPy20vWqo4GXx611S7BSZzImY
TfrvQv4yILhMEGp6ouY2UWKkvTpJu9Ub46AG4b1ierueZu6B0emht5u1+q7y3MP1Sb28cr/MC340
q8lMJz/XVdE9Of2iWWSskBRZz0BIr1u6vDf+Z0kUqqGKNNgWldT9bH6Zww90hOThfRF8kKqjXbzk
WbD/Lpn4jPccv+66nhnt9Q2tHk20wuevj+XiJX9kQrhOaGqll6CEQEc3i9Xo/ZMO3yL12SzpnLA+
tKHkWpHNnHCtqDSfmZmCtTAc3jKlXathsla64KFJim2tjjJmXInPvyOLjk6xQHcB/PQLPZD3ZDQf
dUCx16dPZkC4XDpVHRxtmb6crqrV6FYvvdVINq5sY4mvoxJ68IiaBYGRnqxUulm88i+9fCvCP1Lr
jorGKgw/ghcYmnFzfXSSLWUvy3k0fU4T9Glv4H+Ndkenl+q95f426SRXzUUvJxGtqTrdp2dN59Qw
yzlvZxbJadbRK6+LtWQcy9Y/u2KOLAjjcH1Lj0FZQHZUP3jdvVmsrfKQKDtqIIH2YWokVauLTnFk
TjgIjb72OtsZuDvpDytXIMevL4vs+8JJV6ZJUEY2E1Yld19b2T0hmSwxlwDDMtAyjckKuZrsVf0p
Cn76EV10T8H6d+icLdjJ/n/tz9JuTtRrxjIUS6f9IQ1W4ev1uZI4lyGcb1WqmY3dTeVeSXddsLfU
l7F/uG5Cshxi2j1J+zGMOyasqKfV5z6WAVYvD8Fc0Emk2c70P0s9i0f6+8u9Ud+Hxlupvga/d45Z
v2wsYzza6dZYeEbaLkFyfT/Fnwbr/nfm6Nf3hXOy17Kmywu+P1k7K3oAZnf9+7I5Wk6yo9/fICFI
AMAcac1rojwa3T95LKusy2wIp4jjQRDoJsscBdshuB8QcHF/a2eDsdZhBUcCRPDWWRvTwisXuj4z
X1kxZC6FDBR/eRS/TAhXsAlj3RC7JA5K9XPbf+vooahlcEeZDcGbckcLBycjQGqCb3axVuwPSfJb
l8avYSw/4WjBdfoOkhwu4X1dNxszfITkbW17v3V4/DIieNVU5batvidZaOuptkNGT/7vrPhCUmJq
/HfWMpINpTLyAuIsr5KNMzlru7sNovEellNssigDUQo609Uanawou3jkiA233XhH7+f1rbe4vXi5
Hn9f8FmO98lAwZXrO/5JQYBu4c+t82o1f8FsJDlFlvm+Zkrw3Qq80Bi5fblHySrP6TDe6c42q7/+
uwEJ3qvPQ5jQg0RIrHytprs4Q5VlF2lwi0h8WDYcwYf7quj1IWtYmab+U4OwqarqXaqFJuzc49v1
QV2K849XSXBl+LysrGgZFA3WxNx+8jiPW33cDOonV5fYko1LOCi1MaCbsWdcmr6ZIkRI7gEtJjK9
uGV2rjmDEGXlndoYU4rf0RvnlBtjIskquVUuDwRgENBjFLvEjKRWqaOXuJz4bW99LEb1oLnDXRjU
20yBhen6AklsidnJovODUVsiofohuFcNmvRX029k2EGG/f9wxASlkk+znnXkNtzsTms/uqZke14K
hI6/L5wEsHsXVQchJHIq0Uqt/nCtULIgMgvCATCP7djFIRacvTGvtO/Xl0D2dWHjdwDD6P4kVszQ
6Gu2NIJe/75siYX93mVBEtgB7tSp90r3xU4+1eWfUXhbPf6/5/2vVV5+xdHNaIV2F+u2yioUn7Lk
Cw2Xiqw5UDZRwgaPJsdBc4KtN067AOaT/fV5upgSPHYkYWu76ahXjr8sc5DCjBBtguRLiFRBXn5Q
sk8mDdrohqxc509zfOz159D76VUyZU3ZGIVHVtEsPGYB+7GDKLkNdmotGeV1bwC1c7pOQVnCfrO8
THTtdTTvo2w3hi9a/OX6XF4fBlj4Uys+YdhcZFgxeMIZ94aso0D2fWHPa3Y0pHXJ40ev1k3/kJaS
EufF7xuG8d4p4AK6O/39RtX0qlLVvKXL+IW82w89bna/MUVHJoQhFJGmT7bBddXUn9rui5pqkn0v
G4NwatVjQ5mYWdqDtYNyCGeVoYtlFpa/H+352W2Hth8ZQjZuYLzpZBCJi75KexFoQYrZZ82fvRaD
a0acHU7vdVyvUvtOU7bpIAm3L4/il5XlVxyNQlfcJhoathxMXpsC5FLqyGqMsoEIJ5fX054d+kxU
EIyrJjiYkBP1zodp+HLdpy4GJ4QMpkX8C2+zcHrkWVUPemmQE7C/WQTFfRmv2k6VONZ1K2AnTies
SNQ0go6CjLtHtgZWh6+1LKt/cU3+N5AzAF7m9H7qLNkg6y9I39qf16dJ9nVh6/l0TIzjxLO9DT5X
qziRHLGyz4sbT6nNSs9ZBcW5y417afbqojcdTc5i/8hh/dbQ68jBYXP7zt0V318NWaVItsLL348s
BGWfQZ2xTH+6nuKPlHoL2T10eZIcDYrxBfso5vvUqaW2azEIytYJdAmyCsPl25w94HomLACo656O
Ad7IKUuTagl7zFVX/W0PHyL74xBqu8b8WrXKJgSwNFuPif9UNsYq9p7o6PqdnXL0G4T9iNZllTZ9
Sf7J/zS1tPh9A/9xuy/TDwkKCx6cc6hqHvttbvVDBuZHu/fSfGM2kt1yyRmOLQi7pfDnbPQ6aJRm
45+g+GhWDwai0tdHcebSNN2gcGDp9PrTOSVyQFqprw/91BRvoRe5D42e9Q9dQZ7ZibufapXLivPa
svgnr7h3ewu/vEmzyhlSdUwcFSr7uXhb+OZSaN0cZzNnuxzEe5fdd81TlxqI8SbrZirXRZt8Vsr2
SYvyJzMpV76jr+nm3jeR7Mq+NA02MF06FUHRnvUo1mk3T0rZV28BDLWG3W6V+FC0Og01/fr6hC83
jjgBx5aEM2QqdRrH6rF6SzomwCjW/XQ/eW8RIt12LClMnDkQk31sSzhNJtVOqooi8Jsd+NsphBNg
yLaDLYtGLpqB+YBiDuJbZ+wkHOmZhdNUb7H5NzxIkO9BEl7IODnPzi0Gg4QqPro0ip0pqtCbS3O4
O5VvQ5t+6ufs0UcM4frayEwIG25oaO+vzKF8S0btn0Rx75O0OdxsAq12ywB9biBq+a5LfXTAm1Nf
QWObl28tJILlVzdvJP51wZNPDCx/PzJA8UDXlLgo3xYigjZ/7KxiNw7e1pJdthd28okhIbQKKCCg
vpWUb1qofNIAnCdB+zgXD3Gg7eK23ZRG+vnmuYN/AN5+Wkj4JyLPK6tw+iIcijdjzh/o8U06VZLb
vODJi1aNS1MnwNEzwmongwdiqsMSettmmyqmvaEFwV8VTSIxdMHTFiFacNs0B4DNECbPVeASj30M
5YrOFfzneHNsDXs4xK8Ge2JRBRX7D53esMwYqQDA+T+msNrSIPVwfTUuOBoWULpFQg4sqtha1iZ9
W6A6WrxZvGTV19VGi75ct3DBw7DgAXB3+Mf1dOrKqWX2yVioxVtkZWuzGuA/h9+fbr10XGsDuu2+
LGNzaf2PLQoHgDV3YdtaWJw9aJrNz616cPr69h3K9QdvAz7mECYJOzTryw7B4w43VpOH1lBbyGfz
eDuUTr/OYin/zaUx0Vm2AJOXpl6RyCej97oc5jR5i1JAo1GyS+zPhiZ7aF1yaMJJNiddFTCHC2ul
dEmueL4Xv4XWw7QpComzyT4vLIwO836nu0785ll1SL+Tpj84tjRhdz5V7/BqCN6hBgEALQyipttU
AdcfvrVDuFNCCOJGb+PBt3ndr8/NQNVD/wQMHkt3sLg3a2MsbEcf2zdk2jaxca+MzjrpZBD48ylj
/wMjc2mnADAuNms0dtYhRUJkN03ButuEgaw+eh7J2MRv6NvQEAJgXESj907RdcOslG/eZO6s4UuR
PsX0URvzD2f4fn3GLozlxJSwZcYhKtu6dMq3zIazZVXJWjYufp9lpzmRnoGzkjucronRAH99ixfy
R1ex01VTyyh0lh95GvnB94HCOaexy91vCa9T/CmeWrVF9CfcqOXOru/HYO3KTpcLQ6ETYYlkF/J+
lBdOD80G0jMNDZbwDWCjj3yOCVuuG5WSpPO5FYfcEA3UxDGI94qQOIvHFdwilX8I6tbaeFutbszN
rWt+akLYjK4aKgONc/7BCj9n4765/3efF04UX0mmqg34fPnutSkczzcbQPcE4hMcaqn2LqfAUSBm
IhPUj23lHrSu3Pafgsbc/jsDwqawjbjr66B2D82Yr+YWOJqkknzusBzlRyMQgpQawg2TF4R7gOZ/
A6hmlcLc26+UQQZ2Pj8QlxCCB4QGGTi8DEJeK0KDYMpLN3vLpw9TDve4MZG+1m932lMzgkehdltM
ME9kb/pdFY4b2ORvdlnQbLTmkDLlFUn643TJjUlX53rwkjcILlbufa/K0AMXJgoDS4aRLU5wJy65
5fuJAefim5UuxBKx9iPq9te96nzRuTBgNYG6YmnLEC/yvNEKRPX6hLVoN5a1Lsx1G25LT9YgeX6C
nNoR9l+s+enkBdjx4Ywv/4hi7+b9d2pAWAw3cZqymTBQIuwxoeCEDNP1qTobAi2X0EdxCGrOwlwi
rEYSVMak9fZwMMot798N/fOSLX623liAShB3WW4M6EpOHSpzvWKEbGU8mN2mDTaBsx3qu9sHcWRC
3Hs8quLcjjGhUWR78ZJP1z9/5k6nI7CEPRe36Au5A5/3tcfuHz9OV275WMgOkEsrweFhmR5NvYt6
4uk8pVaS2fGElehRgdJ26BqJM10axvLipErJSXXWeTeqc9NAzdcfplfkGnr/zZ++dqHEn85Xe2lK
1mkdXbo6zxqi0iia2ppa6B7FlZUX6M3KVQt3rdeV5PUp8p8gYrFYWnQeUf8+pwWLm2qo7TrTQWz8
THwE2l1t46blejAfy/C5n55Ms1rHwFndaGe3n6PfGynzCeUUZEbim2TMNGPsk17f96m6aqd+00Cu
PFbTrefxMkxEoVTdI+aC1ejULSoaD9SwmvS99VXt71WZ8u25151+fvn70Q0PIZ45pCWfNyDQrtW7
sK0km3PZ3ych4zIA3MFw4XqFLFXwa/jwGtetLAYwpNthKNg882qKP8MHnyA8McAuKe12uOiFRzaX
V/nRqCDsMu0cgpy91X9o1Md6fnbCh+uHwsWJW1RbODltnlrCfa8Udl0qqaPv0+Zb6n9VfufzvKuZ
t4VLRZw1+jGrrkBhcB81sKAi5yhxq/PDgL5rTgIuSXiKzuRZESP3g5JQfz9l27a6Tz80i9Ts+voc
XVgGHcoejVUHG8qtf7oMpq8YEB/l5l6ph4dI6Z8iRPSqSkYyt3xG8DBOAwhEWI1FSUm4YZI6VFtN
rc39bI+bljYa33tx86e6+zwhE3x9SBeWHTSStvCKcQAxtNMhVe2c516OjkYRhetafx2rmy8bFsRE
ZZD8w8JPILjuXC+JdT+09034OvTzqvhRA+AsrcPN4+CEhtGDk9ODkE0Yh2XMjlOkirXvvZ2urA3J
KC5M08nnhVEkuleRweXzjfoKXT46IrdiLBB1MyDIfpcJd8/05OrKi2rV9629XRerv53k5noAbfek
BWlFhCCEGFKYn8RDKjbvUnsPqhGBQUgcNFQcJJflhVmCI3TZiFCQLCtx6kxeNielgtjOXu17ZDrX
afD3zavsEE7gUIt+lmMtP+DoHJz0PNJQ/XH26Dh14cZM727+PlkTZl+FV/ecVQryqsEISfrtM5ps
KDBu4+2tBgxogeDq5SCksVEMHu3Oq9LRQ7TC8DcNYnIy2sXzFTj5/lnk6HP1pSQg9qr2of2ZFrvr
P//8lDW8BX+y7GOUDw1h/nNvaJzW1vz9kEWQjWj0O3Ufnf6HI0Ninp+0p4YETzJrN+xhlff3cbAt
HpVxG0vOvUsjQdrVQBlNX0TKBQOj7oR9gG7kwfTytRZ/t823oF9pjSq5Mi4syKK+trxJYLzQxX3X
0leNWmgZHGZznfsfQnN/fUUuf5/ym27QlkL0eLoj0hKYXtO1wYFUYtLfx8OtKRkIO4jTSPuQd2Bj
C3eROzBJhREFB2VAbKUdHxOtuBlCc2pDdNo875ygGbAx1St1ynZJtPJQyr11okCmkwOAcpeNTYR9
OlFeFntKDq3+vt2AvW5lDrtcAKd39unnF387OpkMPcqRMOfzU7KFThwdFHVtdB9bw1n7hrYObn8i
Yo9QBLJTguizaL0N4Fjv9cgD5+vyHPB2kqN8mY6z8Rx9XxiP7c1pk6MptJ/mlYGIcves3n7lnQ5B
uJKsKc0MLcGEbu+UdlXqkpBz+f/FIXhscTANUHKfXan+PDbB7CTKXof+raCtIynuXXqG/I+eH7ze
7l3HtvTT5R+Rkq+hZFX2bvOZVLIH+PpmAwC/oEdzeO9SnhTe7L7TO16pWP7e/RKja7IIsN1ugPen
B1iABOMZ2kINzB7GyNbfN4+F6aH6J5MEvrBDkDP+ZUC4O+psrJrab/y9Fid3Qec8Fv3Oyja1vrH1
9t43XMmGv+DBJ/aEDW8rY5raCQNKLfXvMOnuUeS7R9n25+3zBmM41WkT1Qz4k05XvhtRnIsyhhWn
r0bxZEvyvefn+zshKiEP4ASUvYTzN87MCOxA6e/D5ntO2z5ycrf/fpBGMDKhH0ZgJTjWEGlNZbu5
v697UFO7Sr85sDV5JasAV8mQnqfLIrObOrvxrL1Rb3ptnaab67//0jLzTFqS1BRwz3KjRZyOjdHb
5t4ssofaqL6mQ7kD0ig5Dy+tw7EZcYOHdTF0vA33tLohUC9rOpSNQsiKWFYI6w6v2z3czusqStaz
E6+rspREIxfNwDTAUQWjMw1pp87apnESF3Fs7YN4/lNNvOeGrqA2jm8Oo3m82iRi0XghRyKWOfuy
7ZxqSGyUJtG2LXZD6vzOqiO2Q+kOEW5eNKcDKUstKuFewqvmeTNm9cbxNpPsBLm45kdGhAvKVDMq
dT1GxmSRUH3Nolsrdssj/8iA8Kos49xNggADHeKdVNJXvxElnBgQTg+1KejcWKYJerGN9+x4t79n
FlIynZOJejZpXsGh1CKNzdB3jL1RzCjmohZbSl7eF1z2xIKw0rrZdz6BnbH3la9Ts63Te4krXVhl
TlaDIwruPrSqhDkipCh1tY3sfeCPD4rjA2P5jTMWxlGTBz5QRgi9BEfSmwhGPNW392X4ZL6Y/e13
BOBNLh804Ra+YiF1l9mNP/Z6bu+H+Iv7osiYuS9NENgucuBAvPBY4YYIC2RBhw4noppp/IimP68f
4MsCCmEaoiyAbhZAkXcWeAQGSmTICyp7+0c8D2tSq+vSmtaFJ6vCi8TbS04NZnEuak4/2HnFd0ah
Oek8W50COc6Mrsg2zz+o1cdoRMkwWTvGRkWlzi0kef0L/gsAExQmFH6ORQnh9KSa9ZremWT29kPw
tbKtrVmW92lw8ysQSNmREWGJAkOd42AxklsvxS51b7/D2Rq8NSBT1Iwz/50MVUH4ls+TR3yZkEsN
HOWPm72AfLpF9gImbJ7KixMevZ/iWvGsck79vVdtjG6l/Jycu0iGw7zwIgCHAZ4InA8MrWKSMBnq
ZI4639vPdNw73p+2/dlPH4wvsSYD3F9Y9WWvQPGkWRQKRaIn5B7bmmuL90A/3dU8z7Ta2GWNfvNF
C+s/ujwgyBBh52l7OmtGM4a16U/tIUSM+fOgyrSfzrc+SUPNJt0NyJP2W+FsHBULUa4+aw+58Xd2
h8Lz9UW/9Hl0H5b6oO1RUhXuv64InHHM3ebgjZ/ccK0V//L7ws/3y7kw6obvB+7aeSu/3PrrEUUi
wlnel+w9U7iZBpgs59H3grdJfaitXXNzcOAA4iGPyq0K/FWcey/zQVc5UX3o7x0723r1tL31979H
/QT/pka+VkQVKPrkk0jPqgMIfi/conv0774vhMytGti+aaUVLD/JM3rBeSUxcL7JmHmIGUgEkjcn
fy54v1+P9VC05aEM5h9tN629nl6ENvxxfRznFxS3xXL6gdVcrhDBTAieX817UOfN8D0xjfWEeK8P
diGrZEWs8/3wfi/Z6HmBd6N0fjogr67DwSpbtnMPOduqknV6yL4vHBdRsygLtXzfCDajs4r+vj5R
ss8LG2K03M6BW789KG2wtn5MlgwKfMEA4EkTzIVFEYDE5On82ENTVshct4csRyr6QUOl8uYRcJDy
nMej2BFip26R92Y0T016iLNv7Tbvv9/8eYfdRt2YVglK38L8z7Y72VlZxofO3TTtVvbsurAfTj4v
zH8UKIRXBZ/fpNaP6iHv/uXPF8LYNGsMH6BZfNChkvmjdMPd9em59PvRMQTKwbkHUFI4MKZJ0+dZ
SeJDGm7NCenu7ahLnvHnSSg6wxbt1AXiywtVuBE6bxHNU+MY+NzBjYp1W6O7Fier2nW2QfmX3Ujs
XfBYIKwgvTmk1HM8Lpo/aT27YXxQBxWB04e6P1yfs3MDqLgtxWjeQFQ9RQDr0Pj0vypWfugRHV+Z
7c2vr9PPL+aPwrK+RFcecGB+COBfseAGLLR21beWZOVloxA2Bhu+KchY5IdqVcSbWcY6vDj+6RPj
dBTCxpj9ZOCRxOdTc1pZ5hdlO3XfgB3ffHqQm6VozzuMSJ8i6+lkgUKEGCNKx0NdlCsnjVYyTqcL
07QUD+kQJc94jngqUtuxOn3sDvba7F5TfX+zL6FjTW0ViSBeK+JjvlFmw+0zdTho0VOReeswkIn0
XRoADxVAICo/9Yz/lBpJPU2NNx2i6DG4C72b3ymLYM+vzwvxZBiPQRj0fF63v3bZwd5en5/z84kw
DNoO2kRQSSYgPl3fupwQhrUL9QDMe9ykWa5syaG5wbptaynvqDhVVId1QJ+geZH24tUinFRmypsu
q4z5UGkPn1Lt/vpQxB3x/nWiO4vsMov9DkY72te2NiHBU1bzwUWG5wW9JveJOor1UCV1Ga3TxK/W
1w2eD4ehuLC3LIV7OPSEuetcZ6ZXJBo+h98KdxvI0HPn4zn9vHB1hID447jm88bkraL2m25utGIX
ykpKslEIAUiihrUWWJjpTfB5q9mTeJjs+8vfj5fFsQOvifh+7kWravrQpJJHhejCBJaAiNl74KFp
2RPLuZqfhGqPkvFnrTpo3sZV2eSvN6/0sQkxyxIYoZLU5E0/a/qqrtbhjU/e9xFwzgK/W7ahGAPG
ntH9H2lftiSnznT7REQwCrgFauq5aNvd9g1hu20EYhKzePqz6P/Et6tURBG1d9/0RUUokTIlpTJX
ruTMyPuwU3cARblridwFFcwVGkiFzAgE4EvPVdAptVa2Ce1DhE5BOJd6ty8PoB+fFYbG3BdI2td6
nGSOgdYEYYqmlInLvPz39fWXgxxYICSL8FbHxT83oJFstE36JrHcsQmt6qBEd4bqRc4Bdx1TvlwX
tLBSqGGcOe3gzF62iwdEOcOOjgBFJV4UB9qK67E2/Pz7yV5gtiNcUWH4IXtThh/mrZwLn+t08vnz
VjkdXyR9MQwYX1W/a3WYhtdXZ2GnATeBeC9C63ONtOwsm1Nb5bToQtoX77xqtvageOhEv3LlrYmR
rrzcyA1kKHK0SORbrf/Isk3ZrTWaXjhcz6YimWxp9SUhI6ai0QD905Rs43JPSVY29jzKqZP2qY9/
Fkw+N8CXlSKYAimWcpeUigc2IG+yGj9N/mbd9wko6G7FgOXHwCwRXt6sJRRXXJQWClI1UxfXadhY
CepDSD3cIRbj/Bgi6hyiyaZHmnTNPtOGbI3i4bPSSJrtTIUBuN//EdtJa6pUKWAdlZ2GVJDsi2l3
U+ah+WXxnGl4kmQpnzbwA5NHRqvkazfxHr2jIsp3aeJOQVTkY4eeYg7bMbd2N7VlxysXxacHIH0g
HFZMF6UUM7xeurDR/BDNzGnOwknJ2L6ZWJT7tHTK10mk1qOloC9hNaWK36eWeiyctHieIsMMuljX
vE7l47NCdf7n5j119k3S2ayhHCniKIUJG0GfOrP4o6D1ht7bh+tiFk4e9G/CGQ2qKw0oG0lMmraj
K3ScCfrR1jY397qC2cGVwht0bkyE2gVpZaektchY63XYbpXoi1utHDxLX4/kKyqdULBwmeOlupZz
s+F1mPW+lQXWcLsnh8AkcgEoeEJC35EOtnzobRXm2IRmcp/uu/xfLP7p8NKBFqWNVRoNhhfWFyt/
4zc+yLH4M33LnAQA2OGiFFPkidImitqEtRE46Sa2V2KSC6t/Or6c7uGNUiQ0wvgDC8zIG1a8h4Xj
/mx4yXZKQayyaEUTlo5A0+nxzqkTf6J1cH0HLJz48A1VG69MBKDJZybt5G5MeS3aUrXqUK3ioCBH
tdt1U+RV8Rr8fOkcRN6HmGAQIahdlFOjhRERHmttEeJzDB8oyjKgNZl8t8z0rdZabCPIVCWeNimc
4gMa9gct64ven0SCftHlMO7qqgXzIMsmFM1Q4OVWwr8LS47cxFxEPz9bkWk+9xMGJTfV2CmysO+G
g5kJfc+zZArqyHi/vuhLglBsiSQuUDgGgGvngsy8zG03abKwqYr+RVRufz/GvH1w4rhZSUou6Bdq
BRgShBTAdsopXcMZsySvlCJk475jh7h66JOjqFakLOyFGZwx93tDhMqWCTUmp6jiIbeLsEoeNLQ4
XisXXlqw0/Glo4L3Cuy3xPgpP+ruI0+fHLay39amIF3TBu9GlL1ChKrtxDNZ22eXvjrqSfAKADsD
nBC0Pj1XuZt3Om2JMYaJ6enmd+QJVX0T01/Tx3XTupzGXLeCsi4UXRlzsPBcTjsluW2l4xCW6T7Z
sHp/8/AAXqG2HQg4AykZSRGNzhOnMZspHLu/dF/fivpHU4rZAcFNCSIA2JJ044y91TM1dvuwQXMC
4624GVz5fwJA/gOcKMItFxd+38MJsrIhHJoP3f5Y6wm8sPrQMZYGZamAUMvD12JClk0RiH3Ekc92
hmmtXMmXGwFQ/NmJBbALGQBDstLBZjHwoXwMLWZ5cR066muU31q7i0UyQUIHtA+g4Lg4JSBDhgqr
1OaJFarTnWkGdbtyzl6eSeigB2YZRLtAjIL0zrmNTl1GUb+Tk9B6aNRvTpVtmFtuLO3tuq1eoEDm
eeA9ht2AJZtdGElOZEYt5Ykd1jTUfoOGWTG39d9efIDyZ4+G4tfFLege0mY+IcB/LjPoQ0ERkxSQ
1lGQY4dl8S/UgskgC420GC5ROZ4wxa5TqmPRhplGvEcXDG43TwDjI4mBnAzwH7K716MpSE3BwBMC
mOzrG/RDWjHe+XA4f2jMKTEYlYPm52AVkrxtkAnZCeqR25DQwVea56R9bsp756v+Rc3Vzb+YzIks
ycaKXKFuF0GWgo4LPPEVvgbkXLBiBLaBwwIgFQ88ma7GHEFQJZqpDS31qWuMvYN2z6OtgbpkrWXP
gmWhJAOYV4ib+9NLdwfatOd4o9QIVP1syS62d7cvFd4/OLhc1EIh7n2+TeKhpUqcsvnRj67Fm5sz
Y9iG8/vqf+NLqig1CihWlHZhMd0rqZ/ZK6C4JbOC/4rKG7j6l3HCqjIUQ0M9c5iaf0rxvaEfVf0r
U3/k419LW+sGdEGhOM8G8Hgkj+GQgH9nPqFPHGarV4YJLIZd6I6uV5gbNd03RwFmyFZ9I5nvZoci
u6t+ce5Xwh+iIM1fUcSLBxqqLq/r7aJTlfwpkl2Upet2umKgWNSuPK489coPkfxIlSeWzQ0brDac
6LOefLkuduEKwgYGPQWQoHArZYJRMKobdc4ojqH35gewBUAAXBewpE9wDCJdAaOZ80fnK2xUfdU3
Mc4hza52PNlXlrGrlXuTpYFu7hXarbxDFydkzbhyMDHMNSTn8lSHJ1mjuU0YWdZzraBcr1eO8Jm3
16e1tIvxvEC4AVQJ88l0LmYY04Lr1VSH6OqqVDtlDaC7tGwoxYRnBg8T0QzJNWgpteI2jupwKp7b
+MFIq11VvvbJAx0fO5yC12eztGhAvblkzo7NWMHz2ZiibMvG0JuwspJ0U/cAdVEx8E0MAr/guqj5
w6VrA2wJc2kxwinwOSVRVmSVJBkHnE/D1G0LYqc7wqkZRNOxSD2NvpXRYAQ6j8v364IX5jgDvnRk
sZDUhwtxPkcCAISdg8grVDiicwmIvu+cca3cZ1EI7OKz5AP34qzWk/OEpjY1wafZhWO8KdSPrnzo
HWtFWQum53wmkpFgxCNEJnzokeIsU2G3nzkztJQWhK5IWNIRYDSwB9j2ZcdvQ8sGJIGLIWza5r4D
xFft030v3Gdml4/g6jlMNXsidXbzu1PHfBxgwj4pCuWJZahoiXvd6UJmj/vvChn31y1gaeHwZpuh
YDpqO2VwpzaMtTmVYx+yvwrdqmso1SXdw74+64kArVelI0Ez+6jgYkICrcddgbrOWGhe2f25eRLz
YwpBTuDG5+qicwurxzbqjQpRyOSb9mv6eevgQAmjrhb3ASrWLiDjjZWnHUEOM1Qi4w7e3T3h5pfr
Ii5X6VyE5J90ZeNETQ4RrTr4U+ns0Y370Z3WIAWf/ATn58wMeEZQBprG81lGSXZ8NIWRNZDjOj8i
lA17JVHfM2psx8gJUy07jAYIYy10fPX6zlV90qn3hWp+193xKMz4iRrktbNQgqi49hBYZf9gp3n+
zocxejer/A9QQ6NXa24cuIyAGcEpXc8xhzej6SbPVroQR+qjOfLS65jzoRuJiVbTZuoVIn6Pq/qg
tPZbNraHZNTWnNnZ0uS5I2E/ww/gy14AQmI9G0wxxUmYpPkuNmvf0XbFJA69Mx5KZY1nfSHlAAJU
XBozi90ce5RMsut55o6tkYYsUzVfj796gToS9IesqiaAc+UpXet4RNDiO0l54VttrftDm3QrrsaC
C4UPmXm2bAD1UFgtXZpTw5H0RAVWmKZfRYbenuqGs/syunOGR9oaXqahO3L9yyVreOvZiZEXHJFG
PBgR7SAX1dYKKG4dYTMWigodlWgKJHxHpgb93o1jHeeb61tIm/eIJA4RQMQA0ZlswWvV9arK0Wg5
Dcd+2sO987vhPlJR2d/mPlefMrBSF9p7ZNheyb/p+cpFenmMzsB49NXFoxJlXHLol+Xgq5iinoU2
2zbxPl57GS+cEGfjS3coB7Wjq7KOhS0/qoXiJeKN3czkCubIMyGSqXBCRNWVAwtV+lizMqj4z6hb
u0dXZmJKvuiYCxJbooFZOH5dHkZ9Z69B5BaVAXK22dOFdyNHhGMDj9S8FizsP1Jn62oraZfFGZwM
L53WDXxsN5uwTHgK94U3gF5uLZVw6WxAE8D5YQrYtni2nl9ozBryVJgmC3NlY07vY8T8RNxF1nub
a16Rs8DIf13fP0uT+sQi465DTEw+rwpLH63aqRiQFqVnRLpP1WeksFdeCAuHMLjNcEPPzx7E7Oev
OHEFTb039dTk0EwVxFHQMS+K9gzJmP7m1JVxJkh6YXW6xQuzgiBTOzrVY3O4vlpLFkbAzYMgNIKI
tpwZG4e653qbfW73jm2HFQtbXCZiQBMohsFDR/Ka6qFFrahVozmB4aMls/Jk/ET7tmKtHd2izvHx
eLAhlIu4/bk2SGLyKjNxNYhxrjnVew9l7NcXanEm/4i4SL6VWq73hKRhXGyg7VI/OonfR5usXntl
LFw3IAn/32Q+78ET00ojEQ1oSZ+Grua16TbrtwL9KW9tfjkfkadSpL1fVw13it5JQ9ChDoNXrmEp
FmeBtyA4b4ELc21JJUx1BkUllIXR5BuItI3Y7QerDK9rZdF8geRBOAnIXhQhnCseLMUlEqUWtILm
wiT+ZqAX2u0SwF82k4IDdgFB5xJMjXWGsKoiRMclLdn2a+DCJbs6HV+aQVGjiGzSmiKc3K8WiEQT
hCZjQLrV9L1nK7txXnPJswApI+JhCL+B7k9erSrPo8R24jK0aDV4wur+6j1vvVwlz21T+8o0eIrJ
d2VzK18NjA3FamjdiyMGsSI5TARuZeaQFAk7PdrU9tZJV3zDhf3vwmmBzzI//IAGPlcSY2PHuZXn
Ia+VpzbVfjK3PeRjshK9XLC2ucbFxrN8zgTLQQY9bwA1TZs81Onvn1a6cnGtjT7/frLvk6muUblW
5yHVX5gdruGk14aXDNkYgbGoEQ4M3enN3ZDs6/V9sqQCVAzjoofTCGJf6esHdHuKRdukoYWeXsUX
xfpya2XfbESnEqQJTCht0Rs+SzA3ubkZ3q5PYOHAOhtesiGD8F5YDXBnJL9r+0dipUFdgtdzLdux
KAevVzgPBBBNOURWt5NjsSaFnPYhZXwL+q5thqbWrFoj+VtUCVonzHlsAxg56fJtesusRiNJQ55T
zxToops7XgUqp+sLt2RY2NvojIQGF4iXSqG3VLDcGicKrs10G3lIlV8ffmm9kD+dG9kAsnBxxKMU
VTh1k2G9qqep1vzCuW+KY9TdDGzFWxrAZTxxZw9CRtY1TWXWFMQJoSimu1qUG8aU4PpMLvUxU/0h
vzlXps5As/MN3pu1y5BmTUOd1Tu9+FrqrV9kt9IaaHOpyIkUSeuC1C1atcJRATrUz4wvZrnWAupS
4ecSpCdcNEZKY46QoJhl4Lo+KW9lRJHnIDkPpGkKUsTw54x6T6vDVN6rtxIhf4oArACF2igMQTD3
XBmaiCfwcEAZhCr+AI4BV195SS+q+0SC5GGNsVshRg4JQ/rm9I+qi1D/4V9YFKrYECbGBsGr53wS
U2pa6MSMdVJ05tc5B1ECUqjtmi+3EHqBxv+RI6OA8QbpQNgOl7R9TzvPZEHBd2O7dbaD7TdvNPOm
NSbAS1flXKKkHkvvpwRl2GmYFI03bUv4dRk/9PmDYzTbDPy+rH29vpaX58y5REldxjhMLbqYpGE/
E6sFjOydxDPX8sNLRkFQ4wi2O7SRu2hn1CdJPuZMwSU2vrb0+xg9ldnx+kSWtic6Frp4ns6QSjnd
o5h12dFEyfDmop4WvURrSZ5FARayEzPjLoBkkm6maEBfqJTn6Dh3F7lK4BTd7voU5jPq3FE1cTzC
19LAQYITWZIw2kKf0K45C7s2yMzMd9KHCi2z0sR3k5VDeWEycyzcmSOccI1lAE2eA0ZOqiEOY63c
GPTensjKZNYkSJNx40lkrQIJ5VNtbCr75ut3bi1CgAVBWzdAmWaLO3EblZSnoupVGhbNofQrtnLE
LHy9g4wBwq2ogsf1Kw1fmFOiqTSrQj78zMAIuOL0LuyHs+GlOxGNQivaoJ41ZImPNnV+SoaArOVu
Lrc2IP2IcYDOh8w0fdKViIu/j5ymL19VMyiLKkDnjMBK961+8/vgXI50MZojq3Klgxy7fh0qTwwf
17fFpS6QPkNS1YXzCDCWnJZ2SZ4Bm8iS1/Y3IfeAs1wffmGZsBUAWMJmmKkzJEPtUntQe1QpAY/o
fCeq2KYvCq13xODfrwu6VDqis3hKgx515tGT31ExZ45I8i4KG+Wl6LbxtCVrL8KFpUJfKjwKgRtE
VlCei14a7lgBK/Maj5vqV7lW2bg2vHRZmIXJS93F8Ap/c35V7Qo+7fL8A2sMkGkAB8y9ieRihKJu
Cr3Wm+wVbcIM45Xm7272SpIguv3wAIUMnswzThR7w5TmYQHXbw9Wm79WSu5ZRPFse3Nd1wsrBfYr
vAtxYSB9Y0kbvDeNhHSmU7w+gwjcG9Fh67+NL+1t4LFNBeXwxas5bcxhXwwrqlj7fmlPo+5hQLIG
36+PezZunZXlWdgKgIDg2jFQ3A2+MMmDs8aqcbKszF77OfpOflgp81EWvyJlYRKnUuQob1OMRZ1r
VfaquF75m7zdrIKz0aVzg5mNU+akyF5BoDGNm8a8+QoCxRmYoWZSQUTzZMR6zwfo102yV3R+5Wkg
1gheFnVwMr6kYkOLWpZZNHu1TaBjttPk52s9fNZESGoeJwUZUTfNXnVz69IgcXbaWpO5hdP7dJVk
aFTaZ2NpA637yhy7/1CEmR61LB393s3aLau7NYzU/MlnPhqYJMFPOhfKwf8ARPjc77D13kHwUrWO
iRP5+ZT7dq5tNDZ4dbbp+84XaunhGXfrdkcEEfhBcEuiGwtAElKwwdVSaqGTkHrksRcrnqttr9vy
haKk8eeddOJN0bgdCR8xvtL5hhuYSFet7JYLPUkS5i84kWAnzE3iFhKGeqs53xOEe3+na5m92WTP
lIPMHYooEXXVgZFAa49zIVZldVXbuOw1Ay94Efc+R11zYzFPpzsQ3qAE7ef1dbs8YQBHQCYMsE5c
7BcF4EyP8jSCI/daKz91wjwne/9vAiTFdB3NDL3iOATqI+EHPqwofm0Cklosa4xLMeIgjqY9muau
IncvDAuJkNMFms3iRO1ljOLRzsUCxTka/ga9+5R1wc1LhBt29uDA2IfKWekqLCJrMASKptC01AOm
tMxv3XuAgMzFAMCdoCIKr4HzKdg0LvM4j0mo10/VnqyxIFxsjPPh5ZfYVFW1WTDFCsu6enJM5c80
iO8IM+2cPl1ZqQVloAU3oqKoNwQ+WEZpO01XilbRrNBOtrTkwP5+J8PtmSO4nydCJHUkeZrrTgQh
wA15M2isWUMVL6wYfLeZZWimo4MDca6QjGfdqHWRCLOA/qroti98cWunb0BUUQM4V9oBhoB4guQh
5uBQdxurV0NWvQzdRr39/X0+vnRS8Tqx9UzB+NQIq/ZFX2u3e3FNASk/P4xR64/cMDGlc8NK5zd/
RgDI1/N4D07RzZjUT2Dx+4Mb/y8f67vObOmdS1+vb8YL3aBgEMypAKRiu8DCJN1QrVfERPUuVNvU
K00P3Xg91f4W9x//Qg4gygj+zc1M5fnVRjcqjooC/QTl/00f5DyozMo7XpdysWEwC7RpwN0LVksD
SI5zS4vGzuZ5WgK8WeyAeKB2YFTb6yLm7XB2ZUHEzMgw82XNOC/JC6O61lENbPThZNV75blTktJL
uoDHRY224s3uurRZ7RfSkJN0ETwxwb0igXfS3smIM5hAxke7vN1/u3l01Hij3e8MtLzkh3ca0Mkp
IhehuEP6Puab/zS8IX280vd9k00YfnAetF2X3vrkQTn2ydfLtVhpERmk7jF8q2zjjWWuKHph6TH8
XFM0U89D6+e2lGUVin2ILsL+QSv3/c0x8c+v/2d4yS/NdBL1kY3h0fPDcR7N9DFRbr0I52qOmdIK
IGoUbsrtXYiSoMy55GqYNJGX3wl37WBf2G4QANgl9jW2hOzltuWoV4OgalhYEdxcwxtz7vfDWlxs
QRNoJot7A7Bmc6YSPteE5SJYhZ2thjkJqjFw1qrUlqZxOv4s/8TnGXvVreiI8Rv1OU9einI7Jfvr
WwGEn5c7GR1F4XFiv7kIMswH8YkQEOc7qO03pjAW5fhUu0LbRFHVeaorfgkEFonJfzSW8scYaLmF
PimO4uaopM5vnWmWh8tn+EB3JuOuts0IBFKp3b0kSlL4+gC2f7VRHyMreTDaatrQqlQ2Y56497Qs
qK+OAkFL4iAjgmfJYRDF38nJm6DlFdsBxF080YYmHwituKPHTHVQtkJxy+ekAeGdM9n9tqd6sUMA
Gom6IilzLx2JsWt6bv4xDdZ86w3tg5ZAtmgDT4+ZBWfgLreqwLV5MDimEABT8EJ4Ci/Qq6NRxSYV
sXJEPMfYasIZNm5u04BPCk09QqP2DaHW9q/ZCi1Icrd7Z23XNkE25JtBj33dFO1OFINOPdJb5All
4orXo9I+LAS33xvRtWBkVMsvWcLbAF1p0WOVWBW6D/cAQNKsOValmD5i0+jvSwqmBZZPne8kGvVH
s6+3vEzRIVcd+GvupLFfZyXaduZav0U7jcZrUTf321Bcfa9xmn8ZjQpoFNB6Rf5QVz+Syc63gyJ2
Y6FlgSua9A0NnbOg503ynGe02AsnmQ4Z540Pur/q0c20/FvvTOpmGnnnJ60eofdZ7m76jMYemYyf
GdX2A7re+UZpjJ6Sp5XfGyzswM3v1fEQ+9xqmDf11rut2W/5pGkIzDQ5QlglSGE6R/X0gu7Vsfxm
kDXQ3+XGga+CgjVEq7E58Y47t+l6ysy26hMzNEzqFdHWTDYR+X1951xu/nMZ8uYcOl7XQM6FWhK4
T5TffMpj+Dn4iuAfWJhlggbHqIyyHG0jJKNy1/gloNr/4vsBLZ0ZKtAsUT6EkXuuizYmZhjD3XH0
sEtXZjAfHOcuAmZwIkA6WHpUjcbaaJlwSP6AHcyr09jjDMWDayHSS88HghDTB/cDXuoXiFWD02pk
cW2GjN2BOcOIvgrxbvehW6480pfMCl3DgZSbD/0L/BLpM30YRGqi4LnxaH2XAjWf1l+v6+Ui9DBz
Ns39kObYEE7m+SNOzmOl1TXEN0Yj1NU4wLb1cCpz86B1X0v6RPQVaUtWDHQ0cPIAqwOFIjkTTakO
rdoNWmjwL6Py0q+4ifri+BgXSRHcMBf5Wk0YLp9Ir4XltO+y0XPFX8aHHXKsflQA2LhznQ/WbgDc
S/nDoMaolbY3EwjqrPp+MDKPk3ozFaFWPA3tk0U8XbyY9kqN/pJa0Wzs/38jWk6cr/jUdI4Ru1iD
JH3h6HqLUFy/4v8vLcNcLA8CAHgKIJg7F5GRMc3TodbBuLFXxf30ct1mLglnYDTwdLDfCEHNuQxV
GuK67RDYg2WaqmeXjlfomd/yJtBFFtg02iTVQ1Y5Wy35EyWuH5c/ymJvq4/oq+hd/5TLmYJQAWVk
oDue86pybsomk0MavCOPalr7HnPW+l1cnirn48/yT7ZHpfVJ2qQYX/C/g2FvTB3Wkx2ctr/ZST0X
JKuMg/irGiDIAI4BFOwsmVaWanEqWCfgboE3usCXKSQa7UrY1hH13t9TLl7bqgL9t/OSGsb2ulYu
TVyfGcAhDES78wF2vmqJqVZm14PzyDGAmODjS2ehBV4W6StylrR/KkeKdtRl3LpIx5Bjp7wZ2L6o
s1pZtCUJyGMAmYz2WDPX6/lMmDsMZpRE1pHb6Mbatt6tfRuxk5CQAr4MHj0YIuS3Q0FTdG7BbXOk
5uipOOGraNhg31xXyOI0EPWf+5PB+5YRt4oyiomZlnV0QYynegpZqxNaFvBPekE+2OMMUIBxso7p
yO5Z2nxhZC3isCAC7C8IAegI0cC+JKPqI7AGO92gHm37OaPP6u22hIgZ3lYu9D3zup5rWolR+dwZ
vXoUruP15qEFmvS6Ei6vWtDKnEiQYkzRUCmtGmEC1PwzOOCt+5WJ0rfJC9MfsqFfkbawB0+lyfHZ
LIqbxqpG9diZ5ROPjV/1ZN+JeAiuT+rSGzqblJxXcvuip42KSRXR16QJ1eRRdymAbQ06Ra6IuogN
IkaO0wT+CqLmYP2TDMAG4rc0wWJ0LNxDXhxE/jbpeTCM/S6Jw7Z1tkWzclUvTo4ArweoKYqv5W1j
smHitpKrx8nNA5s9M/o1AudvCqDW2pV9qa5PgsiZJAQ2cnE6o4ww5iqLJhR4bJLhEBsez1dqkxZF
IM+EKwCgU0fGo1CroKbGpwkgvR0ekD3bJ92K0V3eMUgoocp37qSFaKrsTcZgWqkMZk0AfRNfq7dM
ebL0YzHejJqd02QncubvOLmWa5wFE2NkCrU6IB8o7rxu1JdHDWgNEQ60cVkiQSbX9CRlisoUpQbV
EPenLEAJ538bXz//fD46LUItjR2yfGNZujdm5oo7cYkBBUSEgHnwk5x3xsyeixhbqlMGNtiQmyb4
kvRRH34NedkEZo9yEq810IA9y3TlbppJUx20zyP0qy6cL7fOFHt2ds8AWkFFriudqnYO/jqVtOpR
qx/dqgVzyxr10aXJnUuQTlVhCr3T2wbnXEz9LhZvKYmCLLK8QYt/Xp/M5QZCPQyQjmRmYQfAbjab
E6vDpZSSmCfa0Xb2sQ7qVs9dWa41CZLWrCgyNUShtGNrA+Jc7JsoqMTKLC6N+3wW0t4pCncq8gky
mOnZIsjX2nUszgHREGQHEN+7eOPFAkFEhJu042T+NLMHF8w9/f66IhanAPbUeXciXCEnH/J4KN2e
Ftqxynqv3zsISP03AZJR6YXKrLxttONgvXXbdu1e+fzA82AFdPDPBHTJXTIzUnO949BzU9xzJIAr
a/iVUidkUXGHi25PHO6TqdhFY/tWcHOvRemuT8WvqrcDtGgIKPpJt00SZKxaIcNeXFs8HmfaHqys
nDZGT4OktipXO/Z048QBalH+xdL+M77sl8RozioiRrRjooGI+YAI4L8YH8AjlNAgxHzR7Bfh9yzu
Ix3fT7467Zev10dfNG4HByv+cFPLxyqZ3EzURawfXYMDdTB63UA3w9AH18UsuYqgFPgkDQOBghwn
0bvGMuJGVY+mSA+2m2+0wjqo7RDwQms8MfKfmrNG2r90kJ7KlNyrJrZ5HWeQGSe6p7iHqbjXDe5p
6CR/fXKLa3gyOen2y+gAzvt2Uo+9GXuW9SMue28qVxS1Nhvj/Kx2+96wuAIhw0gfE+wSgV4ThTbs
nHStj+4l5wYc09OVm7fUyb2Qs86ORC/U+WUdTNqxGKiXV0gi4/ju2NG10aAAsPiifi/Hb6LZ11F4
fUWXJouWpfCJQaCGqJd0y7ZqMRmUG3i7WF7ePaMhwhT7eGJcl7JklOjKAwcceWv8k6SYJSjekUvD
ktJHlj7X7aPSfyHi66g1G7V5uy7sk1RLPiJPpUlHcMqNaBwHSAOlqc/HzFdr4uX0JxOxV5bCS3B3
WYJuo9pCMVDlGXbng/IagZPf3Or3ZYK8t14GSWUhEfDDFoOn9mIzjlmgOZXXUVBd5YM3KVgx8qzr
GMzSvDh+T/sBvMTg5u9MjxYfqj2hqJD7ufXDyFhQrZVELz1qTqYp3wRITDlEmaepmR+u+8eIDszG
ky1GJqb1KjM+TGvx66XtdypR2ufU0ZMk4tjnyCAFNWc7l5s7jbdfritw0Sb/sRa5EVkLsDLJGDZg
K7bF8FINQcn3xirfzYpRyqy8M7lwpap4tk9J8jXVxq1bsG1ZO1syTvuCDc9WkW3brHgxo+Khy/JN
k+bbNK73Ler1KRl2nSp8YeY1DGit3/klNwwOBgse0NzIG7wacrJzSCq3Sd15x2R3Zbl3CwNpyq+a
eejqB1GnnjKgR1R9Rzn1B1fbXFfA0kV+KlyKMzusSwgMSz3WzYbdpcrK8Etv47nn/WcQGEgTyYyI
ASLQpsHc1OxvQ5GmbbXD2P4wxp+UriEoFpQ8NwQD+zJeEcjgz7Z2csAy1ruN4qbqMYk2rNyqf6tx
J4ytpX2J14CFS6Lg5MO/N1DxS3TpkKMZA8KK4snfWvRgEPZcOEkojPIHi+odqnO3oyJWztWFDYmA
BmYGa0HyUGbHQjkTraOc4j6MdyQNLOobbEVZC7ZwJkK6cgES7K3OxKyUofA1/gYU2u2X+pkE+b41
rRF9VKAi5AY8J34d88ZbzfGtTWP+/cQOskIZBl1ASMRem+Yuqf7NJICWhDlj59gylCbuOkZqBREm
HU0Z6H7oGn9crcdbUjd6oAL0OXMTXGRCyaSRJnGN6djZ5AcbsgBwuj/cUlZ8gkUxGiJXiMOjgZEc
WAbQYSRjbk/H1HrgSgKqsy9lu5IIWjjjwSn+jwxJH0rBMcl5Ko5deUrZehHam2sPLFkx37W5zL+f
6X0oUpeZ01ExN7Tx3XxXrp2WC8fZ3MYGqVaAoud067mIEbH/sjXd6RhrBzHegaW+/zZYN0fgwMEO
eCMyVTNS4CICV7eE2r06HYW2q+tdXeyqtSj5kjMKjwi197YOsD+qhc4nwpgN19MR4lhW2o8GLdAE
sBiozn0BodCu79od6Ik2DQryLZIdbGA8eNsHOjp53Hz74DOQIEecFpzqMiZCdXvFMbkhjsRPM+aD
63Hlnbdge2cCJNszujivaW6Lo2ndV+avJlM9XKXKsLt9HoCoodYHFbTI+UvLGTVx1SMJJI5T6yMD
xFaWaSFOB7w/DAJBZhDzoqxLUleuRVpJ4+lox+ozN3K/tO+zdPK5RjZCeyJR5tXWi2r/rpSVmV2S
uGPnot4YOoJ+ZgTAueiiKvSGTcw45sDVBBHnG/RAanGRo/CAxdWfprE/hroLiIU4MTPpCsPokgJR
8ww0CGAHuNWlHddFOkOURTWODdm2zm+7ogh5b42VI2phXwMGj8waiCKQKpQprXqgCyfONOOYZg95
Wwe1SMBu9LcoXdCCrmBcFmc00/CB1pQgLCU9WXSQiRuiM8yjM6CR00/SoRGVAlKotWr7JTlAYgKG
AiDFQoij1k2aZSPkpM3GtO4aMKd1XuaulUHNW0h6goGr839yZOBqg3S93aOg7jg4T3bCwZ15vH1z
nQqQfEjkw4ALMiBAZegadizXMkZLyifgCJmBvTBxWfnJQJHAKVXz/5H2ZjtuI0u06BcRSCbnV1Jz
DS5KrnK5XggPZZLJOTnz689K74vbUopHhHzQaPTecDdDOUVGrlixwk/LdNgjwZs9RjnJt5lC0Xu0
VMp1NsXF+vagxLG5mjWcKzRTx+ULqPjyWGVGoBWR0ht+0TxWaHSTP6rN/Rgd/BEudpGVRkW/5PvK
RCGRwkrDn9j4TrXh26QtNTedXfszE5Jz6JMwmhoCE7Fer1W7Xw3/gLFeDELs8rNLPYvtJjbNwvBT
dJJeD/R0exlmAnmUKqACG5qzQjJP+nysTlGcl6rum83KCB70+OCYG5Y8oF3nIktkdsnPbIl9eDaU
sQZjEiU+up+31E2pZ5erFrjB7QHNrsiZEWlftS0fWf3XSON9kvtJ0kjaofbCgDoiAmA5NAniuB5o
GOGsx80BzI5VPCj/smvPTEgDsHoKBdEq1v0CPfAeeDLET32YqAtxwdyZt5B8MEEvxq1KpGtlKHRm
cyuHlS5zbTBA7fC3ylEJ0a5CZVgwNrcmyEKg0TOSnejsIjkwaywHxSlL3VeqXcl2u/tXHNcWvDye
VpDQl85goplplqkh3GPqKj+yJZ2YuV17/nnphORFa46xWI9OXxuJ1/BHW1+oTZhBtxCH/jcC6WDY
YRb0XYYRhPkWfPUiR+Jih5bPKMIv3GGJYLE0IGmDofFNBjFnWNNK2xvN5x4kYKvY3l6U2f0FZp0l
OAFCrOvyrEPPTm9yjem+E2feOJZeaPwcqrfGAmQ4vt+2NXfRC84LqrkQUiB/emkLwg7cISX2Mqoz
3CR5MztlZeVfm+Ef7uFzO9LEBQ410orCjhqE2mGgVbYKR9yOt0cze1ig7gAJW6TucGyk0Th1XyZD
ovvD8GJH67hdCL/mv6/jsQsoBdVV0mEskkHIkk26b0TbMnWdfuH3z20vSGRCdo6KLS0fR9BSKjst
S+pr/abNN8iNJOnCA3Fuwc9NSEcSqZE+RcUN9SO0NZlWAz0UkZcsSZLPTRTEPFTIVaA3M1J9lwvR
TqHNTajy+0lTcZe10FWnSUQX7qvZseDBBEkgxGB4ZVxasUOjKKw4pj51UBvmpM4qqRru5kaxVuz7
C8SQCQbbFdWBEEO5ktbqg1AxCxV5OQMdVr91S8+02bFoJshnSPuDPyMdRMq5M41qgl6mYxi8Wdmg
rXnBs9g1Rl3xHKM3/sH1AykABglZJTSDkZaon5RC1bWaIon+aJXPxr88IfBdcBkgJSw0Ri8XZzSM
kIFLR/24eKgiiE59gqDodtPdpbsIJQQNFO8hAvakDKsolWnXQWOCA6RMHpnMVW3rnuWMq9uuZc4p
Az4Fzg6dHZRiSMMxujYENovl73Nna3XjRxuUP2hPa5eqge1mtFyinSxZlBaoMQyTZWjU67fG98h+
TbNNgNZA3avmLNwBc4dVKLsL+EHEs5JXs9RObYihgOsAPrrVf0TBQlg2t7fPDdDLrQCpgVSfOhiw
+D521uW01+u9endnamyEcyuSN1Dz2mZZgfkCH3waNuEDSEi9tY0DV/sTBAvbYS7sQC0vyhpwgASS
ezmkslRooyk4rnHH0r0els1XRmoL74BM3ccVKgKx1QX3JbEYWruDGL3wA8SFKb8BERGCIIDmOlg6
aXeMZWrTzMmonyrtY2Y1foJOS0ONtKJVRNs2Kh7RpHR9+wyIb96yKd0dYQWW8aikcIF8zX/nbLco
Ej27FfFMQFoEmDKq9y6nNTPSqXCEk+2MY1M/R8P+X0bw3/elEaQJRftWwqgPmMyt6W+OOrF/YFgh
Vv/PhrQ1spFNtdPBRh3g2huM6RsOAHXjovt2ezBLkyXFVPBILVNNHCvQgLYFmkEYbIklMr/i/41F
CkV7pWdDqcMErvnYDbrMCxndKIa9EB7OegihtwpIy0HcI89ZN2ooGrRU7KxV+KQQjz8NS2oYs2M5
syFNl4USf0UBXAnazkc0bBp113Z/bq/IrAkonoCTJv6S82ypk+O1WWC6aHrIg++FHrukDxainiUj
kjdNUcPesjZQfZCv3c74QrjjtuPS9T27uc6GInlT1lZxphmwQpUXix3o/WiAJugk6FgjACwIEl+e
dBSnduh0awCbRfUk/9GT+wcAMQ8oaqKtEa40oM+XBiZCwQ5QAMsOD1Npunlzt6Kc6PQAohaEe/9K
IUpnI1DHAZk8A48BRtb2kHjRtPC2vT4VSBCjlg0SLRBxQUf0yyFUwzDxZgC4qJVj+Bj26itq0EEG
S4ujw5cKp8URu3TugDGRa4dGCdCZq+bDYdAnZtJmuo9a3in5zqcVyuRJ+KHdn7fR0ElP2ACDEwij
2N9nUFbNx8iJeaP7wdNgHoJ8wcVfb1zxeRBDRV82vECkjTs0FDrXDG80kjwAn4nr0+0zPvt9kcgD
goXVl3MaPO8CQ4lRRlWPXtptG7rgCq+PN+YFSUKkakS9ryxUGFnpYDMnEvVAyGvtYtNFiendQ4B2
umhcBPASTCtp5xoFuOEVWOm+mg3q1zJ2+g9liPTdbSsz3BTgfEj6iHQnin4NyYyTg/vZoLbcV9Bt
s2m5CzmkH0Pee72VefaQbXl8yJvvJPCn8nfaLhyemXUS7cxF+ge1T2igdLnNILdShoauEH8T6GRb
xHR7e3gzh/P8+3JabSqmsCUUJOdRHTeohFkPeeRqBkpcQVW5bWpuKNjSOjiAILoDYrgcilFOXCly
3Fx6Pa6f0etsfff3KVoM4vLVIPqIcPby+6qesyLukaZT7O+d31b3nxhRUINdTZCrv+LLQk8iU3WQ
YXz0mSz7N/3+gAsZ4P++f5VECtPcMrmtgTX4Zywe2QAsYFhY7ZklACSjU0GrEGCZtATcyGOUo/aa
n+BAxh+1fj+yiNQhstniMYtTLyt8EhRIN03JOl/52/+1+ROHq9urfL1hYQHYO9qfoF0aBDgvVzmM
grQr9ahHNuS1mZ50umHVr7pZCIGuJwpWMEsQhwIB5aphodUaKDO0lM7X0mLTacQlxoKF2XGcWRB/
fnZ/lKDNq8kACyFieK6sNCgPWdFeTe+H3sVQED+AMQVwSUYWGpVmkFCknd/1bA1M4LNJnN+31+Ta
2V+aELN5NhaIe3ZMDUjnkz47aDzZp2Xxk6fBQpWZCKYu73bIXUGoDeIuaFcCnOTSTDVyRS3BPfJT
7Zdj+pYWu0W65tAL0iZUsiyVtM6ZA5IAfU7hra7KwBQy5Qm6WTa+2uxz46VzdmYIylbytQ9/1He3
NEaZO7goeCsCLNeu6BO10SQACJXGr6ZdZPlpstPqhatkbpVw5MFjEJ1MrngEkC6iaVslrR8x3eXm
Nle/BtPb/TsBGLwNSEH0a5Bl1eo2LhKolmHOUk8fVrrqGvaCA5gbhikgTEB+uN3lvAISul2k6NjP
afm1QSPjnHzRl6Si5mzY4AXh8QNZ6iuUlPFWTdH5rYcvRsK91J8rLTqUhn13kIfAUXTytgRQcIWW
hlPZVtmYDmj7kaCNXLJtyFK5/PxI/jMhPVAYURM+KTCh2FCvtN9QCu4uynLO+bL/tVUE5HstHMWj
hA5BhekKhw80kxrYoZw8KMnc3lvXob2YLbF7/2dF8ph2za2MF7CSskddGbZqCD5WkXpK9FsLf922
Nef/AfmDCSHqFWaEG1on4lo9+E5Tuaz55EsQzuyUnRmQ1sXQxoSygA8+V9+G4hCwPY1eo2hhg82w
pnTMmAY3hUAcyn3SnOVBw+10zLHD2LdCeUvaI0/4WndStw+ZGxa5p9ADp4+8rRZCjRl+HUwLYgSe
3wjS5SyTHdoR6yza+6SCny7Yq9OAYOloLyzJXyZbW2uT6aGF1oHF8U5PxpepqveTyb/fXsm5XYNg
B2EPcs/2FSw8loznWN/ep7Xm6h1qoBMIUjFQ3B9rY4GpNXfYzm1JESgr0Ac6De3eD6CBax7G+Ge8
iJuIgF++BM9tSCGcqfVg8jcmXFP+0ChPpeb21cpsDmWxKZMDdJVuT9/cQTg3J13tdCyMiIww51jM
jcrYjRYu9bmDAPIU5HsggQF2vBTPFcHQlerYw3fkcexB3ewZFPZ9XgTvEPj4eXsws3sB7zhxb/wV
br8MIOw+TewpmHrfbH9Y2U7N0OZ4gLQHXdVNtnBNzU4cyrtVUwh0ogb70paTaQzyNeHgl+8seNWX
ZK5mt8HZ56VtkMYBtbsCnycleg1EKyuEeiV1e5O6yB1mTrciyt05V1EyhaeVUOS5fl9pPIqB04aF
rxevTk9dna3jUPPK+O32Kl3PnEA90JwDnTmgzKpJWw7ifXnb6WruF64JXX1nUVv/ehvg40h+IXOL
KOJKdQXypfnApjH3ow2KScw/zojs1zrd3h7GtTMQVv6W9hIAWvLLHeWV0RR3sJJAItWFGpa7lASf
mahzC/LbvUi61LCFBdXepLjWDe/2CGa/Dx0OoB7ISqLL/eUWjmqtbksUQSNgPGaeFi5ARNcnHxOE
y1UHxQFl0DJEVNSaYkF7KveBP1XqQ4FHUGSNrtUUCz5sbiU0G+lbcMpBqZChuqGHDKIRJTmKOk4W
8618vSgJef1WMBAlouAdBDrk0qg4rmcvIN4ZVhJ1feEbA0fD4dKtp3cDXH8S1mtGAHDbS5zTudk7
s3gFF7RBkqDSsADntFpTg+/bxizcrBmeWBkslbzOzSCq9gG3CQcAHYHL4TUmc4xcJ7nPSPyNDswf
IMBoQJLy/g0ncC7BB4X8hty2Q2e5nbWxhZM/5e4erdcXNsLchsZr3kHAjaQndHkvh5H1dk0qTcl9
qGJ8ZmHwp8mdJTXxGbwQUCGY4irEkfE/ZC6SkwYJipRY4Wf5c23oLnrYuxxgFyn2sf1adM9Tq4Jz
U0Bq4kvebG7P4JxrOzcuhZVRQ0YcgKRAvfz4qNZN6KZhuyOU78Ipe2mS4ddte3MbA8ljUNORdkdX
K7FLz/Y9Qlhm12NY+xHKdi0UC6rjrlpSLJxbtnMjYtBnRqY2aet4gJGcrJTKXSoKvv15pKIvP492
AnqgpHHta92GbOqlDstLn5dRC8iA6p34vI2itTW7v2INTDo8HeE/4eOAt0u/ftTaLmgy7htuPKz1
peaOM78encoAGQrADd2TxAY4m/vISfkU5GMJamXo1t234vvtDTT7fVHfhRQHKFCOFCZxJWAD4/h+
UL5lW8Je7/88rhZRLiiOxVVVSqBaYQsNVN9po41J+DrR71fWE6kmBLDwLIgpZB5t2pd1BRyv9Fn4
o+liFx749hhmztiFAWmFLZZY42TAgDOIhotT+Zbqp9smZtzGhQlplVndRWiX1Jf+mAVIxm6HYOUY
D4+59n7bzsylBSF0kKeBouOWlCOWBmIRamTDTo/OWBBwypJ6HWqm2+fN+ralmQsZ1EmQtlA8CBha
Rj1phT4huWUgWK2C94HrlZC19ZFh/UZJtbHa+FSyaYEgNLtQNlioaIMK5y8HAaMaNyRFlZI/mBlK
oAZkvKrQemAOqe6/yCwknoHhQVEcVWOSmx+LsmL5QCsfSvLj17z/h89DdQXkTaFAfVXw5ARJmtkm
DmVYquUBr83yaHf1Uv3H3NE/tyLdHUWb9IXCxL6O7C0F9p0Y1cKKzJhAOQGSQojyQXSXJUR1M1Cj
LqSNTz6G+jDkCzVTS5+XlmGq4M+iGJ9vzVX0MpGFF8Ts55ETgpy8oIXKuX/0bmdgS+Pz4YfefteU
pbf9zH61hQqzaH0A4qHse1lpK1U0pq1PFJHVZG5arKwlPtvcIISQuaDliUpx6Xa1YqJ0VZ+1PhS+
vWQdxEs6NjM+BWls5DWA8QiYXlqEooizqDWCxh/Nh6E8xMPDCI6+vrrtT+bmCgQkINuqittE7nvh
NHUVMgVzNU6ZG+afNf2kSnL/ucNi//9GbCnM7kDsKcwOc1Ub75XX5gt37cwYwLUDJAGakzjXYqnO
7vIB5Va8JSpU4oMtox6fFh50S98Xf372fbUkdlYY+D6amirO117zpvJ4exlmLiqAHmiWhjANCtny
MtAoc9TBThq/xgpzdVzp9L3Oj0N+DNtvt03NbFwQMfFkRKdCNLyRyVyk5mo75CX331XHT8eFubr+
OjgXJp69DhoVIqElRYVt7RgNjYnu841W74JmAYmc+TyiQVxBKH1EKyBd8q3qRI0yygcNHjx0ORQ0
7m69J3B+ofSIBnN4hl4VpRLFGpgxgmcTfh666Pe9c/+/qiQweRApXGlrpV3VqCrrDH98SuvnoFwI
d2ZmR9C1UFGLxxAemtJG1bXU6iurhThVSjdaPr1BWmoh2XbtldCcE4AAmqUIAXQZ1mS5Ucd6roI+
yd3I8LizCvjOaO8ODUU5NJLgIGqCbSPXbY4xHnxZ26u+iZ4OnfOTWWSTow/a7dW4PtewggtUSHnB
PcllEJVeDXagVBRcnt4trD1AB6LfDQPDBl7lEHe2oCYpF0EkQ0Yhez+hcGCyH7sBWZcosZ4BPIN2
jFzB7QHNrD/gGiFPiDcrnh7SlWHbYZQqQa34lpvzb1HwdvvzM/OF4hcHzS8FfQCDufSDqKa1K7Uq
bbCqm9c2CWBEQ0s/5fW2mblRnJuhkpnU0MfMqmw/o4WrTm43LKzJjAETaSMApMjgXNeKtGaD7pQq
TqHOf9GvNFn4/WKWLzMZoscB+EACYsTLSUzj2XURaIyaeUENP0t/hc2mfCfF40A3ZNrEw5+7pwrr
LfQ9CLLoV9l11a7rOKk0sNHWJDywfnf/56GHAYeLslCkMaQYZzK0aOqIYvo5dVm5a5ag5LmFOP++
tKHsmLCRqLHlqyceII0b3i9Hix+PAnNQRAQ5SJOWAqpBTm4VIRTZErCO6n029qife3Cs+8koqPdH
cwu8XVCDAmbr5ZqzRMnqsayIXx9Y9xKMd8f7l5+XJqqj6HKiJNA4TVwrQA+IBUc4sw4Xv146caUW
c5IN+HxsrBLHjdhCYZ6YZulEQAUG5AkLbhC1TCL6OTsRFWuNiYVs8rP22JovevIxsAXfNDcEyFWi
qBBnDu5WWmkUK3aVUnDQx5nt1lbl1dnS43R2FHhNIM5UQQWTY7RIJ8lkpgyanTR0k8GPE+bV08+7
jxwYOVBPhjQH/pJrDAHrOKrRBMS3Ww2M/tzr+BJaPDsOpLARLSN7Dl7h5Wq0rJ4Ysp+4XOkhTKD3
MX3p6ZJA80ycIDAKxFLIEeFUSOuBBlgBCxIoNZH8T0Efg2gfKBtnqXnJzKpfWBG/4mxjARRGZ48q
Ir5mfBbkJQk2t1djZqrQd0WFijIaVokEiPR9gN59w3IIO4JeQiLuaWhjgBTl/ecPIacDyEMQPK8o
BXXW1k3UpcRvCN1W+vCccGshopoRe0EFsaiGgh6U0MyVcgTYaxAUjDjE57U6cnlP121mRO4UlDuO
Zz5ROyiJlCdLb9dmBkno2xM5t1DoSWlAgwW8s6vUZIU2NkQR6kpceTXGJydcevPPGgCnUXQbtsV6
Xa5UEwelAlnWyTeZ9ah1zXPgdAsPp7ktLXqqiLaNsCK7mKxJsiTLYaKcXniwIWG47qG3WYZL+qiz
hoBNg6AlwmzZ0TRUT4yy6uHtSTG5ZW7pLlSh90WiQRGyHN5uL83cHgc/QTS/BAgAWc/LmbPjHE+K
ysTVVcSe0QEtiU9BHK1uW5kJisAt/s+KdMWEipLa5WQQPyNPU5BtuyF0s6J1m7yF0R8VqRZeitfD
+htug+yKukMg2WLDnLmGhqPhWDxEkD9roXbOVS82tBWnS5DirBl0zgJnF+3/rsj6QzzSMUN618ez
MnOdaHqJotZCm7p2IWgV5/PyDsV4/jMkQ8wFiccS5Yqjj4gTwVjnltOjNX4Y8VeaxV5mNl5N7696
RnGLBmAbjlxoVInBn81hC5kZPe3pCPlKaP+sqxb6V+60lI6fm0JRsSEcLF4V8ps+oOaAmr8BRzfm
bjoiq8hfHPbr9v679g8YypkRyT8YbVWXPBuhINeSg5rnhy67H0qDCXGlAr8RDUokDxv3KKQ3a2P0
LWebTV+U8Uu71N9qZhRA/1FAAxoJolk5LTklNFVrVhfHLzbXXTw97nbTCNHw20X5jHhPSLMEhhKo
1k5UHI0gd201ce+vykKiHe3GgGsCbkQv38sdRbnBsgwu59imqzHfRK93r/L552VQNgkq+FMLn4/o
azhtzOjrP3wfld3Q5Rb3gMzUjgceq8xWs+PU9C5FvrtYiJTnFhjU7L9Va0DPLHl+wizlY5hlx8St
g/eiWHAi158H3wX6gw6gRuBzMlFgInlp2QOpjtD68FAcj0bEq9szdO3nYQHNVm0gRHhdy/dwrg9q
oxZqdTRaLyJu4Tww1SXZY872fbyARc2OBtRHkclRrauba0ASN0lIw48h+jIZ/JHbC6tx7ZlQyACV
d6S+RDtqOfyjUTPW0WRUx0A5shaa3mgEEi3R18WZunTswggYaBAugbSsvKfaRsknkk3VcVU7z46z
alvPdNXh7pMNKzjUokUa8AKZvZERK65DEHiOEIFdBZOD99H/owWxM84ui8FOkdcZYCFtc6+Pyapf
ot5ex0UYA5j+QvIOYeTf5n9nFtAd1UgK6OEcq+SQFSDp7er20CypvMzsKiQSAAoCYQaORsSvOLMS
jrVZTjjpx7opNyo0442lV8WcBVRE/dWH+9tw+tKCFbFocEK7Omrxa1681PvbR3Dm85B7hZ9GBxhA
5bITV4JiUtM4zo5j8DIwL7/fR0E7BllHiGyhSBRGLn9+iUooCw+j9NhE1SowNLdRFnCnmYVG3xqg
KaiHESshPbtUI57MsTHTY6tvSuXJ5AfobqbVwqtrxoqg9hg4d4I850jjCEw1Te2+y4+Km/DPz8T5
xe8/Esg2wwAKLlBuJeNnZTa2LEiH7FirZBXFXye8Hm+v9Yy7FYCHoEv+1dAUe+FssyZAnQejwYWn
GMkj642V0uurqnE2A0F3Yreq32/bm9lbF/akOUujKug4g70uGtem3qzJUjXEjM9FFwORGkb5MZ6M
0og6wqYhGaz8GFQbO4hc3XYhT3//KDTU2OFthRAEJKDLWdOqNtXtsi2O9KPvvftBCeSewfuxVFAn
hVe//HpYqFGegy5xbMcPSj+npdL5uRkCp8iBHwStBCHn5ffV1AK91Kb50TrhQejwhzj1b8/PrAX4
WOCmCJdsue1ZyvppqPUKYRQqqmzQ1x2jcCe2lBaeO4DClf9/ZjRpoqoENWrcgJkiW+v5i8JOqKta
kgOc27GgAWChQQkAjC0ZgdJ7aePpnh8r5zM7tWzhQMxOFTJtePzBmeCCvVwMkuUZonWSH7XgI3AI
OgpAwTdc4GPMgDfYUjbqPDRBuEaAKFmhFRSzmJofbaK4arsz7GAFgV7G2DpTRjdCNqkviVsO5YKP
nBueKD2Gj5mTobLRqpvXk5Edy+lTc17V6o2Of25vtrkFskSoCA4CyKWyIoAexVBy7hFThzn4xWZZ
79BfT3X/wQjOo1AiBCVE9sR6g0dTXQfZsUNpsAbtwbhbIoTMTZUorRMIFGBoGUcpGBC8sYKJqnu0
LQAcKxrcH4+icAvcewpSIbaCBNWkOeMa57ixSpJ4Y1i5cZW52pAtBBAzESmAJzz50eMMAYQuJTN6
qufY0mN0bLLhvcvVlTFVbm8Mrtl066G3vt1emzlzKOYSpRcCBJB7HTlVo411kqdHJ0NN1RtlryXV
3BF/k+DrbVMzew00bwMoK56Jwh9cniNkYxFsdwYCC+ub6XZ0wRnMfh7oPbTzkN0HDeLy88E4BbzB
mhzTr3HrtUuFuzM7DPWUeHrijY5Mh3xScj1SAlIVxbGhKAteGdZqkak+52mQ4Ee6DAPA/SgHd7HZ
F11TiSieJl9sqBYl3aYh23TcmdabU/8s8mdShwteZuYiuDAq/vwsirEIH1hQB+XRsPNDMU4rux8f
tZhuurBZuPr/LwME91cU2iMKl2JLPFs5CW08IiJSQS7pGSp+gNO+Z62zNu0f46BvA2BpVbqwNWY2
OVBjgl2HS4LA0V0OMeIDaYrBLo+sQruZ+ITimbU1boNqZzsLXuIvtCm9KBF5CDcEAAHC9VKAwCtn
KMOhxxpOL0iQeE7YuFOznlDbFCaZlxqfZrjTkTIuQi/uQresXtRoKQH0F5CUfgUAX9wcAvPXruGw
srISnfb82E3KF7OCjJD5HNjW2q5Obce2SKWtRuc9zz87OrpZ9ruZthkasWeDP9S2S1q+SrMUlVIH
lilrrhw1MH5USGqjWQouvF84aK6V0U0Y7FgGhR/Q1zKNrDul3thNtSlibUuDFjqgDsqDP+Kmc4Oi
cPXu1ORChHYbhsUmYrFrlx+m9WRw7hVDdFAAQXbpEjJ4tfiADkQNvFh81KnLrXLCzO6iCUf31A9f
QBByR3XDUa0abUl4N4IHA7hNHSHaJMhkkofThrJvOW/Lk5Zl3rYMl8pz5oaCh59I6gHsvhKQMEdl
pJHd4PuqW6Bp1pDzVf2rrn5Exc87fbWYKoJHrCkCEAzq8sSkCWu0Idf5yfSmYZ1Fm9ufnxmILlRv
ANhaeAvIIdUQa1Va8qg+ZdR27WqjDJVHstBLNM8JlqrVRRR4cRbwYEZfaewBXHMCI74ci5HTUZ24
2Z2cMYKw9pbwba8cHfq9SXe5/u32yK5uIejO6zj3oi4YiWSZPEVbpeeaWfBTzncKwO6FYHTu84Au
dKj4WmDPyPXPdZYEnZ5G/MS1P+Fay+8NB/HrkcEDjw3JQgdg+uVUTT14XolJ+cmhq1+Ns3DTzP34
86+LXXF205RtZrZWrPFTlf3wTG0BXr26oKXfLj0GdNaEnW7jt3+w8ah89O3b/SsLBA/uFIIhIDAJ
+2e/Xqn7FF0NzeqU5t+bvPZaVV84FdcjEOX0iDGAbgOpl68Ox8xRfRdjce3xaRjwuhjfGVsSNLo+
ejCCpDqKLwEhmfIVHOb6GMSoXz8pkY4+iRslqtws3xjWKxTh750xmAJREdQTNNi6aoIEcpFTdGHL
T2q8LuJ1v3DVXm+ny8+LPz9bkIGQtM5TfL6tH+PyNV1SfROb/dJv4Psm5Bqg14IuMTKaDqplgGZ9
HT8xMzpElr1S1cwLeOEqVb2wt2ZWHnWk4HihZl1kTCUX1QINSyIy9CeI0Ez1vtBHL7o7PoY4FlYD
jyQH7zCwnS+nq5/CBCE4G0691a+Mgq/o3a4PBvBwwXTh+1eVKmFQp5EZt/0pctw6eoqU+7+PnDz0
T8UDDxIt0gAwddVoo2nNqdnUeKyq092ENYpaLvCXcMbNvz3oLmdoypJ0RMmIcXKSD4OdYvTDIZti
4X03s9Q4ejjeQuPPgqu9NIKighExW6yf6qOmDWgjnK0j825HKxSf/7MhwS5dY6EoyoINCICv4v4N
nY0WnvTXdyosgL2JhKjA0uXHsF60bRarsFBGq0x7xnWyMelnZO3RIywh3f1zhpcpiuGAFgphRMn1
krYr0pxo9GRPZJeQ1RS7ShNuF7zV/yR0pRMvqHiicAUKiVcapRVvp6APTO0Ud9YbrbSmXlsBPRqj
Yzw1FDnrOo+DDRASq/YCkkWh2+nM8qK+7Z+oEtkc9VlkpB5zzGo7GFn6WDXNz9q2fpJEUAerxOZr
KJlHhzbqml1fhOUXfaJ64ypp0VZeqajZoczwDDIrB80Os0rbV0kuupE7A1sxLnrmRHHk4Y2IWjBu
DsdoaIcjRdUb9OYjjyrhppvoptajjYoGq421x/+z7bUCCmZpaV6jtRte0HVGPM144VW0scJNVH8t
IMfrONm3VKt+T2hsna6HMg3WtYNY/hAGa2Pc5izVIYsTlR4ftd+myh9Di+xtR3E7aBHQzvqoDXYw
0vYnmuN41EadGihOFmGbVu+3JhpH9tQLCtVzavtAozeLPESEeh0K2ls8DkC9+6QpsqL2Y2tn3qA9
U3XDzGllQYNLjwMvKn4kIIKNTu5yvd51ZeElxo/ODrwEAH8ZxfhMdBxJsHPw39q7dHpP2q2qbELy
KyHPWn2obXVDi247ObqbUHWrKIC3R+1hLIlXaChnaIo1uDBuYx+zeNume7XU3YA/TfGRq/UTJz8K
jsxtvmnwD2MsvJ5Sz8DzJ+DrqejXKuZBC1OX1H/SUn2Jlf5hUh/b8ZcDuUXXAYSbFvEOfVk3hvHY
ON+66bnLcftWiVu0D/m0yeIvCtnz9tBre5M/FQxlbFa/qTT9qQCjkuWfgGis6Yn1m4SheXfnDkiF
23m4qnm2n3i3HqcIr8pgG2loWpK2u9xpN4liujCo1eR7HR7DYU/V2I/TB0SBL5O57c0Ybeq0LYnr
J6XYN3q7NwrcEvqGkGbdFe85UyE9QLKdkTYvfdy5pt66rYJ6+ldFPTUE5F5O3WD6XaKBGsDaB3Wa
HuM4yaHWhDFn4Zq2z2nzk4XJuu40D1S+nRZ3f7ryJQrXSviua18mFq9opLiRuopqa13lxUlXSu6W
kJfLWOC2af1Q5PsRb9R0tDZdfciGXUQ1z85/p8lxTIvnvjE2mY4uxJbbF/mm609JvxsMZMnYN/wy
N9fUldp+pxMaDfNk1dUPtvEdKnYv7aC0qyx2MrfLIyjJm0qNx3HwqYh/VUkzV+U1mlc/mvFW7Q4o
i3YrDdkd9ZC1hTeS9Juu/4hq+lzlJPaUEsfpQM0vlfrVSQ8ai70if8joi5MR16y7NeDedT2hSFV1
U31ttS9d8bWzrFVv2psGeuiKoq5YVwAfO8RT7aooWjDoOu2+MedtIh+OkngW+ZkrX1h4rIrG4+Xo
GvaPUhlcxdwZ05oqjzCcAs3X2nWUbJrW8OwMddaUrwz2xuB32t6z6fexfRnifVut7f6jr/e1/jTo
Ryvcj+ygmSggavbj9JH2X6n6BNWBiQy/YytZ9Ql3eaOtAusPi4wHI145QXTImOp143sb7PXqWSMP
hqls0rIBX7Nsvyep8kgzv7Tap1gf3Kh9j8bSnezVoBzSKndr7a1umTe1kwvsZDu0lVvzYd3nyqEB
CurqQftFQXvWKf4o02eGf7tMPKX4qlWPefVeVSuj/yZgBB3TpW7S4oHqGSb3GI6PU3NI7VXGdqGx
79tXNTBWE1rdEQu6iGhGnSPHJfTonSRa5aDEkPpXoPFVZh1N80FNFVdHd3QLbszsPoL6q6L8GJPw
IXXWMQBmx15ZU7FBLaVrM9Qb42o58WKd2sUhbhvPaML3yIrfdUSnIPPAV+bFF+f/cHRdu5HjQPCL
CChR4VVx8oztcXwh1kmkskRKovj1Vz7gDOwBG2YkskN1dVXVxDYwFLk8DxQ6dpA0m8Yy8fs2XafM
Da9cnMEAB9LihkdGj7I7q2nvNvBuPmiB6WIfxXVbSPU0lKk/7Tp+EPQIl9QFi5xOfQpUoWTeVnuL
5VOdm+068Fs93Re+W8JilDt4vel1H7opLCjioN5ZbQHzUzJ/NRhahlY+uDmLEjU8+mZM+QI9rT0J
ToE8Wc5z5T4s815Zl4ZGgO2OZC4iUccOenf/0HpZOL+I1Y5nF1VAYQ03ZQHiinZ4yzU4D9zZeTgU
FX+m5RmeZi/l8LI1r7PhhS+RusQVUJMgZ9v7Qrv+XrnVzmI0tofu6BKkoVtIlsQeNtjtQcNj9G5A
mOMpuNGoENtjwB9BgY81VpWQoah6j7wr3aAFJnYmUrHH+5S5ybjwuOt3OOFzAySQ5ttgp7P/sNYQ
3C0m8pecc8p3c/jU80Okp5jWBRYPRZ35tkg2sjNyjP3ZS2aFc6v+meoazdlQXiJxGIa7u30HuNTD
cwvr8PFub/vV+miN+lKbd/aW4FS3UdxYexvUUlKhzucQSUbphAXZsH6JEMzd6Mf4ANFOOvqBo2Es
gImZ4aMbL9FypPU+sEwq+xv8l50GNNi5uS2yuq+dOYflEDvSjds6OgYjzXWjctsuUJUD4Dv43Z6I
j8k5SlT/0YrPdW/DIRmdJ2bJpEHm8swQ9+p5Ue8hQuimrxvdy+Zo+i/kiil4rvqDO5777db519Yr
UY3s4dILyRVcNRmP6uhNTVy2O4fe3Dr3LJO47dnGvRbKT+v2yYtSaBfFYn4h5Lisx1HvrfBOvee2
gYrRdl+rt6jeGSrilj2M/ZpLYEPRtA/rC9asrWHXVB8iQHh7FSrtgusqjkwqiOFE8QTRFfavH4PY
ReUOG9wSuPIUhZnCEhMPop0Cf6j03pflQfCdvyHS20+DupQsyEiw7iqPq6SzrAO0j/b+erLInKxY
mJAigan2xhYsZvTHwFnisfnSZcb8M10ubDExnAzt+V+0IWLhfEj+I60pNQbnxiDvoA9iS770L5a+
V246Bg9l/+gNv6jh4t46R+5rw61kXHm8kRVf+7GRb3zK5Lx3OoCj1tFhN6N0PDnQaBiSgFwdtagM
2wVdgqUayJ5/NP2eLk0GVDAetjHRdeYSPBTHnKhof9S2JCxQqeZLTEuZkPFjrsqEQFHVntyjt4aZ
g3gnlzJ1Fb1gh6kb7rLKBbkZacXLCgtmk6s+F6Zw1saNsaNStr/ebBCl1qu3wChAhfk8VVOsnTc6
H11/37QXr39yB55Z072jet8P5qwXJ3OaYV8Fz713LXU2hS/z0CRL/bzNzaMBt9VH5eCLFJsdkLeh
aehceIQEsMYNCwq7nzJoc2emw0WemwTb/T7q7058mKgI4ZxTgiC7LlcGNlpLVDrCI8Heyt3U1ogB
Sx4a+QiNrqIh2KpHIO22Jg3arA5Sx3qsIpztbY694WO19tiY0NpL/Hq3RmfJaSahUGfNeAz7EqiM
7+mdpUHX9qMu6Q2/Rkv7GHQyF8qrQRgfReqtbWYrmvZK4HHhOA5TIbcoW8ouq2w3/iOk1AsqI3A8
zbHmjxIf3m1MuoTmFTERTK4dk/Ts1uocyCYX9M5rsPevc/RMoTUiJ4odmGd30LFFLiuyRmiDImDS
tVp2dMy0eAaekfrhZzf989qraG+GwYf6a0IN5NODx+qkNEssVFhMIGFEQ3dq8SUXQuOg23X2jXY6
lmRMbFke0P2cCDks6h98CdA2fNj+d2ndlMh9UGpszDDafkmgvL/nbEi9akfd58B/g4bM2UQgmLM+
0xrW1NFzNX8Lvlca1Zmb6W230J1DCjMXxFoLj/9Mwuwc+dHD28TCnxC4tRjEpnR+8etCiAy4VhJs
RxpgxOBtlw0Zs0tXDCwmp0+YKSYvwCDhPMyf1VbHvEl1dKzFkHblbVufVvO2+kcaokrkiRn9nOMo
uNkfrxp5Bb9/UBlxRGLafJ33AkW/P6D7eJ0Cu3Dw7XyLP/lBHY+1lThmRF2XtDrtmbeHykmyNN+D
XvYgGaYW/amd17p/qu2820Lk6UMZZV1ndhKVpOLhZRsOfoM8VN5qynNj4HNP4g2AhrbKlLAw7Zsm
EQOJByliV/Ywh9o+dLjDx0vXPsgajGuaLh2gNFfpOWcyykaGStFHbyh8JwOqkDr4Yeg7tuBLIxLR
+cDYeexPPv5jl6Vx0DjMMYZlMde/EOEZnWuE3BgRhJMuVDc2lxnHjQE2X6jhewWbLfTfxDLG3vTh
QNJl8Ld0Kc3VGaKz2y9LEgV3tFdnnzEUNC4+DMkie3gQwn3U4uDZT9oycRjxWFmvUlyqCJV/BSHU
m1+jKrT91Bun49i1T93o4zyH4lYKUnjTabE+G5TPTUvj0bFiV2xJxOGKXJWpMwBtKjf+1c2mqOVL
r48zhQonJLhsvSaKm4RHJvbLNsaMII06fAMTB00dRw5O2Ij/7eKKr0Wjxhv40a+bqdpYofdkaDAh
U7Tfmm6vVRN7tZO041eg0eeOceNX6G/blPKQof5uHrR1bVEm8OjSiEdseH1NsIwMmYrHSt6CDb+h
Hoptc3d0eP9T9GkmmfYoZGAh86j+1nnr5S4VjAa1nU4VCqJFrWfhkHd/7F0M7Hon6SlDz6G/Ov4p
7C0z4ZDR3mSD3SCTOrGcvaM7bdBH8NHKTkcCHRcPPwIP01nCtJvD4m8VU4nlCgQD5nZYmph9vdNb
9yFDPI4yJO8G5ag1Dqctao8d1uD4gIJDrAk2XXFLsEaLFnbmdG93b3wejyPpToI+uUJ2KOy7y1CX
P5r2O0WDdzX8laJezoJP34biudoSh+ujU/5E8GLCpO/u1VPuqyCeHT8uGbVzqEaFWUVYl7reTNIB
DVPj8DmpCaqTslX3lo9Zj/7T8Gq30bXg0xY39UMvcZCAYYSlwt2cd6XQL3XUXfy5d9LBdofY69Q/
dxSZkIacVdPuST8morXjAFvuBN3Y2r5T+RyOTeb7r6XP47mq88o89dOctAEyetfBAcwq47Anwf/Z
dCY6ZQMr2hUdGnSJHtuh/wCXB0Os3k7VgPWh8InJD9Zcg7XPjH4Za3LB97pWo076SZVJOdoscQZr
MjHvVPet267UcVWOzau7ukFbbN1o3+ATg55hC4JzuS5Yam6t8nd1ATdJV70xqTfgLAOTb9JTZO+H
2IuC/xHg/XL6eyxsAldhWRa8gYE1DbIT+5pRHcS6N3V4UtPseCdvcUkCv9M71mnwsJZOvzc2BxIU
VGMBPofhaa2UdxiaKnydu9rJaKuLAJwnT/uFP/Unt3P2vl/h8JKHcfP2FbHhZ0bnBXi5H+0g0TSn
awjCKowaiETnjARr4Adc+3MyWmBs9Py19hliIOfgra9YRbHd3UB7mdrSe2ijDUiIDfmjKuTnSWzZ
VC8Hy65yaMFADlN82KivlDW/NSDVncWwXAOJ815+SL99hpFrOv5N45d/S3/qAcoxEsMFIw9l8Lra
w5fh01tvvTTOlE+gj4zjdfQNJKRwdZpXLH7EeK2xHs9KosMIdx375SvWcazDGrnxjK/Rr+/RGMa1
XWehfGwm8ERGNC9jCqe/zO/xlgEutWGsaJVu43lFpxKRU4OGBGILialere6fkQ7GrW7ssgbH/sC8
MZ35JVKA06Q61rr50XxMIHWcVzKICeifngwSb7QL6EU80MYTSbM1p4ZqnTC4x2zVEIvwyeIo+SyE
KR7GjDqHdbhv8OJuvGO4miO+oxvL+lSar2g9aoHGEjSe19Bd4jqqM8gNZIjH95WPUyKH5Y6+I2F0
3zZvJZlxqAsX+2qb/sdnlozsOfC+p/pzFTTZlr1TXQN6YNPRX48uFCuhLRAzfSDUz9oIqBWmhfHC
0OLDLHBNlbNN17FtX6N+++6mTUETZ+8O1R74b16aNSfGz5rmyx2+ojrvmq95PWKYG3qAM7btaHcW
OhImCmrpF7gb7fjmuQWUzuJ1XQ9LWRUAkfd+2X9MNT8F1osKnkpvQN5Fo8z3M/mq1g7OPvWFka7Z
+3YXY+sL1SJSB4yStcF9QrFuDjXkN3ydsdLLFzRIwV5H9dESbMmoAyRzqXdjk04tcGCSsYUkY+39
biX5+HsPy8ZyUf3Mdjrib+m7K+yL0MNkAXaBO+feVUFacjSq05h20NxtsObiAp7yNyvuyqO2zxS/
KiVUctHarOOUtdKOO1ljHJluDG2Lj1QyIvog0HMIcePPTuy+RH1ugDXIwY519+spfnDNYWI/kdKJ
iey7b6uL4UFsHJFjxhJHLZDdGgfgdWvfyvGzbt+i0WScwTyw/25VmE3Nzqv2zH1Z28LY17E/aPdr
Al4r51vHLlwAP/lo2N2KXn3l56tRsephDFybfPVnvBOwWifgq0pMuVuyuDSgm6t3zzqJGRDz8Ou1
Dazi3ZRj1tpItAdRFUtPpLjV47LXbc4ZRCjXEk7Gx7U8G2/JS+TVhbjoW07E37esQRDWOdmKxs2s
bU/RFZKmqOSTDeqerujBqSX65lM5/86Kvg3+/KZDfVkW5STYozqYgOxKgAW0Zvit7b7upszu2YYq
JCj8Vjxp2BpaZNvNuIbQtXhdprm61LPzLOsmgyZ01pVTqre6CKT/MIXuEYXqnz3uRrAZYF+W3uxH
bZ+mgeeio1mEBqcHF2phnC7ptKi+3dVu/8AI+2RTFQCv2wrD0ZixII0aLKEBIJnr8jUafFBTwxHm
cG53JhAQSdTWNFCl2FqFCANSdOKvq4gxRNu7pMwqr75ynM14btcHyI5eB2wqNF7zrKfuvobi0Bqw
hKry3guBJFD+8YWU/+IYWN3Ns+udhIsDny6NNhgqdM4qY+b3VZ9EqMFdIJRulIp22oUlRr/28kPW
7cO2Biy/+AWDfUBsTPBWc1wiK0qmcnwIKrVvQy+dx+5zE8GL8d1imdjzH/69ELODsn1OIrw1Euyp
5E99ZUGU2nGP7TDkfjV2aTCMZ8Kd8BeYK6Rk3GKOxkcb3N2PPqRN7CiCAtZ1bzZUYYDplZgqLFVa
DwQDXZsXEGvqn71ePIcV2FoR1HV8eVxJhQfcjOdOY/Gz66gTtzR6WKUsv2rhgsmqVWL73U3bIwrG
g3L+inCyTQOAHAI2HXqttk+CAVmL3i11bs238rvYBPQEc+lYyuG2+gN5B+liSeXWejFcYuxkZRjH
12O2lUB/kI7WJcTd7aCt795aSBnLprzQQHunfq1p4nOeRuicFWm+KwtnfFtyXrbv68YLr+P7Ss13
3wdu3F7cWt+ACJ0rXv2/QsfbaV928u4R86A8/WkgvwCXzACTBeEkHoYjIUL7VLEkYCNNutKaado5
rM2bCTLdEQUBem3tfyUJc0raNZ0kqYoVRLdOWPjpcV9+wx6V9qIzOrtZM1ufgs1fBNRG46q6GNdy
zAeHtkco326JO5rg9CfzH7Oh9vJgqfHqON9VPhDSaMgBP5+jxaKJMO6MZjU6TWzzERiGKA0n8i9w
3TYb3SnZ5uXeafXs9tOB4tr49GsE+DpUYT7iNDvesG+C13L+hCsHSYzBHG9udhBAhBoRc+TR70mU
tW7QQElGBF81xj6dshJL1F4sbP1LHCuvNzf1nPE4t9BLlx+e+CdpiKbCTmYYY4yyzftgTghydT/x
1G//mjJEJwAcnDZtilzwvDZKwnBGPZfR+MwXAAJ1uV/7eUHo1mh9q3HGAEvr8xhINHHGv8xB9Krm
nZpwm7FzMixpiJ3nqkfx67yY9XXFnpywbi6Qefgh5su4FGH0ubUzxg/bXrmTnzILRKvVFudOEahJ
YmQ7rztgtLeFyrSc6JIRHiSY/u6GGh8akEMdW0jdPW/jwB12Tj0sRb2JJm0gSASH6VS708XqDnZw
9NhrhaX8FYMtay4Te45Om/GyARCBBXkTCfJ0E7kZ2rXYWmZk2BAmJQq8T1wAb9G/oGM8gwFNYysa
HiitXsmEqio0Pzb373ZDH3UPrCyyepngsUnwKzGaXNdsG7qsdL4jOSUDyKXc+W4DVM9l4gL+1SxM
HIq1TnwRg51Iha5XIQfQHj3G1hSjCKeEqeXbjECP65GcausDJL64GbfC2bwicmVMmS6m6VIBbV/J
fbavYYfkya5OV6MIPgZALvtNZ7OLlOSc2r+BHcCLQKwxCT7H7SI67IM1UFVqSVyiz5e8lXEVOV96
tI56uv6FRbiNNUhomD4u5Lv8K5cdyGRh3jv9sqDMkHiTblli3IZYTw+afDPngbnWBayP66CmyzIb
3NrnqJ2zupuzkN6jcUgY3lYDdMbLIMSFshrRwU4dpAyPfbrRPqzeJCukfZ6qz0oADAFio9Q+kpem
OjbTC+0awFdD7o5rXDroqr3NJCoA0m/3CVc637yh4KEplJnPSDhuTMASwZQeWWFEbT16qNrbyEWz
2/xtJi7xys/OXzZqDlvwDpRQ4xJU00XNALynQ12+B+pNrl/hioMNGHuFJhzaLoxaULRodLImyKWy
ckhIAYArPGbf/sbIAoUyNOpwAQMAlcHHaAmTlw3eS2gcOxn6Yw9rnxZLCCEabmdDbzSIlDd+tiGy
dJh29i0ZsxkJgAl18vw7pnm9MbGJGrxWeMF3v67L96iYf6o1yL1Vo0REw0TSre3ADtBcxzUpXQCS
rNyH5db/4tQGmMz4Jd6iNIhHaBZrHAqvxnQ0mPBVthqO7HxL6mgy/7qxn9yMbRTQhk2XwC8o8GsT
yw1TgykUGPmuMxLHugTVWVeew7Cw7wMHVVZ4mWB2McU1JOJ4Ek7udretzs9cnwBQbWD+RGzPerPm
MVwBEAcBSiJH8Mwxf2Tf9hwADfDW6rufkUFGHbO6PKFH+yADAEKujgsmXwDb/9VzdC6HIGFd87AO
FZ70RZQmtTsXn3gojJlTnMbXdfnoxWfU1bkecUqWG2f/2hkDsFeFw1v9wbpgUbiTuInAeexLcqiG
4Metl8fZeJjyH7byqWaIJP4s8e+yFDPeBOsqT2D5Hgh2IrBRe2gtHwC04IWDaYpF9DNMjJ+Vug1Q
0dQS4y+DloQmsAqPh/mXwG2kn//Rv0bE4qlsFgDjVWb8uZha/hTCODSukKiAHLUSJH8MTBVeKb5p
8NBhymd7EPwF5rNMUTLrvxRPUXp/alrUwBFItGbE/5DNE6DmygXVAHP9xiWZDXtHEOIRpS5UwHiz
PxEGRMoJE4NJoippqjaeQQkkCep9HxxdGWJ4j16uCrr9yMu3ZaAFBiaS/4VgHVywP8LQsdk5rdEs
rjbD82S4YlrZc+ZEb6KtU3vprj02ecKIpT3tUrPdpP8kZowfxbFFnbGJ8sQwRxA+QDUa7edmziGC
WaDjOEeOxGTW5jJuFIa6CMcw2vweJkxdCWr4qJZbjtWxM7PCo13a47FRagboz6aYYZJCCLuhZiL9
ljLf+25a82mXPLXQgHgSFpetThYXoznipVA/yf/i1TCs2ep0eN2mNs4D7MwOG3ZOI+SlUOBS6a8K
c761ffoj2VQoDdWuAk6xyjPQyci0YGXMOW9gNI6KyW6jTt0lXb2wGLCPKZFtbJOJaTPZPFgg9UjA
Fx2JpxrsgLZLhsnsNe92lRz2NbjsWoWfG/UTila3RUwiTOFV2gEY8RQgbbCNKZLDhbe29l+CFiOF
uea3fuvlnlfjnzizrI8tD92DP5MCK1Fo1VYvij1oi4aCZssUJi0OlMKnAuEkK8vpvIUh+huy/axC
nyaDDZd4dQl1EuRa1MlhaWEoyNzSe24M4mPFVtx8KEKTTr1a43aA6+AX236ackWQLqs/BYnVuRBh
LU8okUkUj2CvwssFNuJOTF3av9m4JAzTOt0ZhhtvFWSrHuyJPJVqPRClHxwzHHVrbozJnTtv7+Hs
v3XbnAwzUm7p74IeK5C8nPdQpkbGh4hjVLWfFpD1mvlHl80YKqgkAoDblmGyeCafV1aozX/3RXcI
0RX6JbkhFPbYAV6SmlmQ745+x8g5T4u+YxR4tFH+16Vzw8r2YZ1Zxgd+9YP1yTD3giYM1znMYTqF
UNz9o5z5WYUeb/AqTKq8xUJ+5zmGVbkPbtSwGBzBOe3CEFqA1XGuMJDo0Arp5Wyt4BzQdUE7OmDD
p/ZTEgyYZk6+SGrAGZa2jmvlHLTVJgGmp0TVv21f/o6i+VxtFFNIIFPi2+2AcgKwoep7RMFxOQQl
S7be5JEv0RQFuPzoh5wpUQB0M48x/lj3f2pQjVySwWFh7JDh12261xZBv5nWtJZr5qpx74mDg/rU
kg+sRKvdq32IpM4fQDDEgGub81FWB8uMr4MfVuni+Lg8TKPYcfLeAd5n2mPkYu0BGwOQSR/wd6sP
igvqoF4CyWICqD+WaeiRC58iwJ5el24+L0A2mzIE8TXBJn6bb5bXJlxjqDvP5hjCzQwlD37xtzoy
Lpk//jSRSQZbpgxfSOLtT4HBwxl3WImJeQtUoRz2aq5SSI1/BArzI2L4DuUZTQU4GV4Z/A5TYyfO
EiVLJ0GtUjku32tp9QVcNjIoP+KcTGCuWV99uR1GRZ2itl2QA14CDBOmzsG8Xz8smn1ito87pMo7
FN2LOgCxa1zxKWCyfqJ0TAKDgW3ooW9vYwPYXNlBZrDwTkbQz2YLU3FZhTDq6zrQvqqncQB9zUUJ
fVoD0R9XBhEPTnSisLCEbvM1KkXKuJX10cNG6lSo5pFN/o6JhWK07ujcW7Yq60uUdNxswUHXLcPQ
lek0JNPOd2CO25DD6gN1mVsCTMhFFF+b1S164jqZQGebjFsV5MqnXeI65WWgLPY8IT4nNi1XKKXx
W8MHLyPRgokyM6HpMjjjNvmwWeAcDW1ZwClt2ymtuv3EhvGh7tDoVMrW+7bt24sgkiBTLbhuo2lA
P9ckk07Z7rFahWIZkb7B1o+1xUxt9T8YscGjmFTqHVVT/RAulX/ikAE8sEXK5lARbt1rWgN+M4y1
S1aavvSSATf92CoAek6rBEIJtT9mD2WLrBlIFoJ6sVWj9bS88s38hW7S+LJg/caxMQBEEDJmz7Xf
dzve6vbmc1Jn/WLXWyI08oWLFdB44lofsAU+Z17b+vFWS5PW6+IfHYpBciDKMesiBVOz0FbL3hss
AZCFyhy2QRRhmJewKfBoRoOVZi16/kI0ob8fy+ZjHSM7b+fuLFu+grgHK66HRXQ880sX2UN79E0M
7i1A2VVoAxoZ9Ot6gHzVLwD/tWAeyGTSLcGoxNT0OASj56S1h38i1tTeRFJSd0mmEBRCqDzMd2U2
mmknRP4rh+XHotghc5xSAEVrLABjCmqLtFzBTG98F+Q0PFV9aNWk7MSmqFsW4Gy517vLfjQbJh6i
wcwjFqvGWMcXpZXWPjBs5MYmFg7v96wst8xhkyxq/y83A/yuWrkL6zM4mE0yg7Zm2d336MIfzm2u
AwgW2HZKx5F+WP1FTUCQJqgzDuhO64q7J7lOV2EssEkFmMj9t8+H6t31m6voob472eZPlsbXsbu1
EgkcrgAzbS+ywkPWdvfk+yjbTGTdws05QqO9WKLfyZJpVP5zhjBMzbzBApxY2RCYfSOam6WWFdMu
NxUD6tKuniaQGtVVdz0euIM61IbxV8321aLzAYqbuP6YFjm0iCpxXdb2uYZhG4ROElBoCq8KU9SO
33izVqwWgNZaH9k6v9O++R2dDWCMFe3rcEyJXk9B1T5RAOEgcnQlYAkF+k94bKX+p/sIqqR4CA5I
CJHGJp6FP1uDldbBBjix+vCt9wdM1+drQFhmGZ4PK/8BmWBFcPZ21qZTag+veqglSIHydYWyCNgL
2BH1350ZptoKC26Qb3UxXmBFreiVUFysQWJWHg6/rA1ehfAPFZ3pSW+9Bx4ZHXJ4ETu7CZNBxLiM
lyXcdeHr4xnvgplbdTUhw99VgtDZOD3axpFEl2qgIPoxa9t1mxE7oukiwaHaGh8d898Mahza6EzA
e4uVP3x5FrsIi2YlPjelV1nLZCUS217oCMSQQJmj2EAs7YFQ85XGJRwHWRRhEkASuw7PEwC6EiyE
ZfjpgTlxjlNPrNx2MJqcrBQ0/jhc95paie0pUG5upSfAvvgcvUciVebY7KytoI0xsc9CH+KRUiUs
RB9HZNH0VhxoKAuVK4G7VQVuINsGNMishvjWCiII40eQ9JtEslEX80ZcQIJcFCja7oErf0hnDTmY
yKnV8bvt8pOoRUq1nXh0i11Txjw6YxOZqte6Q4ck3EM5kKOrvlF5p7YLsk5F/aeJo31bVoUTvJTf
prLAP4SJWDfVbTo4QOMtVhW2018NmTAeczEjhHlDioh8QrRL6qpPxYzaCXXTigIMJVlS4jPRcktQ
Z6C1ho8Hk0PqCPBVPXd58uf52kt0QW6P4SCS7zi1QBrQjWhi3RkWQ91avpY2HteyTgjCoPs1vL/D
fGV79Ja6qFFuhcOWSoLaUWxixd2zg6T5ywyIO08bTgRsAs/QnUCP5oZx64Diu9n2jCwHGtVofBUH
+DZQALjYITKL4++XcNqvLmJq/YJjB90w+m/Caq63+h888l+asX1rl+odFi//kfZmy20rTbDuEyEC
Mxq3nElRA0VqvEFIstyY5/np9wf/J862aIUUWtt3y47FBho9VGVlZp3Cqrx2NSkW6IcPtlrfuX54
4gS+K/3En1thBQgKH26W2spr7EfISmP9qcyznVq2yQxI8L030mdKQcnGTLP5KM1th7yB+gLLt0kS
6yrRuK8jW3iHMEPN2sYcEY4rqxmuO0+pZ4FhEOYt8c0bpiZc0FibfJVYhA4hhELhXRl1qM9yBUmv
KaJwEVjNOyjWbcWZNCOZ43AwAnvWtKYys0JdUq3W0GiM2iYm3ApLfd0a/jIcww0uJ9z6cpUMUOm0
ML6PFLF19GrdpeRibbtqhvS1roJdZjs31WDf94KSOBVfolvop0rUHzONrLgKHzQjGYD++6dypKjp
FvZcaIUElJw4HYq5Yq3dSAtoygvMVeKMaz82Vj3xTpRYS6dVnjE/oNGJfABEn3eh/WDnwRZ56CHy
y2TeukHBVeIAf5lOMlcTnX7T8q0NimvwBVxOldClnFlzPjuvkSxsCl3iKari5saUoIJO+CiFfejH
js0KkdwrofTn3hEn1J5VpV+GgZPNw0Tz8dkQErA4zm8TM3OQr0XtRmZjvk5HAScDt+mV47RwbeDK
kt21pzLzaR5cX6atOOQ+ARGEcmINM64WSlB0iyEgj2qcdB0G3U4O5nUN79rO698p8XmVqqsxbl9k
ND4OKmp1P18kOYTYnHrbIPUtq6aYe3aJ/EwlAXI8PGF8sI7gAqHxgjV5lWr+VS+1dak3t8IrLiKh
LNRSbA2L2lTv3IEi/44KPG1z6f2qqu66zvOnWE/vwLL+UBacQKHyxUYObIpd4cKN4pWfRSsl6J4L
OhFZRnZypHlsfHjXMUdtmY0bLyvXjenfV513oJRxneUuK7GoiY1gyyVjclkmNY3P2mOf9cSWnnky
8mif9O3eMNHfdmlwR9SyyfQOflTiATw63dRmpYOdZA/NUmJBBYEmFHNpc2Jk8YSxygi+ZuX668yM
JPBy7DybyhQUBJVOxu7RiHxZSMOUtMkdpLiwlLbvVkFFBA8lU53HrReuwpqaQeTCro0U75ld4zPB
KECK0KjXBgHSPHCoiUbcc3DoRfSA8ZnYj7keLvsQw9FWU6Fo4EtcP7uD2uySwLHneiwBY7EpnXE1
djxKGAdLXR3HtTF23hH3FlGve6naBKtRCmHWNgq08qZftY8E49XMH8Y4XGg1XJTTOCT5e6/2QMkg
PDca146FboXw4Lfal3LBEem4KwvxAlK4rHu24ps07G9KOGIlnbgtIBgu94sYRlKC32YcjLciaBdG
Za8CITft6F95xkPDuZk6/aKvjtJpmXqukbFgG2F9qDiUeqKFUfp3dRZu48xfxNTAvYxMUMDMlumt
KdIVVoZzqagbYbWoamCgZ/7cacXGs5tZToGL+OtWY2q7yFllNdV1+H7hVIkV2tps2g0EqUdb+jmo
bXLQlFORvce5c+kmPTAabJpUeoegULxNYgRbVSOSFsSISnBiC0IaxZCTPKua2yUAZxJCQBsADb0Q
tHKIxcQH7HYwOlc83mMQZyQMDtfmtddz55dLKKWQ5O8z1oZ+DEHOCTLdzpjJfp+AYctMAVDo5xjA
zugeC8A6sOrFOnO4TIunMWuvFeXaFBo1IH/eV8k2NoZFbYlsjoeMd8jj0r5sskKsXa2FbzF429Ev
7gN4Kbgzz229WXgxGl/Yn0Xqcl0lyE+CvdZirBhVUOvH8kAKRZdU6nsXflkWp6Gnm9KzEigwVwfQ
7NfRyqjKPw1GAEG5IdiUy8yBKCSSa9io8LlvIjiXPcUov/NmvaYt+vrYJbcZrYZEHh+lHq07D5VT
I8O5GqdvBe6adIIzKB3ktL/WQ+u5N8wAVMjOYUo7+YJOlGLdZ+Yeu5dbG69PSEwA+hGxZ5DUfI5f
eCiv4kYsVR9RUL6L0C00+kWc33cym4uegkwP6qdMEao3S7RoIe2LukvoNULYpJVroxF3SRVewX7Z
DRHJfQwFPmmKtQH+UClgmRmys6TZDZz8Q39XU7nvBkiMbD4tPlXjFux76cKiL4sdsSVgDURxYYPV
trDAqVgQqpUkh5QhCHyLgwE9yEuVdTtWSwuxGTglSouhpohF4JgU26ivn4a8n4edeYXs+Upnv5oy
33ga+zbyH7qyAv6Q6yxoTSzEf6e6XNm5+0gB7dT1xTCThV9C8KR5gFusQsc0FmNawQwKk703UqYb
uJFgebtwX/vkSqr+fZZZ8a4hzZvlejbAzay5eGGwOc46zHXwGm/vhT7QiDb3G86gqryzEmnP+hEZ
g+N74TwL4Xtgu0KMXygFBCdY1JaCyAlrgXCu22V3a2bmDY2uZqo5XgyKc+HGzjYws5JzQJG7norC
zFebaqUI2EtTkcFpzIZUQZkZcE5Gk9jc0y40iDG1L49SxXoyw+5yzlqfGhmky3LS4igaLNT+Kh+G
rdnBJ4w8pHgaBWSRZSwAJUU24a+BPueDBoISoiyEBK8VMwOVJ3b9LzEiqS5iXxhIjowZOUE7M3tx
Q6s8VGMlF2RmCDKLtDlFMjyJILNI6nzkA+kxLvqNVmpQaMILpcBrPzcB60mKoeSs8avetcqwjDt/
URrNbWCrj7YX7zMVnYEl4ZMMrqjmZeDu+rC7grKGxqSpkQ1hmNx6NrUnvmddx+mK0jn+oa66KUVP
BCDuU0r26IDYHmpDobNRfdyjM3+r6fFAn0KtXMaqQ5lWi6oAopuPgoukjOAEf/ggQnBlNHp566nT
o4yIMGbeJAwwU2WuN0M+lx55Bcl9Tpxq5Xdj3uivwifmrtqKcprHecm3glLqVBCiR44IZ1WMJTqa
MlYWGfnGQk04uQcluG+S8qartec2gBouYjZJrOsbxbS6eVhnKUXWJlxqCh8LnvLGlLTqtclHJMXL
NEGkO6ts7lQmxJ2qd0oj77Owc2djYaGtyZKdL+D7csKkiyqxgktThy7Tjo2YNaZxqJGqirLd+tI/
4HhBy+F8fCDveA3CeJfGYm60qKkazTmm4UijYFG9I+1yyejju6k6Ni9kcVGLeqEMw2+fQhDQEQou
X5EbivDpvDJaa5krornyfe2odsadZ2rizrKbd4jRl1FZDM8N/N1HJewWo+UPv8nO7E0IKSyZV1YU
Ld1QTA55slzFOIDtTcUqqPsURXuXiZRkiKZAPveVL3roAoZbLUA6II6EZvWqowrhGMppPA4atJRd
+2Z58Va26W8dYL6m5FvWxgpACGZfRUVbn2WyfVRDHwrLW+EgNawoV8BeBgKw523xUlsXqr5y9ZWe
XiVoXTiToegQOInrbLxs8b7hfwbRAhK1tm21d7V66VAShbgwr3UARzt5GZzx2Eq5Q3V5PUDLIswq
g6tK0QFdia+ZUiKmq4CpMHtrZqkQ3UsfJnwZI7PRW2NRgWPG7rOv/y6jYBn65txEXJr+skAH8uTe
iVkM+kvu3kTtGv9CAz4aJ2lcpvsq7F7M4FaG4aqEClvqiXudOba3rEvlgigMapuZ/srGzJiHXDQl
EEsxrk0n6rZ+ShLpmdZWMdQFW2fV9/oipJKBn2uIeyhzJmXwEiKCALpZORETWtmduQemg6hqaG70
VDt+fTlmo75168y5rgqtxsgNq61MBYC3Xk3LuNCUek/Ot+8S+7LOtWWPWM0b0rnZ2isrUV9HAaW6
CoxXNx5WFGHXnk55R+OKaQU6XjObNRbnzFio2S6WcXU75LpYD9JmGTr9nTmWF21lcveXC8dWlmra
r3M3hsWgzLqygfPQQGVB+xE0zqnOle3A8S7T+hGeebL1gwKoBQCntkDItME/pFZ+OQCBx7O0H5St
xjlTxcomls48zVV9kyYdQXnYJXtb1BsLNlrbqxutkVvJ7vBiiodtszdq0nQBxYgDldmitBP3ylqI
9CQqo4ftooxrtC5THFo+j02y6Ak+zcIH8AOCNKOdz6mg1wScObkafKwKaJBLoI9t5C8E0n6RvoWO
Uszy0nzw/X5qJQ311jOW9uCerLDZ6V22alSidR0xqR9e6qaDQLpEbwSEFetbE3Eu2OtKdd21LIq1
rP2tQdqkiHSRyJUywbIxgV2PzELbtMnWjn7Fwj+Vibijvemt3nOmaW8avOISZXabkZ62mn7rhsMp
S4LtQCGnL3QE+Lc9Nyf1vZU9jsu4qg6uVl3aIUzUSSSZgUUcx6TY2/5t2L2laIO6Cwo2Ml6o9e/S
26cWNDuZkvJyqzj6XU62ziXFlKY3Zr/wvSsuIogJx5LUgkIxfy1J2pP2xm4fRoolpbX2o7VbvUr1
sUziHRdoqD0oRXwVaYR9ab7NEve575Gid+EJFtWuUSLmwj2KOl0L5TWv7FmGmqFAuMs9N1PA+RvO
28HdB9BSw4KCtHioonwj1F/tREJtGnsOTdQi9htnmVWsBoGMcNC5+/txKUIq+1FzUsb2Is3wr6by
EiryMEScMTD8bLefubZym2YR4LB1pbXdumrViyYGC8ilu1IDKGEQEpUCESI1jHtqvtDeXP8knVOe
o2qjld29S3+KfkTM9xY4uKe5KOn2urIS0ZuODCd7rBMIhXPJxtGhX3iVvXTbfIaX7KrHSNikEaim
sKm6AlMNHYVtixKq3fnU8BoYoJFgJSJYi83EQ/hS9TM9se7gFfATFHkVtX7ra+oD1nhoxuKQR/m7
y3S7sGXy9Mrg1Yxqrdv7lB0uBdffOkkO0ntxLA9WibYdtGOWtvM2pNM3KRT8rVA4c/hxXf/olcYc
c0RIIdDm1GAlQ54fciXsiFlvXpDgzrVYW5bOwc9/abq2dKBXy/Ee/HklcFBQIPQFyX7o9LXAnW+w
FFoBc/Ar5oWFbZpvZZdocGwb5WSgHjMDj7TBQ+wSAlm1ze/S2HVFv2qce625GAWRGtVlQ9163Tqx
39EGXHAjcQxV70V+aXaSpm/mcUQz6dm/LYFEy7RmrftoAHKBiZawpcbgdwDfxfW9RQqjzB3NRR4X
sxRVuQI5JwajsGDo6dCkclufd1LC/H9vw3qW8bnD3nvxaYRZiWLnqSWgVYuuVNl6PbC+86qn+97M
dzlK/ayu5+SGj0EIeuaD8SL52vTOsIjh37k8MhTfDCy/X3cx+mM0LX3ypKv3RkQWHN7Au6oiBU6C
PW/0e7zM1oQqZKq7EEFbuB3scRm1xcJOlQctkjPDeNJt8vMQ9pSDCBLxoAXJhp4pk/9EY9wJ2Rxx
M91YHewK0Liie+t7AflVWTRDBw8sRJfB7RBft8jhFcR3zfCgane9do8JQRQxQxEZsh/NrKmph0It
jCov7LmqpaD6VJl0Qo/bN6esN3UHb710qYoDpymbVD66qOyJOGa6+iCjcAU5+ODpJgwzW0LCiIp1
2WgXsUO0RE68kFGx0twHS0LLlVRqhxs3mMoGu8pA91Vshiq9isiHuUx2TgkFzxnl7ahVb6rizhWe
Dus2qHNvjW3A2XkYEKpm5l1e/k5da1Vp7lOVKmLRjRXYB/kcKOHCcaGSWtk6i9vtEFAsnZ5kUlmt
LeS+AXJEvNBCD9z9AZMSYV3lOkQn1ObpNe1iNj0pmAuDLk/8WeT468TNjnlrvPaR9hgNbFedvRQ+
G6m5VjzdWOpmQ0wyGNuwf/Lc8LEI9bduTPFOcJ1rrQi3Fqo7wS0ygFaHBtdvax6MzF1b4E82GnZN
kfM4DVb4mswK4e/bVp87cbOl8ntIvRam+kNbvdYwjcjerwrff1FKWKFV8jYM0Zs1llf+kL1kfY80
g5xcsSexRItPB2U2nTJcQfdEJVhPFdB4HF40lwgajdNtLLydVO8ialLvulMVSK/sE1yoAOuQkwCI
7Jx7x6anAjqp0IAWguG+zMN53sULLRnXvU15sEwvRY+svLC2cWEtFfCffqSgh3oAjbX/UjRQiQI9
XfogatO9kE93g1vMFPR+Oiu8g4MW4AhD4M3Z39LvrKv8hZKi2gohZFueFs9tIZ8G0QOwht6mHqMX
RRlhhtHX84oSr4WlBRYcBmTUPjKoAKIvEMa+Ft7eD0z8XfvQmdhbHdouaZZPba9tgwxWk99TMaCs
6un3cVYWlLkaLhsYBpnVHqvY/mW5YJeRNTMKppmUgHvHjrwLqq5LjXM6TuwlQceLZSMsllQx9AR5
tJ73F6WAi55749xTnvpuJGMnJRpG9dQ68NntrtzDLL929HATBf2167QbHz8HrElXY+MOu7QYN2rp
QEXoaujLoS2Ki1LLwmYWYuTShgZKGIAekFJt0bpGAnk4sTCSsYjSXeuXlYo7oKFUPDaoou1I1su4
N+pFEytQI7RDFPYDLPFRmQRABz3RkDJ11dHtewzdU0iEuci5myqYohQlVznirFQrNmkI5AZrBK19
tWhMcOUYbq2HRQDFuScfY00DSlI7/LIV/UmQXiaOf09H5iWFwTvHkXtnpH0a0upU1fYG00r9Yw/X
YFaawcFq4Sq6FiGiHc/DDFcwaS/i4T7n30RMcdg8YNh3kXbVdew7OGywV0b1kYlFaD3uNEtBKaXP
YmSPAAsLCsLzqhznSq2vE6tZtbrcSM26jp0SlrKYex3EDjXnqguW1SBPg98S+UFbE/HeUMwrOuCg
3RSbvmu3lMhXtvAvRlu9scvhpYibikpX/e5nSPKqLF0PrevxeeHXAxrcR0EGmVUrYZzV3l1r+wjh
inrGyoG8at5GZrTvEDXGureKUGCP5nQrOO9VhOY4q4mRPF9ZY113IwhPAlPZaIYq6euZXlJNfkUL
lS4ghGBcG6wCO/uNaH9Zp2KuIMKoaKsG4I7QOF4GhjnPImgaCkQLC44sRS7QGWxe5oYZbyqUE05k
7bIqH05pDslzMCDSc4s6dXWpSkpFrlVAkoC4VfUb1yboLB+FsanBG7TBetd7UtGxUU+NEGvN5iVU
4wIa0lMg8ku3qi9j2e47o0uXVOXWmRdtY1ljoWD11+qkb+01uYXle12Y2Qs1SXtWO5FPwmbCU8LX
YqgvGxFTrxvAaeWlDTcgsFJ73iERzhRzrwXKlYouPVevlOioGe9x/1uMsMyxPDCLnTsG1Auhk5g9
+bSrzicCrDOSl6uVgTzXW9F0dBW7e7eO720PPR2uNFVuQ4nEXs9q5UsgL1L9rW7TTSeJIXqLwBLO
jTca27x/hvM18yhRjt5dWd4Hmr5pKHhCEieDum4QRA6FuRxRvwwQfovuxQNw173+TnLNqu24Tl1/
KZQYbF4SM3Ce4GEVBtVDUuUXXffcO/I+6iDoheiAAAiymT3I26n+KdNk2fXKtZTKhqPe31hxroOv
jOadN5SIeEfpcEcaWbcx9VJC6ZDubW5K/85LqpESKvIBXYVrMWt8nEiCqZINdOoclVY72qNf3buR
JfioPpAtEoB0WcSA9mMyUG+ty46viNBUN+jPAHE2A1zwbZfCnw5XMdI7HBmE4VzA2NCumgwcnJjX
3De+k97GSlzuPCMyH3PJ+mxNT4VoCk4Xlq26Tu3evup0vFo8+tHNgib9LXzlvbQ4OcNce+9bUJ3c
hxNNP9dXNH/Yi3i4n3tjgPWX2hUFnPzWvkMpDi2iwlBl3pUqFlW9SO7aVCVqccxKvW66yL1MTVfB
iMWju1UcmPVt0aTa0fWdh9aFnG+YoX9vekH2wsVENbURY/FIkTJ5UkPNg9sXyegQeIW/0aJWPKlo
H61lAK0M9rLncuWmGLQPeLXUXbbGQqp7wGyM2XQgCW5Ho3oAyUMHICR2aL2vkBMgcZsbmh4Cztb1
NV6r+a3aoAWdqa1lOzPZWOLKk9BNCFI8Z0UNH3Ip59SfYnfz0JDVb4bCgPJX1RiassfZKRlyYuyc
fJGq897EYxdeHqkVdUCYU9Rn7+O0YvNQT/w1BL2A9N6kdBXgRnUgWeTjMhRsF4gcv9qBkCopcALQ
YXtBWYvMhWMGxXuI2/AtTZTrW8OHFVeFyX1ZDhATMXWrzF3qBkiJxyAiHy8bkNPAifNg3qRY/0TY
IBdtTrKVUCKf920cPvqoihZlJnsqDjG0k1qrUGBqbk+pvWYCsQYTJzfPKXkWGtYrX9vifeJXOPU0
1yaXPzIz7cwJOM9NakTdYBwd8l9n2RqbrPu5sSP90jHmtW0NM2DzzK4wcgTahiQycKZcaFg1feeG
/YlRKF3l6UVsqhp/zm3VLdobG36VGkcMhirqXt85qH/y+65OC8epPxKtSvUzy+8kUj03qlxxrK3X
Diuw7/p3fvIJ/v594+wT2Fj2QPXn92Nc/zwP6sJWUkX7+jt/8xLGmS+lVkqobymDaMG+sDfKd+6K
2FqeWStOfsKuQStrvEfdM7NWnb63VK5shy4ju3cpvjGI/PfhLQ1JyWTzLGjBbp/NkBhcQzGCxjhO
tgdbkWy+npt/nWA//vzZ3FDPNvXK5+fVfO8623bcdsPaib5ryfLdW5ztA3jyXR6ToR/T8W3sT8Hr
12/x3c+fmczqeZVLTFMNnI82yWVqfPOFP50kbDrpwYglKE30Phqb2i2na5BbPL0KKkR2OjPf4b79
/B3oI2Pr2HRq9Pc5cwL1cs2P8hAPWEwyZy5eYMjM/sMI9MlWTUdo2j9dHoOwSpMgdK2jiXyDUmWS
/bRxHv3y0MD+/wM4Z/MUZmOYVwzQoLDvBHXM+sf2r5ZGwx2H3j60DWWsjyMoMP1hMerm8Z6LZGZ7
3/VA+mwh0arSMUwMWV373Py1cwXa17yxj10Wz0sIXVS7vv4I0xx8PC2wx8V5mV4eNg702tkcNZGJ
c56JPr/trkb4uMm2W5e3bvrzHfFhmDPLcFgJkXQFwxAFmwsorl+/xb/ntqXTCoBMiIVkmOcNH6u0
K1CRps5Rjd3LiGp2suZxvllOn2w77O05/adtR1eVs49d25rRJrmrHgtRdJvMNCjrYby97A0fyRs8
s29e6tPxaJZtG/him//4hxdmLjsqf+qxdF96PZp3vUeYEqB2bxc/nj6hM8bUV97Cs/xsEXSB6Hlv
ezjqrd1J/F/bcU8M6r3C08lOX4/1yZKmWbrQadnBmjPVs1l06iinHVeNY/KAR+nSbr9Z0PonK9oF
f4X3Re/SyV36454sDcfrs4wYRFSlsuptV3mHQcQRM3RVT7s41cMHwuxMZ1aPCKrQ/0Rbqn0ks+hm
3mlt41w1mtpc1MCOa6c2cqypSPaWAyzpa2CX6Mron4dsH7S1vYnoYr+KIhi+RlaYv8h/MdpF+6rd
hqHdr7+eurMFYSAswvZbNacmMqoKpebjm7lqRYlaZuGBigr2EqV9MBAuGD+74f8ZRf84SpiajWm2
jKJlJxcsK26+2UdnK+CfAc5WQImVAe7ODFB63ixw7qrm+PU8adNE/HWo/RmBfAj79alDEYfnx1fI
Kkx83LSXB8NtbuLao8jQYUaIU1Unyj0qahBGH6aXdzMx1Srgqq8f4Ow4+v/Gp1earbn8h3b2hnUt
gs4l2TnEfrOQoA+Vg/vI448GocfK1OPURocDxYhe92cv6TqDr9pjyTpnbbvxaaAmIRB8fj3K2Zr7
3yiMo5smMR+nxMepxDPT0nGIMI70k1qYKBh9H38kjOC0/Lv850+C89dnYywa/U1nHS2l3KkX7cex
jIlGkArVO2rXlWPNECliovOWm3dukGH3C7IBm27/9fudLcY/YxLiYGlOJGXq510GvcbOBN5K3pGE
dO0pyurw49+nby8b1qJhsE2F6OM7OYPaxbaXB3D6Ojiqyc7Qftz7gZTrrxGmL/hXc4YsQbujW4zQ
DIhZEMb+uPkDv4+D/uRyj1RWnH2VyLL9pDGi4BTC9i7wT/pmhX3yBdBlWmQkkNtthvj4/G6TN2rc
RHx1HfUuF3f9Xz7BXwOc7cbKo4o2FAyQq6vqxPn80y9MOgokQi8RGhzDcvn4/Gpbe0aWS+VIe8co
f+6rnx2XrFB+ny/gWKADrNOzUz/SpALTz1OOiXORamvqYV8//9lhNf2+Nq1PQgwCzH8iQF2pKQ5p
VnQS4zZ1T6GNk+KPc4mPQ5xFf2lfWCq2P9HJUkDucOP88SZ2SUnpIuBOGcs/mwwzvSKi6BCdTHWb
7DL54x3ggh+btGly8OP6J6JA4xd3Cdz6U/qG5jr5rmvSvxtgamKskUQIRqER6ccFFBWJnhSDG50o
FFKNyB6+/r7f/fwZZqK3pV3D1I9OSXohmsvS+Wb9T/v/46n94fHFWTZq6jXlfJPf19ArIwPC7nKS
GQdIT0S8+fpdPlmr4GKOTU9YnPAs62yv9aFt+7GbpAhN73BumVHwhnH09Rj/3njuhzGm+fzrPC2S
SgRpzhgKBEYYXEttwoSXXw/yyUf5MMjZtSDslM7SCOJPmVFQVbwY02+2xKczpdNq1NHpcOicn6oo
Bb2+CtP0NFHEpJfOyzLYeHGz/g/v8dcwZx+kqzw79cBKT/cVnZTCH19trsnHJpSn9vxvXhLFbdnL
1HeOSfRag1DrVz9+ehoI0ojG5ZMTMJ596jgD9O0zz6Yes8D588ct1ulP9/fPn33kCE8By5f8fBv0
K5SZGeLZ//AChsXlIIhdyN8+rtVYD+yxHTsmCP5jgEgfrurXI3yyjmgjyt1mChPA+ByBgDitgbEL
59iVGBwt7WiFz/bXQ3yy4SyVhJo2a+6fnf3xJTKUyHpWteJouVgsIv5RLnL8/+Lum4vukz0HPEBP
VN1SxdQT8+M4eRLEgSEwnJdhfoG/67eR0icn4YcBzg5yH6ZbObS9OEa/kZKiKEQd6mB+/V0eOJ3Y
f5249JYShsCeFQBwSnDP+6O1monWsHeUUzYYywS5kNLQq4ROIc12dAeI6dAodf+bo/c8r2Yo7ijy
GYfEA0TiHNtP68DQpNcbyC+GrKcmGtMOgix/48cjXbSaIkfAF0g3u47qxjikjuxxEQ1xW9c9eMpJ
DbMIKxBr0TZ8Wsfv299+OLTZWkfQR0nzDgYjHht5tXRRAE5q/2GW078cSXDh4alotVsoq/AOu8GJ
lJ+twX8ytrOTwAmViPqaJg+T3LhCAuTD9g2Ug9Kevl7sZ/vpfwNRunANYRn0qThbhI3VufFI8fXg
2P17YhVXmHnsAEDfvh7mbE/972MZYPQONth8srNzWepYpftOa5zoWfG4ztJ99Pj1AGeb6X8DmAb0
FYyC/42JoIPWrqo2xknF0d7BYLLVF/9vI5zlBVVSa7rp8wpm86Ssvf/wArpBPquZBNVT3e3jaeCn
ILcABfy8qayD0N98EzT+qRV92KWU2PgCtmuqwDaGcxYXGV0AdCsK44R5jbujFh1uq7Tt7mmlN9zE
Wq2gc+phVfoDOnoryq3LoHapj7adU60co7F2TpjHz43OXpybVm3PUzT5S2nR48kdK402so3YmbaI
t0mlIL2oAmfeikaDe+65C9pbUwf1Oy3EKbpRf2GWMq5800txwvX6b6KN8+U2IVNIh3SbLBdA/Bwa
xddUWL2n+4fWNeeakb6kIn/NjfGt1Muf3dnTwuMAZFI1EHGW3vmlGtIL1Ld782Tov90Xadx/verO
9yc/z4JQNZP+d7j0nN93ee0JNxEeXw0FmKgvRZIBHH6zO//cy2drY+qvRrM2XVgUe89eIhmduo9c
aZ6cwcGBntYhj7DkavNZp2+qNY/e8bZ3cA/sVpm9KxFgO88tlR6l/ea7nd1Y02SabAGb/ucOcfV5
bgmbjk5dfc5k1jFUMv8GY7V94UAJdzWMFrvq9uvZPV8n5+Od7Wk3wYbIg7l4Mi3obBWmFHDj8fQs
vhnnHEqit6rK5zN0nCwdQ7PNs909Vo1r4XJuYulsLXAwvCgH77djo2UrzF0b4SMkJHRQCxCr85tv
ZlWftvbfn9e1qYFPHeXBuAFrz8+WqDPAHGJVXuvNWOPTkClbN0XFmhRqfMk+on9DCIVB6TV9m6NS
m9Up1tYwgTWsbztLpStOLDH+ARxXut5dcsj3S6fALMAu226jx9h3fv1h/oVMeWQTbsC0FriXzncw
qv0IM0TDv06pBc6swHjsS0fQmCHjUAldgj/g7yvKkegIFbdeYcsitkHaRN+c+ucr8g/GPZUidHI8
zT3fGUaoxiUNsYNDJ/UU/yIcPWnxpO4aM4wXthGjkdWGYv3120+B2YfvxfFlWsCblo5jObDqx7sA
lBbxjRuivLJfCWjC4NRCkmFHFi5qJGwtvh7u/IyZ3pFz2Zm4HgYL9Wz3VxDThewK/9ChgytPYXnf
G9/cPufX858hpuyPLQ5t0TgLMyKtK0BdhDx45UpoaMZuvn6FT37fIetguujtOAXVH2cMsf04uKP0
boqQduXmib5zPx8ASE23OeUtJv/sBWLUSgqmLO5N0i1V+KXffILPnh9MShCJaaRO1lmoroncGTRp
uTdxe7Vvrf/w8Fx58CR0l0rU+R3Vq0aqqZnj3tAqLLMeuuQbRPP8GOXrCpWCJ33PhUb4crZeQ3wm
jQFC86GyIAG+4fCn05pJfoPafbJMP4wyzeFfQEhWOx6mx608uBW2m6V9yumm42AX9+MvzTDohcG+
qHKrZ3dCq3qEqjQwO9jDsBaGd4EUcfH1EJ/P1/8d4my+ElnRIoKGLwep7wxU49bcT9f1d6WEz+YL
LAHCgfN/KDuv3tiVK43+IRMgi/m1c1RHtdR6IRSZUzHz18+i58megQE/XMAw7tXRYTerdu3a31oc
mHm5//V5uSQ0yxZf+TlBGjToV6/clrf//Bf5f762tJo5O0zbNn/Kv712GpC2UTJffCYPYsgNo3j/
+ef/Pw/KnS4Y2TAZD/s/0z2pGjrxUKu8dfmvCvxXdXcFaYBOnf3nP+f/Pio+cqHSsKAzxZvyb69f
nzimz3Coex6/6/iUPJr2v34D+QNMh66OQaOQEvlfPwvfdDJp+o5zzvxDuC2t/64xRbU0Hb6nyRJn
ckj/+wuoKRUXLolwzrayGo5mtP3Pj4f94N/P+JxxeclZWunJ83H86zW5+IfVejCrpDKcU20FGW/1
j7YQg27G4Jcc75wSnYm1XRkhXbpr1Vs4vZn5W+B/cttt+x1kFBdSbTEHY7ThXm2tB2KbwIIKgt9R
vsc1uEcqDsuBJUlesMOvxKx159HdkWLRZ2Rfe+0a+CHs/TXI/HQgLMMlHJmnLfGdZRtAxnfLt5Lo
tKyKpZfU8PegLljYbocSI154yW3UNUxt9+HbBFZ3tQuR5kVWnKLx6rb+fAy1g5qfZXQZjKdNDFgO
uTVLUPJGZbIrs5r5fXelpPqioA6Kh1OJn02F7ZOTUkh3o7IVXjIr9d1gvJnZ04j3kHcXchokKkEZ
oR5yjlVhrihiJ6wJxKKjSwZLTy+kxR10B3hNVQHjoAZR2VdHuOZL0dczWb55Ur74NomcBGoPQSaY
UyuJA6RJvmxt7+VPvSU1vC1gHKsEgvQYNaz+05KEEgBc8dcvRxAJONgEuQ8zO4fJTUd3aDcvIv2o
fEZOY2+Vd19pMyw690UFxBFp4Ywh7gCiHOlXfXKyWD8l1ga17pq51pI5q5liskNv1+ofZQGhzN0n
LRy3n8Bu4KTfveAWY/8EyKlXW4jqJdJX48PjMy5rTFIQY91+WIXEgW0pZ35SLyp9pdiQK2U1j6FN
VlNsvQWWUDxy5wClpneeJeDdICoAzTAWwkisa9cz0x1m3BfP7ZAn0x6RP3GjY8xbQBKmfujxP8Y1
NDy2JBVKJyUXIVLGTceYYBjllFkcqIw4W+39VM6h1y3smPGJehqz5ofVu6giawbJA7TiUH8VqHAM
t95YWb/VmUjukSGoyhcon5nbPqFwbSVXYlZ4tRIT/LwOPpNrlOmTGS+dvTX0fJk27ndgVn9hLj4S
K930wbCcVIih+UUaYKbJjR3+krHlKTao76oPPC2bqv4F53l16ArHcbyy8i+GsdaigrGfzhzK0l4H
w1wbaFI0QnAIdFGhhOPZ4mNV1YWBWgz5yk7v8OwidumDz8EAiS2rJbPfaxQTC1meXA4j+jgfzQmk
4YMKPWrBm42uRClA9zHpXDKHQ3toWMj6YrXOrCrOQ36s+mND7jHtQZaMGwDUa8Xp5lp6KHhFbP7n
SMSuS4ndeXJbyL0AyiDbRwunBapfF7yZUQAh7J5jkeq+4pz03jWongWhITHhNu410L+gfVGVgyfU
JRECMko/qnGx4RnqyTuOSQnZzpek/i3woaEzy/nlyuGsIubV8VfZ5CyN4tXNnpIcZcH8DbAcZ5WB
avchgKZDxFJEQFJtHo1Lbk7a8gKhICI0Touj5zCKlC9NvW8aGMycQyKOirkOvcnV/0x7BSwCOlgx
s4Eac8qGqfss7auGV9fcjBb+YBDKF4OIw5CEq8rw+Fby3e3O5KWLpp8lTnTsYIOMzm8A/7+T4apM
3Y1ZtbjD2kvdqBsFGLEWHbTxq3e3VZ2unOSsOHBk7rn6wbhA7zTYC8g8AuFWYazoAjoAmS4A9LV8
y8lL+uD7yg5PCCN2GLNiRN3vJSEGzz4EtiSIHwGGY/WR2jzOIZyO7wRrtHQ/AMtIzFsn0C+2FxFf
xhiOV/AU4U2HQlwGdxvnKpITcW6Kp+H+qYyfGRXAnnxnoJx0rUMB+4AQfOFWfAjHLEJN2dokSDYW
ZiFJVrKK3oLuGweAWh+SKYqkE1fEeoMgciaIhlrlh6a+2cotakdQ7jciry5wxq5fxiRU8nzku03E
FSqDHvzW+kUhEwgD1yVEJQ30OE6xMkeoKYTaYBhcy6pUF1Lp2iWj98ZShq/p8C2S80QJSHJzHnmH
LllqsvjfhCzoN1XRcAv7S/J4mXIMRo9Z/vRIzGWhRxG+1JDVyAWrVoNGJmMyUKqACocmzQjMH+Ri
LTwrAE7Be8VkMAyVprM7S5u/ZLwFSrBEsbxyU3c1KJ89fHTJPMtklxvUausW+bKtt1ioBwvL0G/F
u6nzb/8z4vupYac06nHDQOwCzdbRqKx9BFOkgkdRR/sILHuCq6AL30q1eZZiB/9uMms31s5uy32Y
8ppiM9RsdQcJW9b+3ndfU4H7CkZgza4a4uPwrUPC0xeXzryp0SWxdtDHlyxadf4eujh6wFClnjgO
4p3tXQPAZ30xJDAXTOn2cbMoJkocoTtDHVa0tXdFCgW4eYJY2UQjOeneEtves/AOxhugGEsr9VZc
fEN8wvaplfytBx6n3DdqMU/V+LWe9JvsHwaEi1oQ+bXNOTG7zpfANNHytAkcn/ioB8ph9HMS6NWH
on9rWrOSVUlCKdhEib5rqw7GdX6AEo3TN34YgLzLfwpwQ4gqiU2Uvl+UqgYmP9ybkFkrxVlX7TMq
lY1a9WAhmzURiZVXDlczsS+alr5Rj8hFEam7ITPPBMNWvvujAXMaM/kiBSxQS2Q2gTtPIuamxaUK
Qsx5FS8BeeybWsCDGg4mVAErLp5KzhEHTV5D3rSw4i1Z67MXjUs3JpGpwhoXFbAYbGjhAA4r138j
W56zMvxrcu0v8tNVVI4LOyK5j0DLNO1ZKfp5UU2VExaO0t4GcXhJTLh+cbltTPVlNCaos7MYQBiq
FmssOqamd4hfdluitfBFMGbW9UtC/t7PRkIoYOHBf2Hk+afZQ/GjF0drjtnAq2F14HXU7uBn0Zeh
Fdu2D5bYD9nO41Ilvj+cQzM48aNoqkyUc7QHU8wxDPT24hXSn8WS/J4SYs/UNja/JW3LTTqFyn29
mxmRArfAKJf1mC5ipgK7zOZivDhpdnwQuvcVOeoD1lRKmEoXEMfKnRD93bBZRklQXZMYK7JHUjON
XpNg4F00zX2YdUsCx2Ra+3WUF28atQvtAHg45c2SgMja7IlHDz9NTtxnmCtSBaHta3ct9/mVArnw
+/oQyH49ZCR560p9y1x1VzWaziY7/Jq6HBd9KTcjXx9deqfEq2FfOEuQH+sQUHKjjIuoP8WKBlAx
3kqLhbbSlwP3VVYUvkjvJwwfBiFcEAYzU3BfBWp30EBcl+veqLm0ik/Sn8Cvc0fLZ4Z7r9xXzbih
Xmh9mAZW2hOx3I0qmNAQ7ALW3zEL151dbEP+KlIFaYC+ONTBJYHu0CUAkoghogQkJHB9+E1Cf0+C
L636rbvxKUGBduabDcNX8rqiWUKyxevYpTM1p7YYqoMx0Qa7fkMEFvDsSNdOYytFJW6TNVWcZc2m
W5pPK3/1WQhCNNDVxFkxshUyDUKlfxVDd6N9b8rvXriUs+0kVp6PXL3LtJgP2Utr23Mze0eqdZRB
svM5SjS7xDrrRbUoBf8KdVTmQ1og3SqGah/TIpRVfRJpf8r8fKGIT+hCyyY5Mmy8wIK0KJWrl/8C
iA6KXaD/5iQmcLtFinoUo9gpLJsKH0xMhDUw970dL0wV+LAklu2zEPeaM/Ny3HLkqDn4qGLf+1sV
QbNaTJK3D4YL5g0fkKejbzIdCqaPSoU4Uop9ERjnEcJt0iGnsdthX1h8vray6NUyXtrMPs6rxruR
G1xZrVzncXhi6vsNZeq7lambXqRHjKDocFFYmqaHyNq7FmU5G3J8XYa6hg6GXaJ78itgrwwOZhWf
daM+NRLBb9Snc2UoPpsWJko11PvBzk6dmHYM9cygPown2M0zYSRnO5XnPiUE4wn3rRr4m5v020Kv
OsDWm1iai6BUj43I/bmRRt/QBEneSqg8oOVVGAhQbb7M/kzJOK9sasjUOFQ97oWcbPXI+w5Un9Sv
zwcFs3Wbdki4608jePrqEwnq0uCmeSygIeKgUSn3dEXhRw5frI1MRmuLSG9es4BQMPFOpVlVYU9n
27nqRrAywZ6OAA+ERrSwsu+uG6y08qUvP/mrc7DwZz7yJBl9NtW5Kh9NqMylsGZp8Jzk6QYhQiP9
SChBm/bdUde20pMaVaiTv70eiZHIL4JFeQwSDoWcZ0aYIMiWbfDvfuwdBpgxKAmc1oNVzU+2j0O5
abVynkoydtAViPRV8tqp9oZ4+rwZGTEpUDp5exEMixTNhbqmwjCSdxcXL9IF4pMZF9oFBa7i4SUi
FcxKFvVkiR8tZmyy/A0PNoOLCcpi6fIq9EO3sINjGh8HbEUYHTmJnVKoGG5zMBPG0RUBAfh98B51
UK5Br4J4I4rcZvPEPuuCOD8ePQRwtORjsH57OxDkWCiYi4/W7eZp9pIZW21w5gEiilJbNvFawYnG
TNB8lDfmdoc0AVaPE9XZVnm/ALg9l0V4qEtYZkybufFVpJtyeO91Oau1g+AYMm3EgXlSlXNsv9nB
tazPvX3M8z9R8Vfgg8ntl9o9jYjGcuvWRCOrJv7vfjOKZ54RQqU065U3JUfxC64kOFTB2ai/pPzW
7PvQJWuzvUniziat0dxd+Hm1S4Jrq10Y1b6o1INGPnEZPrVRPQj5VzX88Zu45bCD6yjw+NZB88xJ
ipe2v2PdMCEstXhDRL8G+TjHumSJXa2d47ylN71GvjPHsRG5l6KMFg0OGQ6LrDtd6S2YXWNbgfjH
rb//dM21lDC4263B0+yrs1rcuIhlsOI8ZuKftJfh5vI5DnG4gRu09DKyV8AkUuCOUferK38aXAsE
vXWy78cNLdR1WabLUGWDN8+acjT1TdDsJEeU/pIqbCwVw9uNPVY4WgJ0Z4GCOa+9hUg60rp+zQbQ
sB3jZxEoacOietSh6CT2SyreEH+uB7Eq85chO2UAH1n9MvPmMkELiCBOXgjnQ+bNdxLBRaQdxkle
1JkcF0P3RfRyFQ3vnkBM+hoklXvjTSasVr4q3iuhk208mFRprDRm+agxdAd+/cyaQyL6U+jaK21Y
x0a7MxFW6/ANhYUO9cVGAC757NWMaEzSR1eve6R+sK6N7Cs2o02b5dTRFeYozv+deMt1qt+b8K9K
9dZVVy4CB/M2EGqv6tuoXfzsnCovJIURil30rnPyF13Nx7tdQUdqmpZioVUqOgh9DO23Q8VktIZF
Y4gCjYNyQnO8h28yznPVh/yN3OmzzuwQxCN58s7Q67dcA3+idBJfocd/em85ZTJzbpQC1UlMVUke
HNxVLvpzXSb6Pav6zttQo6obsIjo3ZyI/ZXrkbaEhyq6eZ8EUGCb2EWlQZcpLE0c75kFDsmMER8m
urNW+0xd6lGjJ+Cho+bh4bn66JNIYtvoAaJjThgffWDjfvNxW9LZSAnakytZOjZ+qAL6BucdbrMW
ja+IR17mk2vPaDgFFQqccQYSZiXgYbo+sl9opY1Qs67xoQOk6E4Af/CnAE7/U1N7aWrcScY2fxL7
dk3Ej1A7Znjy3lQJ2TvPaRZDrJtsTpp7Ubq1TkmvvKbmHsvyTHffDGPdDbdae3RQp9T+JgZllpfh
GTTGNuMi26leh+xQdoQsghweAII2NVs2QYcsSt9YMLAD42I54wxvmuK+CX3TRAXC29+sgRitVwur
QxfGS1bwBkn7L6FHZ9Ub192a3S52wpkaPVxn0XgbT/2MA5znFLwA/0vniaZg3vf5MuDVdNAb4EF6
wTB2t5GuMDK/qfpkrbnRRoX0VSfVWk38V4dCMGGfxZUzgCWuqM0z6nKwvfO+eU+DVdC8aPrD7e6e
+UiHz6m9l4+7MdXnOga+ArTjZIHym3ev/8rl51g/g/7X67q/Hlcq6fF5HFScJYxzws1QoN6VRJn1
dOfCBhZrjNc9j89DHW+15u6WFP+8NITkOfIAAXDDfSQ5eF51Z9c2ELzhQHBACGJOX7hvBAR/XYHJ
1Lj6m48iLPQERNBoXMvCwXOo/mi+zCEFxt2VV+kryfiOYPtyATe6sB8qreIp2wPk7wRdQXSqsuzN
LDEgepFDuzB6iURy7+gmjT3Yccv/4rNJlgbFq56y2BgIaAeosXaa7fxK2StB+FYj7GDymWU/38Vx
u610vmcYAfQoexkgqASJc0EXs7WRcptjvVRrAGF1GJ+rttz0iLgciJJzp1bh2Hk/rVEBzAUC33vh
AQX5MoejVEhvAY5qSURiF9tiHYZQFu3wwplkIZiGlGXzw569Gmn5QNxecGVKp7MQz3rgLkj1adWI
1cCsHgMskBdrDDWlD1chwM1qLO0K40dSrZCTzQYHDj1MeOclGo8peqKkVl+brDwpeGnqxoUpTN89
5liThCAqnWNCh6dXPh3nr2SXBOkZGlDuagTXnOe8/l2LnyUGh2CkKEZ/1/E306bdmS2Mg8NadlRG
5l4kHIASpkSKAgB7z3LVzIeBSTtQr2BfDnahnrrC3GmROgkv6JDLtZfQgy1W9qgwgTBdALtLV2x9
kFhV960LypnFgC0+DZtTiuTZPenplx1W8zLg+Be9esU95v22wbjR+pwlPnLvb0s7W8ZKD3/U+KMU
z9a42Qgm1b69x4OPYWNvtfky9KE5Y7IurGuoVi+aDS+QpRsDnIzPkCdp7LhAa90r5wtpR5suXLXo
KotYnTfVDU0uW6bOd/FHqBbacmprODiF1p2K4EdWP0yGAgih6FiqKbIA3BP1q8jb34wlsEHa2qS7
OvhG/OSnO84Q25jTUUNnq7m37gbiBgycNd72Fotd81NTgdogHql5mSzeNO0hjDCdr6oWCx+lfxJm
9LMHFBnpOoErYoSv+Ba4TKY5gMIyuBQD9CM1WjUtSkyyPXfbfZaBsW0a1irTeAXjsUGw4o7tEkYn
OOuuBlyZLof+6vbXyXdbhMEeYy1FujYHxZykx945yOzPp8TnJ6wCgNaRhQk5FavWezVlAo/l03Tl
0k6DX4+ROwZDICb2cxMuUz2ps+FdhKoxG1FYkGfkKJJs0i7cGJV7CVKgoRkMTiVdJrFcsiv+ho6z
z0P6DlxoFfB4TgbnqNhRP3kywN1hUbmx9lOytRmRscg4frAy03zg+mk4KFgX3NrZJpXxLVBeKsY9
LZRZbIzrNjlalDdxQVDWOgrtboyLpgdXd9KHm1H9+uFTa9mtpn9w1VYO+LJkg6x+qej+QW1AKgfO
Qg5/6TRlou1pN7+E/L9x9+YlFEkMPR5FMn3h2JoS+anVt1JcTO/LLH+b/JlHe8sEhxjMNU3AT0lm
SfuHBmGOuH3mCN4Dxzj14g9T0ywdd0N9VcPXJkaLk+Lb7LYuG6Oab3Mfc01cr9XqMF3mhvkDBu6H
O8Y7rVuDvmmzveomJ8ni3rQXx/pCTLdNs7ci2RUVZXHoh6dB+tc6Dd56HI/iHOCqcRMumAZQYBs0
gus+efgCzLyP15kV2XUHPLs2KN8OnfWXHX21IgBznLGB/cpg69NM7qqD4NKh9uXMCWrINSVg4DPY
68VQJqs2ulTQNj16SbZ7M+Mr91sIaxdIRpUQbLRJp4BmXkcZa1jnNHrrilejWIYcRjLw4UX0muWH
aOLk9uIUYdlVUvcHRcdMRtwGZAh8jwXE3TZ8zVSwWekCgP4cNed3mfdbv2FLbK2Kply5UMNmQWWz
CgqK80jSo+0fNdiUqlzZUbhJh0UkNoW18Ns3zHhzFfacwGU8uulJrwjCjPDs4vloWxR6bBCImKSJ
bkMN18E0ULXrOfrpu8oMdz7XjQCOJHeidn6X/tamhG1L+fAl0wstyDt92dL2a1B7mQKIeb3ytROE
2ygMuJKc88NQEW8jkd5bxsIVZzh1VsbvlrHzpOdm4HnVI2YXevWcw7jtRCmBOv4zaeNdOAldjBfh
cGRvfiv/p/Y/9OKjUn4M9kUiT7I/G727MfpmOdj1xNtb8x2mSpukS4covoZaPWsqcNhgmfBdIE6W
WbZpDHunsyHXxqPkzed31EbuayhQq1NtvVek6Ic4mbfgxIZwZ7AuV5G3itD3ZJPql5UbIxXc0YHj
/B/fK0qbswXrL6V8ZigGbiR6GtrNgv6+fTcxK0hKw8LtFowHcCtGnMcxQKBUO7KBiy6G1ZTNAsPd
NPSrHRQpvqwOel8emvzNZyFVnZUfEtFMCrqe2UwbOBO/S/salsUprSYNMEzgXt8qWEe06ahgZWvF
jFbcACwTf9XG72SJNml8ozpGMTLKTWa5r1lxN7OHpYWvQ9lsWpPBwawqd2ZvPgAxqhAjtVx98cts
N4bHqh6uEadA1UY6x7lpKpA0cU2HcBvX2qXsD0O/Nmk/gniaq9CGYuWHUZ0l01IzhmrmLOeLxt2M
w942aI/v+oG2/hkwcNkcPPte8hyy5Ahx/tUGLxCNLvu4ux5T5Vb55dnBmsGMX3GyKX1FChOxNfdG
G67H5JdZ5El9TRoYXmnX7PRYzOFnJ/FwTpjDmI4KnDGpGwcM5fm2K+1mHiXFM2cUPvMD7uOjBaqI
D78QC989MhOHAYSHrtHrj1iS4wZjp48NRIA/ZIbYnDmttSx1ugvWuHV7+xaLaaDeDfaiKSBWapgo
mQEoEFubETeE9IhNMYuGdUc5k9q0cxqIkMMKXCM1XYIYOphDR7/pWfQpPeVNb5R3BM2XQrHXWEfo
2m+1cm03wZ62S8oCnNCKY0zpPbTN99zi9BuKlT0Ba1HYDnx9rWKh04m0nb1ipM8a2+mYUPqkMpvu
bfxXtSze4AY/+zr7cBXvhupzbVUJ3VNm2kSWrjXFOpugWymQygD7W2YFcwiDI1uCCe2X4RjNkMvC
9Z5Fu9Gjk5UUnHtTDoJfcDszrdl0MJZ46ZRk0xnfLih9PwQslby1tMANSrAuzbg4OvHmlVkJ9zsB
XsyL6J392DqQq0LFjjeudMQq49RaVw+l4nfJr2jgd66a7oWytJIVOsctWsuZGOMHPuMkE4u8ta9O
AUwbtLfSV/Np/rNsJz35KmQCIIpRjJeowzoU291wzkt3XpvGtizKq0zHD+lT8NgGexdpBZkz1mEh
pUINGbvWrLCfGo6CgGY0APLEeeYWbXvfe8Q6UOyMElE4J0zKqDbGrybu1nDoF4pqrIYCbG0QKji3
SvYhKBrdDzAeelR82cbhPnATNmS/qGlmdn2ralZogekrO6TRygnUuZXwTbcvDhdGMMiS5iuo8s3Q
DnMgtessg8m6VdlWhPOJL7wbg4cd0QPjlRoRXWdJv2+RoFVc8df9I2o486EylV03w68rtV0mzj1U
1HRqsGMZHLb+4K99sA29K/gvx4PnZGjYNkoOaTEMP0u0PhZreZHZL1XYnQznB8LWJolfMofeR5HS
DvtIHYB6KH49jEe2aq0CpuW78aVjAFqJXhT9kQRHaLIOm1ofX4v0GrCT+SOsVPTjqGrmpXqiPGHm
hV65E7HESS40vwezObSGe7Qr1m0tNXeZTjFMsra2mtsgd0J79aMzDXMkcEqzi7AiFfWeBoTRPcyx
w2+W0nU95NFpmrXoGTgI4nGp9N6MJqjnPjL9YEXrAd77YP2hBJhA2qGz0I03r8fVnezU4g6HeK7g
QoWW8k7rdRGll5yDdISecCZpmrXVXWDftmCqtnSi3VM5VAwjKy+G8xmpwDqR3wU2bu7yVY2qRWQw
emF86sMl8+tN3r6Z9Y1rLYSnPQIrjyvP8hEkv7xKRnuLUdpZGWeZ0DcPXsqXU+TWyLxCNmeCjStc
9aZljHToN8v7ZCS6rg5xbh5guQMFRtQh9yFOYHW6LzLXiBDvzEjtOq/9Rua4HVP3ywzrJ7jX79Fj
Ue+wtCd0XI2dF73qztO230vWgAaAb25gMLK4G+FqMEGBrm577NCmXDDEoFcbrj8K8SmLJ/cMHq+i
rux6pnOmy75AvxS5STORw4Y5HGOcC7TP8Q8G7VVkNyp0MOL5TkFzgwmVU9cR0dMygEodVN8uSaau
uTImEI80CK13O/+xGbrh4lsztn356FIubM/qeM5TJqOCA1fJ89CgmGRl+W0RxuAvowtuzVq2VhVz
nnZNS+puwIQuQu7C+mZ8lR5uNQ8YxAG3Qo3xm3ZUbkgVoCuDCPZ7Y5UF8VZFQ9PpzIkiYVfrd0nf
u/JenP7Wdz8mmweOCljixzo6ccQvk0dg0gCuT5l5FO6+st/KstUYC+KQkiqPsM23YQlzug5ov7Zq
upwucNrwNsDCT8p9U14CnjgISL6Pm5FbOr25i3RlRVtr/A3gsTf6upe/ovn1252aeXvP/mzGa9Zi
jlbjXV0+DTr1bozJjtWvvrmZsuMxC/nIlTVCC4ujJl821QNEkLo7KJ2L3tz2+QOvDXPzqkgXjnFQ
k33DIRBgpSq5t8OUNk3Tr22b1bJfYP40qp0h3YMeFWxH0doYfsJqS8moZ1eDGQarZEqGYK5Zbzrl
PTEOXicO3KjPrXDr+KcuxjAWL/IRYcm64K0c2e9HzD82ICKWh2aDuK9koA7n1U5GWTIdk9eGYLiE
2fKnqJYhnp9QPFnnt9ymzKIcQm77ycBMxjSIo21ydU1ztJBMihXjwfJ+IttfNSo3I2a+ouae5VFw
tNnkYGHieDyl9ocMaGoq9cKs9kwymGzxY4icnoswmNCgsed16+H2ojOfbLJi6aQoqwKQ8BKELg3F
yTIH1NFytXmq5Vw+8kPq7Fd3w0WosRiQU9L2ucqQWigWjGsv3AI4q/ETWx2zruw8FGlujNmRt9D7
8LxXK9948scI7mFydyUX5syF2OMxdk1umB4I3ATnb6e5yk7bWLjS2pgGoSdBku8CWs7DreM2p/PV
c4jAuvOwz1wx6gJ0YaE2OO+yNO4D/HqJAo17L0XMcYNO1GdOKefUnEJtzgN40Dv5kUz35T2FwldC
o4Fh/1ltiRcWuReDgRGaHvtBcy4N5wJ15fH2Jk/DBiIcHMtm8o3zPG/S3/B+1g3XF0sa/9s8wfc3
qcrdo5+Gx97mGJpdteoyGt7MLr/alkKAf0RjcZj8DvHZ9Q2gfm6Be558yi1JZH1704gbWA2t/RnB
9coymk+yGrMr6b3XzA+ACqdAV5mzcrtyZsE9Bmp0IHC5Me3uOLJ3wgKFV3uLM761WBjHQpuHGo1+
SMYuQGpFe4kqbnOCPcbV+ej1JyCtX6U1rnycJoPi7izGfB1xNeXVhWmU5LjdT4aRrLzurNMNc5p0
bZsvsmq4pqLMqXASPUOOG+061KYYJ8OedrpV8nfBwCBbIeaUvZq+NNmuQ4xjuPTPfWvH/+Nk/jwv
XlXxqhUXpTwoLdT5DuMtX6RC0Lwk4Za4ctJaLQJkCe3kUw7pv+TRJiDeLNLv0Hr4Ns6I0dqYGY1N
E7dDysnQQb7EraDI13w39iRYdnbJI3OyY+x9Gjnb2hVuAEmja+i/0qUZ+BbFwQfl66LjAGIonLW7
Oxu/4n/H+aVqorOFUDYXxqsR7IjjzqL2DxLyHLnCAv0O3fR+F6f3PD+g1ls3+VXlgO6yCZEp4MqX
eXzt1eamMAn6dVhTXjnqQaX+tVgYPfmJSVcx+7kS+vBo84URW0unHectbGpoc8xl/gYUg1qPEOSr
YB5JdMHKt75kwzXfiBKz7he+XWOd2mnFVz/9TJTGBaezLP0eTbFkWGfuRHLFuDDvEJNzDrMyOdWg
6a5DjkPaU3S4yV4L46lJ98se/2TRbAzFPqKQXdYuqxmTmpH6leWfg/9FEGAReetOpaH92/l7a9yV
XjDT9F2GND6tvtvA3UlHnHLaqVztM/CT53uTs3jMs+SpeNEmChjH+Iz5mEK5rfG1Sf/T4EU2zGih
GoxYhffArJdjf7ZLSNHOmZRjYv/kwt142JHz4QV0v02ZnIy4oejI+YDpe4arYNiObDmGscn7jWg2
pf2m9/oC9MFSZu2q4D1JbBQ4urvEOTTr/GumuthtXv3AnFWxoMMvD0p+H+Nvu74XzOk1rb0stGBJ
wJCG9MJnFzO5VYvVbet/TN9rcbXF1ZjkgfvOYHTQILqZFfDirUWca7s0yvfSvWOsbhqVniqzCeF1
MAFRHcriU4YfrfaZBBcPPW6XtS+GhQuS/rKcRpNoBnY9B4Auozl99CXDj81j1Fgy9ynJeG0j8x8N
1I+y8+2TyUnPNeI3yUWrvrb8n878iJuN5YUzJfwfjs5kuVFkC8NPRAQk81bzbMmyZNkbwnbZQDIm
Mzx9f+pFx+2KW1VtCUjO+Uc6TLSbjryXoFyWiXodW18DnSGSJ0OP36rSWjylcRmTb9EUi4ndYODs
AtSkSOmv9jdh/a9m2tKgoApYkve2aRl3n6cQUWoWTz0sM8VdMvqMJbHRYKH5PPF/rOrlyTQ2tHSn
0XxCXWI9BQ6g1a6VcFSB5xY7z95lUbpOkP7Jhel7nJN/jaRj+CgJTe+HZjt0Z5W8uMOL6sipD5mc
8wV1qHbbbLCXEtJGCFW06ogrp4XEQlFAsjeMj/J+tQDLeC/uPnBfRR9BgoW8NVcktS8khXWpNGgl
ZnihFJUFeNFRttRbb9qwQwVCVzHyuGpDv2GDOKuFAdfTbSwuQfuGX3j23E5y8qgGzpPiFkXiHMTD
1iLFu3o1VYaSxz+0tuQVAfqFP3ouMxhqLXq0tLc29YtrbPNuB7sjAZSluxzFocynRdZ/220yY40m
dPZ7GtbF0CM/e7Tepk109PjZTHRoRa384I/2vO7M3VCurIS2oHSs8AWTRF48eRyejA0L+yIXJNVd
6XK5dEXFXbzO8OaP9V/TIN8Y/XMxnULNgA0Bau+9cmnhUjTrY1cv4FZmELt9u0UkmLXLjPKOsDlm
tfmZht5aY6N+UmIW/SMOt0slk6UBHtUTz9FSNGBQw11eJ0DOoFxGOVWZ+h4irOi5Jvk71Unzkmp5
dFm7joKGvr30KO9NgR50mNHzerD7A3K1kxqvzigXeXLTAZQD9BStQ1Z1625aVJ1RREW9fX7WKtNW
QPNNzNyiz0t3lwdUX3uE9wfaSoXbKudVmBqoFoJRHR0/ubZEcCAIG9MfiLHEaOYe4KmsvLlofO4U
DANcuJL76yDriOeN6iLuijHbu+owTIwZhEBXu4yqtQ4gGgRfZYe2/pR0L4riUMWbCphQp/O42rVq
EyF5YmetOdHEc/yOaO/gfeWU2Tp2Hkn9SErvZbD1w8hz2iPmb919ld0IPZkZ0Z8TN6tqEHvYzjrU
V6hIpWi2Qj8FfOGmCwa0IZzdTg95d7Dc+3N6CBLC5I0vI934k4/PCdDBvhT+a+MQrG26TwHK4M76
SFAMYb8MsLll/VqV+YsL/JSgNsmoWAO7zPHGTmLj0OxQrn1nBfRqk8Qehi2MImVKgNOhuMPNZlRN
18k+06AbOXVoIKCQI27QSCLr+skJ5zF67kY62b/M/pfqIXrj9baBVQAaBrbqGcgokxuTjR5iNn2N
koVi22IPysdFSNUAnudgEw4QLsGwCepkpYBoqG9ESTG+ocZdeO60MuVbmYvXiZY6ZIW5WCIsNLSz
GX8gHHlK63yudELHq8w1Wljpo+b3yLKmmuEndLx5Jt6mNkDrENPFc1PO2c8Eg318rhoodSfKNz4E
9dSHyPiNmR394PSwYdOi7h77jwzlDMaDWVpWwN3NLCkp5OmbRY8uPwyzhYnK0B+tdYkAyVbqW/n5
mjSARZQ3i9R21k4g6B8Mr8b0GgZckYazKVyKdg1vMxDaEwV7ixrIKS/XURfNS3Wht3xpPEdJTldP
7BOzQutLxkaeLRyFTkW9jhzrpY4Oa+6H2mczHCuKFT2ULPJa9+gYKJzR1rJNdmHmAS3BM3Wt+TEZ
5UvnJCfRe7fAt1bSo4mzuncIiqRRzmy0KuSv4yO5j9WKUtv5iDFTT+5uE3w6HlR2TyGkM/hoR29R
S22wJxdUHlxTr12WiGMDdlHCKpZeOZzTwjgPnKlwG/QoevfESuulS9OGA1OKOx8dFIXXcQlpEC3M
wPtzI49bt4vxOx0YBBYeouwEsY4pfwkwRRAE4+ptZDG8pFkwMy08J12ET8Dv2ZpREG5KBs2m039M
xbpsvplWcq4ATgyqWDvyWvKkQW4A19L4M8YjaT/ieudjH9N2pEP4KPe9FD2otypoe9fJYHD5vV52
EspAocornAIegU9DLTO0DX5wmkaKTsN6LZ+fYhA3t66Xnn0YsW1iqHMlq8+hG44hjc6EQd1TdHJe
y/t/FJsmtxeDYz0fHTaXnF9fBn2NNBiwNSzVssjWozr0ifzOcP2EigvdPUFEPDkUHQpKAuBCcID1
K8fe1yw8ltfNCuPW24xgH4RAoA/kJOMZa40XLhr/47MHftmJgYLnjXvDnn4Dl6Fd18E4ODNZNXzz
CEeiTZ+teRNlxknOyIgk2rw2CK1E6PnA81aOXdy427ZzNlq0mkaMyb9bpM1lHLpdCe62rhEP0hSU
shPG9n1EQ5KyZ2XhtzW+SVIOJhuA8JJ3Zzcs124EU1Z/4eUn0ULt4vbe0JSu8p6RPY1MACJ06507
q0d/gxf5lJc/ZvKai88+t9+UEcA3ZjN8tHO/z/ikH1B9ARR8CFfVe/W2KHifJm2xyAoQzCDi2vc0
2OF4x2GADWyWp/k18GJqNU8erNng3Rz9u+0/Ju/WdM1q6m4Ru7fxMLpb0h97z/glzlT441IXzUmO
n4aY9kGK4SHaWahka4TVuXOM3R+m1SaVh2J4GwSzkWZt2oJrFYcX3qtnrdgUtfOKDqKCYo17DtRq
bo3uIfWN+0Spp6BK+Onm2rXBu8l+GKljUGz8BoKrmhi5Q5pVEZ4EINvLbEAqlbPpoiuvofh0fljd
MbJFjbxihi13LmPuVPwbhbVwMK82AcW9vbtzdH/uMUTH0rzgATbstcHwWMl7b1JWmPqbIoCFRY79
T7DFFumu0HZK/5moz0aclpi/RgpeFq8ytoRGWzQT6keTqQfySQOP57uTuGzyhk7v2qAlOZKoUhNK
9rAHdYbcVbw0J/MFQUwaylVB7C3/L/Awr3LyVA92QZbrTnWrSVxk99YbVILzJ/KpWY9c0sh3KVBD
3UxFJJe6LSJk3bh+LB0Ss30JZPWvw1bVFcaepPPFUFDK27QzFcY9zT/9okn0Q19QMlwoeq3HhTWg
dxi/CjdA4XgWEz4RzBJ4zPHyFN9B5J5H3b+nZc/rsv+mKhrZK6MQotpTaJ5q3UeQIdfkl8DSk+Xh
bgAz62fT9Tauj0XvMz3+jmiXFW7rAYoXuZ3Sulst/LecETSuXglL/xrMmsAdjXZaLf4ToC9RL14U
nA2yvlkncS265c3FKBPwjXIjsjrtpmEbc5gFuLG6YW3SSJw3J1+9dP2w1lRvzA3oMycIykUmWbSa
cwWvGmYZpr6cqbNpv12cR7K4KaDUQF6z7LXhjSoa6MJunRf+cmpyVq1fGmk2NEWfoOXWPcKksHfZ
gbdJsaaLk7AItHXn1v7U6oNT7kRcg1evlb3OOOqJ8/so63Zlav0ydv90S+3dwlwijvOcl6Zaac62
yTap/m0YO0tb+s1NA1PJThkf0TTGhTvgZ6tvbq//m2rY4Y2mbxujP47SXintWlEXY5fNXYIb5MRm
JQ3Er7gF3luM36lOKAdD1UfZ636c2m2In88XAoENp866IpADJUmFyC/ZCm/rRhJZ/7B1A7Qt1wxA
vVCnMvpJTR1+FiDGLTZ9YB/yEkds5a1Lu8EnUhVI8vrgMfmuvCUm82YFRfnS0qgYaPKqA/ahbuTA
+x24pahFmic8knlF1sb4PiTp3s6WDr7DsL6meKsc4x7E7+FAfZXxpmismJpVbsu1Y3xryOF1RpOU
+m/PR5WP9ZTNwdyCmhlwPGbO4rlWTrwQmkKWVCUYv9oVWkY0JNR31q9tvjK8ja3fO4cuVe59XwE1
NYBgYDF1eaB6ad0RCMwMplEjMhxssuO7LlqgC528dCF6uW7xR0hr0yf+1nLhSsNz+CyWsx5jcrZj
UMDqYPRXhLk5IckeCRVqqFfUeq0kMTjjt0XQbNWqlWV8Pw/BqFH0YzenusJT1pjeZ+Cx502pfbEr
VMKJjbwO8AnUVDgbV4EPxUs3Xqc8VayG7HwtLmaOYopkGtR0Iy3HlR/8G4dpVXvu2ucn5TUC2DSB
4YAYfCchlsIagaFa+g49RY25lg0cLH/Qb0YkvN7SyYyjzQKqK29Zk3yZ8MMBSFxMMS6qFliXpDPU
MKCE5AwtamfdqEdrg6RyxHrNpzFQn5P/ufm3x3Sp+nWMN1k6j8L7LHrmm46C7X0d7Nx2zdQT53Ro
x8VKPkXxgjqvztlzKV79tl5S07D03PI7N6dVT0Nk6/64Aq+jgBUN2HWb4rsj3XVw9gmq+uk9jk9m
vGxZFKNCOxhBfpxaCs1TqGbxVhv/QuuXXrNn80mJbthbBgk+5WZOYVs37gS17X241kwEpYbYtVN7
FMO3YasNJeAJoJ7fHQyHC7bokn+UkJb9Lh0K6g/ntfyZrEuEBtwz4BgwRIXRcsggtHUKVHGDMbCK
dVi/WAMA+/P5byBPx1WgIQWADMtVuS/cpclbMPzQgnEh2lXWEYL+T4cmHMd3zd/73j2MsGaK1yEJ
IEFRudiF2miuekBpZDSMxvZXPOy17JYlWCKSGU8pzrsrLrBVjDysZzHgPg3wC0asLyUlaXk99+K1
VhyMov0WY7PtKhrziCBCjoM/llJC+kS1FpdsWgTmqjLaeO1WqFHHxps2in7LFSpNcNq8MSnmxJoe
KV+cZVRXlwBb2s3ODW0bZ0r8Vv7YIc9xMnbYOBgfY8d6UooUwD4WDklGdLB6z6eL8iXFLYIFZTKd
kCra0l0Q7BXsw2GEXw4ZF/xMDxdJrqOutSZr2wuMRCpOkAtQ+C1wy81TG5p1GkH0rQDBba6cH2/q
UOYN7gf1hQ1zgaPx+wU+CBLhsaQ/cZe4pAQR/GiPQS48+i4fmfHs39DC1aSpG60EKM1aJSo98i4F
3iOJDnKmgAQOxvSATcsntTXHLxeDHpSmIsyAKsV4nioqf6s6TBBdalRrZZlvLWzPCleUSA9kgYfi
rGeI210zjLq54U8gst0T9RGslVLvw3pODbCBG2SyfWS7qX4wqzpftUbrnTsvqo56XNApXprBbsT6
vSinrlxblenQ0Zu0W3Tc/kEIowRYEmjfmxEivpny7jqK8DcFtTQrCJfKGMQrKrfcmoeFJT7yJiNq
PstqajXRlHSyn+7kGBbL6un66vXop296mqCpX6LLzjIP9Dv6q9p3kz2kv7vAKjssmzYeuDdHztmS
NZqgyme5MKjHhHwaHWHbLOlmhQAYgowTaBpI4o6JD2wwmOOgAOeINbFHZ0kvMRfUG9vNiGLLG9Rx
tKp1RlDBsnXtaa96T2zjsja3fVOz0w8YDZthHQZy0Y0uBfUeTqqK16NvmOUhjjPnLYvI6MqnzdN7
I1zxyHpn7dbOp6NNAoophP+rNEwP6OdRpRG4NZZLk4o1u3+19I9K/fOsVxVfwwAbBEWeTeXQX1xF
h6xqd1Hr3VytP9uE2SV4cTPsz5KIrDmZjKc8QQ0aV8hKnFlt0cDMcaR2JfXDmfsrgCzNADkjSQDW
p5/cvJF9gPc8Bsfl080URPq1a6trJXrsy+ccUZJeZRt4klXsn0tOOP7qIGgvtHmiuajWiTNgaHv2
X8OCOS9F/azujZatHi9790OLskWBfEKLOiImqrvDBQul9i4r59jpaqM8cKrIrvZQh2yGEFT1stND
B7sc6DEbqidf+rpeFJZ82LW2thI5T0z0oRaaDW5qzNAVsVt9fbJC9xwZDWrbcStCjtsKYzAliI6p
HYEybgr2QZqbvOpXQ1XPImqRn3xAAz5cokIbZL+e7D2S/clDSIlb15fvTv05qWNdPxqXmZEqWKeo
XzrPWhQFrcuOuS6qdBFP6dq1kJMSU9DkTw8M+Q+ZL5cDo0gZ0YTM7Fz33mtUIhSiRGzgFBk7AAbu
m3IuIhxRWz996D0iYpYSmoNzA7FRkH7HGVtzhWen3ceecapSeEqbpbIyPsdarPPwJW3UpiqpBGnL
ZesdI1rStYwZdvJv0ZDtSDM+9Xp8MUv9OlkRwMa/hJLnQVBaxwavfSRPAMHCzP70UTeipH5Rrug6
Nvtt5+tf0i/WWk7eI1bR/5NCikdV69zLIFEiZyjqUfKeIB7VU9mSYtShO9fwxNwZT3H5mnXqJyMd
zzbAn2rq8yJK5UYdftGcV3wLjv1nymAmh+VTjYEnZd5VAoGev/X68ZFU1goy+mnCQZSVYxbi9R+f
bf6g6jrgTeMupwOBXoQKWAQdOIvcopS14pV2Shx/kdZfiedTWWIgsA6qdtbDjAEuMaF+WfZrAXcW
xBH8x8WOHnhhQO+Oui3mmvBfAmpStRL1VvQ3Vf0mB7a0Suj1YXr4GriifcV6UbrXxkHNNf2NHUQE
iaRzj+lLan8lR4FH8L9tNOwd7icdbG8qR8mGkD+2jZWLdjfWH6p9PF8WeTQ8XJWeozbe9za+DFm/
YshFFeUsA/09iB4KFUBf4gJC9jeZ2topnpZfaNZsYujmVu6ZmhzzX1AmmyeM1VQZHGYTz8Yg+hfK
v9ptzwbts3rZ7tmRsTOaC6sI5gmZKCY98nJ8MbV/vashuLaxoO6x8kAwlsfC9mdSfIQuiqTaANlK
ULmNErM/MZPtFfylWeZmON0aA9N4Q3/HyslFfnEbLd2BSnevY+cOFmPeVBd7jN3DOIv90JxLx0oJ
cEgVponhWdAtOJ1bx8V2VjqMnT4v4yK1ExSFUf6iJWMJE4vJNyLi6ZAPnXeLCSJcUlWFvPs6+Ojj
NMTrZr5Q1a8F4uSVYGYyXE0E5+rau+t1eApxJGNxQ6TudS8TRiFL+sRaVQuehFTA/DrbRLvkrVoQ
dxzOXVstFMk5ZvE6jsV6dPG5I0xqontrPnR/Ophudk/p0VVJMq8p2xBovA37qGMYVYCmVv9VEuse
yUdZfI5PqIyyHIJEr4H1oVdqY/Vs2M+7Cau1IE+jHa1F1Z3gf9amMxysKEPiWn75bYGfBwOU6ldk
c8zzwSYt4mJYxRzf02m0si1dF4gM8hs916jRcvR4lJqk7JhY1fkrv+vwMnjRwkFupZ55D7gQy1oc
fc/5ICdiPnn6Qo/Epiu+J0SmXRpszNQCVfNnmk2CBgYPg6p1Pzm5nrc0yu7slz4Uolr57P20VEAW
0TVc/rCrAdPCkMFuAcjHOZEvfvYu6viR0zabVsFahu12wLRewRoA0Kz6IST2uVgo5dOP2vA9pkuM
7HeabVd+OSz0xN/QIEUEyEhCyodqx40MvOVQ5UuThiEGcHBLyrEtqKpxnDlhi26d7aV5Fc6ni5rW
jCHB4AG68iWCsRLFdkxf3fpDmOmmKdp5oqvfInkdPAM5DSpSsbV1jn2023Z1GlNsa5m3t0bzKEEg
B6qUczAVs8FsWqMlY+zFt8InBY8SLgIF6NKS7l6mgOqP0I95WeCPAlHR/XLXVLznB+IYBgpiuVX9
ioyUAK7E/xYC+tnpD5720LBZu7mNvA+rH+j8cNTaqycvucMhhF5T1C9x/FInyLJRCvTevyruEZAO
24lJs6m1VU5O0UDlriAbJke5o2IWVFe/e5q9N8Fay8BYGMhe+rRaphXrItEj3QC2GckD0z7hL6gL
mkv4hMQaa93V44qiJpBHNdN70CpTkOHBVo1w35I1vP13ngM5oAywS3uvacG26T9CsJy2jveNsfG8
ZOEM9ykLVxYBViWeaFP90xBwE8O01PrXZvgXMSa5xV9BLIxt17uMwJXA/awr+2BBr/P2NJ0PM7/5
EQTx1hxBRYDyUjt9rYdqb9QsTkG60LqRBzwgOQTJxTOLCu9r45YrnV+bTTDLSuvVUcOsbsyTGWp7
U3Zov9GsR18Ow7Ln2atMQla07cYtRmiS4j6giqNybx6Sp5V59WZC8u/Ls9meWDQxTi/MuM/Zo+SK
2SzN9p2Gj4h/Tkbz0wfGsjYS1DPWus5rbiRj1oGaTQiqkoIpNQR9YsRE5v9JIMc1YG4ioSpX9m6A
FvMxOmmGedJjBFLW9GX41Rkl8c6wfjLnFEHTBURPOE6wzLPySM7ZKu4V6CzhCFKsA/AIUumWDVfD
/0sjYNny2Jj7CbEk9IxXrMqyvEMZ4b0e0kdRuVuttc8m8FZoG2j+gkNCtyxkt48dPVDrylEXiuDv
dY0ugx0to+QrTcgW98v+JqVYTWNyFEX61obqw0nVtbNhO1izEeSJo5Q+QrLSGXmNWyUybUUglt0u
BLllfvmU5BOTzitt2CPVeu0DfZmH04e02EU9o1ujw0ah4fKSy/iZirB8N1PxJzztW+d4ZF6Ltm5t
fsgAMsVwho3lyF3ZuF++V79HZfhotOxiwVCQD8ET58yZ4qOnehixkMWAJXz7kxAuxmC9usQhd5Co
96qRH2mtzkEZx3Oi0OZj2G+eylW3ZZwZ8q0R25isioje83HJylUsXQcG1a/UL1smA0sjY5wS8S82
r3dIzGWpR/Y8K8aNK8UlL3qc8XIpMJtXTvTP1MZ9PHLRjPQ4BTpQr3brtP59bA2cm/ScyGlKEAzG
6/ApmZx6Iv8b+Z1W4zZKc4hjIJpENV8NJePEp4x7J9VICxICF0e0dmyECyC0p1HEn57XrkVoL3kp
cnVGkfKcA0x36quZmnfDHdaDZb54RQmsTQszgQr2RkzcjrQq/5oCOkvUE2rZYKnr41brUVQHmr9o
IgKdgkx30ZUq5hDQvpgvIMDTV1sut7/kXAFR68lA6gIbFafLOkIo4GdaIGyjvpjwlOwysoo4erlF
5//tDOUbkn06/MQhNrV9ym6M52gVRdnrszEuVMgf2n49FgiMOnXUjYFDKshwBiLfrIZlVslz6yoe
CXhZ1JaQt58hwGo11Ai1YqRUzwegIf3Nbq9+2jEAWO9WRtN2bLzyXuT+sOYpvlE9DFdRUV9D2tBK
gxlrTCS9xtoqLsDuGv9B/trOQ0c8CGDI3mrxq2CtTIq30k0vfjLwdoE1DVB5wm9avrmamGnDaDha
8bDJgGt8379WA6y/9CCZk2BOVs1V9rXiIWJGCx2ZzFNAV2Jg8AZGCCy1LY7+W5F32HJw7wbugqzL
z0bHMeA4ipf1tPMAm0Vjv8XZeHRjCtzS6bty42OJsmLM28c4ZdtMtAecUAdlEMbFggz54bxXyPXD
lnbOUatfM0Pdkyh/z/pqH2XEFU2Yh0JQusjuDP6j+W/iNZjfR+euFeOHk2hrE3tKbqOsHtQ20+Sy
MOV5IsyH0sQ3eg0uqjFfNHPi8ZbTznHcfdKlHM7tH6XiCwXt59A6USTOxpHe0tfPKSlsXm5uVRGv
bRJ5iKv7ldF4MBPtpzCnF1OkJ+WH+4m5IYUlnGLgfXB0T1RbXZs2HV3XZpkuxlDb5mX3kyflGRPF
tggI+zCRl7r5UQ3MJi2DohPic643T3w4CpgoBHEDFLqWr3pW3/VY34SJuTOc7uhH0y7pjUct0ptW
08AxuEzjgarJItBS9l4LjrDNliqOeS37n5lmXhSyfX10iCfp78mkryND496vN5WGoblL6AAfj8oY
3w3SQJ5OSwInlbMoKuNKCQThZ4RshDHaOfMpEOoZD5IO/RAwdhPmpzB32fPbaIYdhf5vMUQrRP4v
rcESblhyTWRBMetU+GI77beyMI973is5HBVu8+mUtOwTYVY/Ss0kfTLb2W2EtrsE4Ctg96Pk4Bvq
j3w/D4Gt2Ph8EwGClDwRlxb5oTboSwMR3azqcT82dfioSW6ESC6IenAxCCS2deo6byPsaRl0cMta
S2aYqjXEl86ezoTPvs0fLGF4KYKtLMcdYylBjH6P15ismQwxcDZuamTHbcSzi2FRr5D0qqcgKBxx
DEsa7InpkH3x7mWBtmgR4eSI77ysuk0NMGKCUCoMAxQG8psg9PmEEXrEQpoRntdVjH1BGZzC6gkR
TC3zxrAjbQZXVIQpI8/I5AtaSo7A/wgKtAmesbdycpEtu2rVYd33Wn1vDKgliLZFbNmu4phFDqOP
2fNX9nZ7t0jkZp52iXVovbXlD7u0J0BQ9/i804lhK8SDUR8ri2RLoAPgA3/FQYWWFDpKTTDrjfVS
uUjvfYmHKvbOcRhdeGTf/LyhdliMd9OtTn04fOLaRAuqmWhLmHZ563N1TST5aZjwkudgtyccn8+B
QInwFJNxgZiA+0/b6m52oZ/gMTpCR/tO3lQR3iyBjQm60soypom8fAdEYSRV7oZ6a5x+IvnKHEQi
kbf2OmsfZITSTYE5J0+TMBrsg5m+b3p1eRpxnZDBuWjVvI7MdSTTp1zjLln2llNNsBYukFNdYneh
cBKnAprfutdI/1BfVo34vijhvGU1/Cm35DEPCA2qpuBDfybUjOTG6W31UhKmFHvWbxBot9Gik77o
N1Xff1d58x7J+EZVM6EHlnOE34TuRitt2PF70DtvoY/ofWoKwPPw3OYjyM2TrAcSL/X2arVYyOoE
YdtAioKc3rKJSCSZXJImW4a5v6P27OIk1spRIH4q/x6Mp5xTs38DTDsEJGKy0XV0AbLFP+Kd/Lry
Fs7Y7zo/X+BGRxDQnwAm14qklqCoT2GkrYvCJRLCnZVeezRL+y4t+R6o4P35RazQMzYzUONh0Wfh
F2+6F7wBciZMDS+TS56Wm8UL/GhnvRK/XkyoTdklWK/YxV2ugK7kJfP7i0yr1RNrGXIqKAYkg3jq
ZbUcQ3/paXI7YsVEDvXS28B4k4nstePpCvem028Eb1zYk7XdMktYuLyMInin0hWb42PEzU5su0Zm
G5YgZ2K4896S6RTgT0p+goC0KtA6lC6+ny5T1n4ddW2w8uzX0PwyJTJOZOriKCqCxqaAuE6BRWZb
OgBmqLMhsPTsfdK/UxPhRjy8ZHG3c63mUpnhAmvOa5MGwHCuhZyo39AosAU4rTAejQsjKH9Gd+Lt
hCUk8I9FmCyLZ3pX1ZcfTlN8lt24rUjzXrRZ8waw/Vm36LGTrFmEUbJM8/4tVCFyJLJ57eTbk9om
LrMl/VVf9eRfilE/+CVal3AiPbM3PrvcfyGtiRPEkp9JTf6CGePbBE4WpJM5GcqJwRCnEIQ6qUio
60V7TDUWPqcAYqite+HBfOkjjJsMFnWMVF66+iU18pOmYMdD4jAJUD+0XCS9E1et6DYuZfaF3/2a
FR7I1PW+iGpcd03zYZhMyg2LJykkTCbml4xZvXBj/kV9dpW58SHtcF9O3mvvVOz4AzitHz5zB+xp
Z+I5zEOSAsl5m8dVeO8Tu1vQAkc6inNU5EqAljkIgz90gycIG6ZdFfatHogGyMuIiJUmuXrxU97X
IeYr5QqxEhikjYNEv3reUyWA9lPPCGhGvOCkzqWDXR+D8d4YxVfjaUfF7jr5kr1VXkKvP5Y2dgJZ
VEcZAaJE15iYkoakEA/YZQD7c8JqqQViqWDiw4Np//TO0YBCgG2fi7FgvyNogWcTKcPeZv1zHkZ+
g3bCGXCZpMH6GcwE6XlCothBJ+377x4m66oW8yFB5tW/J2hnh/912MAlaEQ6yMeyJ5vDdNlzHzHq
77yE1sXthl0oQr+eDY8E3g3bNzSfMbcDIFkanrUmntMUsDcrD2fvQ0SXuPnyiJEpmnhdZOWWahxQ
k5nCMWWT+lYXYp43j6b44uSdAWBJl0ecVFvCP2bYTua5fkikvYzsHDekuWpxzkwwnfr0PI1xAvDK
d96s/KyCj1ruZArWyM9sxd3atw849z4nds0w/e40NCjtOciuKa93I2SbZSMbtFVYbRS/EmplyHRe
E5VErjGTKqPibJwm0LZsFzT7xF8SPjl3ixVuQCJ85rlv4uYmMoKZriOsMH0qSQswoNRY1Rh4x/Hb
m64aSILVsqwDw/60/Tto/qwTO/q350p76yGGE+zTfRQ+I0HAmSc4oG7eSneWBNFWdNmmDn18/MVz
/mMpA57yVzGbmCCtj2gbRFwJ1/MpD4gR49bzYkLA0hI+dqgNEnw+Qgbg6FuSipAAMgz+70ThVoBf
sy3VPCq/BYLMoiGRBrqh4DtyuvuY/QqI6e6rGh4OJF5PKp1eIVvsl5ZxUyE5aXjiM6/bNc6itP8l
xMROw6aFnejJpEr9f60ieoM5gqdjbjVfefHqhncvBCb3DqEVv3ScGWbxqfd/XaS91/3zYzR4Sl8I
5U2b7OmJJCH00yD0MBDiHnjhWu9+WTtI/ekatWrz+hFmKbGrDl7H+vy015BvMzP49143HyTvrIqW
KKlbNqidYf9H2nksN46lbfpW/vj3iDkwB2ZiZhYSSVGWkE/lBpFSSvDe4+rnQS2mJIhDRmZHVPem
unmEYz/zml0W/oqpoTixm479teWguoXuWSt/KFP84Ou/HV760Zi7CBSZnrv6h0JnS8LFz+VWbwU8
W5SMaFblRLUOdLga6bvMuY6cC1+BoWbdRLCOQgpmUlxnAbiRmWJZZxTQOGKU3hyfV+POANI9ziG2
djcS0ogBJUOUWijH5flzh/7PIItVgDZti5x33yIQwYHzofmSFK5b9bYYfqcGZ47yQ9u+pMlzkgAT
rR60KDv1pDzJ2Au0XlZhMMvHZJuKmF5FjFM2NNFzHzbSvQ3VqxDpj44TnUD+yeTzOFzSmkcr1gfs
1ae3ADhP4/oly7JVgUJ5GaqnLe0hKy62On0dBG6zKVjFQ35WGjQCIZBZQj+PB7ALZvBsoIXUv6tY
4+KlqTj3uXFDA5nrB5UB/TroVRCl7zOqawRWpU3UTghQ9QTEoErA9tto77Ly50g8LdEcjcCcgwhG
KoPDnKKhYaMx0DnY1oZcTVeBR6QIT1NDrcGCMAQoQNWepXFh2TcI3zuAw6vxtaVhk3cfuvXDpE7o
U22Wjce2jBDIIfq2EUmMnguYfVEEEjvdFLm3GW0Uj9VHUV9mbUTka562aORX6jXsjpWNojiANyVf
+fAGJ9apSe6DClwihQ56QI04lxk1HV19rzBHRXU8Uo3LnG5LVVlrn/hMIOibgdTJim1AMJgT8AGR
G4LzWvsI6cSYppwp/OznnkueorBN8utr8BheCiJxLSMdhFCFMpFHbADtbzTDHzqPh9NHzO9F0F03
8Y+OW0zVavjEZ6XXgzeINxN8rkRL73To7aFvobJa3wYgNTyE10acf0wFOowa76bqvarvvOleVbTr
hmZEfmEVHMBryNGITq0UYOAJ+W+U2KiH3qrwwrURTBdafzm+JNNUr2Ojv0z4j1HUdObgaoOeANOA
dHy5HnRtFbcVzernJHI95brJb1Al8WBnCzJoQzvXqEX7Gr4d6DOqyXMWfFRiBzQwTHtcsiTo83fT
QV4MMaWzmNsy8x+E/UvTzxvTAPzXn2shycCUnVsGV0NwU3VyHY6oi19Z9kdd0R5uqM6/aQh9wOg4
URDgodp5gooKVJoMGp1A1TegF4GGORA0AEkmUbNDy6lEWVwY1ckUvBn2usofFHhYJnS5IH2yCej7
KVrLbNVEv1NgIN3LANppqsZVSP+ijZt1XmyN5mwCd4IKBJhHX7zRU57o00GWqICOQNYpVYMaWXgK
fFcDRiRM7kFVgOFG0Cd/FlB0mvzZmrrzyoe0/lKW8GeynCIVQm3o+UTafVFdQaMCzkdz5qqLz3uc
EJL2SmlQ+D/LSoCY1MHg9wMuU8DDTER2Fkg5pb2q9RyQbXCaj/GpoTwYOrCqdQxbka7YagCsDtAI
AMbTZD+TH68Qac4oA5i/J4nZVkh8wQ9TzdPCG8cD3cnuHbodCpToLabsrZkaXpxUtJkdBbZJXQCX
RvyIFiSJ4xlcajIOMAG0hJDaNIMzqiZK+5L56jq2Xj1jpyJymHTyVEfGSyt+jFV/nqv5ZkDfMIGX
N9nlYwTaA+FfE3ifo25VruC4uTCQxR6B/IvrnvZrR65l8sCrGEWE9q6D1gZeAdH2lchisHyUAovi
bIavN3V4LYIUa2CSGtRoZPrWt3MpULmrvOS6muCoTv5ZH/w0rFdhozUKuncC/1RJtwBLmBYAWfqP
qPzwm2TTILrno9le1wEAKIp0SJw4qP03iG540U9UVWjNt/C5H9KWdrP/kDjRuUFIbBENkmjTc6NA
pxMidIA3NbaWynxD5gNvnmEpYFwr5CllSmbb0YRLnLU+xTdqf+dFV1OGEHI2bOMaZlz/qFgOmgPR
uozHDZCo06699ILnZjZ+bYgGqBrENyE0TcSj2ff0gaoOF42Mikd2WTXpzy59ayOYwup1a+eXlm29
5v1TmKG0gGgxqlb5e8UbCsj+VKC3GudrO/6wu+u2vlPLncLzY3kvCOzWCSTMp8IJTyL9ftDem+Ye
XXsq/B28dsjkNn2HohGnaXLeeHd6fdb2iKnVrx6BVAySP6AlaOW3s9xNFWyLhJalCtHVv68BiWvd
S5+eo+anIN1gecW5jjQBGcQ6Fc5t12FSMSprD/GXEJ0xBebABXifFXJGJ52vrH1i2mz8yNSnkIdD
0p706UjKemP/0465UnoY9cZjwq3v65AC7Hxrjd2mFnepTigBesLMnsr4IdA/yuKqcZ5a8aMbkSQR
/C084fDrbBGd9fDVeVg3vh+fN+BfiupJSX75w7NuUicYrwP1SQjill1XEEXb7GR6jYY7i/MAEhXB
WVKY0MjAuTiI0YMsZOS1VzyVAo1fGpCT8ZOywWWFfBDinFQn1krsohLp0bgaf5vZB48HXbqHgtgm
Lu7HnFthpv2Kn5kxrFooJSKDcfFgyZ1q8yib9yYRgtnQZ6VH52UsMCxPk/q40lyUcutJamkXjXiu
sruy/j2KuzGdiZJuU9JpjwCHswYZcjaooOe6m1ImylgrR+1hYnINDVv29hp0Vko0XE5IWQPvwzfT
jh4s9QmGoJa99XhlJMP1MF1bFdyUpzI8z3yTWql30gWPhoFgATc5suErwgzwPNklrOK1jfGEB9jA
IGlhA1B1Qs06zrgGRnhps0XIqs+gKoAHsZC0qoubJqeJZF8hICJKdjyI3pRO5VNYUpygBe/JYd0D
fBQIdeXxoyweAp/1R2GFxAXMkvKaTTeivGoKCCGtOGuTDGpX+bsoLguQR7LfKhR/vW0rPcLAK+ou
g3Zh2jcN8b46ISGgIxWXbMvhjSoIFTyFtrzbThJVh/t0eJp57h6FIG1CQ8MW3AmXTc6jLF6l8aSp
eKg+eCXE/PqS7PW8pJsWhM65rwzuDGhoy1c6fyNUyVF7LInW88DV5a+CJ7FNfk0DJBDtscs+OqT5
5hhYr1mHEGcOam8W2mMFoksGwKnJtjYiXw8IMqjPangf0NDVr6JEYyZIdvJXtsiKwL8uftvVWUCq
O9r6GihtiKxea96OAdLRzy1QaoHJVXTZkddZHLih/RFRBILP73kCQKa5KqOLrjhXuGSxLjyJoRHo
5mbWrQspnZOA+/G1zy2W3oPkh3gAw0K99ShMOdZjHcFfHrA0aMOrcvylq9fOAPPE2RIwDgGM+Jjq
omOcSTqvaVERlW5rsY09cCFCfZ2NP5TaPO0pWyg4HQwwRqofQ/oUyd8SjYSGHnmAEmljo44NX7Ax
y00JA6dGrQ2NAHU4MwaeMQPdOyrQunbhU6IqUNCYnvO6R/Dy0lBcsCFp/eBlSFEUxWZMn53wqvOg
ELH5zIGmyCY0z/PgOgxemyJzkQ5qOq7njsK7QtZuIQOGyA/1ZyRYAVaxPcfkp0CDuTc2OXVmp6SS
8iPM6SDAr+YaqIxfGNetalICQOloZGybeiuMnUyLyxYbg0jfDNkuhEivdb/y5KWGhlllj7XyBnqc
ubuwm9serCbOOin08RrnKq/qETVB+f98xoV5xE6oQ2PwRHSpvob43poglPPsPNFv2+yyQ4epmfkQ
dbETxUUo3yw4FdOuRQ+N8muXPJvWUxl4pyXtl8LN/ZeOoERiRgMeTlyZbIQcUFKXvEhoExK+ysZ3
btXiPqxuUYwznLdGueqc4qRP3/32orO25Jct3eTUvwmc19G7BFei9T/t6p6r4qSbblSwjsgszaY9
KeJAl5H/rNdXXXLpoXse9h9OCLcefQHhRvQGguB16lCOOekVCqZvUwnnasYZeOdUP9DxoCcNeOt6
jIMTI76KrNfUO9MyDGvojbNkZf2G4w1/wEseoFBUXqAYohh0lFdcVmxa/CIKrAt8MOnvAU07GkZp
fhZoF3nwUDekLQnidNcEPloM96xE0iC69JS3xJ8ID1mTVKzSDPHQ+iaofzWVcZKGFzS2wgJRGo40
1+/UXkbIxogE/y+QLvSJWnPCbkSAOAmuOvTqmvy8JPgtzBv0/8bhZoo2ivGq1c8JDMUQoszU/gBa
fCKrs4IaXGuTHhEf5qiZzY8IgG4BHX1C77ITtN4aIOy3nXT79LmsP9T0JkCTaEDoy65/tf57T/ZU
Ir+Ste3aoJ1hzUiu5q4u38okPgc9vO3i+9KCC0+JCu1QG+V0uot9NKtx36a5gX7U2rTdEkR/elsi
MAdxIlMrlIcfDHSp1SdoeikFeWHO5qIg/948aj8G5lyB6xtnjfZDFLed9ttxlBcNAUwVPRm1mraK
9ysji82N67Z6lPK3Ji8q9HMb9mZtQzyAUmNDGmvCWzyudn6PjCCdJE1FIoPCd8Nt5WsYM3ivQl5o
xNuyeRHiue9eu3pnQuNG+X+VNed56BbpRTHD0HGvKiBMg7KlQ7CdlZl9/63AzsdPHqMG5LCKOt1d
jfdVCOY4nZGBbClRn3f5LtdeOw+s4baOXloO7aD8Ni08gyjSKvEzT7mjvfTTe90/2s6ZwWJb3LZg
KmN522raoy3o93k/dXkzUDsLaBDR4J1SABg6Uk5EgyKCc3Rt9DutOIs7ytnsb+NHAK+HJ4Fm1SlS
Z1CaQiK5n07tGs3GsBKCAsoA43Md3ZbDtYaLQ0kRIxy7y8reRSJCIGK6mD3ZIuU3n0wP9pEeeuz9
zpXHujcBtIlzUl24BRrUJ+D/jX9aFhC5Wc7Ou0Ef5CRpbqrszcAmI43ooNvbMdh1gn8eq+qd/hSz
Q/g5iR3QsZar2jZ/Du1DTqINRCT2f9jsZz/2NzpZcAO8VZTwNopNWqDJaLoivmz9a1qs8Lp/JfYr
lAAhH2VDe6K9DqHMav07VdubIOF6u7PKt1zVzzQeSCt76ctfdkH35QUAtCkyFK8uguSqAmhrJB1J
C9OV9id1h1sC+koNQPMqn4sQm96+9zJla/i0XOZvBWZ/W5vqqhSPQNRPRnjr061HZpVoz0L/rVAY
py0TFHdT9NgVH0IjOypPQzQP6vFXZd5HzmM8XQ7hnTKct+NdSuElopXZwhIcBvvUdvJTu7rLsCyI
sct4E2RyIXODVGJmWnSBxTqAMSOp3xnNfRU/xsmjWT7HBmJhCq7lw1tsoPgBriFB/RTmcHhvNHcQ
POPutzesHKIYvdpF7aVZPatQrXXyYxvSDSvUfhT5pZJdI1+BrvHPRF3p4lkdfK6jdVJvixY5SmDy
7EgD8pvlUNWV7woavdDA2pb2/bVCcpl1l/T0QNXdlOadkb6rqLmGuXmqUDklm4jkS4qfgTfdVJKa
D5VX4h74Gie96gbOR0NCoY1vYjbXIgNKU+QjkdxQt5n20RE7RzDCG3RNR4gj//1f/+P//K+34X/6
7zlv8ejn2X9lbermIYCM//3f340+HctCt0s66GM7trVwLK2G3pSTY08ugBlTu5ryI0af+37ftkA4
UnUSmv6P/eQnb1f8GmrTyYbJbdqbIToPtD82KsUi89/fN2aH7E+/33uWYqshv+9gukPJ8/Tw9Hz3
D8UfU9U0Az0f2xT/+Kt/+vnBsgupD97kEvgD+kUrZTOi5XV4kH1z9HmQhUlpTfmkx4dzcuMAndCT
6D/8+YVFuTOFZj00/LyFCk5+W/ovf/Hn65ptarajmtrShHi0ytGMC2Vy0/qnW+u/Dv+6OrvZfvXM
xinWEVhYm7atqnKevU9LYKse8o6tKdzxSdj902Rt0hlmdopoOLDAIl6FNbI5/e7wsHsW3hGaJqh4
ssEY+OuovmKKtu8KidpxeSXlXEOLuse5svk340gpNGnBPTIWi2PZgJrCrJWu6uzU2kU9YQwf/mII
XdMtQ6oOGjcLL9/WgAdi4nbitoaNfoTpJk7y08q4JQ+P893c3MFGXeO/dFMzGOrrlEW+RIKpwx/N
hrGsg1m1Ky5FR33AlO2lQoc56PMjnzav/WJvMKRpaKbOmNJcDIlmy2BHBpIiuR+dJBeB//vwJ+0x
x4V8pHHuLZOtYC52QaLFk/Qyz3K17HePBB+WjkTfFLZpoqBDlAZHplDd90GaauC2zbAWk/N1DmVB
Pz8LxCyXjU7IQHRbWXeOQNO80F8as7qQnnnW58G6wlPV8cPrMXsYdAUCZ+Edufr2/ilcfDYzbGjS
mf/9p3M3ek2joNJn4hMhTkFaRKBUDs/usREW3sldlcRBH2mm66OYD3oQ36bDA3x3mXYc08BE2eJy
0g17cbhy28nsgg65myPlYDqbniceBj62I8qfThb6FELnndCYLUdYizM2qsD5eqvV3TqDHAGEjRzp
8Ldo3+7BeQjbIkCF6a85y70Yt0mJED9mnEmB7vOpKjZde2YVF3b72E8V2Wn9rDQpnBz/NKSBaJGw
5qTl/XnQJgRI72bZwGw59duzQb0//Ld9uyznP80RpjQMc964i3kepGIjPVFqbptfGu9af4n13eER
vm0VRlBNx7TBTzm6tdyMdVF0VTDVhhvDfDBq2mjlkQt/3wgwLvnHME1HV/Wv210xZ9om/TIXCeoO
eKd9JBD65we+3FW20ExCIKnqurR13fo6gOz8rs68YnKDZHbOfGkpfpb3tnM9+2/E9k043vfiBYBx
BZmpPOIj/v0VnUfXHFsn0DDR9ltcLDRyG7ulU+zW7S+SeQOQdeAhvzdcTvTMnTNnZz7SX/vjVdM5
C1KVliZ19Z8t/ekK6RHOtjRPG1wTIQgFZcg/33f8qi2k1Of4w9C+TmmbRIBR22J0RbLyZo/UCyVw
//wTVKmpwlINh8O3XLXIq0rkrfgED2xpSJ22PHKw920MXZVSIurP7pD24hrU0Pge/LIf3II8uYQw
iWk0pQsq3s2OqEp/M19khDgwhm8j9meHv2/P0dWJrFRpO4Q61vLRNgtUPvSkGFy19++7wbiStv/g
2cmRYfacLl2TUrVN3TRsYp2vK5XCr4ulao1uY+OQMGgVwopxEh85Y/OvLI6Yzu42wEoxkG4uZjJ0
QKV1kTIikJ8jfjac2+jwiVlDCxcd3FwPT93eb/o02uLON/08MWhgTa7t51stwPFOHPmeb+GHzZti
SY6uBv3NWH6PWvGsOYpkfzv3NiS2qTXPpb4pVFAqmHUghzxpz4c/au8U2pppGfOWJPL5ulBdX/Sx
BkEBXiWJaFYHz71uXMfIBIxmN3Nkbg+P9y1onD/R5tUQqubocpl/wiOTfYG4nmuh2d3LdCOimEQL
9IpYGxUwWis9EmPtXTaHq5A5tYQuFssW+2mmx7k+uvBMydvH7iJXjSPbfd+p0j6NsdjuUyccq600
xkhfVFRFU4TvKGcdnrpjHzJP7afbVYQxoD+PQbIUM+4Cuo1xZIR9n6E7vBtc3rZGGPV1BBqaWjQE
ISM0OtI9EZbh49XAlx0ZR52z9MXBpS1CpEZLViXVWzy+YiyNsky13q1qy0dWOerNDVciigV2VCN6
p5iI26SahulY0D1qmRGjYcLqHZ7QPXvf0LkKTccxBOdu8VekPXYCPWxbtwFObqHWQ0kIeZErXYW4
zpk7PNq8z759M4Oouq3L72kzPmgaagM6ggRoBOr5jwE8TwKNPhjtIyPtuUYM3SZwlFCkv0eOVgXZ
VEXp0x0G8aRJf1OZJpOK889JnFvQlfzhVqbDiQog5/A37l9Yh7RWnwsoRIhfdxAKWU6udGrvOt19
C3ivb2mOK+ppKRE92KodCnUAPOinHB53z8ZlN+lz1OEI4uXFLRZ00hSdavcuzq3TKk+zEOqC3a8b
jRbD4aH2Ta60DJPwH69T9s7XL4TTCWiucgZXklyk5pmvXDkAqbuPkiZ13PyowPsdHnHPuSfMJoTk
HibNXubziTPkyKPog6tTfE/pIh8LtvfNHsV/HgFKH0JfngMdn5ys7TDyzkbq0A4QXERXsUz9i0Uy
HYOAntNmQGH6OnM+hQkLTYjBLacMgwoLuitwZSy4/2K6uO0dqVuUqJYRXDAqhRVXHRFcDk7AbxGx
CeMgfTw8yr7TbFGcsiS8Pl7qxVWZOl4lpZJjwGRjImZsaW1sVOXZBx54eKB9l9TngRa3vq61si29
kkvK++Xkj+rwbmsPI9KpJB5/M5RG4mxRzFH1ZWzYCkx8fJkNrtcXd2Gd3qMoAHdmfHM6jGH9zj+y
IfYdJU6STgVJwNtbHqU86ZIksCMM5OkiqlC8ofGtpazXwoQB95F3NLxhxx6ez32b3bIscneLAtm3
xCjyUQcwPQL8tobsRVFMVh/R8HB4kH3plxQWv07uxU5fZsimCJW66BEd98VOAuGH3H+qJLsWVm2I
+JcP6FQX14H2kQNAODz2nusCROJ8+UJb5QPnf/8pTDB69Fb0UGhumY0Qk6HNod/xnw0xz/GnIeym
VJ1GTpprp6A+0zPlWJS4Z9N/+YZFzNY3o9HqAd8gpI0c/CZoz3ugY1FEdPX6F9+iq9hB8WQR/y5u
JTEZmh4lmQ4s4g3TmGMpyt7V+PfntUW/YoidyR6zhJ9HKgTRyeRYtX/PfsZAiErUfN1Rllk8fXgx
FrkSqpOrtn10paUjTKyxwzNLkdnVH0+VJew5etdUiuX/PP6flr2KU2CEec9Q6kcDPRlPksMD7Asf
voyw+BggYdmk5mJyQ+wSPekiaTUpIZTiJyP4bU80GJNyG0HkOjzunu32ZVjt636OZKzjWtFObhX5
99Qw8PaF4+Y2WMCPxrGy+f/nIx1LZ1tQejIWp8fDXw94Wj254+xSaWv9faEV68xBGw65zzDKsGW3
3qp6uBkDZzxy/e3Zj7BXLRJMh+TLXpZIW6eQdtqS72k0rsFLvxyeySM/7yy2uy5brw7ndLIC1lbn
3HvakbXat98h9RrURkn9KYx+XSu/BjJq9y05ctlgMdj2r5rh/5yK4kh9cN8Vbn0aSF98iplBXskd
ik1RnJ2h5Pumt4AvBgCAsXx0FOf3EGSnnMiXLHV+EO4cWai932mqtKJMlstcJspVNYS16kUctvoH
Yqxmc6bbq8OLtSeGsdRPQ8yL+ek8G7VpDl2dctqslfGrUtEB2ELwPTzI3h1hSp0Lio4zAezXQWo1
1fR6YhB9WkmYbcPZ4d/f/xH//v7i7HqjIgqJKoKLaHznnPnqpm+22nDk6tu/Gv+Ooi++okH2LusY
RS/XQj+BBHHsO/bO0z+xMZmx+q0xmJtjg3Qs2X3ciG4VtMj0ZJX1N5/x7yBysad9y1YE7VusIavq
aUBI2i/S8kRtzIfDi7J3umySQNMQFq2L+cL9tLPAFpah0VL+k/k1fduhdhFTPDzE/vn6d4hFXOz4
leWXCUP4AG3V4Y5S2eEB9n4DUaltkEMblIK/foOCQnFeRyYLQnQKzxScqLmaUG09PMy+7+AydlD9
lYK0ZRHqxA0Uz1ExAAOQmINjOzJN+77i888vViKxG9NJO34+aK2V9t7ddr2xOvwF+04g0TS3lEr8
RFX560SNNcT2McoFHsQrYItYuwynOEMeHmTvd9DSpi9kEKwtcwWvgwBuDeA+FHzpgrF8zqZ6a8Xd
zV8MQ/QsqdBQKlymdXbieaGvYg5mW/3aiSpktGaX0vHIpbVv0Xn9SRGogTlkXF+nzIjnUgZcARed
9PQyUjFfI3MUR077vlEMImSD2hb7eBkaCkuRphISTfX1RlkP018sCWuhSkGbjoBwse5m6kvhoZTk
jjrEf4w9EstaZ9pfHENqO6Zuk5bawCO+TpUy9ipWWB75GrTJLv6VzdIM9ePhZd87U/8OsrwXVQuK
pJUySIPUdFE+i+pYrrtv/xpkZHPXx2CuFueQNCDrfFsOrEUFEOwjAwdcHuuP7f0MwjsquNRwvzV3
NOp+ES3Bwc1lUV6VUpk2CLN8HJ6rfcedpfh/gyz2blnLGCKcOnCleyivvML9B5O3HdSffzEOKCCD
RIPy3XL3Ag5P0dHoqQ50kHYgBl9GafzbQt9P1Y/W1vd+lENHyua9YiMsdpleS2NUKmN0PVjkuGJ5
0KFn0vmRI3NkGGvx/sYUFWtHZRjHAqu+mpJr34bHciTkmp++RaUZKAlxI4effpK+eBq9LiuKxmDm
AmtEESxDX2FA3GOL0lBPrQpUbGzjGdgKU1z+4Zo5gujFNgQxBtCtZSURekplBUNg7Qy6fhnetTo6
vkX6C/22wwMZ37b6PJK0iV8lO/HbRS1zvc0igVdZLT24rj22nG065Q966iCMleXdBm470P5I015N
x0MwyLEj1Ng9AH1qOpw7USPf5nLoJqtTf1fJAjdIo2kvQhVNOM2svPM+UfWtDBqBKEUwrUtRVusw
xkM9okMMLlz0MEJyGVV3lNYbSKuaejmqjYbDYaOsSyWObowCZlPdejZtVqK6qaNgHOXWgIyMQHci
G7HRiRznsgFjC4cB1aGCt+kywmRmc3jCyNCXu4IZs2nzqZoE3sbu+HqRWgYyE309eTun08NLO5PI
ApWTtdIDCa2BthtTbZwIfB4jpdKvQRmVqNXp3vlQwKxw4DRtai6dVVzitpHnKLfHYkjOHJoz0D/z
4crO2vDUmM2LZTarnmmNsfLQNkJpuQjFzB5zXmSfW26SOSn087xCh8qwceNDBrkY6TINGjp9tYIS
42CU+UXUq+N1rUD3QPsAzHnUmr8rG91Fy8vNlTWCgik8O0VZwZluhmBMsHof6hWaeB7+TzkQ2z6u
1jWN8LM4V8aZbdZvRQCL15FiQtUZ36qOev46V5WEV1j1yOdGLBI02PioU2AgHY0bEwsuAEvdDQNM
57EgMIgyRFZDZUQtY6yabZ0aL5aZvKp6oG8FcnEXPgYshkjPvDywztDDFRfVgJJmB35tLYWo3DZW
4WuEE7LXvoZ2wRgkPwwr9DA46rD+aLQ3CtvmGlVneyVF/LNoGgHhBNvwlvrIyi+ybtVNvTi3TH0k
055B5x1QMUOZDzZ60Vt/GND0r7PupKzQgLESRLP02AjRl2r7ZINsdKmfFvBS4SegI1kq0NmnQDUJ
qgo8toDYIrRi4LKhT+8lCjD01AMMWtMKnTYN5mYWZ+W5bjvtDYsv1k1XaKczJBCpPqO7LIcKPPoA
R1pWiFa3pvdTyxt9WygA9EO7D1ZlgiW8ahaIZAgfEUTqiOiD6KkB2ypT9ATXAO+x6HrlFL0iC27q
OLw3+fQDhSGoQBVqElMSYGfmx+kv24M/JUL4lnXjaKsonm1MZI4OQDpZGC02jY7bYpmc+s7UNqsc
ZhuVsjjbWj3CBmMMpTWHkHliOdlHUWNc5Xvw3TWUjXB+Ft5TWYbju9DR0Y5m2bn5pdiUeddeW1gS
wcMfmvAt1qvxGhHE2Yfc0D6M0rc3Rur7ZxSI+ysnIntvKwNmZeb1qziW40liWPWOto99YiJfvzEb
NbgIswQx3HJCPx2qt7Kyiq67rIELXwwwdM9oNEOvmImzfeW1Z4Fjt7dp6/u/RFxAs8mmDAIMcHNo
BYWC9VEAZapx2v46n4rkWo0UZ6sJNOjs3EzOTWS/cBwoFRRCaPw4XZRfT1kfnIc6bOlu+uhaDdXG
7qomulzpBrogh++kb68hN5Ijubv5/4NWWtaiRN9ZvZnn3m60MKStexQT+B9+DF790JTNw+HBvgVg
82BzGEFvwyCiWARgpSiyxG9qb1c7EtXkod7mCO3mFUy7wwPte5m4UmwWjjP6LQjLR93GXNT0dmit
zOaBxZ9G9fOHWLoFcoi8FPzt13tcC4XZ+AEGVHEExy2LCnfAAP7wN+yZLMA7NBzJQ1RbX4b2Vhbb
lVOH5i5OKEaeZRECtOf/2RDz5vhUIkCFJAbpwhAIN9sYnWs++nbdnzYqgGZaXKjavLuIFhaxasJD
waUcRq6DtTmO2UfCnT1LPZMpCECAWwNSWX6DVozOGMvI5cowV6ZzZCftWQUCEANVHc0CQGIuSlul
Kc2oc6bI7RB41eBZSuhH/ZFzMe/7L8Ei2+lzILUIFo2pUiZFIWTjDY3iS6O+qkw0ZusL334/vOJ7
R+I8MFek1/ayTpDHcE/0ujF3XDQnYbq1krO2uHNQlu3Vu8ND7VkYEBCmxqcJcGHL3MGxJJoAtWGi
+JifBupPJ/1jVBHTZvDbtkHdAxzsYm1S2UbRiKXFDqoqQpIOViOHP2HP4huGSiZC9YY4ftklSL22
MQgf7F0JjxxvFYwsj0FU992/n4dYbF/dgcVhzEPU6m0MAgaSd3Tl/zj8HfuWAny7AAtIDfgbW0Ty
zOO4JCxC7DvFc49lVPt+fkbYglrgn294zdSbRIb8q7UDL41ROYYK3V8sBA3xGdJigpBzFg8Hejth
VzrC2+UdHNpm6mC0YmvJvXDkstp3Pj4PtDiJmW5FqTB6b5c46Y1eGVDw/Aukeje951xgcH3kHfne
h2ILfx5v8ZBUHhYDSjXyUHlhthZRgzv4BFE5nvV3k7QTp6bW1XhryuokHtt+N/lUjQ/vjn27nO4G
0E16LTw3i7o6dMxaDpCVdtLZ9cp7114N3ZFs+NgQ8w769NCgsJzqmcoQfXSuq3dJc+eIv9jj7HAQ
E6oKmWO5RQBX26ZTht4uHMqfg49hrVcYR97L71QRlgvkMUm5Nc/VEuNkSbOeMlJZvFUmFXGwzWnc
QYiNsmirVPmFFyi3mzRUzk2lWVut/Wy08uzwYu27L2ypE0bN1CJ0C7/OpIUWbY9CprJTzOE9jABT
Rsnz5HWIiz0cHmnfmtlgxQ1ADNwc2uJ2bQIT7oOvEePg41rkEtn9otyg7/DHaJB5Uj8lxYuCTJTx
+sXR4O0UHzfKEW+bOLlx8ujIzO25pSxy7rmWZc6xwmIPgsIIzGBUQxdN8irAAGVzeL6O/f48n5/2
+KAWTQ3oO3St5whtD+XI3tuz8MAjJC0K0GEUrRentPArJjGcSePSuQidp3h4jSjyo9++/ovv+DTQ
Yp5IHWXmTHXoDpvRuBfi7vDP77lh4faBPpP03bVvb9FgK3Rbxzxyh1xc1hNEbuvWwPqOKJtCwON/
Ntg8qZ/WJMx0s8DyNXJ73XcQpBqvyd6QM2zM5FSL0QTGxPD58JB7jo3FhjbBcs8c1uVtavVebVci
ilxETNfCuxrDHD1Q5ciDuG+zzc/hTNGcCTSLM+NZ+ii6wYlcw7mROKhYR6LqPbsNBDyMGR4FqIXL
iy7gBCF8rEZuhjrXgJBfI94oz64S5xiies98fRlpcc3EVOR7btXIjUx0cxUDMfwHB9794VU59j2L
0zNJaSVxJiJXxj9zRAuK2qKRgQlH9uvwQMc+Z3F6FBvt8VjV0PIvXPzLusIN+yMX2d4hpEZqq0NK
o5L4dVMbQdAYWsHax+GPxlhH49oUf76Jwa5pkL906G/gs78OIRFxygKrIOuJk1E/CdIoQNkqCu7A
Bamvh2dsz1ZmLJPnVJtJKkuMhzVZXqVNdeRWxhoRDOP/knYey40jTbu+IkTAmy2dKNeE1L43iJnp
HnjvcfX/g45zviaLCCKk2WijCCSrKisr7fvub39+cbfOPi8sRW6lLpC9ChOgegdHjz5EtnxP3fHh
tphFBTsTI6ixF3R10/tN5AIWans/ChqmioPnrTg5a1IENQ5pzlIcb0bIkR4M0JF0WHE5/e3ttayd
iKDDis7RNw4nEsKyWZSwsVXubQnKvB1CxMuhk3jiyDGVsmC/oPYaGorMkTsWCu14ekIuLjIhCAWk
enxuc8iASNYBz+GkegrXl+ZsCz/UwT6J83et9s9PERTEocDl5wE/xQJrH1DjtYGi5d38831BMwBo
iyTbwvSoXNTdWO1ub+XCe0q9zCQQJtKWbdGt6ftYUgm+eE/rlxRem/bVi10tvG985T0bdSZpvmln
j6lOW2AN7BFvjvQLItNpzXQuKvfZ9+f/n31fQilIaHOFpIwBCcUDawCa1Rps5q1crM3gzX7ylQIS
H+KRkT66mrkaO4kuOWjIGT3d68OwDaS/p9bb260CdmW3adOfdXS4fVKLisCTSucmRU7e1cv1FWpg
+CRBYjfpNprxkunvuVQGS6IrT4XDSxQQaV0YKFqVuJB2H2Ca+xJABeMoL5EDF42dbFr1vp8eO8cN
KrDmaEh4+/pM5kJpcqD0aYgJyzSfgmyKgV0mam5hrVtpC1lSDwYMZSYkSLpdjS4UNby6g6/CQWT8
BaNcf3DUg+l9ur2G645DZlcYXye1C3zKdfU0iXtPLUGzcUdqXNVHEOHN6DHx4c0GtFthPBTiXwk8
4rW22yXlmFs4kOk419kyc/4xcT8ht37ywApfiR6WPk9rMpMrDknMq5kgL4GsBkbRBCgzUtVwfbz9
EacbmfG+uZgANoyg2yPN9JMNnxMsiK86GLUrjaALP//i84KNjuMx6yOHzwfw/swDYkO7u33wKxJE
h5dxpUbpE0aZTU9/qCv5Yxrl2ua2jAVXBJwOm7jAJpTD9FwaAJhNijrT09CV62pX27/8+sXIX/+b
jPm5ODOiadQB7ZsQJjYzAGIHopjxTdbWhgcXd4v2AhbC7D725lJKUZlhryhR6JYQ1fTSJzk/vmMZ
1E3nJgbAHcTGP98KdD/xtNA1jGnne//GAMHbabPiGy6YFFokLIO30yKiEeEBIqMp8xYyFQBnTgC3
TsyBWL290+n7fPtyzgUJLrvsdFXrtywnHE9BfLCAQldAjb8tZOlQaFqlcXWOO68yBKPUTXo8kYAY
KVh7jJCNtM/cFrGkwYxIztN9lFyuMu6TklSyGY+B28otfG/RZzvKPme5/vLfxGiX6qWOMJlXKWLG
HsaLJDbgVZbaaaca3loD3ZInyuzrPEVIVZLuCsGrkZLIb4ygQxYOp5MF0KSBlic3r8yd/cjK4G7A
WgPO7+w9cHvDIf4Y697b06MXv0EwDFlD+We0Wa9tQ96kO/lDHWYv1KvX6qJLz9uFJME8TATatpfL
mDnbfJoYjApVeNmmv6oyceG53YRxfyqAVmyMb7a/Jn1RQcmLzOUUMpjixHFWJym0fXrgVu22ZgL1
Pfp/9vlZ/Jnps8xxgC/LDNzQ3ikk+P6+rZSLv576Jel6IuOrSWUNntDSl8rApWY+baKASNIBReS2
kMULdiZEWEObVaXS9y1CSlfT/gqg7u7yfsXsLQqh4D+XgxhQFoFd8mBMjXoW4lj3Y3NHiwEMXWsz
k0vbhRvKMdNeS8eTsBIrBAioKWMeIg2mnp0vr7iDS4sgTHcQQeoAfIvL0+6ZoqmTyOa0sz3Ehg7A
gWu2YXEJZyIEMxRk6ZQ00DG4Trn3/Z21u33Wy58n+pj9PZ444S7SjQI66EhhvGDsPWWSNJ3+vS1h
IcihsfmPBOHZyeWkZaqfXCSxoVG7cvggSU8wZinTX235d9O9w0s7Fzf/nLML2MRlDd494nL5kxdQ
L4A+6PaCVrZMTHvS4QbgB2VlN4EA27qTVk5kIZY+3y/R66js0eirkhORM5g6peE4wnhZyu0+VqSX
whx+3l7NvP1CDHohTlBh8tJNKncxpBjmuNPpfvNcR3UjZA/A63rRX7fFLd+Y/2mDKqhzh2UJAJQg
ESH1+1yaAHItVA8cv+HrfxM0n+KZHvStN/CQIsjMf3rBSxx+jvtvt0UseW5nqibiH1rkpqtKCUga
+vswPJbFM4npcq04v6hu+FNzYZspcxElCNjn0LQGahVSGgKwHu2afCVmX5MgvPxQHkKJTBeta0GU
0X+vQGG+vVFrAgQjY44ViCW0wbpNfAKo2P/4ns/rYFn8dtVFoMjKysh5MuDg9qDChsOL3hsrC1g8
aTDO/r+EWavPlMksstoIYVd0pWAAf/LXZHyq24NUrVVUFi/jmRzhJGibtLJEZyUwAmwl72cIcsUE
f5JkAO0MSxeY2/9t64STofnZ1HwabV3JOprKZghX3KHF6362IMH4O0VgJIpkh64OZKJnlps8tql5
/POfVmEKq0hyp9J60+euv4BlLg0rm/Q7+39lIwk35kH+uZom2EiIdMZxmm1JMhOAhA702oHdwvWk
xXCFFLAs5wksd+mY6Zu6owm2L5xm25my9sPp4hpyLrqP1DIyXuDj7u5H2QQmOMyfa2j49pbTWHdT
aUY7yE8g3uzjCbMbwQygB8kHlRrInVLo2o8YtF6I+VSq/F6a3eUqxJe3t3HppaZmSPmDTl+meQQt
dyi4xSHUZ64eTPBR9hlIcUShkSVh29KjQzUJhpLvbdcfbwuez0fcX+YU6Aibx53wBi+vVy/JUuQo
ET4O7K1pP+y0XIWYwjqqKpjPvbP/b+KEWzap6WAXGeICAK2LfjjEpkTzswqU4niyw2BFfRaNB9hk
ZHg1WZFFrNKybe3Soovcrc30pFv5U154cLEMxyhcy74ubeRvlD8SdQxkiY2CEGyWhsWUjKuHIN8E
ZlMdJCjXD1ZpKk9ZWYxHO6WR+vZ2Lt7xGVrw/wnVLk8vMUIA0BOEGm0Pc+sG+p6gXZvMXxMiuHUx
4712UVpYRhn+ogcn/6DEK8/gsgiSSSTHCcHFftrChNx+ZArTrTwJfJ1R6ikv1PcDRKfv2DByVmSV
mPmzxS4he1SNoU3J+DjOKYKaOuv+DuuV2vniYs5kCIa3N2A3TuhYc8eh/xBI8G470OhE2f3tpSy+
7LQagPGtz4Va4ezDJKmgYOZlj/qD7GzG//r9Wf7Zw1uFk56PWEM3/lIaW2stGbr48zHp5oz4MSON
Xn6+DqwmrOqUCmD8FY60cS23t/Z94eEYqCvHDQRZbjxt/e6Fdbxj+89+v7D96lAXph1QirV7oO73
a8mMRXMym2UwIpm6FFOTk21njhwTiuTp3rCq7QiJ1gBRa2WCpa/tbq9l0UwSSROtg7SCnbw8C6+Q
eynyNSIDJKTwmeXevx1cJGMxHW5LWrobGlhNZChx6K6QIwBzhm8NUii3tuCESP4JJmM/2uqKWVxq
q6RVVKGxRKN3zbgaJYyKQvUH7GIVdHdTPr1oQ19uOwn+bE9hqgbm9W0cdDseeCODour2IpdUD5Cw
OXFNtxmW4HI7fZ+eo8ymUAqR8/dm7cVe+7qg2LA5Vh2zuHj03xg70tb84KUTOv/xgl4zgllUfjxG
rhYwlrcbs5PWfL+9P0vqRr0ahFeGM2bIxsv9AYwn7fsSl96J9U3xyXps0+1QreXclxz6Gd7QIOJl
4E409XEuD01jcYM8iGVa40NjHQPo/vLXwnHAAHpHM7pzLk6w+pVZDWNMVtBVws/kc5Tm9famLR07
iPU0o2vAdYFce7lpfqnZI5BWgdspGbSn0qOR2Csmbeno6ZCc4cdpo9Vl4VxCqeqNpqsDNzZ3XXk3
RXdMP91exYqI3xf37FGRCwdCD6sK3CL7ruRfav+fwfl5W8TSRs21W4exAPp0xbvfxFA7QADO81s+
5v7rAOXsbQFLa2Doh5ydMwelqhDyDGGQMkUexm4GZYyqD4+68lrAeXpbytIDQIefDGQLjb5UqC7P
G0+ZtKAdx645buv0IYgOTQBf0tPwZhyE2RU6EyRc+KyQIpxv2hL06kDzUlytFDeWbvv59wXFTUA7
9DSD79fOR+jg5eBfWf7HjFc66ZdO/VzKfGhniuXkg+03QRYz238an4xmZRFrpyG8kH4bR6k2927U
zVMPUV0Z/UpyplnbRwdq4Nsnv7Zhgn5JY9FZaoOsoWWElrf41RjvVnNby1r8R78Ee0VL9gygj34Z
kK9H9fcAoooUIt7ba1k7FsGkmBYMbKAYxq5d/FtN2aZ3Vt4SZWUdokXJ5LKo9DyJ3dhyjk0Hd/sj
jHSS9zkPf/o1URHUMTAOa859qxzG+uikzACv3aGVI/tddjvTPsUKpyaJ+BFesR2HnR8c/emg+Pfv
2Ewbd5ApcEvTRYSMILHI3Ko5Sw2OznO6Nt2wqONnnxfclrR2qlK1+Hya/xUZh/hXFe895S4MVo7s
Wifo9wN1hZlTsBauRhiC0WGwZaL1Ks6bDeOm8tubfUG2ZgzEAP0csBJZsGiYm8EK7CZxQ5Wkavit
bvaVzPDu2wNj6JUcymgG7QPXAJP5GFG2pZbvFgVkha+V9qCuwUgs7dUMhQEbCJKu9yrriyE29chl
ftv7lcHZcVulrm8P0SPASubck0aKe5Z/prg6jZ69XHWhm0kAHxWw3r25JnQpQLDLvT5mWp4hIE+b
DV33TTGtLGFhi8gZmOC6zNeCxN7lEiLF7popSFP3cSw+V2ujmdc3m4wEwDfz2AXRkQidFmjjFMuh
n7p18rGBoK+rGQE1PyRvb35EY4FlBwcbtJCrYqDpl+YUG0HiarX+KQlfBrzVtH7QmxUfb2G3LuQI
Zl/KzMqobOTER+NDuKZOS18HJm8efmDAnh6Uy7MYVCcdSj8sXCmyN8Or3by9TY5xzDMBws/Pu55x
9QYBdrSjiWpo97fvw8JxX3xfeK8yabDkqeD7WfFtMB4AbWiGh8j4+HYpoPfocwBMs6EhXIowGpqS
AafSxSMqjp0GtfsxLo63hSydBbHnDLCrgKcjDtsXleIpTmgVrvFP6XzR1c+3Pz//xsvE8Ry///m8
cBJtH8r5AHaEWyTdNq+3abuzvWl7W8jiGkw8ecjymNoSH3fLkqaw0Bmvt9qHKnA2IHCsSFhchsWY
G5hDZFv0WSHODGBugRYRADbiWtUIXXqYdN/1MGo/633p7N6+GJBbIaRhpI4hJ+HU06I0jCiM4baN
H6nBvjnrSBfT2deFhaTmlJigQhVuA10p9KWaXGyqfmXKYWm36FykxZPhR+0KLTpWkiBPC84j9wem
+e9b53Wq3mFE6Bdhh7C5jDfZ8uWRgMnmWVZa564uv8B9HL/9GC4+L7g5Es85TFF83uNqFO47LBQN
KWTSGEYFAEgsqJgVo6PloOVuZjvSdsgVc0vDgvr2g5htLMRPYCogRnj0DDlKDS2achdt28ShtlG6
cNtL+crbOps74ZJfiJnv59nt8PBrO09DTFx8Kathq5KFzCCDME4DLR7lfojWsJoXNIzs05yeJ3bX
GVa/lFjWWdb4k86xQ70zaLsxP0npivldkyFsXioTYhk1MjrlS1j99EFF7cu725d94SGZc0/0ism0
XF+1DtgSswxJP/muWjxN06uUtXdhmx/pul85ogUTeSFIuPdWGtnAMWpUDoHYB35mWPOmF3bLgB+E
lmVYhGa/+vJEOispGBIepZOtfpetQ6Pd62utdYsiQJSk7jm3j4uWEZabgYi3k06q81GPxo1q/h3E
1YqlX9goA7PyPyHCRiWl4qRtjRDdhIMDQl44Xm+f+cJtAQaBFniGE/DlRMw3x5NUrc193zVlWJch
rvftrdb+1KOnula2KqwR75iZwW8/Eyn4Kzn4FDE0hNIpjr9WxrMDdFdwl62hiy60jc7hAWUaOCZn
pA1BB6ohClplCnwXeu0w/BmA8Zvle0Vv8ec/m823FACjOPtUjv/c3tHFM6PNGLoWyKVssWM0ppus
1kCdd1tzm34f1jJ5a5+f/39m3ia1TZ3SiX3GHOttqAabIrm/vYDZCxIMKBv3ZwGz5p9JqMENc5yq
8l3G9GAhz++k8KscbNpiv8bssbgW8CZ5NeesujjAgBcTRwnl4BMhvPlsD319r2TvKAqiCGdSBPOs
Wbk0JBVS7OqgxdukWPFiFleBnfkd74KGJwQQ2mArrdEzpFL9Iw93YbG7fRxLhoYwkey2PQfVYlVt
7Ks80GPmFpQ2fUnS/FjL5gulyBXjv7SKczGCb+xbdd3LMmKyTP3YhfpHR8reIwK2BN5JHFcweS8V
y7OMumqzJnT9/HGsjmtI2PM+i3oLXRfsRfhgJGkEu1K3WpTnmhG4mcV0pqTuqsjZZVa99WtYqbSV
B3lxv/5IE6eHupLEo19adD3r6UFtkxN9sWtYPksySNZDeAatFjPNwoYBu6jkgONSP2kefkXyyj1f
/voMhc8gAXRawj23/UKrlYHW9tHc1d2ztDaetKS4QID97/vC46UOTUa4Rd++3rzKUwkdrb2Bm3Pl
iVyTIty+zDfsUpdZhZF/onvlq2mtvJBLagUbJpRAlLKY7hHUKpTDrqtzLoalgm5XpY+Gl7428nAf
OdI+oJVlRd7SsYBIZJC7IX2GP3Z5S/rMKTTL45bgQm0+tESQt+3J0noMsDLocAem7arWJKdyoofl
jJXRPJjdsw2PPQAGzi78eVvO4jp0jLoCo9A1uA20GIneqiU1rdDzN0PSM4iif3mHDKjRIKGa0xLy
/BvOnioJRKVqKNmr4inu7E3YmiubtbgIoAYBcKLr44rZLne6lGnvgWalKtjb5r6L1vga5lsgWi1y
EvN00hxAiC0xE92C1mgPWK1K2kU9rV76SwvO5RSsuXrLknDzGEad8dAFh8ivFbu2oaxzHWWrgdva
bWLqDIO5ciHXxKiXZ6KPhd5mIVFEYqW7qJp2JWlax5O3tdGuiJqv3tXeQUtKtMIQ2VXDSQH6ljpM
DStSN4CEGv1BV55ATjGBYDa3XrXy0C+0aOBHnMkT7HHu5WOTlMgbfXWT0Y+hVQewDrNNsx2LkxfK
m3x6c43wUqRgfWSzDKLAqn1XS7ZFspOKFQVfMp+WZsyQHHirV4+AApKbpuQ9W+g8S9GhK7KtLfcr
57R0i86FzCpzdk07eTSjBKgJdyo/dTQGSe8ARGCbQN8ngIEBlff/UgLklEMfW0SUVf4jt17HNaLO
RaV2LAYUyS1oJLsvv++pUj2NZhO4vee/RIHyCGLOS5fVz02/1sC/qGUUmEl/0lhLn5ywW9KolnZT
0G/QFtDS+o334JfeQZNidzIGEibhISlmWN0G9/ztsHhkaM5kC6+pqYZGlBsMjEnOwZYfx26tt3/p
9TkXIFyhQDdCuq9ZXNc/Rvl3CcBqazJ3sYzLJq/o9pLa0YVNaIFi4xQKBq8dCqvoPQulaI5TfG/d
3358lnSCgVKVx9qeiR8EnVMCpq/TAEOXBZVLPfcwDtOzpPYvvma9vSI1A/riTVEl1BVx4LOcxnYA
X3yekB7rQ+uHzb+5Fk9rTWDzLxbtKYhzRGPkM67T74biDyDh4kFXurlttfgwGE8OUMA+eHGB0e+M
/GNrrPlX84nfEipohKpMhZTISuA2BLNNFtDg9r0MPFDC7rLwVxqsJTuXjo0k17xMjAX9tJdXuXeq
aVBDOobqwH8KpKSGLdsET0PeBeO40oKxpIFnskRaK1Bmp1brmFqUem1ntyUNfCvvw2KawwF0lzS6
Ajq7WDIxFGnw1HoK3EE2H4up+Oil9ik0tF3t+R96q/rk1eXW7pVTVjpbaZWGZun9oNtznqnnitGy
drmboJaPnhx7jAFbwYcxd75VRbXzbO097xTwq9bcg0dlRTSKoW0PPi2fnBokoGb9Y2h+WcVaXnJh
Meg3OHs0lM2YIMJick/J0jRPaPKb1I+9Id1PdQ8O91qBfEEDEQOHG9h+jJmKdMkcGKD1PXumyF/C
Adz4YtiG3Lhc+ee2hVpcD/gWjPFTKL+qxHdF0Id5A3iDWkX3fqfdNYqxVWtzJbG/oOW43vQVgC1t
WQznXupAqujACAKX7Er20Q/u1srxi9v15/OmUFsZkjQ1so4AzACEpqjv4nLcyt5h7H6+Y7fO5AjP
hefhOCcpgB1JjCPnORuJ9JcTreVzlm4skDNgzzKNTyOpCFRWeVoFMYQPpEb+JWq/OlJy8CJtU2eH
RC92kTFtOqnaKPFHlWjg9hIXt/JMtODGNJFkyD5M3W4dMXUxqHSauKGm7dJhLayZz1yw6ozAzN0f
DApfdzSO3TBJJSj8J137VjNnl1TSUc5fjeJjItVbrUnvm37F2C4tjpEg4Df4y6S+4Lu0jdmrpj5J
p0LT98H0U65P3RhuS+g33ryLFgOWcwxNXg5S2Et9Hzu10eWwxJ2Fwia0Hw3F209teMzHtbrfwgWe
jSpkj2AXQiooSNJ9nZn3nORGOtZ7cDKOLQ07TmmsLGhJJS/kCG/wUESjZnhq4CagVylT9gzG/9Mg
13dh+SqF6qlQ7AO182MdV3dZmd7d3s8FXbmQLtiPJiq9rIW31fUbbaPDIZ3GAYOZj/H01fGoe8jg
W02vt2UueB3nMsW+NFjVU9q5cHUssyZv8MG3I2I444c1NXdTmn8w38yxNKNe0l4CiCgdP1dQUH0W
lU1WMJiPZu3iAprL4cvtJS0qyx8J4pI8noEgzBy2Uf/Wh8+G9pzIP26LWNw1OhtoggNm9xquJdaK
nowPNZXslJS7Mdj7ys6JP5X9Xb/2Si4u50zW/OqcBY1F74BIqskUCcvH5BEsBn2NnHG+PYKNouhA
ZhVwKbwKsUI0qNQfAsfgHvePSnRI4me5OOon6z2lqAtBgtnt9Mr3aBghUoi6jdy2m1F2I+clTJ48
HUIgPdynVruFHGgbeStKsfA2X4jWLndRahVf9+ZSq+a8TAWcSn/f1oi1PRROKQm1HHitOfAO95Z6
rMxtnW27X84alPDiOn5fIfKiVNWEx7lkeJoyZYo2eBGkYXYXHlO5HDa3V7Ok3wRZ8LLzMLNvgpRe
zuzCGjoq4E43PGmaF20LM2jubDNgwNqOk33UTc7BgSXo39uSl7Sdp8sB7gys5CtXrap1tS7nYNKR
TtPQ/+0F1t848O8QQqKESgIBA38ulaFWaoqvAxlAuf67caRNNHwe/HcUKKEopvJJqw3B8VWbRzY0
Zj0SX3kRJN9GsVkL65dUjgd+RuGEnPDKf8psq5ZoaQxciHeGx9B51MtdlH99u1NLsofmRgDL6VUR
A5s2LPNSjTLqCuqXqAImfQ2XalHX/ggQMWSxb3o/ySmZEPNnCBVZCs0SYE4bNdkOxu72wS/dHgpv
86wcKwJ+5vLg2zipnRb2F7eSHqS9bd/f/vyS8jK1z/gNxbfryluSy3KWtbZ0KmH4Hgvmu5wpfUhT
bY3EecHFIwL8nyCx6AZao9b4Oa0DdR1up/qlS5utDkNXYry95RTWBth0GbilU0SErG9G2TO7kcfH
9vOZxmu0H4NJyV5u79uSCpxJEV/s1EicNo249JadfFe17kOsJ4e87E5Zkt4ZdbejOrTiay0dlUkt
a86H2cRrwntQqk1ZjSZPkdXcpVA/+epW01c2b+mUGGAjealRmLkCbuylJjRIGflun40bRf6QKjhx
Vr0x9ZW02JIgChmUZijPAdwkLMa0M+L4AkGWUt6XoXmfj+MvszP3QxKsYX4vXCE8hTnNglJolliW
8x2z85OU8cwc5i7I0Ky3Q9XORd4/AubFnvk7DuMYRiczT94b8tYfdqBArFiBK3Xj1GlX0vF3qMFT
L7mU0OWJEkttOLowZP6dKuEz3Lz21rNyBS4zblEha9KhzNZchKudE8QKxmdktJTHIhgBQe23eRns
y3HFmb8eqJlF8KLR5cHqSEVdrsxywtYJUmlgZQQMWAlvxyQypafQ1u7hDrI3bWkpj0OVT89hAgBH
Yg3+dsikdA85aHkvB3Zw5/hZ+9jT+L+Soru6cr9/HD+NKgQsjGK4aEzQ8WQ62x71j8G3tmScbH/b
jixKgKvKBIVt7nYTDjYMks4OQ4g7lTHYQMEFrMLnvF6r4lzdNtZBZyDVUPpE5gTG5Sb3QZRGacAm
d1G0zcr+kYnYTZRYmyp8q58iSBI0JoDGAz4NaHV7b/olVelpSAdwD1YRYJcuBK4WpgqkVvD9BLXp
Q3+C+FYbmSSRnoey20eTd9cm/idfiodN0kdfZTlcCaGWdnE+JFgK8F2uXha/7ALPrqbJTWAG0l/s
RN700VZa4w2+xohkD8/kiG+L7IyRSnv4RFNqtstD5VCX9cYZpI0cf7GSR5p9G5W6bPTQJfJ90ajv
sDXn4gVPOh1Lj9ZCOKQzZVeP22r6mtcPirFL1Y1sHW+r/9IxMprAZlKrVK7etDAesP2tOrkhzHCb
CcpPSz+Z6fe+re9kvXlsk2J7W+JVxmLeXIBn5vTPHEAKGQs7Cq3c8TlEaGi6O02Spiet9EHj0Zpi
nzhaurFbudqMVh7dK8ZkrxSiFxeMbw348lLvqZZkPg8fm1vVx0ptoIaRN5P6KVT0g2O6irViwK4c
bnsGu2BumEFrptLFOlplh73Tet7kGtJL59yl46GoHlVnQxv37W1dsGN069IyRJGVqFF07zKHvt2U
MrqrOM9hbG0982durNy/hddobgklxS/TYkN59dKK1bIyxqPVym4+ffKmg9Gv+MKL3weUaOZPZ0hZ
jLEKglSlG0qF0eHtMILvtrJHa98Xfr9cTTxTWqIQooIHoQybcq3UsiiBlpeZLRJXW6woyU2gpjBo
yK4MOZ26m5y1GvCSgBl7bWb0c66d68Kue2IDS3Ht55HEtySthfFLCqvY86fxB3RL7Gxr7MDWAqtT
3dKrx/u4zcnlF/4h7cp/hjr7KLXj7rbiLhh1irN0hxEpUnAWw4U2i2WGEbkhU77p+635RXL2Xbbi
5SwLIVc1c/VcY29qsadE1hDIbhYzYt15xgNWVt2CdfTF1NZysovCVEBKSW9TExGVABgxvPYcYWC6
vLRt9NH3ScNKaXSSW/vT7d1bMGfM5vyRNf//zPONkj5NdD2W3ST5wXMxtic1/Nw6X0wv3lj2mnIs
GRky6fMQ7FLDlWaRQKgY0nK70t/isW1I5m+6IFh5IpaUXKeSTlf9744RwbdQY0+3PLCL3UxrtsTf
23Al+FkWMNN7zpEWKavLXat8OK/kwpxfvXID9zdQc7ePZU2AYGk0c6IhrtEmErAHs39oft3+/NI5
MCaMhWGLiEYFd3KoeqsZPWVyo++j/GBrrrfWGrq4AINXCyWmuU7M7zpWH0yR006unf4sso0BOtDt
JVzbGeYgicHB4AZu88rWK6qXREEVWaeWRGEfnHznWzj6Wyl3tlnxZrAWmNTmBieaWRlSvTLLeUZ5
QglH85QrD+FjuIbnfb1Zl58XLmHYxyaFHz6fPdn51llDdrzuauLn08SOxafnlEhl3suzS55LdqQZ
fWOc5JLO7Ok0hMaumfxdH5UbJatp2H6UqmCXr/aXLC3sXLCwsF7ytcwze+PkV19Kw2bCZY3O5lqT
54wtWOxUeIB7FDOendNn5RSzNCV8hUWk9FPSAyupot8MWRfFCvaPHrr5OaMH4irrmU8O3fn4wCeA
cLiPkZq0VMbi8kOfSfZD0IbRVzNRtG2ap6/TUElfQzWNPjZDm/+UqyF7KORGh5ybsoMVJvb9POj1
mkECf69K+vi9lVr7Tqfl/8H3e/mp9fIC6mMtU/eGXuj7TCnoqR9CtTnifdTjbqhqwzV6K/kQKoG5
z7sQV4fq63dGLTPIYqJiD+W58jWeBunroE7KkxlG1DrUojDv5DiO9m0L3P92JEv1MYnDaZMFYCqE
vtI81UlVPY/6MMFk4nxs8ubfnjLDvue1655Mj8GUahz975mpJE9yWsCu6ittGW2gZOt+JOq4hv+z
oLp4pLOzz/QzyAAirE03mY1XNoZ2CugC3EB0mPkbPXCig9I1xiMUKOExCEr1e6zHwc7wen6QbZQr
78mSks0PP2E+00xXLoaZpWWqpoZxCv1TAkRjeKyV/W1ztnRTzkSIIaNWe1UWFIhwDm18SIPD7c8v
WUuSIDaDhWTQruAC8ryX1KH1zZMs0wsuHafyVwHAgk5/o7wGpLW8W39kCZc+N3QY7XJk5dmD5vl7
X/5VeGtHsrBfpB3pA5g7APEUhBiX72daiatxUrpDsTfW6J6uXTDcb56VWQT+iqh2ll/UjuIr9kkZ
PrbEWqVRU5s/6mvZo6Vl0KSBq0xycx4zurTMdRT6paR0dI3JP7rHzP52+9iXlsE6GFfHJQexVTD8
MGFLpGgd8xTJkn1K4tL/ERml9GlKtP4DGc9kJThWroNzSrm8xhq3hYKaGJx7bet3U1JlkMCqU7Ox
jEQKdzkpnm2rQNVnj0X02Q+qfpNKPNLwEhoPI4AA91kemupd6Iz2oc2zX3YWl1ulToYXuI77+7aI
zC14n9M2l/L20+09uj4CijIUHHhDeB8hQ7k8grAq+roGrPfUjB8r5e8ieruncilAcLYaWMOyVJeU
E6ZUdvuqqZ8Vq7KpNmX2UG/qupueM0UuVxJ512c/P4vz8ARtowAICHkSP1GYkE2n9NTlG9noNlat
bR7W5r6uNw9sRp5GMjG42nCjXW5e4PCCBUofnSy53E4gykbFmvdybU5mEeSz8CQXHD0v1iOrb63o
FPvNNpE+mY22VbuVzVoUgj+vySb9h1fz8RCfjYMuZ/FJS+WNwYBGIbebfvj3rao2Q/ExYm8ycEJi
R9CEIR+xjVqenGiNyl/GNTKQhct38fn5sM7cvEhp+qA3+LxnfJ/CvdQ87XvvpWzuouZOeXNNxp6h
WPGGscDk/8STj4bRGuUB9VKz5BlwziRfw7i+1i0DsnNy9gzMgB0hNgRQB7Iiu8nrU6HuaukuX+OM
un4T+T7xmyPjQDJNKFyQUJeD0NGi+qToWQ2sd69sC6WwnzUAp+9jw6yeEi0fv75VBWahFNApBMKD
JbriARQKddKU9an52SWb6PPtr1+r8eXXhedE7jUjs4KqPsXqXdt1G7O5b8aVN2XpWMjeza4QrXH8
vdQyJ07KMpri+jRspB7IcU1ZieyWBcD2POOGzAW/SwGaz3koOuc+Vh/G8AOwvCsCfr+ql/48lxCn
EvgAZhRoOrmUoLRqEPv2bPKRtY9N2qmiqeicjT2RzXmEVSF4JkLOt6aT6dvKyyJtG0W9DHGyHavZ
Ngqc8kfglcPWqMAgj8c82NjySCRVtlVxxBctnpVkbA6KVPpHSIqHA532xWuMhdvaniEdg6z3HqPW
hrhY16IU/O+hCTeKxLRsZORGvnOqJD3GKYxLhTO1H+0RWt24VdRhUzGymm9j5lGOUxtPd7c16Hrz
Z7sEKhakRfSPiK0XZm8qRtlarSt7H8IHuXhz4uTi82LVp7NT2/EyrXV105s29Gf/RSfsGgLF8hoo
sho4u7wcQvrHAeC/UjKndZ0jWIKbdnr7iz6rDS4VtSQsuqg/8pR7VWI6BRiC8rYHLLq6b0sqma0H
YsOb8cpshAEfSvKBvNlVxysxVVu0Sl26ia099EV3l0vqyqlcPxwzPiAuKHUxBqzE6mIWjaXfNY5+
MrRu3AWgvJ3GNPS2qZOpO8WAWdWagnjXDX569OtY/eutOod4AjzyUb8HloULPzmhNJWEgScVyANZ
3emxtH+7hNkbmmN3nVK/cOFjaiu+P5X6qQi0FyPKnoxgDXpq4TVR8R65M1SnyEUIr0kQ6xRQfEM5
jXm1bYJN5bS73N/Xzk6X374aRGF8Df5ep77qStfqiWG5k2beJ+bL/5F2ZTtu80j3iQRI1H4reevV
difpLDdCZ9NKiRIlann6/7Az/8SmBQvOYL4ZDL4GVCZZLNZy6hQQHtd3630skmIf0aIjsdywwqD3
VbYro22VMNyhfaPnoJIdeXyXt5Wxj5zWWLd12wwBrdLuKaVIhNsDeP656J37bPRQ6qzQn2kkRrxJ
8sHd2JPfbprMMJ8HOjbrHDCij+BZLh/RXFT+vP675c9SfjZaIIB5QQkIlJHqEaDewE0g/M29ZW8m
dj9OmzHdXBdxaVpklwVyQPCskQhQvZ4pxbEU3DH3Ge5hAhDuwtbP3ETvnQMcm25LTOL5y1QX/dgw
wxX7KqKw9TDTaR4U01BhzEyXuIGmJ+YXVJa9bTl0yEJVfiTuri9xLuUiE7bQLuAmcGeU09dbV+t5
rfX7zMq7Fev0Yq1xTpJwatA72oz6uCI+0oVe4ncfOhpXmzhy23JhJ2YO8+xXyPDmxJm185iSWs+H
/dTcoSEyNh9Nb319pXMiUEOWvX1gKUFX2rmIDBD0VHCIGPU7c0wDrt3HoGy8LuQyDJMm4b9C1Loq
y/J4JCWE6Ec/QsS7c6eQ3szdh7TOqRAlG0LsTuuHHEI0P8iaILuZDEP5PjnfKWfsW07ycth7+je0
NJnFkoAZ6+nLTSLoyoHqqz5fErWTb/R6uzcQHrkhmfLmC9Li/EdqMfONRR64KwDjWXI1LzUAM44l
gRRoNDGvS206M6c+SdLW7PZDT7rQj+O90bjPEVBDC1qwIEgFSY3TNNl5RLq9ZqwMthqLzWLv/+UW
4m0EEkvmeiRMSP799MJYaCTqvbzdwykXeVjSsGeb1jp2S+7zpY06F6QEGY0oNB88iO0+zQlyGBs7
2UZDG04sCdAuFvjk1VsahT63fadrU26qNjodxVivdk+zpt5Mg52vLXNo70badQvm79LCgzZSdiUA
a0HQKSh/ysk2ohk2tYSBUkJkgX8r+0zj1a0G4VyAYtho3AxTU/BuD4QmXVGwlyLZoCfHUXTjYx6Z
YuHJmjkuVEd0Sf0ne4vVShymuRl5nrdY0Kfok0FDb9zmoVWGZrltltrAZjYP1MaI1X0JPr0AuadD
A1fOzcm+ah+zepssUWJeGlOZCpJDf/A8AUKreIqsz2nlIoTe9/wxyza+iyThZvx+/YBmF3GSEFSN
qSYSZPwTsk/IqjaDbumNn1FmpE2IBIMCp39BAqNVRjyVeHnx7Ozq7IGSlbs0bGZBhPro8FivuO1E
xj4vAj0GVVlgWLdbtNNVuMoujZy2pU8hwkSz2DeR3TVLDXgzhw0YjKRnAVUz5qIoh+3zZBrdppz2
Ii+MVYwpvbgsPGgZSmv5Up/QzI6BghMQUcRZCKDVTLmwnS6rk3Ha+2x4KJtq19oG8qaYXr2wbzNm
+n1+GvL9SDzhVp7bl87mcRk1fNrn6bD2pk9cj8J0rDc6aPVHtlQmuZSGEAHzylHDQI72wiUG1nEA
y6MP8lLNCDDZNeDmz2pE23P11b59Xr2covFXmFrDEl06VRRExYdu+uYUd1UlAmCkrl/Oy3M6l6Go
3TSWQ2ETDXSp2lNR7qz+Q2J+/t9EkPMTooVWAmuEZTTaRrPvxrEJ2vT1uoxLG3O+DEULNLMv+9FI
2KHW9VXMfkMDFt6xy9sDO4mQHpUlHYGcqtATEU5mIUo7uEOvB6OdgKzY+ZynyYeuXXQJZpZzJkxx
CdA+S8eqBt9Uk7hpAG7GR3s0t9e3TH7jPLrDgtB2BEwJrt1FEVZ0Ik3jFIRseDUr7yA4AvmwQ2mO
H8f403VZc5sHSgf8bgeENhfkRl3JeVdjKQfd1QOSA7IeNCwO3CUTN7dv0gwA5YUc9wW60xJJxy1J
pw+W1A92tLu+ipm7ggTe368riiwy30pbEP0CBzweMS/+2UG91JnGpXzb7G6B0QypNhvoUfW1qU0N
/ktnpAdKARt4iIu7rMyCqlzoMZ+xZVjOXzHK1U9qYXYu11MAf78CUqJPGvq10rAQKbhSstW/7N1f
YcrescrvK83BmnLhrCKQqMlRuz15uS5l/vzhtMuxQLK1RTE13M1ieDxy5qrNvzeogN3pfUv/QQqa
n+W4Gx0j3NWAPmXId1t2BBIHFLOH0He/3L6K0+9L/ThxmVlT5iDHlbPnCvqC+eE7l5GFs59T5VMR
ykbplTkAtIolxPROz3ZM32Im6/VVzKkXsHyoiSMUBD+IYpIRn3mUljhxRpwg1e/b8iHK84BaJJjy
paLm3MGfCpN/P9kyz9YMvQS94UF3enBWe+ESE+78hv1djfz7iQAg89w+TjFUkuZi5aO1ETTsq4os
ZT3n1gG6FiAM4Duh/UcRQ6LRKBHWouH0fvxa3F5jRFr65OuKYhG9rdK8EMnB1KzgmdVLPuzckZ9+
X9GqdqJjb/j49WmXYTbTmlTfcv1NxPslp2/uNE4FKe8j+Mmpx6Sgfa/98DZa8XZdd5eOQYmPM63E
4DoL3y/NoBahs77++bl9Qi4QJT80XFz6rEkvTI9r6Po1Onclah6W3A16Iw+nGo/iUgQ+t1kIkZHF
wHskOb7OVdcrE39gYyK5Sx8N/cU0+i1e6AWkysybhcQ2+kuhumASUXPFZdsOZmmhHVuL2Ad94J8M
Vu4caj+mkbmUApxZEKhY0JGJlKpEsSkLMiIMnap9H7Lilfbd49tFuNLM+QPZhYUAsySdCeVpzKnX
aimyCgfDjj9R885Af8p1FZiRIJvo8FKhEI/KqXIVTVMD+Z1VxYcovY/v/WHB+F4eB/wfdG0AceVA
w1RvlQwpGPAtrTswwwnMyVsDOMoCzxMfY0JvPnrIAmoY7TRyHpMagVmUgqzGbcQhFT5ZNwMTj5Ee
9aGdxKD6c5N2QZ4KikLdTs51MAkwLBIPrZZTeiD8QYTTe/su5wJpTGQU0rh94HGqoXUIjQs+/Tg6
DQfJJGo5yIJ+4GaRbrMuKcPcx7jRURadW/RdBxUGRuZRYa2FQb4zEd+YEL34qcoxF6nDvVR03l6I
bEWs8pfpt9uBVp9v0qb/iAF+BNVkHISax8HcddfXWOHtrZqvwc6CFtF+addllfckXvgjA8kibD7w
aKgvnpuRFjl/IiLI6Af2OTHHDsl3+oCKbREI8N10lfsG7POuyNqXFN2h1xeoXPkL4Yr72JVe5eV+
6u310X4wwfDUYiafNlgLYlTyoHc5wMBDp0AxcIlbymtLg/PlOntbP/hltZqi+344mvknnjkrzSiC
iPih4cRgH1vqclSu7B/R4JkiqIHLfjhlf7UitlAUgGjgih+GyD64frOxKn812OWv67uplqQuZCnb
OWYASbYdcIxl1a3IZH5OiP8Qpc4zKaePrIw/eXrzrHVNmJWOt7ouXLF8f2QjdYJ0sFypaluTJIpa
kmnOPhke+CezXWjwW/q8sjQ9KpopS/B5q86DjY3/ufXnI4sNu4M+WxzSRc9rja/30dC7+4r9LNs+
7Lsbu22wQZCAtwdvKcJhpBrOL1oz2u3ougJkvEFm35El+tfLq3T+ecV3ckZSxbmPz5uJ9rUk7bNp
1k1QO2whYXJ5EJDjmQCbIWtyyUiUmRMhdYwmDFSs0VqNZu6f109C8aL+7JNkmCEmGocu3jiN97ld
Wp2D9thtDIbpevo2MDMQ7MH06tV1WbOLOZGlbBpyi5z1Gnf2njFuKspXCV1wCJZWo7icCW/aIXGw
GnhpLbisveyV+08dKuJoyvkHHUaDB+ruGOoFumnF1EyF2ybukDl7kRmPdeRvp6WxfYY7p2YWSoB4
FjDeC6/SuRZLmpGhlQ7hKNzqGfPN0UVoOnXYIqp+pVXfPBSG8dGtcHAApfMQ7jB9JvWYPbh4U1a0
pfbdZKf6WnO4vhq8qg6cCBkqh06fa4cnqwyT7u64HoOLQ0+MUM6zDy3KPg1abd8laZSEg2H0O4sm
mADFfHEEfSWaxAf/l962D7HN/btMFGWogaE40NDBEeDzPJiq3n1t8H7el/20Hxn9VVWZc5/4/rSJ
O4/gC8QIK5O1q8pytZDFk7PxSPI9GdJPmhv9iHwzWbUtc9ZaXorNCCj2OmVF/ICh5B91kX0vtEwP
ynbyAtcRSdBP9afJq3/ZbS+CJq/L0I8433leZd8Tb/IQFIxeyKf2bTCjB9ELxNCJ93WItJ9RR4eA
9ybydrX12sbmy9hoOVaEabV+NcbbWAMzEgD5TUj7xtuRagT0aOjy+zpjx5wPX7I4+kTL7ItmThjT
WnBjN3ZtcY+hKd2qrjU9pCT3121l0cCsoo9d3darYcKUer1ugZ7A9X6MY2BaJpHyh7KzmzyIkFcK
WlGNQD+1VLKCxaFNeR42qY0Rt33/A8VpC1XO7DsIgNEVWeH0ah99KGXv/E7RDZxhAlXYWX0F6p0m
RgHe/e0a5WNZac2uHUsSuOZ47Hj7AKOQbVnfaEHMte89qKb0tMlwYXyUTXvdWk1pX61MMPKtYpF8
ASD5i4ZHP7BGaAfh1Awc0RRB1zUkJGmSrEsxik08ds8jBiS88KG7p25lhpXASB97atLAitMjKI0P
Rs3q+4Q75AG5DEdOBKjCMnOiwGDiW0+HN7tOP7AaMPuhL55Y2g6gKyNeWLvWF2YPSSjRMMFYTfHR
1YEHm9JIYjL64sE1dVoG/lIj9Jx5AfYT7RcICCRJxPl1dFsntawebHeRsDdkjDZA0wZ5Dk5sju73
0lgiCpkzmO8wYED6gLFTAQgdczWeteCj6yQ5j1Zu/MG5DWP+bv8BsAOyBvVYsOYoVixGKUbkpgMa
tYRUSI8mj3qcHTMj2d1u+wFNxER2UA2hDqvIEVmCBu8qivbcmb57FE5ga0S3MXS9rwUk1ZDiwYW/
AE4A6VaaLOJyjhQJiJkFhfZ6fRXygM/dd7CC/JWgIiYwcMeCZ9GBbmpK9+PUfmLUboKK5jt0q31A
WPHiNO7KyPwv1+XOvQMgdpDvM1KlF9Fhnk2Y1e6yaD+4xSYr3librzN/CQ9y6TxjdaBqQ8sB+P8v
Ctm4X2an0yna16BpyvmnvnzTnTQonM/XVzOn1pAh4x+ZuFGbW9hYMO7wPNpHxdrMn/IlQt2Z70uk
HYIsqLWE3inX1LJSAQsV7Tv64gXlUuZ6Jr5BjI7CAnIbspChTugAmsD3yijV9rAHZC8cYYaAI/7i
zCCbqSnjJzCli5XOqRdgS81tZtjdMwhgllorZteJEZYIJyUoUgVR9NPEu5Lk2l7wlfuEUQDXj+kd
96xoO0C+KDkBQgpUsZqTqKymR4bbjPZjm7A1SZ0pbKpKD6IicuCMGsWXsS/LFSlrb4vcNQsbEeEp
SXUbRjlKfrZ6nmyGPGahBTcmjBtf3wxg0QOvtdaFdeLwsHLbLii7EW9rpcXrgnW/U99+mAqeYTQQ
njqn8sjaAv5lnZveELr2uAQsNaTbqSyTIIbCUBrEUrAbirrEziBcLlKofVOEpY7H9J3z9oczlkFn
7ETc7Jq4D4ryvu6+VujopO5PSpqA+EPggZxPI18Mq1iwZWTmrQF9FS4HEoGIAFSDGVnF6BjU8PdO
/ERbC8VxN/C9KMiNBgzG5npEpSnL9qlxV7FvJph7XCQTrPqrpmMUhD2trex7DKL3hv2ofAd/sINM
6IFBnpzsS5Q9+pW1iuolOj5zxlDhV0u6TAlCv+jvQlus2wHC6O9z/JoSTb+JhZgi/g03cEWMe61/
La02rOzPLXuqqItDXYuWBiTZmvoGsx9W4JlYcfrNdsogQjNCfufYUVAMXYjmi5BXR+6/9tZuGr6J
triztHXZABGef6S9tiXG9+sXQKVMkg+KfBjRjwEMOADaynvveVPZJjwCBL01wAjxrPF7mmNS2REw
jDBjr239y0rvyniTLxKPztxt2WeEGNnCe3PRQp5FWcxHG56/C1ruCE7u0tSnOWOPHmY0RGJWNCJw
qX8ntZhOVJGOppz4kEUYmq5PINaIQ+ZWQb7EMDiTKAHlPNh7JIEqwEVqssLllIOICVNyTMpDrtOt
nw3bIYkekqJZ87bccNofG8d6Qy/Az+tHOLuNJ6KVREYXd106pAOmWY7e18kmryitL/QpzIiQrRAy
ZYjhEZaniqhTmCfbi/aJP63jwj2mjrbgpM2L8Hw4UKBKuEAZIPgkEyIzbW/CAFRFFtYL3tk7DlOx
gVjEfyWoKJk+ZkVfaAkcG9MNE0x2HAySB5XpHuhkh2ZdvIBsfGuhBUfY3sPY+xj1nb4OfFy3Vr8G
29YaNLjBQG4cGSdvINL68EsBGbG9C3ti2GjrQscznjj2hCQaUGpBPS4ku2YsLXowXB0gX+wB2CPP
b0IBFsKR6Ya2H7uXSP9UFsWK6HUw+faGLhETzthHwB7RxwQTCcowNS3l5FZvl2kRH1KGk6x/aJ6z
shhb36z1El2JlinQ8rkXvI5ZV9YcbUjafhifs2xXL1wqY8Z2SGoLaCKsPJAvijOPbHzFBQGXv8Nd
dzO1RbzOUtP4bQwUaPXO0rbW5BYrj3bfdZ414dSZ0VrrcnIs+OD9ooVB1jmLms3QVtULbaZu4Uhn
txmwUsQaEkavBmqZa5OeFNgAbn6MnTg0SREAyrq9vs2z2/BXigoxsUcNo8pTW9vrgE12Yfatwwij
JdTknHYiT4p2Zjk35gIBoBtFZU1lqe2rNCpgPUUTICtEV20qaSXGyNy1Vtxsrq9sbv9khhZ4MLDT
Izo8vxJTEfcIrSttrzlZwCbkV/zfRr9EkjXjeAHNjBIB6v7I1Kr1NYvmjKYMS3OKKPDzOnDrbJVa
zc4FJrA37ie2sKwlgfLvJ29eYVWE2QWWldePefeE3npms8D1X1typJgDfH0TZ6Vh1BTQ72iLQsPc
uTQTVfyMM4SjpNzWyZOBVIEfbC07CfRqdbMoGEqME5BJdZlVPxdVTCjxRjoit6rst6StMaG3fMTQ
8y2L4IGz5h6++4KDOvMmnYpUlb/pU1ol3oDgYAqm9rmjX64vaen7yu4V8Brc0cH3waCG9CZdYiWf
e/JAEYyuKczTQM1dLYDrdm6JshLR3gYelLiruELUsmbIM2IHf2q9s9ap/6HLxwfumyvbKBB8uK9D
3z/WlfFV6/1f1xc8oy6SstgG5S9wVyB0Oj9DZxyInlaItqZoIzAhsajvNQFKnyTZocUx9JobR1nK
t/VMoDQCJ7fBFJWnY8Qv4h6Tvdm5fz9E7uv1Nb2HiIpfgQgGBSpJ94DpWopidiMQDEUxRnv4RNTx
d5Xh3ufZlyqoQ3Pst2YkdtUEaB6pfnq5tcnosNQYMmOk8QuQNkF/CGJZ1ciMwtEGZMDxC8D2ZWnP
2GWEch9acby+1Bk7DW0CGRPcXDThqsFywxBh5jJF0+nlyirstWc8xsNPNlorMS3djdlFwTAjWkVG
DXb6/OjAzaKPXdXA53ReijjHizBswW8yWUbgtkd3+DJ4INDSjbXo/EDwMmAgd8Ds4FAreYgGbpTs
keGZnmSRwEdsG9nWXmcfS5qHNNka+ls17NoGQflkYkonCYZop/UkzKwHt35IQc7T+0mgtXtg6wI9
2qb8W+GxIO6f0/St8cDuWmIMuTgmQ79g6GasAgiP4HpYaLS4bGjlDaZfC3Cd7p0I0xCf2MIhzrx7
GHMOrwZhgJwooFwJi+cAv7La3gM4+kDzat0mzdahN3YOvceV0EksQMZEgMecHx/yl6jpwe/cl+zJ
I9mqjR67fGEpszt1IkMxJ0PcTQKAYUBSrSPqNKBE+Hxd4ecEgP+VyMohKKDVEYTccsphaEEORQQN
QORy49jj901C8x2cftk7dpGNNEvAZDhC5D1Fe8WO/viHX3/ydWV7mgZGvWvxdVZ/LMmzx5eQCDP2
AOE18pvIn8m1KKrkd6Mp4rJ29n3l/qYu6OezgX3MSLQa3Xg32JwuuBtzAhEfogMJQ+Ex2kdRKrcn
vSEy6G4Dos6dhyruGqQhOlrf9OgA8tx+hcnY1YLQCyVAYgTdxTJLCAuLzP65JqfpOFle1RVHVJya
8tUsFlIwFxdS+b4SmxGn0oRgdXFMylHcdcTM17XO450d50vO4cX+QRQyxjIuIwABqU8V9SK3jDuI
cuNkh0lDSLc5oNBoi/at09wdejxW11XwwohLgeAZxwwONPpeIPCafkrrMq3zY+k8GclbgxuU1ruM
fLguZm4LAfMDkBsZuUu2eTCCNjUVfn60kc5d1WXyEXy7D/o0dZvrgubWA85WB/UJROsXiLJ6MntM
NXLyI0WhOUh0a4cAOMz89gcjS4Me5vTORHcHvF1ArNFYeq53BaEIXaYpP5IqAljhR90uWLeLSg8O
51SAonhZnCZWhkGWRzjcPy0r/tzq5V3jFDtby1Yok/8gMWaCoegeXN/EeblyJjc04pL/J2KYnVSP
Vn7UHRaQ6NXp2ao1v6HkZImHAfxPmGZ9XeLssUnO1T8SfQlZO3EDO6+kUaOZ+XEwflE427qow9j9
Hfc/rsuZ00OwFMM7gpXCwcn7dyJHaHmcd0UDU0HQCDy4R3vEBKp+CcQ+JwaIIjAh4FWS6PxzMb0H
ClkzY7Iy7yYvVjzZn72Ur9IIlvf6guYMhuMCpgv6RbRqq6/4aJegM0NX9nFsGsAY8l1cpXd+D26X
5h6zJa4Lm1sW2i9RhgGnNGo+inXHIEgz7ShnKNnDJvWvY1XBa1vavIsYBFoPVBamb8CgX9K6ULvq
cqBqq2NdxMZGy9GmqU32xsuMnw7JPmRG9Mz0ni5s5NxlBoQbb6WJNl37fZjHiWYkWsZ1N4PUljwa
2qO/oOBLn5cX4OTzLE8xKLmO2bHGYIWV2y78+rmTOf31il47WcU1AgrAo/cNA6LCTAyhc2uKWR7L
yQbJYztZQWY3RefIFUgCNb4x/8cNUq9MZjUUnUTQLX2nPRtke11150ya7yIElN0YzgUUT++NRGAA
Iju22rSt6P3Qbxj9klUv5bCzybYelwTOWDQ8eCjdYJAHfHhfKsTJdnUNUPRd1pRHQNw5BrNjImch
KZAqu4sBTMmWRlvMygNZkI33COgD1eQMDaiX6m6APH+TfUDF+Ve5xArizNxMPHfwTRzUa5DRVbTM
Hg2UFURSHinCkSLwhkwLMd2UAOcUei5Dj6O2Tgr7paXaujbzrQWoilgJfNF90lub/RJuQj7WWpL8
YonVviRl4dbB6BXmHT48BA46QRCyUVD98jYKnBqFXVamTeCAlewuKi1MdrHM6QevnTgABtu3AlAw
MQzviGsAvsomwaFWmKBjh840rctqyAWaFJ1yI5xu3Ca6Pj0ictPu4JdiFk9Fsn0kwCGzGbMe/wKp
+SHeapU77XrNJQDUjJbThIYpolevxdMHfhrHCsvIiz8UzMqOoETwi5VVeV0Ysc7ZRYDsIGXfmg84
+/7H4NPxG5Jl/rNwO+tT5VKMCY7Qmq+NlnccqG988EzY6ajsl8ifZ8wNoJRIPcvkCuoK6mV1xVCY
CIfwvnWPvyg3FnLbM9qGjgRgdoBuADOkr7g+dosHO7cteozBBZFO34z8Ke3vhXVjg4gF0i3kbXBd
gS3Ag60GMFk/dU3UpuWxGAdkZx9Z4606vvCszWyW5GZF+4bcL7QjnF/VxDCjXmcNPdLkLvrgjrcm
KbEGG6cgKxWIJNX2OVBbTtyoNenTf+rzKDARFF03bnMLALUT8tiI4y8TEj5jeqolZXlM69DuXp2l
gtHC99XCHBLkI40Evm/5a3/tOQu2eenzijLFfh7Z4Agsj+6DiTB7qWFVWqWz9B/23wOBGjwKVJov
rBYfi7hJclYcJ6cLOevuwIMFn7qx0ztdW8KrzK3lVJhy8by+sGnuV8VxNB5AZGsuBVJzF09W4hHV
o+0MqYlzXbVyOjgeCqXHNl5XOQ+6rAqosao21zVqxp+wUXuxUXoBV/FFSI3hrFnpj5QeDVsL9aTa
pr37wPUl2td5MUAwvc/9RKfG+WrYVPEM7bf06JnaQ05oUJsNUMT60nJmXn9kQWRQDS24xDDG/gSI
qB43x1HrAZnp1k6frcf0qYmenawNIoHsY7HQuDWjCfKM4JZL0hdMyz5fW2aVUDqjao7JQaPlGqCl
22898vTkD2Mq2FoVbzwBMbTpDm1zFHYbCl8PDfEPEpA3lyxgSNCQd/b/Ex+GulnjuVVVH02GDF5g
lwtZgZmbiREVaM/DiE7cS1O5+Gnlm+DfIexokxV9eRlem2GVhdc1ee7oAfHDACe0VAFaqFyY2uqM
IisidizopuLsINja0jXAhfsNcYUXvE35v+waSm3gR8DVuYiSXFC01tmAVQ2UhR3+e7y+ojnFQlMR
BqzYlnwelV0bOY6q1DMoc1KEGHowLm3ZrAAQvIOnCO4yknnnmqtreEyAbG6OSM3XYHi4uQXjPVer
I4aEpYQLoSygMCoMQaENNgizmbs22ZjG3fUtmrGSyAb/laC86K1bG40XC8QqcRHELlmBdXGtie+V
t5Apmdsq35bso39Y0tU7mE4jxtlZ9TF+q5Odv5QOnP28ZACV81UAwVPso6sJDCFwnPrIq9exDol7
cw8UjkIO1Pp/AcpRZ33OugTNHEeLouKyjW7FDMEJRY8naD/hyF2yUlldTS2n1tiRp81vk3cfK1Iu
eFcqEBYFEtm0Cm5IVLws6cGda6s96QKjRGJx8AtEPYwFibH22h+p+9iyfRMP6876rvnPef7xuo4p
Z/MuF64pkEG4KmDLVrQYOdVWwwRIcQAX011WeACZegs3XbFd/xGBaw6yGth3lXI4TnjmgW5DHCix
AurU6woJl6Jsw65EnTgHTXAHkEuzvb4wY25lICtCNQVHdkkvjpnwbW2B/e/gtc7TIGmc4XUbiKJS
kd1zH50hiEB3sBIrUaEl3LLae9stnwGXBNwy77WFO6Y4Ce+7gP486KmkXr0gBtf4SKvJrttDjEmw
IbUz+yFJPC/AYBB/4bGYFeUi/w5sFNCCaq9DyVMARBA3gUPnS4U5c53sFFpIdMzLQG8ULAZg26re
9KXHPbcg/IAWsS1J4o/MoHdddTsdFMJ0OAcSioGYQPXZMWiu0Z2EtgfNXqO5BgVY0KXe6IK8H82p
EOUOeInbgOusaHH3HgV5uhG88ufzkrcd5gMXXKWEZ6DcxghcAsrtoVp3yS8MUMYgzTd0a21r/TjE
S/NZ5hRf9qH8vzzFGlKMFpMgvA7MUNW3mlUvXeIvONZLIhSvEE1NSR0XWJLpPxkY8SEWNHjh+46S
SGdRZ0UYw9Qd4vIXusJK819+P6j5cBcBMkAi/dzatrii3NJzcRAeJgoCkUy726LxP4d+IkE5BINY
HEmRTBzyYje9GDc2Lf/5PHQJFIMgZ0Fq4XwBRaHbtYNRmwc4UH4YVQtZUsXzeP884hk5ORCOLXzm
88/bIATJUw007gKtH8g5PtIi+oQawXdmRwsbNfc6AFIFBCSehssBX2lsOQmnIHN38q0/fCkSZE2d
II+tACOE12n7lUU3Njf9WR1GwshJ7fI/yub1jpsYeqZ3B7vYJ2/DuPDezSkvDOx/Py//fhJvJKNt
ZB1I/Q9Rscrat5zf5o68/3wPRRkJxQG9hVqwa33M6TYn3G/SvCIfHyTd0lulwswvRCjeCMKBzhgN
7FDkjcVboVnWXel13UezEeS5mowydIAnQ8os+dqDOeS5Sj13wSOa20VgIvAGwylF6kMxMVbpsKlF
ruMAbFlQbGyEvNcdhLkX7ESAWqzz0AbsxoXVHSpnhTw2wYy2JR9kYQ1qflFz41QfBjkNoU3XhGsr
9uv6GpYEKOcEZrk0AUdEd2jd7/b3yPyXzyOCwtMLVjHw9ZxrcpOlqDPYA8zwTmLYO29p7uLsGcAX
AmRVtyQa6VyAa+epofkjbmLyNR7jNfXybY0W4Zt3CZAAFC/gQ6CuoKJH9RqP79iONXgr79zso1ff
rqpn31dOwckJRokJfL9snhj73PJv13//3HWU0H345yA0knWY823iSTz0A7AbByN7KUwRgJJ/lSXP
RPbzaE9G5wFTuR/LpWLie/fgSc5RmgF0soI0Fc6kZE1Q7mCUe6NZ+A0Hk44WIOgJHIyKr6NsnQyf
m+hhirdG9EU43yKWoXix81Gn0NBynH2werSQ80Nv/S4ybZvGWcjqJ0vc7oOe/jz1BnOvEq3TtfzA
+Jppq8rdoZfz+tbPXLAzEYpr6NKiyVkr+MEb0SNW/fCWWClmbsCZAEV3vAFpyc6Qa2iObXUHhrKp
WtL/Wf2RhMoYoAy+Lfyfc/3RxjETmOLIDzqmMjybWuqvtbEDa6gWOauRea92gkH22VSZq8nxv1tZ
Ey84XFLCpSb9/QWKJhHma7bTpvwQi3Ttl+26xDCdpnxz203ODlPy5R+OTU478WTUcEFblxR1Uxo2
xCF9GTQPBvt5/fsz/pEBvidMFvA8hHS2VJuTJ74XeOJJR9ghk8OH62/cRM+9thHp/yhHufiR0IVI
DZMdtGGjOwieH1N/i5l611czp4OgLwNawZMUXapDwUw7onXdo/LZhS27K6Z1VC/cI2nI1fOXVV1k
khGKXzQGGaOpj0LDRB0trwLbeAE6LOjrdVLdJcXr9dXMXdlTUYp3F2V6oU8eRFljwIwwJwuxydJS
lLMvnNhIixHfb9HQMdYYmPNTDs+wbJR7Fzy9eVGyAx+kq0iDK2FQ4U+1lvtxfZi64V7TjTdwjKzt
GkwWdHr1nMWhznNqDXSoBWwBckIX7bt+YzES+To/mMmbm4IGEPwmmb0ymx+3HxG8OqS85Liei+tD
2DB4/cD5IWq1IOjyJcDojAqAcBX6DJIE0Am/p4ZOrmdOdWuq/Gw8iC/EeEiru5t/PkAReBhl9Aj4
tGKzc+h5XzrVeCgeE+eba33+h8+/U26iCGpfjIdPCiAGIuoPh8xGq9X0mdYf/kEAxn8htQzI6QUX
xoCH3jMmMhyEhZZrbT3wJeJNtSNEeg4gV9CR8MBwR1RFFHvvGYUzUO6IQ9X5xgaNSB/qiH/OiXXv
cPsjQ1e4MNuXjAyvOSs3pTZs8zZZk8K5T2nzk1nOAWl9DOFZ+mGzmvH3d1nKjUpiNCeKxBQHywQ8
D2nWpQkGM7YUyVQd+FAsHf8oDoPhiY6W9SgOxNSD3AO1eP6ZLk0pmrEL6K5/D46AY7tIvmV1Rfuu
0cQB+BAjHO36AzC2u4GBYt7HSKSR34ivfT9OGCE8DSjXIHeobBsnGALpi7Q/5GjdDQjaPMNuRKeZ
2UAs73/frp/v1I0ukIeyafz8dY0JS/LOAVkkWLlHtNcvoD7mjkhm8zH6SkbK6uNtRjbLLO79H2lf
siQprkT7RZghZrZMMUdGRM65wXKoZBQSAoHE178T/d6iKzut0uq+RV2z7tsFgQYfjrufI08LBzdh
NhuJ85f9u/+sFwpPGBnFtNr1kv3+BUsp2KDDFqdAkHXee/dN4Z8Uo+DoMJM/L9Y3NvsKnqA9BrNO
wBe/uLt6MALwwFCchYDsROvvlF5eGanTUdrrP7/qu8sD6jRUA9F5es0Jfv8qTNHTXJvLdBp4G6Uc
//Pn538TJNpokkGicRWmAhj0+/NDMCwtuZznUyBAmMSG/iKB0DcD4HomvDWp7dVQhj8N/H33VaCc
ujadobgKf/H7WxvWzujbkerkWGfPvfxUhvzutKHohal2NIGiKfN6l//li8DqobSFWZtTOO0GAww3
5atXPv954b77BMT1kLeF5f5vn8Mkhk73V3tQjF7yZqDO8efnf3fG/v38Lw7PdqgZDBaez0S1bj2Z
+SXKCr6pdmhh/eFd337LtVR/zXWvSnu/rxfjsi0WcBqeXON1atags/jzt3y7HyhYILzBgAIEh39/
fpUThY8JpxNayiyxs6sbOfw9AGhfayL/7xVfnYxRChFqUBqeurCGmD2NgvjP3/DdfmCC2QR/1rX4
/LUpg2mDGGr09MnNs4AetXWc5dr84bZ/t1AozaN6hjbMa//+7wtVNJ7EUJLUJ2mdLdRuq5X4ScDg
u72Geb8y/13v/T9567/uBhG6Z5U76JMBqrpYqh/inO+KqkjRYIj/L47xFcZW9mBCrbw3T/Y86YfS
1iDXwfBJWlS9HZnj0qUY3NZbsmBIulhaY0M70Z+FCsnfH2oHTbRIR6F6iy6OL0ag47ZGCwmogInu
4tn6cH9qFbie2i/51W8v+GLElBzmwFN4QS+yQcSFcZuTfYPwRka02c8/OZ3v4rvf3vflFk0D5SVh
7nISYbmxbBn77tHpR+RDRWQuz8WoM+rUoCMao65tYrtE8rrsvdLPuvZk+HOaG09/vhPfxETIWxAx
X/sfMYr8ZYn9oGNOZfLphAHY/WDUWTGsuzzJGYkG9T/kmOCS+acX8kps4315Gc6V6VInB+4qJpAJ
puB8/sEXfnP78DVojwGaj6avr269DG1wsPkIUgoDLH3WoTWOpvgfXB9GBJDIgMYXrDJfG9dme0CU
hEHNk6pf24hNP2zJN9f7t8d/OZS16vzab6sJ4kRFPKyubCt/3vPvXoAoCyrP13j7P321Qk2YR2bh
eBp0XGdE/38+/mqG/2We/FrbVc/x+AIjvubN9OOE0k+//8sxarkHJro2H08VyDf18wJ+jz8v0Den
CC0QkHmG/Ayc6dcNNh3AYLMq55MH9tEgqrvdqP4ePMKIJPqrPJS8kFJef8K/Fkkrm826QaYneLXq
YFeXOWX/QyECfRyIDDH5jX7wr0ivriq/cqtCnXo3LqOu+2GZvtuHfz/+S7hejGAIW0JjPpEiYV38
v1wz9Bdgdv7a2PMf5p0WffPmbDWIMEeeEPz5Id74bpdRPwG/lXs1FV/LA37JFqhPuOrUTfGIfn8a
L/YP5ui7FQqB3GGSDwwP/+EBnECchbHXRZ2ggBylqLT8/fM9ZM3oA7yaIrRC/X6KpqBw5OSN6mSp
GOXMuvzhlF5NzRf/CLIslBExLIdB66+MEMgFvVq12OG8OCz2GHFbxHZ1CNiuhgBko34A7r4J0H57
3ZdLAUx6UUOez7jY8Zv5OkwR/0vKiWuKiaY0UG442Pb/Mha2k5hMd8ErxjZb6Kq8/7Pl+CagwONx
29DYGCIx+uLgxwnsfarr1Ym44XiY7C5cCdvkz61lABCUs2ojD8HS2jNokGIOxfi7vmN8HrA1JDR4
O4YB/gMRNqFh5+oK1MzVL5NEyv177ZnfX/Bli6gcRzc3LCBBZ23tSrX58/r998Lg8QF6Q1EhgHP6
WvrtCEH02SCN8WeIxjuP/wNo//sLvuRJcqLunAeAZBxwP02pqG/UT8Nf338DKMNQF7gWgL+4p7kq
QUUtAvSw9MfCuHGTPy/Rf80WmvJx6QFsX9vav4JKhgOGaTox9AU61d5sYblQ8wcte6D+GvABmnA9
ymg0Rifn18l6IdDk7IpBnqjJUp9WKxN/lKbpn7/nm+XC+KqLHYcUPRo5v4QLoR6qzinJeBpvPBWm
lvkTqvTTC77sx1hbZue0Nl4w+8kM/rrS/sFMftM0+Q9125W11rwST355xVSApUOGeEXNylS7Z+7e
tcOnOz9RvTYdGRUjJt3GJuaYsFcUzjiwktbK/ryQ3xwMG61+oBBFo/t/BVwgTTLaAc7eDR+3QdDH
nnsz/TSo+d07gKGi4/UfC/c1bLF8CTZtsFbcmEOQ1ANJOmZd3Lb7+zMOSOvKzIvkBPQVX/wa62Ae
Ctr7N7qcYzJDAlQ9omvmB++JlfGuT/rdwyFJ/9ebrofnX3FY7dm1WRh409KMKOMtM4kVqZdV21vV
mrnQDmk454dJCDdGecRd9dS1H4LeFCk1dQmipsFOiCjzFSiaiEcf6tBGBYjWZ6MzMlI4O+VXD24w
JrIYDmavVMSr8l3U+qgW9DC6k9hNV6Zw3zvLetkh8N9SdMBtLTKLyNVLs5aW80gqXq2rri43FVMn
z9Jmyn0fMQsQP8j2PKNVfL3kyo98l6eBq579PGDrgSz+esqne6XRQF74XCWcyV3YGAfqd+hJqKw6
asQCHnsl7ZS26sGvh5c+wIpLBhUgd+FJOXpjMhN6Ww/iQegpHSTVSFytLrWsyto0vJSg/a/AFu83
CrpXVMYFTklMROFHIJ7oNo6pt2rkt8hvd1TOeHGH8ajCFkNiG1JHOetuS2u6wZDxcQJnSeTydqNz
436y6wJOTGV1525Mbl6vcBGHGgGnZ1MHv42NGSY0s4IO0AoKr8y55XEQZiaLJga/Vhx0zalr85Ut
vBuYOCchdpjMnldnjeYJC4s2MYLyc8qDVHUS+eJy3+efbLwfUdBHK7BIw9KJnNmOwB0A3vcN8fix
DQ5m3T7O1DmN+ZDlA01Ly966+mM22DYXMhLCikbef4KVao0oNlp80BSV07GbhluIQm7r0csW51Xy
aaUR+YOfdE16EYNeJC7z1C8wU1p3id94abPIQ8iCe7erd3kP5K21k6Flp5Gyte3UJKo9nizmhZdg
Mu2WVc/nVA6JWzt3eeU/ThLVsEktcduvnSt1snS8xFX+CvRi0CURseVmptndGKwDye0zL15NuoYP
vjqVqBqG1NYi7apq45rFxpAsFe56NEVUW0dd3tnLrl92bnWeoRQnmwWafS2UENyMkLVnFnurB1No
NcZew4t4McWa8KwqLDfWBLJPXoFD2ewrm57mUu5kKOEvxb3wuiVDm1kOMfi+vGXtEGzMxRzvPSAl
3PZuiSmKTcApemgvtM3GguwruYwRAEqGcZJHS/BMc7U3VL8vIME8BOJY2GOKzszn0J/SGYBWQ4Lb
dpzbSPCDGPa6X9ZlPmc1eeiMMLHaeeWRtF4oToWZut7WrnZKzpvWDZ+Dul1z0EdDYSKuF7QVebvC
efXcz4AtmQycJ9VO8WCBFaSG8g8naV4WW23SvethGcs87nqxBiFAZDcPXcujyUkXc+vwPQ2eDEhr
uL2beQFUYzBv6fB4yIOV659KSsBi7YwPTdBefP/g8PEd8nkr5l/IldQ688i5aOaoJ10yTX7U+FVi
FTtRhAc+zli3AoJHaSc3hf0m66dAudgoUH/2Zcw7jFtLP1LhcNGGjqRXxYvrJLoTKQm3s673dm8k
+RxE4M1cdVa4rT367oPaR0yPxfxLEDMa3XbPSrmylLOSDY/74l62j0Ox780bZkKCyAniKvigOYPV
ugvoHNeKxEX4zoIlwm1KehcHXpugD7u4wV0oXmpVJg600uterApexlPzgb63BCJrnSyTTrzOKKVp
8IfBMEWjZ+/I0m1kzlKj/qXYs25PMMWQ4jAisILGrbPgoOfvdNmNxVGJIHK8G1IcmWvFSKKSXGho
Jtd3+TA94obeLoYXM09DHhgEAR5fgY4lkbDoKmvGO6MCEW67usqRedhok6KmN4MGGnhBZRsrjIBC
GbUHn/RU/WK1eCSDCVV2lk6B3LksSGZDbZgEwu3Pezbcm2glYjT2K76mtAdXuQQUdy9Gf9d5y8nr
xY3wq03uYN4rfMEUdGzRdd65SSnR/tet0al3scLMn0MMxo+HcjpM5YT2g3rlF89OU0fjcFxK70Dd
T4kU1MXgW1AGUT/K7YQZWLnUK3e8KrF8Nt1BKb0GCeCT9owCcYu7N8fuSXEuogr9QVE41q9uOD/Q
QgH8dcu7QVUHDIw40WgF8CDQIS2HF6dq0SZV5DgjkF0c731xhIaECWtV+BcJTiMnbO8DdZlNdkAE
kXlWFXv2HAWGmXmwZ+HI4nJyI7EAAM11WjQQd+EY+zDqLjK6C1oYohCKZQrdWMNEjyCh30+K7KT3
0Xj+S1n6sGZEvrRWrWPVgjGbQR0ZOskRK/o7xvgbZHPhJ4M2coX/0vtLHRF0JnSeynyFQfDCWYly
QrVWZ23tZwYmifq6Sjv+iwvM+8AbjFu/ep67p6lv4x5AuHI/bDDOir7ZGeFDb01AjuqI2uqmw42N
lgkaIozdjuOCmKm7zwNvI8EuTyBYE+BP6987xS2tpkRZ1mYhAgO+T7Sh8LxF0lGxJbkHCwpz4U1v
bg7xisZIRquPqexvWhDcc+dNYAYKXbPEKdaNIlCDLaxYeSMGnYtY+2D79R//mdKZVVQbwwCtjUfh
Qz2F9PbNwN2Thi/ovOlBwb9BmO84d3YaGO2Ty7HobDOMdiQhvTI8etQCN517tsfHvnmZjGduPUBp
rNQ3gxgi9F5FczOlY0BjMvyy8lfhW1gjIx4g0NLqNpXdFlrYDslx88rMMUp0gf2ymiCqxhyGgiQa
Wo3LJQxVYjZVVGkrIX0f5TIAIfSCDij1Pg8eyOb5uIJM8M4o2y3XD/l0nOivEdtiQtjVqSJovYI4
n0aYloVYDHq+6+Gc5/xY2ZkhzIgquIZlz6cu6gzsYP0e0PtAbO15BR2cqIR6S1fWW17aERq1982y
lvIFPFlm+bD03o5zUPL7EApacPYQMZo8rfXWYQM2tIlrfxXIKlpyKw5s0Hui4wBaDpBUnHFa30cn
E+MTCpxbCVKAfFrlEw5L90K9KYKedzxNBO4BvNcO0mCvSXJAtQwYEgS6Mk3ue/e5QGe3b893+NZU
OOXK48FmpOF29B50t7XMnUkfc/bu+ycd3lh9kOBuh/qXOYBoE7Y8kCtZDnEOI2X2NKoRo9oPtWW8
dUSt8jZcmaJBQAN9xaCOJ6U3Co6hHo0kyJ/z+bkL8whwUWJ02Jqh3sC9bYXM416FK+S+a6AvW1dN
GyV8qMRbK+Cgb3Ruj21RJNCDhBKDl7SBTGhTrxy6hupLXNodFEDlavYxGVWUlx4/rZ+LVRgYkGu4
C2Y3ysPnxZjja4QIvR6EcYmGIg+kSlNf9KmhVGzZQPEGviXyzKwXUr2EJYtZLXdV7yfQRqtALQXS
knhonRh8P5D18fbCMlNLdquiZRLxc44xthB6k3Akk1fictzO/dFvUIBqYIy4FRsqjJlwM4M1N8ZY
xK0FhRLSpT5/Iqq2os6i7UrmtR05y8SiUbAXOpeRducIDWIYirwdJWLhsngYwftq1rdV+WaQ00zC
VWd/uHa5rxcrNadgV9EOg4UcJ0HubTnc4lRkBUbJ7dI/t57ed1OJPlB8BbhR6PCAjolIeDqZhJUW
pH3olwMN0VuMeHPA33L0LfNOrduDr+RODUvC+o9yaTNHHHTfbjCPv/YduLdCXaUZN7Tw14a0d5W/
XZbppqi8xMrdeBq8uDHuuTzyqt6XZNgQMcYWGhPho1JjfCzrJkKJMhVVjQgcbOnGbeNt6dX2+jIu
wezUV2mPFiWqZFRJMIgMqLYpli1TueX2cSLjpmnZRwV1Zlk8DmjTDiyxMpWZgRjqIJ2Xmc5HMd50
46NffeR6WJv0F7h6Y0U/rUrGTjclpAIPKW/jsb1RxRhXo0wxTJmaw5ihNXljzF1mlSRpAr4tfBSi
+mkTuGNGJ/ABOHxtQ/lSo9VW2WUKda6IqQGtv/2mDPq9YJiJpGHEliUqwVpAahoNjRd37YO3QCsB
t6klHxBTTfUUIKq50QbL5h6MDX17Mn3rsV2MBN1OnwJcUP1sxj1YVKzp1xw+NaqMiopn01KvDePX
UrUbv3NXFdFRgSoQ6x+1e1nC8+Q9jZB4t7SOh75KJrPGh7qZq8ss7Hmk9Xtbv6JAnbJ5iKd6Wo0G
xNd4h91o6mAbFO8CIZNGThLaKyHFDR0v0DWBbQbPNjq2Fdjy5NRmgfdLAMAwX60KHwXSiRozmDN8
pd3O8IVDsswf9dInILZNhJ+vrYmsK3x/DqZWq6yS3gnX5iLvSNNelyjSXda2BS7gWbPHqgh3HmCl
ZB7tFRTJJizds8Iddpl5mA2CJFtHAbplyuk+bM8APiMDFK8UyMZUBXE+EuRIZqzkjrUqZupdtZuw
uIH6CO7HmwvrsSxH2fvbGe66N2cYXLVukcG3U5dqyGVgtCEhM8cNrKLcr7dOYd67PIBfnzbo6Twi
5sD/WXYuousc/9ZrNnXopYNR4WsxCZvw3kd22prrsi13jAvkZXC05nB2lmo1ocksmiwDrqValwEk
CiZ2MqvqWFbP5riGAGWEJqu0Ga5KUa39MXNrx9DhLR26QWD+3Cu6GZg9QqcNZjpEDxS84eh0KxvD
uXGfz4lZAPtbvHxHWunsiZjNvfBgJTHLEZU5/EguETGAw6hDdCWCJm6ai8ucDbduGaJNMqD0fGtN
T6wHu9K2rp8onY5keup6J6oJ5HXLG+2ckChsC8uPSEMzYzjZ1bVqTQzcTfWpuBvPI4sWAm9Zk7su
HG680Xx0x+EJhKMXZb2BhCklTXVaej9mBokrSL0tXndqJd0trAUqIuCawdWrjKTBpOpo4PMRXvcd
/KVJ49za5tTHQi5bj+IwDtIeq6iooURfjsYtcA/zUTlohlyocStVSiWNOeT9TFHGw/Re5CZ+oemM
kQwtloHspwA+Vz7xVpxr3p0Wo4cKjFgtRpUMAkMYfQuBFcgBVhTnsM7MJkgHGKstJrHnmE78lx92
R9MtD0GDzuWRZo3z7OnbGfDQ4omUjzyuyLGt/KwNj5yd6+lhYvdFuCYd+guKIJ1H3PRPrGhsSDTB
eySRiOCHszm+IXRd92w5hsUSQeMvgYDUM6uLjVn4ENfxoIHaVM02t4rNWCEVtpmyEiFtyN9dL8as
bIx7qduZ0Z2v9lV/w/SmnT6D8pqJdmfQdzfRYmMLtAuO5Smu8+M45Wmrq8it7tGbH3XAAyr3vTE0
5Jj7GDw5+ZguSxaIHYP8S56T+Kq2N5ohev+qNUQ7kxaonMTEninnE6cAoLpmgvpie5OTof3I0fWd
SsJqQBrWhwAUwSVih3VQrcfJ3RB+qLsN6OuTwjdWQGbQc4DQbJkjEUDEBMAQR6e7eQih/GfkRWRb
kIi2cZgL2IG6SVRTZbMLezNc6jZFl1Uy0G0IY6PcBoDHgNpLNg8XU5zn0YpIeD9Od1BDPHVsY3RH
TE6yPLWMz5pNUbBMcRBOsXDuNYgWeLgOg8dlAKk128xIlnS9pILusJF0WYXLeYEltN2XiR2V2i1+
JoqLb2+KUEdjT5PGPs/WbQfqa1VdSvbB1BKhs+Sq50Sb9xFxIQYC0bUL7zvMj0xdOawZ0KinBjzr
Mn8Eock/YXSpnsCFduBg3QSMGXXhr3a5DdV+qU4sr+PC3Q4kf/WtzwErsow7ER4m9K4o2EUkGYiP
LxzLZrI3MC8MxaZ3V+V4butjyDa5uDbZ7sETZ1SZ459ro0mWwYjrksc5fG3fWvitTtT3LyhqRde7
W1CW5tbZqC30Pk9xaS2wobcQhANYuJ3NJuXUiTV38Ze4eDJmuera7jyW4Epje3fBCFn7XnCy4hz/
RYlUuc4G52x2x7bPACpH+fJOICZc7sPyUk1bie0YrN1s3s3FuW0/fefiUGDpdB0OR4aDMohHLsy4
UR+iWfuAS01/wkhyl5V2RuuNze8NfdbOTowXsOMwkI579d0y1Wnr3Y2OEbd8l49Ax9oyC4qNdKzU
CLB/Qeo4z9o9THzeVDnw2gYRfftemztMjck69ejxmmBUloim8GKWfAe6u5hJOxKjG4safGhOZLsH
U1yMBrnoUzFOOBF1EuYqm+u1hwMKeiDw+ma8zBC7+MbJrayssJBfsfucfYw9gtwl49XRr7LCq1bE
e+jlR+E9LVVmOhXMk5kGzuMIU+jiThCZDWD+GpHgTDwuSA2SuTZR5ckH91ArZdrgCEK/gNdhZIA9
1msfjXzPxyeyoH+FfUKxOg4lQv87vtyN+e1iB5ELl0u2QqykfTH6Ew4QkotG9JkiPNEWYiNAAj3w
jIqs+7xMq87cdH6Q8PbTMUg0Eyebya3HbrswacNd6OQJQd5hbo3hODTKg0ELY5rTTAw0chRYO+TV
218qdUHRfMfC/sWX5Qe4W9B/MaQFrrsPPzbaiTFAGD28VBrhKk2c6eB6azGsuP2IDqnY5GebgihD
Q1TgTPzbQCNDoCKyPZUQ/5li+qTTSzySU2Xty3HjWuvQLGNBTnUDMAMANv6pwBl2TfTR5shkm8T0
RaSWo8pBfiu3EPqqjUM+scRTJljNSezOdVT5q9KZD5gOgYDVDPuDlGRVI+YPtB+sx9JaNTNi02FH
rrBWvRugTxsOO02NS4W7XxZ2bNX+WxcGmHm181Ur58x2Ky92BRIJtBGaatvOGmNTPGsIuDbIpwKY
M/peBEGrLQlKWHKCaCr3T9y/M70e846nEtCfSZKx3HfDUzgcPLnhOgu6S411LWakUxutV8Wwz8cb
28yE78em+15b9/YAV3o3LHpb1vbaph3u8Aw1WkRayKj4sA3KdR7ediaY/Od7FEFjv7fSyh3Txic4
F00s3S5qNIvbEsXo1K+bODcRElZvUJqFGtySLp2zKzmQtLDDsLx5CODcLIPvtfGwTCrr2aPUAClq
/yBLikLB2gpv4YVTGfKVGR4qYMuk2ms+xiSAfeyfB+dFkddrVBX0KvEQHRN1GeAvHPpSsncEDjHH
yFENphIIpeZ0o8xjaH0oCUB/ZWkwOp5n7sdkwSHwbrt2iZS+L8m+FsBnjBenftD+2RMQ5cVXUxGk
PggsWW9g1AS+jLmpC9TL53PiTzT2oObhI2vg96W+peMnBX446vPgr6sAQreo/3WXEA6CWSOSthLH
7TOXn729c5YhRSjr1/fUg0FwnwLgac2jmLp46g4Wf2+t+wZKqXn46YDmsn8DD1mkq3PTLfFE2Wai
n8VwKapnOqNA0t65qo+5twIZiB06scle22pnFdtR8Uh1N7Ox1kBlPPbaN5BKHpCR/SL1C6ZTJ2QS
Iyqay86ConEhHtzOiExcQRPHBjLDHmLSgmJOsNiHSkQz8N2ueuFVsrB7Do3CpT9rRDgiAFR6Vzqn
ZV52Go6Mdm+6+1UjPVb1i1+biUXu7XpDva0O1uYE7p4DwDWKnYOLUP1TgZROij0xsaxnSp4lQ7dR
PeP9p9K9Uf1dPzN0TE4Q9cXF2Fnd0S6ebbSsdogDWgj8QfRv2NWDgwS1idwl84bn3D7nFl/rcMfV
58TYtpVNIsRdyHtEKDThKBo40JAMGyg2nyqNHAXvGOe9IX9BvjiaJyPpCUSk5RyHsDZmve9AV8GP
znTXCgnUyokrsTH0BzRtEwpB48mNHQEMM9/o4tP3V0OY4m+UgAhn47No19149Lw7aQJIBwohg50c
AXY5CAMcuFf1QsY1KIDyYNeRMwektTSJVAaOZReRBe6w1AmGwcFBldMLQ/FA99AZgU52ZSEbfcrF
ZlreOlQTfOQ0dXOmgsUOy3r8dunchsNWWa++clPPPsL+Qw8b8WfsVjkQapp0bpleNTjogtqAFQ/F
ZXHqZEbC13mQjrDvDJtDqAyXfHgscoBmyI5ld1vzoz9UEbF1Vuentnqy2jdtO8mIYsXUAS8YRRy2
h9yg0dQ/a9vPrOKpkC9cw5oCcdeOjmWxaxH3ahNwEwUA2g1wJkjt4ZK75q5xoSeSf3B6LBxYvxYl
CkBnqF6gbrmVFbKKuY97AmShTysAoIXYBuGlGE4tnXDN2a0DEI1Yy1q02F6gnFdpa+W/U2Pdl+HK
wOI2o7tugiEJCmsX0P4JURxm/aLeuZRjeV8zNCj57RT5zkpD0duZe7mafAfhLSOwVP38EgYS40WG
/gztDwjRADXTMYXdWBq6Rg+VBoEuxvoinTtAfoEbkOaxBArqVY8NQ2qy4Ma6N1Bgjub5Rer3wHOi
AXWoAXKQCL1dsldtl5YFcjU3abBUsj70+cEGR1Sf95HhIlsDBk/ZgZCjixl0YZ7a/qNyNi7qTkUD
qU7PQrp4GYaHYjliy1HXglUoozYsY21sZggzDmOYluEAk3NqFBKHa5LZwKxOCGRwxcGkW16DPkRA
jkcjDuTVUGeOQDIYrUQ6qzFv4BJughr12GE3Qw3UxER8qFNuYSHUB9Opn/tRxe8KG0jRregLyIZu
DedKqLtn7SOp14BtXZm1A+xzcDORJiHN3rFTH0w0CjWsRcINYJDeF4+dh907C80B9tOkzIss95ps
CRB0uzVSHdRW85Pwt0X7hFiyrlfVeH99ldsd63K/+HcgHI4NZA+dfSQwIpXpRH6+qYqL5iH4MIuo
DN77MATbyhgHel+UB+5hztTZBwVLw/BUQXYXkk8RasOxF3yawb6xH+bxliNM8N2Uk52tSQTYbYSO
zUg83GAnCicG6G1JA3+JRLnL9cVhO3ve24xHfYiKB8Taq9fKWvfBmwNIzTi0Ck2LIY2VtbbLFTq5
I0gCAwjZeuGjYbMsQLZRNidKK1RrSWwUbeqQZgUhx4zMYey1YzQQsJQWZVoAJuyAUHOJUjVgYWXv
XO+1g7ysiTTBQl2hR2hdwtDO/NnyHyh/bPAJ+fTA7Q9/RqgBj2iUZsz5ihT7id10YFEPK7QbmOsr
qmTYsENeKvwM1fyoQI2yFx9uMcIH3FTuc+i+k4aAU/oQ5q+VyWIpL50LgkPxK3ApMBUg8KzehK6x
gZBWBAqoyn6ZSrorZ2dl2SHwZczvIbETXcS89zm8w2wxnJ9MedenXYhkGbkngPSocbYclqD1XgYo
0IMVFBB7EWkBynT7jimghUcI4bTeRRYfFnmZZo2d+UTpeq/V8H84Oq/d1rEkin4RAebwKpISFazg
KPuFsHxt5niYv74XG5hBD2am29cSeU7V3mtXuYbauXFxl/VDy5o9beYgGH/KiPcw5cbPMladGAFL
ra4RlfaIlh/S6pU9N236UPunaHweR4ZcW1epP658RxIdJf0cqb+18mdKy8YRnHoYAYy6kpzHNB7y
4awyXbn916sXOTzpFOUIfnNybZq/muQ8jhoahL3cBsGNbL5q+p8aM/NLBLkalNV9aJNdbsinTtUA
WaT1ITh0TuVm6OBizAIJ4y6k3slxMWNp8kd6kJh4axlLe5YXwrJhwqeElzi01IjqO+U0lM96SOOh
lEEmv+rj2VRmDMTeHzlohuyqRwyHWspDWTZBC8Y3M5nEaQxPxSmzKb1rR/WWzPTWfkXSkk29FhGz
ukl7y9PE6Nu4uzK/JQP2iKH/jdXPLH0mU3NcsGnzoYANsAOnNHm/Qp8FJr7CaucymY6jMvtFwpUz
cHxF86pIO17MiyM5YisvPE71XrP3M8V5NUZeLb0tPBWhejbLlzJa2HNMpbTgvxpE4M0R756dbEW7
DRHTxvinrAg+Wo7bjUd57DBVqe1ZL1VCFoz9eJ5m2x/0iyVdFGG72Rx5akZZulCys/Zqtr02/Cux
PmP9xTIOVeO18nucdx/O/1/FXwzzMQ7Muc6/Q+rlivZ27ezaD1t9NRFdWnXck/4MCu2vcf4aVFZL
PTWcn1IdDPZFTa92GhjDNlf/UjF4jvM6LaPLC++3zUA/qLh2Om0Etp+tfY/N0xD9DqMR2PHeMt8E
bbrWbKAOz7JQ6f1qr5TMjaRQAqLGOMYh695QAN0FUb41Bq9enC3g8HshD6wv1ND0MzqSzotEubOL
9FrYyqPskm0HsTQqi2fRlRukWTomPpj8Z2Q7T/C/tVO67Uf9keU5E/6qnWY3DBz8taPnfmSv+U9e
vwtNc4s58wuaMbuSfUupGAZuuvH0SxBj03MBKdZtgT6w/kGizPwekBw7NUyOTREGSc6RID9Vy7eZ
Jxxjx7bY1/rbGL5Uw03ktPfc8ppV7/p5bycHMtTwD2z3OevFqYlokpZve+DNVPci/FgMyreM+/BZ
IuNfwDyB6BxSyp8RQ8Ow/7Xarxm9DFPQR99pVu+KDJkYl6ZBr9P5QRIDugpmKI565CWslaqkexs/
mu47B3RwYhDucllRhJUK4vKuvI5ar9M+5vy9L0G9+Pra7q/l0lPb4tTyuzes2DZMb4QYsw6D/GQ1
zwb/z0l6YQgNT9O/bqAQQXCOdb8V76JuXBZsYPjRjy/ybpwkl/WDbri8L3bsNQtYSnwd8myj4cGH
lGJMGbHFn1OzZJEHyI7WFvR9wLcxm9dpnT7Gimy1uWYJHqvMSm8ZA0J3YNGpTtNDnvIuwJagfCbZ
y9okELzdGM3epFTXt7n5NDbcbGpycUiMpLbYD/EXquwGMAwqf3ZNVi9OWP2Y27SeuG+c/+by2Qyt
K0ybZgTzUok9m9KqXxLXiaLzSD2VYUQnQ7hJ60usPOmQaI4kbecp2Zjyazxd5oR9Ijq+i9gXzb8q
JIBhCz8tWtcOySbl4VFOjY0k71iKuEkbiTIy3VQtdBMPfCM0ev45mPKP0Ii26hJhlVwihsrp6MZl
dxVDsrOrvYwhN5v40nBAgAjsV/JGZzfo16mkXrNA+4beV7Rf1n+ZHIKGfJO0b0WL3cwxPTncx0hj
3ADJwJgUiquFJgI6YsMCFnRYfROXl5bdbantDUnjF6v9qea7QrLYIflZYwlgJ1QTFb5h7uwWvPAh
+spVneNS4D9Em77L3WKipuc5nvnqbAePXfLK9Dst36PqYyrtYHA0V+Fn2wBRq775o6SPpUw9tcVY
tLoT6vIuokSxJM7iJUFUpXsxyzsDLDbastMbRtc+KNmfrFl4YfbDvFTIV0xSzllj+XD07DQoz4wc
Bp6R7+H86nDKRHBnUjtsFUu8jMOjnNOv2hqPq0XVwhsgiFFinecm3ufKPh8/E7mBLZLdNNM9vQAl
Sm92Kmj0X62h3irNx2gfncL0SY75eXtm4cOmt6qLmbZ+XKD6JfXBJPsxN8quG14WMZ9k5wjQ5I7V
S6q+h1PtLvlbkaaeNP9M9r5cHko/cfQEjvZWs7nTkfCtkzxIncUVHfIx+hzjBrZ11wdpEx8LtfHN
xdyPkGltPT6KQtmZlAfVYPgtIdRiiK9y9gTPF1QipCyrf42qe1Jafd9k4lTQ4TtQjlUtbQTVbW+4
WfXWZpyVicHRI7v5sLPl+KcatWOWZ8+F1G8Ti6KBVqgcVtmzST+w3vmyauvbsu7Z/GVnn/yz+jkw
uxs7lMP+rGvXpvhauRo9GdB6aCnBWNKk3EyV8Ft1tyCGE27dFNZD7o6mPjIUtnPZUsUCrMjToKCM
cuSu2Svqk6WCc/Xqph5Cr4BhSYtHGCONyAyvZYFQYu6qZtqa8SHCLIz70GPcuOdYzx3Gmu6k7hKd
VqG0mUs0FLSC3sTuw5qUFzdLut0wfzCPCV+vex0xdqq55omBSFpfjeZSs484qRXuxhlXCQU8zqFu
pE0CvqYrVhANxzGefVYbuxVEa7lcFvHR8WOUmHsSLo3NtfRX34yj3BRYhNHyacu31PmI9RMLo6gX
o41dMP2O+8NSBk+XTrU49eZnTy3Ilx3I3BxmQfuyKPv19i4X2VMq8Ful8hnd9pSnzAJEkjBH4NL1
hMkdd0LDj5Hzumlry9us/2k7FvWaW8lx3GWqg5azpSg/QKc825Bea+cNgEeqFE+bXpNJ8ewEdwm5
Px5jtzTF3jYlX+12IOGHwd72FCQLi0FH5NaanqPOz5r8Ew1/3ax5U58Fcpm6sXWO6sKTnLukJHtT
BmzIAkUSG0Up0JhMhNFPfdYfRfuY6reUorJFrZD79XZOtjk2DcuNKVPEE09ylzjbLC23Aglh6MO9
mu1b+54wlxTLOGRc0hq6FXuZncQpZkaTDp7U1fQiDs8y5/BUYez/I8l9mKZDm13AcjRh+nHzxApl
XzLoKXX5rnfAUGxA2pVgthGCYaPyJ8KX7+LJXeV7gX3I9rxxCFI9PZeRfRd4V2PJXYaZPw6u1gag
D/F4M2MbcSgA5NkpDlot7EwoUIglfZNNBjoZn38znLXcoLOk/R27rQ6eNKKkMTHZm22xZYntXsnC
0wT8YMLxqPlvaL8tCX1j/q4Bi8aWF/ZYvzjYVf1pGXd1eqVpalC3p7Ol7eJJbOrmtc1fqgVk1hy9
Iu34hukvCx9XzO6OrA/a9nShQjxAe5Lk0MWkd12p+46THgrmJ+lPo3Zishzfs7tqJENdugz38cr+
w7H2ofFU1ad4+WiMjxDlborT7TLThTJFsJJiFCTcAT7TROx6FmbMMBGx9Zi5MxpuyPxvrr/DXA8k
E3dWfEn2jmdksTrW5uTopuBZtvFUQIsYibVJ55ehR4fhUJ9hhaObXtNbw74aaHGOCkCli50dShuJ
+4C5Oyzs+RzUj6b90VNz2zvHCCZb+Rdl+1VKNvPXbmFPRH+zq48ieag5K2gMKL2/iosdIUEvmKk5
eM2AV8tehEl5S4wvZQAmTPY1lAA4nwoaKCMCpve6NJDfK683TnNkbOr2Oov7mC/bvH52IBrKjDZW
648cfrTzD0da/A6LtQEtpNuboALTk2J6SbXL1x1POPDHAk48Xp5RZYr6LXf2DH/ZrIOq2SPq2fVv
Qgc0FKBt13bMvEY8xvmQs407U7Z6TvF2cMS+r9+U+lUGQXD2k5a7af6Whig7JMIN3p9so/JdZ9k+
FnCsX416i+q1KjMBlo5RByqOJY+xFmMkRvJXkeXHvLh0It5SB7pNxjqlgj9P9yfULb09j8eFamZT
l96CZl8zMH3Zdz09UNhtw671lLjCJdEOfAiwqfqrGM/1eAxlGYWWR1D7TdLLgn+pSsdG+l6bCE68
sHtfO3ymbpnam03NOs7vrFraVPOTmT7kKIehZWVwdVOX3ZTMZz2F50dgKEGBTbCbAZdbepHrJ0s6
ONZrs7yNQ+Tj3dNu7yrRbYbqwS46TNNvrXpKHMG7uEtsfnMLqrkQnMnGzoA7No/OjDIy0LM8Jo7h
wdb9RM48u/vXddvKwKyvdiK9StFzSmnfJ0cNBUHn9Ij0IAImFS+iuefaEUfMH4rHOH7MoRcv2T5a
fqb5y0ScHeMOs/2QCDZh8d9U6SYtUDQRPKg23XgJ7Pm1BVYk2+b2DZPooF+RT3XGG+VpvxlGoF2Z
kb10uynqVtruLO0dyKBQntQGWns3Sac8Ap7U0g1dr4szM7UoaOGpdc7K9JPBTEf1vyxuUUAQXvEU
J/Utb96c6p8hQypuR5r8KHs3jWMmDk34LuGsSwhwJhKZEOEu1ZZTUr+V3dNiIJpl2q7skFTFu5Iz
BYB6xIYOpNUKY2PjjA8m3HABHmxa+wVLqwdgicd9XP9liIemuezt7C2P8dtRt+SE6sOh6DdGr1Kx
4vPGHyRokvRVQX9J8F1KpHzk16m76nwck3lyKIqb7F/R4TGCKpftP7CHTahZG5KUXlxPbhm9VvFn
Uw3bpFmtmWYXmxdGkVOv04Vlr41In/9HG+hmRhM+Kdy31uypwtqO3KnmeJXn9Kmf7sXAUlxKBgoA
K792FW7HQyDO2piWTD+0in+V9mKNZzHCbye3IdwvMCcLrCEaBRzFxkSxHTxVPkkdNo74a/OWb+dm
SJ96iQVA09Q5IrCjdBcblPW0U23MLd/f8lH1m/KcOcdQ4/G0tU1RVUdCxGAKn0P2ubQjzfHrMEL0
95G//jUmhRGBrCKZjDB2kcXsyTDo2rXrw82AHPvpaUyi5MReUl4D/Bgejbh44dgsdXnfSP/08rNx
lqtT/VnVT8p0RJOXATCdVolIj2y7Y1PR+MUbgVQ5hCeRI8rPPa3q56TTCKj3hbcrTH4E2rPod5p5
qupLUkauSb7VMG6myQ4nMiCVHm8c+82JXvqOcSH5KYVUHMjqmLIrK1iduhzMCrMN8Dh3qn0ve3ox
/r3UFSvYEeNlXyYHo+/78ZvoBn+Pclo4pCvjZRlPzfiJfboxaKir2t6i8K58JmHJTdlI5KAgGfIY
u7g8plJ/drJmYy0wW2yMw+DxQ1k79MVfDjGYRedo0g7DDChGuME03HA1JzkM9edK/ZcbnIzcaMVs
fEnUs23VQs5HXF4YPTUZsfe+OaTho0Axy+oL4Z5TbGS+SueoMPJHcLRHFKVxl/qG3Hsl0JZebpXh
QAiBjQpmvo9V5P8483T9vR1+5+rImmSAUtRRLzPOivPdTl9xne16zj8Qcirp7LkbdV8nqzI59lYt
NLeriqtgRBxt6LlX1Z2IqSv4CLMfHc/bHm8COqINPc0YT0rV4ZiUoCvIhRNH4z5LnpuoclPF9nuq
/HJS9zJWfDf+QNyCX7VYOZfGVGAxn02MQANFs7POCpPT1Lb1Nbv31QjI32mfc+dDy3uuldnVsslL
VMWT8XBUk7fLTHyhYcPPSupVhUpPOtLmxIGkY+hr7U1OryCrm6jaKVyscvvb0415uqC8LKZDj8Gm
dD3mDmd5M2U0GU19jjt7O+QmyffzuLaR0EV27JoWMBrXup0dBr6Ium2vTjuRo0LmjoaDor/nCJLl
zKLM/D5KKRjlve1zt20+1J6iZIg3TB64aW3mh9NnLwvfQIFixfi2HCq67CDP6d0eC2WNk36mWXE3
h2g3IgX0/xr9FoKf9EGUHJdc/0IC9TIp4YBPtykXxKL1bzMllX3OpoM8f6+Peo8H5cyHJN7L4mSw
bHB6VSiO1oVYEWdj19R+Rt0QEm6r0D4UBxp82q9qdCpdoujTHp/yvPcs8VpHnxBwY/k/MVfW6j6n
mGx00miFxHyzNS7x2uTkrrD02OolD/dpBMEOASO0o2VB42OJ9r+qje6YPkYUiUVqeQ9SN8Fv66it
4ap2c850pjHfjf1PKd21ovbzMHfzdpdIOzEQa7kozZOanvKuczteHg1de0yVbWo/JdM/yIlExQfY
ycaWQhQrq6UrjOmzylrmhqEiRGjB+1cZMddi2OeSp47NxeZTivUPJ/uwm/41bQ5y8qqAvJdThvN1
MzA05AwSbhWiTknVP4pp9A0dYA12o+taPJtni19cq/dhcWzRzmvnQp9NuuiDbm47Jp0vAKNW9T28
5SJ0W3Nn6P9CXFIwgbrc19PsyvLOkX1nCXcxGpuTcmYMVyusAuhGGwhBrZ5q8jaNfphoEFj3wJ8f
c8ThPt8tIkihqaOtSEZGwP9Y7TYDIm96iOMCqRpqOvvM2+qgIB2OewXPrOCA6/r9kBfEqT7k6jBM
x3KUmcFEl0dmAIGPBbkr0oOtWP/rm8m3xvg0NA7t/LGoCSh982iFDTJa+VNVN0smU8MqLAd9l1Oh
lKU9Y2expVvesX4MFt282lw3ej14iaGd7QpMlmhr+W3a9PaERRnDEQ3MreaApIOcnRPQRrOcUsIF
7aGvA2ak0kjMGB6kZ9b9mdwLtiLtlqk7ltVM+dPscrX6GqytnNPngWLQGhchYdK1fx8qBTGAlxi8
KymeJecmS7cue1VXO+ladj2xnOzZzqeLg7yRBk161KJpM4HzLvComKlY+wVjYZLS2BTRcSiDEtao
Vk+TcWQww5osXXX57awdOy7LnrFKpRTkYezaNR/x/A2g1Uw3laxLmz/BWhFyYslnoHfoWUrjEnvy
o+HWSqsMd7CiIDH/sd3BjQjgFec0vRXNSYWtGTEKpAFlo2ac0gs7yoCQGn7OcUQnFfNZTfRtynHT
Vtdi/rOjb3bteQPyo6PiYgWKCbeju4NzFUmxFeG+bPfx8j30v20JxamWQcWn5HQ72eK4SsLt+tLm
xbcaE6M8lAr+4GO2WnciwyKiL/KXrlXImyS/cxC3xqvDYza568PjxEwYf4rNq2J5skmfqJp4kIyk
4tPRnV/L+JaxzSZJompBBpfe+8HyGlaw5gXz06vWS/ugTe8WsLZJRKmeiTidFBVsu/iiMnOrEnAD
+xpVNObztyJqpHlT4Sy09ts4n3r7NEi6a8pfRn9WGlKI6efUN9wexUbTrrK5gtrovD3NZfgxseGV
WfRdjDKktEGCaeJwTiGMeVHYEMm4pnR7S72e3Vx/FwdnyHhD+s4V0tB7p3pKm2eNOJDUfEvEHg3y
ZNnyrIc7w9g64dFR6BgkFPf5uYF1imH9HRRXJ3lVDb9E6zXhH5NXfjeRXazhDI6MwnUe2YSEVobO
1BJHPlf1VatfEqTX0DHc9a8ayEe2Jml6P8K1kjrVNbiFxuxDsc9W+TXpv1FxrXjL5BCskHAm9JXR
EFTp57eO4c9VwqzkeNwZ0lulkCdgcVoosyI9fVKLcCc61Vfkz07OaU7u2fBZxqc8/CvqUx9eS+M6
LW9as9VQsrTR17rTtMibJithKmy/RB/pSxhzjOdy/I6zfzUKypzxh5WMrQoEvVDhJzxIDpmL6a2P
DrJ+cYo/W8PXALWstT1WDxgmve6yLdPFTdfFuOJo8JKMKqqN8tdZqs/lt1EZIlPAllfOb90/tNTB
obqO7V0dUY/BohiKoFW2X81E/SjbMlyVYuHeJLwY8oAhSEUqYdQD2Z2jhkPVFJylksbXSdjpOM4f
svNcJ+0mlH9TkpSO+WNXlzylWF/QyoVXRvq2L8YddZQ/cGsa82NKiOA61o4+3TdqGJMkvxRxt2la
UuMcQ+lcsXqL5iw0T6mWeK3EmRUrm4RAL8ZQnt816VNV6OrSKzhrkl4TZBwr8jvJcmkON0t174tL
WzSb3DjFnKhaNmOwXnISDUntbLX0rBgVRfLky91v46Qbs/JL8RuxQEbCWarGY1KGtxSkoxv8icKX
GSYuEC7S9YzmojCuO1+rPcE1k5BIcGi65hkwLz01/RAIKWAawMaIRmC1Y8no+Cmoq92SLkh7FLfl
KbdfBsgjEQY04pHYJ9ZRzhHA4MtVKdxn2lbV0Vvzzm27vaQ/zOorVc7IadgGfytiXzT9u5KSDq1X
uOVotg1FNJb6qn90FQmsXkJEUj807cssf8MGWbi7KoQGFWQNiXwOZWK17Iv6WQjDteqb0FBCwqsQ
CozIC8jXZlCORnnM1X+FrOy5h8fJ4nUrqGIwRwZGLoSHiYBTU3uJDfjHVLO8a54i0/JtNmQMiez1
Dj1opbtSKvmLYtHVyn6pXfrqpRV4y4J0Rb5VTPtkmvRT2yV6tpuPHpeXCVqbHOJNiR4DWiaqI0g1
MpZNzyJREaYbIV1krNiREjS0gwI9Z6pJ9+IptN3WLH29zFwWpZFT2GQ81mJ80/PGZYkB92P0kgly
UflDkv8S6TlOdhqsbVn4Feuom8zt4Okz5aIQ2S8PVvFVEiHp3pF+uzo7KspLhd1OImqn2I5bpuU1
HM19Npo7Z2Xg04+88QzKBd34rOiiRY9yKg1nZ+1q0JVMQ+wUFC2rPpf619zjd2IR6F/hwp8uMIuM
outLo4wO1dfUhCfrDmoPbRaY1ramvYHOoGUPapMIBa913NOki4737rWjcOlazm9q/dZgAEK7Zfr6
RIa5JpKvyr9qeu8mz4KmtRBY58V4VmE2CtPcOPqZ9JE/hYM3GxdD6r12vKis5FZqnnvQdfXdXg5G
H8TTaZJeB+w1U762mB3NconLXTwgqGtoc2R/x8lnNAszHi4im4GQci/pFZ+wyMFQ6HaoQCcUeCPH
W+EZYg7sUv8LEWQnndrgprfcXbsyukzavrNcVf7L8wux/9UGpyWFFY9XfW+T2k7Q4Nu16bUH6UvE
T5++TtWLTUutKKQ5RIWBj00zpwenHreLMgQqRH3WE+RuKldJzyJ6GPkuKfcjLVec3Wb7rph4JUQu
QwKoGEVCpRDpN412m2Li0phhEej5DCA+UjxDflnljjRBpA1ujlxQ1sZ7R3Rc1WNf6619Dv++ghSG
ifwX+3J0aGChmRnMyGCeD9nLZgIAn1b221vX1PG0rsAZDDCGk+VeqBcjfJkQgIblqWXnMDnueMUJ
zeLY9Opeyh8tYqVttOgY6xDL1X96BgKi/4alnW2Q3jek6gqabhEks15ahfcgIvuKZGPH9VagolfK
V9caBGK6F1li1EbRXLJG3RPdPUosahcRxGVhvNdmuMuorS3w60iBq/6czIc5no1up5cPXb9ybfzU
ceQWHbNw7zptp6E/O9MzbYGmfpi6OGtt7Vaw/3h0quBTsLaWBkQetPJ9SHQeNHlT853ZOuRH0m2M
YlXLJqrwgnqg8ZYJVAU7MLVtP0xnciaaV1S4CcrKflN1XcrxrDev6nTr0rfZPMhoyF3tEBun2KY0
bQmGTdlLn78O0t0e2o0Ywl05g9k173V9GEQQwy0jAWvLxVjeTekA12Xxbuj0AspA2/Behsehv6cN
zIry5wxiBxkS6R/M/Ii19zD9Z2SMhCHIDaSX56WbtcwUcPxQXB39rwTTE6qKLXOhv6RQjd0xZOrE
/BnqJ1M9Z9GlSckUZ9yw8r8Ubz2p9UC1C+K/8PhUDpka5O0L+zyoI24SJI9oYCzjzm+BCJXjxGiX
rnq1xUcaSb49xV/2FPptrt17EFjWuufuMlJE1lZ60yvL8nR48om1ZU5bvagdf7QsQ+5pU+vCLN8X
u17Rs6g6LGn83gKkt3H5zQzLP92Z4Api9D+MEipjdKcn5kowqhaSNx6pcCZw0HEc73lbXttFeFW2
vA4alUmhhF9OFPJDNCuoTEaay0bz3tIZr/QTWJSsEBQKfWXmsVv61FPQrlJn8Oep/+oL7dG29lHO
xmd5ATXilvOjcdrmkXnsWdyTZ8ZGCNXXF4g7G+31Q6xhAq7BVv+StJszoMFS8TCekSv5YmiHhH9y
tbPUnaSneE+PdPgnm9K2xaiaB+vCBcT6zbdmQu9omAyylh7S/GnoEw0E/OQSWCob1E8GF7/D7NjR
9pLxMzc+SjmQyOnpBidO5xb8rcueqTeW5EcUJ0N+igBU2ZJrwqdXEpBC786V+TrUd50kMiKvyrO7
5J+a+alJ+vOA27vo2jPTd4amwl+xfa2Q7km50sRMsdHtoDXO2XjqsqAIV8KiDuJZc1OToX65TiPS
1qTDmFukxDpGmMnTid3AFB0HI2BISAQqt1qmU1CkcwoaVzAIJ+vjt2G+6CFG8DB8jMiDWmftRVOd
ZipLLYTt1dFGlurS52EwmYr81MWlReS+xiBpHNfGX3BleouGcg/NgjHWvfEszfi2wZQFLa3JPHxI
bKGW3qv22bJ9Thi8TuNpHojwK9WhyldDlLqvFwv5AVSJLQMxOPs56zqDzjsCNykkyGJpAU7pqQII
ZS/bZCzOkmV/IinYRuqDYkZrNPMoJ+dFI550Nmgy0/GcRMSVUxPa4lhaR2u0X4c27T1ACq+FHmOT
wE0J9bPVsTf03FagM+ZZxOK7CklHCCFx55FsSoLMClJq04TiwtK05yQtmNjUbCLpLRN+lbM8xpfA
flX9VoYLGRNwifxM5oCKo+PXmjPhRajvbX0sFJn75TfV0BmMUkjPAoyY1cuYWE2BJMESH8FoCTtM
oI6kA+XTOXbCs8AKlueWJUIUdTJi80tf84b0ECI2s68Q6JEnqlMn+1PzIlHWy8Lwey3fKf3f2PcO
rBwNWsz82O6sFfJ1WVO1WvwkS9jMzItYGNMPB0AsZ42r1T8J3msMBrRYh9nMvSp+D3MVdxUrXhko
fbLFeakM8cLPdnmgmIN6H1gsFxvRKWUMjWNGfkYxaY0Jgw4ysgVQr+NPxvgTu/3JeLTqhglGIucm
Z15Vs2tN0+8cy485VXnk3VgHuOl0A/IGl662lGCu60uFmDpr3bGSYxTgNQc8LYfF/ikn+z0BgLFG
7mlVm11q5tchjY56Sw4/Gk/M0KnKTyl/0hLftF/aKdvg3AiFqnqrVCcVzGtEY5q6A9XvqIau5PxW
jIjINAbQAHhP2dbW/K59moynLCST4i/Nfp1TNE+fcnm1i4vNFWufzelcOWdRKJfGesu09mgpp6o5
TfZ3rBx4MvyWalVfaYx+9gTTcBhCME/n1AioIavqXS94F0T1O9jfnfw5LtyWyreC/DPqWF/Nl6xL
m6FrPAuugD3Crj2C+olvotFNESzsENEdRhJ0bi2/C1ruZhmv5Crn4tCOL2YZca+ClDCisdO7vUoC
t2fUwzLqz2lpHjOVbz5Tzp0jv4UajouBfwZXDOGn5Cii91a6WQh69QskYFG11OLJIw9virpG0J4S
+dlygnaNgU0tHDhnRKN6Tq7+MKIF1fVai+vAbKhm3ZDGpItUuaPBcZfcY2iR2jj3/KtuLopW8IsT
8GG2pyy2OeAjh7ffTzmjHob6y84ZkMdcODkxvAmJM12QCRgbXdoMjkJM40fkgCsIajsBC2F/9YYA
v7vUw2kCJu44GMrE+Vf3z05ogWr9VkTW1qwjOOSoZV6kOkjR8BzLsFaBhzIFRyiNX1WUjNChnafn
bJBUARLQlPBYDlK2L6Njz+tOVKSgNlZPKWDWomrfDmXixHA1ngftlrJyGczRZMQMqt8wDrsI5CXK
XmKB/wDvE73VqwgzMMmlfaqRENXxUdYxE4DukgXJLl8rRh40fewvOBoKxFhVMe6gj4IiPlQ94mjm
BHoWsMiaRMdMfNyAQ+x8qzfdMW+erUQ9i3b25uJHxCbsCHTHYCcMDXnTF4ewHyxzT/I+PJFfXJrv
wTSP6Wxdc8v8j6PzWooc2aLoFylC3rxS3lfhCnhRUA1IKW9SKfP1szQPPRF35jZNFzInt1nnoOXv
E4yPMe/Xo2ntuD8GZS1jh4tBop3XK1+vzkbeXDs0uDGnpUCbPZsYgbC3L2X6UvZkYMdgZ8bVrvWt
tcLVEjyYjIqsJpvYcDRob3YUOjtEr7MFdmsaJg4sr4UzHk0mQA/DtzM+rKxdVyUdAtl4lJg4yHnG
c2VSxccNzLhaNUtb9kSigqHc1/aH2X4m9bT3euw98g6sCyYWl9FdiajSwppS/ZsChNMO+jIa/oSn
w2zTTlXsnRoOpMF0ERy4Z5szkCalMZ6JU0Gewzyk+s2dOkYoVCUDQhFVplhyjo5voqAm2iGdGY92
vAQWdQ+7aEBL+Y8mbw7AnJxGO/DrFBKggAq4kiHH997csn/2yZO7SBprh9Nz74iLGz6SSgJBI/CZ
ZgurM6BAmVtvIFxI874IAWghqDseOKWaJ3X/ZFa7GecC5WSZDwcv8k6GLy6ROS0TW649gHYD+bCs
sg996r1KR+e4hxWIL1x2ch961qnR8m1Vdec2oLtYxLiQ3rLybeIHp9Qcl1mFaTpuoKPm3Z7oMlKA
Q9vYQocbN3Wj+wjiNH9bq95q/aYKHjLR12Oa3dRow8/4AZW+iJiA5td55aPoEfFQSF1Oi+lphuvG
GcCndOQ6tnNWt9KPQRKREeLnqo0blPp75iFi90uX9kvlT8u0dNdpE+Ow7f28W43Gn+4yJXc7NEeP
CbIIPCI0w040h0H2L9Gok0OesRvGXreI8Gni3LNlbOvXA/1HFOkSjEDx5gF/djnt8eRCRwKR1b/W
+rvCvoqtR66AIBU0b45+si+9HWjH0tjXxdEATRXHGG3Bi6sQhj4145SmhyHoQRT+OsohDerAlr1X
6Vq4R00n/TvtEJACFNdMQhjDubbUS5z/Y7Am5LSPywZcT47U7C5YYIyzfByMkzGRGs14GX05/slF
KhnF3vZH2D+4M+XnQHGs9I51IZ/6zLM4XQCi0atrX99z+66ms6ENvEzoqif4RZ+oQFZQ4xt++7a5
8PzkWVnTMsDtD5H3K8YVG811NPeJyXuxlD8m03IYz0DeqbnwQOd5RE7sUuNlupye25iVSX26yQYq
rBz5Rp/hnfvMxmoXhYdefxkgugH82Q0k5Vl9VBrNMbT+pWhH1r1O7yxPIKfp5Tj4R5d5wBj7I/as
cPkKYdkt9AAHz+Jwj3vjAwOYSAK0tA4CfQeNcEEM/inOQq5PAkioLDioMQeYCf3FI9pTZkQjGRur
iP4SGlPnUyhvHz7+vXP2W+/oNj9WTgdAPiXwkVwNGHvzHgznYDw1Y05CrSTvRwuMWGiLDNACsAoK
0g8nY6CmgFXlU2Ia2fq0qK3xhCKK5divu+Ytzg6Gx0Ua8h6flbAZEmB/F9a9HddDyCui0xFDIPFR
hhbVsnKcRUW0UYhqkfB69WTwmWj8VKtMf53Nzt5/T3kbw1Jhdj0Z45YNWU+16/MpqduY3fXq2Ztu
mvkVc5QezE/ZaUhj1t7jwrP7Zjdxw7chOXrmvRadz/RpKOCGqIzu5N1Pmre5Lwl6cqmmrSbn+D8k
rcRiyPQQo6kmN8ZHRw3MLHvGcZSZxn4a/Gg5oHZY0fecNPEYMIJMX0fNFmKnSi2gJQY0sFehhg0k
0O1UUKZp9XNPEssQP0159oMjLDwkdBiHdnCxVb3zeZ+2xZ5iYgQjIj9F1quBkhDRoiGzuZJqItlR
ie+m5CQUXiQwhRgdhjIV53zB9NMsg+RZs5YSQ7rMuctS7Hi3P7IpjWBbvRjjf/H0UpASFLUBnArk
jukTBqhWLqfM2mUopA1vDYi8r135renxmiNMSLiDvCi+l0/LkCz+AmwZ2zG9AHUjiaAkucsO6pYY
E/juzCZAH03jz0CID4y96xMsuynL2KPyLUXVvWhq7RNirPZmDJnkt9Cf47ZcKuRwlxNJ5TsPD/3X
0p1VJv/m5nPffFY+pUTXWjThV12ADrWosOFwxBG3d7NSfkpdYof6vdLcg6vFn753VdwvOVybxv6F
HspDKqD3I/FNS+vWJm9Zaj9l1rBWMnyyCUAJJ1mO07q2qJ9rq8BiIv8M3fcqOkTRIVG//sBrfoXM
Xtc/EUTOvB1wWp6dnGd6S4aqS640U00gtrl9divunnggRb1hkxfUvOeUV9LUPHzOLgXHwMH5ygZ+
Fw495sBiGpunLH6p7ZNjE/T9DFsi7565yPN/ygSL2H3Y2q3nXhUyWFikiZ14WjkcHoOJ2dzECY+z
G8iyyFkY8WsBLbKOYK9coXPqSCZ8k+TA5LMPD2gCneWUJgvl5EXwFKTupFYYQgtMdMx3+rCQKDCT
VEY0OO1/iq5a+xyAh1E+uWm/pWY/0tsqN0OiPU0O3isHIULNmGolxV0UuAyS7MMJdnX7JyR5FSwp
K/WRnIo9B5h1ZFhE55ESgosk0g06aNElJZnpnZNQlO32XicI+8FVKc6a/yfyV/IBsc2/htqSqr3v
WMtojAFKnEeyibI7BiaZx/RtHA6dTW5/pxhsMtGuc69dW5CPmKRANTJ6Rl2/7JKvycFCKO6FgkT1
T/GMKoFCNL3HYf3Xz28eBE9IUX1GL9fxCDF7aueR9hgaaxUGv50Lx8QDKyH3Kfw87WDDCnEvAMYM
VIg4Bf/6Kzq5ngmfoOdWLrd87k6c+w6y6XYUaGRrH5HERVHRviJFzE/H1H4T50isXxh7M/usC0wV
rp/BOXooPiWNxApHz2eIrHVQ4LTqqV4acX1NjA0HLnh15JoGPiDNX0Z5t6xCTI3xbRjeoo7qfb0q
zXtlPnIKtuM4rJuB4AttdWd4k6QSDESccAwWZbDr0ndaAeQLbqVHcHrusoaPTEMmkO4WpW03y5CW
/V4VRMnq387WttL5q6q5GrJUDmGDzuK89PD4Hm18tOwxENvJSiRHLknZUMf1X6PCZMTEE6v/ta0g
DnWq67usR1J3my64BzhSUwYIp7pPoYdj/OdUL1UHj8LdUjW3qlutrsSd236rRfECGGhZr7KCKlks
Eq6RlUh2igRkZ+8mkgK+f6usfQ0dZcLAjsKtpz4yFVQkBsy9nybbygLsL9oD+z4WpQW2LLt7UE7G
QD07sjxpJmE4a1y5qXXteyi6+lvsGL89vyzrX9521MiISmnHwS7ehyHkp9BIb6niNGT6lT/5NN1a
1/pzy/mVnfJGKpIN1tp34nacAgqsdMI2ItIePieoKRnvdRK8mjnWI7gM10ovtpsdAyGeEeq4xTH8
jXqPkodv13LsCHSTmdnXkYst4l1o0z0t04iQIdh3QtHxd0mQZnRKiEMdNqq7lr3cj13wbs+DNTlL
OhBMpVn3OeZXrX+eWlyvDHi5j4fWS3RBex2CkJk9Wnf6Lnz/0FfdwoQ51U7qX6OSTTJ25jLXf3T1
4vMA8WmjYgk48c4a0j8uElBDJenGQssOZiIuhhP91Q5lEVCjDa+jNqbJODo7Zc7vjJA+oLm02uhb
cPKeJCgYi9QzGcFUg1CeWajMNgg3UBgRDo3mNEtT5w8jDvN/7QidyQFPCqundydoL/HWx4SsLGrb
+quIKmRIlT9P+Dw8k1YKdHSQAmDom7PO31p2JCCLF404Ix2bRdlWi8IikOjiXTZYsWxCJ6P/wQqV
xaARAskCK9oqG1aOJynZgaO+eQF/dxChfOs7NueeYosFzLzB4nFiVABdjTuuvOrgz/2+2QW0G0zk
yloZdGprfJmJrF0cfrmond7ssXPxLtiwRoujYQxtpf0m3c6mLFPzRrtJs3p0mf7dlenMIvxRU/vU
inBl65b2lJbdR+ZiXeQRU43hrYrmmqI4W6QvCrLBrvMzUNDnYqUIKxaD80foAOditlZI1uG2MhDw
gYJL5cMZeFpLw8fpvHqEqueOJikyR3feRIS2Mf2WfrKujPFuUvSoddxot1i23vQ85c3F1QLyGdGf
rYfv4/zq9qulARYwj+1bFwwQJhIO1vrCjm4DD/s6fUGVwOYI2BxKJ7UVawobICaqbcq20tYq/7Sp
e9eKeAXPm6RbwAQcfFBGIg5NxkU6/Uo5GrhulyNlvbeYMrV+WtvkHRy4zUhFyV73xs9IxS80rx+5
QON2vR7oIDbXEMc7Mxp3JoSWLCbvmvIMUzYFVTVusqhYZmQrzBLXs1GUmL2EB4kfwzQgMYixif5p
+ttogFZa9+FzGJOLoeFjxchdRWVjfAfdJtfTIyREh7YEgYSSPr4/ZEuZElnXqy8dIuTaE961hPhU
+hF6P62yMty4kBs71HMJaClDJFx3Fo6d41lvEUZ1ilo/kK/MUw77rVU8hE1thNOsNpAyHEGPBsq9
9BEJVur2CeHw3gb+BTOw9dNdltRnqVP8tN/98d5wWXQY9ylhXzp/6FE5JRqP1U0TEbUZ6Bvraz9l
NuiVzYTkouD4LPwNu+pPy6dfyfM50xHNJ2hZfb3BOCDXwzSeiGmlgOBHzNox7+do6Hi2GHg4DBbN
tdJ2DmD8p/+j7VzN3Q603lKEOxrMmKHu/HyJtk7HqTDkaYz262wiM18RABiDEzo8Xs0+zq5CjGSA
XkqPkPO4sqz0SeAAcmGLUZ2TYclu7K3meCtX0bMR3y6AacvesoeH7C0K4tLj/S91cTINzn2xjgUR
V/dIFmcJOkZU+rcYskUA/CGjaJ5z/BTtuOWs9eJFzrvpkb4lsq7JhEfIqY4uIZVgP1tlZr/1HIMy
eEtpZsJb17yH53D3Ti4eDOqysjYq2DoFwTV+aXPoofbKN8Dg2yGY38F/ejERVTD3TehwuSVUMPK6
3Bdjc9QdPl/GNSr7REf+cRrZ5g4uFrw4inZuzXSBiKvrbFGAPlXNH8uLC3xt/quOr6NDtpPcZhpm
m9CoNoGg2t95BOiPAiqDg5bFUpdFzHm90M0v2TecTApQXVKSnQtCsXR1J1qG8LCQHzuIFxQC8yJm
/Tyd0Y5klIPHpMrnMuAoZ3G3G8hpFoZN1JPBhv3cLj1yOJwoVpn/Y4ckw0Iw0JBEC/JUOCeuaxxU
SfU8fbjGruid5Zyz5LTNyYrORHcvnB/R75sqXs7a7Nx2qz58wSVro4/YxqkTLnEgU8whQNTDpSZu
5kxIN/Jf32qXHVpYvSlgPETd1fe0rTGCbyGJvcWjiShP2jnxDxPR9yVPbykQu3z4VzvxXhuuXVk9
cnu4hb2HHXAsSoL6/cqUnLIQCUIG07wnFsfXdjoMzIeGw9+PcpW32dqt+mNvJrvBoOiVF1A8I4dx
KKajMa08KDiavsoCyKE7upeG3KKG6uGWf5PKXUEMY86jaNXUgcM2QbQd87Fc6vikUruqydxYk7Mq
KdZYE4XECgoqdAMih1iKKBdGtC8ta9Pb43oECcHUlYcBPcj3mJK5W16LiLbGNlfavqqtx1BHa7tP
V6miF8NmL5coQFfzxJ7SBfNmHY+ETJ1F4DEk0BRo6/DYU6tzwDKzUWSRecPGVITW+1fJqV/ON4IA
VgF1pGf8pEg2QDTzy9cpB12tzKOtfvMJm8t/5+En7OxFzfl9+nKdzgtZtP46dQllmzcjwjuCjDbA
LjRDBPRVNe7LHAXCN9a1U68mE7boRNuW/KCgPRf+dYwIWutzhTUUwLonLXSWAQwgByiKhwdaML3z
oPDJFIYLBROHr59ANSo4Gzf08O7KHJ8czz9WdTwrJW9GQLy5uceEFKbwUXZfuHZteIjNjzkCGSCU
UsnCe0Bx6kF6RQ870LXFYHMKSGx+2y5oSU0gTMEgOZiQFqXz0kEaK5ybLxY6Au/MH0oQJT202lWX
c0bQQIeuoHiVw0CW3yYgZR8cn/TMlmy+GZx5nROZpHiUVOde8ICKCdq02SqI7jWney++xfi/kmmT
unxhYov4w93vxa0mxz6zJ40iQEkgvs6GDuATDvWMqDs0BuhN7o8Yu4aihrHW3BOwe1kfEv63JnaD
t4udO9MmvO9qhC8EE8uEfWOcmu5Kaz8yyPiZO+XimYMgBeCTuHMl/bvu/G2ZPwqMIPa0cKV8hg1P
sSViaExZyeUnYRDacZ8siBdt2yxRmB20JrBkNC8WrsVgFkvO2MS0YNrQaD52XvQTl/LJN8Wqh/Ms
PGcbU9/u/WIHDdHv1rZer8XQc0G+kTZ34Uq1hFLt5mOqKDJ+Ttoh66traR315KyNd9esVjFIAnyD
xuYyzPD92EoxELeBohD3i5LTiFF+Np75XiYQMHRKrKkVzUEVjvQMVgbQgdJYu/gudcAOjJ5IM+Gn
2pq2beX9MzQaAaRlrXo5agfDPZRJu1LVuUHZAEoChNcZ9DdSD0+Zbi2DeRi0VuC5D/Sv14zZGwHi
yzCyg6fMVRql3JwxfB7F+S6Y0AhTHzV9dDRkslseEsuyGMqE/5AlpKYqzbapvVPhGeDLQpnfo48d
RWjwVbODaZO4m15qSLf+PuxHwm/2G97CShE78BmtWGliAw9qE/QS7UubgKaKe03qMMEZt8WXwwF1
k41sybQp0GFU7EtbLUKMhcowLkWnHV2jIr5DG8kV5xH8coLGnZOQG+ufhENPjNEVupCAjOFV0j+2
DcFkGp4HNuggb0Yo84SvpubqGK+t250H60P21kucRsc2SO5VdBIaBbkZxYGxa+s8bDpooPAM/YdV
zsU89bAKchL6ihKnoeDq8OE2Uf2kOnvBZu6zN9WHiJsdFenQNObDpAJT9NNO5w9Oy+ckDb5GdMxX
F8RUWedY9DGpcnnI3fpmwarJimNLgC2zi9UURy9+SNAGFOa6gEjjXS2LjTgiXvUsmTEQSfauzq0Z
EZXdNHY9X1cdrAkz3iUyWeNDv1RRSpditLG4A7hZXSYPIRnb7RATpbNYo8Bh0Rx//dAvlnpW/I0z
hMYNKBYMAUcJFs38SdaBlijYVr9GSxy+9IqAiRYJdKdBaWiILCkJjnpP/amwnOCaz/+IbZONCXZH
qCoTZFaxuh+OjT1pZzJ4y2QYvRdlos8NIXQVnjY7nIxkLXTC6PVERVAfHe7+SnTvBBwNUukByEVi
bXVprwnXIpHqjbWbiD97kJWkvAUArNrinicWZAMI3+7XKD7ZUfTk+g3cHvoEyPGoJVlJwoqfZGqr
VUNRIK1OfbaT0zZqxC5GvE65hHcNrEzdH5YNrYpyGo+KuIEfRbirQDlRSdMerV1q01LU/mICGyZc
kJTDwJOiOfiGsfMYgDSvOlYuNIRY4OL7nLRlajIWecnCi/x1j76YG8a/Go98YeVM2lFSvzjWeImR
OWLPe0459Imsv1bctSPbhGI9X+Y5j0P22mTcr2NI+5YVRDVh88A5GCFEz3gTsAHCbj9syCoeKDkD
Qk6YEKbhh2phhxuUSes0/m1q5GBzWiXE0Kq+2o0CCLzBmmDYX4X27c5GCcFMkyot1D9KUMx/XGrM
K+pT9YCPU6Jtw2tte7vR/khxMBP7WZvSc5jzRvJN5Mq5flEsqcA/NQGIIdLanNw8vLzEJ/jAPAUa
cEDsqF6dGRo0QZRmW5GJaBUC/0uCjzJ2v0POkAMrGZZtScfCJAU11M+BYV+iGiAcv68M0ofg+5oG
DhL4nSTDPSJoxqbOPmpFteIQeNrS8qNDTHOhC6KzZk+L3Phy22uaP89ACDUy+4ps7cAIyIqLyyyQ
NsZGab9K/YUmVld/oxPPMKXvAROkL4E1oVXlHxLsyBjMsVgFjJU6+oDCb80y7PDLoST2KU6plmxY
yTuLTezAfhn7DeEc2/xkutIDOBHeRKMvVRktUlecSCJQOc6DLVYJWoHnvYuQxnxVUuWAIFWTjNJm
RJ3OFBzZc1l1E0UIxnXBOkDGIsBU6J9dVRyGgb6pBXItKA/KqFZWBAvG5mdCALrbOFjm2UmrfmLF
d494nJThU4NOt2iRwosiP1eu2S+gK+ThuSR7Pxzs4ajY4GiBDEwoz05KUWf+Ttjn4Rn9Rrd+W2Bd
iFxkpIgJqUMHOiWcvSBiW5yTGg51Vt6exsncjnW7nzEInGHReDEwGto0MIJjov1jIo4Tlqdhskvv
avLl4+yPjeKAUH69jGFx2Ooudl/PFVqFd7N9NpJ3R2f/B6HxWvwO4k1vqKdoy6YYSSeOqxAXIcAj
yF71gfUagtxseamnD8HEDUQHXsEWoXBlgX7KfrX0tw/pVpOG35huh6Be0o/BVLGTjaGBKZqwDeUi
xNJEcAA30c6QIBZmiBeZRZRD2PpA/b1OFef87yriecT/o4Ga0BjVwRblslVECp678bmLN5W5DRtC
8m+JwZK81SR562R0zQAReq+FeE8AhFl0UgPQREMds2Th3fN/ZlMe+1NGt8bnv+dX6b5TVIrg89Lh
JyOlkx4LY+rSBYsYCEEptS2cY4b0qnOZ0WKL0rc6fgtYfiKp5LmwfBtFrKemgdEAUMMYo7QbVdiW
aia12saPcvpNoxZeWL0Ns4jt3Frx3AuqgwYarqPxGSvGWQ3ahs+RSAUHP3rVLUxa0Mw4lYF0d/Vo
rrNRE2wBtR9ek3wKTJK21H/zAhkDzVlzMhYcxi+TnoxLO8Ia4kTg+p9Ap7fjRIncRx8ex6XHc3lI
Y169G3ucVjrQf8Oi1W/wkASTU9IsLxldBs9dyHlS5GzOhHew05H9CtkWRuI29eeDa0B2AoGVF1yP
hlbW4Vs28Wr2E3kXAlAEHw6w8s7GnaKuyLOJprh5qGeEn/Es/XOnMykrmW4ayBQ69A3onDnSDYs9
gF6W64j53D5JeVaYIRPmjST5ZMPj3PPmpr13FCDJ7XumQNVr20A8p+o00hmbV/4ooS1YyXBxpHZx
RX6w+Zp68agLlrnAQCTdhvwpbh5gTCH+Jtx3zw+XDbUhFwiETf+fqGzX54Q4UAwHY8en++SAKw68
nOQdszB3H4ZLExRksyJ6iBp6CVBkN1TboN2YzD4OoXMlXlts00b74CAKT4fYe+XAfA+BIP7V5a/e
sfaw3YuEoJxtXjsoHKX2iESOTpoVm7rI9hqKO2+2NZ1PQiJ/Aa/Xhh+l5ugQUT5MUhpT/NKit0ak
yehEbNOKJNcIThN5t8dHMDGDNBsU+/vUXSXJuoDNJhVM6ZMIsYoqxTXmrVQDCtz4sw0ucFAlabsb
c074U7bMJ/A/zmtH/CnF4TTkTWOBK7GihT6OpKm/Y/lG2PzJZq1cbf9mHsP0XLAzfwIdaS666aQm
3NNYeszO7qYqx7fAZeOhWZDmi8jix0h8pLSghHPHGcDRtEACjxR7w+r+DZNV8RZlAQ56b9ZcQnD9
/ipg2m/Qr+u64G9BqK8iTZmly5h3iOLCi8mztCRg2uRbTo9++OdxdxfAmF3BghzKSY610aNwWc57
p4ajwV5Fczy0dr9o4Q37Xn0N8/Y7pLZjkMILoerNbpOeXUykoDb+M52Pmb7XHGuXTZtkorRk+s5A
VftMxrylPZfFnarmFAXsC8VWDSX7o6prLd1TEZm7pqMOR/mgYyF8VKkthtF2ku9Z/UENOMDUig5T
QpGFvmpAOiFctc3JYUAdJWlw2X4YYXaEyIl885Na1snKsrdIm9aaZVwqmj1DVKxEB16RDRx6Uq6p
KK39NlgTntrQA8LRyhcm6ehCP7nNPWHU6erXrL47LQPMPGgAj4sTexM6au84DIFJD3x2WqdVQAgt
J9VSbelsQjareICfZzxVgUA7m7GSbzs1T6rXeSPhbEWoXkK9to6Lksu70/L2AU03GXzrcqTSogPd
ipFC6RpBW8qpeKZpjiDjvFslmQ7DvfeIB80Acpfy+/ja5BsnfhnSaK0aDHi3fNEt6nXGZbani2Tn
g4LRzmJOaIzqqol/hfGGhs472r93rDhMGGajQl8r9Z2hZcdFj+yQHvzUPxXKO1qcegTitMM10ody
qbFPzgOaoCWPmvQCNLSNR8yyje/m9NkRwy3pbwK735VilTA9avG57wygENZO2N4PdQLQLNOioQyU
OO1tMFmIkJtbZwoWXnNMuDRGmwcwlkw+ruA9SS9bxNF7LYARaaCnqLxPEcIfQaNesJl27s0gjE4/
uXnz2Oc09Yi3tKoWHS8RjbqCBC3PG96ks5n6f+APESx44TTtVYN7VISPMH61u2TRkFgO3G8fg8dS
/L78n1UabAr6RUqkfArcwrKRVHSerk7/ZYBNiLLxSFfpibAuaQLB28c954qnELOKD0IgC9mO0MCH
/ugI1g9oamXO+bSGPlX6Ozvojn02V8wK1urpFzBRa0GuOooQt+m5apzzC9DP7hTDIgz6S8wZN9Ou
nQkUBZ0VIytpfmJxZ6v3k8ddYWh4MCm0Vf5DhKJNpAXjCLg4jUKcFPburoaAa7InN0iF1FCssMB4
YLdN3Tog3awPE1Lmwp+L25SlkauApQV9jL9sf9SivGrU8VHhcZYZkMtziaDjDN85Nbl8uuSIuPTY
hP7O5lmG37dKfdhCbsYEuAOJ5gaETh3qh3FGTDvJrY1ofuOXVJ38AAzlB/4y5NTZaiwpACjkYSjZ
7Bdov9S4ZsUrjWcyE8WPnmGIktScGwVO8luzSsAfrG2cK3hw2b9pbubPmXzON8uZLUOuoFHfXf0v
an8DsDICtdwNuw/lpTxbw2Bdkres05C1B9+TeZ+p1+A97WqJfvCbutZemttE53BAsGFwFSW25BRM
uAK582wPHOJo8uc+5ZTYujdhzYHCXxnxHLGBfz95bK2grlo8Tw6M5En+xtyGBUjQhpNK9ifS95GF
ZhE5f7+9GTpVrY0nTlaFJmV+FMZBQOTy/L8Ods/ELGXLaDdnBqOrFoaLuGZpxiCWujse3PqvE8ZF
TjFR2pCxTImtnC+W9pEFa3ZppuMcsbJTJjoW251oPPSosyp/CbBGlJzdXEhSPYkpJ3z2ZHFVtoE8
MK1bCqoREOWOapdsEQ0TJVcDL1lnzq3EBAhggxLnr4Jd0j2q2F8qRE1/7JfC+u3pjhf+ZRqfVXVp
DETjhN4hsjKu9zrOTwoauIkXLNmQ16YPZTxn7TUmxg5Sm9KxZFvSoNZePRxj/d9o08PVz5ZxGv2A
4IOJcOY/hcmsHeafyYS+nutHE9oDiOvJZYT38UqJYtGElxbzmYZ8c6WA5rDDpUJWKY231v5xYIMa
XKCZRiviw/IHWsnc5lXy2pJOG/ocktZwbCJ2zHKezyjAkze4WkTRFI3wfM71iR5uLyF94OSdQTJ6
27CumPilJbdMSo326YYsQCVYO8qz0aSLmLByWjNi2NSQwuGlofsxUeBUJeuNeedLDn09P+8RoTp1
mbOir8z69ZkXmvCfCi51lqwqjyM2kyxRj4VjrzX/ZjAYOzbLkMHgyLkLmMutzpA1o9Rok9QusL+r
X3zL0VyWA32910j/Y1tBqxGIFGxBLsH0/BTWNeYQEbuQHC5kk4l5US2MmzcwDdtWyfcoWQUmOVlx
L9JzZX/OGHiN6zlTn+msybImpk3f9elYkkBn/8NTNUeVKPZxDm/Lu8uiYPfXRMAfgCM48l4LPF31
kg8YCNGHtIKVIT2A2QCQsr8sNfd1gDZFzFJmLeyyyxzYaCXOCoiiboRJgfAUGDz7WagGjjV0WKoW
XwmosdyMQ1Cbrntou2N+yId4H2FzZc1PxmmjoO/5UsJAKdJhJVNrxWoHHnVkNcZNK9nnRpKohtpj
6BffTpemGVz9Xt+nCeVlgsEOceiQaGY12+BasrVBoMTybmUQS4yM79DYAu/H/6Bg2UIRmz8ERPQG
RTcr11rc/NoM7dA67Sg+s5YhHF6L9DS42VoX/s6JDMLrkCHI+5kF+UX6q5EWEIwiFJM4Sy8xtgMk
0TmtzcxZTN6uLdY9MgyUknmAbHgHTZn3RHJ04RuvKqRPqEO/wLDN6peSgDlrHo4GySndJ6nD6BPK
5CkDP1JcOlx6t3OWTWsvu+oDpD/JuH0kn8Op2TRMsjEyjfuumqOjLwu+YsCCEmiOoQtrv/4YFB/u
c1692qJY1f62D5DzzfZY6uYmcwGJTl92QumfhKflXvXyLDNOvB0/2BPhjVTx4EzAAyKyo4w8OWxg
LhuWOQLCHKxwz6KU1TjC7LffKh5+Xpy8VKG2GR2JLNdtO3ZQ9CGtofg1LXACWXCitb8jwdyKKrDf
HCM7uRFZZ0EoojYJhVLwsjbVGrn4KeajHGPFZYq+Z5/ciXQNg6McChbGzKXxYePxKrK11wG8W+yS
mpw9HZkvQZMZqLJlwBZFKBLaRGuMDQjTb4ocXhkcYqwfFhIRzr9p/4O3obOIEincoUjb8wB9dFSJ
Y9RnKRX04l3iHf3xzANJs0GFdlW1repwa9UTxW+CQ/yRlnY1O7Y0B3tLkWAkKhME+sUdYMOzni13
Mmp59sIyv7oeOimBUSajZaLIMRtUzTnLi4G5ITib83gx0w/Upxs8DOvFbKkf9ulC1x8NJKiEvTEo
5gEnatWNtJMruhHfSQm1E7umoKFXOZ9F8R0R/clKtmXK9lwF4iLMYpPkNG+EtRwZo3Ua4Opn6nGn
EGsG541O0DDyoTcp1dyPevyZbGgK1K2qqxX9x9F5bDeOZEH0i3AOfAJbei8aSSS1wRFVErxLeHx9
X/Rips3UVEkUicwXL+IGmyckHh1LfQQl3MDdHFXpRooTuMZqvBZOuxyk3InhXWu2UcC8gUVJsbAp
0SVWwFDx6AcX5mVs2HkTQsazcFWkvygFypvlrWzDfnMylTc23340EDrAvK+fTQh5WUCVYXf2la9S
ufRykw//XFaqQ0qF4lmJL6xtMO6SI+JAcUGcKThoAzjEurXJOl4k8+lCw+az7/bJVad/1gFKRFcE
mtio17uWid4srupwkmAciYJQWbqpuDKE3rkp64WrXhO8sg1PH31VchYqMBCrCn1LtxdxAj4lzmg8
Y+tGh1ZaGhsXDaQd/EPKs77EGetEfyGorYQTzoSNNTYazh+Ms9bDbs6Vfa7Mem04eMhcd8GXuWv4
RTV6SIS+2LCn7OzsVDrE/bt7y2GVl7Q2UoZEINXDkl73BpZOZUZ6bkMq7W4SIM57iSPujaF15lPQ
00XfbWRcdWkxvx1SVCqFiDJq+8zwSpJp/txwAM3Vd8/4dJwJ8+0SeCOboH84ExeHKDIFkjpKdpBb
Mw2J0OeUDfiANum1Gq7Sv2AFWPPcnqV1CCRF2es1IOdO7Az1Ems8HmlO1Ck6ksO/LASxDJTCcH8c
724i6VGh10gc4eD3lZE+Ff3da52HbMODjSugUmkCnOrJnR+iiykgqxRTiumuHGWtFy34vAKM+6PB
+dnFz6g3ls7ENfAJxDGC+yCfnLZYSPTEyPhtx8dE8GwA92kbI/2OnWaLDYl1ESciPB4MuoX8boZb
GxjbVLJtLId1imit8l3yRfjwQtuWbh3EBETb4jIdsOKjUW/svAzQ6Ikv8TgC/2RQKAldodXNOre5
JvUjCsXS4ONedbciM2Y6MPyQG3ss/tlNxS+kDo1DOBseTbDRQnAZCdFQ8iYOhLdjZuBZja4pvZqc
mra/9br8KBFdLAvePq5DF2eTDAyUgWSu6n9j++VCEe76vxhnr408EOFy6kN5LAO5nq4RjSFmBjeN
GAqaOXz6zrOoHpGO7fheTx6BTuJy1haEV5cFb0LfOYFQnrc0yros5j29XgT4qW0OKgBYWfRj1ibt
zGwXY17c8Wa7+7AhQswraB59/xWEP1jkjODLUG8F/pAcNWcsflrlbUyOGv4hV/nOrbOhPiP96HaH
rAY0mihvYLe5x32UzMjUCwMg5jfJjzop7izaoanj2OOanhxsgQlhq4qbFaDG6Di1i68OnUkHkse2
muzyZxBudMSlIpcrEX3FOIMaW8MDcmCRRh5RWZfBRM6uVq29M92fNvzCv3UrMEsOeAd0rJyWQ7tF
e6XDZtt2W1+84EzSKDXR57ZyKjfg7ttxlwzIgTSCavGCft/gKw8nQ/d94jIUytmB0Erjs4dTP0Uq
c7uLX/9r0TQSPMk592IaBUnEaiZ8FfDTIQ4kGYMj/tHb76g9J527CS0+4xogfDhKGU5WmB4VFZNk
GdzlBNhNm7sy4q/hBuGTHBiGs0qrdsT/yeULVFkocBWkNhNGGP53nRFLHj2LzDhSgZV7K6u6Quxy
YJa3kE6T4OjWay1WtyajcIbWI5WO4phlSvYBAwycb/+3Ln6YMWY8djv32zVWmfmm5k8LhpiLVcRR
wDXzeB74DUb13Va8O1VGUcGFC4CKirP7JoQ4hGxCdWXd+a+p78mnH0ztvrLEXBA0RrO/gXQMa/K0
Zr+NykND8bikYI4rTNgpODHyhUSJiJpLn25ByGUhgCjibYn5IEEq8JYV3bEjkSWsDPL4vkhuzagv
wkxbsNxY0+neojw3VrqwymLdRvUmSoEdOx8Nj9cgvvX5K+AHVo4/ZbRpglcUo5izZRTusmpPZDNo
pA/WWbppowRcEyF4nuOEoMhzKlKdIW8m+pvDJqyRpKp2cnpXMPAXSPh6RXSiHzoJCiY/m5q9G0bz
kVL/q9fmX0U3usU84yvNZ1203Mrsk4f0UYY/BqMqlq9vsAPQZ8SuxiZvMMnHBPBtPukUapWUp8YA
vC8BM0g+CaPg2DOHDgCf3MqFgjD6EMy5WfmT5IEDDNO20W4LTEKBTvqPy0HrDas8wpPAZdow6Crj
HRe0V4jbMLMtgUlz1elvXvquVRigrm7tLNhEcgztod71Feab8kPWkxYUzrX4HPIW7bGruynPOxwC
xBmAdivY+cTVRjAwsvgzM0Nt0Rrmt4Nsog6s+wVSsKRVMYkga2wE3TjswZXMeeh1t5CEZxwEY9WS
BHoFEceY1Gb77lnDT2aHoHJsBqUYnwSCjn0bpjWX/RczffSNMmexv+i7rybg2Zlo15i/hpq2EvBQ
RLWtDWsRynveRs/OLcBHd2+Wr5xzRiI+H4lKVAfeDUGebttH02hLtojUY83xwuW0GtHpwOvhA0zO
neLNSRcafL8eEpgPbKbxPyJSuumoXbSIXWLTExjojq3m7aXosaZNjSsgTlCQHO/UmOLWBdXPCFbF
5PRvR2iTOpaazjs0sbpCvt3rLFoBZmNipFnlbqivvn313l3xn6V6VtDbFa85KtUHr+zG0Lmp4fsL
+21bvreWOjcspkw8D7aY+4xUPKqA/EXkRYbXYPc/PQbCFvC67eYH26V9AlKRKvvfwR/PrfXuRHcF
kMLoHLogQ1Hf9q6OdaG7KL34bF0YZ85NQwhMBkrPG1RH3inuc/SBJ2KEEMlt6EngRgep4DMKYKBh
sm4qAHZrOf762sLtNz4hamoPrFBb2gnPenK/IxEflk/Fb+vtSezmHOUtQn6UwySh0mtJRmLum0Qz
p3SUW7NKOFgs6ois+4DVWYQrKkFD/hiXIkCWpDzICozb7DzW2sjTRe4bd1lytNMvP+vSBFSD8chC
bOxdp/0zsSunzYSL65yTbumI2NlcTU81805ms2fiy5syIEWwTVXIahphl+ExWJgIC4Cft5TXA716
EQVXfELLgaBxgaLXOw/P0pYBRnDhcE5VJ532iqYVIDnwJctHVRxlZi307DRYPNtNBLS+/qidhHye
jvfhSvZjKzFzBgwXI+NMml7y+EORj4JrfDnNW8O20O5D2i8SU26wjK30khKGkdlcWuBT2N1S5qsd
1OrajGyHcgeNu98C3Q3VihsbDKGo3mMO2igQPIA3dC+nw+/gwbvEh1PcWueza3TWN+YrHS85cLII
lcCr1KWPpqjg4gF8n8bPzqY7hfsoopVQ9wbHKCV+M4oqjzESzCR+uJ1cZdI8eMQwaHRRoltQYAeL
lwb3ByJprkbAlUd8M/45HAgGYyJ+ZyLo65bQFCchez75HODM6AF1XjCwRxOtH5zSEj+8IPrJ7L1t
s7+q/dZq9AKA2lwcH3aBIxOHbhPDE538ZsYs4eMRdWyVV6X63QEACk0VBwbwCjKMogp2MUqxnO7d
/m0kz9vmUwWFS5kk2gGgRsKTLZn7XgU1j9FmaPtdClfKLSG4RwUC+Vfjs8lq8z3WcHqzbSwdxlok
v71J6JfNp+Zi3k6oa1aWClyoQflLBMgFY+2gNtkZJNu9NfAyYZG1a3aGCOTRHlWa6QRZa9MPSEU9
fCLjpQb9RuJytxjT+d6garVo9+iYGlsFUgFLvYtPg/7/pzy25GbI5CXP41NJ4sPlE9Kh2PdFta3I
4GWPXMhNlyorXXsF6V02Dy+nCW3AQkvlCmv0f36ExDi1W5WXBKeKnUGN+9SCPUtE4b7TOpbEOwox
oOAbi5ZN3sAOPynw/9JIGFxsHUc6gWE3cd4jgfk0LUbAPwWRerHL+OcBBKYi2lXgwm1w4JJ+4E1T
1G08ZheLT1/m3hVcvHpNaNbvNvQT0BMVorISS+kENQflQdPwKEyXlJBTS01GKsVWQdAuLCSDhj1T
GW1V/xRGaEPbVMfQh8mYgIFuFFTw8rK1e1W5qv574v5OXGFu6UubjVgQpYuuKtayzF42ftDGfRrA
CWwSTHb3VkC4VPwP1/ynNi44kobR896aJGnHVaDS9uJH8EvcC1uBJo4uWYU4qrnbisxPpF1K/Wwg
jHj+mQlzznWRtwuQkky9UXN0iJCL1YRFhDikxjd+42q4A2HEP3NF9YemNH04joy8iEhYeiNmQbxE
A9Jw7V6c4qbj7LR/Eq56rf7UZbKsbQ2A7qVhXC86XIXvJlcKA9qNpfzIjuu1pS7N6qXZ3AK3XvmZ
t8y4fC4xZYfGXx3/agLjvXIX8THh7+zxd8Bnotc3BxQdDcZxDNAfIIR4JAAMPNRND0hxM/74DEt6
hw5Ofe540d2n/J+2US4j4ju6Sy8I13wSyby70q1vcsOWuFo5u12PuFN5sNAvcos6v/Fgw2c18ce2
Fs+WnZV9ynojUembAQ8upwsDXGg6/OTIF1qsGp7CwdpLbNRGYqItJtFRIySe2/JYCj7rNgt6lO9c
zA1IHVryIZxj0q9GXNkZHkyb5wBfT5puO3vyjqws9GuV9UtzFzklCPbMox20AR+WwNJSw31Ari8k
Zlg+c/2jCmqAyzp1xRwC7h8VC2GSLJ3o0mRHa6Sj6tVxT7SM73HYRLhcKOdomm0nASlzdraPLuPC
Fn2kpLOHxmIG5Dpt0D5PxQU9JW1xZOBKeOla3NWF9R4p/9LgTefIqGyXjPaXoqVLO/jRJusYr+jg
/CoKhRbBKSCJMzqM2Hh/WazXa2wFCu/aQQWzTg2wHVyd6D2mGrjqZ0E6LjqNO0zI/PYYPMLYh7g5
jvneZ4dRea8SRdVKVdJsFTijW1Zuy2Zf8XnQkZSDTVuw4S4301yvkaWaNou2ScM8l7f2m9rjWa1e
avHVw9wU4s9Go3PQ8mzrO005yHNYH85i2gVGyqkqaXRq3gPqLpSuWPWjxip6OmXSY6/9tcJd1Boj
gZ2vvfihYBbvzJMkDT5wG26SDz2Fa4rsx2RfxO0y5uuNwacZBXLKwKKCXGYSDCs40yGwWYcrZg18
MaYx2X/3PCLQdK79NfHDMf8gIfQVF/dGw6wCtohFBZZzqW/z7kaHeQ64lmjBSnjnnsSbkdwdvgOf
eHBVnLwJoJKR+SVEbHMBFWy27S+T88mYnAQeupMx4RjieZZhenpqkj/x6eQ/GtKJuuuKva3+uArW
LIJTCruGSLDAP3jIdlSYExz/TMORqBqCBZGKDFVuqortOIjcnWsRIGB0AlNMCzXwkonT9R1Y3AfA
ADssLV356tOYB3jKUPShSUr7xOT2vdeMmFHKpbP9SgX2kU9+qLX4LhUcNrq61YeE2NeVAVaVClVu
mIScj6Hd+Xx7ERfrOodQzcPO5pjCp+MPTzJKG+w2eChPDUlu1QLUyvpr5FzWs3vEfFSa75321JlZ
/PFXdx8tO4tg34gj/62777qxLqyFgoUqAhllgwKCJ2rSJJ9HLLzHterdE+MWs6ELsdWYWKIz7RMQ
vs9SOnUZTMyNCdXQcn/w6jJJ2xv2F1gGZmBjCRi6nBLU3JPHhKy3CLjOxNgH4y+vfbi9itmnovXK
X9ohBGnYV8kLS+JcVcDawsUoMblFAfulU06it4bQlpEOqbX+mKuYRoZHyMBhmy8mBRb7vEXHved6
ZAZpX3eOEseZEf11vJ8oJIlyeXDMjUQQGRr8seE2TD+qbEL9wxzxxkVJRcZIALS2S4LGYHh9Ws+i
Q9Sbnx7PpSgjGMAyzMkIYj6k/7LbvzLs10VxqUrKG20PScHblTRMRpxHOg/O+J5BDOiJQ0/XI2Fy
C4jefQihZXjnqZNycwuZLhEiXDqELUyptHnX6QsFcZ6qXHDQ+NM/+jKHRJ9S8ytpY7x1d1aAXG8L
3EPYJqAq0CHJsDD3lE9RHp3u3TQpD239hWJ9uikMlM/AyZaUIv9YGGL6zPh0a/QIHxQACdUmkzNR
wwuAXjWAjNIsgUV+mCno7IIlbY9mrnkB6YpiVqhXy7zA8lva/T7V6dnhARWhkTQUpDinIicfa/0z
DKJPAsoCQ4557AB8ZwaGEAbJTY1fpyTMz520HmHNFV9K/HIjiSYR7KvkrUoRBRSqYrhF6Tvdu8b1
oVGYjrU5MeNFx948eoviazBAN35hQiMeR1sPjwSjugmW723xUXF3U2PuNfhNLINdHvOE+x1LyrIx
iBAaI77Hp9Tggz55/jD6uGqwkLCm9PKfOR2iMttEjs3nCASV+WsbFJaWrJkMWVFTPs58wWPOcslR
YKADble37ZokxdxIOIV9J2B3/Rcmlzwt9mpq0Ys27gW3PoXsCq66lHNuVOqrSttrylI1RpGhC9Nw
qe/CIw9O2Oc/vas9uwHG7oi6CqHJxOYYLig1nxv5IXEfxniMcNh2+LZ9AihG1+N6+6wbstY8nE3j
YPY7DL8Kee9wn1fU03vrumsWwqDlPVgF8ivqXrH+LbPPGp3WcSKEmJEEOJZLeMehda11wXVYnbfK
qu6f/qDNMOei461pwQlJF1rqLkC1yb1jNhyACOja0/BiDBe8UNWh4vWq8dMyMbsMbFePN4leP3xz
jVCt8fiq6MEtsa5z1a/xGeXOewDq2Ri4a/KaCS9eW/me97kCmiUxNnl+S/VPG19IeJ48nqrKrRlP
GK4CfAB5yGJccHfBMkTnJkQJbMn0UyDm2iZ5WLG0WN9FHAy1yV0En5oz/SuNRB2Ad5CVBVN6gBwT
j+pH57DbZF3bgV2IMKgMLaKafIuxSjj6jm3Aooz/8Ov7FF0y9i2yekv4BsKKNi/hbkgbCYb/Ka1u
qlFvS2qwinxnah8RVkFxoAtaTTaASouc9mnzr6lOSnKLxIfHusOsac2BqpymXCQNnop8qvP2QYkz
X9G4gPIG0npvFL8p0jxvjc7+iapdTdAm3KquuqgBtegcWxWzHZe7atgFJLURD91h1010Aw6u1DhY
XM3D+DqAFmZ7WQ0bV3w12qXofpGJrHZfDb9Z9u5FG+GzFx1OQv8IwEQbK3hkMxO3FHV/ZJZgTPiA
B9VZrl7b4p+mPSSp9oTxKVYA7GDQNCeql3lNefjHux7LUgpXKMTwY8C97P7Ggg+QcGYDDsIAX+NU
0GM1l4GetSb58zjOhHea2LDyfYw/7GYVmO+Z91HVR998j6mjI/kPQmm6HlKit8mUmyXfzJqNITg3
NhA1gbGOd7uTvguLjD5O7cnCiDsjLp+41RdNfPCSP2Hd85ztF6ssUO+eJrn2fRtghDrtmBjHKVPu
a6/WfyRTGzjIMZa73AogEOfuPOGYV7S9IzYDKdZo/FICnkDT/egP7EdRv5ljM6tcKj4Ql+LsMfLO
gs9QVZvM7BdmuSvwK7RsPnouvTapAR/gToyZteAjWQdszt1rI7C2sI6NQg4rB2LiNz9EUTBhKyzV
4ZGRdsg+U3tdl1fCKTPdwCmNtcsblcXQ/iriSW0wcdPfZDzZ4adN70jClKwjzN0pGkbz5gPIW6dE
L2FjWBAb1JRHMJ5IkM09Aov2ZF3HOjyyUTOQHjD2RbCButHY2PE364DCzVfYpaf6awJaXgiYWmO3
wqcGlnOI0IXhTBsvphxIj3zqEzHDvNcBMwTfvcG9Ac1yYjhISFl8NqqO3Dw/vMLFswWJxaZQmTWd
NE5GR6aPfqCkpTeNGSQwtGWu7hqkIQ19N7Yn/Do1OiHbCFPdOiPnCZhz9JwVHunGe4f2ZGEKyhlj
PA1V5oyY6rLeJe2DYZUp13BBI1FwyF6Za7qAMQa0R2K6OoQaaXWF5rebjzevHhTQBrRHw+4YuNY0
xcC+eVdyvMGVnw/dK6BkfBjfVBK2WfNeRf/g03gh1rEQoEUCMxYVobKQpre2N+CMZT8aE0R4408O
DHU2Vl8olcTYuGDj9klgJU14hoR/h1F2Bvxvpjl0lmImscZ9xc+aPy/K9WPM3jrJrpo67SMRx/xD
2Vt3EdS70cvWifg0Uctr92cYNgTYTPUr0ryngW5m1hZv5G6mGf8c59trTaqqGHDwC9uuS+TzPW3X
DebKuCTXrOkwV7hwuubGGbkOloTy3e8Rj3M05YY0tsoDnGFbXmVn7rHPL3JAr9XUCwZ1QCKwae5r
6h2R9EhzrC4r295oHna4NF7FwOxd54lqt/BchcPR4wKGFGnVkzHEn8mhpIoLHfpTaEfMfWlyyExA
/qupiXg0+CGJ+JDXw3pU+XeNXJR2tWlZT7hoNF5WLEz0fxxLSgcYP9mEIXcUO11F6ituXhmjYW7t
3Ww3KMsoHg6l4OAq8ax9iAYHpnpxbY34ZIz2v9a1jlRaumdfhe9p06Ks6aqzLyRBcJrqgmlHvpCG
urIQHcc6OGBohURjgEkKjn03nZaGexhwfZSCjgmdhwB5oEjmC91p51UzLqpQLlqu5X19l1CLmu5Q
I1iHR0+Y6FQRfbUkUoxlwVXMi56j/QyxHQe8K7pzlv6O+j9VuwYp5R4rBeeohVm3RVTHvUwCEfN4
idjtYcS2dw6dWlW193X6btADVZ5J/i71t7X5L4eFmkSMLrZ3HY3x3PQpC2js7ksLDyMPasX/LvNo
Y5uffHwZWNJpKPdyLmZ2HWFpLWc2+nFXjDDHwpWLc7aYOHY1ElRf4gcZlLkTwMQysw3ul52IvFUD
di2WGPLyS69YW6XiMVzgZjW2isex1H8KKoe15rvo/4zon97tZdPNhVDXVumvA/Mvx7I+Qmp0mr8o
LcgfQG9Hp+nMc4aDiQXsI1ZqrtTO3NDO7F/IYnykDeMq55Pl3C3yAtG9raFcssjKAbW52ZeuLqk8
MnLORIURG0ObU+4H52mpQIGQRdHJIx8arEKDLXQqXaYs9OiQXUXWVwxKHdE2xrg8Er9N9FMxGcG4
lCTOQQF+lt768TEGTw23sG2tmb+Ypt+tCnvwXdFeuf3g+RUFBxcXGB0bY35wmWA8mxUg9IYDdR8L
WCQqWABHwi4c8k1u/oEVB949YSwo6VMgHjG2+ZZ+YLYkMRpsspIPOeUBydWmQm0C9jjjvoAaZwEv
xHILDCp5EAc7gowkPhWwHIWrl6ebDBNUx7hd0SshDV4dMGkp53+MbBJgxoi4ZPv4hgcl4PH30Wod
nHsWTD7L5Y3nfPuOJBFwLZBu3c9J/AmssyTXgf3I9JyFTPmoxNDH5ZWE1YL804x0h0KKMRI4vPqe
5mr8vtTkKIShScMjr7G6kNqMNDmUajbrhAMkKR+1dGiiGjnINp7/FRJWGzXCAWiqEJA7BnxfO2v1
ue+/e757DRecS+8ZbtW5jd3E8dOjYvXYhYKVTwVjgm/AIYrr2AdDty+B86UBv2TTdWpRhyI/PVku
U1NuZefQKmjTpqGdK51wmGQzeE9OAL6cjsKuPBeBPcfMo3k3cqOq9SX03djvW+vcEktHotBO5HFx
Pu1GrkEQjeZtp7N/BAQA5EhJlpF66e0laI/G+1LHb4sEOOaYNZCndY7FTzO6XYVDaqCsKEX1KNtu
PsQHP8fdy46lNg6V+kodfu21086tLlamNRI+10irZcQs5FLLwPl7UP4kq6KI8c1UKbgc2r1SsnrU
f50KGw3vYeLcqwZRrKawVGehiXtkYcJoM51XMGhL9gIrX7offWGsS/wZOrtP7BILGB1TRI2vby5i
7tzWN2fpuuCD5UtikfihDZrEzFWQ85I77N8UNBux1NkKgeev+CyP/CH0HuglgPTqw6TgyoYaDdLd
Go995J6p9wF6z9rfWKoRwRseCgX1SymnLfhHkdasWx6i/xaJt2rB7avDT0IYR5AXqhyd3ryDBkoh
8p5d+qPl4HpA5WEMZBrVRIEeZy0L89PAsa34r17HIRqUN4UNeFqFe8lezbXGnQ6RkVXtts+xjbjm
dlpmUSHGja2ZV8iio/6tNHuKKmed/aw4a2n/gw832b/eqpbYLj5rIuQuxDKTwafBoxNMtBIthAaj
reISQwCXKNH7CEk87WprVcKwHyEdBQWpMqKpgQ2KBfeaCX+kBBiQ6wu2vw59RG1yLXnWT5flwP5n
qwWe1ZsuvyzO5YqCTGv459GKWPYfInThkgFbUDqiNkyzzXmseCfRIKH200ej37usws0AZ4UBYHDE
uli+T5giaVyKzFulTKq6uDm6OzVYr1L1B0L3XOW568Y7gtUz7HEzXMxWS/14j7G/+A2qvRjoagE9
F4ptTmmSwSV5gIrr9lCPq3OUfZmNcbCnOkL6kcJu0yTHQOE56hDyvkfhWTAW1ikAGKan+iekLoAT
gQqpieYz65oXXreeqMBQ/znGR4M9ZnTfByImscuyBbBanhtLHTxuhIhDE8cCRg1L+DQFYvchx70T
PTzwx+aOB2NU7mV15G/igAIzHlNLX9IWjkRNfZnGHRh01Egdau4hk1rjvdcAEuT20s/eDYxcJmtr
rf4XlNnCaIiQKRREwiocWUW4rE8DeM0M50OPb6D5qlHXub7JjPRSuAlLwmM/VfmwkYV1VHdLMrJO
vpGBbpBfO5TcHGkJDk+K/2hoZU0oR7R94DutZNmEtqCnay/od1ia6TfIVy4Qlab701hYhohQZYfh
pxf7Uek3U66u5AqD7xVd7+bDYhD0P4OUJkEQYZElxwfHQKCPAJVaR2yqR4ZZh1sjjMvB3NXjxMly
15pdLqmDWQMowMQJ4Dr51KgSVFZx+vJiXmUmgWrEf4KjUQWeGKWXhLt1FLMzgvdXYwUzxi+975Hx
J7ZUunWYVmOTt736dJETe/1s0WRV4apMQZolIDNV/Pj8Ipxt+8DLF0CeqbImGqWVG6dgHgpdxOAM
CNG81EJMsrm7yatwYXGsjaTkK3FRjXdbK2b6kM1SAtkVWV/gCQsLaQjted5pHf7oS5pGPDeZ2941
buomn+1C4OIeTt0IsT4gIw6ImixMlkFOUfuVBymEiPDcIkDdkZBUglfOBiLLroIgp8+N38lWTXjR
imanAn/RK4cEcrBsaBbI2N36/J5FnSw7hq6aTYGo4mXCP4fQbXSM/kjhO6+nD09/eA5pGHxfYTGZ
GKh3bsjYyVVnrZ1kQ9luEzrQ6MS1HK5Jyvtt4CelPIqBdO8pcz508e4bC+GvtfyK0oE1K0VkUjdR
Tql3OHBjLqCHoxErKmNbfq87/hrjQUOVan13WePljiGukUXnoaUZ7UHkRIZZmdAkfhrYjmv9sPIC
ZHzMdBYrZ5eNu8cHPIExrIrxNFADwBzzqXrqIUWaaQttx12F7fOlQogPslenfvD9pj4XJQCX5tyN
qnNMD4E6/gTDo/X7awx7PiQPlFyUZNxVISDUNtqHvH8LuvMKUiJ830gubAHTNf3WbSfok/qnsTAa
uRpFWfom+IZ6RCULSkRUMBbzXCn43HKUkA9n24UoB/RtMnacE8Dx6qNy3rgLoafccQ7OQ/BZpuEu
QpaRyfgScCBQI3v/WSnNMoQVohZnerSC6Cxjeiabk1peLGPf4ghqTyp+VQ9VvQ2ZMIUypwOb8Xyh
TGNTMtrHRDffogIhFle1TwsPs5ooV5qH9W1ouh+vyr5s7QfZuNZRCosKH0+IO8zkxMUcwJq9YClV
siovjkO6qiC7eDG0MszrPZ5ly0hOgf6kMaH3VyP1sv6uiTFbk64LipPDNB8aZ0WeyhZmPouPyS58
qSdOBO/uqRqnPPXD1ZXlOg2pk/P/9cMlNtRd0oRvmYJgWoLJWklyuF6coRrzuKTycx9MHq9g0/jH
bFocuPRC75R2F+IjyPGdEaCUdyK5GRlGx+XnUC8IrwqL3iEAM8mbhXZcrMzqqIT4icPh7JAhbx3j
XHUM1SRjvGrtAwa2fOS5krREd3QkS+bN4GzRmMS4BXUy/c6qToXilNERaGEfJboxlxPOZZUnwjpj
UBbtR8DrqHAx7otxmxS7XDviJ9bHYzkcci4XOraRNIHNIqiPXAYhdLiI7a6GFCHzp93/AsoYyCR4
6GdJeayzV25aGClAZJnqA4hMUZ6kuo8pYB7vcIFCdqM8hrgIDAsjv5bpL0qsnWx0yobLz7JD2OTh
Z+za9lZCRbbZCgHaXqpMOkUNEfRNeu28xoklPVwsDWuKt6DcOd1P49cHJUl2ONrndXYDH0zoYSVd
ii66dlFX6ldsxrcwuxY9tF+3oyKLGlWebJVNoxDvYrtj1WK8V85vx5Ms83qC25KLicIYz5I3cnf0
HC3G7HuML468ahIbPgTWYVy7Dms00GxWXa5L13kvtHSFvr2XOfoH1kOXThs1dVn2gPB0MOhhVUBI
JGwzsYIoc0asQ5Cn+wGUjmIfGrfApm9uyyk/q9vWp8T4bjvWlYqBDbXb+zLivgOyI+A2SYlJ4/4b
xK8kGajcHH4GKr13mvlHI9KuQ4aPqZHsoo62YrqMzXBhlIhKLMm8akKj8wxiqyuQ1QSNV31w8okD
mThS0pRJXIY7gMqbqOa37Nvt0DEegz5EA63nfR+sYbKREnv6uo1zsryOWufNQ/1YjeZbGFzzltbS
n5j0BEYdFhBYXCaTK+qqrJmLIc0qOqdf9ignE7hKM079Fyl39H6T5IxNtJSzk+Yx9U1v61utYKrC
SVBTEqk1y7wFH24zBVjLTr9p+d7yvNXAbzTGDEeebS48YR2RvmHoSXaDyTIdzn5O36td7p0iWzY0
Q2rsZXMm99wfNqHIXm7w7tjNGidLXq86459p4Ecb6VhsadksiY54eBxZ9noKcEjduHgt/sFec3a+
bvIkzpbJgOlXwh/TFOiorwD9orXo7COfoqhQ8yDDMIvb/18X/lkFs7EklwfUp/chSTBgi2MJ3xZY
EJYUXLPijbGTi+08lO7Rc/aeyWctEMsUi0sHVkthdZHTy2oUOznecjCkpNxBFcW8VFMqCbo5bd5I
XE1L01CyVvTPmMxtUEqUDJa45zh/xT73+pNqXrkC1QEKwd2DuJ4Yy5RwILbx1ELu8J+hctTpwBQu
RvIAgv6y5kKSq8DH2lOvY25Pj1DXnP5sjt2xMbDgKP5qggBo2Snwtz1yb1tzFZviJvjGdFax1HUc
DL5O0KmzVjn205acz0pULXoHZCyV4VllgUv5MJpN3jXcS+7KfzSdx1LlyBZFv0gR8mYK13sD100y
oAB5KeXN17+ljniz6q7uKrhImcfsvfYkwW83qnYtwrMUL9ibaCtBgmYHaBWrYugZeBOy5aSLQWib
IfvWnYqg1vSoCNJbjop3r+x7iHaMx5D1lUzJ9pSxPHnOBoTtoYR0RFvP6YL7HPvLrNXdd6BsTD2b
W8OufxzSZVF9mQ1GCWMrDIbLaOJCjKYqpWOPgsfJV2UJ7XX6V8Rghkh2hPjy2hc2tAA6d0mIsAXp
k3fCzddUzE7ez0T5ZYPPMRggdyHCjr0a7yWYLl9uPf2QD2eiUnK1XXjdQo+/Rxu5fs48nDNSGAcN
nUnAERlR6NkMFxzEbKPcBto8U9U3S9VWUXFTBhz7yAfy8idWzKOes9xoTzVvfXSpy7vGAhkCAkof
VNFvghnvpHa1wg+1/BnpkVqsrGrDHItXn4HrW0h5rakR4PK7aT4j93NElQbmaBm2EODTSbbHeMm4
OAw2xuh3YDyF8WpULq62a0XLmAc/GFKSrtv5xXFyLssJh5RvQtbLbq8wv7hmggTc9Gd0kFEmax3I
t8U9myLxqjRE4oiAwnhfqrsqvtb+ySL8x7zHlIvZtPUZXmV8scAWOMxuEJ9lOMpDLHD9RlQLtgAi
BuHH0YgAICyijWv8tQMk8cyex8VHaV47EiDhxeeMkRMqXpiwbwrUwpp7X7BoGSirMomJc0Y+XE0q
PJNv1YXlCVdt4HsmHFUlT7tCQY0McSL8lmO/SXgLrPSBq5lcMdAGzaxo71o2k066NklQDRCc7Lz+
RwS7FLxmVOFkwS9O7hcPlINjHv1AMBLoQ1SNu/HGfY3qehCXKmQcK79cf5zp4asxryFzfHvpBgcJ
S7PuIcXSRYb4WnjbBCWQ/1CbCTX0F+MHV0d/obk7lOUM5JLZGBFvPL56ugGr6TmIaCMxAPQltvgP
NzDJqT327YeasRBLB2ZoDPX5W3yWYg4r5DwKFwbxLX60GsVH2h/b4NCyJ7Ebqm7ki1NOZEXvgLQd
ZaCyMIyzae0t2giVoXJFuJRG7WX2XwCRpnGkHmSwuhEuDR4GumuRfyc5I4TskeU3nGyh+IkZhpbd
h4diG35xGbKLDH5iFP/CLemhMZEiahtYinQ94oP2G6OdaXKgT5GqBQpyYz22Yt5zjDg+uYcsy2wW
BiVl7kiMVSNYRwbvg7PrEWnF1zi9FwZOVPnQ1WNTwPRDYlHuoMBfSDpmqHAsQXeABO8Be4a85JW/
G6kw4AaoTATNsqZHJEKPdRthGG8JSkbbjNe4hD0E8sSS8ImzMeH5CuK1B3aowQHjuqxlofqzOWwn
IdLnmDCYV97ICKNnvUrjXtGaYzDiOmKe7X2JDtCuTbS7zScf8b8w57cxa+SQpnSEBz6KqpiqzR3W
fccGtkPLwM9bPznE8rmGyiHIoTwdgtUSv9M8o9rXqmGOdi6NPwpXWVi4QgJkrYIKxd5I9nEqwp+u
tmel/ppUkU7CpJ6eCdBXVakg/ygampcSvlrxZwOuUV2WUhmLO7p0236lAIljKIPNekq4G91Hgg9d
0xuKJNT/mPz1bI7c5d0ZeBCtg+RWq5DemAAjTe0rqrH8TE9XgV4v8nmqPqHLMVHbwIU1MCSJEaQ1
GP8kPnbRd1l/jOwNKmKaiQ3sjAtym3mB+KX3v3pxczL8HmDNTLY98HiSyZOif/TDzsT52jKvz7FH
O+CzrGBZqB2YXyCxzI5djqTolLnbWFm6WkOsKJITtEGK+w8tI59cO73+9KDQnGhgMoQRI3wu+3uK
ahiCT8f7NiahfoWDBfegukczAb3TZ+GK9rzG/okccWTa0dJMS56LXrmTfr3P9HOkIu/kMHMwgZns
hH22IEn+l8mvIv70UN06LkU8DgNm217zJzXC2mm2yCcHYjASdBYYXxO8mUxJm5u9Vr5LdOsVE+G0
4Ztikq8TcYcOJxXle4dJf6BujXtucZP3Lb0Z5aOWn5rxp4foYZhP+Xxjqf1u5eqCDAwinfEs9Bss
LLz9bDiA8zqZQjXMcq8DMZIx2Rk/BvICTPyImp3QILHOF4hg5CnjRg779N2imPdMiCcUY57yJJq9
HiT11PAm2f3gCrI0xpzOqmCNnGt3F+OTmT1Q6XpAwiaxfo3uNHRhWZP7lGEHRVZRlR81YRymy+Gf
zWFv9xA1DTQbFoCeeG053cJjGibMqw06wYC0n4FVg42ZfCilszKSkby4ZwZ0V0Ujok3pqe6KjIvR
I6icr6PgJSqdk9tv7YZpn/Xbi6fV8gLn0HOIB2p2AaYwe6fV/0A5JIiaE/dY9IdQkt3M2CziVuIt
5z59rwTSDaV/OM5TiuoqFYCx8mKJTda2H53968h4LtkgFF65zDqet+Bktg5N+ZEUZnYK3P+bltJ4
6LZWz6K7uw3FAjiubE5F8CUZHEDw7kzYvOR9RUzwEleyjZxWE5zO8qJUm87y53h+eQrei15bIQTb
qtU2YqCOa/dtck7jrlgC2Zqz2MdSeeyUHxfbuNpuQ4HEF7L5psK9DAHQsmIm+acx4D9/mB3zMGYy
ASMKB9EnO81y7VHv2/VGUXDtnWguVVA7ETkITPYQ5g8MaqdIba7ssL9Xw7I1GIOvGxiYFD/VrtGp
Z9h1FacoPjngt1L3pfSvqLk3zcfQGnPNpEolIbZkIxQy6eXq8R2ETnbFfAFzUOgshH/wGWaLhNMz
Y7mKOaN4GcGu8akgL5DpkvontH7j/l9SXxhfDhRxXXTw239pdjEUbCwtUA88Bh7bEFQByRrF2Cig
6RO2F4iL6SHo9eW89PdTiKBHrGrEQAfPuFZz52irokJm37wS3vnSY/lLaRGpzwpSQcjwxrTOubEN
gBNzhrbjZWDV3DMh3gXD0mu+CvNauBc/mvXKtc4faXjzh88QVp+CYQ2YR2duUnZPyT0XK607WfVX
6t5qf+eq2EGIs60PhaW+FSXusqRAp6ABTT/gGgPs/D3WaxPPimVqlBnojI2e0GTEC2w+w2jXAAu2
gSAhX3EJXOEFNcN/CeJryYfquNAWz011dDCPpnTsGffhGFfvpjqXUJ6wygpnzyw1TMg+ZrZV3l1k
/kKWy1YaZy39COxoUdstYTcci8ZkrIeYClpeMDsVw1kwEvK8fZjDXKXMyYCZ+AXYYHCMNMRQoTLy
lkfve0J4DldUyZh1h7nRrSfBLdIvgV9FnxLlUp3U4wrsWkl0bQ1Oum0gJvvN3AZ4R67ZIvOTbcg9
pTALAitIcFHKM1L03lZq6jodzpGx9llywhdd21VEBXo0op2pa8fQDw+NXX4MXr6RTbSw/PasMMLx
1CahvlXBvCQ4hTtaJrXeGnV8dV1qpIAvoFEnXSApekqGjo+2otRQEYty0jhBfmn3o8tPLm0+evIV
FJKHervb11G2AIoJp7FFgxvi6APJlSfpl6ETF1tpCy8xjtPM3SY31Hfcn8YnR73CLVt1CPoK59dQ
k7PHegXXWLIvtWm2grFjIDhZpt7aHqicp/YstsKbi/wHFqiH6rjZV5nyKDOmAK6AEj7uXC3Y+a1z
HZXs1yTXtHVbIuWUuQpw0bEZj6fVkfBLNhfV3lWyrYFXPDPcHz1VJsPcuG4AY5pkx6JtPOi9wFWQ
T4xVBYyGo9oHY0jnAcObkLGGZ7Ap1R6DciJh6BhWG4WmysAYo+1K6awnV2MB63ME29ha6cZlrN6N
hGH4I0oDwcTpVEnq5P98qcghe9CoAaJKP6HBRhhDaFoe/suRUkqeUz1da6RId2unvVhwmID8vnF6
Qkfn5UG0ZzAGUJ11R2HRsviAY7+Q8RdClFB9uNZWbT5GegUm3e/suyf3XaSTKOGTo3G2bJrg8hNB
0hPt3JOYxqXlEMqEo0rJ87tFQBqgwZuDJt1TjBVs/OXQc9fVGCoMm7MNlFgXjawfW3c2YgI2M6zL
hvc9eNaqK+q926Y459rPliLuvTXJKu+qkwqLoweJWLXoS2RwdlQmZj6pfP4I5YQZnND0ZdutTB1Q
YHAUDUNVhO/1sVW4jcnLRploGv8iRs4NU0IVRKqG7UQb7RkGDNS8qwFtbg7nRNcGmgGLsk9ntnwf
wmVngEH7Ml1YcxhzPERpERdKD0fVkAySowvLrJAIcGl/9dQR/dTzsiM3UCYnIYxwdzn4YklNZZFB
JXMdeQVSkHJdyIZJ+QCQUJlTJ82K7ssko9uhFh70377/Y/FAv4bkxUQqmW70EPNLsam7lnCegp34
v4hWGKHvLCW/qcERVc5hZCbdkgF5FqW7sjyzWn0rrJbanhVW/sElawD6SbV/LdGNmXjoXHwm9xyz
0sQAjZA8S2YfnDjvuXujr50VFY0Li7+AfYnD/LFxundJaiPpuVX4WWK2IShzEcTMUjizofeAu1sP
4JeGjgq03ucOXRpRp47zPvChk8P61pHs2/2gF50BalD7fxZYGsl2xwZRdrBo7JikY3vl9quhHC1H
+Qus8C3vu52qy7OF8sZlcqx2ctbSjMGckeI4TOMo72qCm0W4N8+KR+JTr8fxRZUdclGHRVbCzJov
xqdvdgwbS8JKQIHL5Huq3MoOSjJNjntQsG7rxYeuIDpV15h5xbitxTL2n4r6EyCWSLhbkDfMUD4u
i4iI+bimYn0UWY/6rWaDT3fHJ07uIs0fmD/QUnH1Vzt4Som3gzpMpaU9C/fsUePScdeUFkSi19FK
Y1tKhD2REsADuj9mdgibP5WCOb1/1EGmGbw2JHjg3V9WMOKUGiBDTwQyYkQtQ+G4qc1TBY87Lvmk
EdSaxSc7kclh4cVL6FETCFW0GT7nKUeQhE53Zua3JA2WJjdS/eyVbtsScNxmFE3gRhUWfDbjkaL7
UM3NmPtLz7Dnekz6bLqZUixHqApMHZCsceG5bwobTj8yGdTRrfkX6L601bTjhwoCjIKShOpV8cKl
NkWwMnjKhqWkIinMVwJ0P+JdSLQHpSbhDCG2IwIxEL9afOYd720LRCKqkZigV64nuj9xTQnZDzio
QQzgm257MevQotSMQrXilMLASP81TrTnUaBIGa4u0hetf4b2Fe0JrCjGVJgSgd0asqeZ+xIDBoOX
UyXLeKqWAxbs7WWEp59GrPzSvUdeGEZF9xoiAHCDS+huohzybLJkDg94lrLxFqeAA9J/9TC16+85
5BYJ1EsNme2ZSFHGoxL3B82Hkq8/OwKCAK8QUbgJ9b9ksA8ttY4CaQeQ/SoplQV1zJwcORbgDbWz
iuGXsF284WmAaFMhyoYEylRDw2G9LP1sJ2cTawUSeIc+64/7gRTX4FiVVAfmuM9NbS2aYef3BMdI
d66b5yL9jm2mtHAG2aV3DjfV1SLywvMRIKEpTLqLF/j3UFCVBRqiDOctqMSbTP/S4acm6FDHq64V
/cxu0Ed3EwtiTu0ZGQc7xjRgWB8mfKpU/MvSL5m9KoY4Ls9TzOfXQGkaMgxqXFeYNWhDeWe0Yx8d
8FW/uQwHyvjcwgXATtspX468qOEytbRFMjZsvtdZ5fAQtzOkBu8SLUTjfdrad1StfXsDL7tDojiF
FnPMorUTMZ03otOM7dYd48RCbR7qAFuNTHoktD1ZOO2pcdc8o9wg2Cd5NrR92j+NBO6hT00or5G6
l4w03WpFGhO6rvQUkncmjV0kdwmXgPLAHJ2gfy3/NcNNpZaZphAO3HDWsqo4+JS9RIoi3bKxWNBo
WiPPPPUTc35wHXKaoQQvcg8Eb8+YPu3hN7BXUbRJ+0MQ3hqPwRADoGpucj6KvqVlZofWrVLvM8Si
7zjzvjvFYk9mW8ZSc6zp28iWplKbRtiu33JiIW6hZubL6ytC6k8TH7oxE/BiOwM5UYpbqRmJ4k02
8BRcHoXia2pIrWuWbsvhaGcrOB+i3cWQj/LHOB4kf0AZ/OqMdZQBOAIvAuETrP0QQ2IAUtj2pval
qutta2gzlRui/8HNObMaxLrhb82Ay69eLKC9eiH7tYeiWFMfvTwMBcQJ25p7CovxlqoWN53hTJYW
wQ45QfEwsuKAu1Hyo8DPxtEPC8kmf5uNX+D8M4k3Ti25kGDDdI96s1Q4yTIICERsKwUG14VAFco3
bcLkNHKUwC36cjRxfkbHOlx0j70gg52EPs4tjzxktmTL3xzijjHUOAGPbdTyMYEMPCE5I7B1RDx6
HiCCkTs4ECkpooa+V4uHU8GZRzj41k0BrzBHFD9m04fJojeR/dCcDJBwPPlpuiUfYDTTEa3p3LuG
udCo0IypxUIza/e0ABKeGeqPvpv1AzwCpIomfQVnJIyMta+BeL9iP5rFXTELkFWqrb5IPQjbvktW
FQh+c+yJjQVM3V6z3rnnFld8FO/MyJyH1VPtrk72UUEjaJDK1hQeI6fuiFYW3ksxEIzihLNsxKXA
uJ3lOlVOTachDkPJjo/pXcSMgHypt4lS5jK3C2loFZwppIMuW4GiULsIPMfggUV0iT0M6JRTnnJr
FOAuYqER1WMUH2m0c5UbRLxmIj6E+6R5jBk+HSkWXfiVNxdbvRj93B9hmMO4ZPrVDWfd+JXexSh+
VOlijOoPFcF5PW+Gyvh4KPYTlzbAjMyEpiZRCj2DJhTyViYD7yXujwqS0qxZSKL/gilLE8Vi29Ow
Aizvg/asYbEYC3ddsHnsGMxHTLciljxh9G0YFGj0eSjRNPM7YrapEwNroI6DS0zyWtYdSb1D77OA
kd5E18I/qMYpCzctuU10ZW0Cvbubh106awBfVuCiq/Sv7M/dRKGL1dVYRTetGC8ll4Xid3NGdrMW
5ZnNXlZB2ZNxpxYsfTE8LYHFXn1Z/SYiRzpSzWkHuKcxUoWTxz3kJGBbHPXqdnTIKUX50rGl5Iyc
tTzjbnGtPGeZ2Zty+ERt0PqrJMEAuAytZWRs6M3gm1LHFNES8VwA/9iPTm29r4JDqX/b9RrHneue
UvIwrBF8NfFWI6LCgr+yYyRqoRLlFRv0U09F5006Dv9hwZPTuHMNhim+y7wZtaQtsnWm3BEU+gjv
4pOabYPon9OT+EyNZPD6FXp8H5A/Sz6C0bljZNHhLCsWgaOv1iWL9dh3W204V9rahGfdYI8kJQ3r
wTzLN2j8IxzmAUg3Tnqdyr8XB4epEDY9zyTIB9JFEJ/6yZ16B3if023ZaFVFDw+KlwBIASOpCMsf
3kUmef47aJf3RC+Iq+tniFQZzGEZr1gP3+PJU0eGDTqzRHEWCZ/ZhJ92FAbktOu68akCIp7Cz6II
1wAtt8bS2+4OBZej1I/STN9L92WN7ZveQKm+2QSAj7kHgOVk8V8Ld6nyU3WKP8Wg47r33lMamzJ9
MGkpE4v16T6LrqgqMBevOrEQI2tEBK2Z9pdrYPBX/rQBiXpwjMRcULxpxqHCA0yU+DuBBkyrAepz
7+l0+F7KimwV85KigX/PjRdSIOhDo/ZptB+uxfJDpK+Oo9koW8iAPxNCpNN/a53Iag77H4Kq+IXM
fiu5CAxsgj/F/3/BbyGP5bfc4Le2xoUM8+UY3QXlKQCxoUZKWUHdtS8OSZ1WtIiimYKqbLB3noI2
ikraTI+9uQ9sixk/9pG0ORZY0aLKn/URo7TxJP2VnT11xoRpi98sWDdqcHaThxP7mwm3lOOms1x8
Hv23KL6N5q9QsdLf4npB4l/U75ziI2PoHeYx7r/6CGhcg9Nqc8EO0xA67nBlnd2MC/Kza9axQFrn
msAAkfBYxp5c1UXG/ebjGskpL834OBRXUzkazi3Hf2MTIzWoTOyD2ciiH+jdojTSTaJ9aTQt8quz
t531D+1LGW100KCgsPK5qZbA9PO5ihWpZb0EnJfRVcyJPICCOIXurogVCDPa3O7WGUZqmISug9GH
LgOW+GzgRylYXUylBBRrtBd0JR6Ae3aNQ78z/KdT7SVQYPHhpleycu1QvZb2pEcdsES/QkxELbgG
k5taXjOiFtyrlXwjY8EZdMgo4qz+brtoxs5IXBe1ePjes+m3Q7QWzm9oZQSA5fM+2oXTdcjBUV6E
8YSoONFtqmHSA3A/hUFJDZMxzsaHCJq6GY5qAHqH6io6dnV2s1DfNCBCIm1XQ9IFSKAm1b3zn0Rc
5Fizcm0ryQXs1aU9rVoyshyxaKUFsVTeLCL+J1Jn/IUNWyrZ7xqxTaCN1dzaGnuOOFm06o/Sawv4
newhV0i4fBq9yQ3ATFIdvE1ioFR6UiqgE7lqOm6RpTuAKeFAdReRZs1b/xoVa/ZTYlrl0CzXtniX
IeNtVfksiXDqUxzAk+m/3fyHsyzWOd74/2ws2H9Y1LlgMBpS1eN1YdWLpoq6hTGaFAEDkebWshDp
mWnWtnP737KTxwJ2S5ZBh4zgLw71Z4OkQ3SYx2qiivMlmferpmdCvwzjfwPB20r7aeY4HLYJ4VRh
MU95YJ1HwCQlmSarHQJ3JkYBW7sCoFduXDqYx1z/CHKWHnxORf7q6tZtN5n2bJpnXfxVSfYdRz8W
WIYR55mi2RAoOIjzZKk2+iZD8F4jyMJgw6yBuzCLWDr1zVIPxbZhYR0ROdKgKHnLkgGguI5NxNS/
SdX7GGqGjFrEsM/J9t6Ugo5BYYiIqUW57BrNvzwmJTIK5x4Hc8b4aXimbL709i8sCXKUzlwrqaj6
ccsxOosb2sVm1G/MRhNE5hbTtIhtW5ooL2A487GBXJtUc6P5ArJWQ0DROmzepTWzcNfW4SOdmsHx
pGV7aPaaA3Z/X4FCkgTIscdDoI3zF7k93mKc6lh82u7TnhANwz5WD7GFeJKwABOJSqTjG1pY3dKm
cGkhf9MERxRLE4wwcu8GpYFjFsx1021F/kl2HhFTdQbhyJ8+j7OT3OJ4V9NPmwiqw69UEKHxtJmT
BcHEQM6A4iCMVjq2Ovwc0IuE7ASz8k+0HpYUnUHQyHSVd11CVcGFhFuVFAGfPwAEOkPaRyuhtrvE
D6ZAsrcxM+YGfXUU/gh01OaqoJot5c/IKrksfxwGsErzb3DWRXNUhg0uqwSJXcv2NySzoOhxINZb
2/6xyovPtKdl6VtS5U/hekYz6RnHRdovVC7tBFlkmRJKAdOkJRYiIh1Hlj+Vt9ERpE00EM/eFvYn
OjDb9PgHcjerlcneOmUrEwUY5hC21Pq+i9oFZLupKzezf4zMqDkfFcqTLECgzGgK5YOQkCE7plFE
faFvD3eJf8ycpwbZ3pC7wWRsvUUgTcO48ltS5iGU5fZvkFP7+fcEmh0LqsjwINsQ6iLkvOWPjjJQ
QQ8zfQ0VxrMAcoCP7jFYt4DTTZ6AIUSuRMglO0CzQNeMfUsjA+63c56hispl5BtC8aiEv+1/GYsc
qyiVrafBBVLmC2oJYGVnrfi0hoOZN+8FFDMdbLUYEUOOv6OaAT5DHM5eGxrXTdKy0NeJEKA7OZDR
iYQyFMlvWfNCmzfzQNh3L3/808TdSaZJEQkUyrwmmL3oT+xCmSogOo72aXUm+q7n2HMjiO5c0yX5
GanFClSd2zhZJqOsv6+7Mzz8t4FhaUe1X5Q1l5+JdK0l+Cl51wo4Ge3Bb9g7UvyaoB08XKryg8WG
qy6U+NWOf0NkbXpkN1AYVPZkDvbupr+5UIMDhcZWBcIQ5PMk+DTxyNk2IrDMXTF2y7kMWU/NXcM7
2cbEi9Sulsb0gHeIFbiWnOzoQ07pd7jvC/cfJkZIdLmzdQIQsAV8ba5wtTxF+dYJH3p3lyB8p2xD
geYk81e6dFlbf8MWMi2CJpODaq98uanYrYYERGVynTPIr5tnMx7t5pTruPdiNvALo+5wSiT0a9a8
bNcd+HosvEfJR6Ci2SLSanL/ypj7EAPpQwOWUNG/RgbOH+PkMzlzu3o1WqRRqHT7AdwTc3SR/3Lk
xVd/uAUpjsdj6Pw08aaOlHfpzfISUxaRmCh+jU+jv6bjIYHL2QRfISsxkiqraUVABgzzREW5AOqb
qSTMT+v6aBJWV0QbnBX4IX3/Qkv6bvDR4ww3+x+92EVTlhija4/rlIN43sNTLCqNQp15c4WIW7sX
9lPz2WjoJFQTwxTmEKCnRE77UZb0szaaJe2n9Dahd0aruPElZS0SXOGThF6iwBC/TbJicx9w2uXO
h2f/VPXBRcmSxIemPHQqorKqqnf4obiKuLeqzZitTH6VVtZ26BSs79pCMHPtkZZE9bkjmVvyHZpK
/S/rzb+wIpk6HDexIXZDWjMAqOc5u2Fn/A2LYZaFF4Vi2W++WXokGq1UAH3Y01c5yriusYj5fGbe
pScp0A8gsvbM+/yZjhTND/bko+GEXyoIzD16iBwxqsOAyizSNezu9679I8+ZW22yo7Rvsb7vgWUN
Pl6N6qRXd9VCKrYzeOqmGC6MmisVNxc6y7ecZEYXI7fDeiDKCY9A1Le26mypaPqB0NSYrUh5qY1v
xveETn5bw2m0bsTxosO4tWkMWmslqv1YHeP2WHK4OduhXUntoKnQ/AYmG3OLQMQhxA80XHUXdCYM
6MKbDRwV7criztEXnRZz0n26rj8nGY0OB3Xv2cdCFCnFQRh7Gw9lYiNxX4fm2secOejQRNHpEdOn
tNfc2HQjHoO1wZnAmqv3fjtQtKSTvyUq8Tly3gT+m4R5V9XQx9u1RnKbAUqnyG8q21FzOabJLBmW
jFIhzIASADVPBoeOXFx4LvWtj6HELLCQAEoATqLvRo+5I0zMxtFRIchZ3Me3hKgQ3OFkxzI1yKAV
9c1cNN3BT15RtsZzKmg37F1VPgZIGEMaLt2RGk/iN0smNUw6a0ljq5/SBsmxaPWD5xgLj9rYYaxR
EhgUsl53ZtpkqGTzLsRlcIKTx97UygdGG0fD/4JehwT50GHvDgprUQ9svkmgdn8z655VZ5wD5OGW
AdoVjczsdNPBB7AMhrAseawLrIT32B83cszxrfI9MzBO0O/67l3BWlJdK/wubN9H5au29rjfFpb4
wJ2HTQBee81yHC9okD5l5+4d4DBJcAucrwrFUu/rP4SxbtLiZLIoN32aIH3rDjBEmDo44J05t5Er
28jHSWLyPpLGmfXGveB0Ugruy+g42heLgiFjN2xNSiJkW3FArETwkbMNr1nsE47Rl90Wee82dhjM
ajAj6wujxE2tAE5U3jL917euHU54a2PBq8vZMqrErVlLw2xvLsjJMLQ2A5yxcO9y6WTI52yFXQWP
FeZskW3q5uLUw0ytvgKVdHds7zdCy3p21ipSeBXXfI3tOnZ2Zvxlsl/Ky6+YQg+LpWJ8jIDhJtcr
O0JbnkfAxq51U6ujn0TLQbxqJF8hUUg924wQ5mWMOrYlclFCUmsp1toy5aX3lzFzQG1aYwmUIPl7
D8qqYUMrSGbVMWmV1bAn+xfHJMLBuDiOcIWmceOUZZkrXBCwA6d1Nr6c94DeQEbnEqhzR+nH+bpI
wGEExH+VaFcNMAMTpsJYogkA+3BUlb2KVSj1awKT0SOX43I08Dd4KGcOYfhwK0FNszUR/LKyoCtW
S1pOAfeYEbN38pGjKgwRDC6BeJ9rqOD5hKuhn5vaJITC4IH81zcrbBLdBQ2Hpb1S68nRPeK7L33/
TLLuu428TacUYGmLlJVdOzWmYVzTDCPl0fSPcdgTHNW8yyKAvGrPUj6A6VRtCMugesIsJ+InbAKw
VO7NQWVDfZrrgh07fpQV8s5l3+6zkX7zL4OBNMB9CAuqabPo/1TW33lOu9IkJBGYDDReLdIXSbk6
KYQVzSJExiGcOFxX4AZSh+6RpE1Nbd9b3XpawPXeg6A7qm24GuNkU1TppOhdKbIGi/KHgGKO/uin
qYYP/LSHwox2/XiYbIcCyOdInBLrdKmw6glYcTVvHngwSXtiISOoIDMVpCnWnFaevu0MtltHJ9iw
d15q4sJRyIB5B211VhFu7iOZq8NLrX64ctdTieludBvHaFalMOoyd4mXI+AADmDfWP90quPShqZp
t5eQ5DKcu8uW7JS6x5xmHNx4q5QynlWKuRli7dcoI1KB/LoBq+mBMSnYO2Co87c501S1evjRswi5
fwuCWNeWGbyNwS+OT1L5WN4wPpMIdXXW6LrgizR88G7iJ5IMpFXmrTx4fG306X+lGZ/osN6M/CTN
VQ2qv7sLrkcLjE/ZMseGGVyVG0mMmCkNmGjdc+CkDzmIjAJ8ZfkmVchR0VwTX6bK/yfXU9KtwOA+
4saPCA5iPBlX4LLQ7Rg287CuBeRFI1S7Z/K49mJAAl+yajAUdZUG7bLstLlOBxDKl0bzmEvyqOc1
sbAmds+AWXwFxsSFC8wDaQsMssecaqInLUawWi8bbRnRII0h4cb3PFtbyNsLFRu2nDuslnuUd5bN
oCm6YZlYCojkav0S7kYtiSvl7gnIWCUta55hxdKhF9kJAw8f2ZpWLExlYY9Lk6pExEc3T1E2uYzy
mxCmoAojgTWaw+QngUo8qCshNz5C3Ulhbtxc8SppVLNCR74dbtT02Rk4t0ImOi4zKhgO1QXD6nvJ
PjAq+RmOzWpidGopmY4/UxqZTTlQsyIs43+qQdxbLrhwi3nTTKMTlv9Kv3Np3x0eOQ8maHvJVWL/
5g4XN1ITgk7s8FnngOHmujpL3T/ie5Bvtywz9LWq/8RAYYzhhOVPBmxh0rlK9KW1rWq8SL136kli
FD3M+ZUdnkzw1fCwikVcLnyXTQcKDR+F3EblcEkj8CIY8oSKvBY7MmgLVeelKA8pGnitOxiErYhu
IB+uvmCfP1YQYgNt2AeivRo8iMiGqLzCfj8a7ECCYgVF2nVfRMrNPIagKonLBoJyBAeCMXyuzpye
I5DlZ9VDcFFKSKnI6Ghn64kZENxs7VAHv9OJqh/dcBEE/9F+BkD3Y/kpMIf7TAN1XGjnQKJZR31q
LEj7ZmT5PbpPixVPRMFVwsdglSD3wF4YzI4Pduode6Vylivo3xCcBiVp8iP2ISRYk/pRpYDFZOt2
DsIVNA+MukMUsj3Z9ol6QPH9rkVLY3LDjBvAkZyslzo8lXW+LumQkGZz921NpvKsQd7V0Ny3SH7i
U6mvHOSWDIzchY8BhrQmAr1aZ1fj4BYXUa1lfuwmmaxLq88bqjS8FsPS1hfMf2IU6RFYgXUqj339
MH2I12SRV/ppyGGQoRob/tHrufalcJ/B/zg6ryVJkWyLfhFmaJzXztBapnrBUhVaOsLh62cxL3PH
+vZUZUaA+xF7r538q/Tr2G6hmjF1ASzo0bKR0lTi5C+j4zgbL8alh8Qrw2YY+98hEJDpM6B5T3MB
PwsLpvXOYCUx9kF9081dAFgsOQX0nw4WsJj3vMtxDlkIaQICZHF/5BMUdrI+GMSGLfkZ+3H6ZBLc
dTdnunnOjw/dAqe1DyLG+SlYH1vYg3VumAzGv61jk79o1mEYbwZ/WJt8lTab4FnZMZGCAtkjSa61
vx27VQ4bw3DFYsQ21aH8IxGK345EQRLQlrEG3W8W6atVS+uv+BowaLcRFzK/H67P7uSV5yl2VkX9
nFPhGiAyrn6vyZdwYIHEeCNMPB3oIYFYOOFDwhhxN5yhnXHveb3GYOdFwaIlEBARnY5e1yMYryML
nKlPshBu+UoY233y9GPuEADL/o85X1EB2b3p8tVqjh5TTjyP7iw/Q01A8i3RPIu259j1jiVKR9Zj
Ow8FPQeqKv86Ir4xeePtzFAseKnJFJMfo9zMzFKguw6Oh5CoNLz3i0JcKo+ZOLMUp9tWBckrL/pA
JEkvaeW7ZWKc8tRYpkAeJzNdE3C6igxxg9nPJFKuAqxcbaOWoh8XlZDriolpeO3tOUIngRWgNnHF
35Lp94hpyGChM+oOYCLWHarIuKFDibGnpBhtBkYYrr9kdZclgslSjYs2u6fko5s7H7q0BTWxNB7W
+DcQ0epj2DTqbSX7Tdd1LzEjESEOXYM9vXjNggdGdeqZeikGawGM3tGbJQGGONFw6QxHazo0zLQV
f3hJ32zttG4DLIKNwQfilazwV0XWn9xogD+C8F2tQaf856QgzIhwBWkqLWK1qv/oFHOH/4fiqRoR
vx17MBt9uWVHPm+BJupf/2kC1EKrkXckw40U5/JsS/DM+OJtUkBm6ZDD8zJfeoa+qMFHzd+nhRsm
Dd4kVq7aJiFq40OchYtM1YvwfSGwy2t4DHHReyCkkSyjUC0mhGroxvqh2Vfa2p22SmdC3J8SySD9
b0zXSfQVAsbhV2yTp8t5kAGAsE3kZlxptS7uKVtf/2iqaZMMMH2ydNkB3WXdYvA29Emzc2Fg2M1d
2KdE2wZmsLJBxRJvUFVcIgszWZP1ijIewhgEWonz2FK/KdDkUicMvF6F2tZVV5+LXklqVL9b+1gD
dSn+k6RzUr8EnKgVbVmKiq9YdxquL5RTAQ6QRv+zxckYD2NGS8zHY+qf5tCx+8WcEpxA74hkbw1v
0r41Ql0MZL61QnOgQ4SmcjOZQDyFZvI9TKSEBEwcoUVTnLQjXVPcMmnLqHC8z6H8adkOGrCiVfao
bQkFOETAc5+TJmz/7kNT9J0Q6OLGxNRkMFiYMXEkvW3tdk8WC3clQ4pX313qcXT1pxzIZ+2zhycN
QKeAZSqRI/byu19b0h3wGlotvON7wvUgRkqWmiM2wtslArZRUPXULAsjmcREb2+V71FzH6eYAdBj
pFTovfcqPI1svgzFNsn+Yj/ThngpQGU7/QEIGuA8gK/5lwYayn2mXE2VfCiHF5FYe8EpOvifIYuK
YHZKyPcEBxkqttYm5SuC30EKADtYtlYX3d/zDiImeZo9RZ75J8O72zNAs9/FtLLddyDdbdaSfoC4
LKWs7t6Y/bH6yv391JyN6FQ2NyoGPtqt7NVWQMtDCgLKheYISVeoeyx1YH6wcCydCpgQoTkYTPgI
8u4IzRcAGTt0sTH0ig3itzeQXdUWB8e7qZ74mmxcgdI4F/ZrAnHYuVjTyTI/PEoxVx4yVm9+A8lb
m7lWNMF4kg/1gK0MiezGgi46GZIy2uWv3AjmKlaLFk0Dgix2tvYqVchnUeJFqdgQ3sJmFxlXrz/J
7OCX76wqEDwBeEp2HDdpkrxo9ZLXVzcx9sGcoT08QLy1GURFcoS4cPW6P5M5dpWz0E+Nc8CWJBjl
ZhyxlxuvDQC5TAXExCbrhE9Sk4cy3uXJO3VeZNW7tDZfAtEfcn6NRLM37N7MEkI6uqvBegz2by1/
Rz7J2e1EEsCmr/W30hueOiK8bgBECMMdB9F/fQVr4FG5j9QlrJvnp+UcDjhZp7n7C8FW/mB6Zktt
tXudu0eOz4DC0/JOBJHUnBmDweieq5lDMPRWsr5ODSFymDfbjRfVF2kdhavWdvMb57ziMRyj1rtl
1TkoGL9jrCnlt8H8Pt6U8XbKtgbqVwukokDrZBX6Whpq3ZYMw8Lv0n81/bsZP+PG2KBD32TIXnpN
LCTduuQlDGPvRUNWlppchoi3sDiWbG3+QwR9hHiKz6g+VcOXP8jdrKRjMb1p5++kZESLJ1s3a6Tb
zPIj442658VjJ8m0ZWXnx2B40+FXG8Cq+wTSe7J0jDIg9wOtT8usEyBF948dhUOeVspL5OAh9Fke
hA6RlCCWG4aMrVUvg1ksH4p3pwbf3G9VhBmXzhwMq+zAvLVfs4omJ/EKIXGMFsiObObIDEh4alnr
jcmqF8ZZ896GwV7Ww67J9oPxD+EB+2isHUw4opFnxSOZrO82UdFjPSfzGZTPLSjCn8n7iMxNigpu
iJ+5SdAtap6ej8ufvGVCYc5qYhrGvShKFLzRQs7vae42yZz/GjPfW02qZp/G+os1hMvHnhrhWpsw
2vzoChaP8+6XW6DBLxbrIB/9dk0XnjV3sGgrV1SrkKBGdqPz6mForzbNWpimaLZZ2jO0DgAtswgD
PN9+jdQ49OYGz7Pr35m0koyKvK482wYPu8bFgIXTwuXemXM663ZCGeVzWSVM14Zw2BAXOCrxX8M/
HrCbF224dyt0oDjTlCA8dEeIz0OOqEs5iC2N/zFPgZ9x96OHD7JTrrGvwDZozRQ5NBo5aZ0gJudd
oUM8Om2Cj8/LhCmsPRVtXgPOimVrAFqNzDyABds6RlRH9gIgPowuLj7TN5/+a0qOPgjuga4sY6l7
xwjReLeK2OgiBZia3xzg3z3DpWHi4hftj6GrhUbEYNaxbOPZmmq1TomBMZTFQCna6tVrxvSmL9cO
tJXcs/hy+Qy8YTFOr8Q6bvqA7On+2MIQs1pvJ2jm2my65uZrMnARWQ+DH4QZm2Gb/1U9//VcTxvZ
vPkZS312Y7+gBRSbgYGFfDL8ChdZcf86cg9oms7sCxuzRvLSnBcHAdsjvzE76NW6NPeafvCmZdFz
xf8E8b8g+wgYFfv9W0kRKK3dWK0xQHvolFE7oxBgcUY74JB7a8ew3Hhvwtc5B9jzs01ffI5EWxAf
B/kvXjS4CwmyFKADODpCVDYQvfuG0mAZGc92YD0kmY+kB2f67GF9GCGu5XJYpr18bdV3x5fojIzh
k33rnCIeRNH9EBTm+YwjhLV2KER05z7yCOJSKXqAarWNJ5CxVXAf0Bq3xbWnUyjDL5tqoAJY0k/m
mURjtncm6spDgtCQHC1TTNtaSSyQJEcEd9tbOe6rDyQXigVfFFKC+bz7MlkJWd/t+CaLZwKEMnTl
bxWPxxZ6Wp/O2WOvMSsN0RGSVPfLrpSX3Fk19lfF0V4kC7s42HqE9P7TGb5UBNLRx32Oyinej/Gx
YyLuWrCAEg5MdbcJGZbFzPlg80r4UVOiUhUnnwh2zz7nM/E2vRrg4TINrTQXoZldohoapps8tejR
E47eVIu5862ndYuNtJ97nZq15vDp8NMpZ2uKT1TATnA1DQRkP7VLSsm+Mr3PiHw4Vu2LyT+33sPF
qTWU4aonYDDraSfsGxYFo2P8SyXcau3G8UfKDfUzYFesEeaFSfkVtvJoD4T7Ko1QLwIjcFksU685
ViLDMdZe7ITxU6MzWCj1PMcqwitCyC8EGZQnHqxjPla01QQLLxp28G7uc9ng/SitmOVArHPrujdj
ml1/A4i2BIdYkqUgycfhxZhoUlpLf2vDqLzZ7KZoy96h63PRenmvzrjZmRQUxs5unEsXQlIyxCln
3700LIiunWsoRKvDnyrqnZ0jly6EY67NrvOI7rHPld4gixBEHVgEUy6M0df/TflgvKRWWC9qgTjU
xrc22C8lEVlxg9zFNs+mshDHVkOwh/G/CUMoDRLU4JIrAeZNxS40V0yAU3RXs+hqkBznrtmQ94TM
RcKllQHDCysx+GMtFj9zNl7eGAbgQ4LbfHett8lvGmlrD06QE2Ud+GzxyAmPXufpSD4qKhDUKnm3
GxRKvB4vqBiKU16yeGl0HdQzZxSLvMzepkmMchoP63+yKwKAjH19DPzuBItbLXyJYAvP+nguTPe1
JaLGj9NqZzG13KusQN46VnRzJpdBH3SQLcbuEkUSOXDhka1pY3FgfZc6/Z+f/Di13FgzaDbLVjZM
CQLnVpmvHyPUgU4DXoMnbsiyx8zaDNM3p7E2aIJd5tco/1+GAlEoxgeQ6bb1l/JPYt4+HLYu/94M
beB/NWjUTvwpLn8axj4CR6Zjyt9SQhCe+FsTBgkuP0WQ/GT8TPW8WpzUuDbdKQZX5RLs45w7JZkN
zm+DGc2TwZH0E7LOLf+r9tjb4T7MOuuo4Mql0Nwrhv3S2vah2M3K4bpE2TZSHugTwTKF59y6Fr47
52I/OCvdeo/td2NgYgYrjEXxFeEPxsctmsRl438ZEBGH4V6m99mjNuU3VGt8L/q3lWSbqb+4PXGY
iL5L01zX5aqDjDvXGTEnEi7cvhuWhqCI/9Xds1H7J81Y4YBp4lVd2BuLPOBW7Fym7V72zJF94DAK
sTSCAQ/+5jGLyRbLBQGJY4KN/AxDopRlQEd3XmE6XBRNCEa6s29Rg+R9KFi6mRNGHL7KcCZdgorA
PpXQ87VIe465voEs2hX7Qv8s4pWefrblh15s58SXyoR3hYS7hd5a1uq/xMO0M+i4H/VtpU2f86S5
x2tb8u9NRfyRZBzNqYZKEpCr3vyVSbSwY+xi2ZdTX9sJNTAwttL3FgQIrXALvDBfIlvh7jsXIbmY
UUhHxDy1U7zUuxE1IG0L6ugREtMoboIqOt9WMHWjlVVsYUiwAS0+vdq5emVIIJeeUZigPkgYGtlC
7nFmWPqwzkpy6Z3XtN8U2QGmdDWiWNhZ1V5haSBbKDtYmFw9kxrsqyPuN0BjsGoQ6eusYmgVsyEB
f43PUtVcqyO5tO0EYjlEIiTtox8WF2d+5YqTU26r8Dx7McyAkdTk/sYp9B1ja2bfcv54CLSZpzyO
OITWnigAiv+z9Mr/HGSiWXeLRiguB32g2dSO7VjfevLi+JrkeEjo+Uqm7d1hwgLPbNflvQkPGngX
r/0rZhcFqhkN1QYDrAWsQzjcEs8263Uqg141iMTfBNxpbeAU8q5Nx53hrof2VNV/CbLKzowWOdnh
EFqhf7BtqyJkm3TV6HRS5lxeD8ATc2AYxMeCRZOHFcIFPBrwKvOjYfRRE65zc9F0z4zdUAHCvsWe
H4c4S0xKhPOIZXsYDLSFM0YAeU8hd5Y2o5XxT1CcIHC05CqubxgrQHUwb0IHT05c48HbJKJKGiZi
kmxYmvN/QKKn7AVhlevf6IC3dIPsM90XQfCJgb4xGDEnmAKRanzU42CNY5qdRXptebMCfMIWl53K
ADlb86sWHQYm7h26uNhjBsoGw+ULf1GgpXQ2RF1dn+qgQWyGlMqd8TwyfhTMK+gJdZ1S8FSw84qJ
312i/SpQrKJ35rdS3rz9DFdOQrjcXjAIN3gIDL2bXmKFCEo60UnXtCOYLyKQY5DZ1ZTsDKYtQYs3
uFP3EoMBpKbSID1nxZSpgcad/nj5ybcutf0FX6aU7VKvQdxlhrMOGsGe1rRPbS9WJcOgRq/fc/s3
0/Z13uyKeYuZjjuv3YVgpCb+z/CrUL0LSu4yuDXo0CS/b91+gk8ElfSI0DJY42zieZPTm419JIF2
kLlHTEDKRj42Zh9TuY2ZhdGlmSnjgPjohtb7WFtXn+0fKy5yCymZPEqh9On3l1mBpF/qDGYVVLMB
tCZ2wZz2yidTxsmOoQhXnFir1mKiS2NHKvvoZB+ug4fOPdUmc7hy+td4pL7EOJpXchxYqhElMQ3W
hxa4GzgMpEtrGI2wGpja0hrjVWziz7anVY9pG4aAQpKCQCf5dMPxv4FxuRc5h4jWx+ogABvriWa6
wX2XqV85vmq4ICNn22ZcjsRJqGeV05HGCaIX51wyu67wA5ssjeBxMa1KIixYEVsgZGtK26vkraoe
XoplGT3J1sjvAsFc0jnLmum7AOcAinFhVWJX4ohhi7+JaT/ztSoOtCdtdg0rPl9jkdZcBVOQvmlI
G4yrcF+rOaEDDQf/xirCGZN+Vfm3Mh8Zxi7fXttsDkr03TAWIETV8Saqqz9hJSRnSA66CG4Gs2ui
UEE5s+fmxmTdoOf7IIH2y1w0IYW3f3rZB57MUzZke9rWaBwWvo+7g5RG5GL2trN/wYi3GBEJPfD9
fxYVE3l+L/6I4AO/B9ugAk9fRiKd2LcDcnhHZ49yK9VznAjcyE9ZfPBnizwrha1e7qvyoAV7poRz
lnL+EYC49pdavwWImTbfXb3L4k+//QvIFQiJ6Wn8gpuf1h2ADIRx8irL3ZT/VMEW1RLQZqgQyrjj
cRb1PwN/dNNY6DyHcxai8NKTUy/FWrEAyCvrVig2EuGLCzMtUB++esMwe2gH4DwIsIhqzYAxzqoe
WEKsU+oXwdigyHWGdgnLxHM03KPEQvD+UfrHDiukNltWWKY203myllNEUQ5juYW1NPlonx0Iney0
Rhf/qXz2KNXS5lTUzWtGoGeGw4LEKFxKEfnZyA/luK3bh689Z5xsZw4HA5H8gL2vU4LTDtsDAx/e
/22J8tSFxBqCNvLQI8LfQ264g9v2ktHnxzEBJdzjCDprFApghQIN1x9jTZ+GK6RWKq8DEsuhd8jm
4v1T0daYg3u8dY+RRY9/XSRpjqS2oNuIEfMovTz3HkHp0Gh86iQb5dghQipj4YgPum8ZwKIeChAQ
kg+BpOpYbKfAWjD+X02IVpKWRSeto2j/ND5o4awV2btGbW3q1nl3AhKVBqRHlruYPJJcEHTlDJh4
2Swbu0BUkAvtXNOU2PpPoLyrUfIAvTpQ6sLhYHOLGjaurbTZ9cUNrxnhFohvHYtgHaPuvkkeLHns
JRJYVb+GvoiYI6lok9ucZY789UdIG0Wq873hjSIT1l0540oixNU0kNwdCrX+mBjpHIaG44EWhvFY
9VY41U8FnCjGgWwxz/6Swaz/DEExXkNGqoZE4PWcxGuig9isg5vHGdnNtJ7Yj+Edf+neD5HIWE+R
lfQdAY+ubh4cZpOj2Kv4OMaXSb/b2VPF5zG+StafU4FLUiCcI37HQd8MwtJOkgta/KWu1JoV7PyP
B42lxpykRr9dzUAtn3Kp2VhURyT4ycRc5C7+OajCBV0EWxm2HaX/kYxfEcogje4OhRUK5dLYOKF0
dmADpDog0NCC4iTQKSj5iS7M8/HnGwA9i/Ke2pgcyJQQVzinpFEl/hK1No6lba/cra0TLRB4P6Wm
VmWDV9h3nswrFrLbmeQGEp0FtxZgeNoG+zSEx+MzZQ9VSFSSlRMaGHDOBT9okbipqQjthrmF0PWT
V18HZ9fHx7LwbpIsocD5GaxNzkIrwdyYZIBPu+kQEsuQEIfuIXfuEC/owcEzv2TPOtc0AI3FCl/G
uE5Ml0E/qjG69nUTj4hsoSlYoPXHGsuL4bKQLumCNxpvD9QMF+3TVKWvk129hSP5pLT+PfqpmL0F
vxp6ghQoT5etYvWvy9dZcxjEB5MCnFMk3E3HKXFWErdbCVl5UM9O+8oRC9EUDeyIqkgbcag9pn5Y
AtIS7ndtXiYVHvTOou3SXiQsJ9tVC4OrfWgJOw1fneLeC6wF0juBAV64YLnS4OxT0SXqKybAjfsv
viYJ6UDuctCJP4JI3Vby2FBHmr6nr9qwuhJObpDFGhdqg3s10o/C2nSQNapVMq0ltnzPLa9+wZYP
5oRnv1Xjs5i7uWatDeiHgGD1VKxtPX37IBk8tCS9QeIkD2I8qa8ut17msanGPHBgQ9c+jWzvh96m
1aEU2T/mfJ4WF1Gv9O7Npq+tnXTN8waOKUI+7Je/dZwuxMyj6aqHzOecrMw+R8Dehjbdxdkzo3VD
dy+LC2Zi9rJvLS2AbP5zZgk7SzPNP3XaJdPiRc6S0S3iC+E4hj//JZ7+V8B3iQgMczgWvegzZIcz
muWhYrTj6t/zSCtqZ7eSRueydKkFZ84Q8j2u8RLZUEvCAUiw0f+HeR0Pm7/BU9KyUgv4HNqISBsE
GlOCaxpxigJFgJ4tDI4gVhYRg/sUj3bEI9Th+pQTXltJtvtNC9+MEkmbP89uCOuM38OUwXb+U4zT
sWg/K7736rNTv7Ek1pXVvHN2Ecx2K4tlsZV8OzpSf/a0sIFS91G1A7UPE+pmqVXGJov9Xcq6Qh/f
LarwJHtgmThnJYIJh4y2/3s/dpJ0n5I0zQwttJG9K+eZRQQUizsSB5q9kzveRvkGHJBVN8qFfCGA
yBYzz7z7Z2ivVXzFexi454YBvBVj143RW5ffuklkQ76L65PL+9TpX0XerDCrIlgr8bk45drsYX60
EKkSLq3h0qPKRn1o8iCOtxmNPt6aFAgRvXmCiduU1aaN/3kCNWzQQmjRls7Iwknvjox1Ui48YF1B
Dg9loZUkW/AFXXIMbz31UqCv8pxlxmsErAlXb9J888abxk0bQ1RPOFGIXMaLVe/GsLjX6TskmV3t
HpwS0RsuTOSCiExyIMIW3KXZdGwY+TnJwbc4j957qHZLl5gFwxKiAztDB8aLRz4ik89dPy5D4ttd
810YH7DnQ+utdVA54NYJFnLYI2BQsNOArvaITncaKXE58PWpJiCQpcHIaBiQDcNLqhtaDbqJqVjI
hLP3SXCyYNOEazjtoHlFK5tJnqdiXh/y28lhSRDDoRNx9hi5sTvYc5gOQwayJjh9zZ9W3OYtYT49
KQmoDEhu/5DDW0JzN1h7nz/dnQtZXVBwbKbmTQQEeuf0QCAKYeRPcu1zYTjwApt6npYrprYo0aTk
G/qnwfPUu2g27cHPFZxqerSvHT5a1B8IrwfvGfMQsjKZoCAiegf/+pujIQjJsMYCQIexSnDhoycG
TiqSdVy+25XEk4ezNapXZvTu1/usVS8aC0WT1DwDN2/wpwMCsvxmBxbuhZlOGvjrPHGIQ/KWUfVV
wiuOUMwxmkUr0p0dLv1s/I1wQAcgCjB8hBOeqvDWsxjKymrt294yxjCjsvvcrYqBPb19DfHzjt6N
oG3cJ+cgevbMVxt581hhTbzOcfPwvBqBj7FWxLtZsPI02mSByRcVOQZlh91PuHFZvllMmry6WATj
vmEI2rJRIctPpXcqb8Wqv9s00RryUINxYqRknA9icA5Sk2uL598BXj8b+jN7OgxGgv07DF6S8C9P
kmXCEWHS3efBXqdVIJJpzHx2r2cw7DDCyCtnSa4dHOetwfQ/48WseG8nBHAFW6Fh7GD/4rwXPJWd
s069JUGt7OV2DSIiBIVD8VWUVx2HchcTUei9VO7Wqt8CglWIwij/PP+FkBrH2nVgvskQKlMiBNp4
PWXEl8o/I7lW7lpxJbvGe8yKX1qbwriFjNrSaA7+WttTiTx0q03LDsuzrn3UGib67lSS0+CoYjWw
GxqL32mWQjYXq6R2mXChtd+pArfUSUKUjzEsyE78NSx9azabPXhVHWcsp8YbyOshYFtF04kxaezX
Eip6QuViApg0Ouu34V6wkk4HfIPm2rt4BhO4RY6Lx5T6qkZeGPEmGICtNLacKX7XAeKRwgnVSZJk
wE31yzJe5XzJQmtfavYG8LX/01xyOggsnVCnElxFZDavh4YtfxOCz4HYLrCzeM3EZun/O8SXMewW
frzXiKPQ1WeOjdUuEF2KreuhvEcn1+2sbhtraO7iHV97qK7Se8SAAollAkPgQm155piVFMuhvL/x
+zvNOiNWzsxRC94U7Xzqz8Y8Y9lUB7/eJQ2Rj/22wCilO9WHK+QVzhFb24Tl0qn2D4ru3y6vZSYo
SnEBFX8hWw5tIc0Hbk1yEIkrwQtd6pBe510mFSl5MXHPiC5ZdO4u4RY2aWR4D032MKFNnKhx9out
jUpk4D3rwCSjgdULAnIM8NvBq25uR/c8MJLQJpxd6rt2t33801EIo9iqzZ+y5mBlGkAj3FQ/kygW
Zm/hU4aK3IELbok4l/wSHQAusoPMKFs4DGzUhIWG09dCsx02n73x0Q4oYumyC6BLLuimdrQ2qWGt
m+JWMGS1yl/WOEXxbRg7Ie5a80z8hZ58hqy1M8vcWxoa1v7Q4ArtppNHv8KmIErqg5zB1SPETh6m
pHoZB0JaiOhTLOV9tuKhc1bM7yb7wUUKWGbYOdhIG1u9+D04MB5BTdt3LSKQj4ghJ6oZ5Mkk/tDq
5dBUOsHBXO3Jt8n8hSVY+UBiSZxwK4c/obnAweXCZePjEjaAIIYhaA1pL2/HTYt5tNE/Q/2za+6G
dpqYsyenNHboiZHeod+2CMkz6D1EusPD8RLWVw3fh4cmd+yvSdXx7MY7CSig5gebNawdTqaQQa4R
TidSQhYU4G5TrK2Ma3z65Tx/bQgoLMk/jskt6zWx7Yzb4GPecz9jsuzc2WhLzmvJJoyipAZImqCR
Qdke8SIbyVYw2B+8HxMdmJUx+ORW0ulM09xAc6Y3DPbIZ7c5VCKT7FUHE116VgXnKClOVJK1GigO
0f+iEo/MYVj6GLdmSyZP6X9xxRCEXHRXY9YvmIOvMJ6iYwC1Va087pwGfbnFAxzbXBqBvne4IvjL
sNu6Cy1+CmAXUr9EQJE9f9GjbqkibCc9utJ2JlyMxvfc/RhsxFLtn42ic7I2xsS/dcBomRAaUYHe
jjEWk57Th0yLDZz/2pLPh2nIvAt1y/3ArJuAyZVU7MjC5Bn3xWvvCsj7ZXRh+UKdvW3ci9B+hxL1
AabyZNiTtsw7zNS+4CtzOHEJeGlqYtxCRHNHxUhZlyt9zGGqWOFZF99tgihxOgfTHFTOrOcRMdjm
tgsUpFH9e66nre4wOu1xGjmvwxFR6JcmLrCkVlICJ4gZGjJ9dI1hi6ziP/Rg6zrqNrSLM3iuqjjj
9138WY4kTKU7ATqg4WlMtXczB7lGSE+9t/vdiEJMw787FbQjo3ryRyJP7pkDg9LNt2azs4yDwJzB
VTuAEBTwx4owJdKSiQ3JYSZloEfVzeT34XQOZg0CNpvn/yPGobJTTHX9dah4DVg7VR4BNhST71GO
pFD7GpkGjhkSTEFOHPu+2d0UsXw2QgxEDiiH4jlFyPtniW+YM/Lkr98o95LnQMr8355BuB3X3xq/
Q6QDPWXDrCG+bfrq3FgIWuMaj1JvQ/BDq1vIi8E6xx6RTNB8syWp5cmcDkHEHspp2ffzHLj2ys1p
/3UoV1iu8eHAA/nRae3VcG3NdAOR+Cilgz2QNTDSDll8kReHnVj7r2J0MDA6dRm3WzHsubVRXewY
71XEEVwLuuzZ6MZbQF8jUpYZydWBF9n42wBcq5s+LVL4kGHNJ4b6yoYG9QK3iv6v07WFZqYv7KnJ
uPf2ukV1j7dLFvcZ/OlpF7sKrm1WPqOqWIQOTri/XkPe6vED9YsI8ErdP5rpgwFkY9nbkRcLB5EA
dVOh6oG3m3u099pWQtrOb5j1C37MqvqmC6D/KzA9++gU/0nSa2pjH2J4qtOjTg6fdXIQmsfFfiAB
tic8r4SoIuOzAmHZuR5XGvNl7y9l+xuM6T6LaBTnDEJod5zY2Xz5ko3oBMualXVcP3TF0tjr2Gc1
2HjXyuJldrdGsa7UXq9XFTytOkS11w7mUgunKzs54Zx95rUUnoCqOa7ZALrwssQLNqVtazpATC+C
aCCvhHwAF8OT0NgfpuIJTF47Bo5F7S0sd+VbJ13YHJM/zoQhJP9q8o3XAmpn4IAoBJz6nBneVp9M
vWfweY9RZT6rWxHt0/Yx4ACHlTOhlAaj54mFsPadOgUBXdw/q4GQ+ogTVErJT9njwnM5/PAB4Y4c
vEc2nAeB8R/1l881arJfNFyC/giumLH7BrNF19y56lCkN5MlAhE0+HZ2vT2b3LdFvQ/VbwmVxp+I
qxX2utRNUOnJsGyY4tghNQXL7BQJWa6/9sRACRMY04kPtgb3KVxEFQIBnqC/azi4uDdRYpiBARWX
tWwJbzriiSYwaWATr6MdtPgBA6hIaApMiTOKa6ogSrXENZAYX2RZ1uqehDHv/Os80HMl5B7uUNfZ
e+rKUUo8ySEIrj3XOavZLtmV9MnT6D0b86F3pySZ0Zs86rq51i2SUyjcx8BbjOlnHXgs1HaKpah+
GNmiM9rU7oP/0c97OsTvFaVCkr5VLLVh/e+q8NhaT6l9Mctz7b1kchCQ22hFxkVT5XIK3pM8WYV0
XE10prwSw07R7qIBnhC7lwyy0wzfsdz7/EylOtRowufgKza5PnfbmHyF4cbQzoNBMGNN9jtzj5wq
ZJwNEBZd0UTfzPkMLsEsnl3ZLQa3vYI3HJiSCj7K2t0UZogaG9RTVqCuvOvlT9ejeqVS6+1yVYgE
DdYzHKkKo+w0UmPEmxw4/pTb5FQwHZoJUvHWkOsES+/UtK/SoFMmK7rYcXIWCG7akbb1n6c21oy3
nPUFgX6HvRObKMYxgKXCu9pjty942Jgbv/TcuK5CboNCLUASrvnhbn4JNE/cI91f+1H7oRFB00DW
DMz0TdDVRg3kC7+lun6tmbIoa9fS5hFTEuJbLopdSSYBVZE5oSVO1yGWM/IHQUgPxVETobtsWKjq
fXOyKyKhDeBduG8yHi4ceS+qopDu98bAV8Mwum2+EtTCCBgQ8FH2kC9iBc5L4eer2OCNo94YfY4A
OB8KlhPDkjKBob0y/fVUQKVQC1FAKlxX0ZFAIcpnWFLy0kkG6J12KLv3HFhGaa0rwLSQ7SYIIw1s
Gba8bX9XHcjXEZM1NRFw5RLBycB0a2T97YzXhu4kYVATKKznwYcgJL3Yx06zkGF+DVEJo0mDR+Kw
s5hW/yPtvHojR7I2/VcGc73E0jO42G8vKr1SUqa8VDeEygW9979+H/Ziv5FYiUx09QwGPejqZmT4
E+e8xpDKOlAeLXTdq+rFkWhP4c6dPwmMnQSZYHsScEmxCiHz3LXI1NwPVN0xhRTc++OECrOPrseq
4pAeHyYq0EQjtrxx7dc6NbIGMM6+0+29WwA6RxaSYse0g+tNWm8cdDdUu4LZ9+QO2zLF9QrdKn/c
9uGNMaFD0SnCxTS+MaLrslBB8UwaRd7G0fKtSl8gXdYo1miZfO2xTLPIutVI3/tw0lTdfIPMeFD8
Gz350Y4PI+5SPNHWxSQ8gYx7vovLXS+s3cBN6PowHe8lL3rvoPTOxtOK+yBA9u/B6ATlu3iV1zWJ
E3fpcsT6vvNkkcpCL2KREiK4koNHcGZNvh8Fsu7yEdjNbZK3IOt8XjLoITuRDVNpUsDp3EUBJ7y+
xrOpVPFf6ieYeYJ67NgCxE7XBdgLeZtVL3r7MmUUYlDxtRvh+UQRusG/N0Am1dzrEarWXwfxhO8v
cqa4wEOSvu1o05z+pT5doHeGqlJfg8IcdpTyFxHpZEQ1a240yXEqdZRIrrhIs+IR9H3g3AwKOWVI
hIhShfIpDlGIlstRXuGmXUu2D2nQrUVDumbejGWwkB2mL+juWcQvI4U+F4ylf2P7P0yM4gpvp5po
tKZaexv5/tLxH1TrKoiATaw14vaCWu7Ytyxv7ks2SIylE2I9fixXLvw9r7rXwEYG3sFMf2LVjaAH
rq4bPZlUlQGy2ppFQkGS0na/OMYj6RjbQjP+3q+4RLo9KaRkIF72fk5coVG5z9JV1jlbO0MvRLR3
iYkYpgVqFGmcXhwNcfAh5kXqKhTelXR+VeSwsOte5VUHbHxy9VyP3ZbzNob9gUzoMFHb22Ngc7e4
G9DdEC0QSU3IIFgkf523AG/DKLhObJIdIAN6GV+pJmpxuEseoxTQgsemIO1VYOfXoKOaoZ/cb+Mw
JVHfvhR669+YqBsHHfpewnlRRee9I9wKnzww45rjIKFmW8c7maQIKel9B81jDLD68ss1FF4Kzcgc
5OpjmvJOsoDRXVe2woLlBjR1rD8lGpYJmSC8yzadXR5caHCxAvyh8F4tF2HwfBrlwRD2QTEgT1EF
I7WuIn4A3wstK7hFXJ/SvbdrAKeNgVKXafUri/xSzpueRBb4R5F6bz3jkiXwJ3rYhAGZBelCjtHD
/i62G7AXIHC1Nrp3i4z6BmY0VSiwLtGhw7HV0dC65fFxKExKivgSU1Uq74SpRGv4ExGl5Q6ig0KA
qWilsuxK9dnUWypbTDSEGDAhYDm5Y830oENe6QJk6fxR/2pzkEZuh8If9k22Yz+osYaRhXkXq7xr
BMbAy9qdEk81uYfWW3N/3Q5R+jVxUBItugyVerLqTnqVwzDQffcxVCBIlCRflEn0S+Gfsgb0MXJz
Oh9KHjcEwYhKuMCh3TF6tsNiX3kVgBlxrZjlrTcoX1PyCZIEWlAFCKapt02rHYw23siy2ftqC30L
mIJFfSCxblnFPW8+KD4RyUJEiK9ba6DkT5mla9E2DIg2Cz9+Uav6yuGK6H3zPojZXSUoikWqek+m
hMsTKS91TFUjtxGIQCz7a26jUThqLR6jCWBbrdBBWakr6di7sAhWfobYUhttbbDSOqRQtaI82lfp
dZ23zZextLcZ78m4GA6dgmieNixUYNdpH75GuUV5ESnugGcYJswJzgFp1Kw7j2IkhJ2hckgKrWT1
XQWxXOTtamLJ2AgCIMAO34k9llH7n/LJ2bhPqGXoOZGp5izciWpbbbX0nqwfQe9V3gP79vA/ijpE
JMYvTsa7Psb7veXkTUEtjDuF4p7PYppkTHOw8tJ/FzwzoIwtUNK0upcR0L6T31goZo/G/QR+teFU
yRSRqeHKB37Z2eSNh+/YRWU29X4V7O8TUVxEDaUFpypQwCp7FS439Sl+JIi9jKuvI7ffUOgP7Ouk
Udc29UmjRb3xR6jfe+W3qHtRStR5+A0OeVZU3RDmhjCEYuoAu7NFtlqExTLM75ro0RkALcJeddJf
fv+r4qGY1RwfiIY5/FoMomTGs5j0hgE2rSB5L5A4rPO3NDoWXNG8PUcywkr1NeQZYroskfdM/V7Z
PJibu8ZEa01fBeMNmMmuvFYB06nJzxiMXrax6/swvEH9gEh7jy3j2kEeZARzjQ3Ml7Z9a8hDVBxH
vvaa9ohGYvYSR1+1lFKp7a0L/V0d7oyaNc4jmIqwi0VesbMbYMg1XkLVbYp2if4OMHUpImCr5hHa
xspjI2lgv8FzI13D5WHt8/aubzvuwtuStEWxcmWzqp33nrQA9KnImJBNAOvtK+kifywXpYt4mPEe
8YRXv3UO+Yt+rQ/UPJF4+Qsr2bwpAo4WuSADGaKg+DGBOZF0qtD5UKqQXN5U7EGb7dlul2L46VmP
jgsfjRRfmDx1/QHqiswefM4up7upWBhZ87OD9ug7/bJKqI1s8vYGJMmXtrzDMFcJMfj6ivrOZqgw
GucYzYt3XSL0yFpU8m9JSn3PIJIDDNd54AZb1BAQ51cQeXCrAbTwxNCDBunpKKOVGHaTDRvKRUlO
Lk++VgD1ZAJMKlWIthEaKLgqhw75IcSN6v6xMeG2d4h7QoTv5KqK7nTAr9noPSs4/DbbvL3t/BtF
ewnVx6Z+FvabbO4M9WFKvwTbXGXTHvEHB3PJaxjxCXB5YPPQpaMY4ZB36oGEhf1jWsK8ztF13Xq4
53pVvZNYTeOb+A5n1O1RjT9Y9k3YPg7itXYppro8KLS3NiCD1W9hwK/KCI1IdM9Sv+HUqxE48lpn
m2C8HuZHTkEg+/f0cxEkjwY6o7HCrNVPkXesOyIPd1kioBJEj1n+K0R63Env274FJoLIt4GRJNbU
KlHgSJ01JTMskHkrNtJmL0fLxNljUb+yElLuDYXxjCwZxA7yQ3qHjl55nWO7KMopM/xFy+/jaOeY
FcTMpzC7j8ofUfliN+/tVI7J3yTKcfIdJ7sheCqG72jweMkEmv6SRbeTzJob7Q2d3L2yMdvXBDNp
JX9qxxehgLy1dmG/r00F0ZfdaF8r2YZMZCIeK47t/CChDVG5hSJ9Q8F1p4Hpi6jRs1Ic6FvZoYGH
NCAHhkqNVB+AuSwTzjev81Y5S1fxHnt2Uv4WVY/ItZPlfTDJZKX1SktfkSD+koQHu3/pxAsqNmq2
rQcmAbDoKLbSpM4RDl+Myv1ijC/okxve1vW+SWJqBCIXrctDHSeUUX2iRAmwAsAP+E4RLB37Ns5u
ONmAc+1s2MFNzzXUPKoOEE+emWiWojSHA7WlHkKYQFVzH9bFoiPsiDOKMe3CC0GCA5hur3q2S9NN
5RhWBdeGlr0n8kmGD366tRP8Nibgu/egaSmxxU8r/KoUqFLUvNebZcmFk+2a+jXP1ym2IiM+Yu4V
rhWdTii71Pufug/CxdwbxZ2QYG+nN4f/jrwQok14fA/XOsbACoJ5I1BPYHPPld4v+vZNQH4y3Tvf
e7IBeMCL0fJrUV1XcteE27p4SjTsSBocHxcYwArQdv1zGSHfBSE7MZ/8aUKQdrbXkyBRwdsB7Zmk
/0pCvOyeRovn7r0Ael2CwIzsQ4Idq9ogA1DxIPGQvQZ6jCaeZwGU7sp7OEy71O934E7we8kThbjG
oSIJFtKmrKaakb+OA7PbyVw6HOxVeN1CFlxr8bAPelsj21y9OWRmQ8TzvIzU6lD214o9KEsvqI+G
NCNCri5bOejqqERqsNM2hcTNdtQX2QjB0B6WvG7k0i5Hao/huI0JZHE0z7a5gitC6CBIJtXvPQEh
zCBSgnF739iYkEo/AJCigiaD/ehuJRownqU/FhrxglWHdyIIXTgA1jqH8hSY9mOpGg82bLI48rCJ
gpNX2OlamvVDFrj3SsuC9SPcGdAZdWP7KqgMa91XKqOh4RuvwguphxvDAqgDsA2v+AhwkME0gdqW
IkBR2nvxdVJzLTrfnm1Wu64S91XovgfD+DbU5b2TeEcoVevK9DfgwagIDCWwOrK+IvaZkh7NIwSS
HGQUzDjZWAD/N2qCQqCurgbKF32aLVEwqdQFGrOCHHUSHWzd2qTyqu6JkZQINOH3ASuBkkCXzzrA
udx6L8xvo7ztlVvbpnz3xGlrlfvYeuy49Er8BIV+24wOnWhu9ED9mlOTqqJh45v9l1Kzjp4HPH6f
GLd+CYZlMhMtWIkhxi4hUYhlbHXuIF09gpJ6T3xjF2seAhK/FIJMsA4pRlUhmrWPvkhfw7o9xCiY
8uzQc09bFnrzRRXPWlheN4mHTtmqAg3mtXulEYjS+uFOOrBzOpQYEEJ9qHVom+ZfxIoOHGGm11dB
ArnVbADedW8lghyBygPCCZ7s0XzzUHbzk/sSayj8yx6LJCg3VXDLWAFLH/sV3AEdCV3QeXm9z4qr
hosjouC+9vHDUSY9mwklRcCSWHtEAfB3eUyyaqk30W1gw8SMrVVmy6O0UbhVDSBhAxAF68asXYBf
8ZIerkOY7Urzin6iSvY7uSerleXdVV64VzYCYpIyfOrwqI+QJQEyNGxSeEJ1WMD+iAD0TlbP9aqp
UaXK+XtVs1KcDD2+5yLmKi9ARMXk7/XwVkC5G8ajQ/opQp4i9+/t5BDXziaA3Trki4JKQSx5bxAG
+GQ40ak2icwagng5ylWPx1iL56BTfHeV16xDt1NKuI3DNi2ro8tK2Lga8LdGfWpxDFmHLoQTn5SB
BSS88FpKATy3pR+R88EvLRMHS8Ud2rtvm5VPxk7pOOTSJ1X/Hlkw4PxmIywgI331EMfdsi6NH8MU
wwCjh6nvk9B1No4DDaeU2yQltYyfV5X0NyXCCGnTf7MjVKfZ3BGnRQ69NariXTSt76Yjl2ySW41/
JNpPN8jA0VGNJtIcMMxxuWDC6iYLDpoaki62UUmDrBloGCfB3saKRSlUY2PYXbHJJq+knMKdToUH
iOmd5j+bDi8vDZ0URfz0udkb5WHSoS1IzTvoR/vkTbTmWoAMyLj02ihbpm65pVJdek9d8F0ZY6La
ihvqyoBEmPZoPvZEXDU5WapLfe8cGjjDSVYu4GEiO6voRJg5sF8oznigd2IimEbVoQUyWB5kQjn/
IZv8hoI3y/qZ8dgRSohGpVxYk4xWlKJLR77Za7St2xZ3Fq+5ro1v8kT9iYcksj4T8XHDA7lKfuis
N7NYa+WVrtXb0rr3kVDIBghhdr3VrXKRBOB7nUPIK1pgp5q/dupzSRVusiiu+mZXNttE2YVIMon0
2iMnaVrESQlO2riXmy9YHanu2lDtfdAomxgxYyP7FZVPmncjC6x0ACDZLw6yD8jJgl3veDpCEO/u
UFUCzESxEUACQp9Hyb4FX3ONqjfLZTW09ZseligGo9/dDocSCVTg8TnRQZ7fyT6iAtbu08zbayVQ
mBhh7HKSz0A9IkNQFQMFKXDx4v/AmCGTY+TLOlJvpAHpsUrx6izi4iUK0kmO1LlPDLjJpR48KlX0
aKlgDeOeK6Hr3oSrj89JqIMqR4nI9uDKjP2u9NAoivHJ9ima9nQ/oEOu4+NkqIRwa/wXPQ6UJXEs
phURpoKTubSDfjtOGOS+q0TyFg35mKGUb1ZS7ht/3OeCpyGw2p8WDmrLGBrjGNu7LGE2kcNBLAIG
cg2Gy/S3bTlc14BvK+OQJOqm6KDuiPdxfIggb+omhjxqhTTlyraNtRa8FhZjjUqG572a5q88OnpA
ELJUPKWhIF7+pgFSyAduH/PKsd8SK4WqYOxC0iQhnTbaFvigemdTpy5KYG4FW0Q1W8TNb1Uk/JRh
14zmrRXjFhmMJPZa4eD57P70pQFFEeiJN0KIbIuD7aaPo1LdyaBb5Qhokr/80avBysuIBeoefXMO
j5glllA5RHybBPymaF4KJeiQzQDV7IC+0Qz8JPUjCl8Y7OFRlx+9ANA61xVZyh1gn/tGFaiYwbEy
ugbjpIYMbOcnEAra3Gs2kpzdZtR1rNGZ9lUBHB12BwbL/CqgX6qGiqdRFMPKHULI3U44NsDT4/E1
df4SNieFIBWj22ueIb+Z5HrhNCvGvkv7Ghc0as+DRNVTj1GLRmRoAO4BpCNqoM2mxZDdmLnVgexC
o7mNaiwe5eQJmBn6wShjgPeeiorsMjLRIAMIBVYVgYXEuPPh0jXVSJyKA2s1YfwZsGaPw20by2Ud
GDvBPwwpbOmX9xl0bb+DJZ15gGHfPXREgv3YsK+wbGjvW8dZTiIZWUHSzEdZOSJ7Jx5MGGYwfFdd
v0+gHbj2Td3uCweTJ9lBr3fK9qsMWN16rKPN7V5ZETKW1fA6oPnpDxTyqFooZCmJOsxrnSlx3Baq
Kwl3xExMjDKBLpIuAoDAXaGgSFMZoCKD90gCEcL0pBZkk1tH3lvclr5oMKUDJW/6KuYrCXQAT5gC
9EGDW6Ljg4WtKwB3dlXgIGE3kkJHRURjAMwZVMsZN2EY2M9qgqWQ0iveLWAP5POc0dEW//7X//w/
//t7/7/kz+yYxYPM0n/hsHDMgrSu/uvf5r//lf+/v7v78V//FoYrXMNwoCYIzbIBlWv8+ff3+yCV
/MPa/4DfUvnoPYhDYoPKBy0dq/u/34JJvCJoxhGqNWsBKnenKlrgHkAJesHRam/+2ff1zz1wlMyz
3DZ0D+awoCxVvfyzzxufPx+oTksGm8+zWXu0qCcXtD9owTEsC3y2YwtjmqIPU1BIOEyxBYKrTBK0
bdEASP9hC9bnFsoSxYVCpwWYLeOzY92e74DNvz5fQ/BRhaaaQnMdbTZEhZ5XCGz4fL5EEZ1E95ci
gEPsugYqGW3+63xrp1bsx9Zmw0VBTUUJLHLhzpKs0pGKNt/PtzANx7n+zIarjvQSW05aGGOUUqg5
7hDyON/EqU7YqmpzmOiubc43Re+HUVU5VHAGA1VMLlb3+e83gAKIbukmlp6OmObsw6JyjcywnMZz
DhD2+sdaPpz//Kkp//h55/PnuQRGS2/5fEo6N+y3Pq/ZgoL43x8mkx+vC91xGSdV/9xMIA0j7szE
O6gYcQe3Vnphpk9Mw6fvz1Yu5i+q1rh8fzQWLi6h6eL8MJ36vqa7QtdNlZNPn519CHwoRTeW3sHB
S4ek1N35z59YqObHz8+GJ5S9FaQtn8cwsmkgfi6N3fkWLnVgNkBxa4HibmgBwDBm29r6Dz5PMccy
VVaTZYjP89tSm0MwokZei1T5zkQW4/z3Tw0QlUZLV02DNTQff9w8VfStSuVQafVzAjSjr0qwX8WF
eTixG0yuUHe6QXVNFe7nbuTS0ouioOpZmj+8/L2RK8t4CKvv5ztzai4+tOKqn1vRQ8XpKrjLh3EC
BcFUUfM/mG3uIPabYfGX+U0E+1oJjKbzDks7aRairv9gO3z8/uxgHXKf57dovUMIplruDcBHf3+I
WEqaYeuCjWHOTj0QBGrXxDrnRR/foODMk7j9gyVrGZowNMNwTc2ZzbVraUrUuro4pMq7wENieb4H
p1bsh8+L2SSblVl5XcTFoPWkwlB2/aYrV3+/CcdEqMFyTMMkEfd5HSVdY8R2h33wCHTAUfstniBH
H/vE881MV8DsFjUdx3KERVQgDHtazh9uID12Cj31XfdQICtfk9/FFBP1TzzcHF2u3bJK/mB1cdGp
LhGAwf9mM9ODo5WtRr80akFVh3Ai2ZPzfZrOo9/69J8mtNnsjAkC9G1PE0pwr3d36FUtjRrxUch5
UquxGRkv9OnUyeII19Jdw3E0Z77adOAPg6mxY9BAtFftNh73g/PjfKemifi9U//dxnzJlaYvLelM
u9J783i3jMMf7Eqif9sw1OlwNGajhkIoBo8D4ecYh2tqrvkoN+e7cGKtWY5KPKWbHMRwRz+vtcYz
QpUiiw3s5CkstkWikPV6DclZQuo739SJ0aIpw3QFm9+x7dkRkzWRQOiitQ/NjdAfrObt/OdPTDgK
YAyVYeKBaonZ5nRJxbgiDZ2DhL0ZJN8TjBtFd6y6C5fJX0t1Nuv2dIDprmYhHGUYn4dMd2oDVYvO
PvR4kaGm1r7IEJuYHJ3/qP/Wd526Y1ifdJ77nZ2u/n4vTUNzdVM4mmaLWVwkcTfTg9p3wEmkV765
9W/Ra5eJe+GkOzFXtmnqujGFjzYn0ec+alZhlk1GM422kWi2X1gK04EyH8KPn58tBavrS1ROmKtS
R8FBfW0NxEuusiLHFuCudI5J8+v8sE2/91yDs2U+VnYWok/qHBRyUc8InnfP5xuYPnCugVk8ZqgW
ACqDBia4poqCTE2ixqdoaCNIVreP51s72R2bq9rk0LaMee4BORyvCUa2khn/UoKDrXw17Qsr4MSB
zS7SyICbhuO66mwFpGkvsj5wFGjpNoYkT3H6oxiuLKunUJiuI5CFf79LH9ubLYko9ETNY1g5SB09
1li2Cyia+9Jt/mDoCGhVWxOceQi3fV7ZGKd6qMBaykGP8j0Jpl3gD8soLlfnu3NqPQhDNadg0NYN
Z35yu0Y3ypLu6BAEvCP+n6Rv0MYxKbidb+nEVhWmZZE8MG3yCPPjCAZiFFem4h8HzP4gWUTuhYP1
RFe4uFVAtPQEWZZZVwL0NADpxe4hfFSxfiKXh5Nx/FrgmXC+JydWtaDoNIWHpHQcc7bkGjd2gsxM
XOxxlhbllGGlDZvzTZwarI9NzFaZAxnECvKUlNcd2hFd+PcXsavajsHBDCWGyOPz4jI78LFNJsQh
L8ddiQ5U12Hli1DT+V6cOD5dncSgSpBoGvp8ykcC6b71efy5JkoL5lNu32X22nCPXvzVq24rtArO
N3hi2D41OP35h4gUjaeewgAN1q+VRHcscS80cGLqXUtwFgqBC7g1P20kSZFcrVOqQQn43i3oOcV4
+Pt9sFyytrpjCtudB4RtF3ZpZxjy6F2NKL+lFwLcU0NkOzyXSeTRxLwHrYu6Ofpq8ggApty43YXP
n9iELuexOcVOhqY6s6AjlVYyylqjNu1P4nyUSgu/B7T1QzEQwGis8fHvj5ZjEnnifmmwmmfHZKH1
VY8Wl3+kRtkvcMT4g89b9MPiucxen30+bp2gN5vSPzrOzx7wtXvh559aT3z3v7+vf16wg5cksvVy
H5nOFpbBpPjitSu1NqvF+Y5camg2L9TSagU1N/+IIEONcWC8QNP0fBOndjvZbd2yTNsmVp/+/MPm
00dbBE7l+0ejoWacBv5T2nL2Roq+tmD7fUmN+uhPSjDJgBzq+ba1aaBmcc2UWv//jc/fbaGUjTG2
njyajoJMkt1b+1gWIMSDIV9rsh5vNMvModHm9zWSMWugA86OTH+5tBLkl8//mhMxyacfM1s1BU51
kZNNI6Ga6xanYqU7SHnUJcR4M15044UCjHZy6B3NdjXTVC0ekp+HPiMKTh2bXeAyzegjK8iGFw+9
AA2rppm/VHyib02A6hex9qszgNyPTdNSLU16VlyDjGEO8l7GUiBqP8ERA1/bm7ZXranmvp4fnZNL
kVCdF4kQujYvJgSUET1vWiehljwhy3gPl+TQGuHb+WZOHXTOh2amP/+wHLVW2pFSh/6xgN1ry3cX
fvjfb2Eqh7ik38m1GFNHP7QA1lmVXTV6h4oqvRWjfnXpujnVh48tzMIAxQOtmlu00DZHNF1C8fzP
ejBbNzWOOH5s830V7Q6QvBcug0s/f9onHwZowO21TgHXHVKPAsXCzC/E/lP355v+4/DMThy7ClU1
EYC+MJGvwEDV2EBF4V1sxtfnx+nUrSa47w3e0RQp1NlaSr0Q3zfheQfLu1HcHZonlPgBG0QHD+v2
P2iLFaVRTxWOMGdXQoAYIhl/E+qk7d+4Pu6q+V1e4y2BRp/uXCitnhxBiwIS4YBu6/Mz28J1BnVG
XhmQlr5ZXf4jDdtdaZVYiVer8/06te3Jc0HNIbPCm3C2WwKAAinqBVQCKqii8lpHfhlnngt78mSH
PrQy/fmHJddZASWlkVb0+Arx6i9xvcvgsPfOhSP3VG9cEJ6WIItj/Payzc26M92WRDpi0MgLhzdy
sLbVIC/Mz6kkDo/a/7QzWw1dw5MKzW6WuOh3Ihk3aB2/m6N1Uw3hNuwRyrOKt16pHmsj+YNzmpEE
scGVQnV/dosZbd+nlmN5B69L0N6C0wDBxXCNS+v91NX9sZ1ZFzO7rzN9sL2DTEHaxqYJ8z+LzSvy
ZONV0uDSbBSBulAMLSeIKGWP3sF0WrGAvpSKMX4xHZBEZaQU8CVzZNJzLGsULdkLz15D9amQuGix
sAUAs6xyF3QhoJGV34JBxTgD0YQAxYgIMQueJRi0qq4roTXiMmHZFtydyKfazddvW9h5WIkC+Bad
VH7KChmhtIvKpWL1ctP1kDzRP3O2XoD4ENwpBFFTrI5EYns3ZRT/6hH1NmVXfi+M8t3qkpI8HFAn
pShRcBU1ijE8orY6AkOqhawWgPYk3oej2y58hFEXgIjitU3Bea3aXbL2o7ZYtEll7HXUGpejngM1
Six0TtMAeLwo8ZglVaGCbRTdhU3223Ho8sx2HNM1UEVWNWO2MgKvKMMuU+WxFWgpVz9q7KALCbY/
QAT9b7+2p8Y4CMkscwL/9oh0arvx1LqSxwwgspZe6cMv/E/Pn02/nRqzNmbne154qWVkjTzWvQKp
skVLDtVGBcafYX0539RvB8fUlKtNqRZeR/b8wZK6XuBZTiiPCcotUv/aoaoBPucPWtEIhnmLmZZD
df3zMYh6sUhExCUi8PqU/Q7NQ2ziN+e7Mo3Kp+uXrnxsZPamaJUEYgcpnUNYGD+rAEnIqHw838Sp
0frYxGxilKAdc7XgfsrF0xAdsxEC8+58E6d74aqkkLWpvjsLIlriRD3vSSCi8hKjmJa9VfpwIX44
2YZlIJNBEpR09ezuMw3q+I5Jldre9NZzqn0934WTo2Tz+hGk3KEWz8I41+oG26gUqtN9emwgmDRR
fJCeXJ1v5mQvgHipKpcCZZjZfFNpsPvWs5WDqr1Bpx7Uh/PfP9kNQa6ThOSULp51w6cSVvt6yRsu
2ngoBOmo813owskmSAFpWHLoJsX8z/uiKDSz90tDOQAo6GGPwoWw297bpFURXbjXpuB2tjt0h5IE
RzKRlT7PhMSi7/Q6G7SD1gwPaoFKiJ2ijNLq4s4rsHrxEvKgvcBq+vwonmyXlIhB9RcwwTykS3Vd
Ha2o1g45QohS3YQpzKjiGbPfYtyPXGbnmztxF+g8s8gkIjnF4phNmiU8qbSZqx68DF0pnIpyhBxx
NjOcfYFL1vnGTpzTFHo0jk+WH7tptldxfhnsJkwZ0yjFaaRUiutSKyZeYrgKJMSL882dWC00NwXh
DOTvpbreFkJpKZpRDEa9CKnRNLqCIX+hU6daIcSy/3oQkyadrUkZ5r4bVJp2aLoY4PkPT08Rfyou
tPLb0AmX/2DY6rIqfi+gFo2ahqEieEq2IMTv1otWv3AKnVgJnAws9gl48DtI0MDz2W5qvI+FclTM
a8TW0CP2GkK4C+fEqXPoY0PTn3+I8RUIuGWljcohjiFyYQWzPT/tl74/TdiH75uwEpvA4vvKQ7/P
jn/wcQ4g6r9c/+Z8CduVb0YxUizorBBdhrA+Ct+9P9+GduIM4JHKigIpQRZZm23K0av0uM4JMswe
lriRJPVVDtEKsTOT+rzs/PcSLcIvfWSiFAjLHaXaTm6xyIkWQgblA9RYwOgdgaMYiDp5FvubIK+K
Z6VAAv38jz052h9+69SXD6Odjo6K/W0sj5omfgYtbJ6iaPQLjZzYY58GZHZwkNiiDgHd+ujL20SI
RSdQJKn8C0f+b3tsiu0s6vrU3C3NsozPXYFXHweoV+D+3bzgJoUwwN6C/qRDKvmDMftPAK7Pu4OE
fzLyCjl64fAUJ+ZDoXTrf9TEHNIRAsKxGrhVR8u/dnH5RUj6QgNTPW52QYKyUsFYUOewzXn6rPZ4
U8ZxYR3qFs+fxkAOiesUE6DIq/d5igF7NCYlfks8Bm+CfIzfsQaX+75psh0eY7DNc+jPkWrXG730
y7fWqOqHXqYCYREt5aoLxbqSinrj6dbkAg16HJ1Bf2W7obI2Sq4NbAzRnc3xok7jySgxRpWvFhgz
OPnQ4tajDv4q6PGiVkZemFUxIMyPdxJC20QvKBQq9kPpDf3atILmwhl0Yil9Gpzpzz/sConvmV+Z
tXUIoZNUGjoKCxvhLdS6zs/CiY0BnM7gvzasA31+UsSN6WZ9qUGbE9tM22fpWvgXVtKJrnxqYrbB
c/ZKEmc0oUAnolzeX/nDTvlxvh8nG+GSBmlKYY7h/zxeIbr5URe04iAgimtbuOfo0rFKLizaEwcr
sLP/NDMdZh+mpS78sVFjmrE7pEWi69pdasZPv0Ms4hD6zoVF8Hv2B/GYj83NbqJYV5SsymqIYpZO
wLgdazHZqa8sL1jV2Aq1mo3s0TdzfDk/mqdWhcaDWxNcH2AqZvdHlDtViZm6OBjYytQdHjSh8ZoH
yep8M9MxNTsBTI0CgD6V736npvjlYEaOkkMsRnkpy+5L54cCXWkS9271R115jcL8wgSe7NmHJvXP
E5hEiKhEXSkOTvbYQoT2F65/IWd34kL71KvZUgxGVJGbsYBwI7PvxhB9yyNzc37gTq32jwM3W4ZN
UmWOJhk4o3/J4i1sJyylNp1xYX5ODRb8ginFQ75Cn8cqVD4TTQw6YCH0pnL9vsXAqhkuzMhsuEBy
Opw7xL8wlSaU+Cz8FXE+6p3S5XdGs4D22psXvj8bq9++P5txIxeFYaR8fxDqzsj9lwEz0ArQ2yAv
HdqXujKbeaOvBk+D83c3wD/svmhP52d9Nh2/9WQ261kz6lmptPmdU24V8cXLb/Luwoyf7AEAGigZ
E2pjfoxmJWTmRLrZndYF+PPF3qpOMuVPZoTUIU8rMhb6HEw/kq7OTC/L7zykfmUjDv2AB0pdrGOp
Hc4P2cn+gNegJq26xMGzg0zrHR+XSZHfhdH1SFrkQl7n5Ix8+PzsarPVwtcb2+bzFSIr6qpCGrSM
dv+sD7NgT7PxOjWxoLhLE8q360uIjQtDNAcHq4HSFXHo5HcwLlE+UuwLS+rUGBmkbsndOlPCcDYF
ulfnkZ+xpGCZaPeaolGriKSK6no33p0fqdnt/NcGAXSiq46uA0H4bfVWQ9uj+4GbTpxqN8iJ+Dhp
Q6PQyC6j4G1jw6TX7tfYCBDfP9/0iV6CdnXAtlmU4Hn/fr5XqiRKw6Qv0rvBxA4EHnu8lf4l/PuJ
o4z0gDNBXQR4R3u23JB2a3rHS9O7ut5E5c+kv1LtrTpWF/pyYhg/NTPri4i0mN+QpXd58G4j2By7
G+G5BL0r+NDrBn3P82N3sj2AwgYpRRNo0uyE9nnKpLoS4PMML7hGaN/8v6Sd15LjuLJFv4gR9OZV
plS+xGrfL4ye7h567/n1d7EnzhwJ4hWj6ky/TUUwBSABJDJ37k2HtQQhdtW9QDItRW/fULgjOEQQ
8ZoJMvV8rUaddmizg1kBOeykqHfWmK/4/MKeIgileV2TVV7hYpJf8uze1AK4Aw3vhlJRb60Uvte+
L8xYVOhxkw157uqxhhj973itjLpkAJgmEEQaE3TDmd39JM5tYVbNIdeO3Jmnn1layxoubRfdpjzB
opvkrEWsZiwrUlZPkRvDYN7dSdIe5bbrXrVmQogr4FHQa8ODSpyOqhu77ZHXKF/iLFtxpiUzNLFR
BwZySk5HON7Cwgxli54Bt4EhlNO5OaT6yv5YMyFs+6B1YMIP+thNqIZAYaQj4BnYiDvV2loyZs2U
sDUUwm9VKsbYdYzStfrgWe+fFHslBbZ0jIF545xW5rUXe7jKznamqpNjt8720SxLu5GrrffX9eVf
8uBTI8K6IGeg23B6xu5oOr/gdKA1XekPb7dhmeShQTPwiBGRTOowKZmBOqurGtBzbpH9evP3AVGS
JdTUpebSSpInh3ph4Ur1VwmiUgMajP/NgnCQDPDaRL4Cd6PT7OGRU6W3u+7ZCISIOKsyI+8URmAr
rp0NW6N7Lftf18ew4LMUO2i+pQuAPjTxsRqmaQeK0s5daDjHbwUauCuutGyAXm2LqhSHljCI0Glj
OVDG3EVX+2k0K+Ttyq+FI68cWLNHnryG/4leqBP9x8zs0SdnbtxRoozjIXfb8i/H+TTB0auP2i7R
foXBt+tTtrA5LO4mW4X2ZkY0CcuecSvmtLIRKIXNluoObPUfrltYHMyJBWHOvNyQy7qWeUigAeRM
SE2bLzXEl6niQMz+9bqxxQXS5qoDfQWkf4TbZOKSCS0PDVKkBxiL7aOWoaLqpa31bi6P6r+GhDsl
HNBMNso2dwtFHqHiB1nUl40Js61XIwXmpa/p1Kdvgxr94xc011G8AVN9Ud2F2rakRo1f9OBwykML
E3S7Ek8sT+B/TQg3DFpj0DM2mHAgtoOa9GNUvLHK9c8o5h4t2aCidtH2ZkD0pTUVSpeR8Zp1v53y
OVwr7i7cK9S2/mti/vvJBipgm5TagrguR2w2NtwQ1mPT/KUVa3weS4Z4cVFeoQx+2XVGw1kSW7qX
udKsRuP03XG0TVdLIQiKVy+ZpbUhVKKoQEsAjyjB57RMkhN9tDJXBQAYBuF+ll2sY3v79j10akY4
ElCE6pWAx4Urqb+inKJR+dNYqxAuztvJUIRDIZ3ysaxQWnAHR711Bqo90JUi9FLD6Hd9NGuWhLM0
5FyLupzRtPEHvfpswPOJii+sUW+k+fjj1jSD2BySJq1aYi5DVlMD1hQ/d9XMeJCANWpBsLI5lw5r
g0iJh4RBxVmEXVi+OaIZggN40odi/FUivXh9stYMCJNVKb3kaZ2RuYDBi2rjr83RkgefDmD++8m+
NEZTzwKF7/PGg3vsBiAoGjRrocyiFXCzhGK866DaObfSaYpamuaQurOYkaS/VE0BsaT2nrkCMEuw
Z0KpJDac1l4YKqoVpyzGa2jcoVJ9fS2WHBcQkm5Sov9zUp6PQkv7GjCAmbryhIx7sWkDhC6Tw6/r
VpbmygQJMKdkeAaLj5ZcKWkGSXg/TmSObRk+ryh78uOP160oS4PBb+lfhI2A5hlhSXLNSpCXTHKX
Wvf0YEnQx0VSpcHeDipNcpDBNdoy2Ddq5CFc5JR7Q7X7TZXnLSTvaJnDH4moCRTwsMpH4aMHZcPu
+k9cnAjqXnRN8ICD4v98ursCYYESQmAXAfBYpa3X/FoOv/83G+q5DbMtYMeSpcyVkRgtXyoI06Xi
5rqN+V0mxo7myTiEmZ6cMaPZjWOodop7S+1fLW36lKvafYnOrZPUD0noP+okQa+bXZs+4eRIFZQ+
e5vpq76m1jO6TV35Hgtgj3kD0Ul+gf6k0g4jWkn2sJ31B/u/g+6vDHzmO4ZxYkQYRi9Bg9j3Xu6C
x93pcAqU7X0F3eA7rBDEAZGhG5+w+9wPLEnpSOWidV3nD0E/QfFnbRXeLNetzKGa6AnEWIAQ5kwh
OfxzK45q5BLUwYSo2t+OdpzCj15+SNGvbUy04SBsvm5unppr5uYj4ORsjyCnUsyWsG4YPvfds/br
+ueXHIwTfe65IE93gWNN2mSA4EcjajRhMPQhcXa8YwyZ4zvMzBhjAlNQUmJTpOWV5HFQynLzoHHL
QnooHekR3uiVZ9fS8wHAA03DRFqXuaICVKIClCB3OcfS5sYJbuTgoKGCq+zfPB5Sayw/+GwSLIpw
rFU5ohCSZsVu3PxMon2p3MRrnCILfjaXbyDIoHl87h8/X3gnjySaA6TYNYu/e++2MZ2tgxZGh66d
AiPMGoJ24So5Mye8UGYiBsWAuNItO5jGc5jl4YeFSxSFpLdPHeRIpg6ZAH2yYrQllW3rT6kTu134
aYhuqrBEtbpZ2TWLowE+78wxvXzRhAsgK5isKiBx5H810uIQm7dR3eyUfK2et7B/qKqCyQPh4Vi6
LpxsbVVmXd7iCLr0xTIhmEfNoFzB/S3aABRMRwAd0Y54y/uqWfhTwNJkaNVJSMi9yP3v64uyNF/z
2x40OyWWiwzMpMhlXDV64kpQR2upq6n9jTyr1pjV2sqolwcaDfGkkQwVSAKx5LlfS1HTTVVbJa7X
FsOzJTcRVenCQO2KqszfsjciUTWgEDep8q6xouLOToz8M/pOzs4f0TxlLX6gX5d+Lw2lRGy5Aupr
qnSiAKzzn7wh1e+iVEoeRlP2d1EN0q2ZVPRY6yp1JWqVm1A15J1XTfG+D7PgN8kMCZEkx6SBvtbu
U08rods1jOrekTPn2YirtNukqSQrW4oo6VNPHLbxNQSzPL92bhsdjuJIRlBERY/xU+mozWc/NaKf
fp47t1GMonM7at2eVtHuoObpj4Al2BOMIU+p5iOK02p2OzoZSuqWV0Ow4cCtrPXqva/1I7IcinmT
h430ANhaOlxf9MsTxpZpXqCJgdQqSBThEPNLD0gYbORuok7ovHw2yr/QJFMqdMKICB3p7h3mADLP
7dj6nE48X/i6qczGaAIS+fRofDTVFhmcKERvaEprfaeQ7N1UoZW+ala5lhC/3EGM9MT07JMnlyj0
hJnipRGm6ZVPvRH9CQ12XnBba33Sl9c1lmwDawyQC2/+JSeW/GSM4zryY9fIv2VI3k3TmoWFsfBW
BYCls2qXNB/9YKMtAKDZDdUbZep2Tqbu9LVMz8IwzowIx5o/l9eiCCPpD91Ge4gg97ozLI6CnD6L
MgNTxIBAHnM5KdoSKQc9QusqPhZj8qT67Zuj2xk4j7fx9CC8EWvjBi1hEv1NkatEyhfq4Ycwzx7k
IVzZSYvTdWJGuDwR+jCn1u8itwojd9DGL5lVv16fsCUTFhl4lRSFoVM0PHcsQ1HaOkxUVuSzWn+S
wg/v+LwKYwVMDzzkxcq3rXaNmZd83kNqwkRZe61hSvkDZjqPZNn7s9NSgwbCLvZrVFM1teY4hOim
FhYl/Bea32VEXEB99ihkfM/LD1ZznIaHwfafFOuTZT6V4yfJ/5qOh0r7OCmfQi3fdxpSOK8g5Wr/
WZ3Vo8D+htZ4M6AYY917OdWJ7gaFUAt5vvLg6emepj8ErT8k4y8/ru+L/CtP/hs/+C5ptx5cDfpN
UO5UdVs2hyL+Jid/T/L9rJnWZTsz/z72dDIiJiTpv0c0AyfnZ42uz1Q3vOqVaeMMx0D+KmmzjjsS
dyESy8h4R/sA1U7ETIo43AzT3xYi5JH33eh/Kpl2M8nhjVaigGxq3a0DF35K18oErTdsTig6mnu2
xkFRvkBkuG2dY27emcFd1n1JSn2X19pdi8hPH9oILe3b+mtkvljtUxqNt2hx7coGvmBtuO+sjRU1
99p4q4wfEV7aWMhEV9W+H8GH5q9Tb8Al/dWLUcVG1xGAg66/qPWwD7UfGbLY/qDuJwk5CsXbyPl0
KCtEmltf3sj+XyEirpWOVlyIlqJtz7Tt32Ydbk72fYy0upYh8xF9hE/VyF8TGL91GxHS6aaxlQ0U
Evuu+ERRfyNLxS7KCntlwy9uE5ojqBTTCkZt73ybxF3XUufRQ7cvx0Ncag9ViXLl9b1y+cqYgU7U
Qea0xmV2euxpiRklDsdE+2yawS6R9UMfPkLnv+vAkF43tnRQ8gYA+YK8JiU4YUA0q6cgIeC9bQwL
jtfq2UGF14nz39fNXI5pDsdpNKIX2ubEFI6XRE2z2onnau74MerQAKYVJ1qZt8UgEzMGWVyyuWKZ
r45ozAiDhlu4PMjSBtmaTRG9+STGAAOYm5fApKnzOE/u33xKLK1MsJEW9f5ZztbovBb8aybAIsiE
aWsOls+/b5qlBOyBeL9Ua3NjRua3qLO+XF+LJRt47gzY4VlOZ/i5DSMfkMoGbu0ihNkC3ViJw0TQ
Myl1SKngBqFRUoaPTlyHPFemMlFAVNCFg8JHUAO6j5FyyaviYeqbex/h7cCzyo3kFM42R0b6+vgW
XBr7Fj2I9FJC+CAEgqiXVHJq4WtACt0hjG7lTqk3ablWIl2Kb0/tCFEfMbYdj4nGWnX2LleanTnd
xVNzU6CiVdlP2hvJ+P6ZV8pIoG1VJFDEF3vfVpZOLpJ5RTu0ooBUB+FWSqaVcsXi9FGusueGG5lr
5tw9lLhyGpuipRsj71jA86A88v9W9uqiDzqQyVERZTgXedtAysKm1yJ3unFMcnXvGIOuAuijkgDP
sDmP8WSb0vlSx7I2gB2qq+9KFHub0Io+6l7347qrXR45hOMgI+GPoaGRTXtup6dbL3ZKL3I9ZKIf
ps6M9j69wihzhqgcOWXhXre3tDa8ommApZpIBC0cDwiBeo6DcoerozRr76Vub0437zABio8CDDlO
GkLPh2TC/RTlVh6D+Ii5pSEBRqUZPj6jpQ/1zaZm5CbbcOZKuayMesPYNoXGZZpIr41Z/ITlCoXO
N3aBzvuGTOqcC+DBRclXmDS7DgGxhHboWuXOkndW/ty/kZ3rwsTs7if+Vs63glxwZXe9gtiiMz2r
cf7VKINoe33KFvbN2VgEh6uGypf90uJ1Ft+q2rPxdjDx+VzNDn8yEIWKgDaofD8KUf0x0mfc/m3t
FX/mikWfSSRlurQdIRSoDa3zSlSq3DTbI2y9xrg/+6f4DIDWkXoD7xiCDeHzvlbzKNTnFlbUp8yH
rv+gKp/l4cHS3r5ROF9Im8HErl6WA6JR7sqsigN3MKObMRjuykDe6e2wf/uKEzoBuWA4l6lGo0TE
Z45r3OBjDvTmr//t68J6J84YmjwrAvBj6DU9gn+//v2lYIBZ+u/PF46TqqjHxKgxUMb9baJJeyki
7ZQML4k8BVtUdT/Fcng0++5DUdgrgxNJ5WZXA3gHExMgVTiURaCwVicIDDalDw145BrdsWj+yqT2
s1Ikr42GFp2GAmKj7DVlbqp1npR6rW11Ybue/oA/s3OynXplgvom4wc4XuvKufdJ7vSVF8nClUD6
gfrn3CGhQt13vmN9U0ecq1J9V3YeB+kprdzRefutgwkayRSy0BzWwukW2CaEO5rpu3RS1un9pN1L
3jv8BOA4dxuRo2yZhgABM2ldbmGM96n+t8Vj2RrF3TAq3W07VfGrMsrKTW+jaZY0znjT9U7/iDzn
28uIuMsskjO3H8yVl/Op7ItcreTBCNxGOSbpV1364awRti3tB7g7Kbc4RD7k74T9kKdyRwYvC6lS
NY9J6R+kBBFsz0NY2Ltrs/y5zapPWoy6Jbyra92Pi+44v12hv1W5DwXjJJCjWIvtwLW7cDt8mRDh
vL7dF53xxIDwtJCqcdJHzwrcYiJofAwLquUrpb7FMUCsTNMxUM6LzF4r954i1wWZpKnc941CYP/x
HYOAtBkmfKBuF8QfZjtFJVrAoWuExrAbhrCdpSXBplrVe6brxJKwsVq1hk6zxpJW3kWdutHBUynS
z+vDWXimqHD6m7SbwHNGTeTcq53Czh2rSkNX1sp62IQjyb0O1vwn8uXDzVgo44sj++pOs1CCvW56
PnuEu5gL3vyTqSacFGEqZGalMTDH0NX7/Etfet/8UX+mQnc/1OaKWyx63okpwfO8AaR1VpP9k8Kp
3DlSmd2W9dRvbZkW0eujWvTAmYtD506+hL9TvdSkKCMHZLWH7EO8pmCxNBIFGrAZB0l7ndhP6YWx
XzjtFLqjdkjy4bkqE4TH45UX0tLSnFpRz72C/sEoHPXZSjlCb/p7Qj9Uql97Za00vzRbCj1dpDRI
U1O6ODfkDVETZbkUuEgSV+rtuAKuXfw81Z4/sFT4n7Tzz1NRjtOp4PO189x/8sp3XH0U+0EXzQx6
tiO4FaXMQonGInDbmQiiaP0GUlxjekRyeq1LZPFqgMgR9Q326Uwmcz4UNqFuDZLK9WPWU4XgQzOg
MBkpmyAMDoMZ7tAm7HZBIo9P6Ferj1Odpivtlou+N0eaCNiSRxPPCnrgOkPxbN81B/tBSUjcdB4W
D9c30KLvoZkCeexcZhLDMplcoEwCIHCNdET0Nj+gPPLbk/u7ug6/Xje16B42aGV9boenE+p8TnOZ
YfZ2FLgKWkP7kcf6cZRtacVLlo7YOdfArc45S4bm3MootV05hqxcYLbDS42ysmqUx0gfmm1Y6MZ9
5ZNb16pyXFmu+S0jnq90d6tzXIaUkirEflMxOdCkD0yk0v/VJOPGqCivWLXjbFWbGx6CA6RiSbi9
J+gEFGjNDUDgYUQoVBTkMH8WScqTGtnoWSrqW/mONzUUX//aEFvMCq+yPNXGRpGg9vnTQP2yUerd
2/0DVBIqDZCPo8QnvBZV+sqgolITV45vLX1rpR+uf3/J1VXomsC5cf1BBXHuGRGV+2o0o9RNgu5Q
l8h5xxuEztTmHdff3Ks4t+JzhhjCOeWrsTR23giygkClVn+N8WOpr4UrS4Mh/ueIUnjyKmIixdD8
zHfiLnWr8WZS0dm8a6jsrPGfLZ1Bp1bmLX3yZoITtco0rU/dvkJ02zd2+HYRrrH0Lo6FFATIbzqN
LfFNQw0HjWZfTtxI2xHXoart5T/GZi3FtWjGBi823yDoqAj+5VV6UpllnbitgvyfVQS7Mh93udZ8
b433XOnYsch90D19geiKwkFzBqtNXChhPiuovfe6nkH4mh9AQHy67teLl9WpMcHhmknpKkcZ2Djo
WyRF8iFOjLswNHemL99Mk/0hqsadlNYveq6s7KmlM33OGbKrSFGjSnjuIPJYZ3kNnZDbDdVneCmO
4+CsRBV/AHbiyUpiF5o6ivozIdS5DSlQ0rqMstQNFOslB+HlyxFHnIEOuVJsAlm5G7LqEA/OfZpH
d44n76/PrzBGGN4UwHmAF8grz2hQ4dyYCt+Tcl8Pj1WEhDvC5r+uf1/wyz/f560NuSjyTpc3h29M
TWN3XXiUxvS3ZaG1rptbuUXmumlWLkfRVf6xNTOmzkjyy8sinaIY0r06PHqd92hX+W86sLaBoe9p
twff3D51VXTvFPq+odVw5QWyZly8Rews6PLUq0gxDXAa9q6hp7s6+2FJ7aaXHxqp32fGt8Bfia6X
lg86lJkVBdoKimDn7pPMmEs/ycJjibZ6Ph4GeS0RPH/hxEH/TKrO1Utam4OFPP25hTrrncGZxzVa
xraqH6zJu0lgRL7uJotWFFD7vHUAo4rhExW2IZTjKTwW8GWNtX6vlMphSOS762aWpotyOtwxMzUk
Ufz5YEjam7lkKuFRs25rf0f7wPXvz/GXOFmQaZI/UgluL0RN0rIrahwzPk5xujWAbXS3agpVbHVI
DWtlyhZt2cRkEJQCQ/zjkCfXl0adUa4zLT76Ddx8iKxHeobNaetAGF1Z++sjW/TvudA6y5sQLomP
hrzxIEJzyvgo5z5tCcU2SJxN0Clbf+g3KvVXp31pnN+pMazkHdX5hShOqqnTM49sBceVGAOGg2UF
tZrFR6d0rAdIc9GEr43mVjYKCNa8Sto4XWXuisJTbyu5mbaeniOQOErdLinS6tY2U3tntKNK+G9a
n9Cai161QIKvYMjKmzK3f5eTF9EM0Tb7AnzsyhZdcm0yIojrzcKzF4gE+ARR/c3h745BPMf98Feq
tDexJ/9YWaB5I15M03/tiO/fMWqrtiWhdLQRSt70sfJQl+GjFT/J+UtddLeKXjxWfbYbcnNXjh6M
d9Wjbaz1lyztMDJmkBRTCLvEYprkoLtCMtLjCMFBH0i3QbTiiWsWhISCNUBQ2VpYSKj5yw/tGmXW
0nrNL1PSWPwHOEI4I6pSS9hz6bFNp/sq+WgTUPvqz+urtTgIh2tfhfMD3t/5R5xs3kJR41SzvfRo
kI0rpV0S/rpuQHgp/jm2yY/+a2C+l08MhKWuBUWMgWoob9qkBTHV91srsZ0Nwn6/TT24zxxzWDmT
/sCSRCdEyFyB0QRgiaML4cQwml1pR05y9KqcqxcB++inZxebMP6NPvUmqQ+J8eB0L6aZ3Fjlr3Bo
3rHbTn+AEE8BTs7QQbCSY1g8ehVENBpSNvVa1LbkIyRsUSGndg0JlrB8ehzZShL56THXAa0G7cHy
CyTP7XvL+Zl20sFL1LseAYHY63ccbfeT2n3pa2cP3fI32ON/X1/rpRiLlBHJ/j+IJ5Flv9GkoIVW
KD1aLdAtFY6mHcc1PcAmtJeBr+U31+0tjH7uaKTFXAMCfZG3lrJUa2onzyDB58YxLXCLr8oaCGVh
UJz15JNn5k/gQ8I2h+rVp9+UqzQJim07yMEmhdqytnWiq+zD9QEt7MYzW/PRerJZ4Ow0Us+z46OS
3ujOJlZXtsXiWIixqTdxrFzkoQCnlKbTB8kxbs0DEM4Gkcv+mw++8vo4/jwmhe3HfP1rSIwJvLaq
Kt/DkK26ivQQZ+HGh+ciSJ4Mud3ogXY3jh8aH/7EepdX34f+hy5PKz9icTJPfoOwA7VZXstukuQ4
dDeTq3QrIdzCwXY2RMEvdG2yE5JPydGRkQqc3MZ+lUu3y19973Mif1+Z0IXY48ya4BlWptSd6YRY
g9h7nL5W/kMxfpel34X9UHvNRvIeEqC6YR/dm/HrdeNL2+x0MeeJPvHKUiFSyWVsS/WHtkBBFHDt
5/eY4KpGlwacoSU8rnsY6aapZq0UgoQqKY+xoyKc7Nz+b2aE5EQw5DVyO5gJokc5ecg82r/KNcH3
hXgYbLwx3zozKlvsWIBJuwB/w5lc2OmujR9Cz96Pj8jX+d+uj2bJwWdknEayhQSVWL2NB6T+Gps7
Dgnrgkaplf2zdFicfl5w8EBvmkrVGEcZ3YaUbO0n8NPNcLg+iCXnogGee5o8Gxk2IcrBI5xGa1T6
FYKdnNz1FdygK7fkmgnBuRx97EoLKO4x9x5z2lcT/2msupXZWlwMGi/g81WoY+nCbMl0f+t0MvE4
AHn36CdvwxDNYRTNpCQvSNo6l8Smkh21URgjKFIW7WZ4jo03JiH/McDTACwxz0Va8M43ud7WkVHK
fYzmX7qD7XCbdI+6uZIZ+RMBiPcCMg8z6RG73BQzWbWnmpkfM0t5eKcXf3vhF4/uKKf8EunTxixe
q+GLkbwaygu6SkP7JYyanU0PfhlF27hut2opHawhuB/S/EPWvM4c1w1QxwoiSHt6zYPvTfPSjNbW
y+6LyNxEhnpz3VuX9sSss47aOsUHtt75LJWUdem7TjlAslamRcIut9KQKy/WVA43jdmtBQSL9ojM
rfnBRp+HsCqd7mR6RdnhGLIaI5mbQxd8rcyVsOBSjRHvmpV9/mNm/hknJ7wza8c6Q5oyrPieDja4
wdLnXCq3gFRuciM9BLq9kYN4l5FCCqzpXivUuy5z9rYSuTlMB5tGTZ5b+HEKzXwyS/vj9WlfumvB
WM+YRpWeHbHmOafTVHn0uIHUZtg7vfY5y0b1foxT/dkfy6M6Jo+FP3Yr7ro4+ydmhYtPkT1EqiLM
JiMdjJ8nmbYSqd7U+qfrwxOTr382HyxaYBDA1bLU4r3EDV5opZEctTF6kqTsICfKIYyHahNbNqmF
mGSeTrA0vrBPP6rjGmHT8kD/tS8WbZJgLFXLx74zfNCGV9io4LdT35Fbc2Cimkut8wYSj3oUqsqy
0eOMUZZbrXkuvC/2mjbSvCHEA+bUhnDWl86gdGoWZkeZx14q/SysBzVcKUIuXfBzwxhsnCSKQVuf
75ayHh3L98302CN6O1g/lYB7sfRgN6w2gZ2tbc6l0O/UnHCz5NTNm7S0OAMoyHd9sCV/TqLL2kRI
xBLzsW7bIr3X9adusLbjWnPB0t47NS8ceUWpF3KqYj5qjQ3CDZ0TQFWFNpAeb+roU41yzvXdMDv7
xRKeTK+w6/S0n0KgkekxdfqdPFXbQv6gDNleypJt3EFSzVWRqWt9LktbgLZz4K0WVZ4LAnkAEWjp
TU16rKVua2v3Y/JDadECNlbinWU7ENjQEvgHeXzuPH3oj8VkcqKbef99MpyHNFPu/UiGKG3I1l4N
syeKUzn3TfzHmHB91Iki5b3Gg7ytbqAFiKfthDaDzdGCBg2M9W5i3lLRvL5+S1uQ3DMQLKofBEOC
v46GVCsjveNHK0m3xcixlW9i/e66kaVwaw4geMZqgB3E7k2N9tBem/Lw2Ejb+JCr+3d8HoW1+eJD
MFBsCXES3a9VcwjRb8s2afFU1rfXDSxNEjWRuSmJJgrYhs7dIDEbp5nCMDx2xmuX3wFE8qKVY2pp
iv4ctSYNJ2RlZk88udSbvBkiW4vDo5o9pN0XK1wJq5cOhj9ESQC3kKETj0FvoN0+6BhC5ge3OMTe
DoYjYJ+dmUxHjQAbdrvX67P2Z1lFhz61KfhWhLy5WoZpeCTney+11s7P5Z1WWjsnzLZk2rfaCKlt
oZLtnfZeFt9Ng/UYev6d3eSPaRM8pkV0lxnFDvKWHVrz5CCU2zEZ7hJ7Lt4iKG2aWygtt3ntPGie
dVfq5l5O18iKF1efJhpjJiwGeSYsjd2Nkz84DcPo7tp8b8F3s8byu7j65HN5P3HMWOIGgZg6Muyw
CI9+uyOVtEqSvlSHgS/6XwNiwdaRLC8pQtwL8oGNQUIH8MKgvPZxuTelT430s6KvNzHWAOZL5+ep
WeHy1dSxBEQYhcepqLfW+Kr1r0V9THpv5dpdXKKT4QmeVgE6SUY1CY9JZb8mIx3NSUMrsL9WPRMh
+39iv9MBCferOfRZ5KRUTj0zvk1H5dXKqsdKL46+lKFRaR/ourv3yT0SFm+DQbnRevPz9W214iua
cBjBgFNF9ly8tcJHo2kQbl3jeFqbzfnvJ2dRPnidbE3sWwVdjtFDFuZVW9OLWzyPTlZM2FRmI4Uq
YJDwGOUdpbePI1RsSXioeMIE1ddoeMcNdLpuQuIikYw8t2z8X+5ec+uTEv28vihL5UY22B+IHd09
VNXP58yPsiiY0MY9+mq66aqv9ICTw5C950Fxs+7ZNl4l+szL+FNXfElR30vyvV5728zZajTWQ46S
J18b67nWn7I1jjNleT3/+9uEB0s4Wqlfjvy22HzucrTF1XLjV0d5vEPjeFcgcTzkx1b9ayp+DcUX
2XixjL+y7tv1Gfp/ts5/fgXdVeczFNkZedGSM85s9S+OCstaqzf3tTbtfL3aUW3d6pK21/l9Yxzd
DoH+MpXOr+s/YnEmoPGbgfNABsRHTTfCCV+MQ3CsRwoCDSgZ/zZo1wT+Fk+9EyuCL2haPjnV1Acg
Svy9llp7W0/umjG+CQNvJUBd2kZQOisa7TUkY8WKYOCpg53EXOumk+yU1K3NflsYPq3ZESwJ/mEK
1rilFqsFpyaFnTuNgQ+ZBWd6UnfbsL1x7O8Dae7GcWNktAd52nRxsEvV6kaVhr3ZP9e5uaVOv7m+
lIsjB14C7SOtwBegDMWRtKSoOECKjuN++NYWL0YXbrrih958HeLjdWtLhy5EZ/9aEwZtImeodB7n
h+GEtyCspuD2uoF5D4qx0qkB4YAasj4rA8gnjl0W7egt2WbFN6n80IffjerzUKpbqX97zRPKLvTl
wZHBsCDGHJpWj70jz0Ftg7opegYbU65f+qhZiTyXp+5fO2Looald1Ooq/iI126K41ddY7Jf2NKRK
0NHNWF9Qpufnil1HdSGpnCuF9N3oDkbXbsZuZfkXFC9RXzkxItz75A+UvijK8FgXn7vpdzK+6uZD
ndf7SL9p8v1Qfci6Vz168dRHQ/6sSg9W8bHIoQKpX5VhxVUWPf/ktwgBQAExh+Q1/JZuekw/h/k2
Lzaytq/sR9O6ue6VS5X5s3ELoUDdymofRdgKgh+gNGv7Ay6zkdQXJ/pcGsfWfwy8o10eqFRndba7
bn15oLSWUjahSCOCh6Ymg4UlYk9okJs2n8ykvgdeukWyYEP/1aZVVs+2pSe4ZcEJgfoZLRUibM0G
sj7r/AbHNOnLvVMN/h7EobYJfY+XBoLoG3PKWli/y4RsqhXemblXHXu6YN9zruPRFCcckFoiwFMb
iSWVKmCNLeO2brtDAOWNVKMzaQSHSdFuc28VnjBfwBdH0IlNYSNxZShaZ5EKqDP5WSvsvZFMd1Gv
06Q03khNt9PT6KVO6x9OJScrAfziUp/YFvaXaZMH7OcAXh+tjaE3m0p6jq1qY4bJvrdv5eLLddda
PDRO7Al7qM8GsLs86Y+qnv9MJQ4P2dzZZffrupn51L42pcL2sbugl6OWa6OH+bXv9U1XPxYNNaEi
4Jpeu0PWrAmXVKC1s7YSJy3U0m7Ryu22ieRnxWk/9kPw3MXOipMuvirnKgQ8KiTD6Uk9P3q1qfYt
U2IWS56USlI/ZnLxzYnb2zGqPyYx7SUoB/VUH5p47SU2j+ViZulNhDyNN/MFxbSaN3AeJ15wzIP6
rgqhOu2zQwN4prHeA1zh1f+vqdl3T59DgZJ7esC+0JJx3ynSqzK1uy5K33Mf0whpocMAPYxYPUqH
JtRLGTMxFFJp/uikn6s1zM+i25/YED0EbuOCmJfYTdafitD/ZhXRY9qaK1f+4m4+MTM76umMab5H
XpjTa/Dtp0ALHi3J+933U7JVpPoT+jz3UuitpE/nHSs6BCYVGJzmRhND2Gq+mZFursfoaFQxjfvB
xitX3H3JgkPHjzojp9ULAFNftJHS6cCAreyOeshaTnvt8/PfTybNqaQoDOfPS+n3MfzhrUGyF78P
UR483jaPBbEa2vQSP38C51764XPoV27mrUnxLrkXuIB/TQhD6OUs0VoF1Ldu70IDwaJtsDZLS2fc
qYmLZc6bsDVaDuzGe6iz+ntXIY2ix79LX34BMr1yLy2bg2gI3k4g5mIvoAVTb1EEE4tSK1u6EvY2
pzfdtY964j+HknJ7/b64XCPS12DjaKkAWsa/cx/IvCY24jiNjjbgYziQp22e2+buupGFAuacJCda
nhniYDsU5lBC3NuJlCg4WtW47cwfNHRupzHaSPmh7r/MHSS5YW5675tj1Ct76PLYxrRmIWim0Hd2
0cFptbDR6l4RHAOzL7ZFnENG1BfaIZLafEJY25bWSAUuVxCLXFKQfAAIVEVGAxRTrcozeYwPunm0
ymGTKAhR9SWcgi+y+uYsPsbop4JQBCjrBZeP1DRGEQ1ScCylsdhCwPfSt92X68t3ebie2xA2mWlK
k2NU3HyxFd1LXOxDXdxWbbz3k+bwf6R9124kObbtFwUQjmFew6ZXykv1QpSkKoZheEfy6+/KmnNP
q1IJJabPQwODabSYDJLbrr2WPna3YOz978b3UPXEkvCyp7sCnuTzCwMKvs7pxYRtWdnRX9gSuJna
CmZcm0f7akDQgzqtAhgwauHn9RlFRUua2siOZvvhyywY5RS62pVHdnkRUG9h2hujledBvtlTo8sG
FIGWfkmQzz+r0g7l7L5/f06X3rJ5AvBjVhpAoPOpW0PRXtfHU4hpPmDgIqjltRLIpY18XuF0Uz55
jGUhJXUtuFk1oEXvm2Et+jCn/71MMzzqH9SuA/5VgIH+XoaZlCxyQvdO0U2nrWsnEMsVM3shkvx7
jbPAxMwJ0/sRoath3Zn+S4XpPKcA/x9GEsxbOh5EOQbl8PD9CV16SZ83djIdn77fpLjBlYWko7D6
uK1sDM69ZhZoGVWJNuIcOOCB/H7Fyyd2AkD/51OenZjbmPM0ulgRTLTrqdUO3cyjugCG5/t1zqVR
/rzYz1s7K/kyqzJEobBQlleB5z2YzbvfrAzzd5a9CUOEnn2/2E+G6QEZ8KqXZWBPc2hNa5BDX/kp
l+zvp19yjlaxISotGg3NBODkHvWF3Jn1tGk1scLM06rQzCvLXTlT/8yD5h3zgDg61eH9gyF3KMD7
ehlA5DB01Ktbflz5zl8LBn/dW9/8+wrlwww9YIIET/k3Zf5LN1HJtnBp2/dJYwGtsyCvT6D+d2O5
/X7pS57083c9y5htS/pNa+K7EsiCFS4UbsiIeWT/2Pv/x1vrn3kcr+wBKfaxyW4CY+5ta6wX+wpi
8tpuzmzMSAugthbcV1xcFsDNJI4+bYrMCBS5Buq4bJj/9xH6Z7ZG+cKitocvN+sC/MRvcn75/miu
Xfkzu+JlGin8/mQwue0Ecz4eayfbumZzy4sWEcE1oObX2vHpEoJUFvIi2NY54K5ti8YeCkQdvOiS
0sgCZVTpMAMZQ/x4RmN3rBJzuRZYXTwysEpCNA7h8Rdto7JER6M+VawJvXVoGXLPDiTEva7BwC9+
TfvUWwMbx1fGvJoV7Ty3iPgXZ9ua4dhEDUszJyLX3OlF0/HPQl8slZvrojg14am1dY2ntkEHGSDC
Chyj9m+3ufv+klxb7cxQgbywKEmNSyL9e15L4BYQllrPLNvp1sdYXiMUuOh5Pm3uzFCxBtP/jY7s
zzfdtPN2okSTqLymQXTxaX1a5cwoSSvTM6tGudggKNs9deKKvb320c4skV0gtwX1MObORR9PrQkZ
QTd2Zz/ibrumphllPfrI3x/UtS93ZpqY9L26dgH/IM4qgy4IDysr+n6Ja9s6s0jEkZXdLPhstl1C
BCM3YppXUYU8EF3TdPTye2HPVwZkLxoNgrD+NHEMloIzI6WqiXmU41kpzwzcesfcxKuPZXZPiznx
6FvHX77f5MW7gRYXWKPRe/2ifJO7jFpglkN10sGZEVoFZW1dI9m+vAjsIAJvCNOcN4PA5mTP3sko
wdKGi/8TiNLvd3HxNqBF8P8XOLvhg8tGB4y9iOqFv6IgpDQH8nqaj/x+mYs34tMyZxe9E5RpenNa
xqwjT3kpA/daM0LI4ckWYOe/Nh91bVtnl7woXcWGBt+tM1EXesgWDXz87Mo1v3g4qKBBlRucJl9Y
KzI6j3kLdm+AU0OtCaiXfv/RLm7i098/s3EaxHSkr+Pvg4efLXdHTHpfOZZLO0Dd5BQ7nLgNzlF0
Q1bh3kkXO8ghVECjVr/G+HPJq35e4WwPjcubhegeqsD2jOF4gCKsNkVvEcow33+sS24VI6igH8W0
5Ann/XfkqqYWEgk1Oh+o2gXLtMS28aIxSLbYFqY31t8vdvm7/bPYmbFpkIQX5oDFRDekOljdvSn+
FyuAnwFjtSi8fIF5C16AqdJ2APBR67nwkTZeaw5e3MOnFc5Ops05gN2C5McHXz0W7tP3v//iuWPY
BhM9YOkCb8Hfx0Hduc0YQKbHIWi0lcTQNQnFtVd+8cxRwEaBBU2TLxXsvCVzbeh1huTIjQujDDwz
C6T6yGoWVP9iSOlEV4rO0Ims+yuzY7nMMxhLsVpLPpTn7grvZdLaK/b44qmgno1aIsJfFI/+/m4N
gMVE1CjmFMXrSWvq418cC2akUS8HO5ZxLqgBjShcqxJ/HnyuMSSsI2W74UTz8KrM/CWLDxwsIviT
KtAXpkBQKDKvVogBOirDYSkgZbqvm23bL+HSjfFo/5s0CPxBmMXG/Bsw52c3bpLe3HUUmXJTR3PA
r4WCF0sQGEU4webBAIKa798n4zecUrAPlUdLz8tdD7hOpPd2lUA72ceYpV6/2mMGrAboJ97AuM3X
udP1W3wgL6LN6CXoBjs/T1IXEdcm73VuqbqC6rh0d0CRCBEG/8Tscj6P3xbjREAvXR61LFuZet0E
OOVr9Y9LTunzImd2thFQ01EcnwHPuoOoiIey5mL9C/v6eZEz+wrq1xysDVhEC2ovEdfGPi9+KGRg
QJghC/tStbdqf0LHusdRLpAtdecZIAw786485UsmEKIfCBExpgNpjLOnbMveZmhOYmpSLzY614Jq
ruOyngPhXhvTubghUEthIgjNQrAd/X03XW9gC8lIcRQLUZFmKTsppSavlM29k0v4uydpYjwT8DTL
hcjcF+lCi7tOyTUbA4ijsCKiECZWwrVuWpqj8cLswQs8C7oFhX9izswxJYRSdLnOeV3GFkM6I1yp
xU7BjX0LVZ+oxWsL/Jrme5lbZSRmCk2jufbuSrvND9nY92k/mtOW1r4fg6WVd5HwSB8QQ/FIU9KH
tJ1twYbZVQgKsZfchFS2bk/e3kN9IIS4/S9f2PkGvAM6nMIJZiKHF390fkpdlncGK7MYkqz+Fnr0
ZTxSOwJBUb6xlvajsJ0lkWOBHMksy3DO+mJVCzkYgdaTOhyXhuPqszogk6dHOatVkpVPlXjw1G0D
VF0wuikIv2TSNEUeZrRYwA8HRBqqvjMIg2TYMBLSBiWGhol0KWwadcPQpVZj2VFn9HqozYWWzhiL
DXNM9ibKH0kwi2F8/N4jnL1ncLqdUiawZoAvAR00++ypdY2LFpYzLoeuKwKIa0VCsdgmV/zOmTf4
zyog2YXMEggNvzQPcC7uhJmd5TAvXVBD09rMwGhoVMFQTYFv93ANZfL9xs6e358lTw0ydFfBwI2x
2b/fROXRGe9CLIemexfm0em7ILfA23QF5nD29P4s4yJOA1gV0EP9D0z4U9EdXFGjNTjtcrBP1/2J
DtcqwJcO6PMCZxmaI7vJnk0soD9logjsxDZ48P2nOoujvuzhtMdPewBRjORcYQm20gsMLn6EioJI
7e37VS4dCPwyptzgnIDCOzNStT56tJmwipqhRZSKYHQS59rXurgI7jJoWRB1wlj9vZVc5yiwFuV8
0Nw5LlAk9Jgd2P4bL64Yw7Nz/9ORgL4WbjRYFlACONtNy70SHAUOSCPkM6bA6JVnefZgzv/8OcqU
Y6yTqAx/XsJ8iQ0liUuSuY2t/L3O/7sr/GctD/BxMI2euIjPY/VBNDoYgzBXzh16ZC7b86FKvz/7
s0v8nyXwEH3A/4BrPa/OTEXDjMkfMWN8AnPXb/VoR1nXXwkbLmC5YUQ+LXN2+o5eVGjuTVjGYTfF
tOjBpJlruvQhgUqo5ckblCnBSyz2Xg+AgA4NjpFXkbaYQLMVV/z/5T1johreBSwZX7Dspj7QhS78
2Lvvtv3Dn36R9te/+az/LHF6DZ8ebm0ZsmsLyY+V/OlafUjLOwZCuu8XObMO/3N2/yxy5iGYRVUD
clh4/XbP+c08JS76DEVUG1eaJtc+2NnpcRBwZmaHD0ZsGfjVehSnAd/w+92cGYj/2Q0O5RSTnZQF
//5kg8qhKlcPmOZ3nc1oQFkRVZXcXTdX5QZOFuA8WgIX9v+udGZVNUfvcyhY8uMy2XpYL2QMAY9l
SWuVdtSTqoY20uTHrOVNqEv0K7/f6CUDBfDY6bWdyJbds2ObGq4gnoiaqwKnqdlX4UD+ezQRWJw+
LXF2YI0DOQXms+K4UD1yHOPJ5H6sKhl1WZW0RRd/v6OLKRgsCOgegfPHbOzZenzETkc+AhM3LEbk
CmEFwp7czYygdD1wYew87ruhkUkRu5rpb41Jz+6HDlYPc9xi2VPkYInVFXwj8qpLR8atK7b00h0G
1AnK26dW0pdInBIbnIqsL45+cUpCm8gHeL5z/0Wz9I/rAacs+EDOIQy8pm1h96iqqRGTloEjUGgB
DkiPDeR/O8epyZXLdPqyZ3cZEHLklic9GjC0nL0a1VmGS50KlJ7gcYYgaL0xxvxAa7ISvvZAtahR
1zRqzK/4bfCrIToFVxg4QMB/9vdLpZafK39mAuA+E/qVYstR3RnGMpnL/ZztAV8PzGI7ZC+dD/r+
7vdiQztW37T9u2fdIwRBNcjBpHl+Y3jXcD1fjQiSH2iForBxqm18IT/qKHAWvi8PCwjGFWPw/2pN
3V9M2FfCjK/GFx8cARrSSFTTvjCmi84pNc3W5aHN75bqrateuY+hcKOMdOPn98/r69X9aylyVuCw
dZAFO1LJw2iOYdlWgdWchmqv9Z++2iW8D4zNoy4IQhXgTv8+VoNDc6EgmTpUVlIgTbzyAC/+eUR/
oOlFf/VLTbDl0pISSP9DzwBFAV3YIu+//05f7To2AEqG01wkpDbOMZS8IR2K6ciuIT5g4/xdc63J
5947LPNNhQZ50xrR9yte3NM/K54T2rUKmIy2LNQB8ELHv8uuggov3GewR4HeBnEzZu/OcWpzTnjW
FhiHKMc+tLttLTXw5t9o/dP3GznHRf3JNDxwDnsoCEKS4jzbdEav70oDgL56WA1ekgNbMq+WLAtc
vgXbhfCfJEu/X/Ps431Z8sxp5FpbtRZr5oPcQ3B6qVf/tz9/lgcsNthmTQ8Jx8BuR3VTXoMlgNnl
ZFw/Gd//7MCDCCWSWM/+AvDTNcbIqGnjoSDTsZzhWFrp3hR0hJxzRTa81zeeJAwCpeXa1u2wqlf1
uKrGCkQDDxRM1e1wY5bpRLeaWwSApcUOShoOFLO9ClUXkk5ThSv8MVpWNOp9ANBUE2SLmbSNFcLV
pGXBAiK9VW+1MRnJwTDBd8D0QJhGVKmdaW56up2sWwsDky7buM3a7UA9V00PPUpEDAGWWWxM1OcX
glkRPkXEGNcTZFxllUWTkqlkczLq7wXWc3KIHcSWeC7mrevwVeGFVFWh2RxFPz6MAmWXeQz0+QkO
fOWbTTSZ1kor60CWS2qOOciDRkT9D87kB6avhUN30shOJvcG3DGRSerAcGSYq2pXedvauutrDcrV
R2JFEN2e6bNwx8i1bj1FAvDF5lbUeDes+C3YfMwd9Tw7dbr0wE2XHZC+j4Y0Ql8uz64qDlOxck19
c+JIpJ0daj2Gzdu4IA9d+z46YDUaqrVBIwhkYgI9pOymGZ8bvq9cI3AHEqhWj+rMTLUhi+fySQ1N
uJBkrO+IAeKUXxbLgtpmm7p036wcco4ysRcWAzWF8bWf0KfEe6XKiyZfx1zurYMX7Fc0HW0WsPJh
kg/SXDO6Xqad1+yksXcz7R4Fu4TZMhkB3qs2OWaINcpjgIkD6mxUts1xXCYWMQ2Wto0M+65dGcib
+naleanf3xcSzDjuu6vHtfGjUy8ky+Ku+ZAQYOCrTAKGOsbUTj3rqRcCHRrMQJmxV4/4nzf98Fuv
EjavpFh3zrptm9WJXW02p00+I5WBgMPYDYnZOAHVtDzA7F7g4uhajYeKp7mN3zEB1/hKhp+Zm1ra
wZRWOPLXdpoi6tGUnbR0eMgJjxxt0/rHduhWtTWFZKCRvdRrNlQrtwWC2plXJf7p5t/S33seZOi9
Bwk9D5QMQ0mdiAJPCbpqIlYmOQoSsdLDTGZ/W+BEO7AzGMvehSplrUiU+akUMmC4mCwrV9CuDox8
jBfHTAqgWusi9Y2bkt9DlQuczZiTpxBxgEJ10MLhavp6wBQevn4F/sniRoI+eFnWDbkT1mMLuJB/
W1Et1Qwo3lc7Mb2ivh8u7VHTH6puR7QoL+6t8XetptTJnJ2o27B3bhuyr/K4zW9Awj7pm2VctYYV
zBmAlOK1LJ5JMQSFzPdtRyKE1Q4Bu92LloGOZHyUCAFo7UW9NySApszWq6X36dTngZowRuhoq9HT
QmN6xcgSQJgpij9BVzzIWg/mImogZKyMpKieRwyAlGVSUfCHOgQMsMs287qgGNO57CKNmWmn8Rsf
E5CCJqbRxdlYB2N7dAYOGH8dFvUQUfHhWKDy1oOmdBJh/NIqPa460LzbPCQop7pgdSgGP6yyEazL
MqinkgQD0KEWoanVwhC45a8MkHmzckKl3Qr90a7zsPfLIeQWytZibbirsbuhQNNnfFejXmB6NGTE
2lneQ+X2iZWBt3ObVTztpnbdWK9l6aS9a+yKEfYXM4UWEn0DuPK1p627cmWz32Pxc8TUekamyPB5
OHEn7Cjd2h5quvMTF4nTgw0JLr3zV6L6MRe3i9eGNtkP001vWtEi2KO7SPwKZ221Im2Js2kkVDB8
f+NTsuZAUmQDiG3HUh1AyXnwqDYGKst+Dcgz0UeJzXGEheSvUKYL9QJOdggXrb9tPRhMpkLi1rHw
jaQ3AJwBneBACUrjRuqoFCTjawuffoDuqi7iwUgMKjYOxLhmf0jLbjj4OAMIY2NinWMS4QE1V2gh
ATCqirBTP6q521i1+1pwj4cQTEE3voqIrhK3GXaj2cQjIIvMA7jKIKFVHkT+xrSb0u1Cx5nDSqqo
N57tbLidbfE05x9W5d1Zs73R+jqRfKspKyV1HSh4HEy0oyPRbajn7EizgmjJzi+rn/3Ubeqsg+6j
BF9ZccxktiqVuc81HkEsJqr8OqpKZy3pfsnnA4r9AZtZBP2g2Gg2TPfQ5IMsmCixw5+uvaflng0P
y1yEZocWWJvmgApaJd8ZBt7q6D46bC5xFHW8TMVa5w78YpFAYj4xNAtZaAFYnGUM91S5D1S4BMQC
SgdBDt30LtvJjofFsp60jQX1ZIZaWd1uhlMCqYf2CGoJtztMhP8cWBPYQ38juBM1GfqrDg9Kx3nR
tHuzpbdm1R0xagwiCkxskyp0/TwtvOqGseWeLqDfsr0QE8GBbcCCTiXFGTAZelUVFvNrQw41iM6g
6R0q42VxYGbNhBpLgOZxLJ3p0W36je82G1J4wTgddW0O3LJ/Jej52A3bFBPcrLIS0pSR1uO4tJCp
1SIfhI87UfYhkzf5fNTbRIkyHEFnXbh9qiwPfD3rYb635u7RWqxwAKQm981EKi2e4T6rKs6qh8l7
0IcfrV9uDTAzaMILWjGEHiTaAceIreWeCTMg+nEpzdul4HFfirTS/Gg0yo3P21TLxrWp8SCvypWT
kZ1T/DT7Nqx5g2RhviODKcK+8lbcU4+0JV6sC/ujVssHelGku2VqJ/hjK+BxQUmMSaoXd/HnCI3u
h6GsoRH3IYcmKCAYvUwwmj8MPCfj9zDeVtCLEI0bknq7OAfFnudiN4vVUIGmgCOm0SELWIPdMTd2
kLCNaniDdvRDYfKdqy+RaO3NZPmhZv7uCFt3zUlAMoWEQ1Yf8E6XYqWLBkg7SAqLWIfEgtU9c9Dl
dlMW2MxIGs2Gwh1ENTuK04d5dDHAYfWB9NZUb2PHunfZT5nboGq45/MLdeIJd0B6JYBNGuIZ1BvC
2stTrXcS6cpVLdGVy6dtxeZI87xdXhlx0U1NCBk9hgMdYFbBuQ7aIDFjBtpWey93VUL5aOCOtXRD
7OlOVB3if2Hm+Uqq8o6oZPaWqHPveiAgR+eoZ3fNeGfa60XcZ91DgTM3H7z50fZXk5F24pfC20l9
zORioDfmrnxGdRisodZ935nrJsvXtafiaZlCS2gbpDfhwP0nNQ+xUquu2+HEAo3hg2Tu6+yKsABz
Tdmd+pUUNJfquWXGzvTJa6Xrb5TwMeJQgAlUN29t2kSGONLmx1jsZ0s8cS8x3Lt65KHPKMyHb2ww
jx+6k9pgQugJFvOX15V7Zf+e7Z8NesDScJNq3FXCD32rj4zufQYppVk3dWD3JyjBTir47SxHFn6z
CBkT8tibRtJOz5p1KI05rev+MNtjrJzfrjcGg+9HPveCIktKVyLq2uiZSCDbAC6FG1kcDJfDTvYp
yOuQEkP/Np+DZigTiEXWgRinjeHPG2dGNWlgeUKMdwtSXbPFAu7dYT4xAsPwZrR+Fcves7ZyvHHh
cVB6hqyLHTCfB1PmrBVeZw6ocYaIQvXOh63poeftSf56ckk6Zl6I4kHTGBtDLzG9sLcKZCtZ86h3
YLYX9fhYFCZUEsbANR6gO9ENqKxUGqSD2hvhZUEpYHYbC8Ktt0D/JhNsuAN6ogK/0p/H2MdlF66/
Vw2IDc0nPS82dL4/zV1RhsaZ5IFVYdJZo6kh/QRq1HZbBNIyg6wXaM6/SXrnIwyYGbglEXMwkvRW
lSjdA3OCEXao1ZroIiBJuYeC52wOke6uc4BL67SUH6aIJvumpnhXHbjmjem+45CYrddG9+QWj0uL
8F27B2gCpPExZDoDX6VUX/XD2MUNkNqJLGoTuclyLzW+pUomda2tDLDC6a77MGYfJShwOLgTMQUC
3GHaARhRjj+naqUPd6T8ZWZdmC0IW3cW5tUdAcBj9rszbvwu5zAlelBn+pFzFmXGQVRmNI59MOv9
XaEUBGl/oHkfmNnzkvcw90VQLzOka5dwkCwC0XBoVOOz227z9n7OV47h7hTGG2e656CyAD0mwgEn
xKR+iIsUgUKbsBwe/KMtYit7Y52IgZNdZW0WE3PtiZWkPypjRmiWyup16RI97xC4v3GfYLwEx+yv
8nyvyw+fVanuAljr9VmolflaDEAQ6QcNtHLzwCOBsUcPU9iLW4W5Nh8KpRUBRjIjbYQ30aBn12XR
Mq2QOeLvNysH9ZOGgDqUQY7cqO767M2odyV/EGoKPVxWhz5N04z6Zh8MpR/ULsBKOSAKurX1xsRu
QZbZlLcLsOaaeBvJrwxvpMInk97DIirAbd4lJvyGZjOPC5Ard46XrVCbTe38FMreG5ofeuj5j+Xd
aCCtcX9T9t7iv7fMKlosM7Ravnbzp8FGj4XqNwqeiZdHoZqoq4ZAdHbs+Aib22wK+fJ4yvEciWF0
+JhHmtGY0WZbUpYuEuCuaY/eQNhMTw37bRVD6HBE1OWRZBC/UX7atSdio0cpGqSoSIhN9ORei8VH
1lhv50IPW9CWzUOEWurcPOYu0Jtkz4W3thdrBeQrbu4u5wfag87jlA1NcdktAa/buGMf3HFBpl4e
KYAZVd//IJA6c6w8NFgd0eoXhPJgpmcko0ZY9wjczSHw3K0EybbLH9kA6T5QZymbwMl1BwNGrhV4
gAp1hHIJqiVLwS0UN0N+4KZKWqmno+q2zTgiYJ02MIoBo4gnO5X6vIgFOE4zCYiPdTDGgz+UoZF7
gW0iiF2sQINbWMoy1t1pDVHwMTJIjfHdWwgD3xL7SbkJogSFw8VTRFt8WMORAV+OgAsW3GJkVZRN
BKwj/Na8Gyfw8hrg9RdeXEprpfwykEuL9q2MECRGffVqK21N6uFI6t28IOECdkrLLUw7vZbMXhVM
C7KyP54UGDPrvRrzaO5gqyq8+w7if9umvaXD/eADMbMr9F0/bHx9QxEOQu8FX61A2ccNWuR70PcK
Nc9MJpCsmA6LdYP9LDX/aA4VPJaCPWRdNLNb0KMBXLByZnfNmRlSiez0nbberYkQuCvabQGqGGgB
bZnhp6orUOCxNkvX/8B+UOnhG2rp68zpfyIXfdFBxw37/dIK/A6MtJTbDsmG2bF10Z3EyW+VOAyd
uVEVe8uacTtnIqzaPFKo/bnNXocdRpAOESuyMpmbem1+0juJjdEDfmhB1QdXz63nCGCrYPJenFlH
nFqmZvnGID2hvWd+Ducgfw7A/4JR9wGiDmE/8qQa6C9iDamryXtPoGSLh2gvNBCYrliMR+I1wQiv
gPdVI49RXRl3+KeVWdLUGEFdutV8qibPzo/eeJmr+wntqbCRN3a+0rotBcy4Gz9qcd/SB5s0MC9r
QzNX2pxF9qDi3h4PXtNGs5OHiz4ipDKQiRYY9AAWRhcqKGaxrXTMAqk+0FyGqJrgKbKDGkS4AGdo
nipo1YoBLQHi42jJhwBZQJTRes8w5G5U71Tue7nWnBuOglTF7zyocpRMBO68sTDljxn4rZaTmHX1
zYB2ha4PmHvN8wC6yj96jW1LqUdZbUatuyYzQdJQ7FTrP4peT8BDkQjYUkdC5MezIzHxuIUPndpj
M99Qf9uqZ2wCNSoVGYa2pzXY+ED2W2LqFJMax6HbZEBj5jrKNy1IBJGjO3ZYNzcTUagVLKldPblo
WuunTbb3xHRiy0GOPsGFWEvSOdZBG8ZQRwrUVuXObO4n3qea/tuYugj+NTtl7ihGGj3b29OWg58O
I9eBbj/M7d2QZSFFojAQVLHsLu3woCz8GqEZ8TSAR3oEO2tuJKUuU+BG4tpzgmFYDq4sElJNW4Su
GwnWO6e96yYeIskMUelZub7YjZjImJWD/u0QoOuWVBnKKNxMND6tdcWiU6AilLPRfBWRVot69asT
3lvldbHrd++95eN0kHFVD6zdaANKdOu20YPWr+4q5B02jit3n+mC4suEEiGdlbydJsjWtKLvkb9Y
1q1fYExocJWFlFJDiKcavsbFqOJ2KfW0KJ1Fx2XQ9TtLm1Dlky141b1OQg1kJtROBKHmi6zUsB+p
htxSVaD6xH83HPLBw433U64z4O7onZqkH014lWKZfuWOuXbMBfQRMjFzdRy8MbS0IeyLm1Y+9MN7
5qIIpK1QICkGfpACNZ60z4yjdMZwqvvjUCS+mroQDPpgkAThmL/cWQoT0nkZZvKF6h+8WHlyRFWk
TyZiph6qCX3Rr1o/2xc5DXJxqBongUxdqA1z6pX6ik9TOFW3RduENuWbvt4qo8QBAE3glGaiKz8p
snHnZjBmaji041FjWmiaGoon3QJ+alShmuI1ryEnUFV1aozlo6lXt3bllCjsiCQ3tHXZ9ZjUe889
PEuthtzgY09pJD3/xjlFkh00ITEPkHuP9vSuyxtG91rxasEsmCubl0HeHfRy35nbyUuziW0NjMFo
KzLcShcxOUEq5BUBm5qAt1veb00/2zrygA5+5+GOkeJxhnGWBBhCtedAVdcocef5jk0/iCzDctpa
ao9gtSoS3Xhws03nrmoT/3orOa6SBrx3i2r7M1f7GmHl6D3W/rZHfq8TqCfcidoPPMQiGQpyNl/A
do7LaKUL3eJIGVrmy4CEhHVkOxl1UPYo5kzkaUJ9zM5hHUyF9GI1V92aDw/gA4J7vOtJgf8TPnZ8
o8bWQiEFCU6PKMQPLLJq7VQYe82/9SsZNN3jbJNkcLQokw+zjg+vrQYpIQOCkcK6icq+X8kxC9Go
ipREvLfgk6hypU1DUpUvvRfVfkqtHSfxKDe5eGxOw+BIr0d9C8LSZVLB5FRwF04kzIOrUIsdkGst
Dd1K0a7G5jcpRIxxuwgaWCtnAJAUhQXq3s3QZfemTQOlzDm/cxf0mZ3Qd4pwmu9NnYUtkij4v4Sj
VFkXRmS3D5O9o+6DmmUkmUTVbwihHhp3ICHx/CZ0BI9RIP1/nJ1Zb+NKkoV/EQHuyyu1WpIl7y77
hbCrXNx3JrdfPx+rGz02S7BwLwaN6Z7p61Qmc4k4cc6J6zgt3IHIFE/pbcGzU5kYfsvEH74rNMsN
8pxuDB91STmjGpdASkuOlxPcJfgb6dEuxtlcaKesOiXkk/kobdRQWWrB7zZRcPMD4S0L8IPwyoit
lc6V0dclF9XeRvSsXbVhvSvjg1NemdGpjA5AmIGzSop0Ezd3oZ9fJd5NKKKlNuGwOOPJVoXPKqGE
AGmqjzwgbtwRX0WlK5UNnQGWidir9k8Fwb2fvGSNGRAxJava9FathLfmJlIeCsVjf2sgELorSfna
jh4dg4QwvCtirOE7LVwG4l63yp8Wjtpqv9WJ7+PmOckVt+28jay+9v345EfmISztqR/ByAtW/GoE
XL/spa7qVWq+hNIPy2iBat+0uHuoHHalQchG4x1JwKXbaLK1VCgrRUO+bHjsqmHcVlaxKToZlMIk
lt3m2g6MfG929rqQXlrYxoXvb5SxXib5dRBy3Yy9Cxt0Ce/abQJjEdQds0pWqde/5+qhDp3rfBDL
ZLw340PfHINgk8JCiDjgNa3iMMBrnSufx8sCZ5XaVeiVi7TW11Ygk/gAaDlvVjJuqkh/iLV9oa0D
+n02tYKX7CGwJLck5Y3NeK9JtCzON3lnLTVtU0iCcAfOo1bcVDZr192rSaUdRisg0kUfULxVkR/z
f0zDA321qAooabcTighAPmvvKpQr1XfJUIsFJfpedqvcMvedlZFJB3197Tlt+yOjKFjzLNwm0qs1
yNsgfTfEwWtJoaL23ffVldpnB7kxCY0PSD7K1HJVoqLSAD66jwsiQB4b03YNglzQDY2jYB+MsnDt
QlkU1Jsm/cKgB7THGvZxsWJ415B+hpHkxsrTID/2GSFceydVx6qROaPGi4P1uqvUZb7wbe3VVEvA
3m5tAk73PmBwEt2GQ054DpxC+OOLXa0fB/k9GrlsxQda0ZBVEh9N5m+s4Gh2yZU3tlxUBIZ1i5BZ
D5Z1Gnxoolgaw5uTNku/Cg6kbisr5DQGkBrp/FPGA1dF7rbGIc9PcqJtvK5fYwzjwrpcqhLJgHyd
GvjYSRWnBEp4Emytah9WyX0YlKvYeQ3Hd2PcevLdEA/3RamtB4fqh7aTKNeMkUL7qB7+5LBIpWsl
0laKb11lQ7hudOHWQ3XwdUK/ynXsZFMZHbpXSqnDsx8DlV0NCmheE68GWMqEN1rhLBJ2Vk89Mo3y
ter8ckYMZ9X82qRM7IV7p7wLBe4olr/MUFT1knYFwWWVaeG9lQVUSgGI0vhXqzbLIHjN0pOZEBFk
j1oPgGM90McCtedCq29qX1o247uSlwvfkxdkU/SBeEOPCaPeFYm+Vpu7Kr9DiOjK0q3jbTyOYwbu
GLTmcrSybcPNNsES9EBfqR4fpiFMG3ir5F3Mhi36XareeGmylqWKit0Oej6KOY4U8JfT/AqN7aRz
cthAdvQS2/rCyK+6nIQif8yrj8bMCQg5mop45A3XO3MRJUuMXqlhdTy2+TKcrgmIT5Ker1TArrLy
qbs9U7ZsGs6lly5y+vBVOt8nfxYZQWFFH6uMntu+vezkbkF7nUUYRHexUAe3A65TgDVsHazOa1+U
8L6C4Nt0WygaSyo39KsU6kIV5J46iWXbaq5V9ctSVp4d46cx/KDrn1uyLyv26bAK4nCBIG2Vj8pP
Ccpzl76UnICh/0h5auhWsjCB14xk52i/bAHbsb3L7LekG5aNh0YIJNcjAFqi4fD1H15buapG9rSP
eDJzKPohIcIIPi234zbpxXLsChYhu6qUVdpo5PRbewyWRUMpG6ZyowWbJp/yOG0t0tekPmbSG1mr
PO4LO3OtnoCpbw+j4a/DHqwkALUfpDvZyW6BaVaVepSiq8q+TajrDB23ZrBwQJ0oShRP1GAb866m
5a2sP+bEQ0nllvwnq3lt1XI1JAWV9KMk/K3lDbtc3AQVFeHqTaq2fv9h8aki87qOTz5NkQ0146/U
a617x0/Ycu2KJ6pUtirmU1q2DeKjRz1kMiGpHG9R9oEriXcn+TCom0BzxhrinvanO99OVmV/TQDm
tvm1A7haZea7CMePYcyv0g7uxLCXkkeFsmOrHwrnXrCPlFjZWIl4MTKJ0FRfpwKAajwmzTrM9qjj
spR0LKqWenQVkqoDjKrxOvHZNjoBx6BsQ3a9klQLTS2WFdXFkn+l+qACrp5q2d+L9mlAAVPjluMn
0cIPXooycHNea9xOpHBjVCDVY7wYs+lH041i0Dej4z0GCn/Y92vQimIZ2qfIuG0AS6YdaEsSHoTX
trm1xasAuLcyaVOT5QMKAaxuPZ/wLnh3lF+t/5ufYOvXVnKv64CBA0qxCmVmNlrkI9WDYIcn0Q0U
hC3Q8SLqq2UX6NzEk9pGFARpwTJT22VOQRF0OigJF7Rdll6ZxRLelTUV1bs9pozMiBqU9Esxfyhi
69eUdeVh14KndGPKwfkhmGOjFEu9fFaq2tWLcu03wTaMy9vQV9490cOgoEesV/5Iu71BvVjI5aoW
AVXhoznszGaPjm7hl+tQIj9vfYB7rldj56BdKNaKdpsXa+GszezFK/M/s6AmtSkc7igVX+3gXqke
quBXOyWH2U0fxZws8SLZKyV81jRzaXY/fG0bZvprRkvgUvBKrkXu0MYcA7T2AW2aq0evqgG4C1mu
GcIjj9uVhPAucGA9Bvz+OrvzfA82iuGWcovgiEjff9OHn874oZk3XXnU6lNbfvjtShPX+oDmSabu
dSdZD8Fwb4Z7X9+BW68LFSSu61dea67ZB66ddW5V0sTqPRS3XenwZivrRpJfJ/cvtFNLXyNWBjkB
786cey/fZnEQu0HU/ZSoxCvFDQnitJSt7d8W8AmckJDhtnZ+2jQQDWk7bypbS3SUCMRaA2HI0ner
Uxcp8EApgAlsZRXHxMXKnuMUEZNYRbmA1ryqsFoyi2xR+m8iPyigiHJTrC2rAGVoXdvL9jask6ry
wAq9DZSJpUEjYEmtV0b1GxmZawntwe54jRSdl/9+LCL+8cqmIime1ExOF6PRXnvmSTK2RuBfd0q4
JOeUaBsbl03hmtVN2YxuGEVQh3q3sk5JYbkd9vAwivkgAb/nVhIcXOensLf4ExJI3XpluGgNZZvJ
e8veK0O6KbSb1JuuE0qGzq9YfhiH94JHSvK81UAYSUdE1y5zN7fkfdS213F0aIhxW8Xm5fsd2pAb
aXbQ6OEKedqm8upFmD0qorkzEuutj2tiAQmaCWlM2O+09j5KmyuFp4C/3RFFPEz/PrXeQvj8XnWs
KcnHPxRmApvbRpUWtC+DjTs2w3bqvWbVi7i4InGxKBIRQNbEoHSGdD2AQC287QlvknwXWAXkA1RE
QMlK/RH4T3HVXNVOeQw6xe30k6OfouqhcJ6s8rlP+ck2mftwb7TY4/mhm2dUGrVtXd03lExl6hA9
9VVS0Cz5ZdHrzMqSx7htN1aT34/5c1RLO5kUT1AessCFtBx3rEq+M8HeGgo2wOYqFB+1JpdWnd86
4KzSNbzHg5uo6q0ydLfYhiz8xh6ux8zaenq0r1ARpjHo/djfNfwXw1F3jdJfNLWW7QvCijKq7v0a
ApI6wsPFhQuu8D1Ew6Uk15whn2KF7GwIGt2agoTVxXe5rV5LYJ/9TW+ddD1aGFHx3LTmTmnRA7fe
IleGYxwcaQgktduwuSP2ciCZWItaWyKGJYAk5HVuO+Wu53hEHhlzi3rOftXtt4lLgRwxVj/oQghr
ZoRA1KxRDwULQ0huq1FIh9HXU0oyj2G1h6C+8Mw3I//Zp42bJ0uvuAvrgyEGZHmHkkpQGz0V1gCU
yumjXCIph6Q2VnKpG9zN2maIgm1dY9CXB11FYKyu7Txah+TObYldo76MRlosHyz1UCQ3Jbye7rGo
jw7/pB0RnmBYWdV3rX9Hy3er+GmY7yaYWPish8+AY3H+4JUUin4n0Qd4tchuWvs+B1DO1p2UrkxK
54r84IO8VVkTLhCgk3r7S916NMPnfNwQdeX+yoNVwUPs8ySW9YqKoyrDPqjec4XZFddeWMHbu5GS
n2n1Fsf3/XCLrLX37wSpptw48J5J1onVDDleG/EJL9WVBkWh0+tbPznpau5m9G0qrjoSxjyq9xU3
n1ytzOS2FT/JebNc8AUe5GrY6I3iqv0ht6eM5W0iOvQBL6aSbIZmMxhvNk7d3a0X7fRmr8d7P48A
vjg89rNIwP00KC/0K40Ld/pDZvYrTq/NQOWsQsJ7CYxjkvp3lelfaXl0EEMOOaZaSIK706uoUfnc
p+9l/hSP93a5zs0rQ78midSLOyW417QbG/p+q3HxI8jywiusde7K0dsOMm8PeVv8oAThLs2bhU+Q
JFnJqiWl82OWNY13Zlo+es6JJ/WC3uAcaRcXj6nJmqUbiMa+ksQLO1cV2rmLY0GsDOIjtEuN4hT7
b02D84X0PCMGK8CPRc7ldjKbVF0ZnfyOuWn/aMrD6AZ9QwU8BqFrKtvc+7iw8Buk4NWP25JCnx9F
26gKxUmR4mErt3l9X7YKhy6MzVWfGt2NFaF31roY5pZVDNWHUfXNMlRic2s4qX7XVXm8oG4P4ilH
KchSQ97uZGpRLys0wAinTWVX5ar6WxdmkG7HSh9OXhKUd1JblYtCmM7a7jz7kI9qdtfTfx5ypNVe
G4nwgZoruEs0Naf+lcubpOvrnd8kxPKdb1abWOmma6m2TNx+TMlc6LGe7toaU3PLDCS36nxE1nau
ZaOrl565ychWrpHSyuuIuxaWodVt2x7KkEMJYxnSQ/lKgqQOgYeGZTWN59ZZp8hThhZCIlQ9DGxG
EIUkyzdWDL/Db2p6V4YRoDpkdHC8FCJxpzv+3aC36UHRQ/qOjp0lSJW6ZAdfzK7EbyP0n/vG33ah
tB0pvCZ+Yt3AKy13tdzeBlKjb2I1K6/VPKfKneN/2QDVIKsuEadPpBeMc42TLeXJnVSowclQKnig
pun/quy83IR91N7rjiTtzdzWVnJEx0u6RRXafaDTiMJux2yNsDRY1WGJJ13cKzyiualrB6XJ071V
JzqORrbY1CMFhgBVxypKuYyAcS32hZGzWl4HI6Hp8HpLPWjvTrG1Mtsn2ig67JGhHqVY5VxFiWQt
Q8H9Oigt9MKYO6h2Gpv00DKuCq3013iSAQt0KaUoORB3ctOKV80opV1aAeeLnBhxoKCyYYh00Sqi
WoWS1i6GxLJ21hgr2x7X5GWfJMGmp4K2l0SXL8LJvwI/ld4d1LqAK0rwnGAV5uaksTvoRNGDUpU2
SUed/i6D0TiVnt2tcr3qtz1+5SvJ6IC/hcyid9A2IruLVsjjkfxDDNuYpu4s4mm+qlGLq6AasivD
4upofStGn6V268JI/HWVODB0kjHmHysBelPbWHsZDd5s27ngmHFG8vLlCpiR93VPKqyq4gpoIKWr
GqKH7MaUL9lNWDMCP5pDLEPowDHpknWUPNPP+CTTxM3C7+OsD0+9FphvqSGnUFISv7sWapyv/AZf
CKHTqD3Rm+hDBJp9ULQi2NXtKy4ei2REQiaNCRUs8VLoMvSyFj9JPcTZtcynvL3UVnXi+z+HsYVC
prz4sZ8t4qislrGUU/TgVEARw9wr6uinFIm0XpYVSKbopYfWatWDbYb0PHHKZlM6UbrBdGrch0KS
KHmSxfhVT1pRhspCycZolUQjL7yXVFs518WTF4PAY9RZX3laCJ0s7eVVkanbavCBw8JCHn6WVjOs
mqyiyGfL4sbzHHObU6tdRyXpnefHDXhQb6z1ii5ztQI9OyS5JLtrCLasBs6YY4puqdOT9d0ZpA4a
f8HbJqndi5SCI+tVrJzgfIQXFOuzV+jPd7OxvLBUHNMnxcrX74ZCgri6UwL4U+qdPCrbNO26f6yu
xbBFR12LVgmjnLkjj0raHOfDGJzUbqm1N7GxGiMwRjcSy++FKuc0Pp8Hmib7aROaQtYwnmGgunqP
zZuUepxCNHtB9Hymww7zoSnq5BBNY7K5NLEO67EOKik4dXa+T3Xnh613RGliABsjTpJLlcuwu21V
c1kryRab+4NS1I9ZSBb5/YS1M6cbYT4Lq0+nD5OorzP2NRvaOvXCo1EP8YeOiduOGl/oL6Swtfe1
sMpDlSb1qiu6GjnwlGdHkXeQQrsBadYqMM9GDzxCWVNQpM3Tk6BNecG95qsPxJP9OusVa88LWa47
PaFiUXC59bwZyAGSeKl7vE3jOEgYnqnm1iTPWuKeklJ2jwr4NnJHdTyvg6Maiz5yIzWHUqwS/3+/
DrMP/0c+5OBRqGPFpGJTMVuGimY0Pj5f4hhEj1m9qSAqJ+1r+g/9EP87DLq+ybhHpqX719UeYR3q
hhGLYw1l0FrohXQhJpx9zv8MYKK8Q9qH+m5ub9R0HpmGJbfHVOUVvYodxDH/QitG28P/DTEt5acz
IirTUiKhtMem3rXDtvnHM5jkgqhn+R8Vm4LZEhWtHNtRZYqj0+S7oqmvzfouG//xHBR56krMQPhT
6HOrhR4PPCVr+p4a9y4K1/a4/n47TZfeVzUaf/9P+2g6HuiYwX9dI6UbYiH0rD/qrQel5bcIf43B
uPP0lvcruaDmPDuYxWXi4LFJi4Xp///pg9iBLoWyn/ZHR8mu0uHawa50oGOXjBmOfKmZw+y6Z4Mp
xKYaJBaHllmaMU86MIVycEEZjv5bgTbOvrBwykzQ/OfvGxgLoxydhHz27O9Dis+SuAIGEBDU+z5Z
0wzsFarYDdZJQCmD/CPyecdaHxC9e/xHX+0/IcjUTlpTp87P804chZGFpoa3/qnNwk1bmDtVd2qA
JvVJK4sdWOgFMfEf35tP2+Q/A1oQrxmT+2Cu3o77Ms0y2QpOxAH9TrfL/iqexHM+yqtVKlfZqSoC
GyAR6tG1X0r9ibdJ2iVCCm41MXgXXr/Zt/3r58zWPrPSIFAGc3r9zIPW6PcDecj3Szy7n/47BCZc
+EJaCI9ne1URRmS1sRGcLEVZmCkUUvMx0ewLE7k0yixrjfPaNntFD05x+zhQ/3Bq/LDz+++ncm61
DBpjmKptYnc3ty4bSqcgCRJI55XelWCcgM5/P8LsYP9ZrMl0lNNGQwl93k3CGZ28jujWeBphhiv2
SPUicytKDNiPLZXsknXEuVzfhiJGjwwT2fY8FEgH3BTCuuDb8Dbt01DOD5Ea+Ouhq5qtk9EwIyhM
dqNWJ97L9zM9Ixd3dEdGu0+/9ck84esVlgxtLNv4BRwDWShbXU7FnaK34tbLinwnd0l2jWLBWhOZ
qKugMGh58f34sw3z59ahybs8HUQLV8DZm1Z2GuyuVHRHAf5MJ7xKf9Vhv3w/yNm7jVYq9KVRMUik
EefXWdrA8yKJ8uEYVVJBvi/3i6GSK1DJuNEPrTWaP1orKQ5mXlbXTTU2D2pXi833v+LMtnXA+4g7
2V84nsxPoD1onS8G7VgkyS5M8524EEqdG4BnVaUDj8b7qsxmqZZZHPuDbx2zg2KcsuSC2cOlPz99
yk+vXUoFIaw1yTw27S5J8Ju78JVmW2E6dM7nnz/bCnmrJwrGyNZRLdZZ+0tyfteXDpo6befZvc/n
50xzfeD15Mzm4BB89HIaMgcRAkpXUKbFQh0rK1pw1YPvDjEMDFGY1gYMbIiXlJuQEBYZRT3Ja0u3
rvw7G+iFVk8aojm1PqZNAp1chu3m5H73LALf23DV0h0392NklnC4Vgmp4oUr6uzX+DST2Wp5iGES
SKzm0bLu4quq+mcfmwMpY1fMnSTj74FjzGyhhsixDMkQCi4q8QoI+ZBE2a/vz8Pse09D0BKIyJ8N
S8hpTN/q034aNKoKzpDyvekUTckoFU9FJmmLSi0vOTvMFmsaCjcH+jbYCv0TiW2/DkVTQ6nLkrE9
xobvpG4S6OI9lMAE//GMuEyx9DMcOuT+FdxqgEG2ndbkACRnaR7CpHo2cn35/SjTl/20h/9MhjtX
o/Mbx/yvTCMsBzsxsqE7er22SrTHQjZWfbJvoPb8i4E+mS/OtphSNV4nj013TCtc3fwma1e2ESRb
LYtfFF/LL8zr7/0AvqBYCmgGPfOIy75+JDLeZMwMIY5W1T3YTnwUXRqhPyyvvp/W35vhyzjazEmG
tzZGDNSJo9baH/JQPZeR9G+mosrYa/GyEqvOrvpYKWnzbJTi6I+vjWavCVmWXVRd6H/290ZgIoB3
7G3CIboxfl0wv7ZrSbELcYy1YW/FlG2AmtOlDm036esLHQzm9lZsOzacSRWd19qh8jG7ETzHg/Bl
9fXRjPV6VU4mpzL6dop+vrV3OrVfCRMdcHyy68bZWKOeHTOvTl7DPiSmD4OR0iMOqnWDDLCoQ+nC
V50FMn/9vNlmzWsNzVvf1scBMoozZG9wNpAhZbuR/nd6gaPIYBwj2b+A0Z77Btjrs2lo76fi2fb1
G1hKqyRDNdRHEUcwTFh6tWxXfWdeF6S332/cP/baX0++otCtELgIkxqesdk1lnVanJoFxcqifBi7
j4lKqkG7vvHhCsu8NUZF7bL8pXm/vh94Fg7/WdvP404n6tNNXamS5AQCPX04+Cq0UeXe8ocbESft
0hvDYy61z98POM/P/jsiaSgdmQ0Aj9nW7uPRhhpa10e/rC23l9vykMR4EyQqvLq0F9E+6SR9B3Lr
UXi0gkXeRSYQnqQv6kxcitzO3Uw8tficyvjc/OUP25RJmrTB2ByrDrlmi1QM2c6NXyBT/n7e53bT
54Fm6VMfEiazNs2RQpECv1lKJApTwaLJsgs31PTJ/tpK2IyBVE1I6BwIxZnRUgK/bo5tbShP8ERg
ere9/vP7+ZxdOFJ6TCYpnxB8f904ntebfTugaxvH8hg6ydVopmsxXrJmPLts5IM6jztObPOXYwIL
bK/zm6PVjlcB5Flo1Yuo7E81d+/3Mzo7lKEZpEo4bNnzW1AoYafQkZh10xp0Tnm+l7x0nanlQG1K
v3DBn7vTQETxXaRzIl7Bs/PuRLGTjnRZOVqpgROSdF112U2n4dRimjV627R/HMrsVs0vgZnnZknP
FUMHDgIOnC9orHhGM6hOfYxib4FQx1VFtK7iX6HdXVjPWer756CDaFm4EapTRDO7P0VcJpZvy4TR
8OAog7YYMsH+yyR0BonhbHKgkU3vBffff8Zz239Ktok7LRl6xOwxi51o7KSSYWP+/GC0R/LG9++H
UM5tfhtsaQIicQmcJ511Bdk0UbX6qI/tuHK6bFx5yh/G5kRbBqlclvhmLQK7NyGsWfqTT6+l1aBb
41KUmQaZyoLlrONYEBdC/efn39RsmwKwzov+F3SJgW8PXQ+tRGZBy/QC10d5+v0CnFljypd4qSma
rclkEV8Pf20gOQpbhmhlqFQfSnWx7+IZyPLLCOrXEYaoq6MuSSHv9OuigPMJa6+FVOrU9xXGOm33
FJVPateuvp/YmQ/7ZdjZsUzT1kxTk2Hr4qmE8kpTDjfynr4f5Nzq6ZwJ3Ju5Z/4KLAwvy5x6enP7
AWf17ENxLjnnXhjBmsXBQvV0eqyL+lipBy88XIpWzq3SpwlYs89fVZLjhRoTKBFI9BHiJuxjVOVC
nnoO2jE/DzPbA8BmaapJDFMXxyFEtZh7OJNh5tQ8IcqF6mYtenmyCRgvvNVn56dygOA1kI3Ny+aq
4UnCsIP6qBXpsBI5OvCpWdoBR+LiX5wkGg0a0ztg8JTOlpI2TomTK9xWjhMjEtRxgfo3s/k8xGwZ
A98uMzXpWEZ4VTWsS4jERfH6/Z4+86zQavj/5zE7OF7teCI1idGd/tkf4MmbW119DOO374c5E65+
GWba+J/C1ZL7vCmmuUD8Dy0s2RbwHv36OmouvM/nTtDn+Uxb5NNACNVxC5URbKbesJfrHC71pZY4
53bZ5yGmJf00RJ8YKV1xWDIT2y0/ew81ZdGG/7CR2/QKmyCSVGABZBhulq+qTWkFJerQI3oAY2d0
NlkkZejV999lXn3nmNLEy4aJSMUM5H5ufz9ILQ9ZpHonua3Km0yOVjEJWoeY62RGAYIyrY2XcZMj
BzS08UZ18DrpxfCm4WqHx290Ifb4a23//Bz6PmC2LYOlzNcWVUc9Wp53kpLXHNOQPkVt9+P7Of+1
5RlDlzWVEqGqkjvM4pu4SvShHmT7NPin8erBQ2d64QZUtb/CxK9jOLOLvA3yUK81xlB7WzkNCXLb
ho7Hah6Wbldrt46asHe6GPa25azjtsLVp8g6BHD0VszsQoVgjIAvCsznvIcJFgTadTx60oI668ug
ZR4cLRvUzLHeygBhq9Pl7UKpFew05WCdJRC+DZg5S8/074IAXr7VS/iHBIhj5LYPFoWvHqQBZrrj
eLcwi+5MM05XY01QU4/KQ1wO1QIroJ9TY6ki7HAIUdh7IsURfIhKXJA4WpuEcOgOxZR+FBbS6bTF
T9mUEcnriR9cBYN2atQUMW8GjUupcPgzpBICvExwZdAMAXMaBUvQoX21WlNZDf1kXGBjhubTms11
4kRfxpEqwQ9M85WWKQ3WZ7RqG+VwRAHgZ5h3hQew0Gzl+d1P3+Jn+ZZ6O4b9ndGhv9IS/Zq+sM9W
0O6pgmGjFuompGcIvWg1C1eMlb0q7OBU2ngRFjoemAZ+DTGmfGoHYVEm99tEjpkfgth8Y9WelLTY
lTlnJMmHbRoiLM8M710J4mu8S6yANi0q6swET6+gwR6P0vCNMbLuqVQXG1OnBI2VAEGQP4SPAbN3
x86m6hdg8WZAltyUY9FgmRgZK83BAb4uEEBnauUvKfNq28KWmm1eGS1cbLQnuEzD9DYj2XUGcS0p
8W3FNsOMKaHjc6HTvnBi0BjqXWymPzEAfYxSRcMGQh23kiwX+Nr0+E7VcDwxLBohAPcnvtEHbKqQ
nx4mK9HF6NNjpFlRGd+mCQ7+oWQ9JSHmTs6Y/c5D7Tf/5R9lJHw4Z/KvQbWynT7W0VakjrSJyRiW
TsAVZjoVFhE1s8ljpV93HjmFHjbthujAo2E7WreyzMqFoXo/yNsyN5OQOTu912PcadwUvTCxLrL0
VWBykHpdUtxcND+dNue7ySFqq8ktLR67fDlqkASBQe4xVkbiLunWpqeK7NopPjtirF/DxobOYsC+
Hi0+iBXXWE4F+imZ+lJJQrsOUQW42JCFbjDgqUf7wcTtK2FA8bWGg5Y66UoJylc9VHucZdNbdAu4
jUvjjTH5ONdcX8dciaFJS0xXTRPXK2p5a8YookSC+hSTQhqt6xbGZKizbU655bfPtYWW0Qi70E2K
omR1dGXpyRi7JSi38PICq6s93DFTlJ9Ny23s19ZaLvJmrUZZsfz+hvwrA5xuL52+iLpDEPXX29OH
FBVTKOWnQPOeDRUZOPfonr6fN6HXozX0tUeQ5+33g/71ck+D0nbAIKuevPBnEVXBvorp1eyd1Feb
bX/hobv012fBFOYZYw610TuZOSEvOhxDXGhGcXYEkF+oRhQb9Dlryk/sejDT3jvR22pyEkaqEyWX
fOTPDWL8wXxh7MBGn4VrttVFY5sJ7+SM6QftqlZVFF6Yx7kn2MBjDuYHbyRhyNfwptG4YhKt8071
ZOKG2AmaGPIL498MwyajlA9OTqTzdZjeyzysLRXnpKjYbwHkxUa0TsbhX3x36iX/G2ba6p+CtSjq
WgrqNKcfrVNIxS/GluD7fftXaMu+/TzCLJxoUq2zxcAISnrKuyvoflp/gJ6t1heYkufilk8D2bOY
wqgNRxolBhLlwUxptxTA+i9+6whFv5/RpYFmO2A0UZuH9eCcsJm71xFFEZRdp+mpxfbr+5HOrR1U
DhmgXiGfnmdRiR6EbeOZ9klTkFBL44Opam9K2z81sMYxe7z7frizW5t+j9ABHYsxZ6eHp7FRraR3
TsO4wNqVUEu6VPM4u3Z8JSqbsHb+IsKofhAUJfjTyYMi4qs/4smrM6eUjc/V95M5F2JChKHQAYpL
a4lpsp92ttkOQat0vnPS8gdsC2KkphIin+53Iv3we8c1L+2/SwNOU/804ED24JchA9J6bx1D/y/y
lyAaF4F5VHMcS/KnMLhQ4Tq3Pz7PcXZJYKehddDBnFOJL1yMDlpOn0ws0kSRrg0vvnDAzm4PysFg
7xN5e05UHMxIl/l+3mloiXCjB98IsBe49Lie3SGQTejQYbBL5m3mYnvUtDREBCU3AtEKGtziFTL8
2k7+IR/hT243vUfsQzqOkUd+/WCK1MaSJjNSUcmuaq9CLJS+34N/l7+4/MBSqbIBF9O3dbYJZT/2
OjAd82RI6TUNCJ8rHYeZUkeGbz5UmNqPo/Ns8L+DYPwV99Klq+rMJ3N4ohTeIJMq/zxokGKUR0qY
mqfq/0g7sx63kWBL/yIC3JdXSSXV4iqJ3t0vhF1uc993/vr56Jl7W0oRIqrmoYEGCmYot8jIiBPn
WHQRlopC+8eYKHd0Nil3t8e6sG6YQkpINvFVqgiTjQkU25xuraMpfZuGe7+3Zlrxe2XqDu8wxJDm
XDiVdzGQSEynrEO7Mo9Ip343swZSaC6VSg3dfirf7hFR1+MNTEmDlLNYzvAMKerlsTGPxJXbBAcM
A+tzbsKccXtMC3GLI0M1iUOkKGSLxUO5AL2i2zRIw05CQ3MaxncG0dJKCLm4RDh28KpzlV/E4/Zy
Gdf5qJrHOoJQxNP2khRvHekV9sGV8SztOxDyikb+hP0g3iSwm8HWCzcYSg8quYqp22iaDzEZl8LK
bvi/pbKLuiCFZR394DmhCYZFPGOa08ZyaPTGsUIO0c1DKsok2QvojjxlE/rQ2dsvWgAXND1Tqltb
zqs1NiXNXpP1NYzB1W5kTwl2g1nDKOvUUEcmqSLR4UvHQa7n7cMgt/IdYhPlPk4jYysZmZXBCGN7
G2qSys5ATGanmhCflTpUKp1SaS/Q3hovhVXS9F9G+s6kWHJf0Zj44PQwjdDfJx0MSzL2qsQvSWtI
i3Wjq+nFlofXYIChzJcIkFUPXtLMT8dtU9DEKiNKsvfUJjh6+Uw70zezXIUUHLwU4346dVsfnP9H
RyqGh0ZF5EmSJLQtbatIfsxx3ha6XvVZ9Upangg26BAc4kcDmPCTZ+b690ZVePb6lg2rehbCrk0A
4ENK/tSHHh33pezkT1lupB80pzO+cBGEbpkX2WsS1+0eB0NL/DhkDxbgUAhag5DtNfONqV34kJhN
s80GWot7rTe2rQ2xo6RX01MQQzs7sRaPtiLTNKqVFqkKEjLqOE4vQVbGO6Mb4oMX9xEd2n3nOlYL
c+sIAdas2gWReuYhgwt1Ti/Rb+aF8DnGA2yx8dxOD/4DUaRmbljUG3AAFvg4GuMpw6vm8E8/FOFD
avs0R6Jz/UibI40mXmZ9GulFOZhDHGxLS88fumJi+BUuAG6f9mAUWvQZJAu94V5kIPgydcoXvZe9
lft24Znp6CaQNspRwDXEil9hdTCoN6ZxDFoHMvUvRj9SVvHgB4Bxvv/VrgoTLkQwFwaFCEYLUGGS
bMM4dtWxSn8M2q/MewmDewP5Fvrd6aBduTOW3MT5CIX4hV3l262EwXS6h/icLIhh7m971iWfB/yH
FhqD4PiqahiWQdnQC2gd+z+D47Zw/HQlzUjdipmlkdBdTUJap0mL9bqMJWJf1SaQA4jiaL8VeP3h
ftyMZrviVv/iYUVfh8q2qqgMSbsC0g1qS6yBgOrRL01Ig6o+OaRtjgTAoL4OdJE8OZ6mfUt02PS6
RkrRzSnsXVJF2Z52Iqi2khRiMtiMP9+e5MXRm3SFoc494wiFh4OBOEAyeEyyYW9yuePUQMnlrwRT
i0aAmqjkpoExiDJhRWwk2RAz9hrmmW0vq8m9qpkwYsfAFm+PR1+6j2dFNWInUhboRF0up0/WOQ6m
yT7aTR661DQJr5U6BSgGu/HkwFTRwBwKyAW6DogMq01uRN3GyDu4OgY7f07UsN2gjBnu/bGWnw21
gdWgipQ7YArtPk1j+WEMUsjZ9EG7T+j83VlkK3awgUn3ecHnoayhS96szYOBlvBBKfLgYzgFKAsM
eG9/6vI7OW0gfFVtfbgz9T7Yo42OE4x056WJhvRBC81hp6O2cAfloLynWWbc9okUQgJkKCtdRUtL
Q1ke0BNlRc0W0/lSm0iRX3fGsTD/bRNa1HdO+e/KkjDj4s4/NyE8uosiabSBe+dofKht5CaGNSDT
fEKvDBiMQAMzRYfjPMaz51sfeS1ilolxjCz/385PW9TEYVMz4g62k3L8rkX+2zMjIMX+d5MZQsLC
HFRtTDzFPlq5X0LgSarXnNkCQXJHWg4isFirny+t09wwpZnAVogyBS9VU4wFn6XZR5ozn8ci/1qH
zeceEZiV87NmR8gqUSuLU55u9rEwfo+wIkfppykMVpzhmhHhjEIbZ4cZUfMRTIOaPNWwDRdBteLX
Fx3BfzOmCmsEWs/P9IqR+OXX1lQ2CrxTtzf2NRyA+PVsUcQ3WqkrY0Joy2TB1G2E2efElDaqXr/Y
Ugtlmxy6jBT2plIHI6uvbYnF+xGZaotWGs26QtXVnhqNkJ3ZR0hQpQKu66je0fMKMnYV+zIfUfGE
Gc78SCSbRc+eeEsMQRYnUm8f5djbwWr9aBA4OzBFmYHziZzqrtaif6AveWng3rOm8OH2RC/tF0IA
QgGy9tdg7UbOtI4+lnkpwVhAsrvRP77HArBBA6HVawz1VMLrAcuifWyUl3GmbIo++tO4sl+WdiRB
hkl2xIL8QIw0ZK+RO5RnrCNsXAEqf/7KNF0DWdmP5waEw2tITlHZDYKITQv3BNqodrsZ9R/QKGx6
5x5KF4pkz2Z/aBDGMd+RLb4wLhxqTwu63pcZXa1+l+nhHm1tG+c/zdbetvDrv2O9/ptKXTjcUyOH
qjLKGKtTCBSpp0PobIWrMzp/R9z44NDpYZwLHyjdXl4tZRroHRqtSEwO8bGEg9Uu0IusKBangdxR
PNK+Z2Pytam810i1f98e5F/91yvr5BVoU5hLIuL7OLBkD8Bsbh2p3pXU12aJnLIfk4c+6qqDWRbh
NrAq41PdNNpLHfCyDKB/2EOkQJavkF7rjgcSpPXdLvQ96FUTRz4YlexAWKQ0d0ZbNHtL68s7FIVf
g1KWvwaW1TxA3AvTZUCmsLYhSoU9FE6g2yP7W825Hhm9gBb0y6BbhXnNbKhxDKwhxtnsxvaP1yCg
QQ8VkpRaOO3gBpXvaca051Zg2M1TNd9OOoqEcDv3Lp1QyX1uhe0X1Yb8LZks6cfYdyHU9Q0sXhOv
3+8+sSGOwpQfgwF1grb2+12oW6hDqDrE6CHUsM+6jYAj7S3OHf1ZHwup1D6URgVVsTmWX51qBY+0
ePpJwRIKzf00f7vFzqIUkLX1VNHpdAwniv5Gi9LUSpJozcL89zMLYaNno6EQy1foawReu6MMvBIe
LJoAgzYLFs+5SeGQt3rUJYmnWkeEHj4p0viIydPtvbF4q5r/2RBD0qJX1CprDeuYI/6WOLBeEUP/
qkv+p+iyo66gY4KIVQZVzBSEP25bX7xqzowLware6E4adQxwoA89gSCjobpuUzK/bWbp7j4fo3q5
VFM5eqOSMEaqQbD9Wc0L7DXqGn58KTCeU5O8aolWAVtdWrHqgJgRdaQjyjdTsTPNrTVHq9kuWrk+
l7fFf4bm4Z7tvKgwzI4GKvs46ZAcQ96/4i/Wvi9Ev0Fl1tCC8f3vsLrBN7vWfLb0/RnvyPuXF+oV
9t2zJ0sxY+Rt4cFCSNVpXhrpHTUY4N8G2BXAX9cNVIo+BBpFBeuIiKScfvS/N9k7VoFXNlUedS5v
i+8gCemdwOw0LkWkw8yZFFHq1LWduzhVFERoDpnJKMQiel22VGupfB7rLruftGbvmLvbZ2PRAlju
GcdN9UMXjqAaB6Gaxg5RtZ/vtfqn59vvOH1zAMZzkZQH7ZqX21UugZ+UsC4dffkeeBIipDCIxY9Q
bq1U+RaH8p+hv67u7FwAFJPirqHKN/rPBJiwOP/7jrmioEfPy1wUu4pPHDm3szx20KAbT5rvncbG
ct9hwoI5iCKYRh5OWA6nNkdfMTr7GECRWqOhN/75/zMg+ELE3MEl+Twu4GcDYlfub39+yaPP2T0K
hZQmAYNeLnYwgfZKkYM+krnxpN+2eVDLw20TS36WLlLamyxZZ6oEP+sVSq+YqYeJEmrNIAjirT0h
dcFLGkW21oLbToVo7rbRpSuEMeHe5xI5JerLcbV0p6HgyuOz0tA1o1PMeMq7p3xt+dVFOzzGYRNQ
KdmJ7Tl+08BklNTO0ckrpMCiX/Rqfy2T35Ohf61CC90xCBSb+KgqgE5nPhq7ORYlDPjIxyhSdVQ9
7XtY1Cc1mXaERt97O7orDWnbaOTdSr38UEjqN6mIPpHdeEe0wgShI09njGyLnbGm2bQReDfnKI17
WT+N9srRWEzqzi3eNKgCV7gCLcmFUjRqwNxk6bZSSNJtdB0Z7G2sf9K1XflDzvcFValwS4FkejMg
nNfeufHZ+Zw5Fx56Y1VojXOM8qn8BWNdsi8jW324vc2W9va5FWFvp7oR1orGEA3E3NvJQhngRIIV
RtivyvjW4Evj7a3NpFM0C85QBWFE0aSmTlilbkbtHZmEhoynaWx8qBTfOKjZkAE0nFsSzIyYv4vT
OAzbNkrdfoijzxl0mvuyMKtP8EHO8mcIMHmo+azcOleXwV+j1kwBpEFDIKbw4qnyG7PJUlepD2R6
k5Wa09rnhcd/6lkkqIckdTv4envuzPbbOyaNdnkNCgVbvnqNOpkx2pXup64aGT+tAt73rZRmj7VR
PgVKtLttbHE0dORSbFbnx69w6yiO3wwKWFx3qL9bRbNNLGNlOa5b5v5+2uYU4SMYlbDbAAE6CVqS
mdvocgKfxnQ0PPtgh9Fe97t9gfBk1X1Elwi80UGdpOc8UI6lbN/nRp+uOKqrQ8ZPMWQiHiBBhFVi
r8IQmEXfNmnmdvQ/7hoqmdvWDJUndhJktrM2WpKjB3x7iheNEioS2tKZe9WWmHp0sWYKLZ12AvHP
qPyIcifa0KFZ3A2l9acNEunutsWlRQVCShMkEE/iCeHKKlO/1aAPztwKaLsTfo+oTd+2cHVZzROJ
89CZSSJ5MXYszAkK0YGJ1GykEIEz71XnoHUrPvEqpJit4J6gEKIXXzXnX3HmeXsasyW10FM3yNL7
skkPvay81JTzbw9mcYHQOSHxOnc1WkJgFHqKEgORA4it/HBgMPfzbAeF4qZIfoEzWdmCi2tzZkxY
G13rokCFUMRVgMsYf1Qw4LdHs2SA3kKD5mKIUWAmupw0GHcsuzTixG2Vh9B/MlbSBoufd0itzB02
BMPCaY7BmAS8gmMXXP/GRFQIVvx3TBFx9v+YEKN5eoKm2Lel2KXC28D+Xw0P4YBu/e15Wlp1En5g
z4DU4Pjmv59trrZvZrYoNXYn8uHorcldhFgqbQ2+08iPvaGjxZa1pr+W2lna1BaweLwPONKrcrvf
oerYmF3igvjf+lLxfe7ayZI14qWldeLhSDICJwATl7ANLFI2ypQaiRt63nYsEA/S37FM5xbmX3A2
gSMEFUESYQHueuqNjbG/vUDLI4Ab8y+XgS4L3ze82g6sXErcyX5Odu2w0mI139MXqVGcC4hhB9Cw
AfOiiB1JtLyL6qKGPV//YIP2opywnXULuH0C6UMW5e9wyuf2BGcGylAPc6diunwaZigLVNPaTXMd
JwtjEvb0pDcIyMNd5cohQoxVfJ/Bjt6iztiGxmNvovQeedm9Xyab1Mg/wEb73IX9vmqqXetFb+2j
nH8L3oDmVq6+K8QDlbLK6p35t6AMwWH6EsDZ/vYdAsWexQLSG3pdLislMy/SNnZHx0GRvNLVR9sC
+33byuzRxI1Ch+MckJHEoNHgcp9LRSLHkTfFblzTMPQp8L/o0Qclec6ND43RbSLpz217S45pro3p
pLDg7hMfnIER6VWXIvoNO3ZKKta5TxPnIYiTZ+AND22zitZfHOCZQeGgSV0Z1RRxY9cPmlNWDTUZ
/HonVdEvLcqe0hSEMcRYZDST4T0LeGZ59pVnLkSlk2kKpzR2a7QitV2QrqAullyIrRLbgubk7S5G
t0Wr2Z6j0HtWhR/V5DUK1gDSS8783IAQOhhN3EgRugpu13XjBgWXp1ZOXjU9+3R7TyzaAVUOkxZb
A9Do5UTROadrgRSxRDKta0NuPwEIvE8ahELfYwjkKxgt87pAa2eB1coSewHGqGdr1D+HerqztDWa
uNnZXZ0p6G7/x4zwiIoHe0zNmnkzTGq0iID7KCCVvnRn0fN2e0Rrpubdf7bHEBeQBkNnRMWM5zRO
WX5SzT8Vule37Swv0f8MCUzipZ0WypM0ydnLUvdk+3u5OubWWzuecKm8Xf7frEHyc2kC7pP/Z8Kq
7tX+UP9W05VBLPqeMwvqpYXE6JM6bmffAziUunZJSGS4muIdLb//NNcCVwwur87cO86mlq+od8wg
KezIGTihzqYIDnGOsO0GTNfttVn0A/De8GaBFpDKwOWwUD3rJbuUY9eRvtNYmX+7/fnFQZCWNBUu
I4t2icvP14EONZvHrBUmeoAKTOGa7n3UM2qPXbOSflizJazQkDV2ao517Foa+O17vUfG+a6cVhLq
a1aECTOd1KFzvuDOg71vU+fOczfZD22tf0wML1nZA4ubDrJaCjaqcY3XSO2mGOXKT9wADlL6hIsR
eCQqm+E2Gd5zIRikWOk5cSiuCBcO/IaNqZZp4trDgxLeJysh8aIPoKwFcR+lZ4rulxvBis2pTKCY
Zjf/lKWPWvGKrNU79hoYWjpddfUaKeHBFAcKjxE0s2Qcwi2bDqmebGUgiwfGIUUIJuIvK9blQHJf
Szp/XpIm9dGfTA/g7lfq9ItbDL47UoP2zBIubGTJC50wtqLEjUc6ybf+hDYfHdIre2shyocIA1pY
WHdQCRChHUmmerJEcOsqbfmAqiPHs6Bzu7SHX/VgPwNG+jpGk79idWFHX1idx3525+R5kpiW73MX
SOMDCAlER7PpjzpIP6Wi3SNhtuIUFvYdVExw8JvEOeRkhG1dBIPX9XLM2cl+2/ZTVSDil7398tGJ
fqnmWTa5flNYL4C3oZGix+2W2mGaXiTnBQrI23t7YdfxGCejxLYAZSqiVYqmTbKiMsktJNt62631
iq59XjiddpYVserxeTSHR/8RH/P2n4/GkjYTxc7M3/OuOFv1pgvGJNPTyEWithq3awuw9PPPPy/E
TG1RS/Vg8nk/RRDny2C9I1LSydbTCACdC6GGsItsiXuySPTQrWmWseFDqNXgfoR6y0LH6fZULRx+
OlznGxnyUahUhPslTIeiVAEwuhaKhTIdSGpebOQBxedVTuUlDwC9I+eCeFa+4tzKPClH+bcN3SLU
XC0x7+Vm2qYZlCd5lx3UKDyQElzxbUvnkXCAscFPTm1dmEn0sTIfccZZfNQ/Do761NfVF8t7z3kB
BICPxhAwF2EWFSbN1sModKfS9acXbWWRFjYcWFK4AsmKUpAUW+66KVSLrFUHV6329o+wubu9B65h
lBSGzr8veJQUOVSrlKbB1RVaAeQGrP/LoG7ryt4oiMM5n/P6QW6fNZQJI2vF+MIGBMJBblylpM9N
LUxdmjlFH8Va76YIThr9a6I96dnRM1cqlwubj0LUTCw5I0YpAFy6BC2dRssO/N7VnEepfRoj+pKm
f9TqVI7f+ijY3Z7RhW2HNSrI+GhCKbHSoqVJOHaIrrmpEzxLkXmqM+MLLCkrc7ewL9jUQGx4js4s
D8K6RW0Tt1nXdO6kq5sx+GpVb88xXxgQFsdxGnUsu7ZzaVRs0dqa3j5PF9+fB3jmqOsyaQz0EDrX
Tn+hE496mOX/vr0Uf5PUwgv3wsa8Vmc2pkgxYjRvO1fKJOSe9I3s0BZzGtEjkJM7O3uqpw+IYawc
2YVtfWFVCDyCRk4zYpvOLbQaSb1sAx/GxpjKu7brV0wt7QKeoIpF5AERgpiSCJ22T3Kl6FyUaY2D
0n2+PYELJwdBof8+L5yctpV1L7X4/EiyMj5ENMyg82Sg3n4o0++3bS0PxQYKS83YJsi5XKvc0v1a
y/PO7aQvSpPuCjnd37awtC7ksWeZApXqiFgvg8SKfF+ltm7SfNcrH/gCst9Uvke7f3sMZfMAgV6W
6/W62irZMF4hw9i6kHZtQv11+np7JEtzdfZ9cdkh8+/0wU9atznVyi5+M188/KXnnxeWvYd3MfYb
fr5mPITR0zQ81uVKmLawFnRYzCAbWA0UJulytet6kBsLIg83VB4p7yXafT69oAp9e56Wyt6YobwA
sByyEDGNO8b0SCup2ri2TpK4R++6/J55v5A/6pGTruAn6syNdQoT6C/2tbI1/Pvbv+B6nDzgHKAr
QMqovv/lfj/zQF2vZWOqBoyzekWkeGp+5vnz6kV6vR+Q94AMFZwfhSaO7OVs8hNyghyn5pxamzIv
N2Gz8phasyBsiUEtcqecLQTo4IFNjne352nx+3CyEg1AuX8FXJMya2ZkU2s3/JpL/w75z9ufv76U
mSDm5u8+uA4B1DKpukKOGuAc93qImPw2XeN7uBrBzPVIYlgGX0D8Lja8dBGM6UZbSifz4CBRkoJ0
vj2GRQMO70tAnDRiiQ6y8HxZTvTYOyUfcrRU1/qerqZo/v1nn5938tlOhbktHTuDz/vJTqF3PZJ+
+8ZbSw2CDfHUUwGLGy/yTl6rbYxqbrdYOfFLkwQ8jQNPRynsL4IFR6t9ZM5b55SPP1FWTYO1PNnS
NJ0bmK/Ms2kyc8dKVadxTlGEuq7WdbD3tUn/GJeT+daEArOFh7Qg9QCMyupcmso0aYhKNXdOuvKs
yPm2BK3QjytGliZsZrBhQ+H0AVheGhl9JFv8spBOo0H77QzbflDVLH7rhchQyMrSb2YwkiuRyH6q
slqtSt/tsvg7ORLUztW3xquYsOkbQuIEQ1cVu77MrJH6rneKGv/odP3LkMcrznxp7fm4YdATQh1S
PIG65+t67kkeqhf6vdGEwEH9u0Ap3mGGDihoQhSFnJkpbLEEZlOvix3ftWzP+9TFIAKbMGugHFyl
CFxa/XNTQl1Gm5Qx7bsgcHd6/arVr2/3WORgcbuQlIO8Er6u9+Volkrlu9AnSXeTZ040H7VrL6Gl
VXGggoU6CKTFFdDKUcIRVknDh431T5X8LL1mI9VvLpHMqT0EEHSOokI7kHZ5TJLRaKPGTgLXtnKK
C9umUTe6ke+aaA3VNa/uxZtFsDQv2ZmD6UaUT8opCsCFqm5q11/kdvo1DNPPoJzuiJ1/OJCD3V6n
qyBlNkldHcZ6lGJlsbjeh5Gpjh4bblT9bUg2OzYO8giF5hru6ppoSrAkbO3CnhT8gIUf0CKN9jz1
34h0153ty+aBvnlUdIN83KMlBpOpDd1PCsukG+BU1mrGi0M2QPnTQrrAwIgAREZTY+27uWNsy+yj
NGUbTf+hOStTu7A5YRZCTQqoL3B58T5SEHtQBqPxXcX0/C06VspBdSBazYqw2d9exfk0XW2cM1PC
3KL+YzpdMfruNHYnKG2ybT4l0SYgk5MbynZKnc0E2iXp1niSF3esTRTP44qeIvFspFExqj2ULIhY
w2c4hcUfsuSuEYefo2L63TfKVxoQ1xTBFjwXgES2E7AC6rwi9UWXjuC/28J3Dce4D/TsvjLe3Ik9
b1YkDWdZJgRzRHBakWupXpqB72Z93O96pxq+ZUZl7OI0tFfuxzksEddurltSOoA3BMzJ5aF3ykEm
vMOHWVZUP+aJnx90GV6jUdJoX7a7b8qQ9/e398vSEeCGmRHB9DBx+V/a1OJIguRY8V1tCHaJrh5p
+dhbSrpXwzU9raVTMGPceQlhicaKS1OeHfcExzgY1dgjCVK1v5o13tk1E/Noz9wm8CfqaLEfuGWV
bkr/tbaeze7NqHZ2xPk4hOhyClLdJ8T33bbvAcsk8c+ge3P5crYxw3HmJQFTJUR9iS33yKfZvtvY
zd1kPVeTcZe2wdvj5AsrQvqwLJMWaXZWBJ7Y8QRcP3nIbP0dwfKFFWFb154yFd3oYaUIf6ql8tTl
vMMb8v+3t/Li4oPKsPDnUA2IOdemK9Sim1h8POB9WHj7uAzuEtteQdMtmYEQFDSdCjPJVRRbUimF
Frv3TjC7U8Oss/QOlqKjNajyO5YHZC8l8nk8pJGF3WxBaB5aGW89P5g5sE/Ig624nMXBIHeNXifl
vqt4OWgpyEhN7p3SanR2tT7+jo1JeQrKcK0kt+RoiPpnKTeeZVdUELFX6plaBN6prpNyq6mVccgV
f0vkWWxNVmnlHly6GbSZQYCCyawiImy6orI6zatw25F36Iph0w3RyuosTd25BSFEm3Sp0WAj8V2o
zdAJjavntxN14QVg/6DdCm1dCDEFT6PxeDFHJcRjenfmTy/eG/++/cicGxCihZE3FNLrPq4sztRt
6qEIC/V1v8k1X33HgpybEi4aa5Riw8sZixzTfhp+qYJv7xgLJxKcPRobVy2JaZ8Zal4SgATKS5w8
qbVbvyNzMcc3/2tCuF6KTjPSqTClk+fI26glheS/Fe0zr/iZBWHFTb9SVH9gEFO8H3plG07FnWVn
27Rxb8/WUpx4bkhY+cmeJlUtWfnU2eY0AncvTvII0Ey3NyGMVWv32dJxhKbqL8yeJJwjzFym2ZST
YXg8pZu8pBt/SHa3x7NkgKZ/HsqzNwOxe+kro8gop3qspZOjvyrF65/bX59/nhiZ4e5Rg50zSldB
YO7TBE5KwDtJ5i9vUl+S5kseogAhrREsLS2LodFqRkcgr1gRJNOy5k0YZkTRWZFC2ZjwJALRlmyL
ttPZEcF4GPUh/RgXRX6wYb5YgeIvTuOMOAAwDhWqiPswYjlpFDORTno8bScFLYvoHbc0sTRdJRY8
qFcBZxxx06GwIZ0Ky0zdIZe9R6TDtfu09pL97VWbD8vVqrFa1GBQVOWReLknzCYsMugwpZNPhjEr
7yUysplebMP4Byf57YlZiAhI1QCigDBWxLPVTT5Bn8oG1II7q9sFa00yiytz9n3hBNXdFFSp37DB
/Q9WvbHKL7cna+37gufRCoM4wOL3p/3O6eCDsn/cNqDMLuVqOc5GILicCn2qpp4thPYWpRIFqrWv
0qvmSq/K3/86aSfpm+qPRgdiuPG0e+/T7V+wdGOTMwd+Nr9Pyd9c7gcpRCI+9Drcd3sXwI+Kkk22
suUWZpHMJv3XeAoAdWJ1MetlP83twD7lhvnAeJ81z9rdHsWCL7owIQTtfUbVbNQl64RmwFcUTPZq
EB7bIcq2ijWsVXwWjRF4AKGcdZDFHrNStrymMnPGU3YPlZw+5tPUIqGiPagNhdPbI1tYH16+9JZD
tUFzuSgjAcmwlgVkKk523+yz3Hqog26beM6Kj1syAwoEdB5hNTg9ITQsW/TL7Cm3Tpb3rAaftPHY
lT9vj2TB8zAObQ6pQZtcgarqZGjpUI+ck2nm/6Lg9CIFNdI7SqBs7FD6BNvPw22Df9MrwuG6sDhv
zLOXb61qpVeGoXPq2/4gQTjsG/ldkNovutlsQ2SFS0N/NDPzkw4QpfCrr2lRfxy1bmXgC/cXmHhK
66gnw7Eq7pd6CCbN8XlP6LxfN3nf3FeT/JCm4V0Rqn8Q0g42iJ3vJ9/6dnsCFpwL/XXEyTRcEiyL
eYyhT2MPgIRz0ujpO2h+lB6rqdE2Ku2j29IchifFN4NNlDjdyq5dXGu+TBMm1qHSuZz5KInRAfUk
56Rkrf5hAhJ8bxYWLO+RLiUoO1Wduol8Lfh1e8B/g/+rFbfJEpExorVeRIEOphU2YUWpTprM9s9g
qsGDUg/lj7RMEFXwm/DZa/0E3Yq2vC/LIb3Lykr/7NVqvuNfxVtFKq1NNz8pUUH3B1pZ4nCvTZ21
Rla65EOMsx8qnLdWKTTUvTznBB4j2MaWlOws2BV/VFEH1IuddHd7ZpbO97k94SgoZd/5ZRt6p2bU
dnbw6AX6Jqu/3jayNqj5R5ydtyHoPTMZMIIolKXeBfYe0bbJWnkOLF0nlPLNuajPy0BMaXSdaddq
5junuBkf6dTZjZP19niMzu7/NSGiSHoAKplWSPYpaYJ/tbg9Sar0RXeaceWYLK2KCSSOIg3tJYYY
oGe9LcFOEjinzv/oo65cDvreb/+9vSpL84VT1+DMJIa+gmFGUE4jn44XzCIy+bHDHf/xtoWldT+3
IGwuc6pl1YuxkE+IuN2X5i8E2bSVuVpyKSasmbOuCEyMItwzDSxJSiLHPhX5uK3A40bOP0r7G66Q
u1R9M+gCGiWaC6iY0nYP+GIe8dlOhpM+kfNQcU6l9thneyCyt2dsceFJLRkzUTHt9kLUhVaE50W9
7JwS+ITuas/KOJSJdxgqe01x8hrqN4/lzJZ6ORb6I5G3VnrnVNTyl6DyPpe1+Tw4/WOWJZ+iwHBj
KUCLz3B2dgWi8R0DRSSdV4A5d4QIE9kFtYQW5cjma7WsQjhRM17b0XR+mFNTrsQwi9vwzNa8g84W
LYoqfXIMUIz5l0lLNrn+M5Q35Ypr+EsYLF4xUC2hsU31it0oIIpATjdxFMZgD6xC/RD3TXkXKqr9
PGTIDcp1PO6q0jS+oAujPqRxS3vihBRmLaXls9Hp6YNpQMQ59JZ1lyT6dF8O0/SUGnSyekaMzwwT
dZei8LwSCy3NzQzuM6k1QB8thpFRgxhmhfDoKdaig2beG8a9IZd3RqG+Y8HPDQkPGqUPS1oBHO9k
6GDYLCMwH9JOLr6V8ZDvb++tJceGzAOpQJ6yANmFIEPKOyWCI847Df1e+adYY+pb/PzMgEALAHQl
YvRk0Fmd5TWQHDt+Mk8oHt7+9YvRKbA0FT0G7jK8wOV2tetB6YpUJ1YJ/fGTiSLIB9DYEQ1zlr4d
/VlI1YrbJ8QzLbcs0uGLCjf8cQCnv09lpXOtNLJWFm9xyDq4GrDnMmAzYW83vpcRoZPG14KdbKAu
ubs95qWAlPCfFjR9Ji8XQYcTQmGNUQakI6X8H2kqP0CO/aGPTo0CRXGVFn9CT3+PSQrMUHOBbL0C
ncdtCJPCwH4Mk1dIwDZNi1yp81MZ7Y1cKVukyG8PcfGgzf0chPtQw4uP3YKyh29BwnTSplOrRNtR
+ieT7wye1rftLC7VmR3Bq8u5KYW1YXsnuYlRyks3axHqkgEbVJI56xrNOKvL7ZlFfaO1SMCexjtF
e7DzFZjr2ufnv585a0NSKzWHuODkTNGwcerho1d5K756zYYQj5Y9mgCpj43OP4XDY0hj1dsX4XyO
5s1wNoi/GhOFwhzVL3L3qQpWXMRSlHD+eeFCU4KMRlfDn512+sGvvX8mzfyIavq326NYMyO47MDL
amP0MRNmB0+D82wLb/c7TOBUqNsoFgwBwkicOtMyv7NoMLB3tnTf2ZTVVm64xcU+MyGMImuaqqlr
TATBode2iA/fHsLSwabgxEWDiDgiroK7TmMzGoau807oGHs+ZQFEhP8pk5U2xkUrcEnRKAkAh7Dp
ckdpUepkllxyKbTb4Jjqm/pT2qy4jiWsESXh/4wIFyeE3+BwnYJz0UAR3g3DJ4JuKGZifzdW4ZdQ
NU99bH/Xm/iQG8melg33HXP53w8Q75lYCyzErvgBflY8Dpnxoc+0T4k/7BJnVXJncXcDMcKFmQTC
YsE4iushNhGIOTXhph0PsBqhMnV7OMsmHNId8HrDByb4sthJa/oRecwH6p8Qqe0E3pXRXCuDzEsv
Bp50CZJCsrg7yT5ebo1JDaWh4IF3qlA5+UcNiv5rYqnDXrYa5dFv4+aeLGK060oabW+Pb9EyvAGg
SC1iOxFuqyVWlAY2bi7rou9U41w90hDN0r9GhWxtQEfssnqNn2fxIJgaLgNexllN8nK0daNNmtVO
1PnjsbtX4nTc9EPZHwYT6QfS5ms6IYtrSKsdoneg4CkuX9pTGsKxKCRJF2qf/fBPVYzwPKzxVyz5
KEeba+9EB3R9CwfPImBNkl61TwDfSD0NkO+v8XfNnlTcJWcmxNRFR/o9kiLNJp//K/G/9Oqm8LZF
EGz68sftXbEyGHE/qr7cm3Rx2KdO3Sn2tlrxUmufVy8XJO4rU2rIA5wi+2dffn9z9yivYljOeL9x
JREWCo5WihOSlyjz4uk2frzp+rv3zM5/3xeWGvEubVIlvq9k3z2EXcNorfi1tGP/GwH5o8sJ8hXb
7/vCtk9m/qIhM+Xdyd7D7UEs5g7ObQg+pxosjYcjSRdZ9h/Qtt/9H9K+rDlSnOn6FxEBAgTcstTi
Fdttt7tviN4GsUog9l//Hvr7nukqiiiiPTcTMeMYsiSlpFTmyXM4EECeU3Z72+lvNaN4VuJq9Hvd
+CT1LSmRtSPg1PjCA2qpo+6KezKsKQ2odNyuexAVcxNBN3xNm1fjYtfM9MB4HQP3oy6C3QgbP2nK
HFUWTqZiX5utHgx6bTwrdTt+LwZ9fNOgeZC5ut1D87BV0ltZR+l94nAIFWoCYNLRRqs24LiPtB5E
0Il0eoTmhnxSOK3vedEPG5HC6v44+cnz309iz1pyKYcptUOzvemF20a762u/Ovtoq567AgFRX+Jz
u8pBV4IVz9+vdiCpuslB2wCRH/Sld/51U6tDOTG12It49EVK3WV2mBU3aXbMthp41r9PwRmFbnRg
NeeddDJVjOuV1uWlHVaOfoxq+drp9o/rQ1jdjKCG+J+JeTZPTEgy1nVlJXZoRGAKyH8gDeMhmPxA
oAHGQZTnkJuei4/nVuI25cyEkkPYArntNuAzD3hRE8/mzRboZvUeAe4dAmdYe7RcnJtqoFDnKHO6
FT2Ed6Itdni739igRJB9edOQZn99/laXCHTCCDAoGhKXr81YUfScgRI6HKxjnR42Q97V7+MlC/oO
pHQvVLJMpVbNpKlRbxH59K0zchxlVuGgTsEKZ6853DpYWs4OERL/ITpA652IYxoMiVqiZBcVfcCk
UFwQz6gbqeD1X4bCO6IO/Dxz/vuJ5+QKl7SjKItOxNhFzbArILbzgcl1rLk5a1bPWj5dFCtOZSpz
J7SQZnloxFYLyMoQcP3MCA8kWtDNuXDLwmi6Sq0RCahfU4BWtvrh194rOrowUJ9GxhxJzMXprAgx
FjnQ2mGR5g9Z5NyNDXmmeeqjbvyJ5QDnWoUMiNU9V6V+F6tkI/79Hfwtrgfgj8wZI4HaG7qkz9eI
dBAZFpwCXkBt5CruWrLTDenm9T51XNm8gEncTflNWnKUlBuPlZanWhs/YuU8PvsNi9twIkMslNy2
Qgj6Zq7GTWTMymkPUpHYBYn+Vk/lqjnwQc9sMTOTwuJMhmaYQcfIsIA7QLWleAg4/mH9dZc+rlq0
J6GVbya5uCjqqGOqax3TrLD31PjdzjeITlYHgZeSDlprtEIs0w5IYHFUCnEqd5ncm0nybTRVCSL+
/oDaon99k63cADrCB0DUURqYqVXOfQStD1CYsgBBaYyGHlk6otqBGnvQDeBxuW7qUoxhnjZ0pGrQ
NQcaftmWFFektVqrwG3jTOxTGnH2kiBt/DwAwfYNNJm4ICBt8uCM9rSbOCG1qyLAua+Yah9tkDEF
Zjfqx4nHPKB6bXl2ovc+adFxztE58hVqYoOf0MrZDTMbQGSoiudEdXaf5+PkD1oE2IYqt3rrV26c
36RkYGEHXBEp/fMJ7PFsUprEwG/vLY91t8bUu4PxpBr/CLZxW68dWFgnpKEhCII6zuJyI4YStcDb
Idyb9nWVYQv/c32F1pwBzGSA7SEDrF4grTmkKKLKxkVtt5ZXMTyQIMMTVcUHfA4cFGgfmVEeFyo8
tYphVOj2CbXEyvEQL55BopsC86Qcro9n7SEAEjSUBhB4AEm8jAYnG5yrJG6xk3KI2zKDfUlM67NB
c5xCtnkv2gjpdCVIUlDwOX9NLQV3PzW+OIt0Z4R4C+3xpnXUo9U1N2O3Rbe8dlKgexFHHdBJ1oWq
QR83U60lqB1GsiQ3Ga3qFzwbjc+tAW3VtqzU4PqErtvDuxM9/SaSigsPBNFfluVDhcr/+CD1+1Q+
pMYTV/4+tkBP5h8r8684iS1maXUOEiNYUUHm4fxQ2Ubfx+pGQhOrji5TkOAvD9iEdJ2hMSTXNPVB
Zp1HtQ+kAeag+l8Li7XPRWcoFZ7yoT7sCA0+EH3pCLzmxA+0bZxl9MWGYXBKhk7yDshiZWzdjYNg
rcoHhwKJN+gbdKgdLBZ6VJSa9/YADFq5p/FN+0883EZRkNhuPQb9d0cGSQZZC1/5ct3B5nlZhiyQ
zJi5HXDAXYCmiT2Rhld4POfqQxG9EfOTAen0ikM3jb+nkJL4gDkTrxowiszV0kWIxkUzmOibc0Kb
8j1KLndEAS6ysAd31ADALCFM7+pFu8UJt+Z/gPj9a3b++4mDO3XJCgl+j3AotE+jrX2hGt5fHxka
CEBRpp3pbRfBH4Rv7LKCBk/YAqWRRb2bFKmrTF/QfgDucCRdtsLptcsDSqM29DjQTn3Rs9VbSWdV
zMTlUd4a2Z7Wxzz/wPFzYuIiSygtWjGu2ag928fC0F7hHKpbliDVrbVf1+dv7ahD0IxCOnYYQdvo
+RqZRWKIDKj3sE/ED90Ux7LLmGfp9JeNDbdxIK0aA7M7AvW5t355swukd+D6nQ08tWD3UmSqP6ka
h/yWLR5kNWyha9aCFtSVkTWeNT3NZU9ilFfRSAaDPUXTEQ9x9Is25r7OjtZf6/rgDsS1hLIyQlPt
IoeRTKirJ4CSPtXp11b7Z/xAahpN7pi5uVZ+2Yo2dY0adaJmT8T2ekAQzb9H7SHamqnmoN4MwdfF
AVHapqzzMWFPBr8F2BHpi+tetrIQ4BmEngToq+YU3mKXpugNhXZFbIVdyXed3Ovjd5MWQHoiAbtF
RLDiZIBKQ4Z6pnBArWBxpiO3W2tV19MwErHLtfSoDtMRONf8Aw08aAhBBInWQGCHl5OWmJWhcrUx
wzalrmhcZ/zIUNDNhrc19GtgY3G9jjXJIZNBzHCYoGysZ5/6iqMbqbqnUnu5vkIrZzUIWwCFwmaZ
n2OLWRuMrG0mNAyFUXFLlSPZuoLWvo8dAvYRMvcCLLG/SaUVaANIzBDEM9m4583G71+5UefA8N/v
Lzw4jTNBzAnfV/uAfy1kFsg6DWwbXAxO69ry72M3qCsAiQPkHK7vJVamITSbwD1uhAbKzYdN3pm1
nAb6dfHSQtYNeoUXSRXoIwsR90YIHRb1wWJO+61rIuEDmeYEMcdJZvW0vrNLPJP0olRRUdecvVlE
2m6IbTMgNTcenb5U/etusra5kHVEHxQ6rmYGlvPrIs0T21KS1gihDXeH0O9gxpz7SqlSFyj2jST6
2qnx/1qWcTDNmhbnxopcTUVES0xC8VjSn1X9aqIRt06A0Cu3OD3nby0iMpzRyOHg6Y5K7BLAOuXO
KIqxMEKihGh28FH/hsB8/4FzEA8KFXA4VGqRYj4fkW2X0ohZZYbEeUGV3SXq/aS+ZsZdutm/uDog
HEpz2RvJseXdB6JqjhxBboZm3Hee1jTTQapq77Gh+WtuZLDkIDv6r6lF8stxgF+vyswMwfoNCNf3
TXLkVUcAJeHv4vplkIK0dGf3NXabyAoN1HfoxexKi92kFnSmx6zS9urQyOPfuzpKEni4g/sXl9bC
+2iRt/aAlGeIWqUf5XFggJokKjvcX1tl4TkFu3Q+CofA7Y6sB9ppz91Cg/OZdWubIQ78H40lPTRR
74Q6fe1650aLIj8z6899ybZQ22s+goQByCvBnIjU/sIdHTWyhFPCHSsn9WT2sxM/mdzKVa6d/Gis
gZoiwVvrghnayduo06VphCzZk/qxgJ779YVaHYUB6lrgchDjLc/iFo1Z+hBb8A7iQ8yzIm7i7K6b
WF2gExPLY09LagtaqkbYQmJkLBRXSSy/k/901kNXfit708vZFiXcWtkTCTCEY3Nj7cwNd+4VImll
Wzi4A4B5ah7bakxDpwUhbFloBLonY+XmsuI31TBqN7UNrGTNR+LxWuuQcY+jewCGJGU7dUgIxKka
GfBkQD0duUjVB1NHU2+sw9ouxVZEHh7CWEjrLrzJMDtkK/v59w6BAroM/eAgVYiOna1k7qpHgTDt
d/HzMto2uhTMNuA0CfWm+2SoTWBQulWVWR0MgtW5ZAj6h2VwR1ROFKvCRTepn0dSBYic3a76Tmq0
Nmgf4GC00AWGYBWq9rNGz/lKkxz5YrWfjFCdHm3rOGwJGaxNGMAYeAShsw/8b4uVkTkrYoUgOAKt
+CvJpqM2bmWC1jbhqYlFqJoUdhrLKTIABzBAvFzrb07HC1+T7caxvBbowclAZkeA8Acc6HyudF3J
ITZuWmEsY+pJ2TxXnL7kwF4adRto8XRjNcmX69t/dXA4JWdlbeQhl+UWMRWK1teqFTo1kpBD5ECG
1CQyoFzNfl43tbZUSBVDaQYdRziWF0s1xdPUtWyyQs1Id3Fq7ka1/HtwL5LSFiI01EJmnpvzGUx4
qWuSSiukVRgp9/nTB0aAhuK5/AHR82VTyVDpFoMSrBUa477yy61eid/NrsvLEpJq/35/MUPaJK3M
SPH9HAqFpmvUaRH2RVp9qXrZfRmTlgQQIcq/DXVthDJSUzxniwhwfYa2SrXI9zkp2M7KUC7LNAiH
GWrfvbOGxndikok3tkPjdXWr+yqaIv0ybzlzcQjFn65P05ofo+sT8S2aiEADsTjdSSyJk7DKDmUf
FKWPltN3KCf00oPk4nVLazH7iaVlOqmNItCIpxIJ+tp4IXx8rO3pJp70x16vvv83U4vNaemRwrJC
2KFVcGTiDL+q5vuydEe51cqyulH+zJ++CDq1EoooPEXr9Wj6iXCVrdhoddYQOM8FL4IYcD4TTpKX
Y9lVaFCe0RypeVOBPVG1grYx74dY2diPa1cNUpf/WlpEfwNNdHUgsCSbb2WpuZ3zwzYG1Kon16m3
cKqr03ZibLF77IjxpDSApcopcREZuEr697h4KEL/Gc7iJjDVqBidEe9S8JiOdEf6z/nWGbA1iMXe
idMxrXsJE0X/bDXfDWN/3Y3XzvuTISzhrcBQdBZjmCThvA7mV26PbroZfF9KWODZdGplsVmKqrZr
OYKpQJfDjtfiNYnSz5Mz3HdcewGw9nHS29I1jeIO+Vm/VcU9Jx8gIcVvmLOj4Jm7JJ2Kxl6JzXi0
Qqnk+7Sy9rETf5Gx9aEJ/WNmXtCTzSR52cZ2hluNZeKQOeSHoTm7Nis2XG/VLwy8r+eKKypHC7/Q
nEEQW2lBjB5/5gleT1vE7KuOAQ29udCqQfJ5sXtSZpWUdYDdMeXeBF/5oD7Z1SbecV74ixvuxMpi
B2WibXpDAKwQjbVfycGz7ciT3WOlJC4ZP0PdvWktN2EzxGaLq2N9hICTA8tuzqn685WiTMtakQCU
UUb3U3FMDC/9AAUmUmZ/TCycgWQaTXgDE7J2zW7PtjpNV70AYfvcIgc83kWEmE9pGccWvCCyvoi0
+0z0KLh+QKzvXWBXfleIgSpZTFOdE11WyAKG3OFPWmw/KaJqPDNFkiUtv5kyPmSq7k7wDW3qbuzC
MdwGSpXXf8XqFQVQC8Y4hxFL+vycJCD9NVMrbCu3Mn36nnNo0G8YWY1TTowsTqlIqKWlGDDSQxqC
+ZGQ5q+a2fFXxVHbbw0HsaiTYpwJZG43ykWXMgjzCYkjEn3YaJK+KGCnlGdFboP3RK/KT4xne2D0
/QYtUBqpP6E1dE9F8ggZIA9Y9zdn1IRr1+q9mjhBIpr3Ius+fWTCwdc1F9TnhsXzzdH38dR2PKIh
WoWbJ2B38mc1leOzZI6xjwlI+67bm4+Ti4MA1fVZHwEn4rL+rYxJpg5qBphXfpPot1DURG3OMA5T
frhuSFs7cnCczSx0SDZf9H6CVrjM8Svo3MxG3KaDFGVk63vFsg6Z7PatUI5JxS3IwvBdrLUHNmjP
13/CmjOj0I9DFesMdY2Fn6FEDQoHpHHmGrXbGD+EvKfANm8S3aydDqd2FnFjOkUVrUYFIy32egQC
DP/6OFZT9w5IENH7DDuAd5w7iRrl05S3Gg2tXIBTJWpYva9UgAgmTrU7AqTgrlaan05Lp70NHduD
ZrH+oTeleGr7rjs2KRsPA8s+kuE++V3LZwBl4M0lLZZ41NObhnPPLKUr6EaH7fr0/jv6Zd8Jy7QM
ToODMSpQ5PH1rbzM2v3k4GrH2Y6GMQDRzmc3l4YaMR1XfBrZX6UR3USUv0fQ3bm+iqveCPkyw3Eg
i3GhuZMDGUYVOuDk0Zxb0diHmkY/tLJ/12vxkZAc98i/thYe6aQ23swjYJZtK/yo4A9AfW/EX2uH
OAaCzA90AC65BpGXbQjyjBSgBS+NfFntehpk3CX1rb71cFpdoRNbi+cMsIsJNBlwSIrMdin/hkja
M5uNq2F1fZC6RmvQnBpdlms0bvQ92hKQZOieO1J7o7SCKlUAn5k2jsZVhwYGCXMHXttLwm5Vb1UN
jBBhjNMi6dLPbCi3QCyrU/bHxvIiz9rIRsMIbED157EykoOmizulJRsPzdWhgHbpN+oIVInz30+i
8KTMhjoBSXPYC/NnqebP3C426qJrN9bMXPg/E4sbsmpK9NZVMIEkNDE9OwsU5a4ePEFerm/Q1Smb
NQ2A+wF98hLVHiPBENMaz//Wgfg31Q/IRO2tPN3YOKt+howpyrxoPLzs+CWpWst4nHltDobzNt4m
+RPRN1xsZSwIsABWAKQIyf4lBscBAYwm5gRAkb/kZe+SDmmtrZbNLSPzEXGy+GqctV2e4s1MWLE3
pn08hQbfAk6uGplL/Cib4ZW8vPuiDGRcHFIzYZObb6Mj/aFovjSqE1xf/BVHRuf9v2aWV1kUT9pQ
T0Dbd6x763lyg7fl63UTKwsPE3g+zCQLQHktposmkP00ZhByzl5J+dZYL035lmw48eo40K8yi6ai
dLXMMSm0blNwz1rh0Lls8rS/fw6Dt9pCEI2XClqDFyFVHFfqZHc1bvzBLUef043zZGWzn31/cXFV
Gu8FYB0Ih2VruENZ+LJu/bZtOlfl7DUa9A1AwNqiAJ4CPi6ob5uGs0DxQyN36FHpoiFNocILzKLc
oQBcGRtrvzouhDAAhiISvgDwG1aN2L+ABGY/jbdI2xku2PLutbHdxdS5ybstN1iLvudrDKKioIKC
Fsy8rU72ZsUytVVsTkNNVPRrpMbspsmRcIq5kXnjML4XRbaLaMohRtPTd6eY2p0Z0Q9kN1CexcWA
kw4TvOyUJ3VbCciG05DQWyX6MihQ/kD97vrGWp1cdJHNcN6Zv2QRwLFUT4nVgBpeQ8vH3LK1n9T8
dSqtNxCu35ioGl63N39v8YaC4PT/7F0wQonK5lMqEPrEGd7hvt3OKnBeankj2HySzqun43WDa5t6
FmgBnhhEAOYStFXghE8aa8ADw/J16ZbP/+3zi/kbmgxy6io+b7bvw41qfeTzuE6h+QI8B+r2565o
l7yrVQWfL6xbhz8YH0Ay4mb48/3ZPU5cvU+kGGWE7+dHou2qZHd9dta8C7QEgGvMtVvQ3p1/fqxM
Je0m1QynXCSuMZq7NpLUBUvB4DVOmblKt/Xi2TK5iKqcHuJtAxnNsBSpp0LtuqP+2DmuQX70duRf
H9+acwFzAhAooG7kIhrNyn7u6gBSxC7fUvXJ2f+nzy8D0b6CtjWp8PlUzQC0oq7690BTyPmgxg2+
bjyrlutDJWk69Ivo4Gerba8C6exuwHG7YWXtnsBhOjeMzyR+yyRmw+J6Qj+eHpJin0+7vjoQeRi3
5BRWrQDDD6j2LKK9HEtdKZJq6GELpyHzBt062gWJkaBlx7Ftv1xfmFVbYDOGb4M/AtH1uV9zWtRO
rDUkLGvrJ4Kvya1a/oUxC1ortN96kc7BzfLMRIkVhNDo+ZoFes+tFZkRAxA66OHYRHdTRSwokylB
6mjSG53ys+6g2tbmzhaQZ825gYybm/QsQDaW1+DEpgzELLEeqm37aVSKQ9xYG++TVRPoFgB75MxJ
t8QKlclQ5cxm8AxxS7PvJgKvv1+oGQ+K6rcDQNUyAgZzD6r6DjdC3DkTgPSVsL+h3dA85D2L/Yjr
Hwm5EQqjfxhMAGjzWXgGSPBMXajwdU0O3dfG0Ys3WtPeF6SfvOtjm8OQC7cA3x5UpRCn4O4+d4t8
oiOxlMoIo4zfG8DUU2u6jXj6kTX6Y2ZZfeMjH2rBULxHCqkqvWzrtb3qAzPQHQ04DuBiixnTUkvy
geL70xC20Tdb2wgfV6cJ2rXItaDpACje82nq9Lx2WO7oYRaJT6bRH5wk+jlJ5/0Dq/HHzO+mwJOb
dEJxOuprquOm1ivfLknnGokCNe2R0Y24e2NEv+PXE1OMQsuPlbYeCrRPm+D4oIlrbZW95mm/8K6T
8ZDzaZMoPCXqGAPti+ZW4iKLpBwKixuBmMzSt6ohRuvDJjRqbWjIsCO1gwZ/yNYsjroJGg4zbtwI
1SJQjAOL79Ps71OieAqDQQAlDCCnzfknnMyeaMcEAhgqoMVT/t5H1QMb4o2obXUUJybm6+PEBNXi
gplcN0KcmtWnLDES3ywK5Us/aW1w3e2MtcsBjc3IvuL8VJGqP7c1aBB401lshk6UK64UjASKxpxf
I1eGYxKn/K6YxnHHy4r7toyoJ4QyeKoYmeK2ioI3jG3w1kVEpuxkO3CPcFXe2KNWoW+5jly8j6JA
CE31HCKdAylLEnQcBFox2op2KihS/RH/f5GhvWOkmos0IP2hQjn1vnAULbD6WHGZ1Y8+eAGA3xkQ
IniNbSdB20GvYYzb6V6OAwJbEAIgZcTyNECBS3P7Islea1p1XpqwxC9LZ/RlbySPahd9IL0M0CZA
4MCUqSizLlyCV8kgjQaAZkd1fF2HtIRSo8ERFBaZs3EhrbrGiamFa7CYGZXTM4CzHS+n9zU49reE
klY9AiVIDTACoLOXdx54n6c0t3Cg8q65m3P/gkdxIOrpFkwokWs6vYYewy1Vs7VjHNsWZV4V1AQ4
ac/9sDWaWLaKoYdIrH0DMgdJrWZj567O3YmJxdw5SRx1Xa7rYalp/qiZz86gHepyOF7fUqvzB5px
GxRHIMq4OIN4Nihla+HCaJo3WbY3U43SUC+YO8ZFAJf4Bfj0xtBWZw/5DWS1DWdm2DufvUmJSdYl
CPFo8QztErN9uj6mlamDgj3wf+BPRxS5LJU2uXQE1NN0oIBuRoquNTtxO/563chKVIxoEVy4kMbA
YbQ8ivgQtQofcC9ZdcFcEJFoL61eiKAQihEYvUY33hUrk4byJEqk6AlHp8gyeuwb2Q1t1xihpadB
REy/6jZSdqsjOrEw/4KTg7xX8snpc1hoWfRcms6hVdito1f7SM2+X5+81cFAeALUM3i/oDP43BTV
umjCf9fDCo8JSwmcSd1dt7DqA38sLAM5NDHgSUwQmg5J8s9EjQrgyvpGJNUH9BoBl8X2MdEsB1aH
xSUOZaq+zqNID/tG/FIijbn2pDOo8NZbGPd5UhZBypmlxfoI9ANOZITHKe9NGhhvsyyA5bWpL8pg
Gjfyq6vzR2dRAMANUBVfBKp4JP3/iCjSxadxbHZ2Ue55v6UR93sdloOapV8Al4Ge+gVRhUGmuklo
T8Ik60av1Kz6qGc03vOhBf2GZicOsqBZsyctwq+8BRpeUxhFH4y0n0ajVA8o22se09ViQko2UT5T
qI95cZJk0I7hyW0CIsIHmmulP+pSvGl2XTyi5l17qPlD7wLEXLuONgO4iXDMGiBOBqfDlAckqtJd
i3Yz1Y2kkbxoTqcUriXA3zN25njskjK50VpR3PVm/aCarNqN2cG2250d+3buq+WnAXp0ijdO7V0a
V8Y9bnKkGgtR+5nNPut9XNwxCCaCBpqnRwsaxC9FVDl7ybOydVtrGgMiE+rbY1O9ZsBk+WZsWAGN
DOWpHybIFw2q5XGrtL7oeWu8sjbnO0q0Jmg6dasOueYM6Eub6cjRIYS36/l2dYSOxKkqSGhm6ecY
Wj2gjoTctU331zft2rGAYgFOU5SjgHdf2MliXmiOGEg4EA8K266RbYkmbVj4zeF/csYVtWK146hi
JN3L0LyaW2mElYcE2iiQBERDtoMOzXkmT75fKY7DNK6T0NBjP+HjvkPLkbS/c/sXp/3GHtXWTuxZ
Qw0JR3SaX1BIgBNMNm0ltXBMqPmJpWq3k5ppPeZD3ftc0OwN/0Z9VRjikxzjUO+U6VgKMnrQ/oh8
CA1pAS+N+s2w2/quyiAzc31B134g2ohwx1tIHF50USoCzmIinxPWlV0c9ajPD10fpd/yOGFHQ0xs
45JcdVTk9lHohVwjoKnn01/Ehp4IZABDyKG7tfY85NJV4i1xllUnOrGycNNorCbwPsJKVTd+Dzon
Z9xqWV7zI7QvoDiH29FCmHE+kHrq9LhPJy2k9njDbNr6KmnvSVSDYEkUt01txxux+tqgCNo+wOwF
cvqL7K4CqZQR6CTsPUDOd017uO4Jq5+f2eLntrKZuvd8QHaBDjqlZvrcp4lz9pllH0AkopyJNn8H
x9wlF3Gi2ElT2RFSovIm5V+bmAU9ZV6V6/7fD+XUEDkfylhYUlAVqUJ8HQzph7zINiZrbfVPLSxi
irovhxHIR5xSU00+lVR2PvB+IlCkqd03ZRTv2GR/QDcA8wfuAswg2qyXEZMC9ZyukykSr+SG1L9A
wL2RwltzgVMDi8d73hd6kwkYUHs/ukGX6fVlWdv7AGfNVHgATMDLzpcFUMW2nhMRIbWGR8bLoJ+q
B7VXNsysPJjQGq+q6AqHrDlqe+dm+kgyNGdoJKR14yJOd7PiBWTXB16+jvWTWrINb5sPk2WANJOe
IRrGukAc49wexwXSq3mhh2aiHBJSv9My3gFrd9Da7jE14kCjeLurZvt2fTrXYMYwCYAvBIKRrVwS
96CpOQNWGg9QvcpqT9bGrU4ALeaDP+GMdTWIqgItIn+SYnzRneor0i+DW8SdunEwrU44iM2BT8Hh
hCfD+QQQ1s49aRXWNbsZ6i5w8tJFU6ofRZNPtMyHQsGGo655EphUQMWGJ+qcRz23qPDC1CptJGFh
35LpGDc3stu4utf2wqmJ+eI8iRNEpyGz2CPSUflrc58nG0+5rc8v5mxqS1HpDqJq1r7r1vvfJ8lR
X/4zP/OKnfx4sxJah7ZnEpI3c2h8Gn/khD01sLhgdaPN8eSAgWI4ULXCFf6Ry8IAnADErxAQtpfd
5xOqZFpdUBJmFbRte7SL7ZtR6zyrcaRLTRltOPG8nstdjGwRKC2R8dBwSy2mDMWLRiK7GEI01mPT
6Cblo2r+IPYHGI1BkYEUKdoDgE5b4uyUjMRZbKHdVmjB6MciuH4qrI0DexCacSijo4ixWJm6FzlL
ywFd+/JOZU+cg+36gAbcjela8188ANB3DoVKJHAW/puJCsoCsW6Gue7RwRXqxgW7tsPBSzHnP5E1
vOgT7SqZZlUvzbAQD1YDSS5Qf+6vz9TqEGZO4fnhBJKDxYpXDbo/pAQHRoHGx7tuq9Nt9fOIDOHD
cOEL2sUxFgUZosIMG/a9AgeAkVW76wNYXWrLAt4J5X747WKXG9WE1ooYS81zd3iuYr9MA/8DJtAL
jGt0JjP6/b45OUhkVDME7JEZ0iiwispNkA0s0h+d+Pbf7CzcyRJ1zAR4ssLeGHfJgHsLjUUlOdrt
VhS96lgnI1pMGhD2OueIfkOn3yXAbk27uNtYl3UTtgrGGDwMLh7jbcJT7kQdiJlS+Uupp8epT78g
7t6ou606mPOvmSUcA/0P6agwQEsyVTuwKQn68tP1VVkbCJ6uoIdB5geQrMWqEC2pEK5NmKspdg3+
PPdFQOb6uhFUh1aO3rmfDMV9EEwh1X1+9MrBqvLCBsEBNJLcyTC/tHgUjqjBNPX72D7kSA5PMg1i
0e+hg+pq9asRV6WbJODvH5kvhvZ70oHSuYw8IvodYjWv6fsg7cCDpAyHKAKOi904vXkgnB314TY3
XqXQXUuv7wwrgmpS7tHuh6wmryjDtE89NBSB+eWYWMLl+X3EfxXtGwMWzKh/DpUNXBo9dtYbb6GE
20t0hoN0iXvzpxRUNGwQ7Q/8V26q+BmgvKkctNH6QJoMqjc5j5b+kCtPQv+nhaii2e9i+wiKbFdn
oAnrH4wWaTFZ3EkoihviVXWOWbq3zBxKv7tonoP8UGhf4vo9Mj6X3HSt+qXQHqn+MmaJ3+eqD7UV
yBGDA+l+MBMvm0xPo9wfdPUuZrs2BhYlHzwkw+D+Vq9BCOnIki+Mck8tOh/6SLmxq7UfXWscczVE
N5VbWxJs1T9TceR55zrq93QE3aAJHrii3XdOBnJSywNu0S0sNMKOhjf1IMPA48fkbeCg/Spvfpl9
OJlBnd0aCrpXMEddtU/T1sXYUr3xUr4r6AN6G2SV7biyY73mSVTzppscyUbnVmtNzLnYkdh6t5z0
wYgwtcpPO/rFcvVgQOMM5R43h/yAeV+NWcCnHIlJcN1GNyC98uicE9SQx471XZqbgJt/76MAyUXd
jN1JuY3K+G4Acz2FcIzeDoeEP5gqmsSoC9bI0S7uhkb3kZZCOsbZD+1Dmmj3SUr3Wka9oez9vq59
lQm372o/nX4lhO8nodykZubTWnP1VLh0KF1m38doQkNNvjEDu9yhAxoSQJW5y/u7vjiM1k529yN7
tKd3kH8icr6vtF3TBCLdk2Ev8FsJFhYNrF5corSaHEkH5NLOjm7B65UrkZvUpUeJADqc7ama+W31
KWffqhiig+wpjgYPCuvu0O1zwDaVzBO0dPn42inH3IIW695qmBuZvmjg9Oj7KEs/Qt6fN56M3/FJ
t89yL9LuUuSzVT4/cPGfmvQOyVlXlsPj0IIwtH4b4+6+zWyf9vRB2Mxt25tM5zu7jnfEhPqrrrp2
zFysqmElR2WaAtndxeSXrkXHUjW8PClcOh5pY3q9ds/5N1K8pONbot/R5kslQIKQfhXGrQVZ5w6s
qEWs4trLXIhB74bpIaUPFhhGwPLnairkn6ElGkE2Slg7S81c0mIrQq0bigD5PwMvXKWGNz+r5D6J
wdQ2ywYJr0gKdAxKPzFtVxPfsvI7qgdup79STFme3YAXAZ33wleUW8uMwP9q+6VSQaI7f2vyl6Fv
cHcVHumSI6sOLLs39PZFFbGfaelOZt+6VnejTPqGHfxWZRDg6TmqE1JUiHEA4PNAARbEJAKTX/cE
HJE7WnDScnowoZubEN2twNU1Mu5O8XMt5SGNkwA90yhqa641xQETPzNIwQIwAa6I4/+RdmXLkSrJ
8oswg4RkeQVqVUkqWlJrecEkdTeQ7Emyfv112uzOqaKwwqS2mfNyNENUbpGRER7usvYkas1lPYTh
hg8A4lxO4I9yFh7qiCA0qXfQEl8lPr/3jXrFisweUHBGyLHKwsJVW8tlQXAMqerSQnluEkibgduo
8XT2mse3lSpsHy6T3in9WyH2etg7OuBfJNTWtYn8Ye/KAXV5mLia9puh7mYVxwY6YUHX40X8UiJb
hn9JEk/JfyoonZbSi2J+kPC+oHehvOtw/LFZdP1D4x/gqbDbIr2V/Q/RNXcpcANmuaqS32WHpsTq
QMJtVWy17K6XGTxWbyeWvBUMGhB8b0gvDTY/k7d+8thnawXdiiEQCIXqNpZ4SgXZcYXeEMsjlX/T
4K+GDhpz/01qG3hgxYF2VxDdlTgRSu+vElN3yxxESSl56doHUGOSwgMrq5M1xCPcv+uryK5yVOx1
tmZqdGOmYteRd4MC1KwFtkSe6ugdRCM5yJ3l9kanN725Txu2yrTc0wMQkvibgR/QS24kUC7YhrgB
LMbsRH1tqhtC1yY9DMFdom8ZjqrVYStbutvAXTdKt9Zq067zAXjT34W1jhQo0h3JKNUISIawXn08
2EK+soIPEcvoPL7pdBnLftBKt6DvTf7epF6iPkNMFHE9sxvR2vngAy/boJFYtQuBogkGItO7OIVK
b7NLebvOEB1C9Qe7uViX6kOebTJtrdJdJYPVPnbMTHV4lu1ksTEipbetoN1FNNpFcCy12TvQ+lz3
rWlLZv0Z5e1K76Od0R804urKTYrfrvfPfr+viA6wyIFYa0Vqbc1X4ezAaqXc9ew211eWWJfdtqCP
hSy7pfipilvfpE4eQ9ElPhJ/k1uHVuxA5kzNBxX1I/mPnqIm+ML0tWJ6ZlA46MfUmj1VgrUu36fs
pTL/qMVNNGRPSF3uhq5cDQNYq+p3YFAOJuEuMT8K5DqGB57HtiE5puySbK2SJzNdd/ELspAWLx2F
DTaDg234fa9B9cXo1mPLgB+Zbt6qK3SAon0s3bZCcdGG5aqc2ZZWr+Qc9DWArJSGYXP1uREvA4CC
lnJTBzdDvbdEs1G713DYxs1PKBaj71G7J8Fgd2H/bPTUiYyPoks2kf+kxY+J39h1xYEbsA4Bvaut
W1G5jOyF9F4puRvGaCcoXqq4cLpeQz2+c0qx9ck9UYrbVj6EVbxlfXVIpGhT5/cxxX2FAv6Bq++S
6FFL+eibdwA0se1+yvGzVCflJveNQxh9Bhm1C+bmUu+ozS9LO1iIVISKk/gny/YKlAxrAH4bYzNA
skXI8tbI/TsLtSW5v6XpRxBsJLFRInVHssGp/WhF0/LN4tG9FDEF9/qhNKrbOOeolVC7bg8d6w6U
53tLf/KVWxBwhhBNVqNjUv0049bR/HstOoKK6rNmT0PwU+5WerRSknt0jNux5haIOA0JrQDGe6K+
hVRzqBK6Q/yITgEnlaiNLj/44nvZfyBZtGXl2N/iBvmG6OjRRLxUpg+56eXVpo7fgu63zz7S4NUY
3nx0vCbk2SrWZninkfvCWqURc5qwvNHwDzhrHFZrez2PwLXbHUSa31iG2zU3saXappFBr6rcg13U
STViI73nAtZp86Fz9OAhDm408jA0j1WyDrIfxrCOk0NmPorQQEYu/ll1q5recB2UcCiFSn8UREPI
yN8onbEiQ7n2C/w/QO9acmfkxVYjONxNWTzQ+L7ma0kNnMx/qC2I3Vdum68HKBhL2Z8q/mD8k+c4
ufgpLAHRrcHXCM569srq+r7Q9F0SgahC0eygaREJe7kVH2gaulbQr1IlAOXcNoOIcvM8gMLU9E2n
CzR3APGzjyyxvteqdWW+NuZrKCHWJPecQ5e7Bh7P0uwh1rZG86E1GeR+qJ23vaN1umM2R0W/qXGB
U5mhBMsgAyScJLnTCo+Ln231o+7YDWTQnAAL4lN1J1dHVY83KEqDRjto8WYg+07hD9Qo8Qq56UzZ
7jPzVisy3OeIHWt27PhNTfgq9j0lC2wufikBt7v+vaz2YHu29dZasyWK7MsH2Zg0GhMKQPejhjLJ
oEehH1lWHpYel+mWV+kdN/Hb2WLr1vjiOk+GndsZX2wnz/4kIYCapLCTgGlmj7LzL0jZWk4ftf7N
CEbaxkg+HRpDwhXqd+ZGmE3iDjyRjjzt1Q36BJCyCdBCzKRxbvL6g1VFvapY8svIAjSWU9q4tOb5
QRvSZOdHUKbjbRg5ESbfRiIAQBBDexhkpkIlJ/jBAg6P36nisSFDfIcAMvmpKVnk6BVCn5b2qPJl
WgfX0PmOwuXIYUptOZk15NtQz/i6DLPWGXKoufPESFe8G6y9Jjd81yKMdZBqzNyyamrA/kBz4OJN
326EEcsbnlf52qp96z6pjWqjG3L9DDbT2vF1vV4VopVWtDeyO9Mw8x0kBAq3MpXg2aCNWBt9Sf6A
QT3ZUb8jzK5jQ7qjFTCNVir0A1SAspsBMgwbdDHjPaZb0TosMtXVoerrKjUCxOsP7b/Q5emqYu+g
6QEdIoAfT57z5RDFA+qvmceitDQdVGMMh2VVAnyXIHiEFamDUjPeSJVUuOCZkVyFN2JF4qjfWJKp
2CAJiNZ96eu3ekSUJyppeWRL+mA88aitPEVH/MmYZdz5Mhm8GoBWnhLJrSIVTrrS+4c8F8YHgls8
MyXTWqkSGRlk8AbRKjxvytzM3Tqw2k8eMeEQLmVb2aqH57Ao5CVU0GXSYcTMgNQc5KNABWmTo1RJ
SlwC14KHkW5DlrSKF0oUl8m58+9PjpClFnXehPh+bd0FI5z0DpdKv9TRdOkQzq2Mfz85qFmd0Yj7
NPSg9UvYTVw75OuCv+cmxoGemGh7gU7q1Ag94wWhlGk6Fttn7QIg8LKGdm5ksjVbM8kGAfYkrw2z
dSlkXG6SbdL3ju2U6l6Xj0n+4/ppuFx/NNYiCY8yKpo9AK08HxaRIUQ2wMkgDFin/g+2BM+6XP/z
75Pz7xt528XICIHYtj/gvxJ4wMnaitx/G8VkF8uan2p8HAXoC7Mf4hvqyJgkCImhqIeeRWMyiA6t
hGiXwyAGYXf6o8iewnIh/Xe5gzFPFCsBCWbwwk5xFCmrrbYkAKD0Q0ARHHWJ3ZBoDYKN7TemCj0d
lKAfSwYs9HxBINXXibTn9Ej9R3qrtq//9vnJflKpkBuzw+cVxVbwkFyYptntivwo6kaYK1AanP96
beitnGo5EuQyspBbZDy+8fNxQSG0QE8zsF3n3yd6VgA6iVpCv88lXNnB73/7/sQdVqTPZEng+0hZ
JrdW/g1YEdRr/vfzJ35QyIK0XMPnm2fQ8VHcL93m+gDm9qmBlkGUuFFaQ0vV+QRFfVX5w0hhW5i7
QtmoRQzeo2LByNwqnxqZrDLzexpQFUb07KZ04m6hLDw7hlFzRwNAGUHA5PPARvpAKhX0qJr3JD9U
xOm11fVpmh0BioKUIEZF0WByDOSqgJBDa9IjN3do7si/MwIAlNDnD1cB9Pj5Kvjgd0UXYKEfZWRm
IXef3+Hx840RAE0BrzdS3E1h44aR0l7RYv0I1eBmDbFp1ckb9JZctzJ3PZgAiwBgr0MGbhrJK4Fv
mM3IH1+xdg8Bj09UpW+6JtxAn+TpG6bQWgRKF6BFUEo/nzMVj3kGbSSY4mHp6pXZQJICeVfUwcDm
xSDD9Hjd4NwewAkZpWhAWXBBuQ60qyHyAjPIxN609uip/8b3USka+/MsUIlOfBVrlLZDtA9f0so/
VF3fMXWJ7GB2CCcmxr+fBD0JEKIioqh8yaWD/GlTLCz/3EkEd93/hjD+/eT7A+FxkBF8n6Ly3NxR
4tXawn03OqTzaB90aWivwKqb2GnTAKeXDCtDaKAeeczeygySAfgH+ZKXEugNGyWNBd81Oo9ze4os
y6C/A8rVGGHI50NSpE60STLyrqOhbcWHQVmFyHCxIuntOOoUKL92xDUM1Geub4fLuYRh0KKDexs8
hwBCnRtOaGcqkPBEVz+g4DRcGTpbVV/fc+dGJhtiSFJwpycwwvgmhTaRubAhLjfc+fcnG8KMilT1
x+/Lfxr+EFcP1+dohkRk/D6aOeA3ZczSxHFSPSkxgQzhSdRsGEdGtqzEIW3xvu402VY7ww5EkDiW
mazUKNg10hK+dHaZwGZj6mhNuKRrBKm5VLNWRx/YQG8Gufjso3TdF13+Ze+ArnSITgKeRCjYzCYX
dYsUTsIGgSpbtYvM7VLEPTcMtEPgcoNDvaSWgmJiqKVhrh07tUVW20R9RFlbwxIUc0a1c2yu/5+d
KZtNlMpxZQ7F2BeaGn90NEjAlIm0qdoq2c/E78UPWfG1X0qRxy8R59K2AIfoy/VtMzNY+A5EnQSI
f7SATHaNUdJAzwegJnnT7TVab2r/yedfvtNHMnjc6aN0GfriJ0Y0IQpT0wX38p+yXNiG56OUcH0c
M6cLbE1gUgdaQiayMtkTJCQ9BDsr7vV6udXRK8wbzfs3E5PYKqp8tY5GE0pKPlVO3y09/4aPgNYR
qnSI4Ma+uXNHV6VSCDp7dEz5JtpXOierevfLgwC3738WyLmFRgJllhrgzggf+2ibkN2/fX7iqX3x
/wNgA7O7wsGjf2GhLy89nJqTAUzcdF6gf18edDSVkdBJyrVSrTpws70bzRI+cWZLyUAx44ZFX9mY
RTifqqLP4zBrcN1R68Pchcrb9amaIQrFSADswnmAfNIFWLpSIKWFtAhi9QZUKNAZYokTWD/avFlD
GtqO4LAZcFKNsq710L5jqHsssCjOjvAvEQI47kfC6fMRpj3tSx4CxjR8ZmhfKn9cH+Hc5wG9A3QN
bNmgnZxMYGCVUeojf3Xs5KPEnoGM+Mb38Q5BrwkYeXH2z39+3FYGq/CQQP1sl6EYu7CXR680CXdA
iw5uAGqO7+WpFIeKRLwWJ7J/lED6pX4MW+kNiVebGUC1oCrvfx3sh2EQdGzh6kRQPX2W+GWf+U0G
PeBwUJzC32RmsZYhWF82Swi5mYXBhKGLbHxh4bE7mTi5LzTJHKBhqgKmg0ay9usIWPCHA9WJOxSw
L0QD5ytThsqYHJVSLy1/fvbl4/V1n7mzxtZ5BDkWgWb6tMNIoC1bjbM+81SwBTRupr5ZzYKJmRk6
MzG5sfI0ZQFtYYKupfSo8oWDd/k2xAqjygOSOZDFYL3P58cUGeT9zDr1zKjZhb7haAqIBnsgWpac
2Iy7PLM08fdJF/lRLqPcL4WriGAwjgRG1luhLoSfM4flzM7E8SvQfZIgMpd6df6JU2Uz61fUB3vd
TLcK1wF26Gq7aqxvhIIgZsVpGZ+iYAyaerCuB+NFUKWeQe8RWCw5yJmddvb5yZXfaSyFeDJPvaF9
SAfNTq3EjqnlXN/PM5sN5K/oLxlR6bj7J5sNKSmz08HX4YXtvlgZ5ULmbHazjbQCY3yH1OI4yJOX
qIWqek1YlnpMum30Af1Sj6yOtkRtvx696Dryrui3RgEKsoPnhniulEWQQJ4gBd9HLds0rL8xU/rI
k4qgH8D3KdME56ABiDoz8RpZcc0YmBjt9fpazK040qAjTHUUBJ8WjcAcpbddpCYe0gIABQFyWX2d
Ag+aoScmxu1wsh6iS31ERxREso3ssPYJHCPu9UHMrfiphcmKx6UMrE6KQfiJixI54Hy0WuMx829W
xl9xMg50k3ax32uJ1wJ7lse/qg6o0JpBaWlhX835ltPhTA65gls+ECEMZYrYxZV1q1HpKdeYq5rR
Z4NGdfDlHUozWgo1l6ZxcvqNIg0tjemJB6yXY1l2mCpOUG4hzHV9IufOP5TMUEEepUcBjz6fSL3s
lDzosVxaFtpB/Rh2X8aRY8f9Z+AyEGvR9iKNm7qFphArgejzrg9hdqooollw5v7tAD0fgiYZ3YDm
msRDykEAcdED4gc8EVv9m5nxZ5xsOTW1RCx8BTshdCOUtlGrhhjEktefWQ9DhhQynmAA91+QxHUh
iA56lgCyyFqks5hjAGx6fSAzbubMxMQH4DqQZdHFCbp37uLoV0f2ebPQfzaXXzizMfECGWpVhVaA
sLoQgDUcZMtGvFQpa4AwDOvGNF6rJY7pmYMKi2hWlDF3aDmfhDWAh5hCLovES4HQlZu3qFHsONw2
zZNugAZ6a9YLY1wyOIluWCIxwwdiHtsusQdiA6vedg7p7bZeCbL2tSUx05l9jhcBQs/xBYpLYnLF
4e6PFaTTYo8kAD04frthg6MrC9t8Jmg7szLZHb2Zx5HZ6rEn97VtaLuqfedW4UYguB+W+GRndyLS
+LIMrlqkgCZr1hg6L3MmxV5G/ijyk5LftflCo+WSickqZW2uJDSHiZyv6+iTpSu5+7x+nmY3wsko
JusCKoUqTQycJ7wYtkr2prGfFqRai+YXzZ5l9Ve5lHuf3wj/TdtkiXSkUIqUsQTgkpfOAttV8V5V
u758uD6u2amD/PuIYRkzaJNxSUrT9L7Z4QqiN5m/aZDIzYyF+HDJxmQoaVJVsQCUx8sSB9IGIneh
J/71YeCtiRcCUG0YyOSGyxTs5xBKNl4X/kDrcBE/tEstWXMLAvkYUNgoUDS7aFEWLVRalbSOPUsC
1HhHym3e3PvdN57OBpgNkNNA8nmk9Du/gaQ4aNBP1cQebfAw36byj2/M1Mn3JzdcbAE4B6Z+fL97
bsJXKf9tigWnObfep0OYhFMRSVvasj72dMNl9V0auYuKBrOLcTKKSeSkV0IkedrG3lCBn3ZXJI9q
vBPRkjeeGckoUYYaK6oOl4APVe+VFBXE0stMMMH3MmC9NyVZKgzNWUEt3VRAS4sW/Omtluo14Pq0
Kj1F7Etlq5W7/uucKUj2AfmBAo2qI9k0OeaN5BeQgEBqmeofEg5ILBL05Xwd6wMrFsAx4BQYW/4m
Cx8ORWo1yciQUGW26C2wM9Uu4Fir61t4ZvHROgfuDDAjg8eETNw9cDIp82uZe9CEd9ElEEqbiOq2
yJYkQOcinDNLk2kru4yYoWi5pymFGzLm6NCO6qQGoN9V3NfbNDTttlTtvny+PsS5LXE6xInLzPyB
d5U0oKBhjK1EdyNYW+gPXzaC1LA1So8gGwh1gHNXo5Siywu0nHhG/poW7wa4uHi7xOwws1hnRiaL
1RWRXsRpkI8nNU1tdDOhwQfdeteH8jcumuRSQU8MFgtw21Ggmidbrw+DQAKkN0dkOBhbXwNEv1RD
1cnKjNlU7aSNVLbFiuYx+u9knm2hF4mmpKTkGz3PpJteIfGqQhlr3yWh8CSqFLteSNZN1Mu1q/py
6kaDJjudGOQd6irvRIvTvZkHyg3QEdatbLS1G1NVsrmW52sBBZwf6GZEL4cZ1tskKHG3Ui4tvLvm
JheHAM4DRxsZmPHvJ88VXuGNXHdyhvBU2fYJQOq6CUgs2kuXFKpnmEJg4MTUZIJNK5WJxYH81fq3
SrpRY4jAJwdLDHYqnnILRAf5utL+NLKxZvFSg+/SOCfuviO5hjw5jLfAfqnbhO2T2B2WqLZmrYCm
TgMXHkVObHIe2iT3y6Q1M29IwJ3lKMUmrm36dZk0TOSoxYPbHeQKUycJpY+AdDXFmqUrKBRY5Tqv
Fsqho3e4OAwnJibTlQqW+7GlY630F726z7SF789NlIndBroWqKBeyKBCY7VCBr7KPRrda91GdYZu
w9kCgei4oaaDQF0EKCrAIhCdTlYDDNcBZFgxiMK8b0ADTgK4DVCP39aVtBA9zplCYKfhMQ6WBcR3
58dIq4maaTGENhty0OrPSqAZR35sI9NJ6UJRbs7UafvF6PhPTqwpEtDDQ5bb8/vbkv3OgHYniS0r
pTNIS9HLrC3wnP/l1RmTDee2AqNS5JL5BRoSiaP3Xik9q6iagm8W7QRLCYe5PUcBmQBLhTojIKDQ
WELbJloPmca2ccD2veFvrzv5eRNAvMHTI0a+wPkOiY5nUVx4bTk0YF5g0lpkzHS/YWUU5EIVATfj
dDMwDkZJ0vi5x3csODBr4TE0O4iTz0/OZl+FQdFFEj5P3w9W9nH9x8+dTJQr4FuAaRsfEOdLHkaK
VMs1lB6DSlBXjsGEypT+VYj8VxKShZma21+6rKIdBMTMOKKTvawVyPJLbQhjOUNyZBtzUBXIHv6X
IFtYEvWdN4YuC1RKocc3TYwohVqlQZ0UXmN8UoTggYXkfIme52jfRJ/XZ3HmsW8BYvQ/W+ManhzS
sBdqV1mwlepomB48A60jZomX+EOZvgZyZYOP1L5ucnZ4IL/CI2Bct2mWxMryhBQdXBCpk1uOLiJw
gIK+dBt1GzRrLSzcTHR5GpNN4TJZmVQ9nv2Zx6FuJfWHzj+mgq+uj2jByBTd0BgUMh/yaERrH9U2
ewGJ5Q+j1Becwl++0Ok9AUFuHVhIICno1CsUcZAGSmJkHmh5QcuaRuEmTDJjK0Pc+mhV4S3JQBTe
ZVJ8r8S5uSq7DvS9hkjRIQpWMdAS5Hu5BrtOUIIMI62C1PGZb60a2rF7I8mVhZWew9HBgf33g8cz
fLq7qhTqSgUCgKDQ0KpqdPuaWj+NwV9RUjkVQhzIKG5Apnhgfu40kbIwY3Me6NT+uBVP7EcWk9DG
hQljeFTwuLKb8B8tTHwcbZCKCVOMsP5JDbtc6ouaHcBJKDp5lQE6nooCvXteDOSfVf0OcrGwd5cs
jH8/mSIOlJyIZFjwQ7CEOOESSGrubJwG0+PfT74f5UVeJeMINNNhgwtmUbIkHnRpAk4EHGFAtOI+
Bpn4uQmAuXVBpLr0dL8CZQZiDHQ1+NqSevflTOGqAZnkqGErjypo52ZkIsJGQq+dlyNYAtFxsxCa
zQzj7PuTw4L2KoFOaXyfUHsw11a3srIv38gYAkr8uO2RtFDpZLE7yrIYpDuRFwrDrQTKcF9vOUCs
j+I75HpQtwbd4Pkk4RaRIZKQRV5p3kRsA1qUOF14Cc7N06mJyZGLtS4AmWEaIa6E3oUT05W0RHs8
t9SnJibhJHpUZaGGGIVerUUKDnz3+oWx8H1zguYK20r3dSuJPFbvA6QKSLKE4VyYpOkDrzN6nVsB
RtBHz3rxp9R+jBp910exZIOcr7VZFugeS2CjLh253yTqXlvyHjOU0ON+wpkDJxIIDqeHrmd9WEil
hH7KvLGBVLZltsr1e5btAK5NVeII0BxYb3X4u9Z/SdZvEAyE9Trm1fo7Y/3vd0wOp6U2lZ8pfugN
xK0JCAlcfSnrPjedBjILINpGoupCKUzym7YvBIs8s3VVfdP4D3xJgnfJxOT8G7xpjDgOIy/HigW7
WmxR2Lk+UeNEnMcoeFSejGL8CSf+HmrtObc4TEj5qwLegWxrlE7x9Wv33MpkOXAbKAHASpgrf1W1
2/Lrcgv4Pp53AMaA7fuibI1mlp4FsQpGSHlXslWRbaqlwuScDzg1MVkLlZmiqRKCnS1sSHOZ2Zcj
EwzhpGV74iZpFyog5Eezc9evfWPFlo7m7O8/+f7ERzYquKL1bvy+6pgq2GwX3PzC96cdqFKUWWZk
4PsjP9PvZAmQsvT5yfNRFczgnKGHGqXu8kX/uH4Klr4+cY0kFqqJsxZ6QuxpuW6WKH1nTxkAroA+
AhUK3Ob5KRNtZRq92odePDi03KTRXVTbmfr8jVGcWJlsoa6F9hPhOAWx6dB061vu9e/PuqOT70+2
UKVrah4Y4F2thl1zZOmua1f/ZGF60UJR0teqFiNo5X1suU37u/BfvmxiLCgg1EFQOGYiz5eiFDEU
Orsg8ERul1BnLzadWIC4zuwmgjTAKJZjgXth2s7cNyLSirCWjqHvgzHmVyl36+uDGPfLxGsDPQua
fHweBNHTJkFf4UXUq6oPNegHQnPQ+T4Z7VbNflX5gltasjSO9eR+UJCyb7JUAxIcIWgWfRArd0Hm
YXflG8kX5m3cn9dGNbmLNKsszcLEqHztpgvuQJ5o++GmT19j7ZBgua7P4eVuBvkugAWj9tSM9Itf
lhBri335SPWtHjjgORH1woG53AijCeS8NBQdL7PRehCq4L/KlGNGHCPQViJcihAWLExTGYOZsCr9
ayF6hZpLu5Svn5skNC6h1RVqEJeCIrUVUKHTVjl2leEloAPKe7KiYbUAk7n0jybonDVC/vIVI899
vssS30zLTqqUY5yzg58KNAoXvxS/XBXGIo5pbspwJpGQGcUgLnK1Q9H1aV91yjGVmr3R5Kuo7Ra2
1uWhGZvQkaeDWBaEWKZRMFVLQychiD142N2wsv1RGTxxwHP42TbdW9/rS7jaufkDP8DfJRqFXyZP
6jBsLM5AkAopR0inDXH6rnfqS9J3O64ulrzm9oQGt2bgTT1CtifGlIqJIctq+ajLewVFSvm3ab5+
/WyemhjX8MTroNe217Hz0DsTmLbaQEhPKgEP/TqiBesEtB4KayqQAfr02jdZOujCko+QcnLLQThW
uFQfnNttpyYmkxWrKqcsDxXk+3ZiuAfxy/WZWvj+tFLOMl2qBx9erNIbG1qhYHn9hgEd2AmUTmZ0
OajeUAV1BxxN7SGKPhPkha4bmN1OQIDAQY6cNVOcFzVIqVbgMD+amh+4EGwrN0VramsLUJrVdVOz
kzVW7kCRbVgXYVjZtoXSSFgMDRSoAvkIqn5ntk4sTEIw4FxAUFiaOPly8RCy/IEqydKunSl4Y9tC
0AiFJsDKLiAzqmUUlugM+Rhy/qEx3MShfBBaIq0CXv2GPlZhh2G0bfR8C3CNXQE7CZKq3fW5nHM5
oD8YybYg4olCy/kRJVHdyHXXkCNVnfKnpBzhvcthIc6ZWzB0CSJWMxHrXJAtyH1vNLVPlWOY+2Rb
G8jjlYWxpPk9awVUChpayJG9UCfpndhqIRtSycoxAvNM8Ih45xu7Auip/xmYzJVZQEsTF4ZyNNgh
6m6+c0RPP0/Ol4JrNIh5D7Um8Ji2oZt/+VkBfa+TXz9xYaho0iaX8XnJ2DYgypYXvj+7kzSAcAGY
QuJoWmCqiy6L0xptYIXmiHJTWfeWciB0c32/zi7yiZXJJPllCn3LTIUjLhkI6CL3z/Xvz55KDADq
TyogS5fQA4kyxHuRfIzSZ6o8ZGBcDOkxJHckyg8cHFNU+G4EXt/Ev4di73Xrc6MzVMgSq2AJUtG1
e74FcjEU4D8xh6NpZm4UZO6XnwFAtcPXQETEACR3mp8E22FeJMowHFHY8CM7aWvygTpnsvKjTLgJ
1GhXVO2bhQfB3M6Al1bGAF1GpD55cGbgOaxqBZFGm1kBSH+T4bZJwEKqEz/dpmbcL8BD52YR6BoZ
deCRVGS6E/MYXqi1uAzlHX2XW8la0ttvuIJTE5NtWBqtMIumlI9aqn0MMd8OWfplIMfIE4KLkmDJ
LlXvytjXB0vph6Pf55u0DG81LcxsrelucxH+7MG1tTCmuRv81OC4jCfRWhIqLDRlGMyqF9rsc710
aRh94+5GaZhiSBRXnjz1QkTyyxbUZ0dCCwf0l/KQu18/QxZAKeivG3sR1XF3nAxDHfoiUswedHxR
YdNiE0KQ57qFmYlCFRglL1yZ4F6aYsGjIooCOoz7uS0caLYW0PBm8cc/GZneZn4aD71AMwq0naiw
8TpZdQYY1a3K/LpHxWjw3IBLAPRlCrJgeufHKcdoLLGtpF/ACi/sq5njiPsY2fWR6geC65NgKgbv
TWRIsQoNm5fA+p18PSs3EjmZf5+3kB6cHneeVFwCc8dwLIwdy2959ZKqyGxkC/fbzKojSAKhLUQh
x0tusnPRZq7kvSQNRxDnxuJefynogt+atQDpEULRRT+GS+c71wgyU+1MbTj2kviMs2plhOWhtZZQ
iHNmQNqCqw0ZNCBzJ3FSoXDN7E3ccIN0Kw+VYwzM4cUCgm9m0cGUCNwoigJAbU0lTPMuG1Qx4Cbz
8zu5v0t+f/l0ANsIZduR3GIkGjmfKvAdhJblM7yXtOKdQhkkLaynupYWKrezU4VLS8cOQ/JkCnCr
UqEGtG2HI61HPupmTYj/YHb04fpoZhAb0GjHIUTDAXhmAK46H47BzZhDkQ+uF6OyBzADreIKeTPB
wm0bijVHDb9JuzWYFyObE6iL1SxY+BGXabvxN2D7YTrxRpze0qFBeBZKbDiCGGFlGf59rRqPNdOf
VT9c5ZJy4Im18PiYH/dfRixQRkLndrKMDWid/KQRmN+WkfUAZpRfBUvaLVf9D8Uos32nSyDoDSrF
bYw23QWyGO6AWF9yIXPrjLQVCITg08H1OZn/gJtclsbfEYTgKu97uweTtNkPq+vrPA7nPDOKKYbq
mYzeAuC/pq62B6N4CTGv4Vh1dWg5RsyLjRwl2W3edOyuT6BuQ9Ruqct57igi8rdGOC0I76aOqwbO
zEhrZTgmWFjJ9G/FsFQ1monw4Ej+MzG5c7uyjmMgRGACklh6d6tZksuh45Pxr9e/TDCLGgStWODQ
Aczp/KSEg9X5tZIMR0t1Amh5L/V5zU3WKFP59yBcUpjELQS+IJvdH1unCe4MeSEUntsBOF+Q3QKw
GcQZk0vEYngGgzq2PypJsaXqW5TIq1IBEf8bUB3O9d02tygjCejYtjD6sMnhIoMRWpnP++MNMZ7X
jhQ8f/37Y88SvAVg2ooyHqqTQKsuNdAhx6I/im0A/cbwbiB3Ubi+bmRmPXBmRtZdDRw8yIyeG8Ej
rTPKpqdHC2rhj4w/fefzOIrjpY4waDpHWlDrUizoEeF7RncRSiLXDcx4Vfz+/wxMgh8rZy0exjDA
8ZDkhGMUjWuZj4Q2K8JlGySo7nWLszNGUZ4cowiUKsn5jIWx2fZwKrAIvpRgky5c7DOuEokxsD0p
GBeo+iYzJiAglVVcGMd8VEVwGi9jCwNYsjCZMsgRiiRUK+PYKhuoKsV1aefBEmBiycjkTVpHAakw
DuNY+ytFWcncrRaOx7wFoP7RzIn/TBmEVF+lOeoWxhFlFiRdIUJC/K+fcKzFfybGn3ByAqWslPsK
ybVjBuKKVBq9oRa/ZU9f31CnVibvQpqYZOADBhJB8yTZgPj6+vfHHTO5FdH/SEDnBGA/wB+T74OD
LutEkxhHGr7r+d6Ejlj0rr3yYQn/NbsiKNkgFzHWdKY9ioLnBeE8N45C2ssqFE7usiXJ3PG3Xo7l
PxPj4TxZkTQWjfJ/pH3Zcp1IsO0XEQHF/FrAnrQlocGS5RfCkm3mohiqGL7+Lhz3HEtsQoT69EN3
tLtjJzVlZWWuXMvKYcLUzr0akOiP0Y5eCdqN/zJn/+wsVr5rB5JCWuzvGZHGIUp8I99Fr64IPrez
Pp6ZegcKqiBZXLhf4prKiLSOFSrma6F4rXObQw3hv2wwXFP/Y2ThsdxUtfPajWDEaR7NKUJ3h7GR
TFlf+n8mFvfuaKgKQ80AnMwTeZKGtTNYJ2lvTRsV0DXnizsR3dvoE0TReGFnqOLCAfTdCZUKPZt+
HH3dN0KVG5kt8FwijFw+SOrJTbVhlCB+dvdmeRS/7Pjw+YqvjACVR4ARUCZGILR8ihCjlV2vW2Yo
ilP7lm7lf1YWAkG2in4OgIcB21hcH1atuqyVJjKqXHpZVkPL6qx/nfvMhQXcf3AnLmKfxa6FrA2a
+IeMIM72RkiPyY13y+UcIckM+WULrSl4tCyfC8MoSsELJKF1pvgVyfdV2W1kgi+dIkwg0kWLEFqq
cZd/dCSxLg0nmxQSutl9NrxZ9l2pnbt8X+d3n6/35YJ8NDSP9Z3HSjqoMFYNDEHlhpYAQWvAKW4C
Y7eGM3/FOyvcypSyKlwSahakrfRbgb6hiKMbIv1pZr+/PiLkBub4Gl3iF11pjtsYcZHbJLShSujK
hJrxtUiL4HMrl54RbYP/rCyzKJUTgZUQj+YQClGR8TDLXQ7iB8jrNwLItZlDDR2ud06hX5zHHtJA
oLQGuSYva38y8gzSjf0rifUrEMnek6n//vm4Vvb23P8EUkW8UGbUy8eVUuo4kkIbhtDu7V+FBR9j
Zxt7e9UEbnyQxUHX5uIZrOmVAZUlY4Am432yM5L7z0ewsqNBrwaWb7x75vf2Yq91vOUkifHz9nMu
zk1yXXxdiALe8Z2FRcRiQtoLFGj6EEZ5TkX3MG4FdmszZM0s2GDUV4EDWYTAauLYqU7YGGbp6PHO
ojLWN3zY2iy9N7EIgMvYsYYKlOuhjqixm/weicBiK/WwkuBB2gHd6hYSgSpWfLEWcTXqRArsJtke
9chjkGyt9+A7ixUPWqDmGAjLh1Tc5xtgZfZQPlORokUwaSFI+riFY9mUedMhde4S0F+3YIjYmrx1
C8iXo6qNhM7ykETG2GpCr9SQxa+G9tuQfz4fwd9Q9GMcCYoZZGgdhBBIcjqLkKgoQLQuJGoxnF9P
Yt+Ymg+V4kFHAchB3DK+xOI6rk4l28kq2fNqozV6xbkBU2cTJOvRVILE3McZnLlEkoEgpd6a5o5M
4pgm00NndzmFUsRG1nttLt0ZvwNuEnhUsrA19qmM66aaQiX6yeRvnm4BLbYMLE5rlvNYwSMSydVO
8ZM+RaGj2HgUr5pAOQuJCrBqIdH2cb7a1ELZyUyncHJLCGaL6QRi3401WbkIEFUaIIsFVgScwYsD
m3S6lRY9R204L64HJfEVqPcRODtAnrKwL63Xz/fg6phQJUBWBJ0gF0c3VzK88hnWRYdutel10a/P
f3/FAWEfIW8EoMtcGl74OBBJSDB3RGNYpdcqmEEG9PjK9OtXjY68DrRe0N4BNO/CCEhbnbyNkc4r
JsXPGoinb72QVqbpg4XFsoztpEDsAxagVue8iHLDl80fuHAEwFFCsOKvtBVSYB93FkfPB2lMpYO8
cQ1Jswgajz2nrBtv6ozcVIC7gC/uP8TPIA+dc6BoALLwKP9otB6SpkoEE4igEK2NuRebG7fPioOB
BfBEAxEG/oBlFkmPrNEQYyKAR+6p2Z5HZT/0ENwOPt9ja34UdkDYD+5IJN2Xue9KVYB3UGCn7SxE
T79EtRujm1QfjqpyaLpTPGQ7yz5oXeLnjEFBUNvwDKsDReSGq3ZWGlo+RZRGTgoEPEXI0m/KlHuF
OI0CiLXi6+gngEbeGVrcGKPezenyQoRgls+8WdayqLfKJGt7Hc3j+AuA+EtsDIpBqQ2tlD4si2cI
ndraxmldcXEIqQkUFhD0oFly4UYLsFbGPG9kWJfOrgNpOCGjx8CGpMeOPxUbceKqNfhR13BQeQOS
+OMuj2PV7MuSydDOlaAn1zn/GSsWtaJ4l/KXzzfi2jbAawRIWzx+LwWbVLtsbUtgHyZqjQt1DLKJ
J16ZgTWh3yKAWHMZ720tdsLUQntIGJkI0z9W3F43b/qPrq+u67cN17S2G5CuAy2rDapR1Eg/zl9X
ZWWh86ELc+l31Kg3zu7a/YCmWbSx486DnNmi0tPnaSlZ2wpoA8U3ajp8myDVpGfxxvt3bRSAcWC7
zZyYSN18HIUFbALB5Ylzkyf+71jL/c9Xfm01kNokuEShlXABuSoH0QOvE83i5s+IbbzJfUAsH1tH
J/uhbXmbtTnDZkZhHClO8HMsBqOoZGjzDN4GZXPqapKWU0s7uTFl88FY3knvrcxT+u4x7/aoZJMW
VqzJudJIegJn4kQdPhyJ3TwyhzCgYmLQ225Be1bo0lw86ZBLxwN17jxfXEw5UVsglEoRVq18kDLa
a1NzW0nLd8fGk5247kqg9pr8Z94rW5jgtSMM8jkVtQ+ELBcPcd5rLkSCcayIAI16cXDknW1/r6Bz
8vmG+TuIi+l1Z8AB8F/IiS68oLSgFqVE8BWlazygKfouzjofWbnRSwfzOmbiZFlRwLJx54wEasSu
r4yZzxowu5NquBFOfAOB2j2AdRtObHV34S6dOwbwul5GoC7LbddKMQNleqzqc44W6sn4OrIOpOWQ
dZiLS4gOliAYwGJcE6DLMTTUa6bttZ+fz+7KcUfSBjUZgMOgnrcMCKuExMLgZAgbraHxN3PcAgmv
TBJSDkAzmDiDeA7M//3d4bBKjTA3x/db+inrE1qTUGxxPK0cQEOfq7ozOeElJ4KQSl0VQz+EivZk
OyUyzXfd+Kabj6CNq0QAna6NPbk6a+8Mzmfj3aDy0tYjkYxDOLDvaXo1Rl/vf8A7GjyYSNiBiesC
C48qJpQRYnUITSNoXB/6058v+9qqIB+PyAXhBTgkFwOojcYcB9eSYWy79MYh35It17sSTeARi70L
2g28mtV5zd5NUZ8ocTMIVSInbD0ok7vrpi6lLiCOedWimUeJN4KlFX/03uBfX/nOoD7EhYgbTaJl
BEIF05utS8rTB9vYeJ+vT93/DuxviuedHdVQhMMq2NFb8yaa0kOTgODdqPf/ZYX+mVlELY3WE8b6
CSvUI6dGbiyUgsqvtx+jiwvMsbhAgESEh/24SMQCq5xoEWDKlE7mOWofvz4IUMah7D4DEUEjtvh9
Y8q0JuqGcBwDY5S0JQOV0X9IaADZjIc52jZMhC2LqWpJmTXcQVKN89sxeoqN189HsXbakbNDwhlh
C8jdFqNwE96oRd/0oUgQNbbJxkpv/fwibmwcXWTV1PZhPfiT7eVbgeP8eYv7E81g/z5/cRLVFMi5
qcfvo/uoR+8p22vaifOg36onbxhaihL0TWVpGRqdcTL8pqCFc+eOXmEixfnl6iXUQhABAziEgV2E
HszpTMVJqj60TEldI0XnP9hCuRP8h3U3ALQBhwxSj8sHUV8p+PN0wLpPL65eUbFZBlq7uOx/FpYz
pjoNJDYc2Yco0PhFfl/Z56FDW6XXVFcFP2v5FmngmvN6b3ARSzW6aKxqhEEx6LRPz1X9Mk3fP5+2
dRsATUL7BvytSwyRMtoGwK5qD5UtXMXoOjIShbboFPnczOqxmanH/7+ZxbGpZR4VAPNit1U+2O+Q
q+iPn1tY3c9ozwAWAx31Fwx4JXDzQxPj3NeN2l/lUtbXaH/lD0QTcu90uXWX5KN5+Nzo2uwhpEei
EaDqS3Y1c8yRrR/Q+VhFD5p60gdfbgUXWyYWl39bzWzrLkxo1Uuc6hSJTeqiu+HzgaytD8KxuTEA
BDwX+HBrqJlVtgQ1AehS+ELdCFzXFmeWoESCGS3PF0gMJ+rHiE8CNee2CZg4jyaqp+63yvrpFPn+
86Gs2UJVGKJ+qDpegrdrwxgEoOhaKLQX6TQBRMV91/jRyNHv5NfbTlx0QaI6NF/NAInOH/Muvpiq
3kyhJIqGqyFLglrh5HqwDHkL5q8tvgVtPiPLqwE5dDA8gtXBsZf9Va0CLLI6oG7jyHHXtrepeofa
wM7J+bmAB9f7Fi2WMY2cp6kPWBlRQ3vl/bljb6qwdqN1rMdpIzJd4Vqax49XDV6V+KRlitLh7sga
vQUc39hHne1VkXarC8troTPq9HsBihEEtjRSfprGMa/v4AY8zWg9Q2n2vNhKZ/9NSF5MkQU3hnQi
aIqX76/WZlEOCVc0tzQSgX7hl9WrwrI7SwQ1KCpKeOz6Oq1ep6QE0lfC2QlvEL8iHSLaglOliYMi
hQ6cNV07LdSG2n4jo7q+iJixGRqBhtVlSrXNZ5FBDYtYZ0+uk9Bxusk6lMh+FYPmaRPz+io+chaW
svdbYAySHvdLAVaFMaZ6oe0iMfi6lm44zxUnM/c5wHeiPANw2ewe3m3jqHH6ISrR8CDbdrx3Y6O/
4kwOe4uNW/QqK7sYORAT1FyzFO1FFiSLpWI2LZaIKy0/O01T7zBP8lirsfAF+I5vM/DG33atu9UP
sfLmANHG/IhC3xMCkUVoZZLc1DLUW8LeIf7UD/ssa4+96oFI/qveFLlyZP6AdQIuH35onu530wm9
jQz0r2UXps4VGa/+fO7gLsYx09Grs54cqqx4cyx+fZwUo1dzDVWVClp4TOQJNdJ08HRWGfsUpa+v
9pEs7C1voL5WWjTydGGfKp4WAcQBGtFn0hZbl9Blhmy2NBeMkKQCeGDJytjWZm4AI4/cXNe4ELFi
4z4lBF2rWVx7dRXftyBJ2HMzv7ZB6eepbCqD/zC3M28cGlpQ2ln6c/RbihLsXl2oDefW0KiSXU3V
t3ZLkufiup0H+s7MIhyyB7uTZIAZnZm+zQuaZi+fD+TiRM/9iUhCIWswAweXm7219AKaFlMT2lPy
xBLNpZqNGB80l8bzf7CEVyMu3LlOtUTqO6Wldk7KmlCf6qemkI+aOt6TSGy861YG9FfRdI7t0Cm0
TFE0KC2jy8iswxHY7UrcFcXx68zwaAVArwGgfX9tLLMSaCK1oTgJG5pyauOY5uoWon51FAR0SZAg
/Css8dEzlLlmJGkd8bBN7Z5Ks5QB14ripowme8MJrbgJ+Aawm6N8iDbi5Q4gcT26XcUb1HaDyTma
06GVh6H4L8uCHgHALZGYQnvLYkAR52ptZU2oNSNjdNJS0dCh0ZwdI266gSJYGRIup5myVUcC114C
VCMkzxHhYEiFPKF1w8x5wNCoY0Zb5Dkr5xOtywi0MG3Y1MtUyCSKflRI1YSgnhmOuTu6+6lMnY1H
kXlxF4K8AmcUleS50RDxysfJq+1yGADjrcIagenU5B7+wQo06RNq5H7dwNPqx6jYdYJ7yQT5CqpB
QQM4FmevOXt3PNVK6DDmJcDVOZlXk8BKAtBBAQZp0ELus+LRqPBDDmqeNE5wT1QSumknkvwxI+IR
7Dt57+hXafq7zfyuujLtu8T2IwPNzTQ3on3PuNdi7MauNI+jElErr/06N2jiBlhpT6I3Xde/TESK
VwhKtHMxFT0a8Cwfp0WLwDg5qH0ZxpkEZ+ZL3Z+GJNqY/Mu99MHI8qybDi8KlUxlOLIO0wqdCTff
tWNyxV318LmHnL/3Q1T6cTzLJGQ0uWoFDoEydHMgIKp7gfr5oHyHapKnKmiJHF9aYm8M73IHfxwe
+TiHCdeJYhWkDKHy4mo2VbStVVq1gJOPrYuuX3Up/z25vG6dDhaqP81VsXHSt3588flZ5zBQK+DH
cwLxGV9G958vyerqv/v4Ra0RcilD3qZYEsU51Y+jdSizg8E31v3S2WMNoMaLuqmLv/99C7wLA2PL
VWKz1csws09xc8bessyNPPrKPM0JYXSEqDPQ2pnH+c5Ey1DXsrKkDFXQdVK5Jfi5/vOoLwOEBBTS
EsjdZJVh6UqOnZvtZI1n01ZeaPZwi6OB7/9nYP6Ad99fEikBRSzLsCDWbig0T5bJgWf2XrOi8ziW
G8u+EmGCGgUdCKj848GDCtdHe0kqrKpF3SzUk6A5DtCnIqc0PeXWfT1djY/5l1td4NWRzZ2fxiCv
u4ho1ahy+mwYML48uhrc9PvUs2ctzWual1KlqdXdfb6xL0GrC4uLGdVt1rpVrmJHuFWN+LXw8Ta4
BZY1aKtun0p1Xw8m7Vy+myzzd9pMG4HnJWrp7wegCRUhDnhMlowGVWK0jtLKMjSlHSIVExjgnJF1
vrMHd9dW1VOFcMFLnew2UVRPbfKAx9ptVdW7z2di5fRpkKSE4qQJNP3FLSKE21oTUYtQGxsAPEJF
DmjpFfRzK2sbWEefBh552sySvthQQ6xkLnfsIuyinEbkNsnuE2Z5yId7RpdspFtWjeFhBBanuV15
CTFSU12ZSpmVYcNubdnSkt/kmrpXkbKVybgxfysuEtzyOhK2Bo4M0vcfj0qTW31ZtTj7WvGDuPdR
vJ/yHR++7iPfW1l2IsQVHlydhSElJqKdJKZj+iOdtvoQVvbCTLOJNwKaEebs0MexOBPSxlZpszBm
z0P9nJffcvLt842w4io/mFicO8if2bnWmywU6uE3cff/t1+fB/jOT3bjVEZqgwEw/anEkhv1Vtp0
Zbk/fP/8399ZQCQKmdhqnqL+5yRvOrXc62WOAmASfD6ULUOLE1M3TTPgPmOgpaCJ7seAMubHUt/a
V1vr4XwcjzGjmnMGM9YkvDz/pUSIu1wPKfvALl7tOkVyy/Ccvt4zq6BWuQc+1ZuqW1coXkGepXpW
UcG1lLPW7nlu0qx6wZPK66VNXTc/oHcc0fqVQ2o6gGqaHUm5I2n3OGnjzlWY55LfoCmhLH/OZuly
5cAICywwPNqaH0MqM4MQi2P+UuVTzvDQzO5H9RXK19RK9oaUgdFcm9WWr1qZEpxnpFbmOj/gF4tN
lIuBREXJeJgWQADx2BPG1x9OfwlTQMBP5qb9ZXqzMkfGLbzLQqINXg9NjWELFTt/5CJimFOV/2th
ERnGA961lZ3ysNIegaGaoufe3Nih6/P0z8TCW4hOQlizKXhodK9Jd26Y/+UT8GEIs/13R012jcrV
HL/fq9dFv4+d4zjt4m7jspg3+GcTtVhtdC6JwSBYCiiFXwF5RgsSxNEe0Q/qR6fGdjdO3MrlhNQq
FOiRcXCQ4Vicay1XC0D4SBWaWenxuKB2FRI3yFhEpf7lDngT+wy3EzqMQKEDUNvHKTSRpzG6PqrC
TAMtCHTHJ+tFl/ru84Va3QgAKYAVVCcOUIkfrYxExws05jwU3TmzabeFllvdy+9+fzGKRmR1MZoV
D/PiIXPvGhQRv1wWnSdq5secuWHwml64ddHn0nZqgr1WTl4l7lPyVNRAE1zzcaPGtzqYd5YW6+9K
I0vzSONhBA2H1Bb7WlxV4tfnK7K6qS0QamDRZ/rfxdFUsnZWzbIwYxady0zTgWmU9M9G7k1fbib+
O3X/bC2OaaQUipJDdwzwe5CEtOoODSUb0fr6nP0zsTijTsMabWoxHDuTVIn2Dio+wxaD4ZoRzNX8
4kEUh938cRfnVZyNme7ysJzAXWiCm1G4wVi7G93jq2agszojlAA1XcqmyYxHjpGndYjloVGM6LQv
Aq78/nwDrB3JuUINjCUqSBcMl3aVQuDYKpAGLhAsRnoKDa3h8XMba5sMDhpZZhPbDJKNHycMf57w
tGYYCRqKud+XQVxSHZIM062TbnDqrI5Hh64d9jPuzOWGdjAMo8zyOgQcSle+82RjvlaiLYzg3+8v
NvGUZESZoqwGebriO/JKy14MFeIe/+Fp8sHOvDve3Wl1FFVqpGLOzIe899EeH1eoVR6nrbVZu2Wg
pgXovg5AwQUivY7kWMZjgvFk7Cfemue0iHwrZihAkyt3Sja2wur02ei/Qiodb4eLeIYnSS8khqU2
r0x909QKOdTbCWXjL245cOaBvxABEyqioBdYTl+HZk2z5kU4ac7Zhk9Tka6Pioc+EtDrU64yfZPy
er68PsQHM9011gxdAwaiqWUL2xQVYPPRJAPFS3M2h5q2hkp5iyq5CiV3+dKa1hmQVJyAuyiaztzS
r9AWyO19MZX7Fvp7ibwf672qTj7BSS+BTWl4RnszvimBgs1aaEybCWVJTycOxOKY+32GUBeAT2dA
r9mvXlNpjzLehHllJy7jQDgFEpXXcX6jtaknxmc7dakRPca1DKL6VsTsyA3zXhvajdhlnt6LuUA9
AakLdAddnMI2lk7tQPsqtA2MIOLUcDsq+Z/PF/nirM8zjnYNREgIJ1D7/nhGLNFGKW5JFjb6W+ok
AUAiG9mISwDEwsQiOm5FDE8jUhYSPbd85GH+WEWb7JzWMEC9B3GJNOm6naOW/RPSQZAC1412VxaO
Cf1ukextp238oalHb0o17gHDz4O0lunO7oEFHpxohGpq7wZqBab3zycHzBArOxKTg82IfhYbmJLF
5V44Ypy4lRQhND0TT+TpL8Mqz+rkPAyp+7OW0W4i0x+uRqAWRxorHa8iUR/AhhTIoaGj/taXOhWs
8sbWpZbV7BK13RG732UzLsYUxb4Zs6OOwh63oz1nWTCCOqlWprPpCm9WAiy4hZZByAFnTz13ds6g
H4dqOruDutfKH9pgQavFPGPivFrTg7RN/dbE9mYvQE+B1dACqKk4qlHuDb3hq4UZoMIEsucKvQ3G
W9s/mWDoG0AJVQKcmLkqWPqqfeu4eMtUd2ML4u8pp9xsd5OW+YMj/QbUSCOEw8zobtB0zP2vaoY2
WsRziNhVsUVdO2wElMXcBsgwTiubQ9699iU6tdLWoBV/4uovTetOhXWYTDx0deWPrbHABNQvU3Pa
Rg8K/r+ufesSAYSJcYe+ai9Nkuc+ygIIzh1jTVzFhKDIxILeQWgvEs+I9H3rjsE0qc+VkkFPaKS2
0XiOhLIEp42u+WSqriGxGBjxdRcDdV/kb0kRnUYkIYdGDcaW+dYkPUsh1xPITtDK+Y0Z4NWQ+ROp
2K0zCtp1qIzrtdiRnLywqkRVSpz58Ed3bqrBoskovEp/VuOXJB1oXY5+FD/oFroWRkZBQUtrFSSU
wwB2oQmq1e2d4UqPdChPjhPVNfuhRksjyf+wCoyUbeUhjReqYBW1OcgNC4oqLdUtdstQGosA60sa
zSP8kRAw2St/tMwO6pZcR7YIRmf0lJYcVUdBWyHo4Stzpyqg5pIlaKnto5m+DKO7s0R5yJE2cLWH
lAv0wRt+F7d+L7Rdad10/TNJvpXsqUEtyABUtm3wpeJ5SEqPGQhBrDt0bgRxzmmr6jQ1K+AfbtPy
teMOiBf5LlPap5GDgBO6V05X7UmfBm5nBEYb7fB1+95ih3LWbncIzTqgiFDGSxPlek5cGknlE0Pf
xyU/2XmJaSVB1wG3xX9CDelx7B2akRKdDfwwdeVu1hTSG4AduRW0EOkeeqiloGgpx/7KrV+j/r62
VQ9y1x4ZYl+ZrDvFbnfNUJ2Gnh+SQtDaUD0I03i6nnhTaQUpiAHq3gjqKfZIqlwJflN0HYWMEaqh
kSf6xzwfKFOGnV08ZRAyQXndy/hPhTxlzkS7cfTcrjlG7LfWqV7mdoGqAPZV5EGSkl9xkZ3s8Tkp
IIrsdF5uZxjhFHAn98cG9NcWEsS26YF4g07Zq2tnPxioDeeRCun4YOTZp30JDb/UZyIL9OHRdps9
kU6gK9CHHSSOEkPMW+AW7EqaZPxgEZRrtcoz2jSipI2PetsHo2H5eS88e6jMb43ZK17Kp4GOXYfT
hdiMI79apcFzEug89Yp75aj1DJTj5s6J77lFKFOrAyQjfHN8rUebOjhqtYUKbf5qae15Mh3aInQo
cazGzEY997eNZBZDlxAzdVzvKYC9EIMy4wDJxBvpxl5dTxQ8njSp7f2AzFWrtX7RjLsyi8IJcQF+
z36VheqrKD/rSex1uMn7rKPJ9GNQfxWE+GwskN0HisoqcOYzypvIM6uE9m7t5f3eSHXfBJ9UyR7t
pvTaniC+GKhWaH7p/IJmgKdJeFKXBI4yeVH1PUUirGOAh8HDUqV6G1V1Zw03shtOmZrRMdP8HJVa
iVtgEq+iKmlj/EKG3mPlqYQX1BXrVKJJuWhb1I5RqdZvrU731CJGhs+hCjpXo9o8zmjJCl3v2ZBd
x3AzrPyZEssH089OF38GYu9jI7lNmU11AVTVmHg6PBKrOZqggZYHd3aF+eNTtIuTG24NhzFRvWFE
iT1HFd781cV/Ou1bVhDs4d7ragx5wJXQdQFIhK5HiXNZSF/YeZCBtjHCkuWDi6A5pmp8m8HdKBl6
Rk1qZM+mMD0bo2nU+jRBNMDCNjV5dLCghQylKiglToEFZSegwSguNKAvXhiaqLTBRbQFN2jEiB8F
TkSlnboipUka04zn13Ed75PmR1dPQUZ4kMhHXeLf4n2Xa0Etv6d57GfV7xhyAXIGHeSDl8/w7RFV
OhzvokG2kuceejy+u0W5h6bRrnIsTyUAo7ok9svirofMeqrVx6kcaJ9PfjalD6ZktEjhVLXevm+R
IoSSMC7n6AAUEZVw2RPaHXScHbuIbxhmNDaQMm2+aTiKicv3evW9Hm4MUZ1sNNug65q2seZ3jY4Q
1ApKgEpFq92raF6BmvyxHqIAMS5i1h36ik8jN3Z2bdIqNdGf3QVOYuxaC4siq4OtJyckYhluCEUz
A4cLL4rlTuVakCZ64ApzXwntR6+A21rvgo5Bgrx5m1djSjMkO79Dp+bMOs1Dwe1YcoZD8s0aYo8V
MmRm44E1iCpjfTWQnxWxPU7cxxwrXA+CutNTgohqlC9ZnwW9Ph2yQfEUww6mJORZ7tklwCF944GO
PBhxWFTWPxm17fXKdBhLpKKbtzJ9GUcFR/sts4orpWB3JXp1FWnBHbJT1b1yQ70ZsFdiW/MatwRn
wfMwTUdrmnZajT6TxIaorH1WLNfrxE/gqAOQDu5Hrcxo4yA+4oRTAtEaNW6DXmZ+1fRUpN1OQ9sx
615V3N62FQcNAv3UvOOEAHLSX3eMBalRnIjmnGIAdWrrnkuHAovp28IMon4KqgKRBXlijQIjzEvt
htoINjqUCXPn1hH5Y208IWDeg354V2XmXpEpfBnXQ9dpvzXoaDXatzK7E0IG7lBfVYVGp+EnM+Ds
kO5vBIGDi2kc68EIZ9cl6g/omNPSTH2zfLA58DJNSedm2JGbPyct8UgMhhIbMVkiEfjl4Puvz1yR
T47+6oLBAmTHXp3bvyvV/W2POeRj+51Z/HGgyekOCATrBsF2vjfTxDMTdkgSXJ9Iv7E57wJgT1P/
mIM9goimNFLfsF+1ApUFBZ/Tu1fIb5+rmOwahYFDPcPVc2pdncb5W1rixpZs15TuT87EG9pBr5DJ
02VyjCW/RW31KDJ+neevNqv9Jrd3PSiMldoNis7cT6SHqNG4K1LrVEdC0KFQ/DZR9mOTnIWLGDJt
Tm5ZA0cKfoR2FymIwKw0MJ0E1PqIaszsAEwrHToX5K/Ay8SWrzTmTlGta2F8T8aDjdaEulCuUfP2
Coi0p0XqaaTxuds/10oGrBbxEY3Atd1Nfbp36zIoVA44c0bdpPM5c3bCHeDW0RSs5r7IwVWfp0EV
IYJX+R5tREHXs53oBOUuOZaE36tFtOstiwJ9QZv+nhiD39WZ54gZ8P3dBYealVW0n9R78EBetTFC
1Pq26G50NUN561WxIvivySOY2WRkOxUxEdoKqAu6yLLrPCdtIdqt7sqpoarEDd4Y3sBcr5/gp9XW
h54x/rzz1NYJ+goNAKm7Q84wLEVxRDI0kFz18IY6tkl1RF/wIamJp9v81Ar1COiIX1umh0vKq8WP
xNIDC6h5EMuFCslPiuEEpl7dFqYI+uSh1G9BYOFFNkTp+z+V7lyp2S9RjlTPEEHp9q3qREgdtjSy
h+OQpl5lxbSvk32FFjVD5ICDFcEgjSOJ2a1STvd92nkKG3wmjXPWxhT6u4h4tAMWi6qthIeIvbjh
nlozX/YWWrT73/1g+m3BDg60PHq38PReR6iQIf6LdwmIVmnRYDlT96Dg2uFR8X1g6hE98ddaXAVK
x88cEQMO7viHF+rZcB8MJafKpO6BcPfR8Gzh0XerdxqtevvcFo+tYFcAEiS8Rc0Mtygepz3q0FkX
Hw3nLQYDl9JCCIawQxV1D11SfAPjMvOjsb0VDfBwMn3s43o/JdxH866HR2zgjFFg5FhRZgeGU/oj
6IiE7lUqSKAtUKcrtpdpBs1wl7q40Q3cE/HAjkxGhwYDK0eXsuzWlXJAfrNroCZe9XhOWvesN5S9
jjuyKgDsTIY9zkiYCfsGrSMPJCavrGuDhL9YWEXXqIJhML0qAxTvvkhyqrUIdtmprG//H2ln1hy3
jmXrv9Jxngt1SXDEjT71wClHpWZZ9gtDlmWS4ACSIMDh19+V7qqynCdDeV39aKeUEEGMe39rbRNu
QvV8WzMeEHh4Y/E18NiV2ayJGg+z1694bh9mft8Zn7zsTk1vNWzv2ahXWdOua3HwBY7asx9ZAtfA
/BnTYecYzzJTgWnkB87br6PW1z7+rVvxZLbDuqu8FSUEtbDLRxcboWzrV7iUh1Q3q2z0Y2k+kbQO
ffIK08KIu2qnrR6Xg8K9dtT83HRpyItta5crIAOrLP0+mziSQ7Nmep9NkEOcGxG0c3EvH3Lni7Jk
rOqHwXlVVh/QBbeU6qYsrgTzo8ne8eZA031uPVt49E6qp1GJNUQLK2e+9dABLr6akbjMxMppurjO
HdgiDTuDAjrGbcp3kLS1yBcxXXOMD839oJ9wKrXxh/sy0r4X1SYOvs0nlPuANmgMhvKlHreD/+pU
n/v2azHMWCrNUKXDDcVf7GVmUmkzHsEGEf2ZajOwinbvwbDAJvrriJLSEY5FKAx2Sfl1KVx0Eg6h
ebcYNKsQlLK+j/Ja+L/Ljv2IFSHoDHe7I6tzAnh4uqymEgp8OBm+DHMZcMKij2M655/g3y2cMpa4
FiwyXdBCmWKkFlgPRv9SPZvzbYCJOcJGiNWfBOtB9Ax0EnmDYL0Org04Mn38DH8JOP/opZ/ff0wW
vAts8zQdeAvZzg1uPlmzmvwkxZV9a17Api49xsnLMKx0FCrDY6j6a8oRkLoQe/wrF/brc5w60ijR
26RWpL4ZSrIp6jSC1CJeLH6X5jaiCm7S5bTBDW6Kc5yH0/5SHdqzIVb/3/3onwQ/PQvbdtqmIOG6
62P4g8qr0akvvKyzvQhvYWS5kB6Ew+GvLwvOkxWcoJvmRh4zXGPEeJl8PBzOPsa7Fo4Jg3fDobb7
YjG6vrkR00tvfKXOq3HRT+JSGydDmioyyXnEU1DpBX1Th7pgqON2//GTXOqrk4FNsxkMeA6pmbPg
6Idb/YWUxrEn/hJTf9dTJyNaWq3XZZ5obnz+qWRVrO0tEw+5vjBxLnTWKUBWj0WbSQePkXvFYRI0
WDLcV1BV++PeOrsM/HyaU9oZKTaC+BSeBokZxx0QLq9xMCj2iCqHvWU/f9zahXfjnITxixQ2I7LF
Q42LuuZ9EdXc/11V13E9YC6QDRQagx7uZHcRvj+wfJJIRoy7BcfZij7UxrePH+P8EPjZxvEx302W
iSm3KayuubHFNz5cERyusgpRY3LJNPX82/nZ0Mm8z1qj7ZsMD5N1PICD/Tpv7RhZjbBY5Ep3vw0I
nfTdySKAhccw+2PfsUVJqEbbu85sVh/33XF6/HX6/Hykk+nZ5K0xuhbaWHpy61Ut7g1jPNmf82av
CxSpTO89emHUXXpdJzNWcdi2cg9rm12layHtAyMAJRErDJb8EoB/ftpCAQpCmB4J+V+HxqyWFmFR
bKtwg1I0KfTqt6ts/XhJP1s4mUOZsRRyNrGKohbZ9M2YkuHSmnBullJkTw04lp3x6k6bKRMlkhU3
KQpel0sbMEQsPh4F57rpWMELbknwffqLQgiXsYy5jY8NDRcEBYPO4Rgm4uaFffNSMyeDbZSeyFPu
4m3we8fY954MibqwUJ/vrZ+PcjK6ptk9usmhDeZspzmo3P9gQXvXVfQE1kp7AyY8FN8/eK8ef3DI
jRi/f/w2zk2Q902cDFrmZqhwXoCRHWs7pB3bS2ycinwe8/bC7D/bWUCvgR4cRVCnuo62rmkGizic
Osd7B0UNtb7gynL2USjWKQb3SPjCHVfUd0sz0wOB+VotblS7Y7UOc42AC/uKLNuFoXUcOqfrGASP
FlQekEOb7sk+M46mjyinicOMt+MycoqAvGQr64XSm49fztkue9fQ8fN3T2QVvEUdNjTk90jBBNNv
1z/DegK/Mv/ITByT1yd7TCMXqwTaj8uMUcewCESy+KZpvs5Hl9n8Et949mGgC8TFFswWkk+/Pgxg
lNIUDTvKt4I2e/Sqbx931rkN86g7/Nf3H4fHu84qa9cq0uZ4GgeZgRxRHUKcUXbXbRl/3NDZleVd
QyfjzFajVRUOHkTAV0FkdyhlEoj8dyGqH6/m59OcLF+08BmBLyuehjePkycOPZ8vGTeceRA4+5ke
RPcggf4iCc1hFlqQ0S1vOFsQG937w25w4wriSVGETbE2RJPI/tnpH0e+b737YnHWY/+7jB0e1LAw
JOBtdcRITnoTexG8aNqjLA5D0LtRKBXKit8uEHDSyElvqhJiy0VDGVlZEUynh98WDp58/8lGsLQi
tRsIGm4MyDuXhQSmWP3+oHvXTadbweSLoRosaKBs5JAd6YYFCpUJa4j+d82cbAcLDCV8j0BEmPav
ap5RTMWNeWddeJhzK7VxxDc9HNg9SMl+narc8DtHu1ARKpl0+jZz1jzF7nnhoHH8ltNl2kAVRBti
0DNVZ4YZmYg8h44JBYiRmXjxYJozLSglSYLbj3vt3NIGeBP+Gzj2oVjHybkMnqDjUIKTuVmeQY4g
jvoffD2OlYDpfPdozf9rd2kc1frGaeubJr1FLLF1/pOz0ntu7uR9GPZo9iwdcOFkKwRHZ4n6axde
OSS0Z1go0HngHAEHH819f9kA6N8GMfgoncyaG35zXd39rZmlVrPGeRmDYUJaqwhMbHJDvecZOzD2
pRdiXztIeftI6mZZ5BIz9Os2qq0GWRtQHmPxRgsnzG3YzPT8YJY/svvuE1mcZBDQnbtTJK1Hyp4l
gTGraUc1AYRAyhWBiZ4a2kgiSdJP1trM68cecuLcG9Y5HDvzyliTojg0AllrwAaafoMEBVmeFOGk
r7LPgxYMC7LOyCk0YTamN+B3g971B+RQnlE3GOAFljNZhVnKgwrX99JIo4Z1gVGVoXS3SHomCbCW
Q6/ZF+GUe72MKMI+rdLiltF0XQN+YIRsBxecwQSvnMzcFsY27/2wIyK2rT5xM28Fa4dgNIpNjw7M
pR3NrhFN1IzzzAhqELiI4O560BXFUESGsJMSmvOO9smSL+FC1ApGUqvMcFLo7A0gUNwFCOQgCcY9
UwbwYDADHNuQZRj6xGhUlOIhGKmupIvYWg1uKjUjYyrjwUHxTOGvtVs+V8j6ze6DWHJ7I8e8hnlT
7wKjREyhgGAzG3YFF69Ourg7iLOiitQBNToZqtxGASqm7I2N1NWalV5+sJb8i19NMpS5fOMZRYGw
p9lm2wp7b6a3ChnVyvET4I+RXQAgI3OEibiTwIw6JcPGrFaIkG8Wx3mWSgC7yWKZp1hs/C8wlo5r
BNbLHqWpsSJ0pItp+dYYxqqejjhhE1BwaW6LV1ZYD6Yc13X2Ce7ku8EZVyBvmrxPbGgv56IL2xlW
AtIAooLXUIEQRUclHcZM3a+592QOt2zIVunMAAURZCCdKLP7yC+Njaq+9u2DLrO7RRNrZc5hQ9tE
A7NrmhRQgZHFvLe3FuyvULVy38AnE28qFt6SYFRdMT5em1yXsNLjiahbtGiGLVL3bknAoPkbtxcb
XZBoyCUELGkwZmOYEvmt8M3YRMK485uEQfA1IncCZYM2ZZhOfJ+XIq5fC+tJjU9WtfLoBt0eMivh
eQfHbGRu6RRTOJLBVTU3Igc2GWkaZ9lGNApUCUovpXbUNHRTOF8ZyKq2q5JicFdmDwaWF58duiSj
drbEoZuxEAEsIyKBgioufeUs5BqQkU2TEVl1N5g8ZQUz7inPKq8pXuwidxC716iJrK0QijSxzRec
+aCgQoYTLjrAw0BSmfkgEkfBXYJLJGhlloL/6vFKZ3uB7rNvdTAhKBV1fEz33JhUUvoq24H0n6LJ
7bAWFMB9KSlfjcYormoYWCIfajcRM3saplp2D+2UI4xFdRe1Yw7gzpfeapmQry2JzmGeWDkbNU5F
XPIKZQ6WWUAKXtXJkurqGbWtzVgUdQ9wxlR3k+2ThPApXTXz5MVNOel1U4FKyDJfhCMt57go4Klt
9W0KjC01kd+X82awNQ8XrFoxBuwSy8Iv4oyXVjT4FQGGU+oVzgzGSqcK3E09iDDFfSLIVGNH/jjK
LZLW6Q3Mt8yVkbLIkA5sxqgOXJMYQW63LHS9AalDCIkCWHjvcSq98xoAXlVZRlxj1INmHpDwz6cj
cgUTtwFqP1rJl6VMr/0BAnHePvQ4SIbadA+tQb7044ARZ7qQN/UZuMWqhkv59D3NZqRUjf0y2mDe
3X1WIgdr2t+yobutZf7Wdc5TmtaHXrjrWVbX8+yYoVXhvc8apAPxehfmVypGbY7ELtXaMz2U7BYr
qzO3R3PmIO260PDFba/5fgIX0tvwg2YsYeCVfCSVJ++Yps8iOLHF3OHAw6qNxo5Tt+0a0YwriHT2
xIaRZOaAlnALjfSzVwNpnD8PujtAXBH2JttohWEydEnneneqkzsOQKuZwdR1vpW42JD6pfiaA1vK
y/xakmLj2P2D2yHfruu31FJvsPkCytf5a9voVpau75qltAIUKY+rhj66zvTJ5v5T51FY45XeLlvM
GK5k68odEnAb4K4m9oAE+GaeNJLt4ypXJMj87gHXiRDOKavBQ+aYFcBSC7b1Cy8hhbkzMv8WnvuR
cFrATCPIOkRpINzUIVJUYa/mLcq7Y49uvrSue1f2HhbIfgWkMybzCFbeWrsMeLloDIDIU5oMbW9G
ZrkcOtVsiqa5UrxHtRRr5dvNle2Or2nqk3AZ2g0sK+B95GIYg1/4PjbgWXT1hAUFgHT9BvfuW9Qj
3Y9mGsFWOQ8GL3sraj8yPXoYs+oh76YHNy9WOa++8yLbuna752xOcFTbjzZ4uHRaly3O5CPSM2LE
3aKc77ou3w2YBoYnNxNgDsLaoCJtlFN9P2dq34A6NDsambzcl9h82+wtJ2ytOgC6vAfQ5T7ArDVk
oKb0gpHCrbCwQEJTsFk4+NcpCyydxsjHowjsFIkBNDZvk6aBpg8ZYe5n+H8WmqUZdGCGLJEmx4OH
pnaAwjPodgu8j1z1vI5KF8RW7UWZHqElt11UgLHiXrzlEzJBzN/IFh4PEDrYrbcdwW07HXmEqScA
HHJg9pA0PX8EPR/n/rjxjXu3MZJc8SBLRVymY0iIs0nxtNqXbzibxdIGf9zTFT+CT1kTDlm/nh2N
bapMKkMGyFZu3X4BNL3cAibcs1FFhM+BCz8COXVbcyhvW+bFpGpR3UeAtki3fqmuLJdHo4c33qvY
KKGSrtz+psYwsrU8EA+UkPWNgeeTgAor4e6Xxtsrnq8pWLlmMAKU1otGQ4QyrSO3+owdOkDNuruu
AfaWUxCvOAcVeKO1427dwYyUi2KZBiJ+Lg4pckZiEENHkG++WRxoWexpl4PVNONh6mPbfsFK1OP3
/bgY5LpfukhwFSLxFrWWAv8KrBtYLcDSeE6/tQx0F0V+iYCX4U1SYNuyCF7KMd5rD08onxXMEBpU
rXjFvRtwCtiLzG6vJpuvtNk+T8DFByO/78AIu+0SQscWaGiK26aK8G4S8LWHCUaYiwHggoH8Gdv7
rsPPQBIKczRsbHjgGmCr+Ca8GWz0Naiyx47j1KEWnAIfubofRhzMTJ7QNt0AV9j0UKxaeSMw/O2X
GZUL4MIXix7Tt+gjFH1a8864XrJhP1rYUp0HDdI1hTUjPZoITe7aabHmqXJVeAYChGU4N926t9Su
9L5xTwHQ+VKTPKDYS3B6DExT7FjZwgsEnAhHDpvnRkCnJnSGJckdaNcHsNBVu/UzHCXqJoaBZASs
IXKyBoRIBe04rDWWIrDK8qaqqy0K6YRKM4iigFIazRcjBe0xVmGzgDNv5z0kYRhyWegzDmE7B3JV
xQtnN5llrByhA4VgllfhdZp2SCwQFSArGxgNkhLHYwQDrDlPrEXssJcjyGZF6Wjc17IJJM2vir67
z6kdst5NqhRMXaGinhtha7OV70nYilfXsA1aG9YIhNGMWE7itJ3B1foHDzWUsCpFTkcBXfB7OwcS
7rebYbk30wYErBMg/pFYY7WaLed6puMG8lmsqSBfFx1AcxNMtNsB/L8pUVNuAHTnzD5OSyqyUS6h
b90HW9f7gRgHtaTRUgCLN3CeNsmjBN3NJgJ9vvuom+ZQGjzmdfGtAZE2aIU98huqSENgYX3VI45u
miQ1pcmEgZ85I96QiJoSdJzbxUM7hDbtwspwVoVRJbjaBb2ga2bImJR9pEUPYchToZ4FppCZFXgX
+dfMKSNaDthPlzg3qp1TlknDUBfj6JEgvNAHoU5zc49DO5YVGnpQMHR5FXMfLc7+vpzZ7aiAyqFm
Q8GwENdtXEKJ0HdGNJh9lNYqyhpYHswpzkIYxaK8yp00sbSTjGUXSsyNolOR6cxh5o3rzBhec7DO
KHq3anm7cYDcUTi15JPtBR2j67nP7ruWxm1KVgUzEoAkO8WKxC0EYCYbP5V7gICshuME3a5n+nkA
sklBEble+93CztcNWLHKJjRK/uNeaIk+0RNyKP6rzZrA11WQO8ZdCbOEwGjsdTZZdw4kMUWdRw2i
ExPs0mBxFZQdHLSmeqUnD4v8HJduiWNKm5ROFaWkfEaiKcSpP6xS68WRXZBZ8E5pmw3r/djHRcUs
rK2Je2llVziozoHjwpxGHLdvFsAgKl4msHDeEPRw6sIRaA5sxJVa1F4Kbf1WGNNWOFVYMigzepnI
qgRvdLwieAvmPdRHkPVLAg2E092Nlb2vlxmA/XC1ePm9N46o8Iqtz/hcNFNQ2CO2C76vjSoqObaT
Ktt2RxuZPI/nUl6VRh/Uogddek2WfJX7w52No5KRe1tzocDucJn0srhVuDUwkJRVc9/IIRp9teLp
Z8Ik5DHZFqm93eBTzFAFmBLGk+BTJRQ9Hg5qKi3iCXIb32+TuhR7nRVhD7kaoyKmtd51Fd1oNkfA
o6BP5Hha8qUGtU4XnA5xhdSwlSA40dMjZIsbnnRBzfckMlsZeApsbIUajIQATs4hF5rUVlU+gFl/
Xde3cizCcWQbt25XKTjRkn8WjlpBtwiJ0hDWtAyBuwbWgCiyPJQpdmlebVsfPtIjRc11CpgOE5ia
OwtU3wSkLtNfoWYLZgg7ZguVDKjcev0YVe1bDVgUwHeYueMdYrphN4yIiTyNfp70gsdSGltYyePF
QqtjA/ov6RVzESQ3UbuuJugiuPG51iaX1lpoFnDOV5nbfmn6LILrPLRfFijOKYRHQVSNLhRM7Rud
52QUVVJVLvhHXDuxx3CXrmEpsoLFL/ZQAp1xivu/GY10jlzci03ebkEXAkT0sn2HTabKcoRI5v3Q
4uBY8ajC2SW1FYZ8EbgL6voMAzRI3WqSuDxaU8hEfTXKJnRB7M5w8wUrF0wcZyb2xRXQN0LolILH
Sqdm52iAqIXGPvnajcWLOu5DKV3B9LkE/P1UVtXqSDGPhIPL0xtdO9veocnsgHdMRaDBkWu/2kj7
uWkloiWgKFE5AkLzVVViTo2IMdQ+bgI4IXRkQwZwqcXnuqI7rcekLCzsEH08j3kyzgz6DCMeQeaO
eZXkpQ5rsQTe4l81XRdzjpsGnFpSk4MDpXtWQIWA6dlWMrFcuW0XI1CLGTomtM41pEm9s/FwhmxZ
sdM+TZyGYNwbFyLB56KnKDYJMwpUHERK+ySmiTdv5zU4UUBoTgj8PkT1L8CFX6ENseq73w9wvm/r
JMDpDVmHWl0jWAe1pwo3T8e5EEI9k+pA0PHn0/wSezT/BoWuLlSJFqbpU2odvOpe/3YRcuQA3jdx
kn8yBrNAI2iizjuICF7YJZ34uSjz+wZOorRuXsuUjngjx9PMErSXcLZzUfn333+SJHHs0s48fewj
xKb0nXAi1HyRl+oLXGrlJFVicHi4jbNubkz7revv2gEr0FGdPX39eExdeOOnoGbbLKNbEzzN8SzQ
3enuKbUv5OguPMoPPvFdxtFCJND14H530303If8Qe6Ii6icfP8elRk7moe+V2I1nvPUqhRd+YhbX
VQ/A/3/ZWycp7aVuZI7LXHNDVIj4gy0CbCIfP8iP7jjNx7wbX+bJm+9YrZycG4j/94YNllFg2W7E
DOGWb8W+K3UAjyeIiUkB1RiX8xVMkUgAh9xLmejzQwO5GhulLSHMPvlDLDgjpPCPBvOQh4iukSkQ
l1bPs0148D+AZf/RDO5krtZ267cewyjP0sNS37bW555eSN+eXQ7eNXEyXafBmAlqgmA5KCLEfbJL
SaFjL5y+LmjXUWvYBs+EYhD4/N3oTqkwzM6qARvVPKqdh1F8MyA56zwBq1zIHp0GZ7hLhdbP7Trv
Gz3OhneNqoUCoJqQE6rkJp+hZchwB28QHpCRfalo+Ll3BE7QRk0/lKT5S3HGnuGkqgXoh8E8OAhD
iFWhLgAc5yYvLOg8C9XDYb5+mtyGHboYWgPp1AYDO2X7vhuCor72/YeP59a5sfC+nZOxwFwOCFHA
A7Ql4afyUl2l89/umihxgPSj55+MBCObUxQxVLBMddNruCjAYXa+YI579l2wn02cvHcQSIvZ5UON
DCrN7x14U7kXXsWlFk5mpKHnzllatFBmt7Vzo9XeT/+DGQkTOlRox6BCqvNkEVUeL2xBoO7R7KvB
nyTlF04x51/EzwaOn7+bHRXcK1NiwkV6NJFBfGn1BfnEuSkPH3LbcOHhDYfnk72G4J6OZCsAzXkw
Nq4cUcqDId/xNDvfxfiYdwdH/SdI9fsmT/psqUkKizUAmpp7O7PrIbGdImb4ST3rbx9PknMjAGQj
3DgwG2EscLLskwEFa3W6ANsyH+buxZK404wX2jj3hmCcalAKPz0snCdt+JacXSnQg34q4Ocv1+ZR
8//xc5xtA8QO/JVQpecvrnRuplRZpR0URpAarZzfdojDOdZ2DGi4UG8czoons32oNUwfcdi8cdiD
o67phZl+7q8/ShlMVPqwj+Vbfx3Duvbhj9xgksgKme0AuY3f753333+ykpAJ18gqw1LoVInf4ITx
m9+P0sqoJQq8nHmuhYJ8J3OkMXtT5u44XOUEMXL/q9C/6yZ62sLJlLA4JEVmOw1X5bg22oPLHvt9
6aw+7qYfW8/77R2tAL4F84eXgNorp849E0EFAAuKyatuNK9pm6EOe/ZgA5Zz9FUF/Vh27+f8pmIQ
pqYlggK3hDw51meET7eZ0a8V1NsX/qJjz53+RbDxhGERomk2PI5/HRkQ0Atz8nx1lXbstjbYS1q5
j32HysWq5CuDuhtH6rgavYM/qe9FU31zFlddQHn+cko99gvqI6DOL6o/2VjHf/0rfMk63ETxV5gQ
yqNgw8oeQUVo1V3B83s/tTn8W+gALxvXvxeuvLYWP4s+7okfWohfe4Kh6ipDNVzTZij9dkJhZVYK
rMFS/RV8XPgmX9QceYZ7PzB+1y9wZvGKdEVc8pT25bKvluXQmt6Xxl7uu8KN7Kz/Rmzr0c6OgVak
vHCWfjD8AiQGrY1DagLm6EGTxek83qGiCrIJVoGQDoLNi7J3g23teDUnFlsO2OIQpAa4YpPn2fPj
ibgQTS9Aa4rWe6s65CAnCU8Vm0GzOtR0Law5KTxELiFyRnyMRVat9uALDjmqbTN7SSRxEN8T/Css
eC5V9j5dWbCioLzN8bSFaol/rQ/DVLpY/lL1V/KpzrZW9j+g4v95nf5v9iZu/qf/5T/+G/9+Fe3c
F1k+nPzzH1/emr5o/vv4O//+mV9/4x9XxWsvpPg+nP7UL7+EL/5nw9HL8PLLP+JmgCDzVr31892b
VNXwowH8icef/P/98L/efnzLw9y+/fnHq1BweMC3ZYVo/vjnR5tvf/4BE+x3I/P4/f/88PBS4/d2
CHnPixxe/vpLby9y+PMP3/g7xcEWA9Q0wPP7RzJtfDt+4rK/U4xgG26DcOl0veNlrxH9kP/5h23h
I1Q1ZPidf30khTp+ZLG/I3GLEkUoIoYl1rDMP/718L+8n5/v678aHDtFAaHxn3/8ut8fpy/cNFHA
Do35mNWnp5msMCuj8rMOPsXQXtd1y+LFntIw98AJvOuXfzb9vinkG49z8uecPbbmMtwcsR0DNsTp
72TdmElTtq1rw1ig7xH69opliYu0IqtUUbq2WtyXAreyyWEaFrUurX7ctNYyxCj6Wm8XIy8e2Nw1
z1VLybVKU3gx8XQA68E7czNUSLEH2lXDFedl/73OeNsBPUalryzt4FAj2wolmpuCyE+LzVGQdJK5
zsJ66nrgTNZTB18dONO5hf3MF1m+SKeA443T+cOtAgTcId3NyBYUIFLUg6j8KXA0Sa+b2jQD6Tow
L8/6eW2Y8hiErw6QVsxjIAaHfgJsZL+ZRZGtAHvBbYDWYkMnVJjpJg+eRm6OvNMiPfe2zj0LZC+y
QX3tyU+9BldizVUaY3kA+mc3E6xwvL6sHpasLD4xWQ45GLZ8yhGcZ8Ntp43lbk6RwBaiau+HBvnC
RvkdYAZRb0hWIpsO4wBjWlvNInPgfmS+L5jI3ibuiF0D3wg/EKUP24QFekoU/Gr8IuJKLy+D6ppt
M1HnicHCCAHvyv8Grbd+MIYJMAjQhmtt9+aDPxP7SkqvbAINEuiqaj1vDcOMAiHceoRhRdZsB0+Y
b2TOhy3QBC/IZrhHh64skb5X5ljAt8yrEfU2+yRTrgfbHYociOS5hqC7bPnOrmcANNIzd6Ws253p
uDIuBWg3gB12NQRVSs1n1sMqjTgpvCB4Lfkt5YZEkoBpZDE9lEIoWGWuOvTDd5DcZMSVc6xRUqgY
DmPPBhggjFQ++9Iiq5rAVcnpJv2pcUrmh7rUzmvuSrgSlmO3sewSQALADTVEZC6tJei5aX4n7ehu
leGptV8K83trg+yjPPPAzEF/EaEIEPzVGOq54Q2n7UZog2xcFKV5GJTtIOMnwFjVA7JV2vKMQ+V7
fSy08pKh8YBTiJSj4rTRyhaMEEZc2fGORyQ1zC+orZHuctmg5KJgrfmM6gWOXqO0EQgZzVUihzlH
Stbt4b9D/MLwg9qvu0+6x8Wia4F0lGKyy6CYS3s9sgmAhipkBr3ApJo1CtdkEXYv+6HLMOq6quFX
y6wZtj6mo6xrpyqQNajRtBh51M3tNCEjA/OTcaZHaw/W3sOeHVXefF/Pn4quHYG39ASR+VwayEUI
uzi+XjPRetDhoBrj2bZBXBFsaSA/bDp+cZcqvUm7nN96nq52rTKAuorGArHh0DrOnZpuRVPkEfVm
A64AmojbtFN6a9gG3eduOYeOy+0bnBv6g3RVsXImUQKEaoY1/s/YU7f0sCHXznM1LPBJ6bA2iW6w
rzw9e8hU1RxJkaVYLbCMWQEqtG7yWo1v2QhDiWas2NU0OkvsjEzc5qgw9CTJMu6INDB8oSWhMOBJ
x0PNPX7VmATJdNFkOTAJs7ulpZ4+zY4DqyQo5erHVGQY/jKFhRsb0iM4O6nWDTIBhM3vYBQDmSf9
bmg27nEm41ukmSaYI072ttT2vLJa2NAPY3tjmpo+Nj7cHLAgqg5WFzAxgycRkkJsnEBN5SlwTkBx
G1i8mTGdiPVYlQWM8QlKlsh5zg5zS9u94OYSwaNl3mUWtILwkyww2kF7QUdq1UPc1lp88VWnrtwS
UzvGRROeLqVOkQuk+Q0DZnuFsrn8KafwJC7ywkOPK/EIGRzd6kqY+0HoHmsUqtt9mwfYiVEMgLSV
FipcHcfzSLwnT8DMacLvwbXJZsh+UX+XOmkfT9hFEptkAC1zYxkOSgGyDYh0+ca3C3iM+nzoozIt
vBvacefLKEx2gNB/RspZVgvQQt2tnaWBUcdsuypQvUmeiyKF72WfWnlgsWa+lpTKsMxHv4nasjK/
ADQ3Er8q2jYh3jwldWHr2KSZs9FePt5mJQBCaDW6CHQU0rCmCRS6E6hmaKfsDRURq3DgNSwHDbOy
11Op3XVWWW5C4MHyWkC9n6jWATmGxQ7WR3ryd6Ce/cTLhPeVZdNy5dT+ylX90Z9jqiI/8+y7zKmB
uMEi7YGTxbzmyqV3GGTsykbaHtaPpMMuQiHRDkv4H8IQCCDkBrgkvCBoj0XZsWVz3dKZP7dq5G/c
YO7jYqNAuG03A4xZdQZCVHaWh0JgSzdsGZmdT6StnSvrSKw5YoRJphrgyiW5cP4fdWe2HLeSZdlf
qQ9IzwIc82vMAxkDSVGUXmCiRGEeHDPw9b3ilmWlbqSC7NZbP6WZkjcQAcCnc/Zee+8VcXjq8gk1
l2W6Cr1ZKO3vBQqwB+ZPOHG53fpLRmR+MPuJHTaWoRGiUVudA7+M0NxWqQfKtE2X0lTZarCq6k11
cGMTlYI2bS84upRxvWLyahlyHD1mqGDEvNOCcgVo2d9JL7FAGNbZs4tjoyajNnMQ6eJU34dDVB/H
AXVnUnjWIfRpoqtg+lKlWYHSXg3BuUn9cBcCgvpGK7JeSxqYLN1Nu8mQAi1SIG3pDHkyqH3bHZdu
1bLbF75376WxHcx776KWtC1tbUyEkADFapd6pjGGpLjU8PxyF+uIEKfIa19cQ7QbAdjiU6ByATMs
1J5l2kTHLFPeXulSzCuh+Z81VhqoYEY+ogcPIbM0jXESWS2WwuqNeRMJI5khQIZSUytKqQDt3S+N
2SdPUQHoqANFg2Yic9xpnmVCX1Ew8x89r8w1NE1OunTbkENc5MM9mNEAZ6JoszKGwOXZZ+krewkx
twdFmJr9xrPhA4GjhwEzegrVV+g4u9gt4DMZyVgfbOBX/SzMqmHaeJ0d7PxBzlUKELjrvOgz/SHW
z1iVMNm0MrKOXYsAWy+MYQtFxFyLsejm7I3jlTa4CDl6PXoetJxUnz5qty1dyx9mnPaoJfJeezas
AUk49sNgDml2PHtxYK4dP5MhPp2IgcVYXlR2qFaBmco1wTruc44k4+JAKNTPQB/bRYiSx+W7e/a2
9TyQMZWS6yjI03u6M9khTNLsXotVgLJiNEA3OSmwT+E36ayYjPDNKYTh3hV5GLJoOi3l7MpD6KNk
3N9FjRU8ynq0IlpISXBAXVPxm1IdqbnZazvHrNPvZHtBA5LSj8sFAVlGOtf8CmSN1+rmZ1oaAaQh
VsU1TDQND5/RoHDFmbIKmgz868DWnfcvFK+964qjXgeCKkEc3jtlhLpmSIiFXmZBu8268aKui6z1
EJh+hajQSXZ8ZLXPG5E/xU4UbjHy6y8EIjSHEIz8g44947H8axEr+g41T1R7j75OrK+s3PCNlb9H
mwf7GTJdMa3DnCqIwfarn7m+ke8bNUJYJR5Zza1cj1GX2NF3L26MYtm3HZprmlnY3FuxiLQqWJNi
UCzb3sweylKJk9EDP3XjAeW2SlHz9Zn8lFSJ8SYbDYEs2srgiwhC5zXIEnNeS4IJZkMmq2c9T8NH
NFLWs1L5iHRE062f0mw9mKQ9M0bvcLst24gxEHrsjZMp2orKD1eZn7vHypxY31B9aJvB1pA31PaI
dM4ex89NifUm0H25zaUTrNgyeNsqSuJHTvDAm6ZMf40suzyTSCeP5EKJ7y3y5hB9nySQsZlKNr9O
OZHarYLHtMiFQgetu1CvBgtAZgJSKpZ1fp8ZdQZuoorvddPKz70WIm43NZUeHSTRZzWkxF2BHoTA
hx5oo6yEeBvfN3fMLtSl+shcm1Xlbixz7Fej28TLwKq1Q5aiQ0v7tI5nGQE1syEgHZnRaO8japtn
VYkUNewQP0WNHyyt2LAXpaN5m0C5VcDiwU51Pig4P+Mghy+RH4hXh9PyOXDH5q2L7GrnCmR4Sg/Z
SYSd/1wMHnp2c9DcxzFu80fDqFCcpwFq6KQQ6NXKINp5uSU2yk3cTSEmsTBKMeX4BS0QD14YReu0
jmxIb8Ia0MgLzEZ+KDdC9jzYurW6r6lVqIsmW2c5nCrtTrXQHmfuUDg1oLIpX49lNyyDcPC0RaH1
wAhzI8e4YI5DmD5aqqlRNlsaNisrMvHWUD8bVhUMwm0icRUgzHJ0a+FzRvkK6MhfphmFyLmIyyZa
Ml0YS4Veba9Lo14FOtru+zTMq2Uj9G+9LNrNNFXhoYZwhUBsMDdWo5vHcPT6zUAYcCdCm/CE7rFL
TMVur3lMKtmsE11xAtH08CiQ53Vr9vnlAZagWAuRiUMWlja4aSu4r6PJfa70HlxfUMf0P3yLWd4M
57kY42UkLtKfqgjvgGjjEjERF8WDbt9RwuvvpdVUwEF1z0dwqYIlAvlyUVXBF3BvvDrlpC4UAn/e
NXl3HNOCwAffX+tpEn5tx1hh8qmaoxgqr5gXTavDI7SzfecY8W6YJELgMSZ0j20JrhfPncItbN0y
mbkJeRvrFp42BTM39mGxYSYPFnqWJicQTGIxqTBQM4Vs/huoJJY9XY4OOEq4bVvP7m35LNrG7z6H
gSif28hKke335fi1sm2Im3RpziGH/m2IhHrv1VYIWq7Hr2XEHcaIuEgre55FPnbuKgZWkpQe/1yK
uH/MA+SrozUWb56ZJ6DTmJOo4GnBtMJOET22wUA0Kzj9dCFMqaNNahAGiN5i5c1U+z0zEZcnmmh/
VpbnbZtOlPM2aKdnOanpqWvjDL+SW81Ns3cgYie5WiW8m+e+KDHNedLGbsPE722zuAKZVKRBGs7i
qZ0+K8MOxlkbXI4EXi2DMzK+kjjTTut0hBwFZyGPAvnWHnR2YaUexWgUe96dpVna07Z14+wLVebY
nuPKlKgfy8FAK5fCceoxvtji5KGb+5LGjnWsGLQ//A4Bwsyahvxnn2AHWzlhYzyErtEVq7LxOt5V
84JR9ogDaOftEIJaJGxCQ0vdm0QRthxE5zol1GNa5sZLodc+4rfQGDl72HF51+SF8VXTR+3EYdBc
a4lWPssSOVkqcuwnJWuopUbrwXBb/Qf0XTwsJUlTnVv4CxftIEYkC7OhZMk+un7oHpIo1Fk2A7s+
ZUKaO9/rxYz6V3GR7XF09k1thNHYm2DjPUgJj07K0J1rg+eoVVWK5D5LnEDbwlJFX+izF3tpwnDk
VC/tRyNP9KckF80LQ6M9lHwVTF9V+jWQfrKlAqDwvHSZt4ZR3+3pIPhn1+Vki2shUWdKcWrfpWGM
sShvPkVt6f6QgHHv+tjHSz722T5UdcONNwQs2158TRMTiiPZgvVCJ0XxR2cN3U6aZb8zLPN74rLP
0MpO37iWKhbh1AW7tsNdN+ubsp9f9l0X141PicPJx6+q6lqE3co8ceAy7xMniw4UTTzkttIqXkHP
N0vP7fO5MqdxF7DOzaNxwHHeNlWOi6GV+Xdo5Nky68dsVeSlDqp0jHZpbpj7MrDZhvhT/WhmaI/x
6Mm72smbNyuULASGsL/5RWXtLMkJttIcjYlzCKz7om9xR9hazVJERFq0cSY4mEIq/H20H8SRGco7
pmyMgXtq5XZA54iBbtLFYhzi5lByrnAJaLOtQ9yEyaNlt+0LsnArXJgl8QLzwQ96ko89IykWfYAF
c5B2vyG0mku5Ml6wEU7hYuo4h1lXgSnrY7EtYo/jCpUIo1lh5OqfVaenWyXH7nmKneSuoga0U22F
EkhzGgz5Y+8PDxrk7SPFLsgaoZG5u9SgE83QKVZaij9WG3BeTrIFu9/pgTUXtRNtPSdP12ZqW3uN
A+iysUnYMB2lP4LhDbf9ZIxPNkzbbazX6utgT+WFF8mWVxsLNmq1tDYWdpTPpRaO9+4AtnC6vKKa
rld7XRjhpx4Oa71IqNaQCo3RYma5Exh2P/KRVpq+487bsSm/dY4oHtkrTvvJi7ovVTOmb54gnwRO
iA3Ig0ZGHMwjOYIN1kPI6nn70+VU+jyVWTTXdG/Aidk3pNwxW6TmpG2kaXTEC2Ti6PdjLBdYwBHM
txdpcNAn/pmqswbYHk8ZPhEd+GdYLyZXw0k3sUkcPdvcUlczynkUpNxgKh9I0ouwDh6s0Y5PBJ1Z
e0NvrY1ynGHp9pU4tW7RflLCGc5l5HfPQkVoi1Jn3HIkMtku12xgJnaFVszBcplWmf6JBm88zsPQ
RjIQlNSM8kNI/TWTWXxnKjjvPsbaReFN1WfNqadqTTs+OYaT1903oZ2/ykbv92ZLShUqHFsuwjAX
x7jOOkhRvcWGssoOZVHYc8r/AcdS4rp1p8G5TZ1hVhjoVUOqL/uqK5yd4aaEr3hluJl86aCsbzOC
WMSw7oMMpqaey89EhzsHnX3Qnv1ounFsQPJxbcAhN2Hmt2N4V+uumpsD6l6B7GWX4xR9wdYSHIsq
/0qHUFEkGKK1bmY+HOA6eKzqxnvt/IFYiAKHBExI51jgqPkeRJb1Ex1wdx6oUx4p3hXLi0ZkU1U2
LhSMvPZstOx0UwZUG3H+lZjACoW8sx6C6GvBdNGCMa0IXRTMhMtQxGLveVVyMAu7uFBznW9xWtP2
8vViuDN0lS2yYKp+pFZaHkejwAqeVfybVtqrXpj21tOFfMLj1z1zyM2pykfYytsUN6l0cwx2NS4H
JniCPO6jqTA3hTT6RWB0zc/c1DGSFEm161WXZotu0ry5UcbaBg5meYdDirynohrPdRdh+3E6+77U
60SumpSQi4lJMENUSreQfal9V5YBiF6AcO489FvnNSrKYhuMse8wN/fZMB9xcLJhcDtlzGxonPvS
1DkYlYW+5b9vF3wyziGnL1csoNrMaFtnV7KSQ6yqgu0IZOzO7MAzYefFRAjHAkFgX3Wrvr90LCJX
bo0q0OeJNK1F2nDonsVOVj3WYZ+G88YyA/DveXYeU7Nj+sq5PkWDRejDvI10hO1D3TuUc8in+QGm
XC8rXDND46y5iZJascVBK/Fq846qc720o0ufkwbPgd0gK7oc7FnZkxniZ6D0WyNp7op+mI6s99Zr
WHkp7hWsu+MiSCejWqpOugjIRLIyLPzZaepAEigxJneYTLGs6r7uY1CMAyzYYyHPwAai72nKW2OE
eL7D+tJTztsRvYK00mSGaB2TCCfRdYOfbp0Cwn2Cxmwe+6gCWl/WtilnMinofVjhiAcFQyX1d5bY
eap3CiuwrMZlZkisAlncGYfBtdJlMmbDD8EOiwARK/MP6UXbE2CK+9yEUl+knpBbM1XmS93V8YFA
Zbz1cet+7wwdUlsdDXigurgrzqKgIkffz321hCy7ldIUz1E42rSzp7F5jRwjf0wbP121xqCxfMtR
LZqyDHdpU2IFmCy2uZk/cCz2sBJABWiXdRo43zhh++shVrKZW1oav0V+IvE0KQOihmGP+z6MgT4r
QNVgAwozIyzEC77nsWwfZRSZ7CL72jq7AockrtwW21PkHaDedHu/Dvq1Ki/9Fj2xSojtbKIPJoC9
7xDpKPOCD2F7rfx7XzCNzbMpjMKZ8PRpHrRDvQ/igvZZ12rtXLBKPQw+B+iKUCV8mcVIhMDUkxnj
DDtvChxrVhYTDXVZ+/pZd3PzTPfNwP44hkun9qYj1jiJt6svDl7URxFaa+URz+JlX4pkNDYspNm9
aRWgKuyJYxXGCpOlv46tlXFxGas2yTYNuJBd1TmSf7Nhq5bC/tKVZbzokiZ66+2CqtZICgE2YGd8
FLDGAyYCY5BAD5ysm3lllh/HxqKlkci22Oue1PZR1PCdmmj6prIw+mTxuI72aDgvhKUYK2pe+it/
50EVduvXkge3nTrHXrdhb3zn/a9ekqbO10mb+49jS8blwdNKSWfBpr/nNE17ylgdP2eJ1TwMeZ0c
BkdUc49E26MMYTPziuhbT3PwTZbUWpiYdc7yzWfLDZJ04TQ5W7QBj/28dEFfU58LraPntd2+d0xn
0fPnT6wP/KLMTwhPAiqhY+XHSPWjIsMVd7fnpUeAgDUdrapIPtGcrp+40RGWt7BsjJmSE6yPYahE
c58nFfGIid8Ee92Bas/ZQvj32VS77XYElCgOeUiVrBuJniviwrnXwqTFVlcFyYsw/eTO1wTOddU6
J92KCL/IWUR+aLGf3clisM5yjOJuRts6W1SN7qwLGfTHjnSBZSMBPui+Eo8kJBinUZf5D5q+vpzX
bWY+Vr5pbux0speF6JP9GIXlaxBxOiPKato7jpZ9LieIHuAPLq1uEqDqWHJ7Aov4l65JKO3n5bfM
cepslmZJ+6ACGW8qzaqXbYoOL4kK+aQXwcSeJ8YFJ3zrqENW28IHG3cgKd35GI5ylZZjuh2ahqNJ
MLpZOHOBPHzRW65gGnl6pJ7fbNg9YzSiiHrEgu7ftaVXPKLDzH4UHf1/ilVddH+RepOQg95kY9Ta
xWY3BdpXo/PaY0ZTZS+EMRIX0LMdNeAFOb2pv6ZdW+8HrU8+NbUY71y6NPMiy5OtRFWzcAe7P3SY
1zZTHkdrIw4aXEBtyCw+pvG20WJsV+Q/EXbjJMEdnjF3FY8yeFJsMD6XJeWJ0bD9uy4LotXkTs0T
vC9CBvkxb0iDLs7/nkCJyE0ogye8lWlA2pEx1s7XKukkW7CLR4quNsBzNy7CTaWr7p5+hUHESOtG
e2wJ8mG08DEpU/efpcgiCoSGO6zLKo5ehKrITqCa9uLRVT2q0RDsWnpnU+ctvRtLYa9rRTdBJuGr
CkvE37NKDE+C6spTbJjUwQqj3EX5xKBq0uwAl+bSEQCAY1mER+UNPel4pJDVh0O879ndfVfVCBir
oz/+LXOdKV3DUSbFuWWYvwbGVP3s2PweMfTWizLI+m966kU/bM7LzLpexQncai5JYcV3rbDqfdLS
b6MZZdcE8zJEZkC5NRZFUVVfIiNsNrTOW2dGCQvHbd403apMgmBj5gET9UVRH65FBlQxKPXsPGCp
fS4b37lY7sk5B12u/2x0HPmGQwDN6BRQLhzTPXAQHtYIgIr7QXrRwqmHAm92rsatbzvFwsqsLbuE
ivyaHOFFYPb599ygbBRwivlWOp0HCqAvK8DrQj9aceC/KeIYD9B4Oy5NsvTJKRz7R2srij1mq3Os
VJ5bzspM+sdImf1PQebePGp0FvRWM1qxSQIBgUQfJjzXKB/DH3nUF9sIH+BKklxELczLN3oclIth
srV1bvnhkyRS77NgRH4NUdltK8ts962jjzsWd6ofMD76UxBaeN8Hl02I00IxQTenflDNdVZWiHhW
DhW/Vxv1B6AAxq6shur4DyML9TFAHbs2gyBdgoKpcEkDV8mGqN/3eSB+arbSvuCEGzddMfTHqUW2
VVI5fSmaBMoMLS3KIdIjcq63VaHDGmrLbT9Sf+ubaFjaXmZ8IuFAHtMEVyP1WwIX/MRblI0DOqPK
S+PVYHt6RyW42MdSJT/+QZ1E9xPbRYtQBhNMFp1OrqXFCeqPUuRv7CvbpdToeQgEXstW4SMv20qs
k4r8Ugfl+LKsWSUxv79VbVcc2Djn/PGQ+A7NcNE8FibOpk3V2hHOMuKOFnETya8QETVKnWwf7jSI
xxtHSYcOWay/6KMkIieKOrLn3DB88NMi3LUCZ3SEuPRcEP8m48j+wscSFWJ2kPvTbPhkZaGpLfQe
JkBsqPYuUxwfbI5tiyS0MQSXI2XnuIcw0gUcz6OenSA5SCsvZL865Y37BYoMeYWxmTym0pmm2T+a
PMmCWncijh1EchhKeKvUTePVJNDsGF0/PNMpgOiDcCKdNX6Edw6BM3UjUxmvbKwG8AQNaqo6wJ4a
ab11siqtfSTcYlx3UTL1HKm6ZP6PBkmrGxppuBkCoz3FfmQ8CZugGZe46J9/aaX+n3R0N0VyfxPW
Hcu3/LGp3t6a+2/l/xdyOkRh//0vxdp/yOkOF/3bf+2L6u3b30V4/Ff/o6djAfin7TkoyfBJaYZ3
ibb+Hz0djoKLNA6sCE0I00FA96ueTuPfMB5gP0S6f9HN/ktP5/zTRpzn8v9KG6k4YuV/fbv/Cz3d
3/WVghxX9lG0sa8Uzz3JRGUfDMEDdfZ+0wyuue7hH32gC7/osv+tn/v3p190db94GhzbJ3WG3c65
KCsGjntHjWed8UISSTStfrnfv5Hp/V0R+O9rXMh0v1yj1lvORJQiHqi9fnLs0ZlLbcgoEEev71/g
xi1yrmT/RlM2CniEf66LDmiYH+mbPCi6D1SGtz79yt1jdDRoIp+v70rOlK473kc+SeHvf/Ub9+Y6
bMKzJrNsgGc8mEKHW92L4lvWtvmyIyl08/4l/m7u+t/b71we/S+3v+cKYpq4RFeH7TqxejbZ0tyM
QFRXWdidqVZ98GNuXenyI3+5klt6yRDErn8GNbsOZblJ6JSFrv7qyeEUiKSdvf+Lbry0zuVJ/XKd
mp7BxMnbOztdQcIwOYZBTBmF8KJ07oban722zpWktCmGYcpt0z1fGqn3/DLrcbCi5mhbtXz+sx9y
NbZTl94IO0T3HLftQSPaKU1T1vbwMfXN8YObdev1vRrhlseCnFu2c6Zl8VUQ2jSnTP75/e+vX+7F
b6YP52poJ25VUsJpu3OtEHepaNlPBQ35rWye3ekTZ+k58sFlwiLtkL8MlMtMxw9etr+MCb+59rWh
iA0QtT18q+fWV7Opb7Yie+jjezu4lEpfBzgDg5igNMAReLkE++W2MUuV2vnaXeYl0BT/+h/VWZe/
yYgM8wsOrH28EcVPA4jUB7foxv23r6YPza2oY4VddzZEuDWMVxV9pXxK0Pywr3LUMeMsI9tKVO4i
Coydkw507bptb0SL97+AvDyL392ny2j9ZbSkXhaLSrL90Qj3aqA/9NwvN2tAYXBrOHUAAXSRwp39
YEWhdJZVJbX2au6TducQ/+rn5ow/BSAT9vUHD8+5vOG/+1JXk1I2OknUijI6h13/g930fT9oL67i
fTFiWB+pNu+B3BCh5q36gCQ3o0Va1A8dPIT42ZGwRQI4FdTljm08fQeLdpSjuAcY8zLUwScnEV/1
1l6N+rDrazmvwnHv6uLeaemzDmFNojLbMC9+SzJtMXnQAyMLvbOLeAv6Om0p399UbgzZcDrYzfDI
xmCnaf6aOiqokWCON5Z6rpgOdddC6uj3TRvumMD3Ua7u7bb47AXt2pAKUVK1DqP0HNk4eZRwV1ZK
5KtU/YykJGh5RK01vVrJdNhZHVPLhWOjN/7G0PMHEE2roY2JB2uK51HZH0xrf1nwf3frr2Zpvc8C
ZTWJOsWTfR6mkDI44hkoTWRdNwHcAWRv2T3Taz4fx65bBZ3vfDAYbo2Fy7//8irWw4RimDr2idTE
VdVmi1xl6/df8xsLqX01W6MAiEyPAL8TBfKX1kY22IA2LMsv73/85b383U27vMe/fHOzyBLXLg11
UkqCq7PK7eiUa1lwkG3CD4yst37C1UzdiTqLqdKrE9aNGmShI4wz6hDzGCuOdh88glsXuZqxjdwY
HTMYa0ym6aES5X7UxFGBjXz/Pt34eOtqK+ZUte7VylEnoUh7nNLiwdc5PAaj3P7ZBa6mU7Q5roiN
oMblSyiksBLO93WirZNGk8s/u8TVhDlYLrIAW69OjRhPkwBQYFTNnQJJ+cEzuDEMrKvJr6WZnHd0
ok55SlTrmGsxuZrJR4/g1qdfHs0vr+rgDjHtirQ+mWTj2pg8bTt4e//OXO7Ab0aBdTV+M4+Ghxa2
1cmL/Z++7Cr4ENPJD/1TF1o/elf74FRy6ydcDWbHFWnTgRGDugEzjnHnzwqv+/z+j7j14VdDOTZo
Mpheo07kI39vHM+ajcX0wTRx5WP83832dapTSu8nNouoOTUaoLdmkTkrbM9bv7vPCSQV0n8N0Amo
yaaP2CSvf/aL/mNMj7VKXC4qPX9FOWaa9z7YxT/6cPNqRAdGpE9J5bJcKH1APB2SEdzRXH7/0y+f
8ps3yrwazllHP6KP6uZEgY/a6lRAX04eVRLvc81GiyxnRQbuAECK9QE+5sbjN69GN/DscdISbha7
0sOk14+9SRn3/V9zY5Uwrwa2Vzio8s2mOtWe+aMFxmxWzo+qBTVM1+D9S9zazv2HQZxsiiAqRclO
qIpfElLEvufamG2KtvaXCe/fPM2VPLgOngiq4H4xJxn5gUy59K7pgCAHY+AvtV5Xn+0sn7aljHVC
LQd2Xn0A4GZK5dmGFvzB23Prjlyewi+TEaIMZxiE1pz6ol+VApqiMZHWB5KWwfH+Hbm8Kr97ha4m
C7/NULI1GW8/275NYOnOzMnFpjWcZw3HROOr4ZtNc+2D5Ixb78/V9DE1feYhp21OQwoZtdKgE6Lf
+uAFuvXhV1sAeDN+XrWiPqUX1ludgBesXVCc79+pG4uzeTVP6IZQU4oc50QCcwRtuIi5Z3i+OLZH
q/cvceMHGFezRRtbNYkiSXWirUWf0x8R1Loy/eBR3/gBxtVs4SsDKSxNyJPToDLVjfwl8w30QI78
IPrpxutqXE0O7kDcQARz9JR2VbdzK9N7Hb1W27humNzXZl0+vH+bbv2Qq4micNI2MeyqOqnJeLok
WzdVc5qc/PxnH3+57C+jrhCUQyrgfScjob4jQoQXA7zc+kOmx637dHn8v1wAMZrR+m5UneJiaLe6
wg0VG8RYR6VubDDzGF9oAJYLR6m/oNHozmRC1ntXwV02gNhDA0HQChmTY5yX7ptOz/YUUou56uz0
DgUKIdx4GTkhjaTWQx6fm0bNWiDUuEZmIJd5qUECDK0n1QEl1qdeLUTmymXcVs4h13zJGbKuYbAS
KJ0Q4LEKsky7i0qf9Tg0qxl8XOuurCHElp2XIh7zk3tDH51lFSIuwFjkHQyVnFVBrDdJBMHKT/px
hxem/VQZIt7GJjYtuv3gMTsdQ2CJyJ0qZBN8MFRv3GB59abXvUjHcSjIkCiMuzzDpepG2eul3XI5
17z/ltzYzcmrl90OS9fEcVqeKgfOgZe55j7H2PJWcpIiIwocaqBIOX7/Yrd+0NUb75lp0FTpWJ5c
0zhM5fBCOeZQjcXe4Vm9f4kbg+qaYBGVmOklJPETbjRv17ToPLwgcPZVwx7vjy5xjafoqtCsA80u
T5nr1euGggFdVYQIPTLzP7yE/PvQkvif6cdp5SnS60MI4gz8dvqEiOjT+z/hxoPA5P+3ods0uPzq
3uRBsNbPQ6/q544i0aiK/HBtD870wUblxtO4sA5+nSKGCWSw5uj1qS7V0fPNQ42aa7T9D17eGx8v
rxaaIUrYF6pe0VKz/K/hIMjRciK1RMyZ/+ErezXJtYZMHG1s7JOMNO9OGgYZRqRNCBKuF2Iy+z9b
c+TV/qUVrTNWo7RPbNu2Yx49FD75kub4KcZ8+0fPnEbU357F5NiKfiqXyByxHqbqgUCAe5H697n8
KD371vO4eq2SsW8Dm87ZKU7ngEnCeB5WH4yIy/3+zQbvr53wL4uNwx53BI9pn6Kp28dN/BYY3un9
G3PjW19DEeVA1ghKI/vkO7E77wUWnhYWbtzXH2Wg3Zhk9auJvPLE5I+uh888Ja6GRKNTr2tPZIGs
hJdsRj38YFt6+bzf3KRr1p1BbVRZaWafnEAsi8Bd+u705of6xfRE7fvCmfH8PxsY+tVcXg2qkW2N
MyhOSsjTngPj20PvXqSRu2hr4yNK2a2nc/n3Xx68ZrisTJ1hsUvF+Drlw6uvVfodQqCP8rFuXeFq
iAvPSySwLOvUl9gmRX1/AbQL6b29/3rdeHP/apv88gOCiwCrrEbrRG4sTaqEVKrB0tUHj+HWl78e
1XFsoiRordPUunepsu5ACTy6hbZ+/8vfKhT/VeP45dsnoacp9I2UqeJiZirr4mtdTT3ZAMBOanet
mnsirNkpfHT6kZfJ4ncv8dWaAU8C6hXZpSdCkCDnB0W50Nxkng4rmT9RZlrU5X1eibnrH4bsTRqv
qfFZM6e9YW/ZwkAK+KypXTQlhPx8MHPeOm5fI+XMcCjGJM4ckHL9zB5gYPc/J+/JDMxZUxUbzb+j
N2K2R0fF26Q75HkFv7qd9SZe/okWlFrF6tI7UR+i0P4aZr+5S9rVlNLHcTHZNjY5d6AWEyI8Q76G
ayvMtrldIFsNELZ9yfGaKP8L1QdCiLS5qpp5me1M/6PM4stC+7tvcbV7zM0mgjSQFye7O09tx75+
mjsF7TV8OmEcLGT7YpXZ6v130bi807+72tWUE6JRImkNQ2jTxf4SX4Gxw45tw96pzJdywmKGJWfc
DlH5GvrdU+/h51ZhOR4bwkUIt8JRrFvFT7KRHrJAFNC9K/zrmu7Pbc0OliqbnoYMNgm57/E8iTly
X4gJC4VmjHggwuUEvHjNq4pZiupv4fo+f2FhYS9D4gDe/5E3ZotrNt+AjsFqfUSgQgt/SonRwXOR
Gb7/4Te2fdrVTDf9H87OYzluZNuiX4SIBBJ2ClOOZLHoRU4QlCjBe4+vfws9upevKUbcSXeIoooE
kMg8Zp+1iwpxmQoLFVMXJiYNSQjLTNcsndZD/PpNVPbVT/kUy8xaHQsy9PwijebsDMNvszmY07O5
fsdl/uoefd7zrK5ChwW/MCrm46Qr12lYf1eW/ycc+rdF9imGSfqYidCV337Q9P4YMwT2YDZre7Tw
2fDqPIlIkrq69kaFOQUU/NzDOpfXqVG0Jx1w8j6uh9pNOenvVooFV0vXajs7wdYxT4r1akzRgY7d
oBNpVFiuIdyevwm2v7otnzZOJiFCiDZjfmF4GDYPoKLsuwrev380vJT/PoQBaZUyR1d9AY+ARLR/
NPr8x9/X5L/HLBDM/vujQd0in8PC4ZIz1CWnyFNtWCjo062G2ZD0ppiz1//tJ33arAQoGksM1LvW
of2IqzJlGn7ZzbZ5kzD/Hub1j1jpvjk3v7phn7YqXNHKWJdTcqm63PJV5p59XIq+K5jLfz/1pbN9
/T9OZVkqDEyrc0IsvxuNxgep407GXTkc8SArDMEsyHyKkt+Ope7DGQYSYB1cEf0+nlxpPtt6vDNo
CkUOjkUQuCv1QREJQ/SPGcpPu36x+h2xPGRQ7SFknCUN0/3Enw3crP75EWpk/U/7nXS2G/gfVzJR
3U9VHcDAvIqfWSW9TgD1/PsD/+ohfNqIUm4RQt4qu5iFdjV1887CVvLvH/1FXATy8L9/b+xwIlPJ
yowd9FKIWx3XRhFeGpgQzXpJTXMfmrf18M2O+tWFfNqTZDSlcbYWOXE92LQIQX09f0fS/2opfdo1
8iLJYibsgLWaRyy4subYfCfR+uLXtj/tGlWRl+pkziTlTpbhFTn3B2TD1jeP4KtP/7RxUKwrC/Lm
7CKrBtRVcolE9OvvT/erj/60U5RVU2RFqwOqjnFRk9roBLDTmuDvn/7Fjmd/2htibFrNedTY8ezi
iUpM6yp69Myk1o2Vymuchn7VaffNz/rqSj5tFDXm0YrZDOnFiqvHZHQwl40pwv79Qr768O3r//Hu
hiszSRND+7hVMP02xu+2tKr/8el+enczXaDuYwr5oqYOHn+46DDbEGqHv//mXyz6z3ralapUZKoJ
Vt6N/lKk5U+d8bxYw53t75/PAcI9+P9hBBTZT/cmqrNsAG9zEZqyB2d7zWZgmM+TdgT5eBQ5ZnfF
sYPRaE3MHfRB3L/8M0K4aN4SrT4DG75TKHfLyuikeS0Hud/GR6fuQ2aPfEi+Ij7PjWuNDzJ7ZqDN
4dAzmALcDiObF9wuEVEZXgYTIrN8k1BWZsLtexzL1gv7vDlto5LHajiOgonPwe0skjjq3HxlZcQP
ZN6Rs6WRMenE28jkeGjp102hn7CZ4nu0THctfBvHGh4G05U4Fd+SpF9zcNjh8DNR7y0z9jkvFB4c
rCYPc7yAs6MaAF3G+p5fobH6BwP0xqwd22K5Mtr3tDiiDrQKC0UBZndNtWs1ydjaTp0z4INo9NIb
vsfGuoJfwVBnFGzWdh9FgzGH8yJaufmK+XXXeU25M0Pwa79Nowks9ZlTbxT1Kcx1f0gELfmQCbTm
RIfeCaOtQ7+dhQsF/GLMbyt1uKLA8RI6sTdkN5l6r+aLrzX8yZCuWuDwqpkv/A6RQx6Kr+/AcKum
/mhpT5il8Vqp06HSp33BrCCWmcEawfDsbzTzGoQMzk/Zbth8qYUawC5B9jcctluozsIjTxzEbsD8
aDVSbC53iXzbLlJMC81wZuzV+3kZvQbEI7mVnZk3lC+wzRI+F/z3tfvVW/3pQIgn2tfYnaeXLgXL
qIbGW0Rl+O+fvW1x//JWfBZpZ0UcgXwkARl155ny+cJtz6VfLSWXVprimx/zxQ5rfToa7Ko1W8TT
KeVzcy9xEayJhlexek2HEe9Q70SofrOTfHG3Pmu3m6xhmG/oiDFwzz4CDLEAEEF7+fv9+mKf+izb
rofZMaMtv0Yk+ACnxleG5pD1xTemA19Id3Fi+e9dqqEtbzCdlFxK3gc4rxiWTSdeuBhsEe/EFjN1
GUCoXWQyfSrFRe2f/35l21H6byvh09mRzz26J+LKSzPo5mvodPVjrRcT21PYPEpk6WdQet/p3b68
zk+nCfPiitrOZnKxjURcTVgv3AkV+OmyDtXeqoCQRGmDUiMcHPAMLSbCa5uuQZE7pmthJRoklWN/
s2K+uvJPkaMFcC2H/ldeBCPNNwyM5GclWsUDQFTL1/UlCgaIBd8soK9euE/HkJ2BNFiXtLxIO/so
uva5w8mNuTZPVPE3P+Kr6/m0X+S9XIsWsc5FjTIGr9meXJHqhtdNHdy2iRxXU7Xqm1LcFjr+y7L5
rPe2ZnUJ7TkjOxf9T/xnzyBkwR2Ot63D1AeD166RhUwfT//bZvhZuG2Dyi/wfsLoYapey21qV2hv
f38Dvni3zU9BpozbTrH1Ib/Uan/lDCS+5vhmm/03y2zb6/7tTm0r4j+Cs2VQsj7VtRRrHf0mKvTt
AIViHd0aDcXAVXsDN/qdLcZX2ZD5aR+p0q7tRaXmdGcO1XoqmmOMwJf/1cuNNv0S+NXmzbe51xcr
zvy0d6ghCJbc0ZNLqsTWg7F25i8zLcUfpbSLOSjTstYJYGTCZAvEhLhTwTFHbGcoCuo9v4t2zUgg
5dKxArU1VSNms7LHURMX9W8Stn+0Iv929z9vON0yTmrtxJcBXmRmcOAzW1ti4zmXd8Q+C1S+LQpr
33U98rfQzDCOwJv36VbIx6Oa2SsO/2691GSUKdl9nmZ7vkKm3ptFkFlFEFUvcasHW3xRRQkxVAGr
+37oRqpSNSXSDzH8GIdvToqvFuunTcsswCIZoEC3zl5PeSv11O6bWFk3/zn+/+1ufdqlYLq1UJO6
9BKDir7R+ibz7QqThXbQDqZUrDvwGvYBcPJrJjucRAG8YERbiECd8mhvlcb9BnvCGhwU/h5w/OTZ
/YwxQqIgyBCVc0x5iSu3mUXxnGmxAy5vjB5hBqSuUg5Egp1a+DgYa66VAtmNxWLD0mWQdWm62U03
3mFf2QVoSfVXtRgZTCAb4/Da6A9O1f2MJ2I2G3flUwovbt+2rbxaCAu8WVfWU6+u8jwarDVt7X50
aTnuYvSZJ+R2ypPezflhQ1ZvqBvD7Veml6y8pmq/xi0xRTUAA8Kyd0oc+hx9HdiGIt10bMUOxXC0
E+A/PDA/MbWaWLkyLfiijAljD62VQKfVtP25jCK/r4Re3OBCktbMQYzRnci19B68z0sUaQXUIlM+
p4VCDqT2nTet5rpRBzS3i3OFmGAG6B3iAW6s091UKjng5pWZEOzA+qLCH1jKOyOOyBqGUHpGrA++
AP5y6Bxo7MgUYeFmEVgWKGwnRgqifdY079S3P7J6So5aAmSiSnEEaqo5vxVTL68d2vrgBfPoKMCn
YE8op/G2FHm/n/p5ONA/e8D8o/PjJQzPsdIuO31QzFPG5O1VqsDgoK/dPJODwUNnPNx8T+Ne3a8M
mO+Swkn2OmzJYLHxuo7powBmGQAZ9zT4YVkiYsKs1w773mcWfg3qKX1hqPynJSCpWBmzWV0CoLjI
IUuWNxDYY68BLomhxDG2x4M2Wg8MtgBnS9+mGZDZkrEpRdHce3PePGzAwqFJD2ts4dmqgeLOZPIS
jWPg1Jz8eXMlYknlzakC6GQ4rY8f0O6D2mq92SFvSsKDWliBnYQue2taMrzch/cjkigm5M/h0l+p
M2ziLF4/UH/pmFqLyxruIvkuaFSoljG7utxJme+wHKGZh3Wy3AHGDFpAQXO5+GlzLq3q0HVwYRhA
gGDvQTFwY76zzqq9cHJXDC9zCG1qfu0HaoqCjXZsA4wD0FG9Dqu1V0ilXUdUfqHpN+tEb6zqfOKo
+wkfEp1VbDbmoZET+swivJL5eK9RBTedEiPmEaZJNAK/Bnemdy656XW4jWcnxgpySjtw1bbaVG4h
45MO4Gyo3uHzvsIL4IU0g5X7vKLoMkqAPSpYbIyzQ8UzDed9HDEehr7oLDCmQn27f6PKk0ywVeBb
WZD7HOZGOw8+96QjhIkyiFaM6Tjwtdtuz/g4mEkTQe/sqmp2bNJX4JzHoqUjamCl3Bynsb0sueZ3
uRZ0Uh5q/vXanEpSD2egzkOBbY4Vv7cesCpFuzi6ybyrodB1E4jGbr3jb4z4oe9+4i/gzQxlch19
8QL99koUv2dlBr2pxB6OU7X2O4vS1adsV3bOfjS769K2jmO/YBoqd0aLRnsFa+DG2S1PX9OsoFlu
1BjhHf9aA/3QrckaREV4GBQHs4zQnfGW65NGg7/CRTdHwfxhZaIU3Z6Yqd3YykhpXlcC1jUPITvF
MNP0NXdXfKtBokPdgfzSWm/j0F5D8xMHyuCb4/sVdgJeWkM6mxP7JtZZLXS26OeuHm2FXVIasDag
zWK4s4tZbFUoD4s9AXZMALrb7EDqAf6Kaw9sopG+SxPwt1X+p8+yE79nrWY3bVjjysvbP+/KSDvG
Zh7uIbeWqJ9vqu7K0SZfNv0dzyirQtgu2J3zwgKp2L5kKd2Z/4WpcRAgfO7DpA6AEF2rot7WW07h
Hq42c3PdsD0wW48m30qnjz4K/1CR9SeV2VD5AbSbGQjryonaqylhW2CxAeT0ko0PWoRBDdgvH0Ng
sYCX+/rAo9uilMgh8xDLaw8GGpIZANLES+C/we1jzUzz1FEMsDKgLNZvEy6ztmac+IUHDMabNWVb
AVOr39X93bRerLJmE59O9czuvRw1M9lJ7lhkpU8KYYTIs2AJHxLw3fgf4fI7gqPm4RW/uxUmKyNg
I/zFZjhOSe5GVJHoeGFHosIBxSB9Vl27wLN9O1bn17kwNgDMU8lR0ktEyrF43xZ8sz6BkHwIHcpS
7LC5+ODj9fUl054Y+fKrgvnCUZy5/Q3rZXvdtl9l+yFZQ3Ck+GVecJRD7iCZnjHathrj0BUvWM38
6HlPeMT9av7UrdAfcI1OmQo0sw9T6O5KDpCub9t9By/rAha/H/LH2FzvkAgf8lI7Vrb1tD0iu7de
Fbm+a2pyHRm16U3LmvgYsN5JtoLUEUFiW3AMMy1x43w+DCbUZUA+GU2pRPZLoMflj3LCXlukt5ZW
3rZqukN580yrh9K/PXupltGcXGTjq3p/0pfx2JcAUjq4RfdQ32E6Z+XByiZ2FmP1x9AUN+o4esoS
Ci6a+NBW29HN4vEZhozjITjX3SYz8A0o2GhVtckfjYiKUMz601bnoBSR6ScJHgVRrO4ndbxacxPQ
hX0FivqhFfPLWHX3q1RQ6rY7DK1JM3l9syi+TNPMu56Q4+hPFKRec2d56uLolPP1AYtv+pXtcF2b
9q+lWM5tFO6KUn1lTvIx4ShD6lB4wHzBvIo8MGYZe6g0rHNTskubppIwoVnfG3X3zLlZPlJxPQxJ
v5sn5zrNpXUsJ06fZTbTXSbFdJWHzronbop+4Rqq72em+mH212rjNVNeBI1joS0DE4oWtu2wrYeD
BPQ99RJJ+EIf0QQtB2SXcS3opADAKh88+rhHit4Har+CcGony2NuwjjVkwVfByubeccskH6arOqI
5JtlO+CJKxvV7bUfBvAzR4uPbTvFfgHW6NDglPkA+8aBfRfjWuOs8rUTibxR0eAUrro4yQl5BjRx
c1LLh6gtor2Y7I4+Wm8Vz+pYymtD0VvMykcdTUi+WJix5xKllh6/WHmc/JiYmDht/LF9VvT4JdUl
NV6ks9DhYycLD6Namtv9nrOrnsle3mtrXo9CFsZtHsLRChRd+VWWg4Mhh6plUJ5E+NQjcgM22FXm
A+t6Pjgq3j5u1SSqcNeKweQ11qj4NW2xPoAHNIFvT+tHB1uUQiusKdMHViaWjbXFWJ9tFyruwbZC
qqJxvt9JE2Ih7gpz/ytVLKQRTWsMz4OTFReRtdOfuoUihTZbnWFUanK4s0ncAjg4zhRA7smDQW+g
6JKazaBmS+rK6SQKXuCkPS5VtaC6yNpqBxwccCHoLGC1ZX8TGlaJ9NvexD9LjJQVarVTg+Eel2wj
5tuixxooIWXqp8x3SoDsgiaUL+diQKS+Vk8oSsqnqEWpmFnVb3suKdEWE1uwfO97HQZdVRq/5hiy
VZd3+XsUS2wVukHzLYVjYDERrOuVrfthWKuwoUdTKzngi+HDaBRjBz5Zuw/7KrNcuRom5eAtjxgY
Byo0xQyWetH8QrdnPx8mcQAvj35+zBW87UThA1JwuCQBGD3mYuzEiVtfT7vePKtdpcH47/q3fuqH
l2lYp+sC+d9OkY28TTZM/I6BLeVBapr+oQFFu9GzZr0qWg07CV3E2BkpyrR4JZUhT8k5LhQHcyOI
zuo7eZP2NuQgzDpjVq+LSAx+2Np2MOAceDatFoSorSOArYW4nmfJ9r2E0/RzNMtwJ2RqHuN2LPdD
VmmnpZX2ldJGM/uOXB6KeGjuGc9htlqjdOpyCdJjRLv2l16RZ+xSlrtRtx0v7wDz4Q00iB+qpfRB
1ynj0c777tnE42Un4iq5jVLxBn36lyis21IlKeRiu2vAhKvLhkugow4T38lkzir7zCv0HHZHV7Ld
OkbqG5te2wSjepR5T1u1c24ZJb1P7dHXiU6MCWiBvT4KbSJiKplhiZXVLwr1ErWm44c2Jx1v0eKA
INOr3bASX+dmeZcaDjGktg8bUqlOax/SQb+JzTCQjnzEicY18o6oaDUZ8SXsmJ1DR3AvZBakjXMf
5fNNWw6Ik6LpjgAGT0H8KSTf5sbC2mua2MdWe2fri+MaI/GeqqLQX8+j1e1TRezTeNmFC/4SkxNv
ZR/aPAD5PSlwAqtU8Tuq9TdLKBVNkmm5AE6ndDK+QFmHpS3uRzvZ6damDSocJulHfHtYRPcFaMCC
YRU/rw17J3qbq5Y7x3aenSYnWu+CqUgMRiGsYCzZ1/seD8QYBGerpzcdOGFljW9sC4eGOnvspmqX
aQ5H+wi+Sgi73Nt6b52XUkb7tARUV0XChmvX0LvSQwm6VGRyrxkD0UKP+e6pLEX9KGmXFLtiHW5z
i5Rhcerp12hL/TzImuxAi891Fp7NKr5nFCnzcD/c4atzBRcd0qeh3JjzCgy+T65QmL7aMsEWo6oD
I1HBJ5fFB1DUzbblJusMILmU97UQj3Ktz0CRV3ew5RlstoZDvakQe9NzmiyYOQv7ZXhe+MB2HH5N
zmgFRmW1OIRRWoig42HvWPzJxgZDI4wPsPUk9C9T+WdsTBbRdAMv7LAJsYaxDPQi+a0J/k3StleJ
KI+DjFmljbXfnrudYyphWSGhUi3sRywzQy9doZ6nckRVbP2YWq7P5EjBjcXa66a9B7awo+p9n+al
tQsrvQ8IlP50aEG0ai3dbRTfMa13J8Pvi6sWWn1XlMvralanvmD9xtht3DPYlZ50qzb/WAJooYiL
9LFmO8cSpzxGgzLhMmZvis3+MWrENU5LJ6VvD0o2vff5uLfH4WQCOljidQzAaLKpDWuyA1Wq+sNm
mqdGH/kwJB6OW4ewUtgQlNjl3X+3NXQJ/YKOD70CKIQxexva3L7CTQuGmFNLyLy22wIS9EhsvLLe
AljQegrPi7bo3NCirCIAu+p1KxTcvPoCzFp/zMCl2/F6Tq34kIzGz7lgUkov97I1OnjD+Zlr2jlD
mgZAKAnZ12Dso19gTgYXdQnU9xmCelxdCdSXgbniMrPWZewOdsdmirueZ+mIyTMs3oM+sw1XMefH
ml6DzU5gkSuvZXfqQZHAZLvKnPU9oj7SxS3ipCq6tXuyKqOuRteKrDsbpJnllNd5u5ylGt7a2Ilh
r0RCqs23haaeIrXcpiveZyc5FCsIXWt0XvEpJCbK6ZYOBqknvnAZ2gmXt+luobAzm6o/tvb12Ol3
WmSc8NSq3F6xj7ni/ACBdltP4lqP5j+paj5OlkYpIBtO8AodlLB4OtbTUxU113I0btCI1UA0KA3h
8XOE4Xun9w60/eaPjeufK6L+Qr3mDe0how3WbZcPr4ZDLM6dSBbnsbDgjFf4YBBluvOijjy26HGO
xG00Fockyw5j0tZoMu12j/7SYNnKwJqXhhJK+2C21m1PEO8mqXpjj91PY8rmg4HjqVf2encoKFUd
6DcLDzUvgULTQAaJT31PYDyHe1Z0Qt+gC4BZlzCYCFVMBSwG5kM/Je9xYWoKa4lia8fT8ewyjK67
yhmOyWCU8ET1xiv6pr1XHPwKlWrpEE4tgFAds64v2pCWD4ltYCKkpx9LNj4Pc5LfGGWZcQBo2lW5
KdC4Sta6MktweIPDeNuAbU8zLOU5lzO2v321/JjUBD2ls+QnCnUO6DlVO0bakvudWQ9vVqEDGl9N
wxQ4vJnxz6mdMk8WrJ9ax7XXpcSV7eYiNCiD6eOp6TguzQZ/OjdSx+HCU23eYUGicM0EsFzQmWqz
6xfsKYyWOCbriD3TQhM0ziKgKWq5go3oem9ACBw0vbkN1tkrzErNXs89sJu70NTryS0GPfpB2DA+
2EtXUskcFldju/JkYuNzLKz7QYvaH2JY4fNgvQxye2oxKDrWqdEA9jFkuLoMveW47CVkv7k1BTls
Jo7Ndpg8HdjuPlFLpGzN0MVXsjbFCZxmfar71D7+I7ScjDw+L1JTAzwp8MDpxuzcFM6wU8ea/npi
4XueruK8DrXlCXUUHodXfu8A4P6VTOISh+uyeBUGQd6iJBhOwtAdJdGZ1u6cVug9EQuGfTYZm0Ph
tw40E72xpojlOrZFdgCxSJexdNho50kEiooTRBWZaEWNdLQOUTYkTy1DLXvUkIvbdIlyaNcU6HyW
ou/jj36FAVygNkylkPSo15k6K77e6/kRU54cchFjbi9xF6mvZmNM18NUaM+pnPC2UNI5u1MsYLRV
WjRn2Lk/ZTNTxOIK6utV4IfSMfvwCmyh85VxGuBAht11b/TGYYZJd8ampTgjujZOaZa3z8Mo9ae2
6uvruUsct43y0DX0oQrw/E5c7HD6QOCh5OtZKSkOo8JebT2jWM8MG4VLNugGt73cYjbP0Abt2Z6A
4ue2Ka7LqSsDWMOlvyQIUsyljb2oq/IrwbTJ7dSWaOj1rg90XmG/bInOi6YaD5kBrTVdLOCSukVq
Yo7yGDsNPnLEee1vJEqgn5Y+hLvdCZIOm9mYZyU3UBp25ZIgigmn9RZavUAE07WZ5mpxC664TVQH
uz5Z1b/SaKqQt7egdw3Z+ktVNPsui7pTmlMWzoU+B1Ylx6ATC84C7TRm77hHTwCyFdoCLaouVxbt
OvvhYhQPJdSfH8K01B1HkXrb1gr9KKvZer/omp3NnnHcN6vzMYVxEhRqzCqhBeCbKl5WYTviJuBE
1R2F99Vde2OhHlDXvrlRrcsUEDHlji02SmqI2RbZdY01rWOSA9A1aV8XDbB1nMYzP21K/IX7uOvw
VEBus2q7NrQMnmnUgY22Rt9B4H6GsTsfFWGbgVSS9tRYhuW2VQrltJTmmzHNtBZTkQWyIVKUNHEu
dVfFAbyBZYc91wA9BZdH+kZdiA1Tl3CHVE57m4GIXa+CzR/DpWVPxlvRUmrrpdeU0RvwNMDoJOKK
43h4K5ZoxlJgWUlxjQGAEgHU2JqzK2ifu4JCV7yUkD5XZlaL3PytFGl3kotCKBqGN1NX/4lIYZOy
uCmL9t5y1Juu0R4T2oFBsWZ3dTqfSOFuhqT4g7t07xWN+iozIuk8m0q/aSLCiFpP3SlPS18xtNrP
pkZ3q47RKm4Xh54uHkmkHhZFuepwZ2NkJfuZ2w3zPnH3iN0Cx4Ydq7jIVr8y4ucKaO86hYFhageR
DrGr5sae9fNLibBVcjR8mTDmc5bbssGfZ8YocuIILiYIobVOTwTdkT6um33cqU3rA53xYyioeLZb
XG4ljy3eN0T1yTNTK1u8kz/UxDgCbjUppsov3cfX4UbF3Rr4JHAdOVT+DAL2SRn0c5TXz1ig/5ka
eTTs7CWfoBxkoYLfsUnjuF2bhhNqfklLAupmLClMmdnNsO3BFBBq19GwXAGzkpA0Wg8jPnW+kBRd
zfp5VdUznL6fSza9VdH8AweVYzvJQ49/KXubdT+W6ZlZsj/RrNxruEyYXbKr28p8sraDg8gZW0I7
+d2oJfa2Sb1biWqpRtIxwTbZXgkLOlt70tICPRrOOrRRaQUeirDZqWn47MgERDPtl9DRDqwqGqyy
brwaoKCPlj/CfE/7MSvWi+zSF93CLbAh6nVrznnq+ifZyutwpPKSrE10jcyv8K2q2Fml9RN/XUjU
hCYwz1tmdqF5BkuDiKxUNoZaSoixdP1VOpKRFphEjYb52sXKWQiRek6sDsc5Hfsd55wGgsy4x/4n
pAtAj8fueN4g0ZX6MVpjqNxGisFC2WGbZm3k5T+lQ32+1vy5EucZ4jR4efM2wxeIsrH91NfJEwh8
ETSZMwD0n982BWKcwDsf5Z6sA/WJEQUYoGHQRBu6jQiYgPorUUhmu9h3eGfhnT2hMOwrUbOVlTc6
RQ3XlFL4vE8nXLuCKaPZoijnPOUB0Yrc24rmm1X5tmqUUc2ppe5eC58CFIYrGQ1kHb9qnGadkwHp
MnCW6D4x+x9rI3IKouFWcE+mvRNzZvbtYPljJbYTOH7syhpPm+GmSQgv6wLkekK2gd6utP6YuBxE
2vpEt+4sEPo7aMDcTA1zACfOnZ6r9x0zkp6WD29hAurczJM7/rb10jw91ar9HjPL5kEgIABri/t2
1G/NjDJ2qW02yVVNJN5/UCljrnw1X1cRWUfZa+jol7yH/BwmXm3V0tsE+EVGFAHLnRN7JD+9mlPV
2bxenpV2fS70OQ3CGTpiXG2GG1vHC4esmFp2j3tJVpg74PyYBNbcdCrvVhCHNC8ayw6mJPsjCu0H
cVOH7UmGXSCk819TlZaHKsYcC9Sq6ct+7Ha16DI0+4PiRgZuK3JqD1oin9iQWpKpqbuNVLQZVarQ
7Jq3IQEzWf0hiten3iBbiPFVCCa96R41dfhggti5Di1Lc9sx6QJEdPI0WErp4yyEsBi149lWylsM
AaeY3FYaWJZTuzKpiuxjGY0BkajDIdPioGxvTmu9ZlHiroxyt2aNgylbm7NM1OJRGMvsxm3zO40j
zmVs4aJJtici9/mWI9z66JfOeLAKBcFPG4rFhTiW+W1i11dm0/A1bN8OHUPVgY1/qhdpFIME7cEj
WVboGZT2L7JQXhvsPLCDibEthXkQVMKi4lU7i0/RY7qyoU77hOfRrptbCxOpXPdCrfkAq49hTBcV
5CNxSeciZRvSpvxVEfV8Vgf1TzkVFb3Zik73FNuerdc12oxmDLQR/rzM8AwYKVaOBuuLjgarm61b
9oYbA2Z3e4OULB319oDIhWqOg2Z2SqfcNUAdekOvGh4behmIisY5Ja44iGONrR52HFYf+K3uehNv
j6ayRi+ygRuqxEz3ol96nElNjdY2NHhrlrPf4oXEycgKyMbewGHeqqczjvNMexhoufQe6niHgKVW
I+cOe3pSeI3ackuvEb3GepSswIPdjqY34j3iEcepNAFj5xIC0MY1Ug/CdMAWsZY40kc4T9KkaW4T
/oNUwDghvZnZW0uingU+nJbGr802YpeojTjRwTPJUoYxiBROXXhHukf6xjYqSwCNdT7dN1m0pTRU
d3TTSIMSSptf65MOlF39g71kgbRWk17aI49ZLeLEfhX0ux1xTpKy9zjM7iNjlK6QFTcO5Yc3m8o5
le2CX6yDULkwcEVNarEruEZO8eGZLPM9nVBG6EPi7LRFu9jRkuyXLjnJpHpu4uk9iig/1iKu8f2r
yZSdDjJ6HFOIHLvV60iFPVW15n00Tx+qRvDglNTbe5hNdjlKrJrSkW4oSLuxpt3aFmK+tWay7X7k
Gatw8nFG4IYsiqN7aRnO5MtDF8i2mrwuigoenRHh/z6/y0QYgYUnAjYkSrjvMYQM9Fw8YTJvnJB4
lH5UDKvfdFxAmCl3MPUpO8AzqXZGasfeIppfCV4Le0gaE9E2FiK0NpByE9r5lEteiZR/UCEibppz
6uWR9ktVqG7H0UaTEhnNeyqSribZE/tELw99a72MSx97Wjdco5KByG5kGNtUXA5ZDyV0/HCyUeVj
uqtSW/BHtpMbpeowPN1O6Xo66FVM2WqlFVNT5Cc3wG0uysVzlmM4XNqi9B1Ml630/zg6k+1GkSgN
v1BzGgjGXkpIaLAsS5694diZzmAegpmn749a1anKcpWMILj3H039pM9afmRnqW6qEA7CK+fu09Ow
E12aU8GiX+vK+UOvMQNTSllfZ4J7xA6CjMgiNnappiKoqoFfwpACOCKFDZr9fG/agDhRkRtXUydq
wiXJ/gwSJnbJQn/iRNXqZ+JrNWi6ANSp59/UZmaJc+rMaHwB/K1gpJAJB8ATVVAKuz5bUQ7cNhgm
bw3NCipr4nWiIY0HX5jebEt9aYVu3KqImlSri4pbMVi87SOzvxhu3IYOktLAdZwubMYYJeToLZsM
BcmexqThGaBaXRNC+0KtLc1XF+gW4kPNgWORNaFJ3/8YU8cjwxLpfA/WeVFkgew6oxDHOs+KHYWR
yxmv86rcNwtQrJTapUrngR2ZAWXVP4+UoJ26sUz3PZWSW3OKuZktrd2BtGWQd9LfyGJRgVvzLm5b
Sp/YD6erHptUaalmUNuOq/Uy1U5zo2W5O2n+oG2tzJSIN9zmKKPO/zA7ckjtrLWCXMZlWC1D9rrQ
l7nPpJftB+oeb5FuODuFpfDq16Y4+hrYmhbNfhATDP5YDHyOtOuyf7GKKAea++ZrgEbYx7Ktnyku
AJ8e6j7dkCWMjGPOIahFb3LuFqPaN002wQUNbagXK5Coad6PTnEA6pDSeKlaMoqisbOCsZnmB3iI
9NuNUkRrDdXQU1kOT1mmn9FEPEaxD7xFf1wjmAxtbeCSeBEowVzOf2Rn+9e5gMCuork9KhBVRqE+
/4ET9+TJac3Re5+VkXGsueCpNSLD/lhS1fyppO+cwUbFsKX5AeWArhwR6JUjbrIj2s1IGxU49IMg
Yajk0WGJ2hlVwrY0eE1zaem7Qd2RsEdWkUfDjzv6j85k/l0kz5htEFfsw/UFWSdISahSssNUBv5m
JAQK67yh6Q8G1tYSsNtpNI4DqY3BPFLVQps2/QhCqcAzUdK4BrmvbY0yc9SmcedmlrefFRzFFEcR
JxxlRA8Lhe6h0zkc6n7nSYRnarq0Joq8VI/tJzJk27CUWfeWKn+FqSLRH8pqXF6cOC0fapa8v8ai
Vy8+G9MHdk/vRqVSvGOKfKOSOaVwKSvCvlRGaOb28sBN5b/PqQKymK0mnFw1BRzbztGbGnQy1pzs
Zj2r9lHb9LchIUeDMRpkvoz7+jmFcbtTn+4FutTQRfYWRZ+LbYSGY4nv2SrNPdLCeCeNKd06msbu
WxKG1kI8fds6J9lACnuQyiL+8ZqyPbC1Ubgm4vq18lO1G4HgCKlOh+eUjpDdOGvxp+4O4ir7wvmY
k7Z/rPxqRMZC30jUCm6SwtB2U5HbT24/uDdRVvpL3cbuj1UI9R0trvtAxSg9z7WwPmffyK5z4iA1
K3T4iUL6L1HVtZ+WLZcQUWN18D2TYcOOuz3qseGlqctxZxewhqRpzR4FJEvyoOetOnS5ZQSqr1oa
WMHBVU8tuR2lbWjYdv426np7FHQAhlh6zccCTndH1l3/a5V5S9Uu2EvkNMVHQQXeVu+bKdCHUdxV
1gGUxbQL1WK00OhU1O1ZMcdkVsdn1BIZ9qYe8EMJ+UGjbMR5NQpjA1NoUwmXwUrgJjiTfdidPNeh
X5I2t5eRjqtw9hzJMz1q+hv0+/KA3b68rmIzkmAoh0L/YlRE8HotBu4I/VNKN8O+JN8EmrczKLiv
3ezgtFgExy5X8PWVdhkGu043gt/z0yw9nEZRCZ5jps1ATZrXb2Mq9o4EfkPlCCKFjsTZNY9wEdjA
mJ/FO4lnMW0o1cj6KAiPhMSnp3bmHApEPI9P8yiWY2QZs7cZqnHck/DSXgaRLlf6xdgR6I29LHP0
weNN9523LDz4dUQv9EATW1Tjs9iWiVOT8VgP/9oFB/Q2n5v+deqm9Cjsyv/1BFVpMo3jc+8Af4Hc
wPAT5DtcZptylC6BcMjQ++8AX3jEY80vOGQ74ynuLP/VppeNU22uuEg6xU0mWmHZfpcFcrqRKedi
NWXyENdlfY6iymX4avv+L60rlCyZWW1tF6iaamM6FcLAWAzvqZbpT73P8VothnfCxFH/WN4ofiQb
4q4W0n62Utf7u4ix29ldapzcShLGtj4nhiSmEYCsKLdxPTSPLrmZQDd0AbZekt9zDqWvch68sLA9
8T71Y3uJY6s+zG1vnvU6cQhIJkm68JbhSw70QrMdUKBYU4W3p4ZpeSVosgw8Kptvrs8R7MEpno3F
1rutXxiTt0l9M9qlSFpKiDka1ByC8oOlB0+qk3Y6aXpmk8AZy31uJXDW5txdwRj1wFY0WC/V4u8z
sJ8r/cBFSC3mFBBtVqHJs+JwNnmhVpNAYFp7v52DoKdiKr40Xe3/xPlaLb2gKp5185qIatxQT2pv
zb6vHiFS9cBVDLgUp/ZoWqAjaygsthMd2c40ZXTsQs23Zp2FHrnsKDS5D7K2/YlyV3y1DWQ4+VSI
7AfHJQ6hQGdhZ8ueilUAYxadnUyZmSqtmHf+MDSw36NzS6pkvDmt6HvWR5yPYBLdciyXwX1OM+Sk
9ESILSEeUyCXxXzt/Om9SVFzssEgBSn5n6BsZTArhiq0+IaAoCoUqLl7j5fqLSkS867pojtrwhPh
JOM4SKqxCPpJHVMA802Rg4Kxu/wVVfESo3EmwiG1ta1fglMDypFkU3mm+eU44CfkSffjH81jgXej
yAhmqnlDPfGdw6C545HNElt/Xy49gjWUk35CpSKaCDH8kKyKdmCO8+s0F+bJqPruVEacSRtPtM4p
X8oD1S3VVkk73ySmcDeGT8AHKzezZuO3xqbPRREkHr1aPSnFtzRy+l8uzvKVejaCGc0ZtrVN9Iyf
l3oAelJtAY2HY2Y1P4QPQodN9vA9Lr6NGTJ672f7b1Quf3y+NDYTr9zYTubc+8E/4fN7mSss/k7x
z2fQ2cZZtJ8X80KMS7qJB7hHcyxomxJ0XqFSogq+trx7Vhgt8vgs/5F9BTes21bou0tBWXgZgVHr
VLlrxNtvKRLVt0jddTAs4hZ55i6yIwvEXmmG6ic3y7BGpU7FqthQ7Jhva5+uVNc88mbTmIARbzNU
htGcbs2Goz8Wb2288Io1pl8O8aNK0VR55fJ3WpqADJMwK/0Ho+kxAa12XqSCwo12CX91U3Uq0TuQ
WXka9Oi5Mvur1joqKDM6nFWDCFPCPuBxOLnpJLaqI3TYE4VLAlGMDrDVOU19NH9Hny5xhnj3ghNu
Pcr4o7HbpkM77qyFH3J6dnSfpX+EOh+sKN75qc6HKL1TUcRX0blXMhZCPbJe6b6+uEbMDe6frNY4
JJQT93XymJX8s0VspIn8oGqqLYhtvp36JDT5xFNuXjOi58sqOdSlOrIGIOPUULM3+yIVoOZyZ65k
5oKNeKlMfKW9ekQDsR953JZovBoT7VQ+CnwznTcKSRFP79gDo/vy0ZvZyiphnWN4SOCC8RW5Fc6u
8eI6eBwGLrrWbkj01TdyXkVylTmH7px+Nrr5Rpe7QHi3EI6wwba9H0VEY5k7zCkFDLTIpgCfm6iB
o3Xn5lOrOIf9KT47IuYrJ9T9taZbnek7eogjeV1sZW5E7N1E0UBwFM5729Uai3c93bvUsbkj5al1
bSS+DfW+ZXG3ZwmUVzcbtJvaQc8w8SbdThkzSoClOQqKGmGnllspkx0Vua+p3UL3NV+pmL9zM76a
SVvt9GbEsoEE12RM3ii9O9Ml+tCLXO4qu9uZnFcbk0nRaPVA9Fbgsr2Bw8tnJ43f8pJPohyWePeV
hvICrq/qt6k2nLUJALUrzGnrme6JGPl3WZVUUsaNjjo907uYAuhUfytVfEnQamNQV1ymfqFDZ34w
PMTWjmluF1M70Rr7YnvJz5yad28YvuA/vniJ7mtDvU5Es7PklyUnKRxNQTPhdlBTfRVC3rul3g9N
8plpPxaRsFzHcvECGOZdzUiO1PVigJ8vtJ6bMn5v2TvVYgLoNJ/lMj8JX4PxzXjQ/jXW51LPwZgq
RL1zmGFGz0Yb2M22v0cr+0PLz0+ULWgErU/ViH2SkngX1yGlrQ9dutznpfoq+J7sCKijnf81glhX
ovuzKn92+Bnw8HsvOYUpRf5MaI0cspQdwN55nc1Ood9tEtrW3NC2iyCVlLFf2uHRljHQ+jBuXLoe
t/Dm3xXwBpKuPYvKg+nqhDg423pxNwR0fdlFfl+pOre3tzUiqliNgVX1T5VA8CPsnWMvv24rE0wH
rM+sqNMsvrTywzP7rYmnnNnx3rnpM6b+ZEpDV0e1oxlbXK37IhlOVjmvrcg7hG/3hZZBDblelsa3
fkjODWhz4UyYec1rOZk4OF4mTEm9C9/VJHMQuTQmdfmxmxaaHt3ANnBtCDtF8k2UrxFNDwWKRZRP
U5G85VDdaeYfzBijeqpuqevu168qmecQnu/s0bmj4p5Rewn0BlRJ0bJqDecus49FHh0LINTEplHV
lrzWGF216gvq9Lzgcl9vhzwddrZHygB5MYmOY2GeJFSnxypTbAuxoEh9ViRJrl55tA9Bze1U8aHX
r8cU7S0uZWDHxju5ARJHvs+/Ju3q0bOB6WpoJr6vRcw/Q+tCmi279brJtglNWpuJ2JabxmkCp+Sl
yS3Qjtrv+hmz3AmlJsNZpju9dF9djpTMSlLCY8Bu4/FJd4qTKNq/GIDO5tCFvpcf1h9s8wGwan5b
j1tw4j3nzdan+ZEw+Adoqg21gyFEU5gReOM76aFsqWE0+m2v18hT8xMA/p8lsg7TWNAQZNmbqtKf
CKzf5pzG2TSFdsqIkprI74gSoOkR6C0Omqk5U0pUcGetV7vqmdn64VgnsHoI5dshuvDmVHx6FRhw
ZLlUb1lt3+qJRnRS1YQlIHJr0NT6hgG8Ax58iV2L+tLuFReNzqmQ7ofOfBvT5jAl6QLGsl6lSn8Y
kp4WAksnfMoNZ8RvG2ZiGzFf/gehk9xECS6dWaPGetF8mM4WIbtuUstGv7SWhmWMh6X0D6M/W5z1
Vbt1UhUsbnwT0jukSfTGTHaNJOw1v8APIoJHmeb7vEkSVqZYHezON7YjOqmwzpgKHATWfbpKKynR
NNpk11aJt9MK+16q4Vzo3aWxxVst6EEax3pHIurvnPev5VJyxZqHfEheRZGfh2b+ht59U3X1ashc
0LjYv9F9cOAAf6ioKd1opMAvVnRiL/kXG9E/enledG2kyHR8aazuUVu6ME+dfZ6bF2BJUD41NGf8
ZxfT8Ez4uiXU3aUlHQm/4YjuYv3YgNSoQAfr0dEaZHcxg0a03lSJwrIySTayecRe1BsKpXT1grDm
ubaXp8aXKLgnPHrJ1Idpoj3CmmkHJqvHiQMOr5wN+5gt3XmYquOUg6/4NGr4pHg1PG+xUvdm9HnL
kajBW3mLph0NbMOTqDmwzqYMVRHvpxnuyMsxc0SmUaBS5L/itXtvzE9ZH12Bll/QfR4WXm860BZm
GTg52Rgz4gxYXL2n0Y6b0+vprNez4eTo070xephkoFc2C97eyGWbMhP8huJsafrjsABUpkp78/GD
5n1+8jP1CrFD7kiFkM7gAAcTem50Fdqt+d3gMeJIEuMmyWMaYMfku9U0qBfeUWYLvMjS+BDlPOe9
1C+6Mu/CKnkPj9Y+afPfiJFIcObEnt1vl9mdgzJa9E2fjXuNvI5ejgvgsSP4AVUi41K8Ppb2Myq6
Q1GYX3Awxi7W8dqszyHlxzBUxSGrUdd0rlihbfma4L0gqPVJWM2/Ai6J0nKmMib7xhgvDGG4VYzh
NPYNkU/dLSqyN03LcV/0f1J+0rarM7EGAbFul6GOiWkZqYZVSttpyfBPGZBgTuofjbR9W0m3xtY6
NOT5mgP3W8UeekKlnYtxOZmzsYqlfxENh1lcr+Lh0OysQ2mXN6CuA27T9b4zynbr8kLsk/EEOf5s
c+pbvFHX613Qi6N76JrQ7tfas5N9+AOvO7mvWnp0uQ+4+gybSKeGcZvTPkUAycMaRrKOk/RY7sUc
3fzCuuBROJlV/2JM8c52/cBGS4YqBvOIG2iq3mrlGIz4raZ14j0JLfqI0JmipLOKgzt0z7r9qI/0
5JbFJ4qA3azWzgHnUrGbgrJ+8KODVq6JNqt3vy2I9cWHWI6nGIlK5CSnVQiDFinqgKXz6Llmtcb/
GPjRkUSXjHyVvFJvc2YcRZ9+kahwiNA1lSgryq54KMFrGvcWGTb2zJ8uvcQ25V4lDtoWGnBqYKdb
ec5mf0uyjIMtaVq868goxci6J7zGT0Tout2FP11vs2q9+bn4HLmHASSzaHjho9EiSflBivZHMZPj
jStfBl6R8VBd+HelbuKfWzWhD4Dkq88jMA3AQO1YDdV6Q+vuBl1nEcjEozFXdbCgHdGS3Mt1i6JH
hn5ZU3cdlWj4ynpj8QTYvMr5T6du8SlN3H68f6y4P8T9fJFkeCCufvdj/UlaI38GgDO6Z4R91Lc3
L+tfLb0ICw529CHBBBGh0uwfcfrnrEVAz6+GhFY7T2CjnZuHg6efG4u689kKWheReqVRjcv3uVbm
Oe/9qgnFf7WuF87L+n+zmbHKoTrBzaMBGQNTicdk8E4Rpd4MfPpnXRZ70VNIXNoHL6IteirIENYO
MY+Qy8jsILXVo/Q552CZPLZsInrgBVrZrUa6R+XeKuuzGB4RhaCzMjeL+W7K6KJlUTg6yFSGbVS+
Ox2gGVu2Fh0bcXG7f3An2xIwl4+/4OoDB9+iBA/K+B8hoAEG9FcH9nizpC04tL9THQtkVG4Fm5cv
muOSdP/lozjdv66+ri/1sY4CJuPYQDoCpEp7HE/qPH+YJMEZS3lsve4cZQbZApwacd0h28r8XS0z
zq0VihMzpDfEl5N5xgPoCXCx+8nvOjkvazUKZnLKxZDANXAN6xPl8A1PPLQdx1ikGGw7W4QR6rMA
71VFgRTKXfgn5KBtuo1oX8zzkL8zXdHscn2kPNxuN1yOVLeeLW4rWtp5Mad7yZMLjodE4m4ToYv6
j80fQoZhbTtrrthFg0Rhou9y5NURwumchw6n0ZakwWRGtY2c30d9GqqsGeGPKn2jZg4zl6DWDU4p
ogt8lAcJ0jSmrDBJKzJoiZtjNXxrCwe1ED6B9SjziRGmUiJ0TQfHjh3aMn2bTHEt6LLmF5kYhJy4
flpTauI82ye9dloPIB4uGxa77ZO9DndBaw1OagwzbDS9yfrv9P1N6vYLCbU5jTae+TcHBEbNf5JQ
/hlH63qXGnICaNG5+djziUKcV9vLON6lMwDGgRNUFaij+i2sVZnNuE0tebAeeNEj19So3WXrqK5Y
E69cocogygRqMkTnvt5953mxHMwx5VAoXNwuDe41PZJfteoiOHfvyS9QwurvVU4CFNFkl1k2/Cem
5EPnxKZ7ZEK8iMYtHYTA41iebWnfCx13tuPeM4H6wNf6f25W3M1V5Z3o7/NiHfPyVXkftvk3Gwpu
lmw3iKAVQ3q0GNPAofXhZQD63WnwDy/JQrCgK83+jzeDRBbagspvruGPZ5S3ueO0L1FTpqEa8Wib
cfdmzOjlJot+V5oC/0BpWQgjuyGkeDf/Xpp6ea1QhGK5r2fmDQnu60zWl7O4eEuMrPs2Gtl8aVaL
sMrMdKRkstcBVvyheXKsERihVj2sS8ekggqs2enz3J+p1hg38zqZcAP2UG00U6RzLg8LnzycsjpB
cdt46VVCcR+6YorYxo0esrtiC7OJuo3gVneev5gENCzWpwQeTcNWVuLPIoYlD1Q5ge+mLq2Nvdk9
WGlvv6wqD95BMxoXQzKFLm4bb61c4XoU3veQcHQq+hSpUEBFhwRVlilVJ/0Xnbp/vEiSs6CYSzd9
L4mEdurxn25SuLipU0eEsUaToGUn5aZwfcwg3LEiLCo7PeaehGgWPSlZG1NK0WxLP3OfG9cyznle
8Qa3ZXZA+IeCMm6QqS6zp3OuJRXVKbMR4s/D/ovSgKz/wX5MvH668p4EeHQTdWvrxX5upiGBySoZ
2ElhPXq+sg8io9Fy/Yk2oAhHnvmTOEBAke+tcQQMmKIqvsyaXYU9p5Sc8g/2pmLTVtMTKTCnCbCi
BDPf2pnC82nyaNQAfMtZV9WbZUXn1fk2RfW5ZAJeQGhMxSTsoj/1jWvpGTENrVhrBre+AXEAK3je
mzthUR3y4/p8GqX9IRpcutqwx/oX0twW2LoXrinYCpMeER3tmX38MA72Q+TIs+Z4H57Sd75MQ5sY
UC2TT07lbAycKnFjPivHfcN9cxCW8Si6/CAc7egwsi2D9r3edytE4CNm3pgmYDzCNVV21zympTeW
X5hxcAv5vNj8lB7QJmY6ZW3ctJPb81JSwPW6fTGHvruao/lII80Je0QedrLZt7k6c4vj0LSbzyHR
9gZS1qWXoHqxf8S4gbDIlVXQxtZz7sWk55mAozZRA9RnOLl27YyUndS4FhYR6A1ah4SfHey8O+kU
Ghx5V7KLWP3fdCYOZShfqDW6E9tLCo11y1KwfG86T0P3WuQTSeaMMyijHwcfDxThJltLb8M4b2/o
VRCmYs4t2jRcvGFPSo6/bWZbbTAS7v6bwIS4SIN3FT6LI6HcT/9BCrzZiw5fRa5gZZKzXxavvl5/
DlXOF8bznhRUy6Tz1VvfE1PT78vEu0dZ/7gOQqq35q09dUE6GtVucvXv9bfOGuNVzETp5fanNuV7
3Srf3HY9/uLuoYhw1neuRvqToZ/8pvob2c3T2MjTmLpPgMIIU3IXCRn3x2xdmxphmQGswNbPZEKA
uf07c4VyV73HsNmsm0/g1JehG9Dhm4d2btB0WBruiuSDq1USC2Pi4O3CaDSDbklfU97oJBEcCm6O
NUhQkOxToCpgvxowdoovL5ufUy8/9l3yGiXlP1R5Fcd9fswJBJzZBlGzHTOXbdvNn4wO7T9+FIyh
PrYRNiPTr/80zWQEdsvnj9MFTCcttxCiR9Ict2u2uxtnCGkpsXAMNDeEcpxGPQeWYZP0k/bBRa7R
e7yReSP81F4PAz+tTig84Btj5NRs549hdh/QHx+GnjBCOe6Ep131rns3eFYlGybzOHSQ9meFYJyM
7BoNrVpXHtVMv1MXeQi7+o+xk/ciIp4A+c2t1sjREbPHwtOLA9AQovum+i6RH5BMk51TRMyn0qye
uhpn6pQZELgZDb1F/CTgyAy3+0B1x9jcVDcu/h6hS7xTmZc9rfHNLXQN37hWb+olxmZdo6rFDoR9
MkFuGLOYL/FvZ3tPXQz4vJDspsry1I7GO4rxsFLFU+N8M2KsN2m2nRCUTXMCj+KeRkP7i0vudf0+
cYneNc42JG79Qdkoe4rMvVmqePS49P2aLLh+0zSp2PfWrS6Jmt5dxRquObF5s7X+tRDEgJZOsJ5D
MqHzGZzHwJRfKO8zjhfc9X56MHQE8I1SN3OUn53KHhHSvORN9eFxcq1/X3OZ0LA9CKIo10D/uq/g
HcrpIZr8AHPJOVosHMDWRyUSMkpWBBw6fuvV2q+s/NDNHBZjUgyK+qw1HTdCaVxJd/nEflDs/Apf
lIrVKaGfO1piHqeiszay1MhA0loPO0b/iN4V7k/tNH++xWIO67p9qOW09Zd2rXuP6m00GX90y/FX
GRCRHRHacgcz37q4zJ73TU7OV4FJr0v6Y9d5p9yw75XBQ43aemOnHP5WiwxO85cnUP69b5QZnz8+
dD4X2FqsUHUJemgLIzQTMaw2wlV7n+kxkXb6ocZOsv5Xnbq8A9juNQnsUugoel2SGyrMCsTKwkwb
JgZSi0DVsb0TIYeY1+6vTRz/2qN6cskrdessmIxxW8bRw1pY1LFplMoJ9Tk9DtnyV1rOp7+u9r04
NdXIi2dKfwwm8KLk8TNjRjZeWYs/HFH9wYUiDjZFuU2j5OBlLhByDuMZ+2d37o4SuJ4v7lbGKVCF
6zFIVN4/4ZX9V6bK4WVpI/Qido+TMjm6Zj/snUYCpFUnY27ybWuiK6yM6Zos42ZCrRJ685L9ekb7
YDZyzyn3Kwp2nb4xrzV69Q0C/gYFQx+ORC2oStyXwUN/jlnvVBLm8Fy2lXtDrgkF7M63zsA4VJRr
sUIZfS9dKreFK5lzxoj9sjcwljAZ2W51t5LhZ/0MxNKEieY+xAYqGxjrPzFOOCbvkftIzTJIaLxe
WvPR9FoD7zcm+TaeglnGR8dZXlrOC2j1Bi8PWjKEK5iE/K/E1u55MR5JPNoUlQvbKR4l/0zXpruK
IRCVzdgdl69ummDHY9+ZC0JcurUoBDaGJA8Zo35PrB2aVRc01fyLLWUnk+QyqP7UJj81esq2wjRb
E4MrLO1xPVEXjiOBzCLj3HbHft8Z/sEZUTa7pXbLzSgkQQA0ykxfLS3/xFz9Wg4FxyrGX0Md2Iiu
OCNOegHI5KgP0kAuY9J9OgVE0xqpH3o599VoTYRXl19NhOwxdZC19596HnW7JG6e+oaQwx6Ao5Pp
yZNCsAXnbpi2mb43WwDy1LFoDczOjYs4fRx4m0Y9E0k0r+/RxH+OhHztURrDKONkKJeLqgUFbF5N
R4AiimzR9lo5f8Rz/KbFHvkbQzCN/hmR/kvWL6+j6QHMLLyGhVU3h6iMekgwc+uQXLepqOflEVsF
5A9eSdqdDnqnFJpapHjlszaoZj9AvAeDTZxPb2tTOFQEZi3dQF+6qon2ivzK2UutodsnqpdThMN2
9Y6QrIXsFL+ubkd7Vy+ILNIG4KmZInrH5dpAg+c4hHm9LezUW7yIGN2G5cdVwB4DOoM7QRjLp+x8
5EOWTcjwNLq8sCP7pJC9/Va2GL/9vkwCy1Hjm2JTuRFTMB+cKmtPgxpB0NzUXVZg8NRTxXmI28U+
4OcDD4xgQfeOXUSBETfZybSBCuysR/I6RGN9SHSSyKhj6YYAVw65YDNkRdmnuOPY1JrPrGMKZEO2
mCdbEqVONR4gdsYBt76RJDt/lHro9bF+9hEeMA8UA4IdJY81ONgHNPPfwRnas7vU3bZKtOicZgTJ
VAagx2LI5Lkr+/Fh6vFh10WH9q6AjAcxRtcxIqZiDhkfEg6bk16Cw0Pnf1It7j+yPnW7xXW1K6yk
OElP5jugSOPoNOpF2RPFMX7WfSIqqLdLhVhQZ964YkCkQEHpt1nUkM49esIGamRTjYRz8clZeiOn
2nGbIbzXHW8bGaBmsST0phnr9HHMBVHIlcjfdc1LmaQ78VMZrs5X77UxiQ4q2U1t+k/nud3AiE0v
bEbEI8cgeZ5PoL9uoyGosBtsQSFaBDMxSGrhpRh1PdLbVnrHHCu57b0eclqHh5tqgsRjJFlowUF+
o1oQR2N4zjeSPB79Jh0PkhyP7bREyckm3CNskjE7liueniz+9M+sF9BKnWOSYSP2gnl1UdU+rSB4
4nDaVQqHlNYOCBjalFylJF7aA4Ll4VTZcn5npna3mh19GIaldkOTiWPkeR1+zInQLiO1/J3lNF82
gF2AKC/dkWBUxBvLd9C2z4XrYmYm7TBVeow6mRwOM0ZGmI4JznWbrHoUtf2mSc3ikGfmXR9s6+Yb
RHppC9uAmzxalk85iCG/icJ6YcnAHi7tt3YGiEHQh0al9tK9xd8+51r6kmX552Do1iFVa3t119yz
0fq2h6LnZMRuhn2QTDlZv4nJTMm10Mt7Zpa0ayyJ/jFTUrzxarfkdp9Qi1W2Rcug1Xjb/1FspFpr
1f2TWRu3eDECzxbHFcMBFTzIor7kCb6TJX5asEhYEc5tWDP25riRhJpn2/+pRVvHMsO4bBjisgJD
zWT/9oCvyi++PKDWpcvgzplK5xV/5Q7ADzfupgL3W6+p5tqliPPwpr5la/KYcN8EluZNZ6k2wJOR
B9IEP7fr+jWuyU9YsSK/fZyLggTCMiyT+sX2K+I7ESnl+ZbA9x2639es69d0MDxgSEtkGmSIr4lH
6L7cGHKQSIbbfwGy//tn+j/5Wz39P3Nnthw3km3ZXynLd2Q7AMdkdqseYp4ZpDhI+QKjKArzPOPr
ewFZfa9IqcWuty4ryyolRRIRAbgfP2fvtf8GZFb/+i/+/JLldMg9v373x3/do1nKkv+avue//87b
7/jX9jW7PMPxev+X3nwPP/ffv3f1XD+/+QObJbXZbfNaDnevVRPX88/nCqe/+f/6xX+8zj8FwOnr
P/94yRo2YH6aB/jpj39/af/tn3+oGrTa//Xjz//3F6cX8M8/Dln57fnnb3h9rup//qE7f2oO7R1b
OLpmqtYU59e9zl+Rf6Ii1WgHGNzhzPFA5UJxq32+Sf9Tt3RpWQ6qCEdFJv7HPyqUWXxJc/5Et0Xk
jSaEJJ/E0P/4Pxf25qP5n4/qH2mTXDMcJNX0St7geNGzOpauSdOUjlSlNGZC9Q9YXr8vg9QadIa9
634ll/EKhARt+CVgJrq5y49S86YLz/8Hqfrz73tH5rVVXWVX5PfJbb5HC7owqmW9K5AiO0tSB3b5
1mWPAzRIxWqtfvhU/v3if3yx+hyM9pvfrr0Du7Z94NSV1uCNp/ehHRqvjptdKOqpd6mbNjSHsKIn
ycAgGB4UhrTjTRYkqbu0Oiu3UECSxrgqhGtUmzYqQo4bUcoG7uJkqIMLhKCQIKaM2IwOHk9FN3Gl
I+Vml/V8W4FRp0fhVqpeGsFL0Ou629dOmFXusosjV7/BrFuCaMjzLvb/QlLauOFX9OTDurCNHm5b
jCJfeU7jSNAQKZRWKc7g9drmMrQtupmu7oE6GaljPAv8BhJHAZGtTOs1IKGCwBA8EdC8lFUhoY4A
PAgcu2FbUgNcmAufnkxnrTyFzWMnS3RMNB9F8CSoKOiw1MJNtUcGtb69V5zAvVMq3e4pxHAmLtqA
+Yiv+MYTwAcVoCCk1X1uSJz2OCqaZ8f1x08K9lT9SLhFtWrDCrSTdAbzztND937s1P5BmAVGb4WS
jTNvPMAHGnHm9ayQkTjoTtZ+CSND7oRRdeeUaNLbPMLTs2zjyMGV67G5bvRaTAcH9gw4cY4A4ZTB
SkmychtzANTuiEmDHFvFQb9U8jJRN4mdlC9JnFuvduuC4wK8eOs4bnVnVwnNCTyo9G+0siIl0+ww
ZJDnjPyRxnQx6AdIk82whS4QPNSNzbCma/AvwT2o/E2hu+FTHwrDXHgdwRKq4qWfK6PDXtmapS2W
RlHXoANDP3m0JIQmRW/iXQky4OgGiv6pMUB8qwiIumq0z2wsPWM0lVYw5RpPh5FtuNR4PVD+PbZT
GLs9zXbyAhS/F9nezhjsnp1ybM5D4SO8VgIfHKDtr/OMg7PFcHpBEQeAwIBTxCyg6zeD5YdsdY2y
Bb1obtPEoFOKVX1vWwRcQGLzT6ZujSvZ1IIZBe+USKOALc6JT2lr1wcz8hWmJI298imsbjOOzYuk
CehATeF2kOyzVeDl+qpHWLjWJ3FJqkgUjRoJlEGmUHAjDN6M8Kr2jU04FF3G7JDoaE2CWB/2Thh7
ELRpDMI39LZd1FdroiCblcZTsdQiWtChD72zmmDQU+g151V5P1TxcEgGSiF6cT1WDCQKURTaBwbP
dJOx7MEG09VLPMbpPo7d7MYQXrVwSqfZuQNyX42YjRWmawXddF+uQzs3No1PQ7xwnXgKNE03UpGA
tO2QZrFNi0FMMz/bwNOZ1o0J8q0Sa4PG674tjP61iYX4aqYq2hyvam7RLVgrdM8m08m2uotlv0qM
ut4Q92fdQyj1tgy0kkOcuQ8lVd3D4JF+MMaAgqjh/0rgGU09Sc5oOm7iFhniyU1c6NveiG/bpQOj
uT7AQqW3M32JV9YOaDDpjfmSG/XA3Kll/Tlj6rOojwpCUeh2pFawKnpl6rNiVXhhVSG1BSeoSg5K
y4mV219JT24ox0No2zFSwtL67NLUYPCo18o1J5/4GbNFuS9k595mSmh+9lwtwWEW+1fhOnJnF2q0
jWw5rCrN1lfQ91De0zMagTMSWocH0DC+a4OZcz+gN9HWtOpRXXNHGQjmYxbNFbF4Ln0iVOicEVoM
/jYyka2SwXxJDbM6WKYUu9JJAXu1zIGBuqadvnI6BAB5Ej/nZt7uBzywX227Vy8Ffr1lj77xKijL
6Jr4vCcH0LlBiGaHjJAly1CbrBlH8K6XNedTRLWfWEclR9/BKbbMyqIOmUud7VVHNC/k79W7kQPK
EnZh4r/moeckxtX3bGF+ED7wi03ccRxdp8jQhMQ08i7YSsRGbPcem2q56tbjqlqGGwDFJyL+1um2
+ADg/zZZZNrB3/wy612+gq3gwqhyfpljvGi03bP2+++3afUt1P3n3/AOVo91v6yd6eV0y/LUn+IV
/Ow1mohluwYut9SOANQ/CIuY65wfKwNDUJ+pliE0y+B/3yfBABmKQk12U13Cjaauiq2DOmIZg3Vc
oz5ex0t6A/95nXwOXoB3ZN/r91Xwm8L5Jn9NP9Xl62t9fs7f/83/H+tlnZvm/14vf5oq2X8cs/L1
+U2VPX3X30Wzqos/KXAtU1WFTQaj5Ct/F82qJv80UfDbUqAXsmFN/k/RbP9p8mWdh4AnTILs+++i
mXqacpl6kA9XqpbDE/IfFM362wwLsM9cmsPVSUt3TAr4d4+AEammNyqKd+2ZIi+MEoVIQdm67rMq
X8BM2nksqhoDsnVlSeJY+xweDDduPAEt2zpYdmHPRMGoL1HXBxvNBlYb1De4E+ltAVjhKBAQbKX4
2y7m63XvfVfyujn7gb/Sy55ZRm7uMgfyFGaAegukq2VftfM2Ooj26joWtihwTDua1snZ1y8/fFi/
KKPnePAfnpXp5UNskJJelzAtetNvozzK3CdKoS69q9CwsyEvRHfvIYQyG9fcgLcG37ZWR0VCZgvU
QwXBMEv7ajVgt/qiN/ZBD7Vjr4FR6yxIsYgvJmFw/0F8w/uTBlepOhZyEg44DrfLHJ78w8mmRhFR
SyumjspQ4loJlHH6RXCCGC0d0iJ4MDI0ILE3KCtXBdjjJBAZ2+H7KHwFs8b4TBOq3MFd0hYMZMMP
ItHlu0WOy+PG0Tjb8U/+O93hP+ah+EFfFZ5WZddedYZLbLS4D/vuqyqALdBy9k62QhBYVLonsLv9
DaFqRwcL6wGbOYYH3PlWU3hnAw7cZdCyAEHtZtrLT2Oee/c5o8qiS18luR9LP+m/m3GChXTa5bn1
kq2DAKoMneKogPsR9VdZV/ZZuMI4ptgY72iuoR8KEhVAkKADZOAOLhumKuZgFVshMUOrDn5wGpDG
sYNGsnZGL995uv3RVvA2V2d60jRHoHC1BCdUg1Py23cJblQ1MNiPr+hx1Yvl+s9W1WaMLiroe/pA
kAO14DKARLzD56hjsbKyR8fM6o0exemmd7x11wBTNS3gmx2Rp8uwAZJqm6AW+jD8YGvUpst5+2Ro
jg1wxJSsW5Z03u1c1LSAfJwqvWYJiAmenFWnmKe68dsNtLZgm7gK73ecr5Oh0o+UUo3j3ieR+12N
1WzX2A9drthPfR0fEaYQOE7H0zS7ACkJ77HZOk9SZ8r++8dZvo2t4T3WhSUFOeaWZWq6mO/UHx6U
MbQcisEsuFp6+qSA0gbHFNq3lS5fSwY794mirONRsY/ROlXvBOjx+zov7/UyTi+t7nwxlITRwPQt
Nv9qbZCQvitcFd+2U2hLmZaP/piMz11N1utg3cd5Hmy7QZ6UYdI5Gf4RmgVihwaY6JjBKaFF646V
daIT2C+hhpIpELqQCTp3UeZhcl8FKWOu6iQKc7hF8bBtehuRaMmEmdHWnpy1kUNWVH7wPr2vsnif
VGnqjg6sxqbIst89sejPDQTTtc2sXqCLVikbYdCtKwerYzd41kZVWz7itMv28FXbi5ebTxCCjKNW
8D78/kP7eXWj2mMFtvFaULWw2b19MOo+o6/gA4Udp6e2Nep9IIlX5oEPCBqM8FCMJqVH6x6NPGHM
xhULT54TA0kSsQYwxJkcXoAX7i0Pfv/vr+5dzNB0S/EU4KJ2JOUihfe0gf5wSzWg0swxlMQNMx3d
Zq7QV6M9YcDJq2aDQxCBhgKYJdnsUHK6T0UK7FStNE4ow6MWmN25IerxU26qT5pru4eS46RroIuU
jXKqcgPQYrvwhEsPmWTvG37Vcl6G4KOuq8gYbhVL6VCybBP2iNvIqV8cvMWLMYoYFLkRxCILPmNj
760AONbvX/wv7pOpMJEsArbt6PL9yh5zylewbBJY2NnGUdjefUr6A+0ODXey7sZbXzTY2DjcY0d2
95Y9kG4RSefqhTcfXMpcibxZkHSuAYgONyzXQ//x7Qfhh3Unx0rzr9LiqfOKpNnnyRnRIyZNaIgI
X/tdCSGfOF8AqKTWcvTJfXU9EHSRE2iDJe/QmirLqZAVg9J6kdVf3NQBwdrc5k0RbCFyM8kVj3Fu
dmvThrkx/wP5Wr5V6wQYUKWF674O7ogbCFZW244nWoBwCwN65i18hHU26TObLKi2Ua7fY2ZWLzAW
yW0whwPzfMTF+J3ouINgEhawc8qNXqgrq88bZLbUErVYacb4iIj4r/nxS83oOQ4YpQWleo6rTL34
XrLSi2Zy18L39hoC7RAjWGr23LS1eiGcDJtqP/CQkKvBKOazYw7epg16bzuWiBgjPzFvGdg9pkyM
gI/deHWffEtlfKN40dry3eraZOkpogi99TCD9YNQL2Gt5l9CiZkld9zjWBIMARPCOzFSv/NaBjoG
n9za1Zi9JbLhkwkn/WqbB4exkN8NUbKlurW3cvxvQdoZ/+GpcXpI2fFBKBu2yccn3q1nybRGyp77
lBaQcVSZuCXSpAXsa99sgVlciwasauowtV4K9TKvIXZTlfvWVD5YMNSf9yCbkEPKNUyDuNmMqW38
w4JB6uaoI+gLrhiliSxIB3PdYEdb5h3gHNtqd/MloGDN9q8avPVtg3J8WTKGdpLxvo+FsyqreuPC
sKHAQ738wYP0U8XPe2XTopfmJFHksX57fcgP9bSDDnQtamIUCMX1kkr7UkJfB/1UlI/qCI+6VwVP
j2Lv9BEhkm+BiMBGz1JlklVk61/9GuWsn+UqUm8fSV0oNh9c5nQZbx93dic6Jqrh8JmiuHl7mYmW
KOhCISd6eSthlIGmyMuRCNdK7IF1BNAQeKLYC/BqqvtO8R4DU0EUo7YNDUXr5T+/nGmv5Jikce7i
bXt7ObWlYuxSjO6G9C9KMxDu0LNLytsYUbYaAOUjFga8Fgt/61I6pB6buJIgjCKyJtjW0x3w+0vS
ppv63TtETSklG6c1nROnG/GHG80tettTcrtHADnc5Wh8L9DqD1ho49bfKnD2t3aFo9gG+a2XrXVy
wMp+CafihhwvjMYFp6/RWaioXY9WBxi2gp9FrkKNdJU+slxCt+8XtTKKneonxkeHmp8KTJ3zK+FQ
HGcEn6/2bmNNqDNyTjbixprKQmkj+CH7gtiWeGdUbkKPsgiWODLjcx71LO/2WhN1tXaD9v6DN9L4
+Y2EYkYVwkXYqva+GlKNxrNhtsubqDTDkyFBp3kmHRQOuCGj+8jC/Cbwi2oeIQ/wy6XfJhvG4jjv
TGOZJbK7iRqkvGF38Yax3SlhxpvX29HeT7J1kPv9XkHEqig+83JweDs9COU19vWP3tKflx5uTd3U
Vd1kGsfT/faOKETl+F2hyRsLvs/WCejqMqb9NpJttQ6cPtkw0d0NQ1Z+0vV7TG/lxXOTvWUQHTQy
U3lIJww+4gKDwayr7jXb7z6oKKZp4/ubdnqbdUuVXCidj7eXKMw4YlMM5A1XsSpdj2TF2ql39JMv
aTRlYLtfLRUv41xtjT5wv2wSQw8xJN/xS1nK4bbvUa8DolmXVZesW6ZE8Hyz/EQ/Es54Ya/nh00G
6C+xazP0IJdw7XXVBy/lF4/fm1fyrh5p7CJpo86XNwmwIM8PDqoTfnBm1H/5brG70Z+gkffTncli
Fpa2Z2s3mtPF18z3gFR0Kkf9EGkC5M1yAwchQbFRfO1S73Nkh+As+LeOgqRWAx+79PwwWeA84eCl
dNUO6/slQAq8JBXN2ahJvg09qCCJXi9ahxhwtTOyfW7lz9ODiwRQXAoZJkcZluWGo/Su95zPta6T
r5Epp8JyUVsm0C8SRf/goVR/9fbyLAoOKhzmUK+8vVGqUEfhZ4b6jdT0+iEUzic1YFNqSww7LfFq
C8Gsc1NaUB8rr/zq5eQi1SbBItlkqNUsUPkjGOuPylA5faxvV11HCCZs3L1cHTXp2+saWsK3EODE
V99UTk6RZCccq9nJUodrRTt8rgILI2MPlXgOGUWuIKQUS01OYBJnsM5RDICjh3FE5iIwm4Yj4N+n
sKnOmtdCxR3xa7SxsRCZfTGGSt1YcaM9WWMnz3pfu7cGR7KIqWAGjmKN5pCMiAFJv5MGj4mT2Eer
gs6a6q9qRSKt0EtSDpFhf9KxOq5zd/TOsand97qd4bWyGZYrZESLNkoW+C8I4oPwg7MqQAEXlNLe
6xZSUDWuvT11aBw0+d5s6se6EME2l+65VJBCwnNhKSzCBzVLsOOjGF+1aZmfS+wMdLW6PdugioYn
bndmDvy8znP3aJviVU8Lf1uGfbaR2WgcS98sz37RXZQM6xU69ewug1tJ+ynk3JzX+x5qz3qC2p47
0hs5NFX2tfEMexsrA7hiTg6rLMgPfVzv0vwKJLU/2GbSEb6YntAqgY4Oswj1aIEXthvGi0yiY1nX
6F39FmkOv2IR9paKepiTPG1Iec6NaxukyiawqmqvGsNfcRVgiSGIgRKpwoibRPmWkBbi5XpfP9il
czsIPGZhQyBcXNyWU2up7/QvQmsuShR798P4NApinPrIOdYuAFVOwMvebbW9IQy0zHZ3zhoXd7sD
+RfF5RpJ10DvCrioaXv5JfLdgx145jctuPPq8aN+46wdeH+P21Orymabk5DP397jXpfJWMo4u3q+
QlqKHsmj0AZ30cpTTyDYAVeMgV5QHmvV08iUQT+UZw7+KGl6myCDkALATtuCeU/9RPnkjEBm8Xxv
A3o/K3USLHWEMf1+F38/amGVdFQingxDY7VwNGOqN34oh8w6LkZEVcW1L5t65RX5qTBN5ziowFkD
lc6t0aDFgCvT7ouRM1gujvPhidQOVr7yQTNq/QGOycPvr0v/qe+HFkVHcUFrw9E4wL5bMPxI0xhX
N+Et2+JKlXa10FzUoWalHKxEiy6MZ69KRDDI9Dy1UYlFSAP5O1WS/vQPMmt3psyfYtaRjRCw3FJN
V8GneNgtpr+QQRLCke/7mzF1SONyseY1k/+RTLe88iR8bzoXwIdK7EvlndlKKEdAmBduTAJFYkU3
BRoFlsySACqsXGzLLlSYXnxY8lnv9zNpIASig21idLE4Hr3bMy3NtXKjGZqbuQfalJLNZjB2hI8t
e6Nr13YxOBvSOD434JYKtIukp3h5kyzlVBGmSf4pqqzgtiHEV72tWXWBpj76fnycf94YZukBev/N
3CEQSPVljSBnOiT4Lr4HtWAdAJonsReiXfdg7h1qmjNMbs3knD13LibxqcvSGn64Dq0y3Rq2wmk6
9fuz7bWI6AcLKpObnNlyto3ihJ/oMIDoCqlYMNRBnapT6ybWspVM653dtdh+OtNbpWTuddoAwF6z
HueG6iD+6tr6NGTCWSZG0x553L5ounzRDVc5sNVlKxGNay3zmg1aQuMYWnUEPQUlnmhpISRkowBH
zxB6TC9Pt+9Lr8RkPAaTF2AAigGqq4IO6eQHVQG70GXiYb4/Ehw2G4geD2FGLlvrqPiZJICG6SaZ
++amVPZaWhnnuQExoBRoFVJHrToDyzfUp863bmnTxxjB8Atg/3lqAJGJSVdalQOxFHHwqlj36KkP
Fbqbc2Hp1m0pEvWSVQmVvkTxRmlvphYMwyLyN4i2zmatVVSBjrXWdPSUGozfDjD1TVV5Wy80R3o8
SHjtFrHm/FMKDYFuOZbFzfyiBpdmhkdq5AaD9DpJufvbWis+Yf6aO4eqAdIfzXWO7a1/xoeZA2Wl
QNdKVIq0lJeZYmIAkLS6JTzkCfdgC66XhIFJVoJ+EkhuP8QnSVN8JwL/U2/5Kpgs/bFrtKsGmnJr
lfVd05S7+fznG+a9xnwCi+OrrUkAT4mJcXTgDuxSnmevOSkyu1Nkn96kNIs3ikR74g0RdN7j71eg
d9Hxli0Nzq0qMwfdtFTVke9qbsMBmBWqpbhxm87fVQgnaB/m3q4ySOFBbknH2q8uSLcZYWlNt7Pj
Sn7QddB/ccYC9OfwyPNfXvD09R9WZ8Woe6CNEN9Tyz6hTtYfYNx7mII145jbt0NuakcSi4nkgqd1
LSJYWUwucZGk+lYqub7IG6kcvEaKO51vm46MejR+jc0mvLoV6IMot6Ggsrms7ZYM1elu7gJWR0Eg
7RGxfPf3iCe0OuwtpZ7s7KlZqZsY/zPLcx5Rw+zQHF1//95Pc9935aLO5Feq0+b0i077aDhGZ2gV
SGMkN7i6iQLJRHeaF3u9xfreJOqWeGJQPdK3N5bniylgz4Efi7NUyRx834Q4+ZjpEGxXNw5K/qUI
tAE/gr9uNFU7qpIQUy1w012DCqrSyAmZ94WwIFnB65DppvnL/I6FpXZMLCW9mEV4i7Uk30gfPPHv
X7L2i4+aSTJ33VQnO7z2tx81ZEoyCCNecpI/hvBklg4ikh2aLCLHCMNcBApU+tbNsBBl/V9BY7+M
imhOjIcXufR1WrrWCx6XveVk/tGLu4eYInTdjuDaxDSWaNkCSzqhGJeL50D1Nk2e2x88M/r0TLwt
gXST3Yq+k0EVpM5Dix/u1zh3RqkUqnYzDwbZmpGHF0pC0EDnETmOGXleHdXSwmDkhuW+FHdzT8/g
mY6GK4mixHKVrrqzApMk1ioh07HNKtxp6l3bNFhtmgozcxSEJ46SzyZmArYiLP2hVu+gL8GgaZnq
xX4IVIsZ+e8/pF8dr0xbN1DhmxaSXfPd8+gwrfcAp6k3nvnZzyeHv0bax2CIRT3C9J0rj6mBcxRN
9zSm0WMZNs5tU2nMIpLm1i8+bgj9VChRJc16CGScrLTvJy1GL3StSKF/QzxkzR+7oxkTA6okwM9b
G9a/aa0CgsL/fngMUCWijv8aRh7jvm0rgg+IEXTbp6GeaA2N4Z/jaTNXwI59cHf8Yi7C26ZzseiW
6cG9n+W2Jo7I0Om41LnfjFHjijKVgh5F5rFxIwfQMwi6OHGIrCFmMRJecIn9CYxlfnQtU/34/k5l
jZ+qf+rZn2Y0MJEaeB6QHCyTzU7tSToRpHCoQMjcxDlbvfQ288fpyWjcRVoZrvzAJD2lGmEZjZWz
KyPSp/sxdbdhZiGmlIQBNSL+6EJ/XhfQq2AXkJPmxVHfN8atpkQaB9L4Rse/sSCgONoWYHO3JSfP
BXIRSDk+2sG/i9gA03g91QzzMEwlUWoRULYvvTHQtlpHEuPvHwj7fWk63cyWpCZl7syk673wzOpg
KlmpFDeQ25p10hUKkbYCV3WLcRUCk76iGQF+1GnMpVtkLzXalGUNnGCN8tY6xJV77D3N3dRNnW8y
PXXWVNabTk+NdduBojLIkNiE4IWXJP7oCuOUebCCdzjIIHALvb8pdAU0e0lahF51GGWM1txkA5kw
CF3zL/P/I0mEdg54470eFuXai0qLpt6Lj5Bh4ydpdmRSu7MS1dzIqDyrZkq7fm6S+9pV6TJlpfCf
RegBAe1KBD8yaqjPbH1TG4dhdO+xhbiN2u7ECC9FoXPsqQzF5qUOUFN0Dfzw1mk7GhJ5kn+x4fKf
yFy+z9ROR1UG2YWCb1yqMkJW4cVQUfIu3CkFOQlKMBJnSvDJkKnPOLGsVaHpW+ITzM38EZNtluCF
1eRahXQaBhb+LaP0PviYtb/nL2+fl2meybqn8sDo5nsxTZziCvKa7t8r+5j3/qUQu/nIYBR/VQZZ
TI2V53srNdk/a4jNxF0who/yz3afrM0wzu/6wiR/w7Munm58li6b+jzimU9nJNmQqwrEbaX36HpB
KunrIc3TRd9h0CkGLNbDISAm+BPpjIAucv8GrOerplvFmr5ds6AjYi0jm8yMrlGzfZXDE0WLedTo
2mfaOaeWucL0vJmPT4mbJPtB69sjBgCi7ooLFMj2VgkgCXbEvKrw+RALkZcHbVDdukoC08upaG5H
HvB+QkTOEf77PYF84WI+KsUWyRKQdxXwxZk1RZLU3A5ReOrLfM1JzV2JNh8o2oqv0HRgbFUkDJdW
/A0GACd7D0zYmMYaqmYCH0LQKUv8Pq/zNqqJoXuRvufx9w2xCYICYo/z1XDSa6wQnRVr/YqeyJQO
ZF5SZielIYIzWw6cwMTDxq9rPEiegTi2sj3Cd9IrwMNqndk6DtTpPo+TlgesV/jO4XveKePOlsEL
Mszu3Bv2q2Irm8FN04e4Fofa5CdX4ZDRwqfuJ+hvmeIWJFfSAufc46QlR+RsIhn+0mvxt9otjKss
vCdLtPZCRzRwnWc+mkO+WCOc9qox+Vx0vrgHoVTbPcAit+F4QPIORqpX26EkTeWIjmZ4ScaQnIBO
fmssh/Mj0qz1wHu7xx1Psrt0B5zsSr4OK1I1RlH2G1uM+7yv9r4cOcYDAJ0PhSQYquRVM4hijwKB
n9BB49UzeeWc1IxlfjWSVVr09QMRYwGBqPQH2pEp8Uw+GZIXgN7kO2BLlWnLJ4Y0Z37WRRyM28pB
i24Aqu4kKn/d5IOJVZqs0yiL7lzFD4ZAocCwA7QUojvWQAml/bOJ/eKYenlPGcr6WffBFtHA7VAC
cWzjEmMEAEv8rYS3ePRx1kW7ARRl7azG4n31PHsroxOEXVvNq9sGDY+IU2ZRqjjPh3PwfHg4YlDN
dofn2A/Fkgwn46jfoNZRNszVGXsn7kGbAjLymsFXI6BAY8N/LIxxXPrSzfY6Gbmog8t1E3flemSA
d7EA2C3MvlnEBsgpFa05XtpIohsg+xmrKwpeylB9dDFbxi3W+1rtn7D7QpVHHoX9rI78r7jBjbu+
rvy9ksVkoVRwKRtpoFwRZ+Y1DAcF23E2YSn8aJIhqDCFFyAsLHAVyBocgeLHMupdyT6Cz7E2jkEs
9tylmMGLcOSYSFdRNcRTCvcZuYDdrue7MJcDxHrhv2j4WIEPRPR4HDIf6JuIO5zld7rfX3QGa9vR
VInYnspKnJhkhdtwoxFXDBe8Oif0eSqkkht+VXuvqfJbX+FV7/COczTP184ekk8FQYB7fHpZfgXp
oPY4bfdFT4PyYhCpBLjWhqEwKYWcIPQOUb0jcgEOdG8SVEp+WTfm+oZHCrqlQgYN5Znk1y3MUR9W
zegcU7QHO2/Elz3daiHOjW1WiWNAot42REqEeIPelK4W1t5L/sqazw6j8slTu5tPOZooSS6p/X02
3fhGHNHMnlVnlkowkx23320MMbVqBqciCw9VWCDpmaRHczE3N/CTpARkn6s9dZz26LM02Urz6PPc
K1IwSnPoQxt0eWLWPUYsjbsJZbQVNatuBwxiXuzmIx5Wgm0uiHBRquRSEu3WldZDVBT5ue9MSAE9
sVi+F7TIAG8jYN5AM7lXCMidpsnzoziO+SXRAxAXUxulEFLeVk36NH8NUc5E+W0ThCS+WJnEWkP6
H89h4x37XHztjfxW5FnwqXV4D9IoKj+liY/+u9PljR6iNZmvlBwEnYQfDmojPCsXqsJ5XkwFGLi2
jpPD/LfcCJ/n1Jq2XGNckozEx6blT2TSG7dE4nwrgBbcRGGGPSDZMNsdYQEHYtniMr4bfWM9fwSx
8L4mJm763Enyi4P8AZcGrb157sGhvVzb4NoBw59xFg3cOupO407aJJH5mhcG1vUMmLpBBqyY2pXz
iuX76tnLIqAlTb1JbZms5+t1/DHf1shCltijHufbtcuqa47OQc3q4rMBbOocVBYz2VFD5zYMDwJC
EhbW5qwZXISNiRz3kmseWtq7NkX8E3SixyQc8uPYklInpIKzsNc4o2uKsWfazcBEXDMLEKSvqOrR
Lsgc6wsCovksteEgWZHGUQy7sO5fsqyh/xAm48YPkq/MjHn6p9OEBDRPaIB0N/OtOEbPamGXp9SX
RJvVd2jchkMp3UWAgeVgeVW5HBCkLVApp9uqIY6JJxVTLBEsmz4l1c+KlE+Ydj2iPSpUUAm4TVnZ
tyR6HSkriBYpJZtnj+DaaFVGEar/RLQ794vPW3mFtHWG9fi9Sgx1Cicnz6pr4VMOSQ9/IktveuUR
Vx6cGI5aPNzZMjWq8tbiR7BsWPB7vFu8MuZxyKQ8uy41VdKF8UELSt7XFgSZNIqNmZFs3CtKtqsY
j61zDP/rpsIAPP1oPGL+puyUaJO3Q7Suh/4phbxwF5XJXgUJHzFn3idpcRfD8toFBbclJuiE3QM1
QfnVLUvnLFPrBA01JRgO03hCXHtrTxuiqMK99p17Cnia15Piy+ioLeGT1ECWqsjGZ89xd5flxj5X
cX3hSQT0PSm9rDBrNl72SXcSEp2YUbKj7WG+ejT0cwLj0XqZMDsXOQb3axCW3Us9WNsSZ88p0bvb
MUv8JXKDAT8Uj1OjuitF2DtJ7pTTB0c/AV7hRUGJ3z690sJcFjGpjX8vTlpzm+ZldOozczufyPEP
NOFyJDjnlmj753mbF0V+GZxeXuz6hbUAPSKC4tv5ueb0s/dM4a5mqcP86JkIT6/gyTxS8dreIRsq
ptf09zLEpjf9qeFf51jFz8BYiYIiWmytCmIulRQPdtn1r/NBY370oBiDOqzycg1dNthpQoco1/1l
+px27PkfRqgv1JzcezUhM1MEu3m19IPWoiUrbp2CQ5ZemBc1j/aRaGPa79WCRB+avE02HDpKbvZq
jAaygCKCrGo32pF6GQr1W+xk6krpCN7FRX4IGnPgViJ1KNNLkIVObUCuCVZt/jwo7K4Y88o1t/WD
m6JTb5x0M29cRSu9LXkbSKJ00ngAhKyKmKqQEyBehUXborSZZw6irg+BCpmgFz2R4qQHHgepb5tg
Ut5Mj3McTgYIBk7/m7rzWo4bS7PuE6ED5hyY2/SGZNKKom4QlCjBmwN3ADz9v5DsP2JarWnNXM6N
okqlEjNhP7P32iOf62gMEXwNZmB+LQ7XY2UJzStkqNWZSEJ16ETxAgllWkH2q/duBFOvqqPiXGAY
2wzF3PPOsbKbktlRZOnxNonepLOEI0wEyfF4EitT9m/Ukz/EEkMIP5o7NgkPU1iwdDUuYRs/Z347
wNSwxvuszu+tpKgANdTGbZSf6qLpD3YW/ZzlWB9bUZCwuwA0MpebovZjov2IZ9yEWHnRRPfl6XpB
zTFPoXweFuwYYbTTdOi0tsjeqc/ondWGKe1hyuPhEfgGZ0oTBa2q7jHwD1AaRVNnr0lqDRtf1fAE
hEZpLepHRH3kCYsw2cG/plaZs+/KeJ2tYiAjjpm1JsdYJYZPA+oDaDXKVYY3+RRp8WA6bsLqa+Ao
khv1eRWjmzB2LZa6eVE7U4vYW/gedPXLm9aMMFLHBs2841sfEoztIeqVWNX2OO/sGWKzUz4M3ZMa
TGOjC/2TDLlkHyvgdZXk7Q7j44M8iGOMdPVo6r79bN1QV5E/AE8UDflW4M8A1mI/UVFlgCwC90Bl
3u+v+gZYbA32ZVJpWpjbA8KTbV324Z6SA/KSWYBbrTTo806OZxlk+7zT1YLy9LYJAQePs9dX61kQ
FlD09bgYI+J91sD8qh07uKR+8HJd71hODgA3LfTpOnvASwjJoxH32DzXqUMcSQGlHYQY2j6eGE8z
wShFl1CAS/BVVeve6NtrxzEnj0mfagjKUcqns/dRhPl0SKefxhT/ZMkRHLOxoJewyL6IfARzRljt
B2Pe4Aq2P7U9fho0q2FB4DPEUJuqGE5Rdm5bZJEc5bcotZ/SSLyy9BzuejH+9IT3nKC5OnWUMbu2
DO5EkGNyd0x8xiRYqLHw9wzDsLg4AlipJKpYOdN97SfTlgjo5C6psm4Vhj9NwBiIgInLLWX1xZJf
mwBerHQPMGrwGjr2oxdGww7OTP1iJC/xsC/9InmNnbbc6LDMnzpkSWTAqMdr1dgiOVppQTzKUg5E
GYlILHBJOFxWEHJRAGcZlnZVZZ8de+yk97IrxZ0ZPyTBkJ4NBonbWmRyxR5g2k1JLzddHn8PfD/d
lxn+mEYHqOAii5CKWNU7VWtcfMLSx+u144UArwBJyzWxHmIXC1LShlBFe2U6P8gJH3aRLKC1RdnD
nFfOMam4E7rS/krd2lNGIAgcfe9DTvHWzcf5cUYj5Amruk+4PhoQcvTki2dDZu/JqCEeGll2vA4f
wDZ1xC1l3PIVVwKALfCuoixvyBbJ7zho69j074x6zB6Q7sANMO95oEcYv4wd9ZZDQ9eKLX4OqoaY
DCdEq8y5Yja/WnHMuqSGkF3U3/FmBpdKhh+ZQPxx7Xx1YT6RlNfupRLRHa25syIDjMF0ferG0dvl
pdUeCtL2QD8kT7URvUspp7uevmqVTS1kTwzOcJEo+3stv1kUrg/Ro578cGcYHRYEZgZ311MYtXLd
gSu48YZ7VJIhyn3Y11afvQ2+bAHQpKQGCMGqok/sre0tg7ja4/yghabNrIhGrZCYl6io1JJ3kd0p
w//IUz97svvyTZpBuBZT1wLNF7eEDVt3hCG9441b9b5VfYslAlw3Ivt0yp59HQyssbfSTTp6AXNl
cgCBG7rnz/cn2UJpb8WbuJmsp5RwklWXBwRItzaDEutLJdrvVTZHDzajDGxY4d1QECQlpOZZlINe
jchFf8+A+7cFRL4xG2rg0NnWHUz3uxaaGsnmzRF2wwvzb87XoOcH7Lr7qcMCH8g4uVVu7h1VnjNp
hixw5Gs/RXYHCleH3RMw3nK90zHhCypfwGGDPLtz+0FQgccO/kN6+bvL+0KILP9mml9BMuxryHIf
3ey+N2HgP1TotX0vVKS6G8mu4KbaznU8MPjKvzL6DI4VXjOeKPlX/IvZgWd9v+sHLrLE3hH+mZ11
kRe7LoUjUxiFs80skcPALvTZmcTn7dS2AFBH4OWLVYXge1KbceYUJ7KDIIqOD3Um4w+YcM4qDnet
BReyQ0RzSfHmgcPTcHakoquhv3k2zfIDCMBh5ol40wUFJAKOKHA9CNpqXOIBkoZJR/dzSiK+VziZ
TKe6d7WMozq/RaU0qJswwVwEEQNFbBx4pwyAgx7G/G62nV/Y+usDwix4TXlAskkeXTxSDbdJ3+c3
qLaWbCm3XbX9NH6YJPy4owcUeGiCg9b2PqSQJ34sYH1CnFZX/prz+n5K5cviJCGRKVtD+A/XM4Yn
RXw8G/Jiq2zjOweGtwQjDbDpVMvTd2+x5VMlGFF1mMgI27pJSHAdwPwEFwVCMKjwWjx26ELhAoED
yvXXvsqdPctijSWxeytJel6FXmHe8nqa1/a0k1UC/LywwLlkHZPKdN7yEibPOGzVyk9pnosxvZ2s
5lG0ESESCqqrqvJTI+0voIfWiQjdTVjoCwBjJGFN8qLs4qUpBPOHHlK4EyKAZxjVO3QrOcM+Qs1J
1qWKAC+y6kH57pzGP7W+IKKzqlGbsrlnnkwwMFu62anXfZwzOswCeCueeJ0kBuvCygETsdeWSNfX
BqPgzZTTNwkjJgTd9tf5+K0lcJMXeT1wYIngjZ1fQcWu0N2YI2lxIgx2w0BSQM3Nty+n+bkcA7CJ
xs8GCO4aBDpBNlFBbLIVrgdeYBtjZvHU4OM5FiZqSa60YJBPI9NioPc2FEAj4dpF+FYwbU2iyToN
UOxzO9j7BVFy6EVN1Ea0rlMLwCw1LboMHxzwZN4FsLZGx/0p9DBsJ7LaRgd0JYnu0DWCcefGvLNq
G35dQlGW+tZp2abnNF2LmIjGhijVOo5fsWQezIa9icGjJ+gXsrhdlRvT08fQAJGBofOXimdCygYI
eQaotXqavDPOkaes1gzxvJIwAo/1n2kUt2HFRAqLXLEf5Eg6QnGJ/GMTx3j+PBBnGQkhqCZ1Es3b
Ugdiu/B4nNDf+JV+hvj8iykhI6v2q4tNYp1nAItp847taLOAJVYLn3x6rlSIcB+QNuybEHi4D7xh
mJ5lkr3P3hisioBz3BvDJaKwp1tFdYIHLDBC8iyCEbmiScCAzJ7aVvzKvOY9jqynaGjXcUfkTmwm
X1N4nUQY3tv8SbAakb1NHOt5wB+6at1SQreNd4GWX91ONltI2oQ51o1/8GMYk+Q38MEFR/Ax8mIE
M155r8IEgYqEj5iZQJBtI9xMX6kkhl1tefmepPHFLPYUzSZxHPH0tRdUgnVJVebMnrG1O2sVA7LO
MqSVsCcTKV6q0SwZ86QJm6L2Z562hCYhgTLb7pc7DOVh9IZbI4ANp9PqNLrVi1m4xKIVfCmv69fA
DbNdN1kPfpFdPMJvj+NYrVsorEFGPT/aWK19kR1hxCRcw2rakj+3DwUf0GJAfEKQ88OK0+HEpfAu
enULnyGvLeKgWBTtyXncQzRHt0MegtnZu4wp+Crq2w33v73BhN3v13ikzU0ajEdysvNtZLsdqMiF
KelKkA9+5J0JXjnW9V2X2WTg8XY8sF5eMWPbuQZqphpO4ioZIaIUMn4bubWAnLtng8jIdRH25SEN
nsjZpfVpoa6qxttgpKVWaI+GnVwIw8th2WhoLTpBFywvboT2JC+ns4vmcAoITk+/q9j+EeTkghk4
gdrW/RFZ8c+SbY1rMJVfImPheWBgkjnhIm4kyfxM8odc+afJGt4yBwGhrghqwzJsnapKs7+tKxZw
fXDuZXVKmVCAW2/2iduF93bS6XuDnUvFZI98IPvQtf14Bz/wNjWyeA/8nAdWzVXMsdC7oeiIY1UW
8WzCwQEU5RYvb+cjHgeyHwKSqMc6vaHPak+tbTxJ3ZnPFXxJJiG2fTsP5OU6yj8YIkF/P+Uk0JT6
OzSW4s4y31RIRLihstt22llsfk6eNeS7sKjVJmCedcg5yueazj/zwqe5MvPj1JPNCU0lPmjRwAy4
5j6yXPCGCoZQRIBDWkjvPvZj9D+jyaC7eSNukVRDbud84Q+YWHh9/+H6S01S86YHhLoLvDL4/D2r
FD/d2ZSn6281YYlydJiJ5LZreXP9xaNnv+lqENC+H3o7HSh1ykXwLSW4/YZxLKxChiIbd2SzVwqh
GRh1Bl2cwsXqwW4fpill5B0xF2psFnMwsrRXYTpfRgXJHDLgpk9mszF8j0U/PLNtC3T2GEGlP191
ZZk1QdkzAnS/0xOulOPivF8NkeuvStSU2ih+RcR3nOOIZ1ow3cu5s1/8anxvGrT8NcRGZ6QhmyCv
3hr2k2UB4MfLlq+vk/+r6Lk1u+BATpQyGMyimcvpo5LXhqIayq6tHP9QJrJeqwxZkt9234Fuba2m
qvd+U5e4YLzxVvA2Z8ZsMT4FPczGk7DY4Ys/YZIW87bSU/OAGPfzJzBqfApqrDG+NHBrEA4HSI3L
uM2mHdx7lMU+JuqOytbW7cVu2u+9bIbTULQEEdtoAKVz15f6WNSMVoSsnq/aLwinBzSubJmXbzGS
bub5RrM1hyBeZSFPjzj0n68yKfRhzq1pJhinmFGcAxviRAO4GigZU/3pFJr2PYbN6dxpAIbXiXPZ
x9Wtj1fmU4fGKqWLZf004ele8Tcln/O+KEGoNGXjt5KN1SZg9HMq8y5mqVepVRQ4TF1yf7hxA/7a
jLHuuqVD3WTTPB6kYVsr32iJb52rI/+Q75XlGDsaLtbyLMj62TvLnmUVQ78en2BX5WsML7jQhaNO
miguchHmo8nOzlmGti5ZAapsXjEsMA+wsvve68nVUOjIXB/Oz+fqryP8Muot90b6wZ0OcFokJaLS
WlTU6W6fbVDWEK48mHKtuCZwNeGGhkj6QFWd767bmtrPvrbI/6C3OfLJqAze4e1ZEPK8wnxgnsqS
Ct6tfbnv0b6yLYVgUUw7Dcj0wtDo5HYRoNwBhWKyVDJl8DnzJEpl2BBgRdwk8dh3jeoX6Jsb7nQP
Fs4i8g0KAfsYVz8V/kDF1Q7kWU7LoHJZWYCI9e32HKb1cPacWx+9JeQcRYQsASW0wfEOJUd1G3vq
GX09g9s+frLGcmdoT9x4znThiAbcwUGxtmIIvdDvfoq4a3ZdBPT0evAijwiHuS/kfoxF9PB59OLM
v5RFe2/OtGJ1kjovcswOepkfY2O9i3cGuwdeNFJBjfXqN3bv8dkgkFXLvj4DbLdXndB6X4hWHMIO
AYBw5p1XFuM2CV365/xzolsrRFBm+KJy/UUbfcAuj354uXbKpro49fhzGswRZjV+vjT8dn3azHPp
w+tXaIAI8FHA7hkseOiAewt8QzgwqW2LXTC2N+zmC0LDaqqrqHuQKEfNqIsv/piTwIqdNhs35QT0
Ky7mb341vaSExa4IGBxP9YT46ToqsKnHHzor3FL7Lg+8aEaAXjHKupsEDS23HkPwpNLpugcctkWD
g0rTJGBqIZgMLoOV1tjk5s3EOGd3XYUhxXbOVpq/jgsz5GqyaDlEqyYniNs3C/aRi5kpQbm7JLJs
rveqlSp5Jv50F4eIVRTx45qUhGNMDx56SBVHdHpPcYeVpdTZLS6iaO3EHidWuigIAO+vclR827bz
fG7m2dlfJ/KMEsg7G5FTLUsppcibQW+8u2r3NLXBaq5KC2YYUxSGPf4mZPCyJyfPZv82pvvEHH+k
BslzhfPVtYDyqs6lf/Lqk82YF3wuic7LJhS5N8uHEN8uSTTWNsr58jTZJJkQhZtb87uT17BSkd0E
rnL3tjc1++u3TosWNezy44kv1QcvCr8ZBmqv5QLpLeLhMpI2bmgcSU8MxvrNy1F/RHOw7ylZniaJ
MnPqHx26zUOW6nINfd7bAgH53nEUz7U9c9pGs3UZUA/Ds0VvdlXeeQlxfb3ZXKqSsN7rDoTr1N1m
iUP/T5YCSrNFIkTKkZbuvTc0H9eBlpiLaR2FhIZFeIJWdg2sHIxPv5aLFgNjAN52p3Dotu495ljr
MJrjnd1F7AWW7zilzjJGfSanTpKRBVuCGDD0wrNqdldCAXD9YieLItpxKFlqc3mgk4lalMPjCJ0b
0DZeHHD7DNY2wmLZazGLZlo4Vgdj0GxSw/gsyblkegQQuy6YFklzwyPVp+Ajwa0lScK9D330WEGk
7WejqG8IjT9eP3qUMB6uhnjawxSptkORoBNoMBvZMoEEoF54f1lPMmJjHhMcKhmUUkKRATEYelsv
IpdohqYz2NYhtYNwZQD4XxxGyBF+uITiXjoGq9elTmLZ3wzGC5vSJZ6L244gE4vEATWVlHmJf3f9
sYGfvs7KpkBmbIxOqxxOoFtuSCwXayyrwCkQhu0Yak8kzTXhsWTQiLt51Ze4MSI/Z1OLHUUEqnsJ
2+zSMjU6B62fHjyjuu9jc7zHS3TvVytQhdVrX8+/LKdlvlG4+sdQjj+6XmY3rIgIHedbzA2BTn6m
foxuRvY1a4h7KOzyRtasaLFaJFaIzQXlfuAm77FC92HUAO0ZL7DnyLCefW646pTnV3SL1mvl1I2L
uDoN18rrp5PSvntJWpIKrhfLgDb/oeX2gJCknglkRnkHQrE8MyYjsRNs6K6Ba9DxJA49Uj9zXpth
ECoQg0W/b2Tv7volXw+Xqn9wDRIgenvg9PNW3PeIhX9wjujM/Dk85JGJ/Ut9c7MW+1Hb7uEBHch1
TgiSbVgtzt4d/hiw43E/7AlS2Xmhm++rXPs7FJPzDpn5kprJ5lPZ1g+8Q+2Gvzc65uz91gnGGPJR
GMf506+Fz3dvNsxfpe2yxkqI567t79rPAfi3CEtKFZo3bgYx41PKUpHYi1CNkNwqlYhMtDMD/NPm
nbX8At7VXcWP5O0Nd34W4y3hhRFFmNP6RWE/hqp+m+YlzbyZ/eeZztbC7/TKEsPZ9iPiEItbdosc
ST3Fzdis/YC2r+XuTeOvts77TQu1//P5PCpgqRNBVxvP4AB1RYu4R017eGL1oVJy79RwKHNK3CMm
gy0y4uqIbOQwdvysAt3OVReRtj8K3VcH1bMlyVlZHL38pNCMHUg+k5vRb62t56CTiaoOSkRVkxHI
i2VThEG58mMh9zbBfyQx0afWONXCkVoUJeDZt4cnK4aD49jkgZu1z+hzhgNjiObOGNov11eRHQ4A
X6PcJY9yOpTz6N9m9dYLRvYl5pdE1Kw5wvaoa3gY0VLTWp28rVIL5v8wpOu4As/XV/Z7iSdmDR6k
OvXNtARHnUWVi89nHMIwlpxO8kH+pf/glsBaweG2d27ov0tdXgYckSxxk9cpdsZ7VKjnyRHntArv
+aIE8i7xD31r3TFcBIJJycemHZstze42pQ2vPXbFHd9/SWmgVJLusTTQOWRFZ39a01quwbtA1Tg2
VUuMSMRAJIIW1VcWw1YJgtItsyPrPmRThvfCxZrtWUhGq6Gql0qOEhJ/P1vighweE9I/xajz1BHa
eLR7Z1O56V1RGsbe7RiQDJml9ghufgDKRO5PAmLh1ewx1JfrDjZ2RLyuPZECyAW9BJbXOI4Jr0KF
aPPkUu6umZrSV17lFYD1zgrBghrjJxHLAFTTnliOgB52PvlW8OqYg3m+vsCGkuC0pmqO7uR//qhr
MR1U6Q2iIbWvl5zfq7NpObPs7FHWGN3BmnuWJPaxDF1xhueBwifu77xv1wauqqF+FmLP2i5dmhce
YKUByXya15ExhyBqGtpmnvJisL8MFZgvXCI0Y2EC2sabAM+TZUdGRrU0Jw9qwSK5kfHNCsIBSVQ5
vEg7slaqF+FBaeIw09p0133BzZJIt2BUSTdQVOlIELz/qQ0OseHuRw+Tco56i/Blz9lrjHzbGUCI
qox85xZ5A/4567gj6Uhz2fZr16qCC2dvM+H2O1+X5qlvJEf8ofOikjLI5xxe26X7uhbJypvNgyNv
HYwqiLU6GyGHM0ANE1jtciZyFF2B5yXbXCqon1F9rBzlUJ4Mj42yy2Paa/QsA/vGiomZ/oL11D20
fjxtPR5/uuowpvV0crnqZkD2YbHTKo9uuYQEAF1UY+Bkx/DIhkzfzCNSpcHn4cQDuiVUjt4E+mzr
xescU9+pDmw4H1SVwhrJBg0RSmuTdIw5EekDSd1kzUTdntO7ByB4komKznGafhD9BUZadOMFiUqU
sRKq3PhHVPv5pqJtJiArRpHiECquWoa8dUPIm31DSOByGMK30LKYjIwT9qahfHfj8WO2h4I3qz7l
k8ctFjKjl+1d6JnNqjVVu59U9OZ6c3bTutkmCrziUMxc2SRFHgS32vX17kTIrOnPmFcrpIPKIPyZ
nSxKD4SkJsZlzFV3DDZRRYj7sqj8x2utGRAQ0bvscIVcJDZx/SXKY+98BQu5vmbJZj2GYM/WzqAl
yrfYosqA4YF1vDwkNvsV1Ck3VwVEOBrF9vqytRCTHQIdNthz5cSnSl2qYhSeTmWxkHOY5WRYzd2+
f1qQ4iiuWHkaSS4OeXpMkwWWFH4rnR4akk27YtekVTgk9MzNVuMVPbkzoRWunae7xq5JX2oCph0W
5J8q3o/o1YDHfAtVHG7+s3fgD44n7CqeD7TWciQYzd8MdqqjspmqzrpcFYdZGoUX0yL/Q5wGMMzH
bqBxA6p/cBW4sJLIQTzwqA6sJvOIqWHwrMPCQhO9ktguyR7JVsKL6lfgPFgrY+OxMxML7xigAIeN
WUqRnjl/cWf86TuAkjE9Ry6Gb+93Q1A/EnyaE5V9Me3ZQ9zulTs3qerbSC1hzyDOK+iEfYxaNqzJ
3wVNTchYE1c0K6M4OGFk76bOGd9aR6+OB39i9eQZ4a/eSy8hVMt3w3DrFSk18SvhsebaTtO/SPut
fyczQDKFr2p7gfcHsFHSBHroQ8P/tGyVTkgmZRPSm1pwAtIyCOiQWffiWZjRCAA0DBsyuDJR/5XM
s/jj/9Vi4AW+5cJ7JNwADO9vHJahbYe0BhV+uXaHRimaLyWLockh4VOVpULCMZH0Onbk3mVUAYU1
MlGhXT373sjWYkRwai2v0AipdtN8yxOmY5k7Lsqgbj0sJiwIfv5KeeIAMaB9+s/Xs/PHzy+FuRjf
LNuxF1PjfzG/0asz5+lm41I79Xbi+XkJa+WsfHuUh2vBwWxnEyMfZgrBwzOIDWN77fItDKCkrHkn
Q8qPqDa3Y9mKVwIqT729iYlbfi2hXe1K7zVohmY3aYzmEMeI5WnnbBPWPKVKTNyoCa1yS5KAcYwq
QrEGtupkKXd0LaX/FwTsv4MuHTAeJm2cjyGOHJTfuAFhLktXe0qQhKvp+VAZ3+l0PhFGU79da73r
SQxh1DI4sEhK9NttkNTjDrXQVWlXsj/e9no+OlWcnssA00WGclSX8U9Xflz7EbPzq+NfTtK/85N8
PrXpWQAKueR/d/UyybTzzifFt4GutFUJQLoK3BA60yeH3Q0pZKippRPsI5sIyLRI26022JjlCdKx
yf1yFX5M/NFjabOnlCKDmI7R6rgEGNPMNRKFD/FosN1Cc/3pGbm2la1VcNYSm+2PFd5Q8IBaXfpX
6RHaRs/5V2bQH78pmCszwFVKAMlv7K1KsHqPCxYopMk2a5kgpiJi9sNOFbyvYXbojLCFpjrckrN6
Mg2hd5FFLForq2Jlu/BFzFEzZuGhhy7WU+trEXQVszLlFZsgQ7SVs6fs2YH85Sz9+0OJsyTBSmFo
cfkGv11dkH1rtzTg0MC6uTGrhCFjk+TrfAIq2ufLqKbXxU3mMLfoEhz2UUqgpGhp1OmsoqjqN6nZ
JDukM/KGqIm1T6rlOmTvhjIxp3fJnce5EG91rX4hrZLs6rDwlXiwd8CRnNX16lMCv1iF86bVwela
hP7nL7nkvvz2vPNNaWM/lCbAO/hM//q8WMhoOjISG/l3x7RlVv2blWfRFgdVx9KXbFpBtHF0gp/o
30cLqIgwpor13b6aa+SVfdacmk7KjTaTF5JLs01ZoHAue9g0f/mofzof0Cd4qHHzkK3926vaMAeL
TQjuryTnFs56DhlmuAFthQ/fJK3rkyF429lq6nnesQwPZElYkTar/z2vBDw+uBIiQnlhoSv814Om
bWXPxpDjQ7OW5IYx+dUFrXPr7OrWMTcyt3x8aHN7dBKG2At+E/xDoorj9fHvtr6x4rBVf/EF2//+
6PdNzJlcrbYZBML97fjgyMLhAWDkMngMfItFZoxQ2RqT+YD0nnDf5VazSm+DZl9QeWoFCk1wd0l2
vlPcfFQE567x92WbyuhBVilvDxd9vLUbFJOV6f/Cso5dhDrkLxXMHwAwvoVdm7Pq0HK45m9vLYq8
Spq6dS+L3h/Z7mkwkd8HNT63693kD3QGCsc1e+fgZ8U22KoT8Tlazdv+qVq88nn1V5LhHy45HtMe
DqylMMEv/K8nGi+3IYoxk5frzWh7NXYWz/o1zkB/nA7fBjAOcV8bBN8CSYKptMz4yNz7a1nyh+co
73NpUqiSEMBr718/iNFYZrCsXi75TN6PY/DGTZ1jSlHGyh2MGB0aObusr8c5I/l2KVErqrmAzfka
pZy39Qs75H0NqzSOjGGfhtLGhF/fXicVkox6Et28W9GCi/zPt+0fqlOfT05r7lrgDiz3t3PrANen
FnHdiyuUffaUfs3LKvDJQmwwAVFjgDtmFRUXP8rRjM+hjzmnJRf6Og4y0DQ8lDq2/umomYSAJ5/r
PaJJccj6r4VdCUxZod62ynoCCUtuY9qbp8Xb9pcv8odzwIGXguvT5ln5e2lVC6cwIsfzL7EZGPCD
jeG5b93Ha/UELOlV+/El1ra4iMnes37wyF9duLK3lcZQcu2kr0/wshoO5Ro3GDZTNxvv9NnD3KLH
LHy8fuJ/RpHdf5atv2We/fav/5MItP9Z+sP/paC0hQT93wc/nN/n9wx7229hacv/9Jn74Hv/WKpK
b2GXAr/Fa/z/cx+E+w/sx7blCdfnRXyNUftnWJqU/6B/4RK3oC4T3rHcByQkLGFpwvyHdClRGWmC
QYahJP43uQ/Bbw96F/GwRzEuXSyz1gK2Xi7U/1LjOzymE/6j2BeyafVhKruhQ7aIk8m7mVFRJheU
6+50zmeRE7ZcBItwLhd1ik4tDOcHAiZTnIj5MFGoGG1oVjutjVbd9C4jrBd/2WOvYitqisNgG3P7
sy7hP+xTBtU8fFMEUEeVGoXfrDMRTel901JOImEK8yDYSIyT5oa0mnr8AM+Ng8w3VWRtbVBGvITw
FyM+4HOVz0knwuFiOWmD/36AXfkQh7ooTpNgyHG02Zv0X6pp7kygPV2j15mBcBvvJjB+5wcOdcPb
0KOToh7Z5E7dZLOMHKyqieEe+GxMhGjckWO+jBH5rhMSZyKa8D33HczMKnNztRk80US/CntW+Us6
aFOfrYgJN0oAHFrtL8fK8DVsoq5D222igjUP09x7A5afmaTJyitG/z30MstiA4Cy5nts+uDLujpe
t0XtuHDLlrLyeysGRfEeuQ3iUTmUJcvjvjdRQUSFLrGN69ohlWjFzDPG7ZMNqhlYoiQu55BhrSqZ
6SHEvU1Dwy7PYTA2oVp75ZjWcluP6Wgj5OogGX6ZlEwlOGunUfVeNZF7SWXzEy1paHxj3cvcpxwc
/10UYeGc4kLkiMJckRSRDXnWjNv3mu24L1eDypcZVNUS5rnK284EIscCIqeM7UwPRKOsGM6Rz2WF
z7jMGPWzPJPpsDb7watuMMaWIyqSvC9SOl0iB3nah26CURSJXWl+cScxe+syHBOWNb6jAC+hjpDH
uRcti6JWzENInF2uGTXOyYCxjI1PYZsfhFEUgshZ7CJP5Gr17FFI7BzVuojHKEdrNMdPBJlV4wGl
A1kGrm0gdsDZTmQTEReFj4cW7EB/1xNm1+zEHLvNq3YYx56ZFYv5KRFRM/9CPWWxb4+myqhQBJFd
Ztqb2YyGwEG6YLnurW+DUjho7A4d2K/ccKDrZbV6iNukCV/54UF56PxiBnEZLbUhDHAnUAPdcR8E
d1HZhuElJ+WAepU0OwsFYjfPIWHnoBBlIXdYkurmvoIhBjvIGIL+2XEjjHpQnhBFGKtiyC02O4Zq
RiiHlYX+hreN7j0i9ISccfSSgTeHD+k4KxyGdjKadr2ytEIjA2vSLgXlFbJimWztujJihZLRM8jO
Au07mf6WqBGZnha6mMIZo3C8kdXZBsEO5QZ6whX6lSTZoXgt0SLXfZbdWz0Sto3jtbB0V3ZVlE2J
ECjR3ZtRtcJHFqnhdaVRm+kJqqkokb7afGWa4B4vNGnGLumRRKYORXrTtWFQ3xp9FOe8Scnk+DpT
gdW06iIlOQ5UH29U1F6++ZIDxgtvCbfJpme7GU2yX2bKRb5eGku111EYl2iZ2zkkiI8otZu0zKb6
wcvMiYuzL0sbUSlwo0TgsixEtFFVWdPiDF4xfavpUSEkWLVF6J5vlxZV8ay9baCQOS1OquqiwQXF
N7ERSvkKzKHHls1Vl0HiKqZ053iNDRm8kYuB0bJ8HCFIh3v2xsLQWXY7l8WcP7bOOPM80cEEhw44
KPnmqzYjrGxaRcAC8+cqIMzxoarRJ2BW50ctklE0DeS741UQDyJvxmE/zzr+GUWxFx9mCCbmsDLN
mN1VLDM9H5oIDttBArVrloSDfiZUSrVLH2skLoappoZTsxl6NBOXRlYpWoGxXxhrk828CMNvYsdf
BzM36x9ToQx40x66YQSLRl4Gm8knpOwW9j0DbkGTwlwonKCPkhXPrLlX91Mexq06211qle1tVPKe
fW5ahsn+Xa1E0sIwaOLQRJmp04x5o03s4YRtKAMgl8zsE34oOy3cL6Xp1ACdGxOOjIp0XL0nYna5
3uf/x9x57kaOpln6Vgbze9mgN4OdBZYurEIhb/4QsvTe8+r3iaya7cyobGl6BgtsoVGV2crUJzLI
z7zvOc9R9YqSO5pLad1oVtJ8ADoQstKu2jiKQeyU4VTdynJFhWigdPus6Zkg4wJu2nQhzEZNRrRz
4CYBLlpJIUPmE8voqdHGaNllaiGfInKbon7u5qZXdpwaYvy4kcY8orQhh8ypEluFPNzWLLy4oS7w
YOLhCw44zdP+vlBEuDRahkfBrkx2EsAk+zRI10ZjApqpppwQE0Uw8YGEEnJMd9bUIuLoPcgDYteE
1XYYVBqZ/MskQnnIAxX9umHixL2c8b3pboEFHYDNqOGNIzqUkIogC3DcZlJd7MolH9CtaajCRFvQ
FMLY42FgMUsBr1aNyyc+R9fko+fmg6VVk+QOUjWOj8CQxHCvaoPaH9USK++KUk7fsD2XxHavUvT4
TEYWRPpTrWKJICmKwNpaZkVsKfNAH+dXJoe1fD+HSowWPAinfF1hour8MKvpBiHQiDCb0548eXdG
cnj2gR70/V2dBuQHi0BYsnc5DLL5WRsC4PfCcBKyiKMgkBQvAZFygbs3DeGAdRUBYwmzzMVgJlo1
NynKJp9sbtSEMu9E5+RkEVuflthVxlWhSZl1qUWmUl50VVII67blAAdtMiTN8G7KCmP6iDCUpQ+z
Jdf61oqBvCAAFCyhvRU6dcppwyQJZR0lnpNEtaeko4FZJHmav0cxvtZ9N9ZJ80ByZDFihmyj6nGe
TKgCjjapKj2nzqih9EqUSndxnmAsMZuGnB6k9k3hKGCMoI0VISskJJumKamJiUV0jZdRJJ8WF3fy
rvIBYcFW9UAo6GXBrZfsrhKT8hYjP+EaM2YudN/6MorVe2TOc7ROQGtMrD9zNB6sRskLvF9zoPQO
MsQApO+Uq4tpZ0MV5JeRUC2aa1lZOSGurKlo2QUtbIH6sBCNr+Qy5vMVMiYmLbIuU2q1pLe2c7qO
R9TYq/q0sUnDMaBZVhrmfcnWKhecKg4CY9+ISZNQbZ1QAgqBYJQrNY8aqXf1MW/zbYtrZCRgRRWM
1ViOtbYuo6wWt1ai0saKZJhsszsF2hyu5HTSFMoaSdM/jbGVDw5OL4ltLzwa00XIkT0gokeTMVbL
WGxHNSTGs1uCLH8e80HQQLRqlFqDiZl1X2ddQQ5WujS4Hq1wIkgdKHdyE1eSLl2IYxkbR9wvBRGm
hEDmiR1bUKM8tBTKeOSuFTTyWpG/SY7v3M8XujhZAwAGfGMucngQKAnd+GtNG3DNo8lbqlutz/Ly
epom9qZ9TEzms7DIefGABC2L7zodDeWdSS5Ku0bcprSelneEczVgZZB76cxN9NWQ36KSMsRW3i+q
0bVcU9J9YCzWl0NUtIa8rkNLMPxOzGP1IoHfPz7VI/QbvzEMFZSuJlDOj4sB/i+Bosu4ybq0JxQu
M5JO8qWSLceOsotUXUmmnCMx09BvbAxpGavLZkFtvW7ZKPW7SB9abEhtPhkaLV5cP89VnRJo5CTR
lDTIkjqhfTZp8yTHOBhH6I1LAuB3WWYdVXVeW7H62Z5YX63dgN4pV11U4P/wB0un3z6D4s6u1VHX
BnJR6rTStkuIGvw5kKJW2hNiOiENNxZZG5e9UZrdsHjWGJJnZWeiWk5URpSqvQePlWRXYxjryxPC
p0Xc6IiThtzpyeslsIgdVrIZBwWbCEeK0NrLejwPd5rUgCrGHR+NwjEuklE/SpkuRetmrMd6PQa8
wN4kTxhnamb/+Y3jUlQdmqWfsgsJYb92kNMhw6LeK0bijSMzKPuhrpxuxkqPxA+9oUW9UllpESoz
Q/ZvujKX46qG2wdSwSAex/KEqB3SjzmOJ6Df48K5DX3zzMWtp0VJBFsD+aNtBRhD893IZFz7wSwF
nUNBMwofa0kWQ5AQ8JRwI1X5cAn8R7Xcjl1i33sVS4y1Zn9dGdd1YuTNbdskurkThEI87R1GrZ7X
kpHUxoGZS+eMMMsyO8RMNUZ5NyxFIm+yNh+at1ZpqdUoYS8HLrXaXqUfZlX5mtjmUGPjweGhiFA8
THWxGTiGheulp/pS2hzPawKp9UwZ2Z1VKeSTecIKc2KAzNnBmKcJQW9XVFaLyUw2xNtQDgncsRWg
ttjUiklB7VBVs9isEp0p55riqIXDwxQj3OojpDSmT9Fi/qg0vVpV9RCpF33a9jDp6Yt3O0FjK4E7
aClmmrs5R4FjwYFrvJLJdbPoSk5IaC6APvfxro97xGFilHfJpVaYEzHTSVPXL4Om19oGyYYu700M
rYsrpVgUXfK6m1P+dFqD943yAOycrCumQFp1mZpXCc1NGED5xABklrUIBbuYcCJCiCzhWCbGMLht
RaE3TiJj3I2GlvQrDVpBvc0FoPw/hMeL12kLrbhmyeWRhr3QjuFnOyWnlME8j1IO73PVGlhoe/pI
hDSLPf5lBWRMpFiV9CEiJEtvxMJso8CZlpmEszgFB9LZrMucV+ZIslKftpqWfU6s4bFmTyGKp31u
YbPy8pZ0yK3MApaLG6B3efw4qKBh/Yr9Tv4hZKmJqDJUOHDak94g9/WyCF3TPpyR0D4belFq5FVS
aRV8Nt5VvpUHOPkPUSOf5DTj3Bkn+biC0StAVKbUwTO+1GVZCyMq8gINqiIuflLPUv52EhTFjU2w
+RjFF2UbQd3fN3VpLq7S1dGISj9SzT2W1CRcN8NIhJKAzAXCq9bOJ9FMUfPZul1ldkTD66y9Lu8U
RQpbGQXjpO6NilNgUKoNywgsKUhJAhu6cY41rHdCgW4o1Tkkv0UqM/I2KOtYJYhcS/RDZBTZ9BFG
jai9TEpVLButCFszo9899dEKN47OQVTAyQu8B8dPJNsCzhsKz3PIHgogS1seEqHmgVTSIbqNDNRz
nAnoE6DiWKLs0ZT5uCh1QBMQbtJSS8n+4/QUgFMeZC10gnJsl4OU6NbwjHXdsjZkpYQAyY2kCH22
krXqTg04e8h5Q2JsEUxnmNWQN9WlX0q5qL6g/RmvoTKwNcpRXYq3M2Y15aYq5gJlXBsnMQdDVY6U
+0SllMv2RNMjdT/GUyvmfJ368asWNwlkdB0bAJlcFCOudZXj7GUryATQX8S03Sv6aTQPfXEqAzpt
aVzSUEE6c1EUQ55umXFCfuAlybM1ttUmX0kJjAlKC5aMALZjmdJeunxY5Ms8TIfkstMSeXkFU5NM
d70kqIFTlMmAGTzq2/FSLJPU9BtyNEIv4XqKNYxqvXFEgV3zZc6hNsU8ZiogaYquSbZkUi1W5M/0
CZFdVtTCMHnqfQXcYrAmHnMn6HmxJ3fpBqm7W5RQnD8hgffAZvgOFBDChloM/K9hTJ7JpAMtztlp
KcarrBEb615U68gcedbHXjjk4oR10dQDvQ7s0RzFZpur6ly7xRSD3iRkZdHIq5gRnHnz0qbNE7Ta
AANNlYgCcqxEJaXjVa6CfvHyxODFJzzGqFrdKTlVY3iIGqLQszaVtDdLWKpOs7vWFJvCrcqejHcD
4lcV2VEmNyjBWMq0bqB3OXQVpJsyCufrAhLy+L7oeBrcbjH6ZpOkCCu2nE8hfPDwIg+PuIvIyKse
LzygL1HVM9h3gpCqqDA5zhl3jSI03TZJ5Dy/HyS8jU5t0s9usQQWVpu5GQnl3bwrQz1M092Sh0XU
3rRGnpSvegOexQ0JKY+w5jRSBKaXXPkOCX6SUG3xM5oJxXphjim8CceM/kB7C15RHRdLtaHIpNfI
jkhAF4y1MU1UjGw0h1MNRLwvmzZ4lLMavvm9bsAgNrbsrEXVuk+IbKvCN0jtOvJHtU4XwtQXbWj6
Kz3Xp3D0NDXXc+hb+qz18XXQCAP43trUS0l/V6chqk1/nLpIxyuWaRQkFGBec7nSI3Tj+DKwR9Wh
Q4xD26NmR9iPe3XJJXpjMk8QIZlJRK6nW05LpM6rqBtCK/ZGUaFVEQTA4xqbsreptBurhaJ/zGi3
tpWtd2XOfwpwpcKek8vSXRuomQZfV4uKKPSgpmLLSUCd16RSaUqERyHNxbefCvF/Niz+pejzI6Wc
rv33fz1vR4uacVJF6FTeNeXU6z3rrFZCTyuPjr9PWtRq4LjqS2uwqdO1dNWEdmcTiu2Q0LXS3PCB
apH0/vX4p273T+qfP4ZXFYQ3VOklUztT/5BLmXWc1JIT4g6aDdSgcQXKGTn4H62Zt+nfwo/yNxd6
anr9OpDEhMsDLeuGKbPR+LWEr9Mmwroo0YBlNn0wFAUUIqAyTNtfX9DpBz4fRyXqhjYB+RTc1F/H
obgfYSNBURnKyXjB8Zn4SXbZR7MmtdZKhGkThuh8vx70DGvMXURLp6KKMMknRV13NmilynlNsTf3
zVFjBZlYszpK4kGE8w/VLe5AN47mq68H/d2Vkt53YuTTRGbJ+fVKB4Jl26iruKM4iNfBMJUrsZfL
2WZuCra8QtEdwSz1/dejnneuRV2ED2+emsP0r0+d4l+HbcwBiusgJn60MVdz7BhM/u60ho91kJwm
ekxsdFHOd0Hx54/P2ag/EOg/dYCmEPxiIDMq1+VVcQdD1P/6ws5vJyOotJSJ8eOOcnVnt1NoE87I
Y5P5hN5ACUDBWd3Uw6TuLZqfk9v0M6JloKnV89fj/ubKVID7BrHZsMwM8wxuLqqjRT+qh+xBR2h3
+lS3A82pbx6W8/f8dHUaDBBRNchG/cvDkk+6MPbUWX0ll6vPQDPmd6CIGqbCHONAkEnBN8/J726n
KSMUFXWuTDuf1xa5r6yOfhI6ECvVHgGPpoY9wTXTfEPlbXGCKAWVyIGlOn59Q8+B56cnlIkUBZGo
qBrJ82efpFpb7HsBbvgGdJZko/jktbtANqpbYdVehm75+vWA52//aTxefC6UwCaaqGdTOCV4PBd9
nvpU+idUGxgxB3Jzi3Q8UtuBXSFFTTBulVkXjWuBM/f88E/9AJLG58o5Vpc04h5V3s1fX0kk+qmw
TCzwMeugjTtvrbTyGh7LZ3/qJQ71VcXG/Osxzx7bP8aksUuP16QJ/EOW+dMLWePBTLLFGH0irgqP
3cq46Zoo/2aUs8f2xygAARmEIA6Df369MsXIdXmIJbbAZFzbc9WNqyod43WhIbc3MPl8s3qcfZQ/
xiNoQEZMSpAKz8/ZeCPTi1xHExG0+VWEbZ0jqPysW++UYJ7RzBxDWrvfTDy/u0biYHlTTFmTmFx/
HVOWcU1hbzp5prqOyohRpC2a82i6EvKS2rzVsjH/5jrPY1ZOF0oagMTmA92vxGv666A1vdIuaJG3
Jptu0190a9UGDLZpVu03Iq3TN/ppPT4f6McP8tNzMg1sq03qi2yrHulR3yNrvizS2kYuZpNK/Rxn
YDzT8bvrk383LEHQp4dGJh3j7PrEJu2oRHJ96NU9zcek4eZOuBd9XK2u9s2M85tPEKnnSfSJJJcN
wNnyX+eyMJnKsPhBYpGkMFZ1YuEgHM1beu/mCxDCZfnmAk+rwi+3ldWXhCUDFRQ7N/F8yHkKSIUy
1cUvRrLqUSialezp7Hu/fsu/G+b09Z8+PfyoqprP6uQr0uco4XJ5w3v09RCnV/irKznd3J+GaKe4
HmREF75V6ckjh9XAFmnYEe0hDitSV611KYPk/O8NepoHfhpUFEtDTiTkc3pLb82iUpyiw5BT/ZB0
dPULs775esC/TJen3RLPh8xG28B9cfY8RmQrxkUkA2js9IskLvZmWnzzWf1+CAPJGe1h9tlnn1XM
uc0EcTH5SWM969k4bQP8Dd8IF3/3QJyqJcR7MpB1Hsi8pBzPy5oJucweUjqwfXeFx+mbK/lukLNZ
OFH0bh6F0yAkQkbLHqOgF5jfPHffDXL6+k+PABQ4QHsSn8hgQTCNF/nh9B6jVA6+ieH87ediwLLQ
6QYy056tYTTatbRNisknp7feyFGWXgqtPP2z8+yP7fjfRzl7olXCC8wQsq2vAMBbqyyamzldzCPR
KoLLZYJ/l8UIq0+6uGHatpv/wvP900WePd+VkgDQRh5EXgMlLLhAKzQQ6jfX+PWdlMSzjVaZL6Sq
hKzOuaxZK4OMim2r0+L9+lJ+92AY6E7ZOaJvQwz/64ORwZANKwt0RRMPV0iXvF5KwX4p33g5vhvm
7AMjBoJC7GkGj9RqtBNRPMQAnm1EF+1/84LOPpu5qoowyfTFVyIIEajJia6uzaev79rpxz2fxn+6
a+e2Mg0U95jTIPaLmkyN6T7QNTrsh6q4mZLjgo/h6+H+suTyuP883NmjYOLtSzj8TyhycPkKQ7cr
4s4DhdTbbWjuvx7sd0vUz4OdzUdKFzTwAVJA/RE1PKOVkcJEsi8l1f2QnmJvxtXXA353dWdzE+6z
YUIrIfqS2K/COtkSan97ct52puF+PdRv3ildoUeNIwLq+V8OL9SXywXpwOy3TVAeCgJA1q2Ig/br
UX5zBwGbG5TZcAGphnh2QQaYPbkZJkSFSgvOfCYxsg2jDrqoBc23z3BVmsbD12P+dY97qsQYEid6
TIKmcp6S1HbYc/pgAMES1Cslew7pJWitW5uWOyq1aw7TVpP9ziy+eTZ/c0sZ94e+nyOZdH6xU1rn
SSXlnZ8qj0OEkv67h/83d/OXAc62TJUQqMDzR5BTkUrcfW+XheU3OGwq2OTm/de38TfzFJnHJkYZ
FXMQPehfp8NOJnA+EbmaWDh2mLJT7Zom1x9T1D8l3P7PqbIvq4/ipms+PrqLl+p/ngZ4Kys0rjwt
/+vX3yIM/3N896V7+eU3XkEva77qP5r5+qPtM/7qH4XM05/8z37xXz5+fJfbufr49399K3uaHny3
MC4LZNU/vrR5p+CrMTX9Y2n2xcvbS/kvN//7+i9/5w9lNufBvwHsVqhMndr/hs5nPX60Hd+Yr5DV
C0kSYxAVFoVx/lRmy/LfZIpZhnk62/Fqq/L/VWbzJQknj0oRj6KzbuHx+o9rP/4xnf+hp/99UffH
h//3WR+wl8rxX6Fu8etDEaYTHXbknTtjUL3AOqSlcjcpF2gLOns8BponjwF2YH/cdcU+tZRvFpsf
gu/fjXv25IuR2pK9Wg473uql32bSDeKUQxHeSZG5FmvZudS65iXIwGKFOh75aU0GriB6vXpdg+nj
D4jQD/XlQxSJ1M5g2c2VU+qXI3RukoPWxDiuzPSpB8JQhLteXex5ev3p8/3zHv5c8acG9stS+feb
dj4JWiQdJWE07NKY2LuPRHvN4mdJ8dQ5A9T6pE1+Xb0V0qcxHYY3SV9HobuMRzGZbWsCb3ocrYaA
5YPwFL/yu3yGXQj5RN5L8v6iE+BM3BjpXQp0ucl9WcE8R4fLKdrQm7blc/2ZqjNRZTZRM2tENRfF
MxBKbN++6NZ+s5rXgae5ldt6vUf7xkVRsV/s2CZA0jPd2BE4QadecSnYr4ZND9MDvBjtkz3oZXLa
y+BBQ2xgyL6c3crjYUJyVW8C6UmvDll2V0zbXIRicpfWqDZE3LIPqCttxAcoqKjraG7WO+1wKVY+
UVmEB8zZ9rlFILqlUqDFlzTe6mtBcYx2rdPYJH+69LVW9IPg0M2QPibAa3atXKUzrCZicBxDX2fN
LQMS69U1kivR56sIvmm2ar0f84Pa3dfFNp2BPKwlIqujtaSup+FY95dmuAXgIQ4bZXjXy9k9nQmG
dV6SbOwjILC1+ToaA8S2lC3sfC0SUv8auf0dSkgtvY6WC+0i03wa1aqXYQ64bkeioW2iWiqnuxfU
C70dbNyuanNJsDb/g4QZoUuN7Xqq7fhpJHQEy/Twor6Jb70CAs0pED/q5EW2yFyAn/DdeGCk68kA
+tSRTuDob2Vwab6qUfZErAo3ttU3wrQeb+LHSe782pIeCHaGbn8gUmlub6HAOygl7HSsgYRGTsrH
LlzEvSuVuzwNaEe/6DKaQKdZZZrLfYq8iRgVeJ46TA7IzWvF2BWFq9wv/Mvy5MTPUW9u4vm+n2P6
8gdd33bWfYtg1Zf9wcMY6GXb7M5ay1vNt3zNFz3L1SFlwRZ5LeJvttY/PJy/mx5OK/NPZ7pJl/Ko
M61+J9xkx2ALM28dXUKMuFC2xWE6FNviQjrm3xyJpV+3vn9/n89WxmRqiI9MGa3Y9/f1oTlONyDQ
b8KV5iUH9KJP8w1qlAvzUP5XR2Re//n6ZGRgKJ7Nfiddittgq9+D1FxFl+kF9IpLbZsdACWt5Qfz
oNx+PWlJ+Cr/wax1ttMeMrSuRJb1ZJbVtQM9CntBS+bYg3WIt9NG32a3JFpFKP3v5620qde6t/jp
mldg2/j9lv/Ph8eyabfF3npT/GHfHLvLyo93xTGG+ZT5WbuOgosOsreEMNsl9hpJOpCu0ZfJ6JAB
pDsCgnaCSckH6hxSriP8+YFdZrZ8YYEfepUKZ7yKJxdKn8XRBit54iSe5GG+MRy4u/tD6V8Z7WpK
/X7eaJ2jPVZ7giBE3rl9N1yJiBxqv+pW5CpI7TY8WOMuACWIj0Kxs9qeP2fU8Fz2fTrzm4mwtZ6k
H1v/1Esniux8lV+JFwjVaTaaL/V1fbB2t+1KyW0IlJpE3oGTUmJFNjZkdv9IX3c+zoId+DnhKprT
M+SGAS6X0sbD6yW1Y7qVtlITV5AclakEwlS37kN0Qas63/b1h3XC3laf1mPavmXVU6fcy8VnKG4a
Yw3MbHqTL8ad8ESwpZZA2XSTVa5vQSH2ot18iK/JBcEKn62GK8lt3sLX5QkU75C4RBHmr9NRvLqP
T3n2MB2fh94Jc7dRHDxG/KLP7OYE1V7jBuIXVYcR3G4/Ddieb/Fh9uJ1uK7vlfoKljXriOLwIVnr
djfvgJWPD/q1eC1eZZvoVnnsvdSGGscrmV2U695peIk6971xZFf3IcRcQhInd2dkevQBSeDUALmb
yS6YYyBl3UZxadWtirV2QSaerTqU1q4wWhD54GEl99JDWTuiU+3h4/vWpfgZHXehm9iNQ/y2jfec
4RPH2GSPJFle9vd6xsNnSy5ZP6oHhNMzN5BFfPy3Wy6x2mAzcWiuKLHLyo2q5GG+JJnlGVJUZ12F
FCHme+JAbI5pNHxLRPiQjObiVfywdvV19dQ88RAQCl2nnpoAgHSbdm0SXeTxeGpek9uaE35SnUZI
f5ftdAEN2LAxi1V3S66oE11KoBPLO80APEdPa6UXDoFc0rU43xCZqVyJR4QyZnGtgV+7FjfCVfOS
HLSr+lG6mi/NveAxQ3vKXvZqByGb29mJu9i3uhOuiXV/NHxtf7qZghM5wfa521j86cSvncIt/MhP
L4Cc20+SAz7uVve7FaGg69p/mpy3yTP9eZ++Y5CJn7qX+Jgdgpv+cWiciUsCDnRMt4DiT99NtaXt
smXNchGzoRN5SZVVBwa5QNnhypPTjp70KoF7c0Uv1VF37wY0XtWseiz8Yo3Ei+2Frc/XPHcTa3Ds
FSq7ORuWp09EN4HstvqO1qN8FC00ozsTXRU7RUcqFgeNju63N9WFHrjDDNrMzl1hVe55E5dVjmnc
q6LJTveaJxzCq1i4L59RDe8hu06Eeebu+DnWRBRuZh58UBLDqlUQZRG/4k8YhExPa530WfXCtbpV
/ITdEji1B+lBWatet4Eva66ydiP5/WHZ9If6oG/ze2G3HMer4Q1P/9SsibMgV4Y3sp3tiCe5dgQg
9W9J5ebIL+0QaltpF9GqRmsOGFF0CFaIBze2qCPvUKGNcOmmK01ZN+1u6Y6yYi+iU1NJQsZkZDgB
jgFUttlbVgQ/URmGbXKT7sJdt2/TbVndy9JTZbxa6bMuPBiP4ZI+taJBxLwdxDhuAIu1t+H8KSQo
4b3kDqb31N22RfYK2gtilnOCfounmXJcJxcT8vBXhFcTae0zWuoBX5wdvQuPw+1wtB6GrMqBXNfP
pdzuDcvXK7IYUjnnYvjgYdJ/5B/mk3EtH8XjfJljzIQZfGJ7v3Uv4VN3PVwh50V1PnYrUR88GS8c
ma4nC0Ape31dEzEBGOU5zFZaIZEuREUX4rFTxndqsyEAIyPhhy1Ucw301eluzI/uHQEpu+YYgeiw
7w/dpfqk37DJ6edHVdA3RhfZEPc3wE4hTvJIGPb8EsNMpz0xbCwZVqKvXpfvSbCDNK+jf7gx78Xh
NW3fZ0K0HvP77pGYJ564QSP1gXjhbKubjvUq97jH4OjBweAWEn4MGG64XxDlF36Md63mHrL7rALX
GKZ9xVYY0deF1b4rlqMhrK/cakR26tAKje6qbPBKTE3dg+oaF6A+F4raTNtMsuB6gCpb17mEIWOn
dMda8ivlshdWnIyaHbvnlpCCPe7yy/om8EkTiO61yOnhv+MzRJMHKJw0qNzuKrZ6HvTeCoQqG9HQ
U4cdmoICZBbZBcPdkvOExY74xOrGpQV7eCVXwVv4HrU2SPzoviqOc/6kw6uPeuRojjBvBtWHRA6k
gV3mGK4AlqkSzhrgwXb+QahZRGyOdL1YV1q3M1po46fPNPkkLys9yvvuaubZq9ZR86IouyzY5+qr
pSKgJtJg05pbznZScxdjLalyHHLjOu3ItYAV4SYTSlBXk3ZKspuyV/D9NjQuu6fEUehOlN7nCPX0
6T0Oblk2DTYwnS9czvfMjVdAdlveemGn9AetP6RXAOuu0xftsnpUyufsEShi+RDfQDO+C3CqSB0p
HzbpyC6yrucjc5LXOdVdDGnNq2pOWoi9o4nXbF2kXsXqFAIkJOICU8/aHIFsKjY0eneWHvqk2IXo
ScUB6+lmZtVbLV6KH5nslPX8GpZX8o2GFpl0s4jjyVjc9jcUffXONh8wctzWYPXtCgjZ7HHqmAj6
mO3panxTgOTAK63sOvaGbLPETuP0Pg9k+lZ6wFxQ2D4Yt6bfHgmWS1ZIhEmWRbuV3nTPsEhiQN/y
yqp2hnrbVLtYdU5YV0BDbtquyVpy61cCs7M7hFfmrr8prrIPAfvYBU84mmLQ2vyifI0/yW1+ilLg
8LZ+F+3Th+AAX0lQbIhTUrgmIWZ5rx+wpGahgziWjY2MxcOwM4XEQVsggtkXr/mYSQCWRed/xLNZ
Q5EE8RoHWDQFJiOxV9a6mVwJj7qj3kWmzQqQfuiJa/WOJB6S9kLQIzvYNhyX2vaeiGeNXY5/im+L
BlrHtSuKSBAaeN3Ck1S/QMXxxj6/yNTZ4zhtSY/4sryp/Pyx/f5/UB47vNBH/Cx/rYT9/1kYOymd
/nFh7PjSvIT9y/xLXez0V/6oi2FG+JusmTpyJoQhooR+6j8KY4T3/O2EMKC6BYDjVOLiS39WxgTJ
+puMVgdDJi1S0JQmFaQ/oQWCbFBqw3Vg8c8f3IJ/pjb2a90UzC/9PvMks4CeQbHtnDM0p6Upc+pO
Pex5N4Uk93iS8bqjwba+Ka5/M5J81kkiORz/VMNIVhaRn4e3XZC0a4WotJ8+gN9UrtSzspvOvT6p
DaloIenC9n6uFg3yloJ9S355cRKPEVUzZQKeFaEgPDNPTh9oqXDsmoLwxYwTvWfRiFmjkF5OsKEm
k3SZOc0asKgiHTbCqxUiI3U9Kzs37y1mlQJCLBbgqtLoY4JXuGywc2trBQvQtBMwXGU+VpwlWbPX
lqpDRNxq6zWBMXCuKOZ2xDe1dIDgsVySa09YOIfJoWobR8H5Xq0B2BUSsVV43tcwSGVjLzWzjkVj
SnXdQ3lTSJ6GzWLeN1OvqRtsuVK3rs1wNtajPIw6k4RAdQ3X3cls05WQeBZSSWqn1owp3WMSm0mg
q0N9Yg5t5sU351FRvboXw3ZT5EL2ORO/Rg591aJhpCEx9JsUiU77McmxOXvQyUH6J1lbG9dziyCI
xLDa0F6xkDSlp2RSOq0Cw1wMdAQJh0+0QVMs2VkhFqxWQlNj9YsSBYu8OVWwa7uyL4XXAn4Mp4QB
4uCqwB5frALNhATc57pSXBO4NarHNOUZBgCQie84UUq2+sNA4m01EIeNYwe31F6XepYx1USnv43E
JpCcCfyi4RdpTrQeeUIqkQhxBdhYD82j2EH4JGUj8Mhtn9mN0kYIvawiXoocYnruK6OqMCWZFcge
1zTm/jYewKe5g0nKhlc0CSANc2lZN2aVFMhIG4NyK8V4ZawsHKh7hErfX5gmFRinaTCUOkA9k/FO
WfQmvCPpr5QcU0/xgFHD6AjvxSDTb3hWRYEIFFMx/Skxoi1uSlaOkjaYcEXyRNVdC8jo6h11V2lh
6a1rFcrlLBYbKNunncpIwgBWMmgSu2yGaHDUQNGOF82gjaQXmuQCuAVuXvKd8I8r5CTq6b0hi4HK
5tlsKHMQqdH6Td9AQVtU8lHDgf+sexySYAuXFEDfFKpsR7B+4J7AcEaCgmEJrINVmcNXaJeTH0VW
zHpNYLhp4wUyHSkDt19iHd4kBRGmjl6mRbkedTlMVq2RZbeLgi+/FFIdS7tIDVJLZixCKrG9hp00
ZAmszLZWSXkegBggsNekx6yJ2DmcjgCLp5X9QihroEuqregAqTzZrK3KLzqr/pTiQCG8S5mBg0nV
YkpsS0+YZFPMlmhLEgZ2NYvYSWGnolLIAInrc3RQ0kok+U+tcgqBZdvO3tikELMVfTnFqraU8tmV
4G7bzlko6I41LGXoiPMgu5LWwPmbByAH4HTj8SI35irc4NXVhP9D3Zk1t400a/oPfTiBfbklQZGU
qF22bN8g7HYb+77j15+n1D1nTBBDRPfEXEyEQxdW2AUUqrKyMt/lxkSgoHadSkLkPywHuXjtq0aY
hSvQ248tRBNigGLnEp5jlUXaV1mZsQFJGox4HJiN4spIsA9PUuNLBUrzTVrs6whVEryIQOs2WxCf
TW59jixjkqanhLb9OJ7kFLyW/StDq8XOd7ahS8aTFajj2N5DZAkVGEGByRWkDTR4muUGhbJsdB0W
u5DDLVsU/a3eMbaxHE9cOCrD058aMA4hwsdFSGmcr7zp9Nx/aTJPfQJBQoUMbS5MWuJUt5G60ZAI
QG+kp2sRWEr+Z1bUTvhQdmHUPKDxouPIieTzgzJNdukOPRTQU6UOGIu1pO1Z0h2NUcGWx6ra/s9m
hMF29BCLULZOMDgo30tt5rYyrembzkK9BQ1QM3xT2mRIbsYkRRAMihFC8FMTQqisNfVL1hfxg4Ls
/IskY0qD22MT3yE2z40ShpYib3G1ZutNuj75T+HgU+KGde1l78hz5Bp17jQs8ZtIqnaXDUMZ3unT
ADVRwXVFc3VMj9MNPWU/wnxmwgsd4ibgu4z/rLxlOcY/1TQvf1X4VvKJE2vM7y0DCu6TkmdyPT7K
viKhZm9W8AKIbMRqM4O+eIgk/Gk2NiRdGMaRkfp3SVt2zyWU9OKgQaSBBIecYVxvgkFTkl3t+EJC
Hc4tqNTMeY8QYsgObZEW430aTpGzjWIpfeNTJKBI8PJ96Gwl6F67FF/b3ZQWmI/DUetwRbchw2zw
6YTuh6IaOhxDWmPYGeupYlB0SwMb6lLmZJAqE5zeFa8t2k2SJNl3vwogR9Me2xuhFvxAS6SjvTMg
huS16eDDKo6SWCNJDyglcOZVnx3Jju/jqvIwAcDxTfhYVtTYIttDGgHTlmRwLbnFKUUG1NZDLg6d
CU+VENffUY+kiiZ+aDzBWo3gD3dtZXPJxtMANj99d84dczzEFtqOqCSh0v9dKdui3yIWxv+eghF4
R9q7i3GCBIe7RxjMym9kX6OeCDe0N/emKecPyKDH1Pt6iEluzKnHta0zfAqPFYtItOt0boe5Rb8D
jk+Ny0GBd6wb6sWoHm0jpHIQInPOtTUZQva6U3PrxiOk6zdNGFLFHhtYrru8ladx2zrtNOy1YKSI
AQ1aMrZodBDU0Wu4UwKoeigX4fflQsoWEtJtrXGJmrqkOoSdF3nihafw1AdBUu7QabTt90zqu9IN
h8FHgHhAPuRxyPvJelaVUXGORZX2QrNwSm2uxqnjZN+yHEQaOqWhoBUGtRR90bQAez2jo/lz/59R
0o3RU1FJ79EFYdGEkWyBCKkVLTvB0zcpwLRSlX03IglSWSSzV10Sjy6+/Y8X93zKIo12CE8U/UMb
Fc4jfDolesduFTWB/8QpguCmVqHB7ig5dZMGCUQX9z0PPGsn18gAlZHWrCAlZmQSU4jZou5Hiqzo
oBZFN/qsoeGgb1XjShkheoSk01i0B6wi7K9EJXwL1eIeiu8Drqd3WZ4YPAE5SydyEGQc9maOaWQl
U43xSr3+Zym1eC7gZVAIuF+A/FFnjSQdWA/8SDTDYmscH6DrGU9prAy7tsdM5HpWfQ7m+HsKaNEj
QwzeHMTy+RR0GEej1B7iDUvq/diFEyJa2C7cYwxNapWPnI1hZf416P+DC+X/d3gLIQb+f75W3n9P
fobdn/XZtVL8k7+ulZb2XxA5FBDxmuFoFn//F9jC4koJ3BXxU7RjYVtpfKW/r5SWAFQYQImQzdQc
1bD41f+6Ucr/xdUUxTP4L6goij34z+AW58gBXMORTmZ4HgVMk/MBBvm9/1cH6LZJaSi7mj3tm/w5
q1u3zV/R78ZEu91Rp5XjgqSwvfltjhZufrOG6l8DsyUgCvCW0DvFg/3WWM1iC8ECNPfcVv/icGeT
5fRkBIZwsUc6Dh8sDK8KE+9pGxvtmmp1xDFjGaAnUIdt/H28hhqfg7s+pgLNQm74qKgaYF1mTwQ8
fiLoyy5fZzOpzRZlaxzHafSSaCMY5qqpsa2H4DZdAft/IBn/d3P577kgXFFzMAW8bIZBQU67LpDd
lV01V/axetumFpYuwk0g/47/zSdP+mUrxj3ugfe+1aFxrd9yxSUjQEtE9b9Y+niPAtpWLlCfcNFW
XAld533avx4PghcRjPIIbITZ40ma09GCamWuVMVmeNXkwU3RvxZaTPFIp1oKiTRrQWzxcxgy3wOV
RohXhniq3xZIEVu9NXmMGtvDtqKh0uDCm4/YKX3Jq24ToLlSG3vHG9Za4Utb4reB5xrApsOB2WGC
4hYdtVCVhMhMmsfE+mIa4TYJ8XYthgdZt98GJ9hd3xViJs8WAg4KTDISOCpBwVRnICgO4QTVXmki
5Yi26hhtm5zWw9TQdpJWNuDaULPVbjalakcNQ1U0dHI/3KlQSiFS30TKGnWGGHfxVuwZuGy2KK9Z
sy/ZFfj/yWEgu0OIDVYXHxoaYImWrGBq5w4IOgBJ7bdxPlBSv60Yu2s1JzR82Z10TAWdcBthHh9O
7d0UIoGkDpsMTBDeXduWToauO6/XP97FNhHDcyPTkUUyUM+bzSgeK8VgYZnl2soelu0WG5NNTiZE
6cbNaFkSRLepvYZgn3MT/3rr34adzW6AHq6jRDnBA/AaOhcopGCQh+ZVRYKD7CS9jHyjKwLKaW3b
tc0iXmq+YlmzFCOJDzDOZ2HcjDSph8mOWilNvgAbI1U7IBH40KvSjuvQDgET1Du+2+m36E/fbA5j
Pe1tiPMW21e3koOktMj6rhAx5hT4v+YEIKFjGhYMOGf+VCwTGL2shLr+0aH4hSjHzpL0Q41ZE25/
t0iJKrLX0ggIybnjAzza2xYVlSnJ97mRPnW2cR/tpVC5S7VP11fJ8rNxgnMnR5UZAfTzuIZvsO93
JM2u+FLa1zR/z/rUNYtxr2ItF2KBbRRU5HCfszHG0Ru0p+st4kXcZDsQs/pmtHBe+Fmp6krwmVtB
fMwaLBxHCDOTfsyP5BZxF8vWhGwens8D9hayNe676bNfoIQNRChXnZOh2W8s6pd8HO9puakZTpcV
0DV6d6lxGNXsxDCf1Lux6R6nKTml//QsYpNpFIsVrBsMzvvZl7VLD+2xKZVdFKR2CGVu0cC5aRx/
VxVgYJglK1ZJdNcWlMjO58scsLkDBlb0BubDmpS2/DFkavzKwSyd4yD1XvO+3bU1NlaI3aBluvPr
4La1aMuX00PX8xiO9zlaW9tLUca0NBXylwkpy5ndI8ze8AyM0pBv9CrwhfU+tP0X02vukID5Iwy/
xygdMe7Kor04E5l2kxYGkG2OJm4x54s2lbW4cqYG8SXJQeJlgzjLm0NUTTkZPb8HyhRsFKm7QTJ6
heu0GN8glZIEAL6H1T574S7pJCVSHEAqE9qZ7XBXj29TFOzskehiOccuGqiIHs0y24kn0EdvZV8s
PwGWOuhV03xR54lhacaYXQfe5NoZ8GSb7mk67vE4f9FN0Be4Zw13ldJ9vH/8ODrSl5XJX1p8FvdG
INYWibIym4EkDAA42Iw/4X/WHMfPKpSKJqfui30nDKkHxx4eRTt3yFpEhYrTBx0nq9a+xNIisAzE
CYgNxK750tODslOiLEI4CXE15ApvDUKqNUknqk8vUu6dENo7YYN7Gip/bQ4E8nG+AQk+YN9Z+xpU
/PMFWFiy8ATmlJNyvOaxqceDURO2GojuxWAJHK860mfZqRYeu8qdahbHaJBWVsLS3hNiB5hcEee0
+VLEfKSSs5wPEfXUTFJkI2z1NvQTVzPHPabzGCRu9Gxwr3//8+s86Td7j6sg2gNsdyp2xvmryxiv
9tTqJ7yTPLon016VJfBdsGq4i9CpW0kMZxWUv8djq3MtRLMCIYLz8YJICVTUmElC/WYbUujT04PV
3KFJihCJ/dYFN7Zs7DPl0GfFlvPtpPrOmxTnT1qx9igCCTr/6tiKIfqOxyK3VJHE/pbRZVqAiY2j
0ADTzS3205swfUK17d6u/Ze0qB/lfnho47e4zU6jFx2vz/uMivD3RLDgVQ4cfsqz0ZVkkoaEKpyb
DrYbYPwBK/xop39MefpcqsMfvh6fvGoE+jWdZFv6PkbdD5SaVp5iYdcJSgQ3fVYBmvliZ/w2B5Ed
tQOaQYMLVCDCh9dw2ht8zF0aj5taBcdJqimPwx6VuJU60uUd3f5gY/zP0LPAA+N9rEcEl9wGixiR
0lIk3AVmuze9Jz3V7tXJuO0y/z5Uwttq+FE07VtDF64Itfsqcl51ZbVqsLADmQrMaywCAVW02TkU
I2Pnyz2E048L0hDd1k58qCodD46Jboz9Wqfmven4txaonC6sj5MVH2r077wR8TCj3etT9JwpPFvH
3b5fTcaXPpZwFmDv8JimOXu+SIo6IRs9uXXZoxprbNomcVlIbuwEv0x/Z3ZPIbVvNLTWAuTiyBgq
oJtBuYmz8nyZ+KPm++iFs1grdN9Qsoob70aR6rt4NG8tB3YFSOdfQ1X/cX19LmWNos7KZxEsPBRh
zgdWg9AMddAqLtoSm1gF54P2bl9gQmWA6YrMAwqVzwbnt1FG29oHIdo91mO/8/XoEMriEv+rKPsH
ZKR/TJ30ou0nlOYirgXXn3PpFDeow7GZ6fOjbjLbR9ACufG23sgEbbSqmjYZYFC5VL6hYfM1nqxw
U+H8OSnjW19nSN+2W3VYW78Ly5eSrKWib2Kr4ig9n6sJaYA40UmjGp35kNPDEIfPXeYdPLyQ7ZGG
oqeiDhiupa/iG8ziqCH2DK8t6+rFya0kKmppJkljGSI6Fpg38vda0W8TR6WQhKKnhhs3lrQTyDGH
8vCQrWZxC+c3JTWRPuJfI6R0zt9cq+veMwKUETywGmWbHPo0fnZK6QSO4DD2dyqkERYX6oXaIeOe
MQ7hi+S3KyF9ZvvxEdK5epE545KESaE+C+lqPimBYxsCUYFBcEkbT4FaoVQtdB9j2NrT+MkqZdQG
2T+R/x2J1W1i0SAsujtbib61vr9X6nYXhqWL9Sn62D+lDN8Q1CZy5J/ReS9XUo6l01iUexH1QQKP
dTOLwQbF2QzTVJaL5r/Sij3VhrEzGhwvit78acbjvTR9iuCWbYYgdDZKAophEg2+u0h7SOhxr2wj
MUPzpYQWnybc6ITf1Ox58MYIe4W+uYvZ7ravENs208ckjtVNJ/weGqkEswOdJNPuU2ei7Tlk34Jx
dM2E22ui3zeZTx2o/jcrnNWFqZlgEF6c1X1UcmX0fVIzgAMbVZ/kTajHB9y4bwBj3Nglu77hISe/
eEYudINj88GX018rsyNysYvZgTnJZYlTwJjXgGL0oMcSlIUblOmh1NKTrRVPqNS9mV53k7xGE6BF
bM8eOqf4jjbma1RPJ9xMj0nnfxlgxFx/HJGpzZ9GpbDP3QHQmj4/jQA6eKoTc/pYYfVkRt0uneyf
QWNtVRrdItygX71yHCwNCQaO6wrzTdIyOw0QuLT6WEVPvtcplluyK6q2aQ9dQNnrY7DlidY+/UKS
iK4CSofwUsmTP8qCvyVIVeEUWusPHECK9SUI5B12oge/CfZ1wT3drx69Unr2FS+iwQvN0PbXtqhY
8vNpRgHNMfDKECi2WdW2BFOkNBUPUGfIfsax/47M61YRt+VYOllGfNDN8DnXg82oI2Wat2ghAoE3
lefh6/UPvnS+0BaywRxSCL3YnHmuoPA7SCM2BmA8HLeUu7vMSp4nG7bnYZBtHDi6m+tjLpVdDQqe
Cg1XNt/FfUENMT1OLA7WkPzLmWoM3fWjtM02Wmn9omu+MciD5AAXHG/Yr4y9FI3gCn9cx3Asubia
Ax9ozAkJe6EL7//qDfs1b7q7uunvOss4BJJxsOiU0DEhEwt2XVM+Bo1+yCVAypp9V0hPKw+0tBhN
A2QPZ43GHXF2zvmOWWW9o1BK76JbuQteJrV+1FWkypPq0YzqR+S2wb6nuI7GByWcVniKlwuAayKd
JNE0hMZtz7ZfFPWY3vjMR15Cs2IdTMmt4XuvXh98/R7L4KqLw8obX+YWDAl+k7iLiOPFGyeIRuVj
pEIByuvvMKmFXMbRycy7atS4qN0izg+hRdrGlnZHVfgUqqu579Ij6Ow+DklVo2MqVslvEcCmBNTi
cwEF1tMOIvJqwzvSIa4okyU5BWfmfdBR2qZArRufIzRtVybhMr0RdxLE+kACk+PMVd4mX6sSu6AO
QTVuL5Jdq2+Of9V1cSfh5gQk7TDdZsVPkBYbQJKbIBg31x/isk6gCnUKtOb48CR6s2+fyUh3y04+
AJFNDzEw9NyPn0MHYkEBlJwwfH24y62H5CptOcrYSM1diMy1ca9gLsHlULyujd9sWQ/7sscjk/LE
/9VQc6/fDj+RoCoYSo34gBOHSfHUYLghG/1aMFv6kEKsE/1Voaw1L/Tmmp4atcpQQKFYttWzPVo3
XQUbLys5PSiJyFu5xrgapWfU73O0H41vUWU+SL737fpbL+1lBxldh+KHgdi4OGp/W9VUEwDxKBbN
ozA/odR8rCb7LbDV++AFLJYFVwa/kLUa38JWInkCZEWKzhV7HkDqHIUDjNAHF9upGyCOBzx4dlot
nUq9202td1M14aGT3guWr1xkMHm8T9df+zKDIJTQHDFpaRNH5zqCObd0pUmNwW2Bfef7iJwxiL/0
6nvD8WWPq2+88MUF9px8jdoqCAjjfJr1uqzCrITr66FPnwHftXLvVY+otP0Z0NKQdOxfcIOPHfut
Mm3IytmLioXe9Zde+Na8NfcRXphW2rz1YtWdqfW51LtWKe1kzX9Juv5OTyI8WkFuYnpmjOFXemv3
14ddCBkETESa6USRPM2TeXzzmkGLhHMp5RCNPmFZGNtKAx1ZIxDQ+P/iLamLcEYw46Y1LxV0OX5W
tTPAO7ITN+TCaQVoYSHrFMO3ztI7TMa3ShmvnVCXZ7IqMmCFc1lDo3I+uVNWUKKI0h6rQ4zahzdz
iLZTFO9J1jILNCKUIfklCynk1/8iSKrce+G+U3YQUsDni8uxUr2pgfi6Zki2rSYnHBA3bYvlWBCv
tL+XlhDuvzBUuHfQWBS//y1cZGqNR2Xq9fBfEZLQEldi58hyeKwnBPxybxf05qENhpWMY6FKqgJW
QO0cYRject4VqJwM2UPH6l1H/9PrLCYxvinLchcE+TfQkqfc+q5BLE0sfx+kzmuvgGdR7LfrC3kp
aICYEDGLxsRFEjKVdejrOd7rfhLsMULedIZ2H9pAzatui+PHrjHXiiqL841aLRqd4DXYs+fzrUZ6
OWQp792T+vr0ZgvB2W2fI+TmDYvmpOYWSbtyEi4k2zh8Ul1EI8dG3HV+yPdmoKFDr/Wu4qToTXnI
qSj1wYP4GUt73Ctu7LjAON05JR0ZQKiuqfItTTS6Wyo5H0sMRsD5W+NNCflAZaLRrj5AhudYGvHi
zBrfNe+GXlvZu0sBSjCyyKzAVlzExUkz6qayWwJUGezKoN3GkXpvyZ+ClKIMDZfrq+gSc0RF2UT9
VEOsFwvaeXnIxMdMbg2Z7TqMe7uEr/ynMpnfqeG243AD0cgtnWcYECsn/cWkIsVkcNSzdBG3/oAC
/r512zCnbZWDOKoUBWatucUSibtic2f6AgLU7+h7/dM3/RjSRmmZuUXudZYyG+gqtVo5yi6wCIwC
02ov5cOdkycPGCu4hW2ePJQR3XLAGHsc1qAyH4qHZ1dmhicacm8X3S3OnvNlJJcwQMye8oAk45ep
Rl8RuHAgZ6AiDDvBTH/hVPQDE98n297HqfSOW85PvVS2+NihyDEad2EyvKvoEV2flo/r2cVzkXrA
sUO7DszS+XPVkhn3xBEwPKrzM0ikV6ndj21zMLBV3OpSZUNQQmpHCQsI3jbGjVCE1OgxQ8R/847R
ppN8TrrkZPfBMwrbf1iyl8JqaO4jSzuEtPAgKWTEI62DIA2zP5r2gYcfTOrvOC/X+jcXm4dJdgDT
i+YRF3NnFqFaH6uYpAG0gBD9to1BjaSTm9X9zSAnrgGL7vrkLX5UUf4QCaQof83WVKNX5ijLlexG
jX5fVv1NOH3Pg1fRLRdN0kxBtKdDMyd5S8JoN9gO7Owe2YoE/rT/Zpr2Z0zAVjKcy/qpmARQpmQ3
tDPlubmAH461hTkqMEL5DRC8jLpClKISoN6F8SbBm6Lx2xs9125NT7vP8Kcs250CxnK7MjkXaaZ4
DuSxqYzRpLkI3DD1x6bxaJ4XoXJSenVT1Om959U/CKbY3o0uBmTYx4Vf69b+1NUgbRJktNLj9cf4
kOydL3AwDKjGcoSAdJ19I61pu14xBJZTS+7sfEJBJDoZ+N7LfrZRFf8TePSX0KluG7/YpYX0XJic
2xTivbHbNQN9Gi4gbSG7UDtfOm79g2y+9P54/x2r3E+VQRulWxPL/MDGzx5aYB84Y5m+S/SJMaRF
IUFOcKkj3PmsIRS8jE+BHr5XdU2pNcaryoJK0NGk3Zp0xsMIFR9Dr4+B8JySgAUM9kkr0m8Gv6zy
9kfSDqGbSBbWXh5CEIn05HQcnlTVr8/3ZdcJqICtUJlgUwDtnBcGfK3AqDShIQjJcZuikWopO0kp
7g2ch7Um/ppjklr00C6RAAqxfar0VeyOiFnns2dhmgN0BkdUxMvnV9qxxMbOym1Rn5M+qQ0HdjpA
4qmOad//qBMMfONTj3dSFt7R+oibYK1AK2pe8wcQcHXCKWTfi+6T2amSlmp0CMNRf7VB203ZyfD6
h7h/h863q3Ny1QENGvPn9cm/PFbJB9n8JGiKWOyztd4EVq3LsH/dQNXv64ZOZCCdYvNHY/hcJFNX
G1chqIuvCiiLEixk7Ys2V9PHZZfhGu02gfpHow4nu5SfdS97Csb8ayFv86l/7A39MOJ2uLLULqO9
kKWnt0nFX6V+oZ8fXfpgZF2YjINbcn/zpnDXtBP2XcZtAREsBJZ2fXIXVjazy2uyujljjPkR7vmF
NwJFnFx8ZX82HJW6XKPCEpfbxAQkBk66bdVjFMTPWs+h3TQ/uXt/X3mIxfkmFSYwYOhACnX+0mUU
t72dYkFYIHVnetau9JLT2Dgvxr0XtLs6bo75nVHEL9fHFStnvqI5U8HioBLgAJ49H3aUFNx/PQtZ
sIqgTRezUa1dan0HeXBzfaTLlFSkISBxDHG1YrxZwo0sf5nIom3de2BXrRq4ieUUPzL9EUKcULEJ
O8m1MVnm63+9PvbCipJNBD9xWWJdaXMgEB58zdBM7FvfSNxRo2XfkMUov2QgcEpprqT6F/cp8aLo
4hOrECK9uEdKCB9IusOJogOmEuyHkgp5WuOpOngn0Tkkk7xv1+pdSzGC8EgLgSV8eXHUMtzdlYkY
EXk5rV7lj0xSv+MdSFj/XHgKHpE3UV9/gfh4MAfJ9Qdv16Apow0d+RzMu/oRDsu0bVGI+ueT73CZ
p7Ol4eExL1rEUo15KD7vbko/o++bx75HF6h8gMlFAWGtCrY0+YA4OFtNahUk5ecLOui0MRwy2nZW
3h8BGnEruC88jLAd6QA2ahPLwbEEZnP9HZdiCD1kLiCqQMzTQTgfdmA1y7LECjP16HYKm6MkNGRG
ofdkCK6J/Y7Z5kEP0ecsp/JJbmLaB+HKZl7aYgBmyM7IicROm718Skuw9BqZDkYVvELP/bPyvylj
8CzM5y1kuRBsjyMTjU1T/WNlAhbmXfhtEL1oHKDwrJ5PwBhRF6qjiEUfxtu+82+0Ydgj+ibX1oPv
aIfEHH7AzH0X0HovTb7lZfMnVHHXhBFrSdMpqKOj3xsnc3gSbKCVp7sonAnMAbUk0BKKo3E3PX+6
HJjTlDmsQfBmB7ilPX65nZDTGAGIDFZxm4bSRjVRsDKyETCNE7rXn2AhAgEW0biT09sDAjk7weVK
rUczb+mspvJDatk/+5h2/nTDsb6LJ2llISxEdRIF6ipCYluQSM9ft+y8QdeIsK6vm58Mozkm8fAg
Rco3jD3Wqmbiw85OELpV1I5EeIWoMBsrAE/d1wpjNcpToQUngev01fAWe8dNjmAQMcnVEmsbVJ9A
edrxWlK2tPCg3znEdbiGYNXO3zUqQrwKfa6yKDQcAqrqQ6Xvp4RVhgFmXA8P6OFqtDWuf8+FUVUQ
9EJCmu7KxYky2HZoSwX8MWjoj4bi9sarJvmIq/R3g/rVQyR5mJyVuujS9v6g1tFE4c/FIpL8Ghgj
/shuEPn3reKd/EB6kzqo2OltoyAp/GImQCszvBD/xdvCFqDSTfzGPfB8js2s7zr0LhDcGEb0Pb8M
xe2U4Snr64cCy+YA0sS/S0GpdsPGgcdBuj9PGDy91SZJ48v6CFjF09Grg7eu7XYKShHxsUJEe5LQ
422O11924SBVqSMBMmNBc4jMtmqvVA3euzmhvMdcQNNuNYrpCHe8KlO7cVDhg2y+Mr/LX5aKgy24
NBQ4Zq0bxUzTsBq60Y3V6NaT/T3jvYWZttWAHlYNxL1Iv9HCn7EWPP+Lt/1t5NnbDpqcSoVJZIy4
gEbTu02HDnXQOjH2aDBscm8NZLIQCan2sorgiNLhnceLwbdSz+xpcRtdTxWlvTXyGqPe6iYyOSm0
lbx6IRJS08e70wZUAWRydiKGY6WEsiUQLWgy5QOIPTCdg/SEv9f++kR+LMdZIKQMCEkda04+5Lwn
hPm6kWExSSCUw70cjNMWrtuEpGm0HypMj+VqvPUUVdDnhpNhDVtTUm9Lw4ABWnUHpS1+DcW0MYrc
3qGlbbv59I+bZCSlIAZBu3G34n41C9WdocSZMTIZERLoJMSo2vh7j3IJ3GDMadb6CourWiCJhHcq
HhXzdKSLpjBJBJzIj/yb0EhPGCd/i/rsm1Kd0EhEy+Omnj5PA5eq699iaQvTbeYw4CqlApQ9j1eq
nZZWHoSknJYQeDS3A2EjnAAzmOUulPobhElWaoZLB4LB/ALF1CmPOLOF1k223nsOzFMNDQ11BBJT
7JEKcbPx24C8eVpOhxSy5j9/TxPaOVRNhVLvvC6AEV45GoBWXA3VTsVODrFePCaa7Gaqt7Xb4cHi
A18fcvGjCqASVSCE3C4IVFXZVF5psH+bGFQ0wpRogN5KLcWY4V3x680QQbWzEGoo7JWhl6YYcBa4
X+rsXHRmX3XKWvQgJmcgTMV7LIq3oyHaY/omQNWni75MKCV6xkpHYymA0EOBL4esAMXGeXws6s6K
QgbtivBWFH5JdzZYOrj/osXK8uHqAPX0g7Q4r3sMU4vbi8ZQfQ62GURVZkzovSHYWHsrUX9xKhmI
Gz8USRCH5xskqfo+GkY2iIAKyPBGi7a/E1fDUW62TD5fz/8yamt56dI1SeUW+D/jqufj+kUqT4nE
LUGLTkn+VUJCa5QRDYoeR+S11BRoaXY3QvdNHwX/8PrSXYoKoAOoP5CwXrLPmkiTI1umQF126cmJ
+h1qPKc4yk9B+4K43Lal03p9xOXNAvhDMM0WYAldF3tT13K6dkhwbQocK6XYR5Oiekx6/xigSAZD
f1d72Tet+FfpIsVr8ALiHkBUOp/sKa5VyeoqqoY9HOoIRxxzX2TTPj6mdrJFc2gT3UM0XblrXdIo
xDKmW0MJBJ7TRaFYk5KuDTIQZIWmbuyO2+g4WdPO0/BDKO8lT6Kz3qr3Rqr+YdCt8IP2iBiTKzoX
Y5tVm3rE7LtP7vshcO0e2y8uL9W2sHQUxhXvRm/XmLhL6wJeEoVVlgWcl9k8BWU5qrg8IepkTfvC
l/fGlLrd1O+Rxn0yLIRU14iYiyPSNRS4aku0wc+/jA+a3XFadXBlhOuVydtlsOkbMgGj+6YzOH5d
K+WhpayLirnDh6HZzoFxPmKtDcL8uyZ2wrzUK/lBqVPXGq23IFQO3uoiWHxBBFlkUF+gCOfNfVvX
pr7Xe2rhoXHbNu3RqbJTl5SPBsrT8c43y5U8b/H92GGMRWsM/s75+1XN5FhhwvtVzn3lOVsVbWYh
zpBNj8m0BpJcip4klOibCNWbC4g+1WREsCIWTBDAX1SaY0Uci8zvda0CxXmUU0TjlbWDd2lQsThF
o5sG0vx0wM4kify24gsa0NJV/yWo0NuP5Y3iybs8QxOqUp8laEjXQ9jisJTv+Iq0PQhi5xNreLQd
64Bh0zHchWX8LAF5CfpxL1jyWZx8g1hipt5KqF48KICyEUrotdDkmx270xj5SHAxbNiq26LeRf6P
ZHpFKfbGgaUOeZGuR5egb2VW22b4F2mVQ0Kl6xRPuN/P3jkrszjKZA7i4o9+Mm563ScUOBSNwU7G
/Ra9z5XG0tIkO4BCaNXT2r3oNxdpoqsNMoAfoNtKIteIDhR37ktZu02lT0OMPbjxr9JzakMytyLW
FZrA558W+AY8aB9YpjI2x0iF4gLKOM2hgAaJO6EHGiXJN8X+M52Sf95DJlP+bWixnX+DeMVp3Uhj
xwxP8IHicVOzVcdxHxBpEyvma5s7HZ0c8iDNP8aSv0MpbyUFugQgiWydZB3UIOyfC8Eo2+hU2Q80
Xl+eGEa7Nbz0yHXb+hYLhgWZbfWpQX1RWmVfL6YFVMSphqPBLFLp89cf9aqBJgYyNLewB2tRNxk+
V638XlblEUDGLX6hWydHd5/w+X59P39UoufXVFzDTbqJCDlfIoMKhcRg8oF+jN5rNuI0A7tIpH6+
7H1Sinf6uY8RXhfazwGpc7bnzzGs4SNUK2tg4YggUgvs1UcNbZ6djHVgoD87AIU2aAvUdErS7JT5
3gGL+m1Ij74o1zBYYlpnr86QpESi2QV1UjzSb6tOdtSyBLtCgk2+McTeyWmxwHqIsjVj76UPTDUS
ColoAckXQguJ3zpOWlGpQ4ZwW3sJl398WGoJ0x1Mw6RijzWDa+I1mmDHs/KBtaW3RDtPFY0ginaz
oz50JMhZhcJb6h6OQMYt0LPN0Nz2hfznMNhvzvgzD/1jYgcvoKWem6648ewf1x9icaYpgghUlNA4
me1vx4yUiSoX4Gsl+IKgjoOPTRc/6JL26/pAi6tINE3R1dA5G2c7qUltRRpMYliue91GoiArd06y
UcbYrbEHM0mA0cwFQHh92HnAFjAIkd7wU2Ct56diUmEC7Y1qh1yIvBfVDc8E94LNhG7F20KJ9iPC
TTIp1vVhL47Fv8ZFXRwlASFvM0tzUtlobT2SUYtowp0v+PLoofoYpOl4uxkm8jrlm7SvgfWHkKSD
2lhbXGLx/L6FxAPYlFY4lRGRceZZSCX38CI7rXPNFDh3/pD7CDVJIZaAiNlFb+YxK2PcOUBoxUR0
RaiYPpugCK7Pw/yrfzwFTwB6kwV2UWqrEIuX7BDRjNLsdxIo4YQjopLrY133R6U0bkoqL9eHvNjS
H2NCjMEwFeQ1egLnwaPXotrJK7tzozi8FZjVEeOF2L+jsbNNZKylPvFdNpbyTxOwv8YVSv1sIxku
x/m401jRNVSZ8QEhC20Kdsjp7mr0yC0c/oSYn40IFXel/fX3ne/gj2FhXrHITYpoH+JPv8XK3iv9
zAKx6aqVcSvkDNusfmzqH0GrrrU1xBvM1xSFCJidjHRZYlGjECXxZET1BacbR/EQQy72yC68Ccpp
rv7MexnrPVSb8AXU+voUl6u1W7FvLh8B4r/C2iaSzCZZalD71cYedfKfftwfxMCVStalyG9q+6oW
Zr3J9Xst+Hx9ki8g52KWuZNxI8MCnfvZLHyxTPUwq0AF+7G/iZAI7pOSzllykpuvyCPvaRdsZQQc
DRraZtXtKJVuuR+s7OqlaPb7U8yidazaXRCpdf9Bqv9gM5TTPo/7Y55Hrg9GQoj2Cejcytsvzjrl
CVJBcu2L4B3D+S60oepdET1jgKhCN6wadHA3zU2e4t7EYgikYS8n2cqiW3hl5HUFOpouxGVtRC6k
uo8NQJuGPGyqBmXMcLuRM+3gmG8GHmYkLiu1IDGJsyXGiALHBYQLENss+ZisGt1cI+jdZARUNen3
+FKlKD9NlrOzwrVwtTgaCkOmwpC6M7+AtyR/klfQdRCiiEOPwJmOZkd2KuXPhbNGXv1vzs6zN24j
XNu/iAB7+crlFq1k2ZJl2dYXIm7svfPXn2sUvG+0XB7xJAgSBDDgWZIzzzzlLqsvEzQoemYERlps
lyGqi9QS7WxCY6d2N4I3WLUYq1rRDlQA8p/InfrVNzv9t2qMHB7SORJ3XElQEVtm0UphM8OrJG4B
ELqJgqcR4syq1m2cjrXID6BCNJ4FBPJV+fZt2hhLSmvNstl7ehIcXmkZKOhUVnRGFprCBKgWtom1
JPHI0sats/pmkWnSGeKv8Iz8KZ6LEtva1+Dvdy9CICotsjs4axkPm9jwCKItQc2V25UJBrc8wh70
75ZzV8kJpB7w34BHsOzBS8bk78kyOzw6bgV21vlPWYWQRKPOR60PbtOiHZ2RzRZ+nQxeq/W4KWAV
CD6riopPMR6U+rEMlaMQ9Yy46a2kI8FChBJDqMraqMNXn/zN71hcA6MdRgm9wL9ZE3n+TRufQyU4
xO3zmHtDvDn2Xabqrzv4daxgIPVw1QeM85pE3eSUGvF4K/qAPcABAeXG1lMxPqH1v2vD7BjjRSlk
qfw6/ZKY6tb+Xrl/gXMzdxYyB9fIsb4cAgOuCI4ocXTMjX7v28YuzM29WkjejG+nH0v7iOwa4WJh
e9f9h2yaHwD/CGCvbFMOLuIH59gxe9I5C5ZIIOHwi5J73exk5WuEZGxKDp/jbfb+7bN2tASUHjiO
aKgtowfWKnqVz13vaUq7EwVhSMVgHyeN1XFybz8kw7yRU12NiMX3RiAbjJSBOiWZ5OWDzmrVyHHP
rcN48tNUUIvVpyrGkygaXL9/GuvPtPN3KVp4qXWDBqArm+MRTYh9aGFlUn+wcbiEpLSx6686Ia8/
C4Yq2TQwWPBjlz/LzjJwkZHRe7lQ17dvKvVjF9/qfe+WJdRVKhr5RTAahSbS+x9h7cBp/6y85EPL
RaykZkRyK6amguReBb/96EeovgQ0+KR6s35ZSTn4AIy+HWb0xtUtHGKWhOzLSP0S6SdtuBW6Y91A
+TTsnTZ89KevaL1g/rNFn1y7j+k16UIuyRRsoctXrKdBNNRZ33thB4IbSS0B8ohIqWq/fVQS//D+
e11dztRRaOJEizrpcjm/i0d1GFtcMDnKmtTtCmTXHPXBwFG87Lb64aurQflFpl/ks8uqNAnqTO2Q
8vSyODxKLXpkhnpGfwo0L8mH4jy+/3BrJ1fsVTC04j/LcGFNVaFOGZsm75k+Q7wVs4yp/Q5hwJXg
TQQG6oLlVv999ZQA/hdhiiBJ3Lh8p3HX1JIxKD1Yr0OgPfkIn4S/nNCgzJX23Eoo7B3x7B4bZwNa
sJqAGMzvINtAq76aN3S+U6NAx/kcZPruin6KffTg6DbMsX+nvYxN7emtvqvsLRGBleNJWk6/DFAn
otfyApZEfqNreYMSYKBiYWNIewlh2EauADjgKdroZ8EAeP/jruwlvilNcEoCIbEtrsw3daddtZGN
mUXvGUq162AOqTXOHO1dIpn4sW/dfStbCVQyNy/4MkCry4CcB/rYtLnRebnEEC4EGC7SixgvM3Sy
tCPDsl2npBuPuLooujaUfeiqkKRfPqLVJdnkgPbyPlgWVlERzRKUjQJK+Rozx1iqDr/ef6drG4iR
2Ossg4EcnYTLFWurn0cymx5M0U1v/hAY3JCrRAsx+dSeYvmps4YjaK//sixgL8YoAP+vgq0f6L02
BpwYGavsgim4ADX4Q3o3xl+l9JZhlStGj5b5r3v73GhCNBuQmQ1X6Erf1IntVmptIpKizp7Qza59
Tx36I+2Dmym+s53Gdb63GKW1yRb6fy1OUHcI2Xtuefkq9qIcbc+5zOcVyjUime0T/Fm0r46U7WHY
w00bqTSfYlCEqJP++8Cv00ihHWqpgL2WSE2p1Ua11hNCcZ3scb85c8PeIqbcq0Bkki2RntWNRffV
hucgmJLLa81OAiceQ8z0RhjFZeB4dgCEGkaUMn+Mk18wLZRoOs7DJr9Z7NhFNS0m9pa4cQzBN77c
0cbUDwEcX9j4hbR3Atw2ZuGkEZ2BNrjM7IWetxACFEHKQsXtP+xsMLjgoABf8fyLu4CexWhKdc3O
1oyduPGiAcQXCbwRfgVjguSegWJksIcsudFGWGsZ6W+XFjH7TYBUc5MXDiTVE0KhYd3uHPv7gA20
0SCr3FbnUb4xQdnZxaEjw9E6bOW22q9XMyRxvCjVZO4k4sqViPjkdDj/6Rm7DDkqE4mAQsqPfXTQ
EdHWowhcjxdmZ4EwMWPzbFb2l67wb+xia1C7FkmFkDaqH7Ti6VRevgsFPlZf6kXnpXH/UFj9waZu
HCfc42ec2bK7qMJ0Qio3ivLVXY9MKBcGAJdrYPKoaUmaO22HFKB6lneR3MH7/VM0uafjgIcWCZlB
ezMnW2FcZG2LTc9Wp/lvCOECWh+Xjwu0KQGn1mEX2mE3qMFkgEBamZ+DwDxFkduy5//KzHY3Nukp
k7c6wmuPfbH8YudpbaFUsYmtzpQYZ7kEHA2vwwGCJ9cHZ/g4dVxiXeNWoNY2jpvIjq8fXEySRH8Y
KvjlgyelY5VDQ8MsAnhQ5pA9uShnyBvVXoiiRQk6rZJ0ALS2j8qn4XMmPUjzFitcbKbljxCzHprh
sEjY9Zc/Io2E/1Tsd94Y/2Xbf8LU3GUZDYnN6CLe49VCqpBIpwvDEHHxnu1okBNHwhVW4jMLcXjf
j84NAk2qFbriUBkcs403vLa1FNhLKthlTtMSlS2cP8lI4t5zynBvjIYrpGVggJ/6yX4avo07qw6F
9/QQxyfyt88by6+UZUiuaNTh1CzOlTGPnaDtm6Yc5EQasDf9GEzOY1E0MJwrxKnQh7Zr/kfSpt1g
bi6+EkUAuJAtQHCgLF/WEzXCamnSs3jVh9/Cpj90Uvx9jPIHq3IeBXq4TfJ9P/uuLOWffKe9zTIH
c1zLDWaFdrWBp0V7Gzo6TrrdI6J9W+HmOiWmBwfJBDKCqOiu9kMV6EOPGaFn8hlsfWehV5o0OMXi
l9CFwiTS+Ny3+YvvQ3Yx7c9YGfFnP8t0vsel81mEX0YsG0XJ9SYlbRZiS4yI4PYtaz4Zqnc2amrj
1cX3jiAwhMMBRaIge1Gt5BxjTr+xRVYXBDsKTkU0JZcUiWFijzrK2Aj5g0j5bn3uG8MVyEYjf+jV
nZCoI/nwZhesvcsMGAUsMRDu3Tg6dQFQCu7HjZ90HZZE6fDPT1peP4yzI38YGq9sdFi6pqurHbUv
8gOV4dr4W2VNdUPp/xhgNGF+i0MUQQA1pGZ22vgl1+cH0LBohnMHMLK7AhQms1JizlojhmG4MfLV
TdntYpxb7QbNlQhJn6K8afxoTxA9bKx9nYqJtTUwrqKY4d/LuNjmsym1rVp7af7RkD91/R2KBIp9
qDFfNi3E1cK7PPotOVs08etjiwI1vRwSz1cj8cXbD0B/6+nc1p7jxK6FHGld0B2ref7+YyUcgwJK
ueFh42mvtyGrMq4Da8DY4cpbDQyYqTR6Vnt29Le3WpuBdAUWPmiHRDsZ/uxaOl487IL/RzoYEHTQ
nGZn94TzCiJCEO61dut6WsEG0B4QNHaAW6AulxBIXZbgq/lB7Ukkn1VGMznEzRPbpLEPzqLwMQnr
Yl2rSE6vUxrr+8bLuT4QFDCgqZhpEqau5vJTKxl44zqwboF1RS08i3OMTEnxIn5KhuxFryRIzmDY
Sidf5EkC2iXlmzppooK+vEENYK7YzxGYSM6XXuxOUrdDU2m1F8uMVZunOv0LwWsGrJXbClHwwG0J
WZ/xsNSd7+ye91/DdbxmdSIilbZBgFgim1S5S/0ysWsvNAGW0dhETXSs7y0tdyOgEu8vtpKLsxoy
4FxgQLqAG10ev1ROgnKKooatX7/yMQqdSRToNZzZj+LzO8pZ+lAHtDVq1LTTk2Kld+iobwXD6/TI
gJwoQAo05ZhxLn6HbUx6UWAR672EyfxJgmdbIKlQWwCbUewUTkMCReDAjxIpjIWGc+9L+z5lmNV5
fzZeisjFFhuAX0H/SCBWcbtZZMp2bmSJnwSVp9HRBorsNvcKMNEsfbaD31aZuEWFly3VYnkTdIjo
d67qxpumH9dJFa/kza8QseRNqTb0wiV7ov5ourspTUDovvTTIzvzc42kbv5Q20A9JcPDTdXL+mZj
G67ER0F9A8CB3QqKFOKwvll9yn1l7hWrhGJd70TLRw9x5mKMlkXGTkXTmYTv4Ktf3n/1q6vqDPFM
ZKfoqIl38mbVbArivGiN0gujYzqitMPHFyJgwtGnhuAoIVlbmxvT/JWimHYLjS0WFHOsJSzJLnsJ
fAKxz7a+VafgR5R4UXh2+smN6hLhsV9TeUrmxwTTsU6xNl702hEEDUYrgvsIJvKyPOH+MQJJw73Z
sEGAUZeMT4b+Iq4AUQ9ODdO7EpuT9GVgED+ZyL0KJXOKtvdf/epbYK8D+iMKX98AA6DxSIvT+hVI
I4Z4bb/LuYXhneyEerAAiYkLUgzy0JH3SjQy43qrUf7aTVwePvg1DJJ0bqQrgajYSXPTGaPaKxQd
C69zCYAFIHP+qYw/WrDrTf9kDT+LRHLBaaJG+5wkzS6b7tsXU9oNmuVW0VOZjgBftr7UyuVNKi38
PUD9EqQWdeSoZ6lkQ6H2HAYTzfyiHmdbYcz5Qtpao4C28T1WLgKRIApCIHkKV9HlWWCELg2lUlQe
btcfE2dmPCEDLU5r64c66T/n2cDM8e87WuQIGTdRo+aUG+NeSqy7rJhIqny6JoOy9dNWEsZXcjPv
kNKCquLyp+V2W8rZqFZerc3HYcBNkjMqGt9SRMO0CFy9hYTTu4O5xSW/0jGDjCSGoGiHAY8VJnSX
SytdZc2jOld09lt3fooLCHwlNwFd2gk5N1F4jrqQlYt3Dh0NsVnjBn29MLjJy8eNT7TyHkSbVuQJ
gB2ofy9/zOhMIC0rs/SmYNwP6ee5GfE4V8+2Pt13Ab090EdRld+ZxhZh9IonxXsQEwf0mYVqwhXt
qC4mLKFa4rNqpR58ZBQhzylOSCEGGEANhGmqjDEtFiOeAO/Q6N5ZBbia8VEzk71JkmmhVd39kALT
y9L+tq4Gl+7RVlBZudeJKIIXRUopdNEv3xDpbaNClCs9B7ILMy5XawY3DEAE2J/aTtpPOs43UuHJ
0X1v1jfTBGE+ohGKR2jMxGjSta0O6EqWefGLxBX05ooxoxFd8MnmioHR69D7wbLETs+582JS/bTQ
qETAE++KYz2ZLw3Jp1L8l30MCQi8IHguyu7lPq7lONP8iNu9rb/N5YPUekn/IjTwGiLJ2Lc7sZPF
VxNQ3EpKscYhDwppYyiHjV289o3oSiFxwj4GqrQ4UvLgY1Evh5XX6gm3rvOlJumN0/y+6D7iQXMj
j9FX8Uum3th10YvA0dh+/mplIDiXwWZ/XBybxRUAZZa7mEBLdro0kpiMaAjnIuGMIxDcRrvMhsWS
qj5zkCPCcMh+I6dr/ulNJ3JLnGk2qrSVOE+LnOqM0EsZsuxmdaTfypByqoWCcK/rjIQNt4LqgdTt
Xk80L9zkSa1dvlwsyNPRFtYhQIqa5M2ubHTTlGZNK18NvRzrLytodgKyO2AUVdbmzi5TNBbuhrA4
2Ep1w9vc1fUGWXkFYAIHnRYASGFM169ia5/NNRqkTuGVMqT3+Bh2sVe500woBX7XmE81DBuGArvE
JC3Tu70AEAuNBz/GdDL6VWbdjeK3W7fNyonlZwnGCa4m11q7DbNNiKcBJzZvb1rrC93GMwL7+Jxw
Gzp09+hStGXkjd2XXldfaU/Mc9ztoLv2lQTuhk0pEARXjPkapZhRSurSwwR1p7XtTrKyY3Oc6uRU
6O2+7B5LoDY5rl4JllIRs/YtD/K1Op2fwHiSzYLHmbbYKOpcjCT7aenpau/WeXYSmdqMSe1YIQ4F
x8yMJOpS6RDV3b2wWy4hMrwfMFbiBW1OWJjk6WKeIP78zV51CtqdZR6VnlwIJEr36ks/Ss1OnbYw
bitH8WKpRaKhFb3lWylLOd3XOgg+CMCNkD92hmCfBwTE+eu/fTY8HJh8cgyAFNITu3y2RO2sCepm
4Yk2mKCBqop0QEUcc72N03b9FsVKIv5DHRZAm8uVol6Xs94yilebCsCZYv4H23snxVsHaHWlV9V1
ijkoJ8stI5VJUrRd4eUEkVBVz9MM7p/uvD5sNS9Wpjw8leggMd9CNGtp0pnqpZ42+VR4A9qa5GPN
GBxtIz2XwNF8Lg0x0GWW7xaW5L7/5TaXXmxLc4yQnOmGwmua+pXBOxc032vwcfJfxqi7jZa6heLs
AkLGxtJiG15eWDw1jBbhS4b7lrF4w1VpxEpflQWO41VzaCfaVVblZiNw5lsrdvaKfT+0x6Tu7w3M
0AWuyY6yU5bRbcRJcuP6WgkRzDMFbJs7DIj60slBlsA3DRi0eoA12hFd6Ta7k6Jjhyq5qCj1UvJS
A1kVAa+qMK7eHAeJZs3yddBMFkg16AQcp8utnRRpa/udzyEaPzs0r6uJE8sNEidPepQChWU4BD2x
JFoN3ZZ6y9pux/9KXKViGy5BOUaoF2WGJrVXJ5xgnZSYOpVuoitzwDa+u/iuywcFtU7iJMDyjPMX
D5qEzqCCxkTPmnKZXS81Z8FnajD+pisjEkkfxedaIVrZO4WKaIw3wARXj6tq4AGpwwQDhvJ0EUYm
rgBIVUBxkj7Yh7xk0ThghK9QALz/tFddMbESAgDYY8CS15YtOjO1ukKLzdxrDPmINcknPcDbR92C
KFy1gFhGqKWAClHQGVq2Q+SRYd2Yscw4MqsM85vItHcpylW97NwJUEyFdpgWb2EerwtLsS59IFQ+
cRW/utuHJijDqrFyL5P0s7kvyoYJcbeLTGkfknpLtN1VHH2qNN4hw3Qewu6WDH4fqh1O3FvT8qt7
T/wYWPPIcYK/RJ/ncmNJITQyU5JyLw8+ObDEcoJ1kKMi7mbZw/8hxVr7tm/XW1x7fUahEjg+D988
ooDp2hxPEBNe5U9HOeGpOapW07pOtn+ta8VgLIz2TrLXio1tdp1k8ey0v0FHwB9gFyzu/EorCgRX
ieNGrLvCjCXPWV1r4wdlmgv8y9KTNaWnOYUaUvbKp6kPb1MZvfwi3hIfXTtcBjGdRiz7np1x+Rnq
uM5pR3FzxlSsTR7thY1tyFnvC33jsTeWWrb9wb5MOiq6BVsbl44m3nUMoESvO97MB678jG3xhsHg
8Ej0t6/G9VWOuFPc1AW9A/ThMsxg2Fhtnv8lTwgi6PnnKKkeCSxY2WrPqdXaO/9bMk3fMtD9cyjt
LDPc6P9fXaDiF+HKSqdAoJPsxY0RKr5jzDlXliwZOwFN6rr4+9RZv+YCa3Usnt4PZet7jKmH6HQK
nZHFel3Y5HHXx1wSKse8i/Zli0IyDm1oGuwrLo6hoMvN3nOcz3kX7HsTfaEt+Oj1Rc1TI8BF9wak
H+nm4vqIIOCYvknaIEkvgmnl14dmnF0RxW2EhkzUlPwsdwPjzhiRV1A+b7yFq/YVMm4MX6Emofl7
7WHaJFFhYFNZgEHubkqUSMbG8t25iAHh+fe6/7FjCFb7mheE8/P7a1+3ecFVImGDVhWLX1OvVcYo
UtH7mdfUP3GNoXVJZg9aYgqGgyr1h1hwheTukEJSEgwpmjFA7/eCypj3HWgwpkEcRLpfp756yQLT
LYbf7//Gayzm629E8w74tNiYixlIQoN6zDEE8ESLU0iJyw5MQ/AkUkMnXtJ3wsxV8HZ1I8HyZisk
rO0PtMwR3RPwV3E+LsNPOheV3bS8ozH6gjWUK5qcwvotnrtDArtBRXwP9fFj4IdH2X6Q6uzw/hsQ
x+Aiv+EFMAQii6RSIWJolz+gDZMpKQ2LH6BVO2aSDzrWiRr2Te8vs/qgb9dZvGh1igK5FevQYyjn
AaUmSDUD44XBp2mY7BoHj+zIdVKCvGg3KFv37eqnFq0PRqAmvtRLEqIG4iEMS505C+O9al+k+047
tOj8tTbpHM3kMPs1mLNrZltOwiuBn0kXFGmIpLzmJQqxag29N/DUo65VDvIQntLE8FrykLxONnqf
K1kF83X0lYWCJlMF8VPeFO6oT08mIYm4HskfRcs+oHNChcZx57qnnRHlGyu+XtbLHWTTTRLQNzSA
1MWXnf15ssIKKx21KnYIC9N1TXZWjzAN2oox0FeV1qqYM+sKnsWBT+MkOgtIOahnMeKPdITG9Y16
bSXF5D3886MW0X/Ww4ICiO3m00Vqxm7XTE8hR3rEF+YVdop8vVNtLHpdn3KY3q66ePtaUmbGLF5F
IeeuYQM4ohyfvyrZt8SfXDiwbjyXrt1uaA2vr0smiUYPHaMrdE+SJwq2wEgOVPJLrhgnkxJU0AX0
AVNYBhO+/tzbIZyXLUzJaoyH74LkIs1/EB2L92zWemcGEivPzNADXnCORTaGCD65tKPAKiaIt0O7
sybUemSKiVrZtfGNCaXqtWyCB9yH+skA+tBEPQKsdMUZXLwffK680MmGOPn//MrFd1H1Nk50TRKm
h38x1SvkkzqqdAnQU4vAQTBE8g3Va2/UqXCzRGbm+bwLxhCZIX/vW5IAr47SnyK7FXtW8JTneCM7
WkvY+Ik6ahX0iJkRi4P95uCWE7THzohyrxQ2brzMGbSsnagfTExARTkdgVTp0tQTQCHh9SIQTNPI
ydI4eQyI8kjaqDv/l9cmpC3pMTAvXry2TM9wtrOT3LO/YLB91E3GFkAvBzJKkFTiB4qjLWv9ATMv
2a+8FP7fLHNdm+GRxqIrOHpBZe5q474yku+tTbNykP292m6cPPFLLmOQhfkTux/DH9EWWMQgudQq
KzG1iFTjjvayp+vFQdd+6c4WNec6vrIQItfQnRSh1L74TJWUjyMusJFnpTKyvJ0n47gXxuhi1gwN
5t3gWxubd2VnCGl6xke0Wni6JfnSiE27Y1KCiY+ZfYiA7UWq6fVhdQyqKXJ9y3+OS/3ejrrPSZ0/
OLRD2nw4yVW4k56mXMH3Z4vOtxLyReMPixuaIqjMLEkkat6EY5hk/CSLYd4k75MyPE5z+Wz3+kM6
SidTTk5piFwTQjuK6jZK/ZcfBp8DVf4ZqK4/0aKzt3LtlU9DOwF1Dq49cEbLSW2F5E4xaEMEXzdy
Q+wCOznbKeNjW7Weke11aWvB1S8jMK4UsXwesOeXZ7brrbGL+zjyCC4w/mY3s3HYpO+H5ZcZgyaK
fVoc4bEH59Raxl4X7VHT6H+BIKfxEWgHJfhgDf1WrnWd06E8aKAAL0QJKAMXQbmjlJBUQwqRzSjP
cqN/jRX5Z199bYN8X8TtU1RVBzkrzjifBtPwGzzudwdlJEwPfiIV/H7sXXtJwrxRmDgKRMUSFQ8S
qEHxk3JSntmZYX2fSc2RDd26GQbHYbnTS5t7MUl2pvL1SxUXN7May24TM20I7fxI4bgFDF0JbFCf
ENemAYPUJb2gxYdjwjKgH4x8aNHfpDIas0K9r1K/1glCLm0ScLazGtBoq7rhdKf38zfdwY6mUPK9
FHc3Q+1/bPSbRrOfTcrpWgZMLWnU1bAf6HkmKmjnLQD+yvYG301JL7yaAQYsPmrfy6PcBza/udTu
Ojzu+2r+Min+eVABpEfaz2qyzkqm/XH08CGt0pP2gHTnbVvnDOOnX21Tp7tiGkKYbsZx4xuvbDh+
GwAniHwUM69ZwpvLK+raNksQR/B6X7krIvXDYyWr90kwfoGk8lVzoD6hBoXXmqeOeC/E0fdMvxnk
6jfSyVut8avONP09IUmEoC6jM9Btl982RQYzkhpk4+bU+RI14SMKnc/CIK1pPlq1difHKSL6iPnJ
/qOAWm28CvHXL26i130Fpg6I61UCrhqpI+dljBOCnHmIEiGJxIRZxfaC4WES/bFQzolCbk0lPkxV
QN2T3NV2+6Mzwi3W/nXtz5ugi2gZ1B0UIIuOH81VGCRtgGwtqgnoON/1dnvTmOFjPOefZJ0WgBPe
2yGdt3ySnjfeg/jLr96Dw4xIYFxJIBZ1ZQCUSmZCgXof8lAWFvECcdqouEMk3YFMLMSMY6qfIuOY
a9rGR1g5KqC+dfCFwtXlarqP5WZsSpnVwwemqgvSu7kYXCfHSCWe9gNExGbTIn6luqSCp48Am56e
rr7sI9LlLuUC5XhvpGkgdFGSHC9IDKDVYHIrBx6rdRDdDHblKZM2HnilumZ1AEoiybWw11mkJZ2e
mX+7uTo4rLi2X9awHKze7TvEfLsJo7LORGoXbwpFrv6SMyEWkTP/nzYiwXXZJfoYeJrTaxJok0Vg
7Zt4lIzMHDzbLz4BdXkYwtaT/Xwf2PVZpfsGzBPAv1Fv3DLXWClOPYMLxgkC4kKJe3nq6eBotSzZ
wyvQabZJMZNiX2YfErq6ARYdIFr+NGH0We3ISk3nsZ1RMzUY3oTt77xUd1KQ7vJGjTgKPf6w8XOV
9j8MbbwXolrvH4213elgTyhkJoVc0CKQK1LVzbbk4GtcUxMRHYYoPvcISqQYraLracTJRky8br3y
ct6suMhTgKNoNbALZLR0AL503jpWDcyfNqBwkY7/6+fj7gTIQTsNkvESO2C2pjRGGUKLMW6Hhaqf
Cx3/zMyF431UTOdOJxa/v+La9n9FljPRpli5chVu42welBbdzqD5oSGG1CcKV3sEvbM/Zy9KQNqV
qh+tsrjt9eKRudmf93+AeIGLYAeMm9Ewqi24LMjiA7y5/2wJPreao6g5F9GZ3Ow2MADvWOUptYrD
+0ut7B6KRJBTML7AFC8n/VmVN3M6oQxuFfFOKC7gGbXvTMlL6uoTzgN1tIUaXqnxIdDilkbuRpeQ
XPfy6WR1nMN+5O06MJZSRkJWdZMndr7rAzQdUWVXAuNUFD+CJGlJMaTnEWm2Hc4tLjvcHen2ziUO
HpGp0VrtXD/TjX1dBK0b2L///ctBsIdERLRUrwZ8YT51Jcoug2dhbcFGOSm99qGi9RA0ydmi1545
/9qMUkzvSP8pzFAUUK8GxEHvZJJkEnlKfT5SMt9VrX4ux8RN/PQQ6ltK0CtDTNYDmiMKL5ZcMstD
ucXiN+9JMLTnPLYOudreDGp70FCGKqb+Proxhi9mtityeZfia61IsjtFFN4w0Dei7tql90qspnMu
RD+X/i1tacvoXacj0swxOtTFfao9N0H6MNo3WFKATlX3lW4dHan9gbHMv6/5yW7INs3XZueSSIDh
lBEUFhlGocRnIcsxS/j11jd6s0WUeNWyXJ7vVz1qcFlk39ZiSFiOfVQ0QorYSvJPTjXe1qa+r+36
i2h2SHZ/UJ34MVaikzaGN2rRfyjb4KPBDasnhyItnqzGv28goLXxr1JON1BGK9GdjYdY9t8/zl7c
uUA7wzz3B6R0h2gf2t3BjyJQtRKIeRT883gjrRTX0/Jd2MJBENliEuwlr7MsCvpUFVozmRS/4kV9
S99BOt9oPq2FVNodYC4QkYUytMho4jotq2ZEMpCu22TpzGJa5qVAMBjPvh80tlZafFzkG8IsbskW
BVdUsMAcExdlA2lrY+PVrcXuN8+0HAAnATXBULJSX8BHR1FsUBDl1XrAHHTW4ORPKLe+/3ArY1Cc
K0SjSpTf8O4WwVvPSiaTCdptAr8iOniFGu8MpTvEqnOs4BDYf8bpVV8ynwDRcDdXWzIvqzuG/oiQ
4qW9udRFGiJyNidGjklE4ABI+qh0+203qbVzAKD1/y+z2DFdV+Qt3ssw1Ok7d+HvLnkGD0UP9RBt
DpNW8lyhLQK1FHVSANWLM1dnQdi3Fno5YsYhwPgWQ6O0kg6S9qFtJ+a5PqIj/14PlbuGpBFxDQU+
7RV3yunQGBh7VGuirL/VMY8Vb7Obulstyl+kqPWcIN9JvX5We/tpYyOtvF6g48Q/gBL8s8wCoMD7
tR+ZPLIQlYBLwJBSUFz7FLvM7gs6SY9x+adO0ofGGb5mlt5B03GHaPwtSdMtHannUE++haq9Ufus
fArSTLpLAgp3LVePzrVV5SMFd8qALXemB1u6S5FdqGLjCdttK/bdpuo37p7rLS3A06TUCnIT1NeL
hC/xO7owMSJUqtMfdOtZJdZP+b+fGzJMgq1GXQhjDR2Ty8TLiOXRl3S9A+742A2PTovsoPw10Tcm
eNdflmVAwrKfRP26bPNPkgbaV1U6D0SC20i1WxY/GcWW44eq3HqklVGVaAMSc0xRpgJqu3ymwlbK
wZ4rVLKn+F5Oa/LD7m50fEQNf3UWjbPCcdvoWQW48f4Gvg7zLEznHnEAWrUoll0unGtWNfo9gkBd
6bumBMxqdlw9PaSb7cWV9ylcyR1SE5ZRljP9Xs7VoFcRIymUm3j0AQR+a4oHBmN1lm3sw+sbBbMe
JFGBB4qx3xKLWxc52PDZocZOHNg+v7QMo+xBcu3uFGUVtllbSitrC+IGjsACnRWgJeItv6l0aLCr
zZyw4Ji82MHH0fwehB5EReFvEz+//8XW9oqKODGP9Uq/khcQOc2ZdYyf7BaN4m8vtf/gdL+y9pwk
hwr3VCTZuu/vL3gdStiQdC2I6JBCkOG8fLhQSkm9AUN5evUrGh87pKpkvAL8k5/DCw//NP5GkrOy
UwTRQBwETRRW4ge9eZux0bdpZgZINcUNk3mEzUeBVfKP2nwDG/X9p1tJBdBeQJefLq2lkzQvjl41
SU5Z1kh/Kfga505yzM0IKfX6ZGYUdfHBH+m4G8Z+NuzbLOruxw+9/um//AYI12R1As26jDVtJtuZ
GiAjE0aPQ3vXj/4xzOSjFflHQ83c2UkOcmkd5Cm5rV1mOOoWQGIlDEC5ZE4oulQoESw2sC7Rh6zj
uPPqPHer9EdbPofV48xM8/0nXfu0YjNxT1AdMSu7/LS5XmtK5c8oT9X2Lmiym1r7opjJIcuLQ9F8
fn+xlQIF6CIfFWQL/ccrmJk/5tFoZBoKNbW1U6EKBsrD6I/u3DyY1ads1lDY/l7YNCWC7zCP8znb
D/mwV+2fKl9gOA3Od12NNiLuq2f1ZamADCbRVkgtcKSWnaA6Sgwz1yPur/ic94qrBJ8gSmAH8TT4
z416B1TFTTV07E99+2UeXgLp0FXf/OIDNmud/FB2D899kbnjeDCzo1y2rhbd69NmdXc9MeDlcTmg
bCSo8MtkLhmMvEvwpPNG45dSDI+wQw5Z8MtOrFvfGZFDbW5nyMqS/TzRMHz/y63E04u1F9tkCKam
VCbuijQXU9P2aPUNY/QvSlseRggpQboFUllfEWlUukjMsZc0NN+ay6rzmVxj9OrWDLVoM7hRgbxt
f2c0WL8X8sY+WF8RsC/qI0h0LfN/rdbt3oG/6unhcGQfzt0XzG+PPTrOGeof/vj7/Xe6EsZ5p/+s
t4hzUxzXjVmjgjanBLRe2+F5B5JwRi463he/QgYQY/7X+2uu3VV0vfEBRX1IIZNahPKW3HyGscut
pGJ7pv3ISu1G9pOdUf+UNO0wmHtDnsG4qKeNhdd2ryYqAqGjKeC+l4FGT2EoSIhZeiqZrgzSaSxl
GGJ/0gFwQIkeVtozlyaSphZmnltNmLVvq722PUVxdwVtU5u0ielms3oZu2b6nCtfQucraNs2vY+1
rb270vwiotD3hPuCrhJgj8uHzevetnI177y+/OggWTLQg2iUl1Dbp8VNNh79nIc1w53af6sZNhy1
5H7Sbjbe+Nr+4lsjf49uKHns4o0PiRbLEFA6zxo/1aqyi5oIg2Roec+J6uPYpXty+WiaaHL3burL
4gdBFFJQRytd82R3tRtA5MumjW2/drOhkMbkhd/GgHjxblJsUwO/JFuKlCdRACVxx0hdAVa7pYy+
0vfjM2CMBv+HkutK3lEJpSDvmbRiRPsz+iPYBCiCxwkEUpr+zBWL1svkx3HYqEFXOtFiXdjCFPl0
eF+vwTf5khOpTTQGXN5hv+sKbDgJHhCdTupwk5vn7nv30wBmVxwl+YVOaBEdSKecJweggXwOTW+r
9Lxm0wJr4MIAsUWWT76vX25HCdKQhM5o56nZ7Rh4yEt3xYz7QHiX5vIpsj6pUKMa54fpzIcelnNq
3zZIs/lYBCJKWh7sTbSFWPHqyqVHqUBhpSJe1h4t9ZWOuBDpjZgtD9qdOVZ3I3EQV7fGzePsRpbv
A+VLDU4mNjI3lrJzmqauOTsbN9tqusneEHUrkifoJ1++nCZUzZSShZcToDgZNJ4cDMzhHpMwc/Oi
cbFq9gwp2dncQZ1Su9q5DDaOxFUSRpcSPWMuOSF4S9V5+RPwW2cwlE2tZ+s6uAfWzTmKerKTmRBs
VNHXzysWQ8yJXgSnELeTy8WmoG2CCr0xLw//h7PzWpIcOdL1q9DmHlxosbbkBRIpSutqcQNrCa01
nv58UeRyOpHZhTNrxqFZW3VXAIEIDw/3X3gSRTTlg9P8qPxLZ3KVdNuATQtdC2tonVaYvDLZb2fo
0XdfDK4dD65iLh9gQsKbKpdd9PBsJa4geNfeED7N1s0cbijZbmpmW9qhQBDJN4O9LVNXSx9kezMf
JjXGa/ZTGw8bK3AtlQuWj25tscm/qkm4iewYhqNygNyxU8P7cr6r2ufEeejk1O10tJsr1e2LZ1nL
XJw6Npg4b/Iw3WhzuVGmByXbBtY2tT/pnexWpNoGGoiD5gZYzWEnULlmuIPwHfTfMbJyjcRC+Qk1
HreL6R0e2uyuAR30fhA/ieHMF8FLEM5hIp2UIXAVyKQob1ssLV4EE0qoBOeTB5aAVjnaEASQzNy+
P+ZpmxKyMWc0jXqSExgHixWSSlIXxxJygKJCKdD+QnQJhIZbgt+kXlYkn2PETKbgU2isXLzOvC+9
Kd6Y3jgams5i6DxLnMkp7DdxREULBNNfd35Kmu5aG3oWXbIGVxIV0MWCPBpwsSDlvObiHjmNV3BE
RzDIzRY7NCjCOX8OJBwt2BZYegsRvpVpPomBYprRCBX1Ho5neVGcddIg54DiXUsjcq3gKitMF2Ha
jQBkC205Wf2ZMvmGmXrKgAqfEJ4ah221liicnfNfnmOR29fyWDqFxnP4M7BeTDw1pN7Kod9OMuJC
0oiv6eyVKyHvDbu2nHhAICKzd7h2LWPe1GhylUdm6/XVp7Z5qp1Dmzz76WbSnyR7b3c/evJCrjVx
G3nGvvFdv9oq4y6p9sC0BUHMWitSnd4D+SAUVQQwl5oRJ+UiODnl7KC2QdFo3Cn1wbIOznRl1shc
fCwP0sz10E0CFyokFfOs9TT7tpa9InLtD4V2beytAXGqTfXdGDaO/6ilF++vl7f73cmM/fl4b6n9
L1lFUeNh0EeUfeLQq+atke3wWavv43RT39UTuhy7sdrGNvvyOruWwdA0Ojv2ai4Oc35xnTduoiGh
6LXyNlRAAGwOAACc4UGxVuLHG6z25EGJVegGAquCP3k8j1kcp/6sMI/KpG9tZi1ELArGzCteit/j
AM69PWYXjowFoKV49Ce346BepE5XQLWpPyJ352Jv4nb+zzpO9nP5AV2tbdWTQhvSXWL+NGSICtYh
pY1q3pRRRQ/fi2T7YA/FwUhRpUcxjxQbywPV2eV+fgBAdGEZD+QAG0n93PYzvZCPaCk25UtS6feR
LO+AuyVYm0Zdemgl5Qump0LbXhUuha9x4lWTeRV2L3H+bJoXcUgBwLjRsz3a7W4iXYdSte3Avfvy
fSD/7LT7iIUMviPBSjsVL1JdFmT8hTW/hEWyS7X6QksB8iC8zIH0/jIxz4UV5S37BHpBqWARQg3H
D8axUDkyxFPumi/BVfVgDLsSbShOx6u4O8xgfaHSqQfFBNZGZ2Y7jBs9QOJlAyOjUi+VZuN09xe4
n8hx4oYK+lb5dxb41jB2EdlsfcHu0x6Um/ZztptaYtPW4Xj+aV7715J0C4cnHje1jg6KR7FHNfZl
fFW2d769QxktfVRuq51zH5agjLtXuOp9vF+ZhJP7ntjKAL7JbAW+cblX9EoaAq3SW2/qim3+scvv
bbQSvwZ30qeGXdJZWKp+8aksjSyqh8y+UuoLRd/q6aECC9LdWu2FYb6GxcfU2VVRC7dt0zSePpZu
SfO62kv5dgrUTZ1TH2iBcFw44Z0KVXtWPPKZWd/BmMYg4TU0dlajuQjmBk9gS4w7K/4+DFd5dxs4
m+wlKz+pzrBJlGpXBbeGj11VQgikFQRi5U7z9yOqf2oQeEX3HQDjdRSstRvOTRToDICoSBFzL1/U
GSdZLXxbHcgGIWNRkWNLBlthQuDmzWcwxCuH3rnhaIORa9OPoty2uIkkmabEkpVTug7HLYd70ZkH
YXGQWD+1mL5YsgZ+N86c76CdoLXR/qIpucjunT4JpUFOW6+EzDeVn4Vci1C6fX+9rY2yiHgj/h0V
nUfKCyHRR3eu5/HzpNRrycrJ1ZlVTWYET5UKxumNPkOjLyhTAVXsXkrY/w7cn5kwOlKaVpLxKpuf
neCuFwR0jnFlgrQ0DreAPLZ6zUWuXeuYn8sUqeeSISJyAatlqejtQJGNjRzxbK63BJdBtS8lVFBz
+2safwx71eNSGfiKVznKxm8f3p/001oW2g8cMzQmBOuEWHd8zvgkzWYYa1zmh8oVuZtAKQpivur/
9AFJpCGyasAJivrp/ZHPZEwUVoCSY7yJQM9yUXWDk/VxTAXUjkiDERlU0ZdJtHxjQk4tvjue0a11
cs++LE0mdg5fmQreYoklU5eRR8UN1CHsXMMXwQoTfiEiVxVah6KOxBbAfq1dWdznvjKVA4r2BFTZ
oNV7PM+RXcwyDgG8bvKhNL6nkjs1L2KerfhZbu/sEFaXBIYSZzUpWavKnrkbv4F0AYagEHDigGNO
hjlS+UaE2PHdpL9LRfkGhUCj/2xY1dqrnrkOQLuldIND5pv48/Grlig/20kMASAGem/V2UGtdoYy
Ywt9Jwh2TYOKogU7Ff3V95fUue8rTH5IPXEtoFu6yMLTxHKGzrFqD6Wpjdl/FqrwlsCAh68Ekzel
HOWzEMpZGVekA4tk7WjcRbqAF7HawZjkBo7U/FB/b/VrZdg7xmesV11/xjOXeY+yjeDxBVhFvD/8
mcAppK3oPxHP6Lcv7kDtoNRDQamRHrR50U76oRw++WO09pJihS5fEi0kLtO64BktiWB5EuVEkZZI
ob9O3aNBqTHhBhvGudfr3Q7vn52JfLLa3glt8TwIdu1ou6b8+P7bnqm9AMRgD9G75dZJSfJ4eaUS
xBRlQs/PpKwQI8+joy5p1B8KsnW7eRBFt95wawetc5t7mCF5w5p07Gns4hFwiRCcDzKjZSve8IvC
Sm299ASTSkM0UZAAqgwyZETeh+ZFV0aXc7pC/T3dxcejLtIMHIPrJBLypGmZHTAwQK4AXXX9AE75
uirz+5V5Pt3GguUNGIX6MofDW2H4l6uSYidZFiYwPX1s5TElduta2fQNDL/UxkdhUze4SOGOHJJe
rQytnSw1sk2BU4HmTA9gqYJkdGNDtKIPNzuXJqpaMcArdBM6NbvOS9SShfk1uDKdJRiDyBQ64ua8
5pp8mmYdPcRyWyVlVIaxEdaeLAdYUaKEGxkHGTqPiu+6P4P/WvMyPG15wKNAmgb7BERTqGOKnf7L
lFd91eaaMlVepRTbJAA0aMperLUXViVthfhVKYR5JWwuDN0tVMnrhvy+TdNDiIGktsZTPnOXF8xP
VF5Z6aJ/uAhr5D1DUodj5fVGSKG/cNs+9r6moHtztM6CBpAh1+MAGW2j3wnnJ3GOCr1gEys7nH+8
LLsbgBV16AbbI9oPpgbQ8q7osHkrXZCsHnWi95fOm5j7cZTiUcFKI7WPqiP1vuMpzAbbnpSpRf10
jLdw9FDYgLBO4UEI0Ds25Ew9cGskaVS72wZz56byvfCLiC7y7os+33YcGXb7PPZYKHaXcYASCNQG
Ub2pw/DSTHAFVKsLya7XwqsIWycPTpdLoCW4RyxVyyscJdXeQiU1Tz77ZPMmGncDQtBItArhCrPZ
zyh3DjxX2q3lxGe2OrVzW+a2J6SylucmavidKWkV6444JpJAId+SzMamLPdqhrKDhi1h3u3MZiWk
nQvmRyMvlhhehB190rryogkLHTQFhCCKEI4Ro1v6pZ3x9mSh/CnCjEeFwm99f3/JnHa4RPdEAGYB
9p9RK+pMrZbaui89bYA6Jq4DgDxzZ9gVXXKQKSbq1NLbZNonqFcYzyujn849o+MfBkxGQK2XJI8+
KfLCilWiumTumvlg3Euz8NOMN3Fy0/kHbPX2Tdnv3h/2NLgdjyoO+18iTdpAzDQnpaSHwFfubpof
bBHFaC7SIvE6awW2fib7PR5uEdiABY9aqfGSsxq6wGXcKUQcBU949HB7JHlZZ0L/M0j4zP6LwC29
/7rnv/Fb2gKP3QQZdfy+VZzPmGjLSL1yd23iZzXYyUnmpam9gc8dGumbPW2v+NcyVeOVwcVkHm9t
3v6XwRd3rDaaYtiJMwuMbosCTAF9hUy7cXyaxplElYRoLj4zvgGXaaMfwgzNcSw582otPJ7JkHkU
4GAWJFGImsvyrBXgeNy3k5DLTjagw7v5pZh7pPHywxAJq/XnMGsIhWsQqdNbNzgJFZ13OFOgg5bm
sfRaADXOKILNQbWv5x9z6LgVoEx4Qisl3jMrm6uduE6jaSjy1eMvHVoF4qhxixYYdkNqVG+mSsem
nK5XuaeweZnMX1c+72nk5oBEZoi+MMkKMmTHI5qlFVRYFBSQCsadQR4CQXM/9rcjfrjmVLvGSB2M
DnW4K3r75f3Bz7ytwNZScyIdPpWsz2pfyUAD5B5mP4cy7W5C30VhKcS3eiiin2P94/3xzixlWkp8
SIBeMKGWvaVMV9NAy+zck8l+5Qlpo6BeOcLfvtBiuwAXhOaCjC7owRPMBUdCbOfo2Un6uJs01KBj
4ybMjRtIfbsp/YAKygFJb+it9osQZzUz+ykaG2qTxVdH779XSTDTejJ1z09ML3BwB7NvAzv5lBgI
EXTzbgqdZ3/ov3YYw2yaKj4YRl+7NpKMHgCXXRRLAcIb6kMffnt/9k7NQTSk84HswdOmbnciQRZK
cd5ZQ5ZjSGIiGtRvVee6LCnjc6pTNxX5U6O3m1aOqLun7mjcg/RzB/XLynOc2Y5Qh6mBkXAiSLkk
MWoYZkNlQypOAjU0t9kh9IOnuoouzaG/qtO7aehdW0G9eMyuBRNHBGfoMvvGbK9K7jmW2qx89bNT
IyikxAc0ZiltHu+iGE1wkHeo500B24YSejqS8U+5qw1kA6i0QT5DV4JuWpxDNShcIdyYTeo+kFft
5c6cyTRu/3yWxRXT10M1VGA/oSVCvj2SOBbhpwZ1BTNMr02/vQqIzhEO9Xawirc5t8MEc4ZIwv+D
3DueB9JnJA/SqPBaZMqmLNjp+bAbMAQqpYPoXAtHJ/1TERhk29rbUZGP5W6Wg7UPIlKv5Takscgy
Vah5mcbizC5GuMTzNOVAnyBTGle0WinhJyhsGW9qbqXZu7MpU9fAygTxpHE8rKzSc09ATNVRVRSY
jiWIOZhTZR6bAsE++c6ipqCgPSVE/Cc0cZEZ2fjYPRhjsE2tYK8eDHwn3n+Ac7vEoTRLlUEhNVsq
DSmZHhlaYhAVQprYGtx+PDhj7ixtXP7loSjhAF/R0Xl+o1kef/WhlsoWVaXc81X5wrLDvYMYu9YE
nGIr3/W0doEgLpUToVkBrXRZA51LObbaGP6Mr8tuOtm3UMpuHOt76l81qFPKWnw/9NlfB8wwKse/
oWDjg/bg4ozkuKbd1ipo1dlwi/VxP4fVFU2kTLrssujSyetN7vT7OM+2fhvdaJJxEXXDyquf6tOI
rwgEX0jBQOda3q+LJLDyfoYqKY2K1+Xf48a44DqE97m0y42aTiK7bHq0lfRCm5Mtck+SIu87e0YI
bD4UUfbh/QV2Jh2Dv8zKhqtHAwn8wPFnz9H8lnIZ9RCn6S5JMjw0ceAk6m8V6abGMQmxNMtAIWyS
9++Pfbq4GVpYNArhEE6ARYyLprqwylkFJsGBMyhkKc69VYVItUX37490bsVx3MHvRH0HDzSxzX+5
azSlFuB0SWssCpsL9BA+5Nb0E8tkr2t6yW0tO9oOc7HWwz0/t78Mqx0PS6culBOhAQkepqJKUV5m
anI72HUC/KD2eqe59uXgarB1ltu4e/+dT2WzWGq0U8hABUb/5DofG2qsGjV6bWV7UbXlRTYVXwHu
7yQ//xb208Fgkcc3iRp+UnBko7B3VRf19Wwq7uSm5eeuyB7ff6LTTFFQ5W1x5COUw9l2PB1x2tTK
FBFBw7G+VKYrp0MeKMUNhdJ0LxeEdmMlpp397r+MKH7+y3cvhsYwqxIgjlrdog77LFnpq1R/G3yw
y2l8E9RkHNb/aUf9OeiyatdNoL2KmddsTC+CDh9l035KaP5OwV6yyk0fRbs2Dm9sJ1h53fOfnIXO
WUWzlGPj+H37JDEsvw/B/6Tj3iygXTTtdZWBMolsfH7MyyTLd6lab5qywJTUdi1r8rTyFczGd9zr
b7m1PGmFsRJ63zQ5j89xoYzMNqe5SAhebnTbGBNf8uHYjYZ0HUR96CagU33zPiidclPmTb6fI6Ai
Ber2pF1R5VxU/nUN18tRA2+ugw9RYGJv7hct19fipZk7Ezen9AK1r+9zLG0mtbmDQvT+cj2TD74J
OtOqEyh7XBiOZ9OuEh0jeXr1Dtjj0X4pO7e19wG4WyujuTN8Lcf21lLQbLxKMLeMadCmofN15SlO
73bHT7E4t8KkLaCicr+CubXle7kfmwffgOWSQKtCW9aK5m2sp7dyEK9FkHMBWlQq4OHS0UDP+XgC
Emu006rACqBym6Lep4Hxs5MnGpRBcRd06cWgObtBtrdy0FC0GD/4srMLlYPUvCgaFLZ8JX6cjafi
6MR4Wkh6L6vBo5I3oN9Rsq1T4HYMlibAnNUs3FcB0cspn9PauR86O6TpEv5V9pwojaFCgBSKjZXr
8k446ZFjhh2pWCBP+9qWJVcvm8vZaHdO0txqdhGu5ArnwiVaBAplZGGbuZSNU+XB0mpbo7c1ancY
de0Ks3vyDeMGz8CDNE2PTZBfvL/YRGa/3Ki/Drk4kcGLaNZElR99VfZeHO46JdsEubVFyWSH6tHK
lJ4pyolyI3xqYdDrcNU4XmA0vseycRSq8IFxgai3OyPgK/fKVUhCDXqs9pKmcHGH+VljcZxMKSC0
cFi77uunly0k2+kwQJ9lpZ/0FVttGjIV5xLPQPMy1bq9JcU3fQGIejCjQ6px+eoy8rL0tWujQ1yG
nyat+0A5Ff9Iun+hpHyrZIrlEe0wv9YrL6lS4O/2/Gql1c7SWhtfgehjbHwcVZBEZbfrp+Fjro3w
kTMbLKg+XZcWQDSrCZ/TNNZAKeV0fMb6Oo71fZoNG61MD0Zp3KNqPLrvf/RTNSuoLaLgz8nMqXEi
IufjBjgMYypKAuHnm2i2Xu0425uNgwS6bHeu5QNvs6dPcd9eKcFwSDp126vBRROmM7hvvdnEj2Wb
IQJDVuUr1eaQDcFBHoeVfPE0IANfkAXXhA/FV1oeb340l6qUKLE3adO+kRtUpZLHOdTu0ryGfiw3
H/OvklJtwyz5GUzVV1MLvkxYLc3RmrnHyd4UT4IyAscCOTNJ7PHCjdKu1e2SJ7EGx6vq7qLV1Dt0
kV25qzbVnFw2vr9yip7sTTEk7E6OdW4xnEnHQ6q+H/Z9bsWeD/eD+4Bf1Lusb3eJHR9MZ22uz70g
CBVBJkXWELD98Wixas951MuxlyifMxqgY9XSdXx12rv+y9CulPTEOXIUdng11F04aBhKYGOOB+uR
qq6iCpVjTX3V5wCbuNaVimb7/jo/PT7EMLQ4UOzirbCEPR6mMQbFwPor8SaruUzaFiQnkCcYnlra
P+Z4q8UqXJ85uWkU5Wll7JOjlLHpCPKCRHKuoIvctw5bucomIKihhvNxPF3FanI5ptbHKFfuDCO7
saGucBu6mgp7IwmsuJbcVGN/xy31EFo+Hc6wW9tPZx+Kfh9lVEwyyM6OJ0Tts6CWmjDx0ji9jJrb
CTCF3KNG2tnb2IfoNHcXuV9dT7rjOtLgpg6V0Gm8T+UZcslUglyzVkRrTtskYqJA+LHEuaxx3h4/
k9VkaWhKEg7UcrONzfpaUse9rdEVCM37GUqn5csb7vHo9s9XKFCtVd5O1yJ1ZRTP4DdS0OYwPB4/
LxWDq2IZeyMN5mIut5J/bwzyylo8nXk4A4KFTzIDkVFbjDJOjlGqI71suXztysfS5hY632CIs1tZ
dydHG2UNcAxEYUAzQHMW606uJT1ElTDC6rBwa7rMmfRaD75rY0UC5b3dWvetH66Meho8GFSIIxuc
6cLJ6ngOC6WPjUK2Ii83AYk3jVDBdGUpO6AMdpXpliv7K7mSmK/jCMKIMGtAhkKyP6lqT7kWyUUQ
EY+r+UI0byW1fFD9eZeZ0U3W+ytH5plQAtiJvIMLDfv5hAHfoGVYGKkfA3sXVxKU5k35Co+0+2qw
thNbqHWqraPXARgJ43Xlm4otsHxZtFSFCL5oZy1NwmbUJ7ukNmP0B30vA7Su+/KdnNC9rubr0FaB
MDc7XZuvIjVx56oDSdklK/v05GbNuhJqA/B7WFsnPGA56vMgl3mGcKrcmgNvsrsnOzVvrcje4vbz
NXHGh6ReSRjPjQp5jpuIwM8y+PHCSmt+INecgVCP4NvMbjWqHzCDe2pD2ytD+T7L5tfe//n+hJ8d
1SBBws3WPjXpLDpVC4kZsdfkPw2/3kb5+Kqo40Oc2fj9jo/YId+Gq/SLMx8ZTCyhgfPqlDIWgkE1
bJ8J7mp7p6SON/bzq81FNJP4sHr3YsVf33/NUyQEB5RQsQV0ZcLlWR4HoZOQdleAeKjdXiadc4Ou
cyzOHZQd9Aut7Z8nudkPUHyC5Gcvk4Mo4fCQ1/+HMwA9dYWXN2nT8kSLawFSllnYxnAEMzSddHl8
qGfzu1kkN5I2PIS9jJWxfstifxmV+MvorJl0nTmDGN8USHrKtNRGF9FZtRvyooHsbk7KjWHMG6M4
IH2z693K9/dlieMk8sIm7mAgXddCi3i5xe4mFxJ+oTSiTht0mePENfRZMi+ylCEZH8rk2sEEMjLT
GyXQ7pTI3mVq6LWdtWVf3sh+46LDsZPCNUWNswtC9D5Y9lx9T+yCDMkorbCYyLfl6YDmYF6GB8pO
typiw7XWXCSdDCzP3oZ5dR0UzusMmLjktvj+ujzlYbMuLcCW7AJ0tjnHjnd9E6IeH4RC73uut1o6
3WOT55VoIgqv3iSaDk02PyW++UmrbFDFfbWrzavS3mhV4OkFNhvyNyOVP+tqjlK/oW0SfkU3zyux
6a3JvvxwJOdwkIVVA6ff8WNOVZSh3eaHnlk5d1VkPETZcN+o5m0fjLchqMVkUAPQ7KFn5IqMUaeB
rT2NELdw6m92I4NKKa5IHvH5LJu7Xipvh6h8jLP8JneaHa4622nka985rf8oKcUPvfMtd5qyK8VE
gsUG+ZqF+rPJmbuVuuQ2VysKVbSu7MhZs9Q7c8DTH0XPnpYBcO7lqyrUVUuzxYpA4ECLAVhxUG0N
PK3qGo585LaAjt9fBGcOeI5ZOCeowTkwTxZ5TIBjQJ7b3Mi74sdUJA8mkamq40duE/fDbK3UQU7b
NGLJQavG2wjyLCpex98y1YckgTKL8UagPfRp88VyRq+du0Oh9Qj1w0CLO33fQtEIsLArpvx5bFXY
C5UCQxlp1ISVWeOV8f4knDmIqJrzNIIFQ+axmISo8IvYtrADSRSJ9fM5ycpLKau3XYX6V19vfciD
9RoJ6+z2gyWBBCAVEnH7Pp4LVQrTesQmx2ui4VIq/Z8IXwO7zD72mVnz1afPnTa76mhe1na2a/1x
04bmNsNrIWi7g/hPS3Q4z5VqCkghaAM6tQXOV5L3/vRo4kmWO5BiKSUcHvZUAWjI2yakcBh5/XQr
W8O9TU/Yif1640+KfKWln6lgvthV29y0lQ+LsnZeJgtBzNqAfdM50FQDCR3ZpPQs53mcu3AbdpIP
sCXi78gwjwoLnnikwbOS0JnPbSF0iQdD4mvZpTPH0CPb+buVTbspVw9F9eH99zu36xxoBUJuGKD9
kmlcRUmtoI3MHuDdQo4Gz0jmD3qWvSZdcQXTm8NyMHfvD3ou1aU3+Oeoi0oA9u2V1hRj5EFtx1zr
HuH5S5B6/lhuBgfBC5wdrXIllp47A38dc7HkYmmOUZ9CNGKS05sokajgBCsJrNjBJ2vFoIwi0lgy
nsWhgp58U9kBr6UgXhKoyueizTa2nz/6bf3XDjDKVUjYoUEIP48CG+CSxVh1oWYAS3ORQPqEh+Em
y+unWao/VPFwMxTzNSbhl2PgXEp2ed8P1aOhqHeaWmwm7YlOnasO6g5Z+4vMLm9iXb1Wx/BSUcDD
/6VP/e/ndN6k1Enq6ZQe73TTSCWLngepx3QT6ZeK/bWuLyvrojN+dDTmOdrC/vn9Md/cYf78Dqdj
Lk5NrQyksRNjyjkRPSpv88LYO9/SotjJUn8DRg9XmVLNr1I93EZpRT+8vA3nx1m5GWmoqSk+D76y
Swq4c9FNjYJDo/80EhURrfEeyPLK4545h0S7HDkHZBDRCl58yrypu0SaKA/MU309hePD5EtX9ZAn
ELJTezuX872tVvauquUveuDcaSjjaIabpMmuK8aDo5WPGj4zWIOp2hYPlYfQqqJNVTj9Vi7Ufd0U
r/VljyxG7GH8pfHO77/AcQxhuqHE004APyd8CRFxPv7ERT5NU9VSD4jIGZ4i6QmTL+QKlA1Z4MaO
Le/94Qzx+Y4+72I8caT90oHtc98oR9unkp41sInnF8Dw10NQUvkGIKhKFXjc+Uqeo9x1fHD7edE/
miUaAT76ABHGY4EcPPZy+KBRlEG1eB8HL0M3eSOaPMJ4Icb+rgtB4IUhuKTJw3jPmvutr/VXdokV
SAwFYFZBi9lPwfhhsuoP5hh+im/bVvY6adhHQfpp0NvbzGwVr2gQMjHl/rkfdB9nea7vTV5/6WBd
dDVOopl5mVHB6Buetu/WBCj1k2+DqjkJLp6RYCnJrBZJx4yiCzR8J/Kc3NmVVbizosGDW4HI0ya3
7pio7Tj3kNjrqzJUrkNNv31ugah0Q3k3yPjD51b3YsgTpsrZwxj0ENl9hGmpC4QaLGbzqQymuxjf
16h29R3m25tOofhJi2caf04kcJl0FUr5TdjWV4qf32j4wU2Tc4WNkqdUsteU1r4qLnpcBiBsHoZJ
2U3qYdSmlWLOcWj+V0hAWvkNkgIoZ1mC08dY7xyJNRPM4GYD1ASnh0z+bnff31+ci8bHv2MPe1k0
eIWW1eJo0/AP6xOVqtHcwKe51BVrE2JZZOXNrpSjR2e6nlT7rsW+pbadJ1NKPjvwyD+P9q3Ue2mW
4qWhXVa+rbmFhg7NoIBSXHPTWDQ9/vchyXs58VDaWNb9q6TVzXlMqLQAwZfj9oPZVE9ZSgV2RPpZ
9+GVmKmrd7cTWp4gtvNk58vlrS9VKxyNt7rS0V6Gm4u5MOkHxUQMRRb1c7BgQV74HGNVNd5LerVr
6PUa5dOglz8y2bgqHf1Wz4MLC/bANGmuoHBA7tprg32RddpN135O59diqNEasG61SfmAVUw3qRul
7y57vUWLUb0i9+cW0UK+79AGSuhEfpYL45OqdfdyEmzMINtoowM5I9jbwXRQa/NWj1J3Ji2vJK+w
P9XDppEgtSrS1ujwRkjKS2NKPfFnUO1bJXuVbAnXaWWrDtQLg51WlwhBdp6CjhhAob3WJA9yXT9W
XfUg2GXzYH1S5/4+GMJPwZQ+FTGiCdrw2enXbh0nwVJMMCEa1y1hzbhsMdt64teTyVlYDTN26NeO
tJmBmw7dVquuI6jQxXwfZwhUPMsFIjr5v/bdf30b/zv4Udz/61M2//wf/vytKKc6CsJ28cd/3kTf
6qIpfrb/I/7Zf/7a8T/65/5Hcfsl+9G8+5eei4z/Lf/K0a9l9H8/nfel/XL0h23eRu300P2op8cf
TZe2b4/Ae4i/+f/7w7/9ePstz1P54x9/fCu6vBW/LYiK/I9//+ji+z/+4CD8JXCI3//vH4p3/Mcf
N1/SL1MTfTn5Jz++NC3/WnH+DqRFE51TtL8oT/7xt+GH+Inj/J2yO/sEoLNGg1sAnvKibsN//GH9
XRRUqMxzn+MkVkTppSk68SP57/RiqMNh7CKgYwKa98f/vvvRN/zzm/4t77L7AgGp5h9/LBIsCZA3
kvx0TMVi++XkzXuL9iw3kwt0taLDlE8cEL4kZY/WBPutdSbkinJdlT4M3awfAlnXHul8JBdzYKPm
OkvFpWa1tF9izb5Ih8qIN5mWoS+NHmG073S5+KROavLgz7FlepqJ+giqR7hAmnOVcA+J2uhisMJx
JaHQREz+Mwj9+TqL3NTJGhgXeqdf2E6Goh01WUsBmJ3Y/Yaib/BdGsoo8czSbzNvGoL4gEXWuM0y
HTmmqpQhctZ95KA+1ZU/iiiyX+fMrDq3q0a0duK49ck9HDW98TND/TRItn2b+FH6ZLVF4vL5030Y
aSi9aOWYfbHBiQupqS68y8cu+Zqgq/zQ9bZ+PYfJX6yG/vnGi9NpGNoGsHlsXCC5mVqubs/tN7AZ
mbyhj2O/ZH48QScs7JfRbIAmxUZj3+dG4VxmfmmtgcKN30z7IuaPRt5WA8oBF5o2S/fAKJRPldP4
H/uxqqSV+8fxuf+fFzUXOaIvlaNhNsPM0tPGb5Y25V+jWpKfrAkQj1NEY/qvQHcU537dEwsB4z9H
WmS/GNhoUdzrGm7vUtrvm6xL802NnN1lGXcgJU15kB4krFFfEwTbIteoAxnBtkp+4Yiyvw592B+A
hZWYnrW6gzFtqQIMkeRm2tK1aD/0UpAhhRek0/MvEeffu/rXJyaGnFv1b0J8v2ziQg5pLkCXAh9n
7FGq3IWpc//+r/7drC+yza4eatWf5nafTx8k80uozNtBdtystf/SlePPyRZL6pdnT/CC1Ieha/eN
+ux3yrZJfqTdvVmOV7N1K3fB/3H1iKn7ZRgnpGMRalW796vYtZHRSuUbZ0C9uSCi/9cisv76DX6z
BcxFILX0KWhCkwFMZNz8DHjJPENXW6sS/O7XLwObmeq6nhXt3pkrT4Jyo2qYe8jdSuD83WdeRJEE
6+nZsod2L/mpm9S3ZiCAVPHWjtfS9t+9wCJEZHkWZbSCmz2FogcuwJ5OjsU1ZyU7Or55/2cZGYvo
0KAxC2svbPejCb+KT1Br8qXiPMtyvHP8bKUs9JuXWOIz8hEQdqyxG/whsj/mbaFctmbuPIIKC36+
v45+s5eXXaWxU2XFzxiiDXuyd0OvnC+aM6yJBvzu1y/2cxr3ijk4LNNsArhVj3XvDpD4V0Lnb5bR
koqTO3aqKziu7QfrqlcEDwWRV3ZZHie796fnd19gsY8bDFWaviwJF6PsmV2zzeLiftarp/d//e+m
Z7GLG3OolXSMkTxXm6esNLxYXmM0/+5XL3awnRf50OdRuy/1cltjjYH47cq0H5cG/lz8i907S1Gv
NW3W7pNkmD74WaIcfEZ4RXQxPpQ4EbpwdpTrwCnWbJ1/9zKL3fz/ODvT5jh5bmv/IqpAzF+haXqw
49hxYjtfVBkchJAYJEb9+rM6Ve/9OpzgrpNvT/nJDY1m7b32tRRHdoUZTLdJqtQ4BcrivSsfs9HD
a/8Jb3CmAhQ0LEUaF0QGt2rVI4V8LW25kpv/11i/4ytvdoLRQDLRxgop6pQdOUGMflf/rF+qrMzm
xNuhmDEdbuiPAWYzAbCcCfKoO5ZMSbi7xl7d+sLLGvbmF8iWwtdAaZ13DDbYln4JcfpE6ih/fwxv
TEJvNcUX5tEw6lustCNQN6hq4YCaRsW+jEFPDEPEyd9/z8YYWAvfORnLMWoo3rMsIqWzRISyc9wr
G/bGgn65L71tJFZPgfRiDAMga44tKAOT8yVCpKv0g7RwP//bJ6ymO42LyCwkRk8QtSSqr7/GiNJe
+YKt9llN+LYuhex6tM8M4Pmo6UF44ZVVcOvRqwnP4rJG3Wen80JNLWLfiOhYHsIh/9Yqq8ntDMyF
3QSi4oGJzkEb7+q2vPLojbHprrbpuUHxIhRROrcYaFO2V+dE6TsqymPnTP82LtdiNjYNYkFtvc7t
eEybqNjp7ppHztbPX81cXbBiGsdB5yOzs6VjqDMuDlNtozywyN5v/K1XXP7+ZnHotE9qMyOETfwm
qaIo7afPvAmTTl/Jnm1MrLXVL4RejUdr9G7dPxPkxxeEfgf7oza/YBH1j928mryN8GvGNFY4Rb/D
ezmv6Qdmtylkdlde4G/MgDU9wZKRO9cNZkDpXchHvEFGdpi8i/A/PNmLi3L1HlVVGAkBNPmmZfux
c8ivinHvDjk9ftCdEbvRscsdUojmpKERHVBLUPjPQzRHL4UzDOlkKjuNW2mfuJbFnFZlG35bpiX+
FMORZG/NAf9s66ZP41InwgcTZ3YQ7zNub+0K3/X3qqsEkgdWCd1sVOh0tAQ5opqwAyMH9VYoeeoh
jwH0eLaMTI1dQw7C1HhXuDE7FdM8/yyFH6GMPNIDT3hLwkcL5cM3LtX8Vs8WYigdC/QXJKrNx056
9Zf3B+FW666WLnusFhWP2CNRcZESy9/Z2CX/7dGrpUtLRyqXYgrBA/IhKOtb4MevTJ2NffU3U/nN
1HHNZAXTZWTz5o4FcVosSxrbz//0u9deKoEoaN/aeDjuLm3il8N3Fl4rdd1o7rWv6OAuYRUSofPB
aVTq6ApigUVeKVTbevhqzQr7ejbaxsULUqIb+BAfG0L/baVdJx1MO1CUYtc69yI1p7CeBHMNVRBX
unPrh1+6+U13MlNH9cAwxVWIahJnOGhL/uOjL69882iNjS2eRxyRzAAnHssBdvdaYe3GIFybvkO4
PwPERXS+THQXsRIWD2JHwqsCwMs8+UuE83e26s1Pt8Z47FwbCsui6vnzOIpux4UKQWXqyCevQC5F
GZgosZnHHx3B9Uly3PFc1OxfWXq3umU1gWetuBlGju21o925KWi5t1A+c2V32nr66uzBdVt7oVjw
eUGTjQN0UtG1uN5Gz6yNWrBxs6XpHSxqFtK2KK7vfJW10tu9v0BsPT76c0yBAgACAzR5ufQp+FjN
k2L0h83sKwU+G+eCdbqTSrsaRIVzQVCTc1+9yHnOCw46q3tlMm/9/tXBo1oCNXPaaHjfgWIT9geU
2mSmib+93zwbHfsbKfhm3Eo9K8e//P557JIquFH8SsNsPfjy9zcPRpWGMb0/6dy5iO8ufn1Xw9pb
j3b/fHQ7wsNaD3g0dlsk/NPaWbL3W2OrN1cbrONYyETUXn90wdbK+iCydv6i5Z6F7nzXuqK4ef89
W1+wmqyB7RifdejUTsJvdi7UI2um5soFZ6WE/u8qvS6VIlbdDqIrNKwhTZA1dYCyxTCgUJ51BfKR
TZOOsb2cAgB7zs6o3NwrdQgxZhdcGbMbZ9k1JaydXU8ursR1wjg3td8fm7F4QFbqKyL2Nx4LryxK
G7219jgo3badGhv7nBOj5KkgecnqjwvOi6jpvdJRK7XBf225Jh3BKx4kWAe7XT9VkiW2D1bo2MAG
u2cAflgzgbhFC/GdCl0dKiXtA+Au086CkOzgGTN+Ah/f/rZEY3HuuYbzw1gEJ1MECM3ISOYAc49n
4xXkRvvcnMoY5p7vD7GNdWNNrFsiTrpQ4oeTEjVrzhkn4GQw/MoY23r65e9vZrdouBiQ2NI5bb53
kFWa+QVx/CsP3+rX1dKxlCibD3ws2bp2kPJXGbfrb+OCbD7p+yvL09YHrNYQp7DQIGGl80oHt7ap
PyGchQh1V2fvN//GDF+r8ZBQEkA2YmyqS91z1NcoyQ1+vv/srfZZrR6i6Aj3FkwvCLdvQjKcqWI8
HeVyN6nq0/vv2Pr9qw3f85nfob57PArB2scRqNR0GQN1ZYHYyOVBN/Xn+OmWWHIP0OljFw/wJxHA
IYyD9bKAL7qHY4m1DzpR7CHjhvJ39pxbv6SQiDV2sPMWfzpChSHux6DsstGdYWUu7AD+Dg7LahTd
HBbuOldm0d+b4X8p7nCxnKLOX4ajzSMPFbswgl2wel8Z6H9fJ+F582crUNTyBQEgOpijoYtVzJK3
3OqhB4v6MO0gQIAXpdOTK0Ny622X4fRmzkrSVnrhNsl56863g2uxD0D0tjcSdsM3YR0C3mFN4fxP
9xvUhP75toWVrQXrmD73wiY6kWGMdwOdyO5fhifwj38+nSK1GoyQSx4Z9G7QkU7kaRLW9P39p2+1
1GpxYCi81PUYOThzNWDZOYea18epZTeBdB7ror/S/X9fg/6X0ZY/BYOwGK6A81SfJQ9+VbX1qQuH
h/e/YmvsrpYJqx3jtoQxRG6JfWS/kuVK62w9d7U0+PHSIOUZkXzGfecAD6iXqGyjK+vyxsPX6O7e
9HO96MHNpYngZtBDC8bAaPynFlkzjFDS4yO9hluMbNpzZ1U7p/23awaM2/4ckNzUqgXmGoKdugej
1h5C65OH8s586uCb9W8/fzWBY/gvB/1idO4X5MOEm8eua5dg9/7DV5LF/3fSQe3an1+gRE9by+Zu
PjZxeGCI1B6GwoJynHdYTj3LLg4DkmWfui4o89kl9YlZMNYE5NvKBK1pRloaJ9hKYTT1/k/aGguX
v79ZsFxt1wUcEdy8L7WfBCNcrCCKu5KZ3ph80WqOF5LYTUy4PjKAs0ChL8bhPhyM/SWCIvHz+x+w
sY6si2/cQjbjbMXqWMOcJO/8TjzYrmgePDBLMm8M4AnTEPVPOzaoi3+2lu+gjjruCzdfVPFZNj7k
veLKo7e+YzXjtaRKuCwgOWUc1y1vtlLbBA00rPzFZcP3yelp9n6TbfR5uDoYuMT44AN5JPdaCHXK
GI5efUT2//bwVSzA1NYEgOqocuot3hm63Db1DLmmBdn66aslAOJPeE+qocsDODjQEX7Ok33lh19m
+P+OLnnhauY700DipY06FK1VNAtwZs2EDOF3OVn9z64YrxVjbXT0GnBISW9QYMBUPvvlBOWdBb8t
Hx6sUpCDsGzkWx2I7N/vjN8YzL991Gp6V94kDKlMl9t91QGPSCruJrYaWRY3MQTwzGs8Pxlk4d+6
XhuzpCbwou/8FtUBcEF4FpEPJq9tRb8oCilTeEiSjwOT9p3sFgnjRLs/4RCCw7cUyFZX2LYHb/wK
AVl35GVp/Vq4snhSchJnllHzF5z+3GQMRnsPn97gS0FgIhhNsfnSdoTl9iLpNY/qre5crT0ttPod
cB0qL8s+yEhg/YJj970InV+oIvj6fvNujUby53JQK780DOYLOeQ3PJlYCSsDGl6jL61sjf/bLdZU
ONgvsWhRrDkiow0yHRS2WeNa9YlIxW9kVVfPMXNqk1R9Gz95wqN3YkRgHmbQJuvawH2E6kGEacF9
o89z4/WZof4kUg81Ggce1PY1gdNFlPvXubNavMwkyMJN2eW40Rwb1DISC/XQi31eCmvPZz+LS/EU
wndQQlswVjwxg3qOuytbwEY3rOWRfYloAOsZyd2Olw+iMPwcI5d4JTyxMV/X/E8WObq3JCIfYRnP
ewNRwUemsd8EHY3vofIMP7uzrp/eH1FbL7v8/c12DNABMreYD0fA//gT1RP0/X7npWUz2juPlgrA
01jl77/sst7/ZXFY1/DawJ23Jfi9R15ZHooTiJvCZkKf/LK4pPlCcwT5pNrXHQQuzCmu8eYvO8Hf
Xns5Lbz5xpBLAvNtxz5KbNQtikms4jWgQ5/NS+id4UCJiJm2wnsgbtWVi9JvbMzf3rlaB/mg7XgY
A3zRBEO+Vuv+Fnpp+QlmFW5ahB3MmJtgoplsx/DglkO0h4lN9NWvlvpGt1OdU+7QHcSuNTKsLHgQ
5SgzuBPIl2KqHcgGZ3GSPbVAWyZzmJWNFl/mks1fFhqTLxf5bgyKqt/c1RZKFGYTNpnPJc1xHKxu
l76Aa6lRlCJvF0wpcGsNzHLq7uROg38Ll9H4yh63NVNW83QManACOK7aUVg6aeS48IUuFv/KeLp0
4F8aeS1E9Hve6GEWwxHkLThSzrV5oq5B7YmvlmtF1xuDZy1DnEhFwJrTw7FxLLIks/bsD32rqnu2
mBm+tG6DErB4SSUj4K68P0+2FuK1wLWxGLW9cQQ4ZwQalhZdj7FLYACjLAPYpSeZ9dUPJp61DhwK
p3Igr55blbfBZPpPpA/B3+9dP8rjeiQpFhPQwoDDAR2qte2XwYHt9fs/dKMD1vQX3ja4Ugfo3sCE
8wlJ4du+hA9Tv4Rz+v4bNnbVYHUAZraAPwKk3sduIg7YeyS8BQu9/9p6l8sJqf5vfNr/tr61FBTC
SbAp6mE4cme2HkPloRyeuRyCO1vC3oc75KvvjF6dOtXkfIisYbl2Idr4Qv/y9zerE5VE0AZb49Fu
nHsOqKlNxL51vV2vwWh6vxW3BvFqBUT1YTfPBRuOoTU1S+p6XJ0jgC5gibZUiLC5VuM9Ri3VSBdx
SJKy91+7Mft/C0refFqM06AXlXadV4w9j1idUFLsXAu0rJCV/7/LVgeumEajW3QwlJ06N1titzoP
crECOIIVgLAqDe+EQJXqTEeudkhaASbpNm0u6hoFJHDVukoS39hDUR30Rw8OPGRsgKN4LmVvZSiO
cA5LTLDRRIH7Uc9TuZ+HQmUa5K8dLJxDmDzY5jC2IszgEV7t3an280oIYPRRN/RECP5XPAXhv62S
a41iYUIWtADoHEi19HvUu3X7kRmVoxDgmqXOxjqwlidizIieNco+NNUw57EuxyyGrm2vCnlNcLIx
ltYaRRPiRt+bRuZIF+xKxXconb0yO7YevRpI4QWmYY149ERR0ydTpq6BDreevBoZ0TAsykyegGij
UcdOzxUQ48a9sjZutPraocuF+BRqQZwVigh10YXbV7ALBTxxIuJaBGwrgLQGfPa6b8kC7uRxogN5
iqiG/zXM3pYGNHq1gGEX6HOsPO9nVACyn4LmP38JxsERGY8bZ0f5NB5sBwGfpCAa33+ly1YsjP8m
/1q5LKp28jVDUjeCHvscaB7CZhJ+hTwJylCkbKnlrhJ0SGvCYeDqTtJXCSqY7WsKh42z7FraXOsK
oUHFlqPqn3u3OWicAZDySzW9wwace4YmFsRc7y+kGz299v/QI9XzAmujQwNA5QFl6c6HOpTyGDZl
cWWV2FjE1g6aAfU7OZaLyIFabgGWpC0A+eHilp9hBD4ePFghTLth8J0rn7R1hfuNAH6zOTBPta7k
HTR7hge5rsbwJ50n9SUI6LyjNcrZGxtEk3IqQfDBv1RHMbscDHVf7whiCTCB4VftDTc24bVW1ngq
KvxATbnlleC4dhloNkiwLkl11WbncuT9y2F1LZWd9CINo1rktu1ae1qRBVGCmE+g3gD6Waa+jqNb
1EdPn+wIpvYZwx33h688c03sv6HG99aIS7FAChHX7ZR7Rf9SkPZhWEbw0h6hnT4Go8hVV9+503IM
W72vGy9r4StoymFPwuIXZnDqEjjN2BQAQzcrbbtLghBBlyodcL60JpH7XXUlYbAxGH+Dvd6MDawk
cMR1GpGPQA7DhVo3Z1iBRwQOL/QnTAeXz3Zs4msZu62TxFqmW9ruWLVGoWt8AWOh1ivnJrG6gv7g
0DjeWbG23ASpO+enhUH73ZkchybY4Nz6gOr8IXNGra5c/n8LKP82TC5byZtPh4Msk9z2R2wZmHMJ
yHNdANsuT6UDKmIPI45qZ+jp4IIKO/DQAP7nQoFWd9BGd9b4jKDLz750gwLIshLluIEHDgoFUMeW
ClIHr+DdHicSfaDYNHZgplU7CfVcRq1A5j0l/KaL2+5Lb83008SMfwfwKry4SYXl4MrM31jM1nLi
tikaC8XwQz7DPP0QykIcBs/iqVPzayLPjfPubyzVm0bsLOIFqreHXLo1BSu8bI6WWfwUKF0rD2dm
fxhQEvpgd9Y1dPele/7Wbat7ihh9u64ogMBV4X8Dsj18BpvrWunE1nRY3aIrA/mJq8Ixt6Vbnmo5
hEfLG2PAzaS+LSnn955e+iuhi40vWYtvZ0m1i5pWkbst2ccKI42X2fvb2NajL931plviWipDeSHz
Ejl/p/1RIhHwb0++tNybJ3OvLGdQgvo88pV9YxNKQKZZTP7+0zdG7Fp7601GT5ZdTXmLuPmBKzLt
oBEc9uC9RFc+YGPE/mYGvPkAZQ813HABU4bES97VTFhwBSmwBWtjzM2Ijfdke1SmIpimKx299VWX
XnrzSsvSbtsHForkSn9I2i4EAkh0tv2hqMvu4f2W29hX1wpdMTX1XFn0d4WluoWhKrst/aYABrGL
41tfztX/0TP3vxPhWqyrnYIWekBhthp1Q0D0zgT0hFkPgx3Y0zErjRbJ98h2HpALOUXtEzPdtfPZ
1sBezX4KK1kaw9U+h+eGffRN72U20Er7f2vE1fSn3oQCinCuc9bPp9Iie9w2P1ssPHp9fYUoszEW
1nrd2vLLIKhHlAiFQZzXxo53CyA3ycDVtV12YyisPcZgh9kEDZytsKfbKhnb7h7cp4PyYpNOgj39
U1OtlbsNt1EtzHAlGnCTzt1FL3uP+fzFR1LtwS+WaxIix/99NPzLiv8bWPlm+iCS0kuKAnQEN3j3
WvSBuZOgwTbwzHGWPaOdd8TVqfk8mEUcCohOTrHDl1MJQAksu0WR+rgn69SZ+ukJ6I8hIQFIas6n
uaj3MxV7Ov2oDCJBsJ0gBF5zBim7UcRnCYNeXQ25bm4BMjk4I8nMHKaRILu4hM99L7IQFSREtPc4
RhyU0rcRjb4E+DceoMWRU5wWq4X5dl3Aytqv0hFpOQc+X+WUuS1slXv2CssXlGS2NAUrDJHESzSl
hox73rftnJazObVOmYesvsUpIrGGZz6PcH6gY8KdGBhMciyoVYF/8cIahEHgsJqU+nMQw+q3DX/K
wb6pKwjzWoSv7VkksPRILY8nM7X23mK/8uCz1RSX1NMpXBwIwcaDuBRnXUQ1QmZ+/yDM0ie2RiwJ
pq5J3zVnYsxjNE17oMXuUJK+p95J0O/SdT7G/vTi6fbH3NyNOMnYsPlyxMdJ/PLozxJ4XB5UMzit
/DA4PI0dhWr/aedplRa4d5DKO6hC3RTh8Iq0AYBGbWqs+OTTQwBbC+LnPanSJX7UdZjQqIOv2H1V
PlsjTR15J3r+WDVerk2VUPLoUpMUcBpr2iFdnJcyNBgIQAXrYN919dEtcSIr62DHQjjQIUBPcTyP
TLUrxOtUd7ulAnOruEeV4767mJ80EuRC5AiCKI2UzObwIyBzp0lUOByU6JX5uwujusbWR+rORx6p
GyjkE1WciH4Gpj8LRJUTIP4k8LBT/B3Wd9Tud11tHrooTNuSpsx9pvrV6Vxkac89KU/tdEdjaJoH
eL8sfNj39nnuvwREnn1K4EbxVZDqo8te5fRVcooxecdKQBy90trJIl9A6MBRD0HiAO7C/tF15j4B
ODuZDMhdYY+FYLhXcD3p6CuS1mlP/RvpN2Peu9MxwJANYIFqFcEhoryE28CjNzzUNr+n2LhwWscr
2sRm3sGKh4MMwRok/T2Yg3cqbm66iKY4vMM/ZRhNYvV879vNbtSwbY+/N/g/Z2+88Sb2MY5+9aFO
/InkjFg7cOEwqAVKhr3Uax1UMCM2V5Y7i8M2FkCsDjq/otxrEuXtgHR2EC9wIKIvqCHDFULjPwBm
eIxeFU7pY2SwC9nDI1jScCwtdoW6YAd9QIetn6aN9jitZ6ZHQr596EI/BeXk0CjfwyUUQcPW52cH
KDnThYlDWc5ibYAj/MiGGAbDdVqwxx5ILfgs1Te1h8LdpnlFKDKxQIMNozu7vW+qj31U426/3LWh
2Q1AWqHO6jzDUGaGYJYKoDDZsVkwWPswmYoaO+hLDz5s3Zh95Q4H0ZeZmVDi3M4QuT8pV93Nxrw4
0w3IfMiy39rLx6D70FdVOldjishIHYtv1KrPvYUguhufQsJPXAHQMiLhZfysa5xMkXCH4BBgRsUJ
zMPvTovLLzDjVH0I/e8i5pnlo+Rv/M4WuW8sd19WTu5yickqH0PwzsmAynIIv7qK7Sa41lmjlwHp
98PUACrJSCU21JdCJqjmSHr3c0uL1G4xefzvQflzJi+M9IkXIAMGkCp44tB5oEdNNaP0bKb3vhUW
6bx0exq4adg1+zF+GccxtSP+NBa3yqBCcMb3Rsm40ATHcozTODgw4h8Qyd9Vdnfwm+fIKc9zEeW+
fBEEWQRHvQ5Gwgq6PE2RS0AxcdI+oqd+ee66IRcs7/vmXMx3thkfVXdbK7iNtrfWRL+ONqp5GfYZ
n5xqsNnapr61iQ3XLTf1PKxyC0/BTEpqOEYJWaRVgDgdUXsXp8my13fWYoOK+SGOcLP3XmYpkgbe
SNR7vURUbdHurebnLD7qdt45Yf2lqJ69wkkDOL3FkZ9P1bKjAtoqjIelbM9BP5yY7e5H+OhNtYQ9
scgW9hpdjHGjbw2vv7SC3M6hStpiulk6dAli9qeW1akYhqwSA6YkSVwF+qOH4y+WitoVd7RT3xyA
8wjD6B76CZvEfGsJLBMEddJTdYRNIyjGoUkFISkDMjOcg0PRcthc068Lf5QavlWwnWCFAblxTpmP
AEXYv0K2cET1ZorS4hxa9zRQuBGWcWb0nHD3yZ6KI3MbJBGaj6ONqrJCQ8l8Rt1oFuH4jdIHEIrg
biZ42rkkF903MnyTgu/ZUqVdpVEEjZGLgyZwhVjgbguJV1flj4rhLm8/kta3ZQJQCsg4dhSrpzIe
ygELWz2dHfjkoPzU51AIK+CvziEIQFEC7ir9AMtK8qGtGDzaRxtNaI++j5gck6/2NNqfiIYvMiV1
+1DBdGMvFL4A0nFu4OU+6zPiasPNbGnf3fktnR4kK/jtwBbnWMG8CTt7XKpThbBTs5s0YafSCaRM
lrAQY+otZXE2ylcae/gYo8DEcbJ5iEIwMavygBov5PpQ3eX94iWPjwJVQZiZUBH6ic3LKUo7wLxh
Zu1/KeDqeaOY0XctnUFh8EXYPLK5Bs3TOvDOvglmeVSFJc7KRdg81UhIf1waCZsjKJzzEWekrEAt
YQZQn52g2v+7bOfPS8wu22czZm2BELtwv8OcjZ9BEYd7IcHK1JR2UhgUuGn+y47BJlQ0DZ3mYEJ9
brRjElHq/Wg1zWde2DejLzNEddF8TXADOc+UwXXpuaACERVdTf2t7Zl9jyzBBzVPd0j5ttnsIyXM
Df80dyAyoFz4hlTDviIDPzfhqFK/I1HiGNKDCoFyNe7aLygayRoBwqEt+vsqjmQCKJoH3qr87C9R
sKv4NJ0rePCKuKxQKY0FTsTj54mxp1LF9rF2aguE92Eno4AmEGRjdpUw3mrHJ4c4x1L0n4bIu4EZ
zNFtQmuPao7nMrpkqpsQu2dQwa0YwhgkBQPE5TsoeADZdLgaUvw6PLDlDxPROzgyHRrH+whm/Yeu
ig+la+3awX4au7pMF9yiHNTlpk4E41CzPCG1V8GwLHruwzGGhhu4sKg7Ap4gUartZF2Ecwso9G7F
9yXrz5H2zzWi5JFQ9bnT9gV6u3wt+3negR11Yr0nE8bpSdeVfbAKkiAU+ZmauEiF7/9EvTYF/r2P
sU61vZPUYwMyymjDERo28Xwfmsb70ZSLSSNw7w4M8L0SysOCVRl3YQEPEnrEoZ6KW5wrLGrmLhm5
C2StPwyl3EPCTeqHQYtQplbk4RKknRnbVuO2ezuYUPnmMoBtY7eon4SJVQs867gE+bAgfoL/2uOv
IZKNAgZNDfw9Y8u5t6PFPcOiDKhct1Wqw7kbqaFkwPHqe0jdCsV6De+A0zQCDE4zBu7OFVa055W0
b6JWIFQVcx4ix+/2t5EDQqDSEXnoe1Rfj8QH4wYPSDFfKncf0mhqDxNyT98ccsnqjnwBmlSqKdiR
qEMlRlWZzyhlDURqTVOsUm5MnGul2zKJbG2X+xhGuadK9VaKKCCWEMFm5FFKpwqxzBZKnYF+EG3W
VZaCvwJabfzhVRNneWTBNs9b3Kjai8g4We/25gYqWZiRzz5sbTvJYMRjOQVKE/xx5hiGQzni3wY8
LatJZpWc2S0fRHmI2DA8TJZGO4ZT0AYnD1kPnGhiVOFc8LlVh+VSRE4SezijtjHA725saWzvVUeb
oyfjtjkNLqn64zij1jV1F9ZRLNWsbfZlMZs6D7mu+wxyi9dQ2A14vJbwd/ECJ4V9S3CHQzmvJYrE
FFDPgOQKqNBhGenMdjX3AQCGpZRISpxgcNCQQIJKqH3SCaaFKoG5rMGNDcI0J4kqhCIgeu+sL0Xd
kg/wjgTJtPecb/3QgbOyWCgR044tH2AKZrqTlLEA99i72BUJZLk+BtTpDx7Gcw5etX/2i7DEmQXw
v9MYegbMHmeIzww6z4PrK/4ZqfzormlHnRVymR9adMSctJ433we0Hqw0kLS5axrYJfoDc/I+sO2s
jQd9iOATgUvf4n7wdNjdApwjdvU8j59K5bB08ox9PxW4uKQ2dvK9bEqVL8WiTsiBl2cZEFC07A6x
qyhSwevEHTiU1G74AdxT+X22pMwaBNfxTSSoU3I5Trqjp2Bs3rIoh4kARlhNer0PITvPJS18rPrl
8oH6njob5vb7IAIaVsGbHSwN33NmbAMAEuLsH/odFBtxWLU3E/eSQNTgPvFjxKOCJ3XtAATeVeOp
YV39aahGelPUU7HnMhBnXRbTY8E03WO0T5lvVxVm+mTXv3C+EbtB6u+LGNoE/OuPM0xFcaxHptO3
huG8BO5J1SUWiv6+wBUE0OuZpMKly85ZQgjn2/KXs7S3lW/YV+5P30xIcTeFO9iOKfpAyNDhGtu9
gBJWpAMzxX4K+s92xZo0qoT+0GEE7/sxpuiifgRbw7MzG/8OK7R64vBkQ9C8/mIB93bQdPAh6A9w
PrGdY6MDNx/UMB0IgztF1JFqL2tzS11/PlM6gEId2cVtE5Ys5Z1xwW8pXzuKVYkH7AkIX3D1Jt6g
RCsewbIqp31Hpbyr4Al8E/X0UmnfmmyMSbzTUJTAAmmZd2MxWDtH4STet8unKfbVzziU0WcLvEa4
+nnRB0zCBQ7MOkqrmhdpDzz2p7mNymNc42rYmD5KTRFG+0a7QRbanD5QFNyfPc26hE9oFVfUAkfR
4KkZlA1sW01TLtruhRbEgvEHMXu31eUevjJ+XuMqWKFeKW2WyNtFOGkPHi6exLeixC5hVRVCNpaG
rVU/jozR254vJEcNYY1DPGVAdvvjCaq7KkHqWyS9jOnNTER5Iq2eHsrGgoy5iArERqSP61zhIywz
mdelhfIOZbFPvXAF8phcf2pQjHWURJrcNGKCCkVbWOwBIQn8Ut5afdClMCobAbYZ4eAbqUfZFugW
zmA1U5pdX8kya/tyhkakHL56bOyfxWyHqEzv7vhl/RiaqU1RdTbuAhaCviraZ/M/zJ1Zc5xKm+c/
EW9Ast9C7YtKiyXZuiFsSYZkJ4Fk+fTzq56eie7T0zExd3N5IuTjcgkyn+e/GghxhUuAYZd16TVZ
lbcvizpEas2XzBpmP9hTm19NhfFtqG13m7Ii3UwVZpehmO2LnY7pBj42iKhsQD/rUkRvZm1KSZ1V
GZt87mU8edN7KRzKZmo9x2Skc6sTSRd1Ylo3qEina51Wf8vK/DHa49NsuUNsJeWjHMdPU0t7y1z/
RLKMd6iXbEXxWVdbRA3yNTNDoGii1SIvt1/LwK9fHIyd297y9aYZy6dBcYtWwq72rvaNfR/2PwqO
xNiuwFT4h1DytgTddmmrkxrG4DhlZrI1Zooy5WptHCfh1cXjFBWZ+mN243pb6ZoMk8QmY000b1aR
dNu+Xy3oPdM6TDr9lt5Yx3aTqdsyWOazzps6lrnBY2kFR4m+fluRQbA1lZ+SApHldAe4b4NXjtfM
memqGiwieebOOfhW2zLvT28K4ouOFjq4NRLOKNfr2cryh1mGAbeYNx70GHrxlBjhQ5mqlEaC9eh4
rXGW4VRuWmEd0I19pzTwxEGlqwtqSDQ9YddRCFWKndNYwb6u8+CsDG4RGVjzplmlE1npcGMOO/La
XOacs8Q2OO+UCL5kb6hHPvxj4w/X2uqr4qC7hqEr9yhS8Pu6ugH6iGLbFvOaUs0xP2ls1DGbV/tk
u+v0xTIheEBI7SdCPB317xRj+nIXqvdHqqtH+hXahMx8jzrbqPKrJ5OC2tiuF+O774QfS7t0nldZ
JZt1To0IO3K7ZQ+dokXX0zFUTbixq4yJGPt2JDIB5tZZ2eOM6+6c8l68dOa6vLIi1iOzxdhPm3qw
rS+vJVSckaCP2lIWj1nzXbh2d6g0ayN91et+XkwwwMpy4mURVAIXtH3ScZXGIcPTuarLIGOMN8O3
mbvhB50g46tDD8Eutyak0qlxp+LK6WkRc7kTeUbJDRRK/3dAzXtvGEH4tsxNQW54PlXnSfVsV2FN
BQmsbJ7/clLCXIK+Ffwlds9tktlmRGm88aGcogK5axB+qMR6ztqqeh36zn8eeiL/rVl4R9XT2DDX
hjjjnnQ3djhyGk1yMeHlwYHfmL5CzLgqSJoIwG35IDEX9c5KUShmlsUDvrF0gvN9ZgWoixy2Wfbs
c9FaO+rqLHpCiKFHl9ODzjVrTeyYYmXzSpS292Sl/Oq2Yb2Ee1L+hoM11F2UWXzn921s3It1SU+t
P4utX+c8hZTo5ufWsPzX1WlM4AhTghuaydD9JK7f+fJW1xvjrMKez3QD/GUUabFNutC8GOD6r5VD
OoSmdel3Lnqv3o1TVTWwohJMr8tmbi2nDao3S8qOFvsAS8KG1zgrYmzzoxf7NdGrW9z/pFasbTh3
T3gRpbo2ZWOc0cRNPqbuMqVVyMu6MsqddS/g28P9FKx+dV2o2DoMhh3GIpc+JWHat2Nh8jXHRu0n
D7rzy5PVafnl5SwcUZA2+bnSTvoptR42Xl40v4oahz1FiaQQoQ9K9NWcpD5x4VgsxM094di2iy6W
ZEputCAlD5hg8axtAc9fR71vNLzfvbT9G5EW6duy1vlxWOTwOWSl9Uo9g/s1a9vfGGaTPSRp2uzS
rJse+Vq7lzIXXHhlaLNfFFVOi/myRAM5xl3UVWuyTw3f3mRBSRRJ6XkPKPPFD89wyjfamLztgJj7
IgzLfp9LN/1gfDYYeu3CZb0Dzs9iew1WGs966V1KX0wcv0FlfAzKqbYAy+1hxm3zaGYEI7qEk1FJ
mVzcvF7/TKGJIRy5/GVNaCh13UlttZSc7V04h9RV9eVnLcfylxsGAZ8jndZxl5KRzqQ9Gql6HHLH
rOLcH4yFUa/IsWfmDKJ6Tv9Iv5KbzqjljqhmcZnDbtqatIVwneu/EtSCC4RI5EhP98xlNGIG13n6
HCwcMtpdj0ZX0+vnVh3FurMC+svfm2ThEUreJ0JRGxISDygH0+fM88dt7c+bipWctjeho7QszYjf
6AYBmt4td2VNYPr8BTq4EHT+WI/F2Wi9NtLNhBq/ULtpkZJy+YmrpmE52VQNF/aAzvWcryYof9G9
1mOyD0bjQP8kKJ72n/yue4b4trCbl852dFa+9zkELGUM47v+GKa8eLrHdjRivrBKbIdG00MytV+O
Xn4Jx3ppFj6U6JirG2fjBsUlmZwLTT97VRKj5i/eyczZiwv57Vv5IdAKZAjkGDWJXtmsqI5x8FRU
41lXOe16wUH4eXlZwqKNsqRgpBWVBwzOW7gkHcxHrZ1raXx0+qwb462ifQ/ABr6WLgmiN+Q+TNoP
P0+2ae9c5AjsOFP9cx7M6mR3vIprtR8J2fD0sueECvYCyTTo4c4uJdtoxa1s34yyN+K5ZmiHwPF4
qdf9smSobfPq2o/DOTXord0Dreqf1Lqt3f+FqLXs4L9Ref0zeieYB9GNvpcdwrSjIYQq0fGdspdl
608qeXWDqniA/mSMpyZhfO6ygMg8mUr12eTN+qK63jiEPrPhPXPatqK7GGNfdPW9yr7NBPnnTNWX
csoMsRkLynN2FpPetbRD09kF04DIeckNWuzZ/fsziTGDEfEsjn+TvFm82KltWoaxp+ePbl+b362v
rKNOcprhAMDYlLLegbhrVz1/NHMjXkRTF2+ESXsBuaBzyK3ar9PRqcd5i3EkJxLFdp+TyjGfOEJ5
gY0uiHNwyr8yGJrtYM1UZDASGbcRTSimhD7phs3Y21S2iKEqmJJMkgNlbnEXuab5o2uHxYnqdSRy
zwr0a9uq5Gr4uf2jD9z1soxS3drC1MixAgc0WK624cSAxfrc+l7HlK2yKx9ifExb8FV6UUxx7Ir7
jzbI035SXWXfX66Keh0XHUA0F13rR6W36ENeEqPIxEpPvCV7+3tdND4KMxvGqwd6d5utxn7vfSc9
pB0LPNNJqGAvEJV+GlVunWvUUz9Dlbbv/lI3T/Zg2/vQa3s/HtXsXlxnMSi4660PoQVrpmM7+6RK
gwen6GzFO2D3l8T2obNwy/8lRB0cuQxOTtqk3wW2HVgrvEKP2TIMr4NrL2/m4rwxsqZHo0D0EqV+
UXy2gtQZaYfLsxgm++JXDfdKl/rT0Qpo1JnxTnw0MPtNlKk2+TEtnpvGolbOS1hWwWPY0efFUTQo
vuCpqE+qn4DL09Au+SlzQcU7F/21XJbmSOq+fUtcm8WyWPA4Za6Vu8ROWjSFYzup1mgw2nK3Jqlz
SsTibxPHnqtDMJnsBl4ywMln+fsQ2iGnsSB9IHIYYe9re9i/ITYefmdLn+T0O7V2AKw+Qvn6xuDS
LJPZfr1bWpMjKMdEtZmGMMgOeeq4Fxud1IJO1UxevQkEZJdYMrkKu4Q8tXPufc9dsj42lqEfN8KZ
QV2TerEzOErBpdSUlToNluXNka2D4Yp5PCBFRlRmhOZ5CTY8T8Fb0AcrHxqflhvJcmkPqezbHt/j
nJxln8hffuG5x7WbEtjkuVSxKhijSAAPw0sqh+RFg3/fMyjScwfbdc46tziKvLaHDc1XgxNTIRmM
hzFLpioi7rx88D16NvJkbH+7eoUfoFDC2MlaqvtvxF6+BIvBGzEI7db3vbuub1abbGjEF5CGSZrl
bBe0rHaV/QrZ3v+uEBSmG8tI2yf0APknoRvJmceO4iXvbsOj4ci/6qUD5V7bEqCRKR33QPBJ2Ifz
u5USdD+t1nWvmOgOLsijEeuiD24VdqwfgyXXN0cCStOM2f+cQ9RwFEn0b2Kth4wtuYZirGeuMKC8
vM6iUrHEs6IId6MhWg/GKi2xHe+t9HBTdfYHsVW3Wyy32w1Vak2bsrBMPE1KrO9iysbvMVxFu3F1
wdTWj2r6a+RBdmRzWLmTZfMTE1rfx/XCHVKtjv7T+N3y7vKKvEszMW40Y45XI3PCdxL/5+8AHH+n
9Gh6MfOr9eAHgQ8pu6xYrcY2/R5TMZBICkvw0c+E3kbDUDhbf07C19ov+4OSZvUYjkN5NsomeF+1
rG5T47kvstR5t/Ehil8CHboiChsxfNQOTNx9/sZ2W5v36GhY3mDO/fuTnhqKn0pKvm83lOfGLKzy
yGbcmqhCUh1EvrnM57BCfQ7vt/bRUrYmBO6yFlQiB+2rW/ULsTMpx2ihytd8lj7ikGWQb0mwQs+0
SVIfJmOh8m2ysy4WIlzduO3uqGeZ4YygJn7sjchvy37eZU6A0GHqcFJGYBC9oljWoehJd1Xz3iep
Tg8lEZukvZad96rCWRzWzG++Azccti7fFUjJMAGx+EvTP3pFVbwLSnE+w8QHkwpqzoK2zKZffROG
n9lqLQgZrGR+zQj9vfZL33yt0J7PQo71NSwBf8HlR0ViUJCrh6St5EVMHgsQoPrkb6xgqqaNckMN
RXeHrxObMmRSeNex3pDVyW914FfZRKxZ3lV4et3JJktOpInUf/wRlsAyaxOr1JAu5BYM3MibBFx3
Xws+ZVRZCqI+GdU2qI3hhe7Vpubj94A4Xjivcbg29mPhQBhxRzi3GvCarbvHcV/QdyOhtJeWnDC3
eiJpw/xNuidViUXZbNa1CKDo1foQBJ1zytLKeqyxeFKjZVbHolpqgNBMXjwrN49rA/jg1QV5MGh0
z7NjiFte6+JBabCLbGgxQ3EvVzEokfGz7NB/W9MSyK3VoSi1BL74GMW/00RVPhUXsEcKkNtAgJCP
TbUhL6/eSq/nYXREEE9kX9Ow6nqnMhTcKl7VvoYevWe7HrkFLSz+QhUQFqzmlmQOj7inkjSJOlN7
ry1bULJBb8OJ6CloMMvipoxgCtYPIe8LqpvNaCiQu6oO5gSibg6T/NZKXF0lVdYslS1Lc2u19s86
aOuHJjFQ8DCtLMBNvotEY+BJQPrgNXvV5NZmTVWyLQ0oqIqCpBu/O/nbHlK0GV459A+2NmUQBaIO
jzQlBT8rN+RIb8qgfwgaTVrCmFAYFZeJ8p7lEKZbc7XWpx7g4bgsekU9zxA2RFOfVdvQXZcjhtQ5
j5J8qKEs4DsjyrPdt6V10xcqxOuttRiKF7Htn3U3ycec4t7T4pWwt1baL7eRrMI3tVQhMpfeOM+V
uWx1m/i/+5CLIaJ5w9p3vJs7E2sL/DrfrCgDCWJPMp1KUKMGi5Xu5o44QO6GLjbW1oxbdgEELP5w
N4VOu5Fe7L2LFux9LCbnRTVB/xIKelB9YYqfdesWO7MX7d6b+2IbFPDwweh+TIsAN81AjTakxDvg
rqiJnj1nyR7SxenifkytQ+qZBS1zoWB46UpnbDY5tG3E3x/eVtcyHpUnupRfTe/OKH+IsY9cr7FD
gK1B3HiqqmqTN/a4Xuj11a/Sy4fxx6LBsbdOYq4+IFuV/2qogP5IKC/+YSDIFVFmDqkTce86DZAn
oV7c1TzmGyKfLZ/VZJyPUtQIznQ4V+TyToP63fiO0b74sy/32aiqzwreExCmSWQTc8+SkVHV2XzP
q7A44PWi6eVMzQF+PwWoeDXadQ4OmmZsm2I9MhBAHMZt7w7jNrAS56XJSMquMj0C2oeTeS2CsN7p
ALI/giwkbXyl4HDGgI5GP6yW7F0zSO8SoQ0EJVjRfZSx8QKDse2Dbt4OvrAPZplWdiQ92/07+iki
ID7VQVawe1Bp7jGfhznWuCJ+5xL9VlbX1XOzyOlVcTbv/b4XV9vu/GA7mk7xs7RlfYMT7d4S1a7v
NBplxzm1ipPrK3ksmwKsPa+tu9DPwuvFrXNy5k7/7jq7fEpz/61D7fTO4VkdgUENjNBcV43b1B8j
TdIPdTctOy705Ec3pObJHGRznnqvOJgrgi0a6lekOH0QHpJRi6OjRPqKhiF8tbgCOUkWmy9Ulbts
HomPWFxARsD99JjyBW2XscvqjUdPC+3KqByeUkfSoVlUzfrsBhzCyLuy1UafMPvfy8hZkc9p8z2N
OfqceRndZmuPFjCw507n0SyLbdEJ+F+/UgjzmoQ6+TgL1EB1V5uwhijpbpshbJ8WNQTBnT/oTsqs
s4NhmvASCVflhj1JytNqCHFanGx86Lq1OaCKRLzFrlHbkQqwdKy6nH/oMMhv8KzJuSJwI42K1Aqe
m3niJXB1uyFZc31dM7f4aWSz+aNsrXAPazzUsUud3fMgSUBJzNG+NIbqTqNhaQhTb4intndOgQHU
yjmeIF7j0jiGkxqeYBloSCrX/CvtFbdfNhnxIAHCNFAWcfG4fuZ5AbaHXa6uluMae1DaeVvqhJuU
02G4tNUQomNZwvbBnctyJxNnJTJzVJSSDORFZUPQ3hSMkRlRfeadqdibEFM2rXHtDSt79gbbOVPS
vV5KSL2zW2biBgJWbkKO00YF+hjQe/UiXXk/NzOwpYh08ekxXbW5J90H8QVNjO2x8rP2O5scDvZ2
yb+Mqi3eucvbNObhIYfTcuyDmFhOJpEGpyBP57eBau7DFIrsnFdT/jwjmQwhGYscMxGCjiI2gYh9
ME/Dh1VHWwsVVP+apBEcDIyOTNGICKK19+YWBK9uTUBcbVgwwiL8sGfDu6b+2m4GPfeHOpnvtW9T
15iR15vLXulE/piV3e1GV9lvyjPKPcDAssVGuR4Al7rf2PoqptysJdONBxTaeaiU5n/f+TeuXX2B
YQ//dKlhH0K0TMYJYn5W+x5M5ivzM42kp3DSk1/OxSWnbuUYzKP8DH1p/AnTfNnCgjWxQ22dPjF5
1USegxxdp7YQqEhUePBtbB7UCCUvgcia146Rj5sFnRtStBYPmIFUxe7XfMP9JQ8OT8sHJ731NRut
/ZXnbN+rLpwYICn1aTxpkp1Dcs8PtAD1LWkybPKJgqiNicKjjHUw/C14Q3Hkb1VXoXzzxMMQoLgL
VJQGeNMDAavJMzUcZ5K8IW0Q2AVp0CEwBjOeILfC+bWzjOKxA4rayMLrrvDqxIvD0O3wCVqnkZ3z
7Kce72LvhB++mId2U3qVDCOvyxBxjvldgt73Vk2TL3d+ymptIZCjR/5BTSJLd4Fom4suViK9qrTi
HVKWjnQ90z/PHP6cYcnZtV6VPiZ9vZ5LJsqrGoPp0pksfpMTyp9yLZe4KWzscrbIY5d87b3KMisu
DTfZhhlRAmgRFqjOFpSZfsS9TQIc8O+08GjWHpEPqoCHxVKbFkhATdGjrfDDEjqFxKu9WXjGUXcp
YltvYjslS+mU5nm7yS05P1chUrJsRhWVJoDzdj0FB6+Q83XxJ/TnFDDI/TIm9rmm9DmLaDQaofRU
dqZsjl3YS5L90iTuozHKBWGvjU6H9a98qAnvfEqHxDp1hk0EWjHLO6csbq6bqy8XyrS6OjoQt3Dx
BqKsbOW9FWM1/HIsS/yZVN7vJhnWZ05vNMqONbVDlGlo1R3x86uMFUfqZ7X0GINst8vPxTK7+07J
7lg43Jqz3YtfpXfvpEqxK6B4ZrZTOxeh/bdeev1gjbI+AuzzBpWhS+sW9W3Bs1kwzfb8U+sDXSjr
RuaVfmYvQTniFum8LTAh7Ng2J3Tdq38i/MHYJpR2nRy/mn61q5E+Me0MuzUPjc0wlc51HVT2kzZE
J4uVFaqtTNyCOzaj+tFNiJ7qa/mtikHgCbZdOnjDqhxjQsqcM/F3zbtj6/pgD7CDqVUJRHBYV6Im
dwW80do+WpNXL1uplHiorYlL0xfGRdNLvvc8czwOTF0TAE443EhwW294NqwNbSnzq8T0F8bg7uEF
RmuMOHydbeE3AbKM1vBxczbFrTHWdNxKwgnCaKA/FaZkRm4D/9Wg1p/NQWOlhuiOJ3+t0djZzTtn
oHmbwNaOPT6lR5cJ4lduUYKjECE/BaG2tk6e+C+Dksa0sboAXmQwvdewyYFf08orzk1XTMQwSJJh
h8atwR+Vjb6hNbfFurpP3DDuc5//m4CkTJd3B6Zh3KwsejGSxvw+06fWbiwAuie7sg+FMVNAr8zq
SY7SRuSFsixH+XUu55rqdA7JO8nCIbKW1jPCk/IZ+kp+pXVF4k8n188CHTgy73l1X0DIE8TWetkm
9WRFWbesn0yTdwYhnLawE87WAYjdSNNINr7XBJtK9+2epjjnpDO4ViheEU/Q8du6Q2hrql4U0TLY
60OBy+LN4BzM4mVs8r20Z70zlBpvmG7nRwpi1q3K52aKgq5l7ipAir1MB1vDhEvjo4xyX/gTabhF
VT4ow0s55IPieabag+BEz8nfhmAGSc8GgHz49GFjJN7CTBbIH7KqpgdSdHtQK43gtHbYrOGaAYnq
dN1mc1EFh7wBtsP/UBY/wtQYPwWWrEuypm22MSee2CtAfsLUWU1+PLQ2IOJUOOOtS5i644p7g/fX
l7vBAt+f5h6HAVm61dnPwzE4G7bwnU3bOBbkucNhplVQPtojVO/gWt5rVqRISMkLGCOFAAcX6jDt
7KQ2DpU5TAdcd6jeRpC+Sw4gasRTE85vU2FCoZUNeTCW8t0H0N/khZHIei4F5hfq2ZiBCF+ytqlM
MRvWRY+IsvVk8QEEmfG8qhw6bvLycG8K7ulNmCWN/kMIZ76dE3wyplbS3vWarGesFUknYX865xrk
nXYi1WIoE6Oyn7ypXcLbYBjmxtJ4an/Y2jPCXWZJEymbLezhAkOzAgJatvDSF42T5reU67xnxWYr
FzMZytdxNoMB9K8v3y3Dc2YqpWWTvlI94bUbXRgucG+R6CsCbCBEx7hH4/OGJmDrcSYFc3RIBtoM
UXBudXlf410XF49AfWEoN4txM3ju1kzNRF88M1mqQ6q4Q9lkQuEn6dFJkJ0YSP7xZJouNkf0LpK3
suiCHH+BlV47F9XSs2XL5jXpAD42vsrCepMv6JzirMkBIcMx676qvB/NTZ2pRR3FCO5w6mYon8he
jIXC7Mqnlz5TU0bccuYtRlxkFaU6drhOMhKEU70CDMop7nwG871nzvV0gkRBcZJOE0xiU7X4xQQm
AG5k/YWi3vF/1TkEd5SFrYGgv5Juvrc9lRFzaOl2PWo9WS+SgczcUSlTTDgpmnIF9FBcyyobnY1c
lbitae9R3t5QkQNUpsXz7Bbeb+EyIMACLvJGEXz2YK9LSDtQXWNqkflO9Ty7PRTdG3KPYmODgm78
aVxOIklYcWCydgHlO3aMQgVQfXZ6F/91nmN4ckrRHCrHSLY+IxlOAq9kT0QGjyxgLYpdr9b0GYY7
7yLFg3ZCZ5fuZ8hxQISl3I2Wu6aISOfhofOz3juAtqQI3FHkbitHd796fxm+QWL7negTh1IksEed
QgmRBVVIUCRRnAsh8iXyUhSyreGuGzWmJVpoD0ztoZTz/Ldz7uTrmE4m72otH9aGYUiaK+E5vUiz
PYccta4U0+11vjof2ZRjoYLB/KizguRvmxyya5604wcZIsXN5i19zoK8BxkMuu+1QFfRjHLdoYCR
GGlz4xdnYZvFNEJNWzTtxSlTwcRWBm/z4eREMqzT0H6LNYVYsCQ8O3IJ4veYmLxcXJzOWL5tICA3
ttXcviLgvNdQzfgoUDo/KweE10/r4ASeoz+5FCYAVFtxvPBLKk7a8LrfOiyyc+EN6HKmymtE5GTW
9JOmZ4cJSVBeco8bQ6OhFnC+Ec/9d8squAo3ch3U8SrK6NEDiLLaM+hCeEJTM1Y7TM/my1CPnFlJ
0OqNm8g+BbPIvO20Ju0W0Y8PeOytzz2l3peFGMlPN/FTPmRFHfakjSGIOin6Uz3MnEpCtSAyCexa
bYznjEX0r2D62oIB32/EBcx8SINgjJ2gbD4NrcRvL2+yU2s09W9K0YtPcmT7Q6dnklmSxDM2Y3m3
L/2bAfP/qbn+x/+xbv4/ldjv/5va+v8fO+l9vNr/u534v3TSP3y3v8v/VEh///n/WUgfBP8COrN9
37ZC23aRJ/+vQvrA/JdJE73pCU8I0zfv5er/Xkhvm/9ybNsOQo8fCD1xT83+90J64f3LdgLbDFyP
W0Q4eJ3/0Zrc/+O//2OLMgwKTu9/WljB//6Zx5gb1ZKiD1AHv3TVU8/jdmP7rY4ToRMITzgruUgH
jeR68rX1No9YRDYCxRHbR20D8Zm8lomqkoPMFth37q8dDC4y6EpiYnCX4s9kjxR0Fz4WOrYT/V1m
oCnmgN+vIf92M3UrYS+m73/WiHwOXZL3D1mjoYeqQbw7RJJfHcsG1hun+RqgCH5ZS8JG09Uyvwum
gQ2dCUpFyixIUWxk8RQiBjopVAwP+dTcobG2A1GulFs+hp5vfdYuV1ReUe6xunP+S+SFcrdAkB4k
YsXAQoKQGdXSwz0SUOp+cmvbOdXYBE4eKNG5xq74PmVW+dqJBjvnMIXIFhzmG3/DP4BrpSt9/SzW
2SmBwTPjl6hUM0d9SREewrhVHlZ3RNDGSGI9jPyx52BFkxtVwk1fx8ovcUs2ih55J7PXD90Mw7mq
gFCisqzkz8QvQANNx0P20KEUk9qv3u1Z4E/gol4uuVONX+ym5gVgfm1idA4CfVq6AOYI4xHhswXQ
vQbvTGTdxwIlcjdF5A7HrGWWLhDTzEXYkkeJhtXx5522FvHL8RfcuWPTD5tgbMyPNISdikTD3o49
pX3WKK8edcnUtFmGuRDgkZCFW68qqeKai4EwFb+zQvbI1OL0dlVl/e4CoctoSUNi2Bx915aLqXwn
PXh8LoZaPSWu2wfRark9CE1hD1sFL7aRnJBFhKyOvgOl1aV1DFAHY+YGu0OfuGL9BtWoyJLl5IdN
ui8tZ2q2pW031i5D697GqcywMhlKlwMBP9jmijAMf1Y+ZJ8cOv+7I9+7gKBZmi62YITSTeJ4d1A7
uFPUep3Nvw35Zj55W6G3TyzbvuV3LnkOasaupXTXIkYqnOz9EebIK9C7x0s7+X/wvzs/JX/qmmPd
/FNMSZNGoXSrq89owkCM4wZ0rnLk2XYUWnI/QQAWMwYs5yGVxrYlgAYfyuiWTozzqQU2tf2japVq
43LB11nR9nmewXswH9d5uZKdZBPElRXLtCvtTr8XaWY0u+5OgCC9S4H8Vs9Lv6RtdXhUhLm1hiVr
doQsdlDkSjgmoQmm8w4T5S9ADC5WkyLNHQdFg42hLVRj0e7QLgdbRErjr4DfxKEmmmQFCp0xnDo5
MU1Zhz1mwnZiPRE/BIkv5+6mJtf9UeaN3ITINeR5UFX4MCcOfc2FoyawdERlcucHqZUQ2TcNf30l
EAcwtPlYP0LkEPRD+M7eGENqTNppbaCPwIfJVTVqftKkBPqLOExd75xZWrtm8Ocfoc68L1ZW4R4Z
qSBOsFuH76UMuh6vS5CPsdRu+OStuYIn4WjO4xbeA6BeQzvHsmxCoKomXBgNNNNs4DXVzXZHXkov
Q6sNKSKngb0RTrqjQsxES2Hbv2VdTK91MapfNGRWOI5d/FSeHyw4sIT37DZt/lJVozvBirvZjzb9
H+Sdx47kaJalX6XR62GCWgDdszAzmnatY0NYeHhQa82nn4+e1QUPpomBY3azaXRVZhmd5K947znf
yRH2emGzHBqBOlQZd/pW0kS02IYnj8uZxme8mKshFmIh9XF0CmZoD8XgexSNDMmdmTTfNvSm+JO0
ogXElmtp8SjJSfpBAbmAWGaad67iKrsgcc13NYrjZ2RuybuCNQ55GCXXYe4qQqyjRUCZnNMfSBdY
ZORu6efNIM2auOn2umYAdKBwUvPZ4vhoq2nVUeOqTQm/dEBvkdKpOwzvUtw0Ai5AQ30h1V1CKkbK
wYxt0bhh5xD5UlHC1wJd0Brzp4t31WsQ+mvUHA+5rmWkQlOH9jYo1bqDy8l5/MzNJETGMtosSpp+
ha7e0Aq+1zRUFU44GiqC1GxK3JcNQoV0KJtdHTQlfVyX3PRlTGEMKz7aIo8u4ejHdCNH24RpnlHo
7YLg3jcjoqqrkV3tdJaw1/hgpLGdoAtEwJ0brAxG5kS2iy8H/J4GEiELdUVYKTVa4ZnvxThteqVO
6mJmBmrT4Y1VWUhTAMuvtVamPzTa0XZjSOViiIsCG60QvuRRjRqPkWxXlWf8FJOhPLidpbzhekhX
uqdQoYBwkebIRSvzEFlW8yBJBeYmDzkz7TOjRI9XWL2lYpQedBQoBC28JWqa/PSrmrWijUshm9EE
dH4GfaLK13zoUVUcxKL7RZWSGVTFZFvNGnn4kDIYg0jP424Z46hdhhQ9f/e6IF5xTE8fc6VTbFH0
e0Dy8WjOL6IOCYJjjlVXqb8qnCQ9aKVKp7TU/eJhqFhlFhbgvsXAI1lolqFgyBMauvJdpuvv1NJo
mpq6Kt3SrxlVW3y2VstoqNN7kPjGi2vVaJ5FjsToVvgydPX+aQjy7CfcAmqJo0B4FViAyyG0hi0F
Z9GCSEGLIJuFjZnzbxReIlMic0w7N6TOBhYxbGOGgTETwo5sx0zPV42rejdC1+sPnsYXvZ73Inb1
VIpnjqXHh8DInY3RDt2uqBDYp4qLO7gaYHcgDF4I3Do2/trfq0jVruLKE27kls9ZKiV1sEDlm/3q
1cJfYMeQFokOTmhWFYF7pen+yG9ww2vD8MV7IyDLat6ie9s4Q0KyeJNmDh4HPryQYA5Kbqf5gDFH
KOJXl2iljUR42qo0M3lT8Smz1mDRbH1OfaACIiZyITpiZwtG2l0hcs7kuSMXSDdc9rUOJlhSv3tq
T0/caOo5HuP4RqW18qSiZDY5RknF71YeYBU0iSnNY78cVkqp4b/RTFf4IUqC8VIHqGsplECmTuQi
mA+hpWzi3Gp2bDD6WhMFdViUbkcnmz5Vd6V5iZ/QWlGlPU25aukJYolG1EVDX5v+j96rhA+CSXG6
KWInrDzshTBMYZ5RL/WVRa8TH6WFwXCtZR6mXIB3yYw2r4ynXeruUqmObDUp0usUudlN4VIqSksA
h7j7KSrKfWcbajYso1oKryDjpWNBr9zzTMQ9lktzQ0vIW6g002L0U0a7UDzyN6RI7Zd8ZWbLOqUr
bvS1tTcjSvhgGFrSBCmdzLOsRI8oaYw3pKcJ5REA5Fp+39BgeCPVy7jWG6feqBzh5owG6z41hwQb
RF1rt4SVDQiKwjEfp7I8FPgIsm9aKVV3UDSLN8tyin4blrS51z7GL4zQaZrcBRTOkxddMb1nGg95
uUwhHPx26dGsJLqBazFFr7DwpCx0Vk0lEbU8SJaH5VYtmmdZoyjrWA50HAp6aE8HZE7VXJM77bY1
MqRBShayqch67nvrKK4ylj6O+QiEqDUmtjpk8bpV5XjfVOiQwpQ+2UwwBXGNAqXc9VFlPlLUDO99
D3BlHkn1nEOyu8nxkVxZaYcAR6pyBRJKZjbPmZM3mw4V/tL1tTGrsfK9O/CQeY4QqlKzmaULxvhX
RLdO6ym3SJlYGAOxcdy9Sr2HSqzf0SswWyyjcK/xImPIYwsj7ARBB2ohYAZmhdbHK416UaMouw/E
HB0u7oB8zc5EgoGPfULBmFz9pPsb+7801TFkm5dbotSw3KqbMUwsGDRyT0kw9Fvtuc5K7YVdnSq3
gAgGs1nNBumUeE9FodzXCGEOJeK+bVP0yrxOpFzl+FWUH2kRq/sBC+GSBkyMcFVXn0CLhPdGk6DW
pTmOKde1IvUVGEG78ajsX+XGaCVyTeGmZYTuMP8p2NcbdwmIw6U5GeTGG9VI0q5TNCVUnPzBWaso
+MVbrOOleJ8XwFOsIGUYGlWzcnBJbUlRKmRqGYSGNoGDTpeoSTiHYeo+hFh8HDJuE/1xoIT65I2O
PFwmxPflHGyR1hF7NWsEXnxTlNpc8Dsh5Rwclk+ognBalV0WvVqaot73VSq8FM4Q2n4SU3xyy8rO
Va1kllMzXsSK3r8UcRLvaaNh/MUkQfPAyFHwRIo4b5ga+74cHG9Zq6ryJnqm9TKEibOSlHLckotQ
v3dTGSw0YIA+I6E0ptWlYdGah3pKYarWBsL7LDV4lLAEbThG+BtNk5xNGVcU3ASjqxcGQnIoNFBm
gHIqN4lDq8Si4QGDJ3LuSrktH3tcPhBmq5hNric/V8FV/9plQ7qJFcbGPJAaE2KDjE4MixsIpQyq
FnimuqyvfDVr6fxgwEQm4GbrNCcGAUe5SmzkuKrNOFioVyzxDqdlxNqPZa3KHOd730ClpmBzDqgd
7xU+vnZJ3wVXYVYP9BQ1TnuiUTy4wCh+owbvN0aRtz8dQeLshprlRuCj6ABRJ8GwomnRQikkNK2+
lBmPTRpZ7YIiAUtKxPZwgCVPaIACyNZO45L9U0RmK84VrBkYLFGIvPRmQevU46vyqi+a5qCFknwX
RFIHRVwiWU9PgvYV95KB8ZpdAnhDWNxQanfim6yBWU9EeyMArIm6foVOSZvJguVdG8A2F2bQJVtL
duNl6A/luvGtYdGmxnCLvqfcqx2qZ7Fg1VJIfv8XwvH/59LVGIp2unR1eygO7x/Rf2zK6JD8Kv8o
Yo3/y7+LWDRo/7JEHUuvKOkSHYt/F7EkSfqL87xmGoZoaBKz+N9FLMn4i29ogyqWqaCbkcc0xH8V
sSTtL93SRMUyVAtRiUbS66Roda6IdRxQLenGBI4nsJuntEfKrVYE17ASaF6r7zqnsjag3u4Lza0W
GxuZ71W8QbjVAw9duXubApCg638p0Pkzj2BaSjMlfRoJA9lATlujL7dBJiLDwZEO+oyN3IqTHRgD
Tgt8vVEqswWlr/amhkgtV0uE3EP9Kw/k50j1r506wCDbSAd1zPSVBBgrRsnHrR8b8RKtwmNbq908
8PrnqOrTeTcEIV7o4F423PReUklFcmJxG9X+G7zAZ6XzN0McXIOy2HhRrNJuKtp1EpXuOi4EzR7M
tLI5ObskKA0fmulsqHwsgsG9zfsSFFVqE77wmMf1tRGHBs4Qr5vBqBRALohvuUApTSfJUsn2nRNW
toxgI4nEhx664yxt+D99W12ie34Sio89XYbeV1QlqjA4lXnXbK2AVlWDyQRYGwI5X753TLwPFh9F
maUsdJpTNZI638n2fYZSMDE26SifUDvgIGW5aoz2IGeNNs+1epNJSNTrgtOYNm9bXLp47pF+JC0V
UDcLF6Hq6bOs3Ft8yNqoMslZHpqa/7qL5kOOGSJS9UdDIo6lMZq7PDc2X2bh7d/39bUw+wn9PHa7
TJqvt4ucVqTxZzXb3mlvyWrdEajUzTAJXFPOEGeN2kA4p0dA2ole48YCcOfj2qNYVc20Kl/T2lz6
mfsQjFBmS36vseyvBro2M5A+r0qKOY3igbZ1vb8nQ+3mwwWOKSXof9aUx4kw4h/fD/d+4pb//Z/S
/wpxReJAEpHIQSu2fGmrBO2NASoJzei9DySKBs8zMpa3Rhef9bCaW7G3CGGLZ0YZzeG6j+LtPFrg
8wJNZ0l7SynnlpHeY+eaUYrYnn/Gn5jGY894JGF++Tu9JENjZ8CwqWsg8TitMcgsndq7p+nDF3Dn
vhcag8dMHyMleBiKspk7niuOh6h5kWb7NJXamaCnF7jPRwGcPLYJjLXKpLarwIZsmzib1fSrNT7H
+PA6f7cn38ok4gDTqQ7diBqD2mf7PMr3ZcUHRq4PFa4JGYCMkVRzT9ShGajSKqkZ657nO7SR4wc3
LvkCEr0bx612dYnm34UcqGgkkBmR/4aA8kGSy3UaGB/n/9pxVh97NePQ+vJqeqCxuFLTYqtJHx0S
LdX9sOJiFnK41LArUVG78Fiko249nvqE26qxGvqxX+dbKW03Mq4oPY95RO6qkU1ar9quFfGh8L1q
aZeiy06+ismG5TBRki4ia4nUrQe1N3dBSLHFUvkaK1viYn2I1UXfCU+hSzmyDwhO00Ce6Pf4ETie
FhWRdz5SAMSl1Sxyxdcgr3FVFM1PK6WRHpPgNtcMM74QMnFqMdLGAIQvb0PXekF3ejPbVm3zln3K
wXwrYwGpKeVr7qHxi3VapY8I8544gXZzUwUNKHtQb2BizNlvbM5x1aLCt0NhHIeTRudf37Wd/05b
877tM+ppY10okwS7jMULDHl5XC2PDKNpctNglnnrqUq+NbJ86WrpdaiObnzIQYr+WHjuzRAOy0Hc
5nK9cnTsGFCD/aba1pQRak24Kcx8DSZ83gX5m0BZC4kBKXetTcV1rYrdoU75gCv8fa8FDwTRiBcG
5WcgwLG/e7L6J4kQEUto5VSkFTtBmA7LUzb3Q0UswxD6zbXVDrrt9h2Azq4mY7uFVKijcK4cqphR
3VYraqA6+Y4mnkH8/KZR1siM4YsRFz3THGwaiRMryDojXP0RtCvZeUJT+Kw40lOfKj8sqU5nbRit
6tI/iCUBQa5V3CeeeKCklC5wbezMmG/nNmmeMgCs56f98UQICbX/nyPNycOKJouUbUEozPXE3xEF
sY1164NQ6HWa1Ndh8cr73GmDslSLCimdvkyi5FJO5qkznDbZEhKzKjCuaNk2TCNxDmM2nrMaQy2Q
Su8249BhoWpdZApy3yIV70NFfUcAUM392qDDZSnFSleh3pm9u4h6jTld/0L8jfRDk2rU7gBv1Fiq
8a8UvCdSHONFNlR3WGDcpS9XOwObtJIVuzhqdqqQIHlOPAAWnkmaoZlbKCRlOGBtuLIEXFaOfBhw
ZHCMg/qVx2i0JGEoFxTHgSmW0EbZsiLE6eJ9SoGRxJ/ih+aQxZlrzi1KEXWmpMJ1k1RPYWS8eEr4
FvnJ3jTTtRql+9hV1pnn2l2rF8vcU9/Ov2H5xHqrTXY5QyxbU2/keit2HIBLN38sGzVfEDTBpqeI
lGtgcS6VAoqyUFdYzNpEtkFWuQu26nBpclCZ47U7WIBoFn6mxnCWXc92qmpbsH/Oio6D8/m/VT3K
q2Y0TrZMWq9u3tC93opKu6/i+665plx/qyrRLo3rm7APbUsv9nKcE5QoeLaMArTmCxXLFhGKnGsw
HivwXPBspN7wu+i1d2Oo7vFa79IE/QWK5tQU5xiK1wUApkh1uVNnG8jI+ONwFaY/el3f5FTY5r1R
3Ie6saP1fuvEiS3Id5G+rzm98oNahpfaWCJ3nvteZJ+/+5NvSp7MxaGP6DI07MGCpa6UPNMfcEi5
doUdYiOZhTF3TKxTqYjPLYVAzHgUFwIMuVGcdPBBzqzVYIDwATzFLumWLJTcjG1JbkDnqZCZyh5z
5oU/dtyuj62Yk21c6E1qKewx2yAONRlhW+9u8A71V2WYGs9uBCIpHeecqNQG7XW+slyQwIi63HuE
unE58zTPvzX9oH5oY1OYD+TBXFkNfQKaiBVKBSVeUk+FPFVeOOJ8JuQd+5Mnp4AeR4ovaFa6pZJb
LQYVYxBIbH2NVlECMwFcS/Eyut6cniGxp+2iiRMTu5kWzmI335N9ek8T4kYbhkNGfsws0zhKZxGg
hg7f7Bx0KdZk/LMgkYLKjiIjWmLVFWeovvimMfAz5yHgzlLy32rLva1gWMzxjqu0b8Nwrci5PCNO
BOubxz/IESnTMIYWklUVrKA+uNcczoHjQZJEm3ThhdRo+ujNLLxbv5VWGQ3FK0f1GL4uYXmJrUOe
FGiZi+hAdRUiNX4Tu2jGc76YdKuy0V+qsOKIbQD+xsJXQYeLWqAJpnKBzXBqRE8To6Q81Gu+aLMt
IlMeVcbnRVm2FFjbGH4vdUV37iI3nLvQju0KgxdAxTIDboP5LKXVYcMqfgn74tlXted2jMMZqIE2
bqhv4JN5C5K6pcX5Af2Jqz8yOqbhUuC8oBUGWbQNQ/MFrtGPquO5A0h4VgvtkMrerWHpBMUZL7Hs
3SD0q1ZRWrAk6lhrhwS5SC77tyU6iz7w7y/8UScWxGkIlcLa6nVGQokjl/wbCSbreF6SqweHHBxP
0NtnTQb0Jme9ZnsSHh0/SNp1lAujoN4zVg4JLGM9VoOK6wz+qqgd98J0OvnAJkcHuekNZIZixift
0DLPc2umKSWeigjtK8enboNgCXyAfkP0KV15q8Kho2uibcR87XVRp954SFuWAqIkagtiOs8YhBe2
EunE+qRqfy6mEghZM6ulZpuoITSKYiZnBlpmFzhR/Vo0qa0zy+tEXSoVBAXJu7vwxk6cgKeZeTHY
AkmO6EU4PpBHWj9iPNbEfHPnOSa6FnFVWjAyNGMRYnV0AuepLB1AMj2a3UQzZ53V7QaFLQ1c64U/
6cS3nTrZVXn5WptLUrc1muZJCSJ9rlRNP0vD7tbBgDIL6dBhykg+aMnuElYKum4PKrWAOTQmzVYq
IbCxuIJ2hRsvFMFBN4ULeSjH87EkXf3nnidmtdDV29pDBUVNx/3hcFiG4Cgh5mzSEqFtLs3AJS59
v9mFlMoqCm0hn8YFbOR5Iym0vMwmW/ZNTU6PWbV3lav7C1Q491qj2IMevBkG33egNLAKVBfCO04u
bZP9z8FSZFiVWSOKbZ40YBh2GaA2qDDsZkX8JoXVj9Zlf1B7dauq1UGjEMlegqwVSdR1rOPS85FZ
q7WhLAmzpj3bMQ2SjuISNpFLc3T8YDy2qE22PAgVgye0Wr2VJbAWlhhcSTkuV/JBfyl5jeEndW/w
OT9l0fBsqinkZjY7A8nhTI3563JFexxMtqvcQZDEYaxuF0ImV6vPkfn/uvp/5b/jUk5/V//1h1T1
f//5H6lg/+vCo170j/8wAn6q/q7+KPr7jxIQz/8Uv8d/8//2H/7Hx+evPPbZx3//53taJ9X4a1S8
k69FfFlkQJwp/3t+5GeZn3yU//hf/av0j+BUR8CKwMwUqU2JLK/tR1lR0JP0v+gI0Ayw6OhoCFj/
XfqXxb8s9nJrFGsgrUT8+u/Sv/qXLjEiLUsE1Pu3tPV/7v7275FyrvR/bD8ydMSwf66qMGVClGex
uTEgWrqEd0T+TZRd+3X495BAiOx+pP+64Nc67FF5LBeYfK04YRkiksubfRo/eNErwV5fHvOR3z31
h0/WQExFrl53HmpTQZXmA8ayhNCOLjLfRm7chU1nfArT2TY+ncliFqPMd71a9/cGtFe0qbSpVQgV
tlr1t9+7jcmqo8FNz3IlM3Z0bG/Rlz44lHepnOCON0GMnb/IsS1svI3JosEHmGhYtcOzGmDuNq81
6EStAF5RfKAjnZ+/yLFNiYsYkxLXAMNTgJlp7sLEXLq5BcnHRTR0gBO6EnJcE8rD+QudGFGjQvyP
WpqCogZDj7kzMh07YZijDMuQh33v18dn+KVSVwFw1vWMX28N8kEgsZcLSBbv53/8xHgyJiesoFaI
2CkMY6fVBR73/FnJclsNk2/Uv8dXMJnMTRshwfEdY0fv6yaS+w3eqDvEjxfOHaf++slULkvDUYNa
03d8Sl2XCNgbAR8OUYfL80/n6BFv/Psnc1pg48JJ6eo7sZ9rNeA2pgWeHv01zh87adU8txv/wnZ/
arROZjZaFblNhkTfEb4rLWQjfkUiRV/duQdM8tCXCpgOs/jeJDcmk1xw+ippMwfPvkN8k1vU70aT
3Y8sMNyA7oVmzIlJPu3hlkNj5UrIRdI03iUCkRlpi7mvlfhEI7NCyvzvhK3zmqZt2rKkJVa34+0o
uB7JlgeyZqJKA7F3NZTi7/Oj4cQ01yfTXBr1vqBEtF1FRxyRu1nOQi1cfO/HJ7OcTRVuXc5I01l9
t10gZ7DIcd2e//UTE2XavqtUcDKkLmi7CBWQC5wf6Tw90PrCEnVi69Mn09yCpEOZzzd2bkX/2Jhh
FwBy9Voa7YWJeOrvn0x0y1JaOelZRwiw9dZyU4b0fqFj96KrX/hOOHUPk6megKJqY9ditJKMTXQG
1hZfI9+GFkawKkxzfv5NnBpEk2kuWi1s/K41dpYzrED93Edi5l14Daee0mRWBwVtWtfPjR00v0Wa
kImIZMqWFMNanf/jT11gsm1D//M4PrvGznfSu9ZXnlCp4mEp4wsrxok1cNqU8gjYaONB0HcBqXhy
3Vx5egHF2Vk0WnNNwNNM7T/O38mJ1zDtIqHlBQufOvpOkmO0D7h/6WsFF3pUJ4aSNpnLJI5kkt5a
+g7O4izOsuehqwCgFBJQWMBv5+/gxLuYtlUEYPwDfGJ9NxDC4xT5a1drh6FkZnzv98frfjl29GnQ
ujWfATsfvzNENnQtCywg6/O/fuoRTSa0V5LqBqNV30UGWGX/pq1FO+5Gd0x+YaKdej6T+UyJLdVF
vN47QyoOsuwob1Ka+4+6WGffvMJkKg91qyQ4wfUdcDlrXo6ZxCnQi0XnADY6/5hObKHaZEarllgO
Q8BNRME95XCCsrGbjTE1ibqQYcyfv8qpRzWZ1hhrYX2B39j7pJoAf3SUleKaI+Y0LDfnLyGND+XI
h8u0TusqVSXUqhbtHQ+AmYHNYEkQVAwIHiLXWzo47VtPZsZV5MQNQTIW3GCKCXCe8Gb75o1ldcqF
P+Voq57TwrQMWzoiMK+kTPdFogz2YJCWSRR3GQ7zPJPhVmrky5Qzw+jQR7UYydNVS/cWXbNqXYHE
VG9zp7UQc5qExyEmAofpWS7q4Dq/pakU76jziphgnALEuYE/EISOsM+avGwvjIoTy+S0ZJtYTVcA
zS72lackNB7Bmiv4GmvhVcOuGqJMTQCYoRSFhKgWeJ4vLP+fuOMjL3Ea9hrjXUhlIel3eKOX7CwL
376/xdgxo/Q/Q2C6Ci7c4VH9H+/osyL8dfWpQydCM9HTNp1Zr9FbuB1IbbslLOJd+U1Xv3LnUrBw
f14YnSee6Kec6MvlpCLIvRTq/c68Mm7c624B0JM2CbaI2Xtw3S/kpcuYnSu2t+5+nL/miR3o8xl/
uWRd9gLQkbTnSJY9aG7z2PXl0/mfPvmeJqurhHaykzkw7XI7vNfnsV3Ou1k4B8o4V+aSLS6KuWmf
v9aJFeqz6//lNhKgC6bWxv1O7oTrKjNu+yBc0rl91c3MbitEzeevc2KN+lxXvlwnLABdO1bY75Tc
vVHz7KlpioeGeIELv39iQ/r8Avzy+2REDgNkx24X669Z+iMH+ZdrytYPigsP6mg5d1x2xit/uQL5
V66Vo03aF0W+DDTlhtbLTMnl9UAyLYpQchitq4aVhOThraBcVZhqe3kMawfI277jwViF7MM0g0bR
HEm/dDcv3PyJhzvtZJDw55tN5Ud7t6GdUam5tukUVd0HsZBd2PCPykDG25+MSapJoRiCjt6LVpBV
160TCC7WS0MkFBe7zyKxNAJL1FaproXAq9ctOCMI/jyg55BMtSsjkuRtKwA9/96Ammx6oSeWRsO2
siv6XYtVOjNfOwy053/8qASNuxUntac20YUy6vx+Vzd19cYhgTDbHLLJlSJXzTXLaLdEdR1uCgf+
V+6F+MyzwrvwKXNUBWnAw5ocQDtI1pnXYWQT72KCVxbO7+hNfZLf8nTmYBqZeSTHwCaiI7ARLuyq
R5czLjkZ3aWn1w52lG6HpW1ZdTcOnZPzz/LUL4+D9su8sRREg7IGDrkzsROqd1r083s/PBmRrSJ6
QeVJ/MlaYwveTz+OvvMdw8NQ/vyT865tXUeVu51bXMshKaz5dRrTSZIPHXQWs/he+WvadSOGIW+q
NAv3WlJLyEQqcHmOHNl42JpLq9bRp8+0lf+8FVxhQqMoVrL3Cjf8kbg1XH3LqtMP3OTRD/4R8t1a
cmwvJe2vcUhsgLpGAB8u9mdHy7utqgzlh55GQHd6EfglmJwaCZNbK9pLVROZPvOyUNtBH1DuUlAL
r1gngSNnjYTJ16r6S3NinHn/OLvwTiY3Qma8R9SC2O0gE2xlmwC8JUEH99musFFGbfDdLYMrY5Pb
uN4vPLyjz45LTk7vSoMvDAg/e4rxkrMKtM6FKXF00+WHJ2uXR9qqoLiM3MgiGzFO5mWJHTa8DXAj
dMMlyeLnse7II5t+jou6K1S6wzAuFgSNHtxreeuvk6W0E65BOF6lG/fWuy+uk63zzZc0/Szn67g1
jUIhzO5HAaTEn0mP2kt8B6HqjVhU8qdtgPHwGXby3n2v1xc/CY7u/oRtTBZMQ8XIrrvcKTocpJQ3
3RKSmF1slEVsuzZ23WW78K6z3+Em3mQHa5vcy5yhAjtaeatvLUbTz/l4gEClp7xS9r7XOHavndC7
MAyP3hxTeDIMXQ0vRYTXcx8VN0oVL4Tmt5feWu2lytnRYc7vT0Zj/Zksqsbh3iRqZq6TAnlVCH12
oS5+4teVyU4KRtciNyQN901BhAI8YjtTav3CPn10UdDpW/65umk4FLJKStI9hQ4oo9j7Iw7LRoFC
60YzX50GX6r1zYrNpw3my0amEulgWGac7gH8AfgGK0gnf0zJPj+Cji4K3Mt0B7YwKgk6YImiWHvi
vvL3HahOhHn58Ov8FU6d4ZTJVpxgwa0qntc+RrVxaCEerBo9gxrqDMJaE+T8NTLIU0RZAdSPJBfa
Fqayq6Sef69w0lWSF/GFz6cTg1oZh8uXh4k/0tNzTU32Is6YWo1u4zQ4aIl1a7YEaZ+/X3mcIf9Y
AHmkk33czPJcgyOe7tt5t4iW+Ypj6pJMiKW0IMpz0c2dWbtpVmQqXVEyXriL89dVxplz7LqTvcqR
gL7LHRWKatHb2vKnNKtXsLLtdP7RzF72+2tlfnh6aGeeTab4TJ49/PpVX9haxld57NKTxaLI00qB
75mSuKDs/YRYqKwO7xB4Ls/f26npPFksQCk72P67gKTWLDvIvpQsq7RWLywWJ0aFPFks9AzcO0M+
3Gf6kyOTEumB4w1ntX7JW3Li8Yxuya/Djgh2kQRELlALIP5g4UMMSiSKxzLR5+ef0Kl7mOxF3pAb
qVJwiVYDxu27c/J17KqAnHH7vQuMF/4ydRr4Y3ppRuG+dK9qqElmSSysLJHbKl8YwKduYbJOiBBP
0krmFuAZLCVAYxInPpmavkOQ4PmbODGOPtVeX26i0HSx1CGAjOL2u8GQwHrHF/76EwupPJn1rWc1
qSfTVRbMXl1E4I1XQM620IvIM7ZrwbkkTTs1mCbTvORDO5B0P9iTwPoxaMkLatptq2AKPP+MTv3+
ZC67sdd5IP6DPYfxfefLH1pTXoOpvSSmP+rF4Sv3s9Tx5SUYPcRZ16L4g9Z5EdoQ5O3YbjbldXMT
LYb1ezQTef2L6sAqMq8+klU9I4t+TnbH/JsTUprM+Mqpm4Q8TkqSSX8dI/0M4mqdpMJ3jmV8x0/m
e9+HCqI7qgS5UacPZd6UmwIMxIWRdmIQi5OpHpqE3Zq1wbETr1gl/1RQSJ9/9ad+eTLHHUUyjMHU
u10F7rX0f8Tq4fwPnxhT4mRqjzQW1ZI5p7r5B9R44jLfBfnh/G+fmHjieDNfhlNhKpGQVJG1y4hY
7JUM2uiuD0vsOgATnAuFqFMXmcxuE0J1FziUE/RKQXMKori51qx4CbsHQMul7tmpq0ymNpnXSin6
lCtNvngJPYpNLLJxsyhEzZbbS/bSU1eZTPCmFDUY9YwfKRNgYmtENmNsLsLsV9IXNgaJS9XXEwu6
ONm18Vgnhts03U7tY7RN2bYtUxIBfMAXFzalowNWQ0T457uviVXsNPJjdiURqYkXg/y4MKqOn1r5
6ckcJhmXKImMz3CS+X5bzay9Sq8A1trW7/IRzNPDJTXS55rzj7MTFxpf05fxG9aEDZHX0e28TSXP
WnvYG0t9niySRTeTVsYVxo5t/Mtc5stkFV+oAR1vrHHRyUxnktdy7TMG4PjZuesQZTus4UFvsgDs
SgRRH16w3G37WNtoCZ5G5/n8bD35XCdLQeTpsSi43C56NxLaF8FS34gbd8MInNHWmF+STBxdcrjD
ybIgyTDDwp6hYbmwLJsliLO5oF4oORyVh1MrtSbrAanJitmVbber4Qb7MzBcmKDKxt9jEHc2A+oy
mEGd6r8UmgA5s6kNEnXKeklOo7VQtbyFnAfHW4H+siEnI+T/A7nJV3C7ikWHbF2PZGE3jrOF1csR
E0iJga02gK0LLfMvfVseb2qOgLU/xx5JYWzuKi+DTNp5ssk25spd16toEW7ZlFfhvFy0i86W7Hpj
rhM7W7WXBuCJmWtMljpxGFP6LGonpPQJr9ltexU+yZv+JtwYW/yHW/+haS8caE4NualurXYIrylS
6kP6yl83j+JV8KAz4sxXc53ejCHVq/Nj+9Q9TdY7oL6WZI2VL0JNFo2X2K17sbV5dC2leDdZ6QgC
wdnm8dvevlvqK+0VY9ba3Zp7fyMu8029wUh9Yy3O38iJuTPVrGl1gqfS44G5/pUgHQp9WXi/zv/0
8fuQp/dBpJZf65k17FStf5Fa444MwXxWh8Ktn0oXZue4RP9zRZWnfz6hJ3IvF760Mwb+dPCWDRR1
wiabtpdsvjDqR9NtSExWxOHCF+Tx3qkmT3snrmi5aW7l6o68X3NTwgl7JS4wuAFMD40mIIheKvS3
3ip8Eid6yitSAOM0IRnsKgot4y7oenlNLjwsMUeRL+yOx1+jPO2u8LHmCgB+MUkLnCECSEqGNxfa
x/Nv8ugxglueLOQh7j/waY20i5TfglDD3CXFoOJd6gfFCezzFzneEuMq41z7sjtGQSWGteJ0O9Py
H0qs9YvI8NdZUd/JsrbSZJUYuGiVFtIvTxbkzfmrnnpwk2VxVO/KxFNLOzBxqV1m5m2tV8QidFF9
oddz6gqT5a+sAQC3EIV3Skoc6EGQt9Z338vkeDcktUYIlcAq1CqrOvVXVYcRr0oPpZ7QnW6+VXHg
zUxWuz4Ra/IWfHFX6QdTve3LbiX2ycIJX7/1EqZ9hP/D2Zktx8lza/iKqEKIQZwCPdvt2HEcJydU
pk8DCIl5uPr99n+UsN3uKp9mgAakpTW+DwLHGcuXuyeoTjxHqKjPVfvcYkjs/ctfORW8ddUAM1C+
w5bFotgqg4zQQB9AO0W6Ecynu0ZJENLbjv5XoB3v7Mra3YWAhp24hm4oc12+V1TPN6KLK6thXUhA
RyHAwCEpTiE0T5NmiTOrkO2FCPGX9x/2itVd1wmgWjENVewWpxoDucaHpJOKXukCYcrYu+XtX3bk
G1Z3rZjAQgLOSJDXJ6/wjlVPy8xdJpW9/wCXY+6ti6/MgNZgl07CWU4WvSGjBKMNRThNt3R+npwo
MQ0yrcGNlXHta6x2P5m7GHAGFxBcAEh6JjLrfffG3+8/yLWLrzZ+7flOxGThnsa+30QDahOOzACf
3Xzs8qvNH1a+DYBWWU4BiBgjBd+zSIvxxnlydcustrykddH6dducBJfhl2jBqk3GSnKRMsgh30+6
hQqfdqAwb+ZhxzC2kRVQoE/aGeqsLWQ5M89vP2Ye1q2BmEIfYscI90SbRw/yQwSizLz52BJYN/vx
qkIAZOCleAvUUtrvqMmCKPPBX74K+KaihDYXq1z0vQuyoXy8cH/i6CjC6dbQ+JW9uC6uleCIQEcS
B9ioIooxrKa/syKabvhXVzbjurimcmJcAu3pU724EE3t+bBZIL92mZYKT9xvqgxqlM0zm3XfAYUy
5zf2zrWnuli3v3wB7WG+vhuDBaNZQ5ZDFwt1h4/tm3UvUxDPhlU53IxlFmB7lYeGzSdniLbvb8vo
2k+//PlfP73jBSbhu3BEA7+cf5OujZsUBHTguHnXeptp8tm3xW/jIg0sJN+SPtb6AlLk4gT9lh5k
pL4JwbLtBMiwebQcZ4yJb+p4zO85lENc8Ho1gHFRVIM0TeUXBWU1vSvzjp19MkAKBsyntO6reQ+O
AdsoKIvcl3JkP3I/z7/5oGY9IefUbqrKCw/gdeuEO2O8p8NUpRZSGRnIUdD3bCBsXaYA50ZpPYBE
njLSjdArFM6+b4R5dIq22Vs15JnTmfI4O8Y+xUMH6Hhnn60GNNmCR3TsEPK+DHRoDnCaL7qqo4MT
LxZ3tXWB4glj1AVtUfyOlNdvgY6Ijx1GR/9bmFWAs7mm3TFj7R6qCPN9aCP1kEPx/wQFYfpjikr/
0t2QL0eI5dUQ59cQQU/GQVaf3/+WV87Sdf9MDMX5GMz05SQu6uyQKsXYcgFN16W4kOnCWxIL11bM
6qBoZtIQUBbQjYXeRSCy2ykp9fCROiic5PUxAXD6AP0QLPfK2+bz82IQGgPWPU6/3n9JV379ukQu
aBCREeTaU1cg0iprDCZZp1A3vOdrV19ZUEorx6PjVJ/K0uOpE7UXwcUbh9yV1A70v/7dqijocnDb
mxqM2gFSj2VEPsmmh9qsIOIltL7/HVMC/maMoc9coh03RR1mOLtMVfsGXUwg4QBElyiAtvHLHO+0
xHDl0InmnjHK0WQhkND7fKyDMxvUeGjE3Ge+mjxYSrDublho9ra7tC65z2EANeky7E9QXIMAb4/M
ONRNHLSn26MsqxayZzkk/6Yhe/9zX/Fq1nV1DUhJU4UeEFR8HBMVd2eVS5UWsr6RL7p2g5VPdhFU
dwCQm0+ydvos6JmXNk0eAjzZYeTqYw+x2nEdodZlkxhOMSRtgEILAcQFM+L9i1/7Iqsdh5EqYxr0
ch0hapVOkM7nwdnrNyG+zND9ku3HjNP/egP+Omc8645+w7riVAIoskDo1QUUTasyA0riY69pXS2P
Fncsh3lkRx+nRNDcOeXZHW+YjSu2dV0ohx4Rh4oM+kGxhNDTtGMESvWhD90lH6L473+JK0vpf2XJ
v16RlpRx3/HICeLjaWXCUw1idj7fEmy9dvmV+ai9aNaxnMmpyL/6IWRB4UFK/8vHfvvlpn/9dqUD
8GEoJafGxmfZUD+ph+AFUO9bxdlrH+Bicf+6QTfXAmhf4p+iiPW7Oe6fqRr6Ox2BCezFU/ix7bwu
lrczR8YvgAe5BE8aqJugfgHr8MYCvfYMq31co7s0CkIc0FqK7whEzkzoPAmhIi+M3rz/Ia7dY7Wd
wzgitbQLYsSBh6DS+k3qNvP4OZ9tvKlAt7A3HuaKr70uli+gPYS2RbAAPNKRt/XRFAr+TezAiFCM
dkFsldXOd6efbqUyL4/wRqi9ro23GHIE8ozUJ9ch0ffFTuYCESwAqpg1LZNpMhWY9FGbKjbSlI/B
xi/jYgOS2a3T68rLXRe4TaXDalGKHR1BoRlfA74V2x4o4WhPrP3v/S94ZZ+up5IiFhcuEkzo47YK
ZJmL4tnPAsL671/9yiOsJ5EoxG3kctmota5/IK4j9wG0TbfBNLFffIK868duc7n9X9sVGi01uuuQ
cymbstigZ7xxsEQGWwdQjfRuJWGvvaqV1dFg+TnQbyUnMDtB8Oo2IYbYATe88a6uXX5lcyrZVdw1
mh3bgeyBIiUo21dxpufuVk/yta9B/31NIFCVAZqXoiPBaK0vP0NZMx3o/Zh/zJytx4zUNDRDwYL4
iFe15aw629jddX15Ix19xQasp4x62fpi0jhxjfAxBQnk3aHjuRySwqHOfnTrYsehWoagMfyN6UTn
xuK69l1W2R7glklnwHk4FtXyFeYT0lvmgcT95w+t3fWwy5yTChL2ZDmFMVqkoEHq6b2j7TewY2+d
BFeeYN2HU0H1FAc88U5QfpuzuilnSE1Cw9AFX/6G53utQHGRQ/p7C0IhSeLTN0jfgGsVp+68A8Db
SMD7UgeCZg4a5W58j8t+eMMwr5torCajECgdn7jqHzA4cc+W6PFj32K1BUeBhhDeAi4oQWIzgm6Z
+k451C5VcOM9XdmC7moLWp+HIRuRVCnNN0JE1gTToZzvpbrV2nftBt6/32GcB+NbLdA7E/lg9raS
JlUD6eJOuCnkP29JKV37CKuDnxRTibHLPDxGEpGODXyO6SL+9P5nuLZeVzvODDoCJtjmxyV+cP0q
Kd14V83+h6wUWTfL5PBSDB8nduyKL5KI/TKxpIhvWYu33z9Z98t4rpwIZhABVfbd/AkaFcuxjnJ6
17W1u2dqzG8spLfLjmTdLmNzn6A4XbNjaAdgs6o/5VcTOBCoq6Fy5H1IFAMYk9WudhcHYrZ+RE9C
R3xXgFCUgRI6b4G3/tixB1LKvwsWU5I1Bq9FfjR4NwPkbUSxgAjCb5yqbwecQLL8e3kkEwFeXWa8
J0DKxuguUpiy8M68uy8Hg7baG+7i2/sBSON/b6PAJCTQ2GXHiecAK5KzNrcUoq996dWOZrzIjWH1
fMoHVz3KpZN70xTyyR9gZ4NxinYRCmcv72+9t89YEq/2deGyoamrMcYMmXoSAejZI7vL7fIajfUe
TQso+g2FSjrT3TC5155utddRGisdkCTLUwyR/5OnvPklmIz9BaYrei/BW35YvEjON3bNlc904Uf/
fUoteQzUrVXLibRgccmo/c+Mwdf3X921a19W4F9O6FyyHLKdqGWPUFlFByb5GZPoRqbvbYtI2OXt
/XXtpsAoBSSilxMYKN8CMfycxfhVz/JGnuxtxYCAsNU+B8p2bLqqRadLpQhyM0F3Lmk1/AQrsjsH
zPA71hfo2OIquIsh8nmsBBafV/TzHYcSXQZYqNiE6BPcv/8urz3vyiiwpuUO+FhIgKAq0HnLRixe
Vi/+7v3LXzHS/0/FsM6h2Q9ti2OwfBUGxYYmBPhDJaHUN1Rs3nwAqGavFoMcp8lzmlkcgY5KNAnP
rHtVI7lxQL75+3H11XKwJR0WMTbyaMsBo4tQ/neBlwsTY50bZvPaHVYLwu0pU7Jq5bH1u990+SkG
CGqX8kjcW+1o197Q6hMrW6MO4krnAJrgoViaDBP+j7GMbwQL1x7gskv/2jG8GcgYUJof5uZnE/7J
cw+IZCCubp2Mb54r+AQrgx+hx81Oo58figLMVdLqZw3mG/hTJzKIJ5AKAIGYN+8v1zctC+61OgHi
snZHcBacAwaUd64KtpzE396/9LXXtLL3dsrjbkDgeWzzIV26PWubc4sZsN76Nz7Ete+8MvCVXwF2
1xh+VO1riWkWXbR35RR9/tDvX0dPi5kBv6MgFeJEOoBu8iq8xU+hLa0SH6zw5P27XPbV/ws5fEhu
/ruYSkOGAGJ8+UG4XeqoPuGjSjVGTXxopVdAIr5/myuvap3woTqmMZ0ZO5DoQBVLW20uYKsbV7/y
qdcRWsAZYJYg1h0s0NmeM++g2PY0TPFj0Lrb9x/g2i1We5r0mtZoNswPfu/sMCsAjNonA8363iUf
W03rKQffXS47D9taL14KpytZkGLEor3xoa99gfWuLiaoyjTMASEt/A4e2pxGc60ucKtb4hbX7rDa
yyqnGIwkLSCbEqoyhQT2lUF+/FZW/4qpuKgc/232gDcoXRF6+WGk3pPuwKpwy48cmtgEq43clQCq
LAhqDhyIDq/5ERddVnhnTz2/v3je/uloJv/3p/v1GKlaljBFvPG26Krz7xe3bG54UG8vzWAdlw2I
WFURwwwx9lmY16nrt1WIfv5bdJC3zwP0kP/76wsiF1n4ETvkzV0LQA6t6kxgXcbuBMSNkzVWf2iN
ogf63ztNkTUgDMPkeWYun6fAgfuFkcevCM4+pEfiY6T/31vYuGaLj/bcIxuB+YOMgUTH5MdmNHH1
ywL462ieFAQtfKQFj5XLqxJ5lm4AqiX8PbOJ3KnAu1Uev/bJV5tZ67mM6QBF1qA+1PVJNF/VAPxP
cKN54H8tVv//VAA08N/nWCAYEUIegB9fXx8OzubhHjHZzt+dxiRPdTKn2CWpSU55+jtIAO9J/LTd
AeKU0kwmE8Sx2qzNyDE4Li/mEO3quxmqohj1++xkmPRLfr+/q95OzOFtryyCZQ51B0DSj1YU8VHN
pkUllNd8izU8HHMXM1UWeS+MmTqBGpJwrJsGqmwqvGGxr32FldkwyyDCFgTmI0YpWfUzJJ8uRX5g
QW8ca2+fzcE6pGMjkGbI+PKj7kF5tOC+eX3xaSbLNujze7RnTzdudMU+rWMwh7cY5m4GfhwD/uRq
ZzMV440g+IrxWIdfeQj/QqlIHvPWgfK5G5YYeumTSPN+2xETbTBlk6rFeNv3F8Xbh1CwlokPZct6
UTvyOBrwa9pvXgkXnAc3DNTb0SQ8itUG77t49MSCJbcwtoG+Xlr20R/CW5nWlT+jDh9tIzB+ktoN
d41Bwrhk+sfk099VQ3mi8+b1/cf0rqw9trIAuRAA7jRTfJwkTdv8NwUKhilgrIMLmMkCyQw0zPS7
I2DIgql+HNxqV4KbClzMuVDuJjfhuYe+UT0izpXuNufRJ1DI7pQ1jzreteUrds5LJL0bUeO1Jbay
KJFyqrYIiDw21fyH1KCm+/Ln++/i2idfmYElHnVdepcIrnWP/TQ+uhLKQjclSa9dfrXLLXLZsWzw
yfs42ij5jQgICLTj5v0ff+W9rMXoK68urBh8eQSgCVMl+XGgzo1Lv93MC1zDyre3w+J6pGHYe42X
kvK7KoGUKzBpraGDTYvvunv2nC6pJgxhz/3G8ftTWBY3bMqVBRqtvIbZLRnrIPp37OjItk5QiBTk
Eu8BZGGKNvyc3njKay/wcv+/jtx6hmxn6LX8aPrxk4n7I8aybg3K/29+7I1zcD3DNg8B8PYL10c1
uOyz09QxWkdDsQX0Nog2g+wCaBc44fBVybp+dPq5e8FAaXPP58F7bqkgZ8RW0U5NRbM1NjbbuVjo
JgoBuBmqNngwvHNOddUdvLiXQTr0/vwtZC79VpRheaelG0xHKUi5n2ve3M9ubryd8joC2qaUQbUx
GPI8trDfXeKzdhHZEhXe90hyopH4H8wnrlqGmz6jq7bzj5HiAArWJahpuYC5KrAR0fWMmSQVqHY/
c+F8lb00u2Uu9B6NV86GUR89o4uEoZlVdTdNIjqGbV5+5T4agHuCZlHrS6Bai8FsA+W56RKW411f
kfiBB86yCeacb4vQcTfdYod9PVP1GDqDu69RuEshZS6yslnclEfLrQzPlR27niiyYTMw3cMhJrC5
hQAELj9I91bJ8e1JMD9Yq7g1JIqNC4G1o5d3+qcmgToHetJ/NKvZV60YPQj8p3RqFXvoBcuR2Zxr
4LG8eatI2zzNY1VuIYCzHCIHeMD37Qihb0/8YrtfXsdfOwF6xqbAaqVHuDvxt7id5id3HOUTRk7D
JUUXq/4VkZA3iVf7EBRgZcOw7swAwSofKKStU7lE7v2mq7+YrmqWVBC1ZHQSy2PJabAkAir6EAfx
igOae+wdmxhpE+3LAFpvPGo/y6YNHbAQIv1Le6CET+DQhcnCQ28/mSHfCeUtP6Ecpx9At7tQbCGd
D1k4K9q0ixcDZmAOBCb6ACfM9nv0paNWbXTl8S8j5UMm/KHeeoHCNGQbAlhUiW7XdmZII+Zhdqek
UKCbVLOFNC/7HdVQjoaDWGVz4IxDQqNc3rVtuZxiZIS3XTnyNm3mhqa2H70D5lqG58VqTMRWUHsE
uANSqDkLjpLR6lcjrL7jWKXfB27CY0/H5rFWfYne6pCf4imaoFAda8xys977waQlmyUeWNoo1W8q
q0eSRrWpAfnLwyUhcZs/eEWVq5TmIQf3suf9Pfiz9lMYRrCTdTfGf/yBeOhrcv4ztVMjD4BbND6D
A931/tkVmIXBdhqSuV5QjWZhFH7NmaK/0AkxAaznldMntnjDH4PA7diX8XxoaI1pETFh0r3jotmh
kUQcfD8Q58JyYAddM/RpEQSWp+M860cIGRep57Thk5xQEyloZb/7gam2OYSLX6ex78oscjEHG9WV
3qu8LX7GTERdoriP6BDzARQwh4sfUnTQ33BD6wGtgrM6cUarH72wGlLbBVUWjkXVppC5bPGHs5U7
4g6sSOZ86b9A+K3/Yi5k1IbO5QHLFHACSQytE92RZYMu3vmxq5T+5PtC/JZF6B5cE48IUHIzpk4n
WpL5nRRIAWJRv4KwPKYcKKEidSoSPpAynw7wQ9sjc4ryHIymCxPRV1gxkZD46Fqiuk87U9lEj65A
UgOyRD/adjA7EasYKs5hS+Dmza2CNR/l8wyqYMbkCHkhJvBOoeSFAkTKRvRTxV7pJ9AxHO/zWIDN
BtqGLy7KMcDz5pMY581ENEXLPfMxINAW0R4Rcf+8FOX0004LjCnvmj/N6I4VSt94bUlsAo4ueUOT
LqAlwAeED/g7d8i3wKvkG96b8SSWQD3rmEV3vCibTwqd9i0ycFUjt7MW9gfkeS/OadH1/2GOxIW6
HovcbVCE4Ic5Hni0xOafPXfhhyLn1XfJx2GvKvJNtVX1AFmlYV84ZfA4G2hgNzwHH2123D1tJrqZ
upYeLKCRW4F9lVWdmjK/oMEegtFm59vWe5BauIfCkUPq6U7sSjJA3iiswjOQ17thdEo4p7oKztId
mt+sqDCuToL8s/Xd+dSOXr7xMOO3w+/EfAWGj7dBq+W99jAYsFTMpH4vMiSCM0abY9z7BvDvzhlA
P4u7XU6H6pSHUQU5qHYa4owOGNVx495uBpd8ri0vkxKj3lsmgaxgWo8ZCCl+lNoLjgqzEtbZuAoC
QEy250nK/o8hLNhzz/6HQRkKanOrx31ey3rjMI8e6skf92MEXduEDBV7FOhyPmvi+P+hbFPsQEyb
DnXj1X06t1F3N/bc/omjYHxhM+1PvlD6BOjSsouCWm0QitRZXM7FsTS1vavckdxXliK+msEztpj7
40nnh95DlRd26yA1sYfAE3ui/uw++wHgdb7SC/6N7fSrkxubOXnvbO1YLhuXCz/CGEocZEgZQxgW
B2rCgGw7Kur5J0BUnU1vA+5BRzzSajuBlKCSGeb/G5Gl+yWepuJeSE/sJjbkmAIvqnsh4KuMGKI+
2xnV5KV226TPaydj/cy3HXftBkOAxdk6VZ3WAOVu8IXlK8iMLmZhaL/Nw74GcoCH6HdXU5h2rJHZ
3HthtljoB2PMRt4DKwzb4+aEPgJ0P+/DQtQ7JxTRVtpoOTgdFIV7gv7KmVPzA/fEaLrFUM59BYv6
PRZO8YiGjwjLZp7mTUNq9eyXbVgkoTBt2ivgLVlV95+NIvVBRA3f6twttkHIoxRTl/ELH3z9VMNs
PDrtFO8cXHwbhZNzP3uan2Q7OqAeC7Dtyyjqvg4CXZDpJHuVEj9qf82R5xzhULCvKErprd8r/nUc
S+DfA9ffTHxS922IpjZSRAZtYYPaT+4yfInLUaPuL8Jj5Rjo71Arz55v5Dck8YujM4wejlFOdjMi
sEM5CprkIxk2Psqs+zZm6F+uwQC8F6PSO+a4wXdaq67bOnaGFHUA8bR74Ab774ir7Y6NyjHZwvPo
j5JRs5d0iVNdErCPiwrUD2tD80imLj43ZsHQnjX8xWWCOPum7NjTNFnIkwIL+r0HNeJl1AVMqJzq
VIswfvFAW13gYotxzAAsUUfuleo1wkzSJg/EuPXo5ILRqttNMUhv4zpOcOgdKna5cLgAyNB3t6AT
LNnIvN9qkHXaaI46HANfPYQ46q+8wVEHQcRlTKZWFqkKe72NuLRZWHVIazoGtQlhYfKt0VD5L73P
i2PotuJTB1A4t1tuK/HVLyk7ald3B1GNKpsxM7kNIq/Z+egITRko0Vtl1LLBkHb7AMpHt2Vj36RV
Y8w9BpWmfivaoPgkA89mDDb6OEOy/9SD9LPB4bc4CcqgcA/qYe6XZJAXuUmRk7sZB9VmlOjiwtdF
fSbvSXsy8nLGwpOYH1D6h3WkIWQJ4ZI8TZx1Wd7HaCIGGADwsTY0n3yGedeK6m5TiEL9Z5wcI7dE
NCePU7yUJrT3mHmhqJgRkieMaXnuFhVjiCgcW++Xlu2yY8pOu7C14X4Wdfjgu22PV8fafdM10QHQ
iBIGhg97dOaxMmuigfzuedE+aBdjN4k3+vHGaecKx7nsX+ugu9iFoAA5Gtk8NyVuye+EG0ZbuBzq
KRqELjE/1xh/iyC5zWZPmo2HSfRkARRirycamMQEAlI3s6xAQ2a2G7MuGO3rAGSZm+QwXwJMJkM/
tTP8zCBoYGKXscOxKWuz/M77mp81OnrRemlLloy+wtnaMjWBpSzlGa0Vhd2wnOgdnCzQNJUJa8AG
nHmEKJUPyYUeCSBAsbNO1EFatgXbl7biJvWQLdAZ6qd02uYS6bWttfCrksX0gmdLqBGJFVGxo9Mg
z7wO4x/Sc/PfyO+aLCocJ4MSWP+I2gQ6rC6JP7O4tkssnb0Hg2zKPfV5AVSFGr56EODE9yNAeSdO
WLhnQEutn7qw+6+VGtln4jbxsfLK5pkrFHDxFjB+UcyRzOBR1p/wo6NTj2pslcFVjl5cz1nMxlaD
fF3kBfcdBo7exIXtDgCULw+sXOwfv3crRJrEkj9dP4TnOR/M5fl7545QBSe9UT6pE79toVBfirhP
VLSYXTC74lgPDt1Qv3J3sSuqUxRjLlPAIGadLsQR3jAYyDEnXeIV0jyEIdrSU0VGeEatP04al1vo
H6s76NfK4jmm3M8MJ+TBQY8K9gOzARZ873/hYvSKk0uGAT5g2fuZiz7Uh4lRB6ISCCaED1ZBYudI
bWTD/C9dQ5DM648Yk0CQ2jnxqwMoTZHYWi2PfLLRa1mHUwo2Bd2hYwzTk6a64Lk7c3JjMX0LEDUZ
JDi1m9W+nBDPL2j0k9O8/IZvBPKui3jgu1+M1bfJUSoEIF3pB6ekFJqlZH7S7VjtREC8p9GX7lHo
ANCJIsxn/CIB79mXYZi2rHDuMYqvznRg+EzNtKeB2EW0NWeHOOwcx0W7A1kFcCTsOfqkuohnKJ91
TzX6g6CaPyxfsRj8Dcc+2VJHdvulr+cjAq0wg1ddpcw27RaNABNQLJ2966c2z/xpjl7GoQcBkhXu
J9TkhkMJwGXWIH2ROVVhUkSb3tFBCuJsPF1mGropaYOAIo3NZUSwQIudXlxqETCF/p7D1H9pxpKf
C73op4JjoNybfHSExbzfwPyKbV2herCgQPcircawXaTyUxH28WvTFPwYB2Gcwb+oj7GvmkdaDuPO
DGF+VLHxM3Q492lZ18tBtAv/Fgmn/VxjAlZdmtv1vlsQGLeWTLs4aMjPCG2HburGXhelrDXNM0ZK
xxP1vOEB/lAYJxALAezPn9sudUcEo2VI63SYG+j1uk4E/xa6ipCFKmw/7IRs9EOlSnLnWObWyHFr
8sDGi8eI/YNOMOFvHSix/eoqyn/2XYV4oO9n82KZ5EfXURiaoSBw9xssCkgCuY15kBNGEDF5kMP3
JEh7bvJBshGh/SXCJUMtdrrFKpAAwcyZO6G9t6qRm2kI7X8qbs0L0kUWPhvr4c5BnrRR8MAq4Wwa
BGa/delOT76uSrVrI73UcG0MfcH6W16mKDAKMynNlKfoeLj0qLM+T2uw1U/QrBIJq0RzmOIAIjF4
xp0z4R96fTeqZBgWg07OaD7UFR9hAHTs3LWznbOZGS+NeW6/alt5CYTjGzgmvgvgZFVDBQTHk/kx
gBSJxjzI5MkwtycvAuFb4Zhpky7EyGbpL+QTmmgpVPSQe++9ykFdWw4Pk5LNlDa0MhucqsuP3PSQ
ce+Uv3cl8x9cQtiPFtYTpbm+P5fj0EGILwd9KBaNCJNmXuBfMO0ghtWEDii9cEXg9mEeA+J2kfMT
A/CT2Y6OFAfkLXAue3JBvTuq8I3SPp6W72HJpjkZSDOgINUuRTog43IhAKEPMfFCc54QVqTjwsrD
wOsAsjq2gMyncHeDUXpvC3/+gQoiSxCwaQ9td0uZXjjxWzaUet9jtPwXhXQ02pMNsKy8IeUmmAqe
TRAE2jY9iXcURmCLQZ75NZ/gBsFOlm0C2oh3V3ZYWJKg7pNAACHcu3wBBBuDR+0D3FaTCrTqZBES
CmkvouJTFUIlA0GJcLyUtjn9IbBKU/i1Ju0unULKj+pD6aC2mii3EHdlXg57UshyX7pe/0RnCP7T
scif6wWSRenoQ6jGNeErhjHNLtKt2tIxIlkUe3QH/jDJU9fR7QHiSQOOp6LwP3vA0GM1D3Jb5bz5
5FWQvXFlKV9UoH0MhhdqbzjvX2K/56mOYKXNjBQUOoCQpx3H+WhdcN8TP/BlhgBR3nHrsS2C7jrT
Chx28EXsf3HkYc5uELncFj20MtH8hDgDfa8FcgQDn+DczvTeb6X7ONmBAj4Mq5iKcq6/AWkwPHrT
QhO4uUKnjRzKe1v2Q6alF296BO4HJGSRUEJLEhrD2iIDWwXiIIintn0cm599z0aTaKmi5zoPKNSy
Rv9LpKIKSYEANrQ1PBUa7fqV3y9//LwanNS1urnTzOF7uFdAwvROscfunjI7tcMJQ+v9V1HI8HMl
KBpujKLgiWC8M2OYzwfAbRJn1UYg7XIWfQ7q2RyQn2Jfwzmoz2HBkUDtG/mIJj3zHRRE8nUJonA/
6QG3H2qW2cZ3ggTZt2ULnD08YOGKDUVVqUbUPPOXqNH90TpKfxGFp5+b0bc/l8ibDtEwFftFCtTe
lR+ceuj0PgXlEkBUlzWHqp713lX2kg835I4GgX/G7LHIaNeLB8JriHboCUYrrsszGyf4Dabk5Xds
6fw8o+KR6dCtgBAPGwTkcVScNF0i7J+yRZlL2E0R99M+QtizHYBDOZWB+RPaMscgZ4P26WqiO7+I
oPDryfpbjGh664Bu+F8R4NytG6feFqOSCNtBYFdqLh+oajB60sv+pxOL/vH/ODuT3kh5Lgr/IiQG
g2HLUBOVVKZO0tlYnXQHzGAmM/7671RW+XiLQopa6kUWUHi4tq/PfU5WUztULXvcxSrDZmwaCbIn
Jow8XcwX9cERrX0C0RRXYdpIUdDl1PEmixT6zCcn3410tB7AcTC9vM9J6UKXBe+xfJgK1YuTlj3C
DEB+8ljkDwruvUBlssCBSUn5TAeV75Ck1L0+x+kuRQZuwzqYf+QVgB6u6hDzQHidajiBliwk8EPd
jzipgm7QTdWNBVPtLa0svtPNFA032M6jGMAnzCPMdWgacfbLBBPI9UorsBJT/TV1pNYQGZHm8mhu
2HeGloqTWpRamIMfclBVo/dw1lP2MbplY2ilsyuHOj6YmYkDqzaij1HGLvYWH7ob+Hha2PMMUeci
jMOMqlCxBpWVHWgxdjt1Zef7rlcTt7cM9XcxlswzedX7WRblf6uCqqUrp5T8sivLDgRSOb5spLgT
4xTdIQ2lplt4akYHvZEKNDgWA32pKjUX8A24JiV6P/mqmWh+Hyf0hbVFeaMNibLlvZSKlw0RgWEb
blh03YnHI1Adlu4iD5IFULWpW7Xi3bbseiy+FfDQXjnwMsBMnFy9s5s3w0rESz9gWzxUevTG8rh9
4r0TIRenlDdtq53De8QC+BJqN6BrtI9Y3WKc9Wm275GMOVIckWs3LXBXhLTiILAxE/pOolZ4D0+Z
YVPrSHxDY8c2pq3hDIgLp3e1y7D5aWUCvHbOQ6VPnQdGy/jR6mQEdzZonB/BgwW2wKjLaisdyFNa
ZnWVB6Fm8XsgVAC9hHldyCo/2hqklAJ5iDvUgcZPitSTU6kQZ29ShW9QqtoFOTeR+BapQJcIcT+l
Zb+tGju+zbJS25YORMI10rjPIm1VD4zj9iWHz/dDrxhk2ua0S//BRI4/4ORr75CtaY6NwP6KtrHx
KzGn8R556tYVOlI4E0vZDc5yfKvb3bTJatJu65Tp76kN+9S2rZF2He1yPzQ183HiSh6SroqOkYJt
qVEpuMVLB+U56fXhjnNFbAb0d7w17NzKNg6hCJDAt2HLWuKgd2OqGLFJrXErwAaXvsPrt81wqd5a
v3OVUvWO5GhgT+iCPWu9qEJakPQVOZgxOqcgS3ObYQGEjwTWmVdzNKwSE7lziKcB7/yqsdR64oYJ
nbMcsuQdOUfzD7ov+mWrIo7Q2xk94XqwPVNXyK9EIzClgo2T8aySoQvLqobwVxjqM5sAHUxLy4Ur
ePEMdZBd7Jqki8O0V6ebOBXKBmYfIHAyPf8EL8IKRUoy7uucNftmMmTkYh4bO5ipWU+FbQ6PxQBt
C4aS8tK1av6raSqYCBLLMu5tK+131jikfyO1y1ElNdkT9qyNjtMN7mCzICprfueUffubFHq6S3mv
fZqR03smuCErUo+lG+aZFqMDys0SVCQH1TZPxoiSW8mcwsXMpe5gDKv1f2dJxaVL4JnUAjkWVQ5C
QRqpN9rDgO0k7pj17FQXYsBVlCY3WW5nAQPUxtWKOvaTpFCwKYzL3Yh10LXM3Nldv+VbUAT9h3Ma
R8hO8hj6MoJXTBoQbExhwItppA8y3VD9sczFSvue1YmXvnsmfBiVhmk9T7KDYTQ68aYpon7cWvYJ
WR2kkGxI3P0OCU3VLRgtnjLI6h6uf+bCm+dsGV0D0CdquwQZtxGLn1VrYATSEbsc3Fw84oLdOjLY
Pt/3GFGRGzd2vlLrtHSHOoeXtpWKY7+tZ4fINLZlk8euhqsj3ONt8v5FCAPEfwX3p2qIU59nk/yv
Zg0v1z966dZ6ptaA80IeMXNIDkTq3X3T0d+oUTP2aWGQlQ5desNMktGbGmxoCVIvSm4kO0NPsPtA
RI8ClSVszTBxQY8xR5LKjA+GgpwpKqX1yrcocFG4aJx+XW+kpafP7rghgzBHk1vFoZ1iWH32lfWg
Ave6Uiy0MO7mXmAt1VU9pkjH6s10Mzr0M6XKU8/Tf+bkbPCuX0MD6USvyGh7/XOWemQuXZqaUaNQ
UiDnr4Otakjds0Wvujrvav9nr5jN4ggwv1iYmMVQCQtoIJVPEqdvhrPmaXfZVJCYc4rnZBEc4aM4
OpRGZP2zcfd6hAstbmWSGlUKE4PKALXZHMkwxEJHpY7HwbUIFC6mjciJyQHX4rjiMKaxfXDiptt3
RrkmO1to4DkCFMZKNFKqHMprxJEehiak+B2LnwnP5lBPZDayDGtCdkA2LocBZzr8acmk36SOMwU/
6T00zv9rOqTmSI79dnck7QPO0CMQU8rKWnJ5KqlzdRgdcoaMdtUdxfhYlEhWFsaPhhy2QP//o/Wu
Y70y4kfr2sGJjh0YYWvsrstrvkrPf/+mcUECVdgcaYCjwR+m6W/DOXQ2H1xds+Zbev4svuBsluap
0nTHc+hP6MnCwo5cnNtO0r3eo5eJ7ET9Agh++wSm1RMzlaI7Zmnp4TLmrjKaj0Idd/K8kYIJNkn4
DTlr8oYJSdIeSC/VHTLbb3Gm7UvbxTl325u9p2k6Uu3kHvq0QBfUh1/s2m88B4f/Lv3qnBpPo7y2
KS/7o57Gw2tX4R54SovsLBowYenYIKM1kDTgcC3blNWo/pkKZD9ZYhHpGxmAPH1WTk8MrgQTRPAm
JA1tkT3rZiGHwIGXOy40LeJsSWM7T9ebdUEMrs6legXJjdyA3v6o69L5zUiEbBjSuU8tfg5W8VQF
kcu2FedN1gzX+rLuYfg4DNrn9fcvDZxZJI85K1I4f+P1uJv/yOyC7hQoeHyalfEtidmaXvQ8hy71
zCycpy00elGLAVqO/TvLhocszyH+iMbfPepXNCqylUm88CJrNolxzRtFnDnjEZi32JVoWEFRaSiU
6N4cspcyto7XW+68v7nwRfMNQy8VVrZmPh0Hq9/jZufDplCnJa3FYeVN9iaqjzdsUlditnbukEuv
m83wqNGHmuC6NSzLdpcnOq5HSqA8LF9iUQI0+RYJ6m027rPoM9LlSqxdfOs5CH+b9KOsU6i1xziE
Ah4ZVxhi4M5AmxjUcthrqsDrlkBeQubU0JNNzLvrTftVNXvpY2dHFxX2KRAFpnE4UAGglJbHGttB
iKipfhErFcSeZuX3uKrifsqnGqKSzCK/I0fr/0ZNAnYpijN5t+Oq0h8KyEF/G2PUyaDqrP7W5sMa
S1K/uEyjPkr//+YhsKsX0wRapemKvX0/vLL7/NY62NvChRzOi203PtHbzoWM0U9/y8a1NsqheULK
fiXifXEx/9NS+AWz+TupoPbBhvvs9Cl9aA09xX3N9jmqW05PwcOeu+/ZRpwGd3v8/Wf0NQ9eJqr7
5w6Fbt7Z7g9sh4BvoGUJ1vwgziPj0g+aT3QkEWjVoG5dZce6+9DLNQuoy+6FKBeb7SnytMVVvYVP
VXZNMPiKa+4KL3IV7x+KV+CAIwMb3oGpH7tnrxZ1ZW+91ML27HyjinZUFAInEqQEN22QusA5n/1h
8G8MMNK8Ef+SvfQL13Gp2wQmioUMdEDjam7mc7gcljt5aD+ct+TW+mCOa46u6cXBmnuufnHVQ8PM
Ql5MonrQC/zCGiNAO0ah2BQe9eoAmcQANwbbMsDNkCvxTtylrrG3Lq4ceOv5799CQ4XsFDQ3LTo6
PQwKJEIIDFnYQ5R9PQgsDKR5RYxUgAeBvRSAA/VvJrf6Giv8cgkKfvgspiWshUQgxYO7D+T60Wnn
sWT47S3fse1b5XI3Cjq381p/+DQO58469MfELW+alaj6BY28MEfmRTB2TUUKke45bAw+2+pBuou9
szOv3LEjOwJh7NcBBH2bBNY2SaD4DC7Oxl5uWi9/WZuoxsUVBe0wC1499K+0iywM7Psx6LflCUUc
x8nXEEQyDCDQRgPzARLjfbkT7p/SE158kDfFqTw0J30nPPNuDcH0RVe81CCzKFZV3ZA0ChqEVv6A
+BU9QETjny1C5a7cpZhZb8oba934VvNwGPObUHmqdmuvN85ffOn1s5hVdwKHZ3EeET7xXlu3d+Ex
79nb+G9yF+1MqJVvjXAI+S+2sU/NsftDNrlfbKwwRu9oQRforuKv9cvlWi2U/M3i3JBMmc1jTOeY
u8pJPpUQDL1Yd/QXLhj6Y3MS/5p3bW2lvZgkxMtm0U1xJgfuUHjZdKKP4k55z28gEw3GjXnQj+jl
lTKqJS+x/56tSJ9ZSDqF/QGaz7vqFnKHLX1Agz7SLWAiO9NT3bMBtbkftz8KIPMzF4paG80CzSsE
7NfD3acHExvv+qMXYt+8ZGGsNA4e+LmLDB1HgsAwX4eydkU8rgS/pZ3F/LSl0ho7LqC1w3qD49MY
e/q9ua92kHvtjLD6Bd+Uj8zckFOzcQL5nt5An43FHGrVf8bv69/4hUi+MCvM2Y7TiCNU5ZQwdqqC
KjBd8EzcZtvfNFjaav/tKUaMyDbme7FNb2xfhKic9bCdcOt/WZCEIsD/gXOX3fzIGRMF0POwPWVW
PuotJimyNi44p0g8VY3XM2tlvCxs5szZpjNSprxIJRC/1finH5Cd/4iTlSqXpQBnzmJtVphI+ScG
XNm8JlBOmm+G5WbYO5vkNOwsv0S01w4jPNjFzbjLT9auvvkZ9tcxZ7GVj6VdVwO6sQemX1F/5cqf
Ylw5Ay012SxwGpPEbRKuPsNYM0Acil1Wdl4Omfj1IbgUCudWGryHeqWY8NuNk/laP5Fn9SZ7rEO2
kc/8L30ecUBeGe3nvdKFwT731dBZnllTgjehYtLnUemRjAZN9EYVw81jZwV58GVzcek1s60azXXW
6yrGwavuvWlu4j+93aQudiE37/yweS/cDXcfYh87WvBsPWdrwVxRdT9jbNoT9zN8vs+85+ttu7C9
IrPtGzcG23ZaFasaRDuuaVVBT5Q/15+9tFWfm1ZwBaoIPuLhRVB8Qto/FC4EKuOv8pE+OG/ittlD
aByovnk/HLoA9oJh8rNJTGZRYoRkW1QV+tGEzjiWNW7U7kfcAl3/sKVlbG6xwJAqMrUJdrHsF2gC
QXvDD/B42LOj4uA81QXKVj3qvsAqlsHr/OH6WxdmGZkFDxNlB5ZRwOI117d69MQZgzprJTJdrgoE
+WEWHkqudEo2osG6jXLqjmbI7/Nf9nE4VHfoowM/QXqzsu9dGnKzaDHAvWBKzHPjOaWHenQ3S/9e
b6Hz1ujCtJr7voC838K85vwR/EEUfwg8+/TEhyNLkJLcbcU/a+30cPmmzXTmd3xZUkIGBzFQOJyM
E+RZe8edMFk7Tz3VAfu4/j2Xs4J4yyxOOD3XAT1Fl5dld+zkrQ6dHYe8TDOMvTbBhpXHuwTla05W
+tdfuTDI5uYSpkDxZZHijU18Uxp/TO1mWvN9u5xFwtec3/ntqDjZPbRXGlZWgXmZlW5jvY7sowR0
ImXEq/T3DKWUzPloppUZs9h+szBg9I1qdmwYQl1iKy8UyDkdr0lqz9QKN1GUHYGcyIn/SKqtrFVL
7TfbPSg5rtaLHCFPA3iVGZCInArj1/W+WZg4X+eWb+0nbEXTUf55jtVx4pFUPjZKtnICWHr2bP6P
KE8ESF3SvVPKNtCE3dyampGvPP1yLT+6fjbn0ylj+aTkdB+D2AX6LQAtKHHohpNqcba3+loPy1Yg
FcVHpMq6ARWCoIcIVOY2Nnvm9USI29l2urJhWVjm5xYRAwr3lKEi+FoyQUCZeXn7G5xk1JGjWpH8
bCrNvSKslImoQ93iHrYa2LhYqF002hJQrKT4kaACnJtZfLAcGxgVSGUhfJR0U1lxs1OrJEHZWtGi
OhdVG3FeDytr6sJp5yuR8m34aahAKkrc5OyjzBgAFTZhc1Xfd2Xr9WW8sjOyzwPiQgj/Ogh9ewmz
YfeNiwe6l4aCiiFAHTyqJQp0dgCixJUd/2uVUd3YZLC3qWTqC9yT9E2blcoJOPDoCZjMOHUpOnev
x00UNIShhElBWZNUUKzaEC3dqEpnbKJRS6G0TY2HRgz8NWkFe5BMo+AZDMoe1bjlbUp5HagOSnAz
1J0DYgfvJ0BGYKre9LnHE8ED1rL0RUpbPaTgGe+aqlLvorqKnoa0g/Q943TXGQ4HDW2CLSMo/odm
KNVDw21rD+mi+mKW1YRtXdtXb2aSx6jc6yLnIWuM8dZqIGXv0pzejFOV3NFa1Z+UTJm8Uc2j2wQV
B6mvxTZK1A2bEI80CWBWAk5V/VRVO7QfcjUM4PcNr0sL29e85XcjbeEnbNhj73eyqqVr5nH/hnta
aPJh6EU2xeDgXk7Lsuk4UtRNQ+U73Pagx29iaPhfrweyhSD55Wz0rZNN6NIKR4LaJ2ncuKg4CWUM
Gzib0BUC1NILZlEYhcuimiDV2lfjGHlQnp/1gh3ywoX109k9241RGVE+Qfe6N0DDGCDrhP8FoBV0
ZR05J14uzYNZPBZ2bAhhFvZeh3mUpTuapzBrV1TyZaog7lB07tXDtNIfC8H/K6P8rT8sYtVUyRxn
bxTiLo/Mrc7WjAqXNpZzt45OMQXRMggty46yXWoLJBZ7IGyBRHXME+oatG1KKeqbG5c7A3ILlVnt
hJrIDu5U51ozjrKDGIZp2nAjpsFa2YQuBLM5BtZSp9osYI61h9uVxxLg4FAGr6bELZWfnazmKFig
HZLWyaizH7s00OWwT41kZTldGN5fWpZv/dVR3eSNNgBpZ1rlFhvqc/bJMragvKzxFpfa5/zqb6/Q
aW+qEc3YvimSzssK1CHi4vlV9HxXpXm5cpBaGHhfB/5vb3EcaFskJs3ekPKVdxLFc+OaG8FSI81i
QOZkCYqSIN+JVGuf1ZpfdMNNZWib6zFsYYJ+HQy+/fRssqKqSm0Hy0JfOWCNKuSoJecSCKdQfFI3
OnNhR9qBni7i/fV3LnXKLCjIIsI1lFKwfSscft+3afGctZZ1U8NW6wGFEWsylcvdAlrC/3e+VAwM
J+jKw2Jy9lHhHB1zjep0eedlzxWKiSFFptVVHbYZpI82RO1F7FeNuXVwSrOm9+sNdblz7P8YrEts
u7o6q0NjJJ+FHIuAasOd4wCWUUBd2wy6Kzns5q6/bWmkzZoroyxv4EhE99SxUXTPXH1od+CYrDx+
odfnJF1o/xX4LuQK+AstjMDgnfNAil47iKhqX2kzVSv7u4XP+A9LNxdymmB8uU965V6Nu7esNu9l
pK+k1pYeP9+rGijTEUjM7M+qBUn/WRHzCmjMf9QHc4YuhdkhLB0Qr8o6g2vaMKheCo9sV2mjlUVy
6fef//5twlPC4mLkMdsXI/QPgDm4UYcKXtv8YfOfJ+O357NuqLrOworPUB0MSB/EVNAfQk15vYEW
ciNzf5NzOZbFRans7bx+jXX6TnIUj/VqPrmmkIBnKKPb90PpO2W6togsNZn+/58U172lxdWgYXvX
uigpcXsArKGzXFk9lh4/C4dJHTUjoMYyTFXLz01purqMT0azJpC8HAadOVdXjQZelW0lQxC+Oxew
Axjz2O3D9f64/OPtOVS3G2F3YOt6FUb0tUEVeleGY/98/dmXRXogb57j4rexxC2nl1EltLDrm3wf
1WM3eGPKYgCSUJBnMhisW7Yyfjb5qNwmUzuB7VBXmav1Mr4zrI7cjTokLV6axOUBOKd+owClgxGZ
d6fCcsbWi5zznleSXnNQ22dj44QDFZAt1z/g8mC158xeRYO9Isx0x7C1geCC38Fm0sYNE2KnmRqK
ymz1L4vY77Gju+svXMhNAbj9/y2mKo7I0CxosaIFaKhj4gl6vNJx7VGtHhwNGBtvbEHMgUxQUVBr
l+Ikz5zMDlBTQFdCwNd16393/fYc7yuzOiI2EVPIaD8OLsCc1HJl2sBmgzUonkCdV/052kb6DvBW
gxtqqpUb4dTsCPe2bqdP9QA+hdqd2WXtwS4HCJpretNTFBNjGSFuYcXE47kmb/rB4n+GWkn/tJAd
3irUHN4i2LO7qAMWo5uZbRmqY4KaF9SIFLqrGaCqq+j0g8VYtaeFBjaYyixsQ2T+DP59fqxgqeBr
pUxfiJqnuy5uVDdtUeJGsoQHXaLo1ONOlm9zLX+RujDDYmjijV6W+nZwBvNQo64HaAxSennZO9se
H75puM68EUhfXzQy9Qy9ARVCmrkP003xgFNeYrio1MdV/NTRG4FaVFQ1q/reTGWOoqrR8AoKiFRS
NMU9T0cs0MXURx4yaLjvKGMzQ7Ubik7KfVWNCpKdDb+vUHQKrbnQTQ0FBl39cX2MLcz4uSSxTeGf
C8WHFhal9YaawBsDFWZ+rJMfUeox62criCwdpWqHTobU7HTfKkrmRqVZ4Wij/kztY8/ddIhMTaes
uzqs1fFN2tUBWQ/QIZrxM3Gof72dLu937Lmazul0u4yGtg4r7Tdkri6khrb2GWFoXn/+wuZwrpUz
BtJMpWVVocgApOsQ3GBoDpdkTg8i3UlhP01V8XL9XZeXENuZbQ2RCmIJ14W9N0tUPeXDq2Ikf64/
+rxvuhAr/qODmxRHpqgwDiVWPQ8QS/hkd9scaLy8aHEbYSXv11+0MG7nyjenilg12LjqqEX9y0rT
HQ6BGzPTV7p76fHn7/u2ViHV2ydIMg0h4lriA8c17QHzQ1V5VfYrG4WFXphr1GSholqDDjJUbJv+
TQDke8iyai2ZvPT084d9+4AyVyxVieQ5LW//RnGXr7E1UPpS25xf+e3RDqxSVKREtdCMkjtNpQ+N
A2FOvZYEWXr87IgsNTaNtKvrUON/xrb0NBQmwLnh+rBZmMZzXZmdxfWkgxuNGs/7uHssM6Q56Ufb
8ZXnL43/2e4PR6KpEVMjESYqcKIIdJksjd2i13cl1+6Ueu3gstS/szmsE9qJWm218EyEtCx+AE1i
RVW68A1zjZcBvluBpJYM8y4yfDhDJBtNcVCujhL3oIqTN5Ssj5vr/bEQ9uYSL3Rs1RXwFQuToboH
XMVxC+2Mfpwg9FKs3Dd066N2tOfrb1v6stmsrnWgM0lKtFAtgJtw2sjxMzt+I6ii3kHPBNlX3aj+
9XctdNBc4SVL3ukkllpoq/oNg62GHjUv1x+9MEPmCi+AOm2lppiAidECWRfbZ+ptpdw4rHdWgtNS
S83mOBzjWATslRYO/XDDmpHDDinbp9awRWn0gwOQ2MqEWWqm2WzHVgtDLXfUkNUoxALYOd+DBNys
dMLCdJ8XsAwxk2bmYJY4onzsygZnJYvfq3n86Jjjv+u9sfQFsynvqObYtYloEVKASGpI2gQc3IEf
dQSZa0agn8/KtIjhYptieGKfPIEyV55tQAER4U/XP+HygCJz5YhE1QEjaUkPk5xq8CyY5k8VaGmJ
lpMVkeXlViJznQiqHXKr0vsR0LCTmG7y6eNnP33W+lPDSQHUEfw6UBWEsw8yOc5wC7DuyqXs5QBF
vsRS3xY7e2oyhhWDwfoC6nFUJwdgDD/2udy2YwJEBDAKwMCsRMPLtSUmmWtFNKsHcNo2urB7xfG3
/u28mNJVctc6GqOL5Mut+jS8PZb3NigIj9cb8Ota9r9bNjIXjcAQY5oAyqhDq5F9ULQF0QEHsdUz
V06HzyYd6mdqDM5nVrDxjUCoGiDzQB/iASkzAIbbTYI6k6CqnDh2aZ+WuBXiVfVZDWI8qXVq/GM6
QTlVXxXSc/pUnnLGieo2NXSqIQjP5m08OkBXGykFTq4C3HQtvbTYnrPREcsItPmIklADtm2PFC/f
xLBgeRMQK7yLjrX3Sq1Zh7HupQc+hB2kGQU2y3Fi9QCdcxkWJjNcsBinX6ySAvibNN+rcOtbmRWX
wyyZKxDOTmECd7cwPJfRSzt22j6vIwc3G7T0OWrS7lMFNNnrHb0wyefyAj7YUrKmxtZcgmnYDe6Y
tX6W/P3Z08/z59s8iXXQl2vwssJuEp4mCl8lzx0QS9efvhA95pIjq+BaR9v6TB2yDxksAKCIXHOD
X3r2ee349suZpfZ5lnZVmLcNHOHVl4iPn9d/9uXlh8y1RaDq2jDT0bUwPROy0w8O0l0xhWDVrvTp
0gvO3/Ttt2dFk1GtYyQcODnVo32b0PRfroGNKEZrJUW+NEaN/3+HTusGxDYD233jwYpeI5iQqUnj
2TBHKdei7NJ36P//jmZqTJNPA4EIiwQVn7xI1fykAs6FrzXV0vA/f963pjqDkISlqeiLjmIz5kAJ
Uamk39Z6JzfXu3thrZhrUYClyRLAvkmoWOMdATsUVL3OT6kBXCqnHxDmb3Hz7F9/2dL3nP/+7XvK
vFPg6mn3Yak02TMA03zT1i2y9EBtTyuL38LUmEsiFGWMAAOER6014TJ0AJPkR65kJvnSon/79SLX
805wgoWO/q3tp0a8xWuKvoXx+pV+/vboMVFrgxOkaVNNbh3wt11wmhUwEtk7sKEcH6GshY6lPpgt
L5rZqSN0Ln1Y86wLLNhj+M0Z0GzFw8rqvNQDs2NeC0Z6Ryzahzxq/wGrBIdbtla0uPDr5yIIXEnV
XcUVBXd2Y+sWhcRh2DET8UBJbNGfRe65pCEyUKXOKUlCKxoCkJ/ujC6+vz4DFi4UyFzMwDPRWeAK
JqGhVuzGTmQL8XGZg50zxdPWaK3RByiP/Zpk02a+0aqql0uHn2rF7Pa16KZACit/FZzlhwL0YR8+
IwDYom4ajmrAAO6NzkkeBgjMtknWxjDUsPTX6799QQRK5mqJ3qzAGOt6AfZqRnzO+SftAbut6UdU
RK+ZUB+jSIQRatBhZNGvLBcLFwrkSw/zbW50hqGqjtXbhxi4ubawtmNLvEEKUKIjV2MK4N02z32g
Qyz4oQGq7kZ1uxJMlobbbK0irI4VqQxT2DsKfByGYQhyYKV8Bfnuldly+YaGfAk9v30eN1TLSSYH
pFvavrTMhP6JVpMrephOOOYh6Y3c1e3hjljKWiXowso1V1yMJFHbFhKXg5K8mYPlauSVlSdwHlfm
z+JAmcUYDBL0VWzSg00iL4tNL1KaAKo7V2fPQKAFNMvuo+KVFWv3o0tfNAs5QgpeGyZeSHSQ05Xf
cL7eJOzYpit73oXnz5UDGmxuWKL2U6iWt1Mm4FJMXD0OKVDX1+fW0gtmW1GDx02qk0SEdXrMMwgc
9ZfSBmK4WhllS8+f7SQS6SRtHgn7QDlxa+N9NMFXJu+kyleW9oUVbC4bQOYQ6Cgg/wCTe4uaXwrT
vYbWbqQOvq0WKwNrYTqq579/mytjRBISd5grpfWBkwcgwX9trJXXu2BhJzT33c0rlCypBgVTHzdz
8kM2zaaOB7eRTzW4kAr/uP6apYYy/v8bQCwubBbZWghTj313Xr8mI99SGr01MgFdXBE/HFKz/alN
IaABfwdE9f7RRilZCshwMkK0k+g/7I7ZNAe8E+RAeJCEQoA+3JmmhDa4PxbQ6a2MqqUOn83rahwi
lFWP1mEalNYjwHhvbdgN3PZOw1deoX3t3/6bTDDmAgIxqVajJvAzy0c4ZySaaHzLaUYf3gjG7aCO
xG27NgqmSquBg7BYEdqjY2yTtjV3KrLBkF3GxmuiKsI3O5BuYcSru7mVg2oLcqNntp22U/I2BQir
IhhIJux45FByt4Hw9cR7Gy40vWA+vAGskNQlUEYjAf52aKkbUy6OjQWfHqN22NPE7O6Uj1Al44wm
n9qWsodRb0pQCGwTTjA03udl4Wz5pMSBSivuWZ3ew9RGafxa4e+M6tJ3KpHsJ7D/3RGArgA65T6Q
kUjDLOLdZqyb9heUd1OQ6o04RIRCsQxKpgc06/gMp58YXgjVABs7LQKyuQVsJoEdtsVouleiHE+t
BU1vk9jRX+A3Fb1Df5A4IEOazj+Zaukemeto2+X4+dKgEKSCLh5veEG6jU7zwevjKXtWk6nb5G2r
AolsiWNbawAK16n6BFR55FOwyO/jRm8ecM9OYQECnGzW1+KltZxPRdMk7Kpgv6DUWeInEXjtcT6J
nWVoFNuhXg0JEYYHVWa+BxvUeuHgsP+pmBo/U7sz/S6B8Zczqqc4KzI3GbJ0gzt8fdc2yb/KjrRd
Fvf5ThBo4GBAAkcnwxZ3qc7HHRcSJacN+DHqoI+PcpTob23MNJhgJQ1sVpCovB5ELodzYy5L6ag6
pfIcCGmkj26llZULZsljmZAikPAx/tEEN+bqkaqva2r1SR0C43QXp+wu6urnNKo2P/uK89d9C+dZ
VHVAiUqIU8rbht6JBiWN9ltsP19//HmTdmlez1YLoFITJP5L61An9K7Q0id4qbz/7NHnV3775XAf
izPdpDA2Rltn4lBHa5dxSz96tjykxggaG0B6IcucR/hx3Bpj86PNrDGXA4xZrifYl49hVI4urVDD
r4lzsdj1Jrkcqo25GMBs03bU7G7ELboFG4Bz6QgQ9KCz/Ozxs5UAQGetnYqpCGGi0fhxbNpejtIj
l1EUa1x/xcKk+o8OAAaBiiiFdehYztw4Gj+J1j8lGeiFlrJWs7nQTHMNQKekdVpTQ4TEeLLZA/bd
A13p34WhM8fWAJDNqzzXChT0x/npf5xdx5KkuBb9IiKQhITYQnqqurzrDdEW74X9+neyVzV6RRKR
q4momREpc2XuPUamwQhrxYCsQYG/vrgwvfYfijICkYVX/igo/Bwsid21N+kAtXkrPNpymr4RE5CW
6yZcl6sZnLzpIAVlwa8pPHWTeRA9h//YGnZlqTdaBJOmAjUjNiy8KuPmFEE2eyNLPsHKogfq1e6t
LU3a5OnyylqadC2oASuBUbdiE+S3fsUwa5STP0XVykAtvLaYjg9Ayr9TwYzWnRDZ8Ro88f2kcO8G
T8s+drwhHsS7xn0fhcEhULR6QBrLWLlkfv16ZVK7AiqeKJUDoOAHLUpMk22LLV7KfFdyxw3nZNyJ
qFanMRntfVlVZGWlL42nthmEmRND7r+b/FLBRfUObk8u5ys9Wmj7/5AEMhiKXOXiREE561jxk8zZ
N+gPrySAFtadDh5IsjTvDIptMh9fEmi9jv1vmLa5Wfxkyuuox0zXhoGZJIFzQ1P6dSzuqGA/nLK+
aS3+66rVrKMEUjILK8jL2odX+A284/Z1CS+qkY+/L7e/sI/pUAEmYWbTxxHOqTN10OIvoC0+X256
aXK1qC9Jk/UZl7nfkMYlNvh6qI+ZK+Oy9Lu1KO97q4f6JEW5uFOHMhBeEjRXLkr63/tG04Q9bCZi
5KGA4gVYx40i5QlQ8S8Py9Iv16I4hPwfvJIt+xRMeX5L8ngGxyoyVq55Xz+smU6CSQj8QbLKzv2p
IgJibcaBhdHblCbAPJZbJxIm5IjH7eWuLMywTotB6txsIQee+0kdeqiMejMEf0m+lhpeCF+dDzO0
9tAKcDrha0G9Mo89NgZn+z1geyuXicm7rhfnz3+6X9aWA69JIFD9mAlQvdOhvHc4TqfMsesflz+x
MCu63CacigjnHFHWi3pXxBWeSoX4McJV0INdELx0s33Xj9dt2OI8W5/6kweDMlvYE/qZBUeC+3J6
SpqXy/1YmhEtpAluIxWUsCq/HswfbYbUFp0qtw57j8XtTWcVazfzpZWlhTcBD7ibR8c6weLqIRrZ
S2c0W2jN7i/341+B9Yvnii46Pne4fgSwlvV5EMFNEMRNFwYOwQFC4HCdg25n5tY1IZvRMZCEjKxB
ge082k82VDzfHFMqA9duIWCjAfYxWGcwoZxIR7bQ62Rqbydj8SOKJ2Ec7RGELUCok9tA2uE2T5ME
SYDW/nAa1d20JMj2g7Sdv5VFmz9KNbB45b19TA3W/1Jhkm9rxpybKMhM4JVN++ly/7+eR6mvR9Ou
YjCZkRcb5mBTqrssRQYDOFaA9T3HTFc20qWvaAtxTkeUXHJmAuF2ZwfNJiJQvYq+zfyjddYs2L+O
LCm0FRkFZo7GuOl3KXw7eGLA9F1xn9fkB0vA3anhLupVmbVyo/h685ZCW5eJMspMDE7jlyS5KTt5
iJrueHlOlprWjp2wLaouygbUn8t5O0SQS4Hw0OWmv35swc7mvzsCjWGpOzPgAYvy1oAXV0ZQBc7/
TN3fy+1/Ha1SaFfEAn5QLC448c/20KHsnvKc/oZjz0oCZqF5Xey+hzF6hwwXmodUP53qJ5VG+y4O
V/wnFgZel6svI5YAut0pXwX1R2rTx6xu5pWzZWF56mr18FINmtqRtd/MwgNUx0vle24NbtHCR5D9
bdqrpAMkP8/8pz0fXPgoH2rAikEOfy5SQdwgGd9CuCStLKGlQdJimVut2aU1THDjLr9jTr6vKr5y
OC41ff77p9/ed007j2dkUNDSlzFIbpyOrwhELa0cLVzNZGJGw4FSTWqQeix4yw1AdcmVMVkIK10X
r4JnXQWfP+XH4CkSt8+T7jDkovezvDQPyCbnK1vD0irS4tcE66e108mEuZx1aETpzSNcFeIi7t0E
Xq8ufPCgFRavyZAtTYgWzq1hm5E5BIBMxsUmhxv1NK/R2xd6omviVVNTIJRB8SuN6gR5o8rtDPUq
R2ijMFF7QwljG2VXK1GxIOAjdWG81khk20LoF2kUkEsSCit6WHZS8UOc9YJaPvZ7gAnNTQbFjd9Z
HJkoFgRqa+Z9sptLzretcObXy5vkwqha51Py8zJXRE6VBd7nMAXfYM77bMN29bqmteiHdYfZSYDX
oZLIUKiDA+b9SLtVEWn8wP+/K0EI/b8/PAutvOlRAfH7+o73r6BlrsTPQnT+P3SZxZ1Zo2HTjH3R
m7BpHr7VAFleHpWltaYFP6p8kznPwKW1Cfy3wC3Cq8FMUWDJxw1xUq/IVu45C/uADl1uemL1ApZu
fs7DB3OisLdDPtbNiPwFsuTKVrb0EW0PQJnLyWAoqaANKCSM/2AHYcRNuOHZAGHltgmv/I4W/GyY
YqsZQR8eRuM77HunRLoxrY9yLXe90BEdwtwbDc7ZDsdtC9tZz4os570bu9SP2irbwvbrSmi/Dlsu
RQbFeYgF+WZcd6iYmqL3ogB8PyMdg5NCXvX+8jpbuObq2FOe4bqPqpDyw1a5ueTHynmrI5iyil84
5neXP7Kwe+gKd2kvmGWUOOD7AkWo0iEfIPOupSQWAlGHoUZWBo2GsWV+Z5vw0Gt+pOP0npvl0+Xf
vtT8uU+fdz7Uz2DG4VAflLy/hKY16nTdnVFMV0qtSqaFep7xcQQQn/kWzfIbo47Ztgm7elOaBWSZ
aT8emoRAjTuMxmPZmsN95OT2Bvjy/DvvjPpdwhX05DgOu3K26H97nLUl3j3GxHy8+Z5VASKy4Gt6
ekvxo20EzRw2PBl65k9j8qcN2m2QWu91P/yylbVy4V76hLYHOD3MKuEeyHy4J/4lSeh14P+2lvkR
JcHKkbUQNDrYvIuNeUQFg/tR9r1Exqjrw31U/CIOlJnZz6vWnS5l56QE1IW8p75dnDOzntFObmWt
bPpLHdCO80RYsAgVivqZGTz01vyQFcbPwhHHqa68doDxzeVOLAS+jhk2Ssi0nUkGfiigWTf3IOEE
RtdfF5q6cJ2Cq2YP1xfLt6F9HEYxrAzxz7hemeWFyNfxwSB7R50VEAvVEpCWmzR3brosCLfciMfr
zisdKGynZ5ffHAj3Im1Bmv9mV83GdA5RuZJNW5pnLZShoYriW5zn/ixjYxeGVb+14LZ9aw9KHRgI
ZLvSlurKnfifJvGnrbJp+zpAYgYIcQvO9OEfOCyjsnPlUtLCGjILCoy9qAXTPi08C+r5fsDpdTJP
UkcLSznSUM7Y5esBSC64qP5RSfRetfy3CYD45WBY2Jh0sHAfNGRwGJ6KgHJBBbV8AOuDeqJjXhUY
aySrpY9okd1OpjFBgGLyBy4enRBqgkH7KOb41HX1dYtKB/dS2C9NVIDWk1b35oSnabInDjJ8/Z/O
uzxSC5GnA3mlJQChKWviE67iY9dB5xzkeoe+t6xLXq77hnaux3YHvgSg1X6VTaU72rBkHmL7rc6z
duUgWuqFdq5jSRkl3NiIDwrrJhrtYy+CXU3W9FO+LqhKHZtbDBxqPCkDfUE1ptsHgCAVIbzdeXib
EvODYwRhnpg8dLDXXZmXhUfJP+D1pwAn/fn+20ErZW5F8wBFFxBm25FEx07a6rujqvkeNvJ4QlSy
kn8uz9PSN7W45202UmVNsz91JLiNlSNvQqhgvMcjBOq9gdX5VkR9VHjB2MIA7PJHF6ZOR/HOsiXY
HWnvI/0FeUQ8VIQvrG53ufWFXVlX/TLmWSFFHiD1ohIYBQIXOAaz27QqxNurhDtfuXLML3VD2wyE
HRYVduXgBPPxm6CP/0DadI+OraVmlzpy3oQ+rYewcPhoMxscC1o+hUb02yh6GIa/xjFySR3ttpfH
a6kb579/+ozd50U7jINzgvZQFTyk49PM3y43vbBd6lDeqDFjPH5m45Q73ybnpsf1HtTjIlu5xC01
r20B+WhQY0qn4JThl5s3OSgIhNxRJa47FE3tfBe1Bd2ROcYExOSjCmCJgiKCvCoIIKT332EH9KM7
p66RSQsfBcwTPJR6TK8UL5eHnjnnUfgiN2Nqj4EqEQWKi0HiE+zFx6qY2g0Qz8xLsiF8GBP+CKSQ
6cK7/iWw6tIrTSg0tBkt9pRWwR6ObMON2TYwaTEgb3uAMMVbNIXMi5jxOiLZcGQVpJyy1LyxigmG
YHOUg5ZbZNAIn/gmDKy/dVJ3LreahzJk5TERWeQHcHPeIBlNoXzMz3JQ7EcEKAaqav1PawghY544
/J0ps9qktcq8IWHCtROebcCSL2u3UA3+f2qakVtbVGzxH0HsQYGzmPTyzywqnJQN/Li9UjqVO0cA
1rVzA1OZyRm9MXKmrVULmCxPU+KCwhSfsrgc94nR/M3NLgO+WEa7pi2CHWdt7oU2nqEUpBcPZKE+
984XVlRHIOb9mDstfxwNw8i9oLdg9CCG4HbszMBDQqSt3UBVaiNUqtxogvS3M0O7GDTCB0XNNDtj
ttJdC6dnMF4l8L51CwAdlu+mIa3zLLqY3qcT0oADp6WLioPRuiqrUb+qwQG8awKDKbcjtf1OY6c9
pV2FO2dkzy4zxunEbCS0wtTJPWbkfwtWQtSZ9ZYH6X0ArNKGoXx5Vo6SbOMw65sDmH01w/qX139h
IfbcNy3QtjJ7G9NOuEPWtW7HY/u9tBXxILgHL7gB0GgiSbhT3ALsOE2f1Jw5Hs0rts+l+sUVNJph
PvVqQjLWJTF94r1sNwwZU4DUYig1dzF8PwDy9VIjNV3HCrGSxrAG3YLBA0CCLW9Vyd+WqTsZorjP
7Roq42NReaKO/zgC6ragVN/Vefcb+LRDNwypWzMwr9KseufG8DdC8c+rwzLdSlKBiTTnM4qrigXN
vSljZm+6Nhw+0q5FgtwUbJuqorsDklQ9BAYAxG0dFdupZzbAZ3a3reIK9H2Iam0Dp/8YpqaBHFmY
brFDm16QJfNpSJE8JPH0PamawbeM3tqNqsk3RQnlMUkD8xR2eQY9FBBgB1aF0GUv+z2vjG8sK+Gb
PSeDmxsFMvX9nLq9g0zXXOD0As0fiwf+9RgZyEUlCvbqbR0gyKb+NjOK18wJnnox1p4TBaEXGRV3
IfDwo1MFbAHYmGxFaU9vtgkpeGQ9ulvTRBkZ2YHyR0Gi+WRatrOx7Cr1KGAIHm9Ju5mkWe9SOqmn
IqE3AIkrgCroA/BlBTDiJsw5lfpNk4I+gGxibPJwAuk9asudMuwPohyIFrbsTUr1nZmpg25JhgJ6
8TidU22Qz6hcx4jeZTI8Rzx+E2ZSeza6iGaLn5LVR7MLmhugbutNx1PqGWPeQlogBucW1wbD3HN4
cYsD9MaHyGtya5o2Pcxu261DiJ3siipxMBXUwPqHAnp2E0xsPs5I8dWbiZTizYZ67T6CUe4j3lLS
N1XnbKsqFV6UREiXZrFgP1thFwcAYrIHPkPYe1vNrDpCV5z2bo31u22jNtgMYxGeILTMnkQ3qgeA
NOS3boaScEczdmh6ACfdgmKfdzNYmbJXMuXWgwNL8WxjEx75NXbAnZ0kXkCwhnnbSJg/SeeRB3b1
iyAN2m/EZAegHfJfopiTG1tV2XEwsQu5Ie36uyBomn0An/ptZFMHNIE82lZZnL4Su0/hzAmxiZPd
s2Q34Fr3PFYpeW2Q1/qw+2m23BZ5w21UlExtW9ZURxZYbB8ZsoPgXpDNrzJHRdiqsW/lWRZZG8OE
DKk10dTjY1BCba97gI6TdWpgqrCjHDjgAenm0O1QUg638DBlr41RZId5juJTRAT2vwjooiQFL0m2
B17Jb+NgNu5QTwrm46j5SMtQ+1gB09pQCC+WY9QeKWT8PF7b0iOi5BsViAqDWj1HkLLHDBi2m0zp
bTBYwR6a8Ikrg+LFiSQ7RQGHT2mZP9aQ89sT0xAbu4+7TR9nbxiU4SU1Sn4CbZFtRnt6j8ISgvId
1I6hdfAG2ZfCHbvE/NmVtfnqUKjwiPKs313GG1BGoBuYCAgh4GTcDUWan7jphG6c18STNBZen9T1
wzD3zV+ZTvi3dhre2HMicOB16fvlA/7raxt80/97f4DUlVWczRL8yLFeQ9nDokw55x82rXDt/r2c
//8CYesKktQKZ5VQW55mSHG40f3wOv2gIDjcxi/jg/Gdvsv34Vk9qFvUrB4vd+rrG52ty0VGtSit
KJbyRCIAodqsl50r0hmG35adRV4XpWTl+rX0Je2BSqpxQtYykKc8V/cVyW+jZPzOVPdIC/LjcmeW
Zki7nqqKMNiHUXmKk2NSvhfZn9koVn7+Utva1bQfQwIECrJn8Cg+UBFtwcfbK2zml3/60tNDexaq
OudRNFPjVHc/lVBuSIxtHueQRAXVt7ru5WHrhK/MTCvoiQwQCwNLdZd23Hk2jVbBAtpYk6hcmmbt
EjzWdRHZ4gzznZrYxU4bupUycQUKkvcWYKrLw/UvdfJVqGjjxdgMZJEN3YDKqCecO83x7NCQBWxT
Ub6xzeKVdaBrd8HDKPMnxqYGUuqQ55lDhuuenblNvybQuNBjnT3hRGNbMwA9UUbP+S5rybzNWvB8
DZWnOwdcn5XX7zlQvuiyTqDo7LhGxR6vUwvanLcEliBeGYKncXlEl1rXdjc8rWd4K0HMKFcpbm9/
a3slbbTU8HnYPr12uznMscSy4GRB3PceAiszgHzxsLv8sxfCUidL9E6Q1MbUdP4ZaTm4QZAOXtsZ
we0MfPbT5W8s9eD89089gLIdw80lhLOp5P0+aXhxxPHa/L6udW3TMoKmrCnBShYdV/dRXYk9ShnZ
3+ta17atGRmBuSqgDGVRnLBx3n/jRpRsLje+NPharMssqGMoL6f+mItg44xleDSJSrbFOKUrSeav
90Wmo+VSHteyzFJAnTLuw/IQcr3JDzGBfNgET3UpXy735OsYZjpobp7S1AErpgShN36Fvtqhc/pN
GSSPuLOsHCBfryKmA+dgRRUG89lP0CjrY2AaB+Q61+pSX+dOmY6ak2FIIacxVj6EtaNDHUdw/mEn
ZQMd1olDPpvPcPE5xXB/cK8aLx1K16qJ47aSgXHVvLPsppkcL1GJOwZ/Lrf/9cpiOoRuCKwJQh8o
6DHSt5tkIvWLgyrAsa85XUn7L0y5bkrrSB71RToyn5p00+avXfSbSLwNgI29rg/nhfBp2yh6qPyE
MeBVcIIK3EH29804PYbQ6FhZUf8qd/9/IrD/85lNJ7Ams7yBDLE37uJv9GR5rZdtTKiLe1A7mLx2
Y9z2W3MXuKencBN8y9+gJLLy+aUFrW0tVjSNNMsK6ktnmF5QQokPmWC4r14evoXI191mRaBAeG/T
Gmpw0KN7N+X7zO7GAG/635c/sPT7tSuE4jUVMFC1fDObt1M24srorFxPFprWkXUhbViJ1wz1W6t5
inL6WJvD4fKvXli2OoouqWOSzRmaLhPzqZeI6L7o4USI6glSNEO9MrkLo68D5Kp6gko+sGt+GyKN
X1EJGI0ZG98HdmaQz7Hzl5N0zcNnIdp1B9nEqixH4vLhJ8EEtYY/uJiCGLNyAi4N2Pmjn8JQ9fBT
jDsoJlIDjodTBZTm6GbiLV8DhP6DSXwRhjp0rqINKfCsxULyLE++Dre4Z+Yvyr2fT8029ZoD/UBN
2noy4fVuHI2P7q18y3+aj2Cp2hv7mHnZyqQtjSP7b1dlX6ZzGEYWxPHUwU7UmTLR3xppu2a9s7Su
tZBXAnVqivSdX4dO+U12AqoFIMGuLO2l1rXrBNQIhA0VY/x8dvYMUt+N3nm8HDVLTWuxPvUVMfCo
xesNK+1oF1b/LMgUXMmQ0WF0kBbjtOOc+fmQnBxb/pG8/m3azsolaGFedfRcBQGkZg4wr61ZIodZ
nAJWe2a/Vr9bal67+tcWVCIgjMT9OuA7m/w0osGrpivvPTpYDhYiuUEDBohUwn83MNLq4nZ/eVaX
fvj5759C28mQTMNOy/HOG1ywoNxqgu8NaiDXNX9eTJ+ab6yiBiyupT7crO6UsLcSgmTbJmPVlb9f
j1cYQGdJYjN4rNBDXVeQBKkT6B4kH5c7sLCJ626vSUsoN00YUo42nzZQ8DtNsXlf0jFyjXIsvLQ0
Vi5TC/HFtNDtRIgjKWg4fG5Y7lnNZHh9Hd5f7sZS41rwcpmYkN5Pe39Mhs1QYoqdcHO56XPt74ut
W0e+qbEZakGtzle9OlLFUGMbfBicvNOxRiIzeBuDtRN14RzSAXChY0MavRy4P4SzfJ0cDpSG6KON
nLJs0yBbsb3cpQWcPdMdXbMmN4MImoA+R1wfUbCbwXTLQU8vWHIwkUc9hkp0hzTJ6W2ZVWRjs6Q9
wDGjP01Gx15CAgbv5d+ysAB1vJwY0zkvYAHi93yyd5HdlzsoVKb7eiL592k00z2V8RrVcmmAtd2g
bKIiqMPU8rs23krJPVoVbqqcnZrXiDdL/dF2hDmzIRxkJz2IzmIT2RFy4cNe2gaE+P7aya/rBk3b
FVJzjue4x25fISePNKbR/pxh8NKMnTuZzsrWsxBT/1QaP+1ttWEFqFZH3M9EJzwmstgVwVqmanEJ
atvBGNX2FCqElclS5Q18Vg9lHuWPqULmKhEOjMJ4MoW3MmP2Ps9tuYtFnJ5sFHJvayObwdLM02Jl
F1zqqrZ9tBLOC8PALd/qs1tAk5+DrF+ZqoUDSIfZTRaHGkAK5+kIPo1ub0OXuG0Hti1ilGAur4aF
X6+j7IwgqZKW4b6fRf10iGaYNFejyR8ut77UgfNC/7QMpBQpqtxY0PAQcI3go8n/KlRvLze+EJA6
sK5QaYLyUQzZ2C6DZ9JtP5mbpvntsLfr2tcCvu/6uYT3o+VH9XNk3iRDvjetzGV8DTG71AEt3CE+
WRiwS8at0e6OnQ1XaDF3T3MTb1C4XmNhLeRu/sXQpymohMU70jiWn0G0zoVX89YO+iM3GI7n7Kbq
AUWAJAFqvLm1uzxuS5Ou3eLLMiC8cfBFObYIe9M+CQOeNvm4ctleGjYt+m0UDhO7wrBhJ2OenFgD
RKh8onLYNUw9X+7E0ke0qA7SLClVCLB0GfZ/jBIS5qM4ZWcY8LRWj1sYJx01VzgU+mOwPAMXFagS
mF6Xae82nK+Ex0Jk67C5bIghv5erwk/S9o2EcCKzVq0al3ZgUwtsdS4N8wqbHqTY7mzD+FFnwzsM
13vUXLHvdoF0QUx9t2H8rgy6C5z8yRnjDZT91lKES907T9yndU1gXI5E5XmV4fb/DiO5+mOOgzVS
x8L064KYZy+m0Wpw9U+q6YlkTeKWLD4AXkvgD9etbO9LXTj//VMXii4rSzbjkHQkubEURBV4vHKn
Pc/DFxfP//PSbNqwhfQ38Wn1WgzfOGpwdfgYm29VtCaGs3C31cF0hT1BHnoIud9DtqHouFczse8S
5xswgndRPt0Zk3i+HIxLkaJFvDmDBxVAKhYq3nUPxcM4gleB7HaVaa08gZemQgv3TgCIcwZQYCp+
5vbLwFf45l+vI6pXRJswKIaSpyb0ZTLbnTp7fuBRmmxm2SQ7mebXqZ9RHXxoWw3qdTV+v4GnKsBa
3Gm9MFkZ/q8XE9WRCa1DunYsBmB6O+DECOQtZ5iNBqB2lU9m0mwvT/KCHjXV4QlRAneVOIScDXFs
tqMsJLeqtZ3HqkTuwMadJ99mQwRwIVRDTS8x25YCggdt1LMV33XbCtUBCznvg3kO4FCYhvl34UQ/
bXutUrm0FrRwlzyH5jTBME4ZJA3YbTrBoeGpVmsA1K/XMP2HG/20nah8SONsRPtpH3sZr1w6/b48
NV/HH9UFDjvKpBmnGfVJEecYecV3c9ZWHphv1e7yJ5bWmBbiZR1VdjMFAHkDZVXH1I1L9kTFdMyH
mzG4Ts6a6maHVh+QDtqosPU0UMggoYsNxVWoZ5Bo5T797739/zsvEtf/3dTHuhqBrsKmXm3QgZPw
8lP7Yv+E8Myx3fL7ybO26TZ7ih/kh/nk3JJTd5Mcsofse/Fd0O2a5OLCWtCL+TA56PK4gaYgN4vn
honD1PXe5ZlaWAy6GiIE8PG+Vya4P7VzN5vOkzFAYheAssvNLw7gOXw+LWOAqM1C1dCrUWFTbmCf
XGwAP40eu6ydPYuWwvIaMBpgiVOX90nU5ZDxHeJv0snGW55aMzi/abUhtAM4NgpRj4pl/h3/x3A0
4iTzzGquXaNuS/gbSEk8ZnXqewq78p0xJ3AedqY+ciHww71OtNnWVPXwdLlnSwOn3YvzjFI1l6Lx
89j8U2Uq8WQ+fTPVmkzawv6iYxWG0YQ9dxAQ3whch24nq95U40c0Xjvx57X2aWIqBUqZGFA0JZF1
B1jaDgBwpHnIVfgTKtl/my85Hg48IdR3VJTvhA3X+KQ0nZX95etnENX1FKdsqjkExjqfWBKUegGl
ZkIJ29pJRTdxZe0DFZItcyaC1Ta+Xp7xpSjUbhU1Q/JvkFblDxX53ubhbxKvhcnCYtLVFNFsmVsz
onAOqbXN7NrcOnme3qOA1uwv//qlT5wvfp/mW4igF04cgVKbjLeRoHe8YreDGr9fbn5hx9fFFAsy
E1j0Is5hiXNqU/EIJ/ZfgJS/wwvjDn+/6iZMdVHFkNQszPEpfyQkhjmmk7pRCwWXAYX/bCzfgNVd
SQQtjdf575/GS2HFSiIMwMWr7tFox00b5rshj1dyKQvhbWvhR2phkIHOo++YEM+XgyvbDwn3GjNn
K1vvUge0CKyAmU+BgD/PCFebMuZ/TNkbuynJ1sSGl/qgbYG2EVuTU+ELSmW9j2wnxNtTCe0VAlz9
yYGD1VpyaKkv2n2iNevSNGQONjIZ+re5kGQH8/Tg1Bc8fLu8gJcurLr+Igc/QoENCbq801b73Czm
TSMa842Opdg4QVbAjbyhxwQVnc0gghA3jUki0RqxlUzIl520bP2JD8pdPSJ9RwFITtyieOjYHwjb
XJM/QOPnuP20nGVYKPAeHHpyGBg2dsPvSDGuWYp+uRDQ+PnvnxoPFbV7u4nIicvsN1Wg0EDU6jcE
rQ6Js+YEvjQ6579/+oZNDdK29TQjbTPguTK7xjC7yBqsjM+X+xe6oMVjm1dZGlSWeRpmtaejcoG0
g7tUeWa6eH314/IiWxooLSaHFnReWbDxxORPUEk2NAR8smm8vFyr/n4tc4yOaEHZSytt2oRy2B4h
yRyE7XcUa8Mbwx5gqzc1yBw5HDYHqCU2fOukefQ4iHzYX+7fl1kEfFyLU5V3duuoxDxZw7SDvLY7
DJU3kKfaAhnMfArY8fJ3vjyK8R3tKHZGm86kyOhpgihwbcSuiq651llCf+IHhUGzxGnJaaBlvzVa
8YO3471t2PbKEH29jkEZ+e86DvuqkqwszRMcqXwWDE+oTwJvmT9fHpmv17HQX/ciL4bCrubxZBTR
TR/J1p15/DibLHPJaP5pK7XCP1jqhxbzhRIpXEERMBIGufAWncBzcYyTyJKVJM7SB7SAn7oEiDtu
zCcW9eZmDCXfWWHZYktpy5W5+HoZCUcL+igpaTrjqggJK37igr1aalW58csrKhaStkTLcYqJ1TUK
5BM8gQd1CNvAgzHbpgZ1whnuCJN3s7Fm+PZ14An9nYryedeBQg3YptFVmxL1MLcsrPu6KE/Min86
KJhtUqdfCb+lqdG2MYfQVtZpOJwkqEK5sECltG5B7txeXsNsaV60PcwsqxK8swCIqLlI4d6KcnCs
arblth3MmyQyoIUMDOsI0lo9nTexbuN0vfEMJma+g+52cLANJp9nOHhtohnYQ89WJZAG1tzswyIQ
cDApyW2pIutYNlz8FXWRHuAtRW4N8OVu88aIUBnKDXWnkkz8FIFpv5C4nX5Uo2SjlybSeYH2a78v
wfD8Fc7wUV85hr6mKmDZaDtoIPMsAA6jPZHhjWQVPKEj8DjVVjb8NBbPIFjtjbG/7ULqVa3hZXmx
I3kE8la07ZXpXZ6AhU1EzzfwiiLkwqY/9Ql7mIT9Uo1ldeiabIRFC4yC+zHaXf7SwkrS0w+jah2a
K7M+4QYJx5ohwY2KjczlkbOyTy2sJd2PgZh1DPIwIkNMUfGNVSJ6FHyWj5d//1Lr2iaVRIkBh2Sn
PjVd9GEn6dEecKRfbntpbLTdiYdY046BX05GZDsyY2fUf3ELXhn5hf1Jf6DLtA+GHoTO01TjujYX
7hArWJy3v7G677mjdlCq+luH1uvlziwtKS2k26pyjJnQ+mQSODLy9D7I4xerb46pGvckKNfeJEsT
osUPKLiJDCDdeurM+FA68/2clX8ud2GpaW1HJ8NYgwDNm5Mzd4ekg0Crwl5z3WTrGQCQT/OeJKw5
mWn9Y4yM2xI037KRa/f/hcWkGyrAopvZA80UzAwnSGRDs3jYOqFB3Kls1pwvF+ZYzwGAxWnbFg3z
Uz5k6XtDDBukczoeUsDZ/XECn54LugYbWeqQdv8ARnOCzaeZnaLBbjZp0kwumanckSFeAyMufeL8
909PDgL1ORPmE/ZRVK+R8eB042asg5X4W2pci+7yf5xd2Y6cPLd9IiQbg21ugZp7TI/JDcoIGDDz
YJ7+rPqu+uc0VVJfJYoUXJ62t7fXkLcQIx/KGrlfVeySkhSbVikZ9kaox8sLdmWLi8UxPXoKImq5
yI60zbIkKEzJvw3QsfArHG2bnuZxBzmGVgfA+HWDP9PKu9LyWucWu93JeRYJZsSh6e2flclfwIVG
EhJfielrn19s8nFIbUSTsThObgEh3TE2O+KdSbCeumYtsLLZl9UAy20Frmqle9AgKW3iiI+7dmzV
lXeF8yL9f88KDspU/7uyprLuk54pwLm1hJrpfURc35IV4vC3y1O/1sDilgGTVzE1BauO7TC1hW9R
Nv7WopV/XMqjnR3J9EoKvTIVS24PsduupyX4Qp3XvMaC/YwL9ViAWfe1VGTJ7RmSKiUQekT1H0UR
A/2S1HF9NhT+MD/T6GvFBb6k91hmOL+5ohdi0I+2wKvkCLNkN+X/Lk/HSmR0F5sdYtaxUkmLURLl
6BMtHyyPPlDKb7oBOBdowF45RlaWLT//gA8hyzg9BS2T5kdeOfUOUGr3pujTPLzcjbWvn1fbh6+P
sHC3ndwtj0a1fGMLQQN4f9VXNsXa189L7MPXm9GOYg/qGceui+8yPj474pofydp2ODf54dNeystO
DU1xJJo9016xG1Cm4wC6Kz9b4V6Tk13ZC0uLAdOVEH3x1HDsGxDjYfX0I06y9yqWVwZo5ZK3tL4A
IbpyYyWtY9ul4w9oUnu7yszp73p0stsyGtkd17SJUa7qkvfLM75STuJLSmU9a0f2PdC+XQZRHhgv
wxwynv44bXmCcsjWHlp3P0FCCuid3x3Tr5ebXVsKi1Srh9A3JICRLbZ9fV+m2TOk069ExpVBXDIr
IfNRWyU8P48la7OgSGFtxKEaN7fmNZ/F93mYbwrVXAGMrO37RRguJicea1lh31fJRrXuDjWNnZfi
icd8g8mSubLrVxbektrXF1GvOgfNGNR+dqowzsYbUrplaR5fweyvNWH/7w7SYMC3s+PUx8SBxpM1
kD8NVFMCk3810C/OdAg0ZeDuIUQ68Lv0y956HUQBAPgIDZGS+1Mrr8zJWk8Wa6vKc5nrDDeElj7W
/A16zEX+fHnZfq7J4YDg9L+jlFkABlnQDjpK4I9uc1Nko8/NwLcQV+n/Dawuw87W3TedVew9mrl5
AxOPbyZnyI49kM37HuygbUI8Z5Ny6KWJRBo/FlZ2qqeC/bn8K1d2wJIUGOlZA7UfocTp9Qc4J931
sfUM6PUN9HCDauS3ibGsr63MJTPQ4WYSpSPsYwE4WXGWTJoBK2vm8HJXVuL6kgs4OAmgV46JDiVk
j/0Oimr+PM930Zj8grDN78uNrCyYpYo+h7YTRBuMPPAh3XvtG2CKAc+vaXmsdeEcAj8cTb1yCKlq
10KiWfyyOy33U9k192nEsx/RXIorI7XWicVdoK8oLtwzbI28wQOr3wKPMCtOrQWv5sujtNaPRYA4
m7F2sHqJDqNbg1Q8D3ezxvUyp96jlfTX6mNr3VhECTI2tUUqHR0s5xvlt6R67q45Gq51YBEXJmZk
EkNB8BDBc7oscrwpP1Xti270lb1Az1P6Sda/JP5x7VrE9HN0ILCWOVkjYzd2msSBLfDs5xcpEO/x
6KjffTFC8C2HXpSRbXaAEVL9OA+ju0nTGR7ollNduUetdHlJFcwKqm1to8sFMGZjGoVJ96tOISl4
jZ2yMl1Lgf00s0tm4Et46PO3WT7a0W09/b283j4HLTt8SRWcHGtO2rSMDkWWMwntQc96bArPhbDA
KKuHtoycQ+Jw8VbC5Qh22zQD5HEmYZ+BnlwImz85NRQ6rvya8yr5bG7PI/BhG9dtyiK77y1EIlX4
OIx7Hwn/redB/mPEi2srnVszaeLD6xtYvrl2ruy7lRTjvxr6h4bxqOt6Am5kh86jd8L8cSwOKVzQ
+Eeg9b94f1mq9LdVRlKnrpMj1J7eBjqKGw9KYTurmu7yGUKxNdQNLw/k2opZhBHlQbVXe2V8REKT
7tkwBCPviq1idrX5WguLEDLyEuWpaEqOsBCA4sK+zp0tfGYuf3xtRy2CiE11nQ6FjA4ilrex7rdO
NmcbqwSuroCj7eVGVsZoyUMs816CkUmiw2DNJIhLOTzVqgSKq5++WJ1a8g/FINPZKxGqqHmqgXWY
80Niffvaz1/cUTNIrXVszEBuFyILS2iJhd3cElhLpOLKHK+kOEsqYcRoM/ZwyDvYHuyQvVi8EOb+
7M9pQWk/UAHnpcyrHi73Z2UHLpX4md1oBVEVDxKEcbcvpAq54ndc5U+t1/S+5vTlckMri2upyT9r
t3NRYsERm4+BBnkpC6B1EpTjeCWWrA3bIklQaeq6uoJoaNeou4Q1v7O8u6cFu2UWdGej8S0DO+dy
X1bOwiWlUGWqr/sZfdG9fXD7YZOqax4Ya59ebHAz85RVdhsdKqLvTJGc8EJ9+NqvXmxv4lq8UlDV
OGawPi9VBXWLcZquDMlKuXbJD7RgWFkmFKq3NtRhn2gGYd0gBoa+2+DBwbuHLOc4+BnkKSARac2n
tM0KciU7/HwJu8sHP2/MHHeE5AV0UAVpoREM9RwaaVxQWSrtYwXZxB22lHi7PIyfBzC61MAAEJTg
oT33jokUf4jVPDoDeQHJ+dflz3++AKizWMa9Vm1sTW13mprbInm1ze/L31372YuzKc/wLJpg5Z7E
6IUy7nYjazZR/SUbBoc6i3UrDPynigmgeY7nbYDbA9qw0NZiW5Nr4g2fRxC6zMcc5UC9NJ66k2fu
HFH74zyHVQYPl/718hCtDP0yKRsrt6sHjaGfe5jPWY/FtP3ah89z8iHNUSaBfDGFnmYf0wPt5mc5
pNeKpmujcu7Mh2/3ddJNfQxj06m5Z+59aqMY30xQr73mDbLWwGJBRmlWe2PO0hMg1095y/455dl/
tDrB7Pfpa+OzWJvVOPFkBPUX1CRmNlk+s42TDu7m8tfXOrBYmhP0A0ur0fUxhRj0pmihNY1quf3s
eNx+mQW9VgJe2WFsEV8VcLYeZAW6E2vxLmI9d6UXEH6l8LPSiWXaNNiRbVM7hdvXMAA+mJd4QIif
oRq1HUdA1S6P1EoPlonTEBWIbBzr1G62uMxDWjkOoq89q9GlWENM5pgIm8Dv1GPC93Dd8CPhDqFT
pT+/9vPPY/dhK9i1nJNKwnrN43PYmh1ryoDmr5c/vjYBiz1sW3ymhYRBXWW2Yt42JhyTTaG2l7++
EnqW2dFY1CZLOGLbkEYBgAw+o1dO/bXfvdi+FZU5cW3anXT9KMUD4b/qCM7vV77++dlLl5kQQzHf
5HOGZWmNzVZ2Xh/2XlMdyzzWoaN6tVem6cLLg/R5hgdOxP/O7zjb49A5GCSc8FWoWpNtEtf+Myc2
nkSG2P3DylZvBJ4Or7xZrM3KYkczCIeUg5zRu7S6SyzrmIqvlaTpMl8qcyBYAOfpTlDN3qeti5LJ
uEOSfCXmrTx90KWYQjvDkhqhrTtFY1idFd/97omX2/ama7dlghek4PKcrIQMel4YH/YclBHjMa3h
DzlC5cIvcCTPdQtdmSuV+8/TSrwp/u/nbTBx2mqsy+NUVPExj63q0KUu2Xm6pWGieidwYsi0kaEs
j5zN1+xX/ovZ/78iQpc+Rgnk8pq40fFJwm0i8VlVmb+y4Mlz1DFS+rosUjhHwgyTqii5s0jrAsbb
pv3GLVrrOEstdllNYD4R18VvMkWmC+FQ4P0UnJR7UXZ6BrRVmqMLdd+3Tg/Dz7wqqu+5HtoYmOAi
vXUZ9lJplYDJMTG8tKoT6d3oNvXBaWj6fnn2VoLDf8W+D7OXdYK3DbW9AxxLyc7hZfo82c3ZJsCp
7RdjWHeloZU4sZR+UCSmbjuAgp81o36DN7UVGpLKp3aQleUXhmQpimBCX6kNrqzKJcR64szq1cTl
IaZ6PEZx7oElPHSdj/cZLr92Wi5tnDzlOdp1qT6KuJWPNYxwN6gau5u57snX+rG0bRqsoZwh3q+O
WVUBYGGnaeVTkuRhHdn8ytSsjNV/EeTDGmi7ITa9buOjFyU/7SwKpaDgJHW5uhIiVqLoUlwiRhjS
WqbyMCrvQffNPciBr5fX78pvX7JOTDG4dQdU0AHw0ZOXq8xXsUn91on/XW5g7bcvwls8grARMUsc
is7cD128Ke1rZIeVLbHknSjTSuLKREKMUx5I+mSEE3SV8Yv41YUhzOXf/zkxyKFL9YhE8hIl9xFg
JiN2FC4GGWMbO+t2qnpo8t9d/FgOfaj68nddZ1eOzZWosqSjlAgojbaIOGTu9C0x3TuV6TbpdIb6
cXVl8621sUhrHMutHUsK5yABLNgmEcxzYPbgBIVgsGxr2yvnz1ozi5tJXHqZrc6vHtyZ7/Kc3bc5
edUS4Omk2V+eorU1vMhqaMNpE3naO0ieeu8TL+H6J50+9uHUV/293Mbn3SBLYkiCxCKK+1we5gyq
D9yEVHC80vXbaBqvgTTX2pD/e1THJKHTWfbkUEzuY+PxnbLNNqrFrtbD5nI3Ph8qsuSHZA34sG7r
sUMM/OpUoO4W4a/ySnq59vVzxz4EQtXrLhp7ybAhobFIuF+IWzgUX/n659udLNUcMJe21rnLDrS0
t2RKAy/6zmW/q60xcKuXywO0NgfnMPahC0Dt4FEUW+CgaogujLT93ZUw0ErGCT7k7jVo5udBkSzV
HSLZ9lGfOOyQTcCWEkD/jNt/u9yDtWFabLgJLlhJLG12cDo7AMT73YH/U6CV+2Bp8OQbmlx7jV1r
abHvuhT4ZGaniIyNXb3PuenweFr2Ye418e9ypt2uKK/ygdYmZnGTIJ3Dm6Eu5AGF0aDKbr3euhka
vXXUNY2llUhPliwalXJIXgIhebAnuNP6dp3w32wgsPMysZqQSnIXigMj3TZz34WMpfVTZQuW+MJO
4q+BecgSG4pc3Ixpk5ibEbVgGCPqbmM3ebbnQrVXNtLKSzThi0BDDJ6dI1pPN3EJd0k4b0kHwg+p
fZsROUM8PRnuoGcvTyZV9L10mf2PUsfc9KMq4JtRavINB28W+5LiSfvKcfT5PYUsa9C2bMsBTmv8
MLlc7q3RETsvArcIEnMU6h5OdojZWL9HeePgAlNdk21anfTz4v6w4WGSpWRtWewwNgA3bgBtTFTg
cihhob1J+7TX8b1XtK4vskgqHy5D5ZZxVz/ZaVRcCcsryCGypKmkTLbKlZlz4HYFN7UETDFrK5VU
WeD0k202ObB9fVgkXX5wpzh9KGVC6daL+6zzBxsbnNheVIUVjAt94L2VH4+YoBgeT6HVNu62N238
ejnArET5pTRF2abQ0qCJe4DAwmM0lXPQKfhSWWp6+FoDixgMi3QtY2WBnTWR7gnaPda275QOYeBh
/7jcxH+ytv//ekqW/Bft2qlJaCdgPlaA3v1rhNB3PMeHhMMHatxEbuIT+s+taDAmVmB7P6kaA+KG
ROjd3LiBsU5pcyu9J7sGsKkK6v41cja9PhgbiiPuvaKg/ennCn5WEfV7IeDBeOW6sRIJ5SLA9507
OF0MdP2YdI+NlQZs+mE8epO3V6qAaw0s4jqVWT4VvSsOFaTMYFzmQzwlLLMERQl5JStcgW8QuQjn
vCcEjocxcvfZaCfIZdcE+WjUvoeGfGA4z26EJiasG0K3tE/5liQd20LRHrXbqM1CBw5Lfy4vhk8X
tAu34/8NAXk6RqOyKvieVHNAkzqk1MZF4sponoPq/1tpoCieA96HAOPC01JDAhbGJ7MNe0bsSN+Z
vBvRxHhnYNOvtIki33HaK/XElc4smT4Zt+rBpFN0BJ09KIZxk5dPvL6mQv3p0kBnFtFSO95Q5kWe
nVgyBVx/qwRSlwiQm3z3pblYKnxY2VgZiQsDXOGrgBHEMbA7h+LX5a9/mnfh558H7cNczNVEp6Hx
xlM6ZXXoehzUFEtgRi5/fm10FoErs9Is6xQsbwV5rcw/D76FXfeaRNOV76/N7eLK5ipRMln18DQG
ftS05DHl/EF21rWXsLXhWUSWCmMTt5YXHSlG/25ux3ljke4a9X1tdBZhBUgl3DaBmoUDiQXD2f4l
zZ3jWFgh6ebvX5uAxU7G1WMoHQI8OpnvW/IOzNJuUH9d5W4vf//TjNcVy+TMcVBxrLzYO84MgiDj
pO7mLPE7pkK7Tjd4o3y+3M7KRCwTtF5PIkVmCXM/w+FhW7r2I+nsdH/56yvLaMkSaVLWRWk5Yo+J
KcxayO9VfxkqP5e/vjZG5+n/sMdaPHfayFWdkwVLZtL9yYZb3f/UyXvGr6l1fJorYhoW27iLXa48
CzGudGB7TkrRBuDNtfcEV9smFKqcbi1Pw5yzrdsudIr5mun3ysj9P8RkDRa4G7P+VKZ0Cs+P6X5h
53+0Zf5eHry1BhbxNYYY49RDD+oYK/ue5d49i9IDEdnma59fzI3F4qihHIbyXU7uUfvb2iw9ZOaa
hM3asj3/+4epl1OcY8jhuV5yvB3S6SEy14QtVgZmSa6pejmrikPz53zvS41O/DiJWz9P2JWDZ+23
L2IfbMgGJM/wg6yL/Lbn9i+VTVdentd++yLwgeynnbkGil8ONjJH3VohhJz/QXvCulIvXGthEfeG
DLKeU4plE0VvxB0CNVdhDPLB5VWzsqOXnBlEvDrrkk4e7ar8fc4HU/5UkCTgFPTLXHzNoUMsjckS
WyRu16MZGJTtZk89lVAdaM145SVgrReLrYVnSEqURNBw5wdgjwSHPI1+cbwfOSiFlwdq5YRbshWt
M/7FoW507HMoVIk22Uak3fK2ffOi7NrD5Foj5zXwYZOVvQ13WYG5NqBByvQ2lS1sBcCMhO735W6s
rKYlXTGHh7rTxJY8DtEvQysY/s6wkv+SMqBYkpUK2kLnfcA+E3bX+FZP3wfW/b38wz9/s3WFu9jE
UeSoXEPX4MjLfF+1hfK97iwPNFjHwtQ7nBu4w6lTnONurOtr2t8roWPpPqbmroLUmnZOtq1h0YFp
wRlxLSf7vDSAPi32Nvzcs1nBv/pkw6ti10L+/WC4Y55zt002gJxCPqpP2m1WS30jc5duq9yxtlT0
wq+9pNh5EMzbclcyaAnXEGxhrCg2OrYHeFDrq2oVK2OwpD5B/t6KqLCdU1NPLBi7onyLFJV/Lk/s
2tcXBSsT1W5UVaV3HHEzizPpJ+Za3WllOy0pSqoF750QMZ16O/vZcHXSXTv6oi43+iqfcWVDLXlK
RCVCdqiyHUvzozOvrGhBEXi6PDQr18slPcmzyBzFBDm70/9qmiTEHw7Y/DFrt737Ol57J1ybgfO/
f4g6Wdn3jYtHIkDA+ndTT6dqsq9EhLUZWNxqQD1rinhyPDgLNKgzEFMFk4LNnluwGC7kVX4tbVw5
AZxFdIgVSeH7WjmniABJS/PHVprb0vO2oxkPZs63l2dkrT+L455CN2BCWzgue+jUtSkMHXOvcH0K
84EodcPLraxNyCIs2JbnJmODzlDubFGv2UGM5MqErHx6SVQqG5BlxnqSR1VN3C+dcQyJV197NVhJ
3tny/CI2a1DkpieoEJxaReDuUkcBqZNNViaoJhACjWATOb7yrmlhMue/8scnVZglT0bPg8uquZpP
I4Ufd25o/Frz2TmgEJjthkEBNKmy/MSzMf7epQo2hkYU3wer8TaRrofGx+sDVIWdyn3WcNw5sGK2
EOfnfvrhxa06ZGXW3Pcuh2YTTRt6D6LjdDOPfRbEVmSdhCgMCKGNtxcQrdgOJIueIWzWQ2uwSXeF
JepwgLpZ0M+FfOYgwGyVbKqbyCXWUVLg5Bw7QVSiubzTWTIdjCBlEpCxr17pVEQ0UP8xTse+CfVU
5CF0msxDZboWdhrc6+ogcRx6Ju+Ox6GD7esgW7z3FrU93zlGDncR08Nf6cX01fSyPAx5Sr/14PbL
oB7jnMPkOR988Fkj8GWoeEAdut9XsNXYGN7Q945F1c4uBIE8A2y35rL1vrkTLdIg4lxPgUWkFW/S
tio30gBdoFiBunaU0FPCR5TbWlgell4CZJIUMhw927xEGpCdBEO9y6Iu/ZY2BfQMJ0fZYeWw8pFC
hyAoRhHC1u2ppunfHBazO02aV6rs9C53cyAwG1TF4W3rT0bmm9xqq7txlmUYQfIkjZJDGSeHHsXd
OR8G8BDS6gWC1GaTVL2CkDRjQY77Rpjn2bwVtfXLyiwLUPyy3vRu+cws4I+9hn2bPbGBLZLtA77f
bZNs/Ou2zT/U7+cn4lXZHk3Ox5gQ4vdEZjup7Ftr6n+6US4DEOuf7Fmeysl5IV427ybDbxob50/O
QUwfVHULYhnYT/lOyPZxSg1k+mGWhHiCl4isyH9UU+MEUYO7bkymPphZBdiU194NAio/ONjavaAw
WKBTJqE10ZZ9INLKfjN6co8DFHSCNreDxpAB+s8ulGBwi/BFmolnWhprB4z+/aSI+4OJqtrqOe/C
KPPyU1150lfwJT6PUx84Xl4EesCDdZ43Y5AI1ulwrJIB1bup69twsmD2etb4hgS3q4etNGVyHKeI
7rTkExiOzbBxkHZuANSZ9iSe7TBKGh60UZ0fyJjV+3iqzuoNZXNgUBgGYzoSjwoWCa+0o4PxO2Nb
u7ZtkOKUzN5HURr5TVOVwOyVdftNTrYMi6LwTq7O5YY1dn6byXR4kNp7H+qyC6ysauCG0IQmZS9U
ZSzUo3qmNchbNDuCl/EyTXkZjFn2D9xQ8sxqCnAvkRBLZ/yfKfXRgt6D1EC6NbBT8/kg89s4nY4Z
i7e4qf4tBW7c9qyf4YfQB1Llu740eu8wgt8ooo2qiz2Yrd+dRt+2AwtNEu3ypL7TxpySgh95LW8d
FX9LmPdz4ulTR7yHLDFwgxvNvkqcYluZad4MzOxZ0wJQF/e3JirhqlH9JMW0mXT7RIW4me34feyH
XTqLkCVWAq8afUQC5PmoJ950Ed1PU3njpPkJ6fOhZ+6hqUBbZCIOGzd7i2O8g1ObB1EM+XULpDAg
Cm8nYx9kNH+jrLsXHX9lEGLqlRvmBX0kidlqof6Ng/WYsmlvpezeEdZTyZwpoCS6HVrxYM3RNqLx
Q08hVDgKvFDjmfq2kOyY5XpfxiVgFvG+LKJdMxtAexFvfCQjMC7lgO1X0R+lsx8xzV7STt5lc/6A
9b2ZR/yX0sYLT/qcorYJAzaOOA75UxwyWNxFtC2G+q7P7T+uaOFVIGwUspMtoHQQHCCgRgvRRuBx
8s6XnYnDLvNCYsZfFZluLGe6LXVzZGmbwwBzCjAGz7aMb5FPprjji4fJcsNiLt4s2FP7OmveuLFe
Ctd6p1V1O0lExYzB5s79EVX6TrnwLnA6+bewzZOa6HNlI+1xHKxb0clNVTYPMAV8i12zxcF/U7oj
2bQx/W5J5QXMgM9dW+42kV6YemYvrfak4zZsBv1NFmKnXFyCLIvvoR93sLV115H0wZ6rN9ebc1+T
8Tds1nQw8PrOAkA+IeatLGTqV9X0kI/tA1XeYzb9TOQZI1TLh1HTbWJX+0HlNwDG3GVFfMO9KYgT
9MIUQG3KmL8UTn3r5vIlidmtHKGpOyNMtXoefZM5b54NcmfJ5R8Bu89R2HcaSvRhKd0nUvf/pok/
x4gcacGzoJTRd8+pbpQcI587433pyG8Q4IePiH4aNd4e/9PWGOtTSvt7mEq+JBZ98Gq5nT2sYRm9
4xX9Zi6ye2SYsZ8QDfEF8hcY9wc+6ls260ONE9hPJr2pnWpL8MsSAKF9AyZ+ZA/7KSZwbUtvPde8
oThhB14qdxVeI3GCpr/7oYaasr4roiG/sRONMFGiRk+NK+5cJrojd5N66yRsOLVsrrc8jkgANUVA
N+vXLkWZBkZzdzSxYRhVVic7RWNO/jZ4WQ3zDK8L7ax9dLF9TJvpjf5VDZw9ypRi9WfK3o8Ae2xb
7Xr7SYi7Am+zPi7YcWhy9Urnob/pss7sTQbHM9WhblZwo3AKiCoYGHi7g8N7vKiZWzjxPLnGAedL
k7+8wMojsYE/S5Hmvivse+AgQIiP9xQPTD7D22aTK+O3Y3N0bSxoT4Wdq4Kx6N4GXh0jJ3P8uXKJ
L6oGT5TC3QF7pEFqwkBbudolan60hmkOUtK9zkQfQZG5x0Xg2WLszRj13JvxZES3cYoMVIoUZ1vx
3dWlQpPFO2RcHmZh3bisTHfpUN2Ws4DwaZfEofJSXK+ounXjeqN6kfqM97vJQaFzhjR1Rsx+bPXe
c+VfUbsh4rq9ZbYD4GOVwXuSJKcULdNqPtTAC6cZ3WQd5L9sRUjgoSaYaEQgOSQHJ9LQoZ8xmC77
5mixaSzrL5I9FOxN/VJl6bsXz88xs637nrgCy8t0vlW4D44o9jGrb7waEbdukPpJpW5gaDhvtJeO
0P6scbCrl2w0D80sjkVeHMYpfWlTqQPggO84FkM80W0KKTRs0vpHOTcvwgy7meb7oba+V2MVImdB
Hsh0vJFZ1R+pqPesbncJTEtRp93nMb9lMVS1XK+B2vF4sqn3nPXD4wAN+q0CRBaqvnZ69p8Rfp+w
bdROp5LkL42qj0p35pAkVfQjH63xTyNb/b1q4m3fw1TX1FDjh0LbXaa8nXb5NiriE+zG36YygrJW
nUXBLLA5G+3NQcbFXsR9+py0pDjIKgGxxRujLa002xhXImJ4yr0DEKD0Xdgv+TmBx4OyWwHFNA9u
lI48Zi19siaXHmrNHQiuCPshjtvmgVZqDiLbmU+FwpofYKEapi2ZgjyJSRCNtQUGnP2bEtnvpxwG
oDmD84Lbt0kAk+DXiNTCl1X73XYdXHsLG+/gTR4qmLGFUwrtXrvEXs9VpEPadMhgLCwvR804Qqv8
jjjRnrBp9pOSe37e8hlkyqbys+rsV11+n9nYbGTS/Ixi+ZcM9oQhM8VGamv2u86WvoxGBH8Ca09R
x0EtpscmQahzkv7NZdkr9ONuILteg96sUr9nyQNsXMZtAYg9NvYgbioyY2VV/LvlFc/aDHmA24Hn
Jzl/YDRlpyim7B3XHUgV0Crb0QEFUdMDUJ/rl6RUKPk5KGfROv7eV+0mqwZo37dBjcIIFfNx7pMN
mDF7Lucbr/A2JMNcA8nvI9fbzFUeourpix51qRF7jQPcX6Amquc2ZDELBssBMbr4N9JZb7qyP7pD
tePGvLrjvPPs8c3lcRdIy7yogd94Pdv2Jb+DaNptn80BQv/OS+itkOmLKCI3RL53kqyBnKGL3pi8
3Nm6jsKxR5CThWv8OoFnacPJWxclre+eE5isy/eUA7zFcmCYAJHZJMl8P85t5meYn6AGL8M/2w2k
EQx/WP7THqGUGo1m08MA5Hs589Iv61SF46j4dpobEVI+8EOUDc7fqU0sf06c+FDVVrc3ES13op26
g7FiETatbE8wDMTZ69aZfiAgN/ydiJPkgcEcbWVB+NaRJH4B0sadwtHqcTOs+mZvya6+iUTRnIbM
KsKuBDrMcG/eQe5UhEjhobRj0OkKMTCAWQlQmMBU7JA3u094PC7v4FLY71rXzveisMzeIjGC7KAg
S23iYj/XndnR0eN10Kdn2wPpNc9zn/8fR1e2HaeuBb+ItUDMrww92e3ZjuMXluOcCCEEGkHw9bf6
viVZ59jdoGHvqtpV9CwwNPzK/SZeqeW+hqR7bcbABU1h4GldzCR8T+G0/Nolq2mzbpo/O7Xnd9k6
pnvdjyv5yqO1q3sLReueIpc0DKLFVWKxiFSwnX5DHoK9R3RpeIWtXAgdk5bYX3auJabDrwyW/M1i
1XqNXQbqJ+Lxm0J5/4BKRx7Upvff6K6yR9w6QFsWtYTXaGH7pXC7qg1xW7WYkNRop83JxmCQUM9O
TQqXAFgbkAJMRkJuYHSZthZ14Hnhefnq8LwST/3FTXivNOD6FQZ7gtSIJuYcKitr7xWA/Uc2ztFp
mIb53hZ2Qo9UWGhWsIieUFbQvnJRsdUR6fszxCD2Cck78bmP2FpWbCTsLeix7xm6pTv0ZmjwpMmv
W9ibpabIRjMtQi7QWS1d3LKMicuwpF3jE/hvQBCLA5TI9TLC3b+hPoXFeFcCgTD5eMwCkh0wG1Kc
dvRIB1jymw/WMd3yUi1vmLz4TmfkyxUrC16NEFON4Pjyacnz7R4V9d6oGVIoAwvoJi188rLlrH8H
rj1CAQfxO87troo3mOTTQtIH+KmsrcrVXsE7QlYFEcULJkTdK50tQf2EyNUY5op3K/Xsz+jiANZh
Uh4jMfEZHhAFDLex67KnMoxBNgx0RVGSU4kf18+kdr5ntZtIViU5HoO/5brhXO0ng5GXNagFVMEV
FCnRK6YN0k+UbiLBHnAoC3o5f6axEdce54TZN4Lt2z2Waffoc/oHCvgPRilvS8K/epjnH272IFW4
yodxEO/xmh/JEtU787Dbzk/rlJEaptUYhSnF9BiYVdWJj24IRrI26YDFFqf5aUr9d4RlVQU2v+aB
VcdsctF5lvoajnGLsbIUuUS6wMjfmKJUidfvTDM8pq24ZUFk88MU5KQmFLNgxAy4EUNpK6ldrefw
bWbl9y6QGgEOkbYQFlngIlpXfAUNDkzF454cPstl1JCtrhdXbN+aY2duZbuZdUYUNSAXr/encvLr
KTHmB7xCX83aZ4cFfoK4IcaHPvRfjKCbQ2tYd0ZgnzjL6gGTLpC1sb3eiuC3WLa1GpZ5qVm+PJCQ
2oZ1+hlmGKdQRFHDIsKrRHSPNOkbi/EVi1PWjPkbyru7zsQNRfVQo2Z7nzg8ciYf3+DS7svE7ID5
sEM6Qo+5rL+0C95Cx39vZkenJFMAb2w2y8lM4WdG58ao7E7B2mfvfV5NSfeYZbut8hjFzW73e5fF
n/G4ffN8O6md3XnFn7N8fR43dOsyuBXjqvuV6BRG2B7m153eqyJ0yxuM9dZHjb6E1uOkMcO4r1Mb
FyoB8DNdA1i8IOSmOIzZMD2A+/iLLiT4YzuzNtMw8nsoVfe6jLfpsJZb+Iz7T12CdF3gEZTlj3Kc
3YnNPbY2vmsVTKSsU9Ytz4jXzhoc+z9L5I8uWOFihPIEec6772szh4chEP+tU/ichdkxDTNeTW5H
rZ0NV42ZjkayElPN/a9wGR+ARVy2XZ98rHy1LU60aRj9t4bjMfHssEn+xGSxt7A53uqR0Yco6UWD
8u0K20ddL5E6Q/4jmjiBx3y4AKsdtS2rgqdd1TlAtPE0R8eIwmIW7ci9QSXSIrVhr/cBjXOkxuyg
NA9rpgrMUPYLqTOGEobsQbQfyljO71snkms+07xFZu6Hybey8kV+1XkBcx7s9xhWWdUC4frzusJ7
MuEMODpc8iojTQgB1/qlZwy+zVl3APbUinA4h4N8M5n8lh39Fln5J/RADmcdAYyS8iMQ6idZ+u5q
kfBRJ2lywqiQqQtZHOY5eQ6m4LVEcEO1JuIx5rTeywkLLEPOCIzN8BrciWicEP2I3HipoM3Ykk83
5qdxpcg6ccsW/x0K0AkEtr/ABVmeVVIlRSU6jrM9hQ03ZEOIh62WJZnvA7Ryl8Uj9hK7b/pI4fx3
p6no7li4Aagcvf01sXhpOhQ2wF8sfMGd4A+4/qYTdKVhWzjGHWCUBbLfcC2GpYbJm8HwmQuTtO44
Cpmh6FFjDRLbwpHlICBz/ogQy7W3Ai04oKqinxHTtqdvLmGI+t0N6R5SkI5JXdJk+xnE6H6LWeT/
XJAO32HpJl3nJeSgCrGRbx3vplO2yK6Z4jF7NGpUEG4vyVvK7HwF2jVel3gImjxHLkO8KKzXRduQ
VreWNa+sCve3fZNONWQhrI1YwLa67zNFDz7kQYOiPXn3JAWIydLtn17XsUni3H9yp8bXeJlEV6OU
JI87NX1UURbw+zlw6h31BjAHSTqsjz4U32E8RwmwK8F/duZkvQF5P8deK6AhsXqEvl6fQrMG/01o
92udipJUcx7SM1kDDfuTwn/1SPitQikQ2p7k8esIw4JzoOPCVopMydIgbycBqp6meXji+eiGhqVB
uj0YJLO3HRRcuvII3nkNMnVyKMI+ALsoBgmWEsctZcPbBBl8WMHRKXgmpoAyedZjBlc4UDz4jmGT
RTq4T3pD1jpgJdd1iPoLH8mO3UcOKuEQTTrDnLVUtrKY6p4qIRP/7DXfjgvsgP8zPFffQkto3GPU
QU0a9dhVI9mOqEwpIE3dBbWf5HAnZjjfTUagHWHebrhVEsXoIR6Rz050KTBmF8b7xbFU3fE5Sk8r
TCXr3KgIidGa30tcUX9mj4gz0sOcyvjBtyqdputm+/0UBGbBq7XFUY/WNZN0iBHjsATguOpaUMjL
0zZtWZ0wJHKFOVM1hvuLIzGmvCZrsH1jOgLtDR8mwapiC/QBE7/zsyqQlZis+ZLVSK3mz2upccNu
fFJ3ykzkSSkBlzscd9WoJjJXWZfZM3e5/gsCRJ43p4NXFHr7sZ9QcK5i2t9R4xeQKLDgZVM9qvhy
oL5xVhQNjPnosZv68GJ3Nx3VmPo3LN7y05iwf4FcSfLa4BMcOPE0r2hYRGMdDdC2Ak8OPmmq889l
j33DMF4IwsmQCecoWV0bgGp9kt3g/xK1MjzAXr6sRVyi+fN5Dds7VHfM7LdRGDiwRZiyrt1aFp+5
RNbuzrbtElGlfsHbXf9IeUtCgK/tMe8Q9BTKIGsmIAqHdc7284g+9k+YbzcJtsYUZRfp/pSudLnH
2EVyYshqrkMWomhE43zsY+/vfd4FcVUUjLxHoVu/7Wan7w4FDP6kU1oPmVleHX7Zcbklt0xWA84d
x7T4lfS6P5oiAjoQTuWpl+X+CxFn/BIoub9xRF5CKa/hKJ5XPI98dzYoyV7mGPxWAy0Hm3BzyAgw
zxAN7+Mm5dKsMUGjY0g8oq6Jl2rtSylOI5EYMU/KgHxC2L0WhzVNgjutE99yjJePTbca+ncNBvY7
7OD6oiJu3zZl5xGDXvYPEVQdinkY2tTw8WAsUVWYwZzfLtGtQizzr3FbwRGaQG6sNVME2xjMHi4W
MyHov3/3UOVDm2En4LgYsnstFZNAkW4QyMiBz/kSjg+V10GdAdts4Q1etF4Grm/mcorOHcwmsELx
vQFKdd14l4y3ShBEVAUOKngvi8jXLlzyi1FKizpeJ4WVB09SOQ3xYydxQNQB9N8UNoB+x/0w5i6u
6ML8H5x627VAG3lYSveniDLdCA0fIzywtQp6FWxNynPYr8w0ZnGDf6n6oOBPbjHic4jX5CEcbXBX
9Gt821fkMehGlCQWKVm9EOsAY/ZUZKhYB3COQUBfDKdQmlhNWmynN1jdYn115K+n291eiE+F4NmG
LcD3SqlmJCRFR27nJ29AAS3xKc2XexrvAK4ZhpLZ+nvxwZEj9WbtxAkHMXwZivht9/MCPIE/wETf
Xbns9yMHaoKA2ek5UKVo+JJ/gldrDQvuQnyLak8ca2DKO9XlOH8l3vyXJCiYl67HiC0v92Zz3T8H
fTgAoPxQTDJvCZ3Q0yd2AIKKsIENnD4a+yzFEcunZgonCihhPOGnm4qQ/j6EyScZCWzG0123Q7Y+
wXWwwDGw+KaHNQcMekpf5fP+s0DNvYBkrvm2vm4SpxMNguchUwPeHPkqTH4XAb9FWxcAivPh3zFb
0Av0wLTEXn5R9HxoNTocngyu5ujucGXMQVdvNPolBVy85iXhddz3KIPVByLiLnsfxDUFD9RgN/4B
/4ZIkBLkhihOCxmmShW4C6icGPx0nYG0rEOvHmLQNZz1j8cVWkHlGVQaxwpgL7jnWCQ9VCnvlhP8
e97LfO6PYQJxUbYlZ0H5SzHZa0LJNVb0j7aIp4oiFIfo8hH67e4SGID1SD8w+jDSMDrhBdOnHXv5
Ccb56TkybjtlWoHD2FAqqXh6NrQvMY/mwpb0AT/mPTBZeGo9sSFvTDTCFlF73SB+5D4RwLW6hELw
xfATkqz8CX2U1x49ZYPM1YMrd10le3iBTW2NOayxNVs51yCgM7CVxjQiABebiukvOnM080gdAWm2
biA6AIRvAMEqWy6NwSg6xJDZ37knj50t3F3mh/KNYqK0LUI1VTyxH7lCrPEINcEwsp+tDLLDAP/D
M0aqomoInQCJPqvzuAUYcQzAp05iLh4xvunOWblcdpXDhWGm6j/8r7wqZQJ9G7pxJFNGrjUez1Al
bjhEXDN4dO9pBRo/P5goDWrZb2kdIx6nxZV+Gb1BivQevrqC5+2QDuXVFDGQ2JQ/Upe9T9tgT+Hs
4/M0+V+dCnDSyt41ID/SBgZZElc+EFhGoqUmKlwbTLPYmuHsbSMv3whnIXCBsYM+cYranhHTTP08
tYaoqRnjsUCPrK85WcoDrOdo5TuTPOPKahImyprPMCqe4bbWgrkEyyELX4E3vh/2GRR1iFVJHOnq
Yu7MGWFd452NZ1fBOy/6HJI9P2X98CV72KGD2zjKeJ7elcz7UyYoAUFK00YibADJ5xPBm0MK5trL
Y5d0a+3n6beim6yWeN+qvZRgKLfVt047AEMyRcPAxp+QKQp+0jwXPYtb7KTptdxBBcII5A9eUVCZ
vIiA1YS/fQL5+WLzuJ7j+SfroqRRQ4DAVzO+EO7eERmQVAw8GQK88rnJpAd73ztSj50Deu6hgaEp
rx2QyTZJYzyPPQeVi2rkHZ0Qv0uCbv5Ba3qf7tPnjhgA9JyxQ/9fFk9yAB9teSvjIjh1aWLboZS3
nFkw/GDTdwzVgA0g3JetL/bfhQzF/a4xp08JtX+C3OHuyYsBPtHlcAm7BE1+OGY1FvVUm8L/QvU9
1wuxFEVyuuJONo/RjIFIM82Path7AEvYV93eg62PZHokib12IVJ74f4SYTuhxBUyyrF1w2/UP/N1
C7h7YmgnahNB6wKo6UME2OBJBj+5rlj/ynzXD/M0bMcxBPA1uxIDwP2O/zL/t3iaPC4UhRHC2GLU
CQx9+QZ+SukY6YEer1oaifbALrZJ7axrHwL0SNFZ4ty5nRAZRXs2h8txg8yl3fPpj+hYVmPlfJEy
t/e2FAv8C+iZCS6aIXD/cgJHkSXDwoIlBzoAc5Z6ufbYaLg9lG1HHCggq8j0Mc2glUUS9c1u6Xu/
JFdHtrneDQUYnST/rdl0tyf4eBg4fYutOxSjuJum0tVhh0sf8Mm76PlUbzsPKp6mP3gUf7IRO7oo
0G0zJn7ktB87ymsMyv43TBmAQBV8yF2bahULWDxP/pbR1jIr1zZGgNuRJ/IhXUb8TtgLBi59Dml3
N65C1OMo2SHznjQZ6oG7eRagWSJs8iTa/sHQ5l/v93u1o4xKpsJCGyBj7itlWfQfKHeL3jwsh74i
SJZ6g/kPnZDVmkYtfgJ5nFMDN3xEwleL6NDA7yjCg3KnxzCj0XzAbDqu1thA44TzQ/utKgdUaU3O
9+geNeV8x5yjhwws9Vs/i/2e0Tk/GZ30R6SE0taUCaLAeW++c0KW+3CHTJqlo33dEBJ4UTMKMZRQ
HcS5XK35RTNXyNqoYvzysUv+C5y2toHfh0FkzooLfVPm/8PArDYS6x0XoUUO8Gr/TkgdXGvExtAv
7A192NZRdK8DMHwgWwMbT9an+xcc6UEwLKlxZ4Qmwhcd0RLuWEqyVSBP7QG6mZ+hT/O7laSikS4k
13wU4X0mDPlbDGp6Bs5l2iIbIPnRsfgDTnc9uW32reaFajO7RacIuM6ZDN0GT9siaoCOlQebzB3e
sImRA1l2+ScNlD+BleT1vsz0mMzWHvLN7scVJqZ/vV72C9NDj0RK444AJjA9aFn8e8dd8MOKrf/n
NKbgtV1l69eAnJwv5hMLpuQVscUGQ7ECyN0ERUtVKgiLu8x5VHiRobUwOQx+i2wPQMd16jTpNQbN
ARUARw4VU1BA5PhjlzJ2GG/QGr5TcMhLJq6uoEj1GvzMhmqWBX3QQdlj6IaZA7KAyW81yW5pKNws
6lIreH8Ncn8BSzwOGMC9ZQQFKiXHONDaPSPOGYiUX5K4UmYWbRJukMYJ7eINc76ywCJgsOuj4wbr
6a4PvvIZVs4QiwfbFWqWqBa27F9LBr6Nm+QfdNX2H1bpVgE99s1IgYZ0KgmrkhHguOM619Nt7C8Z
slspsoSHuBDuMxNdDzMqsx4sQLa3ktPpkCP1DZcjG67lUvBXj0IbY8U8+UTXnZwGbVgtUgwdj2sR
3GNkZzhCgABbxH5uYlyYsUxM38h025oNKq9HYE8ByO40S07LOpOPTGXgII0GvXSFoKC8IeYe+uMU
UIa4wThqw+Q2Y0A4YZm7lDlABrOPbTr45UhjFEoRQIpmJRxbx/I+P9NuLc+JMPIn0Ilpt8HhoBhD
9YEUaPlsSU/Oc1K6j8Sv/onngNDzJYIYudOAMjmgtHpzMjmmvZhR6i99m0mlALjNEAytLlvOIS72
ulPx8Ndt3NwtcYgp5Cgyb6JY+wZpM6YdtpmcZj/pxrglqsrdnswy34K5B1Gn0JHWwTj5FtKi7RVV
IoSIMtf2pAcGJHmjeZ0BDniQHBdMpeDg8K8Toj/tEDd55G1AppjGIb4VE+Qp054Ad6D0UMLJ/r7Y
OljM08AOb1maucvSM32Ett6c/WLXmlFIjFis1odsn7NjvHXkyDCx/UpER9tl47rNUju1mkr9NWga
4VooxUO69aRFgzIeHIDgqoiXATePg6oOIqFKRUHXRCXY8rVQ46lk+3xIoKP4Zjgpr2RDl42tTu8m
ABmHBL/zCcIueM6HyJWfV1xzbiZaNpEtM1hTsQVjwTAMcLr3X5ZQVZd+TSsJFLfpiwRTtzoA3ETT
Bbl6NIGBNnYoyuc9CXGsoc/4LtQg7vsSMI6ELyvFqHQ4Q8m3BXVEMWIG9ke71pd9gVEEL+tJ3Czx
ecnOO3bd/aTo8BLbJEEhM8PHeMC4BsiF8WI425qy98kj2hsD3l8jAIYV/HcJTcUdL7qsXuQOSH21
DMR2mqAJAUO0u6X/A4QIJ22/6f4ZzTN/8EIMZZPlVNQ9IibbYUzXsx+crvHg8VjXdToCS4OSh3N3
zHFe3ZXJnFxc7+UxzfX8JQTYxkhv632UQBFZ5bZnjwyJLC2caewZJs3+HZ4KSIPPNiGuGURh/2Ue
2kxwh6yOckT8InEXckAgwxCteg5OLzlAiIhyO3YHj8a3ImNUcw8NyhY3RQLxvoRXaIBCZGVTPXQS
53gEcPtW5notD2XIH8zNeHiywVF1w/NQLkcsEzg8oNJA3weVKGhAYnQ1et067y85pH475U3Mlwvl
IKtH22pXXOIV2NpGQAXvl27j96oP1TEcgpsyWqBalWe6wN1aFaLxQ/xQWpzUeRjA24WhtMsFf8ZE
GKpBlj3hDT0q4R7hr4qtt6LRobGoEObzwOX41K9hHQXLK+/lc7eD4pD2ScXoVFItH8pAW0iRWHJO
BR0bJ1xxYEP5IDai73IcYu2qrTuP4IrrLug/gHMeOWNXrtIVtqrpfRz3V5KIqJrD7tey2kMYF7rx
K0AsEIctGdIr9Lv03CXjcreDCiwhegNvG58y1L3QedYymd+LFEKcNQ6iC8af6SHkS4TjpEQ+u+DF
O8Jv85fMRvl5nvfh2SOJ592mXQgP6GVTf+GfHN0pyIbYIXZwD0JvKL0HaALxL54PL57ySaUthIpR
hZJtraSlrrbQLNc6K/KD5OD1aIB2xRlIKj02T+PjCS12arlsINDLj3GejwcraXIRiY3PBNFrtRBd
cBxMuTYUsZp1OHLcjQJKFviCqGZUt8GtIiv8aekyXwPqSA6D8vJeD1C5xmhm7jclVty5PAYkO/A3
YrcvmSJIuL+p56BXz9672MnXIiX+Qe3QIegZs0cM5ftlWbLtYkQPFSWA7zaKUHgvIk1+g6F2MJTK
3ZEE+fgHrLq5y9MbqgL7RV1jQAX2TVC4AT9MtoMBfPaYFAZfBj0hJjqL5D0ZZNEq9NcRmNHNHXc2
ZqiPkh3MazYi6piR5Qh8DyVn5sl+itQyQ1aJHgm5gEovzyNGXP+Wm4qeBxZpMMqZuGeOQHySLfx7
ZD5/ETNxd2UpRkyCIRq6ITMVccVgEImSrwjGvBLaINZaU+zFfNqDqwrpDHd0BDNtUyTAzNBrAaYB
8E26XbIedDSLxD/SlWvVcWG+YcsCzeouPkgEahsU6VNZcLglGBAfRbns13hIcVZMmdQHDcEzDn8H
L+5kmS8BA5VU+X3zL0C9+HFjO1wK1DZBsTQDRYPwv1k7HLbjBELOlL54xGV3G8ckyXydGLoCQziG
TVUJXGPZXM16AbgR3RZp+tkGDxNytv4rcGdDA+S6YyJHeY4TM2SVg8Smxl5iD3ospgPExnO1Frb7
sr25w7xqdgSOXzIMTg7rO3Saw19CdoQ4MIsRgR38L48dvfRT/k/35gWfbTixZPpi5SyA+Y7l/YaV
8qhik+ExxJC5NAGe/w9z+fYB4OmJJfl6ESXMwxfj5tOuA3Updi7O8DBCv9QXFKVf4lrMto6t56s/
bF1PT8O+wCFnnSzA53I87wW836AOjm8G5z2ucQh4CaH9Gw4YBV3ApmAhRqNLafFh0T6rlq2T/ICF
Y9iu0eZhd5nN52DzH/lSpgeBfuE4J2SsobR8A1gPsX2B0rYMQ/Eg+E32safdM0Tgy6Pifvq3Eai5
+GCzelX72miMuh6nacaB0WPYZEJZWmdGQKqDwCGI++V6jNmW1Hu4bjfOPnsNHMNoc4lB3jkF2Q+L
YFi0D2i3Z0kqwzf+MHOkr1ljVJ0uLgXQmcTAHXYFvt2z5NFTnaMvn1i7Ypbk1tyWP4qpHPA3/w/l
LIoKTVJ99kgnu0+MhCgBOMwrCEHIRaWeGmiTxClIXFYFy4qh61T0T/m4F/XgdV4vANA+dF+4l1wn
4SmMiuEqf4ATZwcisSsKDRQku5kKazCML6mjvrJS3qUazO1kthGnAbj9IO5BaYTGNzZP8VFVzu/W
GeotHokrDKfsqx1WCAPkGr3QW6WeDtBbhQJbPd2id4gDDzNRL8FufrN+e86m/FmKDKPDHtjFOF44
lNPRLt/VLeYKuNGDgXnsXb7H88lnYdhOUQLy6EbGov2I2syUl9hET6lbI0Bb3b9VlQeBx1Q5igWV
hzeI08ZHLL6XMejf0nEAbQTCb+FsxrGLot+ZOL1STFy2NoEYMBNsucYepU6c7KepCCBzlOkJpaBo
wPr2pzizr3TxGBALcZp3Yihqnvu3XMb/UTG9LpgZp9ttigWcyQ6u73bkgcjf7XMWpVnjRt+f4Kkd
N6Ai4Y8EsU0lmc9ah80O2RV5plBqRyJr01GJikgyNHs2/g4trhcWAAXJwfBVGwN9QAfwVoRg37jX
AHxl1Q22P7iYjK3aBrAEU5E3ALbiKorpt3LWAduQ/S0ptWuhzwUTjm2rXAlfjLjwbYzQkAPUNyuC
tCzA3RT5NxsUZJ8wCbStZ7BJAmT9GzOo2x3UwaJe9I1y0/10nDjoWW7S7rCkJQXUiMxiNmG8Jcpu
4UmEQp6PW+wKZ6b1lBsIFBTmsE5oEeAMPMVPuKshRobGAA+zuHaQskNrSoN713fsIGgBETsoyoox
/otYq4BMxB+BYacEQPOlK8ivgUH1oqLtryH2Ow0x+oYyF2MHEPi0KGCycy4nXORELM9DLt66Ofuk
hiXVPC8QkZL8nBD6sAebxewY6R+s11PLvUpB6+M1pD3GD7P1dpfcSjJq4DKWDZBMalRBF9nboIIm
4V83Jlh50Cs2UHnuqB2GDgbJ0NeunD10Qw9E3kK/FSJWsAZpHtY9hGLQRbCiirx+nhL6CmOjhyBI
v3rHnnee3CaKunuCeHTUBwC7VQQp6G2SKMXEw31h0/wR9f2DTIJ6zvjnztVvnEkKIJNODnPnzT3L
ClgJivXFjdB/wurWn0gcUtTqsX/EivwNv/K237I30+/QkGRvsU4fyh3nBjYo9KB8u9PbdLY0O0O3
8Yp0i3uISfBxYPxfOw4ul3gzNNwPvyFOO0HfiAiMNZ2auV8eBqPAD6BkOCAlCiAqW897vBPICTzE
blyj4QG2SgKZ1hZvEfzKjOa70K2O/Y/yHdiU0Pdf2KfmCPuZf1CCw/q/+Nhu5n1l2D8GSEE5QPAy
VARtXSXi5B0L4b3IsMzG0L9G4Ky6vAeDbLKXYN7foDnuWlAaTYYQ5GqMCtfgXTdrmX7ocLp2FkJo
OeMjdtHYHzAXhjWfT//d+L1acbrji1Lci91j4uDYtq52qEvSv640vNAoO/ZwfMtI8E4spPuwHs8g
RkgAitX5Lr5l0LfrnrTom3Gwcczo2Dl/72/OGGOBC7uDUAfSffxNFY8Ck2oQ1njUFaN8yqL8qcNc
wmbDQ+jCDzyWtR6i9LP09NiX5oTJLPjuJWcoIHEOhNvnjPhAsJ/S1stOCxTx3VW7Eh3NPh9nkHsX
UMsoOwyEwHDJg8xPje8gKYHP+mej2dee8a1eMKSDjT/+Cx2UB/BVBDapxo955o8goDECGgONpMpg
CmfsL9jmf3W0HH3kbxc6RMq45DAClNEGntFdPUKM2g4kAwmu0FRLBC1khkR1AakzIkNR5I5brGuI
CgrI5jxQbyeC6zBI3J0cLyspHiHKtwDNsl96gcANJsvLNUSy1mO3puBkemfaPDHBuS8IIAZRhlCL
OHuYhMWBI4ryDzQy0Yl1FporBZV+vonLsuIZmzKX7V6SX4EaAAp3br6U2/84O5PdxpVsi/7QI8A2
SE7VWpKbdJdO54TIln3fx9fX4n0TX15TAjQoFJCoIi0yIhhxzt5r07+MKe0e0oJ6jDYacleHKu28
ovwjtLQ3V6mbeA+KDJnvPjWN2khQRrNta5jyraU81BXlNS0amjv8FU99GtGvdekDIvz6GqV6/r2i
yXWgE54dK0/7HlY4GBvp6RuHs8lKT8thiwBF+92CM3aohlNsGEq13FFRf4uMeFez4WsKeScLTh0l
8iPdHh+NATSQa25MhQGmyqpcUfB7GRVt5yBw2o99TY6oiNTbTI7WUWrsSAGwE7wl6JhQPTTWmTe2
Ww3Fr17Ue2RYz6WdH8p0fEwy+oa1x77OGPCxhUp7n2rGkYglbYuo8E+lYNh0ff+lrcyfukIpMG5w
FrX2MO70mNVEVZr3AHr8RqdHvg6qEtxQEUZr4WDyDKz6B+wkCr0hddfac429pmZ02YcXSvIkZ9ms
FbSG2MYNtKoLlG87yg6bNpD9mkjBeFPBeLzFWOEj3fWLo5sZB3pNI/4Kf1g7Uhf7hqbUTsHgEHra
A/z6n5p0aHnaku2aWinUTRDZuUWg/Q2Kfip7Y3313d5fF5Ffbf0Bvywua8pqLVVlnz7l2lQ1dJ/w
sR6hca71tt7HWftlTAbxpcfZs0oDU12TGetvOgT5exejwUtutsZRVSMBWduoVpau3MLuOIzsaBTR
65txwLomSlTwdunt2XPf511obmMh73JjeFSp+5LrV39zko5ItuAQjO4koDq4SJMHL9kKPzoVuelv
VJpYLGIKKgVHvLBWPiWu+RSouXXknWSrwjD+tLr1bSzKaEN5/WHQjK8kMjY72jF/M1+yiU2Z14jv
wzx/5oT1JQYw6LiU/HOWxFU+tju/itnlUCxf6VHT8XKqd7xxvIMC8ZQTa2tV4zApVfklinMqJ0V4
y5HirqlgBdamfkCy89fue+ox+R+6qojyOz5nZVg9B25TrNKcfbLWhzcI/ppVnVonte1+U1qfjEG+
SeHFf7IVOvd2Mbz6HT81yvfgNu6ExYiNoRAayp0Uzrtd05LWHIsaTq2s/BZNqq+ot5E6PGbQDFaq
nt+O7XBU4i6jI00hXrPdYxiwPcoUGjK9Rxpu3qjrWLV/a4R6ZdMb1D26U1iT9dF8DBPEZr3e3GhM
knUllWc9Vx8aW3tBkPJCUA7deG1EfdocJ4HkSsvLk5T67SjHdeWHR6OIb7Mh07A/2VAV4w0m9ztN
TCr/5KgFxnFk8a18G51A25/UklAcmaVo06glmQWAFJBmz1Ejf2OQfKnNHCdXNty3nvhVC/cVVBz7
fDe/98ljWNueehclPhUVe/LP3Fe2Hm/G6buV2ra/jg066HpGM8pprWMsFeSUTZ+hvtei0HoqkUrs
YM70N0pka6vMEPVXEdvFQ+FH2LzQVSF88xG7jXbAichKt0OC4NmsUak36AG/0ueob4WItAfhqdlf
pcpb4EFsp7ErT7ceCi25Jd47/qLz9f+lpLJ80no2W9aQKr/rru12ftHT40sZYGaeia3SeTRMm4xK
cR0Hd62Br1lVMqzUAkf7oSut9lCj497ZoWGlNOBtZSe7KDwKo0qzLTXqLMD3u6rvh3yyGrNfoQod
PklabpM+2991JfFxmAKH+1q16dlGJp4tqVYN9vh4tLjF+JdIRPYyppaeCJvTjv9XwE13RGC1J59e
1h+CB1G1IkBguY3+YAi6jzz3RyOAjZ5nTCwAM4wZmSO24zKxnVQ7jakrVqob/O5VM1+HqP1oYzsr
joav5++0hJyYoTlCGfFjWsmd8B0SnPkt6jFGn7/2Ao/DmPE4qprsmJ4v2iks2OUhBQ4TPuw0ehgx
497iKHoB/LGAeflPfJWhOY7f692p9Z6z8bb0HvroAkLsc14qdsuJpvGBvzL0MtacwZk4RvVJqetd
JyM02Ya+DhOSfMLySJ12haJib7j4lgI22MEX9Gk/zz/DhZ82z7UCcSGrIrGI7EtfK/u5UimZ/L7u
0jMu12AoCem4eC8DVvgqw9BW/cLQcd3L16dB8eG5eQMRB0YM29VP9GPC9C4jLHzdY6k9nf/zF0aX
PsOZFNhV094P/ZOt/THEb7u016D7su7l/OUXpuA81qoltlhthjI5yZL2fNvCwlbbG1v3d2Cy0Xyr
mbW+7k6zyQ7wC5oMYPDTmP21KbQ1VDY8sNdJwuG4vg49qev/fh2ir3LNmACsJT6tJrmj0r1y80tx
8wuriD6b6eXY4tfqGxd907CDWbE1zf7Ce1jALOkz3A4SSwsCsgX4Nm7vjSj9TQikiewN4ZEULd9n
pPpIKPXrhu083AqlmYNyndwsob1r5YOJryOrv8q+vvCyF57UPNyKgqWG+qwC0mlKeReIiho5+u8f
54fS0tVnU9pvECmyS3WOqeduhdk9utFwuO7Ss/k8dIif3Ei6UPwc2AzFVsns+MJDWVjk5pFVeWnS
RAbqcXQ8jhFmp50s3Wu37FovDKKlG0zP68NiVJWZdAC4tSejVdMVDk+UllaarorI+XL+8SzAleYp
UZWL9wyjdnryxjFgK+kFz7hlg1+Cwt1epYjx5Eai+pLLwrmTORXzK8frfF6j9eikgHDmjFRJVV25
J/+BVnJQdpu0vzhstWm6fYJx+ofi/+EJ1n7V1IgLvOOgK2yh4r3hZbeKOkBWk998VLeakXx183Bb
YYm4MCz+Adt/dtPZ3EcFkekK5+qTaw/GfVj3xWvTWRXHc3Q0q1z2ydGjqXDjUfZ7CeF/7RJPQaCL
9XydtDkpHxyLVooY+m2G/PvBihXgMJqLZZjtQrFR4c+RxuL0/Tv2C30XFxENXor7lO7tZtCQNY/K
C+p5eVu4WnXvIHJHGFX5J3bE1BEaLN+E+g07E7fVvS698Tnt87heu2x59wHKqK3Z9m/NGOvPXduj
WLdUtpA9cQrSKRU84b1DFXAoMrYOuWYFt6gCKINYfbxtGyzxw6C4x5q6+k8aBiZSbcPSbgvpI9U0
OPH7ivnumChK3TSo3qxWFUdX6lPzObG3eVCbK6Q86jat1fHgkm5x6I2cbJUEmUduo5CEN+LfSM3H
Q6H1xQFng3KjGHnUrAe7LbaOkYlbUxgNcmsToxgz6NZMfExzIaMuXbE353mkyKz3JqWvnW/G+p0D
feNSXsbn05aQuX9PWxo75ahkgXMsrY6mZMBSHN7AELgwd5YuP4MbospsMNCwRWmTtxRtul3e692l
i/8zM/47eIU7W4tHqTR9EENJyJ30IfTDB62i/EWb8L3pKclrZrlBcLPF/EDPIjo4pXfhU//5R0C4
s5Xaiqmi1xxCYbw1wyFTCv9mYLN0gea68NDs2Zx0WsAjeOX5xARNDKinfHKl8Q6N46ocFkvMUd8B
oRvgX7CLShehH20XvJf+k6Sgvzu/VC9sHOehboahcljomFgAe6naJGsj+aOy/Y211/M3+PwFYKD/
97DtVL9zSvBjR/QN5KMF4fgcWMpVcdUY2mbjqs3DygUEwYe4exsLwBfQcLripx5/O//Xf/6C7Xm4
m6IUBYw7TZ4srf0i5bBPMNCtRl08Xnf96b4fviRuBTjIGfj7UycF4CS3k9wa09R1V5996escNh5M
C3CZ6VsNQKVKvwbmhWtr/7A9/zunbXW2VUcTrEaJjkpTFvSStdRoH/pu3LlYGWAipR06LFefoi4H
8AajfIu7rjkpbeLtqn40XnNppntpNOVPl5idbTyRSFJKNpsWjwLsL+Hto66rbj1/Em5k/igeXSP3
Vpgca5YRA7WAAKnT2wPRKU1hHjoKBZQtqtC9yeO+eylgwNMXUNRHdEc61V9V/DH5Lt2rRZTutG7y
RUjNW7t5buzLWMs3Uo7dKdMxWVcTmNBoqJORh1asTUJwUEEP0Z1NLZtOUzMkEL8w19t6q0yqSG+P
rQHHmF9HR4+r7mmvDbBKxEsTadATM9uFhV1ga9R1d2NCGv2BjU1SGY7MYg9LzfumU/Y7IUS3XjUv
SR6GxEF3ShDFvWao1Y0GcuJWUg1OcFuUxj5Hh/LcSz7EqGdR1AMvQCSlDW/UH81vSuxW98IPknKF
CSe7cYIxXgfoGh/KzKWqOZYWIJM2f7KThniLopzCzE1TZph8VapPUs/2iB/lkzmG1VEvNZ2yuKcf
7TH5iU+OMJleaAUgDyW9iZDhftUbLb8TWZGk9NdQdyMghVzWavD/0hKHn454sPaUaKPobovXWnHR
KKm9u6sRv0xyoBQNWoXRFoQOLWLUJZYZxlsk6DQllAEsiBFpBeiqCDvrSBnO0z1ChSyGj6ElLXXT
MMBpPLqHpkUMOLYkqTcNogo3zbW11YZAxTJPvfVzB/6EQrVMc8zgFktaPalYyxVOEmDWdovaSxZU
w0lIvwT3nRaj/04UMc9RwPuR6pXaSY5RydOIIKymt2S+xor4JXTq6ecn++ebbiFmSyEutziWsCpP
SvxaZNm6it99/VlXv8TqvdY+jOGlBI3PV3Qqjf9eszQ8h7YHa/I0AkhddSoo9jzw38//iqXv0WwL
n7v+mPrAX44CQZZnK8CkApTIEBXsC6E/S3eYHc8tdxitEeHc0exeo7hftZyyEtoRrXfhRSxsdtjY
/vsBJcIqJSPROWpW/9LV2g81MG4Qq/9S1Cpf6bTJN0VXHJxM+9sybzahHV7Y7ejT2vvZUJt9T/LS
Qmdugag26eLfkAiR4m6wgchVpjXiDlXFbdwO2ZOXBGKLY6PYWUrZ3BX4BJBYYXpzbASDvl0be7bj
3q/WxAefaQVmsTjNhz19l+gW0YhK+HGmKetKGSEA6WZdaZee3sLwmgcsggxNsTVp7tHTi+Bk6F38
hh81eCGpk6p0EHCga5NCX6cO/jTMMeD6vCg5VBomYR8JzzvSpm6bG6F3Oj8kP98DCHf2FVWtRPZG
OvVNiOOjdbHKEezEF8vbC/N2nsJI+TeIvTaDKh71zRbxwLDtE41VaUTjlJaauVetsT/WSiWOjVrW
5YUH/fk8EO5spukme7W+dpyj0F/AWjUZRgHnmOn9ldefzbN8rAdTGZBVa2r15lRoeYPgpJcRRMb+
yjczm2iWr7VOjx7sSNt145QF5240NJMN9/ybX3hE8yjGUU/pY0phk2KlFNm6yMvukYJ3+aOgCYkv
A5nQhdP9wqA3Z2OMVn1jenjmT7B4dFrMeMBTW164+MIANmcbNc0u2M7owjqWktBsdPV3WQZ9Pyqi
61o0tLb/veKVrqg1O+EcBFkJ+MW31K5WWcB/ptDC9Mq3MfvAlXobyp7oqaPX/bCgnwCr3dQNFGVq
Aeff9/TnfrJ6zvMPLSsZMP1qMNO1/KcJO7d203KXFqyfsQk62BHjOsq6C4DzhdcyTzAUZovaNfGN
k+wAKFZKulU8zBYpNIwLT2zpDrNRZY6xExiAJE49IqNuHHa4zhHjvZx/WkuzYzaskBrS84dIcmyA
bKb5j9754Vu3TnTpS7D01+v/HlSxgeezpytzhKt8k4zI2SEi7GXSf7nu758tUFIJYkRmPH+hSGPL
U+9uHehZq84PSFNUcUyfv8/S75itUmOUIjzSdOwOcQtRGvoGLopquFREX7j8PNmvL+seFkfESw5g
2Ylu+Nk4/reIHvj5P39h9zqP8hOgHmUV6e4xg5fG0S4yIUf7P3L5x04vbMn+aeV+MvHs2dS2A2FJ
NYbHJZJcfXIMw7nzMd6vIhRrt1ZLbnsQ2QbGe7xEENpFR/8JuEzAmrkNOs3aENuDmUtR1JsoQkfe
BnZ6P7rEf9HKy9aNjjtiTNtXp7JGsJ3YZToFM3wQ+sqqy3ztxrJUiI6o4zdWa4oN2tb4vsSBeJOH
nvs9bn226WGdquGFmbm03s/GdpoNmq5WBV/0vH5BOHS03ODCsF4YD+ZsWCtkdwEYNLNTnXoriOJ4
L0HFZFcVRMQ8GTEIZZbrzmRotTk3hgJxiouxJIvi3fnhtvDn29O/f6iIGNS3XNl5w8k3jXJvpZGG
xL6E1SPRzJy/xdKIni2LI7gZVHkWxcje2OlgAlagG0EYluscKcFQola77kazFTIewz7OCL05Orab
bS3ZJTciIgUow0gIvFUWh4SN0ZUPbjakzKQdQPmyXFI6XwVlxVb52wTBPv9TFj6N9mxUhWlSR7Xd
RCe3vMmNk1UwsGJv74Mv8wb3VEXDhW/wwldFzF6OGxbYM/OaEpL5a6xfCzTZ0DlD60JG2cLhTMwj
3CS4L61H5nEy0977CTI0fUfo5b8mIo0B1eeOTtQUR6hntU9hjTvOFlIU3KRIFa/nH+XSL5y9qKTg
e6Y7fDexfK6KDs7KndX/aOWlaJOFtUXMXpUrMOLk2C6PuAZOKTxlAhbfzv/pCzNHzD5lYdNmicwt
+9hPclD8cGHwtWZpdCyK+pdyUhbaa2Ke9FYrQxpnnTae6iR+VEaIyu2j7ZDvAdg88hFT7/DwO4l7
YWgvrDjzxLde7Xs3bTgIDVgVEXeBACv+2F3w+/wzW3jd1uzbFmsg0oqCZ9ZOgUsoRm0f26C8FfbL
+RssvBRruvGHFVOEjiHzwufLHFnrPjkZybMUD1jssSr9OX+LhdlvzRblsBZpBtWRIZvRE0K2TvEE
knkbvldqMqUjvcHNvnCoW3peswWgGnGM5EqOHddJMOLHRN575U4TWE46aIvnf9DSO5+tzMGgmDYh
s6ix3HsvOfjmE3EN1116Nr11Pami2mDT7euWjidBHgoA5q3Z/zh//ek5fLJXsmbTWw/8MCp9WgYB
C8lLjMmJyA6vvLA+Lj2Y2QzPZe4npcrTV1rv5GA86fT0G56BCw2zhZc7D2jL+kBWODvHk4CwdxA9
xaNWSejVGxm2Z1SF1/0McxrIH+ZE3tmg4VBRn3INJg9WaAmzCIbkhSVj6WfM5rQo6sGBrYHcHsMH
GKMVy8cq1eIVe9bzb3npDtO/f/gBkDdJUzQG9lmNjZ0mWTUWmmvrJXK/nr/Bwov+p6vz4Qa2lnkg
vahtJML+7jv91zy0H6THSfS6688GUp3avmojaj3hQFQ37Jwp3luJC2kr0vdX3WKeEBZi8/KlqWUn
x713rVdIq7V13SSbR+yOrl5JQCbFye9Kb4VtUq4o1V538Ddmoyeyky6oXDU7xQQqZz8T+ijjhbe6
UEw0ZsMmT6nLyzASnCfkg0EytDqkL2lJmVt1zG1bgB7tygCH/HjdRJvnqEGB90MiuJCqe5BL3MLD
tewa4TYyggui0380jJ8sePPQNHLHOOGR5XsivSXamRFZ16WdxLCF2vgrBgT/LwLlP24ltKM/oCgH
pIOTtOu8TY6NEaguBJOxEBSUicu6t/zCOZCFEm5C3BO/U7+AgguaEMt1On6xRkwJqePFa3Zo/qbu
EvfCV3ph2Z7LcqWeeKEruvLU40LaFTQBtqrXXCrxLbz3uTC3rvPCHtHnnWrxLSRJwMmDO8t4CNB5
a3KEbJpvq/jnVdNursIF8dkBLzXwW4jgkOEzrK2OBJnxwqxeeFD6bHaIyq0kJlrrGAqCXxSAxpPt
8sLUm+bBZ2Np9t1PyEtojNEZiTFNaB606wS4f2/+sPS3qx6Oof973dagSPepmsBfKuCXFZp3rHVL
2RitVW7P32FpezxXktdBlLRWaI6nrLIb3PocvS2K7buy5jeFkEz5IhE15/ZpOIWSBDsNzf91030u
ZA783K2KsR1PFlldITbSKYONWIvrDn9zGXNVQE0Zi4ZhrOrGpiyAe8Bt8DcJyUYbOlO7849wYRT8
R84sMHhglmEElyqkBExF8W0g3hCqb87fYOHj+k977sPHtaQaleUwpE5+9ifvvsfEFmbh3+uuPRth
+N3dWItj7ziy5xgpIw79TxUy5vmrL+z05+Jlp7cG9IRxfmpLnL6xJoluzMFirYBOkVrhGs26jRTj
MXW99MKecGnCz3YKGo1+VIguPUtTxk9EmBS7SMUdfP4HLayMcw1zlWdW39SRdyyiDrO0gc6MZf29
sPG5UVYMYGBc2vIs/JD/yJkx6FXSJ6YnkuOXpggA7UUUyc7/joUxq82WxYFDaqQEXDzIiNcd9dsg
Q1tDsoJ3qXk8XemTtVGb7vxh0AKWaoukCvNTCZjyAdTW1kKmss5zeCR1iCYiFcnN+R+z9KSmefPh
VgCzNcO1ZXGqTOMUFMpRE8WFSy8tj9p0zw/XRk7V1vgS81Ol//UI4A4wBpcpmUu5sepsijvhVCa3
m3VmXVjzl17N7KPSliWA4iywj0WuwcgriyK7c/vSpf1VFG/xCBz6/GNbutFs6tcuBz9AR6S6acHa
iMtNDRHd62m5xS/X3WF2uBQxW92mUKZIVCJJI7y7oX50BJ6e6Of5O2jTH/vZMJtN93jUpJGNg30U
Mn7NTeXFmYAPSLdvElN6K9cTMLktlrayPY4kUxma8tLU5bfzt19Ymed6R2gIosOtm54IewxcAG00
NQxFqhDpZKE9XneTaXH9MAQ5e8YuLYgMsg3Ikfx7EPTr6tL6vzB35pJHN+k1VXGSCmmERd7Q+J09
/4U1ZunSsxXAwNcL5aKyj4b9a1AfI+Xr+eexdN3ZdJejEaRVSUsihtc9QM5V6wtTb2HNUqc7fnjS
JHilpLMm4oi56nta+QkMLnJrAalg7Qz/gKLeXfcTZnM8TzWcjS4bn9AJ7ntV9wF0w7a67uLTVPnw
KzSKUSLmTHhq/PFPZZZ/3ezSVmfh86fOJnRuGU7SKhQHC7e6KbThZMbKPs2wyrfGPTvGDbQfsDvj
hdV3aXrNJjcKRyOkq00z0saXFL/krbEGknP+MX1+cWuugCeyTyaxwca3ib7bFF0iTNoqiJnrrj6b
tLU+KPZYOOmpr42tm8FJMugMtT5L7HU3mMbwh7dciCQLFdA8R6q160EDoA9sTFzaOi89nNncJUrJ
6sHR5CcnfutNSIrOt3q8tPn4fAJbc02WF4wOqPQ6P4nRD1ee0b9hzd6efyyfT2FrLq/yGyVKmVv5
SdH1b56AvwuqECJSCzw5S09jfkm3uPDlseZKK05BYKOJwz6FslS+WMmIWNWUdb4XQevvB6CXu6ar
6MWaTb5X06zdDPVEd+oc5Vfu1u1V+11rLrwqojJwh8mllGXlrhcwWx3l9/lnufSeZrM9CTq9igVd
ui7pfo2euw4jYBnnrz0NpP9+ty13NrXNthuIBUUGN5I5nitAC/P2vQwmsBzA3CvuYTKm/j1Fhng6
+nu9fSA4/kY0xS3KyUc4L1sSci8s5P9smP/zO7jH7HdAP1VlVjT2ISXYqFl5nQh/li4k115U4rGA
/PDYwj8+RlYxPKbEyUcrBwz1yU/N8TDkVqYC9rHjXdRX4AbjStxmTUYGAiiKC0WKT2cE/rtpLf+w
UNg5qsYgM6F9eKV9EwW5N5mxui9qQcb5StdIRSDRprsgvvj0vXK32brnD4mfGMJKkNloHaA9r/Tv
yWS3DsrgsWMGk3nNAsuNZuvfoMJmBKNYHbMmavdjZeQb30QL29rQs8+Pn08XQW4x/fuHJ6fCWRgT
IA20Vt2vVq8fEg9mbAek7Pz1l57VNO8+XH9MmrpqLLM8tl249lJ42Im5NvwHeVVVnh8w22ZUtQ3K
KzeqY1IdSvkqUxew+aWqxNJfP9tmpANwobYnI0Ct2ofSNrsJQHgiPI2k3QA0x/lnNI2bT+bXfMdh
VaASk77vjgPBMb7+LUQmzH81/jvcO4C87oX7LL3r2Tx2oTHVKbk2x5xtGTGEHUSCuImBdJTVhRH7
uVjAtOc7DhzJJBlEbnk0E/NXAHKxL9Vd32VAVvVf0iuwvstiQK+ZUpNOdWAdXXjpbX2+CtjubF6q
XZH4+iCjo9MYt5TxvmOdgp1WB08oR1wCOLCHnH9jnz9Je27Oq+UghKaOBXUL4EgWVGZpexSORf73
/A2Wfso0ID9MG2FDaTIo3h9zSiTbRE+SFz0zaLYHQj41qp09Bt0AS+X83abJ+N8BaM83K/g0RUOE
d3aUqFSmIW4dDcsrLwy7patP//7ht/Seo6V4Ca2DXerhOtSVbFsQ4nfN3oABN5v/ZurLJOnGiLKO
Dm3PV9WbogicC8vj0t8+WwC6TnWVmhCCo0HAxUZJKveOTW9w4UPyeeWFP3729TadprP9LrIPRjX8
rgaMPEgr7uHp/WyT7Ic6yF0cdy+ddH9HCqHA59/20uCdLQMQY2PLGMPs6Kjxtg79gzSiQ61dWs0W
Lv8fCbgImpQ01wge7CgeBhRjfztLAyes2s6F57Z0i9lE7wyPQCHOM6fA+oMBdjUGpz56uerpOLNv
bt4VoOINpeDYJ6OtNByNGmgVP1QCL8P5WywMqrlo2ujdIAfDV5zIoHuAnrJP9fgaKYhp27Px6nep
aBo/rgiGJOTeatcl5243jYl6uFTvXvjr57q2OCLKLO61EoMn3L+OcFWyw8YLs3nhzc7twV07ajkZ
NiUJ1A0h2JBBNloSFSszTYL9+ae/cIu5QdiPM0ncM9CtEsobwcqHUBEnu88P5y+/NKfn3jXb8El7
8miE2ylKmUAeVfte4VzsRMOXrP/tu+Nf3+m+ZtHX8zf8fI+C/uDfyythfcL1E684aSGpfb5L0gbB
aWZMOfDt/B0W3vjcvta5yeCSZU9eZB89h0K5s3T57fyll17G9O8fvg0BsEOrDujxlro7WZXqU9qP
t6p/CSP0+QnWtK3Z56FVRKxUHQOq8Vbptt9XmDo36at4t9fNyrAIAbhuTbJmM8+DGwnWgMBKQZ8k
9Cy01Sou2EtNmYW3PNcwyaox4pxglVNHlnE/PubIR0Oo9WZ4QTSwdIPZV0GjR+3UJAefoJ0Q6FFU
B8vJCSfpSlJzQ8O+sEH8/2/bJ5uNuYnDqEyo5k2KGouUM85lauM+58T6gGjI9fJL21iEKuki3/O/
VLWVHEZlNTY6ZkM8tf4pDRv9nWA2o70zo04QF6kWcX2TupPnxPe7jIA3Hc6Pagmyk9mm9fxfdOs+
17ClrSA/AsAP+7BbdW2V3cTQKlDZEKZqx6ENKY8WQSob41lTwnwA7TrKo3CIZilc2jlWKltIC616
b3imeegBQmNty+rdKCp8LpqxT8rKekxjj/CXVh/eDNVyyRgysvvKjZqXmF7EN06LfrIurMJNbtCC
9OtYWPmmgvL6ZuOuJJBOK7ECGQ/4CJ5IGx6w5o5PNdq+dRcaypZgnoC0ZtJ2hsIFE5v3zqr0eFU4
m70bngJRcwOx8G6Q1rvSB3E/dmQJloEh906sg45VHHMnJ0OvAlZgm2apu7Fyx7lR6CNmY3IM2iR5
Cp32jwXvY235432jwLcgBKSD5U+0jMwyKmbRV6Uf6k0VVuW6h/q515Pguyt0b9W7LYcYzznEqUcU
Ww8wNKOYB/GjzddJKZ6JR7wlMASCcZAPt5Vu31klqbhODBrLBjqywy996PgWbDq4fCRyQvPN1O/K
FAGZjeTt2QBSet2EpJZPDH/VsbepKZRVAG55p9flSzT4v9si/utW+a1uiRc10rK9Q5x92/mvrDH7
1AyVVWQRGmeYg4F4pbmNPEusvLJSoQETikELdCebIjvCJEex23q9fFFD8KO95d1mRmastaAk+TPd
ul0NOdJtX3RYkE5ckYaiHAj6/W3p4WNKwjBRvEmNzctXNi2EqJW0HDD0ZCJ2VuET/heQi1ncpBPU
McgM6gpAYskk+NIgsdn3SfZcEnwJXQScbqq4w7pS23c3yiPMp/neIs5XUSNqfzFAZPKLx13biJvE
d7/3dnw3rRtTct23aUtguuJ7KMN3P0EaUEqUD7lBx8Vu6mzTFvjDPT25TwftjdiWr2oaHRur34IO
ILrH9fbCrKHktg5M5CSTayNtEfxEldjYesp6StYIR1e2yYR8r4ROsV/0kb6xOuMHcXV/k9R6t3rD
YHD7P9GVPBSuCEFbV3dNk996ZXhXhQGu60ysKDQdimw4QY16qkP3JBPjz1AlP3Uy6g9GURYr8JlP
DvEfiRk96GbyG7LkOxW4W54hx1vScOzAJDAwMuShhYzuxh19FB95jJ55t1aR/xC5fW9IqMR5mP+K
eke7ARrM23Pc7CY1gGR2ifeWT6w2QNAVaKTGBksOr7NwicvI9GMUy47kUAMmb0xcjVnYNwRkbL3W
araKr/9UU/FcxQNg5uCubsW97hq3XuRlv9KuVwEfp4gojP5XFWZ078u0JEgSGKePvtMNjAqgtsG9
NFUgR3JeEBOTNhVG70XCQMpDLI/SqzDY0ecjLdLeuJ3xHX/Zi9uSiYi0xYscqOV2AgTccrdERveH
xISv5EKsZmQTnkFGyLDxU2sbOj2RBNE6tB1QCEr+liqZAc2PsHjHdF8t6Upmrhf9aIm9XydSV/dd
F7G25oxumMzxVnNVB8q6RryV7m9NVzvlVj/V3SKdEVHHBIv7X1sTGL/MxJ+u0r/0CZFQppcS/Zbg
UbZ88TDag7lR4vStSOu7dqA+IFHurovefrUC8xftpGwDl0ynemTbO81MdWDAII77LgHn3x+soOq2
0mv56grrhvyAl2Yi5VfSc79oBP5uwXM/RGP/Q0Urv3GpU9BuAYTfSKlsNM8+As57YAl8tiMcNGxL
8pVFmjxofJVPk59s4zRuicTTYb9CZIVIXJCJQGqCIUnbSLrmm6JUX8nPfYpF+6XQpbLK3KJaR2kU
rYe0hgkVlS+iLa29ahu/imH86mMPYVQipdNDZ0IzfEdwu8nNwtxYVqGtqsp5bgySRuq2OoVBfWuY
7R1Y4Kc4y+Hvgo33ejESfGe+m+3wlo0Gj6NAz2c57dptNDDweoLrk/8hKV0vlLe/Z2X/HYb4wcTP
v2oUksbdUH+H7wBSY+y/S18rtl4f1duhqbuDgdJnrMVRy8q1L7sthNdjpUKg9kZAaA1BiKvcEg94
ex+I3ijXIoBuS3LvQ5NyedWKD0QZwgFxiF4cIV/waU62SI2JIPWzfkuV+I/jFsVW7/IaOPAgN5bj
H9Ezfbct9h3tEP7lg5OtJtJtR27qiuQkdY1rB0C0ExXW3Vi0UDIaKMeVo8t9ObQnLJxrK6S0xceW
rFHw8Ar8X9uxptpau/sfZ2eyHCnSrNEnwowxgG2SkzI1SyWpaoNJNUAwQzA//T3Zq/q5lUozrdq6
2wQJRHhEuH/+nTlM/zhxsmk6Ov0LssUoQGXAIIccq46OpT+LyeXHjOaBheG6gD6NR1X5NoEk2dKB
mgZ96BYb0TjlXp+0LHBMWwOkkNY7qNdJoGng5DD/qjEsBWwya9pHm+n9RqlTp+pIncmuRbWq5jEK
writtpajPxQRtMu8bNyVX4iHsAAl3OjNmg1RtMO23GJc47fFQi1/2PPAutUMIzAg5ylrc2zXRT5y
u/Q0MABU013QdvdWpeMS2PL2Sxe+HEA7YgR+kEmibudmjBkWcnwe++lGw5J+lTsQpefO/NOq8NGO
YPvGsrrRB6Cgc15CImvZD+J5HcN+D1QoPnD7Ha9Mx6hu+P/Ujme2iGXkCjZEk6IvV+LEbRiszabq
tvjVmA94IyZ3SWWkG3PQw6ASZfnaNdDkWMCidd0fBtzFcjtbF5qEU4ZJ+rqdYpP58K1u/+Q57q81
CJKineHOVvteJA9dScbEVdjPY8B2GNJoR28ni7lV0oHYY6RW80lbcz1Tosis8Bk9dZBiA47L/q/O
Ax2UjrdFVW9qfdxhYmOsAM2gbgT8WnXtrUzlup1j0BHJc9Rck6GF9wGKXStEMIf2sfKsXWGUQV0Z
H7Nd7LPZ2Kk2ubdUegCxvakQo08xmoZG2xjmcJ21zS6xW6T7YTDX3ptNuYZi8o/UQhbYYv/suRMH
djdaoxXkIaMphjWl7dD9IO7ooxsYCdvIi4JMa16LAWVvGe3ZoACnDe9LHeMKOW7KUnyXg3jIvZ9o
XHHHl/dwiQN3rDB8m9ObPuquZwSW4MlSXF4EJwl8uCaWZaujX8QW37rO9DcOjB8Bn+cqy/DeiCro
3P560qwfRsKv0qSy2GX+jiOosk7BFtXUj1JWK82i6xXoSW2xeiWt/gOBQZCzNClzIyuzpXehBrYu
tpHM93ZNjtF22QE5dX/EtwfXbcAHfjg/x8BlBqUCuyuOMMpXjmU9IJAOVxxKWJFs0C9ajsOGzfLb
Q3Gx+1eneTV7/do+mX8DQNq0WaavctzAQHuEWX0oHYMaZe1s66TOtlXtuxggmFdjB+RW1Lq365Qy
dr6CNwLG9E8IB/kmF1Z2KPsUaHMC2DJxsW81unnbA8wWJq40c1/vmyxU63ju7QhU+5AGoaEZm7Ad
1QZzH1x3+20P7wDISPGe+sNVryj+yQQfxxAShB0DYm15c21vHDrifRXpFuWz7Ptg4YIe5ua7BbAX
R+lmXYLPDE5NnoQbXphp18Z2sjal3weNb3FgcyP5QOM6ij2M0YMYMAiLOkG4tuwGD52yXOtxa68q
zBgeVWVH371yUM+1NWGX7VAjy5uqfS+0Ir3TddP7YFyWV5XHI1H9ja7iLkchnxbJNXJG/VomcbKL
fE8RUufaWqVxa8FbHavowY/Z0Y4Y32+dJObzNqKKrL3huM6GqknDOW2ATLeyCgqVV92oqve0GrFl
NVWR3CpjKrZdbWIlzBImr9NMn9v7tHXLHohWM/sXUrun/Mg/zqH2Im8Sk23tBl/UxwJoRlXTmXuv
yVc9f3bsL/Xj2+Ts/ze74Z5ePl5oGJXAvFAaiqnmd159RVjMxRepExcQOpB1RPp+L19DJiEcAee7
NWUXZdP/VMJwh1M+6K/kTKGHNXYndXgFzbRJcBkzsAK07BK8DfAFGMpQs+8d3Wu91dDI9IaNcn+V
Dv7wONnCw+Od1sDVHOcai4k2bzzRFb9sYCyrBsICcVwAZFfDJROhM6mkpcgeSzsBVz42DnndOqcw
anFAaR/C0v5ahmcps5fwbPLKrM3DQBG8017s6H3EdeRLibClTLzrpt43RGMeYpB8UZetPe3OrNNL
SclTuusfg30pEyfj4HqTG06HcUpuMZPE3QS67JxuitCBSWpvbMqnhjnfmGwYTCBLg/9OXuVC0ufc
p1kMpC6VvcRtCF1kPK5kZgYzbzBS7YXLn0ldLbXjcCTxBSgt86DUz8a8Nd0dioUgumSwdSZQLL2v
28keqTJh5WZ47Wa22YHYP/qxWjfdT6wm159//3M3WVSCKsMQnP2QjpIWWqnoeVTDUQMkkeCmGpvh
12KGt/gQEM4AjiRTeEiw/V3DHcb3TUTYUpj2hec48y280wD8K2bQVcHKVxQhBkPjzijnH1M+igAy
2M8wA5j5+cs6E5i8Ra51SKzeAXWijpX9G/ztrgFBnIfTquO8WABTFxbZ70saujNfxlt8GSgOENfs
nMRoH0w3Dcb9wNjGvdtvPn+YU9HqH1PTWyReByFx8C6x6LeYenlt80XsddZCxDL/9Iaxzwe1/fxO
p6/8jzstfU+8OYok2xRwIxYn8RIelhd/7bMvLU8iPTe90aapLSuL+75mK5OPGzKzb/N4SSJ87tcv
1utJteVg2yGdLs2LI5+H8c/nb+VMcFr6c8yqj4pQxNSzAHEIH3SPSp4BsN5/fvkzw2fpzjGl1liK
MmyOGWUZP72L03kNySVQxofthhde/7lnOL2zv2ZdZPR+60rezWheD9oL8q+q+/H57z/32hcTurDj
MsECtD7G8b0h3grt8fPrGsZ/MqZ/jMelcUXT1UPU1VN4lWqa+ab5ubExNV+7AmEe7aIqpgzRYG+c
NGZ1wrvB+Cbn0V5h65xv9UHBpDP8CVNOu4ekx0H4IW1giA39OB8BECb3uTL0rWak7ZqecrnpReR+
d1K3u3VILwXsS/SbuPSSx9FMUQ70Fie51BwOJq1i26Zld68V2R3wL2Ntmz0US9xmdwTPeK8mPwuS
Gg9WgXI9WUE1dU2o1rbxO/fT6Wc3u3Lb+ApTzLk9oW/b+q7KvWpdeFAtgiydO31NHZLSvujNew1r
5+dQ92pj5drl9MMOR0EGxevwGZdZcYW8zz3IsZ7e29xGRRh7+kdBrpEIUfbb0Brd3zo41x319kwP
zLGo9r7bRntfNMbWzEwwrAWLLofpU5pSwbXr0nK+xS6o2JBpbp681u/W+mTXwaygfJE2U7tOaOMt
J0D3w56mJqjnttvW5H823gxOuhAnN6AZxvuzBiLtlyZIqaRiSG/8pJq/21ibXXla0dAHU0j9Gjuh
0OCXtkm0ihsT+FzX1PdxzQRozKLr1i6etbfxJH1esJE8Thn5EKWwtF3RzZ3cuTRr/lB1Lm5cJ2t+
1BZ5NcNPh73v95xtnUF9zF7c/zSxQtyZKUTueh6z58n3p7WB3znHeFHfjGXr3KdxPAe8/3zn+4P1
Lc4aIL76ifjnAGPbOcMMWf3kgG2s08pErtS54WbUwiiA8jkHyiPt5xl+ta01fkQNIuibNVkCJJ4M
b8MiioLG0AB3uqdsKJLYN9C2MjAbzX3BjtGEGd7J29GzmnJNFazfDTbdNqDSuluvt8ZdX1n2ahxc
fTe1kXlsC2MCBwCtwgMCtwe3SNnGEjZZdpaK+L3Tdf+0unpvlcAbRSrl7WBvchZUsCtrmbwUvm6+
jAV/5hXd82jK/N4Ok4LLA9HzHIprEESsm7QAfsq8uOubZFp7ss0CrTlluDUnqq8ro+FU1+Tjem6p
KtjevZ92H7yF9jDQQ3AaO9Y+x9t2O9S59uKY7XhXuhPWeX4RYt9Rxd8YgfE19pp9AndVy2FPSVBB
oLpVGkiFOsEWufNUjYN/K3vLPqoojY42bkmbFvDPCk9+f4VrPCJzsyEnpMOx7EzKXAm3eElI2RxH
gZk/OT5t+FF43Yl0b3avYe37VxMetmSbZbL1wsF6bSvl3/YWWZgkl9GdGooauSy1FRF1HKc6UexI
6cbXumBb5M9jshvTqVzJ2RgoqhfuHZr6JMNjt8pfjDjSnlwNtVugk7jItrQPCFydEfNbqhvfNCiL
2Jw31u3YGD3oxjJb1wyvo/KpJYykj7a42sVBB8Bi7Sn2SjhApmQMpNpkfQc31QBHHVB5l7tycNrd
VHvTppvoN4viPP9jFSGNTX7oHCCZJoQt4a2HESSgmY7xJsGv8o4qj0nSkb0RbvjVDk7ftCEb2gR+
YQw72yqyTe7Xcqs7J1Pp0NM3LobFQaEJ52pywcDNIx2A0RhpO6tW8xpMm7Yb5zrez63efJgJzLDZ
zKfviiX6++Al3SNItnTtqqS49jF1vjeGND1I0AabODNeOTa2966vxl2okYZe2cVExc2K5BEKYLyy
jT7Eq5g049xQHw4z70+TTt67IaHkuhXdubFNCsG1Mn9nAqqG53K0qaUdG6uZ78bcEjvXMbRN3FH/
pebh7eJaNTttdAHR8SExYyle41OJI6ZavM61ngmdhwXNetr4K7JxmOZndAALTfe6ww0DEhuaoG+z
PWXvaL90Mtk6dZW6plwBGRw+eSWvmrmpr1iK1J4tSgS6jNxWvWqU8B79MPV+l5YzBB7pzHe9pJ+k
yAZy3ZZmbyNrLq6g31IjbBpjB7lrps3a0/EpKWt8pZVK9rZWQUaEAEJYsZ1A75xwP+QQJ0Irs9/a
tk+2XdXS20RJdFP1bf8tjcPwBUeg8iqMeQ1Jk1pbpzNIQVRdScwhM907SqwxUkz2hrQScK2spTU2
jgGm7cZuHMClx1kBkdlU0Xqw5cxyOA2rNC2ugbXB8ouNuyTJi33Uk2es+xiHbYV3iJdM0youop+m
FXZrrEurzaQakyDryyONWPxl1w0rg43CPfNmooJAVtbKqvwp6iZxqgq9Nl78ZmoeaF+V5LuipdHH
4FOuGkvDBsyYs1/NlA+7Vofum2Tur3qA6uBl5QgQUtGg3Iv6Om74kXECr3jSU2dFQpoQXo4d5Udp
PJql/ZOq7X1U1fuOqtHKmSsY1Y7gb/qxXzXeZF55iFJ2Gj7/6wZCcCBOLRxTaRYbs4Eb61H03im9
54DW4XYxdVnzmCDH39qR7pERFQP+5ePMeuArJlLUratC7Ebf1G9EQ1SQltqJqbKOnZs++ZhO3jbK
1zZJLgDZpoD8HFaJoNTatyGndtCO7X0cUnaBq4yjueU9R2FebXzPevf7/CUpm51d2x/FSL8JMYyV
14JHD+f9d+GKemVr3msyUW/q45nCbNuLVQyhfJOnrr8dWaop9rQfaRv/cvoRWPF/bfDSNDdRaP3B
av4BFeyTmfju3s7cq2gA1WGYrEJpyMzL+UXsZ17KRvf2JFuNfenzhnzfLLAezqZ1bVIp8VK6zbDV
ld8wN3+ttQwuQITZYBNOJSoINQdkUcvVXCMF6mf1Y2int7ABt9eySG5E64PoEvIu0sQbKeTvY++9
jmb1ZsBh3YcOKHmZT4TAaZZQFWv9dy0U3D9LAHomivmEXhjJo/+eAufdoDOrtm4v7iVAk3Vs149C
hG9pjNOhHVHos7WO2xGltkg9VNAMzofv6DDOXe/X1HWSA1QFmlupO9/E3bhIekrjrv+Lzj32ODV4
7pDYz4Zu4CmLcaDYaEyrcSTJHqa1u/KUdCAKOvcyl7/7ZChWmouOZaxHY93M1S3M725taUkfOI1H
tmwCrSljWV4xIzhFYJSwM1LsGHwj/pNN4R8viQQFR9z5+SX9qmvmU6EBsvCAl32FBzOtoq92nz0J
m53jqJv1lXMqXpgGbcsMufcKzsBauP18KuA+xobK1gNl0YA2npZ0UPe7nj0rgLnMTrfUYIFW6C2s
0e/ARwz2emxwGYnL/qWy9WFjdBSUE8mWBc/Qek+8YC+cmH8c6c8HmjW+52Okb9OxmtFIjSf8d/iS
6x5W+EMzbnBm/zbp3LvrWn0ltFYGvXfqHdD1Yd2LMFkbaCECg62g6EzQtTUiEPoAbqJs7Ogw8cgU
+53LzwFvgHjpfbQokOSQQ5t5fLIt90NrPApxrlNuOp1NMvQjyj4Ny8qYGfcGdcJDRZ0zyKTfrgTu
MMHgm+QUylED3jt/aHMOHHcwwLY7Vc32Wv7JwNmsaoHNp6k53B4ZjAnrLxBEklU1qXHjhjnABOEn
K4Qm3yn75YE2sfRNxJvNqDhB4GHkbEOjLn/H0o82muno18TgYW+ycGwrKJ1rPzGfcA+p17KbaQQx
2+E39DK2Ca6iXoYMyNlGOA8+D7K5Livk9k2OnoUenPkIwOrVk/MtDrotThQkbOvO0p5yNy6fBi3V
nsD5KbCEdrgCif3k2iDQgR3kCItgd8cQlWnVN6/DUykmLeW2GrxohU553lqhyLak9Hn2TtvLmWIS
3ocfNTJXiOXtU5UIsbGN5GHGxu+Ulb2JcrY7ZJfNq8ilThf2/UudGQZ8+P6H7Cfq7J0y+NvQP6Jc
TQKHMhmwwduhpBQAeHpOZioO2BQg4YkeioK2THLSOdnn8MOLXcE6QD2zjhLWQ05KUOm1b55ZPJlp
zILTMf+6oik3Y1c4K5GDaxa5+mCbk10Z7uiusiH7qCogoLnGjjLUY1zGm2Ir29DeW1obrTWvfAIW
chxp8VqjCCmC2BkmMt4IZKZGu5axF260RP+Bqbq2rZrxblJpF2gAxZn0lGH92oi2iq0eVjpQVYdi
TAL0bsit2vym6ft5W0DV7CwrvnKAhAeRE3UbW+W//LmKg5b9fFCmiUlUNIptH4VizXGmIA8P76Oq
0j4oqDms+2K2CUEs+5qpA6EqQLB6ZGZ8CydNNwxPHK5OruNREEjgdOBaYL1pMyM56h0ewAQs5Rb4
nMMhBq/s1QkQ3pTzsB2+j2FxP7clcoHotN20pjtQqGagqXYKbC3TVniVyXuzd1CzuZa3j1psI/zB
+aFyiceVUFPQYoi4q3p+UN5jBhBb0LUdlddBlnfebnKxBjBsC2iF5n6P4toCoZy/teXoU482CQec
VTtkPrvRqZt13iDYMyoOYCovvcCg0rBzC4jtY+3dIF0Rq1lkiKFT31yJmKCZFta2k1UWYImORwf2
iHjP2c2DXarvbt+ou6LEri+TebJzwsIO4rTM78lZ9EFoldlT2dsd8Q+zq75EnGPWo7Wp8mnGekXI
3VS58FXQ8+0yc+g2aMnGTedNYPWmBlN69YQPGrHVKb6HWF9krTeDkwblO7HnuHL1/m2YyydvpI45
9I1+n1dtw4JeMUgaDaPSLBs3hUq0vVNU/aMVo7CrlMYi6VGMzUK2fCiA27UNkms3lVS3MGAbvpP0
17flIFm32M0z2fIEkQYMM7hy7c4ynHE1hdO2nQbsfpLoV9ENw6Y9fd4ibNObBJXEi418+qri/HVi
AFebIRmRu2UdWJapPfq2kGsna1+G0sb5v4zqB22oEpxBXY+Suv40zQNw34rNt5Vq2BQ1nraS2jTS
s5c0Kzm5/cqrWBgLOef0JaUfyZh8F5bVrVRruN/6ZrgH19AG1WgZG2bbS94Z1A1NkhEhVOtVlgCl
lK0dXg2T8zp7Fcm2eIC47Mp822ieeW0MukvlsY7XcRmBER9kGJX7zHM0ewWdh7JkJcN+NeeKQjvO
VwZnTdt4kmNr3Q/WNF9n1WjeJfrQ3oi4ZJHlBAv9KTRdBp3elnZ8GC0699YdYJZvsnflmy4mmC8F
TVD5bMhbvWli9JCbNtlhPPXq6vRDYSPRXeNBBHcdSs3Oszi2TKk2BHRcpnd+ZFYwoVUItXwuj4bZ
ZmCV8nKbjKnYSc8pd348oJjVTWeDoW22pqekufXRnHJuy2wq4FNG1pqq3NbAv3vdiYFIxyZi6zWn
hW3wMCXqZezuqro0H4ZWt6j+q4IcQBWhepjN5KjlhXWn2lBtGzo5sJR3wqtMD/WAY/JpLdbadZ+3
6d7VYM34YuYYo6b8mExV+qplKT4Vgyy2Iqb4H7p2c7QZ8+vKKeN9nlvVzplOdfU563e2H5NYSyKE
bp5n94FJt+WaBapbp1KvHj2c4E4Ibq94Gd1CkoeR87VnZN7tzNZoE1V9CixWxQeojf6j106w6bOy
5ngbla+sP0NAm+NINMBW8X00M+OuBFZ0F/r1gATKlIe+KFxEfYMSq1bl5r62JMaLTo20KXX7+mYu
suLBLvxyXZieeMSAybiWzpiuAA45cIWUA8xPMy3+PYHx3Z2Q2oAXfif9VOIQQcJKeKdky4gM12Fa
bqTuYxjjS01u6UT2vocynHYE8hw5HMkqu/JidmFzcZgsmaEChn/kBHnfhmu79JOvlYaWLr+RLXPT
ByBy1NC6JsQn/lHIX58ne8/kp8WiYKNkl+lKt6rjLB+pGQ8R6O3uawn2pXlvN49zPJ+u7ZZ3lTUH
WrR1D6Z4xxrpQm32TApcLCo0JZbHrd379XFytJOF241N+u9LL2Zp3GtkNBLPrVYfDft60h5z/dYb
LrzzM796adI7zwA3Rw3rm1Al13PYvnq6dqFr40zJamnQK+vaxWAO9kkfy29DdGryNu9V3WUAI819
iTTezr0Lrd1nhs7Sq9dD5I+/LQmAsYk4S1LbUIGLIOfz93+mXOmc7vpX4QQmvTMNnIAPCbuLqZdr
8gFry9VRND99fodzv//0ef66w1T2cF1i0z9QZcpWEaogYKQ3mTX//NL17UV9Bo2tPqZZZx0URxjX
wuIfZ/Yqtb72guzFzK1Ns/Jhu2MUGSEBbJyB05YujE0vxxBorPNVqcyiyprqEau2Kp1DgZTRJnN8
isFOdqnt5Mx3thdTmAKfldQTEoE6fPWGRzdRK6U/yfTh849wZq4tfVWzBPB2J0ebnR3KyrBO90k7
ff/82mcG0NJY1TGmsvSh8x5a/JybQSBFH8kVXHrx5376oqxKAzMkglnMh1rkd9QEHj0t3Xz+y89d
+vQx/hr6iQrboTp10JB/fRI1e6/q0vc8d+nFvIVQmzukkcHrwQWAdnHKdl2yBDkzVpbuqSPNLu5k
oFZRKI+r5LuSt577q7PeP38r5y6/mLB6Z2WRrTNW3PyHsjmtGL/hbqwG+1Kr2LkBs5iymPDCCu4N
81Bgokh1jsT2h9UVFwLCmXr20kvT8iM3ncLOPvgGTQgiq3/Mef8MW/E4hFT3Jp3U8ucv6tw3XszZ
yKvCCTeS+VCE7/kgOKFdwlmc+QRL71eqs2DefMc86EbYbtOY/KGfm/2d0Q/OJpchx6LPH+HMy1pa
KeqmNaJLT2gWceedmK3tPPk7VVDDzqrVJKyvdc0ubRRT1ZDUhdt9LKtbTViU0ij49L8/f4Yzn8FY
BAgP9rlFkbQ6QrvEELzaqKa6ECDOjNSlf2J6MpQXSVKj1X88tVANNCr049c2tEsqfFSUGcV1iX2w
9pp049pOAE9PX1t1jdPL+iu0ubXd0N9Fk6+Rk+cs0517EulqF175ufeyCBHzNPtVN2XzYWbL4IVV
MPRPzXApPvz3ev+hu/ivV/avHz+piZK9N3tXEjUvBriCpKGWRVWQu1Q5nLQ9PVYxvnXjpM8rIw+7
X9JyJLGELscyissbKgreukqNhDxzVMIl175kymUTvf/3xdZW3qg6GfTDHM0/spQ2I7q8dlp4kfVx
7t0uosoA4j0zbN88ZHLC/eCpiMUKE7MLE/7MZFkaEQ1QdZXWEXubVN8NevxTZtalYPLPX+44S2OF
TFIBcpiEB2U3tABOiRFMHnWGykcs9vlc/2dg5BanDf9fIwPyhtN1umkfpPEsKTXRlBoI9ay8S6vH
uRssgomPYDa0KtwH5amrJ3qdG7k2pgfZ3n/+AP88mfAAp/v+9QCi0GejxozsmCdmuY0mQ23LbuwO
ut2Pv8ZOwyJ5cuVVpigafn7Hc1/l9N//uqPB0G/tlicS9C2W/h/d/wlS9ovfYxFm0sjzKppq7AOo
ryaYxnTr68mm1ygxOUOlrb/2CItwI2wce3TjRDscYtoAh+g2ceV1oVO8+9oNzP99R1VMIyBW7vAq
ymqrRHbdCH8vpm77+eX/Oen46IuYkabm3CL5DA9DPd/SXLVpu3r3+aXPfd1FtPBr+j56n67+WAgc
VzmBskSl+pd8hBxnqchsZJW3VMTsQ2jYa5rgVmQJ15H++KUf//9FmbNt+RkGyPAlG/UH06qSQtHn
1/7nzoZfvpjIk4fRGsQE+1BbD1lDvaUQm7D80UzvNCI9f36PMy9/qcwk6Z5Jc3RHpJPRvhui54kO
GGy19QuphTPjZinNjBOc54teN46tZXw0s1dT+ne/svvg/Zzu+VdYKMskpEeycsGTZ3f5bKGCopva
i8hkf/5yjNPs/H+rOHdYzNpJ85TyM9rLppxyD2Xg8UazSUqWdPcFXUR9Mx4pAfSWFhkrLan6+0x4
zjUp7eRO0O+7aYyMOvfnv+ZMXF/msSZDiDGyB/tYa/SyNbahr7q6frDkBEL5S0pdh4n+v+805yEi
01DOsUjsVcHmQ3V8Mv/SSfjMM7jm/17eCr0+j3KoTKP9q7SfrM4HB/Vn1i7Z/pybMoswNRmV7uoR
fYPYeMDQfjgV5XszD7zcWSkz+1qsXTrojNKpablCE+UgrDPyq5qrS+fCQePMK1p656gIHZCseAQL
vz2TMvFtnX40w8eXBtHSOWca6iltDVh5Qj1Kcy9qDy3I41h8+/zyZ8LJ0iinMAoqHFoojqHM7nNM
iXu691booy402Zy7/uml/TXlKbQnI02m9lH2iCcTqizee6qZXwso4nTXv64+63HTsZe0j37RB/Q9
BkZ56zSXTsRnxuZSil1quIK11WTio6Vhi+D9wsIrXbW+4W91UmcBrsgXhtC5Oy3Clk4GS2vMxjn6
BqqWQmP7imcm06BzJU4YF5Is577FYi5LO0HDZwpxlNiixsXkblsN//R0/lICynGWVYd4TJyuj0+P
Eb3P7iEVXyMQO8tiQzVlEfoFk1/u5MWVKq1s21hDTINWHm8+nwhnPsEyfZ+qkHKAUzbHODLcB20c
mvvRKuTVaNAXvcL0N8QPhqb2z+92Jmb8t379NXDDJhHl7IT6Ef1kHcRi2Hto5hAxuzQ5NRd8z858
72WVoKJ0jlfn6B7DIl6pUuxDNGSFci4E1X+berH0nO7710PopmrbWXNPPd+0amcoEfVdRdax66vA
LnXqzi8CAY/mX9oy/5dJ+Mfy7iw2EAki79COW/cYtQjt3Q/PeD+RL6fwaW5vLfVT9+4L2lXruxGR
j6W9iouNlP9ldv5168UUzYoxNUOk2ke7b9Z6MgVNm7+gBQ9KvfxVt+l2xl4B00U6MdTP0ZuHNWXV
56qPr0qXdBp+H+lsvXjapXavc+N1MZntttPKkGbnI6XfdTrEb9KRV1FR7EwTeWYuLvR3ntkOOov1
uddHOXZp4RwZO8ciKq48w37+fA6cG56LY0SGWqkgSy2OyIIAmOJXgu9I8filiy8JgVpahKWWt8YR
Ew9UqFgFDBj6Yzf9+eX/A5P9YzgsyYCtpDzvlHV+9PGDuqNNON7REtRepai61g4dO4GjEnkValb9
7JctnmFQSNNV1bbhLk89d01SgX7WXscuMEvUtLeQlOCO0Vi/hilT69n15SajEf6pwHv6hYbh9kPg
2GIFeK003/rCjx7RnBpvMknDY+Yn9qvyK33nZaFxpyFb3qaT0iIMrzL9OUwE9vNj4bmXUhZnhsWy
z7odenNycsQtWlX8KPv4GqXqpa7fc3Fl2WLd2m6nui6v6Jur+19NWdrbtmrnfdUNv2etRmVDaxTm
K8Dv9Ds0uSiTjRkLmQux+cy4XPbA68lgDCos9WNlkbsXlv47KqNfljS+uJotO+DNxh5c9KvOEfsT
LNH0wKe9Rb9kTHgmMCxrn62jaHEyJ9KVBS0sQ9dr9JbnXvY2R9K6z+yGzgYaRS6t+edut4hDhV3r
LjbZ7dF0+4oNRX5VWAbyMS2EXcbI1IqHz6fc2WGxCEXR1PqDryrzGDqpfxu1GFOJEfwEolz9qo9q
TMgs5dRr3W7aAGME2kZQqceXpvyZYbFMEIegEVIaRIxj4n1LPRSExQv9z6vPH+7MxZel2Dl16aF2
9eFY6qgOs0626IZTIsEJ83vJDODMpmNZkNXGtgC/nVbHKZ5eNOTtSNzFn7knv4U++9KJ8UxoWJZm
q2HOPdpezWMzJ/dVWH3QFtdeeE1nBtsSeek3VhH32GTRBU7aCXLNS4Ncq6SnIygn8y2puwsx4NxD
LI4tpqp6mdE8d0RmfpuH1rqJwguX/meftuP8t6L8tWtyDB07HAMOZekNGzW9Vypi3yCC1HrpJAmI
QdILecmu4sy4WpZte2yzksZKrKNWhEfk13dFUv4UrnVpHTj3MItdUVxllDYj2jVMlBxY/xWDsxrz
0t8gq513tmsBzOpjlFo1XYNhK6ZLI+HMjZclEd1wBzz6cwO49x4TtB0KvcAuzFXf3Wr9tzzvntJL
KLAz7/C/ePTXB4ucWRpthQmo2Yk/gB1+GnF7aObCv7CXOJOeX5ZHEM6BNaJF5igGV+2GpHxtW/+G
Js6NVsXVCqXMbzFUH58HmnMxYBGucyEy5eT0pM/zbSs2jT0/l5W5Nxji/8fZmSxHzmpB+IkUgYTG
bc1V8my33e6NokchoXkApKe/WV755xalCG8dDiimA4KTX16vwNBb+lN45LrBJEq8MEbtox884NFu
5eULHzSGnqLaiXEidRfWbg0FqNfsI+G9NQ1BXv6cwWt9/I307R++xRc6yhAB9OdwMKOtrFEMFxd2
c8PkcP6sWWrHx05/4fSoY1mmfIaShWVuzCOEe8fP2JEJ1wHw05oPKVPJGuBAIKx6qOJquMeuvCR/
TbgN+lkn+GPinVFlwoVcyo+qFf4GlUWOZG5fdtOryNvqmHodOXbQyG6isRy2IQ3q7YTs0l3jSXfl
+SVf04DnkNAgeRIuba9z15Aj3rTuZD/QY9aSd3iW/MibiewCN7lBji6CIOfkULbq75xCowJ95Cto
r+3KpsAZIfu92uVOIzdK4KX9+mQyxHv9Db9q54bwwpMxJBqAKAaAzLxA+9e9lpCP3QD20+0B8Cz3
12szTN3/e9SvkYMPGgQWOgW0Vg4bB18k/ZdYyJ6nv+tD1DWHAQhoMR3tO69NTlka3YZZ9Xr9xxsW
tv6yDxML2iYSnqedeG4hnhiCYN3jXSYaFha2YUHor/sl9HQy9dMJiPDRWbMp+eMwsnTVZrq41zlC
En5rTDapF5OCdzu3Qooy3IHCHq56bXMzMuiO8qCNnphP0ocBdL5dOmTWhvjN8C1USB/uuV0/Xe/K
D0bOheWpe9mUeBwdZdOo+KwrOIpewBU3h1/Lhocs3edRxL41QSCmJ0h35iees2hc464fqE6Anigy
hd0o3Nh9ma7BGIB6RVbQdXRQiNcbaHVBSz77ruLGr/tWhufEtQmAvneky83jauZuUm+vt8Mwn4ke
LrsA+tEBBuEWcAwh7q6IlQBQpxaKvxyNXd3VhASe6ksfV7tFyFeQtq1Ae127+Q/bBm6yAFx/6YPw
8sxD3/33ngmCTJgroXdjEPkgMx9vpKgXrjcudhG4eOfA82lvr7JyzKfcVXD6sZG7ISFxHSEkdxe2
dlPx2jGSgyIbAdlbxQ0HtBOpxo2C3AoirOsDfPEQhF9/rvbTr8+c0QWvo2UYATBoB+SeUv4gB7Wv
W/4Iic62Srt9m/gL98cXQwyqO4/Pp+qSnGfSmYiCVrHbTFCOjzUuGED7mv1+IQRfHGpUoZ0nU5IG
BTgI0ymAaG+dDMEO9mBLu8lHLPy/dY3StcMPuNEw0E4p6ImClbsWHqinFls7rOaRV9uF1P7nVeAq
bEaINOkqCS3cxsuJRNj5/LR7AwDbPYLhaMcecp2+O6676IpmaLf+cuxbEkZXvV3AT7Slh45aYF5m
XrewjV5cqVBy6tMQmV4MT55VXEAxKQGfqEsQLnAsV7V9rOebWYwLM9JUkzYjcQ0WOdZMxjjyh63t
N1BBuVvmlXcjhy/QEL5BYfil1B+0SpuOVoEzGi7R83hM3sBmmfsnmx2vLyzTcGjTsBcemYCegXwi
K24An3yDXG7J3tkQE/QXVZVHVUjmzAMxj70MmXgiGfvjiqWP/MvXJOgW7Zok9II+LCcflNXBETee
n2OogZjbcq9yNqwds2d39sNVKCxrG+BmckvADjpc77eL5zUX39//jRBQCjFY26TIIXUoRMauhC32
9GiBo9G1NTxP3ffr9ZgikdbGTEGq30090O1N8A/oAoC/+fhgheUI6n/593olhrmsM8jcOnCmwcM1
ZG4jqaz1J7zMwckzkmsCSSZMcPDB9nC9KtOcOAf4T5HVKzhQ5XNa4/QzbGj+1LrzDsfs64WbJvO5
fZ8KD0c6lzQPqzjiUNv2eIjdTDDnul64YST0l/UaRAyQmSx6GpBXnfugSjWPE44bVasWajD0jf68
DhhHB8fWDkk1fI42felatz7Hk8pQD9lC1DI0Qn9jx+c9FN19cpaLhCcCQlXoH53ZBdEiX2iEYWHo
z+xJighfEo9CHARq9EpxeFoEVcGfJgit17DZhPm2My55MZq6TIv3w9yB7RDa8C5v6tM4jvBi8G8t
2S+sclN3nav9NKHm3HFsRqDecaykXUNimt7MaQj5C9bkHnyoYuEwYOo0LcAzqJV9L4c+hdYwIClr
Ar+85AXY7OOQ1I8+K+RCg0wVaeG+UzTN6dDT0xjg9D7AcELkODzx4h8QfnurCJc2YlNF2gEkncAN
Z0RQWLxbj23HTw5x1iXPf6pqeiVpuDDbTOOvhUc/TQLPzc4vGOnPENr+CM4NRba0gRniif4YL2EG
Nsw2DrVwaYgDbu+sRiwMhOGH6xlTjbDhMu1gIKDufE3T0VtnY/VKJTAx18OVqQI9FgrWJj3vSUxF
BHH2UQHZnQcLqXOmws+j/mld+BGt/dyjKk77eeUpF9w0fExA/H39txtO+/pz/sRwUT/NdR1jBnl3
JcO3vtVO3xsGflVoT96GZhEY3vjs3AtVs4VGGRa7/sif49ObK8cLT7SwDsqXR9DHwToPSuBm4B10
vWmmSrSVTp0x69tAdchCqnZJNoIrFowPIlK/PTz2X6/DMG1106s+HFq4N8B8Oh+dZ79Wt1xlX9u+
dZsrj4VBSEJg0sBAwKwiK14CYJ4sRQ3TkU5/hJ8cG9fstiCxBWmpokV207fF38FrtyIVh6YtcVNc
HKGHO2SZs7/eXabJrF0eBGneZ0UfzLEKw20++OsuLw4lGLLXi/94NrvwLaY/0DtIpSrcs/jQmgHG
TYXNDoKOxeMUUPc+zEX3DIyEd9sETgaWZMCQGAPJ8St8BoqHUZFqIfPqvPAv/QwtIOChvOtxPIIV
GlNrD0T4wi/WdZOuoUkHFEttHLV0GeCcu+5SXVp8GMnYRFYl7RONYPphvUV2B1QOOP41vCTKftVy
f1tKMOd6UHUAQcFiKwH4K6N7B/t4OJKYNdEaI83UUwHyz/WRMKw9/TU6TVKPKbe3T6oLZlhi+b6D
tB34hZSlCEH/S9yvKZuoo61yL6MzkYnqY1BmbqIQsm4/PyivW4hUhhmrE68F3tSnhozTCfYQO8mK
OKLVBgzs3fV+MhSvpzxQAuZ1iQpitwxwnda324mm7zIYv7b36VkPfR/0Tkts+wR3mGBzRlKD0yCT
TduGzYKdnSEE/l9qQDLUoHTBSwvvCiDAefI4zEsUbcPupGui+8oacS1bQlnvtmBUjOkeiUP3wZA8
2pN7ILy6Hbi7Tzr7+fpwmKatdsZprLkYmTXN8QCxqzMqeDrdgwWzbb2lhWE4rOlv8l5VWOAc8giC
yHSj/GDVc5DB/H+ZjMBjXNJpGNqhP8ojE6QGKUvZJwmfEm/mf0AMuAdA6V5NLN9c7ytT5NHf5BX1
WlVKr4thXiIz+K/keKclZUl+4roJSIietfDVUqw8VVKyJw90IxDduZS7pLfo0Y1G/L7aJS+lnGUL
23he/QiCkd+nUVLkgHNb7h4PU/CHBbFz6VBg6H8dMV+FM0MeOz7yYZy7IU3zh8zgJLJC/HFspNF1
of+y0D3n4/eFwOxoc2myfKsUGT6/nR/Dd7XzTzt1HPfIHQOg7pf/4j779+kDuUli5/Bc3LJv2a/r
FRtCysdwfTowQtFP8NyBegEzcouHbGjWcNHeXi/csNj/T2aLBzmFpTjGSdq8JtR5UHO5EApNRWub
pqNCpGNRfAGQor0H/fQ5HWAEef1nG/pEf4SzAIh1y+ycvpTCZWisWgy5xZ8cAj+W6zUYVpz+EJd3
hIW5VcpTMXryXgRz+kQ4n4DQtMJvSHN0FladYf7qySrjGFRO46ghzoLm5DYdrCVTeopKbP4F3F3P
4L799RYZxoOeW/ppHiUiAg9/gPA2SjNx12U1kNwiKRf6yzAiesJKkQ/Ugky7ieF1c0jD5AVOXCdB
m+/Xf7xBeUv1HJVO5ZnlCEVOsAiuDl5R+hsK765dKmDB4cMQ8672FOiplvKPrHeLo5OUxb6GLeuK
KAtkysLKT4WoytsKpkGvfdGFL9d/2uWZ4ug7AOICnIHmPDlVWbXvyAQuJLyp8+DAkZx5vYrLQ+fo
4d+uZNm4WZrHBRLQD/A+dE4cSaILU9A0dPS/E8NORxs32QM5OanA/MYGI7JdXi9lF13+8ZSe4+mn
eSd9FO8TARMQx+P3fgowW8/ybOFobipdi8phPtgyUlkTKxa5xyxk7V2gSP54veNNXaN93/BBuW7r
TXU8uc0T0F/vGAhwOeVC8YbFr6ePWHbjiMp3yEnhsy1vInhlnWpgwsYz7bVYqMTQBj2NxE7r1g/s
mZ7kHFnvMIQVMfd8mGAxvgQ6MLXj/PdPQ9xVTpWWSvYxbx44MP24ft0SG4I5IA49e2ERmCrR4hcg
3dA0Fr46jZXc1cOfZuKbHI9H8F5eB0Lsr4/45dUMcN9/m5KkQdhUeQc/CEphA5rdOJF103K2wzJf
uGMwNETPkZh7NWf5nFexE5Xrqh62lNSPHW1e4JQK/6fk9/WWnPfZC+cVXT1CAPuER3CnTnUj4ipy
fgI3xVfwUXz0kX/T85BvnAFqw+u1fWTbXKpOW+YRjM4LsFKwECXd2Hn3UKsMT8tqrQIXftuQF4OB
bznQYvvjSeIsCctLYNxDb80tAEnzFAgmvKxnfA2Pz931H2UIDnr+XyX7GsbBqolhb3NA4t+ugsPv
9aINq+rjFubTlE9lAQMOCPJjMjdPEfh+w5yfktB9+lLxerpf6kIv2I/zGFcDnDEDm36byrlenR3B
rldgmIR69gq8jksaWCUqCH4jVwrQbdAlvRz2pOBcW2zhVGBYTR/+JZ96icFXEgaoeB0bHPmbcvcV
7uinoBDfZ7Y0EIYxJueqP1XhSgu+2cC8x1M97YBbgU3xopLIcBdDtGDgDG4lOOnGuIZsqEMGIRsy
WOqGDHjF8LYdpkeaDi9dZcNPki/pww0zi5wb+qlBFnieUV9BTDsGMKht7FPFmyNAmF/7vCfabm9l
ndWqJCliCSS3LJFzBB03WRhv02/XgkCftXVhTcMYj8NTo9KVU7+XS8LEj1V7IcIQbatPOYdns48P
oRHwZb5JLRKdhq6qtilh06aGs/1Kwpzgpu0FWzd5zu7Hpqr+lINXLBw2LjfP0VMkJPwKopI3FZRl
dAtc/iE4nzYzunA3dXkqO7qqvsnPtPaugoNsrt5Hq9sTGi6EK1PR2qSaKqvovIiNMUWC4TMuJuBu
DOxdstAxF4v3PEdbhE7ZJFL0yISHKZ6/ymcJGE60qOkwla4twyyDTwNFbkocNfUN8D5w9sgAa6ag
xR2z2v1rtcVd4lZ/oYvaidD71cACDi+lcLulBWwx7Kh9/kLQRDO1XmyLLJyqkdGYlPaPxmtvBjhT
ASTur9u6/dWeLRCuV3QxbqIibZFGFP5DfTd0SMrD1W/gVyd/9OAX5HgQ+g5fORiiEm2xAo5Nq3wA
nNPPi3I9S+eFjxEshJdU46Zh09eryuFaQLkd+8j+X8Fh+3YAb3Ghhz4+/P4vGuDXa0fzqPEJS2lL
Ym9lreDR1N9Cv1rsykfvrf3hu7AK2EY99HVr+9cQ+0d3U960R2dHt+HhbMFRP1Wg4sL357mC5ceq
+5bJHVnJhV93MVAgjVdL1cBJ1eVFONC4gJ/Ts51F+W3tRjRmHZKVvxJrPU/fWx0KDSfLSjdm+be2
+eW6yOzO3q/Pv4tnR5StrWcA6Xk1SOS1p0xsAtz92YBYRf2bVN6h937ayb/r9Rj6Sd9gYYGRpEoC
flHkN8GUroikB4t0C1Hp4m0zWqEtV18MVQOrH/eDeuELsVLWuMqZjUtMuGw88DZaVXW5MOQXD1So
TFuyTaqSoIUfVCwIX+cp3CbSILYsuQos2Hn07tdgBkRbtIUXCmC8+zYOvWqDpygYbjl7nA031wfE
EHj0PbYKEiDdLebF2VhuASGHG8+482agskAHv17F5TF3o3MHfjrfJFHUAwog/XiEv7QCAJwggb4d
FkI0PG9Qzv8HBjfS5i7cruwAJG0vbgdcyae4n3lIYHdz8vH+igsCd/ojS0XeExDAC2CnoElaycxL
Hirbwu8RFr1z2OzvJxhlrpUzQzHURXO6HtxJ7ZsZ5p+wY5A51JLOfMgzcKYwa104HDAGvyRfuqfJ
ithtAEL8pqAAiI9zmf4EHX3a2lHV7zM+IxNa1uBfezB52YGR5K+Qqt4+wxHB23Wup8A6dIN9JuZk
I8lcbwHsHnbJ2IxHobLp2IP1gcTMbtx0YaLiWskA8sauOjp5qT681k5dq4qTD5jMoZsgP3R5M27w
GDjdky63/uKy7tWrhXxXzZDurSYBwNer4Ykk/fLkTj6PYHGPhHpQ69SGeULs4EyAwAmzxC0J1HgX
ABMlcMTiwd1gN/2z2+HJ1x5d/PyyrLYgJEARU4m7lPyIZnKEO2uyIdLz9j2OT2cPR/joUM9PAB9P
/415m965s/RgyhHJfqPGmW4Hv4WFeUDhtMlG9xk+bfUjpI6ZvRbNMEKW4kj/Zw9Hd1hFiOyl5UVX
r2jnZ9Mq8eCDQkvWkI0gjb0ufReO6INvrcXgwjMr4uVDyIrc3yTuDIMmK4Dx4BfntnZS4bU9CJKH
YxzMkhzA8gkhhODObqrb4OFry0cLahaswdy8CWpcUEDQ2EEmuE4HGDDk47QkYr0cyrAv/XeFRlaj
/BCyoNiGHYwdFK8KBnNrB7h4WCQmx4Dj3uJrjdGiWROEbZpldMRVyECOc91FD/3EKABL4fx2vYrL
EQ2LX2uMOwYS2voxhpHStOFuEcWQ/g5PveOGN4Ochl/X6zHGHe1AMoixL5oeKkfmixDihiy4SeFs
8r3MM+jmLM9uJFw1CvextUiYwsagir7ldhQ42+s/4PJxy9Uhh1gmrKG938TtOMEVL4VDAQ+XksUM
vajjDUPfitAicFJn3OzkQ/kHSZAwDPXUPq/aJWK2qQXazuAjb8m3zm8II666Zzs9hrDGvN45pt+v
bQo9Q9BOSIGiuXj2YSmyGp0K9gyJdXJTwRd2T1MDtOUPPLmfQRcCmmyNuy3r7Esow3/XW2Aq+/z3
T9tmBsskGyjRJu5Z6WxhM9ntQEBwFj49P9SRF3ZNXVPROUp0UTk7MS7PkQhYN4P7Vtuz/VfRcD60
iMl3aqrEPXy30jUM+n7PDoXJqtuTR7hIuBugeZ2/vWpa2NjU3nPH8nxFaSBeGmLBmQ7v1rcdkdgS
Kk7+wl4yWPlwOQRKPCfHsZMUhk7BvK4TaKHXgzPjWNZPntjBeJkvBAJDVNMztZMBrnPQcMi4rP4F
3buAt0kGP68pg9MTW8JCGCrRsYRO5aTpDBeY2PaGfBulk7z32qwGXEP9BoPPSVcNJAnHr00JLXpm
TVGVNoOZN8Rnv4XT33pJeLhe9IcQ4NJ80MJmNcIetiRzH1uqvcPnVyHhcFuDbtFAAnMsB8d6HFJ/
/Od3AcdTJeX9rQ3Uxo8uaYKbglrlHjLGfBuOfFqnMPrY20g3fkensFt4AZa7pmP0VEVTsrMbCJHW
PYAauCV0y3dcpJabtHfUmuIYc09YNa7bcRji0s7kfk6nZmPVI75JODwb15kTYiOvAVdGtj/AM17r
rmBXp2K35fkJUpPmISQsf+W8ozGcndL7jEG6Gma+vbEBCjgNoZi/URdJ3CJx4KaZeC0cY6PuEE4d
P/osrW55HiYH0CBH2NJyfoQhpVjB39B75W3WYx7LdFvkZVvto663tpJM8Kyre2CI174XBW/u2JFw
DQukMT+qIQwGfA6MILQNrI5wk0FebbWYMXeONBeGTfciKZxMwKkT3/Qj3trboMVtaA9j94XD9eXP
QrCw/xuD/MG1QPyew1M4JGJdhPN85COLFW9/4FHypbLEg9N3C+vVEPB0BueQJG4H92wZp2kOn1F4
cH4TwVQulG5oyv9pqWDURBseIPtZBo+kjQ7gngGX3j3JINsPcE6dyLSwTE0xQdt7qq6Br2mt7JiS
h0nBLajGB6KCs1D4BuLTwnehYYPT7w47NodK5cBsqYS8q6F8mCrQS6VXrzy+mJlumF26mIqK1O55
6gB4QbtV53wTHA7bS8I7U+HaqbP1sjCd8iY5FQQZj+6wqinsIP2lKxnTdNLmbtJEie/CAOmEjd8F
izvcOshE214Plx8AuAvrTtdTKQquU9llKrblDFGT8BW0eYUdbGA3Rr97cAWEkXam9kUGP1cbVtnw
9MQ31cGak3TbUtzFr5JXWK3CkQveaB1snNfFv3xynbWd8GnbwDy5gqtpxrZO1YVrIcpgV8Czce9E
Pnnqejrg0NSNW5VsRaLEnUznas+gWPnFkxEq/Al+vaSzimPHwUiSozWO66ptmu9p5trvY8bzR3BP
vRufW+6xyyV/U3mS3jDkmnWrour8vRPW/dmEs8+2rO3IjQ9H7WA19/74WCLf9ijsVNRr3MolZ1vd
aAc7Jut+rpOGLPTxx/vopT7WDth94iMxkfrWiYpqWzZ8Uw/nnGZr52YnYnnfguQtzdRJNMil+ZZT
eAjn2Sb0FhaYIWDoCiNVJ+CW1N15eqq/Nmk3+Zjt0sbbV+344nbZ2oqWWOKGgKErjXyk6iQjxTKb
p3zbWmxbIe+3Zr/ONqjl+Hdhyhp2inPln86TfTWDTwebyJMLVBZU57C45iuaLdHoTW3Qgp4TUgWV
LrFOSM2Bv3C3snENZtnVIQtPc7v03mSIejra06Z+1AQNGtFYp3mEL3T2QrnYWEO0MOk8Qy9pp+4R
qlQPpzgXpn7jT1J2cjUP3kNy1vJ/bRi0cxZpCHR9vT/Hkx/d1DV/wBXCicj6izu2tmZcu3dg8IwE
2Pos7sxhhKsKuN7DLzgk67oHOEb1q+stMQRYXZZjwf8OR3oKt1RpbTwRrIt2QX9vKvm8JD9NVdhG
uyUuXEExxCe0x+vnxAt+fO1Ha6sAH7E1lAVjG+dl/+YUwRvHXd9Chxgmpy7F6YnrnAn3yBANC4Lr
kwa+iY1/UF3ibemgvnYfpEtvHCh7vMgKWnD7WR4PFU8eAfDq15YS3uFrnaQtAi9EvmWdSGRydvm7
aO1jEU0LRRvWl6634SEyQqYxsJCk8seCMSkJjwSuil/73dqW70LuREJaRadqtmDoeQrmpehm+tna
qh28EaC3HlnfRd2n35Jx8G49WvE/aVOyL/aMtnKdKGj6zvWj0/msBdvKTTq/zrb4WtjRhTVEjbYM
KEtO8GVczbSAo/m4asJooecNU18HX7Y5zwuH4H3eswCnS0rcsz/R5LlldOH3G0KCjl+ksKftmWfP
cSrHYe811rRrOzdbOLGbStc2L59GDOYRNSaOmjep7+Nw5jlLt6uGuaNLRFqBpDM7hFaO8B6OZN+F
Q1bLp2iTZErnudQMxrw56ZDmG/48o9KzBz+UN/CkXdnE3lF3vsO9wamGNEH4vwhdysM8x+L/O5y5
js55mSzIoyvZQG2ocK3DwGpt17Ak3ZYMPNN5leZyYWwuHixQ0fkHfNoMsgCeSmyukAXCpf3oQGWw
FZ5Ff+OM5J3mPLXWyDjqvzLNUJm2PahigCeqCJBcBLNiOFCtSdvsrweni0sERWtzbPSjAgIFFN20
L0X+XuZ3zK1XpLYXfrqp/PP0+9RPY9OUyMpEPp7dcu+nJQJy8LLS/xdBKrdxoDBeGI+L0xnt0DYH
LHPfUSVypFjtnwqbbJDcu4UV/eZ6N11ciiie/rcZJHEdHg7QEJ8hycCrbllfv10v2vTLte2hbqHx
zBktY9i47Meh3ebC+YbrmYUAHhlWhLZH4LZcQX1+zuPKpL+Tcwj3ZhDYlChu0hnCbhFYe56west4
t6RGMjVJ2zS8BBgEmSHHP8kzWB72lQRoUZUrm3tLiZ6GAdGfGRLwfCsHr8KxQ+QdjNhOBSwnvzQg
+iNDVI6lgM+zjGfrxYnYamZH7iw9LhgClA5xcks2SwHcVhyC9RzWmKflT9e11jS68YZT5jULiZWm
/tHXdSHCviuiMs4KtfEruVV5/aVLetfRUU5WBnvsoYLsZbZzZK/kBQe6GXnKPrRh62607JuhruQh
AALrFLQBPXDptYcQeThHAnPrbRt1w14CkQEFaWr9YjCsWqWRl926EvcBBRiAz6Ryxjdh5fmB4hl9
1QUJOQ48Kba1PxW7Nldk67GgwcX82VNTZXjFDshSppdh+urGLKoBLTrADWPs4OUel3+HLsF1sdXu
rs8vw9DoUJ3GCSYk6yVD3E90L5tgAyvWb9eLNv1ybbGzOmmjqExlHOF4v3ZoNYGfXJCdhD3rQuKm
YePTISp5N+A9pucylinIxarEy3gHL5cfiTPhumwhJhq6SL/l4KqoohCo0ThP+4NXRe9eL5YyZExl
azt3T8ERnTJexrK9m+EWT+jS2jbsdTo4ZczKaGhZNsZTNwb7Ulrypc2iZmvjdvqQ1ePSBDLFkHPL
Pu2peNgKcuTVQy3HC2iNUrZrkWCWuPI96P3Y43aA72v755emlP4ix6oz02aeEUiA0TwjMyf6t4Bl
4PXSDbuTTjkL29ytywQJocQ+td0/3/egLgcbu+1W0ma7tLhtAMu9XpdhceguY3aYtarCwTSeml+F
v3fTfRksDb1pSLQdj9huWrpeg7K9VTr8rGMvwocMMPNOc/CWFFKGztJf9eAJlAyzzPB02P9Ksn/O
SF86N1qrYrrvGrEJCfCq/bwwMoYW6e8e2VzajbIn0NGqoVklWDardGS/gdbcVE0mcEfs3vIqe7k+
Nqaocv77pymdywzAC4oMDFwjrJWNw/qYrBLLWjEC5qxawhcbpoCv7YqTDOy+J+EQU/gh3Eo18Rcg
VpJYND4/XG+JKQicq/7UEjtCf3kCjHlRdY+OGDYVydlaptUT2EMLGYWmEKYFgMhLeD7Z5+T5abhh
yfAS1uLP9Z9vKlo76Dq8L9QYMhkzV638scXT+NPXStbOufaYFNMEhGGcw90i9fOVQ79dL9k0qtqu
V4dcIhoOIrb4CKBCu6uT8iHv1cKnhalLtLWddfjMlwXBpBmaQ+75372kXPKHNMx7/bbSDcKzzVwu
4rBke67Ifq7TlQWKiG+9zM7CbmroH912zYdTB3K35RiHQ3AHxtIB1kE/eJcuzHhT8dra5Q3pWNq7
IvacbuV34d4B6FrhKv9Lo6vfXwII5xYiQ2jNo4xsWtjXroqC3pEk879Yw7lhn5YsWBCK+f2cxpR1
73U6HbiqSmTotS/XW2AICd55Yn0qvxumJBhqtMDLp2dZ2Pe94+xYW/yrQuv9ehWGOapfYIbcnxoQ
RRB1nIe2aGHxPO6vl2zYB3ReUDbafeY4KFnZ/fOQk10biqc+nfezS+8sOziFHmSi1+sybHA6O6iI
qOTs/LALZBtS9cW0d22JPZRm953b4nIWrjRwDFG41emWoICm2autbnyKRIrCbgIZR2W2ViKVUHTM
yMGvq6VmfQgzLtxK6dec3JI+l3PXxw1OiGdw+nRruwK38SKL6jcFQ8z1OD4qkuE1cRJ+1azyKOzu
03bw+Io0UWCvrSqF2yDnxbBPKwBRFD7nnU0jJP+Jt5TqXhDgH1eC+DVb53TGzum3fnZyy74MVjAo
XCLLGOayfqXa433Inzh0uzSrcCLo3e+zTH4K0W+t7mvIBke/Ve2VTSHjQR1eehdUJ5b/uT69DEOt
04Mc5F7hBdsTSMkGa7RcIWvZpwvHZFO/aDHEDkiH9OiuiwP4FjcwXJmgD8qSxnWBB+v9U9nU3e56
MwxrXYfvzJlf2BTGBTHPYZE2/AP8f/u1krXNPxS2l7Y2SpbtX+W890teqqZfrG39mVW7jLcS63rO
twTQuTr1H67/ZFO/a3t/BuS67FJsoEwB7G+N9AFohEOJ2bOx06V0ug/BzIUFrDNpMorseNGNaEA5
BgcBdus+K1u+nYk9rGA6inQa3ODJbcZhJ+QWXbtrJpFBGFE2R9uerVXrNNVmhgh45VYEgoOkKa01
U1YImbHv3iGxfSnNxzDJdZIHy5rWjeZOxNEYJd+QZR7ge6e3DiJzvK9NQB3hAYZth5SzFMYiZTus
C0geoZaZ64XjlmFEdYSHPeVZ2TElYnL2U5aVumFZ9MqQdL9JeiEWprqplvNU/bQn08JDGHUFcoj4
D6d8zYZpnQV7UX7tsEu1leQGaQQwNiYMV3D9+9NPX3redqGu+u/vbjskJymKghvrNkcGF2P1winI
1CPaSqqmsUucdhZI43SeHYLkwdyKbhnr78QULkRJQyD4SPv91Ot1NM6EIDEI9j7yJYumm9oWL9cD
gWHe6xALJ+MpXAkQY5q0e7S9aN9U7KUt/IX5Yjia6PiKOYAaupgJsEtkeGU0itskueM2yVcQG39n
M0fyZv7HEUgxud4eQ1fpJhNVYGdBhA+PmLR3ZfqPhl/yvHIdXSTbDQR86H5AwezZRxI0W7pfMUwg
HahtQwvEXFLLuPJAQRyLtczuUsU2IV+4ejR1yfnvn2ZPMnQKWx9+edk+ueNLBOvO631t+ArTda7F
FKlydiVwm8WPcSrXvMBTMSPrvLHwGaAWajHNUG3pViJiadT3MnZTtYINod1wZEX+ud4EU99oqzfH
lWkDLDCkz1O7ipK3wXq9XrCpb7TzceUyODQWtojLqD/1iDbg3q6Y/NkX3kYkS28uhp+vK1WjrgOX
G6nTyJeWz53ItsTpFmbNR2i8sHnrxjwhHWSTT2I4e/zBd9zr+3IdTGO6RlKSt2ZBF25ENQQb6Vf4
+MadVr9PWZtuedrmG+Y09iFK6x7aIG/eWMiJ207dACI+XANfWlC5ICkGRYQTp8U/l2e1SBH8VV2B
DNusKXcJnvGPM1KFbhH5mn1f4GNmbLiNe9vJOQsP0zXzor/XB8uwBHX152iloFBECIL9jL0zd8Rx
ErAImtXPdFxK9zdMY1362fTEFlaHxSIz+trN1s8wG79n8G263gTDfNOln65jT37dzMX/OLuy5Th1
LfpFVIlJgleGnt1tux0PeVHZScwkxCRA8PV3OU85XLe7yi+pOsmpFghpa2vvNewJB0BWEfcM4PWe
W8XZyNKj7IZrjvcXltwSoQAjyEKDi9jvhylflf20lnb6/PU7fP7TKPn9N1CpOjVYn+EeK8YmUuYL
4W9f//Dn39dcog4sWY3zbBm4rMKXIQGgUcu4qt1+l+Rtei772r37zkDWUtlO+sq1vbxTe9eTdiD8
7tzV3QOktONB11cSvQsLaalthx1Cps7jHcboVrwYblhWP0Jd7Qpc73MwNNbNx7j/HBee10CQhTYo
C+oRfUmncGK445Fw/LBFCYrUNkG2KEyQ1LiSKzVXbAUrlewtQ9tvW6ZjupYf1sz97Ipz0pXVliq0
JiTpgI6GGSXcD4fkTs/u+MPMZxWPIHrfVH1phkC56Gigjb1VDJl3DYj/EXXs9mTh4vbIkxRSvak2
5bvbKY5iEJRlVTUON+XsgwtseSA49i2rI95SujKrzA7cFAZf5VNO4CoaJWqowH60mpU9293BAs9j
O/AqzYCQhmIDnnAuH/PcTk9iTOW6ULioe1T4cZkkIjSHqrtNMtKfPJ413yvSgS7437mG8h0u1CWS
R0cl8dSVq4RZQW27V5Khzy23HHMJUxkmOtGMoAZbj6RwA8dAGxk19XrnzyNbm6VNIlzP0DDyenlk
5pDfWhBLXPswVr5rc9e7oaLqr5yIn25CYKQWuX1PWcO1Vef7SdZboZyHzIV5MaX0tiLZt/wEMMgi
WRhaX1e6SGbcguBVLm+gabVqs5sGdDHf+/P1Jv90A2KMRc6QydqgvgPDTerOx6n9CLnizbStKxvw
08ohfn6ROSBBGFuvzaY9M5i4pdboW0HhcjugclZRDjXRx5ZL9ykTo30tj/g0TXfNZYtsYOlcDvOQ
QcbOPVT+XEQGj2Y1hnZ2Z5XZj9yHrdjA6TVP0QtrYdklywWViT2l874gWfRRmpb12U1oaPpp/PVH
uvRGi501smY2S+Xn+yob7Ry9gVo/Z6glhvVkfDTmvILdDJ2c9oYrmzfLndQVmMenhxim8uOV/wmf
CYOsc4vmxB6GLDsK0d9Edw9fv9OFhbdkCeWzsIfC7+Y91f5m0Gpr8z6yTPtKxnfpo3y80T9PzhsH
vXAw3HZgF4RFvZ5IGprec9JdwdZcevxFAEhm2E8aOWU7i3m3AJPGdgMLPagcfD07n2MnMfOLvQ+O
VgsMGMBmpa1PSZEes6SHcUV9Sgu5qizjIenRadFeueX2PMG+unlpe3Vl8j7NvzD4IijILGmtjhXz
nrdDels4qt52lnRXys1QdUYrdtPJor2yED6P6xhtESPAigeGaJq8XY6jce0lo9qq3CfwMSll4JvS
u1FAkUdkGu1V6xt2RDKUmTUfwAPNJIxobJ5fu3FfoM6bS9SJ5QG2BNfWaS9cnBp9toc1An+uHOqE
UgLD5tOar2ljtXFfFlaEU/4atP1CqFxSbfjEObzdjGkPLW1Pw+ZDP9rED4Z83A3dG8jKV66gF3bG
EqGSGBX0AaSYYbwJx8MpM93QFhBIo6BqNln5neQR5qGLyAGfJc8HswA2HM3dQH5LyJR8uNOX/svX
G+TSW3zsy3/2N/X8wm6z2ttpmgEkgHlK3MDWE0Sj3r8e4ULso4sIkrq8z5O09+B7Op181m28/tr9
5tKnXgQP1UEcjkEMYl8Ia36hQ5VBdF6RyPBa73k2OvlqgcC6o9bcXJMDuTRfi3jSGWhJgBjo7VrS
hPn06HfvdTfBi/iaVuCFmEEXMcPk0LOBmjPbpZCLDB1rXLWd2YbchoCvwYqQ+1yvvv4yl6ZvETDc
pgE7G4xflCOeilmfaDtFs6NDZiVhA5nPsjOjr0f6W/35v7qBi5Lhf5cZQWiyYCAMhDyUSKKh1zrM
8kmHKR/LlYdi19ohVKxzy0juBpnKPZ2d7JA0H7o6Q95vLMMUzzqxRDh1Yw99w7mPJwGTDEKpPMA7
3Y/FYAzrgRhl+KGgH6cy7Z++fvoLK3jZ8+8qR0trwAoeB3jsdvUDF+m3WqaYmGVKkmWTx/SAbwAC
SlCm7mrIzC3JJbuS7v9lcn829R8r+Z8d3tU9YyD0TwAf9e6LIBYiSGfQuwKWIyGrkxySu5KeXCfv
ohZkXbBS2GkeCNRb9Qx9V88dYp9m5jrvtRvSHu3QQVsNJKXdIjL7LDnZrapfh5LjH2yJfwDKI+Se
lf2sqOdsZwpjX0A9AKSsKolCkWFEZQtiUD4U0J2YCdSW5szaUSnc0KjgZj01hRcnXdvdjX7Sx7jK
1jtqpCywC1ui3NRCGq6f0zX+D/+HbaTgXRNFN22WopnrukrGTup0UFYlwNzUbZ8GlmXrGcl+devY
7Z0op18celU/JSf6d81McwS9wTBhaE36eJQFDYnTtde4nxe22bKLVKa2m85wANtn1bgj1VRtFDxw
4qZOjha1h3CejRtiMGf99Wq9kFEt2WMSDR9rYrBddCGZKKnC1VFGXnYtPl3aDItwPhTgTZRG1e4d
WwyghTjZdGjSsjh//fSXfn4R0h0bi4ylI92ZRXKUvnhKJVxxvvfbi9jNvKItBmAiIMHYqFWHGmlI
pim7kux9jkzAVl5EbgKYMyQTPLQ1+AHK/BHzUdztihDGeGHmwJUbZrP52Gz7HlI41J8CaybrUWGJ
5mmEnGhVwoJggu86juNNCpOnyXeOiVGsi3k8adMN6HzNQvXSLC8iP6DxpkeB4NsZEnICE523ENy8
krFcWH9LgEbd+VnPR3vaKxdyLKC3dfS9F82Vb3jh/F1iJhR38rxOU7arBxCdNLDxYY5+6VqC1HvP
XVlFX6+VS2+xiMsp74Ed4S3bMX1WuBWCiH4NX3TpFRYB2ZDeIOYEgIB0bkETe4PmZeSjxdNDLu17
D79I6hxCes/QBJuo8W6YEo85N6B+d02Y4sLqWYImlKJtzVxckwFkXUEx+1WL7Pf3nnyx/WG7CPp3
R6f9yG97cfSd50w+f/3TFy7/S6Mi4RCYENWoUcPPJhoNEteliFx7Y+MimMPBYMJyncz7rwe7tHwW
saAYBteRJS78FEBiqiT6Fygc6j9f/7r1l1n4yaG+dKhACJ5QJQIyAaSaFm+RzWs9EzlFHKasf9qO
GmcCJRsalRbUEEMCyR8wxMx2K+DW89N35hSgo+2sZ2tduuLnXPrWTccMe+1DF4ji9IZ/TCY7ywwM
AX3AwICWnxlndq2AZBUdlLGTxq6OtDL0oeIkWY9W7b34pLci1yyKh4JmyYr6XbLKANdY5VANjz1/
8E6UNiYPGieDvwuu/ngWIEDDSiT6ARDl+qNk9jILpR5t7eCwhxyiAyjWMM7vjfSzg24zcuRwzQ0d
D5yJqSfi0DtOveoSwwugMFRscJOs1oWdmC9tZdcQ0/TSiPdGvqEqrzfIHn6ZZeetmCqstW3N3UYT
63cxg6knzK4Khrkqtr00fvbM0XdDxfQKjn7mGa2CJz40ToyILN8ryZEjt0YV26gunuwqw3+XE6D9
fIKOMe0xiV2CHHpKJ+PVFiIPegbVj6yt2qgErhne6ZzEFoPMdUkgWtIrCAqJOR3PvbB+Ctr728li
3Y2TjtYGeltlZMhebqFY7odiUsjcMviSTDOdQrMuf6eugFeV2asgGVgewEOniKEgAlVcAsUJAPCc
MpauJXeiYXCdg4QQQMP+AEGusAQJ8pROlbDQzutJWHe5vypzMDlMiGBGqhyd0NHi1Sng8mu7AKcG
YhSQMXGLvAtE7bSbtGqmpzxxWGwPtruldo9eb42iuqFG2wgqsE9WM0GAduBbbwYesrNTYYAvAiN1
fhqENldjC7vauRZwDE/6Z8VGeHRmtXw0eGWuqrHo7hs1juu6YWMN0Qmh34rRgdCBW3t24DlOHyPH
K2KuxfwzN8Z3W9Dq1m2TMcKn6XSQjZ4dU4ZcFoLPHtJOKEoOE59XjkPKoPHcLoVchma3SdPnR1IP
9bmRrtOtXAiEYyZSaFA7nUbALngJwIg7vJRZaa+qnCF5rDpzU+Xts9AMAuZ1xW+d0bTkerbT8TQZ
9RQl9ceEa4VVMojuMOZmtjIS2Ct6hHchNLW8H0MGCZmB47ofANzaFsdxztVt6pXiZUy8cVu4I8TG
2t7qQgZbr01dZV5s590rdZuXeuxlmJcVDyWkI3d8zFsgqBxzLQBA90KDd05cWfBoABvAQXLi5775
oLB+ZJBqze6hm1ZB0WCEKlhkzsN93rjtiiZlG/XYoFHNznVvGpDD4jkShqoUd16CJg8RVY3TJXso
a6LgmpUndRFLH4cblmweOhRdkiRt2W1RjU+zRWcaeWmXnOayRss7NXBtNmZKFPYSt90DcMJp1HVg
9kVOkfTf06SEhMh/r0AKJT6nQmFx17DeCqqkOwrb+oGKzbWeyqUUf3G9nSFoNsBiBLUgAyJkufae
c2OCWxxQo1bB9laXbArSXykmf6Qgn8T+JYBuaOeeWO7g7ZJiDKvhJy2SSPrnoenwba/1TC4cYEvk
2Ogwq+mbDgIdVf9aSPTvPMsKJvktm1HXXJo/TY2weicz3J2dVDBYd0eYXVpqOOWuqa/I+1xIU5a4
sVJPtEnmMd+nRc1+KZ5A89hX0zUG0aUZWtwmMmJ6jc5gtt04hRXz0nFWKmMZSjb2d4dYZBE9zAls
CqfAXT8zSL9BoGt4o3C++jqLuPQCi0uA71aeFqXr7ARKfyl/yVLQrK6xDi/8+BJCNteNGC2vgBYR
ELu3qHI0IsiMFA7bfuq+f/0CFzbCEkdmywTlPYLaieXOIyTvW28HIWUdTDm1AhjGTziHK3KlA3fp
hRYXAh9qtk6fQarK7NqNNLVGSb37BRvXh++9zCJGITtQ3OhQpnGqhK0o8QQMkZP8XIlyBuJ5LDYe
Cqibrwf727f/JIb8FeT6pyjkWZ3pCqRGOyg8GiEzDOvoJoUd2dOHmnPOXpveaQ9uC74dwPI8BLGL
B2XjWBE3eLauuMU3hdNU0Uw1ubIeP3cDceEd9t8w3VE7FZB8yPYu8/ja6y0LqZJHAsND173NoLkf
5GLMfgCSmx603Q1rLCg/gnr6eCVtvxDH/17t/5mWSfszpMF7vpv9V1+drc67s6iF8hdSAJHcScAV
vv4AlwZa3HOsRDhlq3FQW9yroAAmURTtyOs01hCVS9awE/9Rqo5fGe3S2l2EqgrHE4f5Fc4/g4zR
6OIIN/wE2vyp+S1LOHy7RahCBZGBZpz7O4OZEWSTt57OrnyUjx3wyVpd2kLAEzBPeYW5SnKYaRnW
jWNMB87kU25+y7/LNZeQOUw31ANdhmjlWvUOpIMzR+cwxH7nsKIZHyrvm0F3CaDLdZmPs7b5zlL2
wUrMjd15kevO32Ez4kUWUQp3kyyDSLwHLEcaJ1Z7R9tvdoqWECPU07vGH0x/581oJwoZZISGlByT
/EoB7cJ5vcQYOX5S6wZ+6ru6dmJ/yn6zTl4D6l5YQ397pv9s7GyQZgM1ITShbBYSzXdTPb0m6XSE
8gW9Er8u7LK/Leh/xii7jy5HbbPd0ODKJepMRESVTx2pryR+FyoYf+PmPwOgTtSZQwu1PS+dH5qx
qKNqrI99CtHCBDLMQzaGk5zOhVX8+jpKXeqe/+3u/jNib7mN2c0YUdsmX2X+sCoFon/iPhcflz/q
Dw+d6G9yD5rII4oLhb5NYUT1vbC1dEyjfTsZjZ3SXa3AZZcwQV+J3MZdATIsV77ZhRRi6ZnmK4pl
Jzvo4pvyYGvvHlK4P43WiDvf+wnW9rULwoX1t3R26WyzQrlc4GDpUPAdtXpghYtmGFTqGvcacf7S
yyxSCM9gULitfOhEKcEDw5na3yjGsqg27ewx43K4oQAePF9ZG+QvsOCTwLy0eskbwsDhGZN9M2uR
Br1fyWldU2q74GgXab+thnJ4Kvu+9IPKbOEYxAoun+1pVLd5RYebRJpqj0+c31ep5a4rQEi3yOXI
49y75D3DN3io/Vo8wrUEbEVkGhYUU83UfzTcYvLWqifFnfTgCaRNszhWzCkVoMDVi7ZgZxHzunLW
qFXJm54/GM6ra8FqCjqjQ+VHmf5Zlk6Y1PMORq9bsxtjG6x8dK1CKX4oBv8hWkVy+KOTBut91/pm
aBe4fcPRpmvtG6/GcFZopGUg0WSS0ONN/F++bUdF/8wglWTobM0EUJKeGVWWeqybfFonhXNO6uoX
ZLSDvHwbgKCe8hPPt3x4sT7U2himKC8A4nwv3HJDAAunNgpJDTSSxiRwrV9AsMX0o/epPAg/5mw9
ee3W1wlSXSubg57aq1x5J2t8IbYBAqsZzizdtokfs7T90dnTmiGBohb0vltjx+BYyeFng0LlA/AZ
Z489Qcs9YASQyudc1DcGS1dZ6a1UmuBFx/qMxtoKnslBYVflaiheWM5DN3/xfLFzJ8AgejH/miv7
DmYZodLjRtTujmXi1m+se+X0+SoDulPOetUPj75ZRUbvBUWGskozADlB8rUjXwkqUQImMpDJRWZ6
rKy7ppMBLoyBqt3Qy+e40jeF85pABYlYZWDXG23trQKIuHQH8/YYwvbthKKnvu1LuLrQF+I3QTHR
IMOTDxrlpCMkS+DtomEX5DVsOwsCkgX0eT+mqFixOY3G4lxpFkEWNJiM+QDd7U07WHFeJjCLGcKK
8lWNFung9SHoVOuMzoFuUyj2ACTKMiNuJ6j8vWc2SaEC3NSvdX6Ae16o0qgu9rI6WcWRCfNmeutF
YD5pWMsTEmRH1H6cnXVjbmr7ccK9Bo8czECxhoMD3NVvc8zfTQhz8fmhImtcGMIMyxRaaYHYoTpK
inWaxUYDXuCTnAPLDfljmx3dPK75pjkBwGrWB+3vBiOsH6jclPdZvm8hYgmiXRri9UwrYFunOeo8
YjDcM84q3dEGptJBq8L5DN1aLe8mBwDaJOAsrJqjtMJmvKsg79xFYKzEfZMHcGXYzihxdo/sifnG
Bhslk3B2Zd7KWQPp88j6IHHSI6NtZD73+DN1T+ltVm08/9HSm2nnOtDidYPWDYXzNL0biX4mnf6p
XKwMAaYmoARQDkuGgJlYj3CvN+6yAo6XWgUcGGtXYUeuWEIDUz6S8ZzON/xk0iaYpRmrIo9xjVij
milfOsALUUc1f6Ewpom7sUsW2bSC+RuLsYm6eVc0Qcm2ZXXPYJcFGqqRRpMfI5w4PaYJ6pZHSW57
vW0SCC0dZmcFlcdQWA8cpkPtKRvPrNz01Ul5GQSOQwMmCOKomqjqkDutRfmsxaGCiGub3c3QcNJW
gBWXGyesp1SHvh+grjtla2Ks5g30SdIB9Mc1sIuoJav7HjXr6uCPkdjBsBJ88rzp14Z+g3WuiZf8
ndeRfXYd3N425DWdN60Zy1ddRUketjRwXtt3jpDYRkYGkm2IV/HZbzxboVeTCkrjVvU7Qp8T49iT
2KN3ug9KFQ6PqRfL4dD2BwUAR7LKvdDrtgZ9ounKhNzC4NxTAgmdm3nw0LO8aftNNW9HSBvR/jaZ
46HekTKC5FTAsPFxsn8IJ5ZN7GThyAL5YMMMEB0TOJkjFq8raIey7AiN2xzi4Z46QIY4HGg8w9pp
tqLCiBnIohbidx9m0AFLp6c6/9nQOz62EYcDO9DdHwYWgUuLU02srUfsTVoO4IJDRp9je5f7qfxj
tA9V/doxWA3wewh847f/kPIm7X8TbQY6zZB12KFfZgGsKE8GYJxQlq1HsS4G7PwcLPs/YwWmu9dG
g/Wi7Y1EO6m0nqBNFY+FHZDWDfJkCttSwUHk1p0nlMF/KAjymPOLyJrIq28kAD/C/MG8RwWq8yAb
tDbuR1XC1eixlY9Zs1Vknbg0zBsdutWxBWexGTikw2o8GYpb08lpWZA7LvBISSDApKUwxhP5FPjG
m0i2hvjN0r3pZyHpVFgz2OZBLlilYdKSD6HlHqVwZXibygUYFg/uGAfuYu0RYBTQcUjHuG1VRPt7
NhxKUsRF3yEFzSJOQjQHwL1RYaVPkohowi70jVfa8i0E8VZcrsEcgl/VqjGrkCY5Ktz3Am7Pldhk
vhfVfhJ3NcAbqYxlFg90CvqhCxxNbkwFzLZp39t5Dn31W53iAps5JEzzOoR+WQgYoUTBJHOT3Uzx
meepDYjTwJfq7KD/NlkVTKfOKPCHLZwFRWetVTLcKQqDRw0drLE4sGG8qXDsWSWJfIg/KRAenRIW
OG1ubYDdCIZpONO0G0OWJ/eCT5HRvbOpAnIR+j3oUBY99vIU2mjPKxtF9M5b096JkfdgSmBESJ5n
0mwnLGHhVGFFfqI5i0X/nnnPqUjWBLynZri3hzvXf/ugyfUTQzN4jHvjhxrBhh6SWIFfUZECQZfF
HdwNcDQl5MBJebArubdLd6Mp+gIoor8Ts4wTDq5F9yjk1iUuPMWGx1kbd9zhItT1SciD3+ZRgvgm
MbnQd0GehOzBQuTSEjxSHrYgCHuPIE0GzjA5YWHGjgcFCRcWF75NgllbWydHcuWF1vCS5OgJ5W17
n6vpTPK6D30H8G3FYOaB5XQQjMdz1685gJ6oK90xC1+5dW5KqK8HRVnf+eKFpFmUmnbQt++uYe3t
BIeRrMOkuMn4I3GtqOJHI7uFWk9gFbc2xq/b7oSCUcAphM5rbzWwZlfUw9Hi4qWl6R3mOhqHJ3+m
wdxifzVjrCwVw8tlDwLb76Krn3vVRugCoA0FhJLlrxKgK1uiY0b+VDL5UZBio5kHrgew6IN6V+Vz
BoXa0NfGkWsKyX66r2GGbtkc7ymPqpY36Au+2cO0hRNnh8yGxUOpbwwOAfO8uwddblVOsBCC32iT
DWvoga3zrjoVYtwYSqyoXW+VWRYBHH23Y2eEgskNcRHH+mwzNIi/YMbfdhTALZnSX+g/2TEsO158
mKJEXNL3xIUK19wPFjB1+HammOWqpuwXKVW61lDUX6Fj6wQ4T0ngzVN/nB0TBT7kw8WZ6eaN+4gX
TjplWD1It1wdEzW/5QQpgOAhQ7dmqNESNkA0QJoZ5kCqhNBSTwNK83VidZs+cdZj0p5reLNxH0kC
7gVpN93lkGsG1gmmcNUQg/OPA8yEY5NpDrfCZr8pbFYCh9dJlMksAhDMRGrO/ZA6ZCs6Hs4IrXCA
6eOcS5xVRmnERYNTrGjRzOxbOq6gOvLu4LApHDiiG2m7qSUavW6VBRCJmSLtJPgFYvzRY2KFpJhE
kMAhMCRJUcNtU3kRqVwnLrvOho+68UhMiettj/Ift/sYms3YetD+U61/5zv1DyiQHFhFn1NknHPL
8miERmNf5L9IOq/L0j1Tr3rwQMF0J8jmlrgRTzBPiD4q4oGT4xCXQoqwsod7vzYZOuN8WNuU2TfY
M48VKsBxDW91SPraf9IEDc8W1PEfbZtAIbISfWQUSHsTKvhzOdhWAKYGQV9yYEGhh1+2mRy17qD5
UoxIhVr0HV1NwHEY0i7y4XkTezmIVXPegzKbd3tdmtvcQZozMQ3Xxsk9NGVyQnV4Y9sUZ1jZ7NNp
cFYTJjxKmH71JxLiLvWbe3OcIxI3zRwpX4BH1x3Loo9YTtfuyEI79QA1hOJQ0OB2HaKbtMrGJiwl
KFfQJAhy1txNCHyDxVe9K9AT1RvdC2OTlNqIWF1CVm7ww9kU1rmh7b3f8JuKpn8mUNzgcxHPFY4E
2gJaVKsaBxfc2m0GbWKIVqB+NH6kR7zeQl2hCbu5rqOsxWKcm7wONKeHskcxA2qCuJl6Pgr6aj21
eC82/Ur7dC1SddvN7aPteAGAFUFmD6A/EHlvt3xl9fy9MapNVsBEqOmmfuMb4CDDDg68sXRyxaaF
Q0vUA+SzdeaSPbnY1JsWPKtDq9t63ViJt1VtmexzXePmqGiZJmiYs/bO9+yuj/s5S/eG8Jxd7fl4
GLdKX8CTTx6Kkdg/Gs9A+oKeeGIGwGTSlRIOTCnbpBCh66RQhDYkvXE4CshB1ZSI5DI13rT261+G
MVU3CXXU0VUEMMwxhwFSJ4YoNdzxdVKdjLmbWXCnz9HvbrrsBvANsmlEp1/S1hUnnPbzreeX07pF
N/lo9Ul1bHyPncXQJfe60Lx8BSmuznFt02hnQx3fevq64PB5eZD4i3aVBi/Hpk5N9qk1q4Pys/zG
ToEl/frXP6+tkaUGrms4yslBc9ynmRsO7JnnbyMyD6dHtLRwOoxmNJj5lcE+rxSSpSou3EOVjyML
vBBlB7V1rFGuGUAJ+fpV/vZL/r8uQ5a6uOWsSqXRj987a77ONvpc7dRpxKUyj9DrCYE4DeFfeaAr
LNRdcyIbue43NL4m73Dp7RZlKDcTLmNIwfZ++jrYr6rJAu8ayPLzEhdZyuUOkGdCWwTmDtJvcGHM
QhBPq9DU/L4ZCPAdOPS+nsQLq837+Pt/Kp8wp3YqtxHwos5JrCGx41b+9uufvvQOi96PLBqeTYnr
7+BEErnJm8LFh0kVgaIIMuZV/6JPuyZkSXokvVcatQeUADPmE07GPJhrdVvT+orNxqWvvGj4cN4B
hOazeV97vw2vD6auBqlnCr+eo0u/vtjshd3VpATGcK9xFJQ4SQIl9Y+KXXO3//z3zaWPtDsIVGOB
U9kbcwMl+PvEbPaqucJp+/wDA/T737WTmNA5Vkaj9onvnepEbAtUjQZdnnDjuBUdO389R3+bOv+/
z82legAvtZoquJHvS7QTNwUT9pusBgfMMmavGDyEf6DHymKWNDPsgAfg+za16PwxEEbLHgTE0F6T
rLKaQAC8UgeTzn07tJA2yBAyNbDs+vo5P+91kiWP1GhA2vYquMhk/Fg7/moAhpCxB9+fIoUMW/ZX
el+fTztZ8kebcpAltOHkfhY/eWJvZXEzQXXCmO6gIHFl7/5tOv7/nBP2Mfg/cWHSMB33zMLbcVo/
DJCeDgpYTd6YTWL/8Q1SPM3Eb08mR/I69X4T9zmQpqCE+eEoLL0js4Lqn1P1t4QVzERNG2UZQCzp
nePMyIlwjXgybHKt7fB5FIMbxH+fNtUlfGoqr9sXEH0Gd+OjqmReU2f9/Mg0l6IPOOZn2LvpDoYd
EyA8DQoRRXuwSH020QeuUehGQODoTbnfOzaXUhC4VsECsYeBJayhUWWy8S4/1XjNeOrzkECWehAT
SGKCum2/48yPG540wPSwdQN+7ZV98HkPiCx5/bknMzqppgMPpLP2EukU6owypz8gKFq9M6aL9dcb
7tKbLA5gbbDEYFla76V2JfJb45wZ9q5qxOp7v/8x7j97AAseGatAfGu1XleTCjl5Kti3NMVdsnSf
UBYlTjlUFbB0LoqUbHjp+uJbIB6ytJ5g7cxAC0Nqkk7qzOCG19TpCr2qKxHo0he2/jsx7eT7xkR8
c9cVUx96czOgOQL/a7M6w8v1Go3l0iiLTZ15XYlNDdEYdPsgHMPhHu/9tlz9apbu/ddf+MIQS746
81hbym40d27bPfizjg1rWqWwgVVAhH9viMUimnI74w3BIjIMHUvTOBROf85d46dlNK/fG2KRwxW5
Q0nV+TPss9vQy+D0VnfWqWFsA6D1NRrw3174ZyfC4rTnusgmomFmm439U8IoOjyse52q7K0A1qDJ
1YNZyJOpknVKiHNlIV86UxcrzXOFY/IGtPkqd19zQEsl2mRlXeeRsssD2p9vZU2vpDOfHyLo6f53
VTewNm+t+n+cnUlzpbi2hX8REZKQQEw5PcdO9015QmTamfSiFY1+/Vun3iSLa0yEZ1V1bxwMqGPv
tb4Ffo1q1BNxL+3e7nst/v9vLf+9lOBQ04ZJqvHbKPHwKXrtYnFuvdXAsIUHNfeh68gjkOM2LKjJ
dV3cxg49Ze6uS8eLcn3bV2tAsoWHNHedp6YKOwhBL8Ukcc0R1DqF1sfXw3jhXDM3mmdphWJ0BZmj
SWt26ickc5IyCl+cNin3ravMDqZatnKo/HxTh3v2vy9bstwgJbQkMGtK8tCGrUL6UlU4/SYRdDgh
9nh6QLe7NSifD0hsRtW+2Xx9n+wyeD+ZSfPox84VYSxQeAxQmL8ziZu+Il/Z3SVANWwsWlRb5tYT
HBq0So5uig6r6hFgolMg8sbRJDtbTOOhw5IufW3n9pkbZLn5doTafGzq7pSNnjyTtC5/6sjiV6Ac
fS8XkMw97qUJG8UV1oAheUFGE7hDApbLSwr5Nxf9eQo0BVYJJ32ESgpWo6YlE5hh+QPWHpxv5dpx
cWHZ/9dC/NdsFGOYI3awJUHCQ7qt8xRVJRF2eyM0ujs4Xq6sKEvXma0oUWUXZRcNJMgQCgPnxclL
k2PSIrZO2LdfD6YF6RJxZl+QYHo1QPhpGqiivweM4pF1425yqHXUo5ve20mPsmBZdfu87/XeS2x2
axtXbks4tVYW6YVz2Nz0bmUdaso6ogEfwg8XAiNR1RaKlWT/9T0uLAxzX/qAml1pRZEb0I5uVPPo
4NdtWKMSnqF72n7zLmZfPDlKrfi+j8kZmCbfE0cGvzVxVjR/S49ottwY42aVhgwyQIhMufUu6DtR
NdnOteSaiH5hsM390MjCtRyRwVFcQQ3D8w/wgeGHu2mnleV5YeWfE+ntMGY9SusmEEXYB+DsDhDX
srW/fmH/msPoGQzwBR095LAxvm+hBwjZS8bvbRTVPFQMYxqtrL5Lb2J2osjbtKV2hu8ECgj0E3Jx
8g3xJueEvFz7+PV4XbrEbNojDQCG0ViMQV79E5pqIy0IiaJy5UD5rxD1k+1DzGZ8yIYcWiwKelMS
Fc6lS6ReEibNz8IWHsLBlKx/lYM3Tn6tRw7Ji53CjGbQ1WrQVxPuTZm57HfGKN9BXkZfpG5hcE8M
CVcMKQv3zy977l/La9PYYkSGH0Lc0Z9E7yt/QRvlMI7T7lvPd+6NVkmusqFWU5Bx+4V1A/KYEtDO
XPr89e8vzKQ5Sx5brLYI6dOzqm5Uyg4TBh+O1juJwPOvr7Aw2udUeTSFW+kmTnJWrAasd9rjWxb5
Fz20EaYu/ImnMJfZa7E8/4quPxkx89xO0+kwrBijwTCkp2Fwd6oWByF+YiLAZHml7OIml9hhkXyc
Geib0Hwf2XM8nngDh9xQ+7X9ZhG2stAuPd7LAvPX8IBsQzLoh8cgpX27j0nSHWvq2Lvo0lHPJI+/
OQxnHyyGkdSKJ2qCtEsODeYf0/BkWtbKQrKwK/2PzzqB/DFF/mIg+gfL+e0ICbzaW2aoD+raylxf
mkmzlSTHibjKgdI9D2k3qk2ZRWrPesYHZCSXcmUwLtyIPbsIserEUdAqBlnxUtTQO/12QZ/3kg9P
rrVqli4xW7LQgk451QgqrL2HKEn8pLAQ8QinFLnqc3flPpa+UOderMrROietzcGQihAJiL8eKAyN
M7O7bwiEQmFvBxXtq22t9FXvipVa6cJ4ntuzOrd2QgHrRtDljbuVDOLWsvbGnWxqC1Zytzh8vWgs
PMS5F55m3ILTexqDJL62TXijKERjDVg6PXij8cpFFkacPVu7GYmqQfV8CEJjSCBTNh1COva7HHbh
lVPx0iUui+Jf838yBDgYg8DBzNXDYx7XloY6LoFICSu7/t5LmcNouigaaMWAYOaha+3SMnkdWcH8
wUBvE1srD2vhjcz9tnU2ZTJ26hE2ZJufSQFXN5zX7dFqQ7Y1IxS8AuL0laLb0sUuj/Ovx1Y1cGhV
KZZNlBD2g4AeEP6Usrsri3TXWq/fGmNzu6rKcx3TsUqAEL2T4sGqagiecl9FNSLq1nIUFk6Sc8Nq
NdRZG9YqOZdhcrYG91HyNT7w0k/PTnfGQSpcItCAMCG9SmykReds5UtrYc+ew/X7MIvrTHc86F3W
P+C9k2ssahOoUDbf1nbU4HSlyCUb0vn59cu4zLlPtm12WXD+euNdl+OC0rWDVozMbDwl5HEgsdpm
sHkfwA+xd0mf86DpXPsd4SD9yrBeXEhnQ61F/VhNXsUCU4ePnccbnw/JTuGc6A/hBPFL+GyV9glh
IQVU2O3z17e7MMDnpsS0Tmx8s7RoRavebCc9wH4loVfUUwq0Ps+zXVNAUf31xRYGyhzfT4Sm4ImC
dca77qrIxK4t1s43C/1K8m/d56/3pkfF85jhRhIkyMe7HEKXp2gHq/8WepboAzUNuCpuxx/5DoCA
b47O2SZuIEjBAX5szgP8WPsmz5GhMEH8WXkNPpST0toQB9aDQq0G/yws43O7IkvAiWgqUSL1L+1P
TpHIK2pD24pwnbXoxYWddW5XTMAtA8DGpkGeOv80RETHRALoktvtvqfTmgRi4UbmVsU4Nw41Cq+L
5m/U3Kv2vdUrb2Xppy9D/a+RAMx2Y/GRm7O0wIozCTgxhYKwLSSrwVf/Ok8/WSXmfkXhtJoWyoFU
hOUtRLxxMf1yHaGe07wXZ5g7YOq1vImbjZEfUUfqd/COtyqp2ituV3qfppJUSAWTD5Vk9ZtIKmjb
rQFeGV/o0NnqMbW20kYaeJVX7f5b02/ugaRZYmG4QqicleYFwZrPE6MrP730zGefF2405BCTuejp
OE7rt3Q8e7aESh6ata//9qULzL4remqR2ibASXqQUHV5uZ1AOxnTtUiUpZ+fbWHEC3FykBE5D7QP
2ogeVAW+Te1E33w+s5XCHoyrUxjAz6O4H+qfefl7XPNRLv3ps2N+xsY4qntFzjqq2ZXDw+YwuPm0
9SJGV05BC3vi3CuZ0s5ru7LxAs4TZ1sCIgM1/WC8AKqPFJiQ/CnDMkEIRfWDZ97KJ+vCjc3tk1pF
qHCTnAaNJUNIgDBDQBxm4HnE8YrpdWGtmzsnkRMqwLASaOI1ZtMrs61R7hf1T1Ald98at+Ry5b8W
IyMA7zcuTK55Ck0otohfjgnbfcOjNbf/0mOazYyGk9iVhYP1GpmMfsOLU1VlP+JxjSi39PuzqdFC
uzi1F+gOOo/pyfKyeM/w9bCx5VAdv35IS69hNjtK0MtLuwPdqFHkOFCEtloDv+Vp+IJB4KysIEuD
eDZPBHZmXvfoP7AQ1rcwKn4knrqOUr03vEMQnQUnIDZrwdYqZp/eFffmipIpn+xmyDAxwX8Kukyd
3Chr4bmrT4MtPr5+cp+eqHCN2Wdd2YGwO0GOGUwcBfS6h/GFeytDd+m3Z/toBSl02U8pCcrBfq4b
F9BTptagvVDyXAboJ3vo3OGrOEqioyiwcEGKvksRLH1HJtsLwYeN3X9KV46uj6WmMHuFhOt9bCGY
GD4hZ0R7Cpi93MeQIX6qFMPZTin8j8ijgU+rVkdIzrOdI5sHU4+OP7DMOqu01IHIu+zsxCiQdq7s
/MFu2DYB8WOns/h28EKxcSVaxYmb/dZ54+wqzyuuqjyvNilVwP527SNoePddbf2jEaa7D+vqVkj9
4TUwkaBaaQCpImajh3QA9h2wipqIVxbC3UeIyFECCbeKTYHTej1080AEdtyAgjbCC1bHj2lMn+Ee
QJY2t3s4G9BNxgK4sYXzETUj8UmWXHPG6cloAwtdLFHzsLzR1/qS8TPdOV6e7BIL3D6VySPv3fLg
0Pw+5TDv9J05heizb+qwf0fhiftFP93TGuTaMu7hGp/Gfh+DMHqCWn+6lheHFB2mcOsAKLEdeB2d
yID4pMbwg2ma21K7H7rKEcPEo3eden8GoyPf1sVbQ7PmkLgulH/UNEdaALqLFKJ+n+fo7Lc8K5BO
r6edKEyxsUweUN6dtewdv8sifqyVjRJwdJuDwrw3k4FMGt0D356QJgIFx4CnUL7H1fCqs2bcdMDe
7pIc/6QGeW1njr1FoufvgnpwAMF/ivP3dSjQCoAoY9wnaWyhB1ckuzhC9PEwtdQvYQrY1h1oz7Bn
1lsYQmJ4cMqHLEz3mo/OzkPCm19beBHgNE8+mH3j1s5g3i+NhD+Yj9me9uyCA8pfW1F9UDO8FHaH
h2lAa0t/hB57oT3cD52oT/jeuh8nhmRk0v+JGnQSJKEYvqnzQPrul9dPVzpH6wVq8TdYYe9AUL1h
IxIG0jCPNqUm4NG1qetD97wHLPnAKzvZZslwb0fiT1noYCrIycnie4Ct+83AzbWaygcETb32ui03
URFNOw8V1E2VFM/OgAcD2dt2ivSJMudXk6R3vCdHAZcKqkOMgiPcwCOcWa9ODuyE10fkhPM0yMoK
enW7mtjezeMTMd5THrUNemwlerl2e6Nx5+DI28YXhsI3L6IbZnlXpHU3PK3cHTH0UOWIdqVdA0dm
TJ900pxry4LfscfzdqX1ULQTCUjCNKI4bRiDmPF2docsOdLBIdyl1h4QyfSU5TA75XZVPrqIz/SB
QxTwRpLqGJUwvEa2gtOnKstL+T3bRhEgdlJd/MRpCBISj1IYcOCYS73uFy/MO5JQEp+VOeKaOnHm
iffPVHZHJNG7fgjc4lZy8THCM7HjAv24OnuJ3elOpWEQAaSOEmtxw/Cn7ITbehskeJ+SLDmmpbmP
LPuKy+EfkAqoX8jwqm2dBv629AZWh2v4gKC9kAxgOq33iFmAG2hsoDToate3QDTf43meFQgY9oAK
bihh7y3j9jlMBlT0Rs2OuYbL6xJyWrQZfCLDsB9JDdFLSW5Eb58M1a5fGUipLXylwh0aMV+6Mfzj
KKJuRA5nFyrrN80YNZDqYlFwxukAWVmyyW15LSmFo7inoDbWpD9CCfuModgeTOWCOa28betRsg9D
mInaJKo3U2pFcKtyiC0kpBBxnsMfacoflhHpazbBPwUvx6PieLUkAoOeU2vX553YoQ9xyEqYXvOG
n3spIc8GaPrRyejJc8lt57QP0qpAVk70yeWd9CMdvSDjR21wb08TlfceoJuA8JXDpo/MTc5otnGE
uC5s540W7IHm6mO04ivlZicLoch+12H1AWzmV1UAm421DkNukPok0vAViqIamVN9fWRV72LNsNkG
kWHy6DloarR1AsDj0AswG2BWiZEby+PyF1ihjW912UNmMEpdtP39Vqd/QLLlPkbbQ5rrcg9UdARL
KHu2i+YJJAccb6X7j+n5q8b5/WJ3vHHbAVWYZvxTZEW2QaT67zFmLhx+PPFLZwLMrg8NkM/wS1eU
X1DkgNzhQz2BynfXjkB0qiSxtlwqsTVWAXAAAAmh017ZUBIGohX8qEM5QE82nsIkvkpp+Wy88oZE
RPuZM/3O2vE3gld/mbF9EARmRtqlQSfTXyOc0Acagyw5hHLHDIzHUWzfWkP+s8+Kt8qJftYWLHcd
GQ6qrXdJyj560/0AyfWlK/QjjRvlV3o8A4gOMoEBdIVCR4rxCL6rZUKwPki67Xv3eUxFsgFEOxAJ
mqmxNaottl9vyxWSPCXWCgEzENxv7IeH7WvXtCqBuQrbap+OgX3BqE206jdZDxPZJMd7GJFKP2LZ
W91TjqGqXiIDtOpUNk92WVtbSJHyY18j/2tynzxSPcehjZRxdzhMCiEZVQ+DPHFOoLimexxJXh0X
CmTpPA0Oe8pGtEA69SPK239shkW1KwuxqUE33LIMDjkPmhS/6xtIjGDvgh31wrsfwCMaLQrTcqUQ
V2Bu7LG+Zwnp9xg93sFKDMM5O/+wMtidRol/qyPA+6HVoafRjfprqFDHDQF000eKHQ6AWCJgo5bW
OR6wcyYlVN+RKHEOkeoWFk8Fsy1ylQZPnWlKsH0W8Qmkg+tmKO7cUHj7to7ZLva64ghBdI/UQ+cd
W/SLTYtbgCdgMhyxFyPmF5DX8aUNzVOsAXbr6yjcuj27M8gWB3k8u6VD9T6RQR1KWqrrrIIsQrva
PYsYrtKkgsrDBTT1tsib7tjjPAEWr01uswbEj0KWoGQNMM83XXON1QzG9zb5waLhHmfnJ17FWWCh
1+2HNpRwEhN1G9kNzC5s5GgzFNNGVs5zKOUAL0JOCeJTm+gWMW3laYRp+zYZUoAoqgahNLme7nIv
bO8Lkgg/Q5X3ZBTXQKhYR9WO7VWclgznlqrft53JfyuXe7BhWynfNyzRm9J05TuLQRgd4r65ttp2
AlL+YiCKMnpTDRaIr33kvTjUeu6twdw6YQ9faO+w+kB0OZ3seMJe6lTP2i2PxNXTXo2Zt09Hxn6U
oJruE7gwAE4l5srzEGcTWorsy1YzRFIL0HwpTOK1csjWeFgW5DjeAd2cbhLWPo9lAb96PAJ6k4JJ
M1kJPcaXmHrlSlhdUUX3gdhLNiVOyWPV8WuqBD0OvfydylrsGm1+NskgYMnOcTKr22hjd1Tv3bR7
ckgFdyytwr0TOsmOQ8R5+aNAdrYG5xQbafxQE7VROEvvQ9mJvaopMLFJ0wVlXHt7y8Dpbylo98My
yjYACofbyRXikA4T9sDewVyuwI1sLSvZtjEFE9Eq6VuFIueVw3qy4RbYBq4d5VfKGeiTaMfoCGcx
IMdA5/9wR5AUEIsVb2sm859F7mXdIWt09UJrAXAqdwG8rHrvj4LieNdwAAEGm/7JkS/h11kIxFGo
cc9FBLs+SFsbJynSLXV5uJesMJtkoOMmdPPf8VCzTaR4FKTS+cXh28VJBqwJR0z0w1bEvuFu9p5V
YeKP5YSMPRAj0EaamqbFogjMRJ3kOIdbtMIRFgZ+QtPsmCZhtvXKEaBhrjZDM42nNgfkpLN7th2n
3ILMSNiIMEvray91so1kvDiOE7yEXmoGP2Oxi+C0afARqljDId4g57CesEYT0exY6aR707avwkvu
qqKMNwNGF1AY8Pd6OJbvyw5jIubDT1dbNdI6xtsGXz5+0XW3vMYMwAIFqWND/bDtHjodxdhei2KX
I7Vvm6T1Q0bwaROVVruTsHNe2QLg2NZr7p3EhTl0nLAZMfGOLDtgTjp33CoZxbsux8FkqKAp4aH1
SormffLwFzs9f6QpOB9uWuD7z9SQ0mn0JvJIjluI+/Ht1oe/y1giqU67+P/DjL1vJ5y9NWDbO5Q6
sVZlLQBC4DS0bfSn6LXY41ZQahX5qSlba9d14EVkNcArcd7SuxTdRaTA4ChbMDc7u73sCLJNE7VF
mncJ+Ay80fiTWl+yMb3zQoCTKsB/MFwTOP9NmmwM8h9uYBpPthLL6PUYVjD+elBUlShx7DpTiyOX
duZTxptbLNehn7cDMCZYqDwHVNE0qp/bNg3RXx7TbFeXhOyzgZF9UdpXJNLZTpSWvU/68Y+yAeMg
JO52yJ/ExNbNC84vzcHxomJfTpX3A4YE5UvoBP2kKz4qBSKGCQEMiWAKQWe+exjrQVY+J2BFxx5/
Q1DIeNML8F1igy1M4AZfdJ8/1NwG+qMaqy2UhrhSIRLw2Yp4Q/LhZE2ArCsxPqQEHvvcjlufIDkO
L5QPW+S79YfIU+iaqkj5EJ+w2zjCtgQtzi0UStjG8NHKRhVDVouwXTfpnmsvvBtM+GBfQnwGlT66
rvjpFPj2c3ukqXBFyntlGC46ACYgLviupOp/eXlZgkBBPKxUZYHMVQ+kC6vGfu3Z8W1qWySoMgcJ
wBmQOIO2/tQalXekpxw6F5/qQ0yuWxin941q/oxEXyck/6UQeAeHeRltU9tpP2AB7bcSTxyk7Kz4
UcGGvEErGO+16Urg2DEIIWLq9kxE/U4QzjdWA/56z6vEV3DY+24IC3Wvq/ZGIZzSR7Lwm24qBBKP
CuytykaAGYkugyh9Jq2sgQQaAKkDS1NAVgzXfMLydN8i/93POnzGWiBvHIA2Ha5tYNGPTW5GjEf6
jF6/fGmyIX3gAGAfHaeTO09KJDDhZHqwEMIDBBmPr4txrHHMxwZGsWPtK5u0T8qJqLvxmgzSANoA
FFsVI0YZ3JElSitv6EkgyK3rPbkBbz68Al8++m2I7h9pcYl3yids5iKKS4DoyvG1aSy2Z3iMD7RV
aKKOUB8p8DgQ8pcmVxlpnPvaSuS5bZrpQEIj7tMQANZcwLwHWH71p1E6McB9AV8jjFcEbq8AqEgl
39K2w2sBEOYoW+9ifNdyZ7KuOcQFahl9VFSBzpJLtm/sQHFVukDz6NHb0FawII1bhTwyhA3Uft/J
qAKuIDR0M3kDv/u6Nvdp4RS1uVnpt4aEEt8gNTCsI5rVHgXHCKQMxLUMTrtSolu6xOW//1VdrnsZ
MYcqEvQG5QF8uKE80tuv6JN88wKzvk7dTyUy1pHQOGlX7WH0S4/UUSnMsmO5otL9tAONxzSrXxdY
u2wLRmhoqcVTmpc3ZuBXmanegFq/NpX5/fXb+LSaKWCG+e+j4rQAswUfX2feWG8JZe+dkCt38KlI
AXcwq5CDpTR1OJa4gYc+xRCfsuYtJEeYsH2Gw/ZE1P7rW1gqKM/K5FHm9Eld9jRgiJod6Xv7L8UD
9ZlpjR2wdIVZjdyJCP7qFoUrUiH4teb7wvotgZfI0rWU1IUrzFEIxYAggrKo6TnKX5h+G934IBQo
I419+PohLbyMOf6gTsLGFEVkB65I0h2UwLBMmewPAjEerbYPrB5fjPjCX4vsWxi9cxzCVOQZyFRo
jUVDqM61kAfNi63TYMOrRnJjTw1fmYpLV7o80b/mukda9JK8CZ6DkXtbtP7Br2MONm/UeHclcp9+
1A7gcV8/xaXXJP57sRy0Ie45AjWnAbZe3SeV37H6UWbg6cP8vdKpX7ql2ZwkiWSIDo1CEDBvVCVB
r+kOY4yv9h5Jou2a8mnpKrMFJhz7zhqGvDrz7E8dvw7OrewecRQZ1uwzl4fyP40M7s1pCGGFFTjv
LFAfmzKYHJTlUVgGrlKsJfwuXWA28cnkNfVEBA1GWwL8xMPnzoXQW4xr6chLj2g275FsVSceEGVg
xkQ2StzIuEkvrMkaruv0PK5m1i7cyNytryyjB4So0KAOURwrh/beUABKh1htvh63n67y3Jvb9BnO
M4UzQHSdU6s8aZleOnyoZnz96wuPae7Pj3oUmPElSgIQn3zwnzY0fW2Biov1GxIJt19fZOkZzeZ5
pTxLeAqk6i7sb3rZvuIYDHypcb53LJlnOnt2nQoh4fDF91Rw6aG4l5IWDHDf+/Nnc7ql8DhoQ9Fm
BaVJAhiRk2irbbPygj/t4uIFzyYzIybMK2ZkILyS76G7GoIE+LdNjTLMBpa9Gzeq9gk+Y/xyVGtg
hs/DA7g315xWYZ+AEz85AcbXtkPbxS39FkC7vgF2ClhHr4V/MHZvc9RjujZbUScsDbfZuQLH3x6J
WxN46/1DCZl45GwRGAT0VuUjf2SlLb403GZrC5t0XZoKmjyDgkuKsnRV/b4gxr8eDUu3MFtYmqjX
bs6QaMsFmBmWeCgc5x87Sv9xUlCDqT3svr7OwryfO3E9HTljNXEapKI+Axz1iJbGmo5+YS+cu2/H
xvQ5itoyiLPmaeTFAZXGk0xaNG9X5szCU5qbcD0hW9B0wANKGAFNDoIywdDcsAQ5lQ1q+6g4fCvi
EFv4bHVJ8BmNlJrQnAlv9oRW6LQhIcr9ExbfvcJloP11TtFD5nG35ulZuhnAh0hiw44OdJtfRQ9f
v+yFITs3xKqMJxWhHhyeIayjU1xeYKiguxpGvxXqhMc0W2Y07I/pmIwITMlFvmMsuSsn8IHFtCb3
XbqH2dwuYLJuC/D5AllbQZWPrzJ196wzKzvV0s/PZjU3tlaVvrD1Bb/KmafBbx3B6fxWOg6ez2xe
l0lvCNqrzTnM0VR1O29XVeJBNd5DPIaIn1fAwn7rZc99rhHEG1Mti+6MrgQogG5gOgGAWvHz65//
3NjHMdX+O1zxoYlKsyo7CBZD4LYZDm6Z5cVHt+xPzUAOrlU+D1P34SJCTuHTMbW8rS2jG7iYUS1E
gcWbHpqyuv/6z/mXe/DJWXIe2UwaAu4fNI5BBvr3cRRxgU4YdroSyL2HfkAsaWv31cEb8vyYaQ/U
19ah+Piw6zdUVex71rhAplgdCZwxpMecuuoG4c/ucUTSyU03AsJr63z8IYAo3XQaBTYLdY+b0nKq
U5M57gXpXh3lWET3XtGQYwgW7c2AEsAVH4H/NRkorVbrhNdeASujV4/ZVT/2zR5byLCXifSeHGcs
NhoKl11eqeGQRA3iFdCW2KHf1m3aAeGFDcBQaoNMCY7qNcTarpRtAEkBB0rXDNs2AfXQcqS7RWtB
IIBySPa8G/Q5tQp8TyPEE4Ceojt5EQcNNk6QWw5n4pNKhuYlHKh7LFFh2vaeU+0FRco0g5j+0liR
W2hU9J6jp7L7+nV9bgTHweAy//5a7BA/nQgkSrMg7Kab2kYvIkT3YjvCBoeSU+I8RvB++gy6kF9R
EkMEYruNf3ljNYr9K0eihbkuZks6k6FE0RDsQhTbzzTyAq/QexKn+6/vcennZ7dYTGiEji6U2jV5
o+05JW9jv6Ir/Rx4hck3OyzCk0KtnOPP1gE/VFcZQNhIXbxyj8Um2qkju8lO4Q06W82Pcj9eFzd6
xQ21sOHOjc8ePm4jAJjRBc1Qgt+is5lvNanMLpZqRPOS2TuWyWENUrZwOhGzxV5mDppgHoLnh7b+
iY+dn9YlV/zr17N0K7OV3lGQmmfCZcHUp9V9XicM+yDvNrqPhusaDsxtHHX6ezvv3AVtI2XBg+wM
qv0xM29o8PbKLxoQNCZZRy/fuqG5kXkitaOktFlgUSUPBRLdtp4Ngh4HMfjkOHHyaIWO970KxNzV
bE9aZKMk5uymT9TtfDq+2+bNpAjjiNfOwAvnx7mzGe14zJ5U2YFj7MKPnfYCxEbChqy9t8lDXMLX
z23pMrNlgBdTBpEfmBRViZgLG1oFV/ZBFZOP0mEr82ZhIM89zTDAa4QEdYghzVwEEia3qii+N7Tm
uc+uSjXIlZY5O0Ae+3HBn4WpHoE4XzuXLqxj3P7vUi3wfeNi0gOi06jDYGIg6xR7r7v2O8xK7vHZ
JI953qRR7kAkLy3gNxud3ruVVOhz67V62dLjn831qMxTb7Lwbd1ryFZk1fxCq2yliL30eGYnuj50
QyrQKUUoA8lOUwXceNh02F9V2a5cYqE0O7e51lGeRwA1ow2nvX+QjXUoS42cBXRIeAHCf45AXGyj
awywhYXxf5JMi7oRVU9I0LX8PpX9x5S4v9KBoP3t3bGkW9nDli5z+e9/nQCgF5Rtxpv2zImN8Gi0
40rnue70MUPjt4vKtXV+4d3/j0kU7cLGZnZ97tt6K3p0JddwXwtvfu4Mlc1YaAaF7xkW+j+O09+g
cYWwjJXns1CwsWfTohpcpBgnXQPCS3flTTjTVVdOpSHPQgzLdGimt0n+860VcO6pn0RmRTUI09Bi
FsneDP1j3LfQCLrNn9JY79+7yGyepLrkWSKTMNDxsCFohl+QLziOI2dxZU9aeB9zRz2X0tOTph1q
r/24caxEncoJfeew1mJlJi5dYvbRgx+GNc6EDlztqYZkLQTkyi6KTWhDn/b1c1q6xGxeQHJimd7W
PFDdq+2ofQeVkmZrJsWlX59tdtIBZqmB+v6MFOltx4Yjn5BBH4377/3xl8v+PakdPdVWLpzAHuEX
jez3XOZvwkrXygsLK+HcdVsjch7mXoS05al7V4XqRF0LmiIrOtucvyuOLHpGVt71wgI1N91Cntnb
HuwD56xIGsS498iQobdd6j5NlfkTye7u62e2sEDNDbgTmONIVXDKMx/sR+4CspazlTVk6W3P9r3K
KvGN09jlWRtEHrhhcZLIQvEldAYro3Xpj5/NahLljRxGENDqtDkAkXLKWHT8+rks/PFzP23bTAnM
qFi4O9FCW32cENMElcLKH74wkuY+2kiPlUI4JH691Qhez7tnOy3v4JPfakAefIVhBvmkWTn/Ld3L
bFKTfCwTpAwQdG+LE9CN2xKFBmi/V46wSz8/m9XZWAwD9LPk3OBRdfE5RbEhzL43D+bu17Itozxz
AR8ckNtBozfZ14dYPsQA5Xa8XFk4FibbPPrYdUH8GTphI0WT3+qk+jG0GTqBrqO3FcFSAj3qyotf
utLsONvAcEtNXodByyJU11Fvgy8jRnZqCLF7cutVcNF9bwCz/y6GfYoPPIdg9jnE3Qwg7qBks+kh
ifr65y8v95OK1zx4tIgHpbmt7SBOQvLDRF69pUDbwb9kjfueN+Hh6+ssDa7ZFM/ssG8QBeMFtuc9
OiR84imgMREfVl79whIyN8l2A1NDq1HLMPboO+lb+H+cncmOpDwWhZ8IyRhjYAvEHJHzWBsra2Ky
wWaGp+8TtaqfzsiQatNqVauDBIyHe8/5TnBlYr3wgJY+2LJ2PK5bqz4UAZiYVof0IlW7D6KVyIDN
TX6l23SplrU0w0KvxD2lJ8SVekXsKQpPxlBbUESxcjsSKGnDckzZbaNysaJK8JCSRq1gCMN5tnXM
NU7kpee4eE8tbIdI/BT1QZn+BOU3pFriyiv6fLL0l45Mm86D1cEXc8h8/w7HsveME6QgJvnbhKou
SuUQLVbZlef5+Xjzl9bMWdYQayvp7FFB2w5WWUVWK07YmT59PZ4/nwD8JfF7TBsH6mtl79sB8UPK
GpsoL9zH2m6OShWQFBv5/d+udB6Yf+2GJimNxUdJ9724DYYZMUq3Hhi3PbKk4Hn7+hqXntb53/+6
RtZlBWkVTmtIVPqWec1N2g8Hu+rcK0vL508rIIt7gPgLQAKGLF6Z11UsszF58gWyPHH+z3altpuV
LtzxylRz6Ytd3ExhpzQDGNbeQ1ClYnty+x/duaOPSzdrnrPyynU+H8/BUtOWdihU0bmsYGCicd2q
qEkQe9XrUJphXeUEcZD+vy0C/xc70aEHniPG9VD1HzaHNQUnn+pquPClB7ZYYhApDICEwa9PhMQD
vEMBmDO9eMyy6coq8/n4CpZhBdhsSwdOeeRxVMF0gJhRnXqTzo+Tae3t10P485vwl2x5aKinTA4V
slkVHF4l8vn6l6FBlp26shB8fg/+UikJx1ADQznwTUXdHpvSec0ApUREmuzXX9/B51Mvij3//QiR
LcjRWavnPUXlkMGM4I7XGvSXHs5iC4+n3KHU6tt7YH8OBaRXXnOH73FtWdfaIJ9/4f4ywimFUr+q
3RaZY6zeDu1wzyp6okm9S4b0vVPwnH39kC5cZ6lgTAOaoHmLoAjhQYFnv9pWD50nsmHT77P/bzom
f6lidAtoGKXBdCh0+8OuxS0MiFfWpc9BU6gmnG/sr6nWg6Ueey6Kwhj0owr2P+y6NzJ3oblD4Bbm
3CjV9mHMPEjtC6TQfv3YLmhofP88Mv66rJCILCGIXtynTX5X5GJrdSbmDPERoKXCqzRovZ0kXRPT
h9K9hpa4MKSXmU7jHFDTpnB1Dia9mdvpIWmHK0vK5xAgPMjzNf++owTqcX8OzAEebrNhpMr3VSPH
fEVLlZ+6ZMxlOKsA6Tcgj8oa+nXWH4zf2ivhVZitqzq3injOC+9Fs7b24THhcx3WPSIbw7ml+X0L
dzQMBwFBlUN3cxGVrZyunOUufJH+4ovMSCWqs+tuLxm8wPUNRXzeyO6t6cqK/ueA+/8be99fbOT6
sRIFcoLGvdWVdZxoic/SL+ld3aTJFr2JLial6F4C1KHykLUZDGOKjmvbE3InUOm+V/DmrhypRTx4
iLStLaLWngcMzNBSuisFa678qRcGybILJGtaVn4u2gOwti8qIdCtJf906vSXzR9T5bDw5ZAvkHr+
7iFzvjMYgMzOPvqpvs9s6+Prz+vC2uAvjoOWchCnXnmAddDmfhRtFvYyWZNO/VNt1V9qXEsCTeI4
YLcJv/d4sIpk2M1Fx5Hmy5s7JOWld1/fx4VRuVSI0gAY875A7k+fBTezQViUV+TwyQT7mV47pF94
VkuRaFFUMCQFOcBCebsuXZxmSes/N821TIULw2kpEw3y0rf9WQNayPhj5WSbghVX8LqXfnoxiQbB
iG+kQZdMpaP51vo9vemqFh/H10//0pM5//tfM1rWjPAGTaPCDiN/bIl37PPhsXbzKxuYSy93MWEm
0AxRrDPDIUi+AdIWsenODCny7q9hvD7fEIPS+N+/3y/LpGdw/hy0+7MpQYhB6l3Rfef+0ertLWp6
66+fE/3T8f5kcvMWWyUYGBHK1U3twSi2deBJD+Sxo2oN9ihc2BmCSOFFPpbm3clWQv7QiMjLMuBp
zxT92WwrsWUZ8sjVE3yTUPVvHP+pyOVGja9FVq1GX8NU/Zr36T5Im63DNk3tHof+UcC2y3E6hwy8
lh+p2WsOuorYaNDkXFgT03aN+78TyPAuFWgMrQmFXYaTgxzvm55tMwMxPzLDkHYOnzsiXX2AA17h
MYwE/qt44XA2srgyv3NyA40dfvq+xTFCKUCS1nO5BxJzO4Cg724F5K5+/zQkv91qvvfsOXLBBSmS
7Qxi09yMIThgotXrfviN/GR7HNb5BLY/+1kx+DABoxnyFUEFI5j82IW53zwrNbyUKVKzvXgc3wFV
B+4mM1MIt4MeBDJ7V9ADDHI/Tue65guZt0X2VFQmGpJ38wKyC55xgiRWpI47TWjVdcwRFDzKJuzh
+OYjNEUC6tkJ9ox+owDI6Uw4I2IWxNiOPEoqo0m0Ya5+GifWEwmNWNvqMamRAO0eEdde0kdqP7nY
6p3xFp61gd5o3ZqTqPThrLoi4wfN7XWRmNDS99pHjRcid5V7eGvrlG9RaExAE6AbpEDDx3/I+K7K
SmC+YyyFWRVjwxXLdsWhLbb1Cbsvih51ldxNPYghsL1CCbqqUfbupIoMW6XpEObwZtjfG/cEE9Xa
SopQzUU8ZG7cKfAEGoLQabDg82etnzSQlMoF7yGVMciLkQERuvMib3pnCiAVa8UQ4lZjN2COBlRV
NRzF+A3AUfBVHwxdVYEXsnk9Tng/8nlID577iG85zMohVOTGwL9bYgu8rj3c/fjNRwo9SisIEop8
KDMpMAqgxIbgUgCbc2pBsZEn/ZPJjSzC9M3pwjL4ra1fdvYLwqnBPQjTx3nqrK58rhfmhSX6HXsp
OO25BU1J1TZH1xH4c1wxxmnWsEio7DYBJiMEouHQotFGg+alkeQjlzDgctfOdpWBTj6rvbUGf66r
GwSrsh7Pk5bdWtaFtQ3asYoKt0Ieepmlq7SjVuy6+ApFo41Eudm8lhJTw9f38/kqwLzFzsrAoUXb
VKg9BU7hhEjIYAudR3HlaX3esUX89H8n0axCcHNm0RLM3ek8hmWuTgBH2ptamTFWfp8CGeXKb21X
IuzC1cOVLs/nByu21Fm3dUdYDjnj3mPoMBBrQiA18i/e0XYbt3ndjTtPD+TKTV662OIQZPfDUBlu
8/3Ag52W3ibgsQ3erufIHb7Vf3pPS7F1WQ5GYHM7HRwH8dtq5Mgsrt1y9/Wvf76asmWiEdqrmnkW
cJ5jRcDU+E76xxmfZ1Bcy0y69IwWyzVYAWPTjaAjqkmtVGFFbTBD7iX3poKk81pez4WrLBWvcJQR
FLEgiRwnPoauE7ynAbzUvdj00OpIGOS/flyXrrPYOrl1KtquhXkna+VrJvt95/NDMPhrwCN2Uz8/
f32ZC9/mMhEmxSzhziX8hx1q2GFiFxuMgId/++3FC8GbHfqBa7QYekzJcNuDgOPZ9pW9pYvv+/+3
NGwpilRZ6ouqwIEwk/OJVH1ck+lWWN6/fQxLESS3bL/CkSE72Faynlv/UFPryqHh0l++OMoSggZx
W9kjoNzls66HCGkoJ+HrKyflCxUTtpQ9Fi5XhZe6wz4ZnTp08n4TlM7v2VMI47LLGwTNKuw8AgIW
gb+2UuvKdS+M2KUSEupuA2IgMiJwSuRAPaQIP2Vv5/gBI+fN10Pqj8fkk7e+PPtOmnjge4K0ZqCT
4StsZmZUXoMi0mIebhsxyd8uvPIbD4SHTd4B/4UdlHuUQzc+oZUdRDIo5z2nSA/y6q6NS6t3t7D5
Jx+Ik7dXc2nZu5yAbN9kdrY2rba2vhybNmzKogYnpnfuE89NoxaC2w0wR/baNmjGcFDZVq1j85hC
w343AHmwqnyTb7WXrVq3/DGlwbh2pY/9UVYCCekHvBYwgwT5ZhhH9ZbQkWxy2vaRaaUNFI4ZxYH1
Q/JKgAvYShPYMaIr5jVi3wAv8siEbVHFNwGSDx/K1vFeKeFZlDk1oDDD4ERZm5uNTfx85WW2jzXD
72PkukJGj1BOC2S6oT1ZRGPgEXHN83thil+KIjva4OSrx3FvxuS58dID8rLA7KhuRlZeOZNd+Hb+
TxbZTKrN9JgeRI/IQpw07EZGaDLGX4+vS9/OUhbpVx0wPYnXHXQ6gBCj2iOimlgUAHPkgXCJtMcb
nnW/cztF31dmdPX1dS9Mw2wxJTQOt1JBZXbI7OC2BjuO/FuSAmNssftqx0KA79QOB5n0oUOe+yS7
8kdf+uDP//7X8buyCMK4kPwBLwQ91MJBYPaIXXQLJFbI0dVfq7QN/m05XG6Jszm1HTPS7iAG9l1N
zkZpMDt8G+II0A/daCrFlX3KH2fpZ1PMeej9dVuZlcoAgsv0ALygfMzcUqvIy2m6IYVxtioB6LPB
618Dn+P+8sko1jAcJJugKDCT26711LC+3iZK21tSN+aWGtM/g6fh3+VdO/qRI/zuLujTzg4DkSCZ
xaSsz9Z2Rf3VNBVeyEEJg2+k6EBx6fMYmbzFXdLReeXVjG1d4oBTaYGvtJGTXxyzrC/WCEHw9mwc
nDDrOrVGxr0+gOxITorXnYoCUwwrn6MI1rHY96y4Sai6QeRXcphdL9v681jEAJeglG3nw3Y6S9M6
1eYrOeKUJotmhGyGV3c44TMYUqRZ06x/z+WcbZkjKhicZLUZnLSKIBxnO2huylgNpYoT5lT7ANNw
TLCgIn8SeKR27JLbFBImoLj8BoBTnO4tgIfWXZCNV4bLhWnCWQzNlqTUsjwKTQ4390WWbYvWuRVa
/NsKvjTYyoR5c20wCw2EfQxeEg8EegPSwgr59Xxw4dNaGnVaK6W8tIIe8SfJ/dibY5VPTailei5V
Bk4u4o6vXOnSk1ps0ghwhOA3sfQw9uWrma1tZdEtsHr/to1aqnWpRRqS9HV6IJI3QAEhaDYA5OhK
c+jCgrNU63IYibyiclN4aIHA6r7J8ibHV6ivRtleejqLeRkfE6dpqhBDU/1WVbGe0Eq+Sq2AUfjz
PayzmJvTAtRW0zCx5/akcXgntXXXN4HYtkjbuoMYq8Lm2UuL9eg75reEHITsGjCUf8IGCC8L+H6j
CTEr6l8OiMhvadm0zXacK5YjEaXN3qbOH74NoE/DiugXRZTl3A9zg/aMpbsza9GtesBMCLtDDpq3
nipKt54xGhW3mh6TuR3vAKLmd61vZweJQfmsnWJcN4WT3HnMT9bDxFVsGLHePJdUH0WPICDeEhg4
zzPtXSl0vur7sX1JpWo1jJY4MoNkWTQ3cAFlMZuQfJXZNSi/aWqtmUsLrIBZ/i5dyldjpwR4TujM
hNLi5Sajc31gUzHd+rIYN8gXl7/A9LRuwcec7kgD4KcEl3flGBmEsyVA0Z4Yu7etDjzeKu8VEqKT
Bpt5M9zkRNKzb6Oe1/Yg1Bpp9MWtBWX5akiYOvKpq97HFuRQolT6m04NPTqyfslbt980AOXSojn1
U5HESBQgcW7NOoZrJl0bH2VFO7BVPFf+TeI1Ry40Sk1kfqOjy2NExT8C+w0vPmiGSOoZ67D3wea1
aQHU3tTCIcnJvHaT6ihxjg3rRG3tdN5NrtlKt9spYI4R5TX/rAb3hKL6c1PLbO1wFxjWFJJKJYQE
u2y0sL2ljwA7twDyogpXF2DVqjS4U0FVIEk+eONM/SC2W67LRjO4eyj6ClN2b53hujYckFGelC9o
OQDPC7E9Kbw8YmUwxRn8zDjHTbhMPYK+ga1RBB3WD4QSb2Za/2oT950n5g5kA3Cs4XuE99kNrSTb
UcpozAPSASRsfbRBhWr3ANapqAZ8szNH+oktsbShjRtnqbkFcpvFiaXPTGBwzdgEn1uVuesJMKdp
KOsjJt0fAMQ9mK68Kw0ab7CK4n/O6QdMp0dUA59Yw6qHnLgftU1hTDfSRL1boqJMkDw7lY73m9Ty
1uEJIO0UBrqM1CDWWNrCM85AyfEYAKipFYmpRABZz00MdM0jQr9RVJrKHSI+rO1wphG2Kvg9Tueq
Y1I9eKX1DV2CERNRe+Ru8hG48mF0dIR0gmcY0l6Kzv2JkAoJ2lJztEvv50jA9XNJHURpBnZzS2AV
nTqy4R3olKUv8ghqr6Oo0iS2Gcobdeb24OraP4rprAdFTx9k+hznE3OTltPOZcWDNeTbsZCvYGXk
kd3V68QEJyXnOzLp91LNp4YBJF0l/b508JJ9VhydFM0rxCnRVcAwofZe4sTYXNWxk7Ibk6Tffdd9
GDl90gnbNS5woXNXAQHnnHgPTX5egA3ej8GumzzQUIECL4GHbecTl/leCx932E3bbAb53BufjHEO
bRmsBLCpfj4905wlEdG0CRUQlYyX90kzbq0URx4UpOVc/GyxlkRuU62pNrCmNuRJteR3k9tv9dgg
/okXDvCzNYZvX5xqr6rBKEUDw3MHoOsgUAhNDcp4RymowUGEqPX5WIugW/Nggpigc2Lm8UfQw+JS
lTUa/ALUxspeyTaZVzlRP1WKOHmIPjFU0aMYFNzHjL0mSsRCBOvgXEmvbL0RdQJPI73zp/qt6kDg
8H3EkDQarHcGyet43uax6mdlig+wBkD6dGkEDnUs3XFtxEy2c81BCeYQsAI7n+Ok2rYDSGlSgV7M
ETThEhHlSt+XScrjEltubE+nLWKWfhhHfp9bHCIH3aURfD4fwrGfcwdNhay2IY60x4/cFmDdq8Q7
VwYSdKgREecTgXNhMt0GdrrTmClYmoMGbGZYsgVCfkQlTpkOQNmd5x36qtPJK9GvkrS9E3q6tZwA
TFLCX7SFAaTKYLgzkxtOdLqzSADqb4CnPq1KAQanQ7+BX+k8NhC1fajSwfuB+CxsaA6c5mAOpk9/
jMX4IDjd5LBZaRzudl0t3joMkDCbzGnEBImVZPxtEXniCX0ebBtqBSo2U4CT84Asv5q7By34A1Oj
Au4+sUPsXp+zSdmAZ84EgFip1v5gg29unbrMPlQoAZxT3dccuTFHyop5ZWeYt9vEW+kZx8yhq28N
AgLQtkp2SRPEWYLgQGUwEMHkw+TbYfVDxIw/I2uhto8983/OdnI3zmyHCed7YQBxJ9A4+l39EnTe
O4GPeMVEt0E01nMASzZSDuiGwcoeNqS7hc+TREXu7hyNmpxbT9sWq3NYmrrfeMi2RcIACvXI7Lih
TXqYAwv5x2b+EGx4NCTIYzM5O4Bb74LK0FBkzRv0EnDZIkM5chR/K9S8w5YC6Zc9OZIAkx4nHYld
QBjXbS5/OU3ug0M/AI8PYxoiG4Jfdu2ANcCtE/fQIvbno2+Jn7kF7HJPmjLucv+xd9P7Yk7vaxd/
WyIgLQNANtZIOI/yDCH0tdRBNI9tG89S3CYYLeCHJg66Oul3twc5ZG6wwk++NUR4+Cys1Hw/IMoi
7LvyjWYsf7ImBiFKOtwiOvgNjsu1RftdhXE10rOvfjIcaU4ZRrVGvaQnxRkuXProM4lXMC/BdfdR
+xqIeqZBfZMM1UnmWNHq6iHVcmX3KLT0aEHpbN7mqettC9XibOLyDy9zn7x22CiVWwiFyIuonYBX
r7NEhL62V7YSDwrJ1KigzxEjmY0oxOqm5dLEDQBv6FqSIXL+YF51h4wITbsQ0FTErgd6XmPwQJ86
Ja+jxWAchrizD9Di9Kr7CZsLbdhP3o8PMrVAnhusNio0jIipqZ/mPD34NT4+HIadUPYM1QosJOkM
T2rrq41xbY4OlvOiU/t7xfhBN9Vj2Z+ZqKmDtmW3pQVHgStA8rKTRjXAXWE2uk6UoEQ0oO+J4Bmw
VwiSeqRgv9KmxaaxQw+nQnoGrzW2OkUHYKiuxtNkcXmDBqgdZgL8zsZ14UrvsptSmB90CjJ0LdFs
8wKlfzHXHtzYDEkNMHOus0eR12tv4CjmtE1YDtmN63nrVHWvTsrfjITAO5vnU98Or7qjj4bj9okl
Hmym/KhnwzM8aO+5kw2RIDKu+AAJjo9whSZHhqxDa3D7TfABMvypBJw+E84x53xP6xabjax1gbRm
fM2RkNaHQrslx/6nNPelsJG+UpQYHL5qNoll9C31bD4g6wTTJeI/8I4MsIMId+DWj9LxQb/IjaoF
ump47ukENgbi1Rko9XOPMBG3rPPXwB7FmSVmz4dcE/Rzmy5DBguwmJ6KamzxX32gx8cYOe3n6IQh
rTZTPqt76fbqRJmTPRRtmZxQiqgeUwO8T2G52QMUOjag6qi2g0hueZCkMqCN7+Tsm9eeJvpInBxF
TAcblo2ynO4uZ8HwkxdJoOO0op2JQIeet3Zt1zvIp4F+JTaETgfPHvUQaiK8W2fGRJNIxMsgnmEa
3EensYCBhz61eclEGkRm9mElkDO0C2FbY0zEaWunRVwyjnBGXyDJxW7m7kaYGSS4CeCzuxl/6atr
2uDH18fmC+fBpakrMQ5iDNPCHAKZlzd8TNsDENjWsRHjPZWBvHKo/ZPn+UmJ6I/E7q8SkQbZ1Wqx
0zuQe727rXR065B4x6voFtRyfCsHteNgBnfhfkrDyP71yF8fi8fHfCNWX9+o//nBcRmsqJ1upryD
O7zspmiefzH/aHDmkOKxwJwNpk309XUuPNClGwwQCJl6CKw4+PRpwigqim0PJqw7+/94gfMN/vUk
7Ran12qEM7INTjnUdAM7yxcqiEP+7QYWhaAUIPM81RpvqjDVb9/DoaxNsvaWVZjKVGddA71dKBQs
XbBwjrKsMRV6OtJ9yQocg6cye0cL9Rqo7kJFaJkgXbpkQCKigu0ZR/Gcst3kDQ84Id8iRSm2atZe
eWAXKtHLCFsOl6ViDEXdwSb3fcs2KifNld++NGrPo+yvl514xi4s1Br37FwRnMqgDIcMKO3RBi2f
sP1kprfK7a8Uci+9kvO//3U1mta+hv5y2A/sCXMXwIG3AYjnX4+rSz++KJsJ0fkJZ0N5oKwE0LvJ
Mv1K4WNApF1vsisdtUsXcf57B9OUznYDIeOeVkWcJ0dt9WDfV6uvb+HSt714G35KQY+qZIXa0Hsf
WDcO1t6u+DZM5vXrC1z485cWRuE2cgawvDy4hmwt5mGHVQPK1FOENH19BfvCV7E0MEL+0uu2GGEp
GXuxT2mtgGgiKDRj4bzxvJSE8PhacS1HyJXbPGpS5DB1hUlWsP5OUFid9wsg/CKtpAqOBXw3Nyxl
Tfz1n3fpASzeH4qf3plrow49Yb85JmjQb72fg9c9fP37zh+s2CcL0R9z3F9jHLk1pugruz7Ueace
a4fzm0HkRkMNNk0Ps+oHqP3r1tk0YKGAbQeG6bqkNHhHe5E+tuBNaeyF6n7fQu1+W523F0NgBGjl
xeR8JJxUOu7YjM5RCsUO+mBwb2wHY+hz5RbIzIBy1NwMswHyvKzHR92wqY2Ru4UzA/IZ2ibSDQHO
vEOUwVZqgyS7QLn9g4NT1L0OvDLKPZiksT2b8NJ87KCBKUztQIWmIdlaa5WukSuhIydj5BtGk/8t
Czr10pdu8ypx5z9FoKuXGhP5Sz07Eq6iEayJXgUo8+mzOYcMI5KQLLV3XMsckdGnD2TKEboBwesR
aWzKDylF1mkMCLuHgzl6tUDf06CFHioA394MBNNfAfTYD+M6BWK2KxmVIP4ee+UheqjiMsVhLJV6
61ALoEWRkoesS6cnpGDYMUU+1zbwgzfHw2ZfZkX/q7RTfaqQ4LbBwX+8U8X8iICc18GZ+r3nIEdm
PG/oyxTHS5I4FjAB3Y4EuEg3IzFecKg1wZ1H2NYsLVQ0UggqA8dZF0Emo2Au+7XKqxuJIL/KnRMc
qa37mZb1igfDA6I3Mdkqgs12kjsnu3DL2A6qnWdKHUNGZ8d69D0YgWw/JjY5f0viG+cSYYG5fRaG
WlDCFUginBpVrdCSQ3TUpPGAZ+fVKiEETKz2lHJsuKweiKqWOTcz86dNiZSQUKkaCR2oFEDjeLb/
YiqI8P/pz5laXYxW1LDujEFpy/J/lpN2w7Fz/9yg9WtuS3igkfYQDUG2hz/dQ8UnRcBe47bA/0J3
WPYuUBBT3cA+jsIy8q08Z8cz/06avoVKwBIb7lv+Ks3sn9CIqG+5lyZ7LJ1yo9WYDBEUc/4tYpvm
R9rg1YwVt5AN76obJOxU2zJj/YaQ5FeuGNkkbX4zCnarzhEgVWDdp+ALhRlDNgyZ4JajCUpmrZsU
m8SgIwSbqrdpGtKHfolx41MXHDwbUh4ATF0O5lEHqzULEFswFOrBafgJr6NB0s1UnWYEy8jzT78i
cuoRBS4Y8pXV3HkFAiWDNGGQCHa6jkYifhRGJWhQAJlX+Nb00ZPxrbFSvZukT5+zWaGniLIORLxj
sEIzFZ1TfHwsyjtbA0tn6nvLxRmQnCk6Le+RktZD72q6YN6mzLJCGUDM29mYHJH0N++acXQh+eSv
ZSHzWGS9E879/OJUCQo/zpQ8TAqFGCcw897hELE6iSo2dVDZWA1mJDy58rXBYXZDscNERFMlH3NM
QZHqOf7DT9sI2fXIThmyX5URD1ZQNVuq/SzqYP0JPbhugfpJgDR29cskzDsvDN+K2u7CkVs4SNEG
+EtXe6dpAq8CTQvUFidzTpti2Z5zz5BNOyuDxr7rRS5U3sfR2OzFMbNBDaiTqKtZ6r5KEIXg1pDc
lgJ5r56aQOazbWT6ormBeDckcyiNKaSoWH8e/Wh2FqbPTj68Muih+Oz7gB5POMEjABOFjeBzp6pX
0KyXpw7H1Y9S4/RfykLuU69HVxfelvlkTyq/b9iI2CQEfEFk1iZ2h2+eOpsSpqQzndhsLW/4nZ4D
pQn4xai8JirCNO5FlA322u+Nv6v72vox+YG8BdiwWE21yPcD6vko44+o80T5lLmPbKhluXWF399k
EhnVKBZoDYBimz+ONtVQ6AZFtclaXyA+cU5f2tFCslwlwTHtK5jIeNluEApqxw4frV9Nb9lV1M0D
MlWMpqjPzgg7tQh1tr3rWR8NT0cUoVDHf4IlXHNwEUeWRmXjt1sHXHgNoF2DBpFdWeWxajhZsxpG
jijAhhT/kfR3TstR34DD3EO8JM0Bx+/FOVVlwDapRhk0cW7Rrgu+EW+0v3+9yF7YtBL6302Y09Vc
Q3RTgh1qkFNZ3LLCesnsEq72Yg/Lx9YQc2U9v7AjW7o+TY9okQFcSCgWsVC6z44Aj3qQeKnX4AiX
rrBoOGbzxHMBC+CeKvCuE4FEKKr6fR+Mz36CALqvH9mFM8SSkYBqZN3U6LUcTDnegyWCdtp0Rf/z
hznz2Y5ncQep7AMXQU7AO9zXx2zbhDxaN+EOU9A7x7Yndu7nvbe3NuXqMd1vIaQoXscr5qgL27kl
MqE06M9WPS8Plj2GHhKmyxvFrm1lL/344iA85XWj5hR7/W6kD43Tvfm1OEjFf3/9Ss5q6E8e25KW
INqGM5JAFTLCpGaQHOwXzs0wqHXgojDft/dTBxMfv5KFfmEAkMXRAhFhAY71eFJtPWC9qGf0SSXz
11/fy6Uv8vwI/9r0+mCWVGlq64Mtqu3ASRgkd4Pt3IlJr+QMKMKkNv92pcUpT44DPnQE26EOxnbp
2ZdR0eSBqOZYkuK5RO0c2ITp346US886CqGKQiMLzUqZ9h8GvbzHTFO5Ms2cXnlynx+XQA7575NL
e6N0lshpHyDGNseCJpHEqRN02n9ktdh+/dDOL/n/h5qzJEkgr2gmbBDjvqmRQolCak1ddHyrPZw3
V8bXpUuc7+/vEWB4INoReR9zmUe6SFfo4cezA9B8/+vrm/hzSP3sLs6X/usSuY0yqVEZ4D5vzpu5
mZ+KPSxAWMy7t/Gjud0HMKKE5AqM8fOv0wkWIxob+JzWNoEZXKDOGxIkpbUIsSJ0m5Vevp4QIrlx
rAACXukMf4bE2F2ZUD//VJ1gMcT9KhuzgRhvrxDqm3FnKyj9+PoZXhpti+OvjQBalgbDGdv2VhxU
861Ex1/LQ9P+kwzLWQIAJgqEselmlPLLCXuN8hft7SJMzL9BJp1gof4BssZFWhqUdbz/1ndtskF+
N9/O1L0G9r303heL2QwjZ5aJBoiE2fI2fWfXD45lynvdJQgC01AgW7SikMhNHUR1QRF//WI+n0Cd
JROgDizZVq3me8F0xM4JyFWDRWAKZ6AUnawJPX5N2HrhS12SAZBzkPqQqqSQ0VsYvZAdrQh0g+EM
Ucaet3y4skv7fBgjq/6/n2sz23MBXiqY6wmrVy1UO3f/4+zKduTUtegXIWHM+FpQE9Vzd5Lu84LS
SYd5sLEx8PV3VZ46vkUhtc5DdKIICg/b23uvoaGMrsSbpadr89TbjPndgG4Ck0BVZMyE0XzVrVEN
Lh/9vs5gMhLcafrUG06z+xtgJfDSqshJspXJXnq6lliMWYXrueWUJymzESUgO+n2viPrW9Xba2Ky
l9exrztC8JLCeKBX4gQB52IHQ74xEmSgbynN0QUVuLQzCBlkgNfU4tlwE2MlYf4LYv7/KO3pfZCe
NnLgdu8d0UtGTmYP0OVKk/EGZdPqoQT5+DGrC1BF+6DPD00Lr2XXyqeboWe4Jg2Tsu9NT/WbMTMI
ml8tOZZAL4AsqNC24u14g2bg+NyktboTWZt+KMDoISQTqPquSWEyHSad293SzlI7yzeKqBu6gYfK
D1ogFLrSx82qkNsUrt3wvracYj82kLuBoWKKWluODn0D0uSOVEN5DCpoCuB3GsnrVza5r7O5HMgT
S3eC1Xs9F3tgmJIN0MjxGUs6A2oAcazRhudh+Xb9bQtQRl+nd7WQCQrQIhxOvARgxGOwdxY0+EHN
6tntAGQZWu+N5PR7GniHdLZu8zpDYSMbQxgzrJyiSyv9vHs/HdlJF1SNm/lBzLsiEr6xUQlYQWSt
mns5lPm6yUZFoV7cF1Sc7NL6nhAvCkbzSFAPsspgpeC/EGdc698v8KahxKGJOEOFdag5vzXXTbOW
fr4WIescRUwLN3dgXYKw59+hNbIfyb2Ddt7KEjhHw//fjL6rR0lrDExnQgy2mZVsAaJ4k1Icedbt
MuIdiZy3SakiA6oMtdGs3MkWvkr324Detp8D7ipOvfTh7VyL5BlungTAVOMNCZXYXv+2haWl227k
Jto9Y5qKk8dfYHyO1u4U8rZZCdEL065zCluOi7908XTmv06wnTWSP9d/9tKDz6P2aUcYOM+rxofX
bzklP2eS39ugR15/9NLAn0fq86PHKfcTiw+Q+TNf27F7QjkNoidNAOkXJVdi2OUMEs6//77EpVnB
QWMQp7zjEcNCGoCJIOAupwCjrBF5l+ZWS1PRhgy6gmUSmgPAcXUkKisnBEtmpRiyULHwdSahVVbg
4UnItRiHYTeFyd7cZmG9pQf4E6tbKMhHc3ijbro7cVcdmkfrR3mf7r66KR1t2w9pJlqK29IJiUUL
VFYJzO3WGLftDlBwB4ZKv6+vh6VR1Da/MeFIgB4XNn8Aen3kwhDDjb70aJ1Y2FToMQzSEKcG5nWt
bWxTw4CV88oaW7jp+bpLQOCAMWO5VXKcCLEP8KCGObVd1fTJJFkFURfw8CHGaQAO2cxHo2UqnCx3
2LUVG79zbpp8a/py+IEYMX8D/dFa+epzfnYhmupkOgWVP99IuwFkRVQDvcrD5893lTSAEqPfChTb
AVaSxtoqPa+HS6/TdkHJZGKUAU+O8GoEPtplzhMdO6vbANA2TTnb5nzG5I4G+gaNU/2B1duGO+5B
TvODPTyxPiAHENTdb5TCu9SzUc1WFYB2Am6Qd3ndJdumK+YV7v1CvqmzSgjLB0hB5SL2xYzUrCmy
B9HOXtjO1nQD6QS2b9yO/4EBCH9JwJI4XF+IC1Oi002UZGUO7qmEFBnq64DghtAXFpsuqZ4Sx3wf
neBp9uUKv3khwOpMxMHNLLgn4GVej07XDFBafl+MLhIa+cUVpoWGCdAeSirKY9b7JzjE3SUqALpy
CHa5mR1ZOT4L8IK+NHQ6C5ElsF+fx7aPB2RM285Xr4mcnkQgniZlHNCbBfx2dsRKKvJXLfzCata9
G4DkBCAyydJTkjjDFKYzGnFbBdnhPz6ba+AEXdH8gXYrUNBpQco3Pjdg7aZt9yJTuzy4GfH3wkGD
N5LwimEb2tj8Ixe5PMDrpXpUeaAAxiv6N2uq+63vM/uXdL35F0QaYGx+fcgWIirVpqfrTFfaHeFx
NfeAlQVgXATgr0Qez9cYnEsLWgvaMvXhbQzf1FhMBbRdoOVjPEAZ3fiTW3TOIHRTmg9ja7TJrmGw
mb/+XQsLW3e66A2nAe3BgZsnOsgvdTB00dxZxh20LdODmytrJaQtvUcrEuY4yrMBAAy0+wp7W07C
2zPiQIJmLlSYVYnx7fr32Jcjp04GpFnqytm0eAyyI70XAwQC/bnqfn3t6efV8SnPGqlbYx3A+xTo
Bxc6nTBII6Re25YLCZZu01HzqQrKJGFx5nbZnqFQ8EzKoTjALA9h30K9oKbjsHJHXBgoHSMHKQ6o
rxk+i2lq8BCsAAUFWOvhS+Ok4+OmNKlAfDhL4nAawi8n7Ps10Xry98y9EE50UFzaZZYqHDz89J+x
eXU2zqbe/PYiP1Shs7m9jf7LNzu2uX09naLbHf67Px53x91tFN3evtw/wR1sc3za/NrvP/ZPH8eP
YfMhtjcP++Nxsz++HDfHjxt/E2731WZ7F8fb7fbb4YA/3uLn8BDv7+IQz4mi0yHEv9mGcXg43Ua7
3Wv0eP5nYRi9RtEhej1kG7mycxZWhXXeUZ/WnOelio4Kkadoy+q9bSYB7ixAGrCUEFEWMPe7D9Wd
Na7rQpyztBUOrECS5cz0jqIwd2ImOycRACmPK2fBXyzYpck7L8dPX9OrwQJp0PWObe3vxtzYDLDn
gkcg3NbZYcriORsfeA66g/cNzMQnlcy7XD5LtEaur8yFOKQ7WtBmho4DpIkQhyrnfvQgWdkRo8ZZ
UYoDau9kf/09S+No/fud5mQByiI875gzlNndOGj/NGtbd0F3w9cRz4aZp8ziNo8tlzaHhin/wGYL
eAw6cglerH02oTvfCUHkOwO9h9zfplmiboTbtf+Z0MiISxhCGZumKKzfvuObj8ynTQhssTqo0aaP
dl2nJ7802l9ON43p2bDYzDdM0AQWcf0ozV2b5iS0geXZFLhpwPOs6jioZPYU0pk0h5JY4MFxUvQH
BfTYBxC51elcHHhtsxxqXrKBaNqGjTWJoHkTHCbT7fd5wlGbg+hR8EJKNf3ygpGS0JTw1sh84gLT
7ZR7G4oZFVghvfpWp/YcNa7wtoPftc+qI+MDtLPrbaA6A7eemoelp8qQdv0MIiETb2lWKJykib8Z
88qZNmj0dt/czsoiuyd9KDxinmzi2iuJ1sIq0FuvRTBUpCcmVlsDpjJycDuPaq7SiJYUCibXl9pS
JNfyhjwfMyvrCgSIjOcPpeWXW9n01tcyXx107g7ADCquvKNDnxi5h/lcFKSPM+wWr//6pVql7kIC
wTACh63OOY4BuyuKJkKVYVvmAtQosPWm9gh9tdBoQSlv6UPKKTCCJYmmeq1DujB8f9GsnyISy6fW
7GvUxNoK5Cx+X2Q/rn/ZQuD+6xr76cGTCfw8msiY/Mls9raa263pjupbXsjiJuWJHZvGtOYgsRDX
dHhvTbO5FG1Zx2PnZm8+adhDD6rXTaBK+VI0LY2uf9TlFY3b2r9xDcR1z81UANVCVewUhLHnDPqI
8/P1p18eMpDW/316LYVZTCZw9Sx5FmkR2clHWzzZRg5poKfrr7j8Ab4OUlYuaLjCm72jyXZseM/n
cbNqLr24lum/v38UcyJbj5VxJ0D03xTKg/xcX1dy2gwUrtyJPMvSmg2g3hszKcF6YD5hRThOFfuw
8i7bim5Qe+J6AIVc/97LQ+rroGR0egba9G4VF4Pf7tKpKH9NKBmYYQAc+9Yt/BGlNpDprr/t8mZy
dD/ZlKVgQUyDe5RBcN9NkGpg7Es5paOLoykDiENQuNuYFWDk0oeWr1StF2SGHL2wKaHpAAWUvonr
nOBgcxoVA0GIk9Dh4tGVuWg2EkD8DZhSkFuoejsuPWhNXR+xyxsXPLx/l4x0ADVGDExjaUCatNmd
xQOUfdO7K/F7YU06esVTsNxKWMq7WDWgeM4J0A3h0Demtwlmz91XCZXAfIIcaUdjSiHWwYF6Kw6J
EXhwNi2mn5brF+pUUJza1z/58hZ0dPkgASAuM5VdxXA2hRjqVL8U0/w7gB7XygsWVqFeRMwngv4d
gJGxXwZ7D91n115DISxMl14IBCSwrD2q0rhNxm+pJaw7PoHFSue8CyVvipUwu/QabVXk3Owm7rZA
RXvj1p5fhjHbk+lbuoajXBoh699Vx4WHi6Vq0ngs/3MgXzNAgfVrk6sVSgaiKjVOeHJAPqrkMWi/
E3tlKV8OZY5etuoKN236gKWx2/52Zz8ywCE0/T0twGstvxZl9FoV7MLrQsLBPC7NNAoKErrQBL4+
Mgtzqhf/uwxVI1gPNnBbJvuyIP8xW1hQECbuRhE5rMT7pbdo2SAMz91yMLByqsTd0QQSueZ4bI17
Jb9WynH0FAA8UyUrnqRxDwFR4Nunmf9w7dzZI4VubsjQZF8z/nD0dAC3DbyHd2lsOqeU31hDj+r3
ma/7/fqMLC2o899/ytBk29V9E1RpbNmpiFJT/ZCjPJkJP7R+tusquTb1C9tNV8BqEt6aJIEidze3
EH2mWRJCtWdNUXwhnuo1r67vWlcUfhrPngnR6LF7BFydbZw+Xzkhl15w/vtP49QJzASkPPK4GYwD
aeddbTpRBtT9l6ZBr3uNJJ/yDOdUrAC3SwUI+ig7osAD0WgHkj5rDYOlSdBiqudZXj75VR4P/jg/
y7k3xcbOZ/P4ta/QQipkReD6ac05qOzeS9kU91WCK56c7dvOoc/4wJV2y9JnaAEWMIqaed6Ux9AM
F/yHWiWEXu7jOLr+VTAVE7wr3DxGoyGkpfkGFtZ+dBJIK1ob2zDfXbfej0m5EqgWNp9egOTEMxkQ
yWksOJT2h4qOSIPTm8xQt5QZfUQ55P2vT83C+tXLkcrLODSLMGQEUgyubUDB86Gx1mxiFsbt/+qR
pjVIJFU56OXyu2NmIaubA4oIYV/Dicp3LSgvjeKAfGqtj7wQ4/WSYAqmVFd4XR7LpLsBqOAYKPaT
Ziysx3KtULY0ZtqeDwKDdhC8yOKa/Z4FgWjRu0fW/JaWHn5e258CSgFZpFzl3DhWSSza2xRkptFe
OwEXNohe4kscMLPIgF9OankrSwmBZrkCPVxas9oe76YU56tixpEUkHUxStk9GuVUxmCzncXQavmc
Tq650nJa+g5tozdO6Q6tnxtHWTr8CKGMBBQ9iDd9bU9oecKYQt/MLYI0TlRZRIM/8Hg0u3oPcD1d
ecXCB+ilo5aBUQdNlixua/s9hXJTGATN184MvWqkcmHULsMWaHwaMW+4gSnSvOlKtW95VaBmSF6/
NE56eaiTNhnsApVpu0shkOOHfv8iyzWawdLdUy8ScQd4yQDDBLr0b5ClowANE5hZhISSXZbWt9D+
eoH2Crwc3q5/z9KkaPvaBJsMtiM4y6GHsnNYhksM/fO1R59f+WlXD4InoPiC0te7+akHnSU185Wl
tBDx/l5uPz267tE6tKbx/Gh+dLOPsUFyO8oNhWDM9R+/sLX1OknW8DJoPCQhZQCZ2ee6bY9U/syt
d97SlQ39t6n6/80PR6diucYoKDMx9ip8TU/9UxJ7uxI0wRTSNRt7C/b7PttVOxtMyh+gsx2CcAhJ
2D31D+ZL8NE/2z8aeKNEPIa/whjWz91+Opk/1q7l5yLbpV+nRQR/BPa9SLBdbcu9aYAOhrEW+4+k
7a8qgXYWye5Q2nm8PtoLB4DO3oJ36uCICjE6sHFqtU8z/115ay6wfxVmLnyJ7nrb+nYBbbSRwhB0
MqsQmto+PAfkJDfSSdnBH+YpbCE5d5Oc+ah1wOvb3EudA1q5/bfSVE5ooMsbt2YlH6DEOkZWA7bR
6KZD2AOrsDGs/L0TSbmroWdympRYs89YWIQ6MSz3Z6iAem5yrO3RjR1F20djUOyQtnZ6UBKcOlCo
6UrCupC36M0JlNMNnvi4/VCLP+W1X4WDRR/NiT+YVvETomQPKVU/oT6yllIsbGJTCz2KcafirZMc
R36YE28ju/9o/cMd1kz1lhaVFn/svMx80/GSo0eL/wo3+aUouOGg2n9tzWr3hz6AriKB9cuxKn0k
ABCvAkUwBrb95/XnL82HllzMQtIaKnXGsST0SFLTwNVdIOmyY/jPvinRHvik9mj1bK+/b+Ek0Amu
jlVPAq1042hn5QdJx9fcrL5YBTK1WKLSupgdMmEqxucA9aWA/c6/Vruydd5cUMwliOzEOM4NR1PS
F0NxTyfQc64Py+VVZOuMubxTRe6D/Rm7EKIIuNyT4ang3ZcySFt3XkYgySCih3SiLw7WjD0wn/uR
3xKZhizI9tc/YUmJJTjvwE/HJZE2d1OCb3B4U29E5mRRr8r5jquguFNDB8kDVwVRdhY6nVr7w7Xn
995ApsEB0pZsDO4H+FRF5UifK1dBabADv+76b7scBGydXQct9BQiZa1xbLHxn1yb0ZgUuZdDiySz
ospEB/r6i5bmUYsGfTa63LPs5NjYDryx6sgeJ+gY0JUxXnq8Fg2CVAoORigeX+VHtzKhsp+lbx4L
Vnbn0vO1aDAyw+G2NJJjIt6rs4Qzg3Ddr+tDc/mYQcP83+XR4diC8CiOmayUz1ma1tDHsoB/zsd3
M6exCQetlc30Nx///6PY1p11XThLEtqVFKV42txPciqPVuvYO4as917MuN30ScrDAeZgEazbKWoA
E/Q4GamSDRGAEBCjBDjbglte2lrmUbmefypB56lAmc3cL9VUbJ2DR5ExzNBwS45dMEdoL5+gpL1y
aiyMtc65yyGN7EA9AacG9Dwk3MpG9ctpPlI0DWzr25fmU3flTWWXl4bAycGtPykkd+zqHcaLIYR3
wIxfIw8uLEhfiynCNNvWOX8Imke3fq5S6A1Zj0O1SrpfuAvZut9uYVJopgNXEhu+lx2RX6UhABPy
1+RZNaxe6+q+tQz5C8RVgjphw8DoMkBk/doYauGi8iDqLyguL5w/Zglg1ckj8ZuNTeEgWHxRV+D/
nFZ9SLl6JWqEnfWQS+hIs3IzmmvepH8NCS5sNt1odWxheCtHiuYUr6048PM/luF0Owi/o/tn+SJK
bG/vFOhsTJbfRChb/ZxaA86Azfleobp7aGTh5hk8QesM9hkSUr3O5D7lPb/p8mrbWhQ08u6YjdyG
ajnlG7t2nkq/gPjrEPvQJoQzoH3DivyjdsdoIs1+GqizDWZoBPvCqVeuapcTF1vnfuWJC4H2ujZP
Ri/hlWg+AkC0poq3sMp10pcbZKOPgDmfcth3EGQuuGXC2njtarL0eD3yWiahvPKgxdD2oVO9Jh6c
0XBEX1/DS0/Xsi60DPval4YXSyu7S3x170/ZdhzTlSNvKZRpP74sR07liP3pyqHfY2fA+HYsxlNX
Efoypd4IZ8SmIV8MnNrHNLgsQzcZNUKiTmX5kXMndCmUpyBqDT+e6PqILWQjumVw4KP75ss2QeT8
8Lwn6wwJS++tcSXbW5gQ3S3Y7ybfLCjccOr2zqleKvLoqZU6ztKjz5P0KcWr7AHSkGaHc6W2+LdM
zfOP1KnOBqNeHqzcSBY2mqeFfLAH4c8Fx2MYQ2dZ6PhD8St1lfv9a2N//rJPX5ArHP/QN/CPvjeg
D2oVL0Uvu8ig6bFN2cold2mYtLAuYC3OLJT8j7Xkz1WdfXfY4Gz4NK6kUksLSEsDbdNs8hz4miPw
ioecyveRie8BrZ9tPmyvj9PSLGiZoEQdHjVar4sFc6aoBzsKwhNrqcPloo+tU/Wh3yfbrHGAfUmg
8uwIECgqyPvBds0Q92bG+G6W3E/DrGjkSvhemBKdJQoFWFVatWXFVTZtezXdk6CA8UbmrTx/4ZN0
emjDygAm4CCKgQ85dvb0026q4TVR83hiLcTRSZWNw2aqynoF5bkwQTpmwOw4aVM4wZ6kyB5UBvvc
ZoB9wpdmXydoBEkB1ef+7Hs9nfoO0u7D2rq6HM4tHQnnZkGPCyBI4i0InaHBjJ9O1lghSW4IrAzG
lqzs88vDY+m1W9c0gnwmKogr2DB432HysHLcLUCbLL1m65WQYZnpEEBKbZP9Rhdxgov0R/+WW5vq
rnyjLfx5N/n7VybC0ou3LVQncUnCy4LubYTDufPj+nMvRxDrbzb8KQyqxDYJdCwhlsEPfg7JWsgt
s/FHBZr+9RdcritZeq3VbwujkBatTqkI7pUj3iqa/uFweIbCHSxd0vLYM+O2BVjn+vsW5luvvgZ5
AkHeXAwnSe47lDaQRF1/8OXAYenVUZPOnYL04HAKDEhfS55WG8sZ5TFh/OP6GxbmQi+JMlVxZmc+
9HGqOR5geXMSbOz/OH4lb506W5OPXhqh8wd+mnIAQWbTdyGUK+piOzHnUDvB8/UvWBqj8ys/Pboj
ASssgsE3ZZfsvaKEvWVWMcfZzIFsipWZIH+9EP//qgHToH/fUzML9rS4nJ2SDn5iRpcmNzTh2bMY
U+d1VjAqaOykPkJ4s/6O88T+3sAA492vvDyBuqvdDRtV1JWAsF4qAYjx4dqWuskNY0JtWTaOkV2z
cu9NIEPKoIR2bJ+le9ObcfODvKZ/g2YTyvlj2ncPLhQRt4Vg7BcKa0MXGuagjmMCBQLT4z4MJozx
phCTcdNMnO5S5DMPZASyc5K19zBLx/yvGedyiFjuebiOEQOm8qKd3rI24A+iy50ttMTV98wingFV
09b/0RbmmVoBk9B5VnBpMPoMHoMqLdLN6Af11u6t8Q4M+e6Qje34M0tM+dwXWXBqTJY9QF0ui1QN
4DHuFcUJzZXmPpmADm6cfMCzpuQWPq0wrWfD2AMsTL1NJ6Fp2jRFua+Zk4fZxH82adc/wkGdbCGj
3v20B8a2SUFhhwhpgS3MYJJ9A3GJB78Txmn0mTjg9m4f5QDnI4x3H1YmgZWZmO0fGcvgihQ0oNGm
3IvgtGhvoDWc7Pohh1uRSvhu4ma7hyJpGxE4F+7A/ShC1+DqJacliLd8DkI4wmA+lRUUW2XN0zZB
gz+yvM7ZFklXPaO3XENNHvCIFBqseLFRHGVh92HSctR/aiv/liWk3Q4BtR6C3LPgNASd6CblMP0x
um5LzeEVhIp2T1vaRiN24w7scLTGxrqIizEr7hWpg62fVjUsgEpwBwr5n/KVuBfobMFuqqW/fd5W
r6JM2O/OVGzbVZOkUNWUa8CMBXoT0SsxRcWB8nA8KGBQybaC+ObrmMr6boLvQmQYTrEFuRMNa+p4
2ypjU9QmiRE1Z9llUAPmbyNqoTDeaMsVT77L4YD833V2cpwxsOGgOsoMro8Ao3cyqoOVO8hCnZm4
2o3Qcjt4sXm+PFEbFkeOfVZG9/rsSM9WPKYzdDvSj+YWzOL0RXgy2cPysnnw8tHaUsf2DglRY1gp
qw5nYs/bQWZqlxtps3JkL3y9Lqc2KcB+UmjAQuTsRuLe2AgBP941qtzlKE4C+m8IpJnlc9NBqJ3E
r5E8+uNKvnT5ECK6kBqo9FDaZm11arJqFhtCzO4hyyX9A+9R49EAnn93/axY+gBt9lAkksQSNWw5
7DfpwJZpTlaS1r/IqkvHg3Z5p1PJ+mkQ2AfbecePwxFMgJieXHWLFlP9zY9YBMHZbX8c7qbn8dvw
zX4HGq/7SO+NY7L9vjKSlzMfopd1VWJNpQV5NeDYb6ziw4R6m9E9p4PaJKBhEBOWjGvCIgtLTS/z
EqRRDXwRceOA3ntlFBuva6Htu4a5vZyrI8b+u9Zk5UDHnUDuCL1rCMc/NoaM2nLe5NWLX68R9Zde
op3pynJ64sD159RDx7wy3qH8HHU9Ynr+jmW+ljqcl8CFpeFrGYroUivxLaM/AZLHjo1g/R5yJXNY
FCgqkVkaOzKB7o77ink3yxnS11j70fUVv/SF2pYthoELXNQgjcabO1L3baigcL6ZeYP2DUnj2m1X
3rSwt/RSrJ/6QCoXCD2w4dokTQc7oI+vfYO+azM+0cTArqXwSbv1SFVCaT4fwV0sQXfEQbMt5n6t
J720rLV9DCZ9PkiPYcDcMX9M28E7QS/MOsm881f6dAtzopfg6qIRE0tMcZoaN9mw2c5ug57DR9Rp
4ASaQondyuo19ZqFadELcopSeLJ3sPJVmZnfJJAnP4wONOeuT83CaHnnT/yUfJcVXKuaAWUHwj04
O7a4yLkM9wixlncvvUALA5M/pa1oRjjbWY+CfhPeK8z7rv/2pWk4v/LTb88oa4ZqbsRJBSpKiz9i
+KO6R9gobDr6tVoG8c6z8ukdbHJtxzVLxOOp6kGX4fUxtfJs5QuWBkfb3Nygfp5SAuEut4mgLLQp
s7P7hBVeH6CFw8Sz/v3xFRdkhgkwtkIp4f4shicY2Bxd1zoAK92GjughX8LZQ9W0a8zey5Usohfn
DMaZZ4zZcHJxYIKDtp3n7bzN70u2vf5NS9tB296EcdUNPbTOuho+jBCYIMXv609e+Om6jCb2co3s
C/EvM81TPUz7PGeHurMEWkKeExWmGzP1tTI7Kvb/To3KZjQLDKzdxmphtvgIC/jQWPuSpZz+//Q0
wUctRAuZ2TRJgbozpEKdJhA3De37I64gQ+ixIj3bD/objgvPvUklhX+6yaJJVgMEqVrnhQXwSrw+
tH/LWxdOUF1M0nPAiLaToD9BOBTWg94MgC2835FxwEuz+D3mwa6Fy6dR17ussveDF6D91hv9yvsX
9pkuLmlZ1gS5zHPa6D+7xp1y3oOvwQLBs/93InPXdWAMhwWPGhtTx3ba9f5Kf/ccIi8NmhYdXLuB
+QRNzjchECxRcLZzmMiA3zWu9ZIWNpOuuAhHRYfmfhfENX/oeB2l0l/ZpgsjrlfMLSw8D6pMQQz0
TLGxoQ/clt773LsrR/DCZtUr5r0w87E5F40mmcpQFYUd9UG+B1P2AbYrkHlw1c/OM/6srN+Fo0ZX
WIQ/Rj9ZAllY4sLRwxxhQ9hOTrcdrLKJLVRUbvqA9/vam2v4hLgolkDnYleYzRiiOADQL3XVD5ie
wkgdBzqkoYR1P6b1tDIaCyvF0Q5ZJuEG3gcFNJ8HR95AFHZrNHa17Sz4FdN5DQy8NObnuf50FlIX
tyPI1Q0nL3titdhUpIwkMnqa3vs+j5p87dxaWJY6u7m3THPmowG5uCrmKnLX+DsLKFuiM5dtMaFx
I/BgGcIk9Vg+pafhhURNVO2y3bBxI7Vrj0Hcv9g3/onvm3CtfLogKEZ0SjManlUyjoE4ZTf0Htpg
R2fX7XC1hKXLXX7bnfodEosHdVOcmq11yuJkG7y0K80eAO4vRxKdx1nisoIQlaGeDu1pAJYAFhlm
JiwYvwxy2FBC/JfM9ZsHa2QoPA1n0zi45zrGXeEq9hoM0I4K57JA4wvumDd1m3uwUncNVEFKMaos
Sjpjigf8P/DLXQ2EowqGyKrh8AurVkincGFtHa+GdnHu+rvSFc5+rOohQvuxiWov6MK6YOZ2JiTA
fdHv44YF5l0N1ZMQ5kHNw+j13h/aZNMJxqD0dfKzYmfTyn5IbS87ORTmT0UKC6FqCrJH07LZtk+5
rTa1n0BoxrEkroR2bf80/Kq6h1dqBpjJ5KO9MFsHj5fTLRj0CvKy3fiLt3nfbiCtXv4OeJNFNeHZ
0atV+WoqjwhYSOfmSx5Yz4nBvRuLDfDqhR1ZhENGfJ/7pt4q3y1+541tbByrGb7J0RnuUO0DF6O3
zzoACob3UFx49nv44pYwzziRKhVxCQdfiJ+6vIg8VbUHAlTHYW5hAW9nkCU+GGYGiS3I12wt1rr3
EgN2ayK6hiak/p5sUP9PVE4mbOohFPPacwu3RGjJhD6m4BQMgobZ7OCG3zrm1umMIHLK4E2WvrUz
mIcKbW3C97gSuCl1wgy564pjbhgE3DBnSFGIkvZ2NtoePk2wqP2RyXQuIa8DQnMyZWMHnLrpQDfI
n8ZtUrfq1rBo+dIFPmzbaVVVJ9qzH0mBAjMUEYJ3M0in+oSznm7aYR6idFbGmrDIQpzSSdfcFzVA
V9jlQ1Q2WzhoercwBRJN1K6RwRYClN4+FX7BWniVQVeW9Hc5Z8fMXANRLsAPid49hZBs6vCgLk6U
0F7B53a0ywgbBuOYg03+3KNICW1MkQGmNJiz87OmAQiJjG9mkf+oZXGghpe+52ZJ+k0AY4PeLtVB
VlYfEl98zaKHOFoa7qkUO62HXKvn9xurf2Xi+fpRu5A42Oe7zKdDxknH1ueqpdDMqFHSmcv3PidQ
+u694/UX/NWXuZBW6RTtluZNonpOgVFvqpNP2xnCo2MTzYZvhi6zTh5DFUm5VXlI+zZKRvMtqZNb
e6T3MFWZIm/GPoQqxtdyU1u7gXsdjCeyuRWngj/m+XPVwfGqfbr+rQtpi63lBRmG0HOgYH+y5M1I
59BCPpLWxqGwyn0x1bvrb/l7jFwaUS0xyAxvzFuOxaBEn7/ATyu/6ZKaHDscCwcfyPcURwwKjRLw
yziXjfV09iV97YETgBkcLzbKgaJMUSbifuAFj6reoejyJvXeNLr6UM6mEcKu3t0RBsPdrp7alyy3
jf3MVX4UWertuvx/jH3ZcuO4lu2vdNQ7T4PgAPJG13ngKMmS5yHtF4Yz7SIJkAAJcP76uyRn96nK
vnHqRmQ4LQ+yRILE3muvITD5pMMBFq7eHDU+Cs4xrINscJGCV45yQCy4oHs6FTwXUyNPtVsPdwYN
31UHn0+omVyVSrOU1w7rvQO3pyDBBjVfM89YGZJC/CgIZ5LOvep3SAglGGQ5S4oCTyACcfipN/nP
H8v/KT/V7ddBM//8Lzz+oUByq2Gj/MvDfz6qFv/+6/w7//Mzf/2Nf+af6vq9/TS//tBffgfP+/Pv
Ju/D+18epBI163o3fur1/tOMzXB5frzC80/+/37zPz4vz4L85s/ff/uhcCzPz1bWSv7281v7j99/
o2eR8X/++fl/fvP8Bn7/7bF6r5t3+fG/fuXz3Qy//2YT7x++4wc2cQhljnu+K86f5++E7B9Is/Hh
6OLgh1z/DGMDrhgq/EnyDzAt7ZAQFjDHc85Fl1FgtPz+G57NJoSEPiPUY54PSPe/X9pfTs6/TtZ/
yLG9VbUczO+/uedO7F8LnyFyA+V86NLz63MY/RUgJt0IFjYK1l1lNWGMBLYy26YV8e6WUNelO10P
YX+/2FDYQ0IGR17boYB5sPAFQtKfN2GdStEdlOjI24LJMDBMeOh6U7WfrXPuAmwRdmScnoa6to/j
4JJjsGrYJ2883jqmcrhbzzks8vo38QDa1fSIEck5LlK75LDRJdjhhposslpOnHaIGFz4AaMgc7M1
69FdNH8QevCyWkCxVdvz3+gfL6r4vx4cxMIzB75VNsQL/q8Qoye6akJII6a5kKkcR39cTgCXl4FY
p74C9bvEhBzuRXy9rS2ZD3RTOWi85l4MZRF57jxmoR7aXPcCFF4erg8VK3jmzUOQfb1Pzks3Ceag
PCE2rsnNBPctXO5dvJYLT+bCmhHBQXmyXj4zqvgb7PSXWSIWl0dA7XA9m3mUIJXxXCb8ac9CCOnI
JsSQ596GD8yfuiNUdih0CtyjSP2CSq573RrvCsWbin1QjxEsB1GURpR9Ym1OefKCVucIPXViOfv0
qg7LP/50Nf1csn9eov/rLDDsSDQggeNh5WMScS6W/vQaRRiuVPYVy+0QoPvG2j6CKaK5UWUzHTsk
s+77Ybjxp7o9QZuMvEhqV8jgHN61I8MMUbMjwidtFvXnHw3X6jbw+/BpEvBg1cGUmbVpUi4I+pZm
glUIPHpvh4X0e8A6y63PoZa3tiAN1nDMuN+4d//+7V2cHv68yPD2XAa7FdwGYE+A0/HXt9cJO/BW
Srzc4vAtSQg36LJbWyVa182DGf0zy7SEdsi29D244841kZsHhgwhMRJ1vZQZvu0pQSIrIoA/VuR3
Xek1RKIKbbtrOmDFsiEU91ZjMoS7iiu0eM6eTbaKhBuWp3Xi/pUF7sSZoKDCqxrAwG1ZF+7fVAm/
lIVYaz51Qge6atsLCQwnfpmllL3rURWIKQ+s7oC4t2jsneqBa14/jMreknKd52yGFxtszXYFAtED
U9Qf48ZuRtq3Lxv4tymCzcvYtgrnisOY/lDVaCL+/fm4+Dn85Xz41KMerngowUPf//WSsEPp+G7X
j7lT2nPa2asX63KZwIsQfXa5B6BpQcQLOgCsNfjCvlVwb541LnluTfDEXILvZVXDmuRyK5NIWcj7
LmWIBopAQmiuLa80d6OH6Xg7bw82DZeY1mWdXe4DZrH/TkPyS+d+PvCoUQijoYe5eUh+ZRbTHiyx
Afk7+WgGefRqsuY9gG7Elfrtj+0KSi2IzrbS3BAID6INucG5i6zcU7BVD3rM1qshdHTsG9LeDU1Z
7baw9PPV3g6dDnTaL9p7gD/G35GIf2n5v152CHUBIZAdkjD4Zb0gOkvTsSJjjrRbeW05Bu2qNR0L
j4VJ248jlCsjyNj+fKCk2e4U9Z/1IjFo8uT3wrL7hCNS6FiNG6KKYe39puBpTsDndT24nih3rhDS
6WaVj7NRMb/LvNaWUQjGNV11+wN4VIzdcIdYKvvJ7uEnWfT236y1i+HAX9caNnAf1wINQlQGv24w
a91u3baOOncua6WHpIM7T2F7ovNq3+O3TLoKKW/71UhIgdo1HkLEF65lcIddus97Gcwn2dhPi/N3
O8Nfu5jz0cfyp47nEZeiTPlVVCoV29zZITrHZu/u57YR+xJFMqwTRgcqCuFcIWhg71jIiC5XidgL
p/u2aCRhL0tTxE2A3AQSreHSvf776/OScPDLMWMs9CmOFv4Pfx0NlX5o2+PAh3yZqcoJTG/vzCK9
yIosDzParejUcd3mtkBipb3uFCquyCERVYzdKWsmV42oNxTv4fbOAANODQ2TVRYyXpDgcyR9AP0N
1RtQBSXTcWr9KyLo9Vo5yy0PqdwbPowJt8gSwSCEfbjuzbryqKDbggDwhvxNZwIW08Vh+F/vOHB9
gl7HD6iLK9j3w1/nqNWMia0TqCnXg5WMc7Ky9YCuBdZNBEmWsmiiyVseqm7EhB1e/FHB1ucWLosR
crHh3yBCSIdu/VBPO5fMduRW9hR3NDTpQGSqFJkjipY1ItP6TG3/W+VihGqX2FnmPsiM9uZYtDBV
JWaqIhgcIq+gYiwClPbQzgPZwzPs020CGKutAYNcn+FuAkPmBKmCLJsY8RMzBIlrUX5SY3svBOhs
lIxz5IUY2tZT/1LVt6vTNwnCyG5KXC5IZ+Ep5FVDPLvyw1MdQsvHnaLhzThtc7T01ZHZqkoLUILS
ouvhrRzY3pEt3gIy3goOwIrEaY5RUmYNlUbYVt2AHTcmrGm8LKzL22rCn/Za8xEO1k0ht0OJ1QQB
3IfvqArxVi8WGAUIurd2NUNUmrfd2gr2EIUwWWUEcmMHq4N3su/kQWXfLtahvHckfN/0ENMeTAf4
HxX7mrZgqeNPe0sRgzlN0lqFXerTImoOrFRbssF0Jm6L7rza6lxriHoqhg3b0fRKrk5klI9iB84e
Ea+2AZaRPdBPSXHQahJPKNakxZ9qM32fN79A29hGU+Dh7dphxJ16Qvz8rOJKvyMePKlr+KDKmnWZ
I3H2ODmhmssgSXsiXvh9sHk2qs++KMekpHYfLWsPWsj4wv2KIBkDVtFuF/5oFh3BoSqE2TQ+TOcl
J4zacSafAoa8lEKNwBO1RcGvJH8sjnkmnaY7C6rTThgfl8ncg5MI9DCANA4zJx5Vq3zmI/jRnXs1
kfmRVGyH7ffWD1gfsdGFWQcf32GDe4DVULp5R9nA4d5NCmSqxTDM6FIKM7koqIsTk0E8FDPN4HqO
Rd/0sVWOb9SQMfIdgP8NIH/iZY0/hpFV+Rjn+RiNazuqYYWcmZBExLaAOmH4a3d1GxWW81og4zuu
gR3aVT/EZXW3rp6MYejlRo6r3tZyO4dUgvdrymWnxERTW4sKaIxGTMbyYlD5L+aH666w+fL0S4+7
UTHqt9odjrr32mSo5VNvl29gezzrddujF0tD22uzTskJk+99r7rvpRg9+E2NL2VDEOw2BDt/9eHT
249uhCFe2oOkDbKdNSdEWHYk2gEG/QxL3dHIyglH4AMonUFmuGpruNePRXENGGI4LMuVjfCRKPTJ
Y1OCtQgK3xBbo8uicyRUoID3QvK/Wwe8/LAqBdisTbdbhhS8uWuumMwNxf0BpuHfgkYMj377DB8i
J7ELMHUZ6Gd1+E1a9YvneiIO0MJFfofWyPg/UJIukLuUp1DJ28Eq+pTP4XoPis2u75T37NbLfrE3
+JSrckiXxmbv7YkgnuU75rAqHc3GDjVq5aODkSzSYazYmkt6g8DBem9rYnaysMhtb+gaG0m8RzO0
GUpdEo/loHf6XLQI7T/a5xsR7hvWgwtpEVTCLfsgCIZrfF5/75e7Qtc88eelOgin87955F66dH1R
NbWvAldtcTg7/repXnqodoQ6FjAweh4B5KzYwzJ7qLu8RErGrms2pDfVnf26oRO2Rl499mvFjs6g
+ngpGYEMu8cFryl8uTcLUbGA/1do/W4ChhFqEeq7tQumq8AyL0YOzZHo7VvXC/u+HF1yz6rejZfZ
jPCMu2J1Sa9hNmFuLNiNZhigPKFP0NHl6K32+g73V37j9u5yi2mJh+69ft7OO3VTOibCLj+/Moun
3sSaHzMDD7sz9RHOWwQ3BPhvISJSJ8iEpXcmQEYzzl1UqWFN/QX6QVHY3zuvPci68h5nrz1degwf
zrvZdIbdDZsSHzaTGLmM+ogYSn20mhR2t2h8qXu/4vb7YMzkpO3iJJ1QiaeoiIVg7WMPPe+dFjrV
YS+yEWLCdHYD69Fyc6ci9EkFwX701bJfLe0njiHhyzDX99joh0/LZru5M8VV7boqYhQSwRKtbYTp
kHPanArBoAhX29Gx0QdaYOnPTYNl7Rb+7bb0ajfBNDjGksMmV4n2UQT2c4CQle9eba9RsLLlNnCZ
OJYqHOGevcpYt0ydwoIeVoM7Q0TmNp7BlHhB33xsGO6mdcu6u0FKdQhXV2ShRJzigN0NXIY1Hmkr
38H2bdIA9echRL3zKC3r/vL1wGxTzNuRIheuHEG5L8yN23TmZq4bnqu6cqMq3HDyhdccmRXmY+UM
t5T2XYz2yc+qQg9QTuFrPeqBA0wIXoLNmeOmU2HK+zK4bs4fLp91WYiE0z99QW9Wm+L+4CO0qA4i
VXU0G1TBb3qy/fywhe2c4iKx48s3IB+2IgQgLGkfbOsR6309Ulf3cFkIPUQ7nYNLzl8bcPl/ffdf
Dz240ofN3J2sMCuNsW9Zg+0WnDz7thscHqF2HvZcuKSAqa5GLTAmggvwd85ldMtt9A6drFKF6uBa
eP0D6+VwMtQckYvAoNlv6g7YDtT1fVkq+N4v6mZGYkIULLSGmy7Yy33bVrlQduRrW991FvakS1G7
wJLu0rCxvq1OZrBOS9F3r5YgJ7FJF7b5WIhwHQc/nxUkx4F3fGiQ7aTvx3QSbHtjcDCGI0nLHinG
fTaCjnfW0tG4JYF8givVuE7y1naftDLmzvW87ZpXPAGaw1cgEomC2PX09YjPgdy1qASGdsTNwvId
rPOA+ntrwLY/MV9HjvLKQzX5sVOt/RWumqbJWNCEEdRoOgkK1V9dPly+bZ9/JtC9OZRwqEYvG1VT
a9fRhuNRVqL+oQpok2OACbd89F7m2ZJX4DEw1DT6s63m4KZXEoW37z0U6xS1HvK2krnDoaNh6TyB
yR2Jci0fxApFgr193YmUuy63BYYzmWRueULPJFN0ZENCJ58+EcvPpGWaFJpxETPH6SKr7J0fGwgl
HVqke8kDHa8SJW7YJwO8QCsqsM6EuR89yu+BzJJILQOamBCJB0WPsLpmac2dvbCnGcOpiMlRXzXS
mU96fILSBP2DsRq0vXDsfgD7E3cNS/pRC/VNerndFArKewyzdt1o+7ni/YPqQn0MNi9XzbmnRBTo
oUDye8wbh6dVOwPYFKs1JOuGdmVW/bQnZnhy9bDdqoF8unb/B1wCxM06QczhrW5xjWF0Fy8mrG5g
S9imGCCTgwpV82C79K3kXO1cINw7f3IeEDJcfbM6Z05cbd9vgJSTpZughG5Z8vW3e6jhD7NSyJAk
vkS1PI8vUtyoZYIrFSTOKMoDjhAYThBVjs7h8nAq26evX3egNk/F+ZgZto3pUoZOokcQsirNV+gr
OnWqTf0BuGvKL49I4IE/t0gXjshkTuTQok4fmvDgBIuVwYjUSVo5Dve8aO+JPfrHAdRXYwfbFNWB
3e4bN/bhQvdN+h8eKbZcqcbfoWysb6sAjmzOkMJFp7qdPMx1RV2ftDvZKVUjeBF4DdGZNxWVXRFc
A735CaH1bfjeKcf/cAuNqO8GRd/YbXaisVtc3y21v9ybodz75/2BO774eeRIO9fH2XfgHofg7ht7
hbBmU3ucGPqy+XSJYSrf5t4g3ethCNzrSgJXOW+oE4LrC8SyO/AUD+q99Eqed/3cPbvNcmta4mTu
JJFPIfa4qbscGZV7V9oe0HWyE/USwUJifposbk4aF2UEkqeJ57IpdrUgw72Bg30wVeFxRpXPhqo6
XT54Lr/9whOYPWVQ554LdVx8XkVuat2WuTs27R5KuHceevhlPxD5BJgNrqO2BoUQGOFJ1BM5jIAd
IVcMPyxE+FTjNz079asp/GbnVXyOWQ8fuX71braFFyl4cuVeFusDavrm1LgN4ugZOV7Ov6DkDzqf
OjbQZx1667VDhgZNWgOBE/BlVHFOREB0EI3oXxkcind21YFaPbQIs9JICPDcxcvoUjnJpmkBWRkX
CWRL+g51B+JpzOztLw8vy/PyNXuz3L0TUjfuQV/ZF461JUjtQAqftUwvEPDjmCzhtw7iqFkOh7Wf
2hgnxnlSuKa/Hmo1NHemRObdPLPYFHPz+P/6DJ38k9dKBsoP9mAHk8JdWPXmasFhB9/2rrTVySs7
EpcC2T4ejKceuhvnXHyJ2SuvXDhURCuq06sNHptwWmntU9uvT9yxnNslLPocMIYfwSUO0i+LuU+L
JTtE1U/u06xMB9/b+udnl++evu7NDXTZue1MBUorpz18AciiE0tK5aaySkmRwzasE1nneihBziOI
deqDqB8FBG1zsRp0ES2mhnndoshotINziXjhoyTty8wnvUNQMzu1nWGnaRDbHnYoJ1Y50xCRlau8
luMPWJ3VwOzQCp9oHXcjUdd2jwETdRFFRUWvri9fo9C8HwSVkVn73cLX/rXF9AmX01BiNKTaDOMU
klyQVzi2iVjCgx6Bfd0W2W0vb71AoGWY0IV0aJtj4zr2EUCsufcC9YaWeD40yB163UIWDcIrr5si
WwJ/vS7G+eeHulCAB85AOeoJF8nT6+cFKJebRm6538QhKu6HBfeqpDWC56TmSPCb1zfZEZl8rXD0
jHdymIcESE2QoBQIDujEMcVWL6qprWvRW5+k1SayREBOq1fr3YTwi3StMD5ZCER6JYcxr+qrBovD
YKSyeBCPzU4ZzYx3OwszrmtGDRiD8B9Pqa4YjUpgDaDqVTUst8LtMWycu17chcZ8iHb1QS7C1iUm
dzogyEyDL02+zwvaQ7525NCzoDpBBGADQGmdXUc8cBZMheJkZurYuJVMvwYSAtaFCCfbQnhsezpf
K1g69EBcrzdMSwBeLVk/q27HYYXyzZ0+p1bWjzKobja7p3krtMjEGm5ZMxhskwjd5NkXamnB83K4
DLzmgBcRuG0SG1OFE3omQXn2uZcHpeJ6ashVwEN509iDPBDg7tGlViiZYhlMB29hdBhgH0TQkz1P
M/Ia6frWIOsCUTAHAS7xE9dLnW6OTMhgD0fQycyp+ySw7f8O+CCe22k4zi7Dhu8VE78doSGZi6H6
jk1wSwITXqu+lmlwvt1Yg9UkpHGXpMN6HODAAnmTrXBBTueXKpbp4WuGh4wrKX0M5wPBbzdXadyG
MH1qqaI5WtQ1nYHtRqazUpwe+oTT+WmVnvcg5yZHGWofXA1eTu/UYyxGDu+wAF5xX09N5m0+agTj
Co9CznWuOskWtFWycR61QvkHG0bfZ4UKv8cQeYo1bbaMTzZPLguikPLtcgCRkeQe5RDaSERAUALw
TpN+bb9b3ZhUhMt9x1YoyNp+SrcLDE15s6/7yS+uBNSpwmbQINaL2XPqhycMPp6lGgQGobA2cyxz
bzerexyt9b4K4Obp6Ennw7mT9WxLHdot+GM6P9oAQ0I+YCiyrkaYlBY482MBHZs21vVCmo/CBg6H
xMzlsFxO02Xm97V0CrVIbPKwSLo8FSKz0YyOQbFDIuX6hljVMAF1EdQxCi7M4IMPUZbk0EzVeOOF
sCj3mXixC8wTuJAPhXLup7nSORmLKhMbdV7WgV9Va4Dawwof22I70BmGx8s4z1euM1vPhStv/LZo
7iYfFgIh035kICi9cmUH+hrl+kX8AZlQhQ0RozYl+Pe+KvihKo2blkjli5cz8nrpLQBBrbupGUHC
a3AXlVbr5B19UbALxAny+3sIdfiuactHiTtKZmFSdlgZRs6lxtsy0j/M67btL5/JgG37+fy1y2cW
wgwjZrYibQjwr16s+h5C3gaODf2UTwTqWcA62LzO+w96uRZTEnBhmqfaOf9xDObStYPEzjeIesbU
2xzmwV+P4TiXuGYlmZ/DsrD3gz+NQDff64Js915R632zuHUscQuKlGzI/vI+/XZAdl4jvLzql6fL
kNXx6tvLFnT5MAv8paHtTpvRKcaSzrHc/CVHBh2NZzmiBfeYc90PtnVOesvopfdn3m2oOEhRSFQE
h1OwTDMWHGsTOPtmQ5azNN4N86UGoiPfcBSdG2sS4DRSD9HgFfdfLTdoIgQgVMeNWypFsgqyh3GT
d7AiMuYBzgIP4avnG0FI3Y1L8xnUFLhFc7AAGvAg66HrjmVZAelBI/EMiYcUmEXLtnMSSzH+87PS
9mLRFRguMrocWm5taYfN6C1E56kwmPvOBX316jrY1YHzh4WI1azjlTmS7kzumpfrtuHDHUB4K+YQ
SYAnhHZi9g51XbQQlbgoq9b2pXMrUD6DYIqD8Yzus7BKatc+qEb7qdBLG4UZ461OgHeyOPTQ3Lma
8qM7P5azvtqc8Rk3uXfGLRFjGwJ0Q6qd19f3QYFVXkAz7sJ5BWCuPcTernI1AM6ZhCC+rWj5FuRj
w498F2KLTqCltBNYH75i6rxGQ1hBgu68W1IvaQXbUnEGNJwZaKFTNj82Vx5sEAcD2vAUqqItggM/
yMbBltIm6KPOgmRBg3iiqh2R4LCGxkdjhck6bNImQNVVzkLTRhKPoqJobhZrpTEDJIrdGy4W9sxx
D+/KKsZ2xjO7sgG41Wvad8Vnh1ebIi6pihfCI8tqEK2og1g3VQ07ATirhlWFqcDyMDvdjYby9GC3
sVVMBXqtgMLJIEVuNWYgc+clPYZTQTCiqA3xnHWJ8RRgimqEc0prAbxdwxXkSNPssGzfPYLChlql
nQwfNjF0P3p1NhjDrho70gUmCigCdYxAwNQuxnyEeH8HFAHxkyTnfdemPmip2BdBu5Q1kBXOirgt
NRwOxBhhdVf75QP2zHY2YTqy1FSmTL+stMLgCis+0lYPq7odEBb4RyTFRvrYGyEEtcV2P5YMNRcN
ntAn1Mm0mTYJGj9fVCuzcYIVZzCZJwaaBAkXCFRqhvkDyM8ucuRTufWHGqbbq9tjAld/R9P7BuNr
nU/Oe2thRyLcP8Ih0kRL4w+YhAQx2q4pLc67FcZqL1NNcThhfJZZcg9uafPcY7AQER1+0wBp8mEt
IJetMdOtAXJL0PVqbS+7zS2Pnef9WFaDUV895KEIEKIyIU26oaAptoD6ZaWvnY4MebfSjFJq443Y
h84H+akKWZmRsns2psvKcrg2LnX32540wXNbezDqQ8pcRDiIfJaNugnZl3noNTt03R9rJXcr4r4T
zGePXte+OAjUXOn6CiBO2dWthOldYiOgMy9X8Vy043e7ntbEYuadu9UTfD36qGZekQUWTVU7LhEy
tRrkktuH3q5f+VKsubNumNTh0LemgHTDmk4Tr75jpvWwVp/na2XEhhgUlhUh+fIbbplFUiseRNZU
5x3g2s0e/ihhwhhXBgTgaX2f6+5zKGcRW+GAuVzQLdE4LD7M0i0rKWR4UsHsZFtQY4K38BS6Kyfx
2zXn85KMU+0+TiA7RQsdU0+jHPGD/bD5UHGw/oVr3cFHTt+7bbhH5Al/WCV4zV742heDiBQhd62r
6tie/vBVxjpWAvPEcH/xPHGuQHmyqeaVrCiJAu5khUg7XgSn0pYPvq4jFENlXDdySwo0LrYqHjxr
xJiixEa1zoLEYB4Di6nap167DSYa9pvFg7ycIRMwTX3l86rYOXTbh658D8rehuAFkz5VusO5n2CJ
XxV7GnR9Tpv2Hv27TIemQPG1oj1fgORkODwYeEInlrpw+MEGNeT20P7A5V1GGImgQx9gElr4ftww
oO5safa2577uB1q+L+CUoA8Gx83q6xkHY99iPhRsFknt/gytYEAVs+IdEeVzYpkOSIfX/pioYYlR
5Nsw+zXs1boU8bLYuzBIqywJ+zApdu4Chj9QHAi6+SsVvjhUUr4bsq+cZolHLpDuJD9GqgXGBt2K
qoVhUEa7eKiLJg2H5aApRd1kJrObCPBwqOycEhMwoEUuGtR6h0rviRwQJWPntGz3o4RQ0mBiBIG3
FcYDCDEYJMkZhT2/qTo/lSX8WFUtpgxMGkzngEtGIQhu4LCKpAHfZlvgStua+8XDLtq5NBdEeLHC
nqyciFMXwO36uPb+Gm1gWsfTDximFFidronavr8pdW1iAxwp6YiINbFkNEMWeTR8caO28uocbics
dZwRy2Be/Rse3tja/YO4wLvG0cORgUEB2PcKR6Z/bI2zV6bB7R12LjHazWvIgDH1MzvB1Ac47W+S
1PIV4gh1bpqh3xDrQSLoIzV8smLYySNctfKeQPYZgXtCK4LTgazcGagAsOM+ZGnhW0/YSNZE2xCA
WAM6GG12neqsOyjleRoIQjBog9xcNMErfDysBJGPqbIwGWZ9n0AJ+TYjyylxRQ0AnHR2PlTuW2PL
mBYEJQ+uigXRywkBEOuDuKO2FcqOeeJ5GWImidHlrHVeUXhiFhNeByq7687qYRAyo6KA10gUlp2P
kqL94QOIND0DnLIhdZgBrF7G+lm3TVoFCEwvDXvVnJpIO0UeoovcAIljhG1bGH0IoG/Op7cNabCU
EFpIX2QOcsp7KwAUO3YImnVJ7IbXdTMTROxQKwUMAEJD6OU9K4YdFsx+m6xE19pcEa8P0mFYcjL0
u24l4VVjtSe/a5ybdRnyDVsgYGNzC5xtj1c/QjtSULjrqJRblcq2bvkcbZNOU3B0xCzheDlVibAK
Oy5cfgR/7Y6PYYJS186nctpivHM4sa5vvMQIeSuDU4iXTiZR7nQzxZYzB5CtALJr1xa9utcdhwGh
XZW37JgUYQLfvUPXD28tbpCFh37TQZwlaDwLsHT4xtYlVB4BzIdQZt+5gWhTzfwrNY5VNnT6OGOo
mC5gXZ21+rFaNvCzxqVAGs78wWkyVxYQnVpHXPrjcYYNsQnJGyaiQ661D33bGGaGd33khM26bwnm
TCXh2dbz24WGa0Tc7uBx7e/KcAKsQb6rxpkA1QOd2yCtTukEKp5zFj+Z8NlsOBC15t+lAT5hg2Eo
LJn4lqLZ2psG/fYcb2F/156ZMttaXoWFj6GxxRPRli3OL1vTcbY/ZkqrLJzIMeQNimdTf5LCvhUW
seA2hHl1xVH4uUOBFscGW6UnL0uIcsBdsVQtNzUbcfdsQsmnMboNFhAtth4knNoCoxAL2FTCT/j4
fzk6r93GkSUMPxEB5nDLoGRJthxke24Ijz1mM+fQfPr9uBeLg8UeJ7HZVfWn6rh0G0mBVVPi9lbt
MFMB92VJVels7dOsxJGqHh/adN1ZOa1/wygcyaV5RS59rldPC1y6QZ/Uds3Hgw494gvXkP40KATf
wdSFiv6TNPmXS9wbTS0thcuS+FIyKE0ZC2njNY93zlTueqZ+H5PSvZnVKki99JyMeNm8yenChYBn
X6p5tbcbwm89721ttOW5egWhu8tlvWi7IRno+2PrhnFmb9tM06bUqaAmC23j5Mt1uR/UvH/IJMCe
M6p7twP1L5dzqalagEvqrfNYp6ObGS2mztWLGJVUy4RTVCNQtk7KWH7oSvmapBJTXK4cLfGNfuid
nh7FVNRU1tncxG9mahY3jfQOhKdO/K5PVbcn1SkEpG783sSmNZTpp7Qn2990TKdaWW4YzHzVnigp
cS9CUCg8MnmgehpBRYxdYdxNdTgtdVjly5fUtF3qGQV6yLX3M7OFRxz514o9aAPq4GAQmO5GJo1s
nj2fEnmgKaV9VfvnoogflKT8LLCED8OnAg4XjpJIH69f3IBlcQAsDKPG1tbU3Lf7XquHHRFpJ5L6
piDpxhJv20CDQYxZhT0/9OYe2ZJdg8pzDrKkT7HZZXgoiFZb9Smqe2KDLm0tEX5qbBMuHfSDkLYb
SWacdHMlcTpL9qwXZmhpBPenkx0No38FULEDN+vdo2JbnzqMbZDDBoWLJhffUz9U/N7RMC3s9C3J
SCsXUp3jgvHCNjkgkxuJlDKSGkk4NuJVp8hu5QbE1HquOEqHduZAAot+2HVuspZytg+ZVT93wpzB
kGwZ2LVCUMbzoltTsI6iPFBDd4mOzUyVj1mV7xRrri+LPZ0XLVYfrZq+juEkkJoOgrPqVRCzx3cD
vmCAG2c6CLwagaKxYbMazIGhY7oYJTj91L2zl4KDhoqpEUQJriDMkrBnVyqIl5f7XDkUBBijdVCE
b4gk6vrhfSC/y+rdv6nufZYJchIn844xSvhAFF4HnTsfLPYBBF6qW4FWFX41GX9Jr3nIV5LYlEUy
bSrFKSk/QNeMi9FPnMEECordHrQC2t7gNr1YQ3uxvEf2spD2qpu/Vvua07UeOs3EMsruamLJwYFG
W+5a0nqOc7umWApPqauGTuKiY9J1Bfx+3inZ4vgsflZ3mpKcx2r8MScEOelXXqe1zxXE2olGu0tr
9DXvULsPdvo7enXEoiUfgjpUSfGqZk5jbhyRt9KM/fY2Hy3JCt30gn3bd4jak31yQEHOVk5cUD/g
NXsUEZG6pDvb/dDKP6E53OFz/2ai9nv71S1EULDp1EFQFJ+8ofHL5U1iSFV4ffB5C50AvbL2u3YK
JmkdWkcNCrD34R5mfGBZRr2ih/H037bL0eq9eaLCm4BgG2AEqVc220ELDdzEQ+ApdmAnRsj6ATwk
BlIkLKPYGLqJ4qj8tFL6XfK7dmNkCiv0hj5Y0yRc1DU0IBdimTKfT3gQNoa43ndohTSSnQbtrif0
S3zDBYHYWiLGMunq+f4bW5C/6MNXa/dB1bfMAZ+mqUUVPRZm03CihSIlzLiV819HTEg1H5MH1by1
/Tc5QYHCCowhfm2U10K+W7odjDOiwx5S2QGhH6t9a6thz6+lEI7Urk2oTW0IHRyKp87QQovCA4FY
mNmuQoCOwiHQEJKlXRrGKbAu22pqBhWT8Lm+tINZW/EWQLUkRZAvPw4wFQt5YO74gOtg6ZYAR1tg
wFJW6I1dsL81D/r+b4OSIyfopBU6dHGHDMmKxngKzMRDe8gCa4j0MGtu2mNXfppI1MRooVljs5Xd
R/zGrPQc/RaJpMKOyQUPysjaRyBZwD6kuebD9tO3D9ftv1Z+VJUUoYR0XYwf1ix9VzGjZ/2VojTI
b/OlZYrx7Ec6/WZ9X72/HDaB0jNda79Q/6XybRqPAxGKAy1OhnbaLNE1YV4NvfGdHtUf1ppeodwh
Q9mtWs76ozZAzBRYlBP+aYv3zGF4fklTSSm+5dmHA3whOLb6lJJl6KCgh/n3vlG7E5KVMug/Ff2H
lW9VkD7AcUOtqXwdlIQ16IEEhUJ+GJK6wp6J5aDHetD0iu+VDjY8wx8TShbbT/O4jsriZTRvCX+g
i9uun91dCRqj0AMPkwQJMtkTblGuX2BmI0W1fMf4qQGXpt4IJu8vxfXRjI3AFmsgO+e66k8lN8XC
2lbJHd24ZSh/O8759gKV4G5tf8d18lnbnw0z0ILRWQKzL3XlDxTmRH/12teJc6XUgCaMFnTd6vwM
5xnkGmv3uFmy9jMfuyDBECSIhDSYEHkrPRLbO0r+qBLh2RbB8P/bJRgHZvejVppg+1I7VoMGhTaq
06DU/uBpcPMQ6eKSPUP6+K0CYGH7KAoiwtzCYX0pGi4DZQ6IiKLLGbhZIaKHlbm8+TSKM/Ml4KMf
p1eTIDZX5CRI1ZHlaJHmgkauO4UNahxUJFIeQ6oJlLVSLHLgz0l19jrR9hP6ZC8gHi5Y4+RgG1i4
+QKuKmE/1/1PrRFf5Hl+3123v99ztCCL39Tmvr0blrGEuUlStyDVmiIRN75UsqBYPV+Y5s5CmjDC
+UwimredpzA1M4mdeeMFyHRoyO0QvjdMqzZoBlq2JUekVwfAUqEZT+BiwEcIrdmGggyjDiWqippX
pKTVR4Lra725cy0nsJAO9qgPupbrHlQjViIoMJS7x1wjoS6N3yt2G+U0L4ryOaAwRofkZ67u55zt
uRjCxoLpVtRgzcqAPmrp27DgKpI6Ko4YIdr8l7uqtTM+/ZXb77EGTzSW3p//zFlC25sF8/A5dA8K
kKqZoAZyGOBWidoIkK7pkf5pwfbBKaz5EAx4JoqEpI9o1Suuk9RvGTzWdYpmVd1Ndc1Ly3qW+aon
H+PXFAPoeuLSTu2hn4EAU42HbFZ/Xac+Ta33IJM0bGIevi53efarvynNCqPCi8Yva/GRJ4bC+/9j
kyzWurzrXK5m2Tw0o0ARLfztbTPNGKkZ0tLc9cW306CUDWjyo9jprlVtg87K0ErMzcEUuX0Suthy
XI9ObXHCQQeB1gg+EEHlVlFIHivvQI6Gtw8a4CGLqm/yBPPyvoo2FF5zJNKPunxX8YbZ9fY8bZAV
/LD8ybB2/K6VtgYuWVwkLqB+asOS3NSx0Pa1MR1GZ6bQSBBtQJQiJN/eL7skEkh74F6JTZFgvc6f
dNbuVlwWtHSNtTWRkBnF3xatpfvaImMvp9tMcNaogMvnSFX+tNxLBk89NDIToaQMXSpPz9NjUaA/
SBmgDnb/DKwh7j8bQQcIOyhaKKkjlL11v9RLSg164mZ2+k2ijAjKXHwydYN4/rIZS5JxDEomtYVL
s+hunfPTKO4MXJ0ckmY6td2fOf0n66iJX/NBXOre9XVtZ4y/yvxPCPgJXmgq52yZPqaaTL0WFqoK
NLVzu/1UfUMxqIV29TJC7i6o2Zd164aHCCQZjFPzwv8PIbdqXRANQKhwyhSjsn0a8/SuUbdnVZEK
wbMi5ctFNQDdZEOJDe0vQsHdEjf70ZRUUvUwsaa1BaAq/NEtyP8ZAxVZi0sXI+OXekJw3n5W+dr5
XROJjK5xPTn9ZUcimo8J0OcholH36CgBC7N72vbnfmjBltLlW7NAgiovOagDiJv0fLY8RNuVUiMe
7cGfSYTglVl3ZnarncbvCN7sPD9mZaBlwADq3a6j5DWVEbiyjYq4vKzDZytzX1K2tz8vZVNM270n
XwNwRUPydfGoQ8TSO0GEYHuoHerC41h9N/XsE6XpD7AP24VaggAkxdN2VBolIKc5alIRkReDt2wN
LeFw8zMXcKYcg/WsAi1Cwq5yLXtQ1SI0NkyyzH9YYn5MtY+1be+j/IiNbUlDjDj/Ok1LpIxPm9BG
RFP81Ri/qvIOs7Y1N5ybOXI7PjvFQSbQ0sBZ4SDLQ2MG2jYPrD+9GjOicAzTKqjnOqhIGjIydV/U
8UMRdCNxyG5M4Ijj1/W3gt7EXA9msW/Y0R6zngcs0x/MF635moHyB9H6ASpp0FOFVpUxww4UazrD
3O4dnGppst5duDauAVbf7EhAC3VphznEfGX+M3Ma+NVDKKxAA3EJJW5kOpJl0bjqOSwZGTIWj5kH
lrdd4F5M2w7H+jow4Fbr+4zNYvvg41KHTrF9hyocE+dsEZYkajyBfGjbwc2rjkPo3BONDnr2v4mK
ZjOuDLrV3i0puXiuctANqqXV8Zqjcar+ZiqgjS6BoMpXy57+Yc7jSGn6ElaYOHm56Szi0GEf16xk
O1d85+MYbbd9kl0o2dtL3amwBMmv6N+n6dR4uNTe+kTDLqEFKvVq7jjI7kYPPu0S6fpj+mLTMtW0
msuwMITQCHF8sZBGgunCZM2mqf3J3GfN0T6AymiTeEmOJsGxOkaeZt8O/DJAERrgKH7kki8opiWk
Vu+z9ScD9W1oy4r8VcxoHj97WyfW8BKbL/zX1eBjfUizY80VFMfgIVvPR5GeaUksLgnQFZumfit4
wvr1Vv3WehLacl3e0XLACupHsbaoyXvfrPqwLZ7rhnuB7m6zIptFBXxHzdZ5SB5R29prne65Y+dm
51Yv2xltJgVhs+aD5/Hc4Yicl6yYo/8Pqmcf0YL2U3aHY9Yc2i3LVvw2u3YoYESVEG7RFzyYDNKS
DB1TExSoBgKN7S8YXl9G2aAZO5Spe8ffUpGWbVvvqXKoxl9t3pWttnNsb694/U634HSeBrgR9whc
eWm7NNg+kqHpQ2ExVSCsSTxxdTWYw1/dfJVrwtF1vbByWNnCn8pR4HRs1/52g9m8XwRUROoXyx9B
rNC8C8yz09us3jyXbPLme6n+9PjjlbnYkaO0X3nWlbPS4qJh9HYlL4rkVcgZ7Wc6VhVNnmpfjDmL
YsIALHcKMUxE29BFJHJk08x26Vvp4Ce+YIvwcTPR///M/UOSzS9LaCotshPc1tsHgSVme8bby9hz
rdrtP/yjfsqhJsMCjO9NJbyk/s6Vl9qQD+Xwl3ixcLtB0x7a3PynVNUeGChoyRrYfvL2l46aGVbl
5N8rMe1qqofIvib9udXIqadLasaVzTOMF7AiAz8kTzGF8DYbWuJ72Z96/vv/q0OgE2Bdygtin1b+
rqS5egMJ8OPbZFDJnyu2RWmudl75Us1bwq36zkwujtbsY0rOPJpc6wMz5hA4XYNm5zq4zxTTjvFr
5m9dups74Hegb7IGy4cS+/9rKkrbDB4N2wNAfdCq1wUUMAVeFPBGIj5PzhIN/cf286qS1oXCTX8Y
SoK0sUP/X8yTMQ23x2bwfY2C4VrgPmKfiDcHE1F72wHf7gFWyaDYYcZ32DFOfXBFGgH8Blv12CqK
wP1brD+iawObfodqErkNryz/l23219slsFFhDPH35AqAhy5EBh/kxo2LhI1jdG3VwWH1StJCWsk5
fC6XLBiReSyV54/jH/Q+6UEpnGdVp7hhu9objbbB1XykJlcX6eQRqn5vWckhMR+q5NPu4wCD64My
mUcrz19U1sA5CFa0kbOfxN1Tn2sPnPUhdFA1MOWPVgbKW+zmTqUGAwBoJdh+titGhRQK9zAtYE66
whPEfubOQWrcUtaWqlN5nMbitMh4X/BB13T8jm5HiovGqU/3PQyDxwmp4/5kn3ICVRqCTYV5R4YG
UJGRigCNkQ5n5Ax1SBRXlI3yz5RBoVie8o3e4CLiZ02Kg9uz5LEuXh1XuazVeN2KR0xnsCEFU3ou
SxYvjXtiWMC/vDv9wy4rECwgQ8OZ2YLncqEd5dq8ax9u4j2B4P+IVruwnegOavku+tCIq9eVDXr6
MDwBAr7ohnezBFc7fPquqtowHdfryqNGO7hXzXS3PcSR8AkVxAtXVQALx1nSFGfPXvLIUMQ5h+6p
NgmXWp29+LUsmlfdCmvTRm8znVSiPlJPHFpDRh0msBKJ4yJQoGjtgdwwV+7H2bvFGdQjmrq6GHfK
x5LB4S0p8RzZERg/Alx30RoPwBC91oSkrAe1ECcdyX7KIe+NeEeb8CIX+7lchzu4qtaPp3gA/oCP
EoY4D2YVqWZJy7vsFH1BbA5FSexIm+xaBY8SM92uLd0HRyuv9mofKhVZpHnSLe9WaqDoMUrq3mFQ
xco53fosubv8InC/DNtVaM1KQBUIatJJ1HyKJPxBP4qb06cwG+5NLeq917V3zzHwOlegMGRRhI5g
g7DHfAIRe+tBmNdknzbow4r8NnrmPxj7Q1fnjwgZ8qq+z41+KeVrqc8AOwtjmjLae9tzv3JwlobX
Or+grz+pVf9tOV1QmvFJKN6TV1QwlKvMSCTIz9gagQ6zJrTXEUKoO1Qu84BbXBfaki0vqTZZMrUA
xjchzhY/mYrHrumbqDT1JyMvrqrNZMlMvkwMZdOi55xX+2W0e781zpIYvBJSLFmbQ+vKa9fFh1HG
J5vEkoZkk1R3UTT/rcYnnQg1rVx3MTMNQR37uC9pjH2g3UhxSHdBMVvl1bHQFjLn8JMM7R7LFmDF
c0dPU6L2LnN25Cr0R/40icBhyaVuApdYQ7C2Y2iU7LfQ/7hgZD0Sx9R8EfKMnifwFpfOL69+SG7D
0Mo2CvQEDjXJmIKtEy6td6XSaHrT5zKht2DpQYFgYfuJFgrkyfnZdjUwoQjkSezKRvM2wu5/rjH4
8mzeLfz2moP+pLODmPZpmXerjA8zk0dn7bv1ZypesVlH7UXFsyUML9Ds/thbs58AB4HPdjqROiVT
EP4hdsOcMy8NB606j228k+WT0H5I2IGTSTbIBobo1bHToLSYgmr9IFbzWBZeEiaKB0MENseaK52A
rXEZI9d0vzXWDq4gRMuNHOZwTVRmmi24uAhjvQ+H4gKhvo9Jy+sL76AY5jGJi6ORzkfwtr2XznfX
kvuie3XnNOhMlmWk+UEzFhTy/W4ysmer6h8nozt4Vs9Wyy/bQshF5C95+S+WgZ2U/NW9sr6bXXqw
zPaq6vKA/d9Lpr0Z06UZMWw8hxO9/sB3UGMvGqpP4jaPq1qRz2c+sWn33CDbYinTmY/lH9Yev3C7
J7joH3fEHeOVO630rvO4XgwXVqrdZznvOQGP9LR5ZRA/MAYFlT+GfNsZxWPTmtNeN2wvNL3fqn4X
7CLYQiDqHo5/rkl8iSEzZwOgq3svZyXKjXd6vkCztCixXFaJPZXzZ4s6BzSvRNuCfAv1U67I87x0
B60HBrIghSA+uUIYCfuoIz1jGPFOr+hfcqAwTXJvDK8ia6Kluut2FYyWfkxM5ZAnPyKrQ3VFcdDa
57619GhR9VMrumO1PEoAdTUvvj0XOZewD8MqbhXbEtkU4QLpTk+zqX+v7YuZMRd5ufHs6sqnmbu3
YZ0vzhV//3vCO6dXX5WOsXQyr6OzPkEahkraRTL+kfBpi24e2BxyaOABTQTcquI81ZPqT+afUvnW
jRUhE+L85QMm1VNzlHzccLjam0wGVgZWYF6G5gWr7tMmdPN0xnwLKpaIvxKcU2kHsvx+x94iYAAu
lItwHHYtWsHaBBIjRGqcUc/mpxyFoZvnO01F+q2pXzggu073JeB3vXYoaQA9xhI1AWeOiYQfnNYX
bf7yLMzxvPpyjOlOkshu+rvtbFKIIXCfKpmBOPzVNQTEDjQXpEk1w6tB5mWz82etWXfQLjS1iG64
tAZaL2d9y8bd1Ow5CWjQgni6JFjOe4zVtiKwil+a8oakqiPqEjGfPdMHLqxrrUBjvNS317c2p9NF
0lRmLmZuD1OmpEE+VDNOvGHvWNFavFo1lJk27eshCQuDDEtBug9mvBaH7q9JIK2R4OiziiOC/Ehv
yOnlG3q22Fh8fP46JZ2Bxx9z5UGdP40GK8isXu1EA8HDtTAqAcmjR2wnD0hHcWzwKbb1bYzVg9ou
3CLdrm7W81pmu5gLZ14bVsCA+cyPrTZHXW4E44gLwXBCvjMgmHsk+ugLWyH7tq1gGJAsTkn3EPfm
u7WwMZjeo3DQC9j72KMysa0Wc9emTULMKJxPeGSuwKi1lu+BbAI9NZ/WfsXNPJ0q0k/n3LtYdfmk
GQK3KjlTMo7Yvx0mff/m2vNb7LFHtXMuQoy3tFhf9K5+Yhvcq12uV4WKISbzjK/r2ug24ewkFNvJ
V1cp36KcnmPV3SPhanFpEgK7I1DZt8ecqo4Fc2lONqoMcN7jOiPbng6DxAKfpLduFggxXtbBvvVr
d5nmCeVZEuDx3KXVEs0iOewsr9vjxIxy5Dxs97qzsv03y7PDijcAQTLbVsqdZX7pCSGAwEot/4sa
PFBUdv3WR8twDgOPaDsgW9k2pg2sqULdQTpcJWd3Uc+OnL47Kd7KpAFAcYwAAuo8jeol7uRpadPX
VbHVwKljJhtbgzsqHle00n6aR20nw9iFbYHqfJ+lBxteEpuPAqQT2gv97UcyDV+TsjLJ9MnznJRR
Evcy0NkLvYHcCVbYOpLyZHkQek3LvqqVmPr2jjCU86X0ROI2GhLYBd9U/25LHU8oygJIEvsGS5Au
ewnxVVVe2C3jniY2tJThSkjATrqmX8Rc8ln1uJ2sJtO3BWHX0s6gYcVhcbQwb4vbODfHxWGcV8wX
pU/wr9cnZ2wYF5bbtBQvbVyeB6899j0RlrL1O2vBqo6cptFe3ToG4kjObcOopFnqCc1eU5HlZehg
TlnYextZhQ6p6hsVoP6vLgYV1CN5I1v0sVhrWAwtMFhVtqFt2+PZKn6lPGQjrosifx8NzBiTTRJl
pKR4hCcVhcW0V+blQWWiFaThOMtvslY/YFa7mudlZsvbmhDNvOK0NPIfQMNSrufSyK/b68eK9Y33
HB6FgpQmtw7ubN6E5T2gAb+yNO2Yei3fVoJlX5taRXfdv3vSfk9ybRfjZqGM35XGfud7ks2blgFq
972pkoawLKxIcB5x9j30JU/A3psdKgKvYKCqlfE314pjvcwYM4+E2tFEG8+VOj3OTXaqPHhvfudM
eXXW5JDDpOp30Oyjse2JWZ0+Eh/2nAL0legbshlYQHSXSvE8ZBh6uM4fUspwQUJtFnE4O87JW80z
5snzOuCNt0OpyhMigYO96BcSL0+qkZGaIMNd5cXRRGXGNI+eTJxFpe7ZNndkR/m9qKczHSu39hz2
o7LAy8ZnB5IkhS8hBeahkNr/FCkbgfyJ1BKlPyo1Yp1OxarwRvO/AJhprfFvLkryBGLt7DlryPar
F0yCuE+MwBH6t9dW5NDq47XfMk1q832e1/+pMK+rT2RxXAl0OPa2d/SyZxl7xxIZ72obp4FuScR/
a614Mk3vNtQyKhstGkcHVQhyF5gFy+x8eI8Ip1ZUDERZNemx7C1OaXnXUQ2X4qW0U24Y9YT3+Rku
4QTCtJf5P6OPX8kcelpzA86/OxFXerLjYR9PJvJv79kW6eaCS/bxEpLgtmsU85md7s+FZZ6XVrsm
mkqSwcwtolyKOX/JeRZD4iJhfFEbO+ws96KP8rHzNqyO8Gu7OCZlUfpKKdiV2Lc07KyZSzoRc4v1
ty1YKBedga0BFTGO68fE6MBpKydkdr9ldvZgd8WDhe9E2sPXqjjnNr+nWFYwjT46vf1Tz5/jUn/J
ATlvn3zgmHtgUcnVstx7Wxt/sbz/LcoPdayPbhFfi2Z9I7761V97BGSWg1i2cpw/DNdTUbrozH8r
iW2hRAruZ4X3q6TJp7p0R4yn+6kfqcMLFJvuYSAxWWvtC+56g5st3arGoH7TvN+6YnyKNefFSMv3
nEEKr9eBzCQUXS5rOrxnwhENKOji6Jho3sZvaUFyI69cUW7kROvN60NZuzcPQ19Wuwg21i3hZmOd
nbmkhOgyHLxPTBIo7vNoGOezZdGCsb3bspHJLtTvLvNAGQTQTIFTYcsCDNgNE2Gr9UkOopQBcQaG
CVckoVbtqoby7jQ29bFalC0yO3vyWhhSF+AGJXqwaAY8Q0KKkXNWE+0xM9Zo6JRAjbtbVinnSXy6
ifI6o/Q3zBJ5uThOS3pppcObD/6JTozMlAxeY86viCd99nP+y221wcqJdoK9uHg0DpjuhI/A+H3o
0ldooNVZ0I9IvGUZIAHXRODo6Dw2/g67+dUUeCQo+NlUsdO15U8BOjbihqiwVj5VSriu7pUvfS0q
/ZBo7cuoZPAOQw/x5Vy0Yrwh/mTlRt29VppzqWbjV4qTxDurx54WkhHwRxpcCA24o9Et19n0iOrN
P60C47PZPjsj47qS2KfSTU+VPZydomPlMlqlrH4pFutvMVyXjPvX6y9Sd56GvCIK0uvD3LN+LR1J
GyLOwMEPkQjzq0rNSFvio6s57zgvuyAzzc++ym+GXdylgThxqRlJ5t7+XSglauHoEb//czsUHw7U
GR6hs5zsuyC8LqkV3LL5reaWblvitOLmgqMwJMXkqmrJ0zD2v6kLIJq2D+SaReOS/sU6PvLgOCCJ
an7UKTsdMYbk4q6KvjubY3qus/7TJDRoZ4nyJqcZqjiRPjc9H00iH7i0X0SJ/6zH9DeM5S9O3G/H
+tOhw+5t3oYaNAH2gwSeAvK40/czR6Yp9IPM0ZPI6mNeOBzS/potNAuyQAjFe1wP3oemojykm7BM
eSSclSvQtl9HVz/3Zv+dzERLlfV2NeP1WN2pC2ej/tqecS8OdlMdqvZEqAcWtD6UibIXZnFo4vaM
HvoxHpIPvas+WaMdCNV4Lq30n1bFT7CQQYpXG7tyYiZR9bi0kWmTajSte8Xl0jCSijZ2tcjXS7Af
EIQiFzYZeLx7WmIdahvrb7NWHCe5c3L9Q1t5RgOzvAaJA0L41LjbiPyVS+sZzyYoOcxvoRs64wO7
R2x+17h907T0WUXlX1Np+87+zRz9T1Xpt4XIAwcJ0FpPj2YnUZakCAAQBIakYLQBMXO/3eodcsNb
djM2ZhilN4VID3+0vbtLd4iinHvJ696JRnush48mjknVALjJ6t8ERDUlBnEerde8dm4WO0tyFXGx
XjAqIRv7WrKJHHuMw0h7D/FMIggCfymdUy7sY2yLQ2cNJ2rnY65nX0Do4N32I+G+jxbXQGVox7zz
vtYRSMysn61CRQKuk04Qu18ZZKHmWSe17O+5Nd97S3yOqkLo0qOix5d4LZl3h/tiFxeP5ivNlJvR
NphKMUxMnnlb5QHmi4jSS00muYuIIUeGUIwdaymrd0RQNzG+KRomQde6rxKxcJ2gWE3dUybmh85t
D+wnBpAVe3UtHluhHpeHlZm1UhJIC+3ugSM3if1UDItFRNH0t1WX1055WNv5QZ0+1Xkiq1gUHwLs
CXJ1QXEMLethajNZVTYgSh5lcRxYIWB68t8cz4+QgO8ovx9kIy9wrhGJAcy/AzlGy+iXcXUGbQ79
VN8GxPu6WuynWsJhzkO95ZVE2TNK99FM7HO3Phu1++ZU9QseKTQrxfCvt9MTuxzBZPWzGsszKSMX
PbF2Mz7qptKO0vkqa/UUFzG6ofwg8UDM9nooRiJgTSQvw1dSDjsw2RAYCVFTGynlemhB45Jujgzp
HdSs3lkWGygXpoXlylLdI3EyZKoNh5X9wU3vRtIlvmQo9s5yNtrpVZ2ckyANzFw7bNDTFbHfTU84
rKUT1WTS1gL4LHWtY4LMh1V4xxqfhZYSdaPKULvhn9wNeXGZGtDCKnHejETwwLyDaYz72qMix30B
NM8l7eiTnxw9t35onSNM/FHLMJYo9UtbjFfRkJaa9XvdVEKhujt2/F5ytbulTv+Ysn0JMzbp0llU
3Vl61j/16bMzeY8lwCFiJa8s96POByetVzF5N4NEn35LWSjnx7zr7tRaXt+LeI514yGNlYtttJyR
6oXLcp+v4kzizueqeJG90iYl4rPqfiwI1nbWI7VXUdfZ2MDA+7E/2aL4K9mlnKWwI1gpEKwIIL0O
dryPjZwnMT2i8DwsokaT7J0Do5xvLIE7eQ5dilChNNzdMkHE2SiPRsBt9AwDMs/iP47OazdyZAmi
X0SApuhe27C9l38hWtKI3nt+/Z5aYC/u7ozUarHJqqzMiBPR9FYaxSlWxjurD8pS95WrtNDb+GR3
zTmY3Ze2N+h4FQct3ouyOqGBR+dW45EIz6mzVIwRqUSJxjFjgqC331WaHHox7gJrvuRzeJpvmsAq
haa1hzzfpzQ3i+Gnir6a3GQq/o/4DpK4mI1iHVjMOQ84jHxNoHWoIvwoMAw5IdDg8XLNOJrpu2uh
NuQczcgg20xKtBpwrMOC+Y4sM9mkOV2LDveQ53I2CjA9v1TJU0IPJR2LkfPI5Sz8YosDiqu5CYdk
DeJ5w1ze85V5YycJwvORJGs6o1a30bQbXopVTtiyUJIVE8JV1sfrCrtDZ9RrBScKJfvSgvFxTCv7
2BArsgPMvvAb2kRz14Qe/MpzbBXAL51cX4rJIXUgMDcp4xUQBiunLDyjjBHE0DHdVjg0Jm38F+D8
XvVop0VI0ZmJLXHXD8sZ5TDNw+qwDTpKafcSmt40GgcRO6cKh6LbtGc4ipsOV66lo3FCX1+UeLPD
CuFQ89OW9CJ6d21Quzg5u+rYIvRZTo5xVWvjN4YkFQ0v7BL1wipLRNvis7RaNFNzyx6A1mtYJwQq
1bF5UwGEaswvU7vfd1Z7cLW9WQxerWiHfiSTvqP46hOwTPTc5d/Dg9gWwXhgnLDLnQeCoXXW83eE
4514ZI0ce9WIWENJAy9tcK5Ag/kuIqabaYmit2XGhT31IzeL7146nFJPc/1ljsksdEEyOoN5RrR4
NVsLfEjo2Qaie2CZpMxDNfiYympa9kZ0AY6/EpGUWSoPdnjLI9egwx42KPq2aXTP4tGGKLCy2P3y
rnuxapqk1Rm16tFKTf7nno1cw+BatzsNCpMP15xUbJxStD9oqNObRExgmtN+LvXXxI2pqPC/Me9g
ARPfkfI19pbLqV0NFg5rUDJPSNfwty5zVQ13YMV57bHa+/ESNNsqYje8G115lN0eTAUhJvMBaXJ5
HWblMubT3fALpF/6Cb/NxoThk1jbIiU4nCmgMWpe1YhDIOqz1XfQqPBZ4wAIPUPtXo2EBBQgkycN
hjzg5eHCW1ly9NvO6bwRWULLcr7abnwcemOb1tm5lEC0GIVr/s0cdyPP2Y6GedIwjmO/wZq4Gapw
A3Hi1PqNN9VvJsAVn/dopdnGsZqzOdLxzqZLxJfVzAcNrlwdDeshELvKxT9GnTXSaMmGb7WuP9CX
WgbN5Z3hlA+sptz5WbTy4jHZaTxGQzNzvgIq4Ms0C4FncgrgZMsm5l+f1li4i+jKqnGidPbRzpmH
zDB3bWnvrNY8Acc3pwuBq5cobMPFzIiyaW1YrpiiMJTkgebNyR6r5pAq6Nj0dQZLdWiMvdvnWz1L
N8KpPM5YnBd/a/YyYxi2tiW2YZpsQkfbxJnCvRWhd7U4bIxLxiZ7VdfpWmUeI4hTOE4bLWiPbjm9
4ELb+M4/C6okz7inzPp+SJyfETqO3UVnHZ9S55qvE/rV2fFP0PUpmbJrWkf3qGWFRwAlbEyBUnnk
5/TxWdt3IhovBrM7DSJW210xyW7mIGXSFQ7XpAfwGo2fXVlcFUHDT0iN6Lme0dk1tBxDDn8QQzQ6
4ukGcAQ/N6ZBGArzW6AJGPOLkxLK/j7XJCSYebyIrfFa6gF4UYhqAmNCViwLvOP+Maq/JHBRC6w1
eRHrIBl2ceOvha8e7Jxh3VZ3m3fVYCMIC2tRdABOwboiR6Rjgn+Qw7JbPW2dZ6iIGeEFKvqRVkXH
FQ75x2zzhu3R8TFS5acJ7zOSbRdzIKMHtXnYbfMFCuu7y+M3LG/HZExOcaxv84DePg6gkvFmqRwc
ary4hjhNi9hAglH1zTIJUHBzvioKJOIM20qajWhtBph3dBZd3cOKQMabT9BVySff6Oq6QDoEzI3u
Eb6jC+TYVdynkLKsrYGSEUQzveryJUTTXKKWyma2fjXdgTlbsq1w0gbYFazbkCi0Jtkpdrqd6C9b
abz3XFecgbGu1bo8muxtZf+rju3SUPutGwF2RT7So2q0M3pxlJUhFLpiXIGGWGvNNdW/y+ANPDMd
erZES8ZeQZfscBa0mVRHrHAOUgujAmROkqSpgtaCuW6nMpVNV7IIjPjilJwyPw1oOwTSK3rGlNIc
NMFJezgOOa7UGgeRpe+L7rP1a+Jhtx0FeWD7HdiNsNsB2PYXI6fatWm3bziAI49Gh9Am1trgUKTZ
p96cTPCYbXizumBZuh+tqa4yjBEOinWThb4aXG/CGF+x0jbCWNH0CKXXw3OsYNsKKvryRm4IGk4o
uCLeg+MAJZieaawe6pBBt2u818MTKPYCViNpPOHZqMFs6am60QoOCYITEVM6YJvC79a+3yKJgsMm
DGspiCRiXEP9aQpDRbEMh6sKMEY43z2aecsCn6wiuaWBZErB6vBkSrgZ4JZY/XROC5vRt24wNiC4
8ivpNh16DaRoKHPJLKkM+pOt10z12nbAyffvBpFKdhc8F+M+zcPFhM3H/Sf0s9Fa7AlHy4Q1CeDL
TZbZFCzjceJ+Z0xYPgm1WcU6h7j6MdXMGdUPoHy5AT0FPGKCdgQaGMT60FPKdj1wwEEevWnj3sF8
iikNIsmLFacU9xXqQbVg7j7oAvgjc0d3LTQ5rqLjG9PwpL8eCFTj3dEQxnuUamzj+6GfjmVVXueu
55xe05KakX3NIVrxKb6WaReA0k7PYdel61Tgf0vtI2aLlTVijOoU9NNmJbZKuJtHbR3nHeYlscGU
hPor8Fr1K9dzpErEVSyxpZ6iub92o8g3JI6w6zPqm03cCtY4kmboDEjzZgwSiv+ZmT9t8Tumzlp1
le2gVpsIcUDdofAmNKJozgztvuK3WOW71WC+2ZH9mlis0GPJcRD/7F4GMNLupiNqq/G+1JVNX7qb
BOgs/G5Q4XrgPOdWR5Yfaglbor7QdOeh2/OtQhuvoMBCbNdzpqA/NhAxx6LpFZV+csvwTYpfDBOT
IrMHHcsTJK5Qca56TEM5dkYMBFZIizLB56cwsc/rN5XfrSLEZ2EmPmsiJI0jA5DW3WvROVX+cAV/
OlV2jxp61PT73ztUEq3eHDuDSLrA1mFGoG2KtdfiZfD3rbkPaC6Z+b4GaWbXh15qKRgTD/M6Q35O
IsIKxCSdrhG5pZl0uE1pPCq4rkXWbJsw/gt72NkNIb5LgFz9slLfKqjroVEfFKnZA/gzLGw0MVYV
oMxuum2dWIfG/skCBPfAIbKISQYrz6QCd4eR02VUc/4y5Mn3SkFJZnzX/o2WOdr/tEdAbyJHpkQm
peQ6gYtq1c8g4UGp4nGh3PriNzE5PbrUgTERBxWnJhDp7ezZQJdCJq4DA22MaslrYX5GE/26EiUJ
qlWS5Oo3Qx8vrq5d8pb9utHocJUM3pauhKH0UGFyrXj9QWEdQC/tg4+I1dJVh23qVUVyJ+0+wAul
mHzZa466khXZ6cCfT0icK1qUgkpUD38L6Mda/mP1Zye7JT3Ozl98yst5/iSRyBRMrU6t8upvBNLD
sL0FLgfGF5AYA1ElLX26tGQKySHrhXuSyXa3MztrHyKwX5BYGOMjmDVgRYgOBQPPQfjgQ7pz6057
PWQRh83jO/OmKduPmJbOOuqSDzOr/9TgajtDvrRik2kvanyg44C3lpUw9nXKCJ0jjGzE+7gaesLF
cJdN0wdR9mtSIREJthuL8b/t0K6PuMBDnT4UNTpUBe64yP9w7OBfblamx9K6h9l96GxrP9Tua+FH
KUJskL7UoVp7d7RfS6X/5WWVj0DeAIimX1Qd/1gEFp56JMNSVIxpQP8ZowsMK4QskbVQNRKeAnTW
bfqrMAxJqIic6M1EbxNnIA8qJI1RZB96jlyA2TTg/UpiLxKjfp/mnzByVrGQJ0iH1sDcgfZAOu2o
ODftloC855yjYobUcaykMJO4i5UaXuHkqC0CRUbzGvT3wG6YV4bxT+6o/7RZ/YrddAckIFznA72H
cjz5XlSIPxodtJ44bhiufzeI7ADmVlarHFV4UOcbUZinTGLGIQNiZk6nYeNzMq9533X9bRjaemLq
kTOoyxcmMntUIywEf6guSOjD76nfNE5zWrmW6i52zjeOGw1WJfCflgKce/L02SRj7plA7SyuTvdW
OBLGQrsYjKXX61duPMP30VK1GaqOOtg0wyc+KzPfzBWujx7Mso7CC/YzpxlK49ck+7YG/qGSGCO8
N5+u5Iwg3dVqfEIt0qr5yFS/yLA2gSrSi477610HSl8eLBstA4boMr3NuGLj4TfrPvNsN9+shPWE
4ZCzaAcOLkcOFYvG+SijZ4rjQ72JNgKM9pfTDEnABGHMXkuzt9EudP2AejulkfXTVh/SUSUCDiKt
sY7y92HMSa7vX7u4eYos+AG+4w12chgxQ57mbCP6LR5csgxMB6D8nzrc+nwn00Qz+6gwg0w+Sdi7
YzFnwE4lWa9Lr0WG4DYzsnYQcJQu4HoA6OX5ojBXaf9hd8i6YenjyIijhhNmdx8n9q67UG5qAe/0
bhq79n9KKWMij7kd/njaH6TwMtX125XZ/WV0KtEdQHXJTBMbzdccciqJHj2jPIv0Ei1TLzaTdgVt
y0z3UDd/Rw5eiS+Wad94qaOtZ5qxeUifW/EP5Lety3LTGI9o3nf9SsSHPkGBiUVJ5ALY1CHoOZsb
J+bTEQ3AA9vB0thb9nbGS3OgLg4GhD9s8e1pUj8mAFmkl8+AV8PsD1H7YjaiZZBWkBDfjXi+R5TJ
TXw27TNE4SZkTJQfGGtK6i1iMkEj++yl5imPtw6Q7WRXhJsJLXKxGKCFhx7O2ZEmOMFlr8FvfA9O
yU2aHzBkxTUNuY3prvymg5YVsJmAvccwSr/SacXFaaneloS4vqvOl23sVf8SV9hpMS+sZoDVegLu
IAO5i4BpsNcjbTKJSDrZmJMscB52HF5BmvLTSUPwh1VRHS2WQraNUiP5S13CNV9GFVTe8pEO16pC
rHuI1cdU/MU0nKqnWnGuzEHHn7tiMxS/hICVqrlIXbn3UCEgLk/id4HSSVW3+EYH1BqKcVTYrxMD
G2e7791nnH0RsL20xLQJeL0ZAWCpnV3/ZEYrPOKcfc4RRdww32YHV4O2gXxq8iZfSuNNTbc2sbvd
riv/0vbkqj9OuC+bxzgfFXdXlWfImosYAcMs7mH6mltvjXM1modqHJA+XSr1EuQPJX4q4s9BBVtd
BlxLle0hj/5oqAn9lqTgr0Tdt+yKOvPbYPwe1Z9KZnFxa33p1a+LAa0HLtm+5EhanLU17GbrlLpf
LiMnNf02NJpSHebXHccExOpHKSyn/bsonXvQfgf1b199+jSXTOcXKx+tcslvw3dxtPlCY8TBmt0s
/92aPx3tJN+ihvDC8LqBB+3XeMdl7ChHayLQzfMCE2vwpkq3enhzghOXJzM+8xFO6JW3WtCE6q4D
NkvN2jbtfVS+w2avWy+js+PbajR5Jgt6y7Z+L6qfIb1wLNWms2t/s5u1ySsmnaXCqBcvgSj/Bvoz
6Alc9xI102Jg+2aEPLU/BXFxGgvpZFPkISt3/Wc1G96IEmU+huKvDd48gHR9tjE2Ak5DTIUwqFKT
AT+n2GPM6MuXsXiBdcYo9zdoU0T7yaITL1w9v7v0Gr4BNofeosFzqrDAICDw061rnbRty18qtHPo
YKNFdJaYowWqf+SqyzB5VhXDPc48hH0sCuyKszQFUAjXgroyLDZdf6tHDiIurbtk2Rk/NWry5lvg
krQ45RK4DAs4ujV4Yif3I7DPXfVaxi/BuNNwX/OpjOJpKx+SElShBkT/7+X0kzNEkk6wnTuyXkQN
6wImdt7CymtAztjM046Ji8rkbvYfIwIIDmS0TLALKG8B5WiVbSM5Q+fi9/iN87FC6MfBgsqQtPFd
m3uQABbC6f9Kts2C/l3jXlX124H0VM0wMh1stbTGcZEPbxkerYgOpUE0Vdkby2p0cOygf8+TRRnD
8MKyJHwku4D9cvToUfNX+Pw1bKu63ArniAI3Vo+AH4Ba08GMiJ4Y/XXGRKrjoDCN9iIdmg2K75U+
Ryj4yy0QYk/FlhJrZ3ViJIIdxyYk4NlabwPWxpnjx2iV2EXpb8AXXaXizlxnqYm1O51ZGnbRDC6L
Ed1A7RbiDsJKxYIy4waGOl4MDPd1wMfIChWLWIm/KN9L70f961RHo+BkyK820glAlWAGnxXYRO5a
BVuSOq/rnnWLCmvOQM9favsv/O117X2uPt3+PHBZY/2KpWheUhvcEsERcf4RSF3tof+eu4OSFiuU
ZueQrpJmoiEIGS9zaja5om0yop44xyUttJDYRLzhNZiyJNgIN97HHDaCKPcSpd5N0KhgEKxMO1yW
xMTF7ivyrCVg2VAnwudVmeDSM+SwqWETmaM0YlszxEIb3qGircI03Wt0i8hG39gluQf+sWkiz69r
TjKQs+F+nTOfLECjXzsWp+UReWewnFH2upixp1lfkQOm6q+z9bAqORQNyETSKOFhDcYoJXAaDSaB
4b+Ww2yY9W5QDJpD2IEqPJNIMIwMsxiaCuLVMZfoAN8/W2rUpMH3VUee/Ek5djutBPDA1quiDXMF
9j1+gAZ2abAtFkexnmzsaVZ4yhMV8e184e/I3xl3tQV9oB4oCaYtYy2MWNraBtaI7RQi4gdhqxhK
Ai/BhqNmNPstWAXxvmD7BD3psBqNGLiArPupvRwdFLF2tbab26Rr6J30jR0037lRLYGs7OOYU28O
nCDhhBjCYg3xss3mapgir48GOg2TZyJjspt+KdNcaIJhtEPN3oZ0ateq0noqSUATyQuVqLZ++dcT
4pjin1ShSnMQ04xf5mLLmQ4Q2Dcv0frDmOPvs5gBdriRfJcBCyPrQk7HaaDqYuML5xqUb0pt4KTE
tGjjqFSc9QjTFMmHc7cgfMjXMzgGJF0KUYkGl8rJ0IZz40AVaF70iCFNf2rNbTO+WuXVGMNVwwnI
mNN10mrraIrWTbU0JnNlsGnPDe557d3lDCddBGC71FLcajJpovqj18hpSr5Jq5f9eOgyyXLGYufi
5y9g3LpIYzvyDpNwzfvW/Ufl+MsKyFgQLJ262yHT91DGXl1cumNNU9FIOG9WXpgyy6BevOopErCs
XxUlZe387JS3luB6B0QKODZOuIBlEPwBtlmoyRXgGdss1tVR9TBTtiGrAYkvMSzWYVVn06PxMZ9T
G8FQP/bauPELf12Z8U6n1CAEjVNs4JWzszUmMtLAdA7T0xkdNOqMwJ7BhIzsJNN5NfCIGpV5Yyev
c5vuu38hreMBno6ZvUz9UeZbm/adyM1F7dylLs4AUzBhHFLLf7gWVqhMeXZVUhKypVNSQ65G5VVJ
L2a5JS1Wg3qBrVlhD1nP2MYLWoamOkJ4AluaIvjDRAEVaKFDAZGvAtQhiVByZWJRhsmuH/iSeFSo
PHl66c1H1dfAyY2UeZQdAX2mh5tepuattnaVeFiotgW4muYmrAMmIys7RIDR5opl1RW0gMu1J6zH
VD7rlrXRVlYNm5licfhAudrXazqZvXaH/sGuo3s5EXrOB6pqSveLLz2PHaFelLA1eU1F9pT/F8ef
iX5os1PZHpz+cyg4TtF9EDSn9cSUQPdVFZOTYsIzlif4aBHcAzh6Wa1tzHY6as49sz4z48aIAFQP
XBFGhXMsYSjoxbFEEinH+qieyABabujlfQ3Vh9HrsDlJ0pjeOgs0bUJp2irLCPUVjWwUgAF5aCiz
HPZYifoQATAPGoEZ/+8+fDdGxETUQYtwCuxVDeoOuuqGKK7kqxqfjX1MEdE72gfvzJplB++RlBhd
eqg22P4gQoRLUoU9ovNi/1tz9EXV0X+ApOyUB0W5qNlDMXhwGn5OMa3UGlr7LL08ENDAxRiQiOX9
RGMlGBdO/Z0ivWn6Z2d8oto6lBQcor/kkCdL6yKaX1lXVnQ2MmGuwwbDoL9jT72TIgsbg+sZmOsi
xgrPpzEh3nPbazh8caPwMZfGU+9eQmRsOhD9OPUXZf+TZHe3fATUJy3+hCG6WsouxOg7gPTUmgZ8
EhZ+UCJdsyN3h1wRYgT7iIYb7VsaZo+APzDUd+49+cdhOIA5QoAYPvrUxv3A6Z9kTrmk9OtIr4Cs
MQi/6NbVFRuigKAjg3jV5nHp1/tC8zoQfnQQ0FZu6bm6zQPJsTkeEapzblDDW9khS/cM6x4TZ6ae
bWcn9PQCsI4kYJtTsHBHXEw2a8a66D/vmmqc0vGoundRkWLznabvk7jGLDQtd0k7oE5J8YKw/iX8
ZvkalNsqmktWOGrS2AILw2qJqHv202cMfmrYVllwZdQKMHhhJz7Gql83gwMXHkxMMy4vkdHzyZxr
xsJTIkXNrI5zXbAaTiNzn4I2aYLXjzMHhyfOmFaR8mEAv8d3pRGzLAzb80NrNTN2EgEz70eN7E7O
ADv6AzO/2ZzYOH41aj2xdpLpFyfVA9Ytk39mRx1HoIoezLixZU5Q8lNbzwqTsUhpU7PsEGtYp+Uy
Kmk7+UjhDPtfWOeoCXBUJybz80sGVsc/1zrtMkbUcp9Ba89RXGfH+M2FspwoPFXef4QLEKoR6yDb
I20O191YzZtKIFAUsMmW2GkngPhVhNsMgAWPhK6XK3Mii22h02YxW9kG5v1G/rJIVLRALQxsn+4K
SYj6ZwQBX8XprmhsqqHCfFs2XmjVUfnMZCeYRz26yR0iJjlowstWw+0xBRAbbAYO0nnZq8QCJwvP
PVwzKkHcIpzrwWVh/+YpZYmvrUtL215Uh6qXxu+fQqeHygWqVH3pU1G0FQIH9lv5FfOT6J1l2334
Nfw9XAYFJ2Ea9JeJp3ekUg+TV9ThzPmqQiwjVd/34FfrWOop/giHqbhP0rrazMq24DPy5/iRZRqA
WMrp7B//oFdXNe2CzNxdydvHqf66+i8QL6X/SovbJV/VKX4jfevNCBjjP4Rihf6ZJqSQsHzXP/y3
QzSD/qmp0F6ISpqfTDgQxr7pjRdFNwVRerArtA+bRnTEAs4f1O6Wb0vI5WvWBErM8TGavnTtE5/O
FD9K5avOL6YNGPaVtGGGMI9sujfYzRTZl9zxHQOraEpXY8jWE0qmLIB/Hpqcq468F156oijivXU0
OkcayHPwSwTewsYXzyvVzsWdnGMG8YbeWq1/N8hLNWDsaQz0UnsPuLJDc7QjimCxDqEuUV1XqpzK
dQh6oYJgXMADq3I4rPlpXgYEqBtpcczG1jBeYdtQLv4QK2U4Cl3ndQNUtdgkYt+NfIbQfyw+cAng
kVfV1L4n8SIihorsfFAUl7P1zPSDya/MVBVASBie5RVlALEllGUVtltJV6LW6+23LPkb4CdFOnqE
qqb9ROdd+XJyXgXzFcgveQEn2aMPO4wB7kLW3VRKuKCwA0+s7uNmFRFBLj9NdBEF1T/OZkr5Zg3t
f8W1buiG0uvsAzx3NvBu497wU0BhpiTrkD+0EpApRAs77SDvxxZVSqsxk+EHFcZNDK/VXRJJ++Ac
dHd+BO9P1qpcPb2N2PzzrTCrtT5iJ2+ehtnSUgtouVnc7fi8mh8Ne70a0kci/Ae9L3fkW4PtGSkW
HIoEMIxqqwuSXCbUisbOcfNtU1Mko1LREeD0nPgZN4Av4dIrwA4zWkNuCtvGA8phZ19u0qxyBpij
NKGzQ+o0OwdujSl48Yr+p7fv8r/kPk1NQVcN87g4CCpI4+b4b0G4n41njg0xmJ/SmUxGmZqsqhGI
Jd2umTrUMR4wmWSxQ/CxP34UePWF+q9ECd5N9OHUfoWNgNN2z6+59aJ4gy/LHb5m/wOyryvrG3YN
0qspXNPFjp5fIjAu/uicILBWxuLLoIduDwjCnH9K/+vSaSkpdYBIL+Qyy+2UDN98OjycPLZptPZk
qQ57cFeQCme4L2B31AY8A6af8cXoDtxzevdpNAcfEfTLRIBxiNVurNq1FVnErhwsJDdus2vsA3Gw
C7R7K1nz18cAipYhOKGyTpWm4lkshPR6F//P0IY73vvGZ+m2WF9Hz5mMdWxCZtpQ5SKeodH1J0sT
UXzrsq6qLwVnD7mEx8xksNP+X4BM1OxgHPhIanlfoCYTHUsvt60SYMfmiclNZbUKOd6C93CQfA3N
8iUl8UleD5uQA+cj7T5mL1F3jXEr54e09CF2zmEOIB7r5cSCGfMP0U9q8TDFxUWbH6ccUFYvoXUp
kt+IKYRvw0P0s1UmPr/04k/W44rkWfQ9UM9v/OGL1Hgb7I/WQq/KLJ4eJK9WlLhMcoAzHMDRfSCQ
2/oWE3EMCnFTs5zXS3Brz8J/Kxmk9BOPbvLbzm9Fxvim/sOsxxnhXAR/rk7qwcUc+FT4woDjS5mi
qIWA+G2FNzd5DeQpHiSTEWy66uBaTyf+m61wWRNIOzXRKnSSJQvOPtBPBdNs4J+9T3Iwo0UGFegH
F5r5Ly1OOspsxa1XJaFNlA7j+Jc1culiT7c4Ge2m+pUWBDsn2qv24fZ/ifVezLhlaanKaaEG54AJ
XXfIkrWhPx2E8Kh9MbKtGrzNKiMFRMJU/YAChYke5ARgKOsuwmXEzWA4/+qtP/YlSQ/SD1SiFBaS
RljMn5M4y7aLwa7AM5ekv2VC6LJ9t6mzSZXh7oCSZ9A/IpwIe1WsoqWDxpC5EBEBw80dE1P6XgZd
qFFHu6d91h0OBY0tvUFqcx5pSzrftvgZpSoYLJ7f6qtEfwn51WywgMM7h8SVQgiNZjXeGDxpd7WI
PxqEcilnOgQFNclQvYtICteOwkE25uTS2Fd9uEvHqt6OyBrXfvyuOJeaOjpitbInT3Nke6QJleU4
k4UOFam3p0VsoJ5At+BmUmvyx4GKXNSLoUfvk7qjQ/rZuWutZZzGybgKw0UTg+waUBI/RHdJCkJ1
6df8/Q+1CB3iCjws3QTwDNUTqwvSEIl7IbidOciA6u1bL76z0hvEo1XspZKeWgzPXF+C6IFt0hmM
IVm99/rKL69xfmOaHAAimhrOGZy9GCggimEc++203yyhusYDxNCd6wlxgXV5wk3sJ3vGncx/W4YV
CBC4RgED/1b8cyD8dMRxG9afp4GnjeH9FZzwqRxnhjJ6+YdDKCgPDR9jb0AL+lLcvyKcmJtxVn2H
jONmR9gJfZ0tfbIZJk4e/hisknnGZ6kvCwTOMVuXbdyxx6w7kzVflnnVh1W9RcZnmL+SFchNbxX/
UvsHB0LKDSIv3ey/ejJAZJpeUzdmheJF8OvrdH8kYJw/EtAz5O2kMhAsB1B45YtaUsyCuleLQ6+d
M2pY1Xypr4J1xLgVNLHkpTGbG4nWivJM7Hd5oQEFqNOX/Jmh8tpR3fKtofjH1ZEfAZecf2sBws6X
jrF+S3gqaTvcW9w5gO+D6bMiv6mluzQxvADcxBkpNhlEvCL0/f9T5l9bel7VM7POOowMpzhG+iO3
yV78HEh0I78LHDL58KBSDeEllNsmUSZ6eO3Cf6Rk69Vf03+hA0I5trT7twjQRM6F7Yy7EA/JsXL4
uoyQn3NC7dLMr1F4i/vpUGTixvGmoB2FYdQVhxFgtomDMz4Qh+TVot7Ie5eDBNg2pHX8u8UZo6cd
DO1spZLNRrTQumuHtal+18mLb547XWavyMeyjhjswyxpPZ1KU7U4hdo7U0r6WCoIpOEXjKuZ4DtI
IcGB8muyaiozskYJr0YIGUNUjIqjYBuxUQhRJRJqBrGsXqkDY2x+3Sg6a/Zttm/heO0TRH1gBcd7
ohh8hgezfZC7zNKHkTxjRkIVAZeQjrbV/FYSrMKoqaTLBu+EliaFCSOU+o13wnSHb+eBVJy73iLQ
ZdrZIO/0codBItU2NaxvM33Dy85WVrpfin51fNY9NK4gyd7CJiG0DTDMQlOPUGL66XdAVQ5LA63J
jk8BbSkb50LLNWbQz9AMPPCwjeIhwlyG5mse/MAKYQQdZVB10EaxBTjOMpp8iIGk6FKpcUpdTHQy
6NIMTXOYchtFO9ERXYFsONwGMsaKaebElhHQ0svo53wQr700TdKjmEnKWz/EXyqfbdzciLtJcU1/
HVlecD0KmFJhgy1cPTOPLg06b+Gq4/Ii4uBCMyrws2/TeOUKLezpV35S7kA2LLSIGm2oQrwaAxM0
xTsYJVYQLUrxBG64iFzCdwjHqa/yyo3UfZFr8jFyvpWjHh2RXEV5bBB0hIktQMOlVRZYVNqlmUre
xGOwcTuCU4r7sz1SxHGlU+TMEX9MKtmCMPjOoIFDugfAtwi+S88DLdgG2ubGI8nzYrifpBAvyUhb
ymdLrs9ldhM+byEGXketTNOI1gCSIe4W+G2Ne5TrjPxxcvNoTVSG64FllZu97PkUdeDx09/IuSQX
b8b0kNuZkpOsa9JavFv2Qd5EXCmNXdDiqIIAb+VMF3KQ2MOhmDD8GqUBirxdnRm/4V7oGdDA7ltK
mgwCZZDtG8gNSXvx2Q+qPZKURYo2QW3VVcHOpTaJN1Nkar610iy+eUfQOKxh3gKCMIKTAz6BVmo7
QJG6W0RoXM41O0k9vv1/n+W4twLI5DzbScyWCYlwLFDO+EhDop8q2IbTb2hCov/ImleN3zlXSWXk
MZ61n+xWOVTDqALkxyc3LnlJteSld2AeMCRho831+8DdSLYRtXsOKDdkLQvWfVgCfIYv3q0cq1rJ
qaSFQIVHh1uRaUBc4M9FVMaGWHJ/9v0HDxOyrWXT4h9tH1x1h87GzNdotAAcO1613BB+Bd7kRa7k
rMqj/+Uz4FQehJqCag37U3gr+uvIx5+QIhUq/9ro2ocgdRcmmsriw49/1X9N9GegrhOcMevkyw1f
neEnsV+ceWeH9y48OcA+U/eniE4R39iVB9Z6MZQrBchZCJrgDCJYbok5LUJAykl71FWc5bDIOPEg
d8dmT49AJV/nyE09jgfjQwKdB17MYXtCRkxj5aOiWsfjizbV4M3ugOqejflYRuUi0T4iTjUN+MeO
zxbPLO+GF8t8lofoJMcwA68TOB+QRlrnP5LOa7lxXYmiX8Qq5vBqZcmyZDn7heU0BAMYwATy6+/i
uQ9TNXPO2CMzAOjuvddGjt3R/EQ6cy1xwS1fwnXvsSrlIRahbRb8czKUhv7vzL7JT8Vy5WB5YoUb
iMeiGgRfxayR8eZqNrZZd/QtYrBPRPeCh/o2FczYx5nmhBUP6wlqfgciAmxrnEIwWjfo/h91hyZ2
pKvEIsBrx0L5/3MdWU1EyCNWptkFkrT5yhqOfO2pqd/S6cKtmznVJfFpLGCOoGdiUfUcdQyQkVsP
JUe3afpy87c2xyMJBQVHscn37jSoZI4actoTGaOCq+aQ0xU+G81PMqgdwJ2aGE7UJQbrPxZWumlL
xPwCE60vlmBngNs8DbhyJibpFLKwHMVp9l6jkoYOw7xqA5NN+7vl6hXLmrjEvKgz186k6WSim9CE
f1GMdJjHDxljkyA8etEODgAhpOZ88B81cTFXTadxWiXue0oAqn8CFyMMpP33qq6WO6mZ0cT0yMvm
krXPORo8C3K1Acbcz+dNK+hP2WS2BdQcnHDC4JSSveYY2Hqt3HpIx7OYX1nqdZA+LPQPDb/wecpP
84QRj1MZdDx3BmKpnxMcnCUI4J5QnOouH76FdwNGVUynhYbG6WhJFEpuqXyyTeMO1wOaRWc9eEym
aHMvH5MBP3UmYxvrSoDTyWkgD3txAuyBLioQqmEiIp3nheJWMrqa9ov4XHV6HSK/jrAaCPWWMc8X
zGAl7WunVncMBaMVSR/sjPlGtu6dE5r3Zs5glF7mLk+XHRaL6bNJPId3X09/IV19q3/yLABEfK+A
gkzlF+Jk1+kVYoop75PsO0xPcRruxZcZfOEnlihGaAYkEwgqBzW9u2alzz/b6Exo8x0exdZGcnKT
zlvMvK6hD2cnjKkG2hoRsWJH0fXNemrqvaxsME578Gur5ReGmDUy5bXfPFvqFc5J2z467S1aIspq
gwXsa5Jfo/pcjun0Q59TJwQzotDps8LSTH0biZezgCy/Z7Qs4xC4dUfnvXyso0ftncP0unxlGuIh
Rh0aTBXP/zQ9ZzjqTUd+hQGVQJxes3+mxZfSx2fnxAkEfxE3l2q+rfnsUTxqn7N8jp6DFgaKRAYC
/1qcGgb2Q4cKsIJ1QFJPhToF2X86HaNmx/PCo1/Sg2WqXETfRXvmiRr/8NsyssGD6/osvgzny3vX
+iXxGGE2sgY3RXddMcM7ieFF5ciBn5zFZXeuza98oA+8dJtDNixyodDSjQmnwIM21la8W+4pmVIA
7VeePC+8/e5QlOS5ta+AD/gw/zkuLotrbUA910VstbR6cAjgtcft9EnlFWY/XfjIAZTVFz4/it+x
+gJzJNwVRLkOtSs1Q/gdLTqmdc/V5Wm19A8HM2rDWzXvUpY13eN5fuUHrmF+uwfmXHxn678Xh9eV
pcIS7qaWgGgZdJUpeojpc8Jj3p1qgSW+htzxRAiLp+6F8R484MRfueTSke2MZO0mGDPZAo0q1bQ9
Txvwjh2NYjMz73QIw5mrsxxqlEurmiYNR5PBelHDb4zycmIFavvDVNxC9Yl0mYlUsLY+Azvf+u1O
8GJ0Q09nAP4w7VMHUXo4vnWeXNktir4Znsl3OFAlRacAm/ViyCj7N0SyU3UrGTjZiJG8/Lw8pMkc
rMmFWI/Rb+++4ahkG4kIzkTUNBSP/ixOoXtroottPeVc/ao7VtGX252XP6SoJvPhkfOD0b2gtRUJ
hD0/vlBWS7aIJn8Jqoexg0Z8ZrR+N1JiW+BBq/S1Hy6GSZ7bq2qe0umdGLG7v2UcascoJ6uXtvjy
o3/SeoryaNWm+Bjc09Sfw3Zci+apbn7M7NNqvqv4xl9TfLGggADGCGjkbr7F4gTfYvk+Mrpl1WsP
iNGEuTatGpQ2JSsw2nHyvbz45ATPxphigHkfDeB/xwBpAqJ8HIriNfOOyxMeBA9MnmGQ8GXlBKmZ
rTj92vTq2eluns/QrPpFsDjuOANVe4xhtjgO3t4srh3xo3yusLsY5fJYp9NhtE7aOYDk6hBlGw7l
e/Qxin2XXBXN9vm9tLnVaXfXL+229hTi/sU05ocmL33PGkiWxWBY3dnRNLnrihO+MpFkpdWL4LiR
P3nZr4VYKiufIvUzw5nNvZ//TBvuj5veG7ncpcM8nwdRsCD1w3YAY0F+cHEq+irdgrgxhq+ON5Wh
11QsEWYArHJOuRkbUxIxW9FDitw6fpo5lE6IRaqw23gTg/IezRQ1TESSbPQU+XDJ+BM2WJakcdsu
+JLvCGe9s08Z7hQdcagxcsZCrj37u2BHNSZqCLRmOnps9dmOfzUaOh+2nELpCBoe6TTdV0bDkbsP
wn07H+LwIVQ/ZnMFbLChric0QDFQy9YR/VT8R8r+CEp8pH8a+i8JmRI+/cCJuts36BNNnl8s8kAX
Ml5wE29nV+OhLchtQb5S3VCg1Uvw3fwYV7fAuVSIw5Zn3oSWV7dXU8OrfPb0P9SX6fDRkPMWdO6u
Rusqwg/0skP2VE3M8vMn7X4eMsb5akJwUjJctACbGulmxBk2hq9VdbGqX55uP30FRrY2YMVhpMuF
B/SKDEILJQ/0cbRAgNIA8xoc5A2kaAZ1miTeqNb/7P4Cs4TGKAeeRWzLau+TtWFx5QpyatKh5GIw
5uOHzPgAKiV07FBGVOX8rCknMcs/mx60cyf+AYbkjZ8e5OZyJCKCETSfS9vfHVL0heuUI22b/wt2
QSjEpGNhtnDcqOiiV6TW2S9TzAmnu43InRvQaa0DioEhrh0Cn+TTliFAwWi1G40f+hCntPygixFC
myeYaNeLSmxZWjX2ecTz7D15OGw5x46bKt3omOjDQDsPTgsxosreVDJs6uokm8c4RADA8UtzA+9q
pOBx/YhNnheZVw/N7Zj+Y8eA1LrO+mqftp8Bw/zlRoxW/lnEDmaMpQZ0KNN/69HfKtDCBWhP5ly0
LhEWUS4b/bIC/PbWGiAjRaGxVX6yDcpDPaEAI1zLIstiEbZHxLVmXPtRYvjXT3X0UI+fMfPeHq41
/vmVoHbCN1cw5yZ/Fgtgtima/FAOxnYOxM6Fba/onY/If8JrUy5RN/8BOoIi24r0rWX1tnhom+yH
JfhDO+c8bt9kYBz4Ttvl7vNcargk5MfBo842bf4DfMscvrdBR9uMalQPG+F8j1IicDsEPoqDI72e
wvsXc4gwx+hCeXe2XOc0W8XGlrR5+0ecHzlCYCuBm6a3kwuUzVv3Ax12I99EauZ0fuGIWLdwB5Pi
4Lv22kVhGmYKhH6yd6nzoik4KBh9FdahZbRHJQMjLrgDZXycCAZXEIfzBjEW/xXsDTPE4XW5WIbL
SWqM7usebMGmBRNK74tBv7G2e3ZS31gjJGEASFRF368CXk+e0uUFcWgvSAcnnWyPRfqxXJQlfUBQ
9zMA5mTJ2Pir5Hi+7aJvLlDPoS8FREiXMQzfk/nZMjrEqbQW637rB28eTfCQDga/BRjOAvKNfulh
uRljzhHEFvu0c8lbc/9U0Vzdtl4hdTAxauE+p4YTuPcCWfOwpASQWKvQNFeehRXmhdhLXCy0WhnB
c9BxFZEtNXMzLiIEQXoYE91QBAM/BrJ70yFIMFQ35SCDo21OkvpNs5Bx3OqDIyZgHveGSeXyT4zM
p5xlESBpKSMYApZIwFUWDVdiIOhYQVMIw22QCA6a1h3jsGYFfW/YqO66LB59lhy20/AhMKMG9n55
ZyxeoVDwOA9ib1B7eUCRSC9oPsi0hOn4W9M9MZW7VzZHizTZQdCAmIDYC7ZqLkE10cVfpLHLXR0Y
2i4QeAiGxMZTC9sru0G3wmi+dld9Pa80R9DI+4nwP4UdY/wRVzVxGMwnSdbsiSg7YmKyBKLcKrGu
zetS4tgzu3VPjWtJZ72s7zhdMV/8a5tXbntY//O45TPaTVoUKz8Gtdqwq2N+5dlovGfJ8UxNwaWL
Ly3vslQvFtpuaSXkvECq8+QJ7BjmB3zA8kigAKQjLCRYLQNuiExGij8ocQWOxOqaielhjLtf8M6l
MbyCP1tREpyBHUZtQ89vMl7mPEM4zXKq1kYXrfuJYM6GMbE5I6aOWLofEnLqnPvlh4iqkS0SzRYN
soH6nuP/kjnIyL5TB4dkvjRj6sB1CTkK4b/GtkznkJe/QiGEQMXT9tPE0JLwJcGEZrKrTeHfCu4S
B4MzY97BeWFLY8EfeYWw2Ej2vcAFjz4dRyDnemuNT8u8NqefH/zYEJRUdPEQRLmzgc7pBqGcXlOA
GZN+U5OvZZ4wBSz01vWuqaw2KZtFCGmL3dMQ3704jrA86/i/5WJ5IFQyLxXrMtjmnYbjlhzCcte1
1X2k1NXuvjMSJuXEPvADC109ofBL7U8aLDGz6cUdjqKEEjzhbXrvShNf6Qxb/l+bPNvTS2pehgLb
v+ZkTJFECJ9sx21AAcyEfIk1crpqa9M/rrBW2Evrk/9Vz+NdXR9n+2XRs4/oCaD/blA2LD9t9WEh
h7EaaCL3afZvWWZbWpf0qyRihzm7BdW77z1zUIF5eCfBb81/CqJECE23pw9D7IqY/o3ifVkqS/w5
s1xudY6AdaLshI6+dulPoeVapQ/TgvxQ9ZZPh3v3NqXvFj/wAjUUE+QMrizOVDt5JmhvqJfT17Nr
PBArcuei8u9whSg6mW3zLyOfXtVs/agxR/+BVaz22K4QFWXUqAahbwyhuDvg+0gl+GowdTYJZO3w
buiA/aKtMe2PzP/ycIzxj0wsVMuqqfOLNd9m2IqEa6RwTipjKa8vywu2/APLDzLW9WFyvM3y7Kbe
IzdE0gG3K5DtFkC3YO8oOpJyyzsnOd3SGna65bK5DZqj+9m7pcUTwvveevfkloZ5lt34fWYCTZX3
2zlDtZ9glbJvKf3f5Z9fjQiRlluripflUetdpjbokqIOIBPPaBH8lQSQosTPuW8BYDn/gYcBLwuf
jeaExz3hR+UjWPVHRm6qxHpB0c8vHjq2zth8X/ZZfmcVuONflp9yIBoavv6Gh8y0PrlPy51NPMpg
nkap0G9wSbYhw+diZpSJBpOf5Wt50Pi7XBY+a4Z8mXOdmVHrIJ7gZMrALuPk5sO3JJqL0msQ6LSM
MHhuJauxCuH59Pl5mNlzUexNBEhgPG3ClDR1i5wwBgXEDQfpBW/wnevW+7YcHwUonyIhQ3dCJT0A
9hAzBqXofbA74s5e4ynfpyp+IMjkPWkVM36BjhIvn/Niloxty/qY+/0TPU+PxamaJo+Kg4wrlFoG
+rH5iXV9cNwH2O47VTj7Oej3y+NSWdaeaLUxw7KlKiDFC0pQaKzKXoUbiKTMThtfYQxT2RYC8VeJ
qXTuGRL+WlQRCvJa4ESrSpH3ayE48RnVfrkVFGCga5YYVpIo3mXPDqD1j9lLzXTGj0go7V0uiwJs
HQNuRfYfwmuHMb4tRgJJKbBimARhQwTrtJu/n3WrWZCs+8GMqSjIe8UuSqGy19V8mSXCvcGk8uhW
dGVjWm+RVR4N1M4DM+ll79W+tZXa2ZG1eii69ECLQuPTJ9H11Ij53rUV558lRHum9BrRN3DoQbCi
apLB4YwKi5ESqxke+s2yndeXpMJAiO63Ws793RMaIZw9SfNtSN9Aa61/VJP/EkDH6MMhwqOjBJsN
xzpOVbSJZvOKKOmWmtW7ZTXI9udt4wa/OdSbOyJLq22IDyAqJ/r5lcQu2B3B0CFMjRuKLoLLh/S3
0Jx9yiH+Dh20AwPgbXZbZpO40zq/kZdaxcxM6f3aefngmVR/PiqBJKTtO0NM73Cg5ngFwKQgWfM7
0rkL8hV8AxMk94dDa/kDOitQ6LhjYA31TBHRDXBuR82YhBXiyZ+EvQfQgw07ZMjWlMhk4iCeSG4d
tkaKhRyBMeksDf3FSP9O3jXq/W0tgnUz5mdxEQEQnR70dY60nhGsMqA58cuL/j8+CngGAIoRRKQQ
onv41I4DM7TA52TMAEp8Gz4yiBnRe2xQyRHvMLKBAIAACnuGB02VvAC9J+g8SAQ5AGDFgsrn9nrV
kZomZnaPlkdOdrhqEVZV9TormsPIyMVF0jN3W9VaAPPJ+AWC3xSA/FV0xEZCMi/my2bY13CbJYOi
6pjWDIlFizeQeUnkP6h2vDFL1dkmNXHApymlB6L9EWcIL1hH3/ZXoZXJBNasri3+spHH24jBbHvZ
y2DgvDfSXVThtq3aL9IsN7Au4akudPFNV3VEZw3PelrsONl9r/JrmYzvObtx35snRnvYzuzDZHNH
6yY4JxSdY5M+UeDcqmVfNgqMHhWIYWnVK7x18HRMVIOG/NCanqYbhD+2weCo7TZTSrfQsQ9GU2xF
TjSdOQPZpeCylHFPnBPTvtB6sobv5j+JntjFufOet8ZjTuqvPVBxVy+DkHD9Qno+waGcqG/gyyOH
5uibKg+3kyyPnYUixdQnIHKQYuyKnPgq35IeBjGKKWOitH8wpHHz4ujihubRM6NfS5vLjOPNkFqt
JuXOB6/DQeri+aC9zYSTQ1xQ4PixiStGjMo/FyF7MlGY7Y0BbXXUy2Y/OPOf1Wx1j09joJVykVaz
snEByyBpdlOCsiHhWJFYWcwubjEtBbsDYwhBnVWofQgHxqErCt/BWuvc/Y6c9jGYWmtt1nSIdAKD
MBn2Ewy6VQURg9eXnR5vlzBoqACCcP+rsmYt+r0Zc5jqAICofuMqdQjyqiBkEr3qrIFim24XEKqT
v5eAgOjYbnyD4KTQpZObDfdG7J2d3tb7uHlycrAxlRs9NWTWwGrNnyzpE5Mim3VucesHqwQDRVOG
jEAKxLjbJppWEEG6SGNSzZS9nh4LE0pDEOXrIdRYgGW+k9GSqUeXwctIL6+r+SEo6mNQwiNAA95h
XyKfZd2D88CshPVmoujirIObXuHaXzl29JjTDPQGP9lYifHXZOKv5zydmGo89aaeNn6U96ufaCZV
zoocungK4bF/D3CmxQ1OXW9qC53DJAB+2URozPY2NadmW8fzX+/TpE6dDqA2h80VQVrPMmJahvu4
B9GThlvw5ADAUpTyOOiR9fCCg7FyaR9wjh/ZcFwNsw1Su9f8Vf70pYyuPwdBuumz8IfUlH85M7RJ
VtHOa//Kqn9t/SmHXKxuTL63PCpENoEqKBs6svLKunuyBo9GeD/u+0ad0m7YxTWhSVGQPJft/RBO
390ClyxmGMzTchLVHO9sMJ2B78VUxda9GBYRsOf9tbMfUkgsVZ3pV+ydCNxnjvpTZz4LHQh8hMm8
VXZk70KjZ2YW1nBO2p/OS8z1GPXmXaAYiufFBxLb6+TwH8QoAJnQxks8sHVV397HMWPE4TMWrPBp
Q2kULt6gIkh4mitTbKU14y/g43XWO/2hfBcglItCwltK82jD09gkbGC+pdxDYCMvK6xyZ9J/6Jqx
RMhQige4svfG3BjbEL4gseQc7RclUVouIxr3zY/95U+4Hl4K6Qw7v9xqmeLucIe/JlXf6cBs2Q3T
FOkeoejIVTBLtPdFb1fbsXCPXelviRjfGCxo6xmBiqHMbSJdoj7s4SAtdqgSo/v9mLTHno7oOUfC
kSz8YNjl9dbsEEV5k/PQMAysquTcT3j0reKt1cO4ztsMyD8GS8RNzP3tOTs0E6ocgeay6oACJcaS
Dbt2hqTeCSOhc7eCemCunUJMyOqq7dDigrHGgf1uLkCF0XQDKfueVQ6AB16W3djR+VEC47fMsQbY
bOgpkl0xWHsJ/2XbF+qhdRliGCBWm7G91Wo6hL4BqyFnFjF1tyyBc2CN5PVo/2yICJC799jGKXQA
v3OfKyxC2BwgeRg1qgI1xvtmaRtxMzDkwdaZ6WGIqX6rSU72u/RliNrjGGOizzusX31j4/uqHUYc
fDm4AgtKnocD2BZogcfHPlLmQRQQY03egmEGApl7wbBDdiWIw927sGWKEDNX7GMH16V/To26Wved
73Bep5PgtygaB9yoKS9A2ntybbWkmqvs0BLOwtScAVhSCcQMXCFKLEYUoLbdecAJleOrtPPhK/am
fdh1b1kDkQQqCKfzmFSWnsOhdg+Wl9m7WElOUQFS0whi91rPdNMCWz5neOkOA/6OANlU1BYtZG+Y
1Jnx7hTjcG69H8mIYGmHZ3Qgg8J+1FD5Ft/JU9k4zZ6LATyTYKaKd6G2bL1VVvIYIdxby8C8mRbq
dzmXuykm8aKYgp32PqyEh9abaUt2FrMZ3B313F4D135xk2RgUub99nYc0NQgvEqheeuiFEtwaL/N
Qw2qLyMQYwrpHqWLwXJ6ad3pM0gQqNd2d2sLOiX0IjiVJFT6I4C62ERGKAaGBuVICy1Os7eMz0M1
hhKvHIvbMPjreNGoByJ4iP3GPBUDMI25A7COmxZE0UYsaDjXWZiEWD0pVt6tFtXcWF1kZJw9m/p2
smba0LR1ioQjPidcpEHWva8VSAwHYd8IxwcyAl3UIGS1yXJzHQk8PHEzUqX2ixZVwr0EmAxIibR2
Wo/aoqac6j4mbILcLUZbXVvP+zz9qjSJbj3Fch/yl01vAOliJ09FwnmREBJceUHwl+VJsI9zLGzZ
IoYNo13XRWg4erRGSbMfC7PdcXsRK2r4ViaPRGwvA7pszvZGrwKc5uqWaWZUYqmHU7KwpwCCrevq
BwIvY5JsESPLWG+bpHhivZx3GedLb/wPBCRsktCHoz9O5VbJKEYcWi4e0abeNObAKWCOwrvWosTO
6qU5FEOGEXN/aZaMT0/0hNfZWKniLMIO222yWHsbqSKO1qnj7m2nINx9pCfnhhtDo3HJ4xedhQv4
RNBwcMr9aE1E2ChHrgerPeaVcek1B+gIdu++pA2D1Kde10t3vaZzKtQdsw4YLZaBiDErtmVAmdsN
pKKOZXjv4IMUYZqszdb/qX3ywLug5myMeCDx/Z1poy0COXtuE6ZMhv/URQ0DrYm91xsIBSNOhNaT
yG+RT3sgIMLeXKxtTlqx8JAfT3RklcVXwQGQvmtDGEDNklsvqlaxcEN0OAGdgNHc6wFolsbOOBvm
buoNm2lA3289UHk+8T9KWltsHgj8Ev52wp6GfQcTnAoiDc4lXLfmDBbVBfjjRI91ZiAwpE/tOVlw
h8NlcvAgmWn1bI2HUCbYcHO99JGbN3eKAS2YHgQzOc5rf5JIN8tP36QMLPyJtow6eg7C6Bxt7LbR
sPiauae/430ANrpNmpTbKmrEtsW5h8SUPNSqA2FOWi/JTcPkFxs2zG1hsXRJER6GCTJZ1mLZqhze
3zi7b5P5X17ScPV8+rGNcbBqjhCijL/Nho4TzWKAUP7NaRmt1wP6rJg2kxAxwGu28wC+fdXa1KLS
Bzqb/yPn6TlWlJ1BLdgHTHyFvgeKMHuO7e5gAgO3JIMfe6gYQ9nGkricXcoxwDFNx+uOJYSSE/1M
51mL2zb7NiomuNqnvc00s2gJ5MD8b9Kf3/VZiizP/7QSp9/Ubkb72QFDwoD5rvURASX5gm2YmM0D
NDtYnNXqCBiYOXYc+QJIYOb4R+OapMmm2Yyp84BM5uyA+BqHxVpBacKxNAuBFtgRkGVnUyfeuPEh
7q+UN51l2yfkik+/rhO+uv4ckmqJ485S831Zz2TOey5IwsB9B7iZbMju+xcGWPV16jebpjkiomvl
ObdIT3ASeMa1onzkAXIEmjEf9qNbDzsAFOcxja8OhheVQzyEqTevDU/e0wiqWXycI8BwzjoDlojB
zBC7ucjsooq1oi0AqXcFuUz6ddTTvEH1/5TYNQvXiI4kSP/sDo4qmm07jY5tmbUbMJWEZpT5h3RR
ZnTOA6vkuJFN/zx344+dWls/NNgnnW5Xzx5pRhXs1lby3AAYfFcmZJ56Zk5rwtJksUYvQAIOghEu
i+zoK9eesY9YGaUxxcx4xqdY0543FqFtqOhMG2g1BjooqvTmjZdjJm7EYiN66qyZqCYJLUVTxg1W
Bv3YuEbDQnhVLSrvoiSbIzhJVnSO7NhFKvZboiZY75kNqb68xosq2pHPHdM6aRv6GAyVumNv4uCa
065KaNUsH2loHAxYIVKeTjBFizxsrF6+AerJeD4LbnUY3eyyx6zVMo7J6WtZIw66Is8ptklKtKyA
cQCELWXsZWi91ala93lzsOFkeKG4RIKXQyp5qVKkCOTjPBRyeusbH2rWpfdLGjZFFr/16C4aIUFk
pIoXqz/kpAwONjcuU5gFndF/cedw4yTDW1uie8oNepEAV++sSIEP54t8OwD2bhg/CeNKmoA/Y0MR
as8jTb6hx2wH9w+dyamMgn+5iU9H0JIjpO+1JS54LUrvu8rjK3xnDP2K9n/LQmYP5lnmaKl18+0F
DF1QJvipfFFMzOaWcU7N61OM9ORz1D+wejCjYAyuMlLmO4+etgedTDYPwUQ73Rziy0CnBhxEBv87
+jWK8Iq3F49BuAjgmY6pZtqVqDxN6kyr+eekbEKOz0G52DcizNZDlTwnEwo9y32L9EcVj0dC7ege
hGyPlUPEQp2wFMbFi5zGbjeiYjioAXeEiw4CtVP+qRsoaG5GC28AMxcEfGxbkE6lQziALtS/Bxc3
msFM0psnIockm4xgYzdpCPZl86u7GndOm36k/pn8DCKE4vSz090eofPBoNTsW/cDIgziHuBeUySx
nDCemGDqmryKwkGeN9TWJbeMb4dZpoiQNMZ5+4mcJ8T7A30YvZ32PJjcI1JlrOYgTVqb6UAgajCF
k2WSMEJPkaJvs2TrME8lHmNGlY9qTBuw/xz1l/jls5dMd/2U/9QBnclAsDqJMM63QR2d896etgPD
8qGJP1snw5bY9f/6BDm7Ab278Tqc0ZbBWRX/5x2NsX1V+8Nqlk+B9EHKltgukvfY429gKmQEHVbP
cQqeRaqC0TC5DNm6djJn69d04gI7e/XkD7XgpV0GIG6MnB1WHz3O3lk7qOaiZB/wf1CJ0AiD6n7X
9YSJOGQmz0k4r3+nvLn2HKzXdWJdZF6DmxvzYyHEWTryNJoVuFPV3DLY2qXkoJeUzrYeukviI29v
0gjugJru24rmH7ME6c5A38sTlqXapYOfwOcc6n7V+wFlQgLgc4pp+8fBfVKLS8wHjREuGkqfK40d
NGP/F0Ah1gnStjIkvE9GCRrFKnv0OT/jiqBfJ9RD4bKo9EXOIq2ti0iqt2LB4xTAp0p2gY7B0EB8
Qjuqv5kCPvOx8XlWE3FT/L9oyhbCFWsLMdp0oBgbeCQ4Oe3DFJnb1IfgZdKulsP7nOkUTwr7nLW1
fRSzbgc8kbQSNJtMpPIR/Lq29VWZZLbUcNgEwli/lLfZ8z+MiLGpLWJ8lf600dl4NfP+2ghWSKUs
A4oZijSYvXaYbgPENks/C3stz2WpOMN6ccey2WG2HE9cAzifOEPMIX3nNHQpC7qWbGvPcR9ihdPA
4Uxi9HTfn1IO0ENqHtz51ZoWNEkoKFQ4k+DyNtjY4YczXyxyTK5N8QIz4soR5tFLNd3qgKJkGg9t
5b3oRpF+GJxsy76kRndNJ/R7hqOe5dSda6P8pjP+aHcnGRUvcaOIpYjcdUGrp+YciaR57Je0b2ff
NXrbNQjXOns7q/J3+RgRjTEl/X9+wLHaMdxNmo5fcz2co37YUxMDP5qfS0jt7gRX1bSq7ex5m9LO
6QOJn8jQyFMBgSG4rguPQs0GO13eNGvblD/qyjnQvRyRWdeVJ+6qIXxuRXo2+o4SI+7e+HvCmLZZ
iy6t8F644i8ZPV9t0DCuW7DQjiQMnjCvFZ3zLYLjD224dMhjhvM2RJ9cd/qto+vhSXhXOpuPoWDE
34StRhWvUGIc/Jb0GoSKMpn2Q8lramrnapBidUfqV39f2suHM1W28vro3OCwQVJBkzehxRlm9LxR
V/g6+IyjhFNrOv6VRflt9SFZ5El6MZESzORNQOqULVlerXRWnk22weC9BwPI+ib2ji6ppxbR2h1w
ax3Xb9FAx97G90x+rT9vp3h8iWV1TTO9HzRFSIeDY1T1uzmagFCd9wxkUWUmP2NGG4E8T3CYCIIN
Jh+VwKOG3MGp9Gc98z6a7dm0BbpmFplmFHoTBwkTQbDDIVg/h44QaOE7a2KxsozPqHE32UjwcdhD
327pwrG3+ZsUZKmJxoA18dCG6NB8/1cI4yYz4HWd7R4zOXNAyZm8GuPHfxd8iBD3M1/bcw5HN5aV
pGEsy4VCD4nGyRv6tV0ELwrBZ0nwa2Du0/7frFosQxgTm+IZY1EGYZgWKTmCOGdsDEYPUz8cElbi
tTHO90oQQZwjAXNwM2Vkofz3D48y/cy1eBkosO5qhDshCSXdj91Dyo6YFHaoKi2olGYImsCts0ez
numojLZE3F4fbVneekiMqR3sk4FBvnbYu8l1pYynIgc+I03zO24w8UvpoLbCVuYphgaNo++jBZ4m
Gg8dm5aP1eKkjnOOgYJZYFCwgs5gFYGXcVycrnGP2J8D6lkA5JyiRq7qyHgxsnSmfYfyF1fskIG0
nabDrOqLu4SNBQIpj8t0/r8Ox9jJD9ONN0I4D16saNr19pk51jfIcL519d4ySZN9H2ClYGY9moiB
dDEhG2Xfal8Tb2DcGiSv4TLkUg6kejACkGKvAcGEeaiRvsEDEXF/KlN/3/vocBpfH5rEf0Qakm+p
Shwv+ktaXpiqQXYXhu6PoRjw0SN4ySldVqi9yY9+HJz+LBZxglTIlxwne8AfqxQWZR3ET7XBDM5r
KKBE/Ntmc7kGmOn7LyneT9XoPYOzcyOZDWMXHAsFJqXUb+Vz6/soAbGmYB5b1y0cTQ8kqlWhmwG0
jREAfZRRlI+l7zf7YJEzlI+jmd4TeO9l7tnV4fe4KI21O7N3fJrEqsJ/44kmOyibeGBLXT4TjN3D
gRh2xAZnz6Zo1nVnvTSeBN5bo1nxqvroQX6sRUleIzzuVT5a/2PszJZjR84k/SpldT1QBxBAAGhr
6YK570zu5A2MK/Z9x9PPB0rT3VKbtY2VrHROcUtmIgMRv7t//lCUen9QCtYVvIRxKVM2bby9wZjm
odxLbF1MWbvXri12DoDsFdEKvGC5dHdGlC4mYxIwGXqwLB0bq1SYP0bD0xPUhg58HxnTHQ/V2BAA
CwtFiFNu4wROnuzfQ8HMAybcdzE+gINkms8wa6Fk86Niajtpp9uU033DVIeSrqA+1EiTpfFlaQN4
Zx+9c5jtjGHxXYKrnQnN577m9JBwJrd5HJiSdISSFFFfMpN3fkfNwcksmnIbTvqDUQ8ELUr0g+rC
svxmJAG7xeojCAAa1NzOVg3T70WTaG/1RExLi/euSWNR57A5nYJ7D3cfzn3vqOSgblqH5YJz+VxF
ukmS2ZGWoJGqRoM34P1QGY6USqZtHJhp+j36mBczolbVHvqAtRQWquVoaPdjU507q9Q23MyvEeCx
wLYuWll1K13T3qYOCzG2AYuNNo3ipc1x3T7hyiS7nZVUU1NR0Z96ad07egr+oG+ProNMW1dkzNi2
4M5y/fPUi7Vmz3sKigKgI3Dj8G0gdiHpUHYWiyxrh52dyVNOabqPJrzlFYgFR0WTRqAGcdyzgWNk
eot9rwkp7Ay3tuo2rJhkP+xqpSQOiFB4P3aBFYR0S7LRNc5O1ahvLUGjjFnTvRKZjLDM0sYZMx3c
FpR8MIK9AX0quKr4GXE175AEgfbaIegev2aR/l1II6HVo98OsHcpPoZTmStMWGhl+1HQ58OuDy+9
KJbZHIwzUbkZCppM/2AkibpFcNCn48A9AwoVBLACbTpMT20DWG1E8RJRw0iD+0yEmFY7jTqxTd+X
jpOB0MQymFpw/oXx0DT0MckquWoCAUT6F6nYL9kGG35hYTmGqT3t4STcin4AVabbNean8KceBwx0
nA1ljjfYMi6djVNMGlQe1MBHxjS9j/PwI9fFxlIZg6XUBk/MjZREvBNuPRQ6jcYfPyT9CDUPGl1s
XBxwWQJbXz7qx3byP2SdnOuip4gVaP1EPBRiH9LGFGmfZkBgAw9+TbTRHk1Gy9Ft03J5TVVAPQRl
ryEoDZJReI9LZf5IARIvxHvA8QQ6drXTfK5kleRiUzjBoaPXjJYDWB1afR68Dq8ugq0BpIUhVQoH
OHjVMnaneV0yrc2I2kUJNS3mkD/HFQ0ydcidr3KQFn0N8wTeJyym1QXI/kPtaOxJKPVbRiY0jDy4
rbnFUm0FAl+TMBRU8YobgrWTMQvV0eFyMK2XVlhne7p0bRvQl1DSohLcGXYFF4fpN3uXbmUiEFLi
pm/L2tOpmSovXpJO3NCGHbBTUnUNlJXpEGuMCmaYUdRIzOyJNaLxap+e3gpGEoRFUhpNHEgUCjdd
miIbhFaT7JwRmo3mI4mOoaWDHijuWo/I34TN9iYCRbNU3MNBDLDR6bC3RpLoWzbU5rrzgguzk3ur
pLEZalfpPIYzTAqKxrSi72g1oF4THewogehLkuRu8pr6hrf2Sok5A/dG5dbeegDAXww9Vk8FPrnp
VU2eMF70msbSODobuFvww3TvMCT5Oamxnhq2/cZEHbCAH7PvIfvO8BmJyMqdYlFXq7y3jtT+BdSS
8lgDeKfBSBqqCNN43UTlnTKwZPqcOKJQw2tuH4tCx0rkMjNwUTL6OL0aDlko3DTveVVFeKG1w9hP
j/hMr+1U6pfcWzc1bO1MFT9j519wsLNgty/I6Fe9by7jYGEug7qwcYwGa1DvPUZypvf50b4jcNlT
QukF1V3eu4AVIm9nzAGlYoFmRyK61OVNKvj187z7AiLPYAz1XrnVnF0YTK4DjcQTIUnXd901Ou0B
6VvSBVZtXIxIpuM8USe8DGYamonHlZV2nbUWIuuk/RhO+S5tNtS0bazaUG51o37suEctO7O5dISf
nYrhf1/35tKodIhK/ndM13IXhu+NhO7IvZF4it9g7yu/IvQ0q4z2Qw1QWsSwYYr4E4WOZ8P8tpMU
F59dogRN70LgQdQ4pePwicJw6XZjebU8lDv6eRJn+LJ0v9+YInjWgfk1gfYkijLZ8QZfTF2O+ann
JZSl1q2VO3cpZTjBie6tSyv8rEVzzSBRO9zlyUAz6tGFZePnsaHt5a4kqma8dbDEq5qry0fzJAsv
ic0yhU+od5Qx1Z4luiFYJ07LYTXc43lawM11OWkj/9UTLw03vBqZvRhd7jqwT9Fb9j+c+Z40x0QA
1V6neLhjySFI6yHVjLLGw8QMx+CHJ9hilO+xM3HKb6W0d26dZFuMz2qy+nWjm7wrDGgJVvuSMUBI
9Qr/ptbaZNARpiy5VFb7aDbTRrnInJ7/qnv1Q2dyZLNZGQCP4JoMk++6TL67lCeqotJnPvE/Vlny
5jnh22Nuc0VTjsaorSteq1CRrphDtOk89CF3tvQVgTvztix4c1WUhJLAPzEggmtcRSwHXfSAHPMg
6GK1XEqoqG/bUILrr5VMfdoUvHez4JLxc/dHIdzzsqR79sXS1UCw9pzopBNxnOHeziVxqxKnYlYP
7Itbu95mnCQ08OapnHa+Q2KpS3sX753ajvMpqGQOZ1vFm6JzGPWMNDFKxKabiF95cyGQ5OZCiwZz
jWlKlgzlzllkp0tmLCRP9GqWWuOX3kUI8Ubk4KIdLo1Ah7cc7o9S2I+6h9w0zkgmLXR+dJOYrBXS
Umq2IH43lT3eK1h7QYu5YJwclKlrwCF0rXncJFwzejcEgtFUhK+TM5u5QtJ47piu0jA+wgtkss5b
JXOnj9TpdghV91UPdNXscIHb5b1d52dXhhmJ2ZJKSPHlsYb1ugxXk4pL0NE1qqmL97cuuG7Dbat7
9j79DPXgVbajdhPZs0SAJnjjpxMczAV1mucphuNoMMRlGM8wNe9eUo/aAoZgLAkPtsN1PhYM6Hy2
ELGHzNEVanZNuGs8gxcOfpsypT8UGyrDQ2S2ySP9AIRLdVrJKsmBF+TZgNjLyAmKKZrERzoEMNox
7w0FwDnVD6tpngPVUE0zFBRe6i4jwFACiSPN1jIhIA9kvMb4QHF8vIWxjt2xpj6jbF4p9v105ztQ
ICfKoILpUCZvCRoVCF/ujTaTYaArYOm2/UCMgyxav8jL/rGjosSXOt4MJzl7/sEzbR2rMqFM06g3
EblIne+CLGKR4SRmUzvyW4a7KsGfYcSMwoVh7Uyn6Wlrvxu5OJm58WAjOFYeN1XdTpk0UfxpBfVt
5cPloq6MrYZOeoW9ZTimbHsC4yPn4MWbpsU1PqX+sc5sXoMaA7BKU7VwNEJXdjpcCyl6+Nimsc4b
tls+tLWSTZGH2jtmsyALnSJgLQF9btB6wEaS3epeRrx2mt1j8wqPgxuodT98CmmznkTz+FOyMXSV
hq5uzRFSM3ksZP9aTQMZQWdcOPRJLrsBMHiC1wQPIFtHinCgXobgQAd8p7Jujlkc+qvRyJ7pflwq
rDWL9jlImufM5lZUFMDHWr86jAqxxg98sWrKVl93iM5c62jtpT3aCzegHTCmORkjRrqZbEOtuvnk
xLFQeIbNkJeZO2b3ZR3b5jav6I8HR0ZDsZEuWa340VW1kDnoswZXcsXQhq0pF5VLPg7uTNoXd1Zk
0/7s3wZBDlQAvGteFZ9qLghwLXA10RPle9PRxSKZGJxAIpfI36Tl+zHC0tJaeL2FxrTdzA3yn/5L
1VB1O5DJNZR2V5O5pepwWqP1NcvGPDsFnIZ+9N+ZiTxZ7tfUdQGTesxxdFF3UG9dtnSedmsLxDlQ
6XdSNo9CVHc9VdQ3mY0gaXjd67xomCT0qI2w75Mouig//dQC8TVFbENkjKCFnNSAMybIYhBb8p71
jkFZQu2tF/aPhopw95XjtkzKr0TY2SqTRBGr5K11cLdnMwdCc3p3GVvZSz3zrKRRf1gMdXHQ0VmP
DKywntZO9qzbQQ2W466eyCGSK3/UB3tgCxXvguFdZx0Os+6qVE11t7n35pl8ZeTvXspbojLVUzc3
woeaQ/CTE0lk2Xu/fjYs8IVQCGxqN5kzzTIb0mdDgVwRHWMouGKi4tg1ZxCU+EiNch9liLqGh2jl
8BoJAYiVt2KzMLhMRbZJRXSOpbZm8smwpYN7ZOXJlls2q1IIQj2h/8IEYyBdVqVaT94HojVDnc5s
B2RXgsxPg4hj+j+AIMoYG1OpWBNhvwLggYaRqmwTwAga02Y7OqQpxzpOVsz5rVYjr68vgy7/NFO4
Y7nur6MSH5jdChCGgvhC1t3TGEkoQzl3Xt+81E7PIVsAidXp7QptDh1ciboDTKBsRLrK8LwMNPEw
Mv0pmnQdZ12x4kjEXluWzU2Hog02RfJshZ/gnYKbQABpGatqW9s62yLsDFH2btTVVXXyrgu1rzpx
NikTkpWukOLyonuaFDz4iOTWou77T2vS3n7/0gcWPtGKhvCBUnDL6InumsWtiXtlMBDQZFgcc8mR
Px65m+Fbf+6xt6tOd7HOlLh8eWixn9gb9uOI9QnVzMRHNOl8YOlaRoSKlbQ5jjBwGkxqRkYLpZBj
BxqUnD40FE18WoDS3Oqpaotbo66/pwZ1f36gZgGOmV68N4stwnIyWWe1zFu5uTxVNeo9OQ3NEYy0
S/Gk237DsuKfkgZPG9f9OZwfsDCdLdkKziuezlfTsxoj0SfGPvCaJ2qrA3qbynRlWECt7G5JZSPh
0+k+N+FtlETWyHsN+xRsyUiz2qoM9buAMwS8zR0pJtASWFiXhSk30srPmOq+FSfHG9XzGCI7AThY
HJIRpq3dL/WBuzK7cFwlM/eyMJ+gd5MEFP3FqdBNIMcM/ls2+tNqMOVnR25myvSJokbIaM3QPit3
Wvmpww2XIZ7m1XJjlOPRq2zIlEjTwudcqZUF3lGT8LNneAcmW8HNAG43oQIcOQPxmHsXNRkddtd6
IQwepufQDy9QmfuCrp/Ya5cdtbNwSH1UGG4n9sTRln0R7N/MOpZyYYiZvdng5Pb8HKEyYkqLkCjX
mm/8uJIOcwc2i9YG5hrN8tpTb9q6CIkW3UaME3ToO+RPajN8Yi4UHkvKGTL9YZId/qZmuLdytWy9
RG7cilyQEafEdH1z42d0dauC1mQr3otsSBYzysJkRSf5qKUbd7oozeqXI0d2+ACwsRJGjEOc4SMM
eZXdkM2waWbPTCNG6ChzVGN6q/Ke8iNFN0nazhPk+ZVKaWruCS6QAkKh1PAPVNpACZHe/WhzD8sY
yVU1oO3k+at08p0nKtLmNDf4DY/OHxn+DQm+AZ+KZK3yGMcH1oQTktMnVs4NbcO2WZMsmphTuVok
F5MAa9ZxvTUhRXkGywBt2K/S9Do6UlBIWp573W6eyTGKZayxdSGePbNSPgorvYzRVC5FK73dhNyp
lSOL9PCDV+kjyErG3kOwnaFOJg3innCp1SmZwUVsuTQe5+DvytIkva6R25V9u2Sei18Rm9WiDOAr
Vdn07veOtdZ7MC5m/12Ivtj6uIhyMVmQ6csdQyZy4jaVbhmmIjxF1UeNjnWjT262Zk3vNHx10gcB
4X/5GKKDBM05HGGqE6I58IcTUypcaCPAOSc7F8WqikEFB2ZLW47JTdscXGw+AGNKtntkAZdmTsLA
K1MNeW02GyU6rzbT+xDD7o07S091nT/I7KdpMwu1Ov6JAwjMeAHXrj/Q2Q1B2q7msFWom7+9he0w
Eb7gnUQFctGvQslRxeUuxh2Koh3vsWcySpfKpg0fZevAWnDMe6LuBSi7VUuOmNc/ek7K7J5zCW5Y
ngVqPYbRnjsk19WYQ5e0wvVYAHQj1oBPttWPYYA/2hpYywuL/bBi6s5eaw0nnCvTtW9TXV8NJUVc
IUR0oDKMcIX+OKWC+FIKcEbK6zDO8d/CFfRpE3Hxm0OW5Xj9wuc25GQxed+ZUbN/oPhKapCxkvJZ
IQ1zyu0pAmjyTyakH3k3O0gNwbi02adkAdYYuNsED3g4Exy6AcGe43jh8XSMCQoX+oTT8/70OQ5g
tQdkSiMdISz0QX0KyefGGqOqKLwkUd6uDDc0FjanB45rfUZRba3flb3xlZJrYeA+gnubwvJWqsTe
ikk6N6oQtDDUFhUCrixvKy250yLCdipHr8roRHDCAg53SbY8HVl0RlYcNSIql0b2yCi9X3Zx52xa
31XHygvfdWU/VZ3TPvgTckXjGBfDy7uHpo1j3l44eHEw7jgJds8oe4e20RomXSq8j7DoGsnY8Vz2
Og+NhOyyotOkNIyNHtvDm3DoSExqRiRppL8S2K+uvd2aO4vGLS5aY1ebtCHEKqovFkhODthzwGKi
JW8vFECSqY2+4IOf3YyfnY3TlzugKK0si9OYjb/h0VfdPPRq7lxnAMychGMNB4C+Nqk11jLz+pIw
KC4tYgkFOUpm3TZKr+4EH14MaJLK3vKOX+x9yNWtawhvhy6FJBVF9h7pNDrmuH+PwTi+5t1EC0MJ
p3fMIlftNVBIveOffv+lm/5L3Zm4LzzhYXVVjX8KjUrQtsSGPJh8NBPXtOAu2hqTTNFOyGwveu/U
JGHUuPFSxjo40hnY6KlPugBtMwrzVWClVH90/XfHNGGrTdKn1kHZ7CBbmu9KnS5p/lNsaNpG6Ml9
ObjRoRrS+JBZDKixiCa8EyE5VFtPn8hxtObG1IdzauX53qM2MxtVFDGf8Yu1IUS2tEuNtC2TsKth
G5ClwtBYO/S8LzWovitTjd05yVx6xnQEp6GitK7pB4ylgZx3HL8vDTuMYsOlZK9b3Ps7U5fRqqyV
L5k9Cg+rUe4dCr+c42Kc9Ud3KF4p44YFxNetNUylZ29siAKSN1nEdjN/SoIzW6Gj2zVuDeHH4Uem
kMrN0Vz//UmfDHM8/HpkpG3HZxcUlzUG47ZoSDsPaX2tsnTRx0a3j3s74pjpBqfeoj/o90/m3F46
xID3OpDlr6Ou3XRx6D0RGKYsWgr/oPdqviFBEmGCD2LADgGdx2G31RMObIU5DreyNIdbXhoi5bwA
G4uuW2b2ls0dOn7hxhQBQ9Omq5iUtw1N6A6I52tfdzigVhhyx5IGDxqnsofRcv2H9K6cb2i10eiY
pCCjT7AUSztjGtc+6/5QSs6Qa90xCwwgrIXufCX6RhAfahL6VSvys99jJk+ryNyJCvtqH2MUb9h4
7WWTYlShcLeE6zo+NWZGRezfr910zqbM3yomrbgtXPPeV/FwgrMpN2q+crGtRMfRirRzMlRPWKPH
2yitw5PtxKgTcgw/ehQWCHb4djAB5lv4/tUhG0I0m/n7jh3tVimxkp5tqke23wMOE/P4wyhY//29
r/m4UEMdHxKT4YhlDYya5tPY8/sQaW6mtQaPz0k3/IKClo5nMccI5EMZSRNjfB59VLhioKHOxQ9T
kxc5/V6IlTV3Eph6uuXd3OHyHKIdOhTDJDXR2Wm28UrLsy8taljlRWA+/NefMj/GtDI/a7whhlXg
s3NURt5s+7r8sgFQrNKUMKLOb+kSIThyr81uLacqFxPhzm1Q+aDt9E9EjIGy+iI9pDR9yNyqL4Fh
3P++RrSbztwhJg91EOfHScDdhRix04JCf+1swMOJ4BgZYgE0mwNXRE7wFEB49Bh1lblyO5vXy4wc
LIuEsQ2RWQ9DM6FamBYbKEYG4P1M+RykxkIBgLlUHYRfGaAdynJfRV59SVt2H45bXgmp3LFRV7e5
spvHkiNokBbUzVbozRYK3WCN1dFyRHIssCljElpjTbawD4zlvQqrbakVH6Hrji+loDixcPungiV/
FdY+g/5kiA+WBCqfmHV0td3ybHSuu9KFl1+Zf5INoHNq6dfzs0ER1sYSfvU7gF9MlupPZGQBEnZO
vBlwAd1VvXOtOn1fFMQ0E6mrHUd2zFlxXzynw48XTFAU85n0b937nmvdK9PhwGJFb2oYKHXUOAL7
TXl2dEL8pgnxzGyO0jK0S8aaudKiHE1/jgq3pp4dvYLqMORTuouLWNz6E0BSe5okcM+8m6tsyzPj
Dk4kemkX69D47DMZ7IaKsFKhyCp2ftYvlSshLdlDsBa2P77NKOgJXXyTOxlBS1LUxlilFA5SWkkb
tH6SOkVG6VA+E/XL9+wYONpY2PMjRrL3KeCim05Loy+0g804BPuqKdRjibsWYIQ0bvu4vc7u1FXc
9fSAkgpYAzepdh09fKvft0VvxOHRGydx7DUxINfA7fOrgIumM927cKmRPVpnvROfmVVp67GyQmrZ
4SwnwD71ahTrIpGA8fzePkBWwW0/Vem+YdiylyNmmuBBMCZbx6kCrV725c627GqTFRmBioyiCWt2
lxVDvEErtLZT7DgrywfrQoDs1OocbqJAZ5knPBg5EcVvnbsPU2M4OBEDgX7g4sy6y4CzcWlgkCJ/
kjGcp+LmFzGBeVE7S4I9loSD65PnC7J0mwzo6cT/FiIRRzjl2qZperGdpukiBSyQSuDbDBFLV3iY
eTP1/iHqqQzVbddelBW9QHXT+KvBIL+lSJtFWnVrxy7qDxZcOhxpo2/abYCvfUr0u8qvmp1N7Ky3
4uSIh8vdxtxHAYyWaotX3doEIXkP7qjhFo3h6JRBt3V8Cv1SJCwzqeDSGOkMhcYfnXfBPm4Ke2t4
0z4fKja1qcNRCB5+6wBD9rz57uR9aFUKFKEkTp229WoqLbg2rr8xlGvduETh7ay2t00iXjMDWF8J
qbbwCmcxORgEXSPYBZK3BsmUksRBvE25GLPI10/h0Ck40yU9xQZtwoU4sLblnMuwF2Va+J5yh7Jq
fFGOzra+q9ON4qIEdNTom3wuCMzCV3QwUE5CklEicDlq8r5NtbdwXv/GWt52LOIMVsvLGKtTMCLo
i0BMS9mJJ8m0aoE7ffZ+2TE1X0ecx8MTDwdVELdOXhmr0ckMoFPmrZ2Ne8dXe041KDAm33SYQf+E
Y5gUYRgk1WOuyRws/cCEJMCSm5G8sVPtJ9cADxMwhxjYJ80qpxtraHCCyjA5uFrn7+G1vRZs1DFH
e8SmG2yPRZ4txTQSKp5+Bj21V78/lrvTOrQJrWDaPQmDKFk41cHZ4QkOIZGrflrnds+xHdlpIcwB
Ca+k4hVnselF1cG1KPowCDY6orwraellwzv3M1dfFeN6O7GYquFEKpRGlJpPs6zAuWni1N5NuoO9
tXwxc+/S6P2X1xMirWv15nJwix3rwCva0KYXb/VBYv+2xycnQCLV4x6uXlfuwkZAkJrVyibVmdfi
CK4YBDcWHOmoI33QEPPhtA/tuAFRNuC+WPgzAVXpxdFxnGDTWQL8D/LIqmnwwkoEilrGTDmLdMmB
HkjD/E2bcnga5jL1NKFGU8CtWDTh3u0FMpwJ2iIrSMzk0UYm0H4COkp8/y5VQ3McQrNYIuMczTw7
NzbVOlReUm6sjctuuqQpFv9KH/cFsuuG0pSn0TD2vw8knqDbZhAlr2xcxMnLdOgBAMaFzuiDDXqY
EO5nJJssjbq72jHPsuZU99LHE5CW3ZUwfrIknr3P4uFJL5wB5BNIWVKkVFGM4j6S42vNRbxs5twK
3XtAORmIYTGMX8uWvZHiKrRiOh+D4Drmon9VEYaX7DOymAJ2sQ6NYiKorMQuhm3U5NOTGrlfhidH
p7OjDgr4MiMAIVbi+e77ghLAXHj2bFMTdYEdcGiAmNX2ZgpBlJg9cQ1Tc5/aKoFzwKKGeR4ppMSw
EbTBFQ7Kh1kx1Bo6+iBICb9mlk1ILNVv1SgelYYNlYMUE588ecPsqFa1/WZRXpixOwDFwECI4pM1
sygHTdTCAO0wVA8DzhJaxPCWNphVudW86rMmSeKP1nuQZ7exXf8+f44Fdi0Oy7UrSZ7V/K5xUTKQ
omcvQ3f5fZPlVXlFQ4FLONElN9ti3UDssgxfswVAiVmsd+czO2pU+F2YnCGo+Xsoqjg6JiZnEDMX
mP3ogfzzj3/723/82+fw7/53fpuTjcmz+m//wd8/82KsQj9o/uWvf3vIU/73+zX/+Tn//BV/O4W0
Itf5T/O/ftbmOz+/p9/1v37S/Gj+8zvz0//x6Jbvzfs//YUi4rAZr+13Nd591/Dzfh8Fv8f8mf+/
H/zj+/e7YD34/uufn3mbNfN388M8+/MfH9p9/fVPtP3fJ+rvz9P8/f/xwfkX+Ouf5+/+j7fv9+Q9
+/ofX/X9Xjd//ZNZtfoLPBkDuoOpKGn584/+e/6Arqy/ODrjCk7ZjuuQ2frzjyyvmoCvMdy/8BHB
wmHopq7rkgdR5+3vxyzjL8pG2HA5eSnbVY7z5//79f/pZfyvl/WPrE1v8zBr6r/+KecfU/z95Z5/
PyXxgvLDpZLcwWwlTZuPf77f0e/Bp+v/x3DINFr4x77sfDgdgmMmk7XG6sV+5r7S1jXDe+KNe3kZ
Am1VqWQ9yXrdWNP6NCJ8Mhh/QdIAmRg/KYf/4geH9offc88t72COzkFlEdSx+KhTBGRGe4YwU3fw
kuKAj/Uw1tYecCLgsnTCh/YSBOaF+6xRrk8gh00mTASJX1yCYslwIKV69lVwHjPvhLHzZGj5KWqs
o93mR6TtW14BEHUW9Wn9sTLMlc/3HcvikBfTPg3N3Rh5W109ac3e6UOo29pGd2zIB3IT2+OmNcGp
ZDRTwzHzGFwXVbfOgLTk+mXw1KopxlWmspUDrNdclUNxZKcJpIuW5SzEzR4tffPQl956ne/1qN2y
9O3cDxt6TwWSMRTJxmUf6HbTZuiQjp2Vm9mbMdE2D/4siG46SJE30zYViN/Y8lbDwaqcxxQHekdu
O7uQeTvDXiXX3J6KZy8oV6G/NdO7evDwSr+LtjpPgXnUgK7QHmEAXn2bzlKQ61fbIE8WrBArBQ09
SHS4YzFhgpuaF9PgxSRnJrECdll/LrIf2+62BoHo8kha+AHv+oO+WEVRioci30x4gnYs33t4ZwsH
70w174q8NT1SK+8eZByrFGc69pP61WW0Yl4Cwd6dzcSmCrN7mbQPOAZ6oBuucarg7d4QRveON6vQ
bJkcqE29xK9fRucho+68ghs1bNSFHEF96DHxIBI/6Ht5jbGMD4thHx9hMh9Gf+Aqe81tbe2jfbzG
O4Prr3hqVrKZvTUkJIEFeZjyxpeVWPf1+JK34wv4Lf4/2ySYjfykf6prbZsIYzGW430z6FcIkG1w
8NLF0BWHfnT3tqqPga9ORhxfBqYZgHgW93nRXsXWzpJDRV9jMQEZVv4xvDcPfvPcnJzn3oW1VBjb
1tpJUR8jwz26YQ7imkCnJ0+Jn5+yjbZDe98ufOgqw2Ew2oO/JEeDhVe374tC3pcf18HPtgV79yvW
11RD3kNMIOvqLaKTRxKgTV46IHejDhuDWlUDq1CQr/VX/fbqz+guoCEiS9Ypuxf+WfAxizRTn3er
wiGya7nLbbXG+7nuyBSaJ9IfZbKUsGc8rqFO54yv6GW6Mc6xeeKWHGAusCHXHMTZl2//bQn9xxr1
39ckyxT/sia5xIRY32zbUaYl+NM/r0ktwR2rS5T30bgtr1e0YUYumGzWsb4CM7HCFJl76Rpe3T6f
0n0KOFirXnwrObRtd3Cuya4vP1+a5WS5T7Etn+F87AzmLxYG9Y4RX1XBaaxenLclvFu0wc1Qy4OI
vWO3bveBeyIrmGWEA/pj3o8c2eh0X4mN2YaHIfAO6Bjd6yAYtVmYVsNtavbLulLEbBbVZxM8ai7p
Lr3YaL61wQW/nS3V0JLK7OAkFuLGG/CaSM92We1t7Go7dtp+tJPD+KMjQgJxJFPptuUJYj1ExmE4
dV10hklKz6A8F8Eqlg+KblkT4rKZuJiP90MaHN5wanb567QGTW3yNgkc85GgW3NXHL0r9rIHK5NX
dijih/Gl6PJNdozzfq0lxNCBTFcOovkYYajNNrm2yjz0ILvYiIXAOjp0PewxhNyGU029s7UYX6wL
sMfcctjbIsgjdjB9E/6VfpFT3VYLIOUF+6m2kQ8+LgVbateJbnLm/TDTGNkp8tFL4JwyubVq/5ym
9dltx1vCiprYUu4dGlRgkVHy05Ruh2nfO94+bPJDRCbRR14hZKiKbQlLKOemY/T7SXx0OpHjDj+z
G+6ZAO26Ladgg6h4zjdTbreuZ39ly6Eea4/00F+aTZuOG7BJMCqV2NSTs6k35EE5tqrjQ4pXoKWj
krofc9XYxE+ilQNXWrqr5r5YBzLfElPdQg3ZaXqwD1cq7U5qYGARhevQM85mGF6svLtIjuzc7i8q
by4p5PXowG1GFYchxuXSfTuZvu/qbC+ZE5rYbG14viROkfgWt2tLXlytOTYcJuOengaOwRiShszb
ft6mA51jC3XskI8EjXyfuS1O0yZ5DgZW7yw6JAklgb3YTZtbryLyJH4Chxh75mFWHLdVEe0YM++q
KcKMMexDDqIx7TzUBT3cGmayFn7HZaZ4vsLNABO5MEHRaFtOSZIKtnhVtU9jD+v3y4jbVWACR3ob
h2oLqyB90ahu6ifGwRpRIoY4/5evM1luG9uy6BchAn0zFQmiYU9KJKUJQpYt9H2Pr6+FHFZF1MAv
86VlmgSBe889Z++1tZAUWK/d6ncZ7WRjW1+08K6iOdxYnYWjFFnO0MQuO8fwCyn8pGr1afpty/KQ
FLaAIWPiHEXg71SM3KC9Y0zklpuuaDky+OQ5iz1d0VwpHl3Sm90OUfxS02VSoJeR4oFWfiC/BGVs
qrtJP3vt+uV6EYZlHWZwrifonRWCqAklwOPJA511K+AqQhwA3hcJlhVuHPSelbJrXwcFy17d09s5
5hqnsAADfpEd8X54hb5npnwyeVxzNXEH8yneSS6Cg8V8TMe8xZpcKjvEEGlTb8EL0ecIDpUuH7t8
POnoiCvHDEnWQWPSsffB6dFM6H8FYingJBkIeLPQnM/PBlbOMCoEpWqEUSsHgmSD6FjQy1e4MgDT
D5qS87ZkLLz2QKyryhmuwSBD7wAlr89s2En2H4GQnGpVPOKkTgH2l50jyaZjsIdj46D1YbiRCRmI
agFVvDckoS+6jPCOm0HfkJgC6ZtWFCE4OrLkcYOABb+s7lmC5rWTxN0y0LG1tjOyQASY3UdArzNA
bWgZexp4UhCe4H9Q1I3HmMRmpP+7gmj5zqkVBr85l0LKHWkIncx6zPjeFORvEZC+snYSgUDj7ZWe
7h7BhG9YozeKrEdPwuU4w3YS38Xc7fU4OMjRyKPoSYyHEE3oZAsvW0vaZVF1WBhprLaXpd8PhAKD
vUvTq7FlImnurIRO7AfUo7fxj/UJEdiC1yop7UENqqNKgIok6adFrM4Z0jsYfA3maFyCF2FrJuqj
JBmy04rHYo4fvavk3HYOVWHhdTCzutqJPhayvRCK3QLk//JVVR0DfFDHPq1WqHjSlw7mPOvJgQ5K
u2F/trTDHEpv//9eK1Hh/5/dlmdYkRROqpqmW7r1v3Zbgz2mMZnzAyCiuwmPCdHqT2TA9zK8itCW
PIcZTDb7hJTV+Ig5ELAPO8OuzmdcGYJDtO+0qwqZvtcmiwRPbm+NykZknUWZCaBsbuC69nirYUNj
UWmrZD/DowAZ4GUoIZb7XyH+k0StXY0NoS+qnZv5Dk5I4rOjIo5HBUtVQjKDuSL2dAYYSN8IN+l+
9CE6LXV5rvCfxx8iTOUx2NV954iB6Yhqbyfyof4F4oDykiSiTA4u5hEaodp9SI3s6EHrggHptTOd
v6tGmq4yHMtGvdPjj79bpWJ2NPkD8Nuc4kGOqj0rQcHXxqcAo0In4JtwblSy4Q4rkK4eS5YFxkwQ
ts7pn5znYtuRRmIuo1MnAkt5vYWrUOAFqZZ2p0fmbpF7x1Rfw+DWzxVTNLSYDbZZmzmjCveNmwHL
bVBTtvmprLpJnrpCSGuh86Wq9qQMqET9GkHESeDpUWJa3ZE2JHV/emaUh0gM8qYzCDhA5H8aOCBR
4zSxG/NfK4MfSq0kTuaeuFHiqECKXcqA/oqDUrHCCh1dgNGxBjgEyvqZGe5lWdhzxj1Y2LgblNS1
cNZB86Ot3OLtWiASwh7LjmJDOMTWNCavl6+B6rQIOg3B2imXoLtkYX6PAQjPq/wjRj4oEUVpusGQ
uWrfOLWoOGiFaVlDP0UrjrC++w4YbCZ/9GgHYmcfpuE+clIpu6oFmt5mPxq4v4APQv033unO7gcp
9kOp94RS9LmD9egpuFrxHhGxE9BtVHUA5JM3LpXP3j6rx9FYTlbeni1kGV0kIuVH3/oQYKrL41aR
ylfWza8lYkuoNa/XzedE691Z0CvCpX5rK1IYNmIw28qdvgrUUskOxM+1NM/j/NQUKeWyscdkt9Gp
O2gY94viqCljsnz0ZiTVjDxlyzomSeZb1dWcNFhU4qU1tlb4bYV2IFU3eXFBGLg0p+jjMj2EtFdr
0VGvfwqa3KVEI1w+5rN+TBdSGCIFCDcTQo7HOOozmkJIIogKhzTndl27jahUnLmUHEpDIm4UQUU4
Pri5NHNlkIrKYMj4BSvXLazGnbbNSpVT3pvDVF7xRnXDcSxNTqO9ZwU3k0EtZj9qlLJd9lMi+Qtz
SvkOTdQB0ebo3aNHU92lsbOc0wA+PwLrHrlWxzRPkD3ineHl/6jGVZJQJbWmE2wEMtEr0P2i6qA3
yrTwWI7hoRoY3KK5Dv5Vg7QtNUgJqzq5sfNKsSOP7MzaOJtpdpoEPnJAnLXpF2tCOjmLCEDM6Z7F
7XvM0Eq/FVZ4H+PkXqjmLbbyTc2xG43WAk5gqnPXvI5Myy1FdkHUE9gj52D3Wl/oJ6Y8ot/XDzzE
snkQKcDl+mH1m264E5HzxihEYRxLbbK0ds29IIuOLvAlDZ2TtvCdF8re9N4o69lWcvFBy1HuYFj3
InkbVbLXhM68iUuG3fV1IXgWsy+Kxx9WWGF4yrQS6fzm/zoF3Q1zREvLdqPZ7V7Q7LsAF7TKWAyT
FoGjgmg4UZWTXGFX2eQmGflhunlJOGeTTalG01VFRJ2EH3jpPxgntHFFGFTl58Y+zVypdYc69lVD
91JmlvPbojEQYslbbzBcWkloUTFtMhUaVZZvBHFbDz9M3KttuZ4XsXDR3BUCW7xS+uMYgN8jGSwF
hbtYiztVpgsAwjPIyD7X1UOugsNcngKjuwmLeZO66g5SYvaDL3w577FRPobtsJ6W1n5s6ppQwaak
ckE8rezUyelC0QktjNMLWEMZqVREuFdzmKPshNMa+OOi99eUU1exeDXQys78yLz2N01d4xwSdU/O
6eRok+xECBhwTqBs3M2/iFL91Gx9XBW+aFT+1JR+rYf/XRQDHZ9h/Ci7gnaRkBsgpKcd7oxdR1CB
NMv2EvV2iC9D3aSqshtPQ27xM4uD/tqdVDQR3eTFRe7Pk+STK8nUmm3OLmrLF8gGaPV+L5a3mTmT
uFiHSIuPYhgdq1LgZLSj0A0B4M547eBMymjHlsYrC6bBUDkaWL+oD/d9Q1aUtUMETmyAPn+FlJBx
yiyOdhea0zEhRECwsKmzCZOp0zN/LXvWeRJy5H+CXDmLpSLJld8U9ceiW61wikt3chg5s7/QdRnR
twadAUMaUT620L0QENw0JE6ncYvdl84BhOJbEtNTk6Kw2siMGCZ77ENfTk0/UfV9Wph+pWxikzES
Fb8++Fl9pJt3ZopxVgxXB0tnmuMlFcZrjjpyKyf92TCE4wolY0dOrG+jImOLV5h9eY73poQshh2t
F49i4ilaZ4+J5SR94IRKsIOhC8HcLVKAVzT/xtxyshRDbntomOSgfktAhqTiWyGHVInibiUaqD/S
spLIcdzx/FRIxGuODMWl1sGgwfGjO9ETJUDw5WMQ1x1DOyM5FC8mb7n/lVk3SLN8K9IeS+Pgl9Hi
4657k4VLLyaOya/sPfxmmgHJL9vmU3ZTMvFmYPDhI5ak+eFARVQMi2LiyoTfMgHgdEK7evF6VfEC
Bed9aXppf9MIoyrQPZHp4SLudVvlqlFyZ6x/Rmg3pLxNrG/i8FHEPbdDcCsnZD8c7IaydfTc4SO6
PcpPMSTf0XCnofNmyYnHVbhzq5IPcH5wp8qzWPRnZTlJJf22rdUW++WVA8xHi48qWqUtweqjIp4h
a/GtR3k7n2nLdVu6DeFxQSkZfyDGkykfZgCxWkiWAyo+FA1YD3iRinzMYZQd2Do6RntD/jf7entL
+M+vMbhMxHAh4yO8nlUNFdthtQ/kqOO6PXrbygAR5U30CdkAKuVviOAlcRvjQwSeh4jQ1LdtLN9o
WJv3bmDx7qhX5bWcgUVxWDLjWjQIngR2zudI55CX1Cr2svKT5azIi+f4Oxl/FjO45N8sPNycZRx+
9GX4FM6skBM/j5bPtO40m6xTP6UfizF8LL3TChckiPRaNjrJC+Ea7KlDpLhm1sdY/eUOXchvyvE/
TPsWI34b2ZN1jorPGAzEbOiunJMY2dCD8djtDqNJ75lpcAinNDnGbcapLznSggW4JyrQed3whgDp
kzSYVA6hT5luJWs0q2p7qc7FAOnwlfbjSci+JCJ9Y7K8uFOO4mI3qnDWDO0EzGhFAYVB6I+CtgnS
6U22R0LiqAEFxPb9EY/CcToQnNBp/7oOrcsbDCdHiUJsiQRSk5Rew1mYKZjNfc5LMMeww2axgZ/L
8F845If7qV4usfYON9QCLaDF4s6kOTRiqAvax/SOhz0IF5rCxo7GCPrT3hGPIX4siKd4NzjSi2xa
C7SC8RGiNukM1BJx8B4o6t0wAEeh0zE99kdF2RiadAgx06cjn4Hda1SLbZNF5MGZvorvN+daddU5
D18lKSyTvG3rB+2EcxxI50a/yb8GNyCoFBfghWvU13n4nkey16mcXknrojK9WRInOclJTz04CBE6
tsbAAonsAticMA5TCr0yNlyAdhMG2XC+GxznJ3JNCE3EUMKcA4QMK3XaUXfX2SVCsl4r8w5B6GXs
b4Lp4foNv5eBILr6h9skNINNoWwUWgi9MnnaGQODasPZcFCqOAaLjvxv+gHPmzHKgC60EoRJmUEe
FhFbMn3NOYWq0G8J3kH+BBXf7G4RetgvJf+UKL9nDT8g/vUY286DWNGdaV0qIOsCw1nYz9Qh1Qsh
tDXq2BZIk6U/HDSHrn4tDfN0RPcdttLaNqjPyrVtO94bGdwj55GFf+pNaCs6/d1jyUoq8QbNlLPP
Y+S4RcaI/Bf1CToBZ0a8GndnoFm0boR1vHuwWtrj0W5iPGAUndfFzJrGpyVz4uTIyh8rqHrkSnJ7
2XJJrGh09aNZwSrMd8AGmMB1trhMuKusHd0q5ukcnuAQIJApmdnkkzPlubu05O9pvcfmBLo3/Y27
hBc+EnZzLX+zmZJodrrXyiUc9xhkPStmcl+9p0Qsiok7lxcOiXYkLG4zaW7UuqWNGMiuqCa6j9a6
6Mapix0SgAYmwoZObSzRiCWKddkW6Zp4DQZ/2PYEsNAETkYSVao1LaGyR78pi33VRofga24PsXVB
QG2gTcqrwEVWESWNV3Gqllj62ib0BHkDomEu9SMYPDgO8yVNtGsu0ZiD9su2g+MSC5FGvlR1Ha9Z
9JGTjlSkxSrKdTCOUFx4zZye1TS7UEbXxjVUZV8VIZ2mAfyZ9ALV4rRKIfrC1TO23eFpcYhfODFy
EJLiS8wDwalNrwp/CDmX9SIDcu5BmhniIDhDygIVy14Hmz9kEBJIuEzL/bpzzQMaH/aKRPknBZHH
8kxgRiDkOy3wUQUrRIyldG0Ltyg+8Z/kI0lEh5h2nK69YjqKc8/HDspTa24IbLibWfQu1EfF02mp
yKcCPBM6UWi3xiMccWP0OKsHxMnFCpY1XZmvf5wTn40M7yH5nplJEgPK7Z6ahBbZlegX4V7D+6nJ
Po6C4C77Q+fLorxFoLft8PAB6Sjwzy+mpy/uWHWH/DshqKtpjw2BGDTYS7F0ZH5NVuoQDeTA8cZe
YKctR3oVIigk0/6mk/jSDLLdeFFE9V54CMzd3JjdQszdMFy2YnQ1dV4ooVcrVjvg8ZBHHFWn9UqI
tdBy2CCueXFYOzOaffownYMVQ03USBodDEk8Ki0LdNlv2na8tDSfU+lchzsQNGTW1iKOQvnYWvG+
z0Y/Dg2vRPNEU4/2DwM2cx+bJXxCaVcm6KoDYzdMvaNJoRsnzG0SAL/YfctrkdK3kf9Md6Rvh0kz
jgaDNL1rL6kNvBNeCn+D10fVu5yUHz2+hpiVoL3zid48Y3qgsUD9QHYoSb7zRqQ6G7TMDZI1nA+P
X8e5QNprScVoU3BqFLzD3lANhF7KI9XHDx1/EWvpJNcHGXv/G1bk/ZpkRoPdJLWwvy2ydDHsSgId
s4SnwXgPx6M8khLen4Ki98S6oTuPDpqsrNQNI4E1FilTPziJ+d7t22Adeb91zN1EcBN5CPuv0Y7w
EeFL4CUnWuwHI3IxZ3bl5YWN7Wcjq+OhT8bXuPRPstUfY/1vtpuqOGaRfKCnrPxCHRgb08fHARD4
2GnM3mgzTVg6abBaoge9xMu4IeZilYeZHKkSCrd+jHf5claVgnQZYFUrPfqeygUXq3Mt1qRIk91R
0GkomK5EQlbSQyOBSgMZQTiqq68YjHKXcTNNG2OhEn00aM3ASAlNzHA8cQQjdcb6IXe8fwZCUu2V
ZeVVDIaSWnBxD7F2zm4bzNv5oYmnTj1kGA4RjO3RVu87jSCMXvA6wMGQU5q/7UkaJ5dESjcaHQW/
Q7Xu+ttiflqFdBSD4Sj27TEQoK3Fm2S6j5F4xx4jUiDXdOU6NOqCSQ0oa68hN19UBfgDH6sOi3At
QSF3uoaVne3Q/Z9UhghNCGZNjA5LtJUivmu2xXfKuUSXTlZpnUYrPlNBnXkg30LDhD/Sbdt2F71j
Uj3wlSQDiLL3UPRYWkq684S8OMtyEs6t8FRGg8bbZiA2rMx8oBMtWH7odlBbCHkoXDPtaONpTv1Y
+y2Chfkn58jBEUVMLfjTvqnvpd6h/IouJbRclPtLc40RX3ecpUZiCJQu2HdJv88XkwNF7Wu7Rh69
uv1LT3QjIVNI9PmQjOlBSVZQ5jUFYWDJNrKd09hMt4mUn9Abuvpitau32K6it0dpSn63qjx6HmlC
tfOjOUensTJOKGrPkjFtYfBt67y6SMlw0V5Z23KF3lSyqJtef2pJ8BCHdr+QVwf0dtL2oOb3zdL4
ZT57BWeBZmNNVGPCH6E+txmbDYhMNSYcHFDxxKC+4hx/VYitphFtt8QY6bByMvvPij4EdCmgDCBM
3qMidAth9nKKINwi6oTv3LJbXBO0AHdjqBBdf2xGRkVN6pRMLYLoLhOIk2CITe02Hg8YaY/NIB6l
WDoAD9diNmycH7Mhn+pJP9WjfuLDF+ErT7tn7ozmZkhI5THLo5m6ClkqdX4vpWOe+UujP1MY1fXA
dyWV56Ln44rnETNa3Tyqjp6L0LiqRYN8QbJKhadXjbOkoTMk4k7J8p2MiFxmtb5oyXehJJelDDaS
qtFC2cj0e7XzMArwY0768I0w7x4kXjwP+9DYBxraFbWmGs/2IfCmms4FYaerYpoGvwftRqrpFL64
lzJOu9EYOB1SF3RvTmySAPQXUvx2bJK3hac1YUqaj0S+yD1diR89OCm4meZqdBaBCbCaYN41dhP6
cB5WDWlO0gp2uFfbh4gQyPoz5ndYWwQLvHTO5FQsvNsQeXE/IXlxM+7wsm2YTp2hM3QsI0babuis
Uuuil95YMtM0ttUawc8uir7pmpxE0TdjydZpqupHjc6/RecfNMbS+kkVrf+m4nA5z7nD+VOalTO5
gR9Icp7WUr54XVFyZuue0RjSYGaJamurCVuW7iy64ZSM0FR+Na0nEpBoSLKjJDTpKOUyPq82xo5B
P6cvpF1rNDttVwqM/dutFrduF9ReY/ZuhcggupamZpshDF8GZPJjxNHXd7emPKfCxcSjsgh0LOCA
bMWCRFMWU07WaupLEgBquh49wYoFBwhRDLesjeulqKEORHb+kPX4LAVH85p3hzq3NgrjjZLmzehM
fB6ICx39/1Swa4yQVXlW1vRA/rKO7iYBtuu1nFFOoXicu5WPfZrJu1OJdBQuY45MEKYt3wS9ZPC/
hHCyLO8waGwZ+5cPpU4uEcN/UBpbqEM4RJW3Qs8/wDYlaGv1zmZFrVixVgiJuYQE8YnMVTDewNVq
e78eQlvm2KP9JDqB4g4ChD5pnFVLUMbddcCNxGSu4R+8YnMQ+WOAwt56HZX4id8RmgKBFNNH3MZt
TVsKpcC0sRCbU0OtPRMwVg6CeXaoYzM/6Vtyj8umeaeFwmNfIMvEb10ary49hEA0YhgV7Gyl8qlJ
cJQvdX9Tu/ZYwisoOruu/oVomdY3ENXvQnDW/ZwtDAm31Co0pZY3fps+f9ldStlRf2sVWMMuD68G
RmeTnQF5FB48P8p31tscnMK+2aJ8yEfgA+BXSNdVjmNhi/VfxMFdc8QNt2k8ab5LwrFH+2ltJhle
r+nWypWmbKE+eJha/loj+xqZOE7GD69SDXR7vtefDAp1A89gad6R+hTvq0/wR2jlO32/uy7rt3i4
qUjqK3VjvSoheFsTxzbZYu0wRkLTAaXHqX0Oqg3RKWluXRSBlIBzNRaXcbgxhtFIYFTmvbY8caFv
J+NmzPs5c6lPNsLyrLsfi1wKetPAadduNafwrTYy/qs/8/lDF7MTCUjbHu9fU5919K/l/GE2f4U1
KjH800AUUFaLafVmJbdqRlRP+GFnB8zULjQ6JYS7kERDnfJC3o7o2lcEnKIeFNTFGY7V76AodhY9
Vq0RGA1c8/kbjKRbgZ4hIJZhH960ovkkeQ8EJD0MhZadqWCvx4hxVrCA8TcH8PqlHOD94oTzFkx8
gDp4CRJ642ia+NIO2Wfc/0w5yWM098L3ln7EENt1c2mbi8LKZ7HDmvqbHAMv0w6pNezV8FyIhCoT
24rSj5JO/xxVMH7HWvYScFQa2Uaw0qUF8nmxJ/uIYCxWxHC6MZanVqflkJGFpxgwlwHFagJap+Jt
zYprhor8kx2iZSYNfysD9C4SLAbcvd2xc8R8C7G11WVysKCjpZMN2PutpKjftJliU4pOf7OfJPwJ
c7ISpMUlSS54JCZNk44UbWsbmUeec57Tbheo7El8YyUmdIK+dDC/JBqUQFADHdPUTtdDx3AT/SPB
GUIAqZHsktcQjd67+VBQQaqoIHl5hTG4sV0Kor2kv/HyuYyvhP8wFz/TfT5B/9uZDcvNclWIeQCO
kwlgQQ1PeBbCdUSfYYy047c9p2NpAMj/qRUwAXF3kwQXwB3Q9dMkHtRK95KIa89xkKylcGPWN8MF
PFbRZCdPwYmR7useZbd5qbLPWnlJqEb5ZGa44ZL3k61171HtMXlqO47xUIUL+u6cSpTx1EPx/JNm
LFD4T+HOAj4iNQD7JOI/PP7yRpsBK6afBHrqxE5buMDxHpsUyug3arJ8hcbBVtB+UdO0YGO/ktqi
lp52pBPGviIONgmQpK/7OVPN2GGk2YSXsPlN6305EWHKrJs2fdMdF7ooV03/xTQUBChbRa7x6CfK
m/it6OSv4kzhBBbG14HdPXJ6Id9ksNJH6as9yflTTmePGOxBe6CcYr98z2P8JQv2gthTGHixIgh3
qXmfF3mTRc6oXGvySDl8ocoMPopA9zPOfqNOEqlMIi6KBn4wYYEYV0e01tx18QsLTE+lKha2xjxk
KRHrgqKAC7gBV84fMcaaO+lfF40oUv5GyW0B7BWWTjbv5VBgIuC3geiV05aB5qJTT9KLm3juqxP9
4A1WvBPSqZ2gxM8A9nQeb/pHtVZa2r8s4BEC6VXCUKfvuFWrE2zengmUJfgh76x3Ypp6s229yUr3
UEk5AXRblTuhe2EXBwGja3SAaPQRWQjqiRifTR++atC4QonECXyFyF9pKI+hpFifYfKwI4BqAcSh
07zVKRuXE0KFTYxHtxK6Pe+U9q/Tm6LXqJjrV4PA+I34gT/UoTPgOG12B50Dfhsd0xPhPKdaeR+p
oDFfPk16mkUDWZDkQDiJJkb65E5Sxihn710+A8AYb2bJeFiJLssc7DPdnsbwiLpJA7C6zDBHQOtU
uE/6e8T88JlLBEKOh1FUdlLyHek20Sf0b4cWQDKhVPnoVjpzt/FYV+MBb5TuBQJDy9DOUE4nVXGN
3bEgsCZkwp4Uvq4nzAPyjQalJLAMX1MsjNfCYSfQ3mjES9ziC1PpISx09E8wSbGJWDux+qvKn7Nw
KYJzzxxE+Y+ysl0RyYX+QyHSB+GVoCxHaEwEmWBEWtNnjdVgPlssfY5Y/AI+XxFSCX3iJfhmAomX
IuYq0i7N4diO40f+rcL2DW/HNdc8aq7HYHFV0l4wAp4r8w9TMmarFWdE1ag2ulPRp6+ibyTxds7N
B/DyRcVUylcCvI9j+rQYRdQxLBh8jMKo2pL6d1IKlDC1N2yX6S6CVYneTbwfGpVsQAghz0ciXqrp
2VGM5Hg/LbU+zb9ax8w/VVlyzqnsEwLkJfzVL4O2m8BcYYkCNmHw7SRRdcq/Zq1vJgp/BseLajhm
eZqBtNRS6OtR5maRrdPxN/l5A0SxeJzmXQrjtKDTtPD9ickq04OZv6UJr+rZ3kDLyOfl0L4W3Jxa
wS600Uv7oZRsc+3apk8xRCiA1YVnxJdeHKi1XgLfQWcdCUSNrKCWP4toqzAT1FOfHuMoHhtgL5SU
Bs3eHWkljO6C2U8WIEp2lGvezIBqUjZTdKsJV0dHQ7Oa/0/AkZ9RgjJ/irElU+wSM4zlH+9ayNSE
gRsdNsO8ZJgNq/Y1yA8hJ7Et9WHOkvn8liPtreqjkPBg40YkCyEV6b3FDAWFu8bPtNZJDp78bym/
EwY5B89trw5HTWJubAMAf5O44oyoSi4pzUNe0mgmP9RfnXwQOhqRuCvNjxYXzZGecNAbkGTCTcXV
Ee45E536Sh821UnTYRiQJ7Rkn4zxRJ5kzslVp51CVTpLauPmxS+3QymIF5ndxxDiK8YHXKIqKbS0
HnH0VWSAYKLI/sL98xW92/OF9IgxTDa8qfZUlZvyYdHgZEorogRBvjCO20bQfwaODkrVOjU8DsKm
1AUxkC0gWVi1DRyfYO9TOF/iYLQz+t6p/rREiQNG4hNuW/DdztVDl66kj5eJZ+a/JQcTq3rHqf7U
UnjD3JhW8hWe6Ek5VRVuZKoV+VdgoIY+901Yx6IM5aCT8NqmR0YYayyAq7p7mXODqNpTZoC2A5Nk
xsZLojlDJZN1hEg9vXc4wGgf5480JWNaM7gkfIUpc0NNcZj8yYgjlPkUZtlFatFJkbO8zCeJsXTB
OlGF32H7pyDJoflT09pvjd4jrCGkO/xH0vRLF36PbWjXDGpkD3FJnLdHBWMqszriTckj5TSW8s/4
I+XmaRdXYmLQR9vUujOOlBiUBu1tWi4CQa+HwnBbOx8+IDnVceUtSbuhX646CMAuL2A1+UQzv/jH
H8xo9RPbYSLNQdTKFHWaT5X8izpuT/ygNRP3U8BJZcbMAJnGEngs7VwxZjdVnGN30jFIRviSUERI
xafS+sqU7EYupbSK2bj1DK8dPib5H5iG1eYKseXvOoYGwAWCYYMJMJQEJxy+G/IGB/rljYZgaiR2
ht8p/hnrEskTgauEBwZSUsYUmH+duN8lEMsSs+5JvYFU2sWMWvRrcEyaYg+mhQPqUcBjAXOANE+U
QWswGjNx3OVAsdYC8RLm2r4FsWmpt3a2Y97mBJoRCTHvkU7TKqRJ6muw4pjA0fBtzkjPui1DY+Rm
b0xmecG4+JfJv7Oc7lLOyyN4JJ6zCc90Jei7APx9cSa8bMePSXOyI3PFYhYvJ0/2O9YeWBzctHgB
faHlEFy9gwQi6/5WW6dmxS29kkQ7qA7z4ZrDIWv/mxJwbOboykPRgZmAr9N/r2OCZHquQ2qWKemz
4jXXBcHizksxtCzFpzU+m/C71vUDFJJtyYuJybOIbiuZm1WB20VJvvAhmqHlKDii9EY5jPO541rO
GR4hvhTuX7B/7O7tUZD/wbMERhq9yaph4/bLeGLyJYRTRqo8RB/ul7L8O8nU2XiUeTbq8sI1bsuL
zLM0Mg/ZBtlWs4ZtCOyEtNls3lVdYqPL3+5Bo7oxgy+d0bjqVBHfDmln0xHvh4XouPiXsKbxfoeX
zpwk7m5qcFGRwf/KAwZT+V110keg7Sv5YOATlhqelL3IHXFkFeLbbUBPG3ygiYGPgk4E0Ro3W8S9
x6rLCsD7xJQejFeAdg7YR2YrIN+eCxfbSL60iP5gJB1bFiqVNTbq/JEeg0oeAU93vzkOwmTr8wbJ
A2ImHhijc3Rtryean65KNe613Lr2pJUmHVIwOIQZsaRPsGJbvqS5/1Yp0oNjzg/INIfWlaX9w21R
8Y2HcecqfWbrV6hnI3dDH8AfRNOwR0tQcPkS7UfP/0mxdpD7b/2achsRfcG2sd4zM1feRDGR0vEt
ub+IM7u3vbwZXgFKuDaxh/ijY2aZvnXbEAnE3Ci2xfg0NZg+2f3MA7sJGSUWfwlL3tU84+b0Rb4F
+Wq5v64QuvQ+whLn0te/7EDIZ8oWHbd6W18tYvE0sFYU1rd6fYnaKy0vgdz6vAxvnmaSHgSnchVU
sAzlfFuVImzobGq8scT8CINnzG+KDNaka68YNu95S+tM5O/n6si0vpkBBmT4mfm/Qb3V3JtjawAX
8My6uU/c09Cys+WSDTJTqiMq6pp8GCO86RRUiCkCfxXKjE/+S8OiM7B0ZIwjvrSRHmVgZ2wqFYsp
T4DMutVLn4uwg/jPqqGhyfrs04DuCPM2MJsv7a38FbNwh7KHByLWXhCYNmF56abKnn21+SNIj+Cr
aO2Yyw81B20R9eq7fFXOjKxFUfQS1rYAu4GG5K7Yoys2v8r2JgvdeUsHEbU7qjMCA6hpslPHPVy+
xzymWfEZWd/5SlkoNpGBjy3/DOdgh3BzP3X0nLa6eFVM4cByxhebNS85+5VR/yR05yqigQ64G9NI
89GOic5ifsfIppUhwUwJaDX7bbnKIgKiGLLk1PrhhJSeWxs7HrBSrl2SfOVdvEsf3CZ0OLUz0/x1
AjkFzNEMUnqo7RhptxSS6JGeGu9QTgF8/HczLR3qTjIGmI4t8d44rzdLkv4PSeex2zi6BtEnIsAc
tpKYlJPjhrDdNnPOfPp7OHdhYNpoT8sS+fMLVafkR9K+C7xYfoekHTfvvFUFkp8CyU8j/5klgOD+
S2MFLEFFUnr4UfJRQ9tVscjO6EWl/QrYM7liYaCAEbDWnBR4/8XuHdwjF0QNE24dx5pnhf+LVomv
CZ89SqNNzWxo3Th3vBLcMV9xcbAiFg4FGMDR4J3kXTEGjGbEOU1kXaAPCBIkAvVNEHCWtzbW9PZu
zv40ryUMlSbm/Vrcd+HInUgUCz+rslFHdhdKT0NcLoy0wZSgUtaPYvmqklsCLM8FxArHafhUF32x
55n1l+rXxXUOrVuD+XGrGMDfIjaf5ssyiCEWQ6cro6M5KP5CRBq+ul9RZQyEBr2NF44WJ9UE4qut
KwnIMQzZTQlXQdScXDhOKU6hCTgen3zbGtsC+DHubeZYOt+3qz69jHju6L4zQ3tT+a7ZMPYNAq8y
mq+u0NAEfBYg6pmRPHndnQJGTPxgGHWoYwibnbzBzsRTAm5WiKcz6HV/VET2SiHaBXQAEwFvyyz/
KiN0uKQw77MabAGl7rXwJUakwXJsK4woJEAlkL6rhyzsbS1p3VF8xhoF8ixeLdiKalBMm4ocPxZz
ffiQ9Jeit17FefJh3tbtVUjPRi1ieFNgv0iH2JHxxIfqVxtUKMqx+vPTY+YuIZoJhAbZfgpiLBqm
H46ST8y6L4kxYQs8ADD2R6HXKwAJUoTWJtf0eOBFWrWjTEz5hgUgKpHEtIi7WP8sTkWpAeavoEH2
9+TXrLC8Nu0xry1qvfYwVCrhf9H+EMuVXyiIdbqTLH5NorYJrG3fs6bAXCnjvWIznItEay+MVNyE
YI1P6yNn4SYJMTJVpIDRJTbEczyhF467k6iKx9zIIak5tabtMcn4gDMXyZbyY83iAbZw3Uw2MicT
zTkmB3yL/WskwcELNWd2FRKjxkKxZ/GZceN37QN6+E0RD4NhL0hAZIThKc/o9JsNf0zzN/BEORi7
rNLPcSyehAytR54chIOi7PJupmmoT5n5pbBcG7cWwhCN1Jx51NhBxM4yHloiBMT5DvNkJ42iq5DF
Zk1uT76C+TFVzWkSh6P2T0ZHP4okRSQAdKQHzX7TibDTer+Xhn1nEW9P0QcQ0eCy47JvyV6wtO/8
r+C2xgepTOeBmzKc58PI+bboXoAWW25jhyLeGaijFh6JE61UJ//VceSCnAIF32IstOTXuHfimms6
sw1E0zorv3LcYXHbLYhdRvibCQWwgDJ7oVWXUgd8ov7N2V0p9xTzcN6g3SQNs6vstFQ4MOolBYAA
lKS9d9DJ9aB2C55YJhbkoGEhxu2fsc0OWtJBl2mLNYFaqpideb+KBsMm3vUawDx6GyPL0NmwAL7A
aNzAwIuBkQ6qAwPSnZr3iSIrMGgLKIBVWgSrXPwO95eRxRzP5X6qG1apcOaKZ0MO4gJKIrbz1dxZ
O41RojlK/CHSfPMzAztP+Rd3uOmwYmf46qnJMlEH7ik4JY7MRAcvtzNY17Rq4UVp5elAURWMo6Ne
eKFReFqGYy/TNywZ8c7w1I+Z5UXzHdXLUiJqJPUNZv09N6p7MQk3fK64FIadJis7Uy7tZSCr9K9o
enSE83GSxYNkinvs7/TmN4FmNutZdjIRUnJHUNMtSQsFjOp05gZAECAjaBydekR2oieO3K7igYgh
2oehooNUwcfE90jSzgopwu0XlOZDXFaHoNP2WGX2Kfr+KBt3U5r52kTMWmK6HR3gjeke08mCIX+z
JVfaEbXsNH8KI3sklemYDq5ko7JGFApkqIcqP3Kc2KvemjhlBNewYfYdJLuCGTNb6ZM8EB5rDr6e
/JNymYzBA5QRFw2McsjRuqzpsRhDgzlz87h0YzA8A4HbAis4/W0BCUamFFD3jCFuZTZuXsyu2lBd
kjmSZM/xlGI1f0gVkDzLSfrNpdjNsnmTy/iR2rOSvChC/1q3GMK1+B3FEUBCAtXq9j13RXg08Kxd
MwBAxN4NuHYENLe/Ed16i7AoZk/VGo6Q0o+NIB75c39M+/ZoNMUR1I5PtGiAe83czab0TBbhbsme
UrsCv22ETpEY4P5ohv/IaNrO+PaUDgaMoiGkDM8rNH7YTRNRXxZbESBLy7uRkIdJNrmkQXsLSd3E
cS4ndjElgK52TTE8y0K7DxmYzKnBeolYwvxF1sHHaRJoKYuCD4GmDVRfH5gSY0bdFMgvcCi9rVeG
LNvpuDcUD4rnMXfLjuM65qBBzxgti61IL4Chz3fuLjRN/9iiXnQjulR9d1YthCDJxgqg6nfXmqgb
asJ63I6VdRQs9FSJdVjuVRnsoq7kEJYxCfNGIuCgGMHlvTHucQIbUztJ2QlIVtRf8QtexDm7WEp1
5tHLvSWeEAFnxnSjVZvCc5u2RwK/95q6HLviPDP24Sf6D3bp24A4OUi1EXTY0qneTHKHjOYQZt/a
Eh65Nw4xj6KeIzeeXOBXIfsEsSHEmFHatS/joyVXh2RZ9rIKF2A8tgqqqPyqdjs1Um9kttRcnYHl
yFcco1XADV+r2ERSNxgGB/YR4WuaAJa/1+yJU08ZZ0dF1elkHei6Cq7Te1QLR33EItKgANdW2WTo
JemzWXC5/kggJvvo30bu0rOieGaTPqOxfSgp87JCPd4J9YGndL2j6rkIMLpKpyHimFFgPp2R+6yG
XLcmqRmdxivYAZo/SFPNBaVm/7uUfhOEzljBKpJ3MNBtgt7fSaTfLYnsFmy42fLVqsUsnBEiqD30
hjXJeckUHuIsYdS8JTiCcUr8a06N35F0lvUL+lzvIjX1NqZPjHr2VxdmlfpD0sid0dg4jo4k3Ulf
Gi4xijPxt2Y87GGyBWqG8bcCtsWji0AZlRWSQjQApYRCCT15qYRUK/nLxH/DI0G4RsZiyKRbiBAm
C8+Opdusk5LNZo30qCs7HMuR8p5QsMBzYDm6avxoFVgJZnIoY8DRfWNj92aBJFQ+roOWRxSV266o
d2ZFxUMBxkaj9ArUIjyi17k6rNlE/VaBe6SIF+aZ6Veyg+uGqZjWwh8hCUD8pVpEMSwsr+wSNT3d
gtbNitEOhtGVAO2pOfHzcYAf1+LkZwKRpN+iqu6q6Fu2Zoc1WLGTOiIBw4mLeR2BCmDrvjtO9Ggw
WYT9ZJOMoYi9gnIrpU+jA/5nZk9TYF+LJi0Vx89UZ0JdynQgVoV4u90kTfuc0BNQyLLYRzrRK3tB
WDPM/TqJtsGqC2myh/lnKh+JmNlj83qykGWxf46rv4K9UC9ecoUga80xyRSpHNYYifZXmuih2x2i
zEVnx6U+Z5utA5go4irSI8ufJLLYocX7PDDs1lL8Tz3ftf23ML+VRrK3EFV9ysoHssz2qzKK+2nR
73WLGwtDSXloCJ2PBjczfrr0BUQm3gVkJnvyCVFGUGaJxw7wv+ixJeLhRV+E0lDfNCo7arWxPyWy
IyoIS/Lfov6OMTJVmAua9TIAh+rT6SqUzZUtVEvUFOEI4rnykwz1hHUg5GeQrX0CQ4KWOP6bqs7X
p3xfUrIZwmcGx4RpFQwwL9ega5tuNB2yQTtjwlOM3tXl2UXX7E64nED5SnC0DFJg0Z1yKI4rJDy6
ixYTHZ6KueDJA3seZOc0WAUiF+FHXD6Z5i+qdIQVsQg3Qm2YNFRt7ee8iEm1cDqx6gTArBwhYEhS
6jfNO8E2dlP0+06AtLJnmqrhT2C4pE+XcozOOQblfVaOvoaqm/LM1ET6v99GCL2wJe6RXQyJzF2I
KK49i1Z5nQyijm/E9dKsFyXJV7BRHTPudjO69DXJUeLPNUJXxjSERxKUxrlHpEeDane8jfNmoKLU
aeKX/KOxNqKb1No5LliLMcXFKbQBE6Z/jxj1e8xIE3951FBBtZeg+skXy19MxpJtdI+UV4lRWB/N
L3A7N5Rkx5C10hR+xeb/Z+HMIyA0a3TAowh4QDHcXkZZmnr0vgPzLz4rQbf2xVIfGNdbBJiJ5XTM
Dw3hALJVbox/uSZhKSvcuESY2zEqj+1G+MmI6lRPcMzsKPnucSerHbZ8A0vVNrGmc1Bbl0leR0Bw
RrrkDs75jm/3kfLp9OWhyka6yE0X8kiD57J8zmPy8V7PyUed+nle0d3EB1i/+1yo9kV2ZIlowBGB
Tca1W4NPWloPgvK0bSINuiBLDosnzSNvyXRG7ShuTsCMaC//GkQ3bXkox5eIWOGidKCKUW+yGQrO
XQShu2Rk9m8VCRHcrCAIJdLGLnwDwVfOuEgW3rRB2LUiMQ8Aw3ToviIRatxYCDDx/27UfXKsTLcR
dYBJ1hlJ6UY0kbJ8txq6+u2gmAzhG9pApxXdoUcMzeLXtPEUYycY18CHJ3GMEf4GBe0/saxOKmAb
Xbe0xHg3/DsmOjGBRiW0Hnq2wxSEO5BpRAOgSPpoSOnFRfKCO+pUzxhWGHgwyhTV7MBWS6tuUio7
U2s5Q/ilWad1+NFKN3yiOrYhRppxea4WAnr4TdvhEA0R0BBb4lpoGvGwqP9G5nYxd3H8QhwcLcQL
NkMMUQyGpanYMqzR5F+G59iZGhYqNIksBxItddkucNX2rszdztJPY2Uwrhf4Oki+o9Yi7uQgE0oj
Hvt8dMn/+M/wK68y1YglQbsHVU/Vze5vD/secdM/Xf4Yobi05DpIvLEC48LuG/TmtpABYJ8iNL9t
DlKLBTxOg035xQaWXJMNguwaHeM7Si1xy9phDyKDiD3NVffxtMYAZHsDb3zVynYt+lIl+yONOuoY
9gH8OHMvsKPiftSFF5yjCztWlk3Tcu4DhhJMsEtElXhH2YnqtF686Uzu9RltRPFR4LunfSnG5G4m
M2WdeJ8q8V61/tjm+CxKB2EW0F3PoNyt0GhXAwXHX9dMhyjnXhzBfZO1abW3HLHrdzQjxhw1sIoY
6zWAZj3mknLGXJX5CBwaZguIS9rVWqcRrsvbHrFyVvX3dFlNcjgjZZ+oR4Ytlt/ht4vWtwoRWlVZ
FImN23Dy47s8Y3RxGhDLWug2iMnGnZEIbzjKF1zomddgWcXRky/pi9HGL2a/BkAN/mkZCROveEok
9/WJmKeoJvsJPAuAmxpNsE2Hu+FRwTN72RLDyf5BEH3NKnwqpiWhW0TJkyJcaIpTORyz8NCgw+2Q
c80PRBF08SuOxxD2IzIGvh3fe2K4Iu3XQpQoa+i64ZtEwb6v0BzyV5r5kFznlOvD8rMqPCEVScjA
yBJWRfE+GrBqwH5tfzo/9ETUwwAkvIgX2xYPHZl782+mkkf8hjCgs0OVo1/BN7vauIGI4MPp35Xq
g+ipJ7f3LpdIUkQwwknOGly6SvIu5Hgjge2/moJ/GwVcjxhVg3x0N1d71q6ahZ3FE2pi192c1ell
oh/9tKx8pxNdIKyAd6Q8Dl3Vqjzh/bLmx2B9G3m/45wkmbRjaIk1S66JC6OILSy3698ZoYfDXQ5v
zfK2GD8morHxi1dU5J+p8MiE1E2bfwOdAZKVAI1egMqYOmc6CtXHXAtnrWih2V+b4CVcEwRKt21/
Fpzz01Gn+KEKQpaHNtk8xSuqlhnaSk81d03ADu2v5/c1UiKRwU/OMCdkcQ+SaYtzfFrjHFDVJKQn
tp5okkvZ2Z/toGyywaRs+VoiW0QjjHKlZ17ZpC8xH137hQjexB1Utj8p/29+oTl7G6vwpdD+6qHZ
Dqsefxl9vT9mxIkVO6skjPbZqNuRVr6WGSLtOlbpf6V8os1XK3Yk3nqmd/2e+PG9FlxWjQ60//dZ
gMsEQKaOGKtO11OAsHwsTZgd8Q2AFFrlGLttgwjZnHUXZU6hQnUkm52vIhE9VQBPyziHl21yYU7L
tA+WFHEmqWiomdWSuz4MMC30+IRMDsVDhG9KfBCWQuQZgTKo7FcN3IIEbxAXt6sTrw9Ej5jWUwhD
qidsKjBEm3zGTRYqBwY3wg/oX9SeZdtfEDNujN5C+U9t+NtR5UVyuSskzTPeCRV5javqJUu0rcVC
wkLsISCUW65rmkyqv+fSh8o4SZ9Z31nS/w94zv1ROaeAHEqWzRG7otVDXLUC9I/oyJ5skl8zss4F
KfHS1co+AogpJ69cDQGR6A0xCKyfRFXIDJ7wtvX7nOlOodIXdfahJFOIp986Zw8Z4CdTSTJAxVkO
/BjgR5w+olaEw0gP/NdXP3VuDyEMuaNeTxDE2oc2DhQOw16sy4eJJabCC98kL4FiPdhzBap2tZ5i
lJ/nyTgqFuZFtdmrwVFiLJfExyEP3AwvkzIVPkRfTHB4wT2df4duE8NYG47u8DMUpqeA1VUl2vu3
GoOWHKnYdFJ/qUcfo7yW+tyJbq45mbhm/abbEjuzjp054niV+JI1HW3OaJudAU3JOBOiG/PS8uGK
BbWLNSQlGOPq8cKuDmqjbASO0slOkPWOQ6FZEhVBol71L0caJ8HtYd7NVtghNBUcGIwdC5cSSr0O
cCxpKxpSk2X+Haz8rnekFIvps+Y5asezytEV7Bkn0LLBnMIQxd3YHyXNck3hHpCD1UXpUSsB7N9B
t16iCJUrZSVb4rS71/iY8VlCD9h0Kodhd2QJGySe+n89gAiBjcnZThbDPflaeMUvJsXnvNZUOAKl
3cIztFnOy6x5OaqztvvmCTdUJP8W1naU9xa+FhHxJNqzJfoKGwRmfAl1eawbFnBMn5tsn6tgHB39
D2cI51Vj+WESHpmrHqwsQNWzDdvXVu/cucHaL30KJnLRTfpaIswpYB1R678En3kVewi4Peh1ynxu
MRrlOiLCRHlSoBhQUxgkqfeOsnWQZe5qqpFVRgDljvcFbRBcwnPVA8USbAYAXbLc8KHFDDJHktQk
vOs9wcwLv8YsEJ/iJzqdFwbfaxMPzswdJzcrMxef3+RNKlQONNNhtq/b9DWPqtecw/eDuxE/8z60
0htnW4AtLeBUqoLhVZU6DH7rZs3cDDuRoe/0zhE2zBXINrbhBuJPCrcpmQ7wVExAHwpS9uR5Silj
1i8MPQBO7m3Y3wP0fQavM+y0myrYuiG/1OHyhKkCfbOXWeSG79k1RUBVIAtVuQwEjAXt+7pxHoDt
9ayBtkl9WtkGbPqkUdlRr7JRnaJ+t241WdTmixeIbsbOnP8Sar/D9PymarjuF+WCdGfdma/gTfAO
CxWjUhVug3CKTyJ6NnK3tUx8he25Wx3GaI4iyAJo+/Pd1O1DxPADdYiFHqmsoThFosuZ49ba7JaA
1kTpbWlhDvT3fkHQRYpI2O15ktMYkFhCxc0O3licAqHp8JSZ0kwiXDnto/rX1ZQe6ujnPNaSaM/8
di8hFpwlXIt6wZ+/sMLYWVo7GZkM9RcHHgsWdy7hg87cMEXghBbxM3dpCfwBr584eiT4TqXPlFbV
zlPPeMg2DH0z5c7Uv4cEg5EoO71QFlFDEJMpG4chI4Lmi7i9LSu0DQczdYga3tbypZxeMgXDD4r9
aJq3wvxgZMDDaBliNzV3iEtREWImNbYy2TZMAmCw06+3TD+k3kvA427wsPHQ3RbA542DXgZkYZ5a
OilN/Y0X0IDIAeipSOTU3gmcOoQo+CskOGd+N8aQ0zYZco9ieggu2NJn6DMWPWhwGayXeVCc2nhf
9B9S5dBRcFywF6HmD+9S/Vz4gNbm4B+9AsrKkn+onxglNbiYxO3iyKq6SYm/Cu9WfbKQLepts+ur
c4+Jwiz+VJR++EFYZETUrDoJgJI7UsqP1Kb6ewy+pjZPViCcRntYzl1hgvVZr09G9sn62k885Hl7
6sZ0sjzyrDX+CsFa095KfjYOgF2yFSgP70PygvFkJtcbCAIcQd7J0+qTj1mroaUsLgj6dxp7DRXm
DXnYbtW0bsCY3CQvYUSpM7oTlTRinXG3a7mB+7UpR0QLnKr7rl8XJycpoeNpcRqRJFnhLf9aJYBz
2Z40tijwl44az2UqdkMGC1QeTgZqZGSmaOqsKTn12aM5wkIBH89Q7zDUuNiaFgJNfxnE8sLvWQtv
sxwfUisjaYpOUMK/MbIe5Ral2Ra9Kqs8Sh9BIwRUTrAjGscQxwUp7sd22umlumV5RomIFGK2M4HZ
4bY4Lnn80v9FevgAuZPEwzUJhccQCY9E+MI7czLN8DZFA8kVLm+VgOF0Ea8dd3QhTZv4bKJZjMsD
LqC8Vx8yw4os+uITZTVTF3+xYBuIrf4jfDirCUrN83eowO81rSGOYJQnG1gw7jRObpUaTvEsFbiX
MnZhkA2mTpAHtOOovlh0Pnnc+ll8D2nRUdlALCpBdLWHkt8/xmNGzU2aW5W+sISVOIY7nkuzhnUH
+w7um2rqz6PNPjqRrngmr4MoXCIe0RS8xH210inqVmpGoyCNDUhn4s5nrqbTVPWq5VPYbBr49yOB
VSreViJ5/PU+1GzVCBGY0GCP7QGO456UtiCUyKZiaUxNehWmnjhHsMWYtQzaVWXfp7hdEGYbA8WT
me8pyBvflPeZTtJFwDOz/GdwHbZrDYKrVWvuef0ay+Mxks17o/ClQ33ow1MQZp6IZXMEkJVQm8Ff
DbXCk1jDKYJpEz+2cFPH7Fj46NrDjCGPTgbBt99jGsIXZBD2mRrZnYzeG6ajSJIfafMbVYYzFz1X
FHJpXBOMFVpYwEzaCDENcFKP+oeM36V36jqww2qy6462gppfMu20aZysIiREzly616WAvDw/g9Cv
Cn3ftNKWNHBctdLBMsLjMhbHyqiPojkck3k6BtD+PwIi07VQewtTeaeabFu08WU2hEdqmTCG2XsZ
1VWaqrP8rC2V7LjFWxQc0FmysxS0UO2+owg1WZDmLE/RVsXTW66crene0FcCRCiW/DBY2l4dbjmf
UrqdGiKQusyXQJvmJp99UbsqqXU9goR2eNQsilLYEj3VFAzH+qv/NbTLHJP7/RlTtRvKS1l869Oz
YvT9jQB789RUj6WdSDqlsBv0y6Cid39ZhC3kinzyGVN3iSO+RIgzLEPZXPSvdUWYb9XtRWsib8hf
VgV9ll16Vsnb2drKry1uCkI5woP5n1I+b64iRp0aTZ5jRu9VeJVfGRJejFVUuRKHPJ7PJK1kxaa+
z6w0BswV8CiYiIsmViyZvqIdHC6+MU736jrn/xz+1Vh2ZuxJA6bXER+IVmEOCT8zrXfaCJpUEOG6
/CCzEzMVa6Z7K6dPwcxesA3DDJ54PjpjzLS6eUvqfVfbTdvZU37C68V+IUkjLEujQ/GRANsid2TE
zEJSKLjL1SuBs33ahvXsEiwhDd0pG/OzHHlqYBwUq8bZLDH3ZaGl8Tk3b1BFnnoiPzsGSYLgtyvT
U/gTjBvx1ld1DICTJ5i3VkMY3uSnlLKRjguGmfDS0dxgkFchP9TsNWWUA5Qnkh2PdjnWLgtsPNPv
ciwcgl49TP21jtq9dRcjWEBteNXi4VKJ4bEHljrEZ3CPdBtLAJYyowlX2vto2DkbNW5PNrNxvA37
agv4bHyy21MMrCD14uYC0S6K3xEq2RZIrppHV4DisVi1ssHi8AjfLfMGufQqWZAVFQLf1TOJR68y
0o/IelaS+azS+BmqZ+7SsWXiTYYILaZEaC8Oa+yetBYmBAKS5SjZ32HO9N0P93hrqJta7jf5PQpc
dMTzHB90bA5kFoOTtx5O1lovQqq9sh8PuK3Myc8NvPx8jQFzOmNAomtu57UODrO1YCd6PlRKUE2V
l5WRJ8eqG3ux+KkIJ3J4I4dL15km3i3dD7u/Wc1ZieVeOYk4S99iveF8dWRjm6b0URZ8SqTTPGpN
1RaFmuDo2p5vA+sKhLlmYu7j1jyYin4kMQbGP/rS5aeiieWMGvr6BKfNFHXfiGfMOUiaeRe7QxVc
gq/EqAm2HuE7Jy4Qo11pvUkWtLNO82Bh+KZIK84oNBxynFTSEb9BOFqXTrtnhvXUG8CIlwzt/YIp
DrdrZt1qI34gQWlnvxeaQ6oMGwK7bKNKziV4eOid15gJ3wpINEB9WXz1tppVvsxTTJo6X4JLcNLe
eWyXeD51qzxZRXjSC/EoKuzWcZnPL+NrXs/36ThMECD/v9fC1H2ZW1y4KCBw/jOyJoLyaCUYXk8d
TbDgFWiUZYmGFWm9dcHbGzKsHVlNZAInZbgxsWGkde6rfBVa4QdN7qfkr7G4ChiBAMBxqxlsHX7j
LMxY6rSbnFWDjLpIxHPMo5buZypptNKKzldmgE2OA8ud+BBMX9bQXNHoYXoMPpefVWWeQiDcmOh5
5YLldiKho0Wug8wGNcn3GATHBGYOPHf0h7aujXbI24iZ32l2QFBXimvzbXAZaWh2EpSEFlLuFKp/
Tpk2YuPoMfCRD70bCCBcaDoUSi2K57mkCxSrNzzy2BPCDz5Cqh4gizMO+eYxZjNvo5Nd5cm6Bf13
TcRDPwOR6QWoCbAqFShwCovbCPmGCBRuw1miY7ek/BLRYFeeOI5uQlShsLCFuAiZ5pFGZ+WZDRpx
twoamIo8m35PNCiLoqn2UjhQvSm4Qr0CGSaXh58b1+nOAtBlzs7w5AAFDDd+5TGxpgIWwXPsLUeG
etFkQsGYvDwovFbWXaeS+PEldsvxe9DSbTGU1KjE/0K7MAKPiIJ9Pl5KtrxKB2T8F1XjQk8Ujsgj
zeHQXHmG9MS7SoNokyzcrpIEhFELMzyQ+jXb+ppU8YVtNkoWVtLY+S4WwhSty88Yp4QxuDELu7fp
dC+JIJLyZ7bW1Exy2bqLoddGcGqs1p1E0G2u1sd3ZgjbpQk9zZCujC2AmrQSk36DbltoTzGpZ3iR
9po9s4FT11X0buSWj7I/A+GfdtJOg8Q0BqeF6ul97ReL7ot5s2/+1IwmcLwY2mZ+73A7pfXTKn4t
emDJGY49k9AI8kEoqw8BQwWYhiLyFJXMrXjA0RG7vAwW3rUzpV/Ui5uBcwRvuRD6C6v1tHhlzdWY
pxlWWD4++mG6RSy3BXVyNBochDg1ANd06+QVIsqXltoHkZ/T5qh0THpXsMwEtsnwKqVS9tQo9GNA
NtNdy9NHUBu2CBs4EcZH/ouzH29A9EiS5S4n6m3w9KYhnC905vqz1DOmXGA0YMJGjtK/QoI5hJXo
JBmJJ+j8QtjE4bFayZ4T7Clu9ynhCGbW0X8N7Z0gN2cRkDzGI52N4laY/XnHWqitclx5HJyelviR
prAL3ptJcbLK33JedYZMsXZm/G+IVdvAhUoaxcEak4PURmh2ha04G3sZmUw0d/tC2so69UKSn7rD
PHhGvxwqk3nwuQ6H/WQEuzj4pXHzTZSPlfFhdifkMTaqd082TwWSVlMBwIjU+aySaTDTqGyUpj3L
BSRfrb6FsXjXi4/MwHY2qUDiWBByEIGyR3ODBJ5ghXhGGI/IDQUsaUOxGLp9nLj1SyYDPsohHG6X
twjcC0cIrh7bTFxjnI4Tah9QK132msTRS3wiU0NbAUc0lcWbae76Tj6UGTQiExe9Aav2H9LRc7uF
4jfsMK89ugR6Zle5MxODaglpOnZxp7jL3G66ifkqkqxPvHjgtbKdmpWka4ABUVANLeA8tJ0ZxQ+9
xFY5nLoqP+eydY92smIcrHAzKMZxREJahPpBLfD7tk6fpA6FgS2MZKuT6CWJSBFVVjryzpxwsXtX
UriNbf9hBZr9o+LiHeEc69HkSUnu6xSyXafvBrTaIkvzADrhBMaAuUz2m/0lA2A7bUC9oNgpzdvM
/GR1HyysOhkHjjlDTGkXAa2oU+IodpC65sJ7M04A/G5xOJ+bdN/YfD+YXtRefB3sNyuYLmMvXCyI
sR4Md5wGM/h5+jFrm/S/Zs98R/ghhddJLqaY3uclvdd8mnoMk4YtiWwI19lsNm06eFbeXPKpOTOV
HQJb4R3o5bcKzzAWa97r3rP4gq1nWT2k2U+5/iZG7SEnxtki8gKgEtYafdAujRZcI7LuJ7hdUyre
sfJrdIx45mnTLE+4dKuSkb6xgz0UQ8brR8ljS1SzXZGyVfP50JcEKJjshW3nlST+xh33lgiew2H+
wwYwMW2h8+PKlVhLaWl4ruPqNLABI+uBOy/FerbsJx8AkkWWL5PNOvaDmDGu3Lqq7aALQV2T2cR1
EKYm2HLyG5cGj13VUaXMrT8VwntSu1iPlxQISlO5oUQuvYrAsGYRat4GxFTSPNknqtP3IYL0zZYP
cbKXM9hMUGimKHzS0toiVPcs+kRAsFZ1Hwk9Cup/WW5cY50CyNDOprKcpKU8mqnuyOUDepqY71Z5
Y1uruzKPbfSr9qjN5Foa9lQmTh3wBsDp6vBDVprkhJrhgERFSJEQRUfIREX85ezOLS2lyc5sCi7y
bF4ITb5Mm2AX3qwws0mS7vuUkFrr2GfLcRaBp73EL3cox2qyuav9RwZX2xpugGCuuhxdpFA8GXaM
EoU3fO42i8rIC4a+GMPV/ZmC0u/DeJ/EaDtJbeXKFk5RFV373ODKdeUgvERdfWFwr4IUKb7SZ79b
v6k1AVjbnUE9Lyl7qdT2kGr2RS4D5F/2ALlKPNuhW03MKOfEi8YZnDFLjF2hx49RaJ5qVHkLc3TL
Kl/BVOYxAE8rea8HeMUWuL2RoaZDyXJRoFKp1nc5m6fWSE5CvVVbHtBcHyMqR0M2d+ox2FkyeQQq
T93+lRAOV1tVcbL1iOb6TsoLXuYgSc8tQmkxP4YhDIWb8j+WzmO5cfSMok+EKuSwJQGQBHMQKWmD
UmrknPH0Ppjyosv2TFuBCP8X7j03Vw6WaR2lLmNAm18we2amW2AA9ivh+oFxSvCLN0DZzxZRLb52
tH3PluARyJ/llDgaN4kF63KFk2BLH1o6hK3sjc+RDY8EBXRcm/fUGi4j9a4QIpAlMyOabhaZhPXP
3CluP/OjXCasIWZ96yyCJrX8pjXaFUX4wDZUUM19nDA3li4QRVc17KjsV5jTY4REBLnZPoKvgkBg
XousFBLzmwhUG5fCupSpkUzUbiyFabSytZT/WyO+nkwkCiB+SoZ2M6Mi/o64IM0CliWwt6zyFBeJ
XQJD0obmyOT9EOrZYV09FH/i0BW86ANukpGMVzUIThJdWRRfR0M5iUxofpmVMwGigtjVHc2MGuzy
WyXGj1FKAHAsHvMVBEEJaWJt9PvCZtYJRqlMZEgcwykHY5Xxhig+yMI0eBFUsmVHgWgXcmXLq3Wi
NudpzI8o8Cgc09BfJUAjgvfpTo2BgzEcmK+AmnGJMIxQBJs4G9XKLXnhyDapoIV8IEfo2jX5TvuL
3k0kyEKWALLqnNwXHU2yHH9AK8xUtq4d0r3dCg9XsCp62U34QmsGu7Wg7Aqj2sUdzWfNAW2n85sV
LNrHCZAGhCWzc+uQzbwgnS3/dEATuSlqHBS5U9U+BQaCApHUkIWAi56+Q+deUmZz2LXdNpVoMqxt
z+QQZJsdPPAiSgb3jtbewiy/V7N+rw74xWPqFImOzp+4Z8OgvebF3uIZJeN74zN9zI13q38rsTPr
y4H0KeeE8jLZJcIyyQTomN8Tep8W8s4TEyauejQwi9uab1yG6Ogs2sjypKKJj+rak/kz1NfKbFzN
05n9SfQJ9OssXDcAsIjKdlOVjhu0u2gg+ZZdgYGCkOwzInLYlKpc0P7c1y0NxLM1uRegEK4ZGbdd
eWwTa095y9eQLTI1ykUMy5eU4CH5dmMd9ZqsCZFBZdPuENjvainzFKP3BhF5AoABMzpj4EzD+G7+
6NKTSUns70GbHGqlOOo0Vcm475Bsyyvidu8Szv1JYmlUTM9BFJ/se+jbheGtEDyjw8BI64f7IypT
rIuR5wsCw2svNPSd9o++yo3ROmbYkyaXdXFJmEHoprDgYm2f/2vpbuHPmF91rWCT9iyMDBVGBgmL
c1mcQnR1avnIpU3lzxtC5zc6bPSxibYMKWJfx4f0GtCjz1YPuUUCpdO7Mu24HN+CisUbFR3YqW7e
pUxY+w4LJXuxgQZomPaipp10N0GUjiTvVdBT4FGNksmzUBxWqnHh3MfTxUC6ZI7z0CiJrL61E397
YZyr7hga7bMCQUZ9Ru+tsESq6X20igr9FTOPMDBgRvTxaXcSEAXJrJLhLRya/DzX9T3mthGnkxp/
NkwV81bHQhpuxWWfiptiAg+N8Hll4lOfXFOzHoOUPbtFiii9KmN4TUr0EliHTW+l4pFudevr8Tqp
7EE36n2C5jEvAxHBKQe78jmmQGJBzF2cw137ZrLTnwJSI5amtl5FgLh2Q1fZIxdaSLxxwSVSuFAr
b4uFEMLRngFOj6L8lCAaxmsBPIC8l/xv+XlLuB/XlRHtagUvKqY9ErdKVIQUhhsTF6yJQz54hAEh
hu1RaA5YM43vipF0wjLPt74aqLFZ8cEyV+LegdxD3VTsKP5jqea+kXj6gNABGQyZ8hMn7TAVPA+9
uO/QskBBick0CFD45CF3DprIf03yVk8M+Zd5K6gl8lAmV1T/1I6rj16cJecU2n3PkpRju2O0wMNf
8DgAZ4rLvUK3yERCJ7VndgQoAoPqVADGSvmKzORsoFmL2OU0DNgY4nMSq8FXyRKEQPIwYVBbPzss
jj4xhHxjjDKYgF2xOpJIh7g+8wLQWAnEOAl/Tr+XCIcMg2zfWN8oE1YhsY7joivCMUb0Wahy8aDA
9o8ArEr0xpoACXz3VCZs+3FP9y58ZGbo4LsCxMUUVvIprQfk+pSS8lQ8aooiW6w+Bym2a/PB9NK6
mSSu3LrJcPVKf9RU0HINjrr7zIfWmWLFSaWfGu04O0tuabfTjf9KwmGuePHakSbSAGgbw7A2Rk8H
buKx+TE0ZjuVK/rPmrauEd8rfyHYrfE6WgSXN2FMzfpgGAvaKBAxBIwq/O7kGHfiEQTyNHlBZO2S
VEbjIx6Cz9pUjg2x2hmOV/1TMqoXyet1zZI+xkTL/CdNh1WJU7SZvFJCfmfc6gohjom/OXVUFed6
NtrNgorJfbsHFRPIAzIS6E/Ye9Ng5yO+VhEZKWB6WSTMcDJIaGrgXq/RsW4Hud4ZezOitGOrITxS
Ep3DFFO9xv4eq5LWb0ixRE4RBLgVShkiKyAu1KeaMmy171om8W1iszuBwHtJ0YfRuzihUJevGciD
5+pIQFk1umoHMu1n+Kj4SeUcNKsMJ2inzCmiICAMWZae5p/JM2aaYelhYWcdAohLEh+k3ReUCDVZ
d/BNE1SGhdi+FV9tS71f/xShcUDJdDar6amiBrBYShEvtylWxAOk8t5Xa7cYv9D4eqk0esi22Iul
pIBORe6GKU6KVoStmTvFWKyVBS0tQsWU7IRxfoBDwOyRuLCth0AGbUW1HMnW+dST4iV3iOP5m2oW
OGKDIwHB7AS3MiGXLkX3fP9WJ+uoJr5ddTlRgiQeVMM1JPibwVWGQyqTtjoN0CCwlmPoLNKNF7jf
QsoEQcQ0mChu2xPH5QzZT2deGtJIJ/ndL/8pDa/j/lDho+8Cf0cA624J3dMIq6QFqkOD9wZJdgVh
qdoq50tIXMCCCyhwAVUr2qWDi6+CUbuMH6VTNmrs2x0WC+YtuJstd8AJRayNHqL5z1YFt136KE2e
XYkgTDM9UNsKXPFElQ/NsDMTEUKAdah1AxOTrTBnSRf9URy+hWyO06H1gJ5g7mm3prq8YwF/bQeD
wjBkas0xY1604D96jmNI1j53tVl3DYxbkv9QJwAQ/a7AXsk+2KsxC1U1V+ibSDvujUFl8ZscFa08
qmF/DIK7r+Pf07cDHhMU74hKjU0cu91fF/5bwvtqJT9rhPdNg+qlPfm6v4FDCbemHfT7j7xRD4Yl
HmRtEVwmBwLkZBaQ4+aGesnGDqMQulkQVRbJcDcUYJa7AJKR1GADFgpm1YHT5GstJbvDuoEPjzR5
p2C6FY2nJkX2wIheDqHl4vIsAuuEtZKos/mU+CN20OXYMnAUMMWXAQ/He387VpGrJAMBqPgeqQeR
CUqbtsucRNRZLbKeF67CIL/prB0s654dFEXchZK1y7qNwZHHuEFkId/xv5wkDdkkkH8BBHyUueb3
KXHDjsYScZec5Rv9XsiAIXywZaxkkE2TOiP+SMgABV/ac0hFZe0JY8anc+vC4Qb0Jk6DN4JMH3NU
PQyP5FglkJFGJfvBaPfFzHZABcp2Ux+RgmvrS0upf/+p7PDK4kf/YI8jjAfzg5gnpumNXJ9MXFXo
mqwCE41FwhZmDYyQAYyKn4HN0DDQidznTH3iJEaq3b46NX5N8XNSTxMTVFMSt0HXbIl0QXLn7jDE
XCNNuRhUN6nq0xUdTJZR9czQrSdRUriBntTjVT/fyN22ZwxshnbJquBSjSmPaHDCpt2sjfpudgm4
YwshosW+JbtPPuCu6nMqboV2CpPpEifUIbRWIYUKvG8O9SDwYmFdvRnzeGgIfemSLWq5IFgr31Zv
vrX+B4pM/M73jDGSiobAa9KSrAPXiJHOc7gkw3FCnmW4s9XCeXxgtAkVqi/tUDElrHOmufpXiL1j
HVOjaSWD/O4QGckxfA/mqwk0A7/xMaTiCEmYAJM8tW6O1ap00/Bz8A95iEwjox8cL1p+NNprgEs+
mbZI1U+xDxqtwk32qf8VaWTnQrQ2w4Q/xo7YA6BktmCx1mPLbs62zgnilzxPG00fmfn6KIJDDCJI
tYNqY/0/B+LclTnqpmsEXZwXoipcIgohkz9xXRxSGXu+gtthiwqhQTVXkazS9iMmdySwhGuwN2vN
ASQq/rsS+RWAN/kWRR0j8vCGQ+IaWWyH08MiSUFEcYi7Eg/2ypixHvBLrfIRfdPvSMotaxId3y2V
XuhaWuwoumZb4UGQCSs1XKOPdkmfsuA66iWHIR5q6nXaWHn8Bq6e4ZaW93P4KR+NQ5a2a02SSQQA
qlh9UxJHtvIQ8Sz6QLuAquvSVqk9Zmsaj01zafWDzHdA5vyr++PaN0zCPMSD0cJ9ThOvSG0pQpcu
XHX9Eczq1leIS/0RW2wVXe0G+BhGxK5qwwv9I1UvCfpahPMFVu8cO72KLbKw6wBh1YxJAT0y90Ic
2L0aAnr8EBo8dCBwIsLqUARE/a+ulm5ZcQTyXhRhNvVswH2G58J1FNh68MsN80fDLD87Q/Sv+l8m
Mpsc+4PFh6J0V7XxHQk2ZHeUkZzqjDn10o0EwAGMWQd2e2gwY56R3kr2Tf+clOk8kprG9k0XnXlB
KJySV81a2v8tGYiVaNg2ySy5M2/YPIDSa3CBfovuQsQK4iX818fiW1n8LZ+yBuVP4wyt6tXYO813
6fN6ZG2SAm08xJq2qYNpI/gau4u9CRB+mrB8WbdaivEJMXHJOfiPg47Fl6tvjJeWzI6xhUnBVTi2
IuwT4iZTfcsQQJ/ukSVd68IkmY7Rq7FHqn4s4vCiRtY1KFQE8jdoxB14McSwahy8DIKppUx5Rz/Z
xJeuDy9KO+/M+qeMxHPEyArfkxWe0jQ4mRPhes4o5LuyRHeCjEFmIx3I226J30oxPJXtBirOtk3P
lTEdffZKRcxCJEK2lukXPY3WMmdyi44gttBOVzqhABagn+jYkC7lA2kg99Kcgc8PlaczfEmlez4Y
N1xypvQuWKY9I7KG0UAVjwSPXHQbdcWzJ396UkWGewAK8MYCVmE203/JCATkBn8FPuWK+n3AcZww
JEbVCDh3y7RZUc5yNb83xQR+WHVUAdllg/Hg5SctdvmR+NA42QSx5upB5cRjtpmbE2lw8l0niQFW
1E+S3aL+YXVPyilAagm5rky+g35nERDRdeyseR71QyXx5ZJjrg7gS1gwYEsuPEWCONVeJrYAOqIU
neeB9I9scV6qn4sxFyp2LDmKFTE8VJws2qfCuzhs9N8IIUqYgHlHqgaAoXugfRFTZLPWn//ISeKw
kAyYyZovcLMyHn3+NCxvBWltEZyr6YhGFGxIKjcGa/DYSUs2AOEmKshnalx/EKBFvGnjrSk/K38b
f8957tUTSOZLP7QQ1t/p+VY6I8givPyU2wLxRPoVil9Z/obYOv2amo9yK/U/iQ/5yN/m8pax+m2k
+K9UDsmNAS9DuUitsbVAAUp3mP/N4Ek9hWpzUXcps5blxtd4f1OO8zuL+Pb5DOMXajcjlNBB/uqy
BKH40RlsL5L3seURjgq7CxbGBCpxolr0B1+IcY03Anfgp4HMcgnHeR0OLCYy6H4ZKDqjw83EK0iI
3nqfkZkg7fw0hryhO/40jQzkf2ptpU+M0w38+ywtZaqiTP61SBFI/zbxbDj6zI/GhMKAzZGrR6zq
OidVIvWHkFBCQXSystmaB1gp08heWWf3jsA0R0HvSvxyiSwAY11nsbOqGCxJXwORRcSvrpLlBiIs
JNV8W2dOeg5w+WE0a21AP6nxsDD1CaoCEHh00gqIAJQcnGb1IQXuIvAPct/RajT/oWPC6GD7wygn
VHHIL2WZuZErf5PseqxiS3pdKqyxdmMw2qdTT05pcg706ZInnk8QHmLwrsAKVGxCpnsDqvuUxAKZ
9Hj8IziSNbDNuw6xY4TuWMNcOWiMjaUAER1pYaEu7lp8fTTdtfBifNypugfNwTWmzwFBzHWO+Rig
i7NIYMmiOURlmwwCmNcmdxkRtoUIO3/Wy4CGAdKql/wb3g1UjCMrxIXCZRuAoWeB7TLC2W6tgqfE
HFZgyCq1fdKwl9onuMGibDoxV2jiN1Xh4z+j0z4YaN2vNQNywtzpltnJ0d+HN1ElDKeN8EYgidWZ
XypsqtgZxavyOfO5mtK+1cvDNPPb1GDhEXgamdMSTxH2rDiM7E3k3ZTZqZmtQdOmANORdctUCoLf
e7ygPP8nrH5muHMxkqkQ9UyrTbaKLCa89RAZu4jb5R6EyPzym1TKN+DkAzrZLMhWsYDJbTvm+2jQ
7ymPAQRTLkgSkuAGTApeIEVx+FWQ6jVDKZI+WulaWF/kfAK14sinwlNCyCEyZqJRAS1JcTlhDehZ
5yoObI2GKxVBTocExizZZ9QoyyCC+xXv7hZMjejWmISjzmJHONNhIV+dS4eqxVV/YMmQ5V2c++qn
J24+/6hBK6irsnYNtYAXPN4kUJiTqxjycbbwkzCFpJw6DK1AMIzPBJg+EebpxBCoBdgCvUk7lMyI
gixeJ9ZGK37L/ks/V0L4nCHEB+RiJEiRl9b4HGFQTdFtpvfl4jWkYCvCS+afJ/2lJHyrTF5p1T06
8cL90TTvFXjSEddDym2kSAQ08WbmWuXFnyFbuyHH5I3WwBm5L3J/sCOOSYLgKzwD7bNE2FqY9bZF
/GFG5MRJlzYenQBysY54ADl+Nr849gKBBBV9FSMSX7A5a8WEVMNmskxKRDnQbpalR78SR83WxzuT
xpT7ulL+jYRsdYUJbHUVjK+k9Uzmkrx9BFBwpcZcClAXr3FwdZfNWoiX+4HM9ZUYvdX8B98oAKPJ
lM83dqXEi9nAAwo2RbJTprcWs0AJR3HP1lCKdwmJTBksXJY6ACPF7BmfxNajgTeuITpVjRnbzA2x
LF4K/hoCKwmcjwKuVV6kwpp/a/zgXuwY15asscnY+ll2OSN+EAicyk2Km6NJ/yiY8OsSYMRIMlg4
Nyyc2cbz3p03zEZj2etRTzL24wtnS/SxSKWI5nhgNVcj+oFulDbor6tTO29XFaRGlKPIVI/kss0f
KpM1fs0vwFeISCzVM3mV+1Z2Cev0NqgoVZcm+Daw+E5A61VBcNTPgtp4RNd5MisGhEtE6r4NoNgV
BMikjuIOestippv1tYmlB8SLGJmPFLzz1xv1V5IfOeGU2N5kWwdftrR5KI2r9KQ37wz0c3Xa011z
HwOZdQt5FXJX+uOrnbCdcton2qZjfK6i1GBiX5PEIxPaTrZHavExpjVL38voCL3pTRjTGnpMLb2z
43gGwfCUi1X7LHaz5o7/sHRtRN4QmJ83SGs2Rv0zoWYekSsRdyAjvy/U/DZB8cvsIC7XcbE3DPnJ
cHdQ/unieKwZ5db9fJwI752y/KhC/EdUbI/PIe2BEvp70WZNd+x8EzvWW8lgWh5fuvaTocBLv2bS
GGI8/x8tW3U1ArCF+R/VEIaZCg8Ytmnkyxga3KrEi7hK0RyR6M6KjZgoudmmLAEsdN5T0EP7tNvU
uhhjeqnwniY+m6eQxE8UFuHW1/+gNaATYtL3HWlE7+T1RiMmBGkUVj32XHIAoWd5O6o6aUE5Ih2O
exk6SOwGRPnBhmXPjrbIsxK7vgbvOOdcDTFzoXxHS8QodpYBgTmLao38MgQsQrQDkw6SWAN6ZOyS
WvfUVt+L0iJ7dUlgiu4pcXwdb/UZAxCOVNQC4APmzhla3cm7xB19vCRvKDMpeHkvrSyTSiTHxf6c
568ChyqZxHSCMsKc6JzZckr6MN8dd0o2F6wgmGHiXMNQk3MNIm/+pMGxLNJO5Z2hVaxCl1r6n8Vk
H+bJ9GV0B70dzr2cngi5r/ORA5XQGhUlnbQYWI/1KRJfWon8eOC1mCGKmA6GKAEPOGgtkwewR43+
7PzYbUCuZ4e59d216jO6Jz8oIhdRcUcOo5WBc2u2CDdFOFdYPyaxMiiayu6nr+Jz1R7D8IFSx/b3
jKKZqnDtHX071Z5v0lsVmC0yBWeBfpAGjqbqEIxu9I68XsHaG2AH9I2VUZZ2TiQAGp4xO+Etc/L5
GlPUBPZw1mHn80nzmfsomgk1ABFYkB1O6o9uT/e5+WpnEuZErHwMCmLCEagZCUewvIGSLaorTPVc
DN7E2PyMPwHtkjvELeJ4y1ku5HzVt2EDKrXlwT8Mxj9J/oyiTX9jFlsi3A6bgycFbq6BWcYywZO9
B7UyomHrMc8+svYIJ78puz0ytYGcBaamnf70LclWsgv9DPks7EnWMvq97Id3j6JeA8gf1KDd0B1T
mlhWLOI6n+CnBY/ApLEVVkIDS669mm1P2Dxn+5mIwtPwy9VRxVccXfPgzBaC5YJsM+NacxFXWrFR
voxwPAQyM6/wswwrCFqsg7NzuI1KEX0AfDNyLWrSM6zsJVTcNMyPD70kEduFR1oCKJp5YrtTeqhV
2iMmwq4CNMc0hh/eRP1iEScdeQ5XD2kxb15sUtK5gOeEglT/p0Br+Ah6oAf1Rzt9yWgbhVJyFUcK
34de2MnCW73KaCzblofb7dgBm/tK5CdpdlGsbJXhu76l1Z4JgvYhTcZKC69KB8g969wpydwvH5JM
Bv+u+iikU8p3LsxVq3NvdI7A3wv4wNCxo0lPD4kcXwiDC9aJ/q+0GGOCHm/Yg+e9raMZQsRLmQFO
Xw481ns9OpD+q2PdZIGaZXdO7C3tPLR4NhJj+/RN6zmWwStX5bfwxrF1qAGdT5FJNqcr4KWUdLiC
6JUynwxR/jTlh198kAEM4Oc1rzsz2eEa3IF1aXAy4c2kpP2hjy/CjvB2/Uj++JCR0FJ8KGO/J00g
wt4I4KRBdiL2mHcnp8hlF+1Eph0Kgm6TNDgGGX2qSs8BTiYdv8oi3Mgkd3GPNJGnj3gF1CtAvAUQ
3N0mZhvtrDPt6E5hSEIXFc/cDm43MW0mXKv0Aeb0a4KFLU05lVoDo5vXytgcrQVZ6JS+uFaqXyXE
x3W35gg/z6l+GlShpFJySY7NrMGo/pg53fFjQ0ND2Oojz8Sxixg5NpiQ8xavBZE0mveZ62EA6wCg
fGlIPhFYSaauUcWHlseIeb5T+W850uFOdqJgbwymN0isEOKvNlqTCsOZsG4pYWMjtzOzWclYy2HW
4M+vcdmFdjRKXENEyWD0ybo1qInk3UzDvG3B+eSL/Z+0CHxUofros7tKcozATpPzTgW8kGVuo/9M
gJeLvdp6KBmvpSG8icJiaT7IUnjoZ4aN2dpk4gTFnXEFk/KuXpMcAIE5P2opxN1jqQR21L0LwqsJ
EYFDEIluJTMZwljNGETNqcRPQnTR0IDHFLwmyY+c9nyGKbIx/85en1NfQv0CDqfreZohK/D3QixT
YfUrM74wCFc35g6zEaw3QBpEmHblXUBHba4HxuJaOt1MYBIUTv+1TTR+rsaOEHNaw3akns+6ZToi
jYX8LoI1ISiq5GTm/22iDPRVSvzBWqkoIKCmmszRlzLNaYytOiMQ025ivZuInyo1l225/NTworI9
N6QPDRAitl+wZL5Hp5izr10laDvkQ3Zo9PnMv6EpzfcGTPYEk7o5nUL6jcaQL6DWrhneuqD4SIoP
jUxBIf8TjlreHtiYC7ztAj4Lv4HiS+xezcOnIQep+O9qdSUnS5xcYToHyHYPPivwgqddJfaqjAFF
fRlXk5oQxwbk0GPwAFW7knkEexJzA+IblPbWAp3py18zPixVXEZvMbF05APCE7hUwpXyN2TFwQ++
On46KUJKazCazNc04EhWgqW8pj+EF92z+tyZPLWOTOsl9V/MOkhxyM4J2Bu9ukLiWMuqsC7IQMFS
SIdkoJc1UL6Ae6XLHtDCB2G4Jy1jIMxOg1PesPcfFE6YPPCP7eRUvYacUtoIQNpF+an0b6G+H9Bk
dxzvhNswPMncUiyuOpZqK8B75GdgzJQTheZvXNKtm425SpG6+4QgGN1RMyNGZCOq2O4WwCAo90Oq
ekT+7Yy+9FBtDSTwEVFxVseK/GnlPPJCk3EQ4zwAn62S/C2KEnpzpByQKqHieTHAmJRuGMscIadc
nRKAFJEOl0EPvnvsHTKxBtpeKdqfPgSiCspk6jikKwtGFhgu80NgTgIz8qYPGGGU1IODtmtwnxDc
EwPNFQPS39O/sVxHgP9kcf2aObnn3hM4Xuj2yvGMx5aSCQcrExB8O3Phyr+tZWtZ7zCadJSC31rp
nXBaWYOyK+cjkj4VvZJfbNsF5ZnI90qxHhmJZBiPQlM/zOtiHo/stNha7Gp8HJp1apR/WCtKeptA
8CTU/9W1TaVrUhvXrFSuctpfVYu6svzAkXfBvXZG6dDF2FQAxoYKBnWbfSlRuMskHSCKq4KeCRLf
E6fOU6zAU9ZmoGxFusCc5HQJ6TOJoHrk+k3s1qQrYSvjZbuGQ6BTzC4lF8L+HPAWMs4mX207K3sY
2YjNb0uTMiLGT3mh77BtozWtj3nm2yNagcQ49wHxLnwY8EnfxUjdxxbMAQYwaEXT/jPVP1Tjn4Jz
HfeFoN+puAJYwebtbe1lxaeeDWD8XfIct2RtbUNUNbilt9qXhohHs5yh+Fz+ncCuCWUyUg36e85i
le1gs+Sw+PfYP5H7cGV8cQ2jlMkRXAbjnb6spNQ6DIqyzyh68PAk+EU/0uqXZ3GZDmBuJlCTwRJ1
B/K0a5TCYxHJVeOPwjugj7Yyh1IMjkXnUJo5lGQcMsbSWpBAGGKFWjDdd4iG127KL5JqnGIymUvl
OHE0qIeCZK8q+RJTePISmGtxcBMTBSARKKSmZS0AoKreNKytg+CZS9sef5/K2qyO5z0HbKY9RWu2
vyYCzVvCqnp8NNU/qf0JA6ph3qMf9cyWgqTEAt8l2N8zjwUe2IqM52iLcH2jpiLK23oTglJQO9kd
+vWr8Y+wA1YKDb+p8go4pZAuJEgXCr5XEdLFDOmixfMq0Y4N1Hezcq0hx3Sg1Hif6LXDdvoShOp5
SuSTTxRVh1BYkjLEU2xyjNCreDNTuSJWOMk4eqprjNsg0EExWD0Joz3141sGW0YejyM+KJis5FF5
mocvZK21GAox18xOOUJjqYAx5ATMwQRrHv1oT4dsCiFgmWjgA6e+5SZeMfFVUWPH5TNtjDcLpEwb
WXepnW7FbxJpx5ktg9ycJX0++vsgw+qnmRsrkLa4Hcx0F0JWXU2HJNz4agnhJlQ3IT1MSOybjtgC
HSSuVzZ1rt8htzALR5nGS8peTgo/ErbfOUlqX2qknitTO41yc+xGH+cVPgJEnnk027jjQKpO7ODZ
yB3MGRtGSdtvTW+SSpfQ7EwoWgL/OpZ3jflbEaQmArs1+ES7cD/pIxMC+lIm4nFRXhIJc5+Fj2oW
zjHwoEz70/5hxjtrmXiKubhxEh0NAQnjkW/+6MNrntskDsPKBdFjgAAQIQfl4Elm5CQh5BHlz0ym
U4cVf2JaADvjZETiScpsH+JLDKSwsr4FC9NlI+w6TIV1S5EN1CigijI6bZ8114R/LP7/fpOeAWAd
oXH78L3jfMKqIqEAGdYFWVv9DHAH/3eSs/3YiQ16InGrL8NQxWu7g/FJCEda8zIM9gmwwS719zrT
64DZH1oMVUFs7d8J7z5S8EYNc+PgpantM4qGt3F2RBNQlfIo9L+RyNd+kK6+IZzLam888+GGtvlQ
fJAbxznw3ja/1Aa0FmH9pzjK2lI/LB7xhgkoOSnRduxTaCL1CQnIqh3kNd82bL8lplGNzqAaSbjO
WwKYicQkwWSgo+y7sMPBX+4Exnml7BV94XHi7pKFJLzmUZ6KQykAATFG+NT0mzS7HT+M8lyfhvir
h12Rj8ZqaK4ojuvRVid/M8jtLvuVAA8x7l5zsXKJ+Pmj2nnprVw85ODNZVtUh0ch5+uCIl5jSYJG
TWRMI5BoFlMpNMFaalwxh96FE2oAoXGAp0MPT3zLFRm7OMh3imyQXiiNRC6qgqTxPQE0IYdsPF5y
KTo0hhdL9pZfM2CEHI+2yMx+Er6IyAWshqw1CDbFUlBror1o/WSMjVqlfelksfUIUVE+GJh9++o3
G6a1SQWDiumy5GQs2VsKbI7k1Tbpmo9gPRLMGcT11aqeRvEnLInD5anQgEGUGAcQczEVEjUiSin+
maVOZfPwp3sC7gozbYAE0mfSbaL1whBbHVTW85iSmbS3TJT43ehbSg4iDbWtHNgG/JS0+67DZYSI
x5UMuUWVvky65B3h9asoG/fKbJ3TUvsSuw6wvaLQ5sqx2za4yLr2vSFNzQdgHSkHJFKkn64yJWGF
QC0rHyulf5bUXz7RQ3PIcymM5y6ArUCPDCmTIWHI0sTtTbBsCT4TtCmTOdMvUYnGlDUrVSbpkHNP
kf1bGAMxWOZ/VXoZc+Oty8RbVj2CrloFiu45I4DRbFk7+OIlRdi/HItFmPNpRrs8u2c0IH0MQayq
wnUwhb3bWwwLOhTpTD1eTGcFwIl8HoSULhc2n8lHlNadquwHFidxg3CnmF2r6kPSaTgVDI7uGNZO
d1NNomOjKaDYJHmtqACW1gi+ixrbL8BDtFYdzLoyXOABIKULI37PhR72dAbkAUCCUWFhWmaSmjjC
t4hDShn8K/NJJ9B4uuvU0y0Y79S/T2F4nhn90+ltxHYExJBA23ouUlxqqYlOPZQ2svyny3+vuFFQ
h5LktWMV7tXJPdeSawHDctCCO2NPClSTfY+FW8TYZtG4n0dzHw5vDjd3HcGh7IdHnHVIhxkAnwUD
YzQLhbjozkGHtd1OiQlUMGawCeKnqVqvQ4casyFBIruRJPYSE2ucylHlfNfiewQ7n4A/ahgwweZW
SOZrvis0IBWGjb0v/4nyv0UDT6YL6iNVP2jXypq5k4RNO2ZnH5m9gMxeIuqN4NK8eAasTfJ+2o5x
98Bls46Z6Zc6B2zgdCwhRCj4GrnbtPV6um6tewn/qx2Mx+Qfh7i+JIJXwEXnFy1jRAp1eoqm1we7
BQX7sHme561WXIrx9T+Wzqu5UXRbw7+IKnK4lZAACSUrONxQ7nabnDO//jzM2VXbe2Z6atxtBB9r
vdGHfims3tNg20re6AXNcYUj8qHmgKKcB32lvkWxeE9YebBkd+IpRI+XlxtSL/Cc0DmDhZPbSdgY
5Y9KH5f0meS2hvEk8IXgKnBhDMboVdte/GvZ8Cwk5TLr/cBqz8Rc/1XKK66GNNsXGQ7optkiNM3V
HTk1hLLMPiU2p1yivWPed2yGua9KGGOudYn475xbKwkq0InRYwkL8QQBpNPH0qPyy3dqhfx+wj7b
0ltEPxxFP5F1DwGFWwTguR2R4kfSU+nz42RENXU4CviPVab9CMV2+ZcQs41yMkGaMOS2yE8m8MEK
SQP8b0ES7lDSGiAJbo90Z2q2yCrxIFpuLgTuckMSiDQwOqU00wCZHo3qr4g0blhIYiNyiiaE00Dt
tCU+AvE1SlDaC5f3YUUYuTFKN3hk5QwW0OT4yRcvNx1FHk4iXIpgbBvtQ5q3/LkjlQ26YUagMQyF
Eo5QOgGlQ8tnkyCEyn8F8r+ghiHQY9+kNKVU9o2Vca2aeXaUBRE7pp+e/RHWqdPoG0zTVbS1qfUU
FTTN1WQ6tSZ8Ka9xydG5QUKVwWrU7dxbCaJ4defxK7XymmQEUnigOPbD7JZGCYWrOFE2Ys9dONh5
9akcBpI4VesJ4lG9ApxPKSHLACwp7bxZcG7Jowv7g5Xd+QcrhOkWXRkUzfwDtot384Nq77l0UKBj
eCsPkCxjtrN4TiPanRdQm0j0FD06DTBRpLfrx4QigwHwBJpYsM5AHvAkC7+Gbc6eP4hyuxqzK4mP
sTX9uHFhqmiB2UrUlhCCkd6l+RR13xxtAnxebAy20CnnPk3YWetbTsZW9J3gQ55K0sWkV/2RSIe/
xI+wm2pKTvEY+BkZvmrksVGyqKKU0PN9ERFC1DkodAPYK9jE1ukkUuYI/I89Vte2mk7lRy9WMBqG
o9eeGKIMJqoYDSQ2nV2gVI5+SXOMt5buZjgJwuBicjxl34Imegv8e0sfsFhpdIiwsiBJJ/Zzgn4p
yXhgbuBlzpzexdVZSPHvkFX0Ja6S/NxyiO8nkKsDYaVXCVwNBCwT7oLyyf8a3vvEi6KNrshdwjJQ
JBSa4cUIOdOjHpBkFOygZHmIXMDdwRKe5dg8Ad1A7sKioW5nRydGF6ClY0oBmIJvaSEdPgzIPnkz
I1bEgYcs058B37QCUxdYXNRASn0NwnDPmhdTW+BDG8XILXmba+NzffPpH0t5XKjrrggVTgrwFs5J
bdsALK6WAyhiwLQViSELOCZEX6lf6fyuy8oxIwlo5dhxKWTo+XSFvhzxgzdTw0uSD267MxA/j7Wb
nWcYfrKz1vu5+JTABlruKXO0I04yq2H9cxLpFqq7vm18ejBPGcnVDdZ2hVoT8qJjgtgqnPalG1DC
h0uR92fPMxZFjMrd6HV8bCkfG9Dw6omg0WLgXuZgbG4qL0+drdZKMjcWvtXlrKkkrP+GI2VG53EY
vZQPuJGoKecUZx4fybplym+7j0IqNjxDFTTTfJbolSMU5UTD3qlpKhRzhNZx4eRPKXVNubvXcJEM
fdpmHd14oeSEy7Lg8d7ZSIeKClB8kyJ2C3REdMhmGJqJscicuQcErPGqY/aW/qkxiLrMLYpPrCPL
LyHLT9d6p2Et5VRV46da9QeUFNUy861p7er9UpN8KzzVWXbvKXNPyAjWIuWkjcspE1bdST4zktcj
Xmn44qw6m5w8OiIFDIDUABWUQsRE4oOQyOKB+JaD0P/ByTZNT7OnoYA6JhbcdQGVm8k1FX9EaLEy
7DoJNG9WEjmh9YSHrrBUIxCWCPWQCfXItR3FmUjwGKn//5MxSLEywPX6Taj9iPtMgiFmQgLHo4jh
HWuXGb21qkJ7PbBdtl8Xm+CkxLjPGGBGQLt6zQ+lirA6KLXkLmZ5M4l2gJJUPM2p5AcgUp5rHrbs
LIwQ+ZKjPH8xstSM1Z1hSwc8IMZk14yYjTtzyOugbF0Hx0ld65hmh3k0LqrpDL+CRJ4+3TjKJlim
jUREYhcioIEESNBpgBNLt4FEQoMbBVtj9KztND6XEZ8zKqxYL6hhv1HaBtBhW0wCWndSdDsrFT/i
Ee0aP5LKUxp+43S2mZY3lBJppJywMStfMXouejdtOE5yQBKeCJIEMKsx8taQWymEPY45AOKh/Mvu
4WlavDNNNJvGfiJEdOHdGHBLydxS7R7l/g7wdFfTv4arlTA1Urhpo1MWlCSgiJ+UT+1DNDHpe668
+KZpHK9OrQCe0HRExCwqfeAIWA9GjAODPVinx1bkeDA3rfLCQ41DgQRgvvmLVCle32BSazPPQU8p
PEMDPh6lud6ZoW3iAElG/IMImNoJJKlfHVbE1OGHy4Dd4Ys06oElQM6076F5e153FVxBjPPvLGD6
GGArBccMHWbwQ2YmOFy2KRYwrUlfIrxJWrd2Jpb48Gk2kENPbbD8KIcpXQ4BeWJy9D2E0Y1M0mtD
+o/Cuh3N91zr8AjaIiZgyNb5vZtQ9ZD9JNufO61tT8QdnAI2br14O1uUPxpTiE++8iZOno5EIB2J
G6oFqfqJolPXZFcaE83UUWFuUtNwtP8xNykxMvrQQsUTI8NMnJgf7MNhTi9f62UymUj1Jl6I5EFP
nu9ni9A3XxOCbYGpKkfJ9DDN+ryo+YXWsaUp7jnsNUc4Rxwh4kgcvXWKGBCTwGDUQBY0HW23GeKJ
iBmIINeF9IxmN61MOg3SrR1Iwl6LSb0ns0DOTXfY1uRlRAjcMo4ZnJDOZmQgGviw1ineVA1HUQSn
6P4gYECp0Xckzsby0cJvHL0VDXEqKh5PEpF2KW+/kJsAqAgi2bRJnBgZc/BBnPs+x5xXMDHlrgaM
WPV/9OVc8xMsLB3lZbTZtIbQYJSAYzI+uBabiWg8c9MMv3IswyPPjoY6Lp48w8q9NvgVJmkfDf0+
bHnZluYui/HcbdOoPGriszesM6PlMAnHCmkiotE+z7nbOg5nwZ3Me05x1r6oiJrZ65HmpyPDQ5+c
M1E5r2wCMRpPNYmOeNUlRnipS19qFr/4bMq+vRRswW11qbgbNcosMAcDphL+AcRMVXSV44OJqLzG
5cBJ9lfKvWnMnaAQ93r72X+m/QNJqs5snPcelFP7SS13hBHTxNZhYfqXL/MgUS1KvDvnB47oGYWH
hlPV9IfYOGvWVfrq2mveS34Z4qON/Nx4JoJ6a6zlvipjhRDpA4lTXTPYfex06B+RrGLuI+mRFHKG
qTqSCRMqnbmTHawrDM4T72WuiDmifYX4lX83svC1MCxTzJAI7ZU3T05tY2JiezP+aJRPKtQ7SnVG
wvRFXEsR3Nks3azJ/YZB2njGhBzrDPGm+jeqsm2r6seQ8lCBdsWRlagcKBshcmPspQ1Pr4KmY00C
3ZnN+IgS42mG32b1KPGwV6iux/HRvPgB6kr25lJDrMwSBCxrNkCElB+UxI8zqaUm9Qa/gGSY4Hd5
ug/9GuuAGYq7GfuuCOpTVH9lA3EGtv2MINcwIVBN9mJKCVbOeF6u2tdEpnes8htLjJEIPwRtcGu0
mgIHgMbQLPB6Qf3EHzdg3h/qEw6ayzKS2HPT79UM1yL5Eo9AGSMaoBFmHYk5FhXrwGQ3MDBH0qpw
G8d3C53pTENxwnJnQPkVUArpQdbyG4IpgYic4N1CkfpiYRnKV9Dqd50hVobPbFXrNXNhuuEbB3q1
eEadPeoeYTcJ/ZJySZNnwYUuZWY4ckhFyikkdPyU9JpT/qLg9z0rj//xaoR4ohdsYdgX4T0xcU+R
oM2IbuBK76xzytswINY3/80n5fgfdBDcddV6dNl95kFpEbCZ2RYtMSwFRuneERhYqtQFgYDcoi2N
SsO9ufpmdZrZYBrZJFoUFNBd4t8Romv+6K2LXJmuRWYxlKVIJXS8LiyMU3g6CDPM3ZzIjqn6+Yyt
DkaNEGAOn1bg7+VN3boLp18QfPN3oullDJu4h4WYglsEZFyHb3S6NNaRpctG1S0XlcuZsBf99zIr
L13104A1jY3NKXrIm9vKi49PQ5kfyoH+aFIxTiFBvSY9wBM8GCKuYnx2fHNej3N9kpvYiZLcQU87
/TavDAIfgGMQrsqhgCiOqHhHqkpg9TYDUgdSgS5OV9nfiEr8Tsz6RtMMqHl6Fqb3qPhd1aypsOvV
H+Sfg7wV248WDAf8IONtRY22QjdFuQfJoRQaD370hgwueYk02HCjYkYPFsknluc0cX9TFFbL1qOg
2JZhOuchjiD/6LcW4XbForXnpT7GVNOnyu+KoEijX40MK4LuW3xtZqQWND7YKcNiz4KCOC7AW937
0/idkuhWMJRA+C9Ig7ojAkW3w3dpUpSuI53+iysgZCybVyqz+oEh75jO6EanX5RmBxenWYVziDG9
AB0GTiK7ahm+cWYv1nlo/4TIfQL5VwYeauqGxRMIVaE5WMexZADGsjoQu8aibiZf+iVaoS3aTqFB
DG59jJ4b68RyWlgYl4n1Y5EhkIQMTu24UJIYLt02wMabFpeGuG+GpgYgASwjV99KYY9ATuvzDX51
tR75ASkk6JxW+KpaXx/eozWAL9T8hfrZ9qNLRxKLftvqoVJDQl1wZtgqcxcak4SG4wgMal076X50
ZyHCs458dOCT5WfTTaIYymtD3XZX28zxZHnpRWLDYbcImLv2D/pbmQGw8Wil2GavGv2xir2eGX+T
J72tLYTYIwJFfq3UJRIUuupO+jDt1RwNHM7tAliXxYxpZZbBIrg90wc3WsoTlZFK3MfDTc+QixE4
s4alIM+tt0k0eAsOkfoVoKKowpsxRmw2wI1GDOkuXhcG9fUUmlUsskS3I9pj4lZt/a+s/Kt5vlDz
2/D8rPgm7lz+rcDzLunqT0U+8JDSBM3LmgdBorYeQ34Ij08uyj8L9ShaaySC8m9iriHwVKIGGOyn
etsv2EHnvURReax58EoHZLt+JBL9QDB3S7V2A9jaofvN6fxpiQulJpjmDVe/h8a8EYjlHobgLWGc
XE6DMrga/ylrwARQkwsXyTxLsxvl/6hCk/D8xr7C56/rdDDxdjS+wChknOFV/g8dXic9smbf73v6
Pb8UydhNFpbr2BNmtqB3pVrBuAGEo9opY4D/lVw61ruxo5uopMYS5Z7mROndjH1hsFfQZO6sjcXb
ubol8mxryYHvLGS7NXLVmD0m2o04HActw9VwLLFccIfSJDANPq6EYKQa6ivAflMonsGrfxRJqCJs
UotvWAYLbXQXKXAzu6pwaCSzm4SamyyB2+rb+CBpZOxjSh/D8umVQ/skjfBBYXOt+hWpua0QHHn9
g0W4OLzJoSWtPkKOXSpuQGrYl+xZCxVQrGrGXmHtCpvd8qYYHDLRdbwmpK9Z865nLRGGeR8orFa3
gQZoYYZWT7CCWIihgj1hGWwxwT6gflMC5+lBr+oS+ZP1rnD154Tmi91EvjpbRZBrj8goX1bUXXnN
TXgA+GMIgTcO9DG0uJ9Z3HoVlLdVmOvq02DJJwk4N7ikYu2pfC0JI3z5K1sT4zBRdutxgIuLcmGJ
Lb43Lw1BRi0gJR3f+h9VbFz6Hi9UEDdCvl+5hZSD1Ece2VC8nAPGEAKwT3jPadBHInb5fc3sQTWx
ujjixRB138AkvCOIbVvbkugYyX2aQttvXP70pMXdimDbkU6p9+6MT3k0NLuSaf41nX5qcCoZO3k6
60LEiHkYav1kFD+jsI+9jm8lmxvxMqy11VARnSMx8dUf000cJW6swHZ6Sd4ASVB67lgysVbDVr3G
Jg+K0SNqCN9ifbhqq60cpDH/bmnRyA1vNl56Q6vjj/gTRySI31BA1LN40cheIH1DAAsWdyQtheMm
isn8CU6G2m5JireD/cCfyOy2fIspxKysOOGiHw2ameuPmc+/bpgp1b8LiT1RTPwaCi2GT4FiFWm7
Tp5z/DWzsAhUSLVUr1q0yla/yajapKqFqBvKnzyhHgTAGhmHHJ1iUT1JU3teYuHM0G/lGvVt8wU1
36ZAZr3A54y2tAgoFM3DwkYYD6QKwdx2NbWYWGFGROWi5LbiO0yDSZ3sHq+QHfLKxWVA/NWwnr42
IT0u80i2XHJ/Qg0vA+zyWsdkkSRUeb5MFARRdWZELYipCazNeiYr4aFWQFsIBDKUSwbVvKxbYfOg
0ZobB0xsANWTMqowCALzjL5gTCuORfNjFsWtU6KrhBwPj05KqhlpoloMvBDDr3o9yh4CthFrkkzK
IVYmgiv+1SLpxv+X10Q/onLpaWotfxaI1cIp5g6ZE9D1+oGAL4QkrcEhZ8uXNgkHS4mPnPuVNjur
q+cnX5FpFPAz+VEJQUMT0rgMZwhKuDGwHiGBJS06ANJZC914oBnM6mv9mKATCfcRWQbXDby6JBKg
M/YURU5YRt0Uaf7U/wk+SqnzxijzhEblKGxdpTpWZNHjV1/M6c3Aj1LWpIlmqxUNrh+UGH7QogBk
OwuMHglpG4bkNyrhUvmdScMkkgWTDHp9FDwxvFsPrDOQwifBfsJUiPVRV3cd30yRH0L/LeuA74kv
8kYV250cfsvgytXolYjbTIsniDcwLJRg3pWcHOQdtrqy3YVhAJu2DYQRdjtlPlrI6k5Oy3bdnNpd
DzwHcTC2LFD4Jstza0EvQDTNSHIL7RjliZ991yBwUzYSpJSgFyRDiOYAgytcE/4+sqshSelbJwXo
LTQ6IYX7KrdtounKq17WLiS3zh/GzUoqr4VtwgBT1FuQsDoKtjVNuKsrA8uCOd07KCIArnm/IPox
A4Q/tS2muSvlSCSEvQIiL/J20b6U6dIQHRCy8SDZKBFJUTWfQjIS+0nSTBdtK6ac6tf4qnPhhp4x
x4AjRcrjM+8Owjqzhw7CcvmxgHJTPigQZtwTdIrfnUPcYutB5YfHBbPahFozMIgqEze0SqvJ0zRT
MnU1z0Btk7LSTaTMa6x1NVRzu0T2BFwTq7U3fIsrjILWyEJrNKI16uUJphlMugwI3RdJ/9zUI3sk
5n058DSiSZLZM6m30JDDB5G8G/VgFxsFFgMT47xZWptNbQ80szoz5XQDJYFYbAVYD26VySYZN3ql
XIzUuhS/GlvxzPzc7lHjXQlp5ILITBdBYtwSkZlCMe9Vilu8jp9KUj0/LU6dtDnJ+yxMUJpr5wC5
uNzSVaDDRROzZsbGYSRPYjwou5i81YWo9Bb3clemOxpoZ/ObOYfO0lF3VYkg8ljc1VCbInXdtMRj
/0dssmozWSYWX7lNauWLguCTvIYp5cXwabfKP4bBtjRueII42QoIqoy/dgxiQTMiYlK8Of2qXq1o
vvVMnlTBigzclji7JAml3Jf8ita+NTyHYVZcNRwjy01shZtqNG8hCXYhkgOmNleks5qpnKMvmp8Y
t18aWwwtYeC7hjDuxlwi8thjVk/ZPTUH7rQNi5PAvJ1NOsow4VRp0dkAvZ5iMvbFr3oKnFb7Z/4l
l9JndgtolBLaVcCa+WQ9jdjFKAzargJhEddoJXiwDkhRK8HNBPpbxAsnGfNKTfAN/IoG5oiACZWM
g9Q94DajCGB4ScW5DemSm74gJfc82VOc0FPPU9V4QPSnatBPPZs3li5t9fhxFv7nE0KsOvDECnz1
PLUSh4fyu0Cw1NNMTsPquDq0i3jElXzsEqy1lESHo8BVtaOCEFY+1NHTdPT/KnloqS0SLc92vm/I
tDTkgSeEdgRew5RDii11RBee0GG08EvPxDOfK7BobTmhe2UP+8AmTXm6KDeuSq1Pngpu071Jxrkh
RNpC3anW9T6idqHg3cUPyvGaZ8ljlIen0Q/HlnOS7T2au1fdAT4xrcvkHoq19iK5bK+FACjieVA/
ADSHfgEevKFFsZmeoTvmw1D9HXg/z7h/jbRDiIl+GfiA4UjEAACDpkm3jBePxYuHXjTuBuloADjs
5I8VKFjio+YINDgEW0X7qHXhNBXj+b/36RpCOR3HD3kq3irxVGOctMx2C8lugdBFSL+M4Wn+L3Yr
fiiUpUzlP5AzRR3Xzs+dfKcAi/DiaK/pNnADCEwKNR5DjRdYctP2I0iwq+ANCKpH8r0Mw1EK5WMo
ARfx6pYF/ThlSLLwsyPmiXiBLSR1TaILSKoAell892rKDwz6fMZ+nnKkNR9xY+3TgrftGjKMeZBh
og9wCCrHYsh9ZM/ItwAo+6Fb81wWfI1jQzE9P46CnXGmmnB5H+0im59QdBU0UUc6lFl8VgPMu2be
Zdgm8FgAbMt6ZKS1dOzQjaTeR3jC9CfppRuNX9sJHa1KZhMmoxhrS9v3pwllfbqnuXRv9bjgqPKM
+m/V4kfMqRdKaO4wfYHKIo3FOqEKCk2CSpXTf6tlkN6wPKLagzanDI0vHe2iSjzsSqWB9yEcS0Fe
OF1QfdLy0/8n94hxFGTgjtZ3woGfe2hTYG9FsLV/EyC1zr/uC81ZZWMl9begqdsKpRZC//5Tloed
xcfYGERaUBeOOjkQOX65k83ywZxrMg2rm3e4q0TE8MV1R3fohPgF1+tOWAJJ06Q6UwwCPjbWmP6i
7xxbp8hUU8qmH1aaj2TOeOJu9zVsGcAqAyYE4hqA/TKxcJcaQwKVANNWLSgNsygXhIpmnNC57dBF
DPqx262W5Bh4Q1vcCYlIQdBJUN+mAyCEKb0UR6wnR0Okb0AZr6NIA3knqrIrqLj+CKtjeF+jpmkT
68EK78ocnddns1T+wX+mXNSx8boIvao5oK+D0vjV4ulmKr8mJmny2m9dzqxfiBteryGBXr0rGDo5
JYlnmL2XIkLgfDatS4RRVwYRMBC9Q8VpQH6lAbzJFx0XBMzQxAkbNX2Z470ocSp9a7c2qK9cIBm+
gAU2oRcGsr74FQQQqz45GD2lCU3ky0CamhFsIxmoiHAR8ZasACmAHkaHkQOJHZqfofUEbncL4qRv
UeVlwN31I4aAFfjh+fgXMqCyim66taGLuYOhEnZZM4dTwr7eg/CNR61NPPOCYPGu6AORxk9mS7wS
zV0cqnuRelKOLhiDLz73DDNpwwPNFnnUsNVITqAPzwk4r6HvlownVfuwiuajDJ4AJj1jpd6a7sKY
okt+kok+Fc1r5F5zo0GtBwUD2Eeogd7FJxEy7lqC+qCcc2y3oCdzOtym3RTQcvYb8vkvngyOs7EY
Iru+udeWfpVm8lXmB64OqBAJShoDC2BP+xHJ8WVKs6uhpzettG4oH3+ZrEihoI6GtJeyxXiUva2x
seqHIZ567C7ViDwyQW4onAzDlkf1zWA6P0OqQpx8mqbkjwV+7QSlLAQoolgKnOv5LE8mtJZvZbal
6X4c9qcoDk4NApAeCJABTZ7El0xbrGmg6gZVncFnSYkj5oXenYMGcYee382+LTk5xFWJRHllePu6
xGqTHEIYu4b8TLo7mNkIDCGxkivkzlSPjgBqKVMW6vJ0ryAEuzWKdNGYY1ezQ/hQ4ZlC9CkDyQbI
r6yYC8RF0rlYyADcUgcln2x4bIV3VSV2L/gqCDH60Sbr0rIaidmbSolarC824Rw3tWRWkTfILXpR
ORJ5kM0cwGKDXOUU15MbhbXf+6n2VuLHkgBsdRw7YMCiMW4n8Kxa/9ujq5v19CIiaNR+khZh7yPC
K4asPKPImT7WgIAKcMwOsii4hM3NQB3QltlB/ajxOSvtgR1ESbVbSlHgCrIGsp8p2VG9jH9rSqs1
EC6CW/ciFu0ENl2LYFpR8SPRcOKHwatxQtxWcIb5g3iSyVxoyX6okI5IeGtk5CP5qhmhunPVoMh7
5r2kV3aQuXyUw27Fc9H3qN3Ie3ty9UhkYZ7d7sVQE/G6gYSxbsNvN3XPMFCflEA840h7SoQHQ2tu
/QACa0LEM/IINa8dmYpO63+yY15ByjZjozDvLSSELO+VVpF1OL/w5eDgopUInduawMl2Ps7+3Jb+
+lRnqrazkAeb9xT8ulSJcYfQNsCxpUNj0n/ZzL6OoqFDUSKQD5FyRLfcyk3H3afj7KJfHqkSzbq1
VnOKMKyvKqQqc00dHjXJSFql6k17tI+EnPFk7lDUi0eu14aUdJRhjlFAWpMwAvg4Mf4OHIoCDsb1
I0O0sB6IMUmwmobsP/U5FwPK9oQORTUCb3I5JwS0iBUJhdkm1J+ijoWeUOOQiV7b0sZk5/HbCrOb
QBKIPTI9O+rA4gvHUFFrx4464ZQ7kfyV48LdlKIgBagLApqXtxlqCaX4ledi10CEhxnV8foxTlrC
EaiFlWigW0uonuz96oTU5VjHbwOpoh1Xm+cjziK3MFBFAjUwDJuD+JSU9ElA9malUjuY1QmilZOX
sGNPqage/Fk/5l4BDeN8CHlUcx7ViXCAiZo0BBrZSOiZ5SHD2JuD01LQTD6+HNggXOxNs20R/bi6
jikA2q453tAxgVofazQ0tFxj7xVs7sq+ix2TLyuPnOEFqROt9vbinZysd6J2TPNOdu09iKL7jL56
5fZRCIzaryReghRRHHoeARQHGos45jmjBOBG0K1L2CQxb0caJQ71Q0IeoIrnVQRO784cHiOC6nH6
SGQTT6mKeLYmHW27rCCG0p6xEZZLRzCYiQeMHYSaWKrLmGnJ4RQOKotlHF6tApEPn4nZ7hQGnsps
D+bfZko+BUv8WPlfHBbK/7Q2TB6ngQa0MHKi/L1Dvy8TthAeVbwixprGQ5tnc0ZebrZI3+g/NYri
PysxvaMkJuoozwENtxFXOppHIrPcojoqOiZXxMWzb6WUhJHOL6PSfMcHBVAWoycL3c24r9VlL6V3
RdVw1612QVAoiMQkaG/d7l2sIg4YkCaf2naSFpR1CmHk7QGrLJZ0fFZrdK2UqSxKm7THc8qhUqFJ
0/jqOFg6pFHrYNZX7G0dpqAdbXMPKV/VFFuJGT/Jzs2O8swOBRe/m8yxNhJGo3CshbBTOfRhCUFG
+DJcTvxk7M/5gI20unJMkS6Bf+Uj/+hEFL5GfYWiK0ZPjX0fSwCScS0a/xufQuY5EAy7UMk1QLxL
fbiD6MNpGSmrttnmcEgLOwD6Sme0A95eIsrITtipxDzkTAnhD8PpOBmXmUtcOgYnrEwcboQ7VIDf
z5C8lfiOE3a5iS/EJuAvxoNEz6W6c8reFdG6iXAFG3TTxzTsj+lCf2QSHAyaSZfN6h8o6SVBbfhJ
OPxivhuq+AFlbVmv8KqPhm04VCIDcwyYisJS8DSgjk8skxVSyk36yFfVOM8y9e95JF7yB5o6dBOL
CQTJhLvZhYQGCt6EI3DR6KElp/sMLyT25WXl1Xb1tOZQig6hLJRNrlUxu3Ra0RsqBkmrSIb2RMWA
j4sIB1FoJa4mMZU2o6O8YNKsP1ocrmPwG621MZUwop3jpsMU3mzK6zgV1yjSL3moHmPWa0vxl69z
LRVXU0jO5j7B/zdLA74jc9fUb+PQAVGKe0NBj241DnCPY2JkyVESFgUW3I7nmaMmCuxZedaqQSpn
4DYBG7JbS/G5FeOzopA9NE1AseN7xwG4SnkWHMLIFWrMX1P8JCyxBESoRH8FilH1HJgqZCmBuIZj
Tp2MtW1d3Sb8hpYrz3cNV7SkzgSndm4940MTDIcHD0lS4SSuAYGF8tm4coHFZZ8aP9KrfUQEywrI
gKkS2JVBsxvOfRN7rYpuWQWm3faUAc4kJ+r6KxSk/aQSuU2lWGqMbkckhlLBdOAUIeqxoEwre8Pi
U87RbsRwVKIFyulDNiXCDPlt1DVaoPkn01Ek20uiX5TCDqbpyOR+IjHvMvRfidYczUm6Ize0guYs
VNNLzE/zpuCqYkFwcRe706ywaDCTpCwXIzFnrH8Zipx0V53Gsr5GlR+zvQIMTBWKqtXcy6ywhlWE
g77DMbiPaGozflUVBgtXb/bG9EaPE5cR6wM05h52Rbb+DiXjbebRTii2jrILGBEzvLTkS5AYofN9
F4MGljI8kBCiV9z19A7SiMC1pYf8GBTKQdC4hJa04py7wtJOjVP23Qn/OAe0dCaJ9xLdpA7WTZo9
3FHCoB4qvgr0nLwaByT4hMBjihPJsc8PdF3wvmHLnWd/FBgLS7RLa7dx9lGl3btxDcoFH5Y9RZM3
x2RlfFL1w13dXZpxM1OikmxvkxnZWvNdEZSs1FRf7hL6cDsJbEjp9yQ37s2EUG1zo3bCfpgzpyEs
WqZ67bTVw/o8DcOZ8O1zlSxn4bO2Ko84MK/Y5m3h5xNZQwXhMOWI7pLgSMm5Ff/yCLXKnHmFKWDq
0902gvSJIHyQT3SK5pg0ugeAjIh9J/mSKsFJUkq/2R+rVtzIdep0pkyLjDtn3bEoSUSKToKtKvFp
GS1/hsCT2tbPlo9KPZM8dZICzV+dhQnR3D8RmiK1NrwiIPQH7Cn51deM6H0u68TgVwR0kdmW50R9
cBKnEb1KTJV0/OiFdJbrQxrolz4PruKg37RiemuXgFkbc77c3nndXwUMPEN9D/dDIb31c876Ut06
a7iqbzddJJ+KeojmqGesHOM1MJttlf4U2dEIgkM6jcfaCkkyaH2NVGIpjk6tFp8EzyLmYDSXTbsU
l7Y2z9minYxrF5KG/TaP+UP5DCyZMMvqIiS7KF98tS58iWpDvYd4sGKnIT9coemBBGJJeW+Pk2gc
dYWeSl5cXYcXWEbd99Lf4hBBRGXS6bJNOxR+6uEn7pjdQn+if0g5q0qDLH83jNuwk7ypyxDHTy4e
Nkc8N4QMSnhaiYhh9Ig0XDGy5PSLuW9QoUkXMWM4UdnNcVgY1klA8psi1MgKpjSrOKO8PzUG3ooi
OZLB0wwY1Mp3BhPffKbdGROunJBKwT272LkyeKI8eP2fbFCPnQVgBkOUE39bSDEkp62/IYHnJr53
xvjGT3AcmpbZIHCIgZJkNvgdge1OopvUnaPJI9CAD77AZdejRULDOUm2Sb7GuyXK7oxHPdYmMAUi
zyAmdyneFyWDcUP9JFITqGhvKVRSY/5RsXsAAmEGIkyHiD0mE7q3/079pkMh1nwUDSC4tCGMMdgl
PjTlRP0Yj9S+tHhH6n9sKXrNUWlLdB889F2jFWf5PJVQk6vg9dOklUoqvqOw2UvkXnfFhSHzXE+G
X0gTXYS2XPKG8AVJ3r+WKN2To8KHEfaDR5ZqVCHORgI532SIHVV8JMVzbCq7p9H4FYVvbU73CXQd
kpT3/+PrvHYkx9Lt/CoHc30I0W/yQEcXQRMM79LWDZFZlUXvPZ9eX4wkQCMBB5hEo7umuisiGHv/
Zq1vRd+VBahDPpAktgE4hS5q9WnQfLwSvoU83djbK10QwMasDKmb0uBNoSBWfD0aUCaIQ9Skh9Qi
oy2hVlj9tdSCdDG4EatAJzE2dSrTcic29vqJRdBpWlzSIXts5xIMWGFyq98B1ip/hhE+FQJjW2da
aIMqy2FlKPsITpcaTPyiXr3n9S/VtPYotiW26IQECoPCgimsp4X84T4G9qw6GVnpgACLKTP4UxRT
U2gyMaOwoTJ8t5tf4AJ3pOrtlM+GKLIQGjY2pzDExaRTnFn5qRAIVp4oT9zkv0sWyXM073h/5mhv
jc2e1E/uRsxyUJcaksFnEUjJNitJYJTIVawwGzPi68/p6JG4QEBDfbPuwpAvvHFhSSZFMp/HZjnp
NXh3szsY1o/Be2HUzS5PiedgHs9Cu28gWdlsTglQRCZQ2zr8bOzAdIViQykaIb/T+Ie9azAVzFn3
6TzzJkvGnIKRxL1w7TdRVkKAZQ33kupul0k+IziUEzWLn28ZnC5Dr34iq3Zkev9sn74W8ZKH5VXm
sx7FG2+EIf1emZqpw6nRWR0gS00/rHkTKMPgmivEZBMG/VusIsPOXTXqXRlOt6ZQXiBCaX7FUCNS
rEfltqpNtKGDT4YyPkL0Dh+uzKPIJLbZzNdRCyFk8kRV6XmctAsKIOb4Ke6GkUdCVQk2oYf8zVDu
pBd/P5ZiG0nhOesZjPyV4uXcodIimpor9L1l+x4jCkR0WALNrYHEFYyZFeamfFmxcm9C3u8wmNgy
rXXjgquehB8lzaaRW5fpEKYGd5FfJEqaXPLfCKKda6JSmXxN80u7Dg9CZ4jIFI7lDRL/Yg3FPQNX
hfkKcjHEDbOJ1kT4aXLgMG5z+9jtmxw33cc4vofFWUzQwNhZKJfWXLehlQVNxXKew2fZz/N5Fqav
h/BLll1qMZkh4tUfw+KKkvcuepNS3dgnrD3jcbPIC1FG7bsdS+9FU3ysxnMlERR4NGj6Nyb+QgSd
CkbECDMwIncDO0lmz7sEQIyK1qkj6rVkQNnwxNbtSUA+wMSJYEvCaa52pKwQep8b6ZnP6Bh2vwcc
yb1NIKD+ojfgBWTNT01PgM5eEnD2m8yk8YB0gZOdfX6s2z7r5nnFBZ9/GTpsDfUu/Gb9QtEfvZnV
OUJQRfa1Fn3NqMZUxqSjeder8rH8HYo+SLDXSKINhj4HrIYQ47qC6qk/YS6D9cIIhFAZmw49XU5l
xnyAPyb8XMHDBJxaE/rxyYCZELrEOIasL0v/GMGn9cOOw0TjBmNO7aD8Q2qg/AkxRnHMZA3YyGLY
kLpbpt/Ze9pMroa1nyKFFoRbNF79G7B6yfqJTclNJGA4n4YrmdhWWNvIncteDI5HDMFXiDc9veVh
vFkhbko86Y2+TR07ftO4NOGQwL5q8jWQFy66i6p8kcvZ4CAsZhZtxzbGt18GWkntZZDdcNJFhHBm
09SeSjzkp3Aj41eGDIELvNbeq/cJTqQgXcL+O5Zfo43wo3Ti19qO3VBtnVIFtFbu7Ox7aENe6uD3
5ZfU49OpXgkI3wn9Klyzv+ZUD9gUlZ4TDvImT/+0cCcl3jreQtuN1w8jz66N4pGpGDXv0p8KAvMa
3ofk0uadF0PN7Q4l9GV1uevDFIjnGwGS/c8c5h5GZQyVhjMprzHZyDJ5yr3OEr4BbjFnruC/GC5u
o2EGiQfHbawXU9yUkW1V8VyRJacifaLkiFS7m+aUop9li1OYKt3HdJtyLJAy+mBkfdqjU5xVgbkW
5Yd8q1WsB8dz7uiVm474O6rMqWOOdJ1cKLotY4uwdG1/kVbmxBEwuB1PB5l2m+Fgpki+2HA+WfbX
J82qHp3uiJQEEelzOBmtPhyuRzqq92llS1yUtyY/DiP9QpFeSov1bzseMw0RoFuhgo8uKf4uEHmK
hb0dUxCfY8VjjaqiGEyvsICzT6v/1EitByOZjvBAa4MAzhimcPIDQhVHwoumpK8mNm17AiSk4gfU
KZWPUUa26UDZihVpRBrDD/lpWyU92Pb0OhT6i7SIh2JKO8HDZf9JpeafN30pPA1eCUz0XmFoS93M
PdJq5xDFE9TBLkcAwwMQRajSQThgrl0EvtdR53Wa3BH1R1fMH2rdfaREytZoS4vW63uTNZbx6MOf
OqsOmDGibGDawI7R/jH49Cc0PDklndq8r/m3NHUO77Xgw+7r1z7+Y9iSi3iSbY5NysF7MnYYkUEx
J2TsTfQygH4CRtlDJraDTdAE9gmbNNoFgtP4hgveKyUy45IxWOwkmIp1m9Y0NJXsx1Hmk1OTNN8d
hpv6I4FnEgHNnybuZqJ/ZdUb24gPtzmFRXZZGx35mLyLymljNOuDUCbSPnSzYHREJlaLBMSatma/
Mqvhh85M2k3v0+HpwSGcTbJde5igjpEll/bvdt294VL4rC3p2sbd1QY2hebNasMgw6Lo3FZrvFlx
cUVIZytgTAnZntqtjVxWabGRSdS8TXHRlYjFmH4vNqeaCY0CYMzyw1/qtjPnC13UgNnLYNyKIdXS
r0VYQbpRblNn37KetFcJPU3x4M5h9NbeZnci8bJHsjQXxAl0etApZMUqwmVJPXOSC5RZjI8ECcKa
5X777QKNI1xOEqqT0GaG13W3zgHIDalqeVUk7KLZHxI1PEFItVTgXVTs3Vjk+4iFoHg+PRCf0FCJ
CBBZ7A6EhJVVjvGH01+J7/lVBlWg+YXJDnL1peGUkBaExTBOMgx30LY/Gkt1UvqdotzFEcQoHmSb
khV4tweqEpnis5zFKJ9ew/kol9arPk5BHaM/zapHJubbZOwLnNaC/SJXXjjyoTSKdJf+pMnv3g4P
mdHfJPSAyh+KFAL1Wou9ckBNR07q8xken7m8OkkaZAskwhPxOSSjYyj9RmK9A5BAZSQ3SZB0N6X9
N40RSac4VdZAXTfrY71ayCHjoBtbjAkRWQDaFiBxkONn4wMckf/2MFHGj3zEEQHFqiXJfL5oWNfo
pGSQZ4lILtVE5laeuUa4XnC6j0b5osv5i1zLjzlh3FwRsVYSn13mt0nYl0KZaOEdhZwJiFqy+MQE
NWP/tunnxl7e9FxUzId21sScB4a9EQKmOcoUW1mROREFbtj/iJ264prsz/F4GkTtR6wBRUw+EhMH
Wu+w2ne9CuYS7J207ohLdWo+H+6HUQoS+zMoTSRDHKyp9FctSJ/R6sBS6EBHuEMoPId4L+fUC2Xy
DeDGKYsxyCs+AGeQDqohePk0bB0OfdOJMmdMUdxWrjVc+bqFOBbH5xJdwYyxyWNWU2cjSrymmzc5
56+cIOeiylDY96w8HvbgjMmfPnrIxqXI2UTFP3Gn3HFgSu4Y4bMn35arddBeZXXFuOrZM60l8rNM
xcduVaS/oc4HRLq10vZuczIs0fgWDrHD6qjZG0XtSj1+kSk6FJlwDeM82DdDFE6uTeQ6neVOfQAB
fySmdS+jfp/DHJTVgUR7ENbl1SaivJuV06t8HBv7qjYdWETDi438JFntKReIVpKjPvcni+/bnNH/
VetFPZiqp2QWWQw5VAo8mzulRwSu3kt534BoUqdzOEFCiba04T1BFlmTAmrinqabnaprXnU3W8/u
libuKqP2m53XRxFVp0hn4STxe4bsVMcmXuv5mEnpETLAkt0WoLe1YC8Y+7EuwbmagnjGApYiUKcj
es51acpKEEZ/ZPBNa3iLm69h1F/ytXsluYLw5vA1bLZJbO71jvg+ANNLisWBWAKp2lv3VH/nhPfb
/rIOoTNKP4osHo0q3cfwr2qFbs0QpIQMV3xPAJ1kLVjjaKct1S5th501nFmO+thGgA2jII+13d8m
Rdxs1R8NtPMVJvHABiUMT6M1nIzOPrZjEA1neYEM3daXjhPlStF20T5NcgJZGdh/8CPBCCbwZhl5
oolO7F37yDZw05aO8kdm2g+wjABgks7N1yV+t2wGK+yU8PL1ul+U56WO0I1XXlQeePDY3oH8IY85
/xuOrsG0YEE1P4Cd6M3vaV/1QAQlBgB9+oZKGj9KuZjnvgrPemvxKKjnSGJbRe2CHm/UozPbypP0
J+5ZFnja54KlLncGrHg6h3G3C+n38kh1uiXbWJ62y7TdH+7N0neHzdxG29ie/ZoPU0wAsOwwaIZo
T5xNg4k6huPrfegGzr6P1YJ5Qn7AggFERxO6tHQyjPbYNFe4iJjSbTRsQaObyYxE+ZHYDFaZylpr
PoTk69UoyYYYyZhTSnj9m3P55zSHPJFMlqIiYBREryT8i67u6jZ0TCYEKoFVhHm7iBwKxqzuJD8D
bxwNhX4ENMHoxWHgXlXeDdSGHS1pUyYgwx+YohyAQIxoyB0HX7xbk+WY8qZXw2tYvqXRnRBbl+m3
T37XRklH9oomQ0gw/piKF0B7Fildvwr+4dPQZm3nlrhezST9ir0s+v2u3agEa6+MkmKcdrBFNCeR
qqtZVU4xucAalxFQsv47Q34SEmVwNJS3inZe5+4Gg7573uEjZm4CDWfyZK3tImHRYKTxtPzw6lh/
pc/9ulOyUDGUv/3HYIaOhEIlHF7BQFgYJJ8refvURH1g/Ur4DT1OouVKkHte1UAQ2T/zbyo7z6L3
z9mzoe2A5cD4v7goJLcoKIP/RG+KdbEq8DGMVNFlFsaHQEfFQ9/sOvwKyS9efazhFfjVZXAOu+Iy
44Y0PrDiu02kE06JciPdp0w+/ukUafzib5Y95oGirGOJgtT77zK8yinxNX91rN+kaQTaZSbxOUKv
tVzDHuEzMEG4wYDhv43xofe62/u2dZozKyinxun2dpMDgwn9Ja99M33QXZunssFK5o7zGTid2+Ak
xB477MvMn8SDWMemvc94ILr0QZT1OGyG9FGViC1MlOw4usZf063IqPy1O1o9ujZpk8nbXrytDGha
nrkqaOj/yo6YLcytdM0rfUI53NqBFEWX4VtoYx561eUvlTmsHh709NQMf6R8AIhMSMaxln7nNtHa
Nvcjk0B52uT2j3yeiX/BrXge+WvXHuT0tpD8I5iCKAHonvpd7v+S+InHqT+34+LxGlr1sEjRW22j
QpBiN4JyxbDFEqfF0Gnql33f5AdZtg9j5pZ148m2L5ON2RpunEP2xDLFGjlMtMOsdMcVEcVCDhzF
vqV8V3rvSrnNdlkKsODvsHg5bUOecZHtInfVh4dkxQ8J+hhIN53VVym2va2yCqXRl7ZIXZ/nBYQi
iVVWFEyAow9CDfeFUDFs0VCKvYjHvaAPKcaFbCFXHhlKhpyOXUW5BPNiAO+yQk003JFPGZYNI1bL
k+w9BromQ4OijpsDrxzfa/qMrbUZXk+wNhivFgt6tkF3E5yYPRPfj+UWkyIn4ZLWq9+D7KxVhArV
4WOLCwuH3HVwavPVzPHDWFugEhR8o/VjMxhSEi7M7m/DGFg9T1O8zdL9RMyWNFOFK5PPZJWOQxvY
VeMR67lBI8Pv83uJXgWVQUU6mnJIy3vKBxSOP0UDXSnnlGy2o02xquA2RNRucLk8oz4ZuZdjQLUG
PsJXkqtFvz/yl5ZlRL+QV2oGK8PysnQmMmtyvp7q5LS4YCLOqNW6jPE1W8xjnhyjHCRgdYiTZa9c
c9tww+GNdVOQxWhS6ST+8W//7X/899/zf0Q/sJ7gxFTlv5VDQb5g2Xf/+Q9FMcU//q3+X7+w+/Of
/zB1YpBZwAtF0zVLVS1h8uu/v+5JGT3///9eYExCYRzqXxKZ8as6Q36gawV423it31nvz1P3s9a6
bf6hEpWj/iJ8LD6br0Z84ENjzkYIcb3DiZYg6NXCwZ8wlZlIFd3sr4wc4gHFs/0dW7C7eK0o31DO
ORp6uZqT7HXqWIR26tbkFKlMkzwi1nGm5E+EWMkFm5xln+OrQVy4ItYvVES5dXag8QgBmuDuRh6U
ILHTcMW+VF8ViIWZCPEU1h75XKPLRFYlxbl1o3el+1z/6DF8RMack5B9nV9Y5wxeGUaHlY0a+sQQ
feLi2JCTuqeaD38v+1qCnhcx7gfMOyP+4D7cGr87QTiZval/zxK3cki2tTg/5SGsNKKJuoDJwJRu
dRwWHJr48T0pQX5Grg2TN6SEGQ47IBMD0R30dFEZvZtK/R5fe4TrisH+qzxMCIvs5A5y/ob7LsbG
YOBKWgmTDVlkH4cFH5N5l8iSXgfi8pCiw7u/9MCVV0JDum49CQTz6ZMR2Vp0lVsLUSVIfjan7pgs
D7UrH2LR7/Y/Jx/5rRcQpcO9En4npUBKup7aayqRL8/dAxCwVEhKw/PozLJEK1vDCmoAE5L8nobg
xUi7djRXR3L6sN7kjCuB2MCkdtaagJTWMdbRawGAFewsY5Na0h658hCFWaOPYJCtgIXNW8SBBgPh
tj6XOPBbSpltKCIf8m4TL6SE7/ipfvA3a5lb/LI1CzFXse+1byqQez0pj8TLhuo6/AB6J6F25b9a
1IZnRE+loqObVCqJ21UhyehALTfya92M96SLkJx3rzy7b+xa7IqdxLBuNQrTuuA6rk6xHuR/SjNF
8MBuyAJlpFn7FuDe9ZssZW8o2JaYlDRq5Jmk+CAuIHdBJxl11ljLyLUTE3Ngw9k02jZQLMo31/pb
q8hhGeEhfKmkRzMs9yW0NqZm4meKL8L/Lmx9o3vhrQP0lormXEM2rDq/r8rzDNfFMffZl5HUFOsg
5J9uVmhCBlK6DgOJnR+UNjtkT6p5S9SU7hBVFtoHKu35qR4LvV4Up1UqzuFY4G+Pr3iQLafV23uN
ApOaJ/F19SVRIlfDExShRGlHxML8dOX0BF1uw2054wrScPUNBH0iGpiP1dkGg6kTu1gfuO8o3RZ/
mmufLbVR41ZDrDVPKAvhwKg8yDYO1GMJZjg7xOCbmTaS1tvyXnX1xKgHiYLICPOqd2DlG+xDuvUu
I+aLoWWWOLbya04JyvmcEs08gVBOlWlXX1Hb2Ob00ijq/cIBK/PCFk737m6P4mbk0rW8imojyjpI
GRCA6aCNSDuWy7NGH/09a5ixsumfn2hODIMOg4w/PhatApaDUTCnBKPc1zDoyRzRgKSkNRK3DWnF
HQx1pTzKDc3giFZYh7ycOKsORqMog2btGMxMwWDIxNPKwa55ZWJ8TB9GGx2qH1MCGpHb+zwy9/A4
roB2NmvCUDCYA6mLAkmzUQdTpcCOImx8VScYwTIwTra6ldtn+lHfaZTY1ps4N1gnM2cnG3OACHQa
ZbZMkZfrW/43CGp+JhxrU20jEQVPslvNh5FFfqZ2vkqtqaM66HRPWA/7RNeJu6fRvdFBlAv1TLzK
AxKevLkAcIGOJX4pt/WWMI1C6uCM1OB9Y24XeHsG35tFz3ZqMwEtM8nWJV7Cy3DA0cEQ9ujJnC2F
Uu6aUtxoztsssG9HU2THbm2PvMBjT7vNyiRkdY9OkBEkBACBWLJ+PB3EEbvGKMoOilIfoRFFHIMU
l+IU7VSLrJnisw4jNGls1y0JbZ3YqCumgBPg0bbL9vW33LLkZ32+1kTJ4XDUY3ICB2/MqXuKfBs2
KiQgltzmP8lBmqkcypowSJksPuRP75mRHbSczHqqK85bAkdk2ctz/FBWTqKbcHGomtFvRIxureeu
cLrPFEHPpxz2FAuqG9aSa9BDamA5F9aC66i7MSlgSOJmJ2ndifkRrqoONhsypG36NX1gE7tGmXZ7
suHm9NRiKqm7Q/JieMNn3OHnXPvDclnvZXxhwwl91sSXSKicUb41v4UzEkWas4LcWM9sbpWr7jIY
8U6Z8Lf9bx4KSn+B8JcvKX+MlIQwvbd9ome8eKUaQBGbxaAZkaDyWYL1zmX1lfb7glvOq3bsNZ+U
imGFrQJGAAekSj6qHuXHKiXLUh15u+NDtDaoTBmlhfZOYcxo7NWJ/BCkS0lKdK3oAnMlcZJI7JFS
t1ijQ+qt8GQbTvHOKNEpQ4IpF7948Ly6baj54Ys1GCfjnPwYbCP0z1CySTMeYDplWyhntIx8+DYr
Xe5prMGgiAniTriMNFdGMaMVgQ3//Jm5R27oAqFNHfezVR16LFfmZYUMqvwKk3K7HT4x3hoL2WsR
jhGF6HPwXR1QQnhWfaOhQh49nl5oVjZvIm4DPknp1IfSS3UcCtUvN0ZEZooS+hayw6ZLmO8z5Asv
pUTsH3aegQx35b3Rk3c0vG92u2wqqznURHXkV8uoLoBYz7kWHpeXPmGWAcu8OWpWBhUouZJVyhUT
ax3WWsFF+ssE7J5WUMFX8jPlch8X3T79lWQSM6XkrCJms1nMCRKoT2FeuQOgV23QggosRwaaovku
cVsOSBXyo0r0QIjR3rXOVRte4to8h6t2Enl3rALzPMjqQeB7b/d0UErpF+hoV/bwCoOThQefvoxS
aqugXSup5/vfbu2i4drlkbewL63sAYqQtDd/WXp1HmH6uPEz3ZR3CodOje+Hbteq3j70mwFrL4Oy
xgrDK6gV2WMS6sgu/ZfK0JPPdrE4vVmlsqJ4SkE1EkBcYtuy/KEOTyXiMwXeyLbhY/xbUR950k88
S1sk4CObHWegZV4ng/jblLa+9leezWZnMgaHl8yaRU32hQmvn1YW/juPSpcPFIWsSBCekQ3pwfk4
aiUBZ5V1Auj2f+ScJpcor3I7c5E2sGgV9NryLp4TL8FQizuQgqol/LoW0tMMDIBHgSLb4OlJEdgn
EXmtjrjl+HPShOWFRf4rTDPGNF7KDGI0qUaK49TNJ2XUztzvT0gE5i+siBTmnb9cwCMc5uHVAB0w
Z90pYrVeT66tjSdAf2fyNZ6y85HowHeNXKVRQJGC3RU9GgwI/OfWgX4GeQ8C1+xdwlNeEdNRLURS
ay8LqlATowWa41QsB2Rdh5TxUIb8tJNnanG+xNOTMEofvrwi+ycHLy0WYis3/JaW+hdyHyYjaAj0
HoSrInHS8IZE9E0t9MWOpR2lrwYGWg9mthstNZLKakNiWZANI5Zu2zOSR4a9HZ141RwKaz6K0MB9
b53Nd1lqjl1EEM4cgxJtT9qCc4tjUP6ub08JRBJEnRoYKudXae7augPLdtJbxEYDfVi6HArMdKfm
0hdoY+1pr9jh3pbp9CXimaddZIhgNPmKmM1xOQhp3uiEu4Noeous6C3L2aYZrqYLv3amJdyhx6v6
99pRjIcOTdBKgLZX+aEb8W1X5qHtB0/Qr9tGfkz5kdwoWa4IBLJafodLr8VbJaa/6iil8KK1CrWL
RMkHfIfcriIh9JRJW71Lay0wveQ7eQc1wHiP00rZ5RTTZRzt65+0/prj6pb/RK38XgjzY1iSD+vM
cCREJI5g8A0XOgWpo4jlYXmKPpzY5x11BEhmFu7I21MGj3DfuaVNZJ7a1dy9v9M53JuAsYVxAHRq
lwxZBawXCoy0c7kJYokKy8+dhN1yv8SBeMawN+hwUbJ9xzWt9SfaTHylLmqT6Knuye8hI0KVHNk4
hzzCNr5qEHWC9qPzBCzgiT8dRfT6WXHvWkTjKldkJhxWK/uiBuSHnDpzmB2kHD1SzTHIW8O41e9F
+XozKzcZ9V33vZRsqmpSPtBsk+wcIhJZNdWngcd16SR09XUmvAnaSTKeZRzrnV15/y7GIinScFHg
94HUmv3evi0m2yOMjCus0g3pcvnk/NcNu2o++/H/u1+3NeypmqWYijBU2TStf+3XU703J7ktis8e
lct0y0ppjy/0aPDltzqopfwRKBqfN+RxwEs6+xW7QFeYya2lzErN9t416h0FKPjRyWEhv7Cbb9UR
BrN6aPkEZz3fz9O+16u90p/sUfJk/aCeirHxKlI6FlzpJnk2retK2XJ0O6/EurqgnysJZ/ywgHyy
RAjbHd4iJAsg9xuV6c8XnLy92tI3AUhDcQEznRUzmxB8TGy8LqK1z3G9nK2sPhuwJyQJ7OCcn8i6
7wxkzPCNzsQQ9ds6rLc6YIp2pzyb4uKpSok8Gcee2fqFhKLu2Jxj0SDLRbsdgX221K2iJNtQ07wZ
qSSA4ara+qWrdvKuIPQvaXOG2dFx+al65dCMF9j0t7B5zeYEHe94Z2AULVSycmC0a1Dyoy1TwFI7
WLuKv3/01epmpx9tJW86hKxZ8HUOMhQV5g7yIEVI3Jj+3A/++oyCDrRzVPZ+Vdu45h8IzzYWG6rM
6Zqc4VkeyMzszTDciVMH/U/2njZwK/mlGjk4LVIIHf1iMbs3sEw01Qa/UaRwIY0y/BkUZx3z9E3z
oYLOFhqby/G1lwa3RyOhM9UomWoUS7OTwTMkL0QYqTbMkC59kfv0RbOf5qecL0WgtsbJdqoabhB4
PkbCdU14N4MTi8d7Kqhdanq/Otzi9gH6BvoERr2vQqbIuo/8SSNhz9lMA/LQOcAyEOg98+IVbrpy
YzN3a1P7amZkJEjnUFccUwKvii88komnfMHWsbPtBb8jUlxCFAjxwJoohX6VMUEMUaPTVivYbGON
ZJAepEV+Nmo2vNRh9WVak2ucWm6P7AE3+q2rVRbn1jlRvaEPbzm5aZD5G5io6bjv3m03QcsQWiW2
JPh/UnbIW31PZExg6zEX2bhnx3IVT/AKH+BoODNShIU5cUPOOO+PyfvzX3/FdVX/16+4ZdqGrAi+
b6ZuaIZhyf/6FW+MEniBJcnfbU06bP7T10MAwHyHkHW3ELjFgVffWpcS+Rar0cPS65du7F8l4o8X
TBwS6Cqa/bdQFm/1jtvSKc7Nl2zgGwROkOAy6HAZaHMB1i/csn/aKskI/S7ZJsFIVJGl6wQnQ5qb
UAjb/rfw8xEt2G64a+vMoU0bOag8//NOeif+BfaWtXpQRf32UeMFMBf9NlENafohjCd82xkiLgRm
6nKSVx2HOTYjpsF2Fh9C5nWrZe6Jv9vTlUY45OsL4gEmaRrr1HZQTlpCnLykHcxB3Uvp4vIV2kz3
TB529bBRv7BzBHErb0OjwaGZYH02g6JhE0wEtV7u88qkPGO0rZDH01+qyFmN5CwXwJ/cGT2+ZEW8
APOopuZRtPpREhRBT4X0m7Lmr3rOSNgOXVlnI49PcQsM4RSuqPsFArHMC49wnULJjd3cV5kM1/at
4xUSlyfqoJZUZ1WLl0onw6zzY8YDyMWkGZLgTmNHWmrtti747gy0mjxWVu0LymTAPgRlKRUHSvte
cjzHDSPILt9au5/CuFK5IlrUNhSB76OpBxw9AVLWwKgZETv2OZTjQOp1LC0dgpn9IpENrap+j2J0
7ENvqCZPOcfNdGR/srFqtEnsN1olcTk9PpV85AaIwfIrZ3wtV6gTi2EeNvY8HdcyP8H2OumWdOry
8jzBz5jnxAd1dkZAjYWenWr+bnPChRY5G5xuVTZ43dpDvBDegGoSvcJq2V6OVxtm0EbXVtDNts+Y
cpsggn2W5hWNLojB+BljCvJ9okNangQ+iLdx8UgI6JsBNxQUAmYbHizyTVD2a0agy3Smu1Se6J8s
AuYpWOHyQLNPSACuuHGSWvvAp6TihJ1t/9PYNzgNi5e1GS6FnV3yu3STsJ3L8HHTBSkwP5WqQgPQ
/f4rL8D0cicNI7QgJ41glzLYqtTGJxzDT4XhRfnkVXruRUjCePHPjUDs5U261TKTKPsx4FH06r4+
ZhF5C1N1SNct7N7LhDIMcpydy9cpSW5W0tySRxnWH22SfwyHql3fllB7Mz471Bhr+BfMxFZr8+3E
hbJk3JCsfZNvoXCdwAlMdS1oqWPVwJJ/R6Jymg5k97RuTUXfyofiUslIlUgprBmRaAoZgCMWkEkk
TumsP3HT7fXiljIejb1UyU4kKJ1yKToDQj2X+Efg5Z+Taj6bJY8zIo6ZhbU71NPBLnhBbIZaNkMh
PJv+YCL3gC7n5Kc2/w5iHVaPchVNdI1PxrXG6tG29hGxmhDGMQUmH8mQ/5pllzcf49RuLKrLBHCd
RQipwb7PCPUjO5yziFxMw5fe/ajqyhF48LLSvlX5Ro/lh74Guay8aUqJSSJE2kpxn0dugb0CJ/u7
qdpbHREggWzb8fkWCgyJuisdjR2K73iLH7R2XXcMbT8PZz9E4i+GIGbj5xYHS7Z8mPTPtfR/fdgr
nO3//2mvmpoQim3auqEr/89pj+NfQxw9qd9Uyds1J4FF52LUug3zpB0CzVZbL4lhXSEF566Okl1r
5n0N+jfH4/g9fpgkR/So9hGt1QnB9waKtPEwpeg7kNaQWrKsAVJruKtJXl9xTq0fafxlFUS7QEtj
yoES78nLZV/OEja1zymFBrtoSTX3aUncLPQRuDHTyJqPjTlKgEwhe8+nkGOg7eKiLjwBpgStMot3
9HJzyrfUmW65afrYFboqcdVlN2OkwO3s0/Bv08SAYsEDi+Q51xjewuWUcuaM0rVg3LtO/U6V4DEM
rBOXfjfgqWWlY+6bLwZp8GgRqlA/dravs2SJ1c1hiclixbbAyugjrB2clMjFQiZyUPC7bUiHL98k
IH3JHKxqtjMu3HnRHd7A4g7iMRpM/JT1HL1Z5nq0U+uU8jYkenIpjwm5Cv+TsPPakVvbku0XEaA3
r5n0TF9WeiFKJRW99/z6HtlP954GuoEjHGBvbakqK5NrzRkRI86jYYKTPKSerLWuOrFGkiTAvfRY
/tFec/y92yxHRU9C+KoZ4BsSLYA8Q+5v2kbAw4PPv6P4t2YaahP60hH+Ruk0E2bJQD0aRgrubA3y
/L8lIrF3xZBT3iRM72AhNzDWClyIB/QVc4ZxfNW583dddZL67mxOwwWT1e95JrjanjMa53PAxXzZ
TRqf5W24KIt2WcC+VTAikAdq6jg6YCWvyoJhaZ0u4xBInMGFIts6L9uurWd9YSVkLqfMoCvLn6ij
K2eSgs+u5kOXsWc+6e0coAwQxZWReg6zpRwGqDeH3vqWv1aajVUtc/Hz44mxK/xJ5oxxc93dMgG3
nrLrZz3Rv7ai+SapX2s/Xy2x/sQTl91LUWWyxxGUb8dd545bCB6LZGtdT2sxsVEsT8poBCxR82Wn
CDGP5rWGzPqutWkoHHlNQmvYIDzqvqizD4Os/BfRqcxe6Ys5pIMRcBwJFejZuPKfPiUazyYjXFkC
N+kU5JLqf3O+o5psFYmXFTvMcgA61lMYgKTd2njSzIFS1O7AopCaRKe6zyo10Lvn7gLz84/cHAvc
QWDzW6BmtsGTUzyI/8zm2LdEt3a4CtfJQ3/KJcD5R2n8yHANRX/y3jHQyIYyI1mKxk3Em4MsPVwp
6z0wlUR6zAk6ICocWrdXt0P+vYlUE7/xu7gcG0edkfcpwyEwrYO76l+ZGFYOSU16x2GCKe7M0K47
CbDsnnZSZM/a5odaYp2ZT7m4Hbvpu5+TIwmGhZTBwmCM/KE1+N4wPARDf9slbto4i5nHeZa3BLor
aN+Q5xebTjme4phSOKi2SJUxneo8uaVbRmScWjEmG0OEH36qLK7qwDjwbGKsZwVLKZ1ifGdYHvk/
obdHK5jEjGQUmTMiEWbtj9L0vLPaeHrtoYbnuHWuGhY7Nu5apf6WUEdMaGc5YNGQ14NGxwflACqg
RnZTlgnQE35IDh9PDtnLW7y36kO/WG4VXxYazEQm971jdukw8dgNpFUdNm2fOsYsHVKiRMAlpsrm
A2QARJK4kMgsqqGrbPKvfAQA3d6g/c7Lq3kn2rFPOWQgfsBDZq8grFZ2FbkKtGKia/5J1MVN1JRE
Lp+8a4BuUIHXDPISmBvUZ9VknxX0o4rhlrKM3On+WCMa1hB1Nfavo8Wp9EtpWYbQY1Zz29tzxbP0
U0pwblCYDMfTtLeRxV67jqVjiUbChTFWw6k3I7FkdRxDiOWvNuCl77T1EgGhWUq8aYPT8+2WaRb0
J6RtE9Nx3MIMJWzCkylY7alBmxeKoO8Ev6aDuc6w2G+KM2s/m8PWMD0W8+Z2yOoYjLatDYcli0oS
uy34W4S/k4Jgv2nXPZlvtRXfZKG5z/YAJHaGtLSyFq1qR4/hErEXjWUSNcShZnLwXLtWFFNmJZCk
q79g7QKloLe9t0NNm3P8WAhJVgc9DTREgtg+tCixiWSdkxbWXem9csj5pF9GNY/UxIx0BpPBE8iH
grh+JIAa5aJxhpRFrDUdylZ60WrpRWibl66SHgRz1+xC6KimX23562JCazVWwyKTUX7dMDlKA8An
CfXIvE64OLVhIfJVXIw5oyarcUTMQhs1HMI00NkphiM6EGfEs02q7d12le22eEkNe9fwee3Hmbo3
omyUaORpsOIXilKd0PCGl/wYZDXoSqsjO/3ZKvmJ+BQSKoBwVEu0N42nAPq13gdJBvSfjB19cDho
RsmlaYYAbemmP7zdYJesl4Ub+AYpsCB8UShPyPH8iLfxBUsgBHXllY35Aqq8pkjPw99VZcoh+beT
ROciV5ZnY8BivBNSlZnktCYsjjpxwOdT7FKbv3o1QylaPCstcHfg7REON+pHQ2kegu/lZihNVAyh
ZjVBI9lKJfnF1AXWaoFanEIdQ5SNPO3SBGjHPSlfVEOZsj2ZC0lncsH8VgmAMq1p7EppJ5i1ggz8
7zqLSRrwLkbLkS06MNnlvqXQXb+b73b5beAbo/DOXrrPTIsPSpydOoJcG+hkGW5xiZnuW2HHXkF4
pfzhDiH6m3v1rEshKBVE49JjKJ7mCCGvwdiJx0ixnsxkRkwtVF/F2p1br6uPA8MVjm9tuK0bnEjc
7KkrNA7OB1GAEsQXngn4+RDuL9O/NF9ftq14VXJOxHl+FfYtmOjctZa/EvpL2TQvkzo8RDjApXmX
NZqbt5xyKI5JgLHH4rgmgIc7BSrTZQCIZdbQKNfc7xm0cMEe9Zfpu7WsM2SfW0J6rgfOuF74nEv4
2ubNbolHGfov8VYcgR4kPl5t6ZlNJuM6dWGKafmZLCWZuVgm0e9rvSSnZsYqchGzKOC5uYA4Qr9/
dDnFI78qi7DAPz1dg5iopqWFE9qobFX+QnuTxCrweQ5NbspaVRE+RfKpYguH0SidUdfttaJL0243
oj94Mkk4su3uBcXdks1tTQLSq23xkpLyxwax4GtmXM8RZgbeQwxoTj8NL3MZ34vZybySPreVrBF7
Ft5leM7m0l8fw9Z6Zfm812jAyIDGJtUx5tOSSHqoDXOUwMFj5diJkYYcQ3nG6Qndy2rx2fa4or2g
TEsKB6r+DQ6vYuHXeBW8DprI9M4kXSFQ+Xl0Omt+y26d1WH1XbwWVaqw6GhaaVtgwvXXGbRvCWde
5WyTcE2gaLRj6rGR5DlCtP/YuYeZh6fqYhz2rBxCkG5DjkzmLtom8HTLCxQH0K8QiQ9w/AGGDkkA
spssALq1JU84gWip3J7ieEulxEp/M4zfI0+Fkl+69D6H8J4HPFD6hm3iA5xRXUrOBtm4lAtS552L
uX1SjrFfWecF21ThOh6NabvHkcGDZHAX5Zt+Tpq9ASsoZ/UwFPMRvBEFft8tDrn0uD5uxWgjCKLh
OvvFUrGT6TawoSr2G3k79pFRle6awWkmhlm7PTADljMpRglGbt9kYSLyRSa/H9gsm+RzjoXDLIMD
Eaf3Mu3eTGw4onytiySiYmOQ63OnxVHrw1e+88jRutUxeDYkAplKnrbiGpAcpivnvqLrs2YP522L
eviQK5IhLQUFlxFvsA24Z8JvFtrafX3OQtggY2rbuYA7E91W6vcwaK9bDzNmzN42GCZV9qWF7Vcn
FCcK8jqIYGh5XtJwcYTHUyl4CQgU767OzUfuzcDckI6yMth47+FhyGkmkaeDaX51Uu/HDLnI4VTD
SeaLJgivVFOAqJEIkHSjYBdNH7J4xZkP7Yd5qenoCOKXOk5hN/ThwOYn7sqQbT0k5ycPKH/gJolH
8vIHczLPhHcIAmSMLQddJsY53yXekcIe25f+vZjVh96Kjz5GitqZ7Rbr3oLcWiThuScZkOS6/XYk
+o+q18t5oKX3RmG9keIbNRvM/6yIoTbEK3VeMIwP89A5wjo54DfA3AqYgVgr92tQllbQKF0472qo
GHGYaVWEpODV2mUDpV5vHiAJdY9ycPcpvAVF67hSF+660x4PTqJoBRxoKv1hCCF+Clai3GWoWt1p
lowI07FCdNwglkdd16JetWKm/zpGsB4n6ut2DWrGW6dRIXZUS3Kz/tyREiOULp9pe4u4QqRxH+qX
nlWaydt9ICNvsPF9Oov/9PgIIuukbOjFQusk2hPeIT4VqmhaiIsNSkh6cLP8ES6SuuA/OWk8J9sz
yQolwHSJGMeAcimKM1lsjWFNsvttsDNWccpKTx8eSbyYZY+lvMtQdXrH5FMFNa+IRnZy6j16jo8C
A232rredr0ssCygL4B72I2JJAobxW2ebCHsMsVGmMGYTPBCoW7W4k0KVC5zAmT4JWEXWUz4JSq6p
bFIQprvZkwy2IEbnrhZei8+2gYidfQws74j/4NLez7gvt9yXClh1wLQ/LKWmC050301MvTlUyF8y
G66kQFtdLbC3rgji8ji67yrGl/6zw20GYQkcrM2S2imq1sUfgPF3gLmg8VIL7AioUs0AW1ZQ5gQs
NpsTU2ba/ECQeBFp4JaoMeOTO5EaSi84NceC4hqLR+9iF+8rNR1tH8St5Gvoo/qT5AcqwLznC/Lo
9WmmxUHOUrqPpADTcDzSPFwc/hoKnykrZwPRoh1JHvn5+kBP2NOrAPURTj1ZeIv9JsyG+l+slv6z
L7KiO++6mfctc4XArynBqjE07LbQ4F6lQMvO1MoToXUbBOrPSX3w6zfxT9fDoY/b4MXum/1JzMjE
BzUJ2Qt8UKcmqB2ATVH1PfRfqobGsh/l+Qef098+CYK8DTe/ae2G5ELXe9IWwpV9cBwinJM0KAMi
TP2bZFKFgnTA85eqU1yMOHu91XS2w/gTF1mYqy389euUIqJtYsjpOedBD0S/wHIlc+nHleF3Fsv+
4V4xvHVN69ePmc4D4OQfB7FsuKklr+WkP8D2kVfhwcJP1iaJKKF7O+lXrcFN4XgAWi9+Lu7ACSqq
TgfAuzPpeUckjZnEVw1MDJiZZ5WFwklVI1ctyFUjAO/xh1ZXi8IvaLuO3AepqWADM45T/CV/inG4
lDI6NE57xHBPKkKK9Q5JPVzlb9rdEnZEnUqBOhdFQOVHYB0652SCaMCstZA/OFK7Uk1UBNlF3pxY
WZ04jrT7KA+OsWHeEdbf4Iuf30axpPaCpdUEuprs5qnWmrOzdsN5AyEdd+cdTP0GC9phHoXqaUYx
QZli7Q4Nrxwct8Mow7IXn9cOL41psMWtaO4vy1agnhK/ijt4N7lXkv0sPWvg2jNsnio3vlho/nxu
3M1AgOpjEksQ76rXTZ7t9U1Wcv4ylfaqDpAPEnXFb8jpYzWW8xAr54zLgCDiI1Byuj7yKL0rGK/F
p02Z1gvtWFPC/LptjOOAFUz/DQHc5vKaAiPkw5sslCeKZ6yol8zSr1h4bwXmeyn9l5Wv0iq6mz92
+0kcVbwPb+SLDsWngbraTBDFKCSeRliUhKq2oTgqNfG8BR3ewBzCpXh9b5rqo5Dmj2rByPfSxWjt
KGx2rkIdGsicVXiXNngiBapEycKOP5cPkl63TLoVAze6wTa58YMLqRc7bYbDreaarLgWl8Wa6I9G
+9rI7TPjzDeqySHDL0uJq4uSs5o/M9d3SWWgHsAzpw67L5bsOnGUWq7vU9pT+UMNUYzkzXoGJlOe
A4BjNXCu/jBOZV3BgEur12zAqIMEUR38ndhV08mEJj4yDv0PEr33xJiubAL3tgz+99WxrDyl/v/X
CiDqtGvIhizJhqgppib//zqhRn/0usp79dUy5Xc4fMoENg/2HiZg7AiYqAY4PvIGiLwAzRhk++aK
QOp6PH0SJiiVi+sCPHzFnSQrmzfbmCEpsOpxGluoDkzk8o9atiDlkLQH+jlosq2sPOT4UEZILKaf
a5NfLQ8go4DtGvz0sjsxZ66x5F6pPzaIxFumRMkMuLyW+RZusNPXxKlkkrN5Q/pspuBF9niZvazC
8qSnPvUGbxpBdRXOf6ufsRQf+ooCX5GUC58fa2ZdOvNAVjcWO0ag42ihv9HACcdCWtav0Pd+a7i4
szCdlUfdgx+YrvOgPMR0fZDSqc5mSpYZnpW2LOj3qGcEc3fRL6UnW4N0PS5Is2Rfm1NTTKJOx+la
igmmvc0poxu1GIfdO2jK6LICtaX+WXQ3dYSLpdHJsQFKlsUwjpJITJUiZmhVr+kXWn2dzPbyKe3r
EbSgE7+Y12QRw4Jgw/yzwh+eTSRVKmNV3FTJDdJscgUMqLPO5f730Q+JA4U5xlFLp4M1zhE8qm2e
/L7KTw2O2YkucqM5C/wyi/optjqWIR4caFRBM0KPyudgXr9KWbWBBUodPWz9ZTO7c21VJ9xYOQHx
CX7mPv6V8ZpauEbo0ZgrqJqAK2ZpcXIn29LA1Dee72nYcCxL22LLpR5aVRnJ1RitpHW1AiNraEzK
S9dgcLCWF1EVHsYNV1bPNLexgl2ZDisuPu0+H6s/dUE8Bm9u0z8dygBnHOP1CZzRec2lv6nM0vpT
1LkSgAqKOfEzMnGxlJxIJ6ENqMHM3CnDcVvqFDvWWYJ6ocGSakS4s2wgjFdDI2RgWm7jW6dd3WjM
NI9VJfwf3hzF+A8pR+UDaRCl0Q0cSaZsif/hzcn6aozBRPU0QC+nRG4ucZHeeBLfByxUu8v+S3ly
orcjn0se9BhZNtD98uY1HGoqv7p3rDFqsocL8FqTD6RGh1uCOVRbU1tHBZ0lSIpPVMydaiRHzF7l
B31sLukvt+LVAkzkcCnwF25foKHgLzhmvrjtp5bmt8gdxMJtuADCDDa2cENlKHohPIPt4eQaT0qS
nPna6Kop2+FaGSCQReOKsvllYPxPxAmoiXARBceS0pOqDRcWCe3PbteFEZkztr/UANlJaqfcaI/4
PZssdtLCj8feo1iTlTSV8q7YY0EkuIwZsiBJ0rG1E6wHn9dXVnBvpYsJEsdASwCwvA5nnhFvo/io
GVFLipKkY13k/jBRbTwWPmRUPw5I9kqGX3kVa8SK2K92Xp88uWl1KvgkcOhwcpggp1jPBepttbbH
OhNmKaUDIt96dYe3Bqh4s8wXd4+UBNg3xz1fcUt5FQSO9Jo9fTIF6B2qF5a1DFKwI8Vyb0TOcpaw
urTwnBPY0qn0Y2oPVgXZeJWr4qIGo1YFcj34rb/D0zY9pDp8LZTlZkdc2HmGRq97gjT7Sl4FYF3S
nFIo89RKjBIUWBpmc6kPO2DqniAhFvk2t7yYANLs7Oz8E6qnsztYTF9kVki4Fe95eCNxgHz6TaH0
yrduNqwEcGA2dfQh3YWaNQA+c9144xk30ENlStKJn9l54Pq80kP17DqVzzltQXVjHaHCKpdCftau
FG7FScptwGE+JTO9oIxKbI4UajGXm3XE42Hf1kfJV0CjnMBRTcFGp9tc9J3nLqJDBOxBTqxOrhiO
CI51Y78gg2NtTqpRujtmcyl0NKRAiRKOhf4fqnEQxYYgQwPM5C7oNihQ2Zfys9XZu/aDqfKd7OIb
4fVXDeljxUvSu4v0jGIGRoY1Sxi9GVOILhh+itmrJ/oZ28qwslTRL3SSXutavI3/+vPEW44qJz4z
Kty/4iSRnG8xbohGqJfTKdG6E3mpU5sKUYy2rJjLmxB3x7nB5tZ2LwMLJwh2Ww5Wt6lDjXsnxxAG
zBZejgjCj52nXurnZNCuU5hhck5B73csYRS1eiKX7VpLLu20nROtjWRQKraoY2X0Vgj/HW+bv4Nv
qLe/QHDYLIuCarNjv7fYb4uDJIjXXeQosTe/HSYi6bgrtnuSTnfdtG5yMt0wCk6wHjquN6nSHRa1
t3XAYQw78EZJVUFZU4XGgwHpir/l0tnLX8XB7rv2/3hAMiX+jyekISqapHFvUWTN0tT/eELWeaYn
imbUX2PXQRs9WtRgHOa5o+ykvDHfGhB2C/LH86qEqloyTHO+4vj+Xp+wkXzEmSZhXSKfR2b23gO9
fALvdEb50cO5ANvjvhMx3IjcD8UQCXkcydtywqff8rhtCnqDseTRkbIQNWfXZKavGOZGSz/G/+y9
5f0Ftas1n04wWBOUgRFpmVsHfKHT7rqz8ddaSPOzC7JCLKw7WX+8ryqfsmyHFWbQ75s2qKPHZjuc
LfZp6kO5DsNjC7HxzBPl9Kl2Sg1fnMyoPmGUiskOVxq4VnumZlBLiIZBqJNS8VgogEnIfhGJvBh7
ftHE/DKa6nn4Ki5loxEmZ7rr7z0dCtgKDvQ1OerPb1XAYhFLp02lL7HBocxTnXJOFozdzD9UqdLT
WcO+1CVkOvLYGQsecrTPvLY5XwmbvGxj8abhLVg0XygY/1giUwK+UfJ6MJr+TbgmQHDP6g4IVtg9
+jB4BMh+Jeh+TROBDCWj0i1fDdUwM4S3NsBzN4osLYgzgeqR2C6kyiX72E3VUYXOYePMg0jyag5+
OAy7yjgkOkBUiuIW0xuqbYJjALF7RrKfAJbJ4QHOVgfiYQyVuJov1dyewUBwP90n9gwKgZL9gCRr
UzT0LjQV1PuPWi8dCS9Sv+qOQRR5SezeOtA8OTDBuDtiTM+4TsKNogp+egyLaun2pDl5aAtk3zfu
R4Wmn/SnY74pLwAjnkm+QBFyhH/gCD7pg/NyzOmlUq7zZy3/S1ilfMtr+8AhSzy1Bo6IwC+1xAeo
Z4OYZsL8mTF35tMR7dUoejblQihLYbMS57fxj831SkHVv33J2Y+0ZBLKAbcZ2DAu8jUy4kpzrcJF
Xucin7KBZt0db8dYEw/EmPLtQtbjUvXluSNzTxHy4qSByOybMfuCbQ5a/oilCE3+k4KqYXoU2ko7
Ne0NH6yf6YftofCyJVg/26l1upy0juHFW3rexuGSva/fKspyn6Gvmuk7t03+J33jIVkgL6nyDZ8i
xWNkaBY2qBub+JlScmqLNNXpwf7H90iaYe3hhTVo1aSBs3w+TRV0gnA0NbtrMBHCgvlvrmbjLFQ1
sqIiacPplgKP4iIP63CimVHlOjChoWl/mjkPyVWFWDRk9rpAmU/D/Eb9JpxH6SxRCDqeBsmLPk0F
R3NtXDDRKEAYJ15xYZF5Expe8z75cm1ezIbgFdAzMR3PvciHhwSaut50c4Grd2RyVbdrvB8maHNG
iirLt8JiSEsNjjtCKCSha7ZwHX3Nastnn0N0k+VIfQB1bPERbkN2kXr5FK9tNBHPnIf8mJdHYJ9w
7cSYIQbwoBXT0VBTcSGzVua2RbS4zX9TxXDUiKEpE0EreorEeoiMXox6/DmqJUTDuwIp3dQEb9AZ
qagpk+P8ONSsaG/rQHhvUq6WJQNrn19ysr5Oy5oEG43CYTzpCtBynhZEk41nulSnok5ga/vDYsbD
ycgtfPdWhXWVcJP4jQxDs9h8bpL2OSRz0Cx0I1ji514LH7D9PqpRfBkowUybV5yb1kZoSsRRuWqh
mFKFplDEcjB1Hp8T7rOEh7n0PRWk/rBOKH3Ubs99Enuc3YPHU5nyKbfIYhw31bzKi6/YrXJwRz77
gx50z5irHrcPhbqh+KfbSgrNXJ6jw7dIAhSqmp8mkU69vakE6s9qpzF6eZZfebpciCKcq0E8pYoY
GQZPSGwQcceWNr0p1Xq2hv26TAtroTioBZ5CHdWkRNFWjHe7CClSdYv7ylTdGJR9HKy9DuOayHha
4gHFNsAWD68kwyI1HXV6blr5vGGKM0Q/GXUq5VN6Uln2aMttiXnW5B79l2Tu3U1DHO9R9rFTVySB
yqphnvbiQfJzEP/DdsooISP5ErUYD7L5tNp5odyaob0phXjNqbyb4eZlY4wObZ5iy8TfjpGWQHdD
CmfWj9BBjl24o0U3TmFsTmqwgi1ZcL4YIjEWbTvrynZur7FZXvcDiaZcIMfLrYbrrQVZYcSJwJ49
nfurrOb2kDZ30r37G995jlU7/+4bTB/wZNNRd/QRDenMW2C+1hjwtVW+J/n80l73kmk4bd6BPgg7
mfKwxkGmnAYlcRR8T0aNt3vSjxBDZv6YZirIJk6uJOIDBzCe3QHE3BWAgcmL1OGkZ/8J2LJhl5DM
hd8UNTMICNlDwpK5eG24HiQ3puFrKhG5i1eYzT1m4x9pfr9p1cFYW7LzNMZnN2rgolySQ+mxYBzR
y8e8Yoq2yB5V1Lcht5EZZfOyQizrgNUQbduu+TvSTTlcs6K+rUZyHyimS0bhHsv1A9ZeZKZfNCk9
5vcl7i4m4C1Ztt6KWnpNkullB7au/5Kl5pVlXwvVry8GnHY2xcrigIF7XBy9G059hNEHToSt13hS
6tDELPBU7nrYt9zQ1YBcszxtMNvlQya/IEIP/4qiDVm0G+ZdqfRIS6q7JJR3wbJuSD2074kfyG2G
k/2LZyDfCs1mBwqBb4me3/cquxmW3XXWScKy8vQgM1qS2BqO6khybXhmGJjhedGMiq37Qav6a7b2
F/lW3IthfG0N81VCU90AG6nLmWf+mQHunIJDV14URb5aa/nWUqfRG8HccPUMrXa6NYkCfL23ZfO0
V2dYhZGsTZGcbGQR1yg5CLAy8tzfMyqyMwAO4AR1PEDDUYuHAF96xveNrI9TedGxO07Qq0rFaSED
YK4ahNkVMsudrcqTTbhq3U6c1TZymUuAxbqAcpuGq2fGBWGMWviPcO18PJIMUEC4wBXMXA34K0Ud
GDoO34K9TMMOKnFTVkujOsKp5U3HUqpiw6gwpXu5mfkyclFa+wD5Wuw8/2Yo7X0NAGxw5LSMksmG
XhNLoq9ooy+xm+oSgUWd6BUmRRV2KqZPYzL6Gd/kEWwTnVFab5yNfDxjyWB8ve8yh4lkvViOMpLo
rKyozZLo0eZHkTPKRNXh6SSomU8QGPpdAo72X6Hd9D05qt1v4tJxQaSi4QiTJaea74AM0CHpIm0+
1qF8Fzv9tWQKabDPAc/AKit2lQuOQCFnRp8F/tlWXdwFtnUL8XScIui8hIWHDjbOdoJyhQ+8y8yz
BLdoxZwgkLek2byRDdjXsKgmXLfgVDFoGa/diq1XiZoaRb4Hwczbb71jqdSOWWKdm0E+efRalA0B
bhWp4JBBvJYDGDiJwG3KTB1l/gu7y8oYwbBsEN1YJ5wwaEZkibApTBn77dFp5o9uVELYfby7tBMJ
BqKty0XHNwyxCXof8UwLNYCnBW2qpicv0R4Sl81GjtXMW+CyCMTp1YontY4hX7eHATIcIXPQwDvx
GY0eu3g/aZjoi8C4CzQPxuT9RjQL1oqr6KxG5ciE9yQiWdQU43oFPYKdfPcMiyhKhleA8AeJpdAY
cfm03yVDg770J/LYakWVx5p9VAOrxs5PDEy14HclfrVcWvqvHmvWDGcXOwMTLoCJd+k4EqHagdUQ
0eQe3bnbKf7EHnpbpjI0hJdGmy7TWJ9l+vmQOHm3Vois8GVHzJYrUUMGOaf8k5lMTHHtxJoASFa2
pydIB4/uM+OegeTK4MiALYQ05YEhP7YQcrEIZ5iOuy6sI/WviHk2O4JimLqTmUaTxhO9Lo9E6A9d
RfpV032SQN2QMzvnlxhnASBrLKrwu2FhIv5DUw0J2or9xA+EavYbxLs22rq7Sa2ZGmf3Lanvalrf
60sGGdmo+BYRsjebkSpIfs2t5eUDpSMMSDE1Lc5aKmduHOduaU77hutuarn2aXYm79jmcVLL2Mzp
mQEP2uRwrIjholjMsAHgvW5Wxg0XvYSQSQgjjRpCDZ4Sf8jgmlIc0NVZzWfIL5dyIsPYNLaWwYLk
7HwKgbLytefrVSzn6/SRbTV9uuol0Vuum7fNqgKd1K1+3WTx0kWU/RrlXcuaG+jRbMTzQouimoDY
jq/7nFyQH1aLZTvTtUkzHHoZaYXRFU6y1B+FhOVTf1RZTtXC5K8DzSwkNEtsyTJgu+0JJTCvVfXP
3PyZqbdmWfME9MJ1SxAyuSurtQSHn5zEJ3NMI+OkwOCIEue3FAmRPfWSl1j8M2WuDlp+8o3+bSwy
Z1x79jhqoBUVzvIhnBI8S5IRFi99mbwasxpi9QLnZbw0C7dCkFNECCwMmNIcpM6OzJrDQzIPmW5F
Vku28UzKU+o2LxdQDcC9PHeNE/7YX5LYnVpu2zvHEQ8L6Cxhk1AMjydrI3BHL/ycekR+6IK6YpLA
S6EcD9+of3Y6sB1TnFz9lDCGs7dSD3gJkyak+Cs6fQi15I8ljxoZqmy1+pTkbZ9Qg2iWwiaEM2Sh
I2w/sjY0FE9nmlAUHt+0gQtZ6bf0CqpmkFcvlSLZqPM+8nbb3yYRZ8U4XVdLwY0dn7utD0uCsnVy
GkDEhsmxzmBiIlY+342qqfk0+BoxpamEOUk9rzI/WbCQpPy8Qkr8epp5n2LacbNM44SA4GOaoC1l
qzmKIpxy+jUVy6m2kv4FRzCALjZnWg15HeDWa6xSTDOh8yY5LvDb2dBnGSkqtGxmDVkfoxS30dbk
nK00U9FcZ9CsQB0ipidJZgFnn9ZYPisF9vMJS+ihIgrzhfHTNweovj1opoMGr8jCtSrvslexjS6T
s/TDtFB0WoB9hlXgXPbeSkN3XlGaTdBT5jO+4Z5BHQBppFOiVIqNJ/3ww9xv1GPy3ogpBCEgCTRB
QPIq+N2ApEY27XPae8W4ejL7Cpaolj6EENLDZFnDXphDTpywyOD8MigZOoIZWjFOkuPIraZNzusy
ngpLwa2YRuH0KtPapptiyHvEH/7qz88JDqjpK9GIMDHvEmsYiDXQymxnxW+1o1kckg3Z5KBinSlV
yBT2jBF5EgEyJgtUtD4s8sdekuQZtUDceOqBTxPzIGVxTQcWbwbli5gkOYiMVSDYQUy/rNQX6umN
FfisNvhzQq6Tepj2NK5BZXDZdxSF6x5LIgKihRAAYZvZWClHoNtz0QaYewJdhp8//7HmMuSygaam
+lhXO8J07+YmOZL4zIGI1HxXHqWa/qbPx8CdSK2iu8qLo+BVr2WcKpatN/zY34BAV5svrSkwD+D0
DAoSgnTWDOGYcrjC8ZqU5GipVYQTvtruUi3TFb7dawHYYH4QRlglckl1oJ0lYjD1DWw2OhqJo1Ix
5BHu8qQHpjmYIyza1kNezU6543zuKZoboMFz6ip6JF/l66wvt1aQwAyA0heKl6zJ8Qd0vAVoFPOe
XVzs3OjpojFy5TjEchyPMj4xl2c9NEAktXdZwo06nnaq8NYn9HIcoq1JI+Pny5wAK5lscDgp++7H
UkhLmklgKWDjqHyM68SrOQHr1IFO5rwhPcBPMWS+wFU8EV+vMTGU4xC2FCYtCZURtI9KbM9YM64k
z/uW2+ni74DrluXMQX7qhAD/J59uBb849hPOx5bPUI96I+m3PJMfvdM7DS5ATQD1n55KXBgSrruG
hctqXWYd7YIOPCDOJ9z3eiQgGHZNc7Li9r8IO4/lxtksiT4RIuDNlgQJgiToRUraIFQy8N7j6eeg
VxO9mFkouqP+KokCiQ/XZJ48Kvt1nyAs5ivkdhuII5OwJBD0RpuKArhGRAv0opfdsindMQN2IFNX
qLpDqJuFeFlx6o6lRMhNqaAdxX9JZe2KmC9LH01ZwEPPmKNjkUhHLCD4b5srnji/rJ4Tyhghml4g
uVToAxKpu3J2AHf8MtXqBQaa6wdRlnQ9sPP6jY+ZOV5mcyDMsj1x7nnmusKGaiBT0BkK7dqP0Rr3
1KkgfORN2sfbirMD8FfLtnhcxAQloYiQs/rQcukV91jKVkNg2U2P25qZ+kDyQKqi3FEh9lmuOvgu
gbhMyHyiMjH0N1Xokjjg2tYlpFjJom2gA+ucWYoDFMpJFanU0s0UdRcUxc5vVhnUpWD41sy/FtpG
Eiy8Y9RfhbB/Am3gnDXQcNUxpiR2KHT9RPLwz4HsUeOpTrWg+f9CxEGhFR6YNu8bHoks83GFomDg
cpRbgaZwArA/g9iWBQZ4qr3QsKub2v+UyNfMNcyyTbW7ZqReWGxl4CQ0VrYZiHaZI9HWCc6gh8Kz
RWb5XZ8FALGELLcSK59GZc5TXy1yGWIAjwflB+MXM8dqO+gPlJBsLIO1KdMmIlFFrgySFtTOsGYP
jNCu9g4SNN1K2ZU5bRATXo0Cq0yEFcM7hrMddYzuN57yg2PEok2o0mT/fysk2Df8t0ICeYQpaZKk
ypZliuritP5fcEMzj0pEDq31mU+Cl8ThhaFvyYohjIt93eKOoRnJbWZ06+YvZOAdkmUx4o8nbs9N
8XokmoJxjd66ll0T62DttNwgJuN2dufMUHCEsTZTCnuCeR4SljYBIZj1GA+Hz8RD3FhWvenkCHMo
pxOpxRnrXSG3sXKN2lYLoCrKwc7n2CzQ8kL/djUsRXmm2V3F+OiN9Dr/knfylQOlzUCD+/eY1Bgy
oGkZQbndeAT+SyJobDpcgZTCf/nqCmYX+a4A5ztDDcO/MNGpiz2c8Jm7JemZ1iPHRuAwRp48pMfy
YD5yGlTw1kzT7vgh1gqb5OHSM3SVO24kAcH24iE64/ihRjD83tFY8J4EXJpdaLqSSnzuFB0GbLiJ
YjhWFe0UhlYJDIDMLaV6ayE0KRLzvRT9d4xWEFjLU9TrrzJRnupcv+mifA9orojSCVaqQRe+rkBa
AxkkDMWcBDftwTXYpmbRR24lFalKgx/VJ9U5My9TI19RUN8KayZhQnWjbT4mXlZkXt8nnpkLRwM4
A0tcQ+2P6ApgYBPR4MYey7YiRz4fWHuNDhYPGdO4TaN+Anq69LK2EpgVCDzy2BiBEu635Im0FeZm
PLbTmd5wX0ZOaffKhf+Vvf/nA2yJqvJfH2HTkExZUSUJ8IcBDuS/NmZKGYpypaaLS24zVAG4sWAP
31T/jBsYugzM4J2nCXRki2SyuD1CwOj5ZLNGsKIjRHNDXpdyBggZ67+0R6Cqpk7bSccqWNLsYwIG
xGv/HqK2BCVD4dJMFP1ULaTBnSYqBWuJg29vAM02ccbQiWqt+DVa9JrFr7Uo7Ejl8coCpXV3wtxq
i4hczJk9J2bTHraP/k6g41qa+PwcpMDYAnHfWtCvcADBiyW61mD1mhBwQyyiSCRikb78X9oX7ItH
rT/04t8sEwAeribOy5AVn8bol8XoWsILrQLXKPBC94whJBgF+RENzq4usGNhPgYto5kYzETAXNk2
EGE4GHeN68jDaKMEwkaJiMxAxNLQA6OJ1ZQfid2giCZW918TBRPQAqz0ijNrOMA2zdSxBTO9EETF
tpliBwCMI+nIOERP1InAfRfKxyQGtmrdC1M4oNVAHS6NTAeoRFUiOWXBkbkrSoBLGbHzDXOjeqQZ
fmiSjvsNkVRirjIG9xpbgOSTu4eC3VOFFmKURUJgjx3jE4Gs2Ar7dq4OhX5IqrWalBfCvFZal0NZ
Q8fzJ5GhOogetuG7UscP3EMZc+Kxm44aQ2KVERlMY3sgfD6LVj67EBB8p9jVBctj9WfFGt1Tcu4V
5QxyGiJk9Cmia0p8uoXgFsPGTu4UygnbUAPHkxrdKwIDBruSHkOSQX6R3Ub6wKMsgMRSu6+YU7fS
yLkUKTr7/RTTVxOz7geHmSgwvftCog9Xnwaaz/IEURFdOoArRlJksiduJWxQlIdeH3Ye28ZvSQHf
KSEVgvlFbH3BVYzaf5aU30qzvunFb2TgEzgH2JTziTn2pSXF2/QRHZjs3yhUQISm95JirCDj7J2+
Us0kIBUWCIp0h29w10DQoGofESGUVO0JIgSJjGcsIBBRI1h2iKbU6pS1Rz0W7xgDQMashvInU4LF
N9ilZDIttXaPy5QZ3VphmYgKhOlvTRKxWkYr/InT1hq1kzHFN4YQQXA1TDflkgnDIeZy0En16WJb
Icx8xr3Q25LyrfUvNGU6Z4+2HXDYAfQ4MGM4kK9l9Ldxau8++3GU6OtmNh5wzqFmwVPkJlTrI669
d3xU+zbwDz2ffDMhXDhHBIsOQS6M08Sga8rTS4YbkI9RVP5MDRh7kIQGtsRp2RMWbIdo4gk62bRJ
s+5QlBgBxA/tzE9i4OQlcGeV5FPuIMDig2nKU/WnYnxT2g1iDK149CxTZXWL0V/ULG+sjLOgdQxr
0IwDXrfuSmaSTTKd/Olcd9VC2DsJfcG6CqdiMpwxW0XrMMR307jwB4wRKijD1NU7zLxzoUrnlHwk
3TOSnLK3OhX1cArbTZCkTIlvKW7TXl7pjEl889LbVTKSPDReu7i8sh1TETiZWA23Gg0TcD7boBqY
adxS/8wdrlkL5WM1+l/+yH55ySPmRgX4kGobU8Ok2sMR5H2WY6/XTLzTw7FrWX6mO1UFQZyjsUaz
ETI3YSZTNkxFlQ0DRFxB1ObTm5jfUZSERrgqL6X2LAdzbVYkBFDGmUeId4TJECBfpZ6uF143vMXZ
Okj3U/JS8z+hdjXsUcGXh7bXilja8ycNYi7RMSJ5W+v/xLJezyoATZz3Y/4hIxRqymciXU0ROrKB
GY70ECXQyILMdzX5Q+OJAHj4KIB2A21f8ORoefdrtw+LPayArHsrcc6ZZgLriTkDdGwzdHV1dAPo
kG2GG9Ds98q3Fd4my4e/x4ZrRrTCId/zVbpSKW9VjvsqJ1TIxtX9aNT6rhkoJOKvscivknGDamZo
Opsz4raU9t5Y/T0VvmiY1xPHez0tGIQaFvktsBKSIGBv5wc534QURwL+VIOHWPtd6rzwbK/A662M
fJcb8S4Ee5OEqtNn61CMsTMOnLfNI6u6mzHVFwCp3P/glFuErJJkR0gaBBbjMXuvhfBdebH6g79m
TcwF2+KCKaSJPoLAE5rN5lphMk7EOyd0Mn0qPctuWJWR5eRYGCU+ynMEBlKrTn06nRYMV8jhNCvB
3S5H/V7wK/fxzdKyN8GiJdYefa89Uml4gGe/WwmUmutgiszs4XYc6I3w0AF0iToiq1i7zeBpfHq8
tRDxHgXbatUtpBKDUdGM4ErMCJ7LANQ9a3zds3zX5m0Lz5maPLi0Q36CCHMcJvgsVLipnmOVf89H
VHqcAWCEaql9V6v5ZanxDYpCmfoPjTzWW0l1LEEaHr60CRdfB7s7bTCUEF5nrRGVPYpOvNdmfBtS
zI8TOamp29EQ03a12l9IZG7RCKcqiE5569aJtVGhKsdLonFEUqrGxV8PyY7Ez4HhBYnqCMJhQtuJ
REHQNizt/1BXcFkWEdgHkrxDRPp6CrpF02+lIu59ykYBlA/1OUluhKcRypDfB0BQBCnpE58bWhof
aSRFu78XoZiC2Yy4FCakF/1mRLdYw3ownISWzz6SeVZfBVJ7NiWhM5mMNOg2Kybl2Geqbz61unRt
Um2vycfoK1AIgpsYhX/54JFNJ8e3MG2MvMAaQnNNooMCdqLw+MY1txfMxQR2AzF1A8Gsf5gvvIIM
8AwGiHAZcb8C7hihkEJmRvDntSCcuV3HsToIun4Y35u/yX9F2CWir7CPT0K9K9t9xGuotXrHfYkn
VcMtOLt5rrnKeO+0bWT0976W76yQI47A9pjWXgBZnGSclWb+k3la4Uz1LZGahXRAIN3DIrTSGBbg
kAGoGH2ljemWwBCzIXN7wu2HbF/xHsoJN9mcO1EN9fRodeB3K6b5E81VytKeZpVCpLwQBCjr9Nsk
WXVxuO6+sjZAiMDuytjm/VrDQ+H/AUnGn7xiOHdVxshJWMksWdldy8p2y6muwoarstqZGBimA7W4
ck01Ht2Cteux+hoyGjiWKQ7Xhpxn/0hJeKwY8Es64u/mWaVumX/meMkJRkavXq4EH+2HQg1oMAZz
PhEzXEFk4GA5CCqdI58eRpmhcZiTI9o0fFVOBBpb8c+EAQXpiynIXgocoyDnELufrjBAoZEcBx7y
7zUm7ap+JtUpuRH2cDeFkiXsKplX6qAdBDk/RNmwlwOD6fUDVcfgkzWU7XNMfQVXakwRmAnoSKbD
SArmu9VozzjV3tLlUuZwzrMRPCmdfuAJaI38HuNJkRy0Pj+I8rWaP4Uzksi8Klcx+ZMlVXjYACNn
xtOGbHZ479FkUCsQxwFAwawJpWzwAsAuKD5iBSdhWF4qI7mCQ45gLiVMckcLFTJKLd+rY5LPz5Rw
Wa8cQyxIwnmBtbBbHt0GdXtKPx1wOVpODQsKkzUMWAhtXWU9K+4IyJAUVA2Y+EwWf350gACoPntI
ECXEsjAneIGjO0GbmowgDtDjDe0dPdFDM51a/VEVDLHCBHb0zD7jVQ3huyworzZtXtgN63bjZ+Wh
CkqPputYqcVGFufVOVR+h0lgXvMOiHlB57D7PBKwyPNqiSbCz6I7CmIXFVXMctP8VaJH/wdjg2xB
SLSlfCNOBJ4+El7RGUXcueSu42Fjwo6Rws+uetheqSKLSEKCg49B24YEI2jCXqJeMI134sVXEhIV
7M+Z1r5NU/fQy/huYtgWgCXH+qafCGOLCcvFjKk9q1vuv+X6Ty7AN0DFg/CDuSPoq3LHOIR8F0pz
VGAtdRVV5Jyy7GTs3XcMyABmQCI861TozbsofWQKrBoeZwPlE64sEUMWtgM5JzmLQX8OfHY5N/AG
igJKZ1AoMMd8Nqi5QNxpFDos1B2x5EIwxArXVcnSiTwPO4/lbbVIWXKwRsMBKd1M2wrHx5+/qK0L
DJiIG5C+nyISjTFmlta8Bv6JwfJzSIjySLdEKPFuLCGPC62ZYSERna1i26V0RDs64dHPw5HXUlC6
CO7kS/vMf1EzmJtBzdZSN3oCukYB4nx3ja3+Rtsm6Kh72dOU7GlUXz9W5UlBX2Aaky1TWESZCPKH
saH4Sc6jIXDez26R8TS7zFP8iHhL4m6+JlJ6kaN1egnyO837PU6bm1palyok77km553TJEOqgaxE
tsghAdtyJVbeY4F77Br4oe9Ry5KaJ+3QbrNlu0rcQI6BlJ2LYVjrstohqEByTzdIGJXBp49pOwD1
LalEW7HgmbX1J0KC8Y8XiOU/VMLixCf99b7jmRV/5ZN1gh7vNeF4HCVufWt3ZgDkDv2nb7Lu0i4M
/Ob6Sk6fQ0Ve8CsDq3BE5SoTjSNk4U5nUTxnn6Wmr1WV3bbpb5VI3OoTCS6lv2l/QpavC4H2QqtB
J4A5IGXgjiYagzP+bj9T1yUPioBqRbKGF3KUZzxzMYz3MZ2o9AgGw++a4qACGzMC+CoPs4hnYcBH
PUTEzPCuHiWQf60JDa8fiTQCuII+vST3NYs2QwmxQ2M+laC82dTmbtZ+6oZxN8MlrX3X95QkaQla
+wtSZ1T9NA0kHxjxM9oPPG4PkzsS1CF5u8fYsB4W7Xb5UynZfizOjZgDyJtujUb6HehnrAtojvn4
UJk6AxMS2dJ3JRaPPX0Pj20tKbawnWhYKo1IwvglE8IJ0EXBh0q7tYZhujr42S+3CIrDCjGt8lMP
L8j2//HPzrtMRtwzsQFEhcbnqoNRw2ezGtjig34PYF2bW/L4GpkFFmbf2WIF5AB3cCO0lVWi7QO2
3gPEO2q/OH5Tqgb94MCgZwlscFoANuwlmAyw+EfDWYLuEgyCuTXLzVDDAVdwp4rxPsv59li1kZ1a
dDdbBohjNb1jYNC+pfBGygSZgqs0Dg8x/zr5qtqQThrm11tV/KZBf0yYMsAu0AXk8xrjqnVwy1lz
KstX+z5SUdYJyzD/JHQy9moZb6MbBidLWTZs7kyMZWStB21rWO2hk+irhAvvVa4czcl4YgRCtcMy
WLiiNexuQRLfI3InrcCx6pjMex6cmGT9gz5mRyE+xiah5iKykfKZUS7xdGK/smtEolCpHCkgy4JO
KcT+hCmWsW7ODVAx0p1RuyWKx4v2yDMO+xFOGckm1o7cSrNZcZGEWuBJhHhPQJansEWaG5RH5nYq
4BZHFRjx66ygL1wNUIOy0GmKP7X9Fwj9riT+7yEI5ibAsBF1t3kSrhEsP9ppcEyJO3QAByJr06ap
zd1npcYha56NafMQc4eWcRzeE6FhQJltTHlJjRPh8rD8SdcBugsfan5dKyi1tkCywBeyGlR4ZFi9
u2SGI3HC3YB7V4Skj3BWDBxUUEM1ruvx1y8BY5JGQcKcftCZ0mp68R6MX8kNbtLBd+SKz+V7M81e
yJXB1nWsM+MwEsDsVwdZ4qLuFIO8rDcS+35EoE/ALIBCmTJ6Fa5fAc+D9DpzwTgBGBb2oSQ+uxBE
Gc20lj1HwVu6Di7LjKiWSzUvIwjsRj2nbNedp2Ujts2Kxq30AKesI/DAizVw2wbZJ40tBP8Sk+VF
emzbfSJq74qVfvBqobx84dGEdeWwaAP96YiMylJYCMxKi7MB8VE1xFWCGNfOBnKqFeNsFMNZ66wT
7UsAm5Nak35/zwWQopUGZkpNX0ryNoyLmQbJ043piLMckjhmUta11Q1t604jNrNesgUwz0O0vC43
ocBXNG9qnJUW9yGJvEmXem2tHRPGBaT2HcXxazDfcwGgL9K+DtQW3WtiF1+YRuAkH/wB+BApR2py
7gb1Pjbynap8hjLiE2S6vDsLvK1ARkPpnzUrDcYE2r5dVaHnLSADQEIe4GGVcJ3T73GCWIbJbxqb
S7ZZAg1C4FrZaVmaNQl8jB4UV7ads2uUYRUPWVLaUzMfy+Y1KR85BF+hQ+HKqVQOTi+UzsSoo8pe
RnnuRx6cDMVGkC6f7Syg53ZEVoidQk4vIg6Yc1QMiyc32+h8klM+yb554LYmpYvnkc08YcCBpgyu
UvP6ZRe3IyOTvn8H4GRYTMY8hSDaWMeka64bU9syQ6u5pfPkrYIgJdCm4StSBTb7erQwv7A+fxhE
ZwBvQxFlFn+N5MXs50+cBTXfqsW5Oy8Ql++xW8sxfqPPrIs2mIp0FskmE6mFPgSKy2L2FfQBYbH0
ikCz3ieGHUMs76OCh5cOSQlYT3IqiLafOuUYx4FHgeVNODO78mSajOc4gUy+liNyhirFEdT6iaNw
BPWkaS7Ohoa01ZyRmE5lEUI1+qmI+2umJ0mAd5Ghb7MlCpjgmj2x59WXpOkbwoCj6hFm0z3qbxkV
jKjeqtm6ttB9GXUQimCQwt6gfIfol9Fc+ErMuAyHqjYy5u45L6CpDO2aUL6KuI+enhnjroqBHxAy
bi6eHBayyKDbsbtHhXfydXHTtyHOBvRQUc6krHSnHstZQKqLErm+O7KyzOW3tMLhxZKUfaXrZ7j4
GUnHDMArjE3Yj9LpW1PiM9A4OFM1GeKCWp7aRERBIh+FWQZnuYLPerDwNUr5Xsd5EWRY1EMysphe
J5J0KlLQzdap3fRMZfPKP4IZhC96V3h6IOgQ4vuM3gYRjxXAfEWKfiuiiKQkXBPKaVTLAz3ywPE8
IPUXmhMpW/tAJbr4A3NwObPSsG70G+qZ3M5rTCRn3elnE6TIjO1WGH9KPHrmSs3/DSZ7FE3aBtXX
QCaSTrdpbpL4B37UW16xLEuuMStxXMagG9Rh11HNiDVx1UhmQMxrRE6F02opvFxj+umwlfvjQ7KY
epI7g07V8B/V+qEWTACOs2R4cTdiZfsQ/hnta2gESN0VMeN7rTv01idu3dJEnV1VdGP2v0xajAM/
QUInJ0KnJD8vobn/nlIkVNf+MkuvAj1/BmSzc5v5I87OFmvs0AxWXcWs/kFDLhZ3uJtfHfGdZbcZ
fYZ+up2Ujk+m1gDo0IcHscAgqwpi3R2x2NEv5cMYGwyBB1feqOtMhcssn0oJD1Mae42pn8aOkzBn
3ggroFEUkueXVCDFJZOCso0lqu0P7BiZIowwRX2etHMAg/xrhqEhFAkqIW8ittGMhWetmM8SgzDD
XRemHlv8lVQHuyLAsJPT2kjlbgw4iZGTGOHZML715jvYMW34xLp0ls3mFBAEFYxLu3PSttVJFvm4
lJ7XM9ojaq11C5O4SJ5RcniLac3ktcJTLvTE9DXJxUYC0tHCxNdWgZ6jDGTPUaziH036jQWGyKuh
ts6iFlyDwrpGBfbdp8Wx3oZfAtp+VrYs87jpmREGkUQln3s076khHZtU5CDpj4OcHePemeBJMQSU
IXt0RIXIXbIJmS02GwQgt1bjFGU2o/6UsoRHSnNmHjwKNnDkLgbdKQ8Ws/8izZVBFt9g09DfWmmx
jcMNzOVdxUyd+XOxLDXmM0SVpgHdxxoP423OEIE/qRmRqr1va9l04gyNjAmC4TPPY2hy2kGseYvS
VzlvS7jJrJaB/q4YNZlC8cReqefWmn3KcubyTK5yn7yLaKXuKe1Bj4DAZj8WBLjk+Mpwywki6Pp2
I22pLUuxfe87/TWSxHRu4g5louYin3ZxFrqBdKZcF/+0+G1Iyjd94ptKYX+kG+8iDcZhchj120gR
tVSMlVideXeD6heMEEOqwQGJ6wS9ua15l611JwxHEFLQx1sLwZcGDINZH0y91MbLwmOs6MFR2oKv
0osm9vA3raM4dEKd+368C/ccR5+97HrwyuXqz3uW7Gp+mQ6caGfjAyHIKljLzb+ivTVWajNu9qVH
B1ZCD64hYQ2z70FRX7UVuxVlTSXb8nQySLyGHFqTnPNiGt3RjLCsFAN07gpP1N4CGLCPEnB5xQ9b
rc5s1j3Ulby6JrxG9MPBRo3anbGwVzyBnYtWBOuAzLjmVuS/I82KjR6LUIEroM0+/5DkXzVSd81g
B9bdHJUTg565BUi/RNqGNxT5m3GZmmhnUi8wuhHcsC6YJrTKzyz/EmSIoJ3f1jqJDeI0lczlU4Na
Dr6YhMEF2dqqoIVRAVF4Mmm7MI6nDIYUtjlr2ABjjMEhVFSxP6Sal9eYl93V7Hq9WdZRnqr0ll7I
ygzYwo7tZcV7EMANHPJDixlFXyX+K2HZQY+mEy5qcreN1ZrWu38LwxuUjFIb6Sgf43cdf07JPT2O
iF1bWrcQWNII8MkTUVIRJTFOp3HhncYuW1bG/TLDENbeLbIrfFrSM9XozxhHEYg37Ac6s3phFFsz
5swVnGZW5TXNoECEMHG8vG54whQos+FaBQMdgr5altYl0nrg2xPGjivlbkSZUfxEILaIylFXTFei
ZD9ZxWH5QRCc8viYYkk0NsGXnUVsQ9GEpfJvDNqzY0Nb8i4gD54tz6gnTKp3SYYDhNELv+tWZTQT
y08z3vEysCjGTImmUwHuRsd/rKLRuZr5RY7BsBWwv/a8UlF6cMV8RiugkVgJJZDcBJDOJqZVdonp
EX5mTZfXXRr+S8u6qWDGNMEnpq9NtPcKviIiNcA7srb1g8Hhg4CJZaWtxhYHXWXz79ktSSTC4nHJ
uS6kHbBtVoJoP2DAzA0Gkfqu5id+TtFr0IcrwilwUtHi6tsX2iEcXnyPlPy6uNV2KX+/tZXoKCrM
UbovYn0m3IXDhROE3aP5NYkfVtisc1SuRfHMCxLQcWq21aq2O+uV1Vyk6NDmZ6KMWyh5JOBQ92wU
4VPBdhSaq2Gvwb0zRnnXCcoueGaMZOqtgURk+bVi6al/WsBCi0GHgrPVmYwdhP6lemlPqRTcqByT
BTstsKbh32t3FA4Ssv8IK0+urL35XFIOGUJrp+VVYaLqx3dSb/DHAcw7orIp+Ozx5mFZfuqFwkR5
FfKqQn9PkGzGsr0GbBkSdX0Iy6tdR9QLPKPXtfKdKCJl7r/BuhDGVo08bDSKqTdkGHH0OUJTnRd3
9i7pF40QZpZvxnMaycUykx4DXBqQ3oUkeqyVm2zc6+lSVpDolu9c41+GxXqRdHUtALXyAcOxROwa
5mUDsihlU1fvSFYk6dXh2SQqL3iJxklZib1tNB86809inWPSfSG9lfgymouExHlZZNry0Oz5uzqY
yxLiIto8cU+5jxyS/FGSwsNjBJuqIKV2+em6+ZIVD9esbaC61IZ69cSkJRtUinZKoCG8n5oVp2ac
yy5fV/FeWbHRcnTwrB8BE8mJl6e3b511af1PvUGzL4B8tDPxGh4T9T2WfgPrxa+u1ftZfGKUxW6c
SxlA24si/g5pxARpjysB2V7yJ/OLG+36AErIEpeDP94oq3kEJT15Y/rRY9HHGw3zEcHVotjRd3zU
g7cEeIcmXPGHml7ev4z0o2Y9VRO8yPsjaev5DJOt3ubgHyQ+DvxJxFvGjxz7u8T31EmqbjWwWuGK
uUtCZUdpOa1NKjB+Nm/aQoo37rYQHo3smKB/x1KqRQxY72p2mWpkIqVNr8T1VniG0tDmbz7KsCz5
A68QPskftmUP+67JROAlo1AF3LEuERTm+q6DrVW4w3C0+LMGW1NF/mDL/587yMWHcdjrvF051pGs
J2EGAKiAqFKs1534NZQOdznfXYjoDs/zT9H+zuGlErkk66b7EaEsaeZvUL4U18d40jT4dTeKdK92
Xd5zqTG5PqJ/vVSRZsnRmqyLlmJGv6r814m0bxM301CiR2S2bnD6oacFDcRamZRUdbCYwjKcoP3B
UN5eDnF/FeAp1EjhJTsHBMGRW4QMh908upAItxpwxx3Cfoebf/oH3RRC4YR8fqAAmcVTy3stv2po
EMCAc/XCN8cA3Y3prtKvGtomvbkAQVHndsWVkEhec/QJEGEkER+0qoO9ZDI/EOpLPUKMf8pmchTR
7yKcPkpidtShtYnNrkGYkgnnIhERJOWHnrHARskRVAsGHJzRAV7o7JmJyf0AmwkxgyXT8KfHPmJP
k3ABleiCn/OKAmGUbvGmgMlSNNUbCs9MGXb3qNq3Jc9GA7I9WsEEG3q+F2PcdAGDeGC+04RvjxZO
/yxV+dXUL/PlZ+xR8t7zl3neN5EUmYDxoq43aJ0YYYj6pqbhmNo1OUwas2oUaQd5FZTKoWxgno0A
3VNg0NxmgaLCTq6A9EZ3vYseTac+5GZtddo61SMWa4/Fwq2zETxYEVolhdjpcaeb2RLy4rKU2kt6
7OYbaZMOqGPfDSKZ0C+bLebmYtyIU7shZEGXuWl2kqcSXz6X2OlxrhoVWvOI8wJ6bz9vE0yDc1I4
8qEBcMWraaXkQe+wamLY4volN0vSv2SHYqLsd3Uw7QiFI/112AlZv+v+SaYAfAp1Ey5BFQCVv86k
FJiAYFudl2A6Rxw7EhSfKOY2wkmXEKmSoPcl75w7bwFekACcaSket56aPtghUkFCbAmf86DYsWtn
E9YH5Gw5ikQ2qcsOyCBfRRllp05ReMCQ0adNoBC/mSPtVoO9zpdRmu7ijFYET+/K7WSxTWeoH/8E
0YAHK2N1azktnYe//88gBhEfKWNE+erAt5TQnkFRGxhT+IuH/jFIqIGDLdbEy9zvsWrstZxXG9l6
ZbklFzmOxXUbaqRTZW9ZdRnFhBAKyfeyAFWlXB0s3yv8e8rqNMUiq+4zjYqK5wUiM6Z12nwy2E+b
BItDKDQkEmCUj+qrkbJjKDNEY2Apd5k74UxDpwtTXlVbRweOSHZ8Uax8prwML9l8I0sk1Tr8ELp9
J3FWSc4UeYsjsExo43bmn6X/pD9YuFuWtrh0tN8xmy+RGF7YR0vIVotbyHFJnNKgXNuBeZICWGKH
P1s07aS++EhSn/XE6ZjumRhvlpaqnEN8PcRzVD4tMjh+oD8w8JctX+pTQ66Y47epuKrBuGF2Jz20
FsJnMC/dVyBEd3DzYv9V0jFBcubxvIgVm0JiObkeiVrJWMnpSBhTGPQQdoFIvS+YKeSOA0atTrhU
SBWL4S1Ujr78UJkAISwgUzwkYjfwT0GpXY3auGIBvmpJfdWVDyaBcipdyIWre+uUAWsJhVvJGqxi
3kltFLIqK0Cvk+qzSdkqfNFDrlQLoegdmbkwpfuyjVxDPOpMawXS/XrRrsCKKUW+SQhpN+cDgQe0
pnWsnDslfgtG2sDiJgKTy8czsLC7JGr30A4za+Wr4iYIei+WSy/zA5yv63nODksQ0ki4e9jv24qh
RLkaIOIri2kEADnQ9S0WOMHVIU7otsK5DIHANJ4irTN0HMo+BqFWcURjBrORsOu/NuUZkugbNSOn
UkE07M8uYiE2JBg0a4X7DaslPyLTG0eKha0ETSaFXyr2kq2Sg3ARfdWR/AY1auyms+Lm3HMJIh/V
rZWvKovWlsjsXPjI5oGAexvDfSGtGhI2SihCSrh8rsKwcqiUy9rJI05ZcIUgiFmJ0wcS1L5ihvnn
98ojLMK7KVFgiJUtGsaJgGXYdIVum0/urghHU+FoKKqLbNfc9Gd9ydtHJZ2ptTbJTq4T4ilRzpi2
xAhW5YHP2zQgTvDBra/hlB+UKiTOs91XoYocmJWBvO3bcieoo5POncPyQ6g9kYWAKTttwWoXogeg
h6gmy7V3qijfZ+1TZ4I1my57EcP/NwQVQjqHcKH4P7m/BX6Xo8pgpdObHXJ9ogQOZQ6UvkXXBWk6
eJuxZKNhnFufQJqafeFT5pEtYLaLU+r7/ThnOykwnc5oOeUCmvAnm7hUxmdsx2VK5Dm7XOhrGcKi
ya2tdi+OBaYKW1hIdp/luQnvfvA+8BtkImPuclGNtIN/6IToENVAs3n6hqcOI97IKQvZ2g9dZJ2d
iqqAozNlDF2B7uMWRdtgMLAxnfTRp51nzuekIhxbZR38Pyydx3Lb2BZFvwhVyGEKggHMpEhR0gQl
yzJyvMhf/xa63sBtl9tKIHhxwt5r45qp8l3vXJqhgO+HkHMkigkZGb2/hNB6sFGoIyua7nWIGC1o
7nPHW7HxGJEYDcmSfeylBYwjLyhIBRbdaXYaqKXFYTjjYO0bhtjtwx7J2FSUQ+dAjSl11l7ppX3D
TbdrE2MXZwdknaGFS8VgQZgT4VXtaoKTFezvIcdfbBN7TOQ6RmlM9bo7R+aR7nXA6ja8O43yhMX3
yFNK//uShWOA6+moawYUTJOFb0iGSgtnqML1wDxKJ1ImZLeNtU3jGc/xRNNagGsHg+dIcACIqbHQ
0mqmcjYJhLQ7buC9CAB1I6fhfLQZCA0E1+lt7nNG5lF+mCVzz44R+R8jrcUeszMSkLeCcFRGMe20
XOwRK2DPvMFCeh3ByBGcgWnEPVWvNExg0vIkZJAi8H0hWwVDjlIcoLURkT5QgcmIs1Ox9MPJPiwJ
PVku7m5WvDEuroaZ3xAxuaE0EGmwvNOMFXvTgMSygNQM1EB9nr0J2YSKO91zNqei+jcwCJS1SwK7
GwgNS0KZo9RJb0M83vpCu+W1cZNCtuhs2ZKraRiXkOdVyrpsohwRx06eSJtfVWPtg2SKipGdsYk8
emvoylEWwXFoSXXogqMEFyoBPdWCbTEG3mdadHRI7eZpwSxgtMkl5uSErIh97zgR6oqAjukrnuox
tf1UzRGlif08yvuQ9OSsR0Vn7od1xb4KQY8xMnZnjBYOcOxJnR08eOjoecgoAoPpbJsaZ4mJwyR7
GwlCGRJfqrmiKHIm6Zr815ALnbKotHfAdH2wIp4ekpyU2X7P0NNBKadUzb7Hn8keWGX/bgXhGzoa
3tPjwgNt7lUh39XJvGNsXtGU1BSl3Pd6EDG7144Er1liF4zaJkXaV54bQyFm0kIxBFmc87TvBGqC
48AKqsbGrtg7PYKxO9zHlNxhbSPl+Ubj/hEx2YbZ1vy1ROlFMCOUuUfog1vYAYAI/IXQb6B1CvPH
xtUIlgP/4sSfYA/M+dHde9yZTaluRbatWL6Pz9pmsxnvHAO+viujAY7bzVfYkPbBa6QV8iI9Fu8M
jDbI+YJL236gUFHJhq+DK8X+alh8/0m5YfrnvJEtmkaQSFTEAVzwmgsepvrOWnwbpHotuvUOnUMR
eXLcbBMN9RBiKMateqRc2SNF1aeK9FRBG+CAFevBio1ld2IOnrGAqyN+IM9oIQEYCCt+ylEc9NXs
DZZ5orhRRsNHAndQFKo6NTxYabcLTLSNX+0ELyB/1cx4kk1JNh5/wZKMjktL6bpMz9mEPZFO4juy
QAC/RcQgUz6QFK6vg7TxagqDsLA9OU/J3mnXtiOD7GAzy6u8yspkwyN6Y6mQQSd5I6Xk6CzNCKsA
xcSJFaHGxcRYfY4HWUs8RPSroqKdjrbhIYPFd8T9dIk7VrzLYIrHRIAeGtc0zmIdVH8X78qAyQKG
iJ7+ATnhQDyQER80x9zH2bxXg2qftBz1GmbZfWpox7lGDAkObTL2TNV9YSg7pK4+b2d8Gtqh2JCD
SdLVhTEeOuscP6SqkBpbqjs1ChlIkn3SdL5COtoSPVPkCirGntwP1n2YMMhH87pwfAZO8RwL/ZGQ
YaWCYIAtHy3LVbSWgtq7QhEXnwrN8HT8jsVA0cSojHNbxmvcxHfSBqfyOkTqXrBKQHW3npB3iUoc
DG1lQvoiQ4kq4KdsmXr1CtARJFUlLpoC+tMit1vnXXWVJnGpo/lQhpsw58vVFs6TYR85xX6op0P/
1vTptlHRkXcT9WP65tA9xop4Njg9QxZfuSZjVbbfW+07Rzw7S3Tp42FkcW0Hb8jYRVdflGxgq11f
ZD2/tET5XO2S8LWggZn9HkzB0TGbYwz6qIjeqqa4Tayc+gSDYdScqtobsdzOHaD8FGxMTdJWsgw+
jkie5JnkWbdLfzGmWCiKVCx4NoWoyeq7Ii2GRV3pyNuB4ousS9dJ6u1wtgUyMGVgbMdKG/VcuK3i
cTstqAETqDoUoac8scdWek9zbkjVoLmiIyCSErRBg+O5kRjXljc7G27NstlrPIOdfuKg2bnV1L0d
i98hb2/OhwO0HGlPmr5shOIh8YqZtA5ugu0msM8ImNdyd0ZIb2XesNE3HMrrNJIBhAaMyiAaZdS/
9SHVP1vMukQo+UoAPlNjpW/dqcaIjXSRa6GoSJC+WzJ5A9UhnrDowSLXYrx8UQaaQnebHmM/z/2W
txlSm7hjnKZ+yc5qRs3W6fFaHrC4g98LI9pQlaJ6QF3nUJ/KHpYj+59djdekHS7TN5p7oZpbodNB
3FRzAkNfQMNh14stEjlj2qwqxTmPYXridlALj3Wgg+a/x5bznlPcOFjIsivLgXVqgO8K9qoRnZje
41XaVgYau9lYg/VJWXR1OLpntlxxAez4HVcS5qolxQrCIGv3pg7RAq4aJAQSv/ol+VMa/QmN+sil
MLAUEEkmJoUJymrknWXyzooibSejmcgqmaIiW8PGlEhmcQqk4kuU5wfbNEi/ix0FQWisTDu8sgif
+g/0iieJ1k+Nx6sKsncM+b7aq83BoqPk6LkHEP+0BOVm7VUbeeXIpRoTFEFL8TOchROdkT6xRxzR
1umh90URZJg/Cd69Evbj4Jw7Ksa02M7Wn3J5sJKqXQsbiS8j/NLt2OjFSMyacHgfhvS9WpRFyim+
d90fETLE4v8a+LDn20x7R7L5FVsBZoduDxNuV1e8GKQgsRcQDj4DcZoJD+HZCfiFJuIeNyxMA5Bj
56TUbko+3yTbL1DHBDanYxPvv4jl81H2de82NUw3r2LLuLTBM7dNNv+wSwzzpCFMNjZlPB+KLjrM
E1UcGCKD6EvTIwDDmECuVu12jsirkTyzoxEO1fUIPTwbmVuxF/rTQP3KzfSeMWxBYtyjCzAuRgOD
oVZYz+gHtGFFdpjM7iB+k0g59iZZuuIlTKbjIjwkYPxZHJcmUAR5hwnVw2A3MaBRjas83GRSeXOw
8h3A6hmi/FBudKs70QBqdJcj9NRG86XoYjrjlphKEDQHQWC6LjNdY4+CSI7gh5AcnVjdmYgB9nav
H0qJJV0QrlXq/ZjNBsSohi5GB29VtyfNHE41ylW6fAaoOwOqVdWGWO19bTYvFEWXTtoxxlNaoq9g
iZuHlvfUXaYvDabYb/u/1QBpPRYbLYAqYCH9eWQVd5rFZmACBtf+9o5nZOQFdKRHWFu9XbV7fpRT
aWFS1PyuOmXuTEyeIu75wiAd8Kj9KXUP2+K1SWgpNuZVTaEkkAel5K48/mde8TJ0ktJfYuT9iFjF
5b1aEXfb9z46f3Qb6ENcsyNHjrUkKzLT3kfU18bUn3BKNtFmVr4jHVPKtY3TrWNxrZnWSuVLji0M
IJi3tH5dWA7CH0zEk486NiGKvmLfESvvknLPvEUXW96mktLKutajsQJas+nZgQm3pcoSI4yl98jo
eAACnbH0Q8yUAg0J5Ul+znXwc23NmyC+FW8TTLu+dNBsHKeKktnaJ6ECR3NGECKfk7Amy0N4TIoD
haya6EkYoiTMDYJV10fU7ScqEjeuRMOVUKKNYT2saKNk5qoKP1VSdnmFxHLZ+NYU0E8saZg9k0CF
nU89m90jtGABpyC1o4ue/Gl2CQlwtpkzLDxnJnflOuFVqaUfiWE295tKqsCMhCL7HhCWCawG63Qq
N+ZxwnpPb2a307qiN0sNh4bLZSqCBGulXheiHHSvLidnF2s/vTyj/6R7b8c7X6OWXKcZ151TrGs+
kHbUkwaaPyjV002VQAKwm+Sjg/kaGVsEFlyP+Lc1qBkAloUAywzkPXZdbzuSwSy4MJC9c/7RwLRd
kAZRrEosusXQ8DDgzSFT80KW4vhwZxOW50J9A7JV+yPMB08hCq4gkJNKKzxgG0LVsSlHhMfdOjB9
+bPgtil6ZTMBVrOEW0gGOVNDOJECRN7UMlnX5SseOUVgJgo3cR4/kYy8N3n4mpkutztz7HZQt1Rd
Ok4KbZS210cmryxzQjZQ81oQHDPI5BofA3YKbXZR7h1MBInAc/i0uQIsNi93JGOCVjIZkhXDT22/
J+O8ViLIHGa8BtvrVUvQBLqmvagzj/yWzdBxEJMLSA4f5DP5wcSkVrjzxg3+CIvn0iB7BXxePFvQ
UNEiJWAGSIJpLUAjTKXxXOXmJga7a1F11NCwOs/h1ILv02tQDHzoQ2P3HnGV+/+jQ1BpE+2zks3+
IoXJMZyvKYDiOk8eEHT6/l+m13ccDXSOm4Dscz0EmlIDKbM/HaYhRo/sm7tG5a5xVnJI6HOe7mfC
pCULOAKAcMVLa3mvZyx39hJxQujDqynAw4NGnfZVTXhEg2Eu3q0FDYAhicUE/xW8ABPRtHE9gtHt
dxMLonYZd1q8gYqdUv02Nr8ht4wUE2CjSzzPxgCryfgWczxioGijm/90hx102K4zjZ0RVK5OGREd
nmBi99CetK5Dm3SNiXA2U22Vh15UplhRx3XbFxx0LkXPZ/teJ6TWY7Nu2O7oTGtYc8nMyxuoxZxl
te64CZCEkKCPmWk8cc/r5RwdxXAcYNrhB8Ee1jCz765NMNwMs72PQfzWYAg0f9TGPnUU5vRYBN7X
pG6EuIRF9O0QvkGgK28VfjemrcPkI0JIYOTeOhbaTVNOKlPwvukuQRZd8n7bTSyamEnk2kkWt36+
OHO5bSEiob1TQcxL/U5hb2clLICDAyfRZEYboatrp3rTy2wrk31iK1APee6cA0kBjwp7uWUU2FQe
Fa3MGiybyhNhyBuwoKgCjQtmAyVA665ovpO8QmQEdoeJ+4V2oQFzFxAUgPNkAr12oVQ6HLEPEXox
dd0uw5Rsac4ux/fR2xB38a1C1ioTDmxmkDrpyqjiYf7x8hyV6NLCGbEogydguk1abWhzy9oXxD8U
rNJrIisFggYHG3n1z4zcqBaoX+trCmzKUCeEFj8vzZxwu3x3dMx83w4LyIbmS+WESsgOxmaoy6SH
rPq03VXqzeyidYDRJTXVXSqd4oS2saMzSmQIGhOTMTe8KuQLZWJZELgLTE8DpucA0SPWLczQ1RpQ
0cIMMpq1gZW1KZRLTqEb42JUjE8a2EJ7QPFxU3mkpkl3Zh/heL8GyHxUZhoWq6lpXWLjG3v7oA7N
kes44UQ38MMREFIn0UGxM4RI2aH0eb25nDgsuTzaI0PFP1psbnIa6OLlVL9yU5yHNHjIEEVDyIx0
FxXr3wBjw9iR6Q7GE/DCUkfN+7n85+BHyBnwwfXhM/bvOH86ZNEBv5rc2VL/0Lu6JND9G1qmTziA
apQpI1OE6F6W1ZscCgSJ8dP4T++6CnDwMxDZFN9JwGhhZQomn/aqKX9rMX2EHYaCovmIFiOp9tla
E4UWE2TU+f1TA55LWC0R1uFe58MiCEIMo4R8nTB/y7SHaj4Al84vZPaepQqBlBcEOoG2qGvzjRR+
WEl4PJdiPCT4SEJ8JHZ2bILe/ZZOTfUekp5RcdRNzESzK+HuV2qlW5aMNyNXbjm0xyGxNjl1sZ1Y
V0U5EdUoJ+E5YPrc3fNK8kfT9FPCVBrCVFqZB658tLvgQDiFPJ/Tx2x8yJhUJXsrZqboPzJTyKzR
Nio6HBweUYep/Kh9xS3TAcJ4G3G0E3FpcH6wdmdNMB0EMVQjMnLjkgfTNWFC2EVAODELZwLxpXaT
afpmy6EdrG6O9SGFG5XH4SzwmCfKdpxwoqNhHhliNasEGTw6H1TzWwsxmAxK2FYING3rXQE1ocWC
BWE+0h48YyvgHSZB5xWWewIYeMW6BpUKojuoHUiPM7rWMbkDeiMnteWTLzEKTGFARcW+SnziCI1y
nnEVmVjiD/kHa2qw3m/6YIIBsoC892vQn7P84I3rKsOX9cR4ODnMEF4poL9Zvo3NndfgUH8o0Aqm
dNN0AIWAE9Z/Cn68emmRWzB1R6LkBYtoIIitfpJo9GwcPtngbwukMIHwGlbWIZgQDpcr50OTeeZM
rV8+lC+eFXRbhTtaq1F+sE9C44uPTK8ZSf6MfBxp33VRb2VJ2QT2vGJ8OnhaLu1LuV1zDml8791o
XocCMeN2kSb3Hb5uzGAqfJkZoVvpddbW0E5SO8OcTTYtpI7sYDfNUXhTx4LsTWva7dUi5IunR4nh
bdY/XFOCyzjAwXUpFAQiiYFLpZ0IzWwWOq6rleslQKTFvYeK7Su1/+nhE9MbahySI5UXOI8u3rYo
LBJScRWUzRijDba7Aajg09RcnG+zuZRaBK51l+Uk6WWr6E9EaKpEWUU8bZ3lfBMYfNlhFeJc0yfK
UNawelBU1pLqRnO5sgiquzKGYvcLJdHj2qm7H83a4FakYP7UAcxS39EMGeHgqn6HBiLnV8nrnlSv
pdrVbXayG1Jatg4P5ZZ10tQjZpf/Ze05NOJ9mcLqkj5sEpMled3y/U0UjUoR7WWJXs0hMoS5pczu
h6D2MmRMWW2TKdomL6NB4+HV8Vljs5zcGmTxpnpuGuyqqFmGfdH+C4lGlRsi3ABXi8uwZDr/G2QI
zxBgMc6MDe+Otww5Bx8vnF/72KPk6P7W0Q9rTD7fFFCjfNls63ri4QEBdRggD3MwUsED3a1eM7w5
82j+VSgFAdM25Jf+zPFj6W9qOELanb+c9OsgIApYG0te8f9LgPHrjII54jFTveT8rqH9GLh+0E7s
90A+sDzkPeTMP7N5yjYMsf3QeCvob8mliR3fGiPYp4AUU9rVHAVGuO7H2CW0i5FlvKddNdvdKMqd
hM4AMO1WSJFrhJ9Ogqqn/1tkxYpnY+vBQT2P1YtkqFXxYEUxzqevdvErY+THY/MlAekb8XgUJveE
1RyVlpgwS96XCUE3jN1T89Exes9+0FSuTQCTMjx3x6LjqYJNqtSMEOAvLgnuzaZe+WqInmMFdNmr
8SJpLVEGNaKQCObjgjV7qEPynIvoqTBPJ1OCk61lj5zujfFoC6YxEz04CgmVzvwq02WRqBIwjYm3
gLFaC33ocErt4iSI6VHaMzPP45gNBzsFjFQEfnXQMzodREfqsviBj2fkV+k3qwIQoOg+iABJVIRk
W+a0SgX3V91GVbzrjX43QoFwU/GhqMQ67aHESM66817KgCbcU0yJyVpz1NnKFPhLS8ylRgxA8J8V
Wsfwb0wooLohMZpV9OwLP72aeD6CDxWdNGkMeMvq8FnAS8jry7PpiGLqUULogN7VlGfaUSpIGm3r
tWo8axqGwdlL0Zv5mFhwkzut+0JithvS/DfDju6CNoZbrot+ZG7aCroEc4HsRdSfWjlHevpIeeq8
OYF6kOoz9mCCIT3Li92iotqPoxYVIxu4vym+QXLA1FdePhFiwNFYKNMF6ns2cv1aWIxp+Mqgxebp
rulfpfYa9e0Ip2AhZgCT5v1G0zlM/arWPV2jirbwokmu1Qwr40zvyjWUXLjSWf+OL+pP3kFFQaKt
YLmUVsWLqWTRmC6ht66kaK56DR6a0BnJKm5LSywhkhk5LCrR7i2VJSkyR/3UzwMlW++VnCaWysQC
GYV2FnlHB0G5K679SGi121VfEYZjDv5cP3D2TfF2Ul+9oa5Ca911FFj7mugcmaKck8Y+CvkgKgYS
YEksdxsHf20WcDAaWm6iCh9t4gbZfTkRyhwdvgCTvbwqiw5BGu+N5arjh3olJC13cIetJK5ioaiH
2kmpkfY5rDFnZcPA5Am1jE8o4LXNiKYsT/8kI3O9gLNDcrnIUnKD2eO2FY8H5XtQcZ/q3txFhA2O
6CSu5MuziPeqlw6Uu6nfSG0CrsvWnKnpxDi42NX9LoaD2NQUeL/6Z+DUK+7ZKr3JbQaU5U0wpA/i
nVkAP/nWSYuUyRoFQV4Q4m2jaEtJ0okfeoaeLsZV/5c07ubFe9FESGJKeE82PYdaHb8TEadxvACT
doP4rCZMdJSt2t9aZc1IJDSudv1lkuQouDPt94JxAPyvs+gfLVfERsIDrXjFKdb9IyAELcNqljAt
2htH+cZhtNLaa6KsDPDSzK/s/G7Vb+N4nMPPIfgXF3fI6KzyGQZdSAjH7pPCvuRWi1XilWJuHh4c
lyTDndExO1vNJbUQ1J7wrxwsmfbnGTmufpEmGyh/BNL8EsUsTLd98nA4O1uNVYmP/kvKyDQjKI8J
7FFXi/cwFFet5Gj+ZGzIJ0BNs9a1V/ps/wTJuhKjN8VkfOnaKRxu0fRj85pU2Qmk73CPn1wjSKhW
hceLGWHMNBES8fB+D2rxdLBnhLu2lla/+crE2SL3xLWq3r0xTg7XTuvphBlAknmduz0WY6oKpXtX
glWaEDvALVP49rV9CSZW7IFM1hoRrfTADYevgW3dm9MOqzQGGXlOsltjVb7cXmyUMBFzy8XP8KrD
Pa4oEcRbdEXJQWgE5kpu+4rrDoMqvaq2y0/LF0ZJPjTiyScnHqKBqTsvrsZCcvnpeCbYCgNaFj1Q
sgJyOI1TgFbL43dwmqv4lxHqUCl7mTODUMELOWVqdun/pCl+0iUA48DSYpwILB0QeHvJZYBHOi/y
yZBySvmjpPXNgqFveKNUv2bUt2bV0b2iWgsJjKrlV0ulWHQMVSq/KiNKe2039wOZWKSWpSeeQ0Q6
QA9epeNS5AIwaeHjLrvdDFdhunOe+kAO8szSTxF77FllW58QeJ27zsAXYx4DQM+ujMNHZ7tdSSUz
ng3P0Dj+CTgTyp717rhlLc2Dlw0b2jOjAjeCIJRtW71msGHcMWzqXjMNe+uMt+8InD+v3iJTfnRr
tDAh+dnmnvDlgxxcJx5RNMZqc0cZjXgvHsmWtQ9ILGUWBax8jz0u7QZHjMPWYVmgE3951P+lZ6FY
7308vBcNPU4hVnE4P4Zvqs3ggr7BBXrgJ9QC6X30FveNlQTv6ioF0zHPm1Hc5gZKfBMdwrSl45rQ
JRgkltFtTNrWAoJ2zIOEYx/0YI7CRqJ93omvwardTbqWWbvxBV1ignZo6UFrlkiImf7JP1jN1/hh
SvgiFpaPVj5NtXMKbDoyKzw3kXRyTO0EPLB+9TgM7S6HiZI9Xd9OiIy3Kv0xYrQrvRZD2H1EIDRd
xzq+CiptqXIOotzczU/RsD4sdEI1wp77jwejXhCoCy1Rmp8zE+jJsXyMpVRW8RHrcVFtMiSW2s35
qjWOAbJ9A8woR/vNntmjj+LcEqFYVuLSr49VXB0EesYaBexkcE5Y3kgoD2BnRSK1BRVFy2oZf/Hi
QGITp+JTNjobZAWIQVZwkG8zZx2yfqs3mIUGrGIrgFExeTUrGlknu6u1dp3wQddsLeOwOaUAF80V
IRpuDBPKmqx1ucl2sWL4/e1pSMHGTL+z3XMCvjviJbBZexLqM+NISSOgK9NJVmxCHoE3YKfhuEs0
XlF8O/ZnHdBdgDcq7E9NhR+PC0JxsICkH+0Sli4OESxY66gJ6y5hceUJbi01N+X9dQh+pQkvRovC
GJsvY7aeUhREdpjwtOrXnfpG2o4OciXvfdRDXfhXql6hyW6JT23uEwClNjqwyi0l7Ic1exYWbFeH
koAHocO8j83dzzBQptyIcRm6T17bkYwogCfSWqVt4l8oc0pttLeG/O5QpaTMxhgbBL/UDXm4F5kJ
5i7ynPTD7h9sB+kkB7ocYLhrjs3A5qwcdc5rxnKuiYuH879MrimTxNF+SAZiFp5unMRKfFH6CBWX
c9KL7zBK3LB224NNQqCVxg/rnvNXkwXXmUQaLnv4m8Os3wT5fJySQwbwgAeI1f8m/ElOsF6EMMgV
6sWddB/VZ8D21YkuXQLc8BjlH5GNeNF+pM9m+B3ZZ0UazVEC7QNG0CoYVipVGMcwj2bbDM/9qw0+
24Dnq/HS6/IQ8muslBUbqJUac3MQUlMt2ei/g4PZrGTxikVNvHfNVwSygcVUoDGUEciOyT6h3OPB
XsinbMZn4+zNZCZkiGiLuoFZhGXeUH3VtHcAq+ZmpdGWgrIcoJOri32EHXy85Qv2bMobsSqf1Vxc
gk+jTHmzQkns3MgDwhQX6OppAKLhN/Dz56hyHW1AO9WCwHXHV0SUp89zIBINSjs3+Bx3BMlgreB5
xpwNOtRr3EWMzO++0tENfkJO4tPy32Y6jkgtIjKyGS/Ew38YcjaRfEK8Nl7gh1/xtG/sGyktrHU6
L3oLb3wo0/++eT34Uxon7oOKXpKWf80iAO+QieNni0KBHiwA3Eg/ProY+jZLX8If/XCPHTdcz6+a
7Lc3p9Ef4a081XLn8fbihQFK+QzXZfR7j7/ykBaJR9Savzwh2l+Xp3Bt9+GdH/tCzq/Sr+4yGxgW
hwLZsDkmxEFEgKeSdc7gO7kUQnyEX3wlU54/OGXg4SSXhOdZuEIycKxjzS/VTUTKKISf+S3mW0XU
/jGgDamfZSpu3KMJ57v27bdOtwrX1CTcrHHq1r/zYJ0q03LrbW0151iDgw9hW7MI3+k1ZMrHYvwt
DS9DTvSnR63T2vWxSBnMj7fMJI4EI1f6NbaHeJ1d7AxMGj+o28y9V1FNPZQ/JBfsq6nYEwv7NqSY
wp5+PpZMmiufq/IK2a5m6/iLnwapIbhfdrpcv6J3iJwHkZ3oXnnifuHVsKYfnxrqmZ94Q8wF/sxd
UnZbGlrWkP2B9FZ5wP4O9cBhSsbHNYSaV0wv05Bi7zOqJBwSGIlnZiPSgf6akkdP3tHzzsOvRBIM
nWv2pg3/pOSiICUUvoaoJ2JUnCnzoQZ1CHZcMTTkJX8Np92JeTqRh8TVTi4ITHBt09FNe3TGWG2O
MzXy35DAszKCB8VEitEP5Vl573rkpQv22SSftJl/omHvdOousXQ/+hGjchg44LSNiSpvgvmOzcjN
9WEdh+EGuQ6cyQnCHRof5jliXaLJoo2I+E56mgGyrVVnncuwFcmtsRDFWquo0A6q5RwHy9oXBnV3
wR7aE918HEV+mjv5ZAZIeFHsLRe2OYWhr7z68T1dpssznZ7rRwOJvhEujAHFk5EWvvJnyMhSMI9Z
qp9q2rGR4ZT2skGizNsMM/usF5cyUi5IY6+ovhwIh5+aHt+bKn1TsUuglEq6yNd1bPHKch8rIemD
HHrSjMJi2eY23XVB1sGsGgU6UO4qOz2rZngVk34Luy8arqos/FlX/J4qyc4rL20nnvYetBB7N87J
dcqSS9cFJyVVj+o6gOBN7hhj9Q3Y4rVmkT02SZDSKN3I20i7fme9ZpN0D6SICyWhgHdTNoR+bDTx
GnM2+QQ28c0X9j1MbKJMhjVu+0DxnU3btwfMYTXdnnhQtarrBGqKzgzGIEgNnIYjIyyMiGYd2T3f
GIY5Gkztutlix5eQ98vxdpG1ink/dcKXT7W1qSKIXLq9ZXuzomnlYZ7ypEOTfe7y6ApA473O5lUW
7EOIvgwWNtPULMLC+UfF6tuLda816FlUBO7mzpyQKCMqNMDF9ZAydGRldVEhX3MdFnaKOtJr0Iag
R0rzbGeTWx1Y8kcBPQZ2Z8KcgomGuuJgjHo03NwVRCyIkyJz+AbawYIM4Iw2abQ2NKBftnBAActc
OxeCPXXd30MRPnBgAxpppM/YfKWWtvIfOsy+YopepETkow4j1IQYRZ3gqIR74pyatkbRbSMP5bsp
QAeQkoKjgiPZnAlxr8ODrQYIwslWDjjQQDCW4qkabImQkyU0sJBzlBb08LyVsUcn2BZJOGIjGM3w
2mWxo9Zyq5wfUGZhiMgkR3YiiI9PUe5wyPoJGWv6oJNAox7yAEViAOJOSulU+fcNVveu3jNzs6bw
6Fr33jJgVaX7dhI+Zqtx1yCIIAYknyfWlCfFHnZRMp6Y8c7u0P3oq9EBR8U8mCp1V/a819nqSvJu
0bQPtXTIMgDfZKSLdydsXohntvnkkNLUfSQMUyyFpUaw4fnIoyXK6neHE1w7SIsfwQ1VnaMiO1qC
zFJoVP0uJZYyI5fP8nknx1uDoYiTELDwI+vOushrjEYEAAT5VnC0Uhn9lV4GnvQeyBwP7Ym0SNYn
kp1hmcB33s2IGixPNV4aVQjXtyEGPKi/Z/KRLK3e17q1n6L4QEYcxYlyCBctj1erwZPvUu3Ce4wc
0p9z/QGZJzZZiynzXhTf0CM0Y7rM4XgO2TTvpBlmQi5QKt565Z+Ct3cW9cYB9Q1wZKP80Ij4cxrv
LVTKC+8OjsaeHnpfATkvVALN7x02HtxzFuyVgBvhjw66q+h97Wp5szFf5bq4JMV0MrTg4DCLgzg7
NUBNx7NZaJsAaabRqlvVIZRoMWITDCtB5g0QPY+bWjH9vlsNM35kHbCO0+PY5OuT+t7FM60bkum9
Ay5LaKEP56CJhrVs4CQrK3i7EtuJs0W2o20AZltpqX6Z0WOOMfB1vIlyfipnjDxszYqKNBF+xR3P
RTs/kDQ3R/oJmvCalHXgxhTbqQk8ONrHSb5v1XYf2cra0L5Ze+zHPxQgdO0F2uxAxQYbXAMpvdV5
e5XMd5REZ3r0TOzjmuNxTHY49L0i03GnJ4ch145hgnbXeiIu3Bu6ySxEuuVKcIckCENaKmfO8PKE
n29fwojRdVJrJKRh9qmUzVPI9Jl5Wk+kXhxNqJnXQBMOGHSZ/2J+GVV/AF5Ts7dR18M5zWqOAC+a
nf30lTamPzjcRbF9EI0JOeNqOxHt6C7RgzVKXFb6UBVjdLIhsXj9PW+UuzwYd8qzXkXTqn2nZPLy
oM9PZMxqcDSGbUBx1iosFyg7e0s76f10mlNSCUsdlD456+G67oKVAgATKBtDQXsXqcRVM8/qs2Mw
R4dRsIf+jp1oT0x8lljnYBdsOEzdvP6wJeukLOHg4doZ6SeaeD3u+1UKi4B9IPhgUtLtyUWJ0rKf
R8mQk3Bis1ySWYVNSsj8M1yNe+vUBNm2mKdtzaqq+R9L57XjuNFu0SciwBxuJZGiRGWp4w0xoYex
mPPT/4s+B3Ab9mDs6Zaoqi/svTZpehNdQ4UyPIGP57DVk9f8OogHKkxi7WRH5JNTWInxSwWfYqbE
fxhWADJaaPhCWzQAhhoAhAocII34HdD5kJ+g9e1TKMFki4PjQtubKyQLAoV8dGo5KaqS2w9GUD1B
+CCMfMPOItGOMh9qeWkCh4oo3Zn4IiVJ2pRh+3AI2KZ2n4bkgUgIC+H+v7mSYXu6rnqJMnhA9j0I
EZDlQt1l5FybbGDL0FeG3B/6Zi/9rK/gRxinCNWc+zx0T+OO0W9QlWsVjjcIRgye83YXQrrGPYER
R2L8uRzXDSMZPOiFE1e5c3wAVnf46OrKj0Zy76gsO7k6O9+bDtOGRuRerN2zWn8QI/EkqrHHElhU
N4V04zbvd11FdjIpc2EiX9WGjtU8tITLVpewn/xIFn7fGXsz4RzTHE5MokIAvmoorDhOW45exKUo
ZD1EoA3HmdhVR95Lum8taJeRZr/d2ap1nn5gWXo8Lh6GCzwBKVPwkuDBZr8s2DOtkcCsTWaeU97Z
ocSPINR7/8Fqc6yVZ2pYT+Kg9pFpnU2nuNZXrR1gaG+LO2dEV2qQ++Mj0vidnhBfQjajgfEgg284
OB1KnsSD07boXg2SZyk/RWp/gs7rcsruyA0dJtCpXycPhBPtKaH+RPz1ZZmfTQ4pmfEodfrFQp7U
Zl4Y2+f8n6i+l17sazgKLOYAK52hgV6F/mcobhSrTMizpH7WcQv+D71c8pOZ1JuccCmyfes2KsR7
N8NRqp0jizEeLGn5w7hPzW4xSSpZ9VjoJWILE4TaoQrDqAy2oWsO7fhV9A2iSLL3huqaEaOj9J+s
ODQSt8N90o9g0kJPkgCtUBXyUDswbyo3I0FUDSU3HlpPjzVvCdk9IoBGK1sW3P09dBQ2Esy8Z56Z
etc1zpGCILAkJvwkh9Q3I2OFGpu3kDFnJS7T74V1CDMq1ncmFIuEL83gDoBAAEEr3om825hN9yER
kkQvQW5RVvcbR8AISYMOr0BTJq+sYWbLB47HO5PknaHWfMf3Feu+QH61Njq/WBH3mzAdxMsyov0w
GX/ImFhVJ2DV3PanShrP408OzGm64klpR/uexd1jno1Hbp7H+SgWhCO0QkYp0Tiap+HDLqZtSYPb
9aE/BEooDqUp+TQYypycw/aaIhOp0epjy1MvPetY2uYkQg7VkQGmlmz3F0A14QRpgnqLFSV3Otyz
iRYu1D/0CEfHVqrHQLOYosU59DvrONQIbaT9aCXHqVMIjs4PxQeJUBN7CeYkHgMnb9VWWpjTAUbV
Mb5DtsSUbSMpqkSU2nhAM5JcNDnywLu6Ic+LCSJoVUhKJUgjRARtLLsWbIXeOnTKQxjWkXZ6I686
Tu2aN/VNSqlOYziPlEmI+2t7gBZevkgxfSoCcp+pc9X/WQfcTnNvw+E2s5APmZiRyHbhI1+y2gBU
iDA8Q5U1JohdEKzxlvTESls6f/DekIgMD0MX3QjBqZ3tnFnJyfa1d/CtZU/ctmgFWIcBzNRujT+W
5iURwOxk+YQy3rB2msaqFzDhcojSYj8wlTVKTAL9iU/rRCQSG+utxBSUvVBIBmkPtFWWkGKzn0yg
KIJKU6qT3dTndGgvalteBfMuY6/+KZrlTBb5tQhHcBbqTkjLFXn4KY6oDKyMvGDjvhBaMaCuHHe5
6HyNL5tgtdqGSigq3w5DOn32CYgoKtnc1+D/SXmw2wsrqJQQZJJe3AVRDQ+oAT3JDobh96Qcimz0
+1fqcHkobGORl+tMM3MTi5/sDRqso/yviZgvC1FBDAOiQZ6fzZRpxIqWe7EzwQ/jHEiAIShIQfEt
m7pry7sYPk8qNOCiREsD7GeOHhqHt4LSGmIF+KCcgE909Sadlj6dHDnDJU/7qyfMCLDm4q+QcXpl
q2ZvJmEOCYXlTtMLc61tIx6yYh9Ptm8KEoXBA+p+TggCp1EZflm1tFFwbQ5L+jZkZBDlXTDMytu4
oKZsP3vTQVYAjnc4/GVo7+OioDA84/Nhf7vTGWyTs/bsYvU8G2e203LSn0RLtDrNRfYbciWJLJcw
7s5tGCxJTzpz6JfE7KbjpiTATKHekUq+su0salos4P0X0I4AeEKWkjlOPsqYIfyryg9U8ngEO8oQ
XkjC0dI1Qw1CGOietwQwW90Fqn2cTXJHYSUIdTtXqUsB9OyKy5wuUKjra6iZNwfdGPA8zJ+jRSxX
+CtetqoteSx2LxYW0LF2Lq1sXPRQuShIK9qH6LT7rwpkHutCW6LXbK+6p1MM4jUF2KIOOLvzHHMy
RHj6/phBozoQ2dOpPqZq8rr2Ju7XNRdT7DoFAR1unUzeZXJ87PXuSGrUkUXD1VH6nRYrB3WwD5hP
4OF2flJsJW7qkiF5pRGoNZt+Ouz0bPLELvyIid0c9GHfCgMbKjwfuSSJtDaNZyWkl1aYb8Xcvg/y
p4r16d9YHY0oAY0nQ0lXQaDNHhls9CabBZatRsYgWteen7UX0o3kYbWnXQXCb4K2ANm48Mw2NaHq
mAjLCCMOzIrCrZbeHePTJKLD8rb+eJ2np45XwjIiDER6ZuPk51Hk2+rEUAAcbs2IMOs8u0291CD9
x/TaqN3XMc4gXqBxig8WSmITw5piHXK4n7P+i0VARoStvi1rZTdr3QU9znIycgTYcnbMKp+hy0ap
qMzqitf6d5UQFe+2aOqrrcLJCTXRK/iEJF2/l/iEtORWab91E1P58jeXygckNKXcFqtoGP7Jgmgl
Z26aW1uhsVHqLxmTTNBPObo3CfiucREx/tV+J30p9ZukLJ/SoH+yKtksyfQImdDLtPtMRIEE+7N+
ED3RUJthPmqxeUA5t5ubBkLADukflVpzBd4VM9eu2+2Y3+1Qhh98aRtl6zBxq7KbFUFN61EOiA81
Ex+j3/xkNoWjc9SqBeKxfCKmj3vRk9J9cg2ZAE8961riVj/G8Z8pvXJKBg10dwZAJMbVmHRbBZZK
AfnbpjYp0P6Gxp4C6O5kwSj/qetjSMFmm1eoETc6ugLUHKb10P5umYnYjnhNavsWgVRqkQ0s+7n8
tPL3Tv0eIj5I9m3ksh9h9yvLXu3QzufoWKz5UD+JVihWzipM1aZ0Y+7u9l3Ncihr17Y7FI0adA+5
Pc9muVsIEYCDKFhDcbG6BJ24qfmVGgXYApnihRurwOIrEwa0tYE4FNEHeygykPw5N3zlx2KhJ6v0
O8lP2z9ZWZ20kAXbYkNGXa7USDULA921Ssj/mvG0SZRI4DJB7P0I0T4W0oeO9JVWRQkpKBpPW2aa
d3dcbqn6sqo/NYCTCdKFDd2kA4ARvaIYCMV3eTK5ZZgBIMogjgH2sEkUUTJf9D8xy6go37XT067O
szS5evqtgFYbEDWvrshd1hIkzIbPmIvNR1l84ee2EkjmBYvxNz3zNBIq4zcG9/bFhutu1599tJOQ
3is8qu0xR0sYzmSj4H63rKf4nAW9OR6xHnMKJiTSrz6wJS730Ld7vyIbsoRS2v303MEKubwSsfBU
j8O8U2Dr5t02SS7p4CFbUBkaqeFP9BNKpNdk2n/+ihp/BdT2L9350U3m0yXDjg6KFApNOfZJz9ss
uGVD46MlQ9jcjyNrMhXxpi/43ULjux6iwGHSYjJpaTIDEsazulqdOAsq0Kh5JFnyNBrlqVNyws9z
UHDF6lZ/N5C6RJdOmjk/nOtoz3zo4apja8Yc2mGQRQHi610H7RDUuPDSxThMoeEPJuYphN01wwYi
QCaJ0lC12VvWvlGpfpu/R+Vvvj9zeOQN7LhiLxnADYoPxhbHzhwPMuY7uiVrwQcmy9u6fjSThKem
dwUuICPFnsepatMcaXMLiuhDSBUsFhkNwBNlKVQRwi6565zk0OZ/SEUkYLCKzySDxdvZsI+L6cAS
3C42Ysc02qYWOeU6dbZCRTqVJC+8STYlI6NylkQGn+ZWQeQ0/0QK17807vVWA6gv7TULrZ1d+YzC
qRpD7v9hKrlHO182jI3KyL/HU7cgUglSHeOVVp0NlfX/8jC6+Fg7jFxWCwfjzSL/XGU3A4KVsv8a
7XfrQxtxXc9/Fb3wTMcKKnLvsnAAKsAZxFkkK+pJnDGd+KQ/+U4K7fRh55m31HuFiVauoumGM7Qs
zR5H0KRVB6Fwjw9AaujqjSoIqRooBErpb/UabPtR9wpTn+PqnoGAJsNHFe1fjM9DOzCiTnj5UcjQ
xRN5UpT26bfyCpGoET3k/k4oqBwuy3bbHMI2fi2O/fjmH0firvT4gZlsQpzQ/amp99pmIY2aaVVw
tSYCH3W8+WF+iE3rUKCbBvLSkLUiJWArYejxTBWnPFUQUUtgsDaaRoJG2bjVgGmOwPXBGY+p8YvB
OskMgAasY3MVj6aF47gmDtGUACzizLYQq+rHTChwz8uDVczIOpH9TIcKb0gyWoCkc08s3KqR5qWD
hOGce4xKL7urmbuEwNmY7Fu6QJC21T7EgrNpAjiLyjzZwAfhmJPYa6FsF3O9T7EoMiriWoml0avZ
+WUFGvejPIyu6PhVbH8SoZ2qQVDXBqpB+M499JZtc5tqXzvX8C4wb3xOH8r/90Rq1B4FMTvjUWuy
44gdUFSdh/qqyBekZ/kEV/nv/FU6kzfZCSMHxV3Yi2jntM5c1O9qS9c+m66to9T7Z49oY1SU5tAr
tdwm2HVj3AUsTIzQz9lAbqi8aiJgBotnxHPggYdPfg9bj0uV99cBF6Y5SNdxN7LKL4xTUhonFxOD
NLIVBYwBNixskr12xKWFaltvMBSAy1BwYREOQI5xlH6TcrUdE5LY1tADzp0ZW2rdHYZtTMroOF+6
sdvnjhJoJivGTecryB0ZgW01JB30qkN3ZC7ttAHicJRa+6nUD1Vn+SPz8lXfaXRv1kj+TAfDCy35
LnKGa2ioNy01iG0qbg49MvTeHxU1iFyv268QnU147OhWxgvBijAZiYivEIulYIvIJjFR+UBKQFqJ
Io+I15Wt3BqucGEgwot16Eelk1Qpl2KqMSjqJBhR+udzoMfVa2njN5Lf37Jpy9FELjYbVlU80il5
sOZOC+bJYXOH63MTdYTMLb1q0WY/dJMrbQe2AcPmkZwZu9y7zrxC1z7Jxgh9XTu3abHLLBayJGkC
3tAMSCUkWln83E2uAA5A2KcCNWF2NesEOTsoW6uEUSx+4hG/SW9a9I/HBcsJvNHAWCTiVbI9zy1X
B5Yf9UF4RpO/+Infcqd8z3DQdgIdwHQj2Gw/E+oeieEW9/ktuYGiQ65nHQlYCKqKiLS+PLbRJQqh
WmcE8v4r69RF9eXLADOVucU3t5xgOW0QJwa6o5/Yy15J+T1Kbwpjuc7dV25f3XXgnovKXdo9CYJd
jZ+HaWuAB4uMNTGrvzl2CPu2wsDQJGKv2mxUvyPnlEWYrFfewrSVy9/Sb2ATkkw0mKi2OgLBvtTO
ZUcUjD0EBvAyjUq7jz/U0DqOmmeAOijQMSkV8NRp8du9U75mqgRAtjMe5dZNOzYczW/wuggDm2O8
aMdE/VrIJPg1W9UJu5wmgAj+yuuDVsauzs9raI8qAX1MbHXauvJdxg4CbHRmllqRnBYuT8CtkHlT
0V61LnYxyu2qkxSjLIurQLI7+vg5YDemq/fMOA/0hxVKDNCHgU0ANMAzQADMGWj5Iu5fJnG+sRO2
fUQbdzObBK35B7ajkmLFXL4UQn6xSVFWhXs+/I6QA5UJqCVJpyjidfmFUqe1UKRgMsx+VTM3e2v7
PdkaWgElEgo/IiZfILvufI49Vsep34XkFusqpjXvO5VwUxgpkDKURbsyeiGGW2Am/h8uJMdwv+JC
cpynPc3IWnGSVDCJmM/UcB1JpQ+LdG/4/JtUXOcquk8q2zNwPLGvS9azpvnSab4qu3+XDeU9uvdG
/3xg61hL/8zaWiV0r/XONc4WrPoE9T9ylmbU9826khI9jkxUOeSxy5rqQeHxmkD9IptdWr2pO3v3
YJ/BcQPgIShzhS7SPsQh1rKx8mu12Os7a5D29R/ixwIFH10ZTpfOYq7mSSrGs4YmeoHnXMCm0dVj
j0Yy7q7tvH4gEPXg0VZfqMpFTu0TMWZ2lZWAkzxMQlzizvbTV02QVJsTOFAdFPZE5HRXfDZLwHaT
4epEaOn4QmwZX94CsVc6ordQaARVGkFFJjg3Mz3yCDWTerghDNdjguGssW6nofalQDrpdrWzXj7w
WAhzl3pUr4F2SJHOhuDOh0thz6f8E/K+GAA8T/FZs/kBS+kqGEEwlttoU/GYyxb+6lOazacene3B
xKLAzcZXmYO5eJS/JFP10e/6NSa7KBr9rIFPijBnIOpLWf2N6SMBXM8koRTMj1H9EEGkQadIiCBS
LRXbInBl8AjEcDIzI3Fd1TxLxyTClj1Buhe+l5a+Pj8AE/fDleQk9EusjIvoSO30K6vmQ5dMR9vU
A5OdK+wC7/crIhSa+o8kqzurHgLDYWnwUFmD/upU11gmNwLQj2hphlJGG0gJZsso05IzsRR2DR4Q
p2pJsGaak3yFumbbKWEwE64wcI5kbXyO+uWi69Etrup7n3WP/FpQbCt8TKKTZNUnR3zCWKLAIUqy
PabJV1GYbp9y0VNWkEI/w5CM0d+OzXevyH6O9XqREn9s2L2jJ8Wc34MnT1Z5FjuadPH7xeCpRggx
oTwzdjH+HelHIQuV3PK0HjyeW3J4sZK9V1ylNLO3sqRAnE9lw7xik/jFbf5VYCTMit0yKGdLnXm6
2qDMimPzFbHkmQjnakcKQAdIzLScsOXPzaFhq6uw1c0lkjdgTvURq4wmULoxsOR1D1T2uzKrTil7
gcWuoEOA09Ev2OrVNMjeJDZvJjENS8RJrqhXDf11JmGH129K+kKmavf2deFKHPqE/y46k+tuFydb
Gg/9cK+L7IwZSAfw2lPxsVuSgc2OuF1DAmO0qNuZ9pnAQVVhfMit0/8Lpb+hhkKLkgqGzXFhvpwx
X57xDQ3drVZVqFmVp3QsJuJX3b9qOTBPWOTXPky7qKAopyVQGK2pg1sZeyRX6TpiCRk6p5fCeRGo
9jkun8jCCiQI8fQ3ydwMaRfDcOq/rH6jQcRNverGcsm4IV+wT1ZCPeTwBDMLB8WGvGFbjtXWxH6g
AdVb0PXl04EHwlh/03hwkEMPxn5A8Ganu0H7taoeDCYj7M8H8RkhLYr9uAUhISk0Xv9ir+hiuPY5
C8vFtdETU0uXvkV/83I0gRy9fXTjj2Yvm8m+N9N7XLA5JtiF+A6WU6HkR6PbdEEj7+a83KN8XDLM
Mhn0bgRVIoSkBz22iwy/WjDwkhZSK/kBoZY+ZmelIKF92cW7XmYEAR8jImUYtR0O3D1jQm6Tw8hI
m7qBIjPE4tnMfy2t2w1RRA5y819VbH0zszuNBgtKdhoSP5k8fvUkv1nVcRFnC1iefdoQZDIj1p2d
oKBdkvpLxMRq5E9Jvox22wli4bAJOfl9AM+UNRPL18c0XCQ72fYpI6odwWeh3Qddtq3j8p3wk0Hc
ZbDeDhUlh0p2MTXSxlIvt8djCz9D5/8fm3ukG8qrw4o+lRZCqcIV7F7QSXBzbGmJvVUUPVFMaDmR
976mvyk5Z1m55S/ntyDqpo3Hk8kdhC4iN0UQQ81Vvc4hqDWJYdvguEY5CNHoHHua83Ja/QTytYCf
LCrU9YEJmgdqKB0fajthMC+SvZKVqv4VQ+GR7Xcb7he7CfYp+8lKXMqwhSoB71Dr/DNWAw1wS7oW
jxxft/1STXEZTRJNz319cNA7YASzjfiQ6A+p/t3JQLvF6BUAD0nz0DWXPtKlpXIeBlhpdLCVgLx7
xG2LLFD38DL5uMKCPGYEIYfHBZU7b1LyNffX+pzECMMl4HDDJXHo4pkGRjOgvOHIIMCJyOhVtlOH
onLJXxzqAxorrQvqfdGCOTDPnb646PJkRpHDcBknQuo0H3UFFVGKKmSKtK3lsNnP9Z1jXBsi5UG4
IRYgvoEyQmR/FzjFGVN/VvKE0mSYj27aPILKDBKov9d6vBJSu1VMEC5I2LXibBVnbMoa7a70QS6P
k+7QusXGFrwQ1n7+e3FCM7BxnGQztz9ZoABJGNtlWzF7G3jLcdn1wOaw5znSATWBNvZPvruBbTcd
hG/mpa9tatalI86MLvVA4RJeS0luLXvxj7y/w/o5Yl1E48fPzM7hLUzuiFJ5uuBI0UdZHBCq81EG
Tc+jwnbO/oEn4ek2dbS1ldL+WEmeI65jP1O3AfaQuNBofJxrsxuqezmg8WigyGza9lRb481OjPvn
SDrSjPtN5Ws3WyY8MuRhAAVTEtqhAG2JiJgMwrElP42Tg0GkO+kDrGBTgoMg14DwXcwH/koC6Qd1
1/8CJzy7Na+aXOt+owIQQBnfvGClmOlFgTWuF4TfyPPWYmCrKTCdLOtQlkmgaIwEdg0IsmiRt2rz
JscNuNnuhXYVESkWylZIQVvDrskulVRdOAr1+YiQ7NgZV42OHCXjqtNMZYB38oamO30acncxSEej
xdR8TQqsJj6EDklyfI2JA3kP0QaoGSP5zKJD8s0nniIAD+89bNdIPwSFUCfjjfSpg1RVJjIvGebX
CiKhqdkpTITWPMV6dhcjd6HFAgn+k8QZsmv51A1TEBnSxiawOc9IRIzZtboxYytwto4LCg471o41
2+IcoFdFEDFMs/EADac6pILzYCk7CB7ZGrI1j95sMCMb1tdxAn3huOqb7uB31+p9nn2ZTLJCVsTM
4npH9lMEQmJsDmMO7yHcoVa/KFF9QYJE3B6FAEycthsuQmsu1ZJc7EPrRGduTyEpZ9Fdkx/bCKmX
xmcTdKe+1BlEMXJewJtINDzkw3u5Kl1jo7zqZcUoqThHkH2DPPtlgubG66Vau+YvHNfKqLeLk3pJ
/BrJSx9A+uAWdS3gaQpFN+satpz2dMiT+JSvKZUugNY0obn3sXWgAbB8g2DBVbyp0F/0NS1E5bCg
WgGTovzv5E1p5YDBotjDLX61gR6xCcC2Sh4QhoArM8U1jJMUTNcoPo1R3Ryc3w1caYLSrMm8h3kC
Ooh57xxuh6JBpKv8FuryWZq3nutTqN5CLBEiA4mtPf3PKjiWUldKXxpMMdOBIRX5SQZRQic/hj0j
pTBOtpQTs/tIx3+tnl910X3YkfTeoeowzkyNOTcXzk2jiAK9UOBrbtQQGdp4iXT2mseCTKUuTLZp
i5bU6o4SQ0OTC8ziCswaZC7LH0WeTqtIudUYA/b9rVDDezSI58xYIkEOPG9VsyVZpDxbVcfKkaFF
3BGGu9OH5pwX3ZlVMeWhbZwXnc8Ih2mjdyR/TtdON6/WHNKpJjcLhj/kPq5jVzMYiJp7IwX4YuAL
J69qIJtQGy6/o8XeQH0EllWyK3Isui9UGw5gL0dmfTfx4id/Hcli5ItqILwS4n6lY0G+ErSIkar5
z9Q8bYeBsbpG8DA5gmDTfMQkexkayWx7C/6QM9zG1M2Ffgp1MkX6syKFJ9orjTVzj+5Aqz2LbUfM
h9GiraC73amgl1NlQInyGs0IdXvhVRzwvWXRSUPNY6HFQHq/jv3YmiTkJEVPuXhOYCAUU93nX4om
B3VFTTBXB7URKD+7AFbmgGAyMudzKA+XPtrOuUDXMUDYFjQ15qYVeSDlrC9XgxG9vd4DteyDDKSY
XQU2WogMAau8prBgJkSGjabOOlgyWtfRwui0MbXo3FhG0LUjZ0TJOTzskuS7w1he5r23murjHKbC
hmvBtQjik0obDcw10gCVJkihkZCEdbWz53knZ0zSn0zCdzJepJ6ZSYRUtDaPqq4H+rAwIrthBs8i
49ac+gIhVXXJ7Hlnk6i7xvAxK2iVtSLdNxEgHanaL/2xbLpb045X+FCMiz4z9vnhnJ4SGTB3w8BW
JuZGwVnFFcc8rWafZwsGEo21twih6xGm2p3pl8jK10FrOX+lGuucsXf7PTtitxvZEEwdPOLJy/Ev
rclhNLtJh0HXk2Ns82ywc76WmoUZDrrB4jnUD2MsH2AgTWulYWk3R/+2bYKqVflSjeNZ7fOTphoA
besjix/lu+Zv7U9Eo94zX221i8nZj5PwUVjLpUxBebRL8cqgo5jxQytuOXTCYZ0swNT5F83aVdTS
FaPQfAHgzsVEzK/QoT6/meKr+Ocg4ZjJrRvWrto2fdvIyGWpsSuu42ka8kuD8sLaxRWjeYbu0j2f
+GPqd8WGfaq9+tM0wVkXKGj0b1GXZKxzw2uHGBL/7LzHs8l6bKfMNEDkD4soGCaelso6DPSNw4aB
yB9hSkxMkS5uIyTVaAdGTkib/kdx5+sf4sNOkUJuqX2ln73qMePTfEdW+V0a8keshg+tAU1ccvBd
6hNY+Ehsm+48X/he9+XC+9fKh0olV0PzepFC5+33bacxp0n3409dgIxsUDAiGu6z26tgfdISqqC0
iIj56glWoN+FYBpRAf90aePjUyWajr0n9Eq5YZwCkl+2TpP+DX+ilbfJ8ErHm0HP0CCejg65F1Xk
pemXemnfTC18W+iKIta9Nr+U3YpkuRLvwNye5VjOsDlSTlFmsshEZMPYJocI13ftSY6w/WdKkKKV
tOloEY0iOGZGayzxPke5Zr8wn+PBMiJxE+lwsSLOIBFDHNtIovZFdY8coF7mrkjvidyf1eJFtiwh
IQ3TDUJhbkJ7DOSuJY0FpYVtMUkY8+aPTsysU7rodbIWppd+EosZaOTNSESd/nJwTSvYJdcYBCza
knwcHFKAZt9QV6Y1RR0RR+NxpcQlvY2/sQt0XIlGEh5TTT5mILZthxW/2yiOx9prkCXqlZKXDB1t
u7gEWrqlbu90VsH5nywdApnl5gh/Ncnjiy1xac0sz3PiQzv9biGAiTggU48mMlNTKJHxFTVBOZ6r
1gqAkpzC9CdNwr3eTde+jO4Z701bsP8ttF2OfSh/o+KXMvUzq5MvSc2+8C3xBKBVRS+gjedUqc6a
0uB4+F02vCmyFZhpGQyGQkYCO08Kxc2eCMuzWldbDcmPYLgsNzbD5STHMkF4Uo2qStl/tO0RycXF
cKX3lkIbtjCWkT8t0M06MvbKHTv5o9blF6F0C4jquzOIk0VXFy/qG8cgMweG/w32Or4W/zDDsgjR
rhOYt7b7rNzNRd5rob0TIcuyuX/qxVYwriUYKNAeG8OQLqJrt7Np7ZBlqYi5cuKInDJyx6lx1acF
liHNELnRCNBzLfoa9b4xag3TKJDleJdIAiOnfk6y4rJUI1CU87LVyPUjyzXmt1YxG2GFixU7Tact
vCk1m10DAxhhJkPGODt6YabL8EZPkjh0eKOrxdmuvkf9KzuHwysz5Gtfmy+J5k4INIcMxbap3iF0
BZHLtotXXhvG42B9STYkWs4QIgAMkl4rGyM4Dy0aO+MbDdyML58AsJGIChaW2AFzXtdCmt6kbH6X
yeWubZajbxqOLVX/SET34p19jjNNpfJW4Y43k+5lh8udbyFzlruSJjfmcYb+nU/DobbYGLNy/pqT
QL3NrEqL9jQjNrXY3igPp/sxMusM1+9kJjuHtU3TwychHqaXmUxXZ+65vR6WPpEmhN5h/KfQRZxg
BinGnUSiF3HO2jgh4I22HaER+pqZpV9iUIja8jtPunPeTKdG+VX9Fp3Ygn9letUZ/XY9GhhQXysD
i+FLDhvGkMYBf0YsnRA6BpP8K2J05TCjHG/QInDOrJbBIiMIg341/BorBxmeP1rFe7iEb9a66C1h
R7Zb9osPyc2a6loWw2WaxnM81adpIWKdMCXIar2EoXQ0MZxsmR9J9kVY/W30erNno1aUIcM98Blz
e9mmiLLqiA+qIq6aKq5quUny4Y6RMorjp4jbx5I7t5Yx6rbNPSWrDlk3HjrY+qP2EyEStEh0gW3B
O7NPQykAr2bBp9K2yIZTnu12kd+nen5PYIpCrevEU9f/kazIaqm/TrV0ccSOksNPEb4hql/c0dCR
vE9eMVWeXmA8Wp5W9wesdwITaRMTkcYp2+h0BRFlhmdcVOgnsCj4XLFPRBP03yU+jSdNx2WQn6Jp
T43ko3g/OmDYDHeaz3NqwW5m7I1pZhC0RHCQGXSl00ehmUe7/KvPW1MtzzPbpVFgsMNga2yWXMWs
ZnqCEMi+xY/Soz0jwDHqHlJU+V38qKgs5GPLgAe1wRYXxEJkfK/sDZYBLIVACQzg+rqYPOjhzZ6B
ErPSearNQJqhNdVBMtpBDoFvVyxQLRb7QfUJFX/EntVzTQyYMuhg82fyUPPqTZKdN/P4PYBNk6v+
asnldQCbpnkl0DW5aJgIe4zMXA2HGV4VD5ES9yPBcinlrUEG+ehOWuomBokpSoupisBSGylt4Tas
xrN1Nf5bsRZX1gIHo0PLz5Oq+iGzblLTegXCOrlXjqECRNXLhwTrvbhlTXZLZvuKtkqPDrWgno+Y
Ie25lAWZKGz1lYf3mvVN/yaGq7Ma/cCkazgqJ3U+YOo5jFhW7ZgaZlYOkasWCrbIs+r057hUtmGE
r8labpjJE11azeblamDKvCk26XoxTtS/7MI8xY0464k41tEhg93GPIxggyPEBZxiPl5i8d3b+vV/
JJ3XbuRKskW/iAC9ea1iee8lvRBSS0WT9J78+lk8A9zGHZxWl1hkMjNixzYDRUeeoCYU3ZmzwYqR
lzQ6WCTemMZZBNVWA64Z9nI9+f6uB1g6/bAI4Hb6XMeA/QpqNkc7OUSGqb1HE4JBVM6VmDl6HryH
YOGTgrNImNRKhOoVneJiaucaOBCVyarUplwJTKwDaUHyOpEJPcCKAbDS9epK8haWEm0t9ENSE5Jx
hu2VB5WfNJmuWI/80UzGqWaEhyiK7dFceSSDFcVnFYFIUVq2OzWwYFBigp56GMGeawv3KNPZOLj/
e5PbtFFs9GbrvCulWLb6Z6P2W6+BamkXm+SzxRC26owV4siVjuMT2QlteMMG7hjgV0J6m/ym4Dj7
7DSIEEYoUnk91ZprQWYVXg+EtpMQJwj1iKmvEasXAdLwb9qU7B/IhFWtKt7gvlmmGBhbxLal5kXF
h2y6Z2V1xu0oRZOCKEEnS0D1ajdpNDcsJFdFX1XFMKDB4DPi1GBy2aaNjxqag7pYJhTqmTku8YsY
yPNWmJ5qXbsr4n5na/Oo/LcvAnlto4ou2UJlYiTBLurmWpa7CG6KTjQ8s+y5Fn3k8gN9goVNmUPE
8i1vn8L/VUmCdiYnWDcn2Ss65kmwwfmX7rzxdYYObH2zsX0GIxfcbx2svtR070To/bKbbH8kCVGj
eoMtD0j2xSycc60SFJL0bhliC9gSDH8KM20W5B+l+Z0sbAAMB+jYl8VaxAOTkXaeQe5CnLHp8n6T
yvpmAH4oVxpL3pOHAx0l8Gnvk7FFI9S1R21ELYxzfT8PL31ysCeHbGCm8DNfIphaD1W/AQ/NT3a+
TAC08ZyAjYxVBxHgBJMngrWKr3bGqozlTQ3Z0uh1cvFAd6NdwotahHRUaA3x7xJOCL6bjq6emGvP
6tcVwxy9sFdUxl2SzFTnHWEYJEzQ09rl01sopyiK8mZf0uQ1IMBGrd+zABcqKX0MTfSQOWox/pCX
VSZxY9+FGr0i+ce09rDyruBW2m1j8lbS/iNRITO5Jzcv2o+gq9ralrlb0p8GKxFzLrYSSp+rYeWX
PkrONlMfREJtcQv/PzDpkcUBt3Mo1PnWsxzcU9ncx3gjeo7baxaiI9ZgRijCRdlNInPPpCLwmhlc
oxF2kiHtUucitwZHPx0mCmrtMdh4McX0Xph5rQzMDxJmzMxjNND+ESFOEyP8vavZtQveZlSvBpkY
Ne2B8AAen9TgaMldi0DFnIvxA/KIsEgN1mKr9G/2zzA+DxMhLXijr06BKQQwhVGzB3FQfjoU0zJm
VTZM4otv2ach0c+kq2k7I7CJb5vHhCgsNHQ0agZSPJPQcRpg4VWB0xlkMaqxYaHGz3F4QvzLnWTl
KR9yTbYCfVU9b2sFEZ3LXKjOPjRM7m8lDKAS8CT2qpskz5T0kmjJMtAWhkHi4i7SQKa05U8aBPh5
o+9B42OSE2AGnPA3CMX5h6gwNNJRogby1nkVSABCeWuitQGMJ+TVgA8u/vLmFSXzKeta54/f7KUu
WHQgEFrEULatyFBEnNnh8vUMYu/eVnjXRN1CrWrOZXthys3JNKpD6TfHvmvOSYpfltIt0mVdiRtn
FWJsr8PKod2K6hna+LWmt0mE6as1IpDZJMIk0kaOzVWZfwBd9MT+2RhTpEfYFW5oucms1KGB+c4q
wQoW5I0RGUQ9Ia0bjUAyCnmMchEwuFVZHdDtH3pypFQnO0hqdAgZ7jcR1g2DvZWfI2bkPAhG41nf
LTNCsxT8YiyO7k4Xixy342RwNUzTS4tCryWBSWb0Wjf7UCsPVpscdcVEF7XJQQUjZlyINrNHb2sP
kk4eGYPFjjljxmBuKjRbXtSYyJleXxWgmL45bycZwSqsxFlt/LOs6qSK1SfzczIhxyfDVw8R2eyV
SuDOaOH0L2bpK4bmnrZ3uVH3kz86lCkstIETcKW7mgGLLUckiI9bVCgIzbV1q/Khe7VD4UiHPK/S
Ap/6qITenR3yBQH1a2ExgErGTRjF24QM4fKHxnaw4CvEOwUv0gJii2KZ+32cuFZa7Ur1M6uNmWl7
WLWeff+7IAM7ien8BhifLj0EIKyzarBKtSJEnIQttVrqxtmfCtNFIoPYP+ea8ZHln4Xq6t5JP0sG
wnxIwZmGwa5197DP7Mt6G3cULtfauvsYnsPc6dtxK5cn8oCtAWC80F4ZU3rZQXFWoo5n1OakrqP7
sI2sRUwjokPEGdlz/blhzRHE+eWHcZioejapTyST1eqeMjeZ/cFKc/IVs9/UK9b2vaNzwNldkfHq
YMDzn0WsNdeOTu+sLFjqZ9gA9mDuZEs+hAgjo4azWYUn03G3AIClRUFctWGAOtItGOMyNkiis6Ql
bluriUqFM1zMuYiURR6Z7ZDUHnFOgownEgCc17PoPjyZpFdGFAUSrFl2B+dOki9vIMTUL1Z5ATIS
mEvGxt6Ph9EIDCBjF9FfLHy4HPFcOAzHnJlmgf7DoPQgbpbp1qOUx97O58cnN51aka5+oBNWnp+N
4CRW4QAs+nm1zfSY4n5tpnNZ2Oxu7Tl9WZCtZSjQ6KiGUV5wGJC684pDMJjm19aIdia8w+LuK9EB
T7902c6II1tGQbUMa9fOcGxHcF42ykb/xKQIszc8VO5ckWURy9PeB4am+dRziWPcW/s0n+YT86K5
iEMjlCvWdaYVbyvwRPz1NpYY0UN5KwMyRlkdxagubYO2E3dC39i1YYzQsoBw05564o2js2cXF8jh
19DvrpQ29GNpi3wTm22b+NkIT2roebMWLU3LZIxo4HhZqeU+Il9S0eydmYPQtmLXF+qWHQbvfF3p
NortBiJxu6TZ2i1ASGMize/mwI6WQ2xfijkbdREV/mJm1vrVgB4UihwzUhOTveaUjgt1mXksvCZd
ESsZd0/ZVeHYGql22I4L9EaVsaqJfclLNs6ebcrtMG8ot1g7cNtI6rKpNrplTBpQdY6i/Org9yB3
44MwnwT320O0ncQi8XgaOu0q/wiKAgNLz16jHdPWwmHRrYNWoB4nDPLTV4HVtWmI4qGyZ5PmockA
GQ1bwlfVd4hBNGD65KBK9T5T1F1UWdsQQ9BKXTdqt3SNBjruok2vwcOGLG0i7s7wKkwZkcdEWlSv
YKHCCZB1fJDFr9ErW73ETqfFYwNNUbTE9uiR3EwZV0k6jugXNfGuSepdFAw7/l/Ve7AurbXHyK1b
mxjKGBkgIG8PQeJWsLM9Y6vC5Y1WPQxsC3P2niyUcW2dfURdRTcgzok3nafAFH42yqOG7qOSA27i
c4suf6oeADdGQizHrZIuLTz5UJHasrWuXi3xMWhNvaOWgT3Cq/3nfGK1ly2r0Y2lwIW/h9/vro1Y
RSzqQWcJHXJaYQ5FW4DFY105Xj1tHePIxDmKP8LcK4N5YX5ZYz5DHiJr3w6KGjtuTyVDGT3dGN3M
B5WDkx0fOn75KDDXp1fm+yuGzbAMyjrnDpVZmbPDFrN02KJdJB2NqgT/NrhJMRRqRk+cDBbkZxs2
i4y5jIcVVdiiw3Rx7yZK4mD2yLLAZJAE7zTnGUThnMGpDClG7Z5F0e18CNNaN+eWSBUpE/BCdegi
FkEfSKytVYcXBo0E5oGOdA0p1+ZeivZL62ZS9G+USGfL1qFxqhRnbvgE8eG6NOAJxNWhr7epN43o
7Jert4eTVsOAlIurWn4dn9sx3fqnUmZT2JlcP9gbpPC9xz7XQbNxQI7IU0p98qDEvQQ9AdhJ5Q+s
ZG0CnBLM2lHYx8G2Yszc5Zi7dW9Z3JmbmCjofQeVRbb0uJZCM085HAuvcMk0njfad/7gt2O008QK
Zg1LUQmC0/EopYpUA3XlTd16sMowTmu8TyiDq4w/DS5WTWNS4MRoGWhmGUqScOFE9Ut0zwGHXPEP
qgDf8kW7D6KyyDvGEaS8mKiJvjDuWuELOmzrIJ57XKHOPZU6qK02vIY3U/O3kOEWYHYbUTfQj0jE
sZSvSZrFh/O1qrKeB93nKI46Tzqb3hprU/sMhVgnMjewwQkrJRNPgbsFEKMfWxhRrTgKiPu4WoXL
0pzD+HsEqBW9/leHajYo6hdvIJxpEE9HYFwx0gvJBAgxzsrhycPUDyBA+wEGSx8JygzS632uk5jC
WW2eS/GsIY5G/T34gkSK6YA/BK9KaV8yt0uPTgU/ywJC3jlxCx7T34Q35hv+LvffMkwVr5wNDM8T
7UFCNqAzPwmMHSIJDeEs6dzJ4K/0aRCTZj/Yl6RVcVYQcx+koiF6hr3nltickRJGRPWiDv7yYHiF
p5og6jq7deuWJiFDKUahZqwIuK2+CtoMKkEVkpAyCRH6J1IrmaakwUIKrVTRYl9HyAzUqcggsqn/
5b4hXriW+o252kCj8BdhdzyNXMBRQu9TpWVkhdDpqDQzqFjkae4x73g/4Rjs4um/TMI7GJ3JdeDZ
8zt7EX9YVJDrEp6SmtylM2ZLDHiWocRRtcz/eu/J489XnaaD9vWbrH8iQ6Z/zeibXy1QruRmcoGc
G7AYw7Wgv0uf/BrCG2b1sBJ9gKSfww4/Gb4tj4JJA3/hXyMzu4bZpvzjVF5prNMSVqhrIanQlKUy
fWuwH9YgqxU2g6890uAPwwUDj8nI8Y9C+bHtizVUvLS/pO/NNRpcrrgrmPn+pcz6rTA4qEw1iq1W
D1TrdNYpA1BAVBbZoMHlGmE2fPEOhRYB4f0zCdD9iC23OV/53j3oc0ZIm/nQYgewMXlc4tQYyW6N
MDv50Ud8vb6msWyVIIi9Vvq3Uabwl9Fp0VV2DdY6+g0Zt6QuSA++xnRs8AKaU5NC2aSz43iZRTRu
o6UwSFrh9IS/1X5EWZkqeM368zAHv1I+ehpIrUdwFvxZarwx6ZrTjxzmVVeuekGBYmDr/hHCkLLR
ollfEYzXfliFrq5/m1U9v2l8XImx27hXIGqhZ50CsI5eina1WwP78QLh4SOlLGg+Gio4PzU9kbWv
EOjq3MtAvLr+3Ue/Ic5FOSyMNsQQFEVYQc5X1MMdwqUmQFusLFXU0LZtzWyouc3w1k3YgIlJX1lC
GwZ9J+6RhM2IUJemUXjLjTn6h8xMtzZbo8kciHKrCdt50/WzEJ4mHl52Px9udp2iAfUXcpC6murj
dYhMDH5Rqk6h4Sp5aozcivjS265WHMlGatNbU5OoxFhQZYxXF2fbLBeIY1aZ8ZYTTBRpAozsFaXE
9PAaaT6T8OCMz3g6uOgzCJ7OLLxGxZ1Boo0pB4nStWRCeF0VPYBL0KxWaeTMLEe5kPeEsB4RIOuF
wNZAcWUifxBm5Dd8fmay5iZwMaAOM96yV3bYr6VoW0vtXMqx5XJODeBxD/4gCpxrApC4ayTWUqGs
1QJM3T8kZHY0BplgAFRtNs6HxlulOEcQSKuE8bo2ECiYu9EgkKhN1prAzKkNqQOcFWFy6J3cqDUu
WuKcjyaaS+aHJXfBw9wkOw1UgwzwDoFHWGLwEcD9xFjN7o19juFOaiSLhCDRzHcH//Gt1i2aho0z
5V1r3SLorYVdAYpiYqdh9wdPnefrxPUKy5QVBxosfdRnaC5pPCJAqXggO10ubqzTKBxedW9R3v86
BF5reBIhRWQIFyHY19Xj0NXHgHojHvdYaB7i+gQ1zO5+m+7puFQJfxGoP15ru6kEcNpyx/htaVCz
DMw+sAOeDVB7hyZbV4TH6eUNFj6EPw8D6PC3ZjtRIEdl1EP4Foe/I6lh+TwoH+FgLj3e8zb9MTv7
iFrzFFn6Kejpnh1K1ZBd0ZrnhMA5TOCM8osCiKIAaORqgU8Rcpj06QnLs6NRu3XyQ5BCiNAxUwrK
RrdSwGQtWkxz3OINMx2X2NLkyVOeMXtZdKJYSjJGCTBsPDCpSYHk3U1Mt5AGCxQUNpsq7vzAYujS
+tuAE0H0qzv0sIm8cUITD+B5whhX7YIt7j2bnD8ens4FDqK+m0H0UbRbTWWUD+1URpGyMjOhznFW
GyCBHg4Oa2Z68ZcScZiPuJ1OhkA9UxZ8TFLxZF9s1HQ5vEZhPoSpPZxP3/pKC/0SNt7FgSOVUo55
eBNZ57BDgA+xI2Oj8+sbxFTYvdiyuSGmz5VoLmqqYtY5XOJHpi6gz3JA+twyeMQdOQ6B5VbJh5SZ
67jVoOCNa/Tya6smgHZchl2zzB+K6E8qKJpMOTuQvRzSETrRItJvEm4txVMGiItXbxWybSXtZJoN
xT5BATshLPcho+aRiWc0LBPOT0qLvotX1JqcejAmZnjrfeqS51Jic+kzrBgMWC1MHwyctfNvP59S
6wnE+yTb0+dtwKKJwx1PFo753lRmZKxMxrbjqvaeBZ+nyt6CcqalfqmmEhH+cDYgYOSv5HyrFogF
ohN+hBhkhyf5ZVD9jHjQ9zDleaA0X6gIXnVAZkzw5yVig8or6Gec4AKgsQOIcbaToRCHfTDFhzKr
cHYFYG/qb3qG3H1f4m+8aouH5Udb5tG7uL/kvEHhMrcXKGlFaiGGsFe0CDjj5JyGHNm0nfshXKbw
BnHx6E85XMz+XnXvpAJRg3xkaY8y6q9Oy7R7ka5im4xQ2MRgHRm07KVnnmI5mXs/DEmX/aMa3mre
XjuqQIcWUMZoCeUuvJVSg1wDa4nJQOevW9SXJnc75tveGpyqqnZc64YFSR3+5snkm0m8gDGjw0hA
LAcxobS/NdU8bw2imlA+OTclSm5y5lKG1LShzdSG/tDUUAkXeA04cBIaO9/ww/QbeaPvaIRypozd
O+iqh9FdPJoSKPXmeOUemzz3NErX1vgxPUCd9iEyXkX/bgvCTqqnU33B8GaZj27jXGzjFEf+lmM6
Q1NsxBU8rG5LtWZYREmD1ccqwnvLWncFCZOHYJHbwImk+eSA9I0MqsZzUwHpff54gz5H90t3D//W
uSeZctN8JmwYvSuyc1X75Dr2K15gwaIIsquM4wiTFYuMzKzgX2puqvr4JNigi2+UgYmz5dsF1LG2
bYMc4WpNqaFbN4AYz1WjU2nE0HHifUGrQzGXTLV+jtlycxbWFl/xZUeNgckq/50dhNCEASs6Hjx3
VlWSu9GRlEf22/gBKKTC8M+uVNEZrnX8aDnAMMtWHm8kbaqcfISTZ62YR/k3mEw49R/waSGNZM1m
HWG2MvxM5WzJm8lTgKBO2xfBuGuIOgCuu3lIxCRKV8/jnf3h/Jj26LT3uOLv/9403zt3u0jsqOh1
+KM+1OGg45+sffPg5xDu4gWsHQrijYwMlwLVpqHp6YswlpqpKr39xMUYzGdGydbne0o4R+aMfFZ2
sPJgrzvkofhmibJrEzqQM/GgyBfs9EXcoSHRVrydrY79C9aEvFwaCK0mEdPFw7A2zmeYVx/jZNKi
0Z9b6TVrgq2DKRKDShylmSVsWgf3Rf9TkxguKsu8ompiIzGy75Znk1JP4oQOMZPeRhgnMfWfu2En
8Bhz/G3CBBlXeagRWoisxcWOg6+dZtcKGSjXwC3nyKR7Zmen5eUjaJroPkI8TsW5DHFDAQkI+2eD
ie4nlrZTO1NxOKaU5qX3ZM8s2Ux8iSloQEPJ+4cNASgjDvMXlsPUIfHY3gJ/y1IlXto80yaZLEv2
sFB7TEsLNJQkxXaW5t9BwGRNXjvZNz2BjpSF0jRMFrRaubqcWvnehB6SuVylzT1gpyO0OPlgPdC4
ANYdaVN7VkbQyVOvaVSYGHYM9nb07sNLjS81Xok+AY3NKYQJhANZD52d1l78490sONYl3Q35Ju9S
LEwai8KcWL4QlN2aj0VowJbJEAkz4Ifd/zZ0bXSbVBN9ltwaimS+vC0PGzYIPtwTQD0QGNfr8ARw
19X2kd2Ti1UELVlyGJR5wocPFCo+ayujz6OhpeessZBy2k/uKtgJ7zU1AF3m1GnxctL6lp2Nvvcx
7PwuePEvh5fEOY0mgjaXKM21LlT4+HRhPtY8CDI5YLAASFCtEawCAfs5sogYt9Ose5vuNYa/Um8e
ZfsS4IXA77d99FIEb0lueLJ5nXAcSaxtyl9OZ8sXYErOuTS9aENB+iuUrHrX8F5yTBhHKegfafEI
jFdIB6SPxXZwyGc5NhADaJTDG4cTFjyj9/RVh9V77xHHSNH5TSTcLH1wovFQprclp9/lFgVfvZCZ
HRzs7k905hKd3zw2gomJOqNZhHo+3YsQdOVuQ/37r7TB4hWcB5uShMH5I+8vuqduBb1quBzkKY1i
zosQi38RXSh532Klml8siIrn6Z8q3iQdN1r69uSnRtoEcCGz9lhDJl9Z8Pi5yJxICHpQuml6lvRR
80mxfyvVpVp1KICe7KTFtPM+Sk5YG1M3VnQNAiB/DLBHiAeQ9Wm3zdhwZAzKJtA3dac9mXuj8tsG
E5+YN8tb2hnwWnJwtfQvnPRU/Z3vwPg0RxAho25GMUP2D13m6E5+VXghosdyGUyy07IPpmBKgMDt
ag08N/bFTfpkHRfylYDTkTvBP2OX4MbwXpXieCsDe7rtpvkVGy5b96ATl0zLL224STmYSO5S30y/
Kcr3fQOlMSThm7tJ7KczLcRpFY68VNzQCNPSE4hP1M9gC2yy6iYgTnP3xuYUcUkjjxjJRNucbL5y
TjwIL4cOL3T8l//hsIEhEYpMnKFJD44QwHdrItFhVRrX8JauGjaPqYhilzA9BKgkMN3Aj/S1al8a
ntK0dDkheO0HVJQI7KHWmfn6wmnbfSaCsIFhmtPgbkeg75nvcUqwSg/ZydEfSFPqNXdnzbbOgMcA
nMkPXvJRVPIBq9fCPEiwOBYaK5HHkRov6obC2uJ0DQOVe4N5WH9JkKvwchL1CjkRyInult1wArBC
GgEqQglu9rLgPdCoF6f/wnMkmrVWtuyG+Z/NrbSTj5rZf0tVzAPMHx3CTCowPxrmEgtmk/PKJDB1
WPrFA4DSHX5acCyVAoXdQ2WpcCQo7AYqt2u6JRxGXB1WPnWR3Fgrh1g8KSUpQfn8AX4j7iToPnNl
x9ZjNkeEfnNAxHc/bEWrUW78UmxeAjYyeuX+Np0GPNES+8CExZwfpt+n8dxkhnjLAlaqyTkZpQtu
JMJv8g4Im+bYTz989GH9NNA4KbwjxNnxJD+dQCzCE0TGPSwWfnzCfzIsfVJKVG4BuCP+QS07kavl
3zGOuB2wUzpv+j8H5oQDTyDg2lRu6QBkakZo59kth6Z34fiD1qjglCwRMsKB0Hv4q/1S5xsYWL54
2rhIJvP78HPs1jJYHqBR3KA8NBZyYcKsxEC1+9QCluaSYrVEmTT+A2WBTsS2mXK/k0WKUyFMDUQJ
Hx2wKHQYIkQwnoipjg6gN2Aw4dKseR/Ait9mE8xx2EELDKw5L+svFQmuLqMcgefhLSOcQ+t8j++U
qfwAHA36egBKowpJv4ZswMkUEfm3J9lLk9p5LbAxFzc/hSBirdnE0g8nIoU2M0lARNi4vAkG696y
hShqnwkZz1BjYOvy5cffY7Frcxr06sycv5datk57ZzESN+W9wMC+8jt0trMCM1wvN9w2FdCfnhq1
dUbohIMxaXVLa/VQZz+DKHYxDtdQwvelyA7ELMxt3Bnr+tBUr+Q00F8bss/ym/U9qOe4N03sq+On
aW1HlDUY2+vFIvWw4tJwcfcJQuQ5AHBFVepOnmONs+RmxVj4KJ1ABZuuy4HeiOQc6C8hcaDVS8vb
LWYw+HdjmDhV05yPtAfKT+F9joD4tWzBpV6zg6lTIVSSk7UwWZjUl5G5DcniQvSMP3gTmzsj+teB
I1jtwdTCA4P6WQXa3vp/ppS7nU47ViLN09VdH2fklh88gldKxKVIcVqW0RjDz8GVHGWyeozVm1Sq
+8youD2XtMdIJCtcbBZdUB43pu51+iOxbe1rmjNrCz9+pyQ/5oqL7KPwse/JF2NFhhFGGTU+CTg6
J+hXk23MPJYRPdmbXvavTeC5LqUaa35an6NiPqQocmUT2EmV56LAjEU748ZoohJQsddMlVuBQ0tt
c8nkeYeXaiBvD6dLRhfaBipavmOWLyezcXhE/l1tyO9UTuWxGaoVDZqvnkENpAbXmvCgK9FC3vd2
ARyEHfMJwc56sNVV8Ymyzvf0ZRwxGR/RtU9EO9NfFcFeFER5pYitF/g7Jqq5tOtbLkLXsGQE2v7a
zz46P5thdKDq27A0dzRcexM+ULC1eS9VJ3RLoF5JPO1RbK2s3bLtqWTouU2EkTPmPq3AIw/rbIOz
nA3ORrYzsFkFX6N5ZoNljIGsaab47+lUUkBGVMYXTARo0y0KP5N9GBhdji8R+cvUkGyCFLlUiC1T
nzjedexQIcf9tFDIamTqSjpHbp5jClH+LClp+L+OI9ajbp2qPmRvunPPmVfE0yF9mMrMIGcya19k
dBMULOiLmbt0pLzxPahdbP7TVHcN8UWhfotRzK6F90ll1nPajjD4xPiPWgKft5nMhIYPDG/TuYoa
5uA5n5y+EzwfU6kE/YUCwKG6xcPmr2cy/H8MwT+DXlDEM2ly1HZu03gpqL1H/23gWwr0VVwEFX1V
hndyAsE3qDcLiN2cKpl5CO3STaoenJntPEdhg/k76iIbAYaEKE2nA0YUPo1RLD7ctH3AhUMdq3NS
LzcxsSHUQwpXJ5fJ8VaTOuWwMwbsqQ7XgA1nSRLPZAgDcAhBSw4/I+UjFu3BmCoJSipRsZHG4sZ5
nPR/eLUxc8IscaL3PIf+aRHUUv5ZnI0j5yk9EQikRJ1ZizNWGUr+rbW8NIwD+AUata4R/rbBliZr
K3B5oNS0OZ9zzEiGidaASXeHNuum/vAxdMKHNv9muoAWAm/VH6KFFyDVnLf3BLSNsR+A7YxdOHfY
PrLNdFyhcxr4jDGmGXAgi+3UMKRQ5RhxxY0tvgXszC0k1APmx/YsCN4adw96QAXjzPGVE86+Sqlf
YoBow2VGnhLxwvo0uIXaIO5zkWPN1/FP8n1HLzrsQgimzBv8AptjAetPb/DjGlb0Ckgsp8uZGgVk
+znc74i+UacSRjWvEwxTVPUC7s4Cc2o8quJ95pSugwBuUG1G8QPGd0ggra8YhSeys37uCcg7tIFB
QRoX5ftIrxv4254RSPDmhqioIsdqXR6KDu46yCvBbgqiUnhinNUz0TQYAZ9atqK0m4y3U0G+ryj3
hFEzEsQ+jOWo6NAwloYotoYZQTmhY4CqBj0txUhWaUHRFJxBwrk+/nZ4QCPSW6V4Zk4zDzXjr1DR
1qqGU2W8SYxhUwKS44iVc1pCsFKAHlA2avweBydmHx3QhL5SznQyxkP1AWxpnajKhscfL0rGzgF2
zhJOIaPU3JjFQEhmgObb1Naw9rHLjFmXzngvyPBS00s3GVj+5eMdEJJKXZrIoQNGRXhFqpkDjjTX
U30pqWyQk8GJtgwCvFM4qkowfZTF5LUYWKE6+zHEkjVmkdYv3/gey8doSQS1wL0Zt/1B/IPu+d//
pDZGCl83JgFzr8hxc2gacJaUcoKBmmVQvStzo8FCo8hAJbfpSnPbGzreOY4bVxl93TqUs5tHC2dv
lfAvlDgsy2JeOCHDF3nTg3dNrkvDvXAoAkOmC6D+uV1iJUlDEOOlFxVfNBRBquK8lNDIF2cTnMie
AODeX+FUV4z1NmnTrUTsI7okt/fUTUW+4qBpJL5Le7XFG95LAAV4uEG+ymjkBsi9pQ1e1C1iI1q0
HcCcs9fsRXaroeMyqIovnYTsJd7kuPPzSstg1MoMJ/NbNwavnJPjJgvOsGE7NXXSbAJ0crGjUjNR
ncu8/EwHHapfpzuUj9bfMKgbsRAm/sdQFQjGP9G2AeZWdLKVVXjRWy8ojjWDQ0JWiuTS8d7AHKLe
KeK74k+3UGO6xgyOgFlqmDW19Dbr3xliMlwtKht3ciKeWBRhSQ7jR2KuQhn9C56uKRjlWpx0gjd8
glnYD4L8ygxgHtn2fEQ2SZGow5zBbUGJHrHpPXRlTlnUj/pW82/RRfRvBUWwN7naj3OMKtYQCR3/
xsXEXBNqUie71ukP/8YCkmVj6bO5TwQPPzpNGhM2BR7mFJN0Hyl7R5z2GgiX7EWET7f80unm5NjR
s1fI0dxQhkNKNfxDIGtI4hXdbnuuD1rwVoK3L/JZAQhaP8r4HGcldTHeq8OdZzq3KH/t/vmueFQ1
pZ6KW6OKblt49Ro+fTg84RxFWwKoMHnldF4bGa5dhrqXvGfCjWwYhdb5MmOgWSy8OqA1QsF7H6YV
HoFp3ni8Tn+h8Dbg91ISh8B5/AMIV5hfE7xkTk4eJUShgmXs6w9+MmRgUz+G4dcI/1QzPYVjeM4Q
vjUQxiV2agU/kULMe9KK8vhoAWurJdgCLWuLe1o6K2nXQmpZTHij+B93LxguVWcix0a/xq6kpc7a
Y0shbnAgTKcJdPLDsSgZLg08ngDLUJuniZUbH079zUunsq9Qynbyv07HWxYczIcwXE3Xn7YnOxX7
NWL6TLkG5Ct0jGEYJkX4vWQxWpj0R6HcZnxE8GHLitMGyHRo5yM4Bq84aQ81FmwdBZYWEOQ1QkKl
pMgQW8A9AHKQTekDL8QZxZpNhIxmuJrJVpKdZNwAskmVEq5q261FsuPZ9WNN7gm80ggRByIeGed+
RuBJQ/HOq6UtIsQq5Pks0xGlHwDQC7KQhUdli51/+xXj+G2mB3wdsN7Clxxgr3EbybUdC8eseuOr
aIMzgk4SE0eZYaW+8I/WzGZHehbQ2A5nDkq+V3DRAsIY+JP+2a8AcTt8KhuWq1IeMETeDeVKrfpj
54yM7J/T8wDe9/T2xXuliMU0gfCVSWnUgOeIjdNlG5pmmaQPHp/dtQthbFL7nCCHBqkhQqt2jIOA
2ZO3+C2Ax6kzSxFrPyA6WTYvPTmx7aEx6qOd+SdTjCc58U/5I/dvJqyUmjMkR3ZDL2dgPyym0xe+
ebYzGNwEb8xETOjfk88qjO2gxt2V2VuMw09PTQckbH9hi1o/o+AeF1h0Yf+E3HVwiq1A4N6kFzu5
Z/SYb/9fKJMmgA8ZBSE8RWyXtIKER8zcCIhYKH+SmjCWGuhDsL8L/wxsogNOU44JKGJAB3z5kN6T
cz3R0pOMIje0UbF11Rq5P54cN4xOs25cO2XFqiiWGLZ51atWxLGE28yuiGpg1FgQ2kYd3mRABgkB
DOPcYJwsoTnWtBYi1DqQuwXW+lgjtQQeq2vepQDjMuqFplu2j1JpMTgjUietLo4mruw7GrUQJA/j
r+O79NpSM28lnhJ0rX64SikRElwlRuESmBVlePXYxqEO/8p5MYR3jteJNxjhwUu7malHcBCvJhTd
R7qJEnUHYXhfNEQswnhv6gGLPmRDWANRl8TjKscYKClRRTCP9aoN2+b/WDqv3caxLIp+EQHm8EqJ
FEllWXJ6IZyKOWd+/Sw1BpiablTbkk2R9557zt5r9/xrVYw3g+k3PcG39VEGxZYaeuWjWx8pSOiG
QBRG7vHwVU17GRA7aMabdhV/llnZcrntQs8O3fymwHMRRR11ko0OIlvIY+dggxQUWmSMZoD9lFF3
7Zv5ZsgY1sQLQsflAd1vNmBRn2usfkwn+fQEevL8c9M1SDz6a5/N1yUbr2oE1AFATxwdGvEUT/ml
Hwbw08upuuiqelON36SrbdCWyZw89HYkppZcslW+rW1/jTbdneKXGCB1ln2swH7Lj6nLFyUGgwP4
QySjs4X0ZmS/4iGPyyDtOl8WvuHroHaRdrC3pxkXHUnwk7SvSumwEFkjzR9V1pxknpW5ZBS5KyQK
lysre57QqCtgMVQ0jfajPrwLl3Qe7Zm4I55Phmxw45krbMTeCgZrCjqMIzU1Nrm1NUgqbgHw+Hb5
yXGxyq5mb6vZWTIuEj4KIf3lLGpa8zEW4Sv29d5K4iDEmoX2I/RAcFuvGtYq8ENLzLRe8rVUCPoE
gxBSVfloxQVmBSwzBNplUnidETXh+lkyr2elNjHO1yuTsG+DijNjr2jMoLrLccS+iqQF4XgKMgY6
h0vSwlgXu0x8q6rFEYRTGcFGUFNGDIQKEtFI1sJmTUl8t97N7Db86sbvmkBWj0/dbzS9g1eo2vg8
d79rfBUBrvTh4kalG02sgZvatLz+S38XTWPXqK8L0QU5NYiJGaMkN5pwUB3a71Jdx2dyo4DWFnqV
IhW7GmxVtBpwvxhbQQOYaedPjOGdpoX8Rh7R6IsjuR41LItKdJMoc4tn05lpIxGj2jOJC9P24IJx
vAhzfZOE9aXMVLSRshc14iORilfiOV5DYXy1UNLaeXw0xeYobRIV1Ep+KYY2yBUes1x7RH13H0Jy
6VmwmlOk/zNG1Lr5weydVWd4tpy7BtlY3AHEACOdO1KceNXwEnSUG/G40erKkTTM9p3uWO2DWr0P
RUeQLCeDMdwvvQv03QJasVB4YIK3Owo/DmsN5yH2+n74jPT5kIwEJ+DciHSV6tcGQuvTFzR0xluM
1ZPiXtYis72fStyOIf18VHbFtdVPdTjsC0r3FmoeRCLKozzYFK4WPo1M1LVOtf6qFAzm8ppEPHrF
nfQMRWJkbyvPBVy/ZgT+uCOZq8u1+uDQox7EBaPQf0Y30HOtjS62q446bF9RxuTk0LyJKqKABNZB
gRrdZGsEw5IpXk+/KNa4+8Zd3gKyoD7Wae2FdYaO9ndCpwo8u1lNdug9AE07GWzFes/F2h1JP1jF
wenM0BmmDpcZ1K6B4hpJqCU4+Fnn5UFcgxdBwWu7YlfoswuDtfpXpAuSR9s2+gMAVK/Gbgw5NFtd
noseOVNsCLvCMnA0AikdDumAOKuiLVXYja/R8L52dUXYWRVE0EvSB2K0k9jTzxswWG31c2V4ba/w
0XtJLviaPh4TVT0Wya1fz5XSb9ITUxj8Q+WLNMi3rCHXi0HRSLpbBh8RTMFEUlGPGSpPD0rVHwYO
wRM50bMQKAqBePB3RwIxS6DCHYi1XLosc0pMxFQSjD7S6dH2NeUQyxZjdMZhFlaVbHTUkNwXmNS6
QvhFoYFl1yHhMXkh4RzGKkfBiPJ5bG2FNIGSpo7blnABsnknDq0XDlCgMFwNtC2j/FxP1Z4+2T5z
NQr6jtuUxptG3C3WpzYUguWF6eiWPRYiRPZjNTc+43xCcw4pX3SgX2ITr+t6L2piICJsZz1qjkOZ
H7QY4fmt5ai9vEwE8tR14TzAh3Wjco2H/kJXUB7t3mAkIUW4dK/87NxPDMcL0bVUEQRCs9PJsOBm
rTWy2BBgA2YTGOZn/4kBaR3aAG9S2Mglh288STfEYQKLtkbFRKzhGlA+6S8xM3VlSy6upziLfClj
ztaIVcgylxOG2p61dPtKmwP+UlGvAOtcArNc6k61nJha0hbVbDQQg4TMG9jofgLnKHIEVjGvARNO
3sf1ASBC1//WlVeS2kD7yuVhA5YP3ykfh+LolmznXq2ihZEcC8ZGIr1I5bbr7rGnKIFWP82c8W62
iEOgdNSAYuX962puZyPdFfCVW9YoybJzcVPAyoPaKcTvShdz0HPVZcZkth1vwBwwnaY8UDHJb5a8
C5TxYI52nBiEvISeRacDPkMSedbfCrhllD+H9mMmFwt+sNxfTyZE/k2jkfeMHA7TxMqR4luFSE2/
BVy71B2LMD7Mp0H45oUKylj2DuBcxmwr0lmavmWpgRwCYW0f9HQhrVCEx3lDKKciHJROKTr7+Uug
i2QBGHg2XZSgS+WT0s9X0t7OmpqflheVEGaaBDarUYPveDJvZkQc+gG/ehmiYe13rEQPIXkfOBeq
Af9P8hD/o7OsG8JZVzdtWG7ZpFLukz66d90WvtsuSu36prtxMR21V2l4jtfBwzf+oL3O7e+oqS/a
+N2iNBmCRSn3z2usglobtQ+5IaT0n2n5xAbzQlIlueQYhfWHqab0YZeDOoYEW462KuIaVoOlu2rt
r7JZ8ylgassKpjVcY5U6e/xGTFmAwu1A4fJEEzlmYgAswoeZf2b8vYmxW+vcaXiHIz0Zp6FeuGzx
aV7XozjS6jyuImdu4hfXc8fIIFxPH2K1EoZHys44GCcLYUuRU1LihtPS8FCExUkGh56YywVNLFjw
GZ8Eqv7qZOrEBhL/trTgiboGxSIde/3dWgZ0Ex291zXQFxFbj+TI+k9mFjA6jYOMTa3qabvbc9bT
W9pJRr5X6m6fcCxUw+W/I/pu4KtN5TUWaLyw9or6rckeBenMeik4qfLR54E0rkdOBVctk1xRyH/b
SmEtTFobHacGLiuSkC6hGq9NzPFzEOcvaRMespgI06U50hhgKQajAxvAJQtELh79KARtBPyVkC23
d+aObmVglNyRyl6KuuNPFXdnTTYv7epbYjDpK+Ph0jcJ3zIA7+mRJxvqZko5AmSrLydkKFWnfI8a
wJd0Mgd+hdsQRXdg6k4rTfBFaBvhuRmM4C/t131RqUGnYLIZE98aOMGC6BKtX6UMIikJ4oG0BaRh
sTQGRc7MlodBtc2KaBpINyRESin5WcrIaX+TloTMsi20m5tptJdJY835sLpnTWUar2rDoaODKqy4
bNOSmWBFnXemwWpO5FdPJ4hJvQhxDxMgAdghnNDU1+GHIdTZD2lIk5jPSH5F5adC7sRMIB1YAxr8
9gCqh+FO/w3h/qUJvQzmULKzmsVn5XX4u4WktIpDgUDlgu2fq5eknGClOqgzLRDlQzLLrGInnH2V
8td2N6Kn96r6I1lvqZFvx01YFV5fk0Izsexz4KDNIMklKVq8ioysSWIpIVBAILllbvpDI7Vs7NWh
ivLDGh81Fn7wv5r5VpYnma2zg60ODMPNLJ3gN0Iem3lndVCp8XlG6m/X4kX/MRYIYd23Ul3KvvEg
PSwJK2pS7xerh2cTOXTfIWwyP0wIYWwJFsOs3Sk0T7Zt+jaIqTcNA/BEEg2QVktkbpKO7aecAWP1
mfX0R4GJFzTmREn4spZqQcmJxJ7U/sjk+Syj8Zl25WRt2Cgp8r2GBIKUXrOux06HBmBRZF+ld4iR
pwgZtK/eKFR+946+R0IFX9Nkt2OQNS3Cb03XPS2u0bfIfi5GwPfboKsoFYx6o4mok7pvs7fcrOVj
u6bi4g2a7M0MsJn/IzI7xTH9DwNn8iiRnbp4rW7Xdtn90Cxu8hqHTfKmK9Yj5ouaH2JuvFR/z6pu
S6/QazsJ1lD0NmHFFrTxvdZgJZKKYEsTYM2kC3d9dJRmcx/V3blni1QPQvavDwBsMIs9kHujRLEv
FWAiE0SmT3ebEtAJ3y+RdsBRdIQzpr8UAGssEwYE/U89RkrTCvC/lotqFVeCCK7A9ac+UNf5aMr9
Bs9oNLGmcezW3JkUiWiS6SljpZDRl0UoQlmkQty+6AuPIh7YGGZEaUIUJVgDD6zMgvi8YAqAlx4P
bNi9I9771OEsqQNKoUOP0o2RKlY4grfdmPBVJVXJwVlw8ZCYU4FpWRs/FwZf4080Tv6oKic7BZyq
qeyE3EdT38NOzQ4KmP0SdlqRoI7lm5uywn/eHbtaOzyHq+UxZUGWiEpdLomVgIq46mdZ1oMygvJD
KTml7SUR5AsQjZDPIJFqp4rSaxtbFznlge3LyxyD1EYo1L/0GMijCcPveAPBbY9fqkibben9Sgbz
yzJrVdQLCzfzZp1RoBJ00VfolevRBm3Kc37RIXuX3a3SncjyJGLix1q6jEh48pC9bsQl2o0HS/KI
+VMlTrshE28JN0IxQB8RNx1Fa/VPG+Vbdddy7TKH9WZOe5T3zXzN2/lSC8XZdLW8Psp22RLovKtw
kQ4qbjms6SM52Oo87CpGvNEcMFAicTM/GHA7p/7eaTNqIHNXG2SI4K/NZ3ypahmsQogGY9lb5F1n
Nfo45DU00JLsY+zFLfY/v1IlfxA+xtr4aEcUPD28lfJby9AAN/rFKiQUSv6gAyWa/G5Gbcs0N6Yj
3Dp5nSOzgoRCHB7tXNcilkgtVDdm6NIWDZedKFJiRrRHPBrOUNFkQXlfj+f+KDD1WTTJzegIG2gZ
ViQ4aQDfDGgXLJUNa8WzE8wUBwdEp2kvfSXf+R72+shMwDOrp2zEZQKeW46FbY45p+nBjTNKNmMW
iKeVsSDvQTkKyJRj4gP1dL0Rkca2Cd5Lz6+tCRUcAPHAu+XFgoBUbHcG7wK94SFgFENFgQUgjosg
HLNAFL8L5IjZQOwgrt6n9RZpaZ+Cu/mn1f2d6Im71Wf3bNJeDMMZybZRazz2x7BlJTYTCnd3HUlF
CfJdYax2OHAnHDMlt72hQ0+isQJkp4neKI4mLzcS1LSAwRF9hXqHxpqFHpmnrHV+xPeIHdXExJFO
r98jpXkbR5pE4rFpnNgZC8O2CAHpFia0MqDeqHFR2litTj4Typq62TwFcZCQPDhd0/MWwQWDalbv
DdQ9z60NwFWZYZUybEWfSVjaS82n1qj7IYv2LeASc+D9bORtIepE1tKCgTsixYghavOWx8IrRPnX
WC8fiWK90FU+zNVjlZXLalqn1m0TfP9k9mao2viwHKskHXIEFNRSFm8GOiKWleyijg2bjggX1807
aK+V6fRi/YlmUl5ASnITxOVhZE9pnEalgYhf2JwW5rHAlgZ0D1G2S/vtPBzDnN+FDGO7EKediC6k
8mZ6KKzPzmjAUT0IwlbkV1UNkpW3vXCjGD9a5nBcdemjeeuSEX+LoB3yFQ2SNu976hrpok2BDr0h
GwzPzJinNvLOIO0XhZBmRJ4oEiLf4wsWTwOo8QGc/lSMTsyATaOXAd8+mZgMRt5MFqrS+kYFuFBm
oa+YK/Txr1XlO8JiUQX0BwukdAcUaNDPet2fRgxSpqluGcbtCdvdV2GF7B7HZE1cDmea7UToq9Gl
jAAuXZBNP4NSu12Cv1rATfC3GFejwPKAcdxUTbAyf1Vl7QnBKFDJM+SWc2+KUo9G1yaDa6Fq4kFX
jwNBccwmgawX+ZOfwwlaNQnruuSLfDAkY6/BDtKSC9U/piGAGakCOBjE6pqf54q2cvjXzuKuNrFE
VeoepkIgVlw9XbkvZczSyOGW3h+J5Vj3nOI7QuanDdotU5vbGIvXhUSSyIqcAS8t+e6/Wgp59JmA
l3sGSblpTiN9jn+oP85rxtZPmBLyD8j4RcEFnWIm+qhOnh7rHL2n9Oz/JWuPPNE077UhvRpJd0W8
WZCAk8Tqa0mcwfI2L5lutwsOqgwjhzWJ/4zZ/EanKEQB8ooEPUyHIMTIx6Cc6JdN9zGqAwMAUG6Z
fsOjxBAnkzZNqxFPLguEpIFXkriIQrlZC+lGbi1zkEH1BxlxZ+kDSMTZHVbRvgH0NdDhQ0OPLAEB
JJlXxsIaoc08aThT3yP3yQEQCXVQV4m5v2JLLfILYKCxEXEKaw6qtRXG69CGoMgXX+C7kUpwMNVs
MktLndf+l6p4NjPVfFXi+ZXhkqx43oiyUTDwufCnCcFGksAwrmh2J+gdIcgqlKq1tchbUyh8or13
SMa2Yv6+Et8UWR/lhCK5bl7a1LwqYXmJYlbWVc8IfFiPDGUO66AHSvkVN5mnjq9r3f3HKIChzoXU
KQ0Vabea/0RUrwYIS51IjHoxKENFNzW0RwNosAejFKrHtjdtOAXOHN5MZ1luRYbZTL2kdUWyJg54
JqHvm9cyHvxEQvcnbqTsOwU8b1rbiBB30i89/dZWg/MUZsnP526LPwCSTc8NKxdcpdM45n63x9w7
1a3dwViQo4/ryHem62Oqtqpht1z4hiaH/CU2b6t2qXtztzQC444H6+i+SqwAiG10XsmJV/WAyEmr
GPyGS1c8eZO6BVY+fL5sETUPCxwT0aUCd/PC5lF2eL2keCcutwaoYQN/JUUF12RHkXCuPiczhwWt
3c/EK1sJkyEmXAUrQ2ftu1CjsbFV8o96fImy4yiT6mKUDsfX2SohTV1YU1jhadPbWZ54KzBIc3Za
vKFp0HCUiZ9HmYa0RuxeZGszUuDL7LJnWEvuYy79dRqkVlXclKt0QhRScmSoUC2x4jSIM8k04+Wa
tPCT2QK1+z0q+K1kpqWrtK3KvxDX/HvMJk3hGu/0UXIF99oaDkWn+Wr2lyncKytTjwWtAWufCUI+
V07k7m4nEBwKGCAWOUlEf/Sajtdq+JPz8hDOtyZunYGWN8kMw+L8mtAyRDTD79f9UgUyLBRzI/zS
3/Qm0dqF7Acmlpqsgg2R2MrvynL2vhKiMhj3CiBu+G+MFft5s/CPHooNsqnmLXpy/Z4fmWBCCiAr
S6D5KlWuCgNX4oyoB9ZsuDQJmr003gFz2Rn01OS1pMXcavHeMqabCKprRu7xjd/MKmE2A91kkeBN
jdRpw+VFqB4FXgaWASkhlqF5W8J6W6pvc3rKcGNv5xhXhQ64J28dzJtAC+rprvOeTGJmwfMiYr1Z
ZbYZCk7SO6m0tGlHM3bncYPhWlrI9sFVW26kFDTx9JeS95kQt4iNAp+6+gL//unCyLNLL77jQE/c
Dt00Rgakfk8R2uKBJVCSX7S+ZfSSuQYyL/HNyn5M6btE3sBZDN/sU8Sd757+oxTPEoJRXYgcHirO
hjngc48uBdhaunqCJ43RbmLPX4rVTaXRxQPqjqvgIC6QnAjfMF14wq2UCVUxeOyVcLsc8grY7Y1K
IpmebhJsEngdV9KCGBanlEyo0RWeTzXdZKpPlwefkPUhAVKTIg6JbIiar5Ed8qyknmwSLunA/qWl
/Phgl41i9HJKQeTmR2kiFz7ysvkXIcG/MIUz++aNhLdrVFLDme4noWrQt57iVuwowvYlrg8t2nAF
tgj2I37yFI1CS3asjJm76px48jB1jTUEd5UV8u1pe0heQq0hxBd9PDslhYS2y/8w1qxC7ArWaxh/
KDW01Ke258doP/vsFedBh7D/mUHnhBSm/9n3cWiJ/Opoi1HfGBalEChFiBZYe84SEskBa4qhDy+T
/omiNy1nn7BhFbRpyYQyW65t1F0z0mMsiyPJ31gdTKRE/fquFRDVUybqIE1FuwF28zkUxzgV7mtU
PSIO7iZiuj+E+u3QuwnOOxV3rjXdDbj+o/DPIMGl/BviBoN85j+5H9mLuISeQPGb9Xt+45WR4/Bs
EdYweZGaJuU7BrodBj5Y5gxo5+hSoROvTGvX1C1aJa+V3lsY6Yzycx2FRgvvDealjI+KhBOZRxhO
xH6A4DTJdv9Yk8SG1wfUlpWgOD7lOAi/0RMR9BE855jqeFkzJ3/2I6qNUh8S9YEIjW3fNp7ORnd6
Wo7ZM1ekFypnMuk9NS5ht9nMrHxNawUhGRsqWUQcDEi71Ffih9NtgdiMdAy+qaYxwMipfSaqFtxm
SUD8iTbi7TJ3FdI0OdE8rfxOwqv5rXp1+sekHSErIaxrjBfzHV4XXgTAidggI85yBo9thSEGDOyn
jiaPjGQuhtWf9Hq7JoH0mIvElWQg/rBLmCYkiNIR9ayvyVKgsSHMHDbrj4q8Cxc1HdD+hWQvW4lf
NNgqtd/VHPfG9ithDNkiZi8D3pcxwoI7OD6ow0sx6XtDy44otHoe9I6KpdrUgZiJAYd9bT4KUOVS
kmsWlBjTufp/Ancm/YSoiqJDjVs7/RvJJhNRIMT+WmIxPlpF5mhkf2TTiVGx/fxZJ8Z1/A7mvizD
rdGhycGNF3LwzCPa+3jfINZITtJI9sScZ2FbK8kqbUlEA4cZf6LbiFqLEfLR+hvhY8F2R7y+qZiE
8aUI9yLxL142BRAC7IC6IH2tDHmGdnEYhOBQ5M6I0s30zBQxyGUgIAc01gQjGj7eRzYunKrp7U8E
KpQUDoyTqfZ3jckCSpSI5EvavZ/zjdH+wXcklIHsMXUm3fUxMm0uakh+W/LcjeItH+ZLvhq4Bt4e
MkpTxa6GcTP5Sfb1nyTc/JW3NaArPHgAdpBeux3r+WR5NJsGYT4aM+fj31D/x2CEGGype83piSfY
1zB+U8zaYfpVaLiJYP8hMa9HxIz3OHnXlRlPQQEqQN1l2kHgX+UmZZ/DIzxSZNwVgB/wtMrW4sZ9
a8SCMhQ1KcN8wrsQ+V7NZ8/RjrIvKRkdXSHd8K7V+01B8IMY2sv6ImjpTgCGJkzte2dwm7e5R98E
ARSeG43xfJgSwkXYUI70l+vFHSiPZD3qf4K4IlSVNlVmOWMjIyz8kA/igUBHGl0qumzC8pLtWr5s
qnH22tNY7VoeNzXqvAQ1vdD8tSSfEQFY73XUtpOl7DsghiaXhQ67sTLerRCT+9WQBHNPfk77Ia8W
NxAevfQrSUh4mjbpSIpGMDDU0y2AkjGif5i9+DwkcBYGI2cx4Z0uY/FW6MzsP4bmQ8unTcIIRI3n
X8myfMZTSnOR1HsPQFkH3BG5VmAM0g71dEnoRfbgdwjjrSozayJrOgFG+8RvzF9zzG7dd8wbJFKh
iIOJvskMsnVXN5Gq0Z1pD0SfPN+v6AEMPXRmPFJoeWYn+CqpMrv6JEuEyYPYaLneq7hPk2NM26m2
n39PyocDEiSKd9pgPBA9RuOmxhih8cWVgGS0ZsMH+iZqd4HhTZISnvTe8hMqUX2ktdBjBTL6x6a6
Gxat0HW1NyoMbAkuEpRrXThCp7hm+aG48Jn3kDkFNnP9V1Kuz+nzPKL+qyA8ycVh5j/C2eUVamwf
AHrjgu/4WrZUBbqlB9mMywAi20iMGyVefoQQYFT7IqIt9xwXXDXgvnQcbD2Ztkiumdf2kxkkvzrb
IJKQnt+EhlLFsqpuVKydQDXn+WvM/ET7R3Nrzd+e0ygappsmZFqxm2SNgJL0qmN36rsf3jbGHq0E
5rvG0NxSgBuZ0BhN10IdtWZ+n/kyP3YmXXK93I7DN8tpVo1uzxGZ2bRZ3s2eX57LUui6bdRPXibB
HMnWMt7RDElCt4llJF/YLa3Wm5WPmhsVZ+34IFMcEiDWAz5dZYOaEY8wNlbhq2gxAa5M2iv0sMum
bYA03VA2rGerhzynA2V9W1ua10DIX2ManS3iJYuBglZTWS0v5Zcs19iQdA4aaGqABQz9Z5NEjvYU
DVhrkCFPF4AjDLSPKqaKa6JzX+qvqnDTh+aFgSmhZKFfCTIOTeaUJTOjk3UjxUeEN6FCje6YBKUn
RWOR4DALpMDvJLdXKHihC9tA7VCL3XQfatwlrQy/Nu681mRiLSNjQgBYv2a1W2uY5EC6qLo3dUH8
HYcyw4CXylJ3HYspfdGS9XCeFndRBS4HIVQjTRnCQgeCaxRigAOkJAJsEDiPCuEFzRBoRWfXorwV
NT3odDrLi0DoCUHIXeFXBfQtMUhv4bQcNNJshR2Mx55n/itEdpvYwZR8FVbvpJbi46MA2Z37QoCQ
V4K63c+BRdJwFQLUHtmVomm7InFYcgB48x6JzA4FGbYef3RErfWId/eSO4MdLdspMSpKY9jpPRjJ
Vd5J2ZtYE5xsKbs4BPMAugvo5Nx407RspDFn3oBYigFqGT/TDsbdNJU7ZSMJpPxO0lEJQ1eMv9ck
3TMybuEsh/sYpZvpTQmXk+J+5tBbbYttBa9nJgEoEtddi16dxvGTg8LgtfVNdLUFuN6nVe884Ggo
cSmI+ziMmMdGJ+FCfdnA/jIBE1gW3XTEjDlVPodzS7sU8XDp3rwEXkQvJ74WWV5JqE9Z3oq4Rb81
bhIUFdokklhS7/BY1s1OijWSBgF7cpZtKHoN9N4qpOSfeltNh5gStBCXrXpcbrXJsXSTNuSGtIUj
MsKTSPvWSY3I49E1FDhLnWE3a+hyqsk4pqoGrZ8F+Zz1lT+3zJMYWLVwjU76VWNeEiXWrpeJy2LO
UUvwwvyjwbF+fBeZ+Kc8/zG5VAly6APpyLpdRAJP898s4NksUK0CzwCdI3MNuh9OF9YONciTCjpC
AjBZmjIaYRNu1OZkytlmFD/xWOgTIjrlo6MDKcdggDZye50XFEYVnjLxNDa/MbMQFJmTfovbV0Dp
Hd+RMgQhYRdbGo2tBeWRLG6tnqzysLrmuXRFJ5xV4k2FENH5ytCcm7XCC+PJ2k0onEr/SUMAe9dK
LijJzQ16943VhFuCRWSdCowCSfeEQffjSKOTiLp38ApIMw24IxYanqx5Y32SgoGk0jwUJE7VO72b
d7WMEGrUOeEBxWSxSTgvG8DbazJxcfw3v7IQNMIx0VonHb71HhmlbRAanIoWKiT3yeRs/s/kVEPc
asaWNn0ezDBxT0WS+PWU+mpF/xrJXU7TlIH5lwDJCPsgjeLVpZGhy6SRMIs3iZtp1d0P19lC/n0H
y+sMYOkTImL5yzoaEGelWK9VLGvoRtwfaNZbS6M+F+NjusSnPBJORGfHyr2MlwcT03OhvKIDeC3T
/orOqk3r1563W5LwLuw+6im+KDX8Pqj0PWorCSp9QoCdiCRwOx3Yi0upcNjndsEEj5tnAQGk2NSc
2LVdWlFfkqiFpCuoqYgniUOZDkp8di0tQrmItrtJPQrh5jweAXDG825ci81MWa43rHDEP6Jg7zil
1IWxmZvMpT+HymAS3EG9zRbxBVNxXle/OIiKdBqX4hzrmAwZMWtq5zQyZZ9xjepzWCEwYa+Ib6Kh
nJuhO6+1QKDochrZQqFDV2dGdu6w5E6GFKcuT81oHvVqwJqQHKPmTPo276uy2aW3VKNOisWXUv6Q
ULSp+Km7g1AZJ20BNBCT8lqiQozWS8t9aIVsTN3eXMXXTPiqWYFImZ4FB1eUMzB1V4kLgkX2k4TW
Phyxcit+FlunPs0v3EYS02Z5afbRquxH9A8pprLt2NPFmXpfXNzEytBkVQedP9EKWF+BNT+dEyaC
c0WIWbcNF80rIwNQDc6B1SGtHAbG1mz9TuSJZq8g+xUNCA8o6lyUcppeBKUeEfZl+nm8+IVVAo2y
POpGrNemrWu/TX3mfc/5DGMjv5KBdmlIBVMySHY5i8noSE4uCDsB04subyUkTmMjuSPOIs4AYogO
3+0niQg0wjq5ppq4V9GuDdVRrX1d/xqXwZe6LkiXap9LyWHDqXBYxaMeWxhXYBXOEFIh8tTza8KA
yUgI614xWOH/yACecZSVSMWp9Q09CubDTOzpsbcPVQnPWSFfjOkj64tT1s6nTElOmG2AXUCmKeim
wyh4QrI6OBhWaKJTRRpCjEH6A0SqYyGJJ84onJ1tTzCrOxan+7+II4uTmdORFPpjTcfymf1GyEz0
YhAzE+qwa4mYEcXk2HSGz9C2DlETUbsX6xpgdE1jf646L+3FXdW37nzmngAUpllELCgnYQbpSpLZ
ACyajo8oP3r67flEN4qqu9ZIwAOXO3gWTkn72R/XSQ6bckIZR4cZba3yvGNqjjCxkXuukHveTuyH
OMCgsBKeMWB968nUVA8pIak6KppqQDjfO+37zBCF4Zejl7VrPfedGbMuOGl1foZ+gWL9HcNjQYLS
GANULf/icMUDZW2nifTu5EHCFxTDXUosrWV8JVoQKxYeu23lII/XTXSqdiSTV9CrvKJTJD77V9oQ
JVwgOyNXKJxaV6ZAuPHEbazBp+ml0GTethr5LfYMtSe5GALsNsKcU0HaJiWm8cwdePiYga9UVHgK
ezRu1UJ70cJs6XHHbxE2bNlW3wABTAX6d26XAYNsHd/1Bew8DrF1cOYGh/+Su2v4zHrcmPpZAWxP
o6MJsfSF2y51uxcyG2igxThV/X6sLmOeXadBvwpRf4Os2ibqRRaNW9cpt60YDjfCI61af6WD81CG
+V6P1g0xEe3hChObQa+z3cRxb/+GGvsfXjassgo4cCG+ZNTQIzK/ABRqP99JwTrJw4kN/rlHPpSp
e/CEZTS6kiJ+WBdpYNHMyVBJWk8g2ElRtB376Uxbt4tqJ67cnK77iOcJmvX4UZIZzP0ny4xGJqix
BgiuT3EES/GexZscjUzTuLGCd5wGuGw4lcQiLCPixcFAMKaNady16gSmJ3o/7Yc7gxk53o50JjgZ
NEyr/CXytTI34ihvpujY8+tYFnGeo2OSMBcd82TeG6a+DzVbZNIjXxvE51QrWf2rixEFwr5kq1AA
s5mzD3c7/B9lZ7YbN5pt6Vcp1HURzXk46NMXEcEgGSRjUkiydUNYtsV5nvn0/UWd00BldqMSjYKR
dmZWWg5x+Pdea33rIoE2fALeY9Gdh0CIf7CmrIKkVe9J9loyllBmUjK/Y85u9tFHDDcO6FP+UiM6
mZsrpII78Obg7BRT4jM4mVfpul+AnF+UfaIz8nC8qJ/vj/x9RO5IyFgUOzTtXa8d+R3L+mf7tLck
e1PEbURLt4l9x8D6lFibW3JgqSA2rgL4rmbzGIjjtbgrWGMlutMa+kfl3x3ePJM0tXTY1pqfMWJh
apHvCd+3gWzOSmkPm6Y992ALYFIyQTg2u62/ZLmERO00ynlOHzJSsKIC5qEb8qDOP9Ppl9mf2SJL
V2EynjrzXl1Kp+mbfS8bfMPJorckXFH8U380eeZJBWyrfMdvg1UQZ6K4N9dDWx+elMBIPWzlnV/P
Nb3qB8EEpMe3mDjBF8xhFsPrrh8JoXK5qXzFd3X6Bd66J8gLCOO8mjwZehZWSQpP/atHi8rQvuv2
5Xm406CVUCe44PAdSlYluVOb35UxRDnR79Ng4qo6PlHMXonjOKfWV7tqnpRhUuJs/VQx8vErWoGm
sJ4D0cSatNiwKO173vZ5Z5fGLaOtARdFWx7osPFxfWZ5Gr7mteFPhsAMiPMQBcGqfKuaA25jSXE0
CS/sy1Ze92Y68nryKGkkrfQdGFXMTlMicqyIJ0N0R44oY0DtSZwj0HYCpnKbA433w+pVt5Jbt+Xw
0z/hEbtKpyyII3A2vLUSIxzNLotBKWmGKpMtuLBzV841F86jx93F14SUwW6qLvwIHBQJU6WzwqSk
/E/rzobanXurOSsMJK1gEhbAGBKR1CFJvTksP+dh36xUCK+2ADwyZf5JxM5LFXLrq3SaTaJ3uf8i
a2wleZHKpFAWnTbhDOaJci9fDIRHKw5kyltwKWPgr1NufAb6MjuZApPzIWZJgm1KBWDBe9hVsGiM
jAyRQBQ26s5bH51JAAiljiaHrgft1zB8s6Z3FmZ7aZ3MWH8aTk+GIbgamvhCxdFyLpQYanoTzqih
M9dpk59GPCDKs0tPfJ3KZ40vDIaydesqg4GneylWnXbBflWzjFz3DS9BA28HEQJdcqSUIBfX/cbE
leMWYB+jRY7Q0LHDDJD1J3H9XEz+gMM1oxyo7+fwH30sWtI0R9OHvnLlPPqU3ioz9qQDgg7PBgd0
3Vp6mgrcGn5N7QiM03TNGRH0MHtjUcvR0Wq+ZWpMYzm5OR38NVtFdBfZ8lEpWqpnJWF2EPzbD6P4
bM0bUoPTMMwnukYGkWzNPRa+zwYIe/b9qeXpOATha7YLXjYYUuDM0u2sCdS5ADVJfpTVRNgSB9By
E9LmlpmwfY7K1ypSg0uXwDZ4xlB6FaVdHXiCHjMy0V0JFVikDB7Y/bTvlSCmGqnycaxyIwYspf+x
zpMhw72bPjKYKBIK8jup0NmIzzRTsjW/aZUQ6HR2Zm9w8peoIGloK9aPvCHWzmqCRmoegLFwG/Uf
HOOlV92tWdy+cjbeL+JwHHRsEKz9/5EUW74avVp/GOt94UbO+SY2vUE2VTgbIgj78SIrUgjqYiOe
ZW0/xgoMMtALMnqFBsqhZiP436VJJoeDYvm9Jk/uZu1WzUErQIraq/Y+QpKQYLgJeBu0QoJ1wmqD
l7ZOBak6aDDj77nMNo5bat+vj2L0uxxQ7+FBjNk0bZUoaMm7PSH7VxlhWilen8PLxPTptd2OVS/v
Ovjk5SdriiBbesA+pImY42QVwBrvjjjNjkRMdwWLkhHd9wWdXTIWP0M8zbKVsoTIGxXgBsiOFnz5
50i3UbqZ+pXxVq5iIIlvUvyed+WtKH+afBkTwP75Su6VjvHVcgWrtU3Fgs4FM6ar2S5suAjwYaMl
pPNZJolWlyvQsj12y8b9+9/+x//6nz+X/4h/19e6WOO6+ls1ltc6rYb+P/8umdbf/9b819/3fv3n
30l5mYbE1MQPjQIAUZX45z9/3NMqfv7r/ximUs+WMa5+mF3qD7h+cpOD71BeetZx3VFQt6OG81al
DjpxvvX2QKVXZWAAHA95rxz10jyKzM+S369PxlAepFsZ0ONMS/URx0r/duxV870o+vd0Kq7GSukW
03DZPhqCh1vLMrMBg+fFFs3JIiSILuirBO1nuRSH3G9JciElOlJ2zNrsuAFVYOeq0LFV0SIwkygU
M781aNmOZF/Q4dyqDKfdvl+KQ72nxssbIPg1ONX6tuMogO4/RG47KK7a9y5vBmRI1dOvJEVGOF+J
zIpp92zMMh9Z72+RP/gW7wfWuw0oO3nGw1w4S6PTVKJqCQp7fGjGY8lJVsXhIjfGYWLpI0WrPZiW
re6wcnMCEtkmbJ6u4ITv7XLqAv3yTs3YP+uF12/MdOggdIb0p5i2Q4yi8LogGD8zP2cozqiMKBo7
gzec9k0uzG/ROO9kMTublfAuoyEq2VljIUMfG3oFPVxTFlQ87YjVTFl76g0MriY7OptejrCv8gtl
yG7HGLT1y12T4/um7qSifs2G7E2Z9TcRv6Xg9OiyUlzf4uPKu+Kh1jhJW2bi/jqXoB64K/KGOop7
RfZrvYpFe6VI5JrS8mbS1sYC56ygveaD6mTVD8FgyLXlfAC1ltob646kmQ/LpfYxVTBuNramHLRJ
sK2/uL5l1fi/r28T9dawZA3/jybpf7y+sYFSCWAl0Yc1tuAtD72GwQ2ljRMDdbp+35cBDsQgE9WQ
uPv5uemJ1tNoKz+rIG3IXdTZdfzqCpOlI+5LaAUb3tku2AgiZADcil3JGrSVcXezWKppvRoWolxI
OXGJA6ph30RGncZH6ijm3lc7+STsPuoWMRNYfEnS8nGMhGf4HwWZHZGmuVLSuw2CREtZcHwcfuHq
WMxQXikHIVHUtl/l1vvPUix5PpvjT1pOHWL9qJJkTacP2AGOoF80YfJw11yYaalOlwl5Rzkh73lD
wDYhEeH2KyFarsHEE7fXWbcxzDjYOworu9SMTVP/hnIW6NW2MwAv05zziCDAC897otybvcJ88swK
sXzgyCgx+BTrfTYSHmQYJ1iVtlgr5UexLt5PSm7y5pKVqgcPZHN4CGabo1qqg1CTcmtk2noCcWeR
7iUzYOnDsfriEAyAQcBKVqYue0X8GTpeHmxpI4ZFwV3211Gh+aLTnaVtGYF+P53jc8Y/IboQ9+iU
leYhKJ5HgsOsxQoWJmS2MfAw8Joe63fwU5WzbITa+soxt7MMvFva5w9JQtgcur0IvV/tDvOUPVRj
eJlFFY1Buc3tdlWL13Vix2LpYR/3wZ7420b1s1+42YSHKE0diV6q/SBLp4zEFU+HY6vzmZBMk0m/
iSzPKqzPpfRzSJ9zbcFyYTfFyjlrlks159esEK9SEt8WUz5WgKfGSDzz5bHCv1re7OqkJS2pCObK
K3UENUVhGSwEylIE5LnxBAgIscLuFxe8PHk07+abet6k7qzzd/tIseW1CTvhl9Rx4tQhPeef8XBW
OGCOT++kA2GOKBQ5GWOhZQf28+b8/795TNkwZM0yVUWUCBz88c7clq0cNinTOUH0R9lCbwKeBh9t
Nflc8CmZy73SCM0XRzrHX2dNfuu6Q5GAPFcuCt1IphbdB8W866f4Lhmyu2UiMIHF1Sm3FImxyXsp
yi8YWc/ZiPCgYvZz+nnkpJI8zFp8EQEQNlwpT900J7qXG+xvF7faSmKqcH2zycmfs3m312bBu0yP
WWkOtG9LbL6wV9mSoRwGaYGpQlt0XdiNSLkBNHCOSerGFXwsgR1UI+yjQUGJIJtvcnXUIH9eZg5f
Ge1Ecrz6sdYfYtYBu6aDEiADuRBLf8F2mYfLkp4zcQ7Ng3WuLToaDSARiKjbxGysuHOZuzgKnXYw
joYmHn+OfWWnQ2X3x/jJQUlpDkeM0nKyBirBTCiqc29jm4MHXfNd1+iMBZm66KFMXNE8RfBuivpL
PNoqC27swafFVr/V1E9JX30AUMRf1dZXV95PTFNKLZ9SXjld8wz4obrx1xQluylOsKmJUo/kvg61
qr/U3DvbLFNmBfygiE5C95aO80U18S5uWqDY+0TCgqiVrgzejD7VZr/mCAA2rv9oOG9afIWs0C2X
rZ2vY0sYmqi20Y1erxj3GUZYsbQvtNkQCOqO8bHk5LZA8ZsGeEcxL/AtOqkQQp9ja9SqHjsenIb6
/o2NXGoBdt+XKWFvSDr4lc3SoPjF+IvXkGT86ZhFwAsbpG6YqqXJMi8j5Y8X+0r0bhUq2fhubpPb
2vSEgaKkf/Xa2gcdNooFvwckYDE3ZOYoVZk1O0kFWyD4lKmIrTgp5LAQqKaj5w9HO9gezVEW7SwW
wnkthbMmamehXs+rPQ25b0U6G9jxJFmeFOOFsYtfkUjQDIuvRoYkjmuXcgDHIMsIWpqHE1w7G6cB
wV6+BEfNdMdUejd5NkMWPh6msg6jJDlXl56ostPucVLgsXWR9E5qkvoyvQIRcBbFoh0H00oBapGy
+AhTG+PvweKsHXnTe4s7cFB5sLLhMrraraXELfdj1Xm6KqD+zRg5Ioe5yVWizDMPda24QEbV7qT0
lpds5P0YdMYBFBZxX6kOe5KWetJdbYgArOYTxJHEWDgdymiwPly9H4uVv2/7Z6FGIdb43Zt7pUDh
6LXb8qaRsaIH3JWPp2XilZqG5a+CGM0o9hflbYmrCzWDYSxHSDksMlgcbqHyatT6ARpI1fryOAb1
PIQb1fUZ80y0/prl6NJiRcfcdF39DBLFMfmIzOyS6fI55erk8Vs5lQNF/jpV9RXH4PS09rFjNvgA
sIPnEzWpxJE707F4MHOi5Mipi/vNNKnbaNyFXbOkwy464qHf/fuHMn6KPx6XntepwcvCkFRLtnRd
+9NDWVjLqNb7Uf1OY/sBZNxBQMjsAWqyK/wQxe8iGRPhOcBPaeSvp80a8Vn3Nx8EvzZS8vnUiyLW
n7h4+5Jcx6Wcc9v4ydLU0fFYqqf8bLShuA+VojobO0KYfRQAXw+ZFWT07n4TToKpnwTEbg0URGke
5s1uy4qojuy1eMDa3eC1jUZ+o75IuRZKscgXmu6lh9KpR12fnKnL3FZV3OrAs5dwuhEnx/JEicOx
M7EPIxoX8A6a5YvEAktAiAiQuxCGnZ4fGci7d0HrUD1GaE+TU/KjDj1matwD3JlJ8a2CHlkh0DB1
bi2BNiCQ+wm9C0q1yau0oowZKM7gGliiTQSz+CrLi59KjEJa0LWl70hkhqnqCOK6ZKbmptuxTuv4
c6JnCh9JDL3EGI5O9qWiHbe0jBv8cmXSVRyKLVB15+OQDm4MVUOBDsNbreXZ0AYaxcSKv5mCz88l
6iyNeb/t7YwDzXyo+/R1jayHKMH0L4QX4ytGAd4K4iBZEZwSFy0KbxOuKFUJBMLdS00qdvAWRXIF
HWdRRiif/jM47uPiiXp7Uv1uX7X17YXX3krjGzQJypHAag3Dh7XlIQr9xxqrIeEFPD97UMxNmB6i
erokgnipQhjKMn7cGqleVVh14mGFEQb7XOEMRehDnjDcIZWAQeSBn71mlBjIonBvzeWWgX8hH6Rc
nrvWoSBGNnV/cUZRlOdj+V+mY24HWVR0S1Vl7gsmZPOPj+10JdDRzNPw3cgr3yyVAOH2vBlelGlU
xJvmC2JGuyDyMe7rg1+UWMWNPGgbkjJZ407wi6I8wAJQ7wR24mXQ9dgQUQjNzrpQzJvuvg2Hgrvm
2fCKRip19rIYl7Vorm0sXaMbVygcw+TBbvIexdlL/cNa6wvqsL0peJ7Jq59Rw9rmOmXGde4bjkvi
hfPd2djMMB9WNqCqHWGVNmCt62Fp9UFc9Oe80dmZflrv/W4t56Ar1bDo40sipVempJdCJCfmmwTk
iinZi9XnBhilAPVLi6JYnSQW67tHaxq+MTElxXs4/DvGBIxCoGdP2yc/t1iWdYqjbD8LoGMdzl8G
Zpcp21VV/jowf0D33hnt5kbXKiZehhWjrHSe/FzLVPf2a5haWlBVkF1YDhcHK6vYebFIvl8R0Mq7
dOfZMByq91SD01eO9gAK96xnn0z1IgibqNCOTPb4fCLyGs32aaDVpKS3kDNFkcuvS8/1jOlwWP31
Iuuv4PvOu5R2PmjToite8XzSKVG9w2BFC4gIPDYusXzH2OuPSBMO25gfsncNXYpX7mFAGhdHvrAS
xO0OxWZwalLrKg4HRbwRS7ID8uPLZdpnX0aGHRKJbDwOmIAUd0HRtcL3VdjuVlhTjout4GvdqJWx
LqWgHzd2L2VTOfLPpSbcXMDTIaJqRKNnPWUVi/3JsHkd0kD+tJrh+ep+bJjPtkj0TLX1RBS65YeB
O5DB0y0T05m33pGDmaOsIOMp5Cir9iRDW3mPoVR+8rUQRo1ItKsT57CZlMhFBUtsqpFt0QE1cWm8
ZLY8CkfgfVC49hZdQPXzmw5ZD6TpsysDQrfzDPBAjMSzWP3mr0o8OLqCWXtqHUAQjmu8PZEYmvYQ
zcFLloWguXRyX9eCslV6rGN2zcZJjPDdKf4oVoH6bljFJTZ0GoJWz0T1VVP9yiAKMloiDScB6Yas
/BxaS8m3PBqI0sqlCqAnn6AjqikcOQr6yfXKtQiBlRmPngKH1iwdORfKCLr0vroJL1mrZycByCa2
t4g/dTQeFWm3XRKozSkxAPSNIBe+4X4qfYjwBI0JAC5+4pg4XLqME1o7OQl1thV9wP/+NS1Z2h+f
S6oJYgXHvWXqIFk1S/3Tc4nldD6SHdg+jHohc9ifjBnbllV7rQ0lHAazHuYE0avq+0wFGrC3XJhv
9VLco0m/m3VFbqF62caE3BaUzAmR3rz32XivFY7KhStFhpNOkjMtPSVPqdNPT8oEoXHeKKwk9DdZ
ZXwOUh95KxwzJci+EUA7GtCejfobpc37ETytRPtBbXEnpbGnJa231vvIVC96V18fbRg/ibq4befo
TWm3Y6WUvtxA5aFjUo/PyWCEx/y3ksk38xqzeyvHAPxNYPQVhXphMtQuxZmZn/GmMJDmzWTx0MIQ
/iXgkTX6qcJBFR1UKXeOMxsmu3jWCGAx8lO9IfJHKoX1GIqbn7sOX3V7w0lxD971+PCOV2xWiN/R
soOEIIKEZ/xQRG98NvgR5+9LRpymO4ksghCZn67GLZ48vBMe4KJTmkmPeMkezXKYE7z2uDm2t/ox
pC2PXgDQMpjVbMR8F9HE254ioGpLGrlgXtqpPp7UYKWUDRaHmRE72oKyF0IpMX2OfiPObkB0SzIH
DVhKUVIpRgF7tBrhBiDZyOuzMituIX5jU1CuA5hXUK+rFpbzhlK2v6Hmxxzn6bwdyPKpbeSty+R1
FuCEpncHjC1ZhqsAtR6jgYneINlr3NmbCpsRmXA4mix+vhS6Yy0qZWBCnUofkyu+h4Ovv/77i1z/
5wLgX16+z4tckkyRR6NuSqyp/7S601TChp1qzR+zBOq1AXZy6GQCOVXqsLMHLlzwKwNUHzWgesxR
i1UQUKxVsEKOLOcWP1HDrqDkEUnsdRtOY9VcqQS96n1xXQ48bdhy8iz6RVwf0Ma4gXqZsFD0uIXZ
aW920ZP9z9qARb31NC9n3Ok/LKhGsS9+CXA1s7F6X20AAHkThXKDlPNtCQBYudrGUclaeefVDuVB
G8AUw4u5Wo2DmUj7SqoDYWY0zbKwOlDlQEToZ2Py/42BpxxWVT9zCL7gbHixtOoyquaFFsxdnLwY
dITKyMaqIzaVuybdQQPHyg1Wf8y/FXWgkpV+Gi4IhWoUVb8IY3rlxHntnh3fxH94s1/Q1tzSkN7Q
A96SHOtcdBFIgRvd5vTVcCni+NJ9elnMCP7StPYAb7+bruPs6QRTrbilCaO6UZl3WpNfpYNndWwo
1lEcAX8RJPB5d9EStrmA6BIuk8n5YOJUBCx2VRRGTg1VBobYtR6aqwqG0FwROd56gVNI1AWamPvz
uRb3Cytr6fG5UlQ/3qTCOopEPsQ4glEOPUQQ3YKMasI5JdfEQ8wxFldYMVpnjX5EC7NXWyph0sch
zYbNc1G3gTpJSdzvRxX0ZpTss9ETiW+UUEkzJJceyUVuMP4DPTGIUOR2TatX1QCmzCI8Md8mnmAq
tXzKsyV0hYBNIB/J4NC+UutDHG2i9Jb7lfUxqewpco3GxurELsecjdNAxTQ7hqd19jUtlZcGK4dI
ETBejuIz31udj05zUNhD/K5U7QoE9bJ+nykrN8G9kLc8ctTl3UlHAD1ZGHMWoafeNfaAgJJLWdLx
svCQHHCTbnBJC17LGQA7NkBO/iGxnJ28kS5VLNotjatuh+5b73HevWU6ON8EI1NruRbCWSZf9Zww
WI83UiQ9Hu2GQjyyoaItzvnMSK0oPIPGHIF4CKtIRZ/gMqV4C+h8lRFPk+hmoJA8QjQZLg/JlxQ+
HnXtKQf7NAhbKeIMZWV1t27jWASmoWVZjd2eBJxYH03sTrFs+BEBboGO99kk2mAe+4QQiheHs6Dc
iiy9wo/ArVoH6qEiO/mWGaYDyuM87IK2TWx17ew0Wuxo020e4lnC4VjiGolXex6ze7qZ99ILiicv
Zd8ScDBi4iDCK3+qN8mqQ/rbYfc2r1QhcXoO4c3nF9McccnZcDv9uKiD9p+VmX6jVAcBtqG5u8r5
eGqxLDH0Ep+IArvrc4B122Vg8fyFMhvP4kkBBtnNeLqnCip5A8m28ZNVdxJcDVrqEyPLqf2QRlfe
jAN5BPB6ZCWqe9f0uzOghX6IfGD7LFYORjq7A1GeZrO3THXWFBdLYxzTDI9GZdkSvD55NxX1Hvu+
zF4dWD4JpCe/J9l3HCGLpPdaml82XaTWCyhR6cxm7gibikngpEk0lVSJM2gR6x8sBnqCivvTxNOP
sXvtyGRrgL54EAIa7h8ZuFLiIzjgmTm5jlIIOFhnBEn3NtJzeJWAsCin4kdjFpi63pt0uLX5dBtS
ynwYWzbGlribL6bGOqtkld5IUYB9PrDK0o/xD42JLxWRO+S/0yqxwcmmc+4YchqUB6MVr8tm3uI0
fuFGfSnXX3EvBGWbvBbkAJtsdUa1PjQ11ir7xzovLjEDzGv77UfEwaZFjZJSm1rRI4KXzSxk588k
BuS8iS7UEk//ClLugWXbGVcxrEokkGeav+Xdql3Mz3YWggZAH1DyZAMtkLiNqHKQmS6brl40ur+k
zbxwch8s36CWMOdiR8Lut9Jv3y1PHOTdLMUBiK5XZHUlh5OD1SsjwRuNEdbSZw0HYeqhx4vxZlry
AbosiAQJ7USIFzc1WJ3N2WlmSSaTb6McHoSOfjNexpbyoBOnagxjyOe0s1NaGE5jF/ZAEzBj73I5
BdElB7RhltLebE2gcbvobpiL6/Z+ZjFpcagSHiR3y2dyDDuQ0X7kqHs6dqAVGZyvMn2p8hHncgxn
bg2FeQ0Tfgs8hTjCT4aZnuZB9Zp89JJw+BikaA/s6Ge0UdKtv4hCeWe3TLhR31g6APqNjfIuz8q9
+90PPB/oD22ogng2oEmcazpFdJcI5gCfIRt0bJOaYWvNiGsTBxJznsrXJTxuZSYxfjEDype5Hc79
mIayfMlixelITmNVQPxq6KQk1S94GM2oNOE/+Cl4FvCEFMRkv0AS4f1Ge/2CxqJ9tzqVc/HO+t4o
op39LqeFFxWtqGSyxupSVdNZx/y/bLbxSy9ISjccouh6y8+FimduNvx6k0/bS0G2Wr91wA8mqAHL
9/6dxMYNZH1uRiHo3RBHFf4qw/oCAicUoTLRaqnCZ6Hw15I0798fsGTp/zFFKJZh6CJClibK+p+m
iBJbfL1oQvthrnoA/BBLdXTYBjC7pXCjtby3LkUbKvkT8bXc4hH/9QqxR+Hy4/AlqK9SrL2ypXvl
yRrPbPtITzxWdXBof4AoKzrJUjmpFR2TTDzK9gfx/N3nFqDHESganGQGjAlzV+Ms7w684o10ccqY
1SEyvxnhRqe4EP1kE5OTJbcn3CF6+Ygl/VEnNbDt9jW5pB9Cwaed/xxnV1GbEHp8TpeokGJ4Z8eA
Jk0GntjtxjynzM6QNw6UihLYgIAJhQ/nThSao1WR5BdeRZNpPx5y1QRFKgWaaVDDJQRxwnqS3HWd
6nwQv6lhPwp3kf+iqB4m+DSIVnCmRJeobFiOBop7fRKeDihwLBIt3z1Bl6l01rIln8yVV55QeH1B
bgLdpGL2CCJk0FgXE/rYgWPV6psqd/fhq8KKOBf3obFu1i0Wlhc+1hfcQ8qiBLoBRXlaAyVpA8Jm
hd6f64dgKmeri8K8q0KWd4GsVX4RxU+gptlNuyIjwE86VjkOVN9AUlNwL1V4AYTUU/XV0yBxAznS
jflEj6vKqaUqfAvsetZKPgHupz1mMScy4QU1kZOQngQDcBh60wZNUvOy34JSP5qufbGoBmmnN5md
4CTHV5OmyLgC83BLJcnTwAyI6XRPjx3EddVqYBpXnrYW3kxxyMYKqMWHgZ0FIoZBCC7mjLabaQQd
CRQVfNR17La+sCRu7f9qleI2wuDRueO2Fif2HouLg/2Yo6xOd/luqy37L+4b8zl4/GkwMUxDpHza
UGWJ//1pK2hZcdm0av8Rldd4zdEn1ZP+MRx58zvkb91tcFA8z9toXKqAIqdq2nO5bxj0xCR5sEyo
M7J7N9ZVcvCtCZTKuC16dzd6e6kjv40EOKWmr8REYGPLthYY1dktxmoQj6X3MVPb3PpbFp10KWzr
9bJk8nmuKTjXJ584tmzDGxk0xB3QCE1M//L0OULlbqFyT+adidn+/DQZ5YuBeU+jibI7LxrRCf+4
0QwevZm1sjuy9pNAzrlHAmV4l7NTB2N6MXQSt9Uu9XthhdpOTmWoXMzifFMsT0jIo+r4SvKnFUbw
jU+pSG8Wtmopau/qqt2zFxpYEioYSvx7+Iz7wKSNMstvRj7eetK3I4SrtRBvyJq30spuRrRc79ad
/DU4AwmTZI/aSa3s82wo7MBp5z1Qv2HkFA3TP9szyCn9XdjvhMV8gG97GdHB4YgT0tmpo3xuRoN2
LyGoiz3JecTVCSHi8Bz/Jcb/MoDIO+Z04+4Kw7ya8luirITBMzQjC52936UPxRlRPpZOYTPZh0sS
hfGj0b8F5OyX1dc1zJf1rxotJCVqqmm7HOZiR4Sr6FM3w4loceRp3G5qofxRWTO3bhrtcnKcnQZy
luJUHY8mY6ooXArzYA7inSjXadRx8WE7qLPiohL6Wgpagfc/zJl67q+aDcLapF6d9e76yMaEoGiK
XyvFD87ZEFhs96HYSwP0QuWkTCApw1Kydd4UcuQQ1qNA1U5ErsOoB8QTwYlHCdM+J/ocDuSIe/+0
DiOMVsJojeEMBilbetpGjCMLowEtbHARmArgkfAireaekCoqN3u3kuddDpUnNyWnG58mUOKpa1hI
fqNtTxz+ZZPGsLZvpJSROe/spjhQRsPteSDBtbwJvzpjcaFcN7Fbx4ajnlVA6ZKfVepJs8jgVRGW
XSykxMrJxFb7wRxPS8I2FXO8qKW2pWuHN5rdqK6C6iJplCBwTrVSW1fHvxDPFOlPIi8LC01UgQCZ
3N0aDWzP9+2/eOnMSqm0RDWrj27yqSQufpcLhOEmsdeZZWrC0QHVt9TA5QyUCg+azTUI79JbwdcI
Zer8nyVG+5WIlVfgeO+AfMIr8locs7x6kTVX4kNKDbosyH9ouJWkXvQrQff7TvM5vFomB7L1pYyi
O9LZRKJ4Kz86/LsJsAySIudkGkPpgBjtKaB3s+XUgUUvO7ZIOkEa9v9F34DCPyJfcJuVd/pA+y3A
CTjmYLJ/ai8qNXUcfJafHap1/pL186Nd5NeMQWzdh2at+UVvou56IpmlOV4o/8sDchBrcs9RXfW8
ucmldP2wvtWNGCxaEnyUYLQtXTzJ9lrNp+HJGOxFl12P2+8sX4QiOHRwlS27YtI2KKjuSfAY7rx0
iBhwesX8RML2lJ5kwC8VKSANmSmdQkmbwzqewsVf3s3mVYkLLK6Caz5fMYBZ0t9LzbYNkpoKSY3X
lsQSOHVSZ8Vyr1e5a+1ReuXt2pjzeZTLUEjbS2PTdQI81qiBx2z5kZJ220B5kuFitzmouIAs5nWH
rZ39mAwP03idWoA17XJ8hycsjKANnIJihLlw0z1RADJFKmeAAiuuoUMFI2PV2PCYGExGJk4KufZy
PntRudC9O/tNTRMcgZ6IzitT8rctOXebQuCtviAa7hCeahwhWvm6Lfp9MUEWyq8Yo1+FKn5dltd0
NuHtNy+LmtyVPRqbL6LyjcrsrXTaLV2/OzHeWO6wPzVtZMcUdjUMkwbDUNZ1x7JRj3lUYpriE9rS
3ctkBd0+57J5FmxnMxoIhY5LzuxY7AZBDpsYY5JmN2pKc+YW5poZrAc2TvjnxAAffbAGMotQ7FPf
JVl34hyxtYidp+neMA9Jip1wEmGqb7ZUpUeeIKBBBNZqrsoIWOqqs/DGkyL6kmasyvHgrbSbNkV5
yqONIiYSJGbiWOxBpow38Py/mTuv5riRbFv/lRPzjr4wCRdx5jyUr2IVvRNfECQlwvtEwvz6+0HT
My1xRPGeebrR0R0tw7JA5s691/rWzi3q9XgWrSkQtzYZDT4JckRPAH5xYRBqIt4bkIE8+jcDdtN/
unGwjJl0cnq9PzC4oXjs42odyuJAKBIWmvMs8uEeuxw7J4JEVtTbi5KCRFVPbAis7NEa/OGS3BYi
fZDFLq58qheDXzo6sbifzgdM499Uj74N64G5gYcBz/WtdxVK6o+JV7tl+lQ219ONAVr96r6VyQFv
zFk1mTtOrbCNTrT4KhkdpWEcIVaxmxXnY6SdOw0KTvSnujESNJ0vjUc3ZaWRWP0OGwnZWWu8U+UI
bjLrVBTdybaSE8QBWR5xPh4lrap6G31BZLEl7H6XmPUmtOINQ/ow5ORk+ZsCILReHtBX7UVbHbKO
2ak7HI3pK/nqZBxgurPpY9RlDBpx3NRlsjXrcXsh7qCUAa2qD6GzIoxq1Q4BYDTgI2V7JXN1Tcsp
xuMBvGkH4siJ9+hU6XxB+tr7o7EPn65jUheJL6GgjGiwKqxk3MjSwrxzWXjOo5LFY2XVD82Lj0Ju
oeXiGI0hLeCnumF0qAEud3cj42bdarfeCNfR87YBWGAxXmqVtS4jbe8yyrM1gs44bFzZWKxIroWq
gz6FSA1f1szsJwKcSF0q4XYRquykWFTV2gye+1WmWGSs/ELT4oupxKHdtVuBG5PopFPrJCfPbY5g
TDxzUZFeYTklkgXqbwOlc0UDzaX1NGuH+H/uVSz0TCGHNT6jtZODH0lJn7RXXrVjRLgU5GLUWb2K
rG0rxFomal36EbLpI1yD1UDMkNoiv6pW3kZKk4xeF5HSymAyyPh+7cJOz8gSQnVEBo/6M5APZioO
k4l4hHSHeB8WjNy1xKIJsJyM++cJXeAyjmY6F8y3FIdqC1OkHhHHW25mlikJvWAW9M0wg7cABFlu
tGH4TdunxkDdoDDV9OLU9ebZ97r+//wkhm+/i+Nfy2ps4jCS7375PxfVt+JGNt++ydNz9d/zj/7r
r/78g/9zil8bYC5v8v3f+umHePw/n3/1LJ9/+gVCu1iOV923Zrz+Rsqj/Kdsf/6b/69/+F/fvj/K
7Vh9+/vfXsuukPOjhXFZ/O3PP5pV/qbJyf5ftoD58f/8w/PnnJ+7fU7iNG7l87//0LfnVv79b679
h8Fd6TCNMRyhOyaFTU8LBv+A+weiCZPxoDAs3WMS+bf/KspGRn//mzD+0Fl8yOwyAbD7jsdraMtu
/iPL+YPzqWHwmz4zHh7xb/9885f/OGf943v5tYdhfjM/Hsdm/ajpsuAJ4Vg0Mpx3i52VR3BWUXBs
i5zp5MJNR7kXNb2TIXT1VzhQtlhoPocST9XhMp1VEVFfF5Dmjfq+7EpwTG6LwRNB9H5woF2uAree
g3hi8sIqOQdUZ1U8PI6dCXG8HPoLVwun3eTU+hdVhNrbFBnWvLxIoNZ9sybZM/vkzGno79+jiyTr
uxTF0k0PrvTPpWWdpJPU3S7eYYx967WmKIG74/peSmX6aAk0bHOjxpS2y4Ij7WruQtssuvj4w4Xx
52f/o1/k3z5qDxW9oVu6i2LXd/X5Zf5Q4caxEQ6l3jtbDAfW0rbltFSzao9wIhfZNWQj/7kKy8/e
vfDebWi+5zq+ZQjHxMqq68J7Z1MJzFrH9YxkET47XkThBA9cWxg/BjcIDHJ8pgLmnGuPOL4cSear
HWpUKWP22jZesSo73brCKsyQcPDdez+awhsdbLu9hM09XkZ2RPfQjMMrGZjRUe+z5uSlPifdDuee
sUrKJMFTOMjiPtc6ho/umMNn6Csrw/erwFAJh1IDfMiLIwaJtD6kvWIK73nITKZ/k2xsn0W4DpaN
w6cG0Tmna5saemUvbeloQAIDBA6pH06g3kcMoyxgA8qDmkNWX+Rui467y6+ELEHmIIHApxSEpyRS
ZMn2Nn7EwB7ktaZ5PRxj2U3q1Bl19AqDI3soegdHNtDqRWJkkuKFG2YvZGhXcOequFiWk9MfhiBV
HAyE7d5pvWofBbKkefMEirpMC7OjYRygBXTVCM53YFp6DZioJ2HU9AEJusj8mhK70SLwFem1BaCu
qhkRPQEsukTSPWd3kNXtZ0P0YKSSjtTMCW4tqV+EPWmsC2Nq9PsqctPzijik7dC1Yq93rn2XhogH
B7tD54+14qDcNL6L+OOv8Uhdl3BEBylRat3L2OXalyngeJjnhjo1Ih42pu2FR1S/hNmpzltbtgrv
ZOmrraUsaOEluzA+gWAezPThA2Z9KmBbGsk1VwjcKS2EniGGMFrRFHTLRZDl4U2oxgDQeBW3zwBs
30yUz6uw4MgboPDdVRmnpzwjHbpzc/wXItNX9qTJpxD9HTG/hXkeFbrk0AadHK2suyfUgvO/xuUF
O7yuXlMh3avWHce3vPRtzBLAr6/MVAVcZ2acLxGtOUzaRnVM+5pWdd2H7pObSqoZN3Bg6XOUixYW
N+fasgKobKaM9nmvGUtpqeDYIPNbpboeQj00s7Oi0spTGCbhvRRx9uaEkjFdaSobL74dv/a2NhI0
NU7znF2O8VLLSwIRy8lQK/rgyVPtwCHWoty7omUGBExzOIkUiDMjQWzA0mgrB8wgXEkwKrjx+txk
SpnYFoA7PYRc0PN/WuXIUxbq4ol2InMQGSX1q8mae+U0iRgxJLb2wbBRjqqUGk34XX/rZ422lpwD
n4eRomUIM6dejphFHkN7ZNhrJdPRSPXga5RE9gz50Dw6RUN8NhUqXcFjrr/WQ4MJILNyjD02Flut
tssLipX80YpbuiedC/Vq8PKlRRT4ocL9fRq4Ns5KNapNU+AEzmwXmXPlMTVYJA12ES3t9evKih6G
oA6BLA3M9izenBzH0FjkQE/PuHuHr11aWtcFQvbbFnTUq7CT7tR0OvYDjTmU5prDvTUKfW9L3ToU
ImVyUQ+ZxMqe6MSkGAJxYVqHNyIlY5QhZ5l+HcHi6UY6vDLGcGgAR77+YlEaPLluHq+ZQnernnhy
ylnDeUFfpKFSApVotnoPSGw0wHn5WTQQkRfWTz4l50UTiPwL8P4yWhGCW70GuJsRcA+aCwW2H70v
Q0KRLoy03uXwpbA/mflwzinVX2ZBH6yHfCrfXL8kItXscfP7KdANbicHGW7ikLValQ3EKCVIjley
Ts/k2MI4jgT62tYwESmYNIbjxHpgUanWmRvl22achosxt8S2YEM8z12UtuRO6vBRVE4nXMqI6X/r
B9pNrVXaIaKTtvOdqt7Lzuk20ZDVV4Pu24/5YA/XjcyZaoYN+hp/9Kt1C4zzFUR3PTNZ/INV1eYq
aTT7shUWMnZhoEOIWuNKNxQLqTMAr9SweGDxA5zS+eZ48jUzuInbPn9OHBv4/wB6nSxZq+M/afOE
ATxdWwV/ieQCROwhhGTrepqqe8OJp01H9w40XiX7O91TCRYrZ1xPflE89umgEDzhXQmIkl9pjWvm
yzazLeI9NSu9halAIqwdOxBf6du0e5eh3SPQMR9Ot3IQknbAfAe3ofNZGsh3x6DY6xENKJLKw61s
J+tbJW3zwSujsYfi5U67gk67GwGbjgPvwe19AnUHPbgAf4T/mqqOZu7Q6sSkVUNc86y9vNJtBe84
nVoYkU4sHgcjMdCH+mBITKDNHHlEIqBLGgORoRU58YSEOCzg0FN0jGT9PL9J0uatdzrJtCTqQYXY
bFfkF6Gytlw8ZXZN6Egw1kgyKiO65cPKD0qP7SUbSH3dSxR5RE/jQu4cVGrm1JEkqbGjUDySTugO
gg8oFNrB7pvZG66DkXCi+Rzuty5jTa/+qnyOP2zC0J0JPiA1z4v7S1PVFuO5CXfgxPZ38Jw824et
bj+Zg9EhBRojklmZCtmsgCu3NwoAqkVwk8jS2+TcSRc1+plbk+zccelxDtIWSrc6bRejzqS170PO
qHOSoy124icriMWzJjqDk5VTmwdFHunXoBPDZRykHbHHJb28gDAUpQFzMkwNblIak6sUjS3p9aa7
0iZNZ7iMNfe5tBgxhbZWvE7FJLnj04ZEiyE891ItomQMikPjlalL/xaglsV07aT5/QC4svNQO5cK
eUVLhKwBScgeMuOtqvC/yTBxffrEwHRzP28OYeHbh6DqTMiNRYgey6fTvm1syExjo5MmV6ms48a3
IonYLai/0GMnqTZwWOcWyTgFN5nsg7vOHbVZYxDCdmsdWGxhRLaAFzxzsZcPoeixYmR6ndxG1tS8
daETv+hWAq+mIGwq2/appz83zdhMy0F0yavAwMlqklGZVLgQNs5Yob+TWQ4onIjNUe+qQ2rRgdMk
qhWn1cPn2GzzL2Qo9wvVVwA0cnM4lwWrxwIVpbtzdABWJCppUP/l8JhERU39Z0TcbMawtWjk4rQX
RnDvhEOx5F8GC50Xn1H0cuT3Eze6a4QXzAzcvN1NuTkxUqRwQCXjPtnKtc+HtMcA18VeesoVi2lp
akQMu7H5LY/t5AsNI+9rF6LqHFllj2UFKLsOo/EhHc3wtutpOAg3DY8C2iQA8oSFuerHjJhml15v
Q89+Y5W0xfqwaRHBOv15nuFernJAyG5oh0A5jJGozCS9o2hqMaRVxgsrWEsXsyQwKxTjwUyN8Uwo
v7vAYTs9iVbHF29ZEFREYwxEI9tZjLw/nejsEf3CZAev3Y02soDGg0TBVsnsPKHwY1DpyZ0NdOti
rCmNF2bUeHCmZZQv84qhIB4VEwE0XOPOKGAptGZz8N0K2ZExT5XLkND5STdvzdwsLmsdo48z+PSo
UcheF67bAqVjkvWsKbjRIqFv0eIWXoUuDyhLGSwzRSgby499PdaoBfygxEZtY3M1BHFlDmzFrR+o
Yel6sCRjW41vheh9cxlrDHpYAq3LqLK0m2rQxaEnYGAdKrQstTRmPpGSTPOnlih4ZzRuSznhtUah
pmYehe1earpWX3GWy45WE6aPqaxUtymgTp46bopNGVFDxLnsuNTiMYp2rh6iJtGB1cwNoPCsKCHy
rqYk8curscyYh1GwzgMCu4xB+US+de3EWfgYB1krFiO6KcD9YzHAph7yr8xLsS92FCnNQtL+pRzW
hX6rXOz7USIUSd9oXLJ2FDa8hFJky3CKR9BLFXuDwR61qUyqAmOqoM8ChJjPAtRPokW9pMz0vEht
eU1b1HjwpOwuqZDpGAd6ZZ58ewBaJVSSnBtRFWxSNRXwoGX7aOaa9arFOkr1Jh73hlbLF8jYwWtv
VuZLRWlwFXtc9LKJiyc7qZrr0J8IIvQ0v2AdZ+msNjVQonvgr7GCI5E256HgzEAFYninhPjvV2U2
Dhxz4RHQXASddtEmUfaCs3+EfqM0xiZ+SI3aEFd0RISaBSsjLhA1VAEerkIfmDshGgOONvV2ylOL
OiGvNbQ0GMVdrReL1CZTrifLsePAESJ1LKCiNok/3EWJ6d3SoGCPrC3cY5zQoTnxvd/UDabKZW7g
XWpU6N87depia7E47EqTktiVforIZprcx9BRcDFdNyKxwtI6d+mTE7xTmTLP+smjZO2yYZkxSkFf
WNvfqGmKO6Ep4IK5QW7mlNhgOFRAlB5rb/41NLp2PxRGcNFXibjX2MIv7NagXJ1mpADrJ0TnMonz
hVFV1l1b23Tl/XqKb6sMnQe7ODuoMmN7NVVc/srr+N4KQ+yLWrgurF67uakzkGYFDcuHUi/CLw38
PuSgzvBaGCr7is+edZ4BJQSMITTJVSz6S8NyXRRQYVEI8F8VWbV2pL5YZhrdGl6dXhqVnZ2bo9T2
WS078iAZ4tSMbRyOdU5bqTM/1RkRJydNwwmcqFWnmyAhUoIn4q72oa12JSgCD/NHkWXPmLwhq+jk
0CK80s9Tp3LPxKBnBUhgezwRfqUdgq6dZzdjd66leXWl18MMZZ5z59sgXkZBjai4NKyTZQ/NbVvV
1d1o1LogVGHKnycZpJzdrLpbEVsPBdUryHRDxG9vvVBz2O0it8Mw6zKImgywG8oz0jsnroMz5Sho
krWAqVZwqWDsNuBP1qbBtHjmzoreIGI1xX1QtBMGfGvA8a4h7eD0lfO1W7FYR1Xt3oRlAD6u0OLu
tiot56HBE7Rlh2jv7d4umEbPucsjeaVMZqLnYIpQ7Za97eanJIzJOOw6KvW+SB6zZizWEbbOVZTR
h+HDh/O+UHwxDCkZDJGfF7r9RULYSnMaTdu0iGcaodlXvt06CxFw+e2rHD3mIqkClA2JbxIunwlL
biUj37O2tJPXuvYIyHKKKDpzBOfGefEYNx3qExx8FdVMUhVvudlWG7b67o7KgOs+88WXBp2eu8q7
AeA4Pqq5QZOk2okQQxZAs0RN13LgAo4koovA04A2hhO+J10RrUrm8YXqOdtxOoQJkmZjD9ap8vI3
xx2ibRoqhmn4qBg3xyGQlCK1lq3Xt3sLMvuqDw042ULjzMv3/xURinshAtJSkTzTn5G+vJ1aZcH/
77X03mOYYC+NiZP2IkMFc+X5HNAjR5dXfpsXX43RyFbwPUYE/QTFA8CBDdVpyDnHZFSXzF+tXaoN
0IT0OFiRnCiuag17kx2F0WHUXQvZoAf+3PWN9nZiy0kWyqOoN6rMBpFstF8xYoUvdu+Z2bqpJujE
DrLmspbN64C+c6O0Jnqrix4fniKyWVsWKA5nZC3DJBDULDtmXxroj6IEGUVTWFd07PM1JTAW7ajS
Z5IlN8ImLO3pLtMNx1lGbk8gi4XhNl0ZkTQo0ZXHlHuaccqtwWJbetV14zVEOjUujn8vLJ5yWLVP
Y272R4RKhK0mdMvy5NIf8+QYF2K6q/sIQlsRWI9eNPX3tqk7y56OFgLyYDi23PXPlcP52RSKGIhc
RR0U/amIj4mW6JdTHRL66WrwbXO96m8yaEY0PVRb77W2Gi4jAoJOVt2bw0JZeSlJtfuuYtF96yb2
GwjhwmnGij5ZIdcQFqpXx/BaRGEyJ7GsUxsvT3HsdgXA22xEhg0nEWHjhJgSveswxjCdYrnhxoF2
SVXVm2vWf+DUosgfeXi1TkYGlTJvC+QxAFn5mqpzjR7WJoqMgYaD6l5w0eLeQ2hPprGbmF9N7Gfr
KO2jc8+WXAleNvn3U+gVd7019Ld61GRvoQZrX9Lfv4rYOa5dOx93VjMYSxfJ9KUDK2Dvp628bvKG
2GE78IZ7ArFJx60twBOFBZRGBAj3mt65iVqRL/1g6p4l+YPbkmYjt8+UI+8MMgQMap7V5SWKYzVO
9pMXhwCabEdMFx38hRu9H/SHIAF+uxS1qWYLFprJvqC/ZYj8ybEalMRJYFL+C3e+gzTNiVYIQezZ
VptTvCRqPmUO6XgYNIuVabL9QzSlHRjiYhzn03uTLVjia+IXZZYtfUMfAH20qTWLTiKyC1ITzo2F
ffYiVQV2QM/Ln7wgIUEJdeTOy6nJKtw2BzkbsWvlRjDqJoimgTDshyHi9KyYiFzUgizZLphvv8Yf
i61QVUJpxgHgRWZSD2lShGALsUg8U9cGB4lQocOYPFQuEFaGoMrt0RrFYbxWkQm9rQiMuYKxhvxG
F6j3PQSpy4pKHoVNG6+lPw7o9tqQ9pyHPnIV9A5ozL7o/MUQVS2EH9I44WRb5GPY2Q4JSoPAmyhx
trmOceDckRpAb6llWMImA8YhrtIq7S8dtAkrKt/mGDR2x+wvT8OD3U4ZNXJo9idd04x6qTX4H3v6
smeZ1gJwYgz0LINMVkTVKXFN829IFxAqCHLgsmY7t2L9DnQH3AAaZ/7CH4lMKcgSQOaZ+ojl3ZE5
TqO72mVFdg/wTr9W1lXEFkBQrqDlv4Ac0m90mdnAAx0bxMCYiI6gWJ+deRnKwQwO3NPWsNQKBUSu
LzRMkb5G1lRGX+XgTa4Ao92nqzzkPtMQSS2FOxjXKABAXJR8+VYauI9toVP39CKkQ6jHVUbsQ4xY
UlcS5mvtcSBIMKxIrxjP7VDJ58rM6W5oRVTeZ+h2Nn2l6CSEpvVoDAZE4M6syfeTsyzLL8HT2iNi
AissSfzyS116a9KidcauaRl/5WSDV5hJwSPp9HiOsy6y3szUCr5pIXr9eJRiXXVECA6U4vDKAYEf
KUR8QWdp8K6peQVhTpVlBJuhYXbdOW16zXkSkqiDLNVw0vrVgLJ+HWm8lDqbxuswrUui41xxPdBI
uIMZVtJmg1Tn0zhfT46Nr8MIKoRsIfovAqA3eu4ERyNX+S7VG/9BwMi/ETO3kdBG9SQtEw36EORc
My5y61SHLFRVfnbJRHK6Legt0sQAQkJ7H5WJzm2lsyqislrYOcHfZH3ThQI+Ea/rqI93RZE6lwwW
9RQRv+u/9jHgHNhuxR2sfAK4al3DbIGarffK/uT24bQNBxigQP7jdT+5xtecZiVEWj3x1oxR1KHq
co/kzM6ncFG2fdRHDdCcThOlNGJvNzvUyD7kOsoCvSRNJSB9pw5Hib9G6I+NX0HAwpRDFhLBaxoq
njWHrPHk5XFywQ3s3Q6Drl9HXteh+zNR3/LdHcj2UDddTDMf+Z1bC4R2ZVdvfJk7VxCrA9xMI5n1
rdDzOZCksa5TqzZWkRmI57LEn5yVEjQfUhu2GHrN8DD9DUfb7qwfeyJkkqnH4m35HD/8oqNdgqEC
508cvjCppAMbWzFpMIUvgxXKQ+eKMMnxAqmR9Qy0ylgnWS6dtRVU7rXRmXRWMiO0SVPwjEsyWBjD
Sw/a45jhlekjNPJTRiK3UNJdx/zkskkprVKnc+7ats2fOm2ObtDdBokeDRAM201h3g3sHWsbXMrS
Qr3/Fo4o0Ec2umUw6jYqJSskJakiL1mU1Ty/IWp1zoQMQ5RgcLyt87KbGrSbBO+UXpxeThPxfioc
+29ma063tQEt1U0Da1q5lgIzGjdz7PbsxQzNjNgQgaohJjv5Oqd/sxy0sF7Kyc5xudrV3taq2kaj
KvQzu6DjzgfqB2eC5X6Lx9S7rFpJugTNyLNMqOzMUXJcdVacrCuw1hjnXArKZiy/RHZjPjHNI6VM
6c6hH6Pk0IZ1epd4Tb/rg1aAGAuBC0aIjx7EqMxHfozRrcibbA9VUbDVlQHrq2WuYFbHX2QZZ+cT
38JZocLgQk5g7wvi+Y551QPQaLTudmxLGOWoHBd5BtmYrqYHXrMa3Hg1MIA8U5kb3CfxEJ3ayE5x
MasGK4aT4ViJZrCO5kflszNxeIHB0aMdqmWIzKQD/qUFlhgWhZWquWfeW8FiADeEhCOK42Mdp1x6
YWoitdVt0a10s3fWelnZAV471wY2lo72oVN6jggxYCYQZnG2i1xUIRPpn2tqzeBlKHyfUzkctweH
ZeAWf4WtVk5RtbSSs3A/emOxGWvTfGF1L+Hdj9mtB3XjoVPeRN8/9moasFrCKIgG9403aHWB4pi+
9bLJS/urHUcZi8uUTOeWUlCLYecMF5Tu4d4Fk2AsOPjYuERGIV7bqQnWVdCx9f7vlSYf6kd+0pz8
Vo/y/6PSxGJw/zulSdy/U5nMP/APlYlhmn9AubE5lpjCNDz3XyoTdsY/mGmiFbFMy7VoJf5LZWI6
f1jQMd35H8uxzFkY8KfKxNT/sFGkOLoFANCzZm3K/0JlYswKg79E/xojNVQulvUeAULKkafpg24c
qyM99qN3CabqMjUXzpm80z4x9v+scvjrOebf/0FWIcJGZ2EJjaNz1Z1H99BdtC8/fM6/EG4YPwtI
/nrod8IRjoixphFYdbSO7nVwVA+YeTb6S/gmzj97ho9ePd/bj6++p0EgJ8aIR09q6ZVXAQsICgEO
IlQF6RU93Pi4832EvWyeU0Til4tObVeXQbvLZIgBmkErOeck0GQWpBiHQiZC57OuLWryzkCFUxiR
wpnoFWsVG9PK0FS0aSuYQVTv9NjdaBb3VJxXsRwfkBiwmqd0QJNMQzOOBnOb9KW7a4gMWBvTCFg1
xV/pxUHwwFjd3EcJg+wEBv4SnFhwN9AJpnouiL++mjQf7FPjB0hG6WvnNQfdENwMNGKdjAE9EDut
bBIyEQqMx7R5iSKoqDBK5PA6/fhtlSA+DwBl7/tgCDdeqZoTg0rCrsx2vMuGPqW54WL0zpW1iIem
fIwqDCS8zIEE+6791vU4AIMETg66fajLHl3hRRQWFiJocoUkxe5a11zcRE7Zr0UFeFV3wHAEEyjS
KoSGH5WVc/CMON+6OjnIYzOKtRbGPTTKaI5v8EnHm+ctSQnScwrIV59GksgakYrnBMnAuR6ZZBvH
HuhxxyNdb6gGEusA4YtQH0lpwV1oTKLiXEPCu8x7a+5Ju4ffX2A/a4/+uoLfIamwb7pdx/T8iN50
56z0fmFtTQQMn8j356v0V/f3OzKbpFma2vMNYs5DsubbCGLST8ZPHv1na8BfL/6dNs0IOhU0Q83q
YR7rsV3aTNUFjYLqC63dheWeFVJ98lQ/u5P+eqp3Eik/wHxQapl1zK2emIgIYv8ow+bE+9N2JeHk
q//s+3inAUPUV9u+5nPYKOAKxfIl6YG8MClnn45sBNB9BXe8JbXh98/3wRekzx/tD4tj32i+RxNi
OmJy21Qdpu/wKs8ef//gH62P+nzV/fDoo9NMUWuGE6dWhlREFrliR++Jhs5bWN+qes96kAy3v3+2
j97Ku3W+ldRm0wh0VUuqpeU/tWFPgur+9w/+Hdn8iysZVeVPb8WACmcYWYopcCFhJ1+oDSpv2Ez2
OZnLe9oki3iZ72GIQrvQ11SZEMeH5Xm98rf+Vb25wW62H9c3zdI7B/pjLrqzz/a3j973/Ps/fMge
VVyXtLyyifgr3LI+8zSS5pe/f+MfXPj6uwViGMtCTTZyH51MPEOuytmkPTyW0XDz+yf4buz71Sf7
bo1oOy2XbUeZ7W3DXbTEXrxgkssqZOEH+OxDMj/YqvV3a4UK7SzyfJ7F2RKgeV/saaUsObvsghv/
rtipA1aRZbCOTuxFJKp88t4+etZ3y0bo6VULbG46QpFYGNqXcdxP7aXZnBOZsdS1djOE3so1P6sW
Piin3itISacsi0CV05EMUvRvghB3LRl9zKm5tvA63zmjN+uQVlaF+DayAFqAHm7drOqvf/+Gf30t
mv675SRE/dWgYOYFIG/UApPoI4wbg9j+/uHni+7fLxXTf7eeBH0eN202TMceRaQfHC10Hr9/ZPOj
h363euD+9avWr02ogY34ytQWtIlBo1OqApR046tNLFocfJIyq0kG8+BGlnEIUHHsIyjPy1p3GJPV
MXFibW4svCkFTmn16SbOWzrMeNQXlUN6UGyTYhQhm70W9GTVEXylZX3yJj56D+/WqAmamSdDPh6n
MlfeYBNVG37y0N+5QL/66N+tMoOXdYVoGtxqB7J6N+XSXmtLVG47SabVG1Hrm+hQfHLbmL++js1Z
+P7jkuZ7cYbMln3D28ZntrnQT9mZsQOfHC+LS4OnnJ69V/xtd86DPPU35rHd/f4ymC+kX73L92vR
4PXoonjiMvK3yUiftL4B0LGIlb/QzYtCfPn98/x6VTV98+c3GDelW7o1n+bkFiEUFtSpTpA4+wpC
9YH2yrj6/fN8dD++W39YEPSgaLLx6NEqHcz8TQbteRNXn1SPHz38u2ql8RNhy5Gtp++OfTRjC84F
/t7fv/bvfqpffBnf0xV+2Nj8XuFWK7zxmK/rJ33tfXlt9/1qz/jzHuSoe5ZA9iQzd+3tisUl4WdL
c/WKDBeqa/eSviRL9+vvX8gHZYw5my1+vBwdVUlfD9zx2Jpf+uRWOU8Jwz4NxDRdZ53siepG9eKT
t/3BZ/pdrP/Duy40l6pJwJkbdX1VdOrFS8Lzdsz/Ycj5yY/zo9ngwzfzbpGYG/dJl/CpTrNnTHsm
TQgUi/ngsO/9/vP6aC19b9WFfTtNuXLGY3Rs1/LYX7enekvnCrY1UCH/5DzWlwmZCdWSYKdtfm+v
gMZsjMvfP/1HH+C7xYOGhl4Axp9gZ3q3Y87hz9MR+ohP3BofPfy7JYJQk4gJgD0esyqDvZhTdKnS
/KJFXvPJFfDhhf9udShc4ER4ccYjoXcrj6wre4HaZoE/YDGt5EqtMK4ttUWwkgvmMXum+HtntUVr
D462mm2ZC7nM/rMt9703RBkt8AiCmBG8wXnqkQQjtpms9X/2Xb1bQELEIWyyXIweYqb+YoTOmSXy
k89xLjp+sX58x4b/cCc5OTxZdEbG0fDoxLoXefmGdwQv/aXZvjjNo5ONn7yNd9CXfx4PTffdCpFb
qDPQOhhsWBzPVyh7N3jml9YB2dRFugKNtrY/WdK/U81/9bbeVSoMJryk6Hiu+Bwr1sFeZbfV0TsQ
x80/+S0AiS3o10N4me6hJyy1M3/lfvLcH32i79YOpVUZAn+e2jnYx+mMLWWd7KaT+8mt9UE70Jyb
lD8utMhxiPNDVEv6wkLeDjdE4Txo3xzCUk6pxsnpP7ro3HcLREkjSQyIeo9VfOd0JAABUiF4/vcP
/kEF4b5bHhxlDirKQ+pI8zZOXlr1jAk9U3AvnGrhFte/f5aPvoh3K0QaDEWSzm/BQtyVxFtiVTBh
nOWDu4S1bngkQRb/l7Mz6W0c1rLwLyKgmdJWoy3Ls+MktRFSqUTzPOvX91FeozulF1lAAYVaZCFa
FHlJXp57PnbljZbamu0hOAllbxWLtiBin7zwJIdwCpAZR/Ab4MeC4qCVbd/i559Hg0hCKbTg4vMr
b0z1Ibee0YlY+MeTC5tN5TebIPgBxCciU/e4H78SzT9MJml66W8xIiAFX+cSXq7oNwmP4va9y55p
eQ1Z6CaBuvAmnTbAKaA9x4fBA+LazHhAs7aMuCnCbu1nTG/408+YxQ9k9lAQNs1p/ug+5Xrzxm6G
V9SUpYdwJUQtfEVpFjW4jmkkDto2Rz6z+g0VBkcIiwx55dMtHK85aRYZaEl6r5wiA2rOgc5zwKe1
ehM2TXq1D+D5atYogNEQlbYDvOIgoUx+P/6C/BQbfuq6WcxwAVvilAgtD9D5H4I7bxaXXK/s1Bo2
uV5uRzN5AzB4J6n1neylEzg8T+AJ3RXbVf0DSlb1zvT2FHz27LrWHTPH//9bD6RZiKlTFLyMMX6U
ciWTnYXaHECJgRWlKr0werZFcD42m8c9sLSjk2Yhh2OYjMmmqAkUJyl1SVMu+Z1PdFw2wxD+cSOz
euD/fyPu74kis5DdJT0aaXXwCmwFlmOZFZu5meoyXFglXQJBetjWO0EvHGi49vAw3ImnwfoFeMvT
4x+x+KbzUOSVEvTf+BG8CY8A44NaraFYZLu2ts4sHv7/LWcRqOOY/411tVmo03uByKHLt0AD8B30
Ih97MGL+8Vfm5DT3fhi64iz4sErfe8L04boEEve7RK6D60ItBePK7UqPLRw0xVlg8UmUdvm0B/Lu
2Vt3GbfdZ++gzOLKvMPSzIJz7725xh+PW/sqmP7phWZBxnPBqSsFtMZpsiXZt8uoQeKrXgT8h4sl
8xhp0hHO1CqnJ3pl3D3d1eR/7MxZBILGVR6VEm1D5AdkBKa7sbZh4Jd6Ufx78KNyLpSladzVZpmp
gjXCq5nTGbUwym1iJJdYrzTQrg1JEzeoTYbpdYh5cZLgFA/RsQm091GEUQ4ywr0KB5OVOckvxPQ5
T0Tgg7EO/zMn4SVv9k5zb9XWhrbcgUvoJlFDQ7CAs4mM6s6qrdp/Zg4qzMzE6Y3a2kDEsOV0asH3
CEtBt/G3nklXBh43xYWfhsIsKEG2UkbCtGsANWjTOuBfwhg5NyLgchjD1ZV9eQhOwkupwW/cAhBH
C8zHg3DpW80CVR4HqFEssQGjCQMtbvALMiajQlUf3yovj5uYeVL9X5gQZ3GIT3Ad1Ip4ORB/TKie
LdaEPZTRPHnGMxIRVm8JJmOydrVbm1pLZ0JxFpmIz0LkxaBJERcJgFZYdxYd2xggIms+lhbfTIxR
/WBx21DpuYGCLAvu0vpTb+QWDPq3vnpdefkpdPzwZYVZ1MqR48wGHr+EPSIRa0iwocmPqNLSe5WD
Z7KndVt6Lk75Ptw/bnGpwVkMc7msYlCbgg0oCviV4tLAZhRiVDf7nUyOu83adeLSqj0pIb5vBhnU
mrew7GSdTO0MkD/sTNuKZ4PTY+O6NjGW1jBhFqf8JhglNkcjkXLI6IFNwXgutQR0iQFET+Ea0EtU
r6USlva3wixy0RY6ILaX0XfvwCncxEyFKW75B9jVN0i1hWOeQMqrwv/62m2F38Xz4y+22Oxs/8Mq
TF6X0xgp9eQyfI56jrnvTxGR1Qod/vk6oA6qp5crQ2R6nZ/G5CzawJ6hqj24fDhEvMjlr4A5QbOu
Pn6ZpWfPAso4whO/56cuDAXoCmStI08du5akWHr6LJQwuLChKA3GAg3ZCwvEHU0+Siqu/PalI5Uw
Cxs1CSNatugYEIoTiNj23iU3o71whb4Sc/b+uIsWFqKvBerbKarvuzKTYgkTZ4gpuB4V0rI19wK7
0VJTZM/CHkRLQpxR8z5caXJpr8HPowIV04QJ0WZxp40aHCB2vRf78Bhh46Y3NxA7nNEOtiiR/Kw2
cI6wOdOzGr1+8rExffzaS5cik9zqe8CAKnEcSYOh0X2KurvHyYd/CU9hqo4Wyv7yT95GscXBP0uX
xw0urG1f+5Nv/azASVQKFLTHSVeAhmpcJLt/AhguPn78Umrp64z17fl+SuMxACzCObbX7FJPfVk9
xcdOT7bjp2J71xSIPJXbZUY0qhKOWHDTeso2j1tfmAn8LGaUXFaIXSxgk5W8pijjCArfjNd2h0sH
1C8Y1bdXKzqlqOE6h9SVxdn1NjAyDYVKyKOOyKH6b29vzAZ278a0D8pX9mdfk+yHqPS1ln9rM04l
b2h7vBH60vFDRxg3vguoVHD3dtwp+QVxMnJ0WndEbcYzCh9kLGt3ODNfum7TggEDQRcKuwP8SLhX
f/J3oMkAZv6do0r0WUIx784/r10LLHX+LAzBM9frB4qfivs2I7oFKwvB0mNn4UdsM9w11HgshV9t
AY06fU/hZfh4wHALYefr79/616Ow0gaTHcHtPbhwBxTKwpJGBfEZlbBGekMZi3QT9/JRUL0nSYfH
v54jDQE7R1wa1fvMJBaBjeHjH7N0dPw6OH/7MaNCfKGA+N8ZDCipMKxg8qvFpmi5qqR/oIztCHtU
s1iZLEtXpNws9JAhqOQeN8oOVQMjwJ56NH1TgrhR0k+5ymu4c1YVXbJbHV2x91aG9Ndk/GFIf0Xj
b28ZD5VA6IAP2tjg2WEvwcHqM9AiqI5hXKxc2l1jARP1yt1Qg3oiunAu36ud/ys/46wBrKRkilDQ
vdR2si9hywfh99oN9UJsnGzUvsdiidQNpP81FlLcTviomi2w5EHDqkq1tDLgpqXlp5efRSjcgsAP
CaUm8HTkcDPdwfobt58F3AP4ynSltDp2YiK+MBI8PldG1bSB+anJ2cYmh3kG23QVNtvvgqDmuU5+
w7m6vNY211jJO+NqY2dkK7N1abfwdZj79nUjJkeBnzsiydOj2nLwUPWYq2SEwQ975goniy6+8pwl
ocaPT49fcCFAfA3vby2iUmHMcoIW+S43clQOZ7m8zaXVRNxSiJgFoL7LEtTYo/9Ks9UHI4JxZbRH
PfdvYgjb9/AyHYxiC3j7W72azF14p69T47d3EpLOL1PYPDsoRDKqA8w9d+HVs32dtSWztkJPG3ap
9bj/lm6e5grq2EeVRk6hgey44eZ53D1v+I+C4iYIpXgFPEfFrkKtnX8QYJPsxeMlgRufV9b7MBou
IRWOj3/Hwuz7iorf3jmBJFloBh7vnB8aeMlWrznDq1XbrwSeaYr9MA++dmDfns8lNZBYLvqUkt9t
CyoNrz3+4VO8/OnBs7DRtxxB2ViOkwPSwgXK7cKrrNwVmMKAbvK4iYWw8XXc/PbbIwJQAu3x25sh
UX2fUTueGFF4YYtUh2miqqC+8nFL7EK4+Pr7t6bgzAOOaIbRgLzzMXsr7O7JO1MjfpNfxnv7K1oJ
FEvZnblJv8xIVZGI6DXBgp7EQZ2YFuuyDiINFh4J99PYA7cqoHa7/CneRDrzvLYCLQ742U6lJb2U
wNcCM/rEA9EGcRBSX94vekk3vc29829yjZLRdQnf0tebRRC2DPpQnF6101C5ipTfqPcb7EyR7hjM
3Ar0V6p5Wm+sZdoX2psrcpUmGDoArRERkehR1BvMLJw1OfZS8mEuyBVgkS2iBh8rGG6phwOqz9Rw
00OOqvzbPGWmafZtAEoj16JyeApH5CBDfda2a7qYpR3PXIEbCFndeVNYbc3M7jflMbELO9ShMzy0
u3ZXG5kOzNEmNPwJJ9MBrLEyq/jpU/8QI5hZjBDbqquh0oOP81Z5QR0EA/tPFRC6SFRZcTPmG7j/
TZdcG4IKAjCwkW/MVe8VHkcwKQG326gKvahxHzXEOkM1qgdH/rQy4xcC71yfS7uwgMcDOryA34Up
afIWJ8JIJRflkO6UM6e3e2CWgcFb+cBL+1xmtiMpyryUYfCOQ819dOClBQYorvcASbTcax6ryhbc
XelQW8FrYq6841L/c38PqgG7zgh1qXhHwz1Hm+lrB9BW9PvuH+MZMwsqRYTKdtScsIhkyJd353qb
2PwzXEh10NiMepNvYKyuicBspTggMha9/Ws+cK7Zhela1xXTngvoAiW7ZRZKsuFYke/60PZ3/srx
5Of1k50Lc9PEUxKmxFFJqkutnaoX4pXU2887LHauyfVzbhTgp4YFVCaa1NRmC6B5291cMqplLap9
SlH9e/unocAqs/gieC6qWafoWBjITaieBSPyLZRllnx53MLPmze4KP891kD4SzteTnFPznVGynp6
BNe8PlsTNS5Mn//AZ78FyLhAERTqpzF9jLEy2hd65OzoUm9TM9qOZ//uXgHVCtT8LVuZPT+vJ2CX
/f1Cg9giscyE07m0sGEIIhoiLug/1lJSC2cGVpnFA3gfjewAdzaU10UX/tnHbVe+hyvEmVP/PP4k
S2N3Nv1jEjE9qgfxBp38HPkZKqHb8+NHT8PmvyM7q8zmPQNfH6aAGxNoTmr3GV9b2421dmVmLKQH
kfT+u+tZ1G/BGYgwznjsj+5bu4VOPD5JT93FszvYQFpwboDxTjhq0u/H77MwGeeSWReueAx8Bxmn
BWAX53PswuxsWwdadmpWkp4LE2Quhg1lNvZJji4DUOl3vPPX1vel585nth9HTVbhuQHA67HSAKz4
zPcr33npU8izaZ0zSq7kvcw4ZYAEXHoD1BBVho5yRlG8A3NaKzVABbi5KxKzpVkxl8AOPVfnMIxm
UJd2DAABF+HWGaP2jU3UJjoDEN+SP3KUqsKwop1bGMlfvN9vcYXlxjYQS3QfpBFPwqncF+tnzGk2
/DBL5NkUJ7II61kXL+Mdhnt4yu4wl4WpDjCP0TG3Ho/cpcAoz2d5qbDgZcWs428Fo3iiO/rSbyOb
y2FrgtydgEL+XXGMu42MXWWuPm51ITjO1a3UC8cGZs3YD2+nPM4Ta8Wb5jdde/zSR5kFgMFtw57p
sK2gCnI2jKi5cPP63dCVX78QGOcCV0p4ON7GA3YtcaaiRBfeeCvH+YWrUHYuaIWjVFFEHVYNCkD2
b3HfoWINdhlb/+wmKlA7puJAwfRvIYXOpv5Qp7RlgEF3pqMVRCmbxx93IaLQ2ZxX3KKTFeJiDqIg
uB7uA4GxeLKW5uEXZsVcrJolbal0EcXaYee4fBdRkxDY9S090R0EAbZ4TvX8WEGJkqkQEkKWLZmB
7kOeAsnsXd5VYNgArW48ftevBOwPc3QuakX+Xu5QjoEkA1QoqQnekxUhxeXe8l3jIOutDYZv1rZ/
kDbdptkQPdAVXYDuQnx9/AuWensWJNxOaLtkynIQBTtoUgGb+IuFhPLx0xcmKp1FByDmqqAgGRIb
Ku+QQ7CVVXJyL48fvvTTZ7sAqYlj2Bvi4YV3FuGWL9aBzrNrA2UhCNB5ECASKRXSY0dZvkM7oRbl
TRY23Qgi6r8N9LmItXORmQ6neyYefkqZ5NTxM0mTlSCz0PNzjmk0tGMGGOEUCWRjoNkbgWagg51A
Ksu6FJS7UWFXNkwLhSMgm/y9YaoJdfkMTlFO6KCE0ESVc3ahpgK9ULnrzF7Nb9geIMcknfpP77V/
C+AuqpX36vR4HCzoemCY93f7wHzT0Gs61ulN5t7cm4Nn8wfcH+mikTmhTXT+XYKeJr0w+trxaWln
Ik2D8tvCLVWKItEprTHpecRdZlMTG4RdgHujWiOvzK4+15a7Fiam2fhDmJgLUzlaKPCQQKhlzXtr
YtO+r2+FBXD3XvzdO+42c0D+3CYmMiilBW/xA7uqEV5YreYy1SyklUxCLPATtDYoGROO+CvL1dKj
Z9HBFdkMWDKFcbj06vLvMcykHo+IhbkrzSJDXsBorqowINwOHkkw+dXq5gKHTFQGPm5gKW5Ls+iQ
5B7sPUoRH0QXnsYt98REamK5J9jyY1+KxA3krQOkp8ImxPi3w+mjWL9SnBjWjqQLE3yuQiWiVLTw
UQeKa0y1NvMOOaxTQ4RBuFMBssk78nh5/LLTNPph8M3FqIkrol5QxLsWMF5Th6wBijAy67wziyQI
Vnp0YSyIsxjSMEUt1gk2RVH9VMP9rOrfH//6pT29OIsOUk46ngWlx2Hu/o3f1MgO9QaoovEea/q/
rXPiLBpkldTQqqmRWAfLUU/cUI/aYg+T6yso5pfShRNhi+qOlTfiFj7I1IffYk+TyqJfT2kvKVXO
wBtoeVNuqNJ/MCXw2r4Hx1YvKeA7VR7ZYbAKEphJr6xE24WzqjiFqG+Nx9WoiHmOqzm4R10l+6O1
Uxtm+Nbjd1saBtMrf3s6HK1hk0pKpNX6Z0JeUv/6+LkLewVxFhEyHt59nTdlCvN9Pf6BQbsqhbfH
z15IzwNz+vePHqWQE1MBB60u3Iqunjy1Nm+zBhIIsA5b6faFOyJ2rt+Eb29IaIsMV2u2JlUjNd+y
mwQsP9dE4kk5xSuja6GnhCnefPsCYcoyCSNE+L4RBKrJKy19lelWjrsLN1Dwj/r76UoGOgSGEJ5e
quyRbWAYDN03+mwDOKox7pCvBTNELTegSum+Xd9LK7qtij0WYuZcxMnJoLQJmY8sHqyFNexThHu6
k50ARZhTJlzRAms0fCOCLeYrXdlgL+0U5lpOsJ58TFgM6XgLRKlVWa0T3oJdYsg6bK5NFm7p74ND
/3WczILDAK/A0ksxP4GvOsp2tHeRrjiRS6yyGvOsnIaVVWFpnMziQNAVAkdkDHoS/uLhhUxwZ9ms
5WEWIpwwCwMVjLyzGEbITpTLwJeP3CGsvSde5K26F8zOxRWly+siQdVmBVXxCC9WzIyV6Ty9wQ/r
3ZeXzLcZ4Jawcx9DnCtqvTOqS7NP9h81eg/mDJt276/smhdW1bnEM4EpdwCHMJxDmXhXh4NW9cgt
N8qVJtJ25U0WunEu8OwEcPNw5zvVtwo2ZrMN+YTqECtDdYO40siXUueH7porOrmMQ75/UvCkW86o
rKkRz4j23KugQ9FkgcBT7rgttbxrbIVPADxsfUUdsDtWVn7BUvyd6zkhpMDt+fSaAAqhpKPQUNut
olpLWwu+C6vSXMBJCwq/MQ5plRq2yH19kOnKJFpK2Mylm+UoRjIFQMsh4Dq7X18p0VobxR8oCh/0
6LimOFF+HtRfyrBvg3okYwwkLgJvXRmT3EMdcRoPTuU5eX482KYI/tMwmMUD0XVhG0zRgGRXaqGN
537/bxJTdi7ILEoO4HbQ1ZyW+xSlz4Z2mtivDJ6FMPaVJvrWL2KWtfDgxLOz2I6RZWqLD794+rcu
me0L2lEQ/QGuzA4TwGNPPvQwe+Z4XHIrRgMZ/+NGljYGczmlryR1MbBopch3dXKER68RkPdQeHKh
jZK8A5fZOXeDiTlFtXQVvaw0uxBb5sLJwQ08GKyi2fHa6mSXHTgjOFusJYoqtNPG41YWvs5cLln6
ErgnHU4FXitZCaDZwHg6freWalyIwV+nu28fn4CF48ENiXGSwTNqMfpTUAHs6WbbK8JaHcLCvJgL
HJUgZEevRBt9XoEM8db5MqxjIbv0D127dnpa6qfZop8GcgLndYSRnG4E2GfH5ETdtTdYevhsZjdj
FLtsjjcAqNGolD8ENz2+uLbUL6y2c/FiWrQgQEzBG3V4Vu4A2LjjD62GojsDogScmh+PpIX4N1cs
EkXiwLVDM63ZvAnQ+U6SYsZZuwdZ2th+Cdi/DSU3pK3ATsciDiTdk3cdtPgY2ZJOX5K39pl7oSXq
G3zN27NaDPRGqUa6F6urdwoLo2wuXgzYPIbpDJqPwk5jCzto9yMk6IV8ycOVdP/C5vm/JIsw2uz8
YHpD1IgWB6yyGjiBtfb4+yxdJH39/VsHViOAL18nPzlSfUDa7qkpX2FtCUqj2uijXWv0BtsCVHat
5V8Xyp3gBfj3YaQZ/THLXOzMuU6HQ2iwYWGLAJCayoERjrw/tylDXYKblBWdyBTWhs3jl10QRcHL
9++WgaxhgoxDy/07qmDiEjQlAPc0zvAs4RibRAvvKMbGmyr76AYkIv6BFbQyFRYE+Oxc2agEnjJE
MIfAFYj3K8PXHE0BJuOacvU2QKa8Rtawb/YQAurQ3KcXch5LFXiZfbiTzGwDC9lC9T8e98RSdmYu
ffR8RFqOR+TqtFRPzXY3noFi03Krste8Bha/87SEfRtaJStEsi9CbJUclBc490eB1jqYjXdXL7R4
VziuKRoCgMkwl9WqlemyEDW/Xvhbo1w6VkzYj8jDBdwnqaGykoGiANXu/XHPLaxdX5vhb88fkBP2
Mwkdpxx9lEhVzpo2bSmdP5cyRh2M8kIB55/U4d6QPsXMeK7feTMBv8dpT8U+eMIQNQIrO2UOV27i
QItt8ZVzhpWuW9huz+WOIXBpZShBLcSAJudx2tisqRWWDuNzoeNQjYVfikiktzpKH0LgjCvN/cOc
KPgC9giq7jsswqrnzu5saS05uLTJn0sgAdFh3GEaf/VLci+gKIeL8rukg/+0rQ1mF5mrlW3TzvKH
Tfhc8tiCbDECYomT0IWgRl+lVo+VNN0XiGkr59aFcT1XLjby0LJjUPOOBKQFWCsCUF8RQIdsmxQr
AWrpQDcXK8qFBLMkFiPQe4MZCTFaDa6InvbErt3wLwXgua9o0SSD3wBM5wAAdgGkPbx1n8K9Pxdw
hkVOu5iKftjTYIMZrIO3Nejpfs0cfKkDZ6nISAjLxJ0kH41yiMNXYKWUcCX5sxAT5qJEoAvDeBQa
xolZXx0ZFIDk8PEGFihdq3v9eRPAzAWJNKSlB6IhrvqKYy9oTH+DD6zqk1QrQQoNz49j28+7GWYu
TiRgWwSNjNjWSpKaDLeGChqJrwEqv8CpfNzGz0GGmUsS0zFm+nQSpDOyAvIYGPP5WtXD0s+f7SuE
BE5OjFvwOJHl5JckD6CTgPJsemlZX6uYJFaeAOnz+D1+3tiC0vz34pYBg9TLCrxb25GAtyebbfvW
YaVWtoE4Vc79EX3ReNzUgoifmYsSuwpGzWPQjiAfXTp4BaHwIm/eCK7V4KOgOIm7dQF1/ILW2ZwT
MKnpC97KBvHnsQ2K2N/v6dY0UZqhhcEiziOaKHQUBHYxB0Ytco0i4VaG3sIKwSizzULA8EHRA77p
kJ1rc5/pDTefNtUGMz6UG/ac3dJIvYZPKz269PVmwSBQYPiVtvA3bjTQXeD61hk5RKXeZIUCwyH/
DWlHWGSWWqeujPuFHRczlzcCTSezLsvDnzMcbXAxj56IKkvEJBUmwIbYJjvkDCG348r7ONTvEhH/
ScyMafX3F5RpBGQT340O5fn2IOKLmj1gvWt76mkg/Pfax8xv5Dsfjr2eX/A75AeIC4arwrRGVXq0
Bkh6kDYSJ4TUqERwrfEHqWPUOOJrxEimrB2JF5gnpH27cwdf5a2fBQVuByg4SUAL1m9A1bkyyC4e
NJkSJfWrEAxDBEfmmKZq1kqhkTZy5a5M6YWUDjMXa5KAFlEtwl+RwYmY1cmF3aQ68oL3YutDB0RW
Mt0LU2ruWTqkMsHFLrSMNe+rnnQb6hAm9Scyri2zC4FwLt8MW0JoL8IRM2nexmybhZLWiscG264Y
BVSPp9DSS8ziXxQW4DqjwBOoh13bf2TpkQVl2f14/PSFrQgzF2iKrgQ4XR8yzsDmUP9W5whAplgs
jAZQM7cODSVozi7pP5Khuz5uc+mNZpFOLuG9z1LsTbIJzi4rmowS3N6v1bhmV6biwjI+V22OeZ33
EYMmYD50iU1vK22q09rJZ+n3z2JaOKQAkExS46Z+Dz2QTdNNpFgteX/cPQtyH0aepVUHiVeyuJpm
x1myw1fZwr3Cnt2yemS3u/iY7HFaJjDUSf4Iu7Ujydddwg/RZW4Q2eYR5CkpA+vno+8cdbDvJks6
9bd+rzZRrTIWDPAZ9RlYRFX+g2SP3anXRocdghVonvXpae/wSN0jAbwmHfy6uv7pF80WKl8mXEWo
xzvZmBNU7iXSTgiAYC0LJbpkADUbRY8wGBW8hvQwtuswXk8UHVQ1Z8xE3VPEX4QJeT32B1hc1jJc
FUIkI1oponqYFU8sP6X7alBT2FK0A9DbVIXJUO0iVVC+h9zVTduzSNsaPpkBvMEifxe10YuShJtA
Ai7XG6y+8SZY1GcS02DCPoLJXrWRLgZdoHpJiaJWwECJNIgq33qhNubKnoc7BimAKM5H6RP4YKoV
KUdXYgUrLPbabBGqZMEDeZtDuIDpvjaimHOriCFqw+hYKL9TsZRS4BRr+PFFLc4FKCyRS40PgQQE
paeEs3PfXOg4JKd8QsQUyIcJwOKEYmu3NdeP1hCkLipoaCMlRuPDYdYAVh75rFTpwXMGVK8GEj5C
nSXLVXhLN1Xa3ECVGox9Km64jkWdmEnlIYFIcbwC4ByGtyTtT00Rcr0ecWDcqJT0HAdPGyHsLm48
kI2CR73CWZRVBcZXXtpoZCxQEzkLfCiw7cBAKT/E2CsA1uCYd2SjIYHJMQBARIGCR0/RfGqSscsZ
o4zBTvUjEEcBGUC5VoiA3Q+RQq3Ar5pnyHQEzgjbzN/U+C1Ey/m0+WC5kIBjPHoB4GG4nnnm2ay+
dkXkX3qS8bpSV56WJ6O/F8Oe1RuBffNHqcGlcTgCTe0PLpZnGKPyauj3/QVLBvtbSMOEaokcYnZl
fjReqSJndJdnXnMZ4JDfqGLnNgeBxEiioiA9O7VQVEL/pghYW/i0R14thWm21oSsZ5Ch6DSJ7xs9
lKBraIsAKHnJhfk/zyccSoWwVTcFsFq0NiEEO3VPtpUKKFRJBhstV4peDVKY2fLN4Bp9Bh5OFwiS
UYGZd5aijoOFTJLmiekBwwu4GgHIEJR74iGJVjLxW9MSbFfTUlFdAgS1X6U4YKYZ2E2CUg27ArgH
M5MHxtcaLkGDOGdFf2QmZXc81jYLiFHFKFAlovYNSLdM0YWvLtilp1pucpB5k1EjLhU/GqT2zmk6
cpow5UzCJBEOfN7yz3wT84yW1H5zpAF6wgsKRh9qntlmHYq9UimuTCFmczN0SyDty9a9JE3ZawoQ
91v8mFALYsxepaeDKbFNCysOmhXgIXqBmRNI3KoRGZTGBS05Bd4OKfDQLXTGL8YtX1M46TIF5KDx
wB2YsW6PIF91Zy6omlMBFLHWskGlwXQFGxExko5K1xSQixZMfOnlKr3HrihsB1iDY4xkxBh5r8O4
gOVi6fXNOwWM7DiQCBYWLIsqwCShyrPHiBHwlEWxKzGqT2wqZ4c4AEcri6i4T4OKaJFHIzOLAPhT
vTyCVBXBUANhW9KoULkHEO0BPe3aUo0Lod4V+CAaRGqtVTQihD48gZltgdFreFTIUIVUF4LGuQPu
FdzgVyczz0GSjfc4jJhIqwFMRsgUygAmWqj73IcomrDkhgdba+wateyqKFYpx3Ebl5eJGfBdfaqj
Ps01xR+r2lRKlCGxSEyXmXeLGp4iSqNAnAPswB/0YoS9ZSa9eW3cagWdwN7DtRHrTVkxsKaMNLeA
BDhyNb5nBzMFhwzUYsA9KQ3HKxu6jV41ymAwjOyZCZtaAGVviqbWQiDbtSFPf40Y1QYCM+yJa28j
lKIPL9/6E3f+vMbUyJZVyd6X+MxsGNbT0oKZ0KBi+yHHgKfnDYepWoaKiu+hJUHW5GqW1ogvNbGk
LinVMuo/UzErARcac6McxCOl8ZmR5BBBctBDX9K7ttBBzrSTtAJue9D4qj4GowxgmjTCqhI8NFso
obiSRk2IwmPsZw6At07gt3fKAgRBhe4laEAfAftwE3VIbAeegNKIroDnQZm/lGT4ooECrdbnapCX
ahZzBwg8q3vb0smtw6s3levyz5FM9lw+sGrBS0YDo2Eg3O0xhLqmyVrTz6gRJb3a9b0mI4ZGfrjH
K+/KmAceh+/UIPYOLsO8Zj2DQxewsa3X3CICk6EQkspIYndZke6IV9ltgVksp/dpOY4lzwTEtjf8
jkmthHGRpgyABW+oa5SYiRpIeWaBHFlWtlbJ1xjnsiCdwr4bDaxwO/QLb8VhaQYkN7hYsUkbb8B4
MSCGMuQmOIUlCOcYMUGVGoMk2qIHf8fRO5RpdxgCeF96jM70AW94frMJS9S7wsFSLQO203mG2+d8
18Na2ZfUrCbggdOKUd0qjOC44haHvHdR14zcgYbT3jaWIbRS2CMHGpdKQKNFLEblt6RBb7ZJqsgu
8hKp+Grr5rIKj1yrKsovlpspt8phUEBLDalrJjKiQAfh+QZLqCNFUWTxTXICZfpUwN1/VDM+ytWh
F+8ohxG1oql+D2ORHqIWGOW2kXIYOATw/ldagdyQH8MkbbINmJsO04CUiUXEh9IDRUtBHJdq07DD
ToxqaLU4gu2sPFzTKitVv6sViG1FQZ+ukV+UHoeCHOxFlc/C0ALld0sC32jlobD6Tkh0huV2KYk2
MIUcdNB/Y3QTD9EgEvnTYbLQfYXs6ECxnxsr3qKFdGZr7kIVV8+TFKYJ4mgXNPPNZqqKcdvmhRbD
K8NgPxW0ZaOlXbBPYJ6ZtbEBNF/wxDMJtWHCAZPlsgKSPe8iGOG158CLriNJI5Pim1CVZ4XNKKGu
EVmxymQiTFlaK/C4ygfcWcKPf++KMVAuZVW/cbGkmH4KA8kgN2LOgz8053IaYSOsdmFSPUk065+K
cbRitzc9wsSvRCCNJSIRpoEozmqw94djRyvgUqvFJoDPyuIUsbiv9jjxHXzcj5KXLNq226pLn12B
7gPibcphxEu08OIQldAHIxWIPww7I8krs3BdYgdpusV2lLUime0Pbs1efXDe+VSCOC0Li20uuC6O
/6GgyaTEjKEgzmHTy5W1EVcca4ekoX9EDpVrDcdXGyxm2zaVVQlts0lyGvuwVZM8wT1gUpoSGKmq
W/uI1YMh+NI9c/mjLPWgvUPGFcn5fZAkrc+Fdz4R370OuuzcH1KtYd1OKzvkYz1A1FWJ+ufQH29C
GpsDFxogcFRbsa5QfOQpbayiCliVA0RgjMEo9Yjl/w9n39UcOY6t+VduzDvnkgToNu7MA006Zcqb
Ur0wVDKgBWhAEsSv3y+1vfeq2ZXK3Y6ZiO7qkkgQ9uCczzg9ZDmIOSXK7lXSuROLHWLViZhqEvMZ
hruF5YHI8wS06+uo9cEcp8tuHGJe1qsqaFHFKYdXE6671ZxeGmlzoWFabOFjg95K+kLdphayP4gA
7xwjyKNsxqGgEZeYHfZ652MWpD0wl8Zpls6w8SYS+XFA8FS+hWKhsTXToNoinqVbAsgxL+Z21Q+1
GTMRtAeEISyWVvfmKKCiBzsuCmclCmYnhunczo2RiF7Oodfx5k74vXNNChE3bnkw6uDCVXqbUUSr
Poi4PlRwef8w5ANAtnyKRtzTQyrt9qKUPbwxJ+A32Ngcc0HXRBv3VGfr1JyieWgS3blJOo+JP/er
oGjz0HanA7S4KVwgwdno4QvZOffUkAV8tN17Wtl79FeFzWhYlzyIM1XEtVcnOQlWuoWA9jwlUmAH
QeiOaEOFFpl6AFuBwwg8BgciuHuagRtZZbHW8AaOMKK3MKTCZmKOfThOv7qGe5sczpWh16dk5/UW
CPgZSGg1VLAuEe1dwfI56vL+gtTlTWdM+4ATCX9J7xIixzCoV5jPFgJa5LQQtEM5CUFBGgbS+jka
/drL7RAWoTsN180RjvUlR4ZnLqbXWQkwyYr2hxaVXGezcW0p72EwgRJlk4D59hjDtiKuBxJxxiLg
ImOnhylHYERaWgkZYZrHsjcN+8PItXKkuXt92WTNL9fAs3B/uCpMF8Vsq1hR4u/8UsINmcAHObVB
U2kAUCgb+u716BNFZ2NnzMVa1d5bT9vHumx3XeU8j1516efwkmCkCX1rTMayR8DaZyEd2qsCuaRZ
Q4lnxE2x6oFVHoIsIn6/8SaSlLn1RMFzqjoD8AHC9Mrwu3k9A925EqpkUV5mV93M81h4Pdn6mfuL
KFsBfwAHU9fGFVgEt7QTNmIiSmOVZdelqS893zlYrnWYJCRtGXfxcVwmqQUrpcCxdg2MXInRNWFT
0Wu7ZHCKK2JL4lQV9s/GmQ6GKg81aW6mkcO10Yz4/KvDZKklucnG95oA/QcADyE/Zf4KJO8Nt14c
ONynow4bJzgEprG1WxCs+Psw+lfcSB9FV78VVQObyxLuRkV+xVyrArR4Bv8pE9h7TKTpe/t2bNs5
dkfreAbazIkpc3/BFqK7nFoDBXCntH0Qncfilh7P97b+WRpHo9k2abmVaNNcZwbur5V5A7fanYFS
OpfHX3CtMGDmpVe9IaP6mDfmwZ9VrEj+Zuv+Jq9xxwb4SSqkM7v5reEAqgmZ1Ll77ZQezNVUuS5x
+UgDeCfNltxNxNyB/QkAZ+1u+GjGKq1iT7YrNDVSkiVzTmPQzlfULK9oSzaqb9eUe5BGnYM1Lnjb
SiC0g4tWc0Gq0lmrWU7Av2G62tNOj0VYFhoO272Mxq5bC/7oTbDcZbeTZvxQ+FioJlIkGPmr3BSH
rCwTZqYrAsYrzEAgBOaj3imgEWgpEaYtX/MGgZDxgEh2Iy2njBtyCwFF4DetMimH+c1KFWItNxmd
/OeMYH5i3qWtQMgleu1Ubx7+wQ0SORV5xuGGCxmrf5J0eKsH57nTw6MbkEdgXCNi2Pcc8Pm46Iad
myL1INobaFJNrIloml2xYr4WMg0NdzAjSyLkyjIsCY79o310cT4L8tHR4sHO/DuzzsJC8rhoHkfU
QOvxg3Y/+uGhb2yAx56m4Nop8sRwfszjW+nIUMH5O7Pvuw7WCz5IsiXgAPPNAOmy/AEO4WGLvaRp
5mjOgtWsgWiXw3umySvL/cPEXyAXt5sLsvPHN3CfL62mi505O3h29SICY0bxwduXM79UQF6DKe7/
gt+uWLEJjrwYr2mGvhe9LJldx57Fwhb3/767yF1vY1EbJlj0FyMf2t1Uo7wX5UPO4RsPA4fcQWID
9/sR1nrSx228D2IHv2+atyS4MfBvznDVWWWETXrrSohDiXyNGwF6cOcRJ4E9GryTB5RERBgI88ZX
0AEdXL5Veo7ZKAm2IwCVIDgyZiwR+lLMt719mMAC6kDbReezDAAiuYM1WNRC7rL/MNJ7Yd+kDY8h
nRAzqBEV4qKf6FaMaBvUBlh/7+U0qkizrVtv2/deWEzPVaZfLJGFaYcozbk+ftwY4GCsk9m8QxEp
Hit/03Uf8K6H/qrEks/tZFLjlY+bX3aUrMDlilZ672jnUE7Iq8ERtxqDByfwYr9ABJsiy0x+Zcb0
WuJoVjzFj7yNwMTmbh3PYKbmPahZkFDqQIs2jSlsA/6EOvpFWR0o7o3KklgZgFTUKnYruvNRHvTa
Kh7G/IaTemf0GpFYhdUIIxqr3OmOx61ZrDLnWQRB1HTKiBz9ZNIPp+b73p8u+q6/G+Y+7DIFOU5l
bFJbbm3PexmR88HWslKTdzk6mNaVDg3c3BoFSzIJqTb6bFVo6QR3Ye9Hnr8KmiYmce4FGPGtbJIZ
3lJpBahylz7VY37PCqg+KWOfGtYPS+Ki2T2q+kV4+cGGDn02u7EkD2mDiZQyzJ4MQXcu7uDPfkFQ
SOoruWet/Tjn808YrgZNuwLxOZF0Z7TiR5Haw4rgks5kigyigznnkDSqB2tdMwCd0ptRUoQX0LkI
kRR7RGIRpr7UiWYm3zDAl6KovIgbjhHZlpvwUWIaZO6413D13iHdm4VSjWE3d/FgzlAPGXYye7cH
jJjDskeOCZNCKRbZGwkFbDJuXSyeYtBx5veRRpxQweTbRb5mrNHV3hC2FSr7aQVbAetyqo9OPnlC
pwrJT4j3zF3Ycx1W4+VxEvlGG9uwErK1iJVCswCQ991r14YdN2LeMZsTp/bBGfUJchZ85fppNInp
xjAagFT3GbksuEjmFPmzoUbQMoTCQUxOzHVZehvOXmBju/ZUmQjn2qsb5BXMyLTeFSkObpCvW95s
gtF/kHC6nXKVGF0dU2g/ORBuZfbBSDH+nYzo+Fq4wbWsgN53XnCHRZaAHxyjQ1ybcVSTEbfnE+C5
LZzujDZyahepsBoEYg+bHDa6PoebOTPbNRbJQdi7rHw7pnGAFpyQd9h4vgUQ37bx+ti3q8iqr/vs
KsXK7v0t0L8QdQT6Ey7jpYmTacIEyYtXxecHn0F32ws+zK65UybYEuMQIjm1U373UsKAKkCvouYI
/RFcdmVnPuBiVMcoDMJVi9QXHks73CPyISYV+aGRoFfiqsWwDxOUorCURyTc8ceJZ8jt25tcdI+y
lhj87M3gORY2LE+L9tEYrgYOdfkudSARWlzCqvWg4DAdAZi7yoMKhJs3y8Ht1GofG9NKZGW4IWNG
Io15x6hqQ0kQtpeiuzDSst+MzVtezDu4siQl4ZcAokZ5mt/UtISfCAp0KSd3EGx6zqp+75sBki2l
E7twsu59mCc57niwS3ff8IlteQdJgnGi/oZa5rNDdZuUgj/5NTNQd711M39LnTJpBxOxLwTV1GY8
mjwK3HRC0WdRYd5Y3vBiDuZrKsRzi9g99B1+r6aJ3tpmAITn9djuRuRyoQi+9sqtMqokPcrRow7Q
buxGRZ57D2/HrQ9cuJHyNZPQamHcDOfJXWFOP1jQ31ZI30HVPPRKy1yVQW//YLUTIKEwUMNelVo7
zna0cSGNAhgQQmUhz/2PuhlcuUdUPF61vTddz/mIhLSXOdWTX7bZS04NJFJyLklo97hspKXRrHwt
7edAQSqfGcaTRzLywM3ZlKHv5akAttHERtNz+xzm40RZfSkpgi/VyKhOqOGGZvRLP6kQtQuAEm6m
EFvmGVDCsVgrqpkJvn371z8MG4RASEKZf5ESEbDzCmxH7VV3344Hs7vJ/XOAjmPZ8XfPPpYpvwAl
W5qZc0Vs6wJpEogfm8TuDrOdoS6SOyK7tiaBBOEACM2ENCVsJLCH0fbd15D9jFoL3rzR93XLU994
/O9f24F9CsVcC0nufF9nNzb2md4+Bxk4gSNZ6oh0krja9TwHecQpRQbba7cTVI1/mDK1EJqg0oDS
m+Xc4tIDRRFZFW9/76MWtd6hZ0UF7Duwn0h4waqgJaEudBDVwuRn5sapT1uUe7l5RFlUBmQOzDFd
tQQH1Dj4ZN93JsthuzSqy9yr3Ch1sJOMY34OJn2ijL2U51CdX9mlbub9oGt3CFVZzAmmaHOXZrlx
NZDuHCiV/n6CLqU6TKlL03F7smcO23Gp74Efe/x+eE703VKZg3M+zd7gmReSNe6d15X9Fa5OhRWz
zC1vxj5gDwC6YBcO5hmcYinPsRtPCPebS00O09DwZeEzuZBYa6FsxF3jAhgmevIWdON2OAq2YaaK
nu9EBzfHoYbLUMne8rpa1YzjdhfUwBROqOTpx6k1X0lm1psi6M9oT5wa3eNgfFmNA0qWhckNfnAH
d9i4bq3WRT4hwspnmjS+qc4gLU6sencB5kgn8Dy9MhCHUpMxnHr7AqWTN8Mcnr4f4c/p+JvtzV3A
AOzZaoU+GifpVbAiG+TPQ7k/EiAh6bc2wnsfSHcauTvEunAbCpDJCA1A7ZuVCyAyXNJARIF5WYzk
7gbcmzADzoiHE6Qr8ohiq38h8PuV6yoCPeAKqavLao1U5D4NoRKbrf0jR2c9bIYL1BFWcGE4U6g/
od1qLhU8XB+hjSvwVeDgRrghre21eaPiPIHNbLeZ4jzyEneLKgwsymgsQZd8f36A6uMK0emFW4fn
BPtP0FIQRfx5nuR6KJU+NmSK6FrGAaiNxy5yIcGLRNsKxaJV9vD9UH7KMP9mKJeSHt0UoI5xfFd6
MO749lcRX8+vY2RFPDl30J5AZC21PAKJpH1nz94+DeR6aMtLXTbvlarWOtAb7fAzh+6p1xz/+5fV
1U4d7yFx7oEyRhMbV/sw0IgQidknJZN3pKvOGWSe7LTF8W7ouTTdSet9a6mITjSi80NdYkMJPJSd
n00koId0beFsqGqooakzO+sJBNVS8WMQKEniAjkB2ubGOBYiAznfYIT2fgbNGVx0a279vcDBWWxV
xJwdWlXAiHpIOWnzhczw6dOv30+6E/vTUs6jmQmxK+SfwIHqL8cWJnjURjbMP7eQT/XTYnvyvNpH
fDXAt7wTxlaXnQPyQ67Ur7b1KfJCbP6JBJedKBfYAdPLi2eArFjiAm+E/BsSp9Sy21UrMytsfFSD
EUxCx7vSTqxG7cfS7tQzpAimFSI656oGUCROS5A6GirM2JVDu9XOxHaVn5kXRHC1QkpXH1jL/Wdq
ty4YHxDGesqJy+JcB96+MnL6AXNrpID07Ji3XluIj++7+kRX0MVR4Hud03StrfbM2pU8ETDyMqBE
fYEarKvPBEsnYomlcIIaPV+Dka/2Y/kTONYSd7PvG3/qwYtAz6yVQvfhwUqA9Ffeyfn++wefOIiX
OggDyDg1si5q70Jlm6xmK3bTkKszzT4xvZcKCF0P7XFcO9Q+6+9lD5e2V83ev2/4qT1u0SO4Dnaa
2hlgiJ0HaNEOaspxCXlSkT4YpX1m7Z9CazvL86dzXMgY4y1OLVEwVH4+r5FPkutJef3BbbLyMp0z
tgdreUZhCZgDMBp5VODY+nsRzFJ4hiCIG6Vy1X72ehTp54uyrzdNPZ55/KnxP66WL0eF4QKiZio2
7432gCK+rVZ+sEal6/tBOjH+S72ZfkypUGRUUPGDKkFphLN/YMDxff/0E1NgqScD9AHlylFYbZN3
xN4FP8FSWIMrfeXoZkVK8fT9e06hkJcaMqQTmba1iUUyI5k9FKgdEheerKZzgWr7fiTkMs1bgO9S
GEtSpLW+f++p3jtuBl/GhtezYkGKRZ+Sm7S/YsOuK86cOyc2w6VqiEsHxYrjsg9kVJswhEiQQ+O3
Po2QT/1brV/KgmR1yvQI1Nee2qDbo3o4TkPoz2d28xN9s9QEkWVXN8qpxcHs5/QXx/ly8GrJrpyp
pme6/8T0WoqDZEjjz5pycZBpBhK0tOiayqleMyN4NgvkpRuvO5edODXFlgIh7jCIqpsASQVKo7w0
HzSglEBp3KgHEp6zVDnVZ+TP86lB0qsB0qs46JYxgYJnmsetBUWMQjX5OULAyS9ZhBypTa2qYLI4
ONUYkv6myh89dWGg4l/2P5iv45aUERFnSBQnDsalgEhbGxWlXY18dO6XD6PMxn3q0Wz79+bwYvuv
OHCFFe8wKullNVxLglTlGeWFE4Ox1A1pWjNrartCw7Mpssm69lSMYtj37T6ReFiqg0yeIw0wQoF+
e3SACS1CZ46RiWKAXANgyc+s8FNvOS6cL/uTA3RyzjTeMlYRB/LtTfURZNmHFFSdaHz//lNOzael
SsjsW3KcK7ylEGHXxUAc9Ehw0VC64WDs0gFklr/5Pceh+vI9ZS5LcF+PcwmegmlY4ExBurpHfQRh
+VnO/YkT95P3/eUtg5Xp0W2r+jB0kLXVuw6VAUB+evscSfTUCxbL3LPmrKvLusaGiHyrOtjdFCq6
C8YzIeOJs+MvkiHF1BN7suoDxVmO1G0Cjevy2mxRYj9zsJ9Y1J+04S9dRCUgztDaQxfJxwyglUmd
2S1OxXNLnRDuTqkD/Ht9mG9AzK3hx/leNyt7CgEwyqsIaJlOnDk+TgzDUhMEAjDNwA28ShSZta2r
PBnKHCILwH/jxiXOzNkT28hSFkRXIwQ2J6M4MFQPjeBmIm9iuPt+6Z1Y30tNEHhOToXO2vJQAIgP
9CQufSws7ZCouAVC8RxN7dQnHDvwy2g7GegMk6fhMGc/snbv5duRnok/T43BYkVnFqedmw94tMpw
oFodBAcMEFyqS4fbj9/30qkUyKfuwJf2Q90U5j5FDs012c0ADwFpeGsZHEQVluWRFHUdaVAgN30g
imTAKZ8MqdTrUvrGxmLjdOZbTyyaTzbjl2boojUAk2+qg5zaUNcf3nzminBq0Xx++Jcn99lc+W1V
V4dmAPgsRHkapebAC4fX9EcvQqWj8SytCmP+mxzcZxO+vMrpRyDweFsdtC2jwXsx3Avpn1n8p+bZ
4jAfoPetMzcoD76GXD4Kxm3xkk3nFuKJXXEp2zFUtDMajqcjlloL9TKQ69T46P0Xrdw4Q679+9l2
YkYvxTlmBqMzy8mrQ8dF6Bj3Pa1wYwPeWp87Pk7Mo6VGR4o6ceuorDq0Fn1tMJ8gSLL6vvEnIuql
EkcGDaOgA3/8oF/He+tX85H+CM7lrE81e7HUUQIfIbFXYPoDQR/CQfipOuvWdKrdx3d+mZXAjXDm
5ej04YMmelM8uqvsTKr21HguDmtSDIYhKuD9i4kh0g9QAAV1OwgzVctQq3NuYKd6ZxGUm1VeAhuI
3qmC11Jf2un99yN6atYvsjC81QbchDGiQHj24gIWCtcBv2he5Bm5k1PPX6zZYOgd7jP0fABcxz2E
ocBvAL1TIIvZnVlRn/v0X/YcEAWOx9+X0R0bkWeQCMToOnC56V8ayLX2JCQ/ScSe/U2UJtB1/767
fnui4lXHz/zyKghs/TGRTEwk49LdOx/NIYjPXfB+O8p4/DIgF5bgWcFBHnHsUBY3k3kmEvg9JR5P
Pk7fLw1Pgx5W9b2oDniwuCSQy3LiWkQgE3Uf8z1N4wJW7k/s71xf8LbFWjbEpKZ8xneUqCc9dvfG
rXkFoDiUU//mCxYLGgCfCZEBXoBNVPvb4dKF93JnbvXLOWOPkz22WNhla1g+OY4Fe1Gv/LX8oB/9
jXGbO5G01v6rPFjP38+p38cf6K3F2q4tAABQ7MVG/VHqCKSw/AILhdzaNIE2VLfL3ofN9686Nb8W
qx0SftKamVUe2r4PM5+G4Cx8/+ST3bVY6Dgg7bk6BoGZUaah7dRs47ZB+9z3PEicubVWvEaJwpXg
Ble0ksnIu+EiB19zB/C8gEebPmf38Ns9xw6WQhnU7YUkzfErwQABF+MHe3BQdAVm/9wR+/s7LV6x
2Ad6c3Jp7+KM5a9GFQE9WPlh9WS/ejfpD9zQv+/T38Y7eMliNwha4Zlmhn3NC67KdN+XAGp252zk
Tz18sSHUWU+OeRZw6qF33wU/ay+Ba9DfbPli/VvUcMb0uCObGQh3bBRwgEuZuXMroz/zit+eu+ic
xQ4gTK8GUmYsDzrfp+UYj6KLOGzOJn37fe+fWCv+Yv1TPqk55QiaDQm45ZM854/321gEDV+udhNq
fSjPYbXfpPY6X9tdrF7qu+8b/ftQH09frHDV5o7hAzRxQFeo+/G6hq8PC90r+bO/Gn/2v8685riq
f3PkLjUkqiP/synxEUAJC50AYzyCtv2LWOu8CQMagor+/ZtOrOWl2ZfK0yDNU3yPqlZI4gJHz4b1
lIb5a3Mu8Dy1mJcQvS6Aek1B8A6dxWARQNq+ArVeJV63gibNlIWA63//NSfm1BKnZ4MdTmWNbpuP
t3B+abR/JxlpB0vTr5qngoJAiyLTsDdwSy4NYBx/fN/oEzvF0vELbJfS0OWg9lb500Ts1soNmx4/
n/2fr+p/sXfoGH5iFPt//xf+/Ar+epezTC7++O97UeP//3X8nf/+mT//xr8P+WsnevEhlz/1p1/C
g/94cfwiX/70h4TLXIJV8d7Nt+/9UMnPF6CJx5/8f/3L/3j/fMr93Lz/6x+vYuBIC9y+Mwhe/OOP
vzqiMa3j1e4/vz7/j7+8fKnxe8hDvcj85S+/8f7SS/xy8E/QLgIHwSzENxzzOCen98+/If+ksAWw
A+oh/DTpEcjEBYwX/vUP6v7TIT7kW8DtdoHGP2py9WL4/Cv7n8SHwkNgUmqB6QGcwv9t2Z8G538G
6z846L4C4NgerfnzpusBZxo4NvXwMmp5jrvMwo0wdtejB1IB7UGdHBHbF75oVkLn8PXk0xgFTVNv
eWuDw+kUIir9qdnpdCw3hcx/BI05Rp2dwU2RTzciC85aD/x5faF9DnGgzBWgK2z8Y2nCQUjQmZ3y
QeFjAa4FQ91eGLcTWNyxn4EGzkgkM9BVLkrP24x2W60zG3B9PsBITPbnsBsL7NP/aY0FajLGygEC
aokR8RAN09TIjZC2vyzLeiOZR24GUl2RwK5iZrv9OhUMm2YFQeAxB/rCNEAm0UMVV81D34ps12Rc
x0Mz0hjUqS/T7o/B/X4wHYJip0+pg1njgq7y56vBKAYwj80BfNw56Zx5XuseChSFyV7L1B2ivuBp
UlrzAL4uZ8h/Zb8qG9c30m5HN5hiWtsbUeQ347mwZ6E3+9lv6AHbM73ARuOWFRYOPNWMHCZo1IPt
REKCY6Oyg2UWeuVobyuGytt6gaUjTMdfWg8y8Y+MJFHm+ymVIFJ4eQx9CiA5QG/rJfydUjaeuYAs
FDA/G4lFQDzfD7AQ3GWlxvG7Lp8I2MyyhvGKDtw6YjYo0y6Z4Mkec5ccYJFrX/l1cGT3zuBbNg+o
MesfNbPvtRQdQPryXVRDE+XcGp79GvFzldNx0zrBXQEK+fbMgH+msv7n1P5sM7UclzgUmwv1nUUI
ktqOqU3usojSI6dT1H6ksxQiJRrUSqDMAr4V1HjoB/YAMH2wNlyVgY1TXHWGR28HZbBte1R4h4/V
GzQSxBMrj+qV5o+C1ZAnkm6HaQopQ6+iTWwOzhBneQ3xl5xnO5VbM/ApOFUbanUb4aclGDCF2PQD
uPJ57xxxiu9aMXtV5b2O62LIE0U42/bGAA61d4RtmOPaqoQXa0Kq60lxKyxrOFG2njoMHrTbA9/d
Eq/0N87QNNCMAXnHMUAznJHz9judrua5PtJc84vUUdYFZt+GjUN5MRvI4Yy2LsO87N21w4x0BUUL
+2pGpceo9KpoVAZpphzEEEj0oCA6bNKh5hfEEEPkN2JXe6BTZaPRXTb40d1ABCpqdrVpJ1pue6an
ldUO8wpc56gyiL13Rxl7aVdcdEFRr3IopoRG2XSbse52QWk+QrVExIYP3ncmvQJfbWO+uEfS8hTs
mFMGax9arzvbb34NYL4eLDpDN8RL11WpoR5AQW6ZW5mwyuKPmSP2ZarTC2+onNWZSXWcM8s5Zbsu
wfZm+n9dB50aiqx2TRaBHWTzsdtXjqTrgXo7hAN6naqCoxMqG4G6Ai0yVW8CbNEQehLWmTjlc8kt
muLimLM91ztuuUvXzM43LSnz0YCWTTds8wH+TlpD/akbhn5VE9HHlLabdDbBPwnYizSai7rtk5ry
YG0y8ZIWVCKC7cdNbXpXn6cV8M0y4cS1MbaUhEadr+zSAPmoN7oYy/2hhBQLsuj8IGnb7dHvZyLG
T5OOxUdRWCLalAQe1FbNRWDv+7ZXMz8zwkzLrYnYAV8XrLHrrWCrbl0AgximXJHVMGm5wmp+NHJO
4ykQWWy5xxt5oKEXkE80JnOjLmfx7I8e29VV766swfswJpslYGSCrNegL0Rx3+ppTCZQnSevBbZw
bvtYTNkYOwW5y8GHWhtTd6b0gY3mr9PI8QJILuBIwg61vLtzkQ1w8oYgG5meXNERqJIQiEj4+uDB
wQvkCHJRNPrZJUO28Txs8lZD0liPdZYAqt88Q6zkdUjr/ooi0TjPhrmTQ5Vv9MzBKFNF1Pfwepvq
Ko2gQiUesZ+/DuBI7eCTdFBjOofgvKVRCe2ErIebOKQkgXC8aKkSz2+NqLEBjQySDw57VMqHeRxQ
/0JUP3wIUeQ2NEW6CbImLKs+Zr+cIeZFQJ9t5oOrN06n5b7JKiv2wSjscJHvJS03Xu5ZsOxS4EGr
iLVGumsL4DkL3TwLKYPET0UAx/TcR5yl2KZR4y9L5cG60nd4VbkTc1slYgb9VuWOAxpdAX7a3GQ7
amqAmRg4irYEG2wEn8+cu3lbNFC2GcHoszjbIfaBySe2ZNBXJwRwjqJg+OSbqbX7C39o772m6+7T
YDwwL9g0XX0weeZtbJdCmk8rUODYuCuy6illEFese2jSzKzTCKyuQYEfMT/bISkax3yc7Nw70lqv
Ue50Ylnb9gPIbVPskSAqXX9IGvgvJB315oiSGWQ0oeAvDMPMOK0GPypbiOG2U/pcTTJ2RpDOg8Hb
BIFIiBVsJx70ifQauZ3VtJXGndE445Xs9K8KvQ4cc3CVg4IfcTvfpLp59YfJgM5KcQFHH2xGrHma
MJlCF7ecjbaajYPpdYfd6kFy68o3pXUxpPRQNhLvhZkOlB3wVUdPlQbcyrDuzX4DejCHdEpo6aQr
SJpgD4SPa5u6W5xWcaCLF9poACDU0Ud2AHEwd6BBIEE8wg3zDWFD/6AEuRU4rkOe+uxCmW0HKmSr
rjs2prtA3fTHTvNb54la4xODkskKJrUQYPHeQevst6yRLejNPTKTor9WIGZFfqnF2oZ4FiUtQlvb
MiN8OoMnhGKJLg30K6uyyILiFSjd0zsEDrdZaZgrg+SQPNfmnlDIN5E822FdgosyrwB3hvhBBhav
8qYPZtpJPUNlyK69Gm45+TtpUztMPY1zTPkwURwNtmPAQ4v0SE51o6rYzhNuCAVTYkfh6hgLmc9x
YNlOrFMPDOGqrmPsrd3Waw0zarQ0UX7tursMH4yutW5HcHbXHBScjZPCXdwnc1w7qbduu/aj7LNt
p6p4KkBvBGodZrKevy2NQV2PHIT/oKhAgTamIkzdfHx3KIR0syuO7R1Xtf++zf0urP7NgeiAfWk6
uCBBgntJLEndFBRVWxpQhoUQ3AjdGlYHSI6I/NoOGHmAMGrUgRtZFjKN8xkq2iyXOvKz5tzZ8btA
2sXFgtrERoxv0+N16UvyH47dlsA2BLZtD4iwUAVC6kxBicfKnjuej3HXIE9K0mDCCcBFZHvN2nMQ
ZPG6v64bXcStP607q5ARyWwwiMnPtJjPKXD/NpR2zeOx7Vie7S+JXLUL//Wc+iwSpj/FkL1Sm6Gy
D0VaaSgveqCrm4hDQRQ1QHLN+qTyXaAxrPem57EBJaXEwLOhXdN76yEnQ1h7LUTdShG10GtepVRl
8Bcdfv3/jzPCHuJihvrW8X9/7lzXybpetQTBdANCdyVSexPM8kDbffu/KTuz3bqRZIt+EQHOSb6S
PLNmybKlF0K2bCaZnGfy6++iux/aqoKFCzSq0V0FFw+HzMgdO9Y2xRLJxeYrc5QWdQmT5oa0yLiU
jBMyvHz390sR/7J5cljSdWQDh2PvR7/HnJfaIvIhCc0hZwJ8br1A8w7juDCbvjbrblw4Hg19Wl8m
bybOsJzqu7SVzpGTkrVncDYq/bx/1DvvB8t1/5T681fwRklQmm32SATIQ+fUV7UxxYcq5YVwzH5n
9ll3Yj7tmKXxuiOMTQbK19FhG3Wpin4JE+UfK3r3UevZOTQSDRzk1L/NkhHktEnsG4Be5mny1l+5
Soz9YjPlbmzMsAQmmgtbxc3FrvT7uy7VR9Q/Jt9xdMfnYR6jqh7ac7LyT5LD3kOJL8w905kgXXNo
jXl1IWPrx9SwlnSqcu67+Uo1+hBWfq2+gBY6gZWjayS8K3CFcFqt5a02wab9/bH89pl+KN08zwBK
YHPMNryPw1gFY7MWtFIt6LaF3MrLYJiN7lKMoDlBlC07vs6rpLb7XSu6llMgWQprtat8mpi5ue4Y
1iaocXCqy2QREcjGwnonFGSAnbkR+2L7RQzz7WAunEjctd/1FkMG3gRdpynYj/rSAbVaL/V+NC8r
E9nG1ItoVHV5PaiYsflY+6xa/RcBxvNN/mMgUXm8kX9+FOiceQK/KAnFSJcpyWwjMBP9Tk+6+5Ya
91bOehX2I5C40dfFbrYHFVXMVMIeFkHFGhSoOCuBdBnxOTOpUMbXRGXjo5LzMWeCOygr60YrGpgh
ErIzx7nqnM0V1ceYGbtxrtaQA7+9m5xSnrqGiR+31L9qeNJemukZtkHzSX/7Q/NuO1PbFlW5jbiG
HmA4H1QUILUKVXwmzWMd0yg12EST2oPT6zD8SkvqoGmTvWMHVxwtRtA8nmp3DA09WgtP5+9v3Icm
3H8vxmQ75zAmKKU/LPjF0upm20zY9askvW88uRfCDPO6S8NJSyj4u+lomOZN7yCJ1bGMJDvpIdd+
Fn4yfObW+bPR8Z+LcT3dA5bLFfkfByB8UWsqq7iYVUPB7xVwOBBwD2uqn62xJkOx+FmSzn7KxjIN
vLUEck5xcLK1JX9OmGBqh/WlMaR/J7VCv6SaCc9SYUmfUktefJk+aQkqRj6u8XnqoMZBUZ3vlpFy
QyyJeVCDPgEJqgxEyZiPRja7qoj1u4Vd8docqdSmVRy61CI0y+1VaNatcdvbiRFMHhFdxfClYs78
vPj7uk0fE0tzwwrE1MRwbVSihO1oql5iA3jwUAH5WnXvpLX5la/nzpWiUwFh0z8qaXbs9uNnSTUf
UkP/+6S5tR4rjI7muym1/7O1D9o69vkg2dC3omjpmCIv+dL2+bYOlLKLz2uHGSWX7Y6xJjdMR3C8
I7xGxy3XR93YSngtTrjbw7mY0T8dKSEYZpCA9bmJz3UDGmFxu7eyi5ODlrmUy1kaZopTyd9fWvNf
3pNNm+Z8C8TA5/z+50/x9RiE5KBrgS+j1C+PfT+QYOOWcHN9486Z6ubFiYHoMcfsEkIAMVFcZZuu
UbnsDfG+rrL+OGrIgH67fXiWo50bKWPoPMt9YnXm88gypPWludfwFQa61v6ac896sZLjJz/lH/q4
Y28KOQYB3+YD/GjyMu3ZUOPCT8lbsCyL7k975WXOJbfUC3u/Sv3ktk2aZ7+GpzPDAEyGYXya3BIF
DB3QsUvtAo8K9kzrn2sDvFMrs0Nbu/Y5KzKdSfME8B/ksT2M5sjyy+lWiZwKP5af5bsYv/3Zf25f
Ngq/6QkPsd/65ywxgOJiGtCH09nWQzOnmRuL+NnuwKOLrLgz8yXdl5XQ9lUKFDL1FqbQsjbo5QyB
1CjTOzW/iyxajaF5Nc3lALEQCAoPJDT0og6o+3a9eijVUyn6EY5upSgT6CguxnD307WMwMnj7lte
S5J4oICymibFaWTo/8GkkUpJbyU3c9/SHZ9hsC7LeJBoYaw0pvvF0dIN6HuL+9F9jDUW3hWPYsQ6
VUXuUHtXOKBeRqVdETJfkzhvvnp0kh+FNB7BbuyYKW4eYXxmERVOq9vljbvOI5gN4URi5XA12wuQ
X5NzD1qlt3ZXpeQ0NMhVDzvGZzUx+RtU4coUrb5vAHNHnnaytA4ij64Xh+YQP8qsvgPo3GJe1nXo
PrUI4bLBsEZNSMrlAPtHhgDmncAtB3O/CrXuO21JI9WA5rER/ZymryJ/axzYzerdkLXLPG2y5JE9
UyKb61C8kiQR5YSsn+K+yk59+o5U7kcYL6ZbavE9OnEQm4396ooC2UIV0x5OmhmlstWBg3nNXRkr
fVcmrQMOo+4P23a6gHJ+6RQMtyZvwB72zgVMYliIOLvqiuaL56DPMN9VfSJge392In8veq4tdM9j
y3Ud/vPnSsFMrDt1TO2FwphXDP5DGmnt4FwEbVyI/fC+fE76geHd9916lLWZP9Wr5p1jB4qYAuHn
NZ4O05IXOI+tdA+e92QLVABRjO+TJ9tgKtL6ZDLGimLTD5Gfhf3kL69paR2koZsPidI5b1fLLpl1
+5DkYxEoHchmihoblngkD03us2PM86+kxMhlNAYWdTKZLoV2bIWMT/bMm6EX1sEeJw+QGNAApk2v
UADPorc1mIsz0TI2WeruMgDM0cvvrtWioxogleKxhl0Obd2UYrxK+76DB6vB95r7M42Zr9Af2msH
SO/OEOW4YzjoaV1t66EZtvu1glOTnfYyN7MfEibQHtqJJYZRdvtspth1slSob4t8WWMJ0H5cXl04
xIGISZOSfZtFMZDSy+ys97FXGFcWsvL/f/10HZ3a0TOopfSP7Wy2razsTBMVsN7CDSxUgiRJfRYY
ugXDuL3YnYBGBNhOyEs65trt0tVWGFexuyuIFzkauSP27VKd8pHjt1kJ+Fe6vgaZ5Uz7KcWGIvKu
BjqYpXsnu6jppzk7MRAjIKV//zH/Imnarsd51rcsikTv47hFW2jzWNBaCbqOGYKMwarU7b+WWfWt
t2Of5Z+RG56CA2e8TRGZ+NjWbpigosWvi6XJe6eDEilICPBV0V3o/le3rZ/fE2Bx6ranM+aCs6+T
vyXGCDsQHsrOnOvpwNxrpKUzh9K2fBl767vJXlqaxnL01xQS3iC+aUk5nkqPtWVGL40nVT5YYxH2
heMdVNyRZ4Rp60km7Z4YCRWW/WwdEXUJwF6Le9cf2ojK5NQuYt5VXT7t/n7rPgRlbR+6w/eNmihs
xxXu74Xgf6qbVCL7dRkdQAfZPpym7jrrnJcEO0JEVsaTZZtnLUGJHjUHwnJ6Dwuzm56YjQS8ycUX
Bq79Ty5ps/38uRtySfQiOc4JNPePArUc5Tgx0JuEsyWf22V8lgCrkX1he6hUCxPwrUEyKSggPqFo
oyZR4eAa7Oa85sIm95NS//ec5MfrcY2tuY++Qw34QX4YY81JUpUjmhjojFxwF1Z4l54TJDv1rYzh
D2pxo+/4NUO4ZsA3PETDLuOiVVk2Ry2WP/KOI1jvqQPc2SrQ0vVhRmi7bw0X4gDzAib7X1PAnEhi
PKNNCx5x0Sz0yhW6VqpHI5TVvTtTwpuxtSNZBTdpeQ9b4D434+Z6+jTa5/dU4D9+NW1XF3Inrf6P
A729q4tl9DhfOnR1SWQooZJ5J59RkX3vlzqlvurCpZMMUqy2ijR8XLelXB+Y0qSzUNenSqmnfnHy
mxwAG4TGqTg1KgVAa0MvH1cKjMF5NaQdjV5vPyMXx3slnT5UhjxIe7BD4lhG8N38PGv+NlI+fbLJ
/Yto57j0QCiJkdq2o9OfmxwyeplW5DxB8RH4blBzF3e6nVemk9NNol3gUNox3EUHJkLYrvVP38I/
8Pv71irfAL/GtkVWybAb3fWkZTtnqNJP3Hfmv3wOAmKkbgJ7Y337OAzXtcRq+COSU+6MX1AgDlJ3
8pMyyQIFSriFRIRYs2mi8SWWJoTGYZmfkjx7NrYuKwemg1aNnPYzog4mZfdROWXzbhD3WSXEIffM
4TT52jc2tM+GYf555YJ1ZWuobSszdpE/76+eiNWvXT7kZV2Tk0gJQshS6R+6ZZsjw18MDcNh1IRJ
xc0/wFdv7xi2xwFRnS3ZfmZw+6enhkIGqcTdmtOCh74dj/5nrSvS3DF1hwJ18OG9FOzgezXZWYSx
JFrVbFxpkpb7pImnfG4X6hHzNQVWCiWfY9rvTjAImnoW+f63BvTJsrcdvv784ASXZ+qbo8amvbhJ
j/9zdYZmT0Xp2ThqSIm5kvoc+Dm8YFqSL7HlIjIuegwAs8EelvvVCWBnk3xZdOfp79fx25rw4To8
fBY4oPjd/NcHZcNdGNyeSGcKrKF5iVcfcGknCVmY2vUI5bw8mJ2B8ut4RZSOMtu7NllBsuEURlQI
TRfdsHad0z9MxtZq4PB2qMl8HNY63zkkhqBROP5B+YzHJbRbDrrxLCh4xFpeZrbUAK8WzuwGAgJG
BRKKmumrpmmIy85sHUipuKq9pLronQBgXnTrfi18/1QW9uNoqvtlq9xhR9+UyuNUank1sTMDGm1Z
P3mxo3OCheacxR1hBjGhgo1Ww8HpLO08xqv5WcP+nxIdnG2flUVsbjLvo3EFW0acyoKmgAvm7OQ9
x8Kczw5BLh1yKTJrBT8GK7pVnvVJt8Nsqu5iThy7ppPxJbZx9v/90f7uQnx4tGhnDD1wYOZV/8gb
KKrU9SZdsLNmI70uFdGpB3jpDxZXQkNdmIoU7QQft6Zva7ZaquNI8GKUgUojb3FIX9HZHurUfYdP
M504uyX31mrsWs1Wl6zNSZPnXEYzOY8vc1mA9R3n9qg0967dmL6DOhvQ1o5uZZWBINoQT8ZD6Uze
/QKiPrQz7cry2N8WTcgvJIGUoZVXb7avw0zt6u6+wGMVWuaYHEjyYNqSYLDo77fo9yTAn7eIZ2X6
liksc2uRf3j7s3Q2lqytZbiUjjhpqx1fesNIL7pjdAvpCqwZ1BrbMaR4XBeXBs5ks03Pwylv+nan
yRlfjOMGnagfkrLzD1Wb5rtmJarIIhrGN9+8MbcPlC4AexfvFyqmcdJz77tVeiYJJ7N+r2dsqjK1
9KhVw8tQz0yPK5Fd+43h7uNuO4+nM63mXJjXjLXJ1u6vZ9FdMAUVR6mIx4zToriM+kJIg0cUQNoW
gNVd/o0ZcugtKNrnFXnpIJIuB7G7QLNfD4Tg3HWd5e6T1ogse4Fkmy1x5Bq9G8q+f1H9rs7pE/Su
WQQ1DcmLYfbPtbNxtl1yAjwSQULNn89W49b3Iq0j00ueV9Oxzw0SEG1Z7DEkSpHOptI9CPEZZJtf
W9mjSdQO8RjDBQEKr6DXHGuRtWdTfUvW79k2xAe3FdZ/6eukCmx/8a1PHvu/KDCejtuT1GYcnxQ7
H5Sxyq4zvzanJAQ0rku6Ol75blXabToawHZLP5jySbuslQzbtqcKS8urtFrSs8e5wYNc7KTDcsFa
FPZNtRu6+TEF4yoHM74nZOlA0lx9+i0fekUK4cPsoAB46pNK4UPc4FbLbz0Q02DLpZ7Bh/rnDoIx
w2QuMaZQlX51QHsZT21OuMJsltfpUV+9s4i9B4JZdsRCzjd0TMv9BBc5cK6T1J6vuEwfQJCDpXSt
XvCsFVdl5v34+xf2LzI+/RmXPinFpY939MM+JztWw27gdSlnhgpcbf6SLLhQmsFzdlmRTAGM6hGJ
GSxwjmh+KPmS5jrWwr6kBfj3i9nuyIev3d2UN2y2ju9g0PzzjrmgKxa/LhJOFloIZnLv1J+RH4x/
NqdYSvRtS92aF5b9cfio8XJVqUFIkGg6YTIcLPsjlcZ81aQVURwN4QVDmdrAvxwQX4PLh4lIoo8j
4X35MkRGnP/yYbldKSuJr1pFbQ0V44zDKq8DWdbmsWcqwKeII/mAT/UqOYyUOZB45vc6pSfVJwMx
YxiGt0aUiZI4LT94P9MLRiTk+qkBml03U1Dmk3/REybWNLceD3pPvyzNUNwHHcL/QmYHZZV1NsfH
LlbD1TL36V6UHZjdyXqdbE4oRk81VaZrmPn5m8uoaeC3XEBq9zKM1X7KednsvDNO7pJFve4+zymk
7rqoz+aKc7FpYuaAk+FEFt53q9EJlc3vLJxjkU0qDgMK/c7C+LVnQYt3DmW6NRfyTJmUXCz5RBAZ
5hXMOlHum88EGI2RjAsRpU5vEpKrPzg5SmXRJtd9yZktA5tw8BezuMv99b5pbQIdMzBV7XK9lDgE
hl7l+6rhwnMnxmeEnWhU3vVYTlrkLbbatYruYjUq1u+0kg+Je6YHWZ/G9DLWfnozbkxWbYwftVkv
QnvObke8Nqcq7rRroTg9NHrc7mxlG5c07ZAXUu4naP1Y7J2896/4KNyjtpbXtP+Mi5hW4zKVbeCa
eXOWWq1fzMYzA5usuQhBzTlbFE3nlgU48WwNgr2T8Byn4rPP95+rzLYzWpZu8Kzpg38czJpH0mwG
5vZD17Uh/SXprb2O31ohrBNHrDowfvRuupzHTFmHmA5lSAKxdpUvXRU1hNmd/Wwzmer0kvJMWzZP
GWdCE7RLl6h8t1bdFQ3i7DhhtDjzwnREunnuFjT2oyMSy+CE6PWjRrHgesFUt+KA3+RGQtQjRIhU
8fWbr40Kj3KIjP9q9IU8iVwUR6J3oPCm+tGc25sp9tt7zXfI9qrOpekYV6bVX5N7OGR2fNadKjnL
4ietDwX+Yq4xEOkZfe/aMW7j5iQ8GZ/tScEUVSyhbMslEbKaSdZLY93OfmbTIr/JWlD36SKrG0O0
1c1q1t+T0rmZUQkx38zNSTnNfW6tb3o3L4cEjkpGQMqpcOAM5YbTHdiVg2ZqyC9cOPzFPs665JQ5
FM4gvTYWbqhBY4k6fmE8ojCb3SbbNZAlc5wxkfLX8ZgaSY7gfa0yE/mRYAzLgVDgJ0uBioUEjqlH
J27Inmj01w6mD2e8mWrxYHgVzl3yVUljcgxEwilyap+irnXj00QrWTZwAeEdDpcCAwJ2v0s+uQUW
kIS0zCYpPzmrW96HeSt2N2FtKzTKkOVvuuWHtVo0Sb+ojPepbsDnZO3JGJyorYyvnVmM+6EDcbcu
PyRBo5Gn10BX3UTt0pSzil2IZzzBa2h1KaWKP5ysiTgQjQAWa5XfzQpVqU6NH8IizCrXkrcqJqA3
qXnHKzIzsk5bYbrTEm+lFvlmpYdZ39wZWwCVdN/LeL6XcfIFGrwM1uGOjeygIR520ziTLdsZKAcr
Aaryq8vMThi/IFipUw+SBwkMUcfn1adL2BO0lh+0haeQzK0WLna1r3OjJ0FCe+86WgPuyqLhYjHK
py3qqaT3nOna3u66Yy4UiWtybIPade6pb4M4XY5eVzxOoiTCQ3LxvQvnf9JUWExPVez/NJfODFQX
d5stqQ4y1/khFskEpwudPiOuTdlJqKyGk/JqfbfqaOCtDEad24NloGlwTNDEdMjcYOYEevJcjDst
j4vAgOuyx0G53Uv9re578DcERgea7C/eU4rTf186eJuGVT1w5lkwoFkjSWSSSpIEGdWS0NEi40E5
f+mKOuqMZj453MeewN9orroM8VV/XUBsHghkDPRGq3aN89jyckRxvVy8EujY4hNgOmr40ejclHgB
dplT6XjfnMOwiJtGZOSxMZiZtKoM9Cx5xUt3ZUjtWvMaNqmam4N3xg/oxl3oY56HiYbouKA15gQB
Wxjwp5KexMqWHxm19o0V6GUp/C6wmUAL+xm3hcv/UougKMwILIaGR5v7JrOrYRdneFg1Lb/J0hyh
NbXasNLkrTS1N5qWl7g0o0Hyx3CW6wKnnqNeq+LQF9i5x06ukVYESzmcCCN02T3hC41J/pKM4nGt
1dlu0u+aNO/yxbFYVNOfyv9ld+qel+TF9/i1sbFvQZZHWaGMoBfEhnRTGhZFUdLTat6nzh9hLe2l
KyUsKYaLLKIpai3/qlvymBWVy/GQ+L6yqs1wcO+8PnszMu26mfipA8kCHPHHn242HtXMScZN+H+M
/NrK/Cqkg6aC0kLyJN/v19RW3GC7/JIZYSeSazPj7w5L44U+zMVIyuQ2MbI3QiYe07ggj3CkudLx
2K2O14E7P4aOuJ9Tm38LJUs4A8Laqzk+xwQ6hpTL+JpX692snb03t5ehN2sM2uYaionxb6PKLrIj
FVVvX+VaXq09Dg6Rx3fKch4SmJ+R613IIK/oXhmItp2j9hrybLDaxyQj3cYwkUAbsudYN7WV3ISV
TC/n+2rx5+DFpLUn6NX5A0ekW3hy5dYUy6PVRzQs45e1YShEJ22CBIx+y+zDYVGlr7OBrLykT78/
V56g3DXCC4XMmA5ynatY8iWV3vYpp+MvPx6CQbTc8Z4QaEPY1Afxg9n0T3w8N7yEyU50NV4ee9hr
iU6ggM3D0PL2Nmn6txqfYtTOPxm0wAxmUK0xovJjnTAsYdqtyWny3h2rLJBFpdgRM83ITTFEFVhy
VhMtaB31ojUzj6V4cBm8Qbf23zQ+Sp/f41CphZLxiUDdO8ugA6QgTk7qv1StlSy3+UtB6DMYtHUv
VY9/UxlRmZCYMqpsF5fq3tLTlY0HMwjWyCBZV6YN1ySaj5hGCrwH1WlWNj8mnt/Mjruom9VX4RaX
uWjfZlp0ABW/Glr3NnSeFVKVUzCO70nNitWZy03JapVXOBdjxYNmQuvgjfZPpz7MjjaG5UZi7kmg
1GvjLEr56OfJY+NZZB5127TqRnHLSPqiDnvXSSQsRPdcriS/eRrq/UpNi5/2ytTTqwaCOyM13PWM
Yeog9vnXG9pzU1uQNATyfu1p92YtjsvEclssooiu60rjxdW9lT8qdM3GiNI44xVHPA0G/G02hkce
qcs+pMiGWVHXcswxBh19jaZXiNe0D+M+qopqYHiMFX4v/Jn2c5XQlBt4vHFaHWyVEAx9B0mC2UKt
pHm95o+wn+5WpxiDuiFuR3NutYGwsFaXJMV65XeZLWWAZgiPoxXkhs8/atUecUUzCTBKBbWLl83I
mjtS7H61Hq+sbhU7wx5x/pAcYBdZpC28qZmYHmPVP7Us+AQW1Vgxalq05JOHaEM/Ul9cGEjaz+7I
3JSj5YfU+1qTyRyIHG+fHMh8G3o6Eov1WJKjxbyUFcXY/In2nS61zRj/UO0XPxOBS0hsBKg9TAC2
ByU5sNE44hTyZp90wH1tJk3gTPw8KRI3WPCyKGLOUfYT4On2V63t0OtM9Q5dGAN3ymJKFNGkj0zZ
mB3JckkynX//hX+X2eXWbl0pUTZHquljhjZ4B3hKT1TSP1yvUaFLwRwmxrKb8fQHVOk/xjph+m/K
r1aiiTZb9oITYt0T1IpSUAwnMhKHna0R79VX/i9ksPOkx0/S42XqMao4GmtBTo7clnR3YxTD1bQy
7+50WK7lrYj1l1bXbNbJDr/46LwgwqGcKhRXYfhsVvVXxxHfjIVJFIYUYjw7Xs23dBiy4W1DpYSz
SwHoL90UsXWF+CCocpCdYJrT+/QRdCs/v3XMhvfZgJ7oeVHZIpj0/Upzziaoj+jDOP2aF4iM8bNX
6K/tzMtoJHLiDzFfYr5ugi7biEzSNxs9SSMrMBwZFhj97lsVYxPTF+Oc23MNC7AIu4JVte6ZxBga
62tfLK++hNJZLMm3qU2eloXN3y6hcQ982HpsduxzxKSPSEiTodfH1pUFse4JypydBKvQih1nCcSw
gqDehQkqKAfD+stVbRwM5hqYNYdGd+6okEhmbVwm01ZSPGcFBrZ3mGbr0uFWq4nZzGash5RDuFD5
urM1p0KjRFgs/72tmxedeKt9HN91HnMo+So5PDvJbQbVNMDdbhNa9EAMEyidUnvPyfMMMOuPoV2w
yzVEKY2dc6Dge1SDxRBH+7ZO7JMkm37TSAFkUFB3AjP1vtQ980R8fozITG/eJItodIiYs+gzT1gz
SPSNUvd2SJPHrqfZVi0FGcGTjBKbdi7t3r3ZU8NVbvbY4wAhA+xnbbjjzejLd5OInY7vLwbzqpus
ZrwCX4nlYm1zGDfQeIUVHX9D6m0UC7LDeEnx6ADuWArsb7ynqUHyua8FMLVdnirPkOPsM5LrdZn7
b4OPF6ModC9aNeoev25Pvc/0R0MC3+RjizP4xSA7qaowdNEPcXhx2CTMLPcDn2vjiF7HGRIls/8k
kpOqre9xayNDr7BxjNklM6Iw2KbS7DSs7boXWfZgdPmLsNhDCa16KgkTk03ZRilVJVwHkdCWXaZD
Ur8n2oT52lIPxmjOO3/9YTfNL6tK9b1VdKFaiHd1ndLhU04U9igCSXXaGWvZlSFh26ztweoudeTb
ixNN0OJDoxbJaZ6sdk9+krEXKSsaC3qAkIJYXNmvBfY6SbPobHptF8ZpCypPL8OiTIYtRhIFwLhX
TW0EM62Snes45w5NfZdMuRXU1XgY7UI/OXRU0uZooaibujwkyoKL4Dr1vpt/GTr8FnJX9i3jKlDN
mcArpte6JqTeXThRQqTdFyOGI+YvMlwhP5pEytumJq0996YVuyW+1lkRkucSBtczbtHI9kjPe7xU
pnmeBm+6XubvtIqTvV3ChWZOYm8QbHLUZhH5sahOjkquR06pgbk4CEkkyQYuKY/xmucBQwpV2K3L
0Vgt+R9Hamze0xf/6ruc5uI8g8ubJDdGpj+jqp1do4C4l6wIOaIPdU9+W7LirLeIESYvXZr78mCm
6kfR8NKj2xNobcwBwVsETBO4Z5X23qycJ5KC3/tMIvWu/pWtjYi73VU9u1Tspb5BVcvDtNbvnIRu
a2V2rDMtLvNZUSK2/Tf+wTIg3oHw9vyJiDqi2RikCt2GN6JioGqJm28zPHnO7869u2UvWq2WBbao
r/uENDbGi0JB5rwS/qM2wH6bDRaIxr1IyYD4MHXUIwsuMDJr2qEYAjVhTfITMtMKcjsDztAU8ayi
q969M9QHXYOqcleiGLKaSUWnuqeFzcf+VNiiJZlXvM4ZQwQp3I+i36Ehy+uYlk7VDKTLlQV7xOie
vAJL3+qQz+khZWvNtBxr0rGZTHgbfWByqixeW11REW1HODnPh7QHmk0wd1g4xq9MombmKm1QuVhu
x+WEqLWPDfqF1dj86npJ0K6uIhzbR533zciN/ep73Mii+FpOU8ScYb8XnssuFy8dJ7NT3zBpHI9J
IPz6W95KkyMgsWUMiN4l4Bv2fCDFfrTt174A4N1OFC6rYXwfBBKVWGICy7JeEcW3VrTP5dfVmN/1
mRHqvE+5sQa2+WYbU2MxwiFItMOS/OyTpYdE5B2LdbV47NlLo7Kj66iGpN/HpWkfZsdq2R3jcIDH
RLNHMNqpE9qYJQLLH12QpGWCUcr2C4dJlzjiikFaJtjn4qib8ymBLROkVX8tSkNFqYiv22mI6oH9
V3X9diCLRqvOg46op30y9Ax2BMbi/GrFStJ7nZG8N1kX5Sw4SgzPOYz1fFjGqT2m2NKdtb1XBtdB
QCQnc95SFTPs07T1RJ2pkS50na8ZoHPDL8+FmdjPte//HHi1Ale04H9aIiGZxJZHnh1QnW5CiFrt
KWgt51Djecd9wGiBznbQzFg2UyvHpe/daLXhX9s2SbxtoaMcf2WSkqdtZeLGgQHKZrrJFVV1M8yB
Mw/zfl7YS6XuFwcJRULLVNAvhrYbULEjyyQevtK0L4nZQJww/SeABTPJWsv3THV3Sbc+m2OWH3q8
r8Eq8f3HkH5pXQoykRuOnjlNupF4ZVbF+HooyPksvC5mLMRnRSge/U6PKMsJm+RvrnMA2fowWu6D
NlHdptktDcMqrNLOuDRLf+M/GRYnI3PC1I4Qfpzshqj3ZviSVHTqEktc0gXyZ96LsGqROSUfbVMz
LywZ4TuaRR/JQcF3SAsGedbHAq846cLLmyKvvNO3pAbpK+DNxfeM1I9IMsWjGaiR2khKrT2XFC7p
Q1PzJ482a8isDpk1TAfp45+1sl+DLYfIbdocaxvBQFNF7qJdX08NB3HCrNuAAinZpnqMxcN+myQ/
VukvlMMOINg6WS4WOaaiS89Ki187Tp+nmLaNrbHKzlWD+toO92yYr/EmSSinIg+lAAPG+n1Atnzq
S+97Xb6tHcVy6a+vU/1/hJ3HktvIloafKCPgzZYg6MnyjhuESiUBCe+RwNPfD1pNzI2Y2XV3qKUS
CWSe89voicm+30x9fGoRBuwG+QrPuXdkRYvWMiIeyB2uL0YtD5w4+lWazZnyxIk81SoL2oEk1X6g
RlmCSLpO0ArzylL1RrvgxP1SYa1L+MwYfQy5BnltVNI/JK4vd0SlInI0zq4UchfbcDFuql+7Xn8C
OKN2GJUmjwleoMQ9cUDiXI5BA13JDWH+WCaJBchgt0mJF2iRzo1u2aNVFw91pH8XeGr7Pv4huXar
Wf2TpeWMXyTfJ6xXfRNMTtds2ITGZLpXRLIE/DtNVdiv4LlCDzmhnlmPpliewDyHXVHFvzBzznuj
jI5lKR5oG3+s9bZhuvZyFPnVZapkCwwTkFuxjtnbpeSrXlToxa4X6lH6Pcna2XZpfG3dIjChl7in
H3tlnYtptK4wc9eF7QIdeXas/Sw7xcLDohJfS+X6Aa2rdhu1e1OLbqUvlm1HHr1nRk9aQvUl81DO
z7lPh/XU6R5arRwP3JLQuK6nkFymR8+a5T6PP3m+cnOnFp0tviFroemat1JXq7W/SZkA8x/Pb36k
LXl6dc58PyGAKiuxa3YdmeKe+8wZ9t3k02ZUr1EJelBkGsDv2DK1lwNt4hPx3e6hLpo7SJVxs6zs
m5yyb/Br7eCXkDNOayxosjMG7LIMdMXub7eMj3WkNQHTehn4fPRL8YVwjxVEUF05/GbxpKvHGu9G
u7T4f+P6TEFHdc4ZN9ECGqestpfdaK45Ftrfdv3VWj/8aQYn3XWNyVfaIizR6gCWFrd4L+9D3rhX
e5iZTs3WxWJGP2VfqEsxivu0BryYLn510fcN7qXOCdIqfbcRlLlFsWwdk3dXMLSVSJX3+GHhyVsP
dd2HyGIZ2pElw7yn2lZ0u6Fufhlam2/7xTN2jWOCeEeh7jck3wiTl5I++9ZoUjrkLnoDDqac4a2n
Q5DTa7FxrrgaVugbm1aCFYFM9Kj3461jd1NIskgWREOuCEwcp02tjCcqjsU5rfI0qBTXmRnZ5qGI
52yj0uGQtSDGaeJTFp3AraL2rznBFWuU31/JMeRaTZh1BW0qViNweLtEg9XaCzh4I1aLUdvJZyOt
t5bjvlkiDrQkSCZvDOmQdKBEDXpnaxcJ4dTvY1AwgXbqYvfdRaK9XgoOAxQlmJ7TkYUlV+kTWZky
1GLSxyRUU1vc/Ug1/BCCO9VrtrkrvlxCU1BBp99M2drJnlpVsNNrFLwp3jTd1m+u1dxyrez3qYZC
oXKIhFiwPKY5OAWLoUuFpXXlL+2d5li4J8NofpST5rteFHgn8UMFUK5AKUkF0FEPzs6xjW87X6yg
28CaF3vf0J65Ki50huU7lOuN5zwNlnySCW4aipNYFawV56NiXCNE1oJb7WsC8nWfckB/fvat+ujq
nMSmmouw0UHKZpzr4ZxJlrtI3NwMuDqNH+aBVGSh2c0uaXNwyLJK71Zpp0Ht5m/ZKgbq6aIQQSSK
YmMKHfm7yQho+zvp2VdU+kdbub8HJ9pRg1jQrpx+48t4Vr01hCs8xSXSXsy1HtGWz3rVoP+IzwY3
h+yt6k8/TtA4YZaPdxIBirCdYeygGs0LJ2To2a0KBnyv4m7E1Y9wlw7+BKk96LW1qsrbg5el585k
IRomxwqTPuyMRnI22yQ7qc1YAHVWiQVX0iOccwvKBZfkIa+b08I0AgNSTFvPa08kIq8fMgiZXalb
but/zHn48iWTGhXTTiC0+QD0/i55eG5GKz/q3LlzQThbCMSHwuSqaDteMWcZ+XzAdT3bGgKEjyBf
nY+vA7NQQswpCkjnXebjFYkJEQyjVYZtc5Vdso8waOpVxlngAJwM4rEp47fc/R1ZGvnh0ZqLjdLN
LegCdmwmCBy84MUUKTeRf9GmBy+NFg7TUuxpizxYMfkIZYuoq3XFUz12VTB2/AnenPyu5vY2mo3Y
exoERtnhW0G6lWI1p3xZDMVfYWJ50kT6K9ZAuEsicngNHnOnLNB8W1PYT9pHZiXzzim8744ULmYZ
Nv1F8qcoEoICBqw/MLavjiGMM0odbqasCzvXwu8yfzWzZNjLuGUb7vHRzxrCTnqDQQfwtnLBa/Nz
1Povdj9eeu9UWyMjMH+2IQrFIF8xElrYp/Ui9BBStYP7tsQxz4Q1wCu/NU7/UmWrcCSyyYTSCaOZ
JulxciKjg8GDCvWte4y0Kqwmd8d7emrtQbwjMSZ3AZ8yBrC26Ylu0WEGcOKtLe2HaUa9qg10tNk1
iVP1yL4sc5xWdikxATNybiorBa/GDddZRrlNTJFva0O8zQztsV/axKFVtE6WJAZqNfdatnbcK+AS
Tm+D37CIAUcakFxutXFyphCP917nkCGRAya03c2UladKi7e6Axdmr9FVpFSf5pY+uHS1vamhO/t5
iTIsRtY7jT38K5m2xMUewcUfrES/aqbxKcuhPiciVpvadp9F2zzmnTVicXNzWJlU26XTwtXmFrtJ
qykAcJzjqF/TmFNZj2cyK7gx0e1ehb98FO0Maj/dbeGnFznbe232411jweakk/bdAgsedOXRqSIw
2wzJcOKI+xXHmcQFal90d9qqlauIqlXFr9Tds8bHoZl/RaVsyMohIA0F2MYprOiGfQI0itr3qk93
4+B/KI0LwDTvQycEdQ65doalPzhFbB8qvMtusxxIxfNPc0+EsMxfDe9a8N8d1lVJ5y9AL5uUUR/l
qO2Rgx6RQzchYotz36Nsy/q9DudEpAQYM6jRDjI2Ca1IewZjD+PBx+ZzsBYmz1J5Z8eZk6uYlld/
ai594Yr9ZEqbW3qt5pZ/7F6vMFY4303quIysyy2L4i9FRUvFRkOGB68sjuGYucD72yQFRLDFTwd5
B25mcJ146GQPaCC1fZs4T5GT7HIlph1AFwyDo5kIh1IW8PmB9YDgD6DrbTeLbNdNExd1N+x1wu5w
HfvLLqpTHGz28O7j83l2qbb31XzsWs2+AYseBh2MxraXD8PLZyZCh8Z07uduZnpGo3WSQiHdq/O3
usrcfZbrb/3S6OcRdFZURB2Tk/JjZeZZVjVhIquPMFP3RTO//WJgbCTSgkQg+tTVuPakY5Ih08AZ
UhvOq/6VzaQJMGjVcHrHguATKLSDUbNNWrEDj1FOr5knLiJtQ195r6UPaez1AmgL7IEYMp5pnzEI
QT8+kSa58H5x5KSQ+Mozsp3yzTfceXiXnDsaCUCIMXtRCatKzsPCB4N9h6FJr/54RvFO6k3PpVWZ
xz4bHrk8IZUT2PQm8m7OUBMcQMaRYIYSqRcMg82x4A3Hqsio2TGBVI0M+tRJnK2t8lBWfz00Hvuk
JSO2n4ffTpo1F6JEyZLq+eyMdKV02DmXN5X11iGNQ9OD4LZyjKCmSQ+u7+16C4QB0+TzgMgmsHrz
Yaj7O27ERzQwuFu1BcxtVlBhrMlt4v1oBGPq7j13QXwxx+3mqvuBHoPNJb1Bb81PX6uHDfDjXxIn
Lj62jAMzEMijgcHRNrwOZ9TRVaYd0nmebxXEsEO4VTBatROUM1gAdCsXcbMjKeQNp56/4wK5JjHV
yEQrce9lziMD11kZvLm9Z+AX5QCBoYAH7Gfyy8oVt3V1thcMUQyb3kL5WR4foM4IZEqs9JXMAnzM
/QPSSVCgf0ljzlNZrpQ0TGUYF8sc5s30ljIwSItUpEWWn7WFlFuvBhXUFJdPrX8gxBjgdcRcZynA
KEyTYa7X1jEnt8aF9g9A8LfoV3beaP7IVBg8bUawFNGLhPPDhtoES7VedYnaekLWQaFm3AKmeJad
f9C9k+TqJ7wk22QJnCOb38Er7C9SRP8SwpPAj3d7D2wJsfdiwwWZ3p3sCKxhDSE/JunW0fzF/03a
XUsVxlKlG5mUB5/CEEpJcfnae3eMB/hzCZIRkfVnsYc2URGairF6bpGCDDn/uXTeeOv2g6ZqmkUz
DFsq25nmZ5d0r9oAEJ2iF91YFbRRkbtfUdOlxEH8LatGfbWzdcR5/9o3s3WKYuNX38WnPoOkyWnp
aExSB93sqJrrAlyzCoZSUqEAhWCq0ri856kiFUmvzCDprKM5Pxei+0Cg9lPx72T97jvYqYOTks1i
mTpUFK45TjYQwdmZQUfi8aDq+itHCHA0ZU3rGiPc+ntY0s/2tGPuHWO8uLrAqGl969a0T4H9utbu
kZBU8Tbq+fVJmv00Fs7DIUq4W7uX1j/r/FPfEr9Q4ejQpj7wu3Ona/t0kY+2SrSt0EDKE3emjNo1
qftezGFj6vlTK+LtAMoZEIJaBu7C1pJ4JpKisfvhEvtGOWYh+10xPNgG+44MaFOkIuzJFQxtQ+yl
3fa7afpQzkzSl85mNizUUvff5sR7rdfdWZqwmXit4xDM/gUKH0G8t9XasbuQXFXJFL+gZiUBlPhR
+svrXGi/o3J1YOheIN1Je/YLceaoYt6T6TvZJ5+p1/3GHFnuu+pKTtTH6PlP2QBcpCHppZTIDJZu
doPE5JOw1heuaGsTaCKDYQfqgoho9wQddJSc/oZ/0kFdopUVYU1uUoLdnJyo6wqekxSWdAs/cGSL
ZeVpVxdz5PjBNONLSpIyTJaW92iySHZrj5mWg4XDbDqdFg6oFzfOWGd7zQwaAyTE8mO4+8X8TJPl
jKJ/2lQig8B0vCd3Yo7GxwBmOcEe+iat1uib4P2SkN8HjtvkK64tNeAzaA5WkQz7Rcy/kXv0dobe
LcrqHRk4fuoNB6sr8DbM6HszD0AqVhhDh5ldl/PFz0k0cWeD4xroUa4YIRz3CQOcguKrcDO3c3Oa
i+w110cbSqKEl4ucp1jpFNINAGie2THSmPvFcy5Yp1HMTnVgToovMFl+O0W1Q+0MJIACaGvqvb1t
/IVfZU6wRKCck4UBXXbjni9C23Wpjxqsz7+IzfN4voh77AlONEubV4Yo3SHtuE41NLV9lxML5JGB
5KJzY4VmijYUT072Nq0tWqrS7+xHopfcVw4v4DTkJx9pUahaeCNZau+FjOif1rPNrDirmxYqhqiu
YhMV2YMWme+cv/teJ0ksK+d7bfoZeqzF3aIArHk8Oc8nGy2sQX0KSIv3PJoV9a8oRthMuxnQ10FY
MFQpRCIgHWJ4+3lIXPbchUer9m6MZj18Qe7vOl9dFYUGqwDsWkz+GzYuQkBks116nPvme9ONKJ9k
xY+asxOtvttzV0/eqZk+C9xBAc8VbzLoyKbWnKuIFi2MXS0JldDXPwxwvPsyc1uEdVntq9yu0TQU
WwLgSiRJCApHXXIc0C7ZTQvoPb1BIEj84voDcjXet/SeJTPseN68635V7RjkMOAtJbhhi5yqdbID
elQeegM9Zelwl/QCAMpCCdc2c7lvqvHmK6JSWbL0rSJaB0l2SRpqnwexMkGKEy77CBdrAU4YOUh+
HJstKeo93ia+23go/5gi/phM709BbywwEvQU/c+vHWKZLYrfLwd+QWkAKtITOyc1P628csJsbsOJ
oAgYeC0KKg/9WEH+VCjhwbmzzBiffLXJSUAJkpzPL7aInC8SY1Xj9ePOLkdUiU7JmqyoaSJ4D+UL
8lvRyIM0eAcjj2NmnDOmmuohT4YigA+zwRLq59yowHt4axNiVNBnQKu2Y3Try+bTjVFsxJkBaVCj
YGMNTBF88GgeYd5mynBBJwxYyY1uNlZIth8/te3KsJ7MQzuBJBrwvhGE8PbfUenJiffeTzdjTWZ2
kth/prQ7jGYGs951eJ2WD6AWPRjKX24OoDaN5XrLSr7lOqvDInN3Y6uHJVwnKZj0JSuOx8qEuiHg
lEgsadpbYlGgi6YHg/Vro7kmcAMbP0c3k7/tNkcTfQZL2hDIaAC4XE3gCTfvmcecQQ9wfuMgtELN
W9Yk7VePhcwufWLP51aMGIdjNA4mmqyyEtus4FrNWpgx9C7i0I8D4K5doUYxlj2AG9Iz2efHUq/W
eRYldr9HMZ8Efos2js1jB/mfXtBGF352RswQHXD8vziDb5AwgkBmIky5HBPQkk62D9zy+iYtCHJF
oEJiTc4qbeclvDbO9NIcop0RA0E5U7bF6cYybjYfAu0qnz/oRWV0P4lu3EkrGMkTnrVtjLbObp1j
OXAIKArVIYdJUJWBE1fXRKX6pmgQKvRGh8IEMUGoD8bDHF2niLREmYwYhrRUoGhoSVZC04FSoTvg
nOi2pYp/5YiwCoFdVB/YYYGrPg1zNsO8ZErLVyDFg5NKPRoa9Kbdxq6ggs0CaO11A9YDqVqI9Z6L
syIJEpn01utUe7KF9tR2WXu1fEI/k5gl0IDzR5r+aZDtWHl5G+pe1x0xPPMu2/fFnYBtNZBpp1av
jWTpIDqPj9FVj9aohi0lOgHxnz1riHlAT/9sGMgZJBfp3qFrhDuBMZw8JhKF1JCtR89H4bEYznr/
4k/xtm/97zWweshCbUJwqDRz2qFgxXO81NsxyneaBKlIqF/dcLichPBHZuShJ4LZZ7rSQVnVyO9H
bgU7BdPC66T8S875bwzidYF7tIcJRoLQjYzMIa8aD5qPa4zk3pz1g50EHa4Di73JMhRoKN3fsi77
6IlXCDBZaNusjJEEefQskLUX2z6MBjg0g26yF26UQ8If9Xj4secamdUK+Nr5Kj3Sqx+nWJ7iSJEW
lTXhVGFOXqzFDxTehX/jTeQT8EICaB+kZfPK47iQWwOUU5FhzXXlIKpov91u/vKih95h72oL3Evl
8lC2sQ8SCK9b5YSy1nHQy+QVf4e+zxtogJzNIkl0ABVJI9eCrkqRXcxiyb/l+DjyuZ/3ZUU0Te5r
IN1SJbvMHZhhIojoImoEMrfiLET9FScI9x3WVsByJkAuUqgpymos4JpyehOdPFhMoOGikDtEFFOc
aiehKRUaW4wtigTfLLfyiJ7SCmYzfpk7kCCxvLlOnm47ZLUNjjludGNn97VNIGs9byrd7MNcca84
GUF6iICeOhc5RyFscmgKyaRb7POxKbYNFtOD2dLakpnFH4TW5KZk8jc43KuHQH9ArHd1Rf3QKPeT
Ne8vObcoeSD+AmNYMBmqWgtlNoQAoNgDRPNWJPprnyD8HCzSWfPCfvJkCs2adlfUYjLQY6dh2QHy
NRTgkw1Ya5jd3kcmvqbYDgEf4LhPneFZQgsdCEf+lfv2j+sYQVLa5yabvss87bYGFDULAvYcHRwa
cfQvfvj2pNChb1jtUUQYNgFr+t+2HpJLLou7EwE/uijb0I2p5VHz87A9g314D3UuH5MR5MyTRJ1q
XvYZzSiJR7pfdU38MiPy/nufuyzNV7o2Kx+T1LZfnaS8YZL4Kw3QGRtL6K/R4wq0iTYsET+Hk5hO
i6j9fWyjROpbeWtk8aYWrTkODLeTI36STi8C/Pp9SGgOiICs71NjmmfQaOBXzXsg7sM+l2TpiFQ5
B8s6kmY6onmEqhyNcTzHXbnXloQIReDeKjUJoCESDFvws7QzVEzVmO5Rx3CCkG+yq1PngbgDzPar
B3ok1PXBHPqHCQHSFifSW4+pAcYfhZW2hhujlQg5tdJd3zqv/34Dwx5uYPP+lnCc+Zy0/BiQgzsq
5KcjVuI6XHoaEhJcZ6FguF28yLmtIQRVToXL4Hlya9iws4UUyJt6UN5yGLEz8aNVDbdtp6xblnXG
E3Xtx7EYsr0BCblTxpztFucjcy3yNHUhSZMVq8ofLYcHyhah0nJIb5WqYI9dMSC328925YaoNbZj
V4Km1JRdxOxIpad1x8LkJC3a0qHxAZjINT/i2aAVS85o6NjZYBHbEK1/il9iWba1jPb/UjZrUaSB
y2/FGM3drkhoCiIts7atZG42dJkcwJtBxLIXu9DoDSMtLZhHEzlDT7+9H196U4nX6pdAFByiAopO
/+Ils+aW0ZN+mJPphWrNZW8srrtzWpI1pNSMIyrRa6pFGmPYQuZA06dY0xHSkBzqwu5yC/lNyyTf
KYSMpWLyItg91nCyZS7mpBSNWC21o7HG1i/SRHnVc8hFZYL2X/k+sa7NVuZwfvgXNqt0bGPj7TlG
utJCd+i5E0nkQQZJeGltMPwnSyr3UURFT2fpxa6pWtKN0vFSaWKAZQHMqzsHJqEWB3tyOCGqaQkt
Iy1fE18Evv7Y9hPvduffZaaTP5zG737ZmjiC9a9xHrWd19TvA8HmN1zKoD+e+5gBzyNXvFJop14w
ewOekncWM2K8W6738i8XvbG9v8Q3lIEByxuDyF8Gw8DUSCrIqDzOhJivVY8x1PQtgFIa/2Tsv7el
YiwwBh6Xnmy3MJqQ5s96xG3OOPtJEPkx19vbrIgMRmDKCL2wc2S6BX2YtOld0kFdinUiXxrv7MXI
RXyzPuSm7nxMXRIA2UV/rEx9ipRN0jGfLBNZiYaNejO3uvHgG+WfYk2IBjVF/q+K4dZiT5CrDRvE
3z64hf3cS2o3GhB8ncng5K7SR+4w/QE9k41qI/HDul8uZH0X7/xk2g2sb28YxEsunvfZQtEyqW/g
++C1kOGcq4ohcMzM93JwqaHNjJiXjC+RYae/uR3eBeORSoiO4qqKYogh6sKk8PrQoex+A2JIRWUc
7xCp1iCDkwGfb706kzUG5O52yMSoPzInTBKT2JVeAuo3eGloVs84FMZ3JkjS9Kh1Qg9UXiYDYrpB
EG7VgELDGwEn1oM2FpRVsC3GyvpsBpjTmpzJTV24/pb1u3hfOjtw7ah6lkjguqTW9o0h832TjuI9
KYytT6Y+Vb7kS2twjvhhYPkAcMQBT733Qo/SfBv6dQZyfbIUatc664gUZjbB32K1DrhJAWvUabfe
L+RDUqE3GSsuh2mq4kNB7NpjPljlNoKWCeNFPOuxGK8C/94+VjLf+uUlcxGBR9yxl4zcKwSjbMK0
Zo9hFZco3IVRbA2zeXYX42PpsptOW+9uVA1hYutb6mN/ftRTdHDT3xwQO/YH/RzrfzziTc8dar5l
QPfoTqa+zW0ceBxd7ZGuR3K8yy/Tr8wTHRFhPvbeZ4Equ9ZhNLWyaHb00v6pS9U8uhS9BpNriVBN
ZQ9sZavnIWWSHs+TD25a51r6CAiDUzzb6G2UnkCj1MGmRSPSnPQZIchF9/tpw0KiEd41vs6mdc7Y
ZPaqhTElGy4wYqG/4/QaDjkBB5YzaXtE0gftX44KpTYWtAqajmIJo3n+1SBgv+KPrw7aKO0wSSHy
x1b7khaW/xVNtO0xe8oq19gYiVZc3H7JWS1kv/OyODsa5F8xB0XlngVsDNNUjlefVawWvthDAbGc
WhBXnTaeRw9lac/moxviMPEuHAxE8m3nbL3aTvdUERihuSrZefV2mBsQ0sVeffmX5tna6bDzHEWR
RZwjSNcjk5mqTi5EQB3rpf4qx/dpnOVjXIy3QSfRCC0MOlXGZ6ITxg9ehqwlN6OAmZnkGgW4Plyp
7BBeVZH+kolkR+zNKe2b+szbd3DaoT12FtyAHfniUcEAUpQ0xw/+wAlSWurLzMYH4nhP7EVE7fdk
mIve9niJruikukMFJHkGgL+nWcpTIAsLacJqPcvubSRM6G6eJ3wr4L9+9e1q+hthdLyuRf7Zzp19
IiIeCM65OnozXVGNqDByV/StRxHO0WI+iqz80gxu8plujsvCnX2wZxnv0368gf5ll9Kbq530jdNs
Ne6lrBCAu2CLQyLbs5gIOUW+WQVkgVB748iXLM3nYzPpqE1VWT5o385CgQoY3nyJFQwRkBQ0m8DB
URtj8tK2MMymnJ4sS2QnlxymU2HDcpkdeKNV5gJhAMapNGoAEseRCWO4jAsyhkRN8XUg1WHvDzhe
Gb43BNkMROiX6eTvkgjY3tfuTVbAaDSZekwj71his38vM2yUOADWaw9XzVinb4XZz+G/mowuh+8x
jTXJzYHoi+exvwI5JEGR1JcELmDjAHhsSqycWTcxIFROeVjMpT6nhfdbMTRtiaHG1OKn/nby6fog
4LbeIrUnjN9hjSPL9zepzZg7WIs6bch+Tel7yoiF7UrqAQG+351J3uyQRFY4A8KiO0mYzs30iUIg
bIrsdrxKBJDEXf+O63wzKBfcLrUebb9Tt2GNeauTCiUew7rLXjsscwr56ykUKKCv3gxETy/UeCre
hrwSfyohT7JN/9KqOjCQCESmRT99iZnHLMpPmUdWytB9dE2uaNCB8iA75o+GrQKWxGXsmIt4K/Dt
8VYwCs8z0vTqxRXCfpKOAiMx+ITgSPEijbzi3t3oCd7Ws2TZWR5qcL8FmZPpq22p8cHib+A04wPf
3mvcAhTp/YDs0SQKVLdvLaf6hhCZb5Rw2xlD5t3iwu5i5xuWW38Tc/edcNfiDftIsC98KJW9jk3t
n2wEaLgLBnh01/uErN/OBZoicu6Xz2n9p7nWWT2iaDjFeURyv7NoWP34n5C0cpwKhjYNI8ePYL8Z
F9y75eRlt7gbv2W+MBjPwg8H4M6zVZGlTabJVrjSuCPCOeaiOql8mj8JfQsBcBegoDQjs+ElMXyU
+XbWHSsf+raqD3FUFxfNAJXXXWLJZEwcbz3a1wrg8mmBfrtoRMs4ADUDQGJcwhiuQKPDjTsQe9Va
q9rcZg5c1O9cZDaiTbhTUa9woe2faiGTYzFiWZEnAnK5JTti9RaGu02iUw5g9MMny3iCKtYk5G1u
6iPhkp9RmWcnfD3Vvum6aofi7cKWz9+6KPSdQR/XxnVr8HdIGlG+S7uOqYLikIEfwAmW9B9pvOgX
nbRxyWRT5VXBJmmx7tdNFi70HGlAE4Pwjmkz+WeTOHNMJdS5JPFz1dnO64CsCbFWSQ9MORMg4C9n
3tVfhXDcU4pkunCk4COsrkU0vvRRREpsxBvbDxN1GFZ5X/TSC/HHttFMGgaC27ktxEnQsITa1KW0
tevqWz7vLQaWp0Ln63AtcixTAuRLYJmDLAFY41S7qgXSga/S3ZpZi7ZNt79LY0CiMoPGUbWx0fQK
O7n0MO262atowMzZPdEH1p8+zXT7hMtakyTYCgJYd4UHyYVDF71gcioz8zfPBXwusH9qWPO278rQ
zhI36IYPz8JdSnATKAM/yYZUahpIhuSvxyChtZF9c8Yfg5CJINWz4kDKP/FAkjovv0OCbHrIXlT1
OpBGuC+c+Y11TezWetntBIMSkPyOz5fA+908rYKXrlmHKf0yxEkdTujdyXNBHW7dzLmbD0tl3Mlb
xv5i+I9cL8AwXjvs457HTenKRR6fNWe3+3Jx3N08YwaYLeaTRI64TsFp0NgCSQNzEmmAO03TJOoS
MhPdZP4Sk3zx5lVt0Ss4MoDUwkLWUcROaDpFfuq57LR2IdxrInX835WeuxCig0YcSh8dFu3fysRY
iFLg3Zt4iGK3THnIIFw0B6Qs0XlcJ+CR/Vx035NHvAT45snTq1czogVMG0m0BY8HSdfiD8djnSLP
rXj1mFBA8tZ8l242ooMszO481J3xrFWoN4Yeh3OC3oGVmjOqgkWRc2ddZjsFKsUgoNgWtiolB4dw
gH9fWztoMCeieqGjuF1f3YzNmGB2JxW80sinzlU67UyC9p9njc9OU8RAS4RReN8CMx3KoOWLD6jq
Wl6EnPETJjtgqBHR4E1ps3VJa/QRSFOTG7o7qAqNXr1pSUSY6N4DzUOrjM5t3xrb3LhZ9Ja07Y1z
yLcQb3eSJT9hiwlqRyBotSMHsJhCNTweyK6xvPusTb55rnNKKZCvpgr1lJlW4dzbYhsh5NrbS+dc
ujw7jrTDiGY0n1q6pIJ6Ps1O6v4eUYPZ7R12cP4pcFevSRXEMTHqMjv1NG5E5IckSUFlqhh3Tfsh
m6K/RpQB0qwUcdE4EPy5iQqrylrnuVrjl2ejJ1YKI9mMifHZzTCE0uQiL2RY+Prn2Pflo1Yn2SFX
ervKMR8HSiJeJpdEwkWhWWpAKWn9PXvmEpLzi/Z7nWMM50Qvif7tTZBPgj8QrZ946tfjI9X05tak
U/fhIo4isnO2H8eEB0X0xOca3XMmY6hlAsmCKCniRxEXJ5Hmn+WUl98yMk5tThiOpuInvQQ0qW2f
tGGqLNdF5f8OQvrvRjfk7LqrUQljsDPr/8rR/kf6INpS6boYOAOYPMAf+P649BmWkpAAs+rEKprt
6XbgIEDgUGPfiCpMCe08HXrdOSTUjYWj/zEvGlMkusva8PbtQM5kLGcd7s26uURDb6a1bYL7a9sz
eV9qRBhh33XctE0x/T9/I++/qlpchESO6Rnk0Pi+5v7vtMds8PW0ApactfZFGf+h7syW40bObvsq
jr5HH4wJ4I+/fUFWsQbOoyTeICiJjXkeEsDTnwW5bZMwUXXMuxPh6LBICWNmIvPLvde2rxUXJwkb
nSbAj9O4tyme8vneKWSXJUp2xlAdbri10rUiIFlqeeWSAuJla72PzEstQhPqhRQZwpYafl3D3M5G
4xENi7FHbAdlROmVjZ/q1rXfdVMSYf4F7neNiYL/KCbb70bKKDBEZnZBjuDe2TWWkd/WqV/sU4N2
QIBMes4+3LODuHLPyoQdmBKcSte4FG6h0PuDuK5S/MMGkrNVaps+UfA9OFgVHEyZqt87M+nRqyIR
TUA4bkOucq8P+vmvvyqM5zpx6l1d4tllc/S2iof+Cqkzu9a5K25G/CYWIv6L1Ed9pYGcJgdl3bAa
OU+tXLu069FZwzsLTwn/UK8t9qfOHDMjC83Rd+UAVXBoURIfbpfGf3D+eYuw+EwdYqExReK+J3QV
1HwiSpThKdCzm8aonK0/pexhIblQfFwRHpmgF7qTbUBoNWdNQNfPNGOiKuIfN1UoP3wz8g7tfUJa
AGxIp2ccjbctvv8rjxAMPySXlsIZKWhjAJlQfpOZ+YCHqzsL2ypY9WZ7XzJmVAa8UmE0KP9rOH81
6jxzTJtrVZcbOITOsbSTj5qvY5N4pFoqVDdr1nxFPZgRHNPpZeORZ2qTb8aibEl6GQy+4AyzY0Bt
1U5MJqDSpfJtsTw+8vRdZw5Isy3gZWQkm5rQyTyahV9gm1Sl8CWKtypm8PGVAeUS5TNCGR4nPRPK
14sqaS/svlK/NN34hOMChVrfv+Iaf8IZ7n5L7eBHrxdiM7nsoF+XGKwlIMAdasPypBl17GlUtxGG
p6fgoqBEKUzAR6V9CvX8RYx4a22THEgJUdwkhwpvJ/bTAs0blnLq4tPEr3bP+e4hmvDIF4wkuIGs
+1Oyhl8z5YU1S+0mMzH+oQRkAtbWVyiETmoR4Q6RIdiyfl0Og9wZHoaVFpXWiB1zZZXkMlkuVkCt
pOagU6FjISZOcaM/JuG3wUdLa2L5PI0jnDmNa35xAmKSYn7sqZOHno20ZqQQZeXKy/QSc7KYTlrm
5yfoywpKkFjhByzlIzbBmFGA6J07n+kjyBSYvKN6TQGPDeOA/WhM4HhdrW1Vw8lsNZZGbBd7ucpK
wDENKrePKlqqgRtYpyFhrW0aIAzyAKZlwl13nVKvwMFM4a4vSJ+jdV1RnQlc+bW1CHmCwE+9vnDX
aigecHsjGYL0Ek5hzXWdnsb14J8102ze94sLhK0XmMLuUg3Mee0TlAoe7qvl4ACaRhZm2w2kKlSD
DbNBh/G+dRByIgmqAODt7Ri/veipw0cOqAo9/V7o6s20oI711gHfg77IM+2eptBhalfEftSzm6hy
BrZ95NYaxYtaQfTxu+Ja2gTdVtmTqZbfQgXHXS+hCBuo/P1Whqe6xXl1XDzIdotrHTrHyEq4xsUA
vSY7hTN7X/ca2jkdgW6vXZVp2qPsDNIzVqJ9a/NoxbAhDaQ4w5uEjBGSa29CBOiskg3kljqtJHoI
vwaknjwNqg0brKipSXngG9M413n0aFVFuklbIqIoPa7TBqVyW3JtjpuPdyzFxjvHxI87JFG0B82M
NjJ4yOCib4sClVahqN55qfM+e6pPZ+gucjK+vR6Oow5VKIw3o9+55/hMlStdx5ltynxXCDe99L0x
veyi26jQ7T2NXj1vcgMAhGYwTxUxzbPpqWlkIcWXJIjZdbF0fWdpun/lBjT72Cy+RhqYB5lTCm2t
02kYdflIAQUVvFWW30mO5KowJ+0XoNbJasc0T2KSi9zrguXkddDZ93mNBsAbBLLrSU2hxoItt6S+
dk2EAiGimHVmmNl56JsPhiaDaz1I/+yG1Nk5CRMzv8muG1L9qEAGp9agX8VtUGwiRQBnsYJso2mI
IkKgCDtstJM7G4m3CxxWeGRSZCgu2G+7HBIVzjNbk2dsTYq1Y3Q/sfEju8koJhEFohPY+NqlHWKX
1gS3b9bCOXMQGWgZWSckx4vuRO+H7jwDYACBALtBywpCCympkDlwVzuUKvpAXOj6ZLZCiXUqUv1Z
tpZxCXTkUZGJs8/CBKmXD1orDcxqh/ayKfodKfBTU2BS0XRDs3UcpkIIZ3xyZrPnXlSEA6HYg5FA
wScdvfAmq9h980JDu8CN7litYO/RBCqfpn/WrRHuwkQpTh2vuYkM1mMoMligifEBK3x1nqECxlzZ
d9+i/MxGd5R43XBTeAI5d2RhFEya6DyUzXASt2V/qzr+ukE4cQ8ko62i5JKvwyOExfqmLse7ESYR
I2KzU/KRtTAmk8l1zhN0vPQy7IpvzCvAiIZWsrJV/75qoucxz+E4Gs/GtD1GvRZXQ1CsskjwwmQE
JCGsSCTqtIQiEWXgX1DIIu4vi4I5S0zSWs+O59quHSCAZf6lKbX6Fkbb+VDRfDMRRKuop3JLQk52
2vZZvAtz9m5RLgLSViyqUTmfFRUiyWYcyC/sBI40FPjBFwzXa9sCSa72hrutC2rnXQHwKRPRl0yk
xlopbVo0LIkwQq8B6DNYZzr1bkWiisxKJ30opzjyqdR6+Ps7fePf4Umnr69hshxyEbsRIv9+8iMb
ZyBYuIsQcYMxqUmeBGCdSDwhlbbFtnQrQqZAv875f370/+O/5jf/OHz99//lzz/yYmCfMWhmf/z7
Q57yv/+d/s2//s77f/H3zWt+9ZK+1gf/0mX4o8rr/M9m/rfeHZmz/3V1q5fm5d0f1lkTNsNt+1oN
d+CdkubXVXAf09/8f/3l315/HeVhKF7/+O1H3mbNdDQ/zLPf/vrV7ucfv+kmT/9f8aPT8f/65XSb
f/z2OH5/jcO6efnPf/T6Ujd//GYbv9NdbWGTo4HmS0xcTPk6/cayfnd5e2QoaGB5YQ8AF87yqgn+
+M20fgcQLkiWIL9E1VgP/Pa3Om+nXxn27yRdwtcUqMcNVbWd3/558+9e4r9f6t+yNr3Jw6ypOee7
lgTW2DY5M6cy+HjQnGYtqakD4QRGgndfyuhP36bSNcW/PEjfaG/ePJe/Tv32VO+njNOpBLfKYhJU
I6tqY8b3xVLn2pFph1sDu1AFQyoHKM3WDOvejJ0e+yRxocGNZimAi2MI0Vb//fl1Q2gsOU1e6q8I
zzcrWRtdAMEOarT16miDjYPUJT53rBrIDzGqH27m31Q1OJjDZxUmr4rORkRVNjWf6b5tnbWcYBHN
hJ3lyvvOGlK+GBSrzjdeJLyvXZIn2l1nERe11UtSQbC8mSVKrzKiLrpigy4qXlJpEHQCtFfTxHoU
VE9xeVlZta1sVXHvuiFQM8yso/PSdflosDIz6wJVf5tqq1y3cnk+CqN7oroF52NMKhGwR41hHtpT
h+QiIMKKzX8lIf6mc+HWblBEx2JdtckIa7xjez7tTA9UA0Z1D69Q7kLX1LC9nrpNYttbW0CaQGhL
ouyJU7PbsOoLLUFsoaaBcjUSF9zuPAyyMF7Nqt+JzKRal+MBRkmNyiQmVk5MgfCuljXrHPHz2rTV
Zmerg7NFj1ImV7gdiQwK2g7eRdGCzLqMZEu6owGW+aaEaBjjBJd4z9g6jjB2wS2hIkGppWXGMbAk
D5w2svdqGlXNtd53dYxvNe4BpfilMtzmWje82ES24uSPfEzq+iBFf2e5QiXlMu78762r1N1lyRwC
0xlLPJePHm+YAE8NPJ+UTuntsD5NRhEW/u25z7eftO68vaNFeKAGTB/OHeaHxl/HYWdJROV5+M0p
88K4ZtOrfe5Vwg03dk5qyi6q0tQ8w4miExk0ZgMJlqni8snOK6S3hews3AFdmxAgHaujqC6FlfTX
JjyAyER2H1KmdNJgtFamidfxu69pbX2fAIk2VjQKkIyKo154etyAA4GcpZ6gcwnR3kBOgMcuouzZ
sBMdC76F7hXUFTy+DR7eRtm5djyhTkLwxISlJnI3mIQ+7TWaOnS2Sksw/sejVq3UIu+RhTpT2Cmr
OrNeNwFw1C9V0fHbvlYcb41Dllo6Wi0+tyy+6/HWRbqSr/SGdh+feIbalpTTA5Kqk6rw8l2nK6Oi
nLI/7D72IjaS+x5MIqSqSHceBr+0HtTSLL+6FlEcV11b6Zh3YlF4ZJOGFnQJvHn1l6TK+TKznje9
W8NPU3bUetOie/kGdiRCjAZqKUFUi3v0C134M8TH6q16knX0XVAIGu3kE/K3me73t9L3eORUh2W6
sgeFxHpNGasBwh/7E/BMsYSdIjiedAyVOUXIVKaSnCYijxBMQtf0KDL6DZWJyugxUzoAdE3FHZAS
Gixpp+0WtiNHGFbEnFu1e2XYRCmMZusROtCylbYPfdGpD11VW/13SLRmgK26yu5NtmYTeGA+W3zs
fhgkYFr05PVoeTrUNFdpX6lHk55RVsEEK2ZffaOYiTVi2PCrHwLn+YCNMsdohJU3pALM21fvRjAv
GVaUEotHIwxpr6Vnul/50kkNNZBbaad9htIR148nqDER/4aL3tVCpoHStL6DAxmBzSm9fxLa6DxX
RVaqJ4Gw+5eEV0yaUZ0Ea0nK4E9ZS2ArFrD/CoFV4bJgimMnR/YdNesxS5DTZgQM3VQtggolyjV/
ZyVDX23qNPeqm7zoHXtvWDHk0UR0iK+ZCMb62ZDAHoa0Wsp7sFODwbYU9tsvMRpBVuBRNtzEVlJc
ExPvBKsY7+t45pNn8NK4uH2xpDQWwFE2/NBv5LqRbzpVsvWceuiqT5V+kPppRWyhf8MDEekWbtq0
ZNUMMi6qpv6KXn7XFFLoxGQLjbM22dcQy5PJv21a/Ur2uf5oE7VlbFSbhcV6pJxWbWJLz020S8lN
YqgXqP6HaiWk64Y71Uwb7VSvCiQDSSrRXrGB0t2VLhw1Iq4DR90Q1BhM6K2aTT9FDhErsRzowUnV
uHZ5E3ZCt8/ZGrU9kDSDYrLpD/p/J3sPfoE3JD/Bahv6EwuWALS8VpfPnWRrmiAIzwJGr/MqLdF0
p+xk6itMPIpzVWpDf1dndY7YLVQbcUbtkt4AwzwZ9zkL2Y3J9yHDKBwPzgU7eSOMMGC83jn5okm9
I7UzY9NqVPKvhJI16UVbSReulFZalwmxcVQqtAwrEgZk2EhDPdbKChTUqF6NFcMhHJsIyTtLaUit
G4C5jvjuEc85TrZn9QvdAYOIDuHJPkEvWo5XFLujp85yFY3aC0vom6gcteTaVUviMSGQxGxNmEWc
nfkUPXzccW4b3QL2gU+kuxFhJ1auu5dFGrvpLsVpUj8Zfem+IAuuoeW7dnpRZIgyrwk3kZNAAJRm
S/w8U1BEaRjJThyGaX/lZIgC+Eb0QXbW0SGvfUoO9pQnaF3z+SQkhOVKBN8qq9EyIDO2PfpcQRQC
eOusZ4/UY+UdpqJ7BofiI5ANnPK+Ja7PP8HUY6gTZtDA8ZpOhiUNURC7/kPOWjY3g6rDQGBj7Lx0
deE8Jb7BlijoeBiuFvRQe8e6g1zTNmhQRKRFhevNJ/iqgkqgZEiN6oDP8dC3uNwTUmpYeQZFKrah
icn/zGwgFK8UCBX1aYEC1ds2TOjlaRrWojjtQt1vKR4kZmDArE20yT/WwoBjGM4t1F4kAX1Vq9L6
gv4seXZRZUOP61tyoshdMQh4wUDyonq2Cajb55tPOc0JwbaFJcpqPO9sOOU1ZZkLmz0NuZUdb+o+
sLp+smsUOPZuAL+FZUOQJGkuKNDdKgOZNhSeNbanRT8GJnFaAuR/vdL8SihrtYJUDTNjrAMVNSa4
VsZ2mQ4C8xgLcEaxNYKkqMWPC3uXQtmgJJYJlbZHGA2lcxQFXDPXbt0c0L3WmeLMtWo2WC2rLCEB
oHAIJ/xVNNa5dC6lqra6s2YCB0rJLYAMkXWCOR3KRTX6WnVWtczXizu/Z9ZYvcRtlFnZlgkZFYxH
5AlhPt5qTdxQ++mEkSJRzoYssocNyhe7ri6dJHWoJ2Av7lREObpDuqBy5rGFiPtSC9jhWfWYQbyT
Imt09cpoLdLnrJQNtJXIfEAKOJFyEEB+Qohh5xZK9SABGlvnEErhaZY2ntpNpXA5uE2KMN8S0FxR
Hq5gK8jbvg0U1HmdqCXJcUrDt62PQ+e8kqPy6NQl9NukIcYGsEsbvkgLaRWaBl7/mTP4KpY5WWMv
GKCyQE9ETYPZhy9RwCbOqCMtD5C7QDUaX+AV0hNScFfmacfckJRekfv2Wa5gCEMBHHo9GWg53y3q
EWwVlC5Ih+vWzBV316pRht4UAlZwldtheEt/8t3qpNb71LwbPdny/0mHVO5VDmBwa2Jo5DZtOkJL
raBAi1HxoSEtJ+xxJgwx6px0bcHxrR6EErfdXRxrAqAhLMbrKufRriql8uVV4U8uv8bvRoTWPmEJ
xgZTdKpsTM8f7PNK94A4JYlGoZjgpbw81fRcalRJTTle1VGW+lOAQHJdFIbAu26NpHAZZp45ZwH5
0g5TBFapJwMb7ODG8lg1rlJkjd3GRqcVbBKvlBddIwf1Z2+hmwILifu08fxXgOR5uaFFquFPxy8c
cioyO7p1JQF9G7eOXWsrHKU0z2RZMaFkQHMCFEN9TQYc9X0UMCdNR/USdPOQDZekQI3y0eryOiIU
wSRsDnAvOUbMDLIrKsxKctkMhizWtebHLqqlhrz0ztGmCEWmzJW+JtCNjXdMBp55j9IZxGzYwjTU
TuyqLdUnXrFrvtiNNTwb7QDWv5Y1OyRKm9btzioDJdoNgZYSCZw2w7gLNC/H0j5abp42T4UIjOGM
zCmfR6s26lTPsRky7I03sp46B6VZuw/SUzDb8iUCDh7DEg2rUT1BMN0ilx4JhTaLjYzdFvxL3XfR
zx7uZXZqjkPZ7xrVn9SJbQJYuA0DpmUpevE9S5EMmA4cxWClgULIvjZ1KuWFQhyPvy2VMIy2lt9q
4WmI7s3aUxEr9W2ud4X9MzLB1zHmYsa/ADcd3pk9wpQVo2v0jfTIgBJiglaBcnk5GhtGIqdaERo0
uNc4NbGnWm7pBLuCWqjcVSYTE+rtVZvvYuR0JRvd1OFOTSz9A/KuVqSg+ioWB9NfDSeRulW1d7By
3e7IAnqWxshqyXEtm3x1zeKbIVR3tuFlZfYgTAUjHUtVRZ74SgnBy5JpVe3RDOJYFJRO1ZUhI+b0
EBjhumRtrl8r6A7kCsaxkX8TXqUaxL8YenvZ+8y09l5A5K8h4K1ng4kvUVJkqs9/rf3/q5LZYqnr
XQ3tunjN7pvq9bW5fCn+fyiKWWRiLhfFnsLXJntJ35XRpn/xj4oYCd+/m8LVLETvVLhUjc3Df1TE
NFX/XTNNoLCCopRmT+/6r4qYbvxOKhRmDx12h2H8Sn/9qyLm/M5WMFv5pm7bGOw5yH9TEZs2jv9d
rlGmWp3JiefB8ZxzyEe4BnuQj0wBKG8wWrx5CB9UwN4X2/596FkL7kOhVUmRyL0mykss4cjA4h9K
6T9/7vCzvdgi6tlEVLJ+T5wEcspSuyud+DrEpnyk7Lx0/bMKFr3STfokknt18lJqAGv7PL1OYnZF
D9/BdKUfPfvZZj7zh9iReiD3lt1esCKIT+F0bju/vA/7/sg5lm5iVul0BJZ4lCdy31o++6SNrqyN
iihe0WXKkee01ISmSuCbCmMPrhnKad3tc4zoIJuFS1JXrBwZEJduYJZKm3cFhhcQ/PuQVLo1WhBn
hX9FPVOIMz9SKl26gVmJdvCGkC0y0e6RROwThxWc4m4Ov+Kprf/nK2Ykf/9sJDWw3qM2tUcGrepb
9Mp1vWk1rNI3dsqnBY+xAM+CtzyLP3U3jCjvT+mwoohSF8iUUarNhriXcqO11FsP39DHr0M4sxvC
v0e1CSn8vrR0RG3GdaezkZq0w5Gr16aG+cETm+dpicTTksHDG9qWGFjtICMRmaBM1KNg8apNUTU3
RlW81AnWQ1t5HKW6c9ACTyLhw3f4cWvgQ/z++fXOGOE87FtcNXAeB/OmdPU/Dx/6/Z7AP0dE7ODv
D63raZHUqdHuNTfwfyrs8Jw6UeWiUU7rYK8jtKTEV1c3gK7D8UjE/ceDjBCzF0Y91g9GG79oWvzM
9OxsxEk4jo/Mxo68saUTzJ4XzGs8aAqG8RawouL5VF1p6F164ZPyevi5LbwSMXtuZHHl0sD2s7fd
8dqS4bmFI+DwoRfas5ju6s3gxZIlHjxLa/a5b+0LWd6kwqV+bhwJf164cnd2eJeuYkdN0e6zRrms
0adQnv/6qSt3pzt6c+Vaq7UZtZ12X9pMFU/AEZa3etCQGikISDt8jqXLn37+5hwDbu8OF3a7rwqV
hGwCMbYoEdQjz36h5cx34Xwc4IGq5O3epgjtFeVFyTCPq7s5TZGmHL6DpS6nv7+Dohh9gr64Axte
bI7pqYfQ1jfeU+d4VHspurPPQLqra2jxy+FTLj202RcrsKUrCpUhUsN6AywoQ4yPGViL/jHPfrcz
vbyz+K9RxJn1hiImGjTUMwYo272E6lgBkzLOFMu5iUb5Z2VRW2+LfHX4ZhaenzNrwCGlg8yL1WZv
qjVCBZyaSL3hkmbphScrQGAtMYdEABw+2zQofTT4z9o06DbDrq26QaYJIaHy232vaj+GAFEPaShS
0XZDrd+bRXLsc7bwruYpeqHT4G6WRrOPbQdpkmG56U0fkr595PEtHX82/ZKD47HXy+MLBVXuXKJT
EWQpHOlAC4OXM2vcgAztuFXThgHLLc8tpMeruBiUby1SibPDb2TpFLPG3LhdFA4xjXks7Nu8aH5S
pkpPSTu8P3z8pQc0m63ArRoK6dv13g+xxmyyzJTBmcf+589PHV/MWhTqyFhpk7DaawB4EH+c+Ll9
5N0uPBox3dKbwTF0VYIhqJburTy+TvMUeCqicMs8MnItPBkxazpFNfRK7heAHgKT/ac8LjegQ+P1
4eeyMPbas2mBFEVZOyYfJqRPX6itf8liaCNODN2YssfhcyzcAZKNdw+o6uO4U4oJ80HGopMVe8Ry
n2z69mwQlK0EzVE4zd7tgosASnupw/9L/SMD0cK7tWfDHtSXjOMz/piADxCp6d9kG11VIj9W51k6
wfTzN40nsN1pZcPA4yKzucQ7p5yVaM/Pfb0Zj7TPpcc//fzNKVqCkvsm8uu9W20GuDg6oQGHX+zS
xc+aJhr0nk+CPkHsL5L4DmvnFDd25LKXWuZsUMsIPtWDjIhJq6w3yTCwTVasxip48JX0yHxy6fpn
gxrge1OJihFkeWpDwVPNbw0mmsIzvhx+Pku3MBvU1AD7U1rhrulbTDpRfhE5KaAX/amtksfDp1h4
uZOI6u3LLXRdBGXPuEZ0LLEp46qN9O3hQy9cvZg9nc5hlz7N4mpPAtt1EJGOGWl471JQYkRu/nn4
JEvXP3tElrCTxhA0IdwJz8GQ3xIBenb40Atv15oNbbkEbBs7PqsFtkti5IKtuAuVI5OvpYPPxjTI
xOxfTc9dGa9C0LxQnE+ofawPX/rCU5m7HBxSPzO/oOFw6T/hmqMzGqwfnzv29LrfDAeDRFGAbZHy
cTOpZXvxvSZj9vCxl57K9PM3x8ZvaYeYFWsq8/qmsbX10GfnIzuohw8/DeofTAut6XG9ObyoC43q
acJjsY07z7cuJHgLlA/3QdVvEK4eMZss3cVsWCN6UusLHEx02xy5RizVBBVS3rnRmQk97erwzSy9
41nPVQA510llVXuv1f7s1OGLTL4dPvJCx51Kz28fk+vHQ9HXvIUa+Q55cQjXSeG4C7PuOqziIx1g
6fJnHdevcxWtvEYHyIJz1Uruh67+3IzHnHVcObp4fFJGfhEAs+qhSdZpWxxpQwsLGXPWcfOoH1Ni
cEvQ3WAGtyWon6h77JOnsn+Ojebk8CtYeDqTiPbtK0hdS/MhLzPy+2zbux0kY6XQnz538FkPZsrQ
1qJlYBuSfK07W6s6VnVbuuxZ/63dUYndiiMLORl9Egxzt4evWVs69PTzN323KLOhzUl52zsZ2CYr
XLMmuvFHzLY5npxCAStln6E2T437ojXOygmfZGNUSfMjn7OFXm3OerXaGaoPWaHeJ7bZr0H/+O1z
0fIwn7zWsh8P3+ZC1/ulhn1zly5ZCbaIeIBjBezDwHEkNEDDykmJpu7wKZbuY9a701p1eiLIyn2F
ipVtx9OOaRfStSMtd+nws34d1wx5je6Ue7V8bXC4ysfOfz185QsPx5j1a6RKhFqMXDnQ4YvSjLcG
25pIgVZO8rkSPjbX963MbKPOynCG75sSzHI7oCUoq2p9+PoXmrAx69QsSWVeh6zEiCxNd34bgn4H
b7k5fPSFB//L8vmm6VDqhXnmTg8ei5fwXiPtOR4/uRlgTCd9c3BF73oZ5Dx6FbM07NuzRumP9Kul
pzLr2HFkN7iM6dhNZm0CLb+CMX2karr0SGZdFtGIkH0hyj1FzpN8/GbVAODSm8PPe+m6Z99fTfqt
HZQ871oSg2tUmwy/+eFDLzX0WRfFuOsbIEj5xnSP5PEVJjn2vQsYtz1ygqUHM+uk6HQsm6jscu95
/qlbaqeyvBzs5MgQsPBk9Fk/LVE8xM1AY0EScVr58UWPZuTwk1k69Kx/hpFE7A9pZu+VmXEH81El
fLrtjxx94bHosw6qxQMgO8dkaDS1qyFyCC9VH2pXHmmO02E+mH7q8+9uT6Cf31JmM/oOo1erKvr3
odeM4sTsbfenOlaEgZE8W5lHXsTH94On9n2vzaA9GEo1lnuBLDEQz1H2Z5J+7i3jt3l/8Lrwkyi2
aUN1ln5lYCM10Xv63Fue7ufNaFONXhC3oNf2jdBWjll/L2F5H3kmUyP86CXMhxuvHMp8kEybfVh+
DVpHKoePSdk9IF9/1sL62UBudRoQqvq5m5kNQmWrKaJywnKfV8Xe78I9yvYj97IwTuj6++c0RNMG
sMmhNV/dBEqyVUcVV4F65obiyLbfx01I6LMmlILp1NpYYyjSLxvb3IopqDpVzg4/m6Wjz9oQZcLW
jnzWMKjvocYIxMvYTQAmapFOuvqnTqLNhiOZV9Lrm7rcd7BqcbJ2t4j17i30eEdew8Kg9EuC9aa5
hpWpWlAweA0jUeZuGNcrO4Vq/rnLnw1KlWaXiHZxXwsNqO2AnYRvsXYSpO2Rl7DQiiY90dveZrYT
Rzmgt5Vut9fLfGfn2lUUNSDsy+TITSw9olmPpswU693I1KfsU1UHgITdfZONhdSPvIOFlvRr2fDm
HbTpoJtQMvGoE5sG9+2EoLmTsL4//A6WLn/WhxWvtgUAV3LuQAyJULtuyu7IN2fp6c/6sIek2B/c
iC9ab2w8f2/nVw5FA4gu68PXvvRkZj2YzWJXksnMOK2oK4pOa1kbqwpo0OcOP+vChEBUOsa1ai+t
miAC2wSFrBN7sy6HOnw9fI6Fx6/OenAUAo/2CBnZD0PiPxTwnM+hplifPPpsTuHonpsGUVnui1j8
wGp4ixH+2Ai9dOWzzjuMjdBbLWH4FO73InQuuopIvM89lVm/DQMwVpIQ+r3sxWvceKeF3hafPPbU
mN50J7VrRW4K3mpRpiKFdxp64Vo3NDxnhy/+42ZvzfU/bpslo6JJvopGvwOVBg0rtfZNVd6D3v5c
01Snl/LmJgDoS2hpjJx6n23hBH4hH3WT18qXw7ew9G5ng0KoGMmg5fRc9i2uRssiuHQ8Uhz7+OkI
JJnvrjw3iLGCpU+xI03PITRgS22Bpzr7lvTGw1e/MBlVZ8NCgHkPAjMqYFfVgGkj/VfLrdSyAsur
noUqWcO+MwX6REp/5K6mxvOfUy/coO/vqhtRkCMCYREJwj5iZXZii3yDp/ZTo7Q1V7J4deGVcdYQ
KVQHN0pZvdjVp2e7s7akRlDRsiLnjThiq8f+gx0YR6ZYH7ej/zCRC4SPZcMuzN6xy3WTm+RLGneH
X/LSoWftqFHGsCBJp9xbfkkqCHsNrjy2uP742EKdDfytXxgJrk2GNln+KV0oFHD25OnhC19qKrMR
X4kwHnf1tDNok3eDfZIMCXNnGJGzOnyCj3sYPID3bdFxFQkMkbaSlsMTMqHzAv8UEVPf8675VIEe
1sT7U0R4/VJ47nzZhyqCUDKGzQ5eQHlz+A4+fv7WXOCYmGmPJMxmBNX9mzCT11kWH9nA0KZB4IOe
OpcGJSae+S6kp+LIXSn6sGvrgKaZrMoweCQh6l5qxR6axz2MQuoSxjGV1Yyb909NEuSN98+MiYSZ
jVPpAIjtrivMNVE6DupJTwK3BgIuKL7jJCYJSPTOFSL5MzcickYQcWLU/TmIYkBN7nOVwDJuRtCn
bCWB0cQU/lPL6wvVGL85AyGYYGNylxSxgtSDYTwXmnt2+K1M7eejJzf7cAJctmyZURWK8NX5ms2N
XGjym27D+AEcLqMj38+l80yt4s23Da6nVmnTjNQFjWQB1K7JKiYp7DKulOYkBv9yArvpSGdZOtns
S2dqnjB/AaCodDtI5J2zsFBWY8dnr2kAbatfcOkcmQ8vNevZkFUqftMalVrulTI4r4LyGvP1t8Pv
ZmFQcWafvHZstMy3OfSgqqssBbugqTeEMn5usHVmA2LiVJ2gTF/snZg42ES71btj4/jCaDVX2WBD
NmTjUWuBLg0qs3pII/NRAeyl4BM9/HCWTjEbEHuYoZ3RThMyTwX9H7g7ModXxFrdNMmxYsLCu52L
bWod055bMWRhBcYxJ3YJwILDl7906NnAkYe1Y/cNpV4xkuoU51fQxI5MKxaajT3r0v1IZBCAX1Yf
3UQpd8NriUs/iPwjXXnp0qefv+nKjcNuljty6aDW94bWrh3/2Ib30qXPOq7SNEHhOMyAq7K6qWqC
RAp5lffxkYLm0pXP+iqwCkMfDT4TRqs+4iK7GEV85OO51BxnfTV3O8ZqAob2iec8Q33ZEjx35fTR
Q56bT4ebzNLDmfXXptdlFE9LkK72NkZYgZcrgm0/2kfazcItzBXzlpWXaRRXlIX4HJ1Zed88ezWZ
Gk6WqrdODFXt8H0svAUx67mk1+HJqvjkBHW2k117JcziczP2uWA+NcqxwUdU7MkaunB8POy69Ui4
0/XnrnzWacnP6Ax35CMmrMIngc/yADba1tnho3+8wrHmkk2zIPOpC3RGtKJ96PJy3TXBugvLTa+0
Fii+4cgXa6EdzfWbzJM0oqSsYi/a7H5w/Ou4MDZJqh5RMywdftaHg1ZCY6kpIUCX+pmmNYEOxmkN
EutI81lqprNObLd65PiSZmqHE4env5OdfGIFtSa5Zn34TSy10FlntpWkw0HNe1b6ACS8viKO78hL
nhYEH8y3xKwTR3jrBgXw1B77NxC5rr+ILP2JsKjbCRGp5drWL8DB+5+T5FlzUZj0GgkxZGDRTw05
Ay+Qp8q2dvR1WdbHNJ0L0y1r1qHJsbFqz2dYjSxrmwhlG3Xhs+21BGqPX11gCMy4w9XhV7PQuuZK
MRHqBXh13r6S1ZtChHeumjyUIjjyWV7og3PQbRfHWeeGTFzwoa/U2P/aMGEcy+bSN5Rbze8+10es
6e7efEJ9DVq11bLRRQiJPNH8/8vZlTRHijPRX0QEixBwhVqgbPdi9+KZC9HLNEKAQIDE8uu/V3Py
6DNFRB06osMHoUplppZ8+R6Yqqql+TUFzX0PYr4JHQMDJIMk59Bd8h4K6AXEqa8iLLfXYCM8fCPC
Jzvn9QphF4A+Wu1D+pKCQSUCXdLeW8/GB0xUibcoy5MUDlW0SBtQwgqhxQuGztvT33AhYkR3HYlV
V6iXXSDmfpzt/Mjn/FkH/tfbw29N3ojwwQObm0stHL+m5auTF2dAJr7dNbQJKOld1xVASPYXvOyA
AsIDyjM83je0EcM8RNlmJXh1hxJO8yEYIWJ/ZaXbCauNnO0bOTuaXZKzjnSXAaTwFcBQ/eiB8pan
fO13tv6tJGSs6tSwEfynSKyQETtDDzFzmuBhZFAch8BDCCbe6lEy574nMN9YY1b7wZrjtHGBcvwT
UWDipd6Od26YygQDAlDlWXUdwlSsLsEJuF7cujpGffcEx2I7q70VAsZq5zPYbcdg7i5BD55Vf4XS
ynBair1Hha3hr9n1TXoThEsyEqAB0Q12ClTzG5fXEDXS9eUuZyVX270Zfw30aIUtbKSgF2o1zYeS
N+ntobemfv37m6FRV7F8ISO8wZfOKyhg/rhMPy5gyLovd5Jr1ngzfkEXhf4N7Mc08lmyQjYr7jtG
d5xnK/d4/x0d7FjgSLN5f9HOfEGV7pMLcdPbhtkY2gSDRVA5BS54gs1d64wuiH9GK/h+e+gNm5tI
sLlvKE4l8EY+OvEgQNkNQa/K25n4RkCZULB6lGCTGwusqLN8G0T9KSztB5QAP6I69O2+H2AsqmO3
1Ty62K9QXfxdgTN9Ghk0Aenp9vBbpjdXFTX0fLHwch2BDIuWxXMR+js3Yueagd85j5qCH67k0gWg
8noZq6qfYTvyY6QnL3ZA1B5LG1KPutJgM+sg1Mk1pAgXjr5EOZ98RdTO7rD1fOsZudvBNTNCZ6e8
CC3O/WT9gDr6M4qFD5B3PEPzL61baLSR9ukKnVpb8nrbrlueYWRx0De44B/HTaVwP7P8C7iikrD5
rCEje3v8a7p7x7YmriwgV+kRjVxSCP1jFRCNgKTrM7gyT6vHfwUS9Na3P7QRQP++Tr9JKhF4q64E
h9fnNnXWZQTJV7BuO3tvVVvDG+k8KNDXAzlwVGXyE0V1Ne/C58mRO9G/sQomyoyJoQdaE4gd2yoS
2togLa/OuZIP1L3zOdI1knoYslw6yGB43LbVwVUg2UI1AmRd0IaIlwWakfetg5EHCt/t2kigMoaX
msdhmI6qKrPOUjtljo084Bp5AALEtQI1J4oN0FaYg+YEpqSdbW9raOOAltuaBxCaRgFlhjLuAAlk
NIjfZxQjuHGOF+46w3vqYE0D0RwE8ZPK37lJbU3ciGHo7BSigwj7pYzKNrYbawIFGxhAb899Y3QT
ihU5SIgd+LAuaHhNeuo+ANi0k3k33N4EYeENtUazH+rZq4wo+bsJ9Pq3C7Yj/Y3UuIssNvH6+36F
iSuYrW6uwfyHh0N3ZQ/CldahAjXjfcnHMbJD7s05KAWwAlHHP41TkEUrhBa8fMcznY3sY8K9WEQB
cc0jPFe53rEMeeYHwWND8seldY+Q0frsguuryqcnCNIkI1vB/Fg+kLX4kA/Yrnj4+T5XMHJITurR
XUHDdwmgPFv56hH8ADtDb7nC1fvepG9sfypvB/zChg7HyFsfoNhwmR3n21WD9b7ZG6kjGEtV+z0W
KQTBMG52y8uI0uidHmAkj4JBQWZipL10NktqQftn7XH6PV+m8+3ZX13pnY3033PDGwOh7apxozno
LpYnvNgFTWcUFo+5Lc4+quwoBB1vfyfc+I6RTPAoUy4LWLvAMOGKeIKayGeHtQt0tByI+MWhR3uQ
+xHWvPY9yXeic2P1TbBYmfcAt+krWGySx4DxFOds4NyDp0CN971bm2RnoxId1KXx4gtqTcAqPKw8
laW/s/wbSdI2EkBb9mU+DKiSiYl6fxi4TAEZBpXnncNf7fZm8SFVM/cB6hIXrsPmK1SS65cW+NWd
wPgXGPyOb5l8/ej6pz2omLvL7IMIzgYHbm+Vn0cL/MoMDMLQUjpWozxMCsfuyD4QCbL2CVK4Tnml
iz/qnJ7QZPWo2vlzEPpnkMqebeKAUBTUsre9csP7bSN2HY9Nbg+e7MuMp1urY1lVHyaag+B5QbtY
dV9VwDaCGM+ofIKaAk4AwSi/Dp1XHSSh9lX6CgSMt3+J8y/S+z1rG4cBaBoVXJRgxe1XvZ5r1dXf
VuACDqKSkDfJS3IM6hk+OqOf8xEI0+5oMfCKW1aQ48UabJNQ3gIrbh4NR6gXrwkoByFM5WLVRjHj
wtJE7hFclt5htj15IFr/00Ay81xrUWQ9YAdxSVf1DS8fxbGp5xxMlmycD6hXz/HMcnYIQlGmfWTV
D6uCmiYFjdgBJLRFMjcl5BCWss2sARAfy1HzVVRKnXhfy2SudXRVXlggSAQ5dTlGVgYCujFdSAul
+VVEcY8LVjJoaAWEZfGrCFdxBOHKeA56iyWB1buHUDc2iJFZeVhX6HYWS/faQ+sj9UnTf3DBkn9k
ah4TdF2zZO5aMOqWCjpsUeceG6gpfRb9tDy4fgCJGEuCSJ1G6lRF7BsfWJf0LvGwoG6eDLx7Af2x
d7IH0p9sgk+Bj7U+kPwqzRtN7e8QWmKJz/ri0LaLSAaQJp8Xrn/aOlyfczfXBxQ6wbsC2ZqjJ8nv
IgxR5e+j8gN0IYbnZiDlayei7jwXrfskfXuASBu+DE0O6yLLsnpAa2505iH54i76Ty55cBXOhu4y
Kcp4llYHzl5093QWNHjAP+3EQMPnXyxfzkdCvTXmFsnjktsj+HmhXLUoEH6vNlorb7vp+wmNREYo
gIG2r3XRRdlY/hgGcVVo2xn5/bMMMRtccj51Ec3bKBPDcXIfIA4D/ak9xsCtaZu7FwMucx6ug7vy
gOI5TpZk57C6MW8T/QrpYV9CLCDKHPSEe8N6iDwLwvR7PGfvZzhiQsNYVxJ0eOko62f3Fdzxnxfw
VEB1ITgPhf3Nt/i0Y/+tDxlblQ+Id+G6MspKNgNwVf9T1fxHTtuPlq9elQyebzvQ++byTaihkENH
GmcVlwmtdsIKUCKxH0XZ7twDN7gCwYX63y1xmFYRoMJaXdrKGl7g+PYl9Cw3I1rUCLo+emhaQAQd
Fbh/9RD6eOBFsPzlSKV/LAyShj2idseiW053PUq92Z1d2eBZrUSnkMTT0Suh6wLWdiTzndP/++VS
YmISy3nSZEJyzRbdJgNrLmvrHFxwmTFwNIMnG9JuUYKi+c5Wu/EcBu7Z//6cOmpFH1X4nqpj67v6
EEKF4sUF6Xcs/7IuHontHbzI+y5CTOwvCDFHXfb4UGdhJ/c/Dh70vP37jmQkuq7Wm1XRuVNCRmiK
Mpuz8HPjC/cZ73z+X7fd+/0TKzH560SLPuMC+hTZpH70+tVuoJ7RxV35+/bwGy5lYip5Dup3GiBI
oaoZA11BI7HjrBtGD69/f2MWxyYlUOpIY5Y613AcP4QYAL9vRU1KNX8FHqR2RJS1tIud8gBCHwiQ
75h8yybGGZBDUjHUQ0szyG3VyTrihcYBP92OXbZGd/9rFzLmVh00PMhwuh0OUIxnUJWd6+z2em5Z
3TjzlUrnhRVBANIqfXUsoGLxHIB2MGVdW+3U4zY80oQyzn5g0TroaNZYnGW+NTapsMCaymW5JhSk
+/f9FBPXGEnLJXhb9TOe5xBetI4qtxKp73vHJSZxWCQk79iq/awX9Oi2f9McStR7fBAbi2yCGUsw
r0+DM9JsHaCDRn/S6c9d62tyhpFc2R44t2g2Ig0cKlp9It1V8NEfdiJrY3VNQGMA4S0pLOLDgfJz
o/OE8+4B/P4viu/k/S3bXP/+JjEs3sqlU/h+ptwBNx6CNoypBZPFfQYygrcQtCT+OvlZPk2nLu8e
fDTgQNHp+fbwW+YxohcaCaFvVxheddOJ6wdyBYkrdPncVVmHpN9/jTNp3oXAQ/kZW0BKXC24+YQk
+N2BUSGa8lOkZR7nNdtreN5IF6ZwX+8G3BEqwmpDQeGABr32dBXaSebR2msx3LCYiXQcFu4NkHr1
M9v9PJKvdVFljnxeRX9fmjARjtME/LMvlJ8J7zf0XmIIR0DB4evt5d7wVRPjWBDJnbVc/GxxQNkd
cmUfI4fsXdG3Rr+a7E0kdIGFGpXC6NUaTEfIcoeJjdvQTiRsjW5swBbKDIM7wVVn5j+2in9vV7Jj
862hr39/M/ERqi9saJAk2lbIH9ZSaGhWDdwaTveZ3QjiapwkZD0cPyuB9D35dSlOk4Au4e3Rt470
Jq/dChGr0mYWdpbq7xZKwpF24hJX3RKpyKu+c9nHTSV+hZELXTk3U7RKZGXtbJ9btjMiPKw1UCcu
Pu46JXTING0TGkKG5fZv2xrduJdGUPjkjhP62VRAdC1uiCbgIgbo7c9d45sQR7SDB+gH70kmQpTH
gYoqdvndNhKFiWyEvAx6m9vazlpIMeLQEs8NSP7X4NDX5X1+ZQIaF/R3TOh6s+FXsDpuNbMbHe8z
zPVXvQmJzqnmWuAGncmcf12l/SKbPY/ZSNImgLERrK46ptesVB1y54Qe6jU6NJHYy0NbHzDCGXqm
3Ris4ZIxDf3NCHwgS6P+Hspw50yxNb4Zzk2vVwkNzWy8oh1KURb4ggyvskk+/+s++xsbM8TcZtfj
ARRRFX2iojkOkb0z9JZjGhG7sM5H0XydM7zaJSMhiYQQJfq4oPTZne+bvRG2a25VpM9nzP6q0DUt
0Rc634eyIibITeDNNyzwhJrNfseOTIr+BD10nlSTFR7umr7Je4de6ohZkDTASzyIsSAXKFi+E7Ib
xjfJ7mg0OQM23ynDs/LRncgPDrX51Q4+5It4vW/2RuhClrUo7DLCJ5z+Maznc6vu4zAh5BoRb7JC
7nYokg4WJHv7/hAMDMp/6wFyaztusxFYJsANL/pqKDXTmTN/F/VHQlzIzH66bZWtsY2gbUFCOgdO
rrIVpNY28POOmk7rvQ+oJuwYilqoKQDWBJeZpmeJduHz0IdjcnvyG9vg/8GOW6+ZPWarbOqD4OCG
VXX0pj3e5q3BjWCtFfbvkmuVDX51smQDyTJn52C1YXQTdEw5mcuwLXQGDM0ZzTUZCyiy8rgTTFvD
Gw+I2pOQqpatzmQz1DFpfqFEeWkc+e0uq5uwRTnNErrIVGW4SJzHkRyCqXi+PfRGGjBhi2Gkwy4v
4Y0zgby4xeiC54BvVf8FSJRwx/gb62qCF/2ZO2NvOyprfL8DGXpdJDwK5/typHf96ptU0EgOeRF7
VlkprOeVT6eyoj9vG2dr4kaoBiBvmX2bq0yvUOrogku41jtLuuUxxra6EPRllv6IJWXBJ5BfHcqZ
P+t8T4tha3hja/U7oRUuKiobcXeY/eI0KDR/1nuMcFvDG5E6cLbMk4XZk16iNGjJFGQxP2aUGG8b
fmN8E3To1Bw6yk6nssgvQasYJp4+9KI43h59w+dNpKEY6xFN8JHKLJoCpSQi51xWqDbxve6urekb
FRpX1ASKVBNSfOnqHhol3QyXLz3UIVG91PTl9u/YcE8TdAj1bNuGzK/K+ArC5t471WKvXL819PWX
vQkqrkjE1iYfs6jqEtRUT3a/9z64NfT172+GzleIaUIpesz6gIpvkAyhD2TG8fU+mxghS6kMsEVZ
Y7ZAzehghwREN3O77JwLtuZuRG3ANFfcL7G5ciepQ+9UFeXn+yZuRKxnk3DyJphlGunZiwDGGPag
11vuaERrS5qrxJM1ZHa1JhJqX8Qbj53yd4J1wygmvnCtUKnxJjZm9O9QH732zmGNPTXANTLqatB3
ONpK/IBns8q/3rb1dYj/B3AQE+0XBTyAoDkMUgWvawOk8TB+hJw2qj/rIR9oDBmTnR+xYXoT9+eR
Wdushm2K0e8O+Vx2ma0tJ+30vbn4X8jhm3hqZgoNpDoYsp77X4nsn0Y2/Q0KlL1LbLRhLCNeIQIp
wRS+jBn6YVOpIbZchf4hcgClsKoXG+X6ZJmqs7S9Oytc/z4vvflF7jB5EWgWh2xu3KxS1YfA609B
u6cRt4HUhxDnfzMQY5Be10UzZjL0EyF7tGl8oa2b2Hh2caKXzrbjeobQbF3Fti1Ot33OuUbbe05n
BLg1e1DKYXzMiMqhQg3ElZR4iunTYR2PzPcyVa5xHspHkcudb255nxH4dAz7kEMjNitCHXdemdhg
XVmW+1KtifnzwSPh5iOWKQeGqa/oEVRcx9vG2pi4ifWblgVsdpQPgDi4JLWtOj/IvhkPQSX2BFau
e/E7y2EC/iJLAFkAyh0QL3LvMqHJ4YcYwprhmq2le/R4DkV0T6JasGOujaRjX08jb7zaXtoJTSod
zLWG38FmX8VNNCaS8s+SyXNo9Y8zse/CSoIJ87/fakCkbYW6HjJhrd1JSUUTm/P7GEWICcWurHFu
aA+3ghSCHfs0nI5hqfY0D7fsZOzgDNQZzB36PgtnK/aBYT16ZEjqpf6y+qQ8NE54CKs9PqeNo6AJ
GASmAIIgruyzKL9A/BsFswLMBV/Ab/R825O3PmBEfTHLkaAJuM+8SkMEfPnekk+5yw42CXaANFtf
MIJ8ZOXcCzytZ81CDtIJRFyBFqzrut/ltBfq7+8BnonVAchtGXkQ9lkNWR+rDTIQwZ8Y7UXMvek3
j7AFrE6QTF2udqLl/UOFZ1KFTbXTlis4uLOQ9g9Wxx8XvfcWsDW0cTr3Qi8EYUeLoZcQqvQDmDP3
SGnfz1ueibzBEy82XiAdM296dVaS5JDMWtkeI9TWxI2otucQ+hF2KDPtRIeczoeBycNtN92a+PWT
b5ITxUWFWWAJzPpKxAqswPnwhcy/bg++NW8jopemvaqxrDJr2qJ4de2agd6otn/eHn1r6u5/px5B
iSKHZqPMfO9P0VRxKztUcvfAdltzN+KXDnTIS47RddC3hzFHZ9EY2ns11q3RjdhtVWuBWx2jS4cD
31unxbzXcrIxtIl25D0riqioIXnQuOOBtMV8dEBYd7ht9I0zlGeiHbtrK623ApDcAsM7e2i+DtAw
QWIgx/PoUkOKWf6cnfJEluGuVyTPpMcrp8Yvc3vmQA85qCvmop6+NcPa7Clhb1QvPROyhYST5wMg
eVkgX/loZW7hPtRdlw4uUHpN8zLJMIXswCsYx558pWKFMpoXzjsJb8ONTVgXYaEH6RnLT0n9ggfK
h3EBO2vuHm+v15Y3XP/+Jr5Z2ay9JmWQ6lZBV6vNVerlVvN83+hmgIMzSkErkKa+R+O5jGJe/rlv
ZCO47bEkEmBrnQ5LHZ1AeOcc0Nkrdqyysa2Z3HSAL/ZB4Rc6ncmId2ywgDh5TOhjTuvYocOlrD+O
e32PW+trhno4OND4hN1rAToqX/ITuk0+uz7/cttSG+ObqK56mgYXgEydlv3ypXG9UzcFz50VFff5
5//Buixo2HQDbOXnKoJ2QvVBdWivBLFQet8PMLdlSDaSaY7gmKvSh9Yant0aSjC9rD/f/sD7ByXP
hHg1OdNWPQcqHUf/Q+l+RJvlA3Fkkk87CIStJbj+/U2Q9U0nhkV4OrXqLnE4O1xrmegLTu6bvxHD
DpOLhS4alUZo9LDrDI2dsaofu2Bn+hs5IjCiWPVOowlddGqjeFwPPGvtaQd9tTW0EcZ+DTZW1k4I
tFA+OMI5ghzkcNsqG/dqz0R2dSiSuoxJnXqN+CT94aushuPQXKO5aGXSEvfH7DTs0F3xvbK+r7Ls
mQiviKDjZ1CtTtk6n0Kn+yiddSedbviRiezSTYW3KeDc4ajOk1sUdcIIkP1+/3rbZBtpz0R24a6g
8VKsdUrpcpp1l6jlb+3jwcOyLhMdjwAXw7HYTtvFxtqbUK9A2GUrWaXTaViTAsfuUeZ34R88U/99
6G3Q8FRYelGoI2s9cJHJ9Sh7el9bsGey2Vma5520a52ScrKOC28uS7XSI+Rjft9eiq2lvhrtTcqA
xJMGB0Wj05VZh9l61eKXx9yd0NiyvBHQdji2qERgcGVxyDNUgLY4x9vzfv/1xDORXnnvLDKoMLTd
/Qb7d7yi7erayiSjX9GwdzreSNimlmmvJKRVwM6VcjybxY0lnnJAIHrb/9E79s6us2UjY1uW6Cn1
+1nAhbidqE4eXLbs5Ov3HzKgPv7fteW+XWgH/9LIY2i77V9aohNtPbqhmxZEHFe997S04UUmwqsk
ESpAI0LMW8mptaFzXPvF927cK8xvLIQJ7xLNMoBMm8FLC/fDQKd4kJ9V4OF8tNfrsfWF69/fxIEU
beQO7XUZluDAcZ2o/CEOIjsu5B50YctI17+/+YStPN7yCcvR4DV5mb3UGYcHNe/BcbeGNyK5JXge
dwABSGerQsPHGuvhF3X2iiFboxuh3DuRtqqGY0tYPwg0ChK7j2c0Sd6O5q3Rje25dnXrastSqUVp
snpeTP051lOzEwgbycKUNrVlv0AeG1m0k/6cSCt4QSPmaXHWz6zpMuGEv27/jK3vGLEcFZxWToGf
EUX9zyC0nqNpfXIj+QjBo8RX3c45acNXTdxXUENCrK3xGYgROOHnwNWxDJ7m8J/bv2Jr+Gs6eeOn
tcNWaoNuLyVeG2v/Y+2/lvoi+M5RbGOtTdzXWDDqjzM8KWzyeCj7KwdLUgx7UbaRT01WM7ujrB9E
qNL8qnwT1suQNBXZu8ZuTf769ze2YWFFQZaKO0JBaYsujfZLsEYfBxKVO666NX0jiq9PC8HUY/po
zj/Pq3WecIS8va5bc/f+O3cncN05oBTXD1f+1RN2GBWbASTeY/3cGt8IYk95IxhMPJV2VoD2/rBz
nyB7KdG97ewppGzQmHgm/Csa1xBAaLRCy0FdVyFfZfeRdZHKE9/Rdf5Sc4eHaVf1EzvT0JXoFm8t
sA2wwC7YKQcFynxoaFeNl8qqAgY0ZjTn8Vgxsndk21hBsxyaS9BfBGBFS8OiLLGMDBI9St47uuEf
rPdaNG966AVXFoRb1kPT9fedRIiRvXLtUy3EPKRUyGNRVQtMuqu8sWEVE/8WajvseTQMqRNB/Wvy
rawCxcnhtmdvDW5krLIpfKi8TUNa2eo4haiYrUUf7oTNxmXFxL7RwlOsyXu4nGDnVeTIiVQ89mjw
SHiRP4ar34LLi3yobfs+2lnPxMSBtsRugFn79zgFQYmybccfklf3dc16JhyO84ZVji2GtMB6ZyWX
7LFYEBFtrqfs9ops5AITE6eiCWy8oOdHvf5ryYo4Krpzpe7cQjwjk/k1jpp6qgccN+tfanae2YBn
JugP/7xv9kYm05Xl5w2kxNO1a/5aiffoC5AprPcVlz2TqE+3HmGBWw0plzVeqrufID58msLyeN/s
jThe10ZWIdp4Uk7DEZoOxa+K8COZ7L2z4Ea4meC41i7KeYVmZjpryJQTsnaoYBV7h7Wt0Y1gVlq2
wyhh/Im6M7p2hB8rx7+vd8pzjUc+hao6FD8x99xnr/Y4ZV5vnW/bfWvixhVCu+XKNMn7VLnFgeB8
D5GWnXDaGvoaZm+OHRHuoI4zwmO09bnkqk4iHyXP29O+2vX/cQiee/3mm7Htqav9Erk49R33R61e
hD9keFg9FZU+haUHyMZee9ZGUjCZ9zQWFCQntUp5RMRDBOHGfyDLE06xcIY9LaEtSxmh6+Btxx5t
H7uvAFnuJIZfue72mio3zvemLKpXUlXUnYvNlzeJT7/xCcS29QEUM6z9cXs1tmxkBm8oLbFKfCKP
gm/Mpb+hkvctIHLvJ2yMb2LlirFzOrFifGeeL36rzuATvrjqPqSfZ/Lx0blqWx8EIWnhIOt3yoKE
V1H9FFD1uM9dTehcQ4nb2xMOQOVUNTHx+S8X/UfEleeKD0kgohYt5fS+1TDRc6M3rX3ZkQHSUQCb
XI9F2jo4gB3fXuwNZzVxZrS1OFrtcVSMyvqcUwHiVLrz6Lm1zkYc2O1c0mVch5RMf1fodBx1zMo7
SzEmk5w/A6cEZpYhrcEh0ohHsBoF887Et2xiBAC3WdXRAGNLm/ofBLqlcDp39xLpRgSbkDEeqdD2
XDWkPbWqLq7rVoMHohseA77wzClZ/oRGSHYniMSEkbnggw+7YRzSwePnsHCfcBh7vu07Gwv8f/Ax
v5NLKXFaX+umTcjYfsjD5VMDnpr49gc2FsKEi8k+gDLqiBN7RcbzqPWhEO59O6WJDrOcGl2JNYaG
BsKlLr1DMzc7YKStWV///mY3y0GrsmpPw+JWxJ5ym5Ynr7bozsQ37gImidy1KQAk0rbARcP6UBTy
FXrD3wuFd1QdOhe3pd8HUb024RjeFw0mPGxtSNQ7UooUXGu2G6tQVX7c+LTa89AtNzLgJb61CO7X
nUhdl1/E4L4G/XRifPly24m24s2I5mZ0e5lXckiX5kikFQMN+OAsTYKvxqHee/r8d/f6/zOMa8LD
GB+iQTqNTAsLrH7175n1z0UHWeVuTNoleiqch5rYwLx9LcIvlSOOIF4+5LU6BN3PpakeQ4scOHDp
y674zft2dU342ILX0rGHunk6dM4ZbaWnrnA+Uz7e5eauyei0epbfV906p2UehgfXcbrT3Np79+n3
XwBdE0UGaPoAbN0ypy6a1EpHf1AzP6Cd55vw91Rh349T12RuyiuIATmuXFI2eOJkS5QKpBXu6dts
jW5kAdD09aiD53PaBMvYxI4l3DoJGaG/b7v11vjGBZSJttQ1Xo5Sq/ISNfEjlXsooPeP465Jm9dW
jipxr5pT3G+7Kra8kVsHXq0+pERI36xJOzBn/NIvOTBII6RM/rn9k7Yc1kgE62x3C+odMxBgP/wl
j63+2zzv3bq2BjfSwCqaggB9PKdtjk23/KuXHByP94EeXRNpZi0Eig0hTDZq+8GZ2hRKX58JxEFv
W2ZjsU2kWbCsVjOWzpxCg6PEsZ9W8dRHO2bfGvyaON/sVwXJWxdg4zm1h45/DfEQCaC8gBDCzi4e
/kvP/k5uNFFlvJHoP6+iLhXgAiBfeidgl3Cu/fER7wN59zIFjsu/DEVVll5su/1S81gAy1M7se9T
uFyMQ8vQj3EOuQeREVbbyN1e2AbPDcun6Cp0p8rLsMxX7ONQa/43eDVUeK5DxwuP4Kz00abnNGP4
2A5SjKfKhqbG0ZmkLf+ggA4aXZuMvIVcK3LCYZVQDkl0DYZHNLIPkT6zuau9j8XQWcM5cudVZGO3
VvRp6kKSrP4yz0dUgy+6ccm3rl3Vz4CF5Ik9Y9MZ7SWebSDfT0sr7F8ls9oZhRjl0dSDrBaouvpG
FfB1hS7Cdu694rB2qA1Be7Yl7YvDXf1nnUFnF5cTX9FoaA9quUxkkO1vz3aKEcOw6wOg8squfEDf
XR0+NNBtWV6Unor2BVIfi0rBAhKKR7XIWidU17gBMwlNpk9d1eXFp3zlQ3WsWjSoJlURCZo0XpTb
J3SRLf5lzVnFDvNQhWuMC2i3niGL230iATpi/gFdYeAlETJdkZCqkt+HxsnzVyig679KCDLZmTuG
Mj+UDE8I57LjNY3Hlmr1R2p0A37iaPpqP02QKw6zJteghK5GIeokUG1oJ/Pkr2FMRyrESXBKoSTR
5+N6qHNJfHAZWHgL7dD8Kk/rUhKRlO5sAR8/jxxLt3qQBrCn0XFwvZ+CMA1ravfnphGFf2ZONNBD
BNPmMcNb+XLkdc7zg6/o2iY2IJ0fWq1DcVTAPiJl6KLmxWVAo1F4UsuYA3fUeaE4oAOk14mUy/jo
+5PvxnIsuyAueqf8aYMvHzgxHqyPvAX845C7YFl8cVVt1Wk+la2KSSTqDv0WFpDSpfID53swt4EN
s3a6TCwuIvzYIeDktIiehTFOkyBk9ud1zZNWtOiF9qtgcI++X1I3EU3oIQLoNOeJ1v26JPPKChaP
gY/exV5E8LHBqyp6CO0q0l+WNWBBXM4AGKJD0496cHX6jBw7qsY17exFuknTuIx/EgqdaDHkPKQ+
B2LCfhNVvRJfLCrrsY6BE7XrdHXsuv3oLBGbQaCLppL2n6CM+ugwAuO7HEssILqLZnTmg2OeMQco
/UK9OKGoaBLKdg4OzUIpP4E5arXjsS8W/6PPJqhwJhWUe9YjqNon1cZ1L6Y6EwUAsicL1FXhRTQW
uDPyyKZg2hEl/r/U6KjMhoVW9smuRPe99qwXKp3jmnsRngVsIh+CWjfs6xjWxRdnIuznao9d9Tp2
YVN3Rz7OdVsdp0GT+nNJ81r8QVnSoUfQKrmhitEz7tHLPHqg6YyFLnwmkgrCNx2IzUd7isBew5Xz
2FGb6HM1Ud9/DJuxqiHOXKFJCBTlav061FajPxZgDi/OZVM1+R+3UNApgDm8pvg9QOJMHlY8i81J
xQYNMG7jAINQA0uuL/noQz4anDPaPzVwdvbXWvWVfMROHfKE+HDVl7avsCuhMl8sr1ZEi/KZViIX
x4Wh3/SpCXhUnRvVu9XJH3U1Vck4/o+5b1uuFcey/ZWKfCdLAknAia56ANbN99v2tv1C2NvbQiAk
QNzE15+xsiq7OzO6ok6/nYjMiG0vLxYLhOacY445RqQxAeS5Y+js8AZSxtArXKJCIZHpD5hBaVtY
u1BIlrRdFS9ZFA9GXwFHllDQS2IZ7UJ4aomi33gqrusgWN6FSUx/ss1WRPAiV9kCiTafq/UhhBC0
xwNu0KJiWVX6bIuG201CFFq5+yYY0m1Xw/r5VUF1hefCCDHerZHln4sgDnIgfqsaiJeZsT7K0MNI
oOCsziMMNT03bCZDLqgIM9PDWThOFVwESmTaNk4a2FerNjpgejjVJz7FCubMuv6YVnWdLkK5U7Wx
9BSynuPhXtvIZWnSmldoi2u9V6yheEjqQL/Ay73ZMj8Tdctr94lzaD6oj6ofYUc6c2+bREBydBMw
vYO0G4l3wQaJ9YtRJdOWo3imvhi7em3uddSQ7kaj0Jog4wxWblaWuoe1iU2EvG5XHu1h1XseTCDX
8PVAFhavYpuvGHx2B+yr3pkqa8ZgXPZw9ZP9tbEDxdVbECzzrYYhYtZb2kdZCvmpKasaV6a52TpF
YBCPQdPMCOvKvJceFLJhmmR70TE/+MuoGecuI1s8weock7/pfolsYw5pqwOfh1xBbr0KEszzxAAb
1gtiI3rto2YFQwPCQiJfUJ1yOGHScNz1UPIC2KqImC7dKqEyH7LF4igVjJa2IZ2qTEabb7M6LqPw
1MoGu2Naoj9U9M7JJBdg8SfXqg16rJXN44IwUW8sE9KK4bXbpl69xL6yPMNmx+t9R4eWFem0hLZw
m6ZNbqJUDw9abqS/2qQAAyCAlXCICX7MSF/VZCvPPs5lUu/6wHZ1FulYqmLamik6KYz4wfQd4wq3
AalKmnMWhv4QhCop86ozQX3o4dFBM4sRGPKdJWJ+5djJO2hvd/2a28VQVniODeRurlprd2ozll5Y
3pb8sIW6A8VxYUsO/InSogqTmGbJGHqdr1UXtEeQSH3dZ1A+ntpr4pdpzttpBgl/HuD3DtH0ZXxR
HSayr4JRKn5NuySdYEWBGwyCAwRB3+fY8aAqQImbo3spAINksE5Ko8O6bvzoJiRJr6OO3DkqVktw
4OU8xDms5c1hHUq23sC5EKKEiemmqDAJHZApQYVvufMljJ4yOaa4oryEsuN9YFZT30ZbWAkstVZP
Pq/osuh87oZ1PFiIn1YXQwyJt0Ig5iP21p1fC+xnyr9o0LaDnFAwTHOsphZWJHLGbLLphS6P8JHA
FozOuY4KkLIkP7VDOyxZnzA8b7Eal/Kaz8gXznPMmNka8Cyh/ILx4vjedGuy3bXQgBMFntJqgABC
O3qI0U9dd4maPQh3QziAwoSnXD9jUhaCXhyJYHNi6VhOV5pFvr3bEJWDLzI6MLV4y+uz4ZXGJEbf
t8xkdGTopm1BMNML5qhLQbdymAvH2Wxfk4nQG6aqDBXucZxse9E5rXZ0g5nfbdxCuHzfWKwYYNi0
k7kK4PgB1cZgqQuFoQ+ezSWf30C1rklRU6LivVaz8A/QeIlYAenmZs7pvEJfJCptq/Ml6ONtP8WD
0lm1LS7Y6biZ+OWKwbkw5yVkjYvGpn2a+Sq0NF+mKVyLpU9xR5FoteLM5rLDfgo4u59aH63XvZVO
HjSrzXTounHDmje+HHcUYbzNtlARnnUSnbRD066aFWUzevkCSCKEF4MdYZkVby35zkHDHfcq5ovd
wWGoAl0hbnoDA91ltJexhEkAa2t+iQ6Kiw4pWFTy5GvTsm+lGMNbWbba3CwKvCdE1K39jGCtCSNQ
ozp4Rc5raN3lCA8Zti+xK9xEQts+26gOyTFgMLPco+3TTBdqhsRaUWsy8gLBq3ncHJ3Ty1CES5ul
4ZjSYvT1Vu/WcO5pjiyggqEBUqh2FynUBjdw4dHxIRk5msB1x6w6KF9q/6ZhEgxF5W0M+C3smv0M
6f90lTANHpfw1C+xGWDq2tpxn0RRzW6DUCxJEbjF/+zNHEErUG3iiNrEYZNdaYwwV6eBHbLQROoq
4pLgBAhl+3beIJYHt/ikxHRI14pdA7mTMkdwGcvd2CHwZvBsSsL94qoEe+rG4p9hFdMK1s5jSXZV
h40hc+CPtTmJq5HsuK8hlNe6lL3qdgg+yh7pYubr2Ab5mvZIRsqGl2mx8Gm4QvZJDnD4wLLepmaE
1UYMZfa4bEBPSkYFrzHSE5qltIrXjA0VbAO6aV3DC1NO8VPlYIt3naxV2+Q00X16I5FlaXqoEEGC
h7JDaQcT4n6+EyyuzoR2Gn1XU6NBjmxac8t1wMYf0xavMksaJkTRYmMmRzTiGHT+MKWBvEBTtevK
ua5hh7dhNxgA+SAQ4ympMvDBwz4P0OVFKdgaXWZyRgP+tE11pPMmRXKUJciIHupE2xAWE03zzpE7
vyRVs6RHw9tB51p3CzuUPlyu3TQPd3ZpbHDAhu7gXx6f19ms5yU+yFgQ1FNJXclDYm23YBuSPb9p
JJndTcqhnr6ny+T9fToMDXs3snKfKx6LL2B68LFYsAph/OJXueS9j5KucCXktA7dAHLnVT/FojlE
OP30lhPPb9jaRdgH1RQ9EFsu7+OmVnOYXczWjFcALjFL3FW0MIDazb7pJiP3WqwoP/i2QUaSqCCm
uU/SbTn125CYPFaqo9/MoDZ6HU0rbARQKoHgW6Ud73JZL1jhCJXmLB4gID1SWA1d2YzAe8XsWdMy
VwxDm+p9HBmnbqy0ZVNAB090O0FrWh4JfCnbazfSc6SCImR02Q5h5J8iDPP4E2henj6Fsu/dZ+Wd
778p3bh4B/8osRxQOoTiFpmLSb8GxXGWmNShkc9qv27iVoQTQIZFV1v3WJOm+6DwyQ3f1l6M0WVQ
9XH6av1oF6SGqGFzrmuS7lJpK3YRLwTBVFtYf+Y2IAs0x81GIZkYGEnZXZAG5B01JKp50/dNuqud
If0lhOgncqjBwWz2aw1h/bOg8tQfyUTVAMtiOCyh1jd0yAMM4NeQQtsEu6Y95vCOW7had9OtKOpR
RvK22/utWSYgGiIeYYUrpqaAE2kTnNpRbhBZH6vq+7b1/Vp0UYoZk2kEnzsPhaPdTYJdMizKiMX8
YTUk6HKEi3GBpXtrprt4qvsd/gExtjkSbbMvE0XTLxRnfNmZWPP+GJAEbL1+mal+WFGULqgS1rI6
zZrGvAFG44NxH0F0Nn2JsKGqJgOghNwsiYc2zCrto58dLMyHU2+DcDu12IggmBKYVPksZq2brzZh
uvOMeNP75We9UCgJRmvdPYwwR3k3dIuAf1RrtWWOs+pzruqkPTIhybemhvtHHsykhLwQ9SiF7YR9
BJ3BeAONAx+lC7uSOd45OLkkz90AbeKT7rjjD2SMquQQN0GINK2Uhj0n8HQPsw4Ff13UnlSxOvuT
sNRhWzErewvGquEfydYDL/BzP6EYHjf0macmXNUO2Au12apb7v+NlMG/AGT/PBeJ82tqVVqMYcJf
9RjHbV/0wMRzF4ccmlBhd2fsJg5JGv078+J/hQmef//fMMGBdtSSduiOKwqtAoLakOVYx38yCP/6
Y/0/8qe9+wf05/7+H/j5h+38oGQ1/unHvz/ZFv/9x/k9//k3f3zH3w8/7c17+9P9+Y/+8B4c95+f
W7yP73/4YWdGNfr76efgH366SY+/HR9neP7L/9cX//Lzt6M8+e7n3375YSczno8mlTW//POl0+ff
fqExE0Di//rfP+GfL5+/wt9+uXUjmDJ/uZzMu6vU8Je//uc/1V+gFfFuPv+Hw/18dyOOzcSvPCVJ
KgQRkHs8k7aWn/94hf8KQQK0jXkaxnF01mpEeTdWf/uFsV85jaMojvE66LXn+SBnp99ein4VOAgF
BhpxSHfC2+n30/7DrfuvW/kXuBTdWWVG97df+G/9pP9Cd+M0TDHsT9KIkSSOQ0r+BN/3KFTDgNbD
Nz7XD9FwIil/GUOTHCqJKobW+ofg9UeQrmfXN+wH8HAoPAiw+UaQBSF02gOp7nUSIuWr00dXlVAh
CvxBRZNBmjBeIH2yxxD0+YUl204blmTbcjbAM9te1vM71+kbPoYU8HAKNkCZJjB91kAwFykRuZRV
fxW69sRYpFHDbc8sWsNdOazYeWl/QmGdT8OIAQCNULZQ/6NtpT94N36jA7A7MEctiBdItVHL5Qnq
/gKVciS9vDJiug/APtsCJE/aNCnO+a0pB11Ix+59Unf5Qpv38/+dMJcLBGUhGuEAs/cgLzhYG7Qi
TXeVvGmh0Y4fkK+sE0IpqAjgj383YNse2pg0e+LaK7gweMD/3ZwtG8zN6ojj4vYPqrZPJv2sKHyX
N1tdbq7vC9J9p6kAAJa+m+1HKs1b7zAaMyUQlKiEvZhxlA6N8GOc6DNucZ9sr9LVh3Wu9mlVXrSb
+lDxEGWJaa+ACD8zTBlmgWv3id1e+237UF5hALZ/nFJ9hQDhMj4osgNftRArQLw5sG/xFmKYbtDX
s0UatZTsc7DoIYcT8lDwoAFJJuw+al2NmRq2ZQId0DJpvsKkhItpteVkHIq2ZjMspe1n0Pa2ULz5
QKWD8FzCOqqyjzKer9fO9efSr8+SUN22LLg0g3X55OqPspUFVcs7PuxDtbQGdkuPupPHeIgf4lnM
2Lrjo3H31DbAr1jHDmREhrhwoADxUuZ0UfMJ2HzGJN1XKBeO7bbRHDZowGF0/aUr8tzB1ysZ7jA9
CqyH2buZzc9gSn/IsGbAD/z3kMI0tU2x+voZigFctGxfJeowQ2tiQsg7eLHedf0bGfELp83bGiZg
zlTXCO4ZJ+2PYGhzOrzU2Jt+e93NfJc4eVr88Gi8vCzBI9mFBu+uxvBTzg/+eQqmEMqBwQ+qqC34
CktHTbGgxmsCInuWugQM0+pzosFlgxSJQ09AMp0llXiajPoMBNGZG/QbguOYGQeyJV/qYO9Dd7ME
Adk5Igs/8iGvx+WTC73tYfDwrFgJaykfiRy6DhZmZ7t5AFgkTXITu+jYaGikgL0pIIHefBIsO9aj
xmyRcvYyxYRkdzeh45XP0l6JwD+H60MHix0ILNVfJQsuGo8VyQP+GIjbNEVvAjtmtg3+pSX2rkkR
fdvwVYdm2gsNS/ZYw8g7ZB+rL3khLEjaszzYAXeGXvRbRK9KHdbH7pmuswXYGs0ZWePbJQjv1RQY
KDu46zTlQbbBWbfou9nlYZfC7j3EnZSRVRnsztyBO5wEyrJ4F3tyQqGs8T3zUcJPceDxCp+L7q3G
/NJBmMUfSR9drhTpJHNDlVkk4WqbXoDBH2CElhRbGh0lV8BMPSAskWSVTPcWw05rIqtCNh0rkBW+
uRI33nYcXaFvUW0eHS5Q3bsXQ9o7xfzNxuXOmHmXiHYpgCfC3bCq8zpsP6KtfYAiXta15fc0nD8Z
01WhWBRkiCIn7RKS9eFKMoCKkOHf9o0jGangoiS0+oiNvGyr4KIausdWLK9BFRXpumXUj9+kmu9H
03yGlj/RmN6XVn5u5N6eFU85VFD2TdLfNUO96zqwI6MmzLxrp70flhNrQzhCtq6wMODJJ4xxAHjW
BdiIfq+3bFK1uTIoqLMYcE7eDnCWq0NlL8i+bAK0CLb2CDu/LBz4cVwDWUTSPA4eG2pwtlcIT7FT
e+4pTMmaV6CMu2iebumM47GBQL3JfPFO4C4jJOFbzgcWtkhF4RWQw7jsA2X2FYvMKYrxnJRtgF0P
sG2Rtst1sLa3iVuyTXSkCKSxx1iMt/02P6heCyC49BCubM0xIvIytTjT0jb4w60+VF2NDXEopMJv
03GxRdIbeDYPKRBQzx7FxkfYJmm/a0R7t/b11ZZiU135ef1D2CwLalSCsoXmuQZvTLGRXtVtMcWm
yaUesP3gQvaYYju8YkewaI2Y+7TBxUPiC+PEGFuuqvXVYD1y7rlGlIIaHNT/xqK9Agj1gXQYykaS
ZiFm19A5crcBHioYY7+Uq7lrsOktcnneuDhF7B7znPDdLN2hdPXbmqoek+bJqUfvCV8I8kKc2BvU
oCX56Xmpzu7OPi8D9VUm7JCW/BRX3RWN4RTSbd+R9Z92HTwmb7dgAfiE698M80lCmoL1GEcYzIPG
ZnRoQoSW6gG5vivA7IWYNCJQSDYgh8H2rFGu6NinBQNoTlpZZxg/OuC2wZ4xwS0w5frMBnWoeLhl
xKGiUMs1aP13VRfmDQVwPAoEyBl3INc1sGAm/a5EhpexHg3AsG1pDoymCnYurdp8qUcAV5rzouxe
UU0/IzJUWRQOL00iP0hj35qnhMxw1CnJPa6ULMJmRBu6hVNlhwveALeo0P+lEd7GGuQHDYMkH3TG
cHtHUgxt/GpR3OYJXEOyskmfrUqCrE4sKToPx0/Wld9HoK7FvKJJA4kemkHV4zJSI9/10zcoGPZ5
k6S64Aan32AzFyFFwzWya8EG7FZ6mNsCrtUFpUF0IuqpswL1oELbQB/HPr6Cca4rPHDq816MwjfE
8yYBX0LadZa4ndsF7+lSSB//IBSrq+Hc7NJguQoSTzKBvglCqfji7J+SIv+rUuJa/UBAt1/jnwuF
P9QW//Kv/n8sJ3h4ZlX+23LiNKIu71BM7EbErXH6n0qJfxzq91Ii+RUOIzHljMOKnHJUBb+XEuLX
hKeAyDhH455FqEF/LyX4r5zDkxsmRJh6i9OzJsPvpQT7FWADg3FGBNr/uQr435QSYFn9kayH43C0
JPBhhBCYlOIh/mP92fkWuVugxbeB089ps9e85k9o3kMEL8ZjWSr8a+mjMWdJdR2K+gvWA+WJBH4v
zy4B+oKuVu/Lqr0a0Y9Ch1teyOaCIefZ2zm9d6hUCk9Bmgjsdj1sN3EJjpxcw0JZNLvWMbwXgPfR
yE2SU1ClNRrT6Ipxiw2GT9UBfJxDyxIgzEPb763ZMOp5bpR6CpiQgPJwQPCsjq6Kb0x0tk91/grf
96prmie2tVdubtCQ1KiEXD3dxoyhnVzeyTT1lzpAgQA/Vk2i+7iDgIpf2D3pQHShzT60zQfMby9r
bw7R2blMpXeeKrjaBnig0wTh2MuTq5NXiu4OndhDM6GPBPyn21V0Og5tgxTWV3cT+Bu8RQPo3PO0
+m3DJPtstzufqDqHAuQpciQfkHBk2AlMJuvyB3dnTTFEH6Oq66Wpj+Uod2QLC7RBMyHMofbbLuzl
t2BCTVK/WIk8NO6SU9gG73Bghuan/qrdC1wXIK9uAL6xG7XJfRigVsTkXJ/RUxS6737ogMeSCGol
TFyUob22VvECE0UfiiZPwG+ObUVuIL/9SCCVn69O3JyTQvSU0aYY+Wtk0IKnDWo90B4D/t5L9xaw
MMHeqr7Stfoipnprlb+N7a2CueehCtHeDrYBVQu+Xk2BUK8reVYeQ+x0e9Nt+TQJ0FYonFGYiL9K
mbxWKnrpjf6CCwMpVKKfQAJBO+vN1r3I/eww8ivGHy29rgS2wbYjC5qQFPy5+lMqJrOh+YYZapNh
yrkDY2Iv1/R2RHVSxsD/B27uHOhwGdhDOhvq9aY621WPNrmpZ8xQMXAgZASJ1lH2BysjFLkisWg8
IPjVwg9nmsoDFEYmNZcnD/eMIjGBy0CDaLBIfF1sIJD1JVR/px6jp2RRP8yS8nwK9T2pzAJuVXif
ruzernopkk29uTm56SEAg8Ha6gx2QSxSwksz0Kao+kyNY7OjAkeoFe4j4FPAtkv03bbIimt/mNku
cAPPRvCVctguNztMKl2gX3dUsdygEDiSrBu7PIqqRyDMrhAEpYdm92kcXEj/wIBlAviDcXNgqy8T
VF9Dr35OR9UtIVKZpphQwVm/JsU/qkgZPujVnCRoAHiuzneumpNsXPtcV+ZuUI3fYTDhY+GIXnhy
VD5Sisuj+qtE6S8gHfd8D5lVkzmC8lOS9BaMhZOHvDjK2BoNhWdLU32xljXYkRUonpTvsWWh/z7P
16MGnFkZOKyhdXlL+GVdkx3ICc8z2J+H2QYJngr/Uj1FDpYpgwnIUYKukRiU90IauCtXDynUK9cF
f65RaGWy0m/tHD9B1aIqNrI8w+XR52NBNtQCQW/u1dGxkmf1ap7cbA+Wq0+NnqAk4mbmSXSqzlUe
5oWqrhJ3cfIuJFbDb+BIh5HYTHbsfhGJy7suPBHk7I2tP2cGG8Dyvu4lgWqNeCDxFgMBBnE6AZTa
x88hLv7Ob+SqZg6GDGmQiRhC6fCWgCbekxAzuqi+vzT16naxwMd0yt5V/rKc3LXiPt1j8dyhB7Jl
Q0cNvNex1PtB3cSj33WePqdshmerLJ9gK/3RLKqIZ3fAyDFsnGvciNgmA0y2DSo4LBjQOHb1wJ4R
6u4DaqBGkIzAWPrqcmm6O7LM14g4edTE6LqiDh5X/lqO4hqErzWjizmV4HFkYAlVmRuxB/CVH1ID
FMtTENGmC1aqLsMoclUg+P6EHiIy2rbbpW1yImCvcYuzCqy5m1e77HqeZB7uuWtlr3o2v2y1uAmx
cLMBU1rHaFzgSDuDcAEay9GO9nEFIp3No0lA1rLAZ7bnWKT7ZiU3noTPJfiYmV9A2YjHNBPzAAe6
0YBrhk9IBDhUm0WNhkCl8poBCKJ4SCSIbawWWecaVNVJPkB9qKhY+y1oF1l0JsrnhRNATEha5XfH
QSgcjcuTQEy5CNYG4DVoawnf6WBAhX8dbpD6G8h0LRN9tXVIs5FUPzngzpSihyTab62cPkka3wAR
Qp0ILe6MjwE6QQTlWO+bPLQhzaLVdMWEDms4znkz87wZ7F3QTde9xnqPQiBoPVpbQL3KAOwvlFgy
tjeVR+VoZ6hZIsOxRaSRfg/glhXWATMI28FlCypmjPjfeqkE2np4wihqOvscCB/m6FUVvhJVAT7c
N+Xog+hho97UYDzJ9aYHhzpngCpzZBTx0r0ObXJFlxvmqp1bx7cWkE5m5/ixX/KSIjs2rQHRbF9O
qKgJ2kvQCUGnjwYDKg4CvZZo+CIJmCsByh46xE/9AtvoTlVohU1+AUvJ7cuepKe1fsRkwnrquuoi
ijvsKHg3rObLPSlRbo9APLFk2nTTWdwPL+gPvdBl/CFgZh9POFegonhoDcil3jz+Vl9Vm1aZZPNt
DFApT+cVjw+wQwjXZJADAJdL7DkB4hmoNincDE8MMu7jmT0mc4oWoHgqMRZ8JvogbJvhpR+nosHS
rbrynYnqq0Q/OLMsGdBlvq9m+xF3M0S7Y56i9gSVQIgTOngrDsBPM3q6ZbPJnefm1gHKQrHRfJyB
FFojbLVoQeVh+u4ksEhMFhzEhsNWCxbyuEQHU/lnCI5+bUP1Nlv/jccv3VquQHz9M5QPr9ceUpt1
gMpZYs/FDF6SyWVvK32FpXbVtzgoMswbJLOXTZAhT1p3oBbpPCjDZx4Xhg0vE6R2DumYgO7RHsem
eT6Xi50TKu/O0BwBxpur7QYz6k8orEqII+5LKt2tmJIrROD4BNs7mWk0Ew8lwVqEjG5dwGFOZUmN
ks5tbo88ecUKseDXEJEceaOOYKrSk5PAJFPXnXoOlHdN9JF180GXW3kJ4mRGge7uWISbQBm5Sat9
6AFiYgit2oUV3ymCOmpB+MxXhOSoQ5JY82Mjgwsiu8e0NW8JSvEpQRcKGBvYzgyVZJU3fSqxbkaX
g+79k4VLQTGCjAZvAyNQLW5ISXkRxOMRQTSDf2ECUB53oofIPYMdTjgCRQmDYEdC5FYm5I+gYcg0
VFkloq9GN18L7ONAYzx0VEdouI8h5oMHlgXK5wus/C66Ur91X5h7loUM2bpTXXC0yg+F6OuCA7op
IA4Chl/6DVObQz5u7L7hn47Z6qDCMjpG9ZBp9wBaWg7JAFyQAB+xRGOxluIJmO08TLcMcX3VKNhD
iqwQuhtIHo8js6dtNo8bENmVN28dhUKrUUcvu6SAj8WH9DjcUIPzC9ij7v1zMAqkWfN1vfa+qDFh
vqLjEKHfijRvziIWNgWJPwbxUmoNgFxjQ64R3sYk+AmZnyXnfZNpGZ9Mqt/4MrzM9f1i3UfM4qe0
TX+UQfWJoudTRhQhRy+op53+sYTjpVUL7m1dpQApnclSBdDkjLPoxj/7cD1MSb0fNSiahCDBnacN
zcwoziIDSJ47gJGpCH5yW5/gonFb3mIQ7zMgaMn2rUH93rZveHhzEKrzPgLWY58wl/8ZSGy4uLtP
ZRC/cdhmASMKg2xZ3cu6APFo2pexLd8o7v0GelZOQBnLg9g/r42+k/iIwtrpwkI2Eah7/cKd/Uxq
sp6MewgaKUC8lpdBjxDG+PBjxio5CD7fgd/IwcJIXYaIy3nzqVf5BT7DfhyBFg4tvl4LGV16H2rs
Cf1Yf4HnX2dwCjuOFa5KLwjPT9/ZWt6dnysoqmSlgL7/ApY5gkMXoFWw9dnRxuXHvK0gMcFYOot6
LF7tL7rFfBC5sGL+WaZoQumg/vrtYgd6PrlEDkgJkJZ2KjdT/G2yNgOH9zVEaZDmjdKwcML2lbbB
08TP6Tlxz4rUlxiPwW0QSDsmqFtktFPA4Fow4hYECeNRLBIx9Ei21qfFm28wXbTF0EMcexa8zKaI
1HtynhQyzzpkIF9PAKZC8KxrcpzNJi9ApkTRSeu3/moBCQDqoEi56h4gqluBQSHdXv3YIB2oMoW5
yYNCdD9CRREuy0BQD2WllqxL08dyyVN3OY9XoLXKYgz0HRIChgyK5kM0zFlaI9mOgvW5URO4UqG6
nGJ60xkoIQxp/CS1uUyqt1FBnAzP2jVw3iMuyqce2Q/WX8dTtNv6ODogZWoRydtMJi4pJDwSMs6a
+5FO1a4j4Hmukv1wPWjh5+iPLs36zBXWt0cxZJNyKGzTXQ0zoG+Mab60pn+JKyTGSf0sIYSn+ICU
sQcjhhY2QUk3lTZHUoArTQ+TfO9CxDikywIU8/RpgfZ/rICSEbWv6wWXTc0vfXxeyETuQq2vzu1A
zIhY3/Cinu0bBheeMCLicuAdh6aJpgLaPcVs5KdqAK+vyPcSgTnvKKjQxFsf+hDWKb1EEW5UiDDJ
Obihfmh2obtXUogMMQNms6p79uUqskkge8P8FqohzBBkNeYM8DiAu47agCFu10yjjQAa1yFIHztg
qdnSo/8yc3JP6nhfivhl5ctyUHHztlj/wkHBF6b0GATr7ualhAXm/yXvvJbjxrIo+0WogDevMIlE
ZpJMelIvCJIlwXuPp/mN+b35kllQq7slFlWM7oiJmIl5KpUoJhLu3mP2XgfCODr528kyX5ipsSb0
VoqOXSWJtz1aSV5XI3+KhPKUo/By5p7+RhzOzpqwaps95egI+i/V0/i2MNtvRWL4kio8Ly0LQb/Z
KFfEzlvEpivRn1WdfRk6VL+98rW1JNkV9Wz0ijYycUIa10bE84I7xakgPRGlKtzSixjZhxPORFFx
aN6tBuICq7YeIr2s0CopqPvz1tFGf30laGyTDp2cTACi6UhkJqvuPZ2ths5h764GgC21LhpbmHqe
8S7DHsLMo+87eRlVkbNU8X0Uyoci1r7pSJTTEfFEO8iNzRB4P+2XB7VUKKZXBJSIqzo/R1ejmuhP
zVVQnWLkH0btc8UG6ZDJaQ5SxkcrRqYVlQSbS43Mn16YMbDFx/k15J9b8qGDtRh3Ui5d9Wu2B0CV
2xkjPBJddRNkPaybkhMbLARGNB+prM+aU0iD11jEQ4l4bVrmYRTUH4jY/8/rpIqkbwSA39dJb+v2
pc+XH3XR7meNxY/f/VEYlfQ/VEOhRqdr1o8a54/CqCT9YUmarIuKpFqqtHG/fhRG+YmKvJFfEiVT
kcRtiO6Pwqj+B3wXnVopqghLlZmr8B8VRjeT4r8lFlTTVaIEWd3O9Rc5Dqv7uKiDASrm0GnlWyij
cJTD+1KSfKGlIFRXB2u6GiLL/ekq/VB5/Kzq+NB+ywHfuSULMJS53MlzsIqK2yDWlAeRvvqaUBWr
X//+GB/D5mUu0K9nJUZo53IxWphvdDOtqquWPWJS3Y2iyBvn15BZJGMiH1umZ7Ms4UxB7I+x5JOj
yx9f0/dghFwvJCxjSOfEdPKrYls0BKdq6WJ2Babss6giGEc1S/7t0OE7lcX+kyNvd+2Du/mem6BY
QmKVDaO3BDpfZuX3bRJoWGmjaDkO4nieGuNo4NFqBcDcc/qJDfP7vfvosNu9/knTlakNIlNsVsEy
e9bVcAnY/TGOnfIBJVf8yUE+VKpxSzf37U/HEKRY7ru1CgPEy9RvLRfWmr+0V9SC3aGy3Jh845Or
uBmdPzodNE8/HypZJtFqJsYaU7ry18UiPCc6D2Vbi5JzriFZCVf/VIxIse40Bele0XqfHPp3N3D7
Sj+dpb4KyFLIxgM0xf4onntEvVob7ROa5Bod7brjiqrHxqSfp0ufXNoPwQ9c2u05/umgpjULFUW4
PsiIROvJchVx9oWR3imvDJGwH64yHlHV/y9P8t2aQ6yxmM3W/6if6tvkqxCxNTrUUsPH9iJE4f/p
c/m7q/lurUEnleJaVJrAolJSKXeFRPxJ03Z7fFZWtEhxGmHYSalyL366wEnKx0vcX+b5aFMoLFPY
VgEddsNJHqSn8qKKL+LbpGF4+LkM5MM0GBQunNEd30L9QDx1WV7A9ZiPSWi/helRij2iivGUXWqD
0z2kZ014GU8gJmzWyki5aF6qy+omHzzFzbzG17QLwbOcbtfy19dpGvQXZi09bs6U+VHwRvvNRHTh
prNrdvteOXSqY8nEic/9zXjTmReSJznViTnGht8FqbfstUA4hksw72jfOkq4W/z2UHm9uMNjFJR7
QuSwe4sv2ktQRcWh37eX1o3OJwLbsOe74kbYDVfNuTEIWq/V8DV9VE4o0kcf38mx2gODxi1JIeFP
/I/URFp3fFUJ4MpLEOmJO/utX/pGekSm8d+tjH+ZeCRNBeNahEXGaCNu9U53UpO90YcNhc/0TMnX
lUJQLaNsm/yZWsgn79Z3MuZfFxPlPcxCUCYU27MIpWh7fcGcGIwXanHzhvKXOEyoAIZO135JJIau
sKyMfX0uEhkfNE2NT9/w77j+j77F+xVaR2K7yvRsTPUoQr4VC8sZGNA0WemhW0PSAwRHXf6I/fMY
Fo3iVVp0WGONnkqHwYEMuaslNFklDoVxovePyhJdRELJbV7wcg3RaAVN0tykidtGVmYPZP+HyWRG
TaEmXpO0Lnvi4DZyfoW4C8iAQAInIyoppoH8DTOM1o2pjXkJi+GjsSQ8bMt9GkkBo6XjHWpTSsvD
8pyU8VU3E+v3OVWySD3PknaxlJrLKL5mpxQG4+1XlxwoRcx8GY+lC4bKLZL4too7TE/dBtwrvluB
dktKd5RK62VZyVdWOWFpeY3ML1L/ibj6N2EICd2vCyv5iJWrTR0GYQIO8cmyolcTbu+cIIqvuYKr
hwrkZjEvzBXRF3ecdfiTTezjNV2x3u1hQ4zjQ8OPG0hh8xoreDBMjLYKIUBouElkHJF7UAlXPlvT
P94zFevdxqW2JkwusQgDHFacmobCtuYh33ZNu6pu4nEBh3zDkA2Wd8SRjDf/ZDP5OIBV3iNFMCfL
xRwJYYB/81yCDiprE/SV4sZU4ay0PqrrcdSuy+rmkwP+7kzf7V6qUoydorUAhQKKHoe8a+9R7e+3
m5pWkZcJF2ObnzWJnVqXj5RXrODvj/xxBKRY73azBYFU1tV6ehhN68ikY2oO47GzBCKB5Vjz/1sY
9PeH+k1Ep7ynjjCbJDdpN8rULcRzHIoHU7vb+j5D1N2beklklNBXXW0IgZ+FPlu08cES9Z5EMq9d
WyICkYIx7I/CNq1zujGtxYXn6tFFPSashuFiXG2iLo2vki3GZ4s0swB+c/BNNfJTCKTi5lfyhJBv
Ho+b7SrM653J5pBWG2FnIzkoFRJl+B92lvWnMs6ORW5dFRT0mvayXOfjmk/M7wufa6U6KbLTxTil
qK40SuoI/V7Wd2a3y5RD0+2q6risLEV+1u4E7p60E3o8vgOGdXm/kJLIRAYm4rRZRG7b7ZlYMYT4
p2dk53q8bdxOTAlyulHW41S/qpTZCBJjfxz91gpKc09fdTb2uFMMJkvPXgUoiHK5rxPQUVRa6AZk
T4p8ORXHUH3S1JtBvrPmx1r91qsPRXkrARVQ/NH4NvZ7owvGLhC1nSj5RbYXC1+aty/dxbt29iWG
8TCihYK9FmjxXqh3CEDt9HuBlVZkLZ9GcyERGdMZeKGwTxXlCrbDXSq3J4XexhCul4gBjxZa3gFd
qr4AIQRIoCTjLhusYIzceGwu5yUL1lS5ZSqmPyyBKK6Xqvmo6PdjVeKGXPZ5xB7K697X6jHNtV1s
obwz5z8ldHmGudxaOVKCTjG/MZb0ZunMe7W/lJiVouT6naWUF6VSvPVWfDQAB0jqtAn2gqXTvThH
QFmAD4gxD1qCJy3d2ySYO4sop+hat07Ll1VkjJKZxNeJicx6XVhz1PsiT/21odEDjhhNOwrH1BRP
0P/uKKviMrW1/GuMjFHtKpTpiG2/JdG+HXa55eYjHvVWmS7irdWitb5YaZslYbKrSd83EUkdfUVA
MfQ2zMOElT0Saq+QUdg0omMi7RvrCenc4mv6oUnyo1mb1xJW5LKfkeohp20Sr8YaEbHdxPIeBMMt
koYr+hK031TCE5GedYU00g9nvP5KcUVOeddnj0q2RDhcyQkMuqL4CW6yYnqrSwp6pbiz1prZcQPO
p+5Cz0XGuaTY44z5cklM2kLz7VBfNPjPN/MPklC6GUahX4zLXhaTwxShJ5rVi2HRb6fIwAA1o5bt
3UyU9zFYhAXERY8UZTk3mUDcqF2P4sSoj8wuVz2YxMHXqFcohbQH2xJgnXdCoCx6fC4W3KZ068y+
OaZD5sXys1CHvL/zdRwhliHcDlPUAGqWvODC2gG8of6I+UJ8YmW1M8NwyuQs6cln++TvFpp3gRgE
kxbl5TAEzRIw1mVvNiNdgtZLYtNl1qu/fisAzPQhIZW+HgCs/P2C/n18wker67tQxEBfpSKQHwNT
KZwwCi+inhe8GHdVKl4qA9y9LnfUrse/cNlplV0VlPPDDYtIc+G2WXi0DNMxosatER6LtYh3AsJc
if6+wDUb7gH3wh8Bua+AlUF1khmZraIaKZ9FkWiHcamyhxZ3N8G3yLYhHqbg4yAHJlMiF+i8QcZ6
Yl1HI02Dm8wYkBM1jnFXTKvz95dA/k1aZr4LieAXM0x9jLJAiUvk9McQPrV8V4rP7DC2RtZpzoNn
Uq0eo9mZl3NH694iZhWRbouYwOZALMEGAZDSMV73iWvJCoT05bJodO86zqJPNt/vJLqP7tX7WEpS
QYRoWcvMWRQ2bMKGgCQnmnx65716I1qX7ZrRdkBrIF+3snTCQgNxvj8xMHpXTAaqDGge9TmRL0Zk
Kjxk0F3E5tDUXOa4dWj0DYNqt/mT0vO4vQ7AQJo89HFc2FljuHOqO52FszgrXT0sdxDhnG5EIKSh
bm4iOqRepyXIE9DBsGI01V0ReQnuikJB66S85cW3LQXQdBFBySZ2yEA/GWj4M7tXC9tsRZTguIP6
F2H6ImE1nuRTrdG3F5brXlnQLmN3aK+zPkAuKKdXqkwPAlCzhHLQFGYHH9KpepzrflfJ5s6k/wzm
3WkA4yxptyv5+FbW7DnMvajQEb8/l6jACuNOZfdW51eDRXdY208eq+9jej66W9ub/lPoIGBZUDI4
DEF6MlPJR7Ip+rmsn9Gq+VGG8iILtP52oLs0wWuZn5v4WitGZ+sSLvrgrYPpMET8Th2inZkf08jt
soSu8fck6zAZy62G53ZuYocm+IUCQmRAemAog7NYoZ9m7ZWVAalNKncjVhU6AhGafrI5urG5uAqG
4m6bvNyDJ8kirxnXvUr/OtU1WiXFIbOMfSY3blqwryKoXpvKS5PIk0rIGaphy4Qjf//6fR9099F1
eh83h1g/TWwlgZY/hx0q+Ea/YPM+iuNKD6Tf5yaamcS6lgf1z1pI7rA2M9fiQubGZVF+qbRMidWb
a6kNVB7zdBGuVr2iSZrdd7H6KBddoEc9tmTZFdSKdn/moEUniR4jcpJnvWtPYPuPplDtFRnref4y
WKVjsZeuUebOi+DTXcYoN4HvFK6EvLmqJz2IsNDHTes0w7CXli8qaiJmfYJ/qDy9ny9qYwiWpN4n
fQj8CxED/6XbhmZAx3E4uOlDs/ETt4y5ug1TWF+thkIKPRsEDzHzM810Z8wWIeKFv7/M3+nNH13m
d1lCFck0DZD5H5IGFpeFR73uUG3QRA/H49JfzQJ/nZt+HWmAb6z7IlRsYi47l/pzs1j+52VFZdtb
Pvgq74dmrssYqpQAhMBkOAaLl3IUl6tuqSTKmei4Mmh2EKFOuTHdEX4HynrbB1FmHjX6V9wQ22r6
a5znouysVC2dZXlc8vuVNngM+LaYitdiWAPK+gecGk6YE4Oa/c1aVelBAcEoW/tJC/rsk2l4v0vm
34/oNGpVM1DY6UETqtTG4ieFilatu73kqDT8U/1Y9tEDpIBjNR91RXDXni73J3f1N0mn8S4/wWkq
JWY70qahILzQB21K81jV1kuhDse4AUS1jEdlibztNlppfmy5rQIgu0+O/5ss+/10z7yUdEFukZ6k
hXHV1uFRQcATDtk5TKnxV1Qrt9rVpJ3XKn34+2P+poJhvItY2kywRGletEAirS1pFpnmecvrt8pJ
TmgyxSKD2P7bu/suOBATsTc3C3KQ6s29ztqshfmu1v6UY+uomXcFUr8KhRfIiLOgLUcjXo8MdPzk
pf1NZv9+NujYlBLeTVkLNkTLVOj+OlwuOnoBTrPLQl9uPq29b+fz0Tv5breSx3WJ1548sVmuJMTp
cA7uRc5xu7LCIPjtt65BLrrhItQODFOisw8Qmqafkbe/dxY/+gbv9oESi2mvKKsZZOyWYC3hIIDu
y6iVcz1R07h9j6stNx3EBruMr/X3j9Nvj/tuYczzUWondTGDDtxgZjxt724TPnSyQYCzglY1Xb1k
TGSdnZvq0+v9m1v7ftqolUj47WlQBvMwYM9DT10+mAuFgZT6m6AZto5dOCXktGA0R4cSv/IcPU1h
/2VQ0nNEPVppVTcKP2tu/eatej+dNG8UWJADuXWdyy/hGHmdqh0TESkKiLyqEI+4aY8SyLBPrvpv
Fo7380kbhUkzGF+sYJLTV6SgzKdqDw2gNtYrU0F5iAGjqh4TkuFPjvhx0+evY0u1KNIEkydc481J
AGPLWu0q0xPeCpBY3XlaKBbXiHR8UYj+u7VKf7dWFfGgzROqKSL28RitKPPplg28wduyyLCOo0iz
UmLX/eQcf3dV361Wg4ayCH6PEIBoOW4LRsV7Oq8Ku/dylFvRDpHCAAdzNS38xzH/I5nH3edkjf+X
vHAQEEBb8Ib8XuXxA65xGycZ46hK/HD/+uNf2Rr/+rx/WuL0PywZAQdmNBV5xzZs4N+WOM3UeP8N
Q1LNXyxxyh+maQG8kCRJ+wtdg5hHtLCv6arCbxv/ifJDUX8NzzZHnKqqfJ4M+IOc7C8zwOQwr6Iy
We+Xurmy5K/qIh/auLxOW+ktFcTHyVjfUk05Sma049OOOleTaHJ5RFPOP15u5TT20RzBCQYLuPmX
047Kn3DByKCbcB13zGVxpnLytTx5yMDJOKa49dti2dHDdA/TY/bGCgZkV0WUAZdb1G3XkDcfRJS5
Vpa7Fjr15YtZacfSRDyHWZs8R1ggjVHlN7vHgW64VVVfxwy3MnjAzSJg3SmpdAvM0Ut0AVc+/qWq
aYGKj88QJR9Z7a+GXjnNshGYEgYYQ7iDj3IVFjQQzGTfDPl+MIV9OxfPBSkyE1SxIOdvZQcKMJYR
OBdZ9XWZtsoB5an+srFgSdd6e5fN4U4tUe1qidHYIl1cKLO907Q3vSHdViUVp3jOngvyAuic13NC
qTGMFbtH0DkW+pkayq1q8KutBCAU8a07jeSt+iTckzpP4Ebrwbza9uZOk/AFyf2N0FFalbrdVBj4
dtdXkEX7Tq2vhwiCFFJGnzrfTlXDvVXzuV3bQalSp9uma305HR6EVUZQBh92oqMscQmRxN8WGFv0
fAnttU7dmZokJcYBeGwl7hi49UUVG0dsCcWzDASZGSa46ivm+IxpcS1jlbNhFRLDNw+MLaSAbhr7
RTc4SqXsJqE+9HJPUsxPTNW4TJnpLsvdwO5INobdfesOrn4aS1cNljdrZEI3Bdh6LoJhfdVzRbYh
XOa2YnRnE47DHMmbIJE7DJjkIY3Wx0kJvUUUrqhDHgGzVviopf2AnUCYxDdtQ2+as4orUJaAeXbt
jTTodwC4LgXtLu/ri2rtXMzvVJTPSZQ8lxLe4q4rv0YNZ2iZu9TSMOqbxdcVIaKbq+tLC0KEnK4n
zaMjU+UOPubc0aben3qVKeDp8milyqkvVCYzQpIdojMX1wYg4ueGYNmaInwbYtSB1XobqZTfuqWr
oTMLtE7Nl1JeXFUoQ/SgDHbXQgFh6+RS/N41krCXRvFxzJuHTCIBMqoHUIPX4TpcLHJ5I1X4Naaq
eMgNAHnztWzlkSsI6208Fj504nNUKS7gXPzZSxraRn3LXg3GO6YYHKvpAbKmO5otFOZwQ6cJHgjn
k8VMIjsEVeMyyMxVmKCQSTxBrQz4JbserdCj6O8YSrxHN3IAYv11NLN9ZkpesosX+SQl3DwjNK8T
yRXq7WaMrWd0oSeYI1Yzivyj0fj3fTmd4n4CoDKEVwoZpMOb/yykvc/3BVSwfMNh7o+ysBfTnEnZ
+HG69DmsxS9owT2TmtIw5dfSMgOpnLAOVAMK6KY9NZP6Vo9oIBJE4ZYW1H3x/YtGVeksE2ZSzfzG
xMyDkRsB8PdTUUdP6iSdVCt+XUTtTlKkYzmqr2Oy3Ie0vzbmTy7CClbqmy6bb8VG2GtpsV9MHjEB
9rMwmYdGi2xRnr9Uk/ltpL6Aw/ggyvJRVS7gYd+llR7AL/tSR7HfLsVhrmWyjs1IHPtG/9nwOenX
4P/Hio8LG/8z+54hvcsmURQmWjTN6z10A8xPOpr+pn5KJcz3ZokjuY7eppmikqHv1rA8hVN80MKt
SDS6NCF2P22k539E/D8LAb8f7d+JwD++DZYVzQInRZneeJeSFGitmqZtxXsxXSpnpjama6KjRFi1
gLrtm1GgKZSfumoXd+FVWhdfwJge6yU8VK1yXYTDeUJh3peF9/2L/UeRzm/DmP93jf8iglbDIlr+
fbQDgOf1I0Gr9K/f/UdkowEHo5yE/Q5l65bIUK74R2TDTySFjZNQwBK/2/3/pWmV9T/ouyoQihWo
zTLRyA9F6/YDBbmrqRON6aakq/9JXEMo9EuKa4jQtkSN42APFhH8GO+C5B5fiLb2lLkUNLw0sh3p
3EcuRhWeeUYzrZCjclsC79FNLhbOcTgUVPWUXaIybg2+N1MHridPsLVT7mLlgIrvCE7ryTvgP8+g
pTvUW6wtnu70u8mDH+zmO3qQuVsAXYK1TdNYSmyUH89snCuGNicB9wiUxh5duJamE+07X134F9iq
PAFm5a53R1dtnMJLruHg5J5w2xe7NvZi3SsuaSq3ToFUJ3MNlOwPxbWyQwjjyg9d5FjHQrMXZ+Hb
1Lehq7v1lehhp3Wsm+2bMd0NONJx+NafMLbngeilT+tuddGYJ17oEmhxljvBWc6JRbyF/jfodY/8
e0+kZU979GTedD1XNg0HcDSCTYmOPhC81sG0tcaefZym5nhIPWa9OfFhvJncDTHrL8zDDWqH9ujr
5Kw7obJDaPbFpeoM190cLKYXW7suBZOQ+uLXofJm4g8sC5fzbqFfZHeXwBYCYGo+hMrEkY7yM9cF
sGXol27lG98Farjxvpa1vdzLh+RYB6rT+UiMupv1kSvD4SRsfB4OtAvgNeNtcxFdVEjg7A5n764/
mgSkvuwYj5WDX6u3e689Qo8fp120n/zoIIHI6u32JHp0XbbPEYPoS6Ec4+hk7Bon3Vnech9xbXKY
cAU5X7b4hYZ9NnWKyRnmHXz5PnaUCqCCWxcQtOw5ICiDgLBv98JN/q186Y8QDHh6kpOB8M0p99HB
PMHRcebcHZ5N2J03+La96JR80S7jHS28HXugRzH5FWXZWwdGMtsNruBbL9MOSoqjEYLJbn3MH2ob
k+utcDG/1A/6rn4ZXJ1+6p8mLcDslJ0FX3wq9wKNl2udJ2BxKHrj7PeaJykNouSF2movH2gYV9gz
vzGvNPxTvx2ek/vEi92YHIDJGLZ+EjwIWyfFaR0ehAGPzYCj3pWDhiKpRP3iIDwYEHQbu7xCjxjZ
RcBsOlrArnSp+dCaUB7K7vKmXapXGLSKU3WR+C0aQWrkjviEsWb1I3OP4kQq3O7P9GZ5Eyjg2+Lz
8FbwT2ZncePL7s66yG8iR95DCleLHKHnHa+4Iz00wkG5Qclb3LVH4zpz6FoF6t7w1aCI9+pZtSc3
L2y9t2NjNzWpMy73DVsOyQAcfGtfR2CqXCSqQLOS0W7Bi/VBkXgy1FOLr0aP6twWPs4uW3Nir3id
VZthozcabCzb3IHb01z1KRq5FeM1aKdngtWstNuGIA/c00479A7j1fatO3nzlb5PdrCdhdO8qy4B
b0rPooHP2cUp7bZgO3RXeavfTMNW1SCfwLI95V7pEEpCYq+DMsP6z7VcZ7jVF3FyqHUndeQLJT6k
lpdJdrpPD9ah2HWP6DPbNxrjQbSXv4j0bBkofkSX5jWP6l6g+45dFxCi3XiNaFunLrZLn74TezSf
ODmzSwYHLiACFXfkrFwabi4/0N3hCD2DsP1MOOxNXn/XnhTqMHY8eu1TwQAVzMVIWdNDxO3+kyNL
tY3jUniuQp6fQ1k6ZZA+r7eS+RBfIKAlIP5WPnWLO9SPgEnq5QxWbfCWB0Y+xOqNTOMGLcBs3KvL
BRZpAf/NdMy92GOuRP/c0dWOMFRBk7DX28X4rNK0hUs/BTA/NhqGEgHNN4BIvttoTLQp/bxSyFKv
TV+wJXfwI4+g5aT4GpUZH++Tl7MwNvFnwsJ3gdx2ZImyAYBNsnhTxAPyS+/RrAQp7ZuRGmogO3hx
kQLHbm8LFyCk7NY3zqnzUxzwQbCmvtOxft9Vfznku5Pt8sEQocvR8dgpu/ZcXklvVXI372oMW6En
X+g3cUCkPXjyN1cSdrKCMdumGOXHyOPs/hT73Gceomv+ZvYV9kISj+WlRgl7ud330lHOtVM6ugdD
xFEPawC8k0fwJpzc3vTxMS8tqwx4+3vS2MPksSOiEVBKHi4nozHDHAtnPNU7fI3e9j5Jbu4qu5Et
uqh8vpajOtsYPVbqXejzalDbdpJrdp7hZfqKsKXR7TRYGJeHOlt9iFMX3+0bW4oz74fela/QoEJe
c5k75IwkYo6xbTehazjYV7WDeLUW9shtuOKh25knKrwWL9Z1/bo+4m2bxdeYjQ1N9TF2LSf/FvUQ
rvHu74BvpS4b8J+pGqTnYv8P6bVkx7fNPcmvh0Ul+jrdNP7EYJTQYWO6Jm8gMOnP0p4JGR5OwB12
RXqMMzOB3GJwTde8bY8sgIf1ho7nTi6cep9fJqf1EnY+a2b9UL6utbMUL2p5AgwHVRQVuXFhqD41
FkCaKDAMu6ucBKxMUHhwucrX/lD4YgBzzje+LM9ta884FRjy46neujfvUBD5pdcE6TE+NPv8ILjD
afymungPCezt1WNojts+pDnseq9f7MVtnWUv7BDmyjdb+GDcFo8LM1xQb4JeeTXzC5SO+9FPboVr
Bjbbgsvz3vv0uG0a2XyW016YEWi208QGOjuCr75JXuq1aNpFoic/9Zen6VS4yzE+xl56v/0m00/8
7lZw6TLseyfbVaiLbDbrveiXF/2zFQzniFEmXooJw2PC18AGwba5nxlR5yYu5QUWeugwx/o+dBTS
ftz5Tnvftk54rr3JrS+JHnuWe7q/qRParYPTz+CBFu6SK4T411wWp/apmhz0A9bjXXSleznrsBLA
jGWlbzwrCDs42s/aerfZxIPwdvUKVwjUJ5HTTwa7OOtBEYiueiRR9EGJ9s9krK60ky/ToHzDp/J/
Kh+6qr+Wt3379Wt/8VK/R6Zt+de/eMz/d7CVDZFkRKUs+/uU6OIlf1leQCozyOJ//Y//2WXb/5GL
v/z5QjF4//JaFS//5Cx3P5sA//XZ/y4GU9XVZAq3lmZg+ftnyiSp2h+mrgLNRf0MHm1reP6Tj7bx
lLc0CkL/d6YaKfI/+WjKH4ou8olsPJaGdfM/Spp+7QqBH7J06tCUw3VZtwAtv+uRLUzeAm4qtvd6
iKmkEY+FSibBNLNKHFx+eZcVtZ9Wy6f72Psa9HZgy2JikqmqlmLKW/vsJxGNjrW36Xulv4f9OcWT
00LKNJcWI3a8S6yM7AjWlSgV3neclwDRpiRxw3Y2YnamAFN1E+mGojnMG/GhILud2h3UWd/JcfEl
XRcvRqVRyuNNCpAzTwfgDr0zADuooV8YkPOn6lUqNB86HImfdl3k2V1Vv1Jd3ulNcVIriAiFfpcu
48UoNSfGFviiAjtzrgJGR7miBQIpoiSZkhni5jCSG0217sQeZJzSiExcsgjKy/QUq7UvdvmltbKP
qcnLuHHB5Ep6Q5l5NbbmHeADL2rr5yTqj+2Wo/APV46gUkAqi0d9PBdi/BhTDFyyylswventfDPq
A1JI2mxO2pqXOKPvamzi1jL72wHBSgYjUa3dCVOQtebVZI0U+5Y4dru+Yry4jnZIBYR8gmPqCFm3
21pX8yAcUtqzPXg+b04sx1JEpxTDt6Ke8PVESJHnNSincs9woj/FEgezZIjnMO+uKDPSp5/qJysM
vXXNvmBDAuVL+N+RB+XzgzgTGayjZ8zS/QY0Jps0auJ+GDeC06v6pVaYx7o9JQK0GnDYElMcqGRJ
9iZqQW9f4sGmfVuqsC1NwYNd7+ThJXRsxFiwUwb3p1f9g6gHbOCvId72YsBLxLqrUZHWibZ+fT6b
rimGGRTP/TQBMwMAMGvHWOt2VrNgbmEg55R902dP0acrOU3uRj06xha1wZbJbblxmVBPhTzrlky3
qgF9J+Qjlbo8rkn3FHE9QBwwya72Y0HbI+Jz4dIyMOVrLI2ulpCnFPJ1ahHvyzWKVStYaKvaRZVf
xkYwdBPgJJJC47XYRivFPGCpfsq76bCAgZHCgeYnFAi0Tw3BFYN+6AkAVVt5mZDKoGoYr7qmD0qo
J7M03IjDiNRM0eBqKl7LzJc2ac45sVWe0ySOeRJhhhlIyrJcOzUd9dmCMTtxXu2nsWBklEa5H9Tq
sNTPudYe1jG7BL+y71vNztd0b0GbLWTjlObzVaTMV3XT3FpR6OY5hjMpOa/jVZwg0bLk+7GNdhKl
6SUszgav8Byrl5nc7uAYXIzRG4ZmVy+Kc0SDgnaVk1uZ20ihV0uMisiLwCyHA2/DKV7DT+ZVf/w4
SJhcDA2tmALr/tfHYcwYMlJOenffitZdrVt3qZh7BrWBpfaWoX1iDtCf1chSJs1Xyax5dZ9e9BOq
0ba6CUe/gmcbavNVSnrCtNhTYlqeWEW7mghZruWLWsvtqazPeijcqcvgJrlxqlc08gqXXyxdUyUY
kuZj2zTBBhRTYZQX/5u8M1uOG8uy7BchG/Pw0g+YfSadk8gXGCmSmOcZX1/LlRlViqzqSEvrp7a2
yAyTQhTp7ri4OPecvdcGS7cyMRqM2SvaMWDT8CJ27z5ia1LUoOIOzwwgaclbbl4avQ6iottjAnaV
LvtgPrSIh7Gvw2UZf4hUvW01P3eghwjj4vXhIkhLT+8BNw2DzxwnUGI2V5I5IYn5E2FhLW1qzMxc
DjgRUxVm63xKCYtaGv0IgI5bvd7VQ4XHqj/FynQpIV9kqEBLANZyhxmwkAgxvsuk+UTYWAAwbQOe
B7erwyo3sk5r65y0z6o+XYgIDev8k5afvUFAERbDFs2fncxbkUF4d91+7JtQWoQT45ksAdo00F9v
wGVmkXD311vDrUr4/fD3a2eQsJ9JPC9ppd/6mb8/ueiRlzr0jf5Jj4uw1n+MA9sVKaAxMIderUJF
6H1FQWk4ayFWNCfpGfMYVImG5QlZEwwCbZuFz/W2gpAVylq+azr2w8kXh/0i4HXoZJwIddhstOOV
zu9UNYxIrzIsNZS6lym+b0gRXerxpTfxlirKUxulP283mMxmwOTT74AYRitFrYFGX3npLOtfHIH/
6QT860NQGGKDNwBFoFOE/OlDUAu5JRpoG54qWX267YcKP3mWRxf4NufyKPtXG/L/+ANVTSN+AtAs
KRR//oGT0BFjCqTpSa2HPfBv36C6VpgzG/FhaLUnYJeHddKOHQiDhWfCkr9Yc+fro3aWpihh/FR5
f70QfunRfusC3Mbot3duSrAcREb5t9rqtxJG0dA4K/M0P83kxG1ZuxMsXNNsPoTuhG2l44WhN9tQ
UxVq0BlqmBGx0lcP86BBmtRIxIWeyUsdhJcO20FGyJspWIeKjC2AKzF8GMgtyWgcayDZS1XdZbDS
W3Zweap2tTWe5Km+M/uCB4npQbF5IZzsMLUaBgb5Sc06nsyOPkBTqtbxpRyzc6lZ+0Qrna5QjuCC
CLqISexqg4mWubmOJ7HQkHzTujLfeyoTWV8ufcaPpBws8tGrN8kDlw8QMV6Z01dlZi+YjxAGPEt8
LRTQ5jUGBAs7qwPnydNGFh57UT8uSnJoCvAsf30Bbmvsz5+/LqumQlSJeJNM/BLE/vb5N1JE7EfC
568LSojSK1CK6O/X+P/ziZAhW5Ru3EH/59PPY1rWnXD86oevP51t/vib/zjbyMbf4DczXjI102SM
QxX1D6GLrP5NpJek/+KbiPptl/zH2UYwmSGxc1qaLBuiJhomJ6J/HG4E64Y/0RQRb71Ed+vfPN0o
NMf+tEh0mnO3u5ROHck0vEr9Jhr7bZGosjqWk0IYo2GgsENWGzYTXroU0qdfF9O2X7ea+L1mcCLq
VGawLdC2ibWUWk9bAmVRhiOat5y+xQ6pfK8S6ydtcXw1qEikYX6sxllx1rgTCYWKcK9t3EumeD+N
1XfagD1qMjP3eg6B5COUtE5T4iXqLnkRcDXrLmmq0uMqDSto4yQoAL9xavAsSRAf1oIBBmUNEbag
mgT9Cau2HJAs2rhJ1jTkTZdykHE2s4lS9cbCVH4klSG7Fn4cQ08yz5RrulTbLXdZb8mR2XQsZUOW
hNUSlQGb1hauCe0oCo/ZNYQ3rcNUR0A1bVo6WNZYwH2Xx/x+61rbEoYqLChqBIKod5XOe9Yj5WUE
TXloI2JhB+CTt+oRG3ZLMIlGeVvoIcR8wEdxLYZWBklzlYQ7ReQcdksSIZAmI22DzuB2Y+tKnJzm
IRntIQMsKqhi4esrBxBxSX8uVY0VETD0JV7iY993KkYLebpB90G9CFKOEEF77lLxukGlvN+skdDH
pQzLrGoOuaaTCaHhU1QWiteNAzfksRQimzTQu0owQuTzRNex/t76SMaVp84XYWLYBbXKN6R2vVOK
qduNKj7DfvlauoShQ98iNCm2Q0x4op3Dc/RJ9haPye1fhON+1fKW+xTLp2bs+6MxreJ11NOH7Ff8
jyLh6qyMRbPrROmAnDKHtxYZwNu2pmgQtLdISU9SN2Jf0LcHsWP15GDT9lsnhKaF4UdXy3q3QDXH
mSWr4VRksxMzheHHRx/5ttkLWogf8sxQciPFfE4k4b5LFsHlSNqVMQG2+m3F4oN3xqzkUOV32CjW
VX4eLAMEYitSVOJv4W/vYY49EeI3HMlwJHd24u+QTuQD6c8elUYHYaij7opb/A5jeZ5zVQuQcZNE
3i/1vdgJkcup+KLHnelNktz4TW2tnmKRPR4veuKpGTMWAInObFhZqPZm5FeSeSTuVLnMW+ttmSxj
h4yeQIKlWDpU8v3IRcXDIE2+uSFN0VBMuIlQbrv81kHrCIjecn05xirTVxDZpAxZbfVQTpxgsypK
CWlhXEPi4+JGgyrvJaMsn9M59VutNb2hHxvEqwlKWSRFe8k035iFD16FOMdZ+7n19AU7G0FFqk1+
tDt0xhTIuYJOpilrpxi1I9QhYhRibnxzTQmViHRohEoaatJA4H1nmcdZU/ddq2p4IuThKHGnwow0
Ms7OWeSPHZGm+ljTRcT7fGVNKX4htI0997EYxDEFlhlpD2NkvgGqInSY5FXy9nSyJBbCL1S9DLOm
lQ7F7V9WAqd+lnWslvTAb82AloC8A87rp8pg2KVFEqGzRecNZVLjua6yg9i6Ak3MSuu7ezynvmJU
3Y6P+2eb9wtocNEIp7xh/maywRQC9NJqJEFbGxHH5KivdqkCb2Qa6ZdHeRyaKtvopDFSJU0czVyf
5UFSDqEJWF2tYHoPyfKNG/CsgleklFaBmgyS2zUYLaptmC+aRHO0JKBTJE8Ft/hkeYUpMnWR48nP
pGZf5BZt4IFLkyKi9PiEuY2t8b2xplO+0XYGgL35pijMZ1m7GhUAxVZ9Idm8OCHoKX2sWB99qhuY
r6sjyOfxIM7K+0p61Fm5mmOVHyOhJWGS+S84dmhwyKg5IuS7Kntsspe2JeUrsgbt3tgE5norJ+t+
g+eIJfKB7WY9mCC09Zp5gdGXZO0q/S4V2/vBmpXDTX8zdruh2/qXQlXvyFHf3E3qC2/CEd4myfpU
YHpLeiZd4pSAtRVQEJK69WiluUha/Vo5BLaSvqISINV32SkylDfkwBdkluB3zfmHKD+3uRbo0iY6
QlLKjixXu0WWJy+LLajrOdT9NtvYGxMeEZu8sDLQT0lTpUOf1vpASRhhx0J8mkD2j9yApqZijo62
7pDceINiNwXTIBfupG30mWTrIZdjZq+xwYQilzx27Gifia8D4AZH0PKW1IWyPLQ5z4K05rzUKniv
B8X0dAsh5WyttOhHnVZErUy2upHbwHnD6UVDccd+G31iqTns1klpz90Kf0+BOC73P5p6OOY1IgPO
PQ54dJ4QYz8B2IaJGecnYTauM2DUw5gYJemzCTkHWXQZCz/PWNiNZjhNTjNB6MdgVmHSD1xjVyDF
zm6LUvViaNlBXI3IIIyJ9clsfKw72eHavRpEuBIFyouRUZeok/zCA3HbY5jObdnAASaUZWorkiyz
xb2axajvB115TGRN8Dqj3NMKpMcGTlg3Z7wCeevTEmJoOmbgNqHJVjMmzk1Jyf3mnL00ZFuz0e3g
kz6teY7iQ9drxxzqC/6c4tRUeMyyKgGWn0reVDHnVaJz1c+hUgHs1RPyH9r62JtCu7tlVdtyKm97
a4ohzStYcdHUjgeONILbSUSQ5dEA07boddzWGLv6mLQiiM/gPNVbpvpYAlTOGPnTRZLtMRnp7IzL
GIiLSSK0lAKxlNYoWFoVPIIED3IwaoF2VjsdOWbDLhhlGAwYVOWOTp6kJDHBPQu4AwwK8gwPulPO
M7sBKKdIPfUG1Yt225L0CYmCnlrXWsqwlct3Vivnnjb0MluW+tBo0NzbKagWiUddQt0jRb6eJJe2
XE/NKj8hg4akXTmi8lVZ+X0xIliU9AdSkQ9Z/nzzwAL+f+GLVq9jPxIqZvI7klj9tNlpMiMkB8iB
JwGOEO1eshEM3EKFRFcniIpBT+suZwEHenvOjB8WsGjD7cRLxEgL5SshBIULBBZN50rcAs7Y76nx
+7ssvr/NnjZ/aj4tJkjVAUGN8WyAcZMuxC5Fkm0QuEDj7acK9LEMoRSM/T4eGURWMmom2s8OQoUh
OeHILcRQqoIe4c/qDh8gpSH0NoW3VZ7ArE+iIx2q+aXNrpkSpCZJJzYrbC19A9lCbzvd8rS8d/e6
4gz9Ueh89oOOeSmyBd2vrtjDIxOVLXhpVLKR07yIF95LzqQ2fSjeOjnosa0Vx/rVMeAbEe2TIom0
UfWqD3xQ0egs0RE/JL1cJBYUATCGiDuPYXRSDzYnhBZwPbPZA53Vta72Oguu9UUOk9p4zVXrP9B8
TGcKTPqAZDuqIq1S6LCH9GWSD2Xtth/tywidqvPKBk7VEdR+1h5b8pxyp46PcRrExZFk6Vm4ADOF
lG5QNynYbUFjHaLGlbi2FDfIUD90AhnRPOl+dBgWJNgehIa4vCwSLmzfGN9m8yqjcphNAp4FApQI
TLLZP4DpmilceIfa18mpvgEMfHXAjdqAe66QARgEQ3oZufCEGQvdh5ri9CUiXq9bDNk+0fPOUJyN
LJAt/OYeIdz1R8X9hGc9O9HkRSPSRM95STvWrRCXtgRm2cbi5NrJQGzGu9iPq5sysx1eG4NrzZbG
KzyAAyGM45a8yJ5jK6XbkFDPuABAMr7RD3oGEbKT0e5Lh2R2DSCG5YJGFyPATXb5s4EoVPr0l6Qc
OC8xjA679voxwLAm/cPriJigdDmmaDzEUFWYBXio94eTru1HyzfXEzRTgdYviS0Dc26XyWstvc/r
bqofx+1kMe/Mzlb81UbM/WNWEpjgl6jDPPqmd+dBfdK052klJ/IlQ/417RrjbpzvUmOwYe/ydFk3
xLfrlwked0rwrUev7fpznp4j5a0hNa6zq5pADgASybTblnPef4hdbk/RU9/9NOTnCu3vco0r9vni
3izvtXS/wvVdBUCZ185gH36YRMFRKF7b/H6xvmJkZmN+2QCZaG7cMe+Vj2bxNlNHquF2J97GKJIj
E1PotNfECiafsKvMT0s6NLMsodygtbfLMS43CSe7LZYfcDJvdq9HPC4laDJ5jLCwiD4rIpSDckTW
EknVEZv8oIMIj5N7IX1XVBIj0pp0HXfmMFXpO2OgWUSzFOHmsS94bNemv3R90OVHYXnx1+J2/rQF
QbirsS1ISeH07cO8/aznb+DgkDJR9IhEfIogEGS2hImcAj1lpcWwxJ7L5bu1oCQzkori46A95PGb
dFqymBhQwvKIk2GXozfjueqIDEiA4ChS66i9s8EMX0xkK5BU1g7dhMBON8weltt7jWOQbAh2Qfxy
P5je99htrrpGYRTNQZJ+MQRYSGBZynFnrNopTuJLrU6sRNW1tOk4FiTUINcKByHxrVR1mbQAsS7B
FKAIFyU/R+8osIqJDonhGRTNd0yEeAXShVtHS2/TqNcCgVJT8p9Qsmg9ERXKbKtUoyl5oUQdERbw
FuVPZYdRAtLOysxnSaCl4E5F48QtHNdoJJuvQXxs1Vtw2TXfXgr91UDjlXO/cWuscQxfA4T49trX
aD0MFKpV7Yp4QuA4P5ZLg/aQU8yu1ms3z2NH3D7b9D1pCKJw+/ZkGjPzD9GZsX6R7OamVBipNu+s
5CGjL7dumZfHnIzy3XTLTTnp1UnID/Hwgk+eDAdO4SAuMiQFTU/WkGiP8qepfupW6tY3EP7KRkMH
YQAdHwkckuxiOQ0E2+XDi2kgjSsuZc0BATSG+moRTQrOqEHCTeCgKz3nOvx1DPDdV8MIskJ7o+z6
9ZItYdF+zcmHVD/0aBWm6oMPokpPOH51wl9JJRk/xCFM+Cy6ZL8Z5+gLrE/K5R/0ME79rtpPxg9j
I7Ai+jCTDzU+Qk8rSA2RdgRSzVUAaPmzHQ95f2ioV7JLz3NZJxkRyrkrG3tRp8Pir2jaaa9yKAZp
oYlhPvuN4bDHdbIvYici76J1VLb/IlCGo26SzRO6yQAdyh3pyEhwFZrvrXSZPFQJSpxt3Ze9VyrO
KNsIHMXIKRRuLd3b5o8U2d+SnpTuY/AW8NvMt7bdUj6w823VQVU/kuLltjbiF127rmkwFpwkg1x9
aYiF6l5K7a7gIDaWF0G+YGdg2rdZzJaXbmWHgjZEOnGl3LJsGlRQEwx2E7HtUamIaeqzJ0NeUVSW
KY/6OPZHYzqrElP+0raMxi/WhudbVQCm0PvsUKQM/OLjLqva/TLwUtviSYKSjcxHQDVIvSsSK9bd
dh4h9adfdIrSMTBmFMr9ysC76s61+cHhmZWwutv6RiiHrBOhPiIZUpCBGgiu1pszywKKEHlxI31U
FSV+JuxXJQ7VTcDdAiK3A8Zo7kZ4cll3Xk10qx9Zueeq9aWX1y6OoaY9r+0L2c6r+aEYj9AkxVtj
42ea30Mq421Nul3P/pT9rLkpb88tbV+SSJsfHJUqhFwP+S4tL1SjxC1iFoIwktWemXhDfqCoKvvT
KDgS+xAvC2jUUh6WMljeBcUu1zBWd3zk8DTOccaj5EXuHUI4MRq50xvQKVE/aI8E15PL8ahJPj+2
StzyY9KdTT83UE9JhzGDhQAh3F9PPF+zzZEfRTSfi9NB/8mnbysOyf3o5r3eXWm9z9l9U/uSTIeG
mxl/1voud6/Y8ojBWOk53KoAyifECLH5CTJf7NEATOQNgNyJdxIYEqxcKD7Jg9B22QoL4ikXsCo5
1AxUQi2qQUClpa+8F7VTy54RPaRgbuKjY7zrHc5ZBml+LiOX9brYxiECEoMyTm2gALV5RL+O7UFP
Psu5qHyBqEZCIoSfpRYfKbnTVsLpNrae4bbDdVA98iKPI8AgwTZNpxlCMA/F4PUs6thHo5B2t5pG
N1yDxKDuVHGJ1rvOCjbTs6aQJbJZVxg5YrVLhwPGbVCekJ6pDrFYndT1WAoktF7K1L8tE4T7NwIN
83Dk0dsjiHzGnfMlvRt/4udavvBSER0yEuqRPgtsZTIGsUP0oTcQCPxZ3bGVoC8ZQeX4xL4mz8hO
jK/5lilLWUGNhfJA2m2j28y7TTtTPHECmEDw5DBKXGMJxA/lia4uF7mgP0U9zW0w5QfzRXwc6QD8
YHDYYTv6MsWr2fAo2acs6dTGoyavt62oFK9r8bj0dqR5lNLG5hn1Q8vauy4RA8KXjSHqEnI+YBpL
lDmV50puBQFQ5AeoO5WgDP17VDjY8pzYviy6pGg+iCXuPbN8aJiyZntxwHDpcv5vEpJmoYQ69ean
fdjzGzm7GphAkz3HYAeA5n6orxrW9RGSdbXui+aJZaq3st23gSVx1XEKnPLyRLgqaM0y8rgRWOQa
goJ7FdiTxrlHoTrMyfS8ytarMoOFZB+Ivaj50EQqa/b3FfQHCpz9kLyQWGjPKPg6lMVeVf7scmJ2
3MXwaqZZd4t+K7bq8kR/B4Ol08BtGr/n8XnCoin0ARQSt5teyzaUCoRAh3g9yvpFpZSpZ2ZuUZhy
ammnc0ytKPAV61OuX9bivkMLRK3PA+FRb3hI05FuujtTfIj0S5+6cvlmtvtpOi6bh/16M14E80Db
eyqfo/JUJF8mLqYay0cSP2rd3dwFW7yigxmcTPqRtizbnUr2t1B+l8LGgWE3SDyBBhb7MYa4qwem
9SqlZ6N+64ivpXBERskZ1pZGqOXt5zB8CFjrFJcR4uxpk5fUPqldtggR7ueqNB5GfzpUlNVb4QGT
KKuwzXYT+ZNu/Z0TeUnsCh0acFeo4DPoZwf2jibb4QRoC6rTxK2sMxtjXTxW7EbTwkTA6/U315yQ
vlx1waEmLMwfMk4C7TvniKQjyWwf8vWD706jZKMpqt/xXOZgK+bXGMPCE92HdLsOUWxbNwXQKyUR
mdiKZ9W+Vj2tNDZoYCzjRVnuQceSNRQB98zfOP7S1jNU26FVDEYoVyli/dkKyF5Wymur750ef05+
x0ps1ZDqw29A2S1fRRyC7TrJyXubvYkDx6b7tPrBHTLq/2IGjGftv8+XGKZZGKXwG1lIwv88X8KR
28SKVBeHwRqbo2E2rK1WJL62TBebGcROmuxsU9u7LXvX6EU1a5Ze5oRieJ6bL2Y7s1O1OjkoCnjd
btwriGwWDklGnpUHAdSVk0Qyk1z0IMYcQ5xBHlxDVyyJHyP4bACnNF+3qWHtRtnHnPyAvGuhrm98
UQP3xEOfVjWFOyLpmLyuutrr464j3GbX1MSnpJGKQ8bCDhRxQpEAcj4BjGqnLA0IUdut+EmdYtNJ
DtVx0MRMiESRFoCJ+aaelu3UC9LDsI1OKhbFVRixDo0JSUya2t7CthklJbPgz6Oosg2neF9W845Y
Z6qSlieZmqXPY7p9g4kyg8Gi0aNC6ljipdo3ebcislPe3k3BMXIUTlca/eK4V+vXNbuqEqmMAf2U
+khOzTIxffBaHE8cKHk4mfuo/NEe+vSSJU9q9BJHd62yG+V3keZAu6dMHqc7Rxn88Y4ct1Y7lqM3
tEed5M0nmgT1RyN8aubXvJBJuFvUay4GRh/ktrIr6WUiHm+8aXCTdc9QpykOkrIfOP/W5omKuTj0
m9u0PiyoSqK14Ky4ZtkExlMfGZhuUcGR6/0pkMmSnZvymRhNzt4G1MYoiIedHNJf4M5vD/rqOkTb
lD8ZQ57myggc7QnJsT7twTqyxfbA+Xo80zkzPds8z8TF7PnDOnqd6mu8Cnwbyg16qJx+O9WgZm8R
acSeWmIAnnMECtRhxQh9WcQlR8sBz2e1QJgz3gZc6tVwyebR69KUs2oFfMmfuqeoxfrNGaHcjpOc
hBb1NQlA6k9RrqgJB3wi00QDb0rQiYnFjvBX2Kb0DyM5pbJS9LBHHuuiJfOUinPPoW/u3BhZmHia
qGW4kjJjLB1P3vpWqyfD3S4/8Epn3b1suALVtUGbNDBoHenkRxiO31HBz14Vf/C8QHkmnLT0TTJP
Q3ntlY4WfG4DWz1k8sBD5Uu9p3N1NKX3ni6RK6GJfEkxiljK8+KSvoINCH8WQwrCrzsBJ8M+mey+
eEi119vQpfUL7etU45OvvzZjJ4/f5vy5vFKQat0pRnVzTsaA5Ug1kb2N1W5qLqb5o0hdvT1fkC1V
r7e6/DL2YFL1EJ9ExoPlBMAU7CfnmYPOEy2Jwc9+TP0bA0tlup8lugPtYq/kqhrM0xqyu5vk855z
i6NrSKAsBOvaS7UG250g+iam8fy5zl4m/GcjuZBh8WXKH+34AANAfRGte/bmmmrCog01F491odlK
807brFMB7UKZA6A2MT9Dstkyq0vKD/GGaFw+edRWOBw5iME8dtL5U272IADuzTYAHEjaJlwbWmIN
zS4SWwmV7UONddlNj1VR0GN875CpraYCQDDcJEYIujvpD1vrSwWX2gURzf+A4fOxjU3YBdZ3AiTU
xislrXu6MKVxSsDmOFN68/agGjPs7CvtAsqpmFllERTFbqqCsnPVzi2NfVYf69otnGyxv++b7I4x
iNQ9r5nPjQipV912SMz651snlZ4GshHHZP4+f0a0E0wS8Xy+JRK6YDijuNe8hMg5ZFr5I52P3OWH
9vQhgT8URTBPd3lO+K/vCo9sQWgDRus+1d5z30FDjGFkmUsyRq89s7PiQj9Izx7h8+GG23YZXaL0
4sb6kzBDOPXJnmU6SHGxGHfyoRZQcXpcjNDY58URPOxmHmb4wCmMSkRkUth+duaBp3Hz5kq42/ST
qbwTDMqwkkDTJxTP5njXVj9kWvDNMfcjWHt+97NDzevRYBOyIEYCUdU+v6dvfT8b+/A3xcj/IKKV
/6yhJbQKPzD6DuXmPlbF/yYu30StKzqtBZCTZQ+ZGRogxNLllonaFAi1xrd8gh+5toxA+vghYZoc
q6K/3OgZ1W14yN25Sphfy5UzXEft6ADP4MGzIKuIG8ZQv17vvyX2+b8B3fxuc/jfwVd9fi+/+v8H
zBAWsynZ+Es50MNXlb/nf2TB9//LTd/rdRwwQNyP1ed7/btG6D+/3R8aIfVvmo61gPSiP5A3f2iE
lL/9kvLpqqyhAvpNIyRrAHQs8WYl5090tDv/KRHijwhMsExRRh30b5vGMRv8qYD7ew6SjoHtn9R7
2jarRjplyinbpYd2359hQIbYA2A82+ZJ3t9+q57Ns05X0p58El3DdS89EBcsXagnz5MfedUJQmEY
eTh+vexChtpedjq332fH/L3YkT6mWBzlbAzKAQZJvJKLj6rExw7pyq7u6ftpR351iDWaX2OuDBo3
v0Z7GVffckjwXbYhZQzmMRy0B9A3OyHkfOSCUwy73eoNvhioe7zrQebSYffrUN83D/FecSU3P/cB
Feh4woG8Q3Phozc8x+eptiVfcTl3u8LphiclZfSYn4ywPct7RBoBrZVT4uo71d32OMd2U9j4Jbb1
wmeWGI57c1/fR3fCuXjI99a5PpUhz94QnLEj8T4Rkns8hQPDIXgCojSBpafkUsC7BIFJ2f8U3aGu
sZcPIkR2YIGxY6ue4vf2187r3ch/TG2K10B3cdp60TdbP1/RhPqvl6F6HJWeyD0LqGBCnmW73vfw
HxyXfRrgb/MEp+edjfjEE3/2EYF4StAdKEiCLtRfuwMoTx/dkqvs86Phzb4R5DspmO+qcOJvzdfy
PvG3wLrnuNHvGLnfI4ty8oAqGrVIwBnbqYLVnRzC5uxsj7t2jzbiW9rnd/mn/NN6G0ICswPKeHt8
dGIH+6JtYBnU9j1ONf2C8cLnoIjDuQlFn45AOB6N++iyHnkGujeXnOIwaXb1S3YVj+Xn9szZmuNZ
zEwZ6xtj7jPmN087K2fr1O/yh+bp5rtbvolzd7Qdsbx8k/QuOSBHCbOAZo83eEg2/eyknjQXnz5w
YboV9MMfjDucY/w0AkcDBTvclt9V+9SFQBikrviihs1ePswv8M1c8Ly8WHQxP1N+TVUeqtfyQD2N
pov92THP6lW6YyUGEbyXwmu5T0T+2+d4oIV4l35w//CV2T0c9CDtbX2vBoKfXvKH7JQd5T2TlVN9
MK8ZBZ8cdMdsRyG6Vw/94a8fR4rxZw3xf93q/+Q1mutRpo3eSicCZD2wxgvYhcZF7BbSc7YbXkPn
fn9jsfMN7spi1+yYOHgQzQlGFx7hlNr0d9+TO1ruzs2OeKM/yI7o5PZz6qY+41oHTYVngVYImRPv
uMPgKEikzdg0JT1KfSd3Erd1JHypVOIeM1RXYZUPBzXGXHlzZi4OSZQOlPVgCet77QDY3CO+LIgD
WuBfBBIWxl6jV/+1fZRPUzgcaBNzHrCXEOTCpQnRljt57UyHK+clR3hW3Y7/NoTRa+Lru+LAeMmJ
3PrJfI1P8k46x+nRZC2d9AsLEgCA/LhdkcZ4vT/tjVNphPFu2sfH4rCdI7/31YsWwDMw+eroZnK0
GfQEpFKzvJfb/eBPv2acmf092oXz/lrYPwkNwhfZ2TR+3N4T94Or2J/fGX9/drkn+R6RY2IrX+2S
bgYHq522n48Zxs+MjdU8t5gkF1fzJwjzWKwZA/PFqc/8ZA0t1qNwiF9YcW7jvNO42qXQBUiU4sV9
socf1YCLchIO1ZFRujt6cOi98WDdYdnld/l58+noe+ZVNewisFgOciAH5Inj9SS+Dfd25YCK2gmX
dX/7ucVp/YjRsNnQsog9x+UJnMbjFti1Ye0hRwxFb3E5yzmyy4QStzLa65sb2VFBWOQeeBs79XN/
thluEK408qjpPUQQ9mh/xzwRsAt5TJjdakdOskvrxdplfFUbitc2zBzj0XiNcb4y4/5x80LDONkJ
PIEYzvDqaF47hhtdMQfhvEYkGiIPdZN98xTjOv3r24jK7c/C6/+6j273129a2tlIc8wGpnhCAnei
kQ4fpQ+IV3fbsMSVwTXp3M2nZezwDvgoR8c4JlwJfCp8OJwUXcF9gOrtj57GL1M+jefW1rBHl/Yn
TnCHMbCdOFEw8UkaLm7Z/RqOh5HbcMDPfbtlkYe6i/tmBjpDVB7N5GPRxfIYKbLGOh/Qy23Z3B6S
/AHmZl4hD1cqel8P0DjuaA2wUXU+dkK2K6b1tvg27jmq8g37UGeNibBKFr/lVwmbZuv1/MM5GCUm
XnKS4Jzbf2IFvd/WMwcdF1Ewl5f21FXlG7Wkb1gsCZkfk+2oWHmzt2/eetIuY7EAfPn1RjAPg37R
2AwSbNsMYlmVePoD9YRD2THs9nnk3d2860wOeMv5mQ+Nh7jis3vxzrk3/Po9w4ePxNNlguxEnu6J
weBvfJ6SC1GGfzidufDoWBzoihNbuCuegHV5LS9p/eayOA34hvWDUKf4gfZc8tQfEEi7arC5EOEx
vQvQQegJOyQ7sHcufsXltFimlk9UlERUmAxKBQkxtQoL3RW9CRv9jUtzSy67/dntMwPtz8WM/Zhn
B2ZHHowaC3n+ZcDWWMrkW/MIui3l2gPZxs1e80Mq3kNJStRRwqYeudHu9nZupRJ9m8MKMYO/xA+6
Wfo3vgJgCEuP/j4fXrXbfpgn/HB8HD2v2uTa34gyMGWOya7ft7eF6uqBcLldacNdw4o9wGABx34X
FF7nPJBVxXsgBdeunG8ayrbFy03YFRgo/fosAJfxov+OA1rcgRef83+R54BIRUN3/T/YO6/dOJZ0
S79K41xPbqQ3wMwBplyWp6co3iQoikzvfT79fFHS3qJK3OLpc4BGX0w3Ws2qyqpIE/HH79ZaE8+Z
01mru8Y11+a6YVcWQHJnLe2wQTvpsl/X65F5LMbS8fLEGgG/BIuFmJgKWwXZch5Q4VbmXNoQpvIM
KNCw8sSUyPbYpnUiZjLWRWaKBRgPb1m5DbcYv2MO6H1eL6eH6SHYiKzKIkCPLV8TfwKqY6unKIPt
asJZwsyT2ZXLL7CobqoVcCzeCdweUpD2NFPDo+2iT7eCIXG1ptNlR555HbhiOTQcgkINlC7o2y1H
3JAAVxcTPZfWwaZ51jHDzl7YqsRtuaVwiJwutZ0RUHNHqaczhMWson8JQiMIllyW1JV911/pR2wa
zxramEO6EPe7EIxJ83iN+wtqfpzFCzpSsHreHB9pVXEeGSh77sccYXa28JoFial3e55Lf1T4tjD8
lPJwV5HIXVKmYCHD/cBGwbrAjZZd+2A8myxf+YpOHrYYCAsWxZPk5pi1nO+Ahbkn+47XD4QSw9Nj
g22mNExTjAx75QpBeRwJ/Nc5btvag5CpWDlcJ5T/GAKKWQuK/fxuwk1uVtzYhbylUMZTlU8zfFgp
WCyx84jVOs4VYYaoBris1LmG/wn5EZdQ7WsENthHAu5pOadtZ6HM1KWyQoWh52unXU84PfsA36Kb
kQiZxdfB1/wobjWpUE404TZgPfmcxAAuue1Gtx4udnGRuiWOSrDQsE+lO+0m85BdpFfjy7AWjkKD
ZwPXCZRGWA6WuucqHOYc4ZXodkQlgo3KjQ/+NqGqvoL1eAHRywoJgq2/zd1k3KMDGVyAUj3Uh/pF
0JiMK8el032OE4R+wx3JfhdFdldbUVKBwUdeMcFmwaJ3yzmJEBQQu1kya/GScsiiwvWEB4Vzi58T
EVKEM5BOeEXC7TqRFcGXwn9XzUz+Ks19YgZKhEvhtxQQYtGGd2iPwx5SjpW9oHyydNwGR21Yoy5W
8/PqEjm1pbeBisM5FmtKP8sSl53qx6bYGUfvlnJgwx/yjXVXmndU3s09jtgS7iY0UlybUIIWXG1O
FDALuS2wXSzN2w5jsml23ia/4/4yUXQIR1qikGynXvYUScH/3ukbFQ9Oe9S/wrZxGbrcHo6Nbiic
bczP4QvyIDvzMoWDJlml8SykIWhJf4l/JUFKU61Tly0SN1P4oQo9IUvfhVCS66R+P/d5G9gKfwu6
jhb2oudmHeNJGS5vwAdSzy7xTZ+yJ0Q0GgDw+3Dv58Q1pChdOieWuHnrOnnSy3VWzcKN82jA+sPX
HtQbT15QuFzxR37Lwfh84vEi57PSccNQ0mIm29zDfCPiMOf03Bx+ECzFkz7sQKQcYOxeSPXeW9cL
KL1uqZypm7DaTG6wgrxrEX2GL2XxPPAQved+0a+GJTkwYRTovJvZrETO0ZpbS30GgxOzq14UzN2G
V+NCuKHAZ2f6yWsE2MoQYFBTiIWIuQgv5QVixSvRJjbNRwmesFfqu1QKEAGf0aTr36rP6Qa8xjI4
TsZqeB1X1dJjOOHdIvQ4EH6VjJDw+yrL1mYkzmLmCGIr6Yoy56pcidNo8JMjUlpfk+vkOPquvsrZ
3IRbhxOEWaMsDo8LgejBWjLbMev+KoIaBHQoY8krWstwPDNX9J+YsJlN86dmrrHRcvJzsWgEIxjo
gZPTHa6Esy0m97Sd5nev5AEZRNwuEYI0M0JoBhlFgXEuf6IBmJ/stuixzJBNZ8/DjZ7z/xggulxn
cLjxF5UjToGggH2HX2ZftLD/dO/iSQuvjn5aSLISglGQ45ChsKfGeFJcBzedMBT+mIaTbRcTJ1LM
aSZaCHcQfilcXYBMq/KWLqiVs0lcpEI5/WkJcT1Hsv3OhwuDC9DXzpZ5dFtuuF9sSv2yvp9WyFJi
lKERI6boXHsN9c2MjdQV+ZfGDYQZXoq7TAiAUcYt2HfUPl9rPEYJEi/BKkMXCB4/nA2LhhPGkVoF
G3kbwrgifGxS0RRIZkQgOkw0hMr4CMULoTY7jAgXJbyK3/vfwGv/JmMlgMlv3G+EcMJ0zAvlgJOK
p5lOcGbpLvv68it+yhJwy8gekmlzAgAegIVn1RNXEHSyvm0sFW1Nc4etjrZ1HJVp4a+TS+FvDRtF
7AswSQkXSyGXhGc6my68O+/gHaq9c1FByNdtYDQnw+HgsdZzckw41f3WIGdU3ye345KulY2Hv0cF
B4stuAhJ1KzTbX1IVt0OOTL+h5KY2DQOzc7cCIsIYdKNIAkSFqj7NHwaZpcWm1Dq1ncTxHH1Ibqp
X8Q2oNyK/Q3GKdRvjbUyy9kC6itrN8yeOxY3tHknU+XMDP4rCzvPbkfREetAzQFGDT6GOQQTDA8U
vEsBgDX8TLGv2ItqJ2ENlYW9NV8VHF/yR4uiwWhHq4ybR2KJJJ3YUqjs7XtcVMafkzmZj3DyEeMv
auG0rsSmNLDe+gVmgmOEj+ZdDSvh3RgkGvCaZ+o9nWhsyCJ9py7p+8WQiRvBXupKLr01i+l0OQHO
pzovMVM8kZptRGd3plFlm2lXtclyn+Wksqims2Z7PGksOU1MkLWRIILB5IZLxwzQLLTs7qWriYWm
LWGr2IaE+ga7drdmY3ZH7KW2ZHEQZ4WrCF+J1iT8n2ol/EhEOPAQhY9NtMA10K04N5oL2NgO8qfo
KkUFR8bVoxGZ5S2MCPoG/nwOAxMLhVaAkClYLcScpDdxQYOtvBt3/uoOdrA5NegZ/TLYiOSK8lKw
rYQBWYvQluCaNQtLLSEgBmbZXwgXscX/ES6etizRJIYTe5sskQOZC8dw4Ma1G7ZWbAlAOk4di4Bb
RiYHp67Q9iIoAV2ISRWWCzu2956To3/ZLwZskkg5pJgZGCXwZ3+/WkH9/M1qPWsMSOPCiJPAtg7e
i3Khbx3acvCT8ffuQCnemNQ6Dx18nMKRtTGNwrVUVtklTMFkmZvPxia8MWDTI6t2NT0ne95/hVhj
pa3Z45f2Fj2fVXDhkT8W3oN3iZLETbcrdoqrbafXnPwmCl3Q0KlkOaEw3Jg4hs2eABo3htB4A3TO
JYhbVevxIsHXMC/hSbwDDotbWm/YNJfxNmeKhPsUVsS5c/jM5ojpX8hHsCPMqyVNJxv1Uv0MPdie
XQiHVmUvA71GkrMkNUG1d+Nc2f6if0YLttyUK2TMd85FssG+Y8VJn5N50y7UY72zNoTeSxHgR67z
rQz1LyvriIH+zeiroGuCCoGKxd8DuBfwYeQQVd0+xS91EKZPP5dovn//e4lGU/6g2ZgaiCDjdUBr
/8efMG7xCRRVqgzQXqCxSQV9h3Fr1h8woVgG5Acnul+NrOp3FLf4SOMUweDJgLn5wX+G11f5uYxo
2QgY6ALHbcsWJFqyfcZRpcrOlEtGkl/56StSm4Nc0V9XLyDVojEsW+YVdKcBW3OCSSHJkXnV7M2d
e6eQqfy8hn89gzMQeeA1seZUnEFJt2WCVGWNWloOV0p/GDcGDW12eRW2j6nZzIWEtyN9PZ3APzWF
/2vE1P+T+uW/4USH+wzYq9Cy/vuZvnuicyiM387vH1/7NsEt+w8Lpk5DhqqTfOaJjeBbDZJPdCQw
dIgIQJgbupDr+XOCq0xwU7McuNtUR4dy88cEF+vFhH0NbiiZienY/9wEf68wYWhUSH/26Dwrsvq8
BhrnJ/2hNidCU4kesaBLvsT0IKDs5nZ0pZYdXRehtQkVVB7NdKsk0iawAzhQuybY+ir6alaikkyx
Y0A8BoivKalnap+quyEBrc0fS63OHkytvakCe28plRuX0u2gVulBsaOADquLXsogTesJ5PVxroFn
MgIaP0BwGFbLe/VdHGXPZaptfEeJFkNAkwU37mgq9b6JaH9KbbpwwR6QWwrKla9ZyK/ShDQhlLKI
fDNayKwbxRlt+o6TpdMIdjK/fpGq4tpJetdriNeKmJ7iItz1fQPLDQ7oiABu8NUCBiZlMpk12boR
2vVN9OAFr20NAW9mP/SBAZnzEH4K0Y/QDHgp2+7J8Bpin/yu0tWvRtQPc4idrhR5Wo7wajp5Hd3G
qa0eKgMMLdICFzA4iC4EWqCdjAqZPTaPSthRVmjQORnV/j6FcmsCCLI1TaN4sMaRmk0adW6TVtUj
/XLzTh1owGmqChc3zOuCbhfa3z3fBAICEHIZeVXgqlZJs40y1fbl1CvlsTVLDlTq2zTu4a+LdJjC
+nLXImr3MnphcZdKangHVUO0VnJ5n8D0tmj6Nnf/tQbm39B0qApW+u+txs1TmDX/WL8kL9nT//rH
/62fX7I6zLN/PGVf/3Fb0fiF5g9Mj/M2C37aOk8/+82qSPofNpsfXZ/Q/5ia/Yb+RFJoeqCpAhpD
eBzFDsjS/pP/xPrDxAbpggGFSaeqJoHcn/wnuvyHYZso/NiGQteE8c/YFVu4mD8IckzYiQ1Vh2dR
geDRNjX5rMVhGlIixjzYqqpOoCOnN6lZtOPCUz0V0mT+AXibQtYhs4GJl6cPaDy1aFgWrys1vK37
kHY1q2kqtzA6f5+C3Dx9COid4zJZ/v5bZgyMMW4y5JQd+Tm3wh7ij765tOwS7rkuS4HzxsUibMzw
1siNnp5f1IEmD14QK8nih04uUM9g+T5W5fQlKPvxS+mTI69MUG8qXRalQd46j4t54cPEMAtCNFdU
Ic6bvyaGTqtkjx6nqvrSiyxHhzG3h+eubT9ZZZM9oe8H1Ctvgs9FBY9AW2s2SCzzaYhDC8RZRuhc
IABUGUZDrS9Uri1roGlKb6yrUPwzNWDYivrqdHxtWFTUBQpbfPt0kJb45towCcyQILC+HZbWCrUK
VNAX335WVjC0vRjm9JXEGD+INVT5/IGLeQjfJc0xuF5sWmf7iaqVQH/McAvdZn40vfxez2P/3vfs
HgKUuNgC6gMvYWWEZ2kdf/Wu4ka3kXoCbj91qX5RVNG4jeMSrgNJq++tMoIniAPLWL7JxrS772Ge
QbNcm7ZalagXUt60cz93jOfxVWmt+KuhCQOaojMTSlK61caKEFkunLshNe5PRyReeDVIinSfRiGh
L5LT27oPChgk7Wk+xH32bE/rwbGjryaaSnNcU+hX7NjZwFJJAs/227s81T6fTqsZjGNh9h04qclY
al5X7PzQsI5DP4KyweH9UpV/XgA0GVbU+Ffy6I0b5hKJ6yH2bpPY+nIazesIE4tB+gRxFgyPbSjv
Gl/tjkVSSPMJdtAvEXjq0yVMlknxB6fwKq7SYuOkUKeW9tTd6o30cjqioyU4a7TuQQ9z8sByJIGv
goCr72iLrlkWd7KW0cRn2gsdPp29X0fTvvKbaV+If368PP11OiR1XkxgRbvTUT/ePv0VDXHTAjzn
lzR1oB1eoWT87T1DE5+c/j19s56UjsZRFTIDMebZ6GfvxQPNEplS6PMfH7z93dO7du9Qu8vZxr4N
8+2As+sYR3gu28w5H/B02I9LOv1lFbW/b731j7eDQP8cCBoBW8/NrRb3eygkvKMl/rFHyTmeXipB
euEZUbNVisSgUCs+qCSZZifHyBZnByNVku2MLPp+8LevTB6ABStDieGvHz19rYDPZTlK6H2fBjp9
evpAVxuK+woUJz9/4fSyqIe7bqynzdnQWSDnSzn24PMTF/DjJ5tIg5C1IXn684Wdfi1Tws+TEWYb
VHz01Zud7734Rriyb3cKU8HzVQ2xHdGKp7Jn/eyIqqY6xrYDCDYJgMKjD52UC7WNyM94gu087AB0
RzEcobA0Jd//zJuG1x4pb12qtzkrJj9GRkwiPIBvL7Z8c1+rE9Qlpy+ejvbCBsyULdngycQQpzfT
iHbuQeZZpH5/0WjNeEFLcXJny3IIrE6y95DSJHeh2lDm0pJ+e/o0iVQ4KNgK1pM4WJLCackZ9KvT
SxXWF9f2G4dWdz6t7KTYpGYyzU8vR83ud76PP3r6ZQ87fsxHGZp3xmEpWZcSDA+nV6ZcOze1fZdM
8GbMS5s+5clJb06fqXG+VyYISU+v7L7HTqbd4fSqG3AiZb/zBaNOcqe3NP+zgSD0IF72PlS+Ydbb
KzPqKR7EUr4XTdhqFju31qTZtx30OnadB9entxxPf3SsTD2cPpP9FkCNnvjb00stSKJl5NjO6nRs
1JWqm0d1vzi9HGLT2RYeO5MsflwKZOPYttb16atVphc3nQTOBw1zeFIUeVnSlgmNDadgpvLz0E3V
4fQ7Cqy97IwS2vTiQ9nqimWItBOkCeJ0J9TkWWzlYrJ659Zpq2znFGD+9XrQlx/M1rP+E3ZRgjFH
BnGDiKFCUuJstvpwATlWp7XwzhbUkzpQ2YK+5razu/TQSMmX0ysblfbblsyT+Cg//aNpn8am0A/f
joaEZN75MJeePgxq23Cdv36r9tP0MKTVF2NKu1tHLmO4WmZaZkEjnf/5O16U3aBJ9sXTU7qUsiJz
QbH2xOgAhPsu+zpBEKGrkvUglzb5xcGq96069QcLBOkiaqruETIncMIcatpCS8bp4pusTMK1XKoD
zKxDdW3a1A9PhxgZCXxChyf2UDoi1D45doVv7ggcuyU0xfQ1xH60LR3alMYxd54V2F/1Jg8e0ERS
lpJelbt0DMMLpFjleVd1/bMEj2Nl2M95FzTzJDeni6HTAUonKspvEZSSiV4fe/FbdVo94/cot6hT
kLQe42ij+J53ZeQwF59+I4pJs0IY96j1Pq3tSpZCTiAhqMdVywb5T6tuiruC9MwRp/Lh9CoYG3gb
jGKnxmZxZ/eTcW1OEwQdvFJI+9xdtSNUGv/aYOdtPvA//zYt828YEn1Pi5B9+F1clPnvpFL4zvdU
CgyNNGXTFGYSUdiGyM38lUpBzQ3JbFqzSZzI4pM/UynKH6h/yfwHVkdNRDZ/RTwkGKGyR0CVvCOk
j7R2/zMhj2KIXs4fMc+33jSRSmHwt8Wx3vN10m8hqZQqVgGZN6XbVJ7ixj6gbCcqDVfqAwp/vQ00
uhqocfogSLgI8Oo+mvQRFHqwQkr3jW3AnWAGj5mWPRaqld9OjRJ9yjtVnYeOYc5DyUtXCkJjy4G8
EoQ4WPUBBrF5JMHIMJMDuJLLxKIZzVeLY9v1KfCK2tsqxqC9ajJsNwB6wlVRsgfOrMrsv4x9I2/b
LKJlBerIpRNPiAK2HYkbfPxtafW3ox11xyDRSxRREufaTnU7mcl5lC0IP2m87ivUQa0UaUwrN+/L
UKVnDhbW9WANzto2TGdVOLBPmtk0bBwJMWpZQ7VEipzmJg9gcAnUcrwPnWGE8yMYX2Beb1dOBQvQ
aAPlzWR4Bq0W0DrJ3nTdV760xuoWMxr4yXZ6MsU2lPxeYcUiX5VAegeuvDUAUccjQDeQBN3aC6CL
JjkKkKgoJ2+uWECJEJi/TnQDuTMtO/RTCzXFUCrpuvX7ZI38PJojzURZvEECEIIp69rOvNE18346
ZATdcAGAJs/Cul/FGPOVbXf1FqntdWaqD/YQB0ulDih36m0N1ByhFPZRtFt1Pd8mUjXAiymNwaod
rAelH26DMnLtAeraNIe0PTKdfdpQYzVA5UO3qJtrZAcOPE6Y6EcKUFBcHzy4nyo/P7Q67EEQjSpQ
8YEgq6sUSayJfHSrKSbKXMl4k4Z9tW+bDIqCqjHmUl1T324S57HWGipXkG5v/YHssj7l0Dl6cnHf
WT2bM57XIvBba1fGhPiQLTSIzE1QCiU9ZHnREFb3bQtfmTX19VKXoP5zUjX59K+1mP++thDz8fe2
cP9UNMFT8o455GvfzKEt/4HDrJoGhLqAnU5ctt/NofOHIzQP/6TGxbD9ZQ5lpJ5RhnYQUjBUE6v3
wxyS/7EspDEoqpiKqhHi/+f/ZsPxX9BESEYkSRFQ+en1P7I2vYSCrqn/z3+cDOt75lBlhLfmsAaz
HHdlKbnks8q5VoMxHex4m8XhBrbXfoYKBroVdGZExkwflc9IKrYzW7pu035fDsWmIX8ph9GzF6fl
vNXyzwoKnHU6fK4kBGZt9THUbzQYHt2ovVIrAIadkr566XQrqeNDMPW32Ex4CR2oDGVIZPQGTTK/
hv+o1oJj7vmCu3SWVxEcPY1zbHtSOw4w36TIaPCygNkVY00g0VWwu5vIHcAvorTFfEpeHc7Yz+Hw
7MbHBBhcoQMynZRbtTaduYZuxNy05bXJGmui7jqrumtfqR6C2nweYPYZ5fCldQJI1VpIgFX1UwTc
uYUKtW3sL0lJwloTurjegFh8a11ENvE6yIu8CG6GkrOobRM4NRDA1IqXulVd54ly6/s9TRNG9VJr
/XUxAiayknjb+yGiXEMG03sJ38vodOksDAjH/YxatBqgLgT9gAyAfGan9GWFIYzfYUBPZhFqkDLB
tjNNNMUiIqUmDVogU7o1kh5n3Wyu7CmnIdU8OlKsgJXXXEm2grvYmeZO6HyuPKNfeiqNs1Z1zKBT
WZZQAC5UOw5W4ziCUzGbtT/GpLDlhoCj6VfoL3Q0uCAP7JZQ7LhhGw77wGhQxq6BX3eoS41O211M
fmV8HezSn0XaczCU9praCc0gPq1kgyatEQChT66j96WQL50adY9CbULAkj59OGOZLSNxb6CbKmEj
AyAM4Yv5GhAOsYM4x/9vtljIf2+wZk9BRV77J4PFF76ZKkP+AxcLj8E2TsTaomD7zVTxCcST1HeR
FDph9H54bki06pSGf/huZA6+56oB4sHDr5IiItloCN/tnzFVpqih/nDcRBkNASJsomWalilqzj9b
rNgI/ahr8nLhNMSOTQFLdNBsfWef6NdTsfWgKakwPeTrH5122qQq1KKh8Wlo6lmjtSvF8xex3u7F
9LO9zEWcYBalKK86dMxVySbpRiJ6oE6m80Uf6EwKkllNq2JWf+nz0tVJgYJiF+ZpXtV09UKpX7Fk
cq0ma65sSEUzhYtV3mcPRL2AjqtZbKBZCKfJkE+zUfU2raKshmzcWFCTKT2Ns43nSrF9kAy6e6vn
hoLdZKMZmAiRTMjdwBW/edjfzf9bcy+e4Dv30CYpittnyecJf8nXIrkgzEPh7q5TnyVqYfLkbxrN
h5sOJ60rITZWFyJHShECMhQfnuxgM8nPsQ5TObGkh4hjBj9P7MHSWaZQV3Bt1Jwi04etku4+SJhC
+LEi4zaoul05Ujt0SEpamwRt3UAQjRGQw/9ka5dGmz2j1P1B+C8c+V/nyV/XqJx1A8h9nEDozjUW
0yUbHE8h/hYf/u2uKdIHvxvhbCZObW/EWs8ICbA289K077zO/2AM5aNBWFdvN+hShd1brWoG2Qht
3yUt1XRw0eNKK5hopqQ3cfORlqMidv3zK6M+QIDGKnNopfh5UFONxinWmZpAYOiGg7eZLtrik3lb
PjTL+LIBcIT+Z/q5oO/r91Pzvaf2duSzUlRnhoYThwFZRfM4Sf5Cl7QPkpjv3VACPxTFEE5DB0B8
/qY7EjUOyHcnkoqhj85z+uTVEUwT8Qc1lveu4+0oBLJvR4kbD6pgQ6QuGUWVHiO/+uBOnSbw+UN6
O8SZ62bXIdVJlSF6mjSVfUijOujRlUqT1O+fyVkj6TeTKyJ5/lJRSjgXMPGSDCLfMcVc0OM30iS4
625AUq2rz8UFKOJr9JC/5rf9Rt8Vh+6le+zXH08MRdyxXy73x0k4Z+tZ01SjsvVMXC5IItBSzQae
VoBHyrV2GOkORwKRzP/y99f+7vp7c+3O2SLPp9gZ055rD7LxmCiIFOOeZZo7OtdV+RQB8049YD2p
Bt/IbWle6ZCwJtYGCYMPYKnKu1MKSVdKwuRHIO74eUp1ceLpSsjG1wMNR2QYzFo8B7A5U2iG7g7+
SvnoudN/9c49Z4cQnU2ir0v0O71ZK2oqN2Yp+eWiHqxtWNbazgoBvCbY/k6D2s7EB4/3qQYBV1aB
P81BteWIzwUUZlLgDW1144/qvTbQuZvDzzBADG18Dlq2XMuB6E5QSQ9zxc7w8cAX28OGEZeeBK7S
fHKE/gYh9Ctp72dE5Da1mu5lP1tlwwMk0i6B0byHdT7K4rXf3/cWgp4yjRSOvw1KgG21vuvtEckr
eWl25q1ZJzuzwZrBfjxCU15TJpCFapkaroegWNak5AcLGYhq35sPeq5S0SpXE8yeVi7PFHImiHId
IwkZ7pG+3F456h4ci1bazWUobaG/8msMczbNlZx0S0uTfxtFs65p+HI8i5yLIn/Ma+QkLO0K+0QU
AaxgtJ7GZNtrvhtAE2h6zkxXk20Fb5uqkCRppHVGATDr7C2pdwhNrodenWUDeGSRUhqrS6o8S1l7
HBHXDmkpa7RsPpp5gZZ4sLOi9hDK2jJuyot81Gbwt+8RPts4WrZq8n6WONkG4vwbFc1pklMQLCyD
ol9lgb+uPH/uDVTT7ixyG60frDKb/H8/OqvWTlYTbPzRxNxHgUqBjS5vZOiszB26KruhtW/75C6v
bJx84C+SvInl4aAPlyYCXJ2aLru0V+faUChCmHExRDll0tReTcEnkuvLyfsiBy+ZCRjaEJf8uWjC
lwA+azvMb72mB/7jAEUbUw0uYh5HbkWPgeIvywkRO3NY5N6uKNKbWvnEd2so4T36BYbP7fCl08en
sjB3uCC7yAgejXJMZnoJwW5HB7aubKTE3jUGFMhJR2VKJb/XazLaG+kqt9SbcZD2ih8CuYWeNnb6
mzibPue6/aqZzSGRJMj8e/1baPK3PsY7qx7VZCpusmNBfITL+PMSjOSomqRauLs9wXMNS3xMojKE
BLeBgCjXVXhQLGhZJYgDmWWh40bjRohVhoN994EtPGtvxPX++VzOzEE+tV7F/in2AbhRj4JdAdVt
wDoOKuXw6nz5YLxfzQ/j4e0bGl0zjqmdjTfo9aRpZvRthxsQa9srixrQF9JWdN3vy03jxhch0FT3
g4HfuVASbpSMTFp2bMUUpviN3as6rzClEJIgtURYfQL/IHkHvypdKX1RvG4thVvi4KUxalvNi5ZF
ocLkf//BSYgn+/OGR+eBrZoyiqua/Y2l4M1JTGqIKqaUVSiQkjC4qczXOoaTIr0kJ0RV5qGSXhvz
pgyvx/Lm90P/6iKJkU2ZViViLJL1P18+RaA6TLuCkR00O8K8h57Tucvb/kN113cv0UGQkTiOmsCZ
t6eriu3rHrysAlFTnba0jJgCJJSA/sLJDr9WNPv9xZ23CYtZzNX9Nah15kjYJIjaLuuBnx9kgC44
ERcSJB+SOxzYPea/H+2XTdsWHaNCb0oB8E6x4+dbScUw7qiB4c8m/kzxvnSK+pEf+EswdxqCxyQE
tmznxGbxZp5gDGV0LXCMguGmcJ5LbF8rgSHLFFdBFF2X2OfokEFwbmZoX+0Uztuh2mRjv7XglYp0
cOmKuUpr+dPvL/191+mN93C2iiKlH9vY5MSQsnZX9bGc3/ogUJKd0KZu/gs3+x1jSbTyZsQz316a
OifJRkakmOEWl/UJ3WPuTVwkYy4Uxz+MlH55vmQjDDqPDVslrauel5M81Y6QrOD5dg+CxiE9tq50
zD4J4GC7b44VsOAP7uqvRpERLTRGEYQmmSKfL04LwZFQjAhu5TbcoT6/az5dOkCkUJqAx3PmX7x+
FJW9H2u8GfRsF6J3dSrSEMsfbTQRhU5rc59ujKcATNzvr++sxeR7sPFmqDOjX7SdWTajkH45CFYD
7dlzWaICJ7YCd8ZfcLHN4cP/LAHGCbYwftXr35/CeRv/KcX09hafTdzRUoIQ0RwWrRtfm/PkYoBZ
SCjboyC/yw7wKP5+wI8e6dm0nTJ0N8dIePZ2t43HO2WKtpYGDfz178f58MLEibwxFb5SZ0aYnx4j
wj6A2wC4gWrTQdbq+8LNPwpZxLT4eQv7ea6ehSyWmQ3lpDCewBeK8ZKLbu3MLVdd5BfB4YOr++g2
nmUt7Go05Eo5rQxBERABeFfgwNIBUqurDBSYtiQu/SBI+nWvFJfINg35mIM2wNklpq0zdhpk6FDK
34T4+SZGuPzgub13YTa5Cp3w18DAn42RGXGYOc6E3wXt4EQFuaT7NDA/qQQmv7+Hv46Ex8VABorv
7CjnyZHIS7vSUUuSZpB3tyVZ96HbdPJB15oPcpDinH+eGmIkJOW5a3R1nOBwb6aiZFRTaOctjUCl
Pcdzb0ekkqmI6ktLCj6wmb8a6Z/HOlvPedNLTg6SAO23ZlbVr0G5/+/cth8Xc7aAgykw6mRgAEJC
IuCl337WdPzV8OH34/yy1QsHnFKgjF8IU955CsCHdrTVQ/Jy6DfORFc0VbC4J/uT30wTYki28sF8
eCf1I0akYmyxxzn6eX2wieW+DJpBTIiZfIz2/jViO6QDh0/1IdRnuE5A/iTXf2A/X/qXiMasPvLG
3z+HNyHQ2Y6nlXrlk2wtkSxXMpLSNS3hzoWC7kQOldaAJHZYWJ8G+KBDlX7v/qXzPqnEwSnV9051
1kqoLXCyZ7oyHCKPfMnUuXr3VUEtINc+woCxLN+b2W+ilrPZpqRkVaN2ANFqBgDdkxZdrA7qbQS7
ppc4bhaOfKz8cqc6LTF7O9HqZeydbFiqjrVBoI5aAjK4spQf83IV9wUs10jzIgCuOP26z1Ow7EXw
aI1w/gYaMWdL+5w1lA8pKZI+kmZG1M2M1FkO6UNiw8BOaa2D8D82occmTlGDRyXL67lXLtMQfbox
0byl7HkrtMehC2nQIUyy4DIIs5WnlwfTpo/MjjZ2uAumBAKp7B6DODOTaxoaSX9fZiHMJ9UXD5yO
2r5IUAuPOQGqFX6NE+iiLTIEpK2WyKN+VqTxQpW0KzO4Dgq4ruBibUgTIYGHsEF9H0l3XXEVG7DN
t18HtV/klnLtNfUmkqpHPx8vDP8JATe3UaaVHwd0zxczwxmunPYhGhQ688N5j/p12l5MymUxsnHH
kPUgK1eg09r2KIzTGT6OUDtk8OHljmubR9WHp55uTUONXM2AVMKGF1p7dSqA38PB8RKoYtEwyBWY
maFOKL54BJ+p89mMrUs/AzScKat6hIYhh4wCGHaWk/9BlkqmGEzqMFhKSNzXZAhhPIZTvydrdacr
uYuSwJTXt7FAPoXZfdtpS7A888JcDuUNqnqzqoKqy/vaKJdpTye2f+FoysJXrugZdGYF4iJVqWwl
9EEDA0y2/NUr4TlII6TfnkuaGWstQw2FanPOY4Fl3khRi2W7KCOcqghdIarpWbFUC+mYp8aSRtN5
oQBLhzHcSIZl38BZhTCEb/azOocFbYB/a0j2zQDFGFX8eES0LH52grspki8q5zEzyr3vBM8KYrFp
o1/ESbwaJXWdTO1ukE1E3HcEXaughoKpquYRu7TjB24eyptRugJAgPzJTUc9Tjbrnd4XVKYKGlsp
edvyzmq9fZWvEy1aRcl1gXc2oz3/q+xErpRPNABDA2wDVx6RbYODmRasG/Q+ESpTd0WG6El1qwYX
SiJvYERepAD6VeRzjbHYZUmODG666wMgyb2xoIu1nqFJCVOQjSB6k++iKkAFCPJZA60qBJF4XjLU
+apjLJX/R9qZLDeOdFn6iWCGedgC4ExJFKkhQhuYhgjM84yn7w9hZVUSxRK7/17kJi1TTgAOh/u9
53wnqglUXDVTZleEIMUkdpRiupLGmuSOwumRzYs0GuM62cfFKxKiZT8qp7JSdxLCmwKfu2TBg/cK
NV32HqEAxbQSmexh/8fXSO0YfyViuvAV7S0Xy1vPB6Ve1Q+q/9hPz5HPZDCWOfSQkNzeKg7sIXhp
5EdFf5DRGCUsM2JmPJMKT8UzBc1ETO6IkspT1EeD/zmjL0mSEglY2b7O8gc5U1/6Mn8emC+h+hzl
8T7KrYWoo9KKCT1LBQ4cHvlY4duQQeZIAa11v5XIR3wqrFCOEQQ2QZ3mAyu2GEGa/ORXxSoeQyZQ
dwoaoOPenS/NUTzv4lDfxYgkSiG/6QtmA5kyWp2+hZr+Ad5+SRhvHra8Izd1Jmz6ttz5bT1LwQNs
jcWmY2LKzcFU9BurbQlmwJqfQtiZ2oOq/fGIIMvRi3iwELs6cqI4fxzT8AG4fyf/Jd9o7HfteNTT
4GD0kC970TYbmHrKuESThrLBXxXeTtD/9CSfC0CSLcjSQg+0RhD8E8aShUJZshcBn3LYQl1OqgYv
Taj+Unti4UxhIxmt6FhkqlQJiLF0hwHY7iikGMWL0WokZZEkqe8mNd1OEcCCHIuRWCBeg0IT3wa6
yGpONyG0Nkr0Uqm0Zkm/UWXCQRvoV+N+IulH9bzT1CXLgpaI3ZJzE6N2MaPYUandRjWMpOjGCp6p
vbo+ucPkScjFSUlWZfgiUBvQhMoxzP38HURn1+cvkxnu9fgoSicrZYYrwCIs3BzZvcIk8Iy/TZ2v
xmjYCkqwLCLA5hlCOXin1YsZEyUCnF7KqtzpG/+2Is1SjKFaWP4pDpSHIsilOfpOCkGgaH+qPqZ5
/kgswb5PIc/EiTONeK6AcsfhGy7G7Wi+9tgnfTMFJMVeIwY1NZBXEb7kMw5oBP7XAyenJSpq2a9O
JvfOD3eGl+ylAlzFrA0MgDX22m/ZqF1r3pA3J5P3uPEfE+mY14Bkol5aVGRZ1JKK+wymYvfe6wZk
pDzICZwmrSiXUjhN+tg7mtlTMtG9xq1h7ieN8SSEYbpQp+iP15sFUffsXvGXcyl4TiiSo0ykMl6n
z5Hw4hewx8XoWlX4+8HKwFSPGpaNGTzkfwe9T7vnqKzkcghCGDxwyujPKlBAeWaEauk7SGzXdoFz
Sexss/5luLMtTTgIQkZUeM2BeAaraXfSL8J4JHBfMzCregJ1FLyGK+Ia4PNcR9lcOLcaMuJf9CNI
hucqOL/v0+X2KccSX2F/3YNEUcENBndoVumCo4OEFHKt8XWh/032LBttSzeACtBr+zqehRxUC0yT
8bbFvtmzyG2yZXIioJq6zgCIEl6Rf1fvquXP+3v50o22JBOHtyGaKsfJrwPjaJqUXvHmCwU2u6lA
qxXkNNvKDkKaQzPlCTPKDD7y3mWXD6P78/hzNfL8OX8e/uw5556gx51q8W1fdvsafpi0IiNmfe3M
fOEYwweSktlszNApsH+9ys4oq8zi04QaOLgjcPU28HtnKviktnSwZyu5fOWFmX/4twubj+i6QlH5
W9NfV4POqsngdcuaneVv3bz/+cZdvKJPf38+V3+aoAo7VEUqa1JmzfGhE0+iSQ4EO89M3hRFvgOR
fqWufKG4yhSdSw+yInF8Pj8/K0I5xUmdQBGHV1ml+5h2sHiowQLFmaMuxTUfBNRNV07SFyqsX4c9
myHBGAbEIZO9Vv1qFwkV1hIw9HQ/s8wImVqEd9em5MV3//OFnr2LCgcRTcwZcQY66lvkVW4MQftf
2/uYn66dNuc/932m/M99PXuS/KdNNszhclELN0GLEX1ati9EV8pGhHNeGehsTQtq+qWZz0CJ945Z
iCax7HQkRRciSKPmQfCPAjHDycayPozpF7gHO3ifBBBW+UlIC5stS2G5nUHUduBoBN+nI/Ffp7F9
zfwIw1y18aRnTX/KCLrq/lYap0ZodHKzjKp13DxZxovXCLsArZlZEGx/16vdomjukwInzc2IYaAt
fVLm2SxDhpgdD5ylK6i6OILq0d+rRmw6qd/dRiNiNVfvdSIrsXr5sefW8XPGNt1848AQcr6LMhJZ
xfqpmsULXqnGtqq/hTkC/ewkIrd35uwGL1L3HTm4ykQynxQ8xeo6a0qcbq7Ph1gQVoLxFoF71ndV
1bDfyx1ZSx8Hn+Dd4WCltymJYFIarWVla/b0GmIcar7dg81nk0tASEBoeAP6WlVBkPpuM3i/gWCk
hIeQnCRkb0X9FireS0E4lVT+Ngd56ZXPYbtJh+e4X+mTxcE6JExbedKNp8jcjdKxQgEzfWQqvLHx
xcynrVDK2Cu8Ac6hI6nlPstb0Q3DTYhDyZViE1v6JLNGJH0DCNmvbOT8ojuWe7N7MDSYVKSpiADv
jH5ZkeLbagKgznSB9oZYLTKGTGcw5rMPOZ0SdnHR8hZ1t5sU76jka1Kc3qo0cQcOTWVJZnVqB7g9
hPbJ0NDspB0pZCKNfFJaG5LaOluB+kHy16iXe8F8tXhwlAM4YhAWI+3FaoOyzanCyVW8AoIFTfxm
XSvQqVGFD6S2gJij9Q7xyWsXI6e+1v/l58OtbA2HgvOuTFLJJCfHLNJJGUPIAbC936C4VqyRYFyp
hg1VFHtgdSC3mjcCiEfvTaqpoP68MssXyjEUThRRnIVLlDXPPjZDiFOkLGmjmgOnc5sQgWNvwoUF
qAziMwS5BsOPUIEZXq+TmQBCbT1DFX/+GTNU4vu68ulnzMvBpy+EEFSFEfnscqMNSpZ74g+cfqku
2xOo32tjXajicsl4TZBrKTOp6etYtdC1qYr20a0C0RGMl7pNHdPcBebjaJETmf6t2ueatFNZoTYD
nzkJCXQcwcRxSNHV8Mqm4n+5dIuTOrQnlSiOrz9HE/smDVJ+Tvo0LlAw7nBSEpswE/KvXvrFVXXu
t5IkIilQpb6OFQ9DKw3R/JLdxLfp2t+i9V/5Bx/oMoTIKzf6wrdCIebeAjaFOIp++dfBIrW2cF62
lWuVD5NMPDGQVH/8DyYwFXnAVvOeScU78nWUvk/0fvT4UDSA32qfrobqBA/CutnH6/zG27dLFGkl
hNFsEbyI+JGX/8k3+Ise4uwJej1noDbkCc7SM7UyIU7TAXTH5aR5KO/me6tdmzUX9qJfxjx7YfCG
Z/XgVdWMr+aK8/vAV7aBazkyGiniI7oCKv7vCPmrQIB5Dcf2P+gDohT4JAM5e77GWBckWyEDqSEl
A5FdGvlWh5oLnXIFOGJVTsdUfr2yUFxsjFgKjh7QbSbQsq+PO0N4ISVDhz41vZ381hbzctv606In
2NG3xJXWqw8FnJGuk+0001bebH/PIyiazYJ88f0glEu891faNRc20KIiIRUXOWxa9Ie+/ioh0HKB
vix9brPZlSme43R95cIvvE1fhpj32J9WSKMSpioTeOD1Aqg4WFBDnkCIvpt3HijG6gbXnY+BffXz
sN+m2ayewO9AF8pEGHLuETeKBPwSWApaKrCpiP+rRpUiDCxXUXLVInZ8P9iPg35N+nJt3LN9Zip5
5ZQWBUUM6V709sH0rouaXZNOnpKeS1HRmZWFqfRKSfYxJWkmr98DXXg1mvCWAF0ighHMCcIaysC1
B/HtEHp2S86edVF4mepnNAHVob5NlV9pZe3DSFiLZEBXUkoyJ8LLXN146ubnZ/H9S3E28tkUSC1B
ETSVm6IQxSYOj2FWHzQI1tpwyMl2reWKjOvy0BIqBNTv/3PwsxdvxKMsdAkzYQa49Em3aTLhZpqo
q6nNIijLfSo9yaRrQCUTtGv8z+/blK+Xrp2pksoiU7x8vulGlO3SFlFbcKsWUIlnN5gyuJNPlqsM
b1eFKqiABpcReoukpsToOv0/XdO5ChnJqVLumNLLss6u9DhnH+LXHcy/X8h+gon4T4Hy9f2M+2Cs
g4ROd6GZxzZICDqUllVhLoxCJpJdd2faQDL1S68Ca12cpE6zc3YWoQbzlQzbesyWMntKo2gOOWLJ
nx/fPDW+nNv+/ToDgBbfYvVbTUGU2kYLNXTaugZZhLihwnxIppPgDUe5WSf5lbvxvzyv/xnv7POU
tsaU88RKNyWVT64thzxVJykHtwJ1RA3LsSRrocbbSFOdjkakr9CmJOAq8E+992wZHyX5YRKBC3Vt
k4i9IG/05xvyb+U6uyMKHEwTqBeCcUM9+4WGoeTCNLHj7LSPXolcnfI5Rzk3kgYMwPHcq1KRMJIT
IWiEOwtO46FRS83HOk7Q2mLck9e1mS99nh8NdFJYKW/XH/VQ0ipaFyNRKaHAYY/uFD7tvo9uxXwT
NERdtcSXi4ltNeRVeeWuapJV5BEdnaROQLR3HZzG5qhNE/cKxp6nuQHhz4JgHH6+A9+P2DjSZlch
HWxLo1pytm1J/Ur21RCNwaxXHV9rCMxEHAE/D3/La+3a4nVh2fwy2tn91kJTD4KY0YZfI0Ez/jZ6
RpxMle5aQNV3K8S/6+IBsptGAyafrVRJ2betMdKU128GV7CN5/5lDnebtvWy3qMNXZUZxGPp95Xb
+e0D/XVY5WyJUtN+UJOcPnzzyz+S4EID+h4hNHIs9b16FffZVtjEzz8PemHRYSskSXyZ2f+SFPl1
0Rkao2jDYlZWEJ2kwLafD01zatnPw1y6NCgVyGv++SvO666Kh8dKylDYRMY79tohfc6UKyXI74Us
bp8isZOnCqnOzNuvl1JVeqM2JmNkgLvs4kDMBQaO+h1Dv9O8BNuru/ZLE/LzgGcTEoKLavmzbCja
oPdc0t3YlBtKOeTo/Hz3vlcF50tD269akFNZcubb+2nrJnh621SGVLrjHFAyb90iZ04IQJFIQIGx
gbF0Zbm/9DViSHSXKkgQbPBne/M0aLq+KWS6kltxKxFVGLnWMVxYBIqQrgHBvN4ka3Udn/w74cra
f3GyfBr6rAZKVLaMmpehxbDZGzrpgaDDgyRe/HxXrw1zdlPNpvS8HFe+Ww3PERlE/bj02v/KMv1f
/QXfSgXzk0PjDYSZXgc38uuTm1LP0EgFB9pOk3Y61TrxR0h9JAo8P1/NdwnpPBI9WYUCAM678412
jWgl0XPqMCPRWsp6WLcA8D27uarI+14an0ciEXTmxZBXqpzfOE7sWWBwLCfOyzX/AhTYeh9zhTq7
zUjDKDhJXK2Lz+/S+cf285hn23nFn6bSn8ckyG1muLdEr/DipcRcJAuglPWV23lhuzP7sNGUA9vC
Wn323EAl+o0kclgKi3crAXjgwacREGmExKWYmk2H/crzu7gS/8+I56t/b7CDCaKa8/hQvcEsWWdt
+TgW6lpKaFxr5nOmtpuwFZdxFNDyPmaAehOM0/nEzqJpAtKQy1Vfn0rxoQuv7HX+lXXOb78q0iFE
qYYs+l9f7dMClCQgAryAaZxYBA2G8tLiAAXDNLPHTt2OARKJInFGH31abcwbV3uqyw2ICltDPSBg
MkiQ0oUjRvLil08VN9fKZVjXTmbljoCFM9KktZ4LVySr80nq288m9dhiUzo3ps4WMV9m1yr7eEyS
ie5eeacU1SJiXzhShoYHdG3NhM/4fUCRZVpGO05t7Fsx1BcLg4Ur5BivPdal/DvVsREm7REw15Mo
lZjTIkq8iY6CpCgoCCqk22ISMAOw/QYO00Z/Aq3D0WxmvB1E1dvIgXCTKCFs5OE0Se+ant/XQ+Rq
k7HWuJoApbbv7dK+cTjiOCMynqi2ZvnOsY/+tL3xGqYCBvvazWhqTB5InofIsuxKrDkBaVgH/yLx
egyw+esj6u+cPJwgsJNSPfVp7YzhLcfkpaw2RzH4a1b9Ax3zTaPe0BvbJFH9GlgvrZR86IguyvRo
1umLJJZ2XgbHOvc3uSI60UjGhpbuArXlAp6kXrJV7MCmpP4yPbK8u9hGKwu0UkLEgS5A6VDyEdvY
VIdxUmFG1y4iJBsBlDPo0X4YxI1ujAfdD11JEt3OE25ksV4EOW0CQBpVu8vVfhnwWeZB2RWqMovO
Bkm3Zrioo+cqfLPQjnXUofHE2Wqy6xAtWUjqcp+kqm6foounIj8ZL5n8RJPGLnviKIpxKQnSXmCn
NPgboEeb2KPC3DVg76d1KD3o6sPYWwu4i05UmugM88UgxwsrKRcW5nyJ43WcvJcxiUVdZ5ODCksO
IihFtqb947XFYlBV/pZ1o/btwoPeqrSCOw7TyQhoGPQCxzwVNRHdCrleIcDYplqpglKdOPmUaxOp
Y4yYTjEI/cn6h0Kan4yW/RZ18qdoRpSDYXv6oZzrfRyqJJ1ATUv7pfEtMms+rs2mU4YbE+elYhWb
MiXwNh72nUdMD20yoeP1Se4L9WkY8VWui+F2HGGhT8KDJ2TPijktJoFAZhExnHfKWZn8GAFt1DlF
37gZcW/J3o8mR8BxKgYHsySqlaAqjHmBTfNgRW8qGN5l4dYzQs5OCxRJigQLRTpGxnCTSH/KUFpn
5XSICuQ6ueVYAp0odacr9Y1k/NaKjTZUT2VtrS1lWGrSYSpn/55wlxbNMmwiWyjqdd2MJJh6D8OA
7FrVtup0n9vaw9DItxLJTwAkekM89pWwMuro3szSO7xnBMTHh2I6Wf4jV4zYhxd1ehSqcK0Lf+vw
XtTontXhiHmWBp1F/dIntf45lj8G48XXiKhR92lLVKrl7fB+O0UnHCat38XRuk8+quKQdTL4rJcW
zEEZwlIezOgBaOTdMCmIkbZSSZwwlckxZ+FyjYlTX5g++g3pgsxsiDGLGuZ7J2rPU7URyqRdptOw
03opsJGGO03QwVIUd63VHL3sAOMLFBZiNmu6Fb2dLwt/oyhyJFpTVuJqgr7S0fhhgb3v6H8Gw5Pk
k4EmT7uag2Su3UjKScjI9mm9TaEZxzZOdmYp3Q15C82YsGbzqYqk27g++OV7Hf1N42dJQf/mW+ty
rNeKeGu0vt15t2EU7of2sZrukQ2sU1PdTnq5EgNMrsUHMtmlnFZbWfg9dIVbKaQLxndBeDSZXoX1
bPn3Y9Lfh4GyLIEHKeqTpL3106+muKvM+6i6l5S7jlyX3Lttgz9Rny065RFrc4j0Lk4fxIJkU+Nm
Up6yIFhGAdGWRvtKn5S7SFYYzldr+khhzMbdEc1dYHu4jIdgsKuwsJV+WFam+FHArR5NBHC6vC2M
wA4QFsopil9et4CvIvQdzGCKPRkTiCOBv3Gg9rmMu+kUSv4vtar2/vSgw09u8sUkEaIW+ksrIiWT
ID7RZB0CazImO0l79OlXJ8FeTQmzxPicDfJ7phEqGXEA0CsHY4sLZmalpO0y756EiA62X//yBKNc
xNKbVj/DUF5OlkZKACGKE+8OORni6EohFD7DIFas1TlNZ1aBwLamK4uo0yhvS2N0Q4hRXr9LA1Is
g9TO0QZnZrIOouamEp9ljzLUiEwuPPXCq65O75XB8oRzvtLdeYGrWDKMMkSHTF5pHaK+a+3I20UR
0UrDVk0+BmobOahTCcFrZjg1IaD0w6c6sHm5YvW+I8yafqzGXsFAIyYlZI2DR53QB1pttggLGqgZ
GUz45K0WvZSyz5Mbbdr1Fq6tobbL0TxK6lzfs9a91e4aQq40PkbdtokwppNiHt17JvGYJM1Z0jHu
/8Tyg5HHThS8GupGH9OnNq23mo8/PYzWUf4Usoz3FtGIBhVza7gZmttpIksaNF2QAPfuyXKiyRlx
E0UVynhs3XZC/FfpnqyKzqh8QDo/F870AvO1hNoyp1O+jCVIV5ZG/9R7kKzBKa1fEaQdkzwvIhsb
v1q3irH11IPSvSZ1zLQPnWQKl9JIMCFrTIKe2Wog6AlPvvAhR7BYkze9eav4hNtoLEwKYf1qMCmk
ycFaMreK7t2oZQfd1F/mw1ouU6cVD1383tUEeBYPRfdH92qWl12kvlRkJXnPifcQDKSvTm+jRnSW
/6Glz0L+7Ht0rKECBDFWhSw7afG0rTBw1eKTrD+bvmIrLULUunZLVPjN3Eph/TeONXJxSS2IhWh/
DyZ/I5lGlrcaarlRH1TDsnXUi9YQ2b4ckzRIzFTonSo42Hn3TvvlTjC9u1jKSddqJMNWDZ3ouKR8
UUTA90HWvQBFtSuhXBtBSvojK4zvn9Kxe8w1nwKuRzxZexhqUcS54K21PqEfgUS7CjZ9/Vrm0v3k
ec/cRaSN/piAKJJGV/DQogryUkYYXtULNHPrRBaBtN6abfZQjwSERHtvSJ1arQYA9OV6ooeFDrku
k1+l8sG9jxpwSFM+OH372PjBup2kF814VSfJ1vqtpScsFQ05FziSqx0opmUm4TzM5U2ckZamzugk
JKdlhIhSJ7HSk//45nto4dbmGfRoIw3hLs+PnkHVqDCX1nhUhvRu7Ou71vjrBcxhnVhkBMaABwAy
LxSC9uoTNL1tlSyGQXb1bNmCLsyJsGfqmVLNj9/XRb3qc29FHoor176jKyngmPDYAvuPYhLvx1Wt
EFw81L8SozsSSCbE8lE0RoKANNajFmlAEMq2idFZg8Xmyc+qDKJfXbcaXeom+CslN3Dcl+ag/Ta6
lE1jjOA78xB2r1vdAnIvut54W5Svo8BGwnIr/uUUsO+S9n1/CKxuHXQHKSwdMYxfhpjvQXbTBPEy
iMUlIS0V3DaZLHdJxy/g/Z5EgsFh8uYx7rxU2zQIcX2k3n4fbCdoC2PY3QsCIZb5QUOjPugpLA38
OelvLSRRizYNsrsFnHOEZ5tKGxylYTnxZVuPSzuSVjLH0aYV7wMxhQ33EvEFM+oXlPyLNn6QarQJ
Y3zLljV+l83+kMvjpk9VPAIkS6sYToZm1wEETmo27uWDkAcEQoS4a8rHjvcDbNvKmsJFW3cLIQpW
WoJ6NvhdesfU33miZSvi4LAorbJym8TP0yDs2pw2J9GNU700oF/oERqdpt2U5SZvMrKD9TsVu7od
mRXRombDYxdcZHFuL+oO77VlYO1LEZ4KpwyCZyzu6cw7efeMdQnNruqExYx4SBEaYcoS4g85Ce2O
hbvDLzXD9yBbA6qKbyKNCWPUCh8vUorz1E4hcslyvihS8VGs+p0hbQu8oO1Drt/Ax4OYOrkkDbhS
spkw6Big8+bDDQnnxnC0/L9SMzhe1QM/gasoxOJhjB+tLLFl/UGUo11lkmxf1cvebO1Y3QOw2JOk
g+Snt0EmOmGzS/ND5/+S20dOXh8inwpfp35NLK540ynUXwcELdHeKkkaH6MlvrY05E3lmCugzRtz
DKUvlqDSC+nobdLVClqERx+RRsio+QjadYk3gH0R6mXTJOd1EvZGONp9ddRyyBiqcBen2R9A3XWo
7rxq12WshF6/FK1qVWX9WiorZ2KfFwZvYv4wH4tSuqjQ8fVMcrqYxNvxMYrWPsDTRgVgPdA36Nda
jdmpR9hOr88dm+pJUFaWfqvGxCFTrumemLxN+0G7eWFoEZjB+yahrzLG61Ix12qUPQYmkqdu+gjV
tQ6+qcgbciRGAJQxTGoQJYEZwZUlYHhXzHJ2tFtVVS58mDVSqKP58Xcxd8IzkolDR7+tK3WZjZ6j
o2Mu9L2MZnsY8o3UQpQMUkdub4fiPk0or6SpSMmqxajIsTfPDiKunsAcnsnocdKAEFMkcsNoOGGb
bZX0OQ7ZBw+k1LOJ85NnPzvWbMeTnHjWULptm8dMiHjZwj/hLNcSpKxzS6FwixrriJg7JRYbIR9d
C/VVamHIzKf5xy00ei1eyMswVDrpSIXqcwSls+P3heFkcaquwkpk2jfacyVxciylfKuE2HrGEWF+
KYQQ0T02I9zgJsifkqHa9XxLhyC5VnGYCxhnBQ6RNoWFVF2nUnUOeKgNVZxqj4ZuV+PIELsbU8Fa
gaLYPPrRPJODlUFCbhJ9EHPyULKhb/Nrv+FC4erzbzjnPTSGmExCzPkFdwp3QHUzfbiRwsnO9dEu
2uKA6ZXXIQTqyzcMtt8ocJDCc6eWph3R3YslzU1p48UxDqE+2VwprF0o03/5fWd9AdVITYCY/D4I
O06fFq5QDK6PYlCwNMcgvkq9qVt/MQAc+Xnkiz3MT0/nnC0DHb+VWrAmrjoqG3EwnCp5bcHkhWjC
moEmXoNvLVYc0cDaJMQ3Wr3pld/x8EDZz26kbltKkpMl6YqmPN40rHd1fKWyd6mYy5/X+PSZsoVI
46zQ2fsAYFSfXpd20tx2QSEPBwIJs5wqEHNvxaXsxqerkIX5nn+bt5SK1DleCdvrWQm5CiLVkBtx
hix4K0pkIL2IbOViqeWC/Pr5OVy+xk+jnRWPw9gcVc7ZNNaQOHdQtlFVk2NO4JctsZG2yWSYo4XT
a+NefDs/jXsm9KBXBb5CZNxZ34QcFd0wKeXzdZprcT+ur3UQv4mI6NEbn8Y7a+bRIAVkZHBXOXPY
5hxAXAbX3vZrY5zNF3kUVYn+DLzEfXDgdOFMu/x9vo+yva1WHBWudA4vtfVoHOIR0Um5xJt9NiAp
QPjATAaks7FoPth4ED/c/kavu29PwkZ5+HmyXCgZi6YukTuDCRy65dkzm2QqV+rA+5bnh3nflGRQ
kzntsfle+MHvnwe7dDM/D3b2wKIWybMvMVihtctB9hZSpT/+PMSlJj30fBEyNhcjmufq0Nb3Yq9N
kZXM2kK+k3OrslsP2+GJq/u/0DJeerU/jzeXyD+1CtoR5OpQ/Nd4eIRd46jdkxK+slzhCv9ifvTn
q4ilQW2g7zv3Ref379NQ/ApFqcJqbl43m3BL9XWF7ez6FLxU1f88zvwYP42Tl8OUpBHjsCWo/lER
/T9EE9rda7WCUH/lFbswKRRZIstVhUkmAuL9OlqnVqIXBThPshRmvnAarkper41wNu2qKG9kuUbx
Sil63Wnwi9pr68S1Ic7eWr1Uy3H0uQgFY7QqnmLoSD9P7IsjQGkg4ULlY3HehRTEQJUzPYIh1r4I
xm2JlPDnAS6p5RRZ/icSpaX3TX4sl6DTPZ1rELeU7NtVfNOgbcEtLtPjvyo6uXg9YJxRSJCsQyv3
62NXxjZMzfmh1Is5azxcBOQPvHn7ZjGSeE+rQsmX1sfPl3ipO82q8N/9sfk3fZrYoiqYglzTH2sF
cUmpgyjOlegrDrk6Pw90UcHweaSzD74XJBb9E0YyjWoTIOJRe87iOsFSWLgzPXdGCYxDKz16U/Sg
JOSNS9Iqyj7EqFj9/FPmkc4WDeXzLznbDEh5FI+Bwi/Jpwnv8ftIjy281sy9OIhMzx++nSRC+P16
Y4sxHL3exw83Czb8dQrQSVgYi85JXhWHUPW1fntVsXFpAtF5/O8xz/a5idxqdZswZr+FIrvI3HjL
Wdqtl62rOMV9tirX/8Gd/DTg2UrfKSlJJQEDZsJdhB3Oyp69/2dUHlqDzxd1tsSLIDR7ODZ0cJGA
6DdmeROZV+QmF9/zz2OcvQWT0IaGmDKGhD/KH0w3FuB7Rr+xH7hhKTqjWpIT8DTk2sIQu+X/3008
ezHkIC1NEWmsq0l/O7GlQhguCHe7spZdm49nk16xhNpKVUZJM9XFfs0/wUY1rmxnLi4nqNjBKAGr
B9HyddabWlaVFYwH4lDwldPT7vG5ZWq4KK1rF3RRo6eJM68JfuWMpPs6lkfAZhamLM7WqVqq23lL
X954G07+S3YBTrRuVv362mb00m38POjZGp0UKroQcGJuQ/jeRKlCxy4cjVeFBPOsPl+juCa2NUz/
mVH59eKgQ+ZqZ80faKJxFuaWju9sohocuV7Um3QpRKv/RKFHSi0HQZSss43365CNNNRST6iEW4/V
Mg3/+KLkxsHh58n+3X/N9aDFEA1iV+B+nmv0gFJUyUDmhCu+1AtzBSl4keITUwdIacQS2S11f3sk
3tHVd5T/Fj8Pf2l+fh79bH6KMWLWgna5+6uebqL8nihv0zz+PAbqoAsPT0ejJ7Erkfi0nm19JC1F
JUD6iBu3rxbQEjOLl5OnI/TwPwLCsGNfIghm3HQaHXOZvGqB/CsB6W4ZrREWLKeEhl8YzE1EOu/o
ekW5dsQ+OPhNsOpNzfFN7abVpa2XEjTXbstozkMlMqCsNlKW7eMwjewAB0tmnQIMPjaYsMb2DN0R
McQ6gYVnjfTZeNPF92BHreFBh8lBm0TbhCUOPnmaXrSBdnvwYZhQkEohSvattM+MUxvgYyzpF5d4
WY8yB4iyqbY+dpUJdERHYzlIvJuZbWyOu856stQnvKLQTm2w1fu2Rbfi4W6scKEPvS135sKshLVM
cp2g0I3zy41YppgTPKf03vpkBMKDKVLLnKrRHzBqkaxYLiPJ3OnTh5W/ShNcmNSabsa2X1cU7Uj/
2khh/5DNyehkPyW64VYWreQZYiXm1za5/2Sr5+/pp0d9XvqCr+JPHoJtCgs9ezZUTzD4TKdclE/D
RlljgFxjOLgvV6b7ThfrPlwZzrQtcZIBU3f1Y3ObLn03la7M80tnPgW3PPsOHOy49c7WqbYRaozt
SGC8m+BQbv1t6Oi29jeysThdpVf8L6NpM82WMiR2n69LB2+5aqWTiqpEsr2VuvA2KVxsZ1iIbrAo
Z5y0+/M7plw4+BFzAhqU5R/awHnRCg9tYhazdFOKaGLnH82EwbVpnMqjFlwfSmlwMkhVY76lDFlQ
0peoyw7CowAefKAAnJuPevDHRKmkBaNDzKUtmo/gjBYIYVARFY6Z/8qrXcXELcvhRS7WprrKjPUk
3VolCBTD0aI/Uf0uIWTxBdW7cn2XClafr++f1vPTvrz0zSzLRhaqYCOCqaALcx8/5ivdnQst7Qc1
7c3V88c8J77NZYpHLGjsuAjR+voUCxHuDf63uU7QucYyXDTPMpCqYZW8+f4awRVDN06wUBBhhE9i
deUs/++b9tP4Z3PWDEtDqX2e6WwmIO1oZRBHZaucuGbMLGqHsfhXIpytpuatdDBre6aVMKOXGNHF
K8v45S/Vp9txtoobk5clOB/m2t38apcrGt3eQy7t5I2Usw+EaDy6aA+c6MYsVnJ9G+X/h7MzWY5b
u7btr7y4bcOBuoi49zUSiSxZiyIpdRAURaKua3z9G5vyu4cEaabthk9YRzzcwMYu15przM1JFaro
8y/65PUh34wDPajJiHf0CVo+LSW313HLHYvbKUmeSik/cUh8jbp+1dzyBmFbmaOJ5jgKb8QV1CY7
dC6UMYprroES/voTYlF33b2xllfJpkE59C2mlv/mVBTksyluUa9oq6imbWsZ21GSprOlnv6X4B+O
0s2oGodomLxQOQ9lie3HWKuD/fL1wvLpxMMoDjs4WmTpXCxl0dxZmCpQHGr04RkioF2gH+Kp2Wtp
vKkbpITNN9koDnmXeBo5UMnK11mK+sFExUIB2ddP89lxhcinahIiNymtX9x9CM7oZd2gOMxKpItS
gFqQ3KGKd1Jmbb5u6tPjNAcyllRDsQFtLmZ/PaaWnUGeW5cPykO0K4y1vy6+O9TtV2ciLK8fsX/1
b06Rj062u5z12CxUxH3FkBu86VHn2lq59lXiilCeLGopHqPNqbH1aXHD27ddTG5HqZOhj00Rd5Vc
A1phG2eujl6uqG7S5FqN4F9F4XownrXkQkPKGPRH377IkktNKzzd+RFPLZTvU+fTz06OVCRTA4wl
oYZ31Psl2B6DoZFzmzGfxK4pZSu73P0n3xmMtk7cTES5F2PKsCIj9MXOYnwT9e3tpTh3Y9W3Gr1k
bx0op9qdjmh+FsPXmMj/26p48TfrGMh0fJwMWp0O+iHZzUcT0hNpfZfKnO1/QingmvG2vUVH+lIj
O4NFe9blKxV5XZxHWxGxVc/q81OFaeKXLVdNrmi2hZMk3255p8FZtVcyi8EUJfdps63KW3M+FaL4
JIfJC/3VxuLmEql+7mgB0yTe+1sWYuL36gY54/pkTf4n4XvN5kWo1ZZBVS3t3/KhsDDAeD16mIdy
k5wrW+Mg9jl8x07sN58Nd86LAutObcwfMf2bUWHHkd3PBku8osbnZRJuAwguX4/3TzZQXRGGoMj/
OS0u36ZvMhXROmA1XcguuJ8YxncL8ZepDG5jXn/d2GeBJF3hAKyROMIOfTm5wryqp0LEP/J0vpL0
2Q1HTGLRzlNMvuraiwlxRIJOvSe+5E/RiXf95ABHXJNwGV2qkAxZLOHRbPulHMHFZRnxIDQiHIw9
KIhuplprsw1dJ/gPioLfNblYva2ysCct6GvAzyxWKYULES8tRZvRxIBZIIKxG33tZOFMu/RWfSrK
qY6CsP1jtfq/f/znXt/8kr9+6rJ8zr+19fNze/5Y/vc769v/+/6P/P5/tL9+bB/f/cHL26idrrvn
erp55lrR/n/XV/GT/+pf/p/n199C2v75f/7rqejyVvy2ICrytw6RBrvQP7eUBK9bd83y5/84Smr6
300ypDI+twTeAJmwPPxxlNTUvwt3E9lxHObAH5dwgolt+D//pRl/p7TJpmRMIRpDkJrp+Q9HSX6f
YWIoyTpgsQvh5PbvOEou+dKqYSJA1ojTUSoszjGL1T9DnWXXqaG6Iv1e3SD4eNTdfN0LJtdK7APp
fcNeUK/UnTjc1999b/pV/HrTW1d/1uO3nozLW6p4CuKSglNkAvi2l/kiC+mrkww8hZAcCJufBG8z
Kii2uUd1xXB/sjyUTn+7L/yjQYHlIUYJVmax1U6+ptZj0+Ie7gq56UbZUai1kvB4W9dAHE+heRar
6YfmFr0cVFo8Fj6WmVIaYo9Vwhe+O9GFi9X0TxNc523bgLf2ATSkYco1B5KiudMWcTaGA8K7ITk3
f883yGN7d1hr6Deq0kPr9XXTn77cm5ZFX7/ZKhBShGK4Cif2a2X4jezu69//yll/s4n/49U0Rj2l
7FyBFydCtatjTeJe7E7cKdGQUbOE65+xKRK0+yugxfcjxgrZvr2wd8kmIIeDXrTcEjLbkFoh5nPi
eRYb/uvzUEPGpCURzNxevHBix2lejrPqGit4ROjc1yJaOvMM8Ut+NC4A2G79nfrAhNmYgF9L7+sH
eL3uLzuECjZ4SDL7mayLy8mbHk8tg5E9Ml0GF5HSzHWQ+ivQaOiK9+IxBI9w0ohd3UTrU2+/OFG9
vvzbthc7WWGBhcUYQaVy6Tqjnw3guOguT7zh4qTzoZXF5mUOGHNrcqG5+ja5EFGreVvsKWBcn3Yp
OvVCi9E1DZIShBOdGRHpnn1oK0rq6dF4ogT+s1nypt+WWUdjDuce7pHqquH54N8p8fOJLjvxHsYi
QCDHg5+P2uugkF3VpawNi1qrXQnjmNmd1uN5lmCUdtK05tSLLWaDHA45hCzalbQ7rLBXfV+cGg2v
uI7lgKdSG1tmocv6oDOSa5D6Ugm+3UwrxKZKV0PRKOJDpsQO2f/ARBU8K0DgDfs5cDRvmCmiabVI
pliF2HqROk9Oo8VbLL+DVeAXL+3k6MeQlLprmMH4u7EC00NFGv+Y+tR2zVqyNliyyztpMiZk1Kje
pdAc0S4nzq3S+/O2zHSHKRA1ri1Z2UGWrAe/G7xI6V6Z+sEmlWFUlV3FlhI1k2uyalylIwZ6ET+/
1Z00dEe9Std50lmbEciaa47Rvlf0dD8OrGxtYdY/xtih5CulMMhSZoS8eB/ttLGfjuWMjXgAjeyO
3MEvrcm2U2b9trX6mPYUnORaRa2Oluy7OLto0tS4TuuRGjhR79H4VXGY0mDeVpXGDl9FrVuEyGhh
XcL+y/vozEqVvZMryrove2qRKs+M5UPkN1xvkujJsiMSI31mreQGB97Jbnd2lSoXnL0fw07ap7WD
0zTmjWazkbvoarYJV8XSpnaUbTVIqSv7OBRmqbIxkKUzK3b0/v0UAJ5uhmwd6PLwOE+1f/TbGsZj
s+/tCqa17d/NaKaTWT2GU39h4K/o/U2XoFeUnaO4VdX85ub/YlAv0+QKhR0YOf9t4Eg2hNT9Ip1E
v5iPOynobzp5AI0n62eRFqMWQbhf2yFWDLotgD1nJWXWVG9O+Pxp2W9JNy7/BsBwKORaQpLY5ICQ
Yw1qp60/VhTmwpLJzVXbAxr8ekqLleftqKeiG1QAATbTQOvC0fH9Mq+QY9IDx6LNPTKFQ7tL9oL/
cTK6vFxsX9ux0bVADOA8pC8EEZOSKykXZe319CVSflHMgYE8LWk+aO5fv9SHs55ozQABgquf0LYs
d3PTKuxKDYVnxUGsUgmmMdvIpYTX81XvdDzps05809xy3R0mMV2FVjfdG5sGUoyxfSUEb79+rUU8
kAMXb8X7EEiRLSpMFhvWX+OQ8gDgWYw/k4HY69VLycD8uq3lUU+0heKJT0X4lWPzoq2/xqKhkN5G
ZEc5nxiHWaU+VvGUkGZhjH7d5ifdyCgklU9tibgnLLZ9KbA4gw264soHbYPcCp6KtP0XxqL2ccy/
a2fxbhBbxqyj0sDtN9pm3vt7J9t38pEiqdobvWIz7OY0X3/9bvTZh1Yd4rg22TjuVOzS4qneHKjk
3grLzud+7MTKfRU7V3ML5qu1qEiXN3OnbWIpQ62TNt97SZYv+9hqrw1Dko9jDPl9njfzrPZupMnS
JV4tlHnHw49k8n90cokZRpVsIrM5k6f+GNXtvQIPrA2c23Kcpm2QdxoVe6RA/dnpXQoCoq2pTgFE
BDiymTL+8K1GOjphdaMkrSdJxW8r46hryhM1Ks1Fa+FeE3Th6NVWcdTKPDyoftHv0kxRL4Moad0y
q4ZVlVjz/VTPppdzsV9XQfNdKcpnUhiYBnWa4WJccUEFk+/1hgWMN0KkXBhm+YDB4qqP1TOnd773
ZtZBHKYOvhjqgk0r25H+viA2hi11V1KSk2GJyizZ4s0kKjdsqk5hMVn2LnVKbWWlHNfbkmqtMvKD
bS073WVEYnkzyNZ4nxeyc1GxyZAwLx7l2bh1qnRbphVlW4HzO8UYzpOqcT8jYlgldT3hZqzruyYK
r4sJcEGaauW5qga3vjZtlXZSwP/qpABL49/lj7+eTk3mH5ceyu+sJVvrr01lVq3LnD3CFpuFYqCs
obyI6ukaMJWK4YZSeqHYYlT2mlZsOj67zzRzD2M3+noQa8tVnDu0zfWPWzSrAqN4MUPTRHci/DQM
N0pXldftjG/1WXpVn5ETvRNTNvASt32JtuXLkwDwJnsi7EcxqahxJxtMOdRaOyEpWS4ay0daTOYg
GdtyjqjkaElVZpNCSWG+w89tpeX7qieXWFETFRS7r3tiOZmXrYqnejOZLZgQhLtotRioi06P+Muc
WAyXwUQxAN72tbbYMTM/oRLSp68bz3gADbFNjxS7rRjOJ+9biuikt6eAZVuLc3031NRWU6vhTsYq
ulBflDUosB2KauC+9lO4AxICREtELU6lPD4LDr17zcUBBI5i3CLTwI3WBbwxrSgC3eooKYLr7BBf
wsB9YFVbD+v5MHoiOtTt6vNTD/Hxa6IhMwmbCVKTxpX3/despypIjbDTXau5dqzblGrRr4fLMs3F
b4dhYmhs30CTMJYTT/BmvCRkCPrByQ3X/6lcDW5qeNEOVSEZ1nXtpenBf9LcDMrvqSDU8sjw2i5h
PNjc2P9qxmLCxorvyEVN7+YcrEvrBj+IeKCquLr5+gU/Xgwdca6TcXR2dCKGi2iBXvrh4PiwT9Lm
QVG9EaimbJyA+XzahmJQykDiSjHNxbuoQapRmF0a7qy/TIW2itNk3U7p+us3WSqVXz8VC6cq0sBk
QpbQ6crQAgrq+FQoq0BK4k+K+QrpKnzXniriAxxITiwmn0x1zMXEqNAo4tM4I7wfHXpsULlJ1bIL
bhb0MyQMLCZW8QUWJDt7PjUWPxntXC4IhL7GYkmTvW9NZTdvW7nXRVxycoNdI6QN+rfeC3dUmmLk
GXqnAjqnmlwMfwMXT+pcaLJJn+Lpe3ZKPLJMMIqP9u6dFjO4MOfSTo1RJ8QMcen1nbhehJWrHaY1
E+sksvuTwYgz0GvcnKsT1SfvO1HHvxOkIREJBeboCKrRaGq3atVTH0vl97xfmR3NgvjHuoFRDnqU
9+2kOsWLRmhojMbyDCr4UXKDs+mVCf4vQP8+bQ0TSnZ2CNnWMpVZpL7c+iWt6dfC23U6z3DFUbtV
s8cGaH3Sf/5jkJOXe9OceJw3q2KEk2I12L6IwAkEOfZvR5SBm/RwcoZ9PCVQZMjy7oDzJAC2FNI0
ZgnTLCM4LiRD8nVwoW6zi3JDzI8Ohc7zANlznd2qZ+HBPBGU+zC7xVUKCd6reykMx+WC0geqNttl
JxIP47r80Wzt1xJA7TE+/Z7LA9qyrcWwVJRiLGdfld38jPUeJGWzETs3zoonndc/zLllW4s5R7VB
WKrIGejTnPJpV5RxCgogRa1/8sWnxCLLVUQ0+DZWsTilzCCWFD8hDtPn1lOrldgpBo35784403Y4
buMQRSaAornlUCHOR+C9o95c5Ikat7wU9YbaubPtt/K9cyKxL/ast9N72djilWqlH0iPNbPbW3uz
vNG4F+n2ne1s28nefr2xLafAsqnFZJPHubOLhKYCJbqU0n7bEMwE0tfFk5uG11Nt3+jSw9dtLlfJ
ZZuL1StOGiXnH7NrNr9UrFGc5lc3vHzdxifj8P0HW4x5tWvjvGhphLOAANvr2CVwcpUDXATwYy1Z
/U+loz4JML1vczH2+0y3w3CmzYEs0bwGNfRdJPeKfbEuv586xH04PS67cXG6ClPDDzsxSnSRnZrX
ObprymATgs5gh1byxnDBrGBb5lUna5iXW8Ky7cWpq5abtOhi2gZ8tZdkapg5DB1mV3MFPn516ij+
T3qWg7isU/z4QQM1sX52Y1eKnjWedK/aKhcmwh1wbxSrnjqXnGxt0bO2MiVqO9Fau4ajFO3SDVaQ
KBlc+V/K0X4+3f96uUVnWpNj2v5Mc5IU7qMwe1BlLIr9l75tn4JK3Z+YGR93AzFK/2puca6sa0Px
rYLmwJgy73cw9O79b6On3J12kf4nXWkpzh9fnCXsQM9weQpsGov30c42cPP4I1eGEgy88OTNRhT4
frZ4AiPldmMq7N+L3pRMJZL8CaxgEoU/m2n6Ebe2vm7MDjZ6liuVVwCVa3MZCbgGU0yK9Bs7l361
PcQ8tSKWVDMIvQLGSqLoW0tGu14nh8FHbD3m2xyNNGzENvUypsC+i+rkMs8H7JCHwfbwI5/JkFhc
VDXbWuthvSttGVddE1fK/CiNlX45p860qooGVE2SHIcZA0+j12Ovb6ptVlS2l6nNDslJuyrn+Gdp
zjeNYW5MPcBlVBBaoFRWQGgcG0TmpGLK6jfSIQrU6xgSrGaRU3H05CYzNFyAg/Op6jdJaxxD1flZ
yB1JHFixVos7MrC9EgJ+H+vrMqAEscFXFeKLjvPUGKwdO8P6rA4qMIfEsqo2Cne9PFl7YD3JhRKT
kgp4WJiXujf3GfgWjBu9ZFBzsFkFFSm+pKzDZpB3XZXLnjNK01Vk2fU5GZFfih9dmCVB97oypo0k
dciDevmmi+XhKuL8B0yvUvZcngNPlQay3dm8wmf2sp3R5bdFA9krN/fS7GxSs78yCp+CfFiO21Dv
f1QNAX0HBHASO/YWPuh01SaWvFGShNKhBkKSyB9Jfha5BSmlWOSWLJJMKskm4DrrkVvmWpIFW4t8
VCYyU6XIUfkqrKNJNTGv6vIZaslcHEA4AeQT+S15MtA+kPIiV7jHDQKL7EZPVxZpsch3fs9yjhW2
82uQ2McLkUFTRS5NolJlZ4r8WhuQ1FOCREIjlbXf9UjZDCIX14msnEF6ru05f9eSbG0UA95WIMEr
jEU+r8h8b5jmM1MiyJYEF0kwmEc0u51biBRgIpKBcZzYfOTaDUWS0CFbaLf+A3XSx7m8jSvtCaxz
jI2sX7sRhWyrLr7qsTgzMm3eaiLxGI8qWX5wru6ck98cNMfngwTWqrPzEP8F7SW16pdOlq4Cpt+P
kqSOV8JBh+01ng1VVJwFIuPZiNyn5BQvjsiG2iIvmpMgHZrqd53Zt51ImxYFAVzKNjYsHc+5SK3m
5vzSSVrqGb5R/q47vXBztfT0HPMyCG3WPBxsoz2TsubRlueLapTmQ+YD55n0jTN0P0eQvk5BzUYR
HxtGQhc5W8VPH8aiXmVK5uZFuJHM3zY1Ue0QrkeDiuqh9/xmoOhqPFjG5OaD5rWOfAzKxlOjhxoc
la74LldL4Kz4n0c63Df8oZxkn0SpRzTp3Gb0jWkGkNN386zZphNFbZ2yK+QQqbDzLWcOd4rsppN8
m/ZFu61HB6/c4FzTqcHUjd95KB1xUQMTVe8qg5rhXPMy+wbuZryygvu6xRuiupRb66ejd9uuqoqV
M8puN+brckrIDWL5a9mSv5oEIG7EBTycji3/sjSzO9LVZJ1rvObtdUF0Rm6ju1ya8LtW1nrXudwX
rpqe7Y4xOAUS4NxpJSfzdRSZe60wN3Jwm5f8a1DEoaNCh3qqfFLegwV8NQR9lCde3MqHEMGR3Iys
lfZxHjJlA5l2o0fOjgodirpAknTf7NDZzS3saPiNfQ98Iu0YZT9lA8dJYo96lrqOCn1Mza4TAcBU
IgfyZqYdpKFaOVILPO5X1SqHBm70OLzIEs6BMc7QeOAl27oLUFZomyH7ZkXWmkCf23c2qV/MexNs
bCdq6AKqrsJui4J/m/WOFwOcModHp543iQXHym6+h228LYrBJT+zC5L5oR6IkMjxWrcf5oo8R006
Mf3ZlsGu16dV5pvuBEgKg2t5VVM61yXmmdlGWDn7wnODVdba2lpEK7CkIPCSr9u0vYY1n620PimK
hmMbBGxfVde1zS4dR7vYolhLvVL1K9sst+aQ/+IzrUOWDnlKkMyVP9TCkFeqHeyScDgT9efo6ELc
Cr+FVXYuGcEqt/kV9jO/ffBibf4RA8YrJCsAhOnrq2EcfyhJeGm12rAOI10+BKhDPVNwLY28kT01
L+xjW+rRbjbagGXLBAydBe1marNir3WOczZrk3VpdwqvLGXXmh9dGVD9NjY55n2qmtH3oIyh3Jj8
QKMm9arzqxabyJnFOlRetNFMXejfxw4Sk90lYH1znngOA29K6sRLAqC0hhJKN1oMDsAsmuE2xlf6
slf76iIrIod4Sxhml/LQlVhaJnmJxsLKNv5AyoY8lrkKMjia9WBsOzWpvCgPOlBPTuOldvstVcxf
TTd915Waio6k2fn+fDFCLbsaquqyb/nP5QJAaOxol2HQ7SUDLFtg+Zto6regz87ntqaY0dyVQFah
wvuXqWU9ToH/kPndt06lZDMdtVgYaO6L3jhSw3aRSvbOz9IXP4AD3cioZq562ze92cjuEpjBcuuA
+AMlqGrpTu3I8zsWO0nO/9GrkC+nFxelY+zrThtWYWv9Hit82P0Z9qw59ruuq158I2/3qDqH1SRN
GzXlv5IHed8owS2fVl7hvH41NZMXsYeUeXK0yuFYxpA/TCNEixCFKmO3vohrdt0wx7u8VDJlp8/G
3q7bl3qQtmakHQhVBqtQ1TapIlFyjbCZYle2tcHfR3a+M3t1p0nqLpzgr86x7yVJsi3GYZ/gHTo0
cXIWaqgt/OKoBxVI2Cj+HakAc8POYa7a3+ROgYkb3wUDjHK9vJPnIiZHWd+Nkbku5OA5qewHdNQX
gyJ/V0ftUKQzPuvxb6Mzw9UcdSwryfw8+OaTYUzpqp77cmUxiuOKv+8SQHxF6JVQLFd9Hl3FetWs
8qD1bD+Y3G6iVlKTFI8yWGOt12WwShROJKop3+FUf+YXmKP3BWrONOQy1he3lTSvX88TxQh2OFAA
8tnZarDGY2/mnlG1UD79Xz6Ia8d2dpDjrpUe5HYBF3idtPm+sdVrv7WeGhaGnBE2FuENCstzRcH4
M/DP+elfjeTchEV6MQzNRrKdcyLI96oTH9Sm2CdjfGHk6MpU5zYxStv1beU2Uuxf3dQPq6FrHyoQ
eEyJ1lrBlNF3juX3bqP0d6VU7ixOT0iHnHiv2oQvZ6O5oMpspipmsiGeRns/hBM89+cpppXjnHxP
k+THMKnbaWSXzSaE7j0KpS57DiT7pg6ZcpRlPrGD35oZX7dIJColSzskTVqeKyq56QkcqlZO+X0D
Wn0/OdPPsZluy0GDm2usW3PaTBIsxwZuXz7GHAlicI5hrwLxZRDE2IkyEMi6jWtHDMRxkJ5ze/6G
XdSAoV99oc3TU6fCDB/J6eoalrzItw6ZnP2W5RHAauRFs564dUKRda8FhzYcjpOmHZgQBwC59tq3
ZuLwJQsm+z6s6hgr4FT/hZfwc8+ytLKzztUKjd2pmo9Iyc7gtUs78tCbGTxjPTF5FCmKV3o9nTlw
TewQCIeZfU9jTBCgIh4VqTm3imxrSOl5Yr1kIztUa5S3lS7vOLByR6i0fuWUKtEgjCDr7hcM8Dtb
Dp7CAFFUaWLo62jSHXU8MzdVACOjduYMxXkYVG48WD8NtuCk0p6jXpFWSmM8+zLeTF38c/C5BcUK
eWyrkL5rA4RONY/OC3FUcKT8W9UlVLLZVxIg0TKMEooujXRXtQOsW0Z03VFNLTUgTvF92vtWIHt1
lEJOK9PZVYbuLmZzkbp8Uw/O9eyM19B6r/Q6/pl36XfdrsuVnTi7cSqPKl4umayt08g8Bi3V6jDt
G5Lr9g+r0Gd2SX8bwAPUc+WezQRclUKjdmbckbtoMW8m3TzHA7Wp07mZx7eR2dITk7Ud9QyQdn2H
nTXMw7y6mgsxz+fshqX+LM+ljRH1a7b+ZB2k+XGqpK3d25fgx/aKwWErNjgZsuOUuLX2gdvL9SaE
v6txxp17fxdr/QNXAgDI0TaalE2S4yJRFbsA1nVot/et5dyTdVmLqmC1K45VlF62lfpTH4ze1ew0
Zv8KH8K4z7y24I2iQtpWUIeLTiO1Cni9kgTL0uT8MObHSooelQ4esaxdamb3VMfUwTPPBGtZa9eZ
rNuraKQ+1khfwimItqMUPNj5tKl1TKhZK/QcmoIl6kzwiWd77XncsRwo7qPL3VQKiIJP0g90ia7S
4uicz4Bky20lST8iPfwR43XpDMpzlFC1givltY7qOkXzsIm7dKNkBkDq9CDng4OcrvI39kRBqlMO
MHj9impRpSkudELxbl3YG71NtmWv3fWF8XNSBkiUMCEZYxd2ZdyjB5RcCQSui4MTemc/ux2KST2k
BuedPrJvrcb/maVEvhgleTrFLiJUWK3jqDQcDC0JqV8tOPx2BTIU1Anhm6i/MFvyWn03hTtJsq+V
BLBLVHLr1csmc/0m+pX4Vb4pZQ5LTc6MTcwRx7Q4rM+yOP8xBZ26B/EMmqCbQfaFcX4x0N9YJ5jl
pRFRq9BEayq2jjaGoHYQvaRGdc/KeZ+VzvlcAIxn3p7LYF+VjhRHHEc3ahTgCcANgeTc2qrqTZ/F
Ai3TnScGJUGAKr8nqka5cwjsNrS7cGt2kb1mcb7pLBRslX0m84aWEoXbMS6vAj/cOtQYuXHEYTPX
nUsOolszxbWhqKRruWmPqEM1L5aD6NHIGI5jmZY3TRKn8UqWxVlqnH/KtsNGo1c3RjntE228DJ1Z
3w22BCvCGGaWPw6scovKXFbH+7Kdv2sCdzzuWmOK1rORR/DD+M5dLCHtTEHoVKqnDsFmHLl/I3LY
qkN/FujFnpPHQx/MV4FudZ4m2bdamd7pbCPJKO+iwT6L0+pGiuEiOIzNLL8Kx2QnRfVD1GNZYqjS
BP5ef5x0Dq6RZVAPnhfXmoQruj9vKrO7sXr7WOrNTrb9p7a32S61wFUTs1/FfQpvVrmOQzC9uWzD
xQWPnKOVHZOGqy/OfHMZnnVF8i012m0ZWsD+S8jpIPJ/2kp15dsgqWsruqzlMfYUBX55Xw4hFU/A
KjrY7VmRH1gqz/Km2FhT9y339YehVKhbh8Tg6ppPhdToyCsn6R/1QrkYnPBRD4q9b3RbVlU3nM3z
QNz+5Goz5kC45jq5Bgjs8jUmPm54aWvVfkzHfd/WWz3FnQNrirx0PEWvN60M5rVx9H2Yls7K50TO
xMhvDae5V5LiOpX6c1ucCNVuOIRK/itP27OpDfeN0d6kQi6lqFbOyX8inSMxq9JZPfNBfedtuwUl
cVE5/Tam9rUNtH0QzOaaAuyrekguInveTKF9libCZh1vFnbR1TQywOI5+wnM/YZr+prKinQlOX6x
TcqQ5DYeH33vbDpTe7ID4z4aMTsZO+dGAgDAbAy2Rao3q1EEFnQuLi46KdY9YKVugQOzYRMKUSXC
LtXshN5QWy+pbePIoV/VtfXYoI9zG79GWq3kiZvPWG+nHLRXTRb7N3OHW2RoZYVXTejiRqtw9pC6
Anes9WdEYvu0cM7wJe7va/FOnLTSMx8/HHcupNCTuiRY+ZX+q8ua7jyde6wTpuZQdEX1oMTIojqD
HI7FlPdm5G5kh9FejD01DEHzXAYNnhfdtC77iIsgIJyLjnDfKtUgUkshQrpESOoUIa5zdOItsVhJ
9Q6ccyM0eIVfXTRClQflfj+r9W8ZuR7jF2sPVTrape7/qlTuwaZQ+KHGYNcRqr9Q6P/SsobSjiTQ
YLcOkQjafnsMkQz2SAdboSH8Ovj8SeqHNKusqA4cHNNZyh1rQj226jt8CHjYOMo4v9X8RHbpQ40K
uQkNx25kqiJnpy7LEfDxwRcvQ/k+uPOmuTDOjF28EYqa4cxcdQ8g8xAMYX5hnHi3T1K6FMZYomoV
ci56l0XkedKVMrc4e72mf4KjkPwK28thX5/kMi2RBKh+37e1COKbUc510KEtUT2nnCVe8fyKzCUr
OVyx3GAItOl2X3+8z3JqhKYQAAA+xLd5KaAOwnyYRkueyMyXe8zBs9V8fPWGhIJ/S+xwnd1/3eIn
2cm3DS4l1LGltSCzaXDc9GfCSxEd/z49nHRS/CRnIMAO2BrikkeR/SJxZ861NHYx2V1BOSlvi5sG
EVZy3qzlDbtEe/LzidLLZYbXwA3MhMejoSl6TZu80ThkY5773JlV1/4+Im0rN/BkqeU4F9KvfKd/
69aEflxnTzbisdqU581RPSVAEEmsRZL5j4+uKNqzUK3w928eoe61DgA1ifoOeR1EToSaomAnv8OY
poWp0uyNaqWKNKn3b3/Udw2Lj/6m4Thq6hDbYBL25A6bbb/T0MWrJ7Fen6WeaAeNDLp4KmCX6rM6
sBO/LmhncLVXqaS8n90ZuaDAHZ2qWv+0NYU8F8EsGyrsspy1y/u01KRURiAgQJ3xhvIdomrUPpZb
6bY7mYH9ZCW10ACj/UfAgohlMWT7KcjDLp4Jp/0cMf/M2VnJwUauYgg2zr7acJvZsIt8/e0+W1yB
b1gWpeyIVv5k3958vJRQWwZ6X3H18/FBPczr6pB/63+Ze/lSfgpv8Jbahtfx91N63iU0nXJlGtOF
zTR7h8wbvx80WtGY6VwCKYvq1fgkXdoHbDBQ4Eluf09M1+N/QLXwuabEgpy39ePUB/4gM+EBTEt1
4DnIqkpZ9fsHiHN18p3Ymd3KRIRnlits2k907scmFDYuHamfCSIOQdL7JkwCyNJcs6bn7b2cXQ5g
Ak58vQ/rHEKnty2Iv3/z9cyq12ZNft01hJIr8uCulUdOCx6B9qPvaeWpFsWe926VWbS4kGFUQ12X
mUmL2MWuz7WdDvo5XDsuvkxeTKuuvPoXyCJLCZnwZ377novJMZixBViEVgUCOjmIfXhYi+KbUxKy
T1+PJYZSXOT4wGPedyix1RgaFA0lBEbs8Dycb7QhWNfKLtIev/54H/cMXoqJJyiaEOJlbdFWNjey
EWUtAUk3eDTZLLQN5W7HhFDEMds+ATfLvfwwnbUXw5nmJZe+Z6y/foQPaw5PYMuqDIoY9pD5ej54
M3yCVHJaX+z/Yfyz5pxdF1dRcer49mFfem3ERvMgZK94Abzv0kjXx3Aa5gnXSUwWOd1gIceUizzp
/7H3ZVty6ti2v3LHeacGiEbiNfoguuzstP3CsL33pgcBahBffyZKlzOdVcf+gfuigYQiMoNGWs1c
cz4Ua3pPPolr9D0iK8gEvdg3/59E4n8WO/v/JpHYgw2jrb+2f73lkVg+8sIj4XjevwLgKVADC85i
2NXL3vdCJOFQ8i9wtKD4I/Lg7y2sEP/z/34wSTD/X2A3gPRACKqDKAJA+yeTRBj/C+8KCAOACkHZ
CJD1/+bPuHtZO16oPV6ZP95SOMS/GongHIAjAcpXfFEAx8KL3i0xXYSSWuSv9YXNn+sx60+G+/w0
k1JtpcObVdv3LQdPHAZt45rCZyDWQB8+ED+9fsaO6Z8TXz/Co2hHRqHPrVIcKVzEmLupNZAZFMw9
vRyOzeyeyhaxZRQWme1L1+HuiTohZtr+m8OXD6HGASwTYQqaoL4HNqaOxxUDzOJsmzDMQTFuD5te
SlCMQ6+mqWpzqqvO7RJvZPTsFAwixGbQGzuxFwhvJy1MTojERof33yNaHeKPTdHnaG7MvhqKbmPw
/4J9Rg7nIgIfDivixPZsQ4QCJcfLWc4lAhc6GM4OuLjtRHfp8YHhhJ0T9sVOCgmxSW7MdSbRuYT+
jJuRaC0RQv2SBuUN2en8acpYdKK0yzZi9LovkZy+0K4sHwRTA4KWqV5nlWpOji4ZQn5r6Fs2JztS
hXP7J7kTC8x+3aaWZwgiEhRwIdACgZfkPXAbhAvQxw2od4kqMu0aPxVJtTSAc/vI2+VEJFy0MrFn
bNceFQ306WI3GxcpZg6oABpSu5ClqzJIOdn+m0PbjzsO6NpUCBBKTO41RIlem9U32wBgWt86AjVY
xtlRk5AlTMhFPBZQFJ3RfRw657rN5nGVGXcTNPLIJjf8UkJZzis899NgdHUYazfcyTRqP0RkRtBX
fjWiCvZ5GZfrrGHphgCMcQ4R5D6nbsjOr1071rYclaqcPNve68nXuU5IjFqlRQYGQghH0MbsQlei
qnZJPLhhipfute9J3QDCs5x/OWVnpaOPHAUX/57qL+dfP2SP3swRcVMfBUTYXCcKbuOomks9MgCr
dHATbVUCiRJV8NNmBpCxZtOxVC70iieS38ys/44Gb7hH7pquzYwYWD1F0em1gXoWfdOlFBmzwoxQ
4lnm6dmHomfOm20UKAQN2lYgd5GBYKNWKSQjgzQBhipNEHkC/QdoslCjzfiWtrS6z01dbqdMmvsw
kGzDisr5g4H1jqAATy5DlAxVSjHMAsQd3leJqMml6QRbB4k0vLeRzsZ9WKWnQQXbiFYBCjvLL1Co
Mo8Vn50D11mN8E8aI3vpbLT2v/Y16a4hsp4ekCY4RHKkOUDX/K+XsZjvaTF4j553n5lieAR9U4hg
pJuuUzDNIryhc5XMosLh1PvetiUKAOwhfOihrnfxsyn/mFfZp7Furm2g1W7ySpHtGxpkl6LxAZeR
xcX28IC+2cN+7BNv9wUbbvnlncaVWVykpS4RW9T7fcE3fWcmVtcXZYZDGjv5eZZQH61QoSxsW1GP
n9Xg8PNL3x5CruwZ2elhnyHQuy27Qq+pE8DcN4W89qX8VhU9ooLG/WvqIixjznjSDh1v2ezHd+AO
WQPe5ySNw51kiJoUbv1yOMGyC8HajcMRanztys56OXwzwW+VXhMDVdkJ2QWHIfHemXK4KqIFqGpJ
iTKnIjzJEai+mFF588I2CqHpm31oMxUf8hiZ8AmEoxPE/M45r5wfh4Ur27PHXfAidEjw8QEh5t9f
7vhXmxsk4fCPYkZA+Av69SX49qvdlpaiBCZTx4mrNTSpIkKS14a7zo/u1HW0Wb327RxlB99Nf5lp
B30gIIvJaw+vU+zRu68xsvNf/uiIf/btX+EDHZGt8P0txDTFeRRAn5RVX24DqVxQxkJ/66w9jnXV
axqVjEMDjZVxrDb2TGkYzoSsqH9MmiBqeqRRcXgZs59emqDn4sdnXs+IrCoODo9uuf0akFjga5bZ
TunEwIJxQDzibsZuTkYI8YAfI7H9aBm0XbySZIflHRQnYhYfSN0laShOUW8cAgEQNqDAuQAgw5vb
jfQy8myP7Bgw0x8ZySAGXZgbAuvbXpTxeeh0cHB1ebM9Z9kE7NFYADf7h+diMb/evoZ4LkDrHnoo
dYR+yX/w+U1xmKW6hFItUDjNpp01ucsUss0ZNGvBv9H6d3bMmxdpbx9QUGi1ghwk83OzAnZgkYPs
+VUik3vOHRhXS0+kIaib7Yku6PLzCJumVRm/6orw/dxl/zRSOgnABNnJHgErj7JcPvp4NX89owKF
l7QMIcYJ7P7RazLdrqKuAUs1oRowW82C9TCMLBlMRJNIwh4xzoRJqnuOyRAnVTPHkNfj8WkcAQ4g
pHQ3tvvaDBP7MeV1DLZDfBqK4yyPrmrMOeSaJ33ENvABp3Pd+cDz20NhKifY8XSE+ncnsYT7WZ6E
y6TWHZFA9SDGO6XlPhj755BDUbxK5/QEBGQ0rF77k+l/nHkdK3MEckDptAprNm9c4zVAJqCAJuZp
cx/6Mn9UU6qQDA00YDfkyBXBwtP3mv/BsbThm7cPCSqgsE7DiQYlHLD874lAat8UCHf49AjV6Rra
i7XMh63Jh3gPlBdSZMSX/mpiznniVbYeu/kqUNb1cfZkeBqNhjrk0gU5gtwLFpnty9m2bzeQD0d+
LFYBxMzBwdgBUPcw9+Aq0KK92p4jFdbGmH+0vanqxgcTckCPeU4A78R824AlDwq8nbnSPgA8isHL
H5r4roFL8H/1xjYY7vulwWztTvGdq/2NMnP8sQG3vqT5N4hpZ1tP6PbEssq791gBHBBw6d+Yq/+q
tXAeGtI+5W1xjrTglwaYxngOpzvbpEFl7lgzf6YAzCav41FLIEqiBTLRjlduf/9Cg3H23RsNH3AJ
k0NSBjIUfvzeWBY+olSAwc9HXhm+TWOoqHcZwwJrD52c4xC7fHsOOyhx8g4uUb507dj76awkEQpl
GG+RVEPpSJdBf/39JPtJ+x3gNaEwAkdshIvnEcyuf5jn6uxZN8WO2abRhYYu0zInyovxnAejfyh4
c36dYsf918/Z/ssnlm8FsullcjsPI9DFqkxSjqx5Oo7XBtFA8D4MMZZbhXfNdu0ZcOFXF1P/Yzs9
Kgyu49LYrlMjE1uF+s53c/Ey9HoSZEzprpmgI/U69vp5+JbeRgCGsLFn7Qn7nbZrCIewPIVNak90
Cri+ICtV0inibwY6sMPMtXo2BfvcKR7fBuHRD1n7jx2loLm70IJr5LoxqWjifM9n2exsF7gR6HtX
bbUxKmBJowm9IwBYreahd/cKxq2DbLii2wLitZtuOW3n8DFoARxF5WTQUWSZlQRirvKAm9Tk9tK1
Z0Rs6GVYmln47arIgElJpdymbeyebcOWI6o92m1CiXoH3bAIcg/Duk0ryNCTtL+0KGdf0BXA8QAw
Ao4ouJqoo8AZ24gO1vzKHk7Gi/ZhR7+8jBnU1h08IpBtLdz8nhgU03o5eZpN5z2pEKQK2IAfbI9H
PZQSeleebRe6tM0mBQjzYLspFq49ADPuxnaJ/JyCDeIWdNE19Hx9wpvCGOyuAK7VLL1V7ubtnXKd
ZVAEL3MabwS4YTnxZp4srk4TD3d546TngYP8PsqZ8xH+Un1wC9Bg2W6s8nmjYJgdbNfzcSkhnhpc
bBf+/cZzlT7GOsUvXbYH2/R2PR8BnT05+ZP0ZuwYBdEPPghY548AYm9NHdYSAiBeePI1gPKbApns
lYaE84YX7rcS1W4H1F0ON6n1j8Zb4JF1dXs3TBtonfbkOv06e+LPpIfbYT9fa8AQHCESQ0p6IY5P
L6WXlAFeqTrQgHPZIXsS7DUgzOxCus6poD9Od3mNpwwfCea2vth5P4aWOaZ07vMBq1RYTZc5jPRL
k0XoBuGg9xTvLSn8Q4/n4VjMHn65j1zPqcSWlG9qj4JOBbh4ELKa1Vh5LiAzaNxpRCnRoOej7aYa
qHyJbXLshQtEUeqJrezNuO3CGJxJUxbt+oFMx4AqAKuqp0IE6d+tFH+HiHt+9Bw9bOk0FJe09NpT
OTBgdsNufuxY9Ak41bWf1uPNNkrA6wC7g1znQY3Q/XICNw+eyNK8nrBj9qw9EXQIF71+omtJlsSx
01VfSQw6sn6MMn/V1HmIkiNNYIEUJdvXrpfoNv9agMfinJu8u7p06K7gp9+M7hSdgs7n/oYv/uMy
NvdddOoKb/A3dvIyJpd5tmeWj9rP5xXwvL/fnbzwnR+CungfdBCQy1sEoAh9vzs5YRk3Q6EX9jpY
kPBW+HOXcUhPi+5Bjoo+gm1pWzZR91yxwpzpADzYOLX8uRVRtmcUujy5yvs9QmzFNliuKuzt5yLL
gmOHsFe4+jkWDx2QNcvVtkPlctRG9XMR185u1urlnB3++Rn7PXq5dXbo5ziuSXB8nfpzPPJ1cLQ9
H+pAh9rRHGSxRiRhIVDjCYGyB1ap9iFWZNqYZqp2tmtPhHS6U9jAz9BoaR84mcS1mt2D7dlZYwMA
XtmGIGH6+UVzPnirqsmao52SttXTEv7du5D4OdlGZbI/iaWRFfCQjQ4blBng7Fj6/YmNaV4cbb/J
oxnLfQfNQjd/DFhBVv0Yekfjd+jOjX8WuflYGg6zczINWXmwR492MggHnB34eiFrPgp/Bd4/5x5G
fnofyirecG82WztWAld/T0sJVG/Vh0fbtSe0VBtZNcPNfqoBZOzagbMJWgb1TkOUHoK/8XAvB9mf
gf67CS+CFfeza0+KZUYNeJWdkYGWANCbf3c7bYZ7O80OsZncgpGP9xMstYF6FbzgrjKrCd+x8boY
bI/KLfE4ts10eTk1BsGPU3ZwQH15t7eDo56flDt/qUsT8WssYdKH8h7wKq9NlBzGPwRKLGvbG+Mb
ZAsMJh1I+BAugXKmTW2/Sevw0C/gORO1k00470L8lhP92aDE5CIhe5A0mR9fZaPTtaDZbRTzvG7q
OnpoZtrusigHbVfkNwCNTn/7qio+OtCq6qa1nse1AM3NWda03hAH8ZKYVwrVKH5wjn0ZbRygpHWq
030MDt5nhIr/qiZ6S0GieWCRmu5tk2Vf9cw5qhHhFrV4Wl9yP7/wh7+NFr0PX+AiLMgWJF0Bh4DJ
G7zLIoT4D2iH1MbOH1G+hrqbGZLkS3ArjwKZuD4wgW2LmEIJLDLCbA10nDoXS7UrL4q3sLKiaU9r
GSUk96Nkouwy0MbfK1aZU7wUtgUdV5Dszo9hOLOto6A/BEkrnZSl0ElWtsE6zlFTFnXVh2qKDZBc
2d9ZlOr9xAE9q3v3swbEFmrDVD2UbOQrgGGBSx/ZA+gyi4VshCJ1cUagB9RkOVwi4p1UNvg3HpuH
oHXIDVBJdqR1C7Bx799I632Ip3FKRhp0d14w52t3qs91LsRmnDi58bxrjiqLvvRqmi8UWvWXcGlS
BDnWdSaqFYE7tAKHkPOcqxQ3F5Zj0qdD9ikA65aSWGt9+HB3c2U+22E9BN7eJ6hxtR9CLA5VZSNw
+Q1Qws+V3DeRdp5lmbIdHI+D4mH2KPoZWFuIdqF+5HONkpot/KnyD/7ne5cGSx6YnkDwCpE7P4AH
+g6TAtTW2I2pQTFT6TY7zag5mZ9N1I4oGStjua5BN7QqyViuERccttHyNpOJtqClW/UgfD29NiSn
uHVT/J33AT+lHsoXWj/9KCqDy1v3+XVOnewKGvbsOgRl/Ydt0AY3377TDIIDSEkjlYHCD1A8LT7c
m3ca6NzJoTqXu2Ge5CptSHmxTV5kFdIxM1giuyra2bGpktkJOW7AGDnw/lE+bPpcprsBeOxHX+Xy
FvDi4EIr8hHRD302raqODHyP63TCzl4UMb28s+WjpvwHdm+695w581YSUPNLrf6aC8OuMCLY1R6B
+NDZwzBGGHk5YZu2T1G3aGKA6+1H83IGiasGttTRYX7V38egdByE+80djDx2wi3J7nUsobPEURHd
q6Z/DAT0FwUeGuUpkDj6HRzU1ESgCVsObaPiAKVYKDJ6M7ZYFOD0bsvwDy6zlZ389W4sXNnxQiIO
WCCQj7/ejZSUutJ+Pe5m0PXfaP0AdcgKSkJx+dLwWA3bbg5Qa5yN2b0SLD5TPiXN8uNcU3cHOrvd
FlDWyAVIHa5swIy3RvFTm9P0IwEv4IkJUAKPfYQXOi30NufpCTK588GFHuvKMBQu+OGwMuXGmWK6
YahN3ZfhRJ/KMjP7XMB/iFF1Dfx67KAoDGt9xyk95J74JjLH91/G7IlwYBsVS3m2Pcfr0k3VRw1C
ItW4zcpRbruKkAtKsoHLcfsS/NZww6HXvp5m8NiKBpWXbq2L9eAF5tI2M5CElX6YfNQFwuj0N9IE
BcqGlXwQXG5bmgPz41ZISzQCNeNtG6wAC+x2ykTYYgpsl0uGLlvFQrn7ykjEssrlmaxRx/B76/K/
vFZInLqMEEC8FvH0BQ/y5rXyTB/oGDWHu4z1+3KJ4HlZRMCYsgT4bF80w7DHOvPUq5IfdFWeYqEH
EAzntE/o62FOyiGxg5y1A8yXwWwc4NCTLuB9Yo9sgzovukvZfMnyCCnFlxMiD/cxEtEm4Ps84qg6
GLDVmsUPmMHPfhvSRiGia7ayMXjgl2byaHPWHQlWfROcUHV8LEj0bTICtTNdN6izE7nqnFM0thsN
W0FMlEANpjm9NiimFUeeBUj/OLQDpFyJI6hLQR+a+klPPNRMoYRVU9xwTZruzMGeeSCEh3/Yr62I
4rtXCsY9NmwAUoCCs0C1N3ciEIHr9DMoPIuJFInMZsQrwhS1zxIKs6HDsvvUZ0D4eyE5FHE0XhwD
KZkwAqk7V/XVGVO8LVkOhmkgorA7L4NDXtfXrhlQ5KkVqN78dl6DbFUdXLgKNxGj0GTEmvsB7lDI
UTnEi6SXuKIea6OdYjq7iaWhjcevS9RRZt1FDn13aebMnFpC+xuXNWpFUv1EeqOfQNeQmKxD6aRE
YaBYwtXdEqOWNig9uyDPWNVLvNqO9jUeJj8qAFso4xsqJPZsbL0zB/HpzQ7FeV0lpTc9DwSJMSC8
MW0SSLGr2seKsHRfJ//8PIXFsGLwp/cmFN1dU7p/oOj7D9vKik8DBYL7FQbwz4AfefvW5ChQL0kc
8Z0TgoQDBHTpzjOBfpLdDDLf3gVQe+mWWXbpgNi30SAsFWTrgJt7FQ2oJ87DAJV4OUSH/D5MwMba
JFP8GZZt/G3gYut6lfMY1YVzsLlY2zR5viTemgAcuAh7APcQPwA1FoOofPyWu8VxNC4Kl+dJHScO
R3bBb1Stv4OlOHwMcVtg0IhN7Tgz6leRv2C5A2ynkSqJaf22aSuB9OfroJ2TiuII/sV5Xyz242TT
pEtju69jVaMp+AR/znk9XYvqn3zk8phPJZhuJuxpkejEro5B8TE2sd6SwKvWUngKhAXFxqvwGNCi
ajcd3Koty0v3KGqRo1oRfgzcSxRjFSiB6FFRvfbcMjpSt02vjpg/IcjTrmGY0KPLmfcQoQot7do/
iGl4FiL57pWFgxHEFKgfGpH43WMgB1MbKpjcoZIqXdNC+gdBEQTf9j47NaE7nrIaZbAGjsq69OYc
GBoJV131362N3LFi2JWseBqh05R4qKXCsgeQGKD+D105r4IRhbpFLPMkL9fDsorapiCd3NG++oxA
0XQVHJewmjx5aaEQy+q5wdq13E7tFglkPmUggDElAPgoFH6dq6b70dguBMvu1Dw3BzCbjGcTNeMZ
m+odtI3AnTy14FnSdf0weXEA4o2gQMm17yW1F1dbVM58A4MEWHZACAgKB6zH0IvmGlUmsEpBqA8Z
j5EecCOA2cEKVvd1lESLPyG0lyXZ7CUQcWLgLFEq8RtgalLUGxKk95KsBsVMloLJAsFnCZZNcNJs
2u4JXFQdKEba+jz4bnV+GUfGZO8FkOJNm3LYyGIxzpbnA6Q5wBwN4HeuxNRs+iXmHUsU2La+O+6j
rgey1wVhhIr89iTEiEwcHNaL12bkrFS97UEHtTPpkO/xPB6bLE6TNqPjTiGeuWJe0yb4B1vcGcgT
e7GJDjMskgK73imoMsFXAxXDqVr6ihr/OEDvHMG98SnvnS8OpIIutjegvGUDict5jyK3dO3A+tk7
uMsnPTAEhke44OtyHB4RmxQXQAKGx3l0IFVWl2ztzEigrJl+dCvQMkxZ/5hFBdSl83E+xr4yux52
jDc4feIvTQE/JbHdWDf3RZuri/Hrr9NAvGtbUfEk8o9IOYJsZs7LlTOU8znwQ3OGWU9PrXua8zzq
V17WEJgIaLoydf5gVvq/ok8XaV1IMoL/cWGlAxyTvcckjx1v2hxFnWzCA+vpHEJ6gE8mbtf/OLJj
CEXxdVDoeCurJMri8hFMAmcs0/HmNmfLe1bN8wHVk92JRfU2xV6Q8BTkQS27ZhlzEkBcyWkGHdVB
10HCF7gMN3m9DzrUks0wErwQHiQYxJESocDYo4gcIPn5hhpPsUsjgWcnhfn2e1vMItzfLSdAvwOL
TtHAqn4HOEBQ2xk4C8ddNJrxOw/mBwOsUwI5EpkMC1jLdrPpRpX0j9WYnaHJvHWNIPs5U2YF6Ei7
zwRymx2p40u++OwTVeAYX7reLPITyvt3Cpj0UzuRDUG+fdfRAWasaIdtX4aAD7jl/FTQ6TGXc3wo
5rA4V3A0kElBsIO7qftHDSD/V/oue9MZNLsW4uAIFFfvS6gE67JGoXhjN46t2kVzoB9Tby7OgDz/
HQQKOZce6AuKwF5gIlRw515iG7oczU6ARZ48Dy3Tl2BxX/PaBR8TrCeWzSZpU+UdxUTYhxnVBSvU
qSQ5jIJELCakV9Xtucmir6VXlHuyJK1t5jpDbvoPqAErJPT+5lLkGV2KshxwnC5Q5DfmHW2JSAn+
h10/ec7eB9XANVya3ii61z12/bSSZ1PliD0tPAC262UMBZfMv/JucNd4vrNT5joATLf6XhMtryV4
HA4N9XCVkDk8xrMuV90o2M02gBycwoAz2GAY4tKkR8pRn1/UffOsobhagHTnCqYTskoHAAbyuS8/
aDhi19m9jRCQKOKvAqnAj/nIyi0yXthUiwwKyRx/emgQHAc1DiCC/h+c/f/2SCAL6+GB8CliF+/X
gc6vs8BhWux0BsBb02b8pQHnCAJyCDztWslUgsLUcQXh82iPYdIhlMLbLDq5U+CCMiCK1wyVkJvJ
V+wukBW7w0lApcYzQFzpvvBR7jqH2XBXIn0BiBfuShB2a+6ipK78ZNc+WY3d1lcwJqbyD7/xPc7N
rnVgkg6XCA2w7+xdfM7rJ+D6GHihUsTx9sADgPI5D3oINkoCmndZD2fblBmBhI3Eb34d0xW0e0Ao
BOko3dQnf4q9LWNwXwyiqRdQygAjjHCcKtJ931yB2YPaSxENqG+e4+LCJ4IXoJh3aTGBbbetYhRn
T9627np1JZmBnnrWRus209V5iLoWxaNSbKso5pu4F/JAVEQ+5Fl9QHX/NQtSMAylf6o9/G/vSxzh
IgcholfufxQHdFWFelATj7tJ40ooYcgZ5cTVduw9KLBR7zY7PbKQ8dStaxpl13AS5CDS5hmVzLm7
8hs5bUK/AYymn29BiNwtQlaWEU5BYZlBUtRhwX3DafMUTt+7ktPHCUikZcvxlt1mVpUAs5b3Yayy
6eSwHNI8ngOqkHHbmzrdzC1DKXuuvDuQ5X0u+xDxe1F/D7x2pzsW/K2q7tqTMvrCaZc44nMGfDCk
d4I/Bfr+c8sEVhylPEuBDaMwQ39dV2beunwIEYkBAW+8qqFdtKOjAVMmqW4dzfQjT/v7vKpgAgWk
Ow5NlyeO7/6F3yiR7E9Bpimm4ByMzDnqbtqjKDe/5kWdXzlwAW4m/9FA6aHcW6pDjt+wBncH3Jta
u9toapwrC+dh9/uN0K6Fv66VsYvCDB/hKUhUwR3+9TchU1kMZOYg9c1GcF0HbBs7XgPoWOifx65j
SVeBqBOxtrMYVYpAfPijieuJrf0QcvI0RPajcaY7ZPXNHRTuycUB5LhMV0Vh4vNrw2S4RZpYrony
kA46a7+SpzLPpnMx9LUEnQwOjctB+7Y0s0bt61RMSB/BCZKhf3E6JzsvKaNGl3WiwEQAzjl5CRGd
OjipI09jPdKNBJsVxLACVGJWu5YPAHh0tN/GiHStutZXJ29E5jcVevmp02p0AS90UtpsRs93jnnj
59cKjD1p1SPhm3s6uyOAn780g8y/e+5U/WGFsjqu728DQWQHKEcovZL3t0ECBA/Wp3zcVbhc06Zq
AHseBvBA8Xrwj+o7mdWnnA7OVQviXIHnTRNHsjPiV/4pl9NFAb18BOW7cwTl3LcZoZqzbaafRyhr
Hla929NtSPwymTNENB1ZnvXSlIN5alu/vLiNkZeCDpB6bRFuD3MwkXX9/R8eOpSDvIX1YT2OgZT3
XJhfMZIm7+vhwM5HZWzwMGsfRYhDBt4FGVN9dlwGJcSTadMVyuWaf0wGFuF2HzbIo5Wo5/EMngRn
dvxjOchDPuQTEiVH7XTNdY4itRPgSDkCSLdNVQdmkyaSe6R8EVzT0zMta+SQe2h3IVEDZiKQBexj
vylB+xABq6vcCr49GqS6xNpfyrLAXQfg4dJIFcQ72tGnuIA3YZsuM/zCeH+BLgpfeaCO3vlamJtv
zA5Mc9VDxrFmaabuqmKMDiCEqjbd4jNEsQajfDt/9EjrrIq543A1iTpGuQMcftQVS+wUgjc9AtXV
whX0+2sf/KcJiIAbSNMg7xpAvfR9oSDP4YMGOu2RZCYHxODzkzuH+pCjSsV0MfjyRg/JqKiETzDx
74IydSt8HyRBbBdXWPPbue43UE1A3JLTrxzERYuBh7Saci/OjIKHlC05Oeh1xiGYsMAWs80c1xwV
AGxFCgpHER9945XH3KCwFcyqMgEsfN2rzj+EzuSD8n6FIvkYeDlgu/y6waVxgk0/RO1BTfn331+O
6L88ikumnwLT4OGivI8rEFEpznkz7AKUrB3C8VM7NPJrFfRq6xBTJbXLzlmalaBQqL01qCjYHuyM
5WM0KnkeRjDVuO2hD7oKJQJ9fqCNBU5G0XmM4U/PM3jkNLj1ehBifEDRdo70eJxtJldtstZ8E0jE
HOxGiPQ3atPdvSmMn1C/u49RiBHBTwZjVRePwdGv6jujpQdPEhlwFMZAF3wst3wE7ZSTEmTKFvtK
G/9LqoETsfEutQS9+qmCct/kXEBV4yfArjjb3DPVKu4dsnGIZ/adRqS8GULUPFED1q0oBVVkuR0R
b4PJTE7KmOHSFfUfCR0Wu+vdqgeyA+hU+ChAgI7Vuw015qVBYA1kNyQHBUc4NQ80G/5qprA+FZJj
tc4p2YEkaLgEXuEe/dQ9DXUgDyMNgxXiO+AIHNRT05dnAM/2vAcFRg3M4cHVkT6AtA2pNtZ/CkVY
bbCfzch0fgbO3H9s8ZKqNvjWdGFxqTL3DoDFYmNYLffYg54HpJsTVVNw+jocdHlZn+9iHhzgJmYI
HzIkWrMee3/zLZiqCYwhiHfQyhvPzGTxCSpSj3mWe+cYQRJaBmQfpE11sg1xKoaQkQ/qD4LwzO+f
ZXu53l1OiiSOj4w8LFAsVL/u5Ui5yh5ZeLzaIoJDiZTXVnIIO8oe9NAV/JCid/6eWP+5014JC7zE
FVZU7BAbVntgEi5Ex09FBbm0oesJwkAfs7pE2nlW9wMBtAWais5jkA78EATbERbfJh0GUBTCsQD/
XA/fvVAr35ty7NZ40gsxRbe+Gi/CV9llyDzcVcW/F0N5+v0PDxcj5ZcfjuQ7Kj9DH1kykHe8N8zw
NnV8UniOohmiyK2Rp0n3/rGX9UX0RbET4ORdAy8Enjqjo7OPkjxsecxFkh6lt/0k6nUouP9Ymad5
YgEotHhzAC8N2H+1u9IGap1M19MFIKjo0IN6eRel+W6idX3r24FfgenelUgPADhZhDsje4BYsJ6i
JhuKPMhBoPYqNt/xB8nzNIOcAdwNgOBM38eB3rtF40DvyQBaUhVQTHF0+9iEK7LUNLUsbJKgoSiV
indmbilIpvNtOnVwuqYBLKBtWR4HFivEnrqnYYlzA2QRJKIHMvH315gtTvOv19hzIZq0vK5RiKXn
nQ9FzDyWyonqXRbD3w/6+ML/l7Ir63JTV7q/iLVAYnz1PLSHbveYF1bSORECJAaBGH79t5H7tJOc
nHvv9xAtVCrJbscGqWrX3ihGOfgttlYgySznpoudiYNoKooTDiD0dA/k3pjttCEAuk0TTBN7YNRC
gqJbXm0gY1mW2D1CyDKV9+DJDuax5bUrmmt5b2zAsUOzCaemJYJD8aF1gIZYWO4QLNKiabY+eJXP
WQTCZew77XeX7byiRaiu0u45yqlecOaB4ROH0Znd2KhR7AC+N1dtP56y0E/XNzuhMZFXv8FXP4h2
u9OARwgkM4W4JDhJrRphRbsmZs0h8ZJ8Kb1RP4MR9BtUA7JtjbrD5IwjBJ5fHBw5pTO0S4umwfMA
klrsYhDuqUUcPI+hrmaZJuqgk764KwbvOaxtilSTnOjUgn4nR1Qrx8AQHiDmsiuhNIuwgi4OWTiC
BRP/S+UKYqvIcyAJ28+wiXX+y00FZeL/+I9Hjsx3oNo8FTfS34vE3BJkvdQXfDUMbnIA0dYKfKb5
C21FvektSM4OeK6/+dUTFWX9NfIFVJyhg7otc3d8tHh8VpTWX101Tox1xD4QMR7LHkm9OE2iJcgZ
ooe+CuTcEW33hnDj41AzMCLlFf6nczDMhtl4ZNrxvgBjDX46G1p5EF0F0tGKyr3jNQuEqspLkroH
V/DqaHogOS3WkdPkC9AYAlsa4X7f6sSZWUD4ggxW2vOytYujg3D5Bt9qtkzBJuXwkj0i8EOfph6O
S9nBUUA+gzfvEYSB38LeD++uvc5pEfmM8aFMgyDZi/Y2BRGl6XYhYkYV6OgiOdBzhJK5GLuir16b
6BND7Sd2t+FEMluDoFWUFsrxEYW/G6bGA4x1GSWpM6PdYN9BgNAGPyi4CMcWXLgovbxXFHx40NLW
Xyxu7Rt8r0FwHS/8zAq/UZyRZ02I83WqlLUELBwV/TEiU27c8nXg9r9PR+rcNdOTtI2+uQrwvVDE
+UYoH6pAUC9edJlk5xrUzQhxq/jOjyTbgjhe7jrwMe5xTw/WadSjug2Q1KWnXHKP33q+oKotn0Bf
F+AxPRRvgLG8J8CwvaNOZIuvgwRxKt68paC8TDtkNbPa/yv2qwc1gFYRuNRvQiWoV+4j3u+4U/dI
2OEq+7zqmfqvEq/+P77pqCtHEMTGOThyouj3QhLpQ+waDB7xsq3ibgGNJAm+MBqsRabiowsYCcCe
PBtWPnZJ+LIgFLTIgT4CgPjBuHT+kGyrKnxUFcK+t6aauuCzUjughCCQ8vdgMkZ07yX1h6/pEsJj
FHxPPqZ/8+7KFLUijmrA3Ix5twG7jFDCygBHaSbAmEGNmcbl7c/dmw1MjWRXto/g+SyqmWAc/wMe
+ZrHJN3UJc9WOh2wSyibc0hI/GAFeX30XTVpasLuId43p8IZAOtm/bEc8JBj0tH+qqiH752mO1Tb
ERQS4jv1nlBWrM0h3DRd64P6xFwCb9rPSkXAoDyd0fsepc9cYW81RZYbVFrOBTAJi4wEtbfL+rqZ
64whGGSwkYOLw8OAE55ayVA5M3DtPhckknfazpuHuCmsQ+82qN/qmwdjahxILAxg81+kpUPWenCj
O9bRzeDF5EvMwYyR2ZVzxglQbRTCC1taVw4kUzNwwdu40aB682sCLvZNxe1nKK/6OBnapZwxtwRi
z8fzOW94PwehKkAqPBPvon4M28L92jSVvYg78AVrFFGDPLtAPA/bU5S9gXOwyxoU+dZA8oe0UXvT
2BPOsWABpAFoQNQePGUfI4FspsPm1Nd5sut4UmzMFKceoeMoUF6L9xmBBpNac9r7tDwmIXfvwJWO
8Hu0aigeu74fVggjizwA/3fgdNAfn9Bn10sHuuhAwqKSQaQY8TNEtM3wTz7mMs94nCxoj3B4D97l
pTF6PcTO//O+45+Pn9ChAJYi4gbVER8b2183tXhWclAr29ESiO1x6SQ1jmKjVi5IqtnCliRE0g7x
xzGT8gyEmQBiEFcdQO0TfTjkBaApCkWwvWkya8jWmWVhw8BLxArHGFtjc0kZg+4NcM4I12pW7IzR
XPVgY9ejFyxyN1/jVIbc5tQUnrzDJ8wudhpksyT2yLONoq6F7+n+7KiOrf/zB+G4gAr9+ih2cVuC
0i+2UA6k/Sbiil8/C5zyetpFIl0DuAUNhRJJptH5xmru3V8bp3PWDCzT89SlWToPY8daZC7oAsKo
zdM5aGOx12Su2FzHEQ16Vl1N9rclajxjuyIKTsbkphmyuDi5bZyyOKXKcXc0IerkTY1CfOwkRHUS
vXJ3hceaq+nTzkFYCXvee7ihffga20DBL665s+VOEp+IV0en1pbB3HVBLWq6t4HByla2pS0kokl0
IlnhbVmpL7amiCFODTiXyV51MgVUZbp0wTBQzfqhPVsKEApjy2xEC9OzpWP2NiR0WGaxBJfj1C2g
M2bhd/GMv7q6k2RircaT4C0iQzXH6RcpDLfnoJkFaXitkjfSl8Om7BMbMFxM7yuUAfjf7SFpLhZp
mktvBwtNSH9OKHqhb/VLPHJs5A7hQZhozok36eti0JikJlBT61u5NbYg71FvALQDuPkx4dqI5L7p
RHAwL+ANlljTSKE8cfKIfbe6gGU21mBxlpnIFx7h1dosxpOUHobOAwwQntgdL/2yds+hZ30ZUeaH
ImLbu9gy7VYM1aeLTjH/4vdufcqdflcXiD2CwpJ//ZOvmUpJ/W0EtxGOino6FAjy7Cbtgz226XdE
OZ/caODPzOPdykOh+q4OsvQMYF0xNx74G7XTue+2WNAM9P2REOF5zPtxoyx3BAE2upwWIEaQQ/7N
J2yhurD5K3bSb70/Zs+Fr8elRKL+rpwavJFxaQaAt/6W2ilIMDiDDEXGmy204vtZYoHhAhiWCpTI
o85xj2uzh1jz7AE7sRcZF/He9IA71ecWVd6MgQAuE8ssCsd7u/XEBTVbW6tx6QtS2whKyzGYm66d
IWrrO2kF+EJyBB1ItXc1bi/nENLb0HpRVfqjx5t0oLh9yf22mCPa4G9Mt8mgW1By4Hg7r45L0FuW
x54F9REHSYQSENBdlYF0F6YL7QEcTQTQIuYnZX6IABc566B3W3zrtYbW5m/9BCXg6xb1c5A4+Pt3
m1kFXdYgNVyABXvfxJV3xhOcPE09H3QUZ0/a9AnIkOsYqSU1YyUKxa5jzUD/H/PMmva0yn+aN726
eYXP1zPvDJVn5cn226+j9xC2svwGroR8AfUj78DBTgKyAkEXOMu7X5oAhH3Udt4ZRwpIp2F4bgaL
72Lu6FVs+/TZy+qz8VA9RMlpVT/2lQW1yMobAFhN+IW0KaSepzWKSO8CAFReXUgWgN+sfhp5B+im
q5GlqlNrZeNGdu9lYJYrAe58dcfmGQ+Qis1e43DiCbc96wlaCv4rko323Er6/j61vGhlRWLcm2X8
Noyvy1Ru4tyWQdk0ljnclikg7Dfv7Draixw688UQ/oe1ohrIJPOWQqt4nn5DWEtZOCaIFPsGP6f0
kEf+Jcnw+ze/ZJSqIcvn16itkt6FpBD3igNsjWYFQiAzHkXJXcVT+lTjaDNDQuqja0ZNVwV9OFU4
6q2MFGj4R4oYhjfY+XwUGmjdROhNWRXNg2lcqL11CJ9FQEFA4/ji4f608wdU6bHSci81SEAuNnB3
dhUXD5AB5peai7dUk/GrVlBMCEVmn6Ma+hK1ypKFGcjAQ64tYj2PoMLdFH6frVH2GL22ER6H00zX
4tgfdTjE4Hh9uJa2gfEQihv2FNn5KI37tGNLYuPm2eHpZSrgEIGeed2g542VgmYzwu44scAZD6hX
/9WyrR+llsUDWM5SJPc7cAfgy3LJFKQS7C57sqYm7QD1D6m8+HGKnldB6YfEJ+MAEsgEQN+UHcxg
MVQJcFZhvTNdy5L1oiPrrAAniyJnPL+QHmC2/27lqF9KqPNVyr4EClgR1NtXvgt6Xq/+kkI6U/oZ
pCtw5gW+QdP7hNT1Njb06aEsngiYyY2Hn/QPVDRAUfr6aRw5aKpaTr70n1fMs34Y0+eF8QKjNwEH
+S9jp8xV/mkUYfLUu4haBQwlcmXZHRqJoL47dQGSpGvIWU3Y0rZ8adoAQbGKRdvMXdajR4+tbOpl
VIWIXepqqiOs6UxmGjl1Saptlqelf7RLhkwKag0Fqo6b+iCc9KMp0wLlYA7oyj/tOcUHbjxuNuVD
/cou9VaLcCrz/ZzPO2Gty8z+gdtKjMA7GhyWnGVnt/XC8poPmxVDqkEGkPIyLmYA0mPiYOfJ9mYy
V2X2rROlA8k3Gp2Np/Tj5yqvGEC5wYtGkG8XxeQ19BJ/57Z4eJR5EZ85KtTm0rb4ukcC1ZrVKGBf
NikgpmbYOOYkAB1OBWESUrquNROhpQ48zjZIY0fXZZDCx7Yvb1yEIo52pNuzNOwD6JGpl//SI6no
8P0Lj5GXtWfbSdU9cjbqXg/HcMQmM7MISon8LIxOFdXynMnWm7Ud6phSksmzaRR4APexF93Zoz2v
S2jyqsB5ZKmvHrxezv2pVwatgxuw2ARJT86mx5IUZ4q6wjNxGpRB4S/yKM8hNo4uCVDQAIGkBHIA
1VvMcIaqPJGtUT7QP5bE+uFbZf29yBCbIlq9IZjjI5s6WneREt5dZuEEKZjM3giTyCvBtY7kX1Ac
8h5DHVirnGf+NuRVA9L/CYoimfwu13mIqiHXoWRFoqzbBYqsE+TNASieuhWh614iF8mLuj+Yq6Qf
UJ706VwBB+ntHAEcjYVnjXEBKGXlVkOwr3HEPpZTE2shl2Aj9+cmnGBs5kpWbQh6OH6NRNzsZtBz
k+c+s0HirmIP57opWHFbaSgS62hs1wFkD24rDS1zV1XikRVy+19F0cd/DY6c4WjnvY/46HD3F+kF
aeUAefQkhKRJoHGuBnZN99X4/DmpgVAVsLneeyyAbzKTQtDLrVqAG5a4I32ntU2e06KYUVYPrzxP
i52NxNuicN3hFcIkgHPmyrv7gxuZ3MSvbl2fUJz2UaU+2YPelzvRshfPaWrcel31PFKgTxBh7d4r
6AUVIMtANrNSiziTxfc+BhdOmvXsBTdtvmhL6qEyMEzXge1Bf4X4+b6XYCjzRt6A1F+E7Tmt8jOf
QsF2qRYVa/xvI4Fkj4YAx6UnkEYC54/eu7Zo70hZ4ZBf0/oRKAHAvLJEfU8KSC6SSv3wmXqxk4K8
dEXeLrTgySlNXWvly36TeogsyYoMX0Lv3UbaEXkrp9hA96sHNKsYvqTld2OOk+g3MyrFoDXQj81D
FUGQyvI7tXFiW77WuX1EpViNsJov7lnPn0ooSL1GKsUxkWi2Ml1wx5RALFv9UUOd4gkQ74WZrZl5
+jh8oSopXyNhj/NIp8VeZ1Q+KI6wj+v0gNanJX0p3G49Bsq+gM5M3DdW9+Ahk/TCUfm95SXY4tNA
PjlAfSFugtyikIhQuIhiuig1dNITL3K6kS75y/RUrVt3BlZkfaAI7hjbrQG/SnayEg8kSsj0GHsw
mYwdcRGEqaxVZc+CoWp2vOXDa5l8Z7hRP1Pou9xVeYOqosncskQsSDE2SPZ1w2s2vP+r1xgHH2vx
4Z1CR+xZkgQxllqxDUGk/p4FIbQ1cF6cg/QAL1CyHCBO4B9X1z4AzGKSseA7qx+D+yqWwT2ki1ZA
pTjHaDJp2jqnrmnnZgzqhYsyGMc7KxjLtYPj877xdbOHmmCxxgN0ODdJC6ARfqXPseMhAlEV0Tto
+gEtg5DODCfIZQkZg3eBLNVMqw1YcsRTnUI5gdtFgUoVZm91oMrNiP3a2R/bdOGJLn/NHfsZBXnu
jxSaJDhyz2ScQsFBAg8pidNsLUhm/X41fI7+q5+l3VcQk6kLr9qX1h+rBy1SckiKOJn3k2iMTMFS
1ojcPVZjmd3TIfwrQ9LnbSADEj25PezjNmVPgxNtjb8fuv6SqtDHL8ct3hokpgLGAAFDFp5JHDmB
5ggvbdEdUbG77L0hex5Gbu1cDsUnNY7BW2E372nO63uUQnh4JEbjjJIkfOtaKHEAupEf8hhFjNgL
31eTP554Yom3Om4bgkJYUr27ieW+IUpd8PDY5w3+O2LmLlpKA1DhTbapiSmH1H1cgVoKPTPoQ1Dp
eqVK5AC48vKNsV25inI+NmvRKDCpT1Nu88xkAi0ngqr3MgcKzy0Htb81uOc0/951mkDtx6kxM4o0
97ZjJ5ci4u9h19kH/MufACAmExFVth+mbi1dfx6QOtyYUdYPEoJXA/KR06gHEqtVXbtyabrETcNN
aIU+VJ9k/oRPPgXBTUaxO5pWnl4DJUXv117VtWAmySAZAdfBAxaZTRmUyTOXiXjKkLtmpPRWMcvK
hdu3QOQL7cwt3M43plupIjm0XvFsemTyyD1gl3QLvU1jixKVb6WbYy9jIPweVasaCabzdUbVJitk
9/Mlrx0y86LMPnHbf3BjHr0KSNzNGb7850DIcJ1a7VQq1pKDGpoSRcgFZLkzUWJPWozfKc6M5lcD
rN1P07EZG8+gffmYbkX4yqNoplx6Dgc2qcbPy+KJdwc8Awi7ACx7JrrutoxnFtQK0QUcy12xzGEr
M0prr1+kHhs3ZlRDyWRW5w5q7ifnUjWvhUzqE+ll/9yD9ad0FRDeFY0esSmddTZOgKjsqzYjoKZH
FMBIgM1B2+NUqK0WsQWcIfaCL2kVQKwsqKq9GR2TcsPAHnsBJUL9QBASMGbOHWeXQF5kbiYxBgrp
0bJQaTktWYAMDbVtesnyPn/I0gQZI8tCAm4KOZlmHF9aWfVQ54GlF7IHJUDYbcwBlEHP7erPvUTU
qPF86TnpH7wsuXQJqSxkj4NkG0VQDOMSpaQoAvbcYwcY150Ecv0nm4XHEMqGCaSNJ28XH+iRTI0Z
qIGRulMUDOaTydGVvVcAeXRVIh/7xju2bRMea9rIR1YKvpDxEK3NYGWP6TbvES00o0MmvK32w2Tm
tl26R3lksMqt4jK2Xro3JsiYfVwZ260bR2FTXKcZ45+moPbS3iDJjq92/Uh457zVWVMCJVtkkERF
lzl6r8Es/5j00kbh5NjMZcKdt5ahPrEa7OFYlXF8nxfWi5nuRH0+LzNf4QyFoHVRsm5eNmm+z0ZC
X+zMX3YlyR+RdaHnIRufzMM8GKBRBe0fxJQnLzMpVH62N6P/nGS8BODNfGLHQ93pBzyhnWBJt665
MuAFc0USNgkbOwCeAMrgQXkX2tL/49zflrqCIaa5t+UDPFWWpVCQ+dJA63hS2/X1MuzDERBJsLeN
oiRbH09DvoiN8Tr00wRBJ82wSjcLYzTN2LljcbguCLRvt5ZF+FCW1gKJT8aGpQeiypniIMKbDVFn
H6GFMB7DqFrj/tcj7CU+TMau3GLY+Kx4v9mvU5MWv/kuwH2MNmJSTWrL7oiSNtMxUwOaTPXNRmsw
wovVnysjM/C1dTIgmSbTdT1KwH07MPLAM4Y7eYPvSxZZ2RF5iNGeTdyIQ0wP154ZME3dVFvUb1HU
zMH3Zof+S3YU2v2O7G26cc0aNxcfH+684uBw+OklzKVqY71wXZBm3byvs3GmASqWNiBtN6uZV9Ao
cTsq6T90fqlnLcA0S5PlM/m+TEWnNA7A3TrlAmlQsYPrsvtbLhDwt3JpJjVJ7uTzug1OCECL3yY0
03Szht+55RJQSKgWfiYUP1/FT7GZSXFbHYpt6tjuKi2j5lDl8SsHbnpz7RWyPVDCXXALTKM8wNen
yLCqmkaMzTQQa4LPaAuQddhEzKnsfx423pCkaw8gkQ3XPLW+XFc1NrOCceFJWO2TPAVQ8/OFzaUZ
Ve5AZyjpCpbQ3pu7NGj3yfSuYiu2ASJBdATIVjTeMPwooRC8jsDaAW3p0NVQ18YAYI0htNTDCkUK
GDE2PxAo7TB9EN9OKCiwEV6NZvxjcQ42qBFHX+PYsewZhb/A5QJNe+FFfIfC3eYYh3l5aSR4lBxr
4hyQAtBDXT6O0C97uA72AcoTYptB+dkrLo0nuzNIQBdm0CwWdwWkDvwO7L3TamGWMJAGZ89m0EyK
LRTeWvVrA3KnjclqRTJAsA+FU2+D8vX2t4yWVt7Vbnxv0fdP/5/WaP72vbmZq0/7LRBv7CIMrmub
3vV9EBQctuLEK5HeYRNW35soTOer+z+YxjDkSOdodW9cURp7b0ymZyI3OL7+aaJZy6z8OVFoVIT9
YS2zzKfXbXnj6nnVdflf1wJelt/9ajITzVqff5Ae6ZewmvaUU4zp02w8Te/zL/jDev/2afxhrT/8
Uf/2AeneBnWBn3z1dbH2msA9WQ0orONIipXPXLY0G0hLe9F9Jv8yY8biFRZEJ5MuAOQW21Gd1cWh
GIZH0xuRp7rUckhBiAHdVmOrEPZbiiZJ5ngaz2NE9w4lgun9zLIbaHcSiToMyA1uzYipOboONA0Y
4bBtxcPMuOeN8/dMcMqPK6SNoLk3GeXUhD1AY6OjUQvh2wfoVe84aaL7IOFoUH6wsURFQOD3t63P
sacvS0csjYsZAAQb8pcJ4OzXadNcNyr2ZVQOB2NKQkQLK8g3koaE92YSaXCSAOnBt5upB53dCkzY
/tzYzMxWCXBzZmW4utlG9yGGYnEbMnky6Sh3HB5Nz6SqPntmzIKitxkzqaOpV0kiT796XlNcOn9o
AKAUqAbP9fCFQ099UVljuHcAa8cZgz/mGjLCN3uWZuAnHbMDAGzpUQkbsqQW6keYo9Kjaewsya5X
rCmaJSpDy/nvA5NzWXPsvj33608TJrvpAt4H+HAC8aU/rTvZIkXmSuMnZd7I1Y3lem8hpVkgYSGA
w43s3aiAA8Q9evCXqPf8+9JY01RYZG68eGONPphjMOFqNQ6M1jGkxaJ2g78wXPfTUtzYAhYiqKJS
d6GB09ibRuV5tB8AVm1R3f23UQoL8RZUzscaIpJbLnHjBjqFYzvFxqgAWtLugBiarNcxs8r1Mo/B
jp003abBaeFYl6hK6FABXdE6DRYCUofrNgmqWduowF9ngfiO+shucx3uG3DbWYl90AUJ/XXPiolX
hkXL63BTZfFhrPcliJ7J7Lp+FblLl/YBfpCowCtIB8myQENzceLYNjYUr35cWS4Z1Kyws9cs7bxN
XTvJhtgQsmNMCBexsC45oaIamFiUoN1MSRkkp6ruH1s5eFvjBRVTTNA2iiTcbqpYYqDc8ZslVBqa
uY3aliNTeA56lLXXxs0l5LNR3YJE/S8Dxjl0rAM0fvMdAeGfMzO2iBQuaEu2Zg1jua2mPB9lW6H7
3AVAKmeJ/WQpG9VVU8MKC1qvZTB8I9yKISP6aTOX9QDK2qzP5qYXfU4zXasIgX9RhTVvFTbQAWLS
phQcJZTskLkRA/gXleG3xriRFGTAv9qDRnhL3GXbud+ENVKGa8fwSwtIXCxtbNeWgAgmFzPY9R+D
+ASGWcDU1xzyjdf8BSRj89PUvaY6TNezxp+7YHH4ufvb3HjSoYY2yazB73uH3N54QbKYzCvRphub
JuOFEOHsAzyjoUWKUWPrcrXPoAxzMiY2+u4SYrdIdMXwSBLannRXbW/+ogOQrE3tAhhSLNm5UQNw
LI5IjX7zEMB3Zj4CPkdRBcXRj6Mc6sglwsesR/c2MF2Z0ZwBZOyPyJctzDBExsUiNcbJ5/d5vy6Y
IR81T0g/touMW3TluHkUAlfQAGPet9ny2mdeNZzGcsMdT4D+bXIB1vTDxSR/PBmyJQUt09wBBRMi
Y5Z6T7owXFVpou7SgdbXhtEC6nM4lKHiqUsQq/MgHOhX7ssoZbDKSNitAC2lLzHKIGeuYsMh5J29
DcO0nuUhokEpYS7St7l3LBB8mBgc+Dc2sUoXJVLfY5htOLPUuiNu9hjF7/8DOvJPLi3tuxWq57/a
PvjDgFLyFA4/v+8QyQgplpJeMVJmK2caJJ9/siOrIBYj1B12sogOqR+WX8HgBxVf4mRPDrihFwCh
+PjuVP2aDDU0hnIl9wj2DetGEXpyREwWIkZqVeuJgaOm4iuy0cckJY82qDju29pBDZpsvJWJzPux
i7RIq6HIHPTdS3C+ntbBbX7ofJApmlO6mdPgZ7fi09H+Nqcore4lPCIiNs4cXcbHNBfjncfBGQFm
Rg0aHq0uNiL+U+fa0OpicaambALGK0bmA6lRlIOw+K5mqH/IovKehbS516AVRYq82Jg3miLUDTaI
xJubtwSNPHuhtJtvTdcD0YiZxIe8uZS03BgzmHc+Jjk4c9+1aQaO05x4+4T2L0kTsoeBF8lD5Wno
OUN1aGFspuG5k4LtmWabmw3UCzsa9eHBzEpDsFUCBrC8LRQDWrkhLCGgJcfipiFh4izqEg+am63J
7R+jjpAiZCVUQDQTy0qARgJxOxTSowCO3Zk+Au/gzkuRQBtayUFmPjkFrgCxyM2JlhylcmDhWf7k
ZCeswI9j8jeeicCjuMDmIlqI/ouiZbvvXN0ly4hne9OFrAzON277hNoSoN1FJc+miaUjz4KKJYI5
3cGYxtprdqzv7kuPV97Bl4W3SoBzC2kWLjIFiToPCgwiqckKpULDlyB8As1U/lbKPNsgSPlhlulT
C2FuG4k5zQMbkVHhPKBIv8W3zo63/tTVrRUegcvcGI9Gn5oapS8Nccpg3vYa7/23BhSPGy/Tyw6i
zq1eBYGif/ndc4N7P2KcozzFspZffMkESOLInW31ULR1/rJ7Wh9MY2EPe71KIsYXniMm0sK82Xc5
kHAgovz5hltDcBpcyijwqXWK2ux4PgTg+QCVITaqOco/AEVeS2l18wqMtkszWLoUoF+bOy3onsat
sVnMn4pfOOpgQtRp3AVttMA+yP3ShjWdxzrCOyU1e0A25nvBLPdLH2EPCQpq6EoJCcAAB9eTmZDa
bQR5qBz0ua0LtBZrbAg8RYe8K8Ey+9kdFEMKP1fpdTQ1o6brldbh2v105khN3rMuZSCcgbSazSMo
N3RsiWox57GN3WQ/pHKcgVjVeQxVUJwjO9iaQdbCxFQ7K/vGfzAmkfHvFZXZwfTCBlzumLKXuc0X
Ae6kSI75zF4lbV7cBVpJqDpOl6hoHO2c7q+jLNVQXOI2HgwZHtl9nfqojsgkEDbVV7M/JwD7zfVk
rzVIznMgq3NJO3wOMdhypWmTBqGhNC753AzJwPEgCwjQRw5avDl+e+22YRx1k7FQc1+L6BtS/jPH
af3vkYIAjkv9AimrCsnNT19Z1QroahoaXwCM3afSRpBSquZOTjl0AJm2CKDoL0geAKoVD/pslxkq
EmUYb/w09k/KRYI676S+j1FIeqBAZc0Mvor6RB/IJCLfxJo+ma4ZbQQh124M5qJZr2h14BpIiYpk
9criPvgS2s65HxEOhIgUl+9FrHYejenLnzxE4oGkcdQS+QfEx/PuBR/AVLePjmlMPNwjgkGDAYjy
3wZMAL13ns0kbJISel2HJMnHBI8j39n4qQXWyCk9XOPp63koBkLxwkXLcQVSK/riojQGJbYQjkmn
rtWjngsElAHS3j9PolREF9XYP03qoU1j5fWpnLiUPQX25MgHciiLhF4k3kS3XLH6n30rVxBpnuZ0
E3MVgqR0aWyGyMrYbutACYChZhQuIDnNgf5S7rFUdrxLKtmfIvCC+bOKtYCyFd3BKmG7DlglPeb9
3XVS3IXdqaNBctfn44Yntc+XQ6+crYqStwYVgHxJHatf1xnqv43zdZ4PqZAlbUGPaFYGSg2vFiLT
tkA9TLIU6dCfjLtpWOs89wKEnbktUMWMj8P8kbbNA0wCXs10zR9JtQhmUFgXV5txNn7GZj4C4wz6
0w+/6+dp+nSad/usbvPMFLOW/IbSaAvlt/zOJbV/l7SOf8eGAYHaW99ckcIvZjwcqpXp9kxUHz58
3gswjmNbp7fAeGBbXSF35AJbf/SnJrcSayEkUguDGTFG0yiAbiBrFNF1LbPuWLdaH6+zafBWgoVx
DiE5aE/YhL/W7VmBmRYAydo+jA0+f2MekYReqrIKr16I4j+1WW4hDThaDzbL98ZLp6UEz7I9zOo6
LBeJztV89H169hPhnrWKHJQD4+g9mdzJZOx1JNadytuDsZumBOHJPOr7Zo2sMMpUeTuuIHsBwmBV
Z1Az7PHVBiPD/c2W9ULdi6kxNqVQ1GBcTJPlmZ5DvhqUPCGr/OOkFPhY8Qa8cI6ywTbckz1Nem8Z
pUX3POTuc1VQ/3uZozwJcnxv/+padv6zBc2w7ziCIobbfLgy6ID/tKpggX6eXItp1fqfq5ZNF0Fa
sph7QD2cCQqkF0Gt5bIqC+xNJ1sx8GYDIu0ByZi/baBNUIcBKoZ08jBupuFVjzJQqzxWfhycqUjY
vi+yh36kwSrNoN2Zo2r8ILzCOaiqGofZ/zF2XstxI0u3fiJEwJvb9oZWoiRKN4gZaQbeezz9+ZCt
ETgc7RP/TUVlVhZaIptAIXPlWjL1pgHlWzVvd3Xn/+PMIMe5l/ApBv1ILmA8SrT43uzuFiaA2NOu
zURlDSD2ct10aejuNf1AVUe72qSUfmJHHeuucCCMGoP+orqQ6dPyk3+gi8+nrKF5WzFlQdPVedMZ
ZXkWH2ec/EOqXXk9bJ6dxYAZAs5vBDI2siZRaeBpO71Llb2EyEKmKh801eMWtHyUV0DVCDv2Yf10
5FqnozYmw+3TZZNv0kNUBO10Wj8dgu3NoNXxRfXCl3DQ53sZ0O8d+OUA7q3GRZlhWdD5IfCrcBal
KEiDb+Y0BuptS9wo9smbw4/on6r3jY2QJK2E0AQayJFBEzSH8/ggg91540NUUCdAOZN02L/8dhXs
1ShxUBkkFynpvDw2+yttg8ZGMn+R3/VXP+PZbQRxejcqoX2nL/chmrGsN6af9x7ywMhaSsjv4lZf
TblBnxcamuVyMvTLzKVTClk1+wG9j2FjkaSCzMMOP4ZDVNy11fjtlqdYkhXzEhFwULiI71cEbdzh
Ry/w2nMUZtDJIWPwZOZGtvHCbP5WtcCAdU1PH9K2UU5Vr7QuzaRkxjcgNNH7NBz33vH+EqMZaUiX
mWvb6SOszwc0uIq71SWzuYj/7qvQOL3zu0PVbRXfeKbJHOw2TTnUJUvul8NwKEECPepAw05TAfmz
7aGWXkMlcUitxHqyg8F68qCmOpiZV20hbEWr0kVV4c6voJ9fQmQASBijtzMc9TSgGceAWU8veYcV
HclokQYx4ojOi944d6leGTsNaYsHlWDxSVgIUhJ1hsrdSiqtb2v7HPnNy/uMW1R9m1W+5TGUkB8A
a0AT2cz6ZzRm/e2A4vCzt3Cfwsif39P8CluT3wRHVa3p+Zl5Qc9M68fE/XQ5crR365ClQXcH0s/T
D3Hz6PqGepVFzqfqIdKh9IDl99IvQ+A3/Bplak9wcMosy1IdpPtCySnLE9QXByfNPjuDwamS9P+1
qSEV2NQUzn9OvforVV/UARZBGaRLg2NUDWjR8PPS+ib57HaBfXQjwzsiD+99crX00amD/k+v5DU1
a5LxqULg9eq7yF84dB7/GexlPYDObefMrXUtKDhQbYKREpTCQBOlBZNz+zXvp/7qDeS6eTLi6u3m
5+Ia5isjHalh0mwlZF2gIbuc1e6SKlF8dX1YH0AVxtfVFJ+9LMhMhsyfAUMAISY9GhntrhD7XdAw
189+VudXUinBBz+N/lInOEPFmpe3fToptLyfn8Uz9L16jWLvVZZuQTEvevHUpLt1T2Tk4XaoA5Ja
y1VliLXmTM08ehBLtT37wdeKw3ohemScE0JZXzKnObZUMh/rZZCZtRzoqGchI7/43NGnG3pOXsG+
6STqavsxMkPnEVW29kyzElQ7/9o+oYG1c/IJ6dgl9rbdNYynEBbxy8+rOegxRjEYECNArLWK0FTY
FQ0yJf6ie6VM808ZLMXNtDcmBaWXEbK/KEfkyQ3MeZerP8xY1e4yikn3MznOeVe4hbazeJDtBZLj
NZb/kM/Tz6axpU3E9d0vc+in9wmv4Efue0ufB/3QSVdwSGyKP8WSIXXgidzIdPJ70GF6iBSAq9yv
ITKL9TBDM3WGoFhDsLSam1dTaa2P6eRupto1nu3F6sPU2UIGAQxsMetWsVBNHe7zfmy2sPlUh4wj
RAx+HbVUnnzeubYs7CZTADLb/UNkts7zGETOY8X99Rbs8RJ2dZPkeyKLSeQ88xKSIvhVfez96HPi
oOK0UZMOdAE02cKXPS2WcGMLm3bOt4B+ijyj7ALHMl/lYHfbJjFZqP5228Km7eQ+b76Wfq583eNF
twU279c6ZJPLVDcVUPq5dXrrk2UJdzRux17u6TuJlsEPQLffbHjryMd0BceG5WIyOLTKgJygfoFQ
2iVyuuTepd3k5ExA4BbLUJIEnAKzYBkmKhg8v0aqPyH9npAD4FwDe9Krb8wYBixa0mMHUOa/4mRH
DtUVTzpujpXjW1elWNS5ZgSAaVGiscg8KKE53iFaPt7pWsg37peZh7mSA3q14w3wyP4W6C3LEgMD
ctYBF/5nj+Wb1j6dELFoVUhdN3JJ9JUqvyoeEaHxHltdfbEh77jYCO08yjA1MUyNenIGkcgvXHy9
maEJ1/FceONsPP0lJCt0gVHr93vB3u4UiByS6CFu1HI305vxyQlzqDIQ+vKtWvlET+1931nzU1nm
nFumyAeulUEeSQulPWQ2DFlp8wyNSX2uxqE4dk6svdSl/kMi6ES8UkbLXsPM6/eoKRhXOwsbMg22
Y55q32tOv6U1uTGc9AsJSk1NMd84IMffkKLIyhsaFNtpSLeHHs+PfwfOMfQvlRdDa0Ad5xi31p/K
wlYig7swlaymzPqmo1sBmeh3/jXWoyf7iGj1n+KKyLFTCxcGlF+X0/UByCeswOLP/eGhGTu0lJtS
e2rpCd41hZ/sxaQFTXvKULehCbP6Y3XJrB4nlMg5HYdIrSF6U8z8vAGvHMvMV58kBL4ObgG83W3F
lAU145HgKsZOLm5M2TFDMxiYX66cozh+shb5eqSXxofKzUHeLQM3tmSHPLC2U6u21DeyLIHGVF7y
EabF0Am+TWGCephosDpudVK9iUwVknvTosBaieRelvk9nUkLdG8MrfGuK8PXhqrSvQU69sUvw2Bn
zEN2quK5f4nGyT4WmZPvZDVHluBeT/0/ZLHi9ninKdEfGow1j7pix4/mMgy8lHH7t0tohf5ZkNlY
T/kpnvjbFtObkeqTWTgq9t3M81QugjYP8H25VDeHR7QewjvQBdZ9F7+W+RRcXXhdrvYyyOx3vt+F
jGlHZ2E87/7/W8cOXodc1/eifrAKI6ymzG46CbIsNvnrn1oJ2a/ZupCpdY8AsabB+Uvceq1YneBN
cyE8DkfDQmtIdYtz2Beg2WBS3o7qnHFms2Ll1M1VdoWJO7vKbF5WkOo6mA4YbggTm52mojxWOR1k
A3me6g90mi0JuaxOnDu0KdDpK/MPkza9KBQQvyaOZuyHZOlbHTBJxm+61KtotOuDK1w4yQ6FJu9D
PlvHFr6ga70McZZP5Vlsa1ChH+r04RANenR2xJQgLbR9OHCX+Nu0bvLPhp1MZ02rqPWlpU8dfkgc
4AYI8nCqgXKhajJEWy3/Oi6WuNY4Ma3OSreK3ZfXMnPPTWl1nwEs9iclWhqMGrP/qoN5dzmI/DGA
At23aq0slCDGB37u3z3UQP7I2oJnRTimT9SaNmrehE+z4y+99Hqeb6HkmHdBEN/dqqbtUiGVcmdc
cPwfYf0SS/wBr2gbepaKbWM42tawIdkNEn/6WKjNfKVfFwZr1XuNozF5BNJhXSekrjeIYrWfSS5E
lG+DjBosZgIdy6GmCwQMfGpuLXcyDql0YakqTZR51p6yKfQfxCezLNO+BKaHaGoIqNhZHj3WMlSm
5z5a/vg5zYb8svoRsxzuFN89SgAss8O519G3M2vFew58QIUx7PckCoNh4zYDGpZLU20bhQniAMpX
GsofoeQynd1cRvadhowAVQZ/PvDACHdCMVwWRr1RQxqYrLnVP00+2Awx19W+d9s7MWVVTLWl26Yr
7CT+mx6Kiq6J3D9Zij7vpKnTdbMB2ow8RrGSls8iMv4cI7d+1PIu+dKfxmEuvtiaqexVjsk8Wr/P
DvghYZ4AnEo/kjkfVmqKlmLARR/AlQ9TALsF2mQlCoQogDhea90YMNJggLguiNHaFQaMsK4tjp3D
jNwDLBlWyv0vCM2nMfZC2nHpFg+sMvoEXgui3cUXBMEIA/U/qzITX+ErdEA4tD4meuHzY9aH7TTO
48FFwg1WsQDFzzqcIxQWFWz3R2+iFxWac42sWquf2047+L7ZtxvxZfQutbA/efUtRpyapennnsB3
/qF2YHpECK+qNj3isUdjoREom/kZ/k6oG/1MRarJCe8BDyX7AFX4rRKk0b3dKFTNVUOLLm0SkWDM
6/6QZ2r6cc4Le6NSn/jTU6K9D3nY355j3LejF4MzME0eIXxC5dJ0Tm2yPcUUEe9jvUi3fRvmO+Tl
UVAtk9I6TlR2TA7KlymNQJDZy7PP5RtxobMdoW13ehjcLD9NkZHMw4YenoG3LFN5jNtWeRyd8DXK
Y4RnFkv8YZ7Yl5g3V/TxCnRBPSv+AJghgZESrXptBEMzN1WfbCP3xYDD5qnO+4dAtbRTWKE0m1g1
L88yfTOExZfc4715dU0zJ0+AZc7S2nBFLHt+bELuLW6sDEdLjbp4H7rTcwMXxCVeViWEdysSfGoI
JqED59y6zhkFigdSoJNKcSxUad2YX+AmopjWHrhZKs9moPjPyD4BCdG1b2KJP6siE8ZVx98iIuHf
wqx+7LdqlfdHieurxn/s6W3mZu5+NC10NeMw0w7m5Jev8dQdCirsf4YKDPp2ZM4PiufV93QPK1t5
vU96d5PwbfzaLHTtBipHly7Nuiu9J6+BgvRQZo7GH0WsnhspnaYzBNAwQ/5oo5TqlF8Fn7XY1HYT
sJ7HpLO609yXJgqcEXzJo/GpMU1ovET8EsGY+NKC9NjcagXeRCbsvd0v64q51GaShDyY7Ae+bO/L
2c/OUneOtPTB5a3kmmsJDxa78/VjXVNe6pwIbjJ3DC63cpMW6B9tOpHPbdXZzs6GkuloVDayKdUA
dE8bsh2KlMhPciAjy9gWADZ149WMjfOgZPGP3iDJ1QZZ8lIrwXQMAGSes3gOdqXFy4XoHZgkmDmJ
Iy5zEVtmOfXUn06xZUDKOd6D53msaDifCtOtb8Aps1SLnaLF8S4fF36uyX2EZsmHHLJvQUWMyXwZ
lkFmMngGwsl2HPabm15spZG07JC5ERnXgd6tm/Zr23Ajz52Ftw7iglFYCn751jDZJf7lGkAFXKCC
3aFcjjBZhzaUKjJRYstws0O7QWUyab+LQEcFL0S+0RfOq5tgB8eRi84P8KeTH7198auen92E2CFo
l2mXIn6wM6dweOzrZkBvihkiE7z5G52yF19Qqegb5Oo0wTUdDcc1UKK9sPieN0l+fucn03Rfmb15
DLz5qbDLb42Wt7wcB8Ynp8y/FWMSoRkjCoQeokBxMB4h19QfqY5ZOyWMjBfwBKAg4Lc6Dr2mHoIu
RmWG+sI3meU0kt9mq69cfUYDpZ2loC3bldqzl4wPgV03XzyfWn/voG0mJmQsKNcmMXRqmdV8AUSx
cINmPUoOmIYPKCpxP3ttVj6SwPshe2rD5h5Wu/ZOgqBjjFHm4XYnZqN1HzMA96FeKg/tqMdP8aRm
wCSaV7FkyJvcBwlomKdA6b1L7preJV0Gj5oiD5b+SJMCBXzSXAcvLhfgiaa9mIt4k2ukyVZW81C1
HvJAfRbrtuEhdZv+JfSyYo9c2YB0iWY9dUByDhndzpMfPgIyulfU2DvWIPsfy2XQ5yg8QbhXbEa7
S6wNSc/y0VDj8dz06qsoTYiryj3vnGrGN7tKi91kRhBbZlUFvE8dHlJNu2so4H8UV+9P0Ii6bnjx
2jQCTnJH30ii7121ai4yQHNvH3mXhiYljy9uXX4ZarU/gBJqbiT1MAtAUj9ln/JS8y7dwlsvAw+u
bh/Ags994x9fWaMzXCb6WTbNy05ZLNk+ZP5/tlMuqXfkInlNjlG4bGM0jWVwVYBcmyqcm03GLxz6
BlZAvaHE6nQBS7cAcTtkN3sd/KT0E3QWikM+jBe8hP7D3fNuoQ/olXahrh+yBhEzecOYm6jq7+Tl
Q94zZqNyuRPZ/WZqyauVWbKJrHx6qpyapr9cJ+Ft0zi8QYI6vLfK/NROToTuuN9/qWdORLdSYjHT
NGylivHF5vASmqX1KacN/HHSlb/Erc4kAoFLGPvZHKe9lofxTl1y+DlsXyeaRb8iSg68JvwlAy4L
aFV9lTDxixS4zGQRVuavYk1SDFiGdREalG0wtSd0OYcLrdHDpQ2CnzOtG9+aXj+QoY+jD249Ox56
AUCLEOp4DeupOqd+Pz2V/Qs1rB7Nn+VEZ0fAw+Zq5vE7uTzN7OalKXNoqEk81ue4CihFFsZw6ADl
8GQy4wttqmfwB8F1gEl006IK/FR0/qtLo+UrSMnpSFMKf3itF8Hlr7cblCJCWhOT9nMFpIO6afTq
Ft50HcOwBbjMLg+egl3vAqSdovDFQAhpN+ljf53HgprXMlOXYfWtZlrnXrlZbfa7Zq5vZv1T2eTt
Y6KUJY/7KvvejKiZmtP4jWRWvC8sF7CNmnCw408+7RSTYyuAg7gJ+pekBVnXZTDi3VYRvv2Q2d5G
FsWlDdFDklrZgw+ICU1VK66rI03uef2suG270Q3IAt2BEqkMDrhCpIMdPnOq/o5Bqn4HuPbSqO3w
qSiA3Yyx0x4d3agv/kK7VcY/ZtdOPseOF/DYmxecTGV8MeZuOGZG7u1bLY72HgR2u352gqe62DVI
Aj7ajZdQMrMn7ZAobb7tpix8crocp9rHX6pRKUjjsUEGLTWVC4ICz8svMt/nMc+yus4v3hY8nRJ+
gIaxOA5Z+0cAyOiq1eaxcZevtZSwZPi1MMu3v/T/qXLFHLCuMzuktDWnan3qXevH7WlfNuV3Pic5
DxoYNRo7/m1W+aWtzAbyxpyuZkeprXtrGWSWuKF1702ZuoN+xtqmw5zOG3Gugb2bneoQlKX434R4
UD8fwU7+UGPdglyYS70J6TU4+Ws70w/rSmBSQRlnbrFtOncbks+Q147laSzQbRfL6Ce32N0WDJOY
RXi7AdF15oYfo/NxbG/yluCpEb3sYOeI4TAWJ8xTTGF6Gu/G6O5myUJkTl8gyQC6BX0Xx/yk+6tI
ro5d1T9CpybpFDvjB2fQhqPvR9Z5Mt3i0efmtYOyOPxmOM1Z9qRx9ZyUFX9v0O2mfvJX1U09hXK/
/5AY7o+cXMpVXBbZ1QfXds9iTYhQfPBtaICa3or21djEzwihgsNVn/W69/ca9dmdmDanyo1iGMk5
WmTmo3sO6NZzsszHIVeuWmseldHfZ0YdfRni2blYzcBffdl3Wy/QrAs1Y0RZzDGE007hpNpVSKYk
1bXXauqvifvoQylx8Yo+v5RtfbBg7j77GQITquaXZw1+wW3Ro70NjQmyHlC6Tt6psaPPk+nU+2wp
aoKfbZGcc51FsDxqQdb4SBctL1EyzMsb0mquvqB5nMokvK1pS9T/DH23vfKoaZbhkk8Jr57iPDie
4nIHJwGW7KfYzO/iOSzuZJYXBjV8scGXFXe8W89XJ0eYjTC/9UANrou3vTDSnzVL+WOgg74Pku/a
0GqA+6fkMajc6FqHsIi2mZ1/AWz5KG8B0Oy9OnzVPkVxDsA1iP0zRATtXY1S005Lp/7LFHB3h2mu
uvcnpf+SW8Gm6wf7Uw9V32PXT18lyjAb7xQ7sNCJafFSvXNp5zmL2SeAhxytfJ6cli7GybtFUW6t
D3YbopUFYVlM1vFst2b8kFdBtFfmwvrEoQzMZznmf43VC49M6283nj5VtVu/1hG8Z0qZpbfd6qga
Z9I38QPHzJ+7az1KuU8HxbI7S6H0iOyNOZdfkjyLX2hWRk4+i61DbfFAymZYReld/rPsaP53qt56
0OCcvE+gyAZQx0LDX6SaB8W32VJNWDrL+uK4tXcax4TuqFTXd9Vk9o9p1yvHhb2WBEBS3tlJoR48
ACLPmecbKOLq/hcnqb+Dwqr+CoG939h5RpXaVmdEFyOYFlqVgjOyXU/DtR+d4arwBkUheD6LZYHd
gnE4KONqs8bc7NtaZiTjVZYaTYN6JoQgQMxbkFzFL+FHaAYUT/webXAZ+GsKH+zxUXGj/F6M1R0C
TXgIZ9glmszVj+8WJBj1M303epWzdZdLOlaVqVSjovBcJ3GPtLHeRsaWp8k9mpLW56CIm7sooGNn
Ig/5OTWq6mQbPUSzy6oHpde+jGfvKKtRW7ubgPvEVVYbx0WQyNWfGq+jPB0WySlx+NKUCNwmjR5C
KH9oLUh5gAaFzt5r6SbNk7y/C8r63oPgKth2Rqk/+h5QkCp67jQtItnBkCB0GcNu+XCLyq3ymeSg
c43yhubtWYEWU2mM+CzBspeXIIj7W9M8rFcxKGLth163dzYSHwG3ojA/ojVRbqkAtvfUWsEfLSmm
eUjdPTLt9d6HyOCjg1bt0xT0e8r38PZNFhWwdHD1swQrvOpdDBUWvRL6wju/pIEavowfrVOF57Xf
Qk7Ki9+0+dmLfz08//JnQ1dfvdg9mSheXGWYm5Ayzm/MwIx1XnrcbHOLs1oD8qMlcF6nbzauztgt
9T1ou2wjF1cL2Fsq1Cx2awWB1yp7G49xtl1LEO/lm39vS7xUK27FDLHVzDzTfe+eiyig7IvI5WZY
xLOsrvHq4zQ67UYbAKto1HLv/USj3UumEpRsxiDXQRbX6dXmRY9u75+EesFnHXzRf/jzYIUfadix
EO2Bgu2wEuitO8VHw/58KEb+cGWhVmt0AL1COxecdh+7yPkk6K06aXg8WObNkrVflqwtkQL7gjX1
Findn78i6yiz9yAsvL305CL4dJqaaHyUXlsjHaqDZ4TeThbtLMs+QIola7dhEXs1dOhSpVXX9nu0
cu3ooyzKnsRB4ij3zPyK2uY3bq4fu8RQAPY3PweOdiTJm3tx54pvq+SjNXUT+21zkDC9MKAaknXY
hodDi/A2RyfIyv+dkHlvv0nQyJLY+ZLK6UXy+826TGn38H9ypFstFGOkoir4KiGOpy4VW7zORJoN
uUyfXdG2IpsiUy/KKFCp0wLNpfzttHYL2woVd4RJa32hH/9FICRUQqtpLlxEKwORogGmSpPQ2UqI
BINm88EM+tNO2roNtNaeDPP7rT1PLLX8vnZpS30nKH7cuAmtn9HSsv2v/e88XOPW/ydXpKzQaS40
GGrvHiKndYA2GA5gBWZdErn3PSK0eZBml9U/VFY3bwa9Gw6GmoybNXi9gLZcZdlL/iQDQfHPhXOv
czemSpYzczL/AdmAcks1iybvxczbETDmMsu8ST3VdvIXnW4oCYgvhfUerHCIlmoQDQmKKWHwEHSm
+iFFd2vDSzy8/VWifaiXhVCt7urFkgjXnPRdmvsQYS0bZKCksSk7atn9mLrbOu3HWxLEbvRPSYAu
eVGGJYiDTO/3amVUO1dF13sDVgeuRK8+U6QgxVvo46H3K4BZwk1zm/KziW/MNkJv857FRpzvmG6E
3sammWlbdDSqtdugpB8LXsiWG0thLByJ/1izO9vDzgloIgipON7uK2lj7nm1tC5yC/kdnacXT+22
BZC5k5vOu3uQ+GZKTCcfLTexCC1PnQ28YNo5oZ5s3vCAyu55ejJALN1J9O8uCtOttkmm3rvdKxu5
IUpgspCJ0hVwgeHoHlFZevKc5GEF2C+uYnHdcuiLGSpD8qBmEEr6UdzSHp+0d1Pb/LjV97R8PnWa
bj1Kec/kWbKDlZB38RycM2UU73Fe8EjZBE4t1z6JZ3XbZucdYnoHYEciVIasnf6YVcU9CgA/WX73
KpoeezEFuC8zGW7w/DSoyP6jP/7Gh3jjp1oxNc6DQfkAcxgHAZvvv5hhkR5uSf9f5q1G4NAOewzU
ETLGlt/aZCrxBxms0GxgF0GlIV2E9MRn06hjenXyIFZooOZL7/GZRgr/wSvGmL8VGso5AgvxJo99
9WoYtGTJl+qX6aSdv+shg9qi7B0+ymBMQfSYBKSEC0e3Du8W8jTMDqFB3evdwgD7CSkMqhi/rqTQ
vbTxRgS/JD8lCS27aS8U3OeLWJnkASSP5bIQU4A5F8P3VPerexnIrNS3mZiB2n0vFOAw7/xiZqZa
3aPGTiPcAHL7d/vrqYi3U0JGB9hQsF2OId8dH1GXMZ2+ZmjN7DUdziear9Mnzcn/zxGuj+BMYQ1P
ZeAi+meCT0H7pz/0TTtcfF3dlHlLr1c8ppTYazhGzYU3QQartoxr3Vo7le6Gm0v8kMX27KOzvNaU
8u5mrtvs0nr1O4MGl39v0xbeBYjiEwCfFuxevz5njSvMoNwPVDO2sioLjeY+uQAnzytlazHYVKmz
+HJjdl1Mq/Kjy+1OJJStwcLvymvrbSGTBjPxyarvmdD+llsPBQ1QjBWaoqF+X9utdl9nrTFt5gp2
MThwt0hd4FsWdLhXp43YWq+Fx2xEjrrqSR7vZF0uYaqqsa3dmI7CZaMMY5FG00J38xrORc1jhIvJ
wu2KN7vcahxg9kY1emetHYMPtuu/uOWQfi1MBBb1cSxAUEXp1wnhYY1iC3nIKL7jXkiNFqGAQ6aW
6bEqgmZbtKNyRdbF/jJDgL6QZ8KMq0BXbHzuzPx5dACm6lGMtkBazWc3r6KN+GTwQ7V9MqGmbaEU
uPk12//uDRQJJUCb2p1ruRYNKKSRXMklFSGNWos4+OqTGYl/ckkCaBXbWgJ91/oZ+A7p+m6zBMtV
dZKFZ8TOjpKuy9cE3ZT9MfRjTLM0iWZZlBSemP+s3bJ9a0Sq/TFWQNslfHXLRtbkeuvaf683qDm1
BCM/aqb7MzEq2VExE9WJgp1M/dY5+I0fnkegqNVhTaP+bt+6aqnu223WmPD2IsttbdDiJlPfjMa9
S/1jU9Yu2X1aU+u7aRngP6jvorLEKbaZkFcAh1kcJEaW10Axb4OtIHgWGoeRnClJbQY9KKLbDGrx
//j+r3FhgDY7B9OjXC5o3R+zY7kHEC3ZfddwcNjIVAYTIGGhZYiw2V52v/plJr4Z+feLlQUncb3f
LyFtZEPfT/mSghyfse6V2SAfyXFqk8amerV456AUBnedO827ykh5VQAaCIUJM4ArXrGRqQxUFeBY
gTy4WFZX/2+D5TLeAiCT5fWq/9OnI0u/USOwcGuw7JUdhaFlF6v/ziFUVbZQ3sxXZOQ2vIn2F10g
YCi5z9e01ObyLFOJ0XnK76wKBE49IK5AC26qXm/LCINtaKAt9ktT9sUZfONS6drbofi3KavvfOs2
uYqEvPOlHWKLVpzBTrR8hurTSb753Weul1bcutjDXTBsnIUFw1KMU5DBuF61bv4AymOhUljwYtWs
3xbe+paYrrFOTTO6kIAuYYtLriSzZVELR5h0EE3qE1JAQ++RmE7sNlqYaJNrFevNz2kajDNU2OVS
azRCekgb1HZbFXpxVZmg7w8LRQO2kzu8bo/jdLSN9E9Yplkxak7K1jL8jGxChaaisN7f9si6Y+Yw
Oy+MefLvU6LZpq2ntaGZ+e8/XFZhR7QhBuV/JIM5LZwjJsAK8Pys3Oz1f7xe8f1KqsTZJgYPfICx
ur3WjQMd7YDKt8ziUtHLjdi3qXhnOzbLzRqP7uOP1orTg6yK/xYidj0gRrG9TZer06/QXkc3Pk/T
GF1QkQ52getXu3FJefSjRxOhIjmOWtMRGqaQJytd3UNquGRAxIStcTq7KUfxxV9EdJPAnLmvtMG6
roPlW6DV++QLYJjg+M7/P00g7tZVtkqIx/4QANtt/+pXPAf+CJ0u2WFOoMWOzJ7vgGPVx7rugdPq
IcpX9L17u4if4O6NU6P0cEpNSMYlBvGo+NFYBp3a4n0wVrx+LqpZi8tWXPUaJPnxdj93K4t6ERWn
7Xrbho6rud3zxXd7GsjUo5VyN8VKvH33cJgLXua0oq92ot5u8AHwAVT2xqMqfIEXauRQMY/UfJB1
tzgv5juxQRW4m6JL4n28LIvvzbKEj2pQHtN4/CareQN6pYRNVLiZ8oW0SWbgOtGVg5oHhqYZ+ckt
XIt8iOYUCacmWn02EiaDMDrRS5ZvXVMPd6migQSlIwTJDk0JrjKbdT24Ut9ayEuXlTfTws1jYL6y
SzYogdlsGpV27dih2cFcGicWupnbTHxzFvmXkdbzd/5w2bDuKkcjo4kshTf+3wsSsu6dqI1QF+jL
/fphg1XGJ5qQvwnmp1GXMpw9vAo+iEaXAQ2uxacW86tEzIIZ+hX3P31ygXBBGZHTfXNN2TClsHtM
WozGFXRoHPvml1adBkgL1b+lSxqFFP/QJ8N8UMMyevVhcNiUGtllEg854IFw1+RJ/KoEgXkJu8Ym
FxArn/rii5cuSgS8PCxjyPHIXwb6EP5Sm9TYi3WLcagrWltxrIMtG8Wm0P9z97osvtvF1xgl8d3b
x6y+GD6Go0Izv7isutX8/e1jEb1U881tLoup0vWnCdlfpXQQIAu8TrsaS4pYZjKg9vMNBZ75IP7B
Lv6Je7PlP9Nfm27xstX693XXj3kTI5/YetY3SlXAaJd/zptr/3bLbffYBQEtih91B/CVoowvea0H
9yE1uq2b6eVXeHMooNuadWeOuf1Ck/VJ/Lmv0K/uju4OwR6wQN8GZE3oGgZY7fDCvjCrlF/92H2q
XIhxoXNoHtQKtWDx202H5m85DFer+Zg6RrJT8li9yOAi9nmJsnHINu9tWVoj1+UEko+fe9aY2zVW
W8IdIxp/Xnjdvl4yWD/3TXiVBO42pINhG+ijg1pL7NLvaeS7wG4sWMvxyVBOtnMZ3KpDKXJxii2z
elmRWaihafV+j6zIYLYdNB2r/b8vKTEos4AmUkmXrPvWT10v8+ZT5Z/yLua2PNtef6bwhkZop19S
W9cvJq9axlamrarbGWqBhZPdAiQqX6JkfTVlVqmKfpGZDLd9Eu1r487sGuMk28TVQLjBq/CvLeJ0
GqsGZYeuoQoI01NCUk7LIDNBYsqssCrtspq36FKAm+seX65xW3sfu15PLrWa63ZnNo5VXwfgrsGH
rmGBblPFd8x+OwGnKTYD2VJKcUMTXf1YKSH67rXoai+DOLVorIoNrLew7ItDJ5t8yM3+25ud6x5w
OsbPwNv131y5pEvxCjTFAOIyvrYBpa3GqZ74cy7u6Sku7rOax+RmtXP+SMkbRsph9b2JkSug1nO7
goR4AtGQqQyzD1iWu4qPAgofkDbdX1k3VUe3bdJ7qno0Ci1NgGL22jz/P8q+qztuXOn2F3EtgmB8
JTsHtZw0tl+4PD4zTGDO/PV3oygL7T6aued7wUIFgJS6mwQKVXt3Gxw6iitv8Laf8iMJTGpmx8Xy
lvxQ7p2jFpFrQECuZiyTYdaRVgW0TcP1u1Ivr1OCUPVoTVagbpx6693TvcjwhSv4Rd3s3c2HBVIp
06Szgjvl3NZ1vyny/TzOxsUAyU9bTGNd7VBHG25w+jmf86YHYS51qUFC9HwulZJksvhVyqezcnoY
Q+I6EJjY8+pISs6jqvbvht9pHyZZx0esR0hGH74agG7cc1nTky3I0aDGlEmDFmCAVkNFZJwNAIzu
lOTYSd2DQenIRc0fC7btFlQVVI5bIFkCjd0srw1qkSMQkksZof4FRUugsA7rvFx95nxA6oZyB1Dl
tOlslgUGrdPeXa2hni/C03xGwY1c59Eyru9/g+hUIorhrCOC97Z5GAtQXDQ4wgG7dpjhu2BjNHWj
scPScKgAc1o0YvVBDDMDzegvb+qtQ0zAe7e+9G5F+ur9OGOS1xW4oVFyST5ulteo+JNTAmh6QhFe
98WzexSGFQwpsUkDIOFocBbQi1Ze/LT0/RIYAhWmMQeaqp/l5XIZ5siydoi0dAjUmiiuiGxwz09g
nLvkfQwvvelwVDkOL+skZOkKqz8VfJIokZiYrkGGKv9mAm0HgGFylkSy9M2iPqb2BIAD2Qwez5AZ
h8ztFiQLnU/Kuy5rewZtiMoZpiM6L8eUZfk6OsNODMCAgwU6Aank0xOWe+xMbmR8HS+HqYuaoFY7
dFF2pkHrePJ+mH7ogBENdoMdEgVxmp4vlXECBS7eKL83OEwwTo0Fgmsy1Ln7y/vfh5AVGVAm3jo0
Zu3TdHczrdopM8+2M7A9lw/yUnR4sLfyGU8y9VSjdA69AciyjlEmS040e5WLHKDcV/r3piHd/+By
d7n3pnEFUFbHPvubjHfO73ffm+JxpE5vM9I2owDP/dgLfJl+/WP++R91d8mxQaVs4VaOXwggrqDy
uT9ZINQQQC4EnIT91qAOBUolk+c8IGziU5eGkzkxAO+/TkcymamnLqHmuZv34Yrk86B7uBTrK2dn
NUB4kPepbuEfL0ku6w3SkLurq8utf//DpVqc1ANjQG/NKPG5ZtYHkBTbZ1vGGxZ9Go62NQI8ApJq
eMJQHkUyOXdvI/QhgeX3cau3viAMv1vtq4a8HD6ss0dGUTY+NgnIAQlZsl2/yhHD6oe61JRycVLL
xqDvCMkLLZGUHXl28dYQIB5/nKPskjbekbZhpWUHahD11plo0rv5ByTA2GDBCnjtIJcwxekUNbXN
Xnv/rmN1DOBN8uFT+D8N+V+nfvB7EP9Pd/kw9kFUU+ng8AuSRNc3dhrtEOhGubM+ABwrt/C2ADh1
CZi2wkcGMBC0vRS18dQlnwzYVIdl9D4vGUCv/GEWONKWg6mxLZAJty1gn5RunRVn0QOYqgx3Q3Np
kWOAwIiu0BZ/IyRVbIoEZA9y9UhNK9d3ayYwlmEN8nCMv0jXS0OdYs2zsaw/sWy2zilPUJCLmKYq
9LVlbLdZhhCnSMCIkEby0CnA2wLD5GLDQG5koB4hK9Oo36dcy4jfDGNfLHs+5j+Bj4KArmxYpre7
trW/AvYfPDhagcAuGapiHJIdFRmsWq7FYh1D9rA+hzVIjvqax58Qb9WOkzbMEloY6FGx5ewzoFrs
AZiUX3oErC6RViMmKXIfyXb4LpOOrKiqe3Uh3WoeHS/bhqNt+OTjzRpoV9VkNEaJNHBZqj/bTLg7
0mc6glA9R5L3mDrIUOSe6J8sHJf11VKddYCuP7nIJHsifdSOw0UDWveDnoy65YKQLQH9lBrQOIPF
JFSrsWlRcLJZHeWkjmWd9CgGIvDvZ0bquOjhHIlE1wTKLXK+AMyL8yXlq46bHqaz8uIGLsJuHw9V
fQZVc33W+l+9yY6AFgUypM92nYc7spKfcrnTdVgGu6AR5hMzUc/aajvDGMJV1LvIupHBLtscSOLF
vCNRGXhtHkdhRBel0p10ubigdMSxqJ+VzD1RAIx61FCgypPRKuopw4NfZLoLAD6lI/k8DFHTqFmx
QIlxABhXKDKgcnLuatWO+JhHQGddK5sBwGgEMbwRApACaXe3vjYEIg7FuNN6zzxlNRJ0jBLlVz51
qQFHB/JS3xpyRDbSq06NKxsQyzTNFAekKzScivnKrOZCbfUvC82D/IPyVCXHBq+AMzWhTEuwXfEq
ks7gRrMrx/lvNnOrAYwaXMig/N7TvQ37d9/1igh74wUrrwvqun7jtYm7I1j3KK+6S1VEP0ki9HdU
pdxs4PkBoRK47zl2j9iJ6/EKFJ+hCOEZ1e7raPKPGLJHdc2aTjSgrtPkWKcdsEkye/kkFvDaOaLa
g8Iu+xCinvaWhAbi4ahQ+ga8Wh60UYvbAp/OF7cBNMBYsG9Z5s67wQRKFblhZ+CX5dT8YbZdjzyr
DbMG0G2/1evQQXOZzAhcknKM+a+z5LtjZeQLRxs91+uAnO4s/9XFPucYtnZ0tEC0cqGGv/UM1iad
j4RpcLhGSLuQBjYanQAu1VvXyTsQDlSuHnTAMun8qMFW885O3Rj1ECeQugexYcWdT7o6WrA6JXe9
xsuPlAsq1H2jZxWABzDP6qP3YjlaY1Mjzx3MhFev9pCJkhj4rkq8q2Kwkx2yfOwV4Ip0K+BVZonw
grIBUlHzAHqFKpEUfLsof71DyPq/TOriAFnfdCz+MXg50rfMcfxSdKI816EXg5xQdqlpbPyq7+Rs
6Mszzsy6AJzHyEp/cyQDiVUIiCaBeoW1XsQWo4c6QVk1goSjFOVv9Q/Nqi3vWElQvK6eOOq7lhBs
oVWarI6FtMyW4aAcG4VdFxpNjYvK0xrZ+fuF8PbIkeZJgTW5Y6Ar9VcqkoXITGSzMpwsokXwj3hN
KgfVY0AbL1AOBDtxlaxmklfuE3J/HUqzvDGkkD8gNX7RpvyLv+0A509YwOZhzXSixrQGD+UlLXKt
kZiZ5fhXSZvd6q8OypV0IEiAp/JZZUkyyUYge63TIT/vdbRnGdzcrk7/OOfDJZS43hAADCfgDPY6
mFLGY0FbZrk9ph41I22mlZy9mVu5hW5oJ6zM1BNyHuoBlQib61n8AMQWX+enYWRUUz2MIlG5pAuo
FbSyB9Oo1yG4JlMOdKNazpRsQD0nSRDVsk3m7W29vz64ZLM9vKYv8NwYtWCdqJP5DEs/m36bAhkt
5bGFHzUbemBoSNO9L11l/OZO8qiaboNcaAp1G/Oc24DFkYNJOaeAEE3MBMndNDkpH26OW7mxbWog
HzRWEfNtlaQAhTfBpXHLW7s7hV6ajP8hLcqEkFvOLVRJmraYNqAQ74zoRjbkZfUnZg7ecdbaeMiR
RgXUm1NY1fyaIAXi2lWAyqlQGL0SuGjIjgT0FhqAlgF71jCuRNaSEL3L6tPHPAatKh5bY2SBgzpJ
T8BH9i2EkCufO0Z7BkdDe2ayp8RHM/kkTExgdOIJ0mh1nOw9PmfSdPgjixwQXMvHjHrC3D2Zcnoe
GVZU+cru8eoLcOvzPbDSowuQtKML9R7EROCdm3b9shVJCHoF5UO9cMQZ40aN8ZDgas4zUD8w6Tqi
x5oH49ToEUu5czUfum7UTzjp0wHS0Gn71jP3JJF+eDMqHfXeExGnBbCbMr/n86Cj+dUdqLH/rltv
i/XgdOA6EkyRhgKmSYrmUiCXwrxINwIiiP5EGmooVpwWZ1TKLqtaBYAxiQtSmKehbJAvwJoT7RIc
kaAUEjTbvkY7DLUXUZuLh71Gh5NAXxRYVN5tZO52Lmpj07gxP7v6jjTUGJkAXhnw3JwEG7GHYHic
5s2xqDNU6/5D4J0GUIQeTxc8tlDMsKc/XFjll3ACeBv9vWY94rC8jptVp/4/ZH3zJb36n77plQps
os3e6EEQBTB9/WwI0PUGa7fWo/pI3bETlxhwNofJaSbUFEnPyaktLQDGPlI16vCXNqxkF1AZdsDn
clxnim0A0E4yAYtGgqM4qY+ITEqG+yU8YLeffgRfsQZsZNEfJpljTbqed9usbMSNpKy1kqvQwieS
QL1dXeMBtfPe7FxRPe1cqWdqfD6Bnhmzes4VbMevelcMKJZgogSDsh44Hzyu42hHUhDnPbJbR23u
LkyKeOJ+NA1HPBtgQ3phlu6Lxu4/M2MKP0WxDk4FOIlOgONGm77QEDE60YVlC8eGCkbk9wBvdZya
DVnNcDm4Per9SyA7Dj5rXecCJAXnYqfYkSYpyhkgkNqy7e7egyw9ssCALBMOWzWUDGoc9QxLKw95
Zn0kyZaTKrcHX5Y5IPUx3MPDlGbCTpkJkq6aloxOoV2XBEgwVo3KrBjgqIVUUTMykN5zJAfsyBdQ
pqgXoi6ghnE81bVAXpl2nKfdzU0cwEV4cf0BLLZx2MdBp4E329LrH1m0MFBLfMjBHmbt3djtdrkA
wiEqC+YnagSQlMCEliHm3Rst22tzP5/Hkp2Au2692GVzjPSw/AisGfwYelCxJ/aLK2Lr1i/shXw0
pAGetTkGYfrArJfJ9ap9ZxpInZIzgP8Uib2dFh50S79N0ZIdC3kgQg3wqjLgibGLjvfogVQjnc88
uCCH/3UEGWJruVSO04Pz7U1vJAMwnW0EIC19aFDHWBbW1bXxE2sAQDEIs92sAABU3d8Z3cEOjfFC
IACtRAIQdeEeZtQuAZdRYgKQMncBcm66qIxXyAC8WJxryTh4pkp9j3RAEJYnJXK6Uf+QnampZC8U
TW2AwgUUrHauRUE3IRGq/jk7FhBecQbkuouBBaVnnFE11Ucb6qZSph6ZWyd2QeFITiW2kplgmn+n
JCc1xqoHEOM9yoUZfW55Ue7VvA/X6pvUO9Y5D+YuK+edmY7zds48LELEhCpoPBdxHrQehI4aO3KQ
feXIJcJZPvaJ6C59yU+P8moi7d2Auy6ZaKjF5mYLDITYv5vvbnwLQPjXC3KxtUAVgKTxcLlrWvl6
nhxjyJFcDsur/J7PL92/u5hg6Vnn/3c/L7SQk7JeE/ADG88AR857t0ATlgzIs1yEn3jriJ1Icn6w
Ee/auollBTo2wkjMc5+qxHqFFI5lmc4gCoZiJmBhdUN8EMLM4YWKPSrTox7IpVEDRN0s4yhlS/eW
BJxP3O5DjfKQK0msHpIj3kjIG5PGNw9emn9N5rhsUMUdnxUSJ/VIZyCbBxA+b+ah7j+llYl949DN
Z7fM5vPSmVbQh4eoReQKxUld71OXdcnVNQfrAEjmKDmBlaZDbXdRbhrJWjUnbX8yuOeTpBpTkmP9
o0gGfAcBkSkGZBgmsiYKOBQAOZzA1NpyVNGPztku8ulqDF10QsXzecDK8aZXeXQT9WTszVHHJuBN
Rz0NjDUgvb48qAvDjbdMAByJairXSsuyG+0gn1Cxu8pUjgmmM2QQyhpO8pyidhd7WKMDmLo/hhZy
wnEmfTWQmAg8W9ldZVz2an2/U2eSijmRDTkILOyd3LCOSkUeZCSdUWkVCCtLhsyzX9OSoau7+NKI
6MVOfyDehcowN/JufGHhRgux8/b62QGO7agH2Si6rSO6nqOu3nOe9ApVXlPlXUgiv2RI0gNAtLwN
YOm8fTcNy6k2BS5wyLUOhwXtUut482HtJJjlbpnkeRCSUoMMI+vCwDJDMLbEMTunVc3O1LNRWoKn
rJlslY4MiSjxKWXUkiJ3pn1XmSfTnGzwT7WAQt9rkWc/Rwu4EXy3FC9h7EZn0oFRwUaiGSpYEcDa
OLbOtgOBqjg2AhRGaDOUTY2gQ7NxXgRcQMfCjwg1jvglzoBeuDbuHofN4OhelvkPcLn940HR3RkR
+dzJ2QS26+BhJDA7s40oeQSWO8BaIAW5uGhGVu5Qppwhc+OXjgwNsCA6JOTDhxoracoLZxEybSZx
GMcwrH0eAgR6pi6TXbPiQF+fAGooc7badsEWnbqqyWSKFiKoyNOSPiTyGWABvYcEIXcYTX90Y4Fn
QpQGWDPyoBQRPu63hgO6CufkbzL1uFcuJ2ADYJHYGr/MFRh3kopbh5jx9qTpaDLktAOYQuvb04w/
70S9VUl28iRl7Caoel27D8PJKaGZlD9Nh185pleXi+KdXiJIHzbZeKLDMerRx0K9+O1cUBn+UUcu
pTvEr+eCD0OU+K6juvy75qh1vaA2axfJvR47aA4yVCLweAb0MZlmXTpb6taUeac+0Dsv+jDJ0lAK
3bsyDv/wrSBTTul68muAaE7NAyXbMZJLsG46rt5kWH0eBhbZrg1T5zzaeQu2D/AuRDw6IEd54n+8
iVoWJd1HjZnfjbBBsY6lpwg6usgIc7iH+AKaQUe1xCpHRRyuyjkxAE07ZQjhhC1eg8q9AL5Fs8pa
k8KJBq3+xpCaO3esfxRNGHRzD7prVLgPPpcA+Gu37kCeYAOTSADP8EiShsOqy+xmbAD7NrqkTIcq
CxxvDDdTqNU7wDSKHmeYY6gFVNRJ5ZzUK/Dx7awJXHjKoEpBlVUBnIGepToMjlMBfxj0qdPU19tY
d6fnnHkh4vgoCSxCA2hj9vwHIQePbWihkE7CCTOA+jCUsFyasvqlw5MZta096kEIbJjH5k+3a6od
MnrH0yTh0QbZUI90D6Jy0QzMjYoYjDMkjpqaQemiVlyGZnkBEXJ/AdoM6CQl40g7TsmfSd59ngdz
+mwD3W/XD6kTALG9BN6N9m3Eu/YMYEYkBKQlsh9TyRBCsmrIZ35zNEGzC2iVdArquow/7HW8Xj5Q
19GX+AMqDo6ofMcBsbR6UpU07X/w5s+7ptxjEc+9j53tgvoNcbS25AaSndLG2QHNPtvWMaLWeNUA
anPdb6dhtInbHOXEtL2mnTkWSSBUf92fy636avPOKMBvVjBNWgHQy18tA8xW33ND1IcH/Qq0qfwe
Vg8E6/AwhHR9si86Djg6hxdGwMt6PgF3pMIqMlpmwEgUNaLRUkuyLZWrnZSqyROg06yeq51cHRrv
zOZ0yBprQzqaaEZlCihI5XQk00R390AW3WrMYNZBX4zgfdcuyDaQp5e2TI7umva1p3Shmfcbl2k6
joaxnwf0F3yA5KmZAY2505K8msiLmSkGhDkWnVheaFvusu+266V7o3abC3IPAkNDYTAOvpGDU0fH
AmkHJDWOowGxodYKn7qdVuw0Fk1nFzQ2GRIGLtj1uEDvx9KImpQzye426RsSwyIZuJ82pndOMqTV
y9XSunDCURVyVMvZCTLk3uQ2UlxxYlI/UyNcL9lNBeDBla4okZ1bTEgj1o0bqY3qjyH2+svUAkDE
XiJ3m4DfA2mxY3tFFLS9koF6pMNJxoQcche/Kng8uBndNE0gdhj2oyaewKBo7yNZxpFQLUcogOLV
5h+x8Gswxfv6QhMzTralLxDt8QPCN50kamgiOQfpwVs3BHnbm5tWC6MLMOjZggJbD2cP1vyRdEgE
09ordcPSBud5VpzaHoxHZo44MzUkNgWgUrAI+3M9KSgc5PLJc4na7pAT3q0ZfVJBRwx3MiijjdMq
r740jGYZixnvUeA1LptBC38K0/6a9xl7AYJ7da51Mwniiusvgz65+8Wp023m9t9N4Fhfih6IfxP7
wkcUjZNQAdwN5/XhF5JaAGl9zNJq2TndiDCzdCddNGkaoGLS9hDp5WcbWS+gnp9BOpmx3A9BEHgk
kdgUgc6V+0XCXnUEEgFuqledwoyYS+tjmTkDkA0Ykl/yqDn3Ekt0kPhwNkGJKpnMZHlP55V9Xa1T
ZNrIUHdvDIFHQKVqzDrlP8tkqcD17BjR0TRGsBC0Wga0Yj3aDnXabla5dpwEBNfcBmWwtLsaqtrG
7GZYLqKuaXiLUQSCUoI446eUupYsICWZmlVsJALTnSzdSbwbzjTDPqAEdaP8QGSLqpwm/Bhqpr5l
Pc6S1rP637MD3tOZdJxfpJq+bfO29ikD4NHRLpfN0gAGxLNMsE/i5L3AahN8KAF1PYnRh/IZMJSQ
nLi8OLmay5ftnevsjubGA1pM0KUM3C2ZPm7qqjBfbIShtjO2b7sGwFjPEcJ+H0BxEfnCQ1I0b9r0
AzX5uGh+HdrmXum0Oq42HDRT22KOnQ3ySz0Qe1jhzUq0GiXu8bazM+1GKmqAEdVtAREAvLUxcsHv
IJ1nkz2XLiD7yNnyiuFg2p7jT0Ot+wCvGS6VjPa1Qruw3O4/sMopXxZEX2VIsFtG4O3G+gebJKcQ
J68Iv+SRvTW5NV+6Ui6Y7rpRFDbIf+5Dv3Hd8ARGwuXCeA0dVnnLxZMNuZPYjNq3yekBuP2mv5tx
nSvtAcEDCmKkRNPcD/Os/g7wJ7bpmCDkp25r9ScFXXfRNHw0AqV9ykfdy92FjSdgk+FMnP44dWvC
zvJ9BpxNxBvHazM786bXJwMFIxngbkipLGD5MQKL4hgjFr5jZ/AdkCa7Z0QjumNrs9gHRjrzkAMH
pT2OpyLn3SXxyu4Zm+/uuc3xRkJOebkhHTU8T5anKnbWQRXDQtOfRoDBR8j+3iu/btZBYhyNsZ8A
MPVZGdR13vROXvx2HWnQCuQ0NQDGQMH1iKh+Ef5VgNH4U6qx+WDH2bRfeDx8mTvzMzB48p9577zr
kAK32XKBaqkXgZgG+z9RguN6oFZGn21zTvbxEgH4uB7ZzQlB+9ZOXPdjAUgIK5GxbBfRqb6Ju12S
t3+SpPQkUhOHFWouqIvgermp7BBASRLXK5ydcdPEuRZoeoMgvcL58kBvf3JNC4Xxv+F/kQfpFmO+
GUY5H82yKAOsMdIdBZIpuIzqHKToWCBdWoA6S6oyTuqTkdovpFLBaVQjFwFzOY7CZKyarFEZ6rd2
DNZw9eQA8UDG4X6H7CSxXppvspQbx7O/kD0JhlOJ1HsYqnRyfCMAFKZUU+KE+1jD0azkUM6NxZI8
u5sV9GfKQ+tpHPtHcQX9CcH5S8706jPTpTuzhH+k04hGkvpWGRZQjycUSco/jYKPx8REOdB6gNEJ
gQNaDYuaGZghNhBg1ghgUcTZVkxuiTQA/MYyIEJtikHM4FVAjo8hm5ADSwVLeMAeS1El/5BIaUBW
m+4Hu04vyADUb7EF4MK2BswqibOzsBv1igEUNhZCm05UsZsnm6JqPeQgNXPrBUmcAIwY2a8VchBQ
l8zLc9siHRKl0p/1gkWftWLKnmJWf8RjN15VY1MesxLMdAhwNUEylPYWRPPjZbLBvUjsinEmQKEl
kIspuRpJT02GLASwn2E9C5T0E8/H3ueJOZ6noXz59wNjOlieZSFbXXVxoJdlu7nDWVE8grMDQlA3
z5cNgbQQugo1GZCH91idfo3KukBBBMLUSx7jiPl38U6nAZ440gq+IR012ThmO88dAYouF85jKuTq
uRm3Fmp8UVSC5TIZcBLn3Tw9GOwYQP5emwFGCkxUqumSZuvFNtAu3/SWBmKrmkty6AkU1g+GppXc
VT3SOcjgiLjbF5oz+l4z1jcTcNBb20GqVGhkNYDsE6e+pZVgu2QotNWHHF2nrbeoRp7x6pv1j0sh
uqDum2XbyJdYU0X6hSUN6naUTL1+Qk5yO4B+cyGzrRtwfxtjVPHPcebFjraLbmkyUCjkSY+iXpyx
YclgBZmMO5uGiZME2ibOTe8dYn3eWIiWnqJ4nE78rUciGUg3Jh2Sl5RMZjVEzaB01Osy8BDp+l8P
auX/cEV9jOf1VmiEGqZGABH51608+JD43j2SznB7+6g3N555+ENlow9944OJ2Q6xCZ30gDG9C8Bu
iQNjcBt8iosSj96JNX4V68sn0jWmAaAqLUO9Y6t/GhdAL7fOXO3IqEeF8JvBBaa2potPGWu/sy6d
f7hYcPktQI9uwObTkYZzMXNDR0Jn9edi9tqBszEGGsOvZgyNHlVnqGRTOurFfLAPhhn+VPqocuKb
WbneE6IHIBc7SKIFQPAk4bNmdeFzNw4aUEJ0hhNhg6PbONUW71i2qaLO1FASko8Hu8yBgCHdaSCo
ROdLUySXglxIJxnncvzUxtT9UqS5OFCoWUWik7eYtOXiETwYwB+SEWnSk1taZcBqJjkvJWyzFbkW
lnfAip06EaJWEOnEkR4Xz9R0APY9cdG+eLORryrSm3JDYiJWfwjxkgOIImALwDRTvAjWFs/CTqfT
WOA/jAofFBg6U3PCExXp8qg2P4vZ+zOdq7wMzAFJoMpazqAk6x1364Q1lq0gbwauE1EHq8YzwwRH
mojFKV0s//ujfCSUhZZuHgxtgbdRa4YvpB8nHu/MOkMCxNuqQ60uQCOTAdO4FfZG1Mh7J5/KcKZ1
eTLbbNktYfKtn+P8PNegywKrRpP6U2zM24hI5cg0Eb1DJ1nkBtng53QBRCWy3lP5wAY0/JMjEw8K
x4yA25zEV7DB9dFeGmorxAE3S7tor8yuAJ9tK26VAdiJBdgZ9obb1XRe4mpvRY0H3rgeKynPtOqN
jSNRoCraxvJULtWhmLHfnHs+2RsdxwUHZ0QSIIlFGetPbAT0KIhli103LgNIiOU4asxj71jD0506
RXAT6d5jwFkpjvgU5ht+u/EG0JyAC9Ct68zK8K9obHH/k/09dMspSAcLLw6wi/l3cODUJaxw0QF4
ObTANPCumZQEHj4MCPKFUbbjRb5x5u+uWS0vWR26OErLq6NVavpHy6gAQbEAD26ORRk4bSLrWfu5
R1oVwMA7U79MqAm7dEnCEPYwgL3vCXzeQ+0CMCtGIkpnm5E/ARNj5/X5cKldFzmx0rD6OFJJlt7u
ypPrcYSaoFJ6GvGeDlxxgJOrgUXwPzjTJfE42MxTXJ8ebkVdgnpaj1xX12j+Yu0A4sHY1j4n+uRz
IBae06nMP3NguW29ttC3BvJnPy9elFymgmGVY1Q24Btn30Z87ZN9M3U/SRzjoGlR9jWtNSQUg6DJ
xvnRDhS7d3qwEY9IkvIKZI6bovpjyTuQ1rYxYARBtLFHwL05YI/8sorM7Ypzu4A1PV3yn2CZ8SNJ
IWMiLUvGvr2zkwxAPKr4As404EPuptbpz/2UDWckbQxrT+kaTy9DnEcAacEwwD6sLIszO4eUt3X6
t5iA/q5roNDinRV+slL7GZxm8/fRYPWG9JbUI9y56sGY+6oPudDAYGMcwqbeN1rbX215Ct93WnJs
DYDiEWs86dJw+kAepDLksT32PppPRmoib/hg4j3yOMcM/mXTBk/oLMOHpRONQNBzROvbcTjs9LQD
Qmfdp8V28VBtjWBVe/Vkw9dAoewOCSBeejs8xzzEaHts2v0g6r9zjjQlajLZK5Kk2qFUavBRtwX8
Z2WmnrcU8bX0HtVC4qG2vUR+Bs1Y6Xu6y3akrKyhvt5NJeT8Qs5P85EP9dbRUT/F1856nH/K4hhp
FeDYWQsUHkDxrClDqUI6xXsgDkRAx5ZFDI/1DKvTQ70DieAl2tcVaJRoSJFnSN2N3aNbA68LgFwX
bNDYNdJi49oT2mO79M0R0a6baGITENvS/NoNowgRMuBEJNL9bgw5JTK9K7SaaE8iCtTAjJEjffst
dXamLFm7Wtot64C4pvJllQ/1qKHE2geXB791QuXz3tQ0zcM4EqOh+g664Wrn5RkD4elkivPaTeM+
RzSr8rCXrnQnGKRp7bbyXXentWseIkAuHcxxEOeqXIZ9oZdPSvVf05OppZnXrpxzAgs2slXkROvl
QLCaLoyBpuDX3HniWEEUtU0wh1p3Fijdq/w4rfozcx1R7EiLw4QoDLyhOlUoUjyU02RVPlmouZNX
T9KmcpKU5gM55RJgMb8Eq6zsj+PvpnJ6wH+ZGgBAKj3VgN4J8oIsbNsnDbkyTwZe+MwP46z3LSOK
98qSSB8Ss5HfmsVyjjSiqfjrWDIy/VvVo4qSbGq0t2j2GfH9rVKtl9LanB2wH/2uDHSl0EKxVYxz
/sRAFrUENDoL82teIWlqcR2EIWQzvfVq8OHV/uqG1OPaJzvJ1EsmgAnEU3JTQ9Q0d27yYpMYEIVV
ZnUHvGuyTeZWeUDW1ZHMJNM8652oMb01igApWHjBLagS9hgyyImteSVmBoOngbBbvLHDpr2QbiVv
1lFScejy9M+UW9U+zGp2NUcz2s1O6Bztxi0+8Yj/BLZR8afWjDKn30beLbfYaQhTAGYhQPaDp0CA
gwNYn7EuzBg7l1UBRHsPOfm5/nOxZuuzQEbix9FKNm2rWZ9JVRntRo+B5UpStugIJXJxJclZping
7pAdG62x8U5utK2mtd62l8OxcCqOUa0FHZb+J3qJZ1khtnrcA7m3jovPQ5rYqL60kY8j3+kWkDU/
WtZXEsg/ycefhlnYF3rnT00stgsDuxp5IKIMgsDBmHyaDO9TcNk6no8T8OoP7haICGngu8PBo3VI
UKd5HKoyfDJLjmCCPtovraX/p5yn8W/vucxG8+9+sH/YQDpex4KupbqlWmTfjWXutGwcx1vH4ksZ
+sgIQcRSZj0nOHzejmEebVXWs2kj6wGb6xxl4AYoROt2a3r5/IEGdBPqztPG+sGGdEH2XPkdQGXx
n2DGARiqNyUfsCE38HyJORA8YGiir2nbaJ8BrcgDtujNJ0B+eOeoMv/KR8miMaXt12IuzYuLrPlP
Ogd3dozA56uv1Bmd6+f9WH8QrVt/0qIF0QPgYG1pAMPq4TnNmq0VdllQ6mG4taqlvziyGWUxVSkX
ktQjXWgXLJhl6RUZUtcDK4MZTXbnr33ywrn3cc6n6qjmoZ6aW4+t+Zjg3BB3XAH4FYejA54+SYhQ
mUiw9aLuIIasA3v6VF1ItqQzN4rIT/sWyclSJN1/jSETqkmxyrIQYrkbLcf00wCWts44EO4e4fCh
eiU6U490CqWPmX0Faj/n64OefN8b+qAzxTe5Sj13APIeEUw3ETZC9rs/ZjV2UKYXXY3SS8A2AoTs
VVY+pGOxwJYf+Vb/P2Q1gl/re+8F56XhDpzyCVIHdQC+mzoyNfM5O0WpA3I+uZ+lRiu178iPzC+C
uxHSNe3sBITQVw9HE3vdLuvshw6+HL9E3iiIE6sUq6vGPqjdiCE4Ar8kv1lpmwLualBAxNzF9x+/
dNC17gwcgj7TLzfSOgRPJ1YCcR3GdOTmPsqEQOIfHhJGOLInZNHcBmRht8HbUPIt8H0Psq4rj+sz
AL/jvZbVYlMyG6SHWncqEyO3rlgzbNNmcPalu+w9x/WeqdF5A+CuLvymz9OriiPj7SbMwScH0IIh
sKEN3f7/MfZdy3HrSrRfxCqAma/DyXkUbMkvLIdtBhDM+evvQtPH1NHZt+59QRGNJm2NNCTYvYJn
atDiVmdS7gBrGHgye/khh43hfLUxEClktHUXzS9IE0g3bjdEZiLKEjGaPMsqsRNk6yVER5TmEBGK
5gy30ZkNxRLcwjo7hPZMWMOBLkg2qCEnePuGfhLFiF0z/V2Y6STErbFNM9lUNpyroz7zS7vMbp4I
sxsULLJb38PmoAmhQ284iWeucrVsFNAoz7LkB+WhQosFTVb6SWvCw3IuHUnFzxHubgnPF4I38Vpa
k3WmKy7/qqbJ5xjmdzAHxf9hiY9TVq8MbgEf+nch6gKx0yRcDbnBtJMUhbcJRSNBK6k0KO0jRgs0
XQaK0SrFaNpqxeibYev5FAMFS6vmy9C8gk/Sn/lyYgnKdtWU9fbfLg11pXZTSA69dgEQuVnYzZvu
stgPpnR8aWKvRa0/jB8GNoBbu/LcC6yyM3i9T9AiAYllH/DqlvPAWRVGl90jbsk79Fiyu13bJwOv
7meKW7jZbuCGBEMucrPzlEp5aDAQjuH4uZmDorHqTcUAGCNwRAuizFX8B3mKp717BWFqhJgqMMVq
Vjgb4Dud2WMF7q2buJ++k4/K4pnyYfrJf4VW6gn1GPzU8F4BwzwHcmZy13GcjZCLEqhEdsVQ+4aF
ZnOnV+xKMRpMtYr/TufYYg5TQgYl5CukASBECoWQ1RKbr6auUUYoFAq4ZlIuQIux76DrgUoQ1NBo
mEpPFNv6mIz0qm0mxbbL8Qbg2kUKOeHWvILdhKpUGHznCaSTtViY1yU+BUA/CiP+SSFapHw6aqbw
h6FOWkKUlhfG1nFs2Cqo0pdURbAq6sL5iGL45exyAQlgWqRhyaWpV+hf9bz7hQdRdphamcOaz1jn
LBHPkNo6Qj7APofoc51Rqe32Ned3Ci1xOtKGEft4ypsknD0TG5pAtNKHsgQIUV1mOccJjW7vMOP/
da26FGCRQuF2rWnZacZTThbIS/aYvFUmWlzhEKBs2iWuvA/Qe9YDqLSMIsvuLSQu78Jx8i3lFRND
Q5ny8taa8yCLYK0DbVS1uP8oYSzqGLjjQRPjkwpG2RflJggCGDEqGY3lPJLHgKzvkwjA3foSCoAn
Q72+6eFQGuuI5RbsRHl7sHFLObgwngCdiZs3GialmVEZaLuWaAWuPy1ohvtdZ+F4oLjDS/OWS3Bp
W3x7R+N7LzRtV5rYwfLerZ+ABmyemCkqIM+tYEcxGkLtdRSheEBfUEAIbUcfBX1SUdhB7NWJDhSi
z43iZR/EgOFO/5MLfcE5twehDbh64cEGw5Gbqg3rvV3FxleHsze4rOf3Snf4C1xRUZXpjK9ZlWk7
kOlhfTLe2x6mFxYJe6O6fZnVvCHQkF4AGQh3UwOblDk4C39TKg0yCtDxHuD+Nq9rU98eq6w+6ZYR
naWAI2QEPuBbHnjWOgqFOOR5HL+VkwKNF84T0/v40XTilbKABAp2CYelMk2NMp8gVdf2l04MeCZp
aXBweGYC2FKI3bzPVpttQIcuETayF9pru6bhXmVTboUetHCVLpp8X4bZNfP6K9SjIX1ul5C1WPaS
VVVObEsbQQFj1y1nXrZadpCN0OLiaWWNDDaQlAqo3SoLbevwf1V4IcEXUoJZUkZ4Jmh9yWZxmSX+
b7kU6+BNFxSQO4fyesHNk9OgxGsMkBi3aqAAUehxrp1hOFcLRjQr2JS2uzGP3Sst0FA2QuxRakrm
5OWMRp0G7U2QMGxlqYsr0UDnB6F3xevTVOs+A+QSgx5vwBkAgbEQsFAzyQHRUf6IcTlw2IlTuB3g
lUjReQ47yK3TjvGBYqUs/qzO51A2BRkcdTcoy6FOr6p7nh0nh6qSN6jRTexIsS5LDo4+RccPVbr5
UFcynD26OWtKdPIYVVfmPut4iVsLR6sOUPsxvnqtdxvyjj+6jotnJynmcOmw+tibA5Q0VFY6Fh9P
koNz8yqpP4KmmE8KtTxewYBApt4OOko+R1n9HcS1dmXXpguxw754SpLopZ5Y8Q5jLWtjo968n1Sa
NbYr2OeyR4gm44jd7WA0V+FM2x6ozW8BFIg3vWNxWJE3/ZeMj3/iDsSrQOJl6zqyzGOrhk7C3WE+
ciPr41QtdJ9in6Z/Uz5d6v/j8pSCbm2Nf3JnJb15o4FptnlrGuzOBF6r9p8WQuNX0ZbddQnDKKk8
DpXzQqEW1dCbXe4/WXiIVBS7KrPeFj34WTN+yasqZRSSARu0M5LgjTTiP8jF01xvuq5Z0SEl9tyZ
Exv1raq1rt1NWhM98OlbV3Pifoyn92NQITqKoa0eouhxW0KuET/wnIIl5d9UwUz0ZISLyoKK0TDG
pufjVSbf0pT+lXLs3U3eGhJNhS4NfbBbq31rg25r1se6s09d0uY7t3fDyzI4pYxQKW/xijjF5q9Q
8nxHsdy28XJIiVUuvlL7klqV1NdMaoBKWSUioBPQ+aSFQQOSw2lS8GoRapmGx3BdYK+alFUET1HV
9bRHgJAhmHLAlwHLwYTM5VroTVWXJtTXXEj37CmWgul27jmKixYmwP1Tm+f7zLblDWXU7EZH45Cm
t19LMEx7Oa+wydtNNbDMS4jSgAL56VgBcNPqSjRQxtCg5Qw5IQg5qIXlrDiMhjV8Lcb1EqP/gEjH
fls1Xegvl0rVuczWg31QWz97aaGFTskAFtknmI3sP11k/gHMtgWTbRgPtWLuTYrN5+qOdu1KAbp7
7pV7Q3TuvjDrly4CMpSGMPYmbLIJU9oRftRUyNIlYdQPgx3lKUNhiIMLYObi0cN9bg+3Brx1Jkw8
KGbrqXKdKd88njZHIcyfuUoFBWW4iEDsrdpLHnU0Jo8udNp7U+1hutqGwB0iLp0AqPBE+LLuUDMD
Yq0zR0iqR/l1IYMQaUQYf9YC4yHj6otduvajsGLnXk53M22bBFAG/O0Dz/I6T/ugtHeVkWU+5VZB
5jyqKjTWQdEZG5rSApizA9qlbnowILYM8HWar/O25TfDhjxw09YNrBgw1XKL36ICg9u307rmqbG2
Mpjq8BrCHpXiTsggNNDGtF0gWdQceyi5j4z+Cdhd9xC7UwmLJpFKfVXGYX0CtmnY86Haa2lRn6Bv
AoSPrl5YaE4D5TXuMBTzKf+2vMQkexQSVIQUViBtgLp+gI7ZJVTo8qzhf47COB2w0PqahMQMCKlY
BS4Ph5RTwZgPb9vOQa8BMYRH1juoodFzEYuv4eQ5R09tuaxJgB0Antw0GNXFcox2WNEhV/O+5KHv
GqLegJSEFQqiJ4kulxqg6qRt4QEmQI38T6w21W+B5hFDlyyLfJoAaAlk/N80miZmhCZ6PKZ4K0Th
oIDx/WriUXeWedWd6WgZlhhk9bJtLCQIkYAEZnr6G/gDbEzC2jr1aqAjzW6Vk28BTGBmxBZYg8Lc
WCjwYF/FUsh5quA80Hw+vYmwRIe01OCzgb5DW2yIHxhqyS7LlNxf2YNcQjFuBSCOECvQU9RAOjJZ
Ox4TfE91Cd79gnhxRTxtYXoIAJ1CX9CCws1vYLmdrHk5pX5SxPoeO/zoGS93wQVY5CtxmWsOf010
TqDdFYx76G4lgJ3G9snLoH9aDFazmWwDTrgqZkoNuPTsQs99TweFu/M6ftcdHS/CESQUoJg+fqMF
J+s6uC3Fu6Z2IXMnlGRPhOI6KLPqMI+tznmugIteTUYb4mU+0qA+i4LBcRnGuHUhj6moVBTEa2O8
yjjv0HAp8lPhhh+Hxoyh07UEP+VIdcrUOS7w7cC5gI02HVPLGY9R2UzQqMF0icG7A58IzXOR35oI
VJF/y1tioiqNQ+5+LzKnvTR51l7YMOJ1iuZVggK7XUH6OBvQfVYDnszZBfKzwNQnIyjqIRA6VYQh
Gi4ZGeSlQMpcAsOxdoOdP+q427reCIuHWKufO+wWYDiZ9AeKASWuHdGlzkFwKzYpjE4votFgkGTE
8M32WoDwPWGxeBMI7L4HuDVWcqiuQGAB/Nd26aoxnHTPeICy4vi0lDuoTAHmXHW0J+PyqQJC01IB
gIaB7UcXtZwScijoLss+v4Fr06/rMmLrfnTwC/aGxNrgud/7VW6D56eZ2SGVmvVkZW64DvI4RYWh
sp+sJNQfU/dCE0pIAOzeCEAvNlVX4gHvQfVPwXUTaUl8p9RhpBC6LvYIO9No7ktIWhWkeVP48B7w
LrYl/VAaIgFd3HleF+5L5oXimOgyAYAAnCc4iNdKNuTPY0lkLoALbvVCDymK8ywa97EHzyYW9niJ
KQP4CKHqLUbcmuioSfXvllGbB4AOvI3hQa9V7zTxgKUpnou51H097L+hblsAhiKGB7fN/uFYmQHx
x/TacM/YgxfY+xmz5datmQQaIez5DirvwcHTgqOsRubbpvfiObJTIPYfrumwt6yEREKna3wHc8/0
KYjFCX7CfJ1BD2etTFlukRrGqO5uMHYAE45XHDAVxBLNKE5CA3+gS/hBaoF8GydAjJzIFhcWy/RR
h45YRTr2zBA0AWslM895yYwPQwMvj3OAD90yneq0LFIuD3nQrmTvlPB9CDd0T/Xc6TdLAzSP1R2W
bo50bx3pjrncZj8vq+xK2FezE2t4lfKdHrrJdcqluNIRDXjTBZVEdOGGqVWjr4Bita1sh2bUcMl7
2WOfC3RWQ19Cob5wZEtZVaDCGbwNbkUmVXt3Ck40uAOAQwc6hEcz9ObZHI9VRrAsgoUcnMoQ+9N2
SN4aVrwQrbTGdhtmdwLeq2Me7ETb8RNRUmmgeBkYnu+CE7qhWKZyaQHcVONg2tULxYfa6L11j4tI
dRHKWK60XKR0u3XJvObJyjlInj0MCOEPq71GQFif4ywfV1JNwUL2jpkG+dDaSia0NSCxA2jGoAY6
MoHchlBYIjdLLGZZes7BwoBS5t9ECsrBTs+lOT6wx3F2tLjE6chkuF1qFajMqMu1Ppjz3RoiHNZZ
JCC8MggkZoVXQe8GA7Gj6Qjf/d+uq/Htpzj+mvtmhZ0ARlqSSfvuCj3bLecup8S2sRk4mM3EGAnH
Dm8wWb4Hkm24UOjDAMmkC2UUrtzPcWCq1ujYV+vlUYs/LDSMw7GAMTMev5qWSnPFTBB/WqafejhU
m2gM9H8ezJqTbHoFsl5CvRy+WUNcHawBPk8B79v9whQkkiHsfv8sUIGcVmmBzsDRnzNm5iEFvSD/
n8vQguvIFFCAzoMLk1LbMRb1Zbo7DiTM45aoMQKjDxEP28G91xB4V+BtfYAPunGKJs840RHetexq
W6CyCjWuak8xG3oS1dbCn+yc02UxPjQUNnwiYgJSzjYofzirmWv5iZ1ZZAV8wQX0SYIiDq5D6W1Q
D7SOcA3CnwmxNYm3KWNzWqU1IKTYNT2Ful7sjW5ERw8wfrihRjXwhrFjbCswaw/Udghcyc/zKrmh
0pxW/jvvQ6eCVted2tiUznAAf4bh2yPlMfvagXu7bd0sl5sGoJUCHfoLV0bS5CaduEZ6gH8ZoI6U
Ehhh5zMBaCflpA5M1lajieIzHpv/el5ZeWLdV1CzJL5I6pjNJW34YWaE0BS3osNMH6EpNuiH2TMa
YNX/SVbn0pWAvV1BF3c1qRK3nY7ZnaG5Vk5OfqUQDTIv3Q1rLMenKcB58k5HfZF+yKV4khswtoJS
k6OaO/SRzZ+3+kXQh5xU6IYX2k/68JePnaZzqvrV2DUUehwLfS4v+BHBV/Eyjjl/GUvA80PNmfY0
deBRBY+aKd7QlAdVALDRgGou0CAvlsbEve8buIdjRhlTmcErMrhxq0L9vIp/pGnh53hCvU9d0W/D
NE0P+OVOLwFPXygBAih4B9NL72ZmV6uDRu7SZKFmCg0hMJpmit3W0lEZMgkkkgi0jWsO0Tmp8whU
GBNgwmUeBZAkr9tftKhpJZ7tdPh5ntN5SZ5m/sCsFXCc0Gm2pv4ONmLhR0ma/pz0d45b2S8HN7RV
HpQQnLS0EJBqL3qeuAmkADYoG3pBS9KQnz1PywXurSloIQpI3RHPC1uqKNWsHc1oCInYtcxNBc+m
acR6aN6DK+RT44d32J03nomXiP/tG1FsSetx4136RkPshTsIaINs02n1uQ2m5/GvlTmYBx00nyRU
7vumFz7ogzoKZhWsV1QO+ZujHgEjQvHgLE/PvWqxu1Na+qwW8tCqqaHnzo6HXgKddPTj49yyrpGs
bzTT+bsV6+4uEWK8GaEZrQuDF+9D414cLdT+ydxqP7mZ8y2v4sFHkVTbenCnxvWgd1lA3ng/gKqH
W2gcD3sX5dFVOVrgD1LQmUA+YthOjDJADhyc7HXMU3dttW1zB4q0vZc63hEyUNskrze1hm6Bap1+
GFqxG1ignQu9QzXL/Vrw5CsMJ5O3pIk7NF6qZIunS/wWT+gDT4DQXC3ZyC8RmprAocdvShv+JAHn
8iktTcd2zV2Qp2k18YZ9F2onK3XNNZ/iB97L+RkqiPwMADCqEDbBtSkQpnG5VznQtsAtdV6n/ADC
0CleluB448GFaxJnT6SwQE17Pb5CNEkzf5kGv9WmHt7tHCBnlzXZBb6ZxmtRoLZPUytjH6e0uiQz
lbxMo8AQO+wcp3UxVM1TwYYenIWJHZih1U9eD1JvYH6jNWgD1k+iDwOIxoWlfbUl6lBxlG+gUNq9
WIHRnsIOoFeaRq3mPXpp+zSLK6t7iUtIFUxgpqHR1b0MRpz6LW46+z9dZ4vb+GP727mlI15CSi+G
mMQGnKXxBEcn0CNB3EQ5AZgvDcZ37rjJvKBZRXB0vdBQ2GV5QSmg8yPINa4pxvAfvoxqWKZWxp1D
ZmgHilMGLX6agprzDgfdAL7NuC5lLNeg3AZaatupxgf3aYGmgSwg4glztgE40qZI/DCzsmsYt/pa
48n0VUYR+pJW8I9jw8gPb2s/vDhEtS7L29so4m+9Wb6M6iFIKmxMHeWiyGBJPuYbii0LULY+4C6V
nec4YxuR9vwAXQ1+mqwGqGM6nOd1pJ8MZgMCPaVKmgMpKhSWyjTy8ymfz+5LULKDMj3SOSYP042i
ePt5DekJgBy+1cDkbAWQGXuahmjid8F7WOvlXmNavk31Nv4m7HCb9FH+BVIX4xHCv3ivUvHcml7C
USuv8TTuKivh9zIA+LB00FxkWsvvWmrzuwXdgMOYWQJvv/+J0RHelFsYWN3pTGabeDfMGcgcolg3
VQiL46ThRyW48h37JhTOoAH3bED2bssBVzxDuDE8FbCG3RlCFA8ZOszPeNatGWiAPn0w2B7eRSXR
4XXgOFbqLfYro4tHnprBbiZde8pmbCKHMRl2cgNNOHByyJCMsmi9wa8JfOBIrt3EbNatNMJrm7Lq
VAVBuEUHJfxStua7Xev2L7ucsKN2jfeh8v6kpnFVwa8txXZNpVoBf69EUa/dsqk3jRKBSxUZj7MI
GiOyNuCyoobW7IKP84nWKVXXLbkDAPlGicsptDjnWQPc1mUSvXqa90+qddnTMMX8NLR4MXI9UX8f
6mY7eE7xFZIg+T70BmW7aprvU/WN1jsDPEpcCzpYcde8hFXwcNqp/j7BP8AX1bRLMqsB8Wb6aUPj
8pgOsn6QmGYs9J9jYKMGV1VsZ1q9i+J5DF+JxMvcI82jgr3petKtIel5EHUV3Sana4O1N+6nGgjk
eTY2gGaOmWzwp4nbB55O1SUfpy86E8FTM2TZOYcft6/pBr/W7vSTqiE0WELiz1RHJWspmMSp0awL
NFDxwQPwr4yAA3L/pcNGecPREe70+WksnmlSFF166C3jtcm5+TqmGjTmOz3+3X9trLj+nbTsdwkn
iy9o2Ea4v43upWut9Ng007Sr4KT3iFp8WlzE+re+AyBPnQQGyH6CHcV3fB65X3ah/TCCCLy9TEf7
ttBgVmu6NShLLljoUzNUdxrcLjZOGRy3cy9ovRXFQDSKUTUty0Pdu3/yIP1eQTsNEglLjJKTQMLu
d3LOSzwregatcQ7lhVJWd1roc/ZjqgrAwqAfcLA64JYTCK4+ezWIC5YllVAfa8o1uqSvbWXpqwKA
Xrx5RPKWlEKRySZtD5hGdJOVQHeHOcGXrjF/GmbOfk9+5ubal6jlUGeHKjQqQnX9mJoUYPBRnjQr
rB8U1+3sQwicswKNFmhTU5uhHvna61KYPiZCvwVqEJE2njkKfJ6Vm/aK0iBziMKejW4i5VFsHlI0
jaPUsvF9xrlzcmpF+En7bpf3YNJ5psA7seivZduhYGyDgQYVBn7Is/gJlZQ/oWWxYvCkdiAl4k9G
qUGM928O71AiZygT7lpLQmA5EP/QU9pq8W+VEkxTeoLTIOD9CXSYHR9p2kE28s50Y0UzOquEoccO
PI6PZxUSMq4aCgjQWo7dHWjgzq7gIjsMaCitHNuqn2iY0Jnx8xLYipalzRzrq33ipPqDEtBVlwd9
wh3QBsUw9eVopX6jp39OSMfkn6SA6bxuRkoMTknAfTgslDzgPLcrBu6r8Q793ulJNibedx2W/oz6
2AdRANw81rxF2Efg0ZTe9QjORdCDK3QUyhtYj6tpjDacj8e56c9fSnJ6lOpLW7pyk2YQYIM5PTAU
9MXltFwkkAcdMsMvhiAAlSv7xVrsNfHL5tfRTvkVf+78igpCuw3sCe+gKjbnZjF7ddzy7tYcHoe4
UYCCiQZakTv3IipGdF91SCT/jVmiSHeVFz50d2p2PYrKX80GopCtE/0wwO/zzYiZFyhIG9ewqCEK
adTRj8LVTiWkdP2oabyjVjK8TrA6vgW6hu/YdEi6NN7ghmMKH24ocD+yB6hg4Y37SeaonQbFo1IT
isA+q4JitgBTt2SFD0cB9mT8nnRz/CcxIB4gIrt/gXJ2vPXw5fIDc5T9lTsZ1IFzo902Wi8PtTb2
eDcwX6aYAZxe6BxVia4HfyN+m6spsQXFkNACvXZWwkQFNFrxYPzfOX6Qp8ACUMZOHPNsqwLpVBeg
Y2XNYJ51qKNJLzCOhZo5eO0t1pRD2YmLbaEzfbfw1UV5Ri/K46h32aFJwRNzNLyGllW+YfoAtSg1
LVuwfOiIBpYO2F/lTecbosyvPDCg9T1VIODa7rhHRSlbcy80XuEw+XHaRJAVWVYj0L83STt+b7uq
W/WOYdx5nJh3KYbwNkB5YAkZKl6W1jMKXcO+SV37wm0jei3ltmSu/hr3In7N5bZWE9inTk9D91rX
2cnWhHu3pkZ/nbR8numdrb9mVvph9ndNE4Z4GcGCyIGeqgztSzEWzs3uUX9hIvzadVF7dHmHQq9a
7PMkh9hLbG7BKv6ht669BsxSe4DT/ZM54fjNMjVVherDC8XtUvwUnfcxPnlg/fWD1+NGhuaZ+tCy
MNOeADZf6xHTX8fQCWgG8ibeXNTa30xaUzMd+9dXhhLYeRrdXTc43G9cbIBC4NDe2L6qmuZtarPx
VEANGEvD+GY2gkP2wKqBq8cUDQ8hurdJj4eTyMTkh6kY33QNrywuD8OdUWt4wYPrBvhVQAidaD7h
7+NUwIQaThRq/cO80aOXFE8/OPdU70Ys8ssyMOA9PkxBiHhvwgg30f+O440qxsMCXoX0wEIBrgOb
eDJQn/vPQ2yJLU+xaYCwsZMNvgk9kPfKU54TevW9h37jpo3b6giLeu05svIX2nJFZZ/7zLbTKwSs
KwC8Q3tFC3qk/YCjLHuy8bmeWADGfqD2cPBL3ySBcW8mYAoblCovfWv9GTgo95ekwhst6CDjNq0K
Df58NFJSfsrHkM0n0KmVgS2QVnfzLZVuu50+JecTHS4bpA/33Q+HpfCQmo7yzzZqybegB+MwEx4t
ofsu47675AkaXTIyExCTWLgv1dQb6hBsF9QsaNWO3Rbt1ugbLSY8yS7myLA58rMpgZeYA/cr1SKg
oSONy6lC1Teb8PbZo3O7opWggdWTGSfRhqZ51zjAGGpgVJls8HuzS/ah3qXPuZtFVzNjV9Do0mcP
XcHnQDTOKsbj8kAxa4qa8xSKb2gGrK06cp96D/DFrINhgVZ6xldbBtXWwU+xoymo+CCshiPwGmby
Bs3iGC4mbnmOmbe3ee7dmGczB7eVrtwAxwiDYxVcBjBaX0NNN9dxAnV+QzOcS+w0DgAJsTsfpdnE
IHwjnHVfWvBToGVKTPvkTULj2E/klJ5rCO2d2lA3t2DW108WZED91LKS75ZtHBwzN38HsttWepn/
GJWVbFYODBRoo4PqMgFOaBAG44fO6u6LeumCRmmT3Nr3WvfbDvMsEauBwS27q93KvgIMkoCmiXIb
KMvdI5gUiGcqSus42dOj5dgS5aGX7stpgj6AYrMEuJEJnpo3IrJonlfvxhGirAvVheewPcP//hYp
MgxlZIYM/FnO4e/589VMvd59WnUSGwQ+NMn8BcarcTTFcmlUW4LwzguT1V3Codgs0F46KiExM+fS
VIvaZg/sRefDHwz0GewWV3Efs2cbZfx7z7uD2yan3syLL60z1fsgTKNd7wbmm+s5fjnY1nc7bNo1
9h3heYKE7CN0qmoFCaJwa6NCt65VdYoqUjS4MjlEZdQdltJVo0QFaJFiy1TlpihpHJYQpdEl+4r/
riRe/9DKVryOIob1HLxcnFXggOJggQhmrSIvLHe1JRj2P2ruiaq6wcrV3MGHs5mnrkqnhVyT2b6B
h9GKYg6dEo9cx4udHX68hCuYPOB29oMS6R+kKzS1rR9Qdv26XJTimWFmR2sKn+drUqwbE2hZ9DcU
ReS3qEDxAqChX62JfURnBdaz1bTDDvuA9DB0Y/5A/8db8TKufrHmyFur/IlKXQvaXWbdDOiVHjUo
6IBLxrpXR1bfQnUxvNidezmVb8FN25J2CamWTK5b7hvUyBfVkw/S25SC+28G5A3Kc6sIqOpVb0Ck
cp7TEqB8pT9OnrUv0/G5wc/w5DRRcMkH7JcdbWLvUFRKfS1z5MVyx+E5gsIoxUcd8JColuYeCmD8
HVuAnGfYglb2rapRNKf7e6ueBPNdn+YQpvkWR/imLY+I+WmQC4+fOu7Op80xO7e3hcWCc1GpPYGm
dT5pxpGqG88d6CqtrdE2S1STvMaPtByfG0nLTVNlHYE5eSVBOcoPsjQ+axFYmwpftAyLHQDFPk2X
2FAlEfCi6asb7CCC6EurqdndLvL0iq0k/OAcCLTg94TN39+jfgx9Gxy986d4mer5NU+hjqAWKT8t
gpCv6NByIM7kWd28UJmDtpGmzX1g2cU1DqxzZ6R65ouy0YGdK/XdYJXeU+VwvMWkbD2vFpCVW+dW
VuMehdUUurlPowPqIiZzpBjMTe5W0Ub7TtIuvWpG0DBPB4jlzuJyn5YpxzGsGvQHL990Guy48fw/
RUpUFgojzlXTXKDEOdShNAcYQ4pJpU9LR3GYtrBB8vAXqc6gZFqgaZZrvgNxmbMoDcBlaKHVkmyd
uLEBCgmubLbpbWxs91yUkgFVVPw0Zc+fwtZkT4JBZdRNHGdH0zCq7EcEjpFao8EAOnsLB5l0DaAO
f2IetLy7CDq7kTlV5yaCRioapVK1vilCQxCYeIGPnPE1RIuNQweTQdcqSIrupAXY59ERvB3VZlCH
iaQHRWKfgq7KmbXUlrnN9R9cLwA7o7aNDt8f8OPyfQ/L6gN80gBlAR4Yrjpo6iwDxf6mRQnwDebA
yw2U+CaftWhykFfa4qFGRxSrYEjFEqAMKETOa+TBRlO3cez91LnPS5wVDfDkgOBoTIbQypzGaw+b
yi8DIAuc9cGLC4mdpwH1wlGFpQ7GJ/ZI0BhT0wK07p07uN1GKwCNigOtP1SKXwzPmTMYoubzqNfu
1kwNti6Hynrus1672ZGzoxlYX9bzf+dHDhx+KZ8Ww8oOsEvx5nw6SeULdX2aLfnOJOKt7HJY3aiK
fOa1xbACYPAnctmOYtJkkPFQq6YJjsGq1QGmgngQX3VMx5yWlsHuQaT6sw3MrWOTZSYaQMn4p5xH
+9QP87kqAD4zREtVKq3PW9YJkB+Bxjz0UBvoygBUkx9sE+LwoZV0Ed6o/nve9FFxwF26WjXcxvqS
H3QxNtiGZu8NVR2oeRhfQhNCQGo2pPg9rVSxJvXAkaNyQmkHzj1NwPGfJEQ5KUbJXiOHNRuGZkOx
weWXHDC9e9Pg8Za7r/iAsscAlAU2e9qXlpXAqg74Q6QpGyHzndpjAG4pVqN0sCHr1kfHUZoA0I5N
8UdhvoIYIrb950VvXtLtrwuBj/MgIvcJXUx7PLVoyZKdu0BPd0CuojI/JBBj72vIsqsjGgLAoufY
kLFhF/fRZVn8v+b+W4rr5cM2aoUEQMbD3r0tQHaJWb0vYo4qFwQgzz3Lqq0oiuipNYHVkl5WvUUV
bEuGRv/HVGygUsIRGQjkw1S7fGdGtX70ehciMmx8LzsXLtxQcoZyolG/xFX5ykIR/0gaeIwZmVfe
86Arz2miVWtaCLBzyJkc3w0YPWxrw87Bbkma5UzX5AwWi6iaVTUrj5ql7JtZKL9lRXNrnP9D3Zls
N46kWfpV4sS6LQswzH0qc0GAoyZqlnyDI3eXMM8znr4/QB7hHtlVmV3L3ugIAymSAg1m/3/vd4Mm
IDjkEacs6Tl5/r2RSvvcOGbshX7RnGu9VffjKJQT6wFIcqE4BZlDQzHOJRzhULmIB9yQekMAeBC1
w7EMiJoqF7dalCj8MLSKuxRetnXf+iNtHtqccQS/D224rr0FKh1s62iqoWFFTMBz4DRbirx/bP88
PhsmijAzGa+UAbWMpTKqVHIYScM0871OS+slluXdVIz+bQkjmQvafl13/zyrBf34IvX6Tsypf2tG
03UYV8q3Glbejakpztlw732/Dp4AJVVX0mGtu67+VWoDHs0Z46gM2uClyjBftIPyHuL/vNf9iZJL
44z7WCjtoykc/LpJ9u2/OCEz9SUoVaGGTp3vckpt3LcDpYy896EeLJvrAW2YlMs0c56FEhOK54/T
VmEGj1tZMe6zPrOu4MvfNbOl389WbtybVX/WFK7HciVFKQR1HQjFDUm+sZNmA0suRD/GD12Nw0tZ
+zZA3FH3/unAurmesp7cGx1SiXUbvkdxCjQEo5UJLRlTzWgl4c4Z8vyhpY9+EUjqeEliZQ+Vmen3
sequx9Y9WSyhfDtxernuE0o4bWVWh7T4OP/nwz+fbTK1+5m4C63LHtS46++jeMu8Mbnsw2YHWmw6
ZsuCnostuVz3r5tIEhhysxGHMP6bflMtVb2xkb3HONm5xPPol6pAd/55xFpKgp/bja3dIhKrDuu+
9XHTWia0lorhup06RXQyUHWvT7PuCscFhEdsg1fOOWKwSvgg/EoU6tIv6AiE6e3Uot7sWCZ+13Lw
df3wzVK61s0nhCyBjmhpjnx1F4Rq/ThryZtAI/W9bJoLyp/9izlW2RZkVn1Jv7EFNRCffZMF56yr
iFGrpH2F9ZbCYHk1FCc+TCWds3UzasJdTFXvqW9aHWEq/rV4OQ065ssQWSniw8m4so02cNfzsZnK
JW9tvhbYyW5R+n9f99claaOxzJWdqsYs9vMRmUwz90eyLn78Ziz7wCP2R6iA/+6osZy3Poti6Fdp
JYG0LPWsJicTI45HyHl/VsFwyYdg2n5uD19bPJiX654uRuiTm2VwmbWFtnHKtD0XVqtfsKoxvTgx
u6+vluU3X1slsz1WOpKpaIEqN8VMvh7WGwdxai0egVza+1S2yLTnlkJlbF/kU3szUSM/rz+MMNPP
dlJ5qtWW1Ov/2M+3TGO6OoSHn/soIVdwX3vd7Wt5VabT62rrS9PgOS5M41bSU7xxhApFd7H1OUNX
YiLv5SnrZ+M5la/rbj1rrEMqzWG7bi6PzqzUvGUVVt9UOPd/ebTF6z851VBfJnJ+NUq1eUytfoda
u3ody5jIhKSXO5E65euQtxfAEQIw1Tp69zqAP7Hsjxu1dS2NzvX6cKzNlGp5eBXb3S8PR0d/AXgh
eJjVhlkxhYNCWDBLlGSfTFrwatfOhZ4ayn2TyfI6jyocycv+vtMKr9H88SSsQX9pvq57M2vKTg4F
AG/djHwLC4BTadcz1zUkFZhia0WTRE37Ki4nkLx81C5zFvsqm+b9z1rmekZtKXtjnnA8qPqmKuwS
TqQ8m5CCLtD2PFuVvpgh4r68sPX6ucn1+jY3mvp23eWzq1p2zVbpb3D8IGPqMCdYw1RcOEaIi2H9
NZ19Bm21ef1l33riL9ufv657jSypbdeerOLCaOZNoWOocGZTfgs7Txmm6FusVbYb0XG/DsAjXfoZ
hgClyYzXRgWo39XyW+Fb08ah6XdrZm2LUKgJ95ivxENrusR81YiFjfgWtVzAChA5UZq2xlsGRHGK
AuMlUajnxDTyEGiE+85Rs0epRHcQ8cqvjg3x3g+d6ZwXlXmRmGAo1wNcLSHC2zdrTGvcZot/iDnq
bdzyKawnpIl8tXTLvueF1MeIL+Uubnrx0qrd5zNkfmO6fp9NVyRAA5D1qxpPbH1tMfLukeFjnDeI
ONtPJU1FMytTcmWWbSOgXfi5PdFF3WvL9ucskHwzBOkjzryusvFv+fN8MyhZeoN3SmUGSRvh5wGk
EulN7Hfqpk77Hwf0pJxv0uXAPz1iPRD4FgfKWgVAR+dhfSo7alWvhjlxTKX6OAlhvqpo6D2oNxSk
aNo866hstKizXruhrPfxUET7KLOt136iJkh021MNIPlUt47irfv1anwpWz+4a6o8vcZ8YG7qcsKX
JsRwUDRdHDC8Te5gV+qDsBx5pfvJ67rlt8Z4ryCHWg6tP0rNueTjV25Eq6kPOdD9TRE7pIJxkzx2
0p6W0XG8UnvLuTBtJO7L1idvEssAgVT4Gj43/3qebojhiojT52aa2+txiPRDtPhUFMw8LyqX8Car
++FSLpu0wfzWATNBVivmfh+F9bIbiUWzpVRVHdbNcbBvQ9Oqd6S09ftsddKsmn6Iqy5L9+Giz9Sh
2EcF9kMT5ijqM5YafnmRK+iBFMpzdwPeK/D/VnHF0lw9spTWD13lN9eMweUW9Wb6YJjkwZra7H9p
YnFlOUiTN/W0T8uyOacTJVAsgBgje78+Z45dXg5l0nizNkVffdNifhPNr8JWf8y9gybWzsunMAX4
pYpQRR3C5/LzRxBX02VpoL8rRj7fccRQb6ZcvcuvpmZz6Q1pTdM5bzeq7MRtK0f96Ds4SB2EBc/S
RIVu19rXGMpvhpoGarr+0EHn30oyFi5rEWSXnZydbRxm1oOTFvlmXOCxHyMY5XenDouNFCbB6CEC
rLEUT2ngiye8f/2pSLmI1k2Sa2AZDrG2WzcTrYP9HnXVjrpJ6kolHbbCsaPXWNhvWRX757h35rMV
5981qcevcdtWW4sa24G7Bpt0iaw+i58lFzK59rPuro92htLeQAkbrjor7x5G68f5ba21+7FMlN36
cFVJbypuOvf5UEugKTTNzLuJguNd2Pf6XU+wjOgb83LdqoICm8wMJHrdFB1njLZuc8Pqw+P6qHGw
4JnrNsPCH8/BfN3xRAvifGos/fPJR9Ia6qzayTAEFafPL/E8TF+UKDdc0yz6SwiCyl36x/5p2W//
uX8537f96cuI2t0d2+nH+R3f5JRspBOT9dob+5ZcMt2Gua0N4inmLuKGhh5e5Mv/hHS+O9r+87mr
q+mpZMa17C2AJN1Mvv35fxun/lrN+Q4b0GOeO1tJMKBJNACKOj3lMQxWqT1LtfYv4y7CkLRsRqWP
9gtmDsnfbNYOdoD/5kGd5i88Z556fZDRmQV3kfK/ehAtD/PeV61Dbk9i3xsh/Ks4Ezd9FWjuwA3w
S2nJXTTG3Tvk08eyG7PnLo6ALiRJepUV0XwRp3q8axIZPTpjFW00Gv3viZZuulKIrZGHtEiEZUCv
5ofR9uYl4i5MaVhM3Emm5qUT1FXlrYeVZVsoFlJ+BHeRLs2dQ33rbq4H/KQIPL/q07hVkJ1AtE2u
a5SIr7UgmqrLhvFcGnl60DRjRGPfqNdDMciN48e3dprXN5mlBUeI9uqhoJJ6Axk79MLSlC+JSpSU
MjUfg0qD18qKb1PMA30pu3taXIwQFJE3ageLaGoCO3StdHRnxiZCqJbNxIKBV3WEWwz9rSHr4hbu
n2J0t1GS9rcaIazn3A9Yei1by/5YIU5Hq1omaeZBV+z6Aade/dDo7QF4THX+3DWj7xZIuo7rwdAm
nw+RleWtR3UrZyGpBB/rQRPfy8P39QBhrTVPkF34rX+EIto+hWo+HBoRWwvbhZCjocEN0c5vObm2
EEJU/8TCQr/TWRGv+505I91gDFL0inpyRGQBuacdHz7rTYqiKxeZMv/YLNv+c/OzWhXadOqWkw0b
us04DJ5m+P4pVSb1Mpats03kKO5bk5mIXqn49DPpmRrAxNLhi6bX9RfHJjlCDYt34qeLTWOzcg51
DcSFqj6LXmh3i9Xlct1fdOX0ZerMZyfXjZ3VDJk3pQ6Ln9j80pHdQFyZn7Dm753dQIrJBdPfGvA7
XyJNsad7pw30jS4UeTfGCnHvuQPBW7b9hQrrC1PJ8mu74JanDHt5m4pu0xf+69qz+tnC+kWjvR5J
FKX1MKx27rr58+x/6pCtm9lysibjX0/+pcMmmwruZNy4q9ttNbSVPVTlpYNOUVw0whvxPX7639bD
QTF0ZLIv1rd8OcdezhnUjMBhc0xcqjLavAlD07laf1Qt2cAiscYta2v/KlZqDq+/dqrVHAFmn3/Z
9/lrqw93VOWT4z8/GRNaHZtDHrjrc6flNFz18VYs/H4N0A7JqtX7Cu1ff8wtSe61HWJk0JxPwP+6
v7KjbRHF+fXPU4eQKJ8yj83j+mTrAzKNaq6VGuVu3ScbnSJqBkoef7+J93H5CPhS+cyDWGlaWuX8
MA2uR/RUzJH38/gvD4LEbLiF3eh4AzuN+XXjX5RKmJ11Rzc2WEv6r6ZaXmlQL56ESeNlApN10OtO
ezTK5Lye0GLr3NgM3Gc/zwDX2L7wmv4jUBu5lVpi78Za0uaLFQKezfmkIFI7rZtGqNuu6sQfZTUl
mzKKtcdRyZOrddPnK/OgjreUfbDKEq3lqVEevs6B32wgQpnXljZAYIzUax/P2OtQl+aulUq2XzeT
fqBLwsxH8Ykn/fxwyUIJkqL5/KjXj1XPMUtRHfOP0RwbCy/D1t3ZWUKI1m1eu6HC6hsnFd9yHqTE
VviWayYqmv5l3/pDtar0JoiTaReOjr/5eWB9BFPb5MQK9G7d77e5senqfNr1rHiuTcM4YRxRT+Oy
te5af5szkoqywls3omxsryMKp9fr5pDF4ljSD1r3f57x50E+GbkjRxGU+5/71t/WkxnrEs/JAcv/
3Lf+ljbEuQpeiEc0QL4xgbPuVyWl4oM23lCWQ4Zp5RvHdKKrVXz5eQDHqjzSfrxdTJWGtx7haZKt
ocdIah2YJ7//9h//+M//+Db+7+C9OBe01ou8+cd/sv2tKKcaGkn7T5v/eABaX2TrY/4856+P+Mf+
vbh+y96bf3nSVfStLprio/3ns5ZX8+cz89d/vDrvrX37y8Y2b6N2uu3e6+nuvenSdn0VvI/lzP/X
g7+9r8/yMJXvf//9W9HlZGrcvQdRkf/+49Dx+99/VxW5flCfn9Py/D8OLm/z77/v3+a33+7bOir/
rwe9vzXt33/X9L8ZpqWpIHYl9Vfd1n//bXj/cURCy6a76qhI/cl8//23vKjbkAepfwNT6SCGsNCd
qty7f/+tKbofh6RUVOjB3B5M1ZDa73+8+b/8E3/+U3/Lu+xckBvf8G4kf5428fLPXt6dJQ2FP6+j
NDQU0+EvORz/9nYX5cFy+v/Km9a0/DLoEBh1+g4lbrjl1kvOrgDgSUEp99oiM7e9vwhjExm46lRL
xl9TY1ZteAa3jdAYGETqON7KWiNkymDASU1URGVI5/E96Drox6k3Tcx0k/AgVCTTRnFjOlnkBTkB
TmFDi7vVtpREUShNF/EUPYdN7A2NVu3U8TkbMWN15X2gw6EoS3EoQydHBT8k27Ih7hIIXrxRRoc6
cB1f5VL/qEcVQGfX0gqxjNe0zMkNTAFxBHHYQMAWFYJTWcGLKd/ysLa9tmkK/H2lvx1tM93Eavbu
yPhlTKtdMEWYD62HtKKu3FeRS8vcFfiENp3SuKZqJfsZOO6mIWx2Z/dG8qQDlaZVMer63szt8gB1
8XZoCwrYkJCCr0vg5tmaqOvCI7CLYyslys1tR8eqUM7R/CLzl+UWc++k2J++9n5xsawkNQvXo/R3
Tj+cotp00WK61pBpoIccwJJxa9UnY0rbp4j23zXYQKaRpIZRbWC5GhlkhQz+FjzpIVSB/RTFJdzo
6b1vlHf4vSQMl6NlEyzZ0vaXpDMxtxDxhlvQ7ZRhCK/6tCx2//Mh5b8dCn4dCf5xU77nfMne39ur
t/L/h0FDNf/VoHGs3/46xiynfw4XpvY3TdOkaUlV5XsJ4emP4ULX/6YYqgVhhZFhGTiMn8OF8zdw
RHyJpeEoPFphJPkxXEiDR5EaCk9QszVYv+r/ZLjgZf06WCiaoknpOKZt2MsvhvLXwYLSU+BHme57
XSKu/RambFB7+ZhdZsbhlw/kx0D1l4HJ+jd/Sv3rn0oKK4oz0/Y90pRvIdn1zl710p3tEcCa3mdH
ba+e5m27D0/29t/8aT7if/kul+O/DomtkizphvmWmNBds8/2pgJ7bztv061zTMEqNvLfvFuJnvLf
/FH+hb/+UaBd6GkyLIswL2m6T8gLg6Gcr1Nh6RPK23TaNnUQnnwzCijT+0qNCii13YSv+16nyCxd
cnX6x4K48gcZGFV/Nzkjes9NkwVa6uGPiYjxcaaLqc+6uyBZBLlFm9wMi7DeJ4uBGdc8X08GnMIt
c4r6nDZW8jGNSvhdZ025s0wr2I1JRhCCKexTCixzr/cdg7mOmLlhCrqj0oacZR50IF50kHzV1l+z
OdSu7CrUDilZGN9MMxvOc8cVu6E0hnNu0mj/tqa/N0JruO1j0YOl8RuU5alC+F/reBCc8L2Rrzgy
tQ1RJHdQaicclqQSXgUlQlFCnSC+74JKorkqDW3KNsRShG9xSPHQHX0536EdJc3CToysd4ukkiOw
E72JEs/I0tRidu04oA9bQbZaAhBKPAdZEvoEw2ZKvHVif653E5ZQ8aLMfVu7rH/NwItDS5NPProe
FBV9rr6h5Ov7nchtmT8YDnm6S+nSsaJ9p/p+5RKb49cIoar0IzDMcoBSqdapR0kkUB4qZOxm6ArW
MLaC20lvcrlB8l4O73pTItTB7IsCzQvpG+heajRxVnnJUCXJk2XliM710Nar2tPCIbMdSpZlRXcO
BBzT6wyS+MHW+7L1FHMaUAjXYW1d11IZ0kPY0yTyEmPp6W26XBHvk9MYdb9rJttXK3uDShN7dTfh
mN4zSdf7UzXkgbHLVSOZz5pTJ/O+0G17op8SJVp2B08gWLJAKK8qCvnaI164kiwg2NONgZOj5CKh
KUF1b+wRUe2cKhbZddA2IqKbGpeydckRajovzqHn89ds+hnNYOUUSICjqxb5cFU9vwlzcgTeh2Yg
UDLSs6B9zvPUtL/nhaHJEBPSUh93K8tJFOiVfU7LDhT5RItjIpcQUnBGZNomyJpseJ39pu62tkFq
535O8zQ5ZCMTt3FDynhdXjY0h+Pz6LNu21P2dernTo5dv43K2lEebA3yGV3GnI7FO8CNBQXfmiVk
Bt1M0pGFvak2AkVFHVZxsm38XrG+jXNQ1ac5V4cUpmE9QKHJjC4wsI+M+XhvCMjhJeZLVRtvEZQW
1TeEi22HI2/O4+6bKANZHNrK1/ULtR8JDDOB0vdzayRbrQny6ntu1DreLmTe8XTIsa7ZT4Uo9PQm
deqxefNNm+AxibBkU0MkuOuG3i4B2Yh8MB/pwQXDo8hEj5gvzUrtAuBG0GyjMB+oDTQU9EIUGH3S
wbbSE7OFtdC2me5smlEV9msvArW4ENTrWCdrxKsuud213z4i7Gy5KqTdV1btMkO1AlfEflrdRuns
ENrsh6FVvzVqVEp/6zf4EK8xeCtReBGbSwjoNZQmtetiJKN83OShDnwvlNuKmxNJ9d1I5KexbZKi
7MxNEBh4VFlfxukgvDAM01L3DGrKcB5ap4TZj2tLdoXhkfpFrjPvINBeIpxLAdjjRNmGQ/F1iIBp
KST0OLnpgU0y/U3S6WH3nWJ6pbwD4u+UB8VIBmoFw6zE6kGTfHeSjc13OtyHJPcAA6JwpA3SLRCM
xMamticGeTcH7Shw4OmsAzlGtk5+jCphRzempdMeaAMBLmrT9HlpgxhTFMn7bvQuQV0jRqWcxE1C
OY3puxJpDc0Zarbbqu2jHqFhVyc7CtmCuIYkxfcaVLoFgqwmSt5tgkI9JqltQPaPmtoOkg2O+pH/
r1nIkCy2MahJKgKBoB8taiu4CNReeiTGjQmx5TixlhiwKjS/F9QGxdVUFk1MDZqOfU6Gt1LM5zYx
BaNWRMeE2a9SaD7jMkjphGJmI522J7+V2/zzrCoM3lPTqK4v7PFoiSWDlPRbI0DKV8ZUVGYzgUmX
Z8LaAqCfxaNsQKWd8sqJ1AQTl9bJyyGeRb7PmFnlVPQaR1OuwmqKJ26ZBFi8AipwtllvASIr0s6e
dwEik4nU8K61n0iwLedXU+BOvKt0PYndwSrEdBycRgZ3re0TGDMLkyi/rtY7DT6QT0kt68AaPfWK
UY7vZWzGxYwjazTtq0ANJj5nTSb9QY0sxIlIJsWMG6Xzl7thgvDslDJiFgiTrMwGmO+0ifah6f2s
bqk2F9qh0LSxvyF4Qcit7XQycueir41nrmsS7RWqOvlJH9Ier4FUo9rNy6hub0If3clRh0WTvFSx
E9AQNuMIbpNQVGs+8bItBf0luNdLwzAD89jAYxMnJc5L6WW9LibyM4ay1PFodkL3zFwrSYGBiVTt
Azk2N3h0g3dGGHEOUT84m6EqrNwbkgwtzExPhJZZz3WPag07ojT2DXygG6WHeQiNzya2ckaREhmh
f9T1INM8dZTFlRozgFy2ZUpKhDSndttIKhQbJXU60LbDQAHfbrVj1xviNh6XbwJV9dobTCTSpHu0
XLuzHhznIPTvxqrOLdeY1XxPMC3wSD3NakxGhllf4G3ng1IqcItRM+ZvwCYyubfauXDHVBJvlDWq
v8kLOTLZGtpjEsuEK1dTinIjICfSh5Nhzf3UsqIMuhfXlFuVknrkmLUPsdXYIJsjUt/h0J24Eotg
ibAw7mkUqdlJ7xcaqOKI3DlUUTEp+47Qu8usqsYHmHqqfkzNkGzhtEKos0mtxIYkZ0qMx3URdEe/
jpUrphQgV/O41p5FoM9ia42Iu6BUIVx5imzFUR5zhBshy9Zi+rAnVTuWOd9Qbxx79Y6rKTvadSwi
rD8z8l+lnTwEneaLYxM8Ig3iDsjdGL8ZspuQ6Alll2ZjfGVoPZopw9Fcs0Wk0/c9nEG0nrrXGbyZ
SI/761HUI4NbE5sbpxLGKbaKHKuCPt0yiZPXuHjNAwOhwceGfgzQgtluuwxOjBFlwYHxJ3y2+Kfs
TWsY96BVk11gQLRM9banEUXGbIM+gKzMitdeOp5amRvfETG3chFfLMmCB5yH+kHNA3mvRTkzL+jo
8q5s0/hUR5V9tgPHf9IcjClaM2N4RgzZurptVXsf6tBtXs6DuDNqfqLqMn3uGgbT6va5CAHev4pE
GbNNF6RBsXUmbWCGUjhQ/marUYWb2nXwkZDUMm1SpbURs8c+d45DbLbVoZuGiv9n5i92I/06Mvtu
Z4pJv2+4Cz9M5qx8HUaUgh6lzxDSS6+j012+ez102DzW9duC298e/C8er8Un33DnuigptiDX0DRE
GTQFk4Mdi9wT4zBvi7BSd2Zm2NBLk6b1ZGwo5ESm3HV7DM6npq2Gq7Qrnf1oyvGLlhER3hRlu9NF
EmagI7PmUUz+2AEsrIGRqZ39VmWwi8BHW5cpKiKvI3lCypCcsUKYbjxP4RnUVER3GjlMWwtz3tTK
kN8Cmyg8ddJ0V0uda0AJ2l5qaOnSMHunXvm9KgJrP4w4g5nHxC8BArQdY3px01VBszfT1v9AQGQg
6RITpBUdS6NeYIJm6BVeLdP4rPbasCPpWWzpEZW7duoW/V/8NYK1eDMvAYqLGsXam/Xcu8gO+mMH
bGvP5KTfMPY4B73PFS8lJ4s2BhbiMXtktk0URKmkT7UQ1lGNTXqxbcGtTEyBZ1QmDTpkN2hvTae1
XCcr7pPEAKvV+qcKgj5OBq6ARibvhnC+dOqrhU59isW+HrETzToRZL3V5pt0wnQwGPUX02+PhhUi
ZmkDuK5RuDV9syMDaXpsVWJry/rQx8MTlLByR5vFd/vRN1+o/tQXaprrOz2vm3vBQPQlFUvaduE/
irpMF5ZGHB3NUnuQ+PoWWJB1zrinHxKnmO860L2HogvFo29rPqSDGfVwqvSMmIW4pEbhXNa2Hu9T
aJNbzHuvajM/RLm8b1QwB+i7HU/XC7Kfl5lJPF6L3D8CBtqblSg2RFN+Z3Jx8oX8Bg7taVBYTJnt
fRgVd21hvTTMeLZt2jIGvQQ8ATmpi7aN9z+QkOVm2KvzxTneDF8KW/2ah85tnVLmswHDRn7oFYFO
04hXPb9TETzHqnMdzqPHosljKPRqQWJGbhofMV2vRH+LkNkV3G47YzzZuvKY6V/jcNqA/b2jcOL6
9jNA4xcrH77GDdQ3u/3Cl29XhTjJawZPnOJFcDvBw/WHlzgcb6Iiuhvr8oWp45aWZsgMd9pYE+0Y
II7+ZY0WWhhvDcNdII8tF5h0rtvmVbXri1J8ODGqi/QcoMEKyw8NJWHKlHsnMvNQq1c1BBuBPEr4
35JoX+WIxAwyJlqBZ3Gq0Dtr98ysrpm0XZCgoW10G9yTEkL1zF5nZUS5bnVfklTs2sY/IV8mSTNr
SDwVj0kWnadKfcutxgtG/UnVVF5gk52d1LmK4RwI1kZBl7xFhVZ5Oa6yvaEvig6nP1mhONdmfdfZ
C5d4YhzvbFfqEYv+MmR0k0elhYetQoYpptc6htihtBW6AlLeWufJrsmymZHL24oybHD7LvPN9M30
lbcQjWhTOy9Dkmw7xizDYfBQoyPptGCYJN4WIshTLrac1mj6EJVIBxpMPc1lOVRbs3uFdJyrGuLw
ljXKWRnTXSatDUAS0jD4CuyHXNuhH8JdzudaxG5YSKoEEe0ay+0m++TXutcq1ndNw64mdJaFF7ao
3TJpD2Hj82nd+3Dq/RzjDDOewHnLFBZ/qFRMlEHmW9Fm3kA9o4B8WITdhgAGt53bc9Pgfi4QCTF1
08mfn+rMrZKPnDkIpZpLYD6sRsWp7NWdApin1u6Hiv+kdm6YfyTV17HaNeVDbz2X4khi4T0l68uq
wYYt3zF436tK/SJRO+O1izYZ0x9gAFsfAEhQfURagFHW6F0VasxVAQHHT9ALz+0TXXAG6SQ/JIR2
bCFa+65kNeEJ/VuVJoxatQWCpg+RvrZHgkjuBnkYpn7bjs5WDiDLiYfv5n4/smTtxXRdOo9JxJ3C
j2+mOThZQ4DFN5Qf3JXjJQzlqFZQGuH8wXrYqODgNxly/ILIUaU7qT0G4nnBJMZbuKQp7tRHtLCI
h4566Hx3smA6lPjf+/m7MX/NksKFslPemY0/PJrctG9YTW8D9SpO90Hvm6DbmenaDeQKDfa/K0h0
u0RScpVq5XPi7wytvFMBh6qdsyUf4CST0qX9vi3M70H+obbtjom5R1twC9ZnJJb1OhmP6iT35jgd
9O48wU9mXNtEpbVh/eSpPUX9Kb2bCKtV7f6QND0+njG60GXsBV2D1WJZfC9QniHcyiWaKIGCjX5w
ZCihZbMFUxuAgJK3dU/7naWBU1t7pWiUjTMtagV5QBrGPHgBohR3fWMuSopyccCwnOfmEHLv5VsT
BYvVWWF4EN7E6IED+IisMyFgqf2gwrTB+nthROZGhC/Z0H+dqtBzwhLa9RJ8eZFimWc6hn1Q3YWa
9qTlNGa0D1X28zawTM8qgztTyTy1FLtIMbdlVD1kLFXcGXoVFGNtmWx8q8RtRwUDkY4raaBs9Kra
+UUWuSGgzg0Ov92A4ZQhdgHxbWpfu42nB4STxzrKYRr1F0aWuXrXuzKbd6Eqd37ks2wptzpIgbbs
zkppudEMrB7BKol/TLXMbu+njVuQrD5mEyk8yq5pGpd6CZrcwfBSGR0yZ0CfaO+KwrwpQ4ymCVZG
qzD4TvaXcMU9y3ROtW+emPXvHHM+MoM5GIp2bcfcCbkfaQpMB+5E03yBD8B14EZtrDraEQkZQoJn
1a4UO8g5aHBbfycNEtSKVzVTb5yKQLGR9yT0C9owV7VAhVHS7p2rS+FP227iQp2aFKZeyX/ctxJX
UXvo4/YTJe5Qdi4hctuBtg2Cup2l5UzisZ4iYtTa5cZNTyrRHhbAY8OUJBDO/yHtvHbjxtK1fUUE
mMl1ylRBoRQt2yeEJbeYc+bV/w89+PfIJW8XZnafNNBGe9XiSl94w11aEriZuV+kURCO4k3vi13X
n+yxdaklTHXk4B1O3ZXGEuaGKG5NMYFw/AXiByo+hLTaq2nfN/UtKW6st0D9R3/Q/lmMnQFzvy0e
4UVdr3xYrVbwJGE/249wj11SpWK47UrFRz6mTW/b7l5gPB8VutvZdJGIPTB6cGwq2fX40FVv4/Ss
gDzo8uqYjV9BzEd261PH8SXzuusS2mSVg+SMq0U4kPaRv87op/D5DGSsI7I1W5Lva054Zff/FK2+
j63ymg7JtWL2V/IwH6c2OXZsgloV12FsAW+R7yu1fEyW4UWKiUC65Fi3pctd7M9R7febUC//i1bs
AOp7xooDXrns0nYg+LJ2saj3elyiTMBdkIA5aLLrtlSvaqV8NLP4lZrbXbHonjWujdMITCw2CNmY
W3dJu3zRNVHwLbiUuvhl5flICuobitkFsj0/iAEi8RztRfOlHOyXMbRSt1qs+3ZWn1L0QBAeQqc/
HmM/7SPCBi1bHWXOORVf7DmCqTTvVQwn+TyPsmnsJks9LvV6Ixfh+yCJlsQXbDMqQz3s6sW+KgSG
9VKj8PC1UN1JoITa3I+Y11cVgvWiupMX9STpAPTr/lpOxvuWVKwIxU6HSaQb2T4Lh0MxiYCa26Ys
GjvzOL+kUva9TiPfJFSkhvAyyNJjijuKI0PUHDDwCnvAwg3iycoU3S3iNcUrTMpbMqSvhCxBj2Jk
mEvUSZGbs5XhChHyKzDSZEJY+6pDjt23kJxMrLHLoHuD3aNOtdsC47Hlxyqeg3TUn1AIfoyM11pH
FAXd8n5A2VDVbihAEcRMyZ2VKM+rLj8uhvJFs6bEt1KAdXb0w2ZF1UY/ZK12XYDMESMxSDjd1gP0
ODsnnGjyB2RUMyfH/NCNhdEj1ZOSzq/qvstB1zYJ3VPlmVQLiSbAvWbQzPWVIGUnNyuj+iDZ7TeQ
hqcIOH2DbJNGZdaIE8Jc6yYtvq54BbhLjJJSzlFCrLDXx7vRKF7KmUYsOcNLHmqv6GtcpYnykOCO
aQ3dY92ve2ntHXzmfJH06bOeFtXNWHbgniPzB2XSrwWCR1mmfsX57jQNOqV/bhwR6s+Kab7184B6
p8wLjVLgQMF9bW/Q4XVbocNPnm758julG3aywPEYopVGg8EkU6llcUoyC8JTB76ZdZILbWcK9Q6r
iwBxjOt5bFGHiiAsfp15WGtV2ydZco8gau20bXwIE3pZ6jhgtRydRoF2TyYgeTfVfFCXvqQuVpp3
Wg9BlQZU+6zXyo9kbE5Skp66WMHao3GSsvP4Ll4u/SxryRuwBi4rvzb3eUQXao7vJ20+VGP6bZKN
WyP/obYzTOFpl01I8aydBxuJYMEAwFpeRzrPenFjmU+8i5421TcWFCktE4jM6rsqzq7L6VTEzV1v
s6frFWfxiFLw6Brz1hhqXMOwA153Urj6PrLfqhYuQi17UaXfVml/g/Mz1OYtvzJdGj8Iky6nRY+u
JqsgUtU45oO1r0xpIjMsrkxTBUmXu3a9wJYcTu1Az78ziNnnwBwll9Lgm7G8ys16Enb3uEjhEym0
u8rNieya4pjwZnmh/EmRO7HcKOaytwHM1evzYPS3EhJ/Mo6gRSk/rSvS39H8XlhHSwr9qgdKJ9l7
s7eORizcBcywkzbPhZ3mTkGRxp3V8p88631jrHAs03lJxiPsSso6lb/22TGZtHcAyTuAZiznoUFu
okPFC88m2Rs6NAMn2UF9Mlgm4J/aQW8T/Klld55St0TIKtKIqa0Qg6n6m1V1aGchft8NZO4e6e2M
SUle/0PfxrN1cRzM/l4DzCG3tbe0ub+E8a4ipU/w1M6m/KSouduRP41KTtB6XadtkA+pK9tIyC9m
kLb9TZym+zSzvS5FJFsJPWtdfvaaftiqnkr51Uq/QmVx6DruKMi6nXxb1MGCvt06aI66aQaIF7HZ
UhVuXiHlVhpBRfV8YcuPSUxMOeKCS/Rt/7Tb1bHS5n7miVDGwon1mE62CDJDrqk8mN8K3CPCgYkX
GGckD4phgKErb8GBnTQLhSjhz7EC5c8M5LXdVUayG5v8iiLLyRyNm5FRBCSjVh7Bsi94ITTHRpd3
YTr50SDtJnjmlVa6xkiAVTX0UBVsx6nfriTfSHEEaoTvSK8Pqm/J71CP3Yq0rOwMFwiiYw55ICOj
J9LUTdoa4jRNUTw5YBL4bJtDpe/t9R49/2z8GWffqTgSIN8pVuEO+im29uQ65IqHmkLsou9bfLmJ
BE3q4Xbnymij5VMFSBqbZhHT+xYuNbgGQRilju6qYSdFRBpJitrNobBpcOqtK03vCaynDEuh2VJ9
pSZcZ5ePWYnwOuVfW3JKaCRq/9I0P7L2n4bqZ9Rwx8mhK+lPFapLcAw8QDOwxu2g0a/AunvlQvml
45HlqVGj10h8l7M3YbwjmJ1y9aNGBCFZuknydI9uoFH6Sq9x28+2U9fVHfIkQW+jDCBBqVAcyNsU
TK7pGF6tovBrsPfkBnd6+BaaABnq2Msi+zoU8zXqAnDSMiQWqP5T7nL7bvlqGdiwJfUhx/ujT5yV
tzRb31T6Uu28cGVsabXtNdobxfbnrqMcL/tJ0eG1QTcvCv0+iQJDpbgJj3s156tBvLQjzXSABNb0
Uvf0OWqie8DMC/J7FCpmaHiqdU9FuKh/QHs/5PO0p1PgZBWG7GZzivnbMOLwjDDG5GUTYt/gsvhi
1MmulLOgQ6uiig0nLfRjlirONLAVyRKwbNlRdvQtVffinqhq5jUfxdHQwkPadG6eqP6AR6u0Wrea
3vnoYsJ4B2Lbp8GCBnRvbQAIb/g17avIDL3tTCvlCyYnIE++x+QEbadyI5yGetfQZG7q4cpaKLqi
UYkWpm1gEm8BjFJDp6BqVc5o09Gu/YbzCbbxTfRt1qsnxA6AEIzdD80MeeYro3STZm0debT2doy+
TqMe9cS4loXQPTsccr9Ce4YjW8EmFYnYGYr6WAAvJJTuHvCTa6/NskqCOaEauaQYuLWIt7hGK/9Q
DEC1dgGveS3ccFoA0qzACdYsu1FX6wc3iFuM9bHXZB4be9E5VvUKJCsf77SmWa+SeLB9bRIl0eGs
uKVCFk+whPqgFqawNuFIj2Z0E0/Rd1Fy4GCIUIBVFwPncVDajgpRAwWdJNyTDXZP4dShh2FYedzc
zvg9m86oFcI4KJWEN2kj6ehxqfWqPRbxaj6vcmX+M890PkClZXEFbVK1HQq3P0YaNa1llo7ElooI
35ua2xVFzAOVlS8CDMt+ysS7KChtRg1Xl+5NJaVpW1PuYWlsEfm3lhyxgGQfx4uXAmNYZPN+Uikh
xPMR0ZSG0pHpTZHs1JIM4dA6ltN4TOyMpzXpg1Cb0URHMjGNLB+F3CclWR7NKTtIA2Kctf4m6u7N
HERgDv0paeJrrd1qyePPNnufF50ofbxB2jrl7+j8apCyB5mUAOt42Jl6UDdhQMeZzDHywMAEkfo6
pkgVTssh1SfQgtlL3X0Dg3IK0bUCIn+VtSrN5PkKFv5btNb3NPC2kqX0RaHSH4pacmJcuObYeFKi
UXbDiLqaBpQ6rmqvi3CWipBQNpcXG9Ql+jZAIY3+VWm6fRsWVAUhacsFUIlxj9uXb1VwlorxNHE3
5CO1oFbbw3N4oTYaedAwXkzA7TR0iE4Xc6RwJxljQAmG0xY2SFUD+XCkcuR5MidPsE0MEUuuiGov
5k+aKnZNU3IRBiFpbWonHfu91CxHutFQC3Xu337XKhq11K8qlu9DEj+YeuEPTeOmebIToxasPb82
f++RsZ8loi3+E/zoHR1VZgnkWxUnSSuCFeHLGIE4zRhulEa/A3Dgoq1xhfHrvlUpjqswKoDKcBki
alY5IXG40YogzrEI6JQ91LajImV0wJGVGl/XQgYCWdNzWycXicXKjSLe6BiytG6We4NTAkl6P1TZ
QRQIGMjlNyqnt3YSu2VDpbCllTSk1FuNU5lgghjSSIUc7uq85ppZchuZQaLOuxBxiZHSlUVSZQEV
T6InPpYfK/JpKUsH1u6VgtbPLs7Nd2rQVIGk/qeJblwOzcmEtbPO0YzOGR1IXvWHKesCHqXvlEGO
QsUtOxH2U81hpCxgPMtxQ1OyMhfQX9JkaS6K3ejyqVKAUPvwZKpZ+HW2jO7YT6p2m1AT81ec7JDE
KIxva5pEOxp7W+fFtfvRAzeUXmN82C7OUvf3JF+ncK2m7zimijuptdInKVVtDyOKinrvvKPHPtLX
0njp196TQspwo6YgSgL13kOj7LULaZMlq1/K6m2VcBMaUU/hB2vBzBX2UHiSNmneCDnVj6Y8iTwl
z+dbvel0R1gTUbeufp3oTXvj2sreIlpoyPRjMB43nTzSyRSsuNAcUiB9ClKu0cnt+16bnFAew4Mq
L/MdNrvRcRYzuiXdRnBrzWFvaxTDkIq5n0JUPumee0mvtbulmZ6bMs0L19QopoZlSEvAJDXExYrH
cSoGRynit8kwZnw3i5dCDcOD0WBRM40tsWCkn1YtHHcqDO/dMkZ4uUT5Y9Rj+z3FneXh14T6bIgK
R1/kgxs3DdivSKl/WNqiHA2IgD+QgsUiDk4ryIzin0Et4G/ijKKZbQu31dDuW10Xd00+Ka6kDe9K
BghlFSBzjbJWKGt31tWiSsDTtEl+rpbKdtEFeF96os6eTemNhla8AMta7vnJIfWJJDopejbsgKpo
4G/a73SuwGdgyY7irUyglnSDjC57S/1PnemYg3ip/KTL1ZsGfvlpXVOielw3a6oxbeoD0aJglarC
iwnScFes3uFkIX6AAr9nhsPPqGqAc+dW81yTyBlJtN7JFughD2C+7VUhOU8fGbQvkIooKCFCo7MA
Gd1YNZRZk2i+WVaSKdm2HuyR6HW0pyvaWm0gAQL/odjm9YqOh6ybcAPLSK8fiCAH1NpAFCXF8Ei/
3/AGNZXcTF7jXZ5umY+0tFRaoK9HRmzerga7fbZzlgQ3ycA0cUMOmy3SsuJvtYita6k3i8fcWIGl
R6p6nFZrkAOpGSwPHUxUyUz6MA45lOatjahOa6UZWO6ZffGttqJHyZZ1Qp9saHZGawrOVPVCn0YK
8j6vnKbRSx9Qu36b1mvuz3K7+sZg2M6QEHU3vQhd3M4basjWJqYWUl+0Z15tnguWzwA3guW3cVyG
0sbguE7We2IIVJeQVhizK6OfUajQ03zBTCAptWdqiCB3fUpZVcn9qDcWkPkkKlpKh2WSkqXIE8AR
QCHYfhDTaQt86ATqInxPg2TZnqwFNbNxmrZo2Owa/Wdajotyg03O0tw0q6EDVCVEk750YGzSZ4i5
jX6UN6WKyEHLl9NpazEtfJrUeE7eFUmvZvf4HsRibyOCRBtXokFVkb31s3YCb4VSVCsvmX6y4N3N
bqtpGVZ/LWWzW73I1OQxL3B6IwscayBnFNe4IJqqXY5lBUB6B+oTiEemyxQJtNGgioqz0EvX93gb
U+Ba5yNwkLoNSrkskcRROgPPswIug6rJGHpA43rNwXG4qUje65CbLajsVH1Anq09UbjQ90DdJHxu
UBvVNQPVYWHmxA7xmjimQazVpSv5VgwdtYxa+VEGzeXkRpkglt7KyfeoL7N74pPyiPQGmrQ9709Y
GsYuh3S2SxPafwsc7WDODclHfplyyRJOfMs2a/QA9zpYu3OEfbsWYVeQr8RMGXk4RjDqNard1Mv1
AWnNqS1BCOQWu65CyWK1C9plCGsEZq9l71Y8a/tBtjXPjIDr8hKNBX1oe/lnmBVk6cay7x96wtF7
u8uJPPE+OS42JcYqQ3/NKaRKeclwbT0oWkzAy06GwduXie6vdpTifTXOHsgvnfJ0EuGdotNqp37W
5wC9swSKg5aT0qXkZs9DuplBgEolZChN1G3J7axkxcUljME5gs4Dnlb/XCr8Vgsr05/C2szv1rR8
UyFV+4YGrAoBiy1SxDdMhzfomuVkl86UtDQT2/xhtBSaWe10nHH/CMD7rp4eQ7Yf8+lVmBRzDDMr
/ZE7ELc3whgcaZTbQs9ib9OpPRUl2mI1l+hejs2auGcdA2GbtOkT81sEPdm3i57CLFeTR8uJJ1pE
xd2shRoRL2gk2mSr7ceQyDERN79k9ay5YHzQPxB16xlD+TSQMCBmTOyfmPy4cWx+DqvcPUk1hWG7
D5+quM3upAKJEwE8iPOdKROG9lOC1/BCibNWBgxsrcTDBfE4Qo7UlSal91Otw76I8nuQtqbhLbJQ
3sMVQa6KcmytAehs59AgMzdwbcGysXWyEGg0AILwpS+k5JHNuDOW7enDKsEt4zze3KV/TPryZFa8
Igr2EEfktPKgKeqRAGF+k/BHcteQJL9B19Q1ByJ10n0marDiUR/bPs8w6DNUkg/dDA8mzFVM6yfA
LF+WTVGoiw1tl3EleFpGRW3t7+0l+2I3hDa1sjwP9hTdS1WCmjxMiNRHnvm4oYpGLbo2GwK+sUIv
RFfDr2E5lDzCyjet0p51HXJq2WrUZsEH9Gn9E2IvSBEjnnyESe9nTE4PXRnrrzC12n0XFvabBSQ4
oXJZx9fSbD31Yzy+ywD10Zfp6G423KhuJIr6lNm0clEsBLSwtvN6h3iIRvs1NHZraL5baat42Sqb
dNnRboLtqn+J8h5yQwQJycbhzsfYTrbuQfYlP8FK/ShIr0j+7bh/V4sW06lkRvLSSga01yWo+Ln+
KEkt2Rf44joNqg5sGyBrSOveRBcPBYJR+aLGRu1VykpBUAES4kmmQXc9FzITHpTe8Jsus3PMcCzy
Uh7eL3EUjdFhilAjwVg0qr9Srir3ig2fiUbmnb2YP+cMoLQajfpduGxE7kr9USgIgS0dGE/Mgs0a
P846seN7HEXoBK9QFq7SfkU6uVTtHGWlrfSlGCjyWwivH2xzSLDCKovBxR2XhkFzV68j3y/qHypV
Nl7WdUa6NEYxaEv4hte+V2QM8ar6uten5l5X+jzQ8hI2ZQceAP5/fTShTjpKm85OCyzXCyWMmOrc
AFRgSz+luZ9cGbcCFzrcSVmh/9uxftPLtFAiHV9CFHDkQ7KkdVAOSg0ssadMninl20iq74D1O61D
qPiYSURH2PXIrYTFRuhsVk8pQcZzTd2gZfYmhSa6iPbqLWlBCAeJea+1zVOc2Ed7QcEOB6XMTyv0
qKe1XYJhwYElBbT/si4hFa+unN/DsqS5jbEqGl1Tn1KXFaibdFsFeJFfh57tWxcSoj3y9K6Tfu5b
W/vBK2HckWGrgRnr87XSx6sLOqjchw0AVhdScRkFHM38CEqJXKzBiiyuZWoPCtVVTSGMtaqQFtC4
hdAxKUs1JpKnDQQDTaEqh7AbMV3NWzofSaLrz2m51VEmM+n8AWNNckT1KGVg4LnwNJD91eLPAKq/
LvCW6YrbeBZSvpBobCSU9vaZ1Jo3ElEEsQYwlZ80G17QiswArKSUyZcOADIKuLRgqwJUEWerMt+W
xFp8RdYBBXMnPeareQX7TsZTB1XpHaKk1ntRacnDsMi01bXBdCdYGsdG6zJ6B7wollT33Bpq6q6K
8j7kmQHVAAUjtVpXr+8pIFG/QT1kCuvXeRz4NXoVNc5sVzINrEUubs2EOokytDd2gstDNw+QBhab
Ld7EAphD3Ujt4zwMzReK2IOrENRiOCgmtwlD0DYzEl5wdSbtBtHaN3uQeVnTpDoUmOZ4w6iq/xiW
oh9zoNBYTCZhcWNyqB4bNA8d2Aiy2zX9jxrPV1eT21Nnz9fIzT4rUvKchI3+TbKa8C22VCCrhSLB
7Ah14Sr5XO8XvSV1KfGpAVxGkRX2V7X1Ywy8skYhHVDsWZ4krWpPqIBlgRVGaDHlofo0WGPvV0IJ
jDn8VpvGo7Sm71TBmFGv36+1/dZ0PDQRvi5hmaE1rWIiR/QPpErJ182sK5aTn+S3Dcj/qjOokpMs
vtL50r5jqag8Iw6YnWR6m06mAcG0azvy+wXp+WGKjJcat8dD20hk02MYf6l7GR8gAQxGu7byNENG
kj7avupskLuO1FtNRtoDRHmShP6gdhsSX42yAz+IHHyxa113LtDJ4Op+opMJzYbKK0xYvfLG/PpA
J5sT9KxHiEhe4/fe6omguI+O0q1+AEtonsQOFAidTkd/sG/Fv0jb/+Ii/4FFp56xe0Emw+j9MPb2
2z6MbVqFNs8VhL3aG4PsdvbQaT6uL3PEV99Pu8YlkMK31RGu7uBc5HKcIhTZbX5Sc3XhO2wMtg9M
40+/5Yxp3ISj2ZUSjD6kzgIjwLt6bx4abwr0APaUV7xcGO9PNL4Pc1fOyIoIYskaAu6FP7kdF3TQ
7ChmOJ0nB5FL1f8Gi8MLS33hayvnnEVwUmqDU6w/98d2U1BUbffCpP5AE7ThkRuaqcMBt8TZggrR
5BEtPRiYrrnblrM8UcTLnqPdRME9UPzUj+PjcNXto9cLQ//he/429Nn6hZoYLV2xcj/pW29FXTif
QNhRYmtwNWl6dOElp49aSo/yobMOqvgXXfh/3czwW8/2jzA1BA90XCIUy9j4rx/3MhGDroSWEXoq
eUljaOCEbCdN3/4+zc8U199H2f78w4mBrc9FGWmhR/CbeKuo1F1ooZooF+gjVdCYLrFNL03r7HpY
FlFVi8ln7XzzGP1YPSTuDmKB5yoHpY8VK/5Y3nBhpyqXRj3bRzibof4/Myp45EB3S2+d3iUfKUo3
clfgvGCnBg9q/aWB1e3U/X4L8H1NGMSaEJrKv3//vp09yujjcCPhcuuPo5OuQYZ34Xsk+BGph/8z
Nm7gGZ/C5TF+IESFcxteOkWfr6Lff8TZIstyL1lmHCVcDZOvu4iqGYdil7jVofLQOZY8y/v7rlI+
XQ2KbKBdCJ8bNQjkIM5GRBM3i8ecaVcLgrlOtp9u6mDdY6XqW+WOVMuRvPTCNC+NebazrKSXkzSX
Qm+S/Bh1GgChl6a13Wi/raYiZCZj2shUqDaaFL+v5qwgtB02S+jlB/G1DoodprHYMzm9mwRy8R9v
2rPRthvqw9nEHSXL4pLRPO1RPEIrhLXqhx4VZRrP14tX+vLeOFxYuU837jaozsWGWJiGDM3ZSVmw
8YTpvFVQ39InI6gD6gCedisR6qYujVFX9ZZ9BRroVb69MPSnG/ds6LMbtyJgNExAXF7nhztOB0H5
Iy4zvuYv+3YkYA3+bwOe8/vrdUWFRg+3AbWg8OMADVAU03xCFBJf0sX/akCDgJybHa9C62yGZdlJ
BKy/Bpx8zUt8rfYTl3axR8mRkveF/bqdsvPtaspoJ6gsKIu6nZgPG2it+qoiXgq9FM/vNcSHQY68
MIKjF184e8qnK4a1+zjU2T1Xy6Zd9fj/emSVbvUw/wSn5ulO6YCFBZh7+bQrf9otKBGwT7XtJKL0
8Nvklq4gm1c4HZ0P+8dNA/tu+YZdgKtwLEL50gT//C3/PdzZYUyKyRrqdHsoj6W9j4sg/WmwZ9B6
u279AtyVAx6v34HkujTyny6djxPdPv3HVUwRkS8XJqrvgLj68175rh0jt3aTx4taEJ/v0G0Z/z3L
sx2Tr6NUlRqz7Pyiuirobx+63bi3HwEGNEjlVA68+323//tB/NOd83HUs80jF2qW4B7I1QbmANFo
v436QB0Js+JyB0HlQpqwnbLPx+Lfk9yW+sMHBYE3LJBttg86X3c7XLcDJCf31qWr9NLCnT1IRVnR
HukYJz0k++Y7AJhfF+hyyB5D/+9f8E/rJhT+kWXeJsM8WzeIB0av6DXJxrS5KhvqctvPknZpRn8e
Rt9iUlPWhXa2UClSaVJLMkpuJx8V6kxfYhdkkd95inkle2gbBRe3//Z3nq8WZND/GfNstdQUjC3m
y9uWnHzTTXxR7huJGpGzUeItlwPv4mK9Q5vB+ftHvTTy2folVPhlBZKvp63FPb52rrUZTiAn9Pdh
/rT7+ZQKsCdeXEU/exRSRCSgWiO+IfryaVZiV1YfJzzJ1Kg9bArnfx/tj/fmh+HOH71+aYHAheb2
6FVf8CX3wcxPTutLOxwt8en0/j7e55ycaX0c7+yepvxhTlbHm4cWhxtUD+XT8gOEzL7Zpaqf7GZ3
8RZ0bthCxOLViYIFTXkn3f39Z/xxLf/9kY3z6xseB5uI2MLKsBae450Ez5b9fGG2f3olPk727K6O
SjNCUiWhAJFb8HkAsqWq7IJmPy7aeqHC8Ou0fToZH+Z0duglu2zTCkMxb9VhlDXiWoD2cGjD8SVF
vcOqD2SmKclObw1UuAYlO9pSuJdtsRsmGT9BdflH4PGwlZJVZFvN9huaEKHb1TjIzn0LChr86iB7
KZDqcaGzO6MGKdOURhNBVdU3qOUIQ+OtBQLZ3C+WPj+jo9RfL7CiXv++fucfVtcRfEKwQ7dBxdiK
fbZ+LR1QtVtDy0OFCQmYe8NGgLi9yquH/3gcMhZh65ZAaNje5Os+vg1tbA19EdqWh7uDt6DYtoTd
jr6Lu6bK6e9DKVso/XH9mJOQqW7Ypm4aGkXd38fSwfSEthqpqNaAyrZ49lCP65fDjIJqp2rXKsop
Jews4Gt7MyHaoBeiyaubNm9VRcPH0B9q+HA44wR//2V/OCwKeY6GQp4lCwKs33/YrA/WNOfYta8T
TIBYHrIvtZkM33HuuLCsf3iK0ZQxrC2ZEpqinl3uudzGEb6Moddm5c2C/xo6v5g2dhA7QJkAxcQN
vhoS8bZkyE7/F7P8MPbZ9R4X6aTGKdd7XZ0QY/IE5tVykV0I37YN83GRkSejCWpplkWkqtrK2e0O
T4p6qyArZbmmowV9rk/C6T9dMAYRWKwapkCVwDbPan+VCQLAiFcijb78aoocdOCYv2qNfWG5Puf1
vwayUGgUKGcY5/W4bMG/qqaxRHlVQsQwca1fWX3n5ainIwdCpfFyqH9+9rdPiDTk/wx69gltWQLP
tTC70kZkeDZuQf88EBQfYswq/r4nPtdr1G3nozRJS1qo6nlWAYSsmMyBCfYBoPKd5k03xuoNz90M
qnhX7Sx3CVTQO4DvfHAH8ovwLkVZn07f9hNAN1m2IluGsM4ezMhA9WoK+QkoPOF5+SWRX8JKu3D5
fAo6ENyzDdPm8Anjl07eb/fcKNNORLCEIw7awKkQLUPgobijH5YC9JtxxpKV5sJR+FWC/v0soPIn
K7qlq6itmNZZbSHF4kYtMwLiHMtMS/Q3WPDuJhMbu7q7GSY9sIflK2Lve9gaF1KM87tWY74fhz7b
Q0oqBDghG60Lg/7oBHE2UAqezVGHrNf2KpqySb+6Sz30zt+31Ofdy8hQOojK4XpzC/x+mdpJgRCX
ClMVp4TCGYsVx1ExHOn3AWnVhksF1kvDnT0qRjngng4EzivAiYzprGNcAFJNkqFSAk0eLhyYP2xW
dHssAPOGwqtpnl2iMxJl6pJRoMdQQBvdZu1k2aupLgkPj6ep9v7+Mc9vU94iUhyDkrgmDC6Es5dJ
t5eil+Jc9zC8uOmFdJSa5/9iBHRjLYFIFfpS6u/LpayFRRteRaC41kEyAVHdBPuNBUHjvw/0py/H
XW1bVIKYjThbKE3V1GQtQgoKiMChNOusxqsJneDvo/x6X87OHInav4fZ9suHZNfIrK4gpNoKMwqV
78QHYGR7NaCR/x9y0yc8pG4WTK/h7cXsbVuQT8NzdWtEOQaSiWcvU5Ei9DRm9vZgKMMOPRPNi6gM
oYXT3vOAeJdfi8+lKJUc6sOQZ/cnQjG5okcM2R3tnSCspTYkXHRwIRL/l+8T5CS2pG1qAnCTfHbC
C+zQFswShNfKcTz4Zm0j1jNoWg3OI7d7LEt7aAgXFvZT5KT+PujZ9lEBRiC7wiyt0AZT/HM1b8dM
fAdnjSm46kiAketJ8/++m86PH7fobzM920wS4i0V7gx0M+Z/JPuxBb789wF+NQbO9gsj6GQPGhcm
HeTft2sXqX1SK4zQB3OwNfzE8JgHkt/6ajCH19FPzcXA7XKV4Q/71CAB56YWtC1IMn4fFwUYzB41
jglioL6EeVV8PyCFulWD8+W56QlrLmXGf9qohqmqpqYJIhxVPduoSt/Vdhwy161mqrowfQHboIvg
Dt4m9WpV15fKRH+I3zQyDtMytoKwZv6SZf1wGygz4OFEgvfXe2BTj7MHxxj+DA3xKYBoh02Mf2ma
v27M35eUpE8By8QZ0YX4VSD4MGaU2aiS5vE2zZEF7VCNPEgIT29ye9QdxG47leXNWjvNnDp0hzys
yGH4rKN/8TralvH8t+iKbMsqRU6DftzvyzwiOdOi88Xj5IxefYfI4x67NPrI8zPSN5finT+NZirs
YhklY1ybzy4GHJd0USyMVrxPPiKALkIQsacelq/VXf+sfLtwdj7vYTqMH4Y7OzuzLiZTbxhucuMn
Lnu/2cXeuoOXEmAKG1yc3ucY8vfxzm6DFHx7jKrYdrdzZk4aZq7IsNChAvzkQa3QjtO15o+RS/P8
v9nJv032LPAIC8RrUcHaVrJ6l92tf4O71uRk19nd+k/k7S+1cj/ffcxWlTXBoimgjs6+rjErGaGr
JTy1gHFXPVfh4cL6bef9fHNasmqTVtEzNs5bb6G+LElTcx80vo36M6h5cLw0NHBq3zXKhav8Fzrj
82g8lIqtKIRSZ5tzSZast4EYsHriTfWjI6JAKMa7+Ke6l+4A7U8fz9Y0nRNnYuhxXjiG8ggGPCKn
mVz9SBlDBhs0YRQZWLHXoizk/D/SzmtJciPJ2q+yxnvMQovfduYiEymrqruqNfsG1ooQCa2Bp/+/
KHLJzMi0Atk7Y0MbWnWXI5SHh/vxc0i2rIHKsXNexUdaMHZKjgsM3tI+tE+POcQIcLNQPZ4AI/+t
6vF1XpSA6/wTpd3MY7kI4EMJfJr1Ad3tmx0sB+/a38wtjdY/UWeVzEn71wY3CgkIMyKKA6CwYJtI
q6Ooyqs8MOfoaNhrc1v4sZ++X1qOW2PlKjfJRnDDQvgl7eUOFh9yP4xVrMJ8gFJmTQvKW2WXbrqv
/2dr0szqSg5bnI41cc/R/vvsI4xXDlCw9PNSLenGrQol/NnYpIl1g9gZW/TrWMfyAGCIKr15MB5g
79lk22GffX351N7Y2aTueEET+qlkeKRL3NSiNrFS/BDskWvXe+0q/0cD4pI5uz7TnrYnxXY9v8vm
dQc6tki+vDyEa3SMbjBnpuNooBo0SPcvTXSUlLKkwbWJN4Kyqo4NzLbuigLZM7oBxoX67xQ2b07d
mVlxn52NbE6hYp37RGBjYPny6SwXNuP19Amw06pc8xRvFnLmtwKgi6FKXs+Ez73q9T9s6lzJekf9
Ci4EUBzzZ7oaeJT7L0/vdaR+ObvSYYvyeYA4amCH7KD/ey430ji/W9z4N66Pi6FJxyxOoI3vxXQK
Hn/60aNt/rHyqwPua/aX7t8bd/+FMemUTUlUUVKhwb7R3lmTubHhr41y/WgM+SqOFiIbMUPnV9Vz
8p+cEfoQtOKQQ7ncKFpg5U6gk/xPTfsRLHPtx1X9yjT6jy+v1JIdKTo0TC20Trri+FpLS7AyKaej
4pUZrULe0qYQi3E1pLN6huQ2OkSyQZDyaxP4L+mM7aI7JaIdxAzHY9DQMPzyyK6O+HPi5CytIZ21
nJJHN7cO0isPKK5Fj/YaOpLNN+vptIMx8xMQ0d0/LbkJk7qIZbjwkeqQMWAz5Qs0nlXd71Ra1Nan
9oS+JYxaQQ9lYI7O1sIQhZe6nFJKFrz7wUx6FtkGcQ7P3Al8/XTajQyx2kxruvfWyWv3ftoam3gb
bpeiwStHwuhwmR7FKDJSpGmlBTTjKjesuKFx7KHbWFttn621V8aOFHjm74f90stF9pWyOclFDxEN
DAAJaSRw+sMEh4EV7RbmT34+yCakLRLZ8IPTrWj4LkRk7i7YlVuyC2sa/w1ocDYC47Z0Cm6NytIo
WLg6VUl0Wy6X7NQHsznDcu4boQqtDd1Cm6rn1C2MTPbAYmS8eJH6xYEAhpLWysi6zFJhcARFPG9n
P9ugHlG/7t7AOr4Ld9AEkoqCmo4GHDSHxtUiqub6sF/alxav1iezh17X9Z3XNCigx0GT6opWqI2y
+Vb+BvYTeL4/3S3N7s09ej5uaXqRWIAQPIbtp/WdVYDyAo364MK9Df1YClefn2xgdljYR9dO9HKw
Ys3PjmHVKG4154bjo7Nbhbu8aul8i6CL13aqTk/Gy2t7cwe5wsM4YnF16XI9WW3TopXg+SVkue3p
U9m8f9nAVTz5vHnOLEjXanky4rrOsSCCIx4o2QbY7pu5BHaiklNch9s+WfDWN6fwzKR03yn0D59K
0Pt+mH606/cWOA1tWrCxOC7psvPGuR0iAyPQ7PYrxGTvROKJdBco5HK9jMG+NShbR9/CMnlogQe8
3BdUebM47xRYFWAanjpIUWG1UsJ+s7Bet3YEj2cHK7phqfK1U8UNGvMhLa/9Fr3m+5G4EtQsLNGb
dsODCvIAfykTIj5dunnEe/1Pk9J6GfVMJ/+p8PwT7Z5uWqE1hkycIKmxkRoNUtTelP3CMIXPeMmm
NJ0JxEwRnKciqjS2J+etgOm692KIVvO+Xowub7kw2iEskxypRSAkudAJCuVWcwjBZveElAKULUpz
P53Gbd8sBbK3TIGLID9JYtSBafNyo+ht03HcuBSonH2Go/fbBJEEJAYVDVH94eVpvLEpTVX3AGEY
NFlohlSe8LLZRVUUWyc12AZJ7Kut8zo34gUzN/YkaGobRIWhUYyRQ5MwUotQMzADWsempbA3NqcI
sfqXB3PTigCSUL12IUKQB6MiSdx5EaI/ujZ+6+vaORA25Esw7RtxArG4jrO1eTCqMjqEalZK2x6v
xaQG0aVvcsKEYGu/ph3Rz8hXLF5jYsGlrW5yvtCHdIn9CRMuN0QRmfHYRlxjKakS7etpR5j8ugWZ
Mu6VtbZDDZnnIhRxX9t6EfZ745hd2Jav0DijvqI36LBt3aMon0V+eee+1bf6HkLEjy8v4I045cKY
WOCzq3PiTQUP4CiMtYd8K4CpkOj/TGDOdifzh4YioprybpwM1YQ2L3F9pdDr9eRo3btKp4W+K7r5
/csjunG+LAHcIjsChoOa7eWIOta5cSbgVGMdvIVnYR3Z1mY+5QtRwE0zsERS+KOWSWP6pZkp1BHd
yjFTzdA4NScYMJxVltT//ICx7/8yI23EPCk9uBQ4xmmsmkd3zutv8NKUn39izs6sSFuupYfaKjoG
k0b389S+0tEZCovon7uki7FIe80sp6rUhOeblN/i8I1Dx/LLw7jhjS4MSEufRlFb9Hnhgk4EJ2O/
Hcng/owFMpgUz8DsyR1y45DDsdYwBMs7vXYT9dClzgJM5vYg/jIhBX9eW9Rx3zuObxuBDoObDVsX
lAg/NVV/WZFuvDxVExv9agbSDgd3iL5XQfrl5bm6calawAxAh3v0DhMXXZ6QGnGDYZy5G6xY91bx
VI1vEEhXD67X2PUqdmzztHrZoghAJK99YVE6k7mdsWa97cAJmxRHV9XKz82QGB/Je6QPORVKmCvV
/g6g7PjmZctLY5WOaR3MdqNbjHXQYvVOGxzzAxkDhN5aL9w0wxy/e9nezU1yNrfSgVUHHiaZIFUd
Yz1+NydJeIwsVHpetnLjFryYT/EVZ5dDM1dTCCWa4wOHQ3/DG8dV1cX9DjkKmu0H5Ae8uND8l40u
LaJ0iCddn1DiZhGBp9p7aBQhOzei7n3u5OnHELoZf/Qy1PqmWF+wfNOlkxgg3Qemkaz05XCzLqhK
EM6u7wXdOu8/ZOMjIJeFg3fLCLedCuDPJkFlScMbM4QBcxoY/XlyfMhAxhUcaZBOGGgXvDyRt/bI
uSXJkaA3GLiFWD1YCleg++HTeHjZwq39cW5BciJV7oClhaPSjw37Pp7Ntw3bYdUGiYU2gP3daLT3
Lxu8OSRq6TwLKBvQdX+5QjAX1/UobpBxCD5Aoqyt6VaefmaFNDKJaPAK3IK0Qo3XGOOgMKokTbJt
meSoQeq9smtPKEa9PJ6riigvfR5xFqphqFeCMpO2nKuNbYcYMbuhiO0vEcyhDxaCnndItCUPZTEb
dzlKimDoT+AYJoWCpdOWB8dTjIWjfsuBiWwVhVI8Nk+uy5l1T3qQh7T1+dDM74augkRtqF/lxfDJ
Q29uYYZvLaMFRMF2wYTQDSh5ryipJrdBTcR3ewVyiOpdV3gL47l1zM5NiE84c111oYSeqvSOX+uj
8Uan28uv3NJYzVUQLmzKKwCRWETCTYtaHJATQ27Rpc0bGrCc4YieTrj9RLu3KOWa+bby7ZW5pa3B
hdp0Oct3I3oH4YJctQrczrNtadUQio3pVbKQ1oSLyO1W+aTVbgUxl5l5+9Q2urlDaWaIFLyMDuQm
sPqOHiYYzYJutM197+Jp9XUed078duY5Gb9RYDJW4dedc/+EwCMa6tpcVEMAD3HrTuum7ut4s3AK
xO0o39tnw5ARe3nQK8jTCsqa+27jkNhWH7vtLHJdsFYsJQtv3S88i3VTZNFFAfJyZ3Rwrlu5YpEA
bhV7U3XhuDacdNjEU5Me9DQTeh6avoH9RXn38jhvbXvAMux6oA/GVdcV3QWVozYc9g4ppD1EqAOC
k/W48Fi+Pb4/rchhFxJ1Yx6OMw+Togx2aR1O6zRVCt9zrSdYzbZlq1nv7fQU+i+P7taJOxud7Mry
yjRGt8FuMNrTbswrCFFMa9jTT9YuDHHJlBRtQW6U0anOEkLrW+/HtFTQjWmH13QU1Qt+5JZfPB+V
5Kq8Ph4dp0IOGahTAWAsolXbHqHXLou6u/MGCDxfnsaFTSIDuArDVhHBxRF7pv1k5wpaDHCcvmzj
5vyRqQQKSHLIlUHxRZq50QiXgg+4uj5mMxBtK40pcapVttD4etM5YuZPW5KLCjoVRUokosFGuCit
+TmVzlWx6+2jaE0dgNa04+rku+7TEv7+9iht4H+wlSFNI35+dgUY8VB7Xo/ljM6DH2U/nL6hmGx9
nQPVXBjlzV2i/2VKCrW6DGnOYGKXhHBurut6+FaNiEaiom5TZ0Fj8+X1uxV3UcYUvT0OXl8OVNMg
mKNxxtyEIPNDqqXc1OUcb0K7Do8p8YM/hfbPvBjBjdI5JrKxgFYvp9PRU8TLT2walVRiBnhcH6uF
fXmrQGCBEAUELwDqWLm0kWcGujJViYc82rvTft7byir4jlhd+keTfe38zMr9ZVH2lii4KMosprLM
tekY14mzrQd0hsxxar54TXJ68/LSaTfXDooqUrMquBcZ06d4g1okpmoCwgqp/VUxpCzxxoYDe2Wv
kjeIQfyIUPuDDxJQ3FJJ9+aRIEqhcEWWG2DD5fwWjcjNsf39vE98tCv2Qx/uK3up6+YKfysiItt0
gE6otGoQU17a8ZQyH/Uk4g0HzCbeG3uqn82TDST+c/YZHYK+XVkbBFMR2rtzEfpbj+/Dcr88XrFf
rgKLs+8QzvbMBdQF0qm6StqRBAoEPN7pdEwi192bE8LPSP6GSMhX/Q72YPU+dbylI3N7sZ/LoQL1
Rvh8ad9segswZMzqFivlGxi/+t2wC6nBWg+Dj2Il2uEbel030XGJC+zmSsP2oVGlpMXbkjyS07ft
BG2d7c/hlzxCy0HoO5kLacMrUN/zOlNJ1+HDoA1BTuueTlk1o15pEvlONMoXUGRt+7WgT8kf2GHZ
wmV887lEPAsxlCuacTxpVA3cdexW7PXb/p4iALzjDXhuAV3v9gH//ycOK6MjYIPyz+IeuVw/6CC7
NAcw4I/b5gOq7w9d/K29q8yP2aldxbvolbZxP56gQpyj74hZOO6Hf/wBJogcYPN0L1lUWKRgtZ4z
sDqVpvu1f3plrrudmOZqrdDFPu86qhAeIk1+6CvbBcPXYYhJe6yt8j+YFzjGlyNX65NmRwa61zTR
oM+9oeH6ueaCBgOg2HKtLmI2r3csiHUqtTxAaQ8EjXxpMchCl2SqBQh59vR+4zljPSJQqGnBnXsy
wmbB8d+4a7AnGoSgs3W4baS7ZhhNLY8Qc2eEIRKY77VV4psH7Whvi9fN+LiMPLnqRTRNgcnn2Qvq
hKBLDkhCtlKsJpEOn4vA+rqH+BDt6x0wy4V9e+32Lg1JUzmY+eBYra5vDOVzlsZuf5eRZnjytNJ4
NSEVqO9TxQmjd8hzq/EboZmSLLUgXqO/SGo4NFlziXuGw3NEWk54XCvY3Se/TfJDpQVHPY3XRp1/
8mLw+s1vapJvjPnVKbpv22LlwG7lHd1MW8Fau7TSV1eu+BRee/S+a+Qz5Ref2dY8Dpxx8tUn3dzO
9cb6nh/6Q+pDs8FTF1oRdQcjMJBrmkGWfNbVWtCE8dzXTx1bYN6lq3AIvRmdeXuiaC4W/bSrqZfr
+yXk27Urpt9bcBWQwyFI4/69nG+YDLXRTPNZYMnpIR73J/rPvJ2II5aBFVc9yybWDF4HFEFsGAXk
nimU1xuo9RsIW0U9FkxrBJKjWhXH9rF8G20FRYrqOz9AZiZP6sdOXUS4Xu8v6QukPR4OYdSYLV/g
vh/qVfCE31jTu3AYPpHdsJ7EHDuHpcW8hjdJVuULPVPgJRfjnmj0o7Fo5xj78q6+M3Yiy2PbR4e+
xgVXLC6ZiyBGsimdpNHKNN3osKke53tjT16JYFg5/g04r37DknD5rkiwgo+TnL47ZxYCaAa46D/4
rdRfRR6GLq19sB4X6lxX/p5hnRuTNmxTdjybUowlyKs3UQpbOqrp0dIr8NrrOoKsC2QOp5+71JYO
YDfQ5GIlKnYOCAs7d+O+Z3fypqbd7fDyUl1dmsKU47okjw3I7+VwKCrTyelSoM+tM6CS98kxF9lJ
xddebAbuEMYBpFDXRJpWurXQwNTGEJkTP713j9OD6CU7HX6HI0SbdGcs3CQ3nu/n9nQZ4FEM9qmf
dOzpTw/ujhAIzE+9z3a/t7D174EkLN1e14fsYoy6nE9VazM2k1DheG2AUr0RrSLjSn2L+DQBD2wP
h+Lry+t2KxbQ6aUVsAGTlnk59oB+JUwdEQs4CIvPj8FTvM9fB/fWk2HRpnwQZ3vJYV9tfwIdATUi
5e6xXWQPSrWw65KhZJAtwPZVZni1urHqof1YJJHVLTmR66zgpTnJXWZuA8PN0GpcQ1btPzQfRPPD
fJd+HLbiJVLvnGP4vQbS8lPjJKDjscmVQRPb5b2UNJk951WgbgwNHWkFhc6PVWlrK1RL6l8XllEM
QjocnHRbUJ6QkCdov7TloRiJFFTAi+pedPKqm9wvHpzNsC33I80Wun96HfrV/mWrNxYSo1yv3LyQ
LniSUVVpqyoGa+UTSZ/WiVIY+5x+4rVWjurSaVyyJV0F0YgyTQRRB8BQlATexHf2j+ZBYHZMyOS6
t9X3crcIhbq6FAC6wh5pAYWCScIypAVM0yb00KpQnxu3zHXqFz/ElFYHc68cnHcvT+aNFx7WSAHZ
nmMC1Zf7gkw1iQ3vZKsAr6wtaOU3+nexQ3lQ7uA7XzB2azqFH+Xci8YB2ZmODawnbiP2y6E8vadI
ukE4kGdAuKvuk+4r9QewZUv3+S2jAJSgBtFJA13T89auQxFYU/0oBim347qwYqo0qpLae1VU5zYL
o7y1gOcGpaMv8k2A2RyxaUa/flR/RL6z6eA+M96375eQlNdxqCkSW/TNwGQFMdAV/Kqy5iik0W8T
fuh9eD/By9n3p4Nw3H9jc15fh1gjJS4IRymAqWKyzxI8rh2hzG2pyDitpud+drc9QQ8U7pwdp31K
t8vPuKtLnicqSVeTu5CML4RdlyZPaQAHOR1BvjHYLdSmyWNbV4vNM1eLJsgHeZiSu6Hfw5VdmQLH
eWkrI7LRD+G+fU0uZd2vg9fKTt8Pd0tb8nrRJGvymGiIyHIxJtFWTWzh93v90djp3Hvh6yXK/Ov7
XbImxTBqaPYZ/aBkqdf5/bBRVtaddqesV0gG+4jILMdlS+OTMbfVDI/VXGBR+M38u7EXcVO/KR7H
h3yxB//GBjlfOtlhZtM8DppYOtN5jIZulQ3mkuO6uTtochLUBtAKyBQ4tqkYLRpgZBB3PMA2zTo8
qo/o+u0KP3y9VDC9vV4ee53dSJj0/POzQwayy2gHqsJkwexjfS+ee+ERbSyR54uOxevlvO11QMYW
0TSTYqng2aVh+PKQdbAJ6ZMn5nCH3se62mk8oHn2CDcSv/W+L5UBrjO1RH50pYtubEcgfiVHYvVM
p9HjlQVpery3mrfq+/xXhEgFOQbi74fgLssfUG5Au+2frybMVMCaGSypPjKpl4Ol1t6lQ0XVRvsm
suUzT3dnHb3St3+n/+n64UwyGAJAol3uHqIkaaTJbMQmsubihm0PZenTk3E3FpBxbnjrbdKNPdjb
TFn3Dgn5vwFZuN66l+al26jow3nqbcyHX4YNstJ745UoA3YHFtZfDF6u7gdpsFJw5hJ89oOLNTA0
u/4gXi+mX9wL3k/IjBfv9uvwRbInOdLSqJShiVnK4EHbwjt0DPbFwfp7tm7OJElp2h1ZRkBrl9tG
q2o7zVTGhhO4R69wZ/rW7veRKcuPMvHbLmJrMTKLcgVE4rBSyMhXO0FBoUx1cSKnTf06+FB4a5GM
EH3MCZrLEdQBYgmRLV+6nq6zTc+2BTMkvXSANoTHPXNAGWGva9NzxYPQ2HoE8l+2+aM++KMvuKlj
iGR6YN4zAf4AmwPdwMsbSZzBy+HTb++Qt8U9iCyedGo83qN2bdYi4eWswjuRyDNX7mo4LL+YxB65
NkXFWgUGqFG7vhxtqNlZ5Too0rmB+aR1Q+MXFASLbDDWlWV/nfVfleTx5RjxhkkP8BlgLBG7UX69
NDm1JEiTmeRha4X7jKJdgN+tk0Oen9Z6Zb+NhmEpKXt9S/LOhpWP+psOQtiVnB7qY55TnEyRFxWN
B+pDsj2th090Sa70fXTkaeG/PMYbZ/PSojhPZ7vIijS9hj6KjLQH10a+jbYtyip+/gFJl2M/rBbM
XT1GyTpDwcnQCBShH5HmFE8wFkANpj9qY+j0/Qg73wP0gF6dn4br/n2wUXdLVI7X5/TSrDSvfU9r
PNE5fTGth7J6hDAPRHKaH+UoS8NDe4wzYyljc2uo3Jrw8VE0IhqRduwYamqDDu6E+KuDPFtAn3cW
kpQto72i60s75yofKtL5dBypvIWoMMi8WVM1DA2SYpOvjOa8TjNrWMfkw+/SHLmnvDrpVLfNuN/G
SH56q3ROgl9dJ1efFtb36swgxWNQhuTVAdUUb4LL7dQqvEni1puJKSkiIHbga+8odRM8Z7tu6+zK
V3G5crfd22UapKv5FqaFy+cfNMjJuSOvalW9mBRSmoUd7TvBMqdpXwxj1A5aNb5/eaBi8S7ckWRM
urArO1DyCdYMZGpdBhSWR6c26tXULWVPbxuCtIrOHQiP5LjZcHNUj/OYMLMcviE1eTAD+/E0LbVw
3Jo84NfUGkVa+MrXNbo5mXkRzH5VqfoPap/hr11kRptTWLk7JTaaf/6WYwb5r2B6g/8UVt7LnRKV
mtU7IRlo2MiKFbz8O6gQ761dsErult+nt6bx3JoUgmgnao/dgJZePlqrvGsPagbGy1oalXEVfkij
kvZ/UqvsPh07okk5Ii8kEsMiRo8oULcfM8R3rF325OwTv/7aH+n/3pTHctg7wzvc+7tnAjpu6mCz
KJmz8GWu5HkVxCAbw+LLlL3yWoSYzsYDbxGu9VW4zMpw0xpXGBVr2HNRWLlc3Q4F1RDAwvPq+uMz
28rpPgDAQ2X3sORpry8xMetn1qTVNTxeCnpkc1PzFrNIxJcbnmHrdpeuF21dBc+SLWmFldwDa19h
S6xV9qYj5ql8Y1cdEtZtuPvntY1Le7a0blM7GANXjCg/2Tv9maGreN/uvSd7e/KVxyU+meusgLAH
6TJciKT+gQFcrlzcJGMx5RWFSnpJqW0IhMMp2FefnJ2BHI+5JO5w/ap9NihuSqgm9as2Y/VE0V2Z
SxHHmkeUCDaqxdsSiiUIc060iM9LygtihWTfTUn4T4PSbrERoubWxqDo2M637qHeNESs/zzpJw1M
2imnyUuyOGUm7SfUvniKjG/sVfDM7OYtF0TFurwwqueK31kgN0ZFc5pKrGmUEY5CEKf8inbFJ9XP
tkuX0o3yodgkf07h84E8Mwa3RNv0Icaig31EQPfQgtOrDvp+qVB5FRAzh6QWIa0FtUVPiHTPZrVW
5roZkYEI3OxrEzQUa5K0DJaO2Y09QcoIfWaq9kSncqxv220cNy7+qrW9d6cSXWM4Qe+tNoNxJe/e
lYP1VNjE+1M3LMC3btxMaJqa7H0VfUV6KC/PW4uacUC6E7Jm9W3SR6u2eqxiayHuXjIiHeo+dkJn
Ql7CD3KUN13jU6m2+zZx/zlWlceLACqBpeRVSAb6cjRRFjl9kBsiY9T7JrfeUPKk6CG0MNZh5SuH
6c3Lgdh1Ho6ARbyWgJNAS6U70g5Rc6qJEO2LF4XQ1LPu4mN/R28/2xFdtjvvcelcy1uSjhbgO6I2
QrMitLHS1ZYH2skcxbOwyb/Okbeupmz38phuWbBUnUhWUHRQIbucRNjBAycKEV4/Waqd+VONlsla
GQqn3r5s6CrtJcZCKRt/zyvXvAK0daauqHYazyyXfmx1P2b2onYlck/Ol+ygbcp1+bBU/Lzy+M9W
EWO0yRmQzJQBzYll9KGVkDaYhmpe115gP42jZ+07PX2s0/YhRY545ZRTs5pqjSNnF1+HKHrr2O22
CO2lJ4vsOC0V+JMIfC1RikVlQ5rt0MjVoidtbJ/mdX6gmg8xj2sMazF+9W4pcXy9uJfmxFE9c51a
3jbqLKoKxVhtqvBp0vT9y6t6lRliRJQmBQ+Kzbjgxro0MYw0rSvo3fhRZK7CHkloBGFtfRs41Evs
Yo1q9ftE7w9t7a7NkdbR6U2d6CsUV+LVpFQ8w8uVMwXr+qQ+OWkW3QVFu5TelR8cz98I1EVUUZGo
VEWYdTYNjlGYWZvxjQEICoeiZraGhHgP0edmXaLjqH5FImjhkSx7QdmmtNJ9F4dKqeAFnXwliu9W
pGyttH338vQvjUxaYMMItbSPxci0J5vgxXUORXVU04U20xuDYSORnzIEQT7x2uUExnbcFz2xt+8M
4Z1ZanemrewrGEcWVkq4s/O4gknjdhJsxgItSM7x0k4blFOftp7qeyFEPrX+He7d0u9mt1mRvX8q
yiWU7Y35wyDj0rnuBUzy0mA3GK1nlgrZaf1d2ebrYjxGU7wep37hUrwKdX8f2l+WpMsqOY12bguQ
gvk0wk4fb7L3MZhH3e/fh4tZ8KVhSdFgFamZSkc6QtjxvI4rtVylZX9QzeLRzgz/5S14c2RCzIdG
GHqZ8G2Xc9hCYmCFSiRgvIKQWbuDXfBeNF2KJ9ES8+rV80vM47k1aWhxSS9RnmItoXhSPBUUhwzo
gvOn5RrYrV0vqOPY9PgMpFEvBwY0otWKkszdoD/p9ec++xi624XJu7VS5zakYClM6Wu2jUQDWtge
lI/WR9j1vTf9cfDNbbI379oHD27Wj0sJ/RsXA22rfw1N8tpekMJha2LWyNsHxdFWwbj4uFuyITkN
re+7draw0aOFLpBAKWqd9kHwhHvHajvdjb8uTOYt93E+KvFFZ34etid1zOCcA3ewIs+j/hbeGfux
XYUPFtIzny32ibufH4q33uOiju3SQkqeONWm3B4UbHfHbkMm0u92QAZ2DiIGzs476pDsh9sl5NNV
QCpOw/O964CtJKiQrOaWmzhDxRZND9OHvtmL1t12H9/rn3J7NX8Zd+lxKSS9EheRbYqZOJvl1JoN
OF6wKRR7m1X5tnhDo9h9t5sx3UAmlyUr44N7lxz/Bk7i5jSLQOOPAUsOu5wNp6BqwfG/Lz7UB2+b
oVH8VnkVbLVj/Gv6wUAH1nRWxuPPbC2LtjvSlSYxhOR2Qr1JKjVFYFrgF5o3Y7Tqnqon94eI31ra
X8z7oUXyD2mTf1ycFvMNuI3uF9FJdIUrV04jmFwn1Sh8iYomLT7Kyn1nUvzX/egYLQokX59bAOUA
G8RbmJYXmeqrbmo7dqYQ+uCHYFeFq1O48vTVsAvIXYyb0r3T3i8LuFwbpfTP64rSHk8DeMYuN1WX
j4mVnSgpVHZe0i2me3BRd1bTL4Rl4jK6jDCAJsIQAIeDKMHLOFPbKfQwGXVKUEOFJLvb3DdttlVd
dm2P3JeeW3tUkxbejWJzXBsFKuLQVcntJTn5WR86weA2+SkyAsGqt9IRqFubGlA2t0Mxveq8Zsju
bOL1GR3XIRnuATGPzVJe9vpCoz0BnAN1TQ3ogQxziNz55Bi0o1PO/D7MO7WyVl65mLS8PqKXVqS7
RTmhqxfmWKGF1FqhGKeS11M2Wes3W2unAnEw77O3w8eltMoNZ3hpWLpw8qgrGksYFhiqhlaI+Nh+
haCHCwc5is/5e3uhC37RonThQC3U90WBxZqjedqfNjRhQOS2htJ8Vb1W21W6W2JYuvGgvRyl5PJt
NwrHvsWm6PjTBYRYJIU7v7t36RJQkkUV1cVRSg5fKapgdsS2iQ50os338dF75WxQ4Z22IqOv/Bo9
LElE3t6pDkeGLlauNcnkNLSJlocVx9Stv1qV8VvWO/3K85Ilqpmb/oB+HVyeUHKSH+SnKA6C1jAm
AcJ505hDtjKcGDa55rNZZHtC6EOtJ87CY+DGCRG8x38alZawSRLbNAOMak25mygMmd4hhbrqRLH/
5Xvrlls9tyTNIxlwFVAH7i6ZkleF6X7LhzxcGM2NtQIgxl0hupG4nqTRRHXeJlWZTD46s9U6GNqW
FrLK3mkdbDkvD+c6wBOYDJohIdRkveRbIukD42RZbIumV58Swr2VERXRUU2y9wA5mu1JZagvm7wx
OmDsKsSkGu/Sq+4x+DpMGgnBLATJRzXaV/OJa34pLXRjmUyKEQhtCSukn6Xbj/tqStyWJNWEVIq5
QRMh3LThyv5W+f3GQp4lGtdLDNU3JvPcqFyki5oyRtUbowWdyWV+14Q2RA2vA/eL7rT7l2fxptcC
TO648F2QKpJr9fkU5J6TJbRQTQ+pDm6IGuXOW0/9xxlvWR9P26XM341DZsKUIMDl4sLXpTlta69D
MJfE5hgr+zHMd1mnfuid3O9O80/sEUJScktsFc6TdPGAmlLI37It1aq6L5NTt43nfFrVgb4EmL+1
UZhCgqTnjgC5YGarc+HEM664qpuVXr4b06W20Vu7Av41TjR6aKRFpECsPMFVphQFDjGOv2jd9HaA
7CtWOnBQ1vcpcH9i6p4rIS4gHf4jOQ8yOkZKyDf5oEyQWDrlPTxNSmW9qU9Igv7EJiSehawJahXB
ynR5zII5dIbo9Hx1CpW51DcHIM/pqngnlEfSXf/rgkER6kiBH5WCvwxK7vcU2nmfZs8Gh03ySUDx
RcI7fLS39XvzzcvWbm34c2PS00jDltn1GFPmx9zbNsFvCq1b5VI29eYWPBuTuFHPnn9xMJeloiij
n2XTto0PQT0vrdMtn3s+EunodnWSmbUIcdpvA2D49m2qICCp0E47b5IQzeGVSv1bW3jjLcyffLmc
CneYahHm2FW8GjR1Y8LaUBXvqmCRbks4hBf2hS09CPp0UjNL1JGGtWhiTYU85qHeC71Dcx9uve8v
74wr0XELQrmzCbXFPj1bs6GeKljDsCdaoPu3CpuQGaxWzsbYKbvpIJhONGT41i2ss9vFx/PScCX/
mPPsSB1xDObXCIF9AZ+1Fii80qY+XSKyuPgEEfN3Nb9/PXRcaQMpOeyjygnGvtL4pniHOi22WaDu
Y29eZ/Vnp/gwaXBFNOM6L63ty3N9a+96sEXwyOLyoTn7cqrzwKT+qXtEQ6eK3AT8WMWnDCyVu4rb
qgkWYq8b6VDXJPiiDZWEOQlYydxUWXExDTS3l/UM5g224ldO0QXrU67lrxQID3at3sGUofYkS5SA
dNBIsSWK8qVMpjj28pSff4jkfUpkCLOwsmgQRS50VQZVvlHSzFl1kR0+eXoW/BZren7MQl0//MSM
0xcHFJH8DDlNacY7JTpRveBVazamj4T5Jswqtla/dM1fZ7p5iDz3QohMm8CvXVrSTsU8exPdaiLH
J+RfwHNufu+s+huA56vLg15NoWBCfk+o9bmSozVj1z2BeuYp+1xsphUv5MCOayHYllSrpZTwFc6C
+i9gPNq0HWrbopx3Obq0NwngI4qF5s49ZsfT7pvAxfyNJver0ykZkrxR0P1v91Hrx6/co/IxICk8
r/X+bzQe6VfnkRcJyXsSWZDHgGmU4pk5SfO6sOhjqf162210pDzi43yoDykClem7mVrM6egey23M
BVPB1xBoyeY5HFiGc12dEVp3yE+78JVT0Qd3fTnDqhlNqAXEFSvaIMRq6atmnfinXRSsBYhM2+RH
eGbW3qE5LkXD145Csi2tbqFOuRZZ2Bbqf+6HCu0/+744dI/Tfqm97AqYiLY8+SVeS0gsaOYVyVWX
NHTUZFG1Se9Vsj85zWxtss7SbBUXym99kR/HJwHSQKAUHtkVeZJgnd0Z6Xp+Ow3eOnmwHwbrGGlb
92FOy9cRQoUTTVzf4kj7x/6TQiOPO/A4xO4C03u5JJ4STh3g0HIzHfN3hj/Ty9CAPrPW0Waxx/3q
QF/akutJmRPnRRMP5cZ5S6L4k+hzrfeuRiJXtH/D5/ayX7x2V8/2wDzQzS/AbtJ2m6vCzRIVe9rr
eesUbDYI6uAZ9AWhBHDbxeboq9BQMijtsbk3PbfNxnKTd5YP6avAfkIp6mcPyddgSvaDr22WH3rX
wBLJrORPmrjx2sZhnIGzNr63Wxfgu/dR2+ob6Ot8fcif1TWjzR8Vrv/+Nv6/8Efx+Pvt1vznf/j3
b0U51XEYtdK//uch/lYXTfFb+z/ir/35xy7/0n9elz/yt23940f78KWU/+TFX+T3/2Hf/9J+ufiX
Td7yIH/qftTTmx9Nl7bPRvhS8Sf/7g//68fzb3k3lT/+/cu3ostpCnjzI4yL/Jc/fnT4/u9fRB3p
v89//R8/e/Ul46+tujT8Usdf5L/x40vT/vsX3f3Xc4bmd/V5aO5++a/hx/MP9H9RgdPAvhCsiAuU
WCUv6jb69y+m+S8dKigwd3hGIFZCSrYpuucfaf8SHZY4E6jO6P2x7V/+98MuVuivFfuvvMseixhs
y79/kW4DfpMoMRAsCD4SMCvSDs2Gssv1vrPWuW18hhP6zSk2WlAT7UKZgWzUlSkSHTCZQxLJOxoA
kuRZqsn6/xxd13aluBb8ItYCBAK9inCy0zi1X1jubrfICAEKfP2tcx8mtGdsc0DsULt2lZObMSZz
C+ZRXjlu5q9AI52DIiX5JP80g/23uWrJen+ETk/Dh67VWQtjUezHzE+eam91Qy1v6yDJgiH4ELt3
gADBcJqb08qg/6GsyDxZ3V9wR8G2nlrYDjl/7TNFX+gyM04H9mjEDrG/pMt8E3wuTTfwkTYrb6vx
XLVzNmtVZx024jk6/w87PWNlZuBqSv/syBa7xUhi8F874j+7Nb6A0vLQY9XkRAl2EYZu+9ugvJx1
GpWyHwfeps3rQskfom2QMdJH2TjZLJYePYogOi5hT/ggBc3Cir71YBWAIJ/6WU+DVxMKd5qJ+Rwh
CNhAeJObKr50czxka29Pq6THaet+ST/+11Xx48IqxdtuLee4+hzTXvJ4MjKjVuyZDbzT2EZTRif/
urXuZVrkNxHD2XiXJR0gxDcwDLZo8+gH3VuTXGSY/DXyQe/mN0QKSEb8fuIMikbRVOeuH5Ch7t9h
FdArE7wP94tSJIJwZNB8YQQ37XHAhyYaeK0GHvrqcXfqRAX5NskeZXQ8DV4bcbggfMkeE316Q8m6
HZq+HXkwDT8sWmZeef7TqgfGbaO5pvbTDJM4iGb/pWoKLkc//VF6eF9SlzMSIquqJsFC0exnlJHD
jQ51xxPwBYvZQI/OdF7udRQiVLXhc5sumYX3Ry6DK6Ob4zWbAEZ41YdqNSdDTDK8j2s2DOBs3q9h
jDsDOPLNY+unGnbLwTOifBiYKcMsamR7lsrdqU17zaPd/AtW77RDaqToqIbANZbnVNXlBDGVb976
WymGBbpp5mQi4Psphd+Jdjcw+DK5V2LOecXYB3yCWhBXPWbmy/42ty34WR4wjHV/oA0FaFhh0bqe
obkHwewMVowqn5k8t8GueRUwkbvmHNIuyVrV/V18f+FP0TCKrMYfw8VMPI7fpJyxJRmsTbYm4xVP
0WZdn2xcxo/OLXO2jbCedtgf58I2p6RfDK973i30Pw/qaZqJtwUPJ1z7k+eHlx4zCcgowbcbdm1L
t055uvn/EpU+BPPyL06W/yy8XfjuekhxSTHzAE5GM8RGWY1MKer6HOGLmIriAqLpv4iufyeLF7sb
07O/4F/CIa5wJA4yNG1WjSuMBD3JtYnf0VDGfPG653mbHxfnw8nWX//CS+th1PPFzn1zG/TGdTv1
GCsSj+9BM8B3NM4XsO7YKvuDJxac5DGbIcqZt+l4NuYlXsHkMWkGxDbOtNZYNVLmW7lF5quS7uS5
uClMIt9I6/8L0jHrWTcc/cnDTWrrMaNV9RN2NuLESMGFV/iu+Q98v5uItsxA9Zx7doY3YTVm7D5R
D5bfqQ7eIJKRudaow5aMz4h5z5OWJxL5F8L+DGGLyVOnYYRcV0dJyaOJMWHY/6t888W2tuFk2Z+N
6Z/0dtgUewYmd3PSHGYJfUbhWZANmwrzXbr4iG0tiP7xQYjosFho4Q3zwBfq1RzmMn9orUi2TXTM
YjH/F5hkLcO2L+nscErbbeG0GTM5GMH7QEGLGux0vo1blMPg4bJ6TB8SBinM0aQ53WqSu7m6+cFt
mKCkO9s7bMvC8bhXN3jEFalAuVt9xWQ7N3381EIJtUZtbOePaCNXGem3sQY2KlfoerpCwsrE19ul
8uEVFRRLAtBotwVdRW4IBW19e+qm6rtJ5LlnUenCCETv6lc8+4WNBR996Ij59ve8jjpvh/gY2Pbi
t+wIE66PuW7yNTqmBkcl9UZOxMbDIcV6cexjIAYt/yxJgJruM6INXQ+QJxYF5jyPQGwjhN76stXD
xaRIeK1OSvhEdLwGI7FO+rPXkt+jZ8ARdYeaeUeyjTXcIdnNqfFxmYIQjhXnZcDEgxx0ALZO3xxo
1VwrvJQd2V9RREDMq8pDf0LmXKH9Pff+H5t6+doFXlYvc4jCb/Fcz83s/U13BEI30McVr8ncPnh+
e3QGoCF2kjIE6ofJB/blSfU31Om57tjXsH77rr/UMgtTcySdfdzGAU9q3Hsej9/ruhwJXAszZ+UD
rca/m6m574HuPclfVIXv2DR9mY36DPX+IaQ8IQ/BjOuXXhk5/j+RyMNSZ0qGH+FDtaZbJhPMB7bm
I2zsjGmjwTgeTMB9yjFie1MkLQJcerKfsBR8azrvZV8h8iCD30GwPff1m1Xk3LDtUbH4Crel55qp
81rjr7Dh/tA/1dF8W8KRVz3UPEDOPY9R/7cGvXufxxvcq17U/hDO/cMSsZd+pEXi4vda7U/zBmqA
zRagYk0CbaN/6FbOMW2hC9KwX8G2/qfDhzaZy26KNE+m9TPc44u2Cg4GMWTZxaVulsPuW65ieYi2
5ioT8T0n8TfaEzx2v0iIhbr/fHR1Wy40LdXCXsdwvu2dUDyOzPuW6oO3h9/LJq4YiX1BJz0C4hu8
j/vnNIZfnh1/sGZ59Qd7zz5Zv6qXWPmIrY37HFQEYER2ZVpHRdR2b/VCX1dzZCp4gYDfk1dj7S2S
z2nyMBHxKgz7nbbbmgXd0vGuf8aSaj7M0aka90vkxXjIY/CMdHnol6gUUXINK/kHFIOI04n9DmZ2
/cui4bkmHviOPjm2bdl4+9ca+jcammJHCYi82Raxcl9V6v7WVX31Y++HdmRAOGvzKo2eoX7LtRNp
Ljo38MFFh6mGfXeavDUjBUy7TNjmbU+1HI79qI+ir8tpeZ2kz+MOQtK+ha+EkPQ2BuKTieg78uTz
rvTBGT3y3fPy3hvfsA78q/IRBi0bL30A589uPGNKe2nEckvSGiL3cb759EPVz4P40mPCFR6fdtV/
LBEX7KvIrKXH2Jef0iUHcBB+mW67Nqoac9R7n9G6HZJ7OULCh6lJj9T2LRf7cqCIMR27V31Q61dd
95ySNzGbt8WkBYRhe07WOO/m5gvHHIrmo/8RDFPNk7u+ebCgY1yx9rplvUxvGL79CnZyDENYLQcg
Ifv6ZKL9fYKONA8VKYSBtESS5uO2vdjN3aY4KHTTnDG6znwtzpFL84GYQyubK5N87A5r672KML2J
SuXtLpBVUiB5Kn0JEwwchu9oq05hZB9jspQmJeUulvP99Rzpmo1DiHLcZdLTj0lokA78I5unQvX0
bZBjpkT1oEf7K/HFwUiIT9eQKVZT9BQZedjiHvQmJExUFLAAQTnibm6ecvgVHXzR5osXP9eLu8m9
u82ItMp+OnkIcTPDeD+PHfuEPlGmQ/JkiCx9EZS2MeA9dk9bhNUUqzOIpb0GiYfWY8to2ubtMl3H
1jsJAKRTYJ69yx7u+R782d1WsqCAiXbWhO5hEhN4fXMfInqQX/2AXJZMzykEw6O6KdkOq+ivyF+K
njnYQoXFtE/vm8THr8BaJdi+7paiWegBCyePyuK7+/bah2uWCPUQmuHUhEMhQ6w7+eeJNsUu0WzE
D7vBLMLvMN4BMjV1GYvrYmPurBAAqxBrnP5t6cyh8aFarqorZvKc2PV8/2dI3aOxYy53w2kclt02
lA0Cop7827BvmXPk1KbTNVXJ7X5xCud3i9cDEPJsA1fRW4bz/etOZm4CIDX056EJntIpviii3+9P
IUXF4HX1gQ3IqLPJe39B28GOSfQXU8vXRZIy1TqvpgoGt/ag2iivMXMwxB2rKHmoagqL6ebZen3p
h1UWClQR8kUJSC9RsHfem0WcdbTe6Jy89573hCNZzqhMoI2PTCAPJlZnFqo8jSf0WlGe2uYvwtOR
5f3GCsj65bRur/efsvTLlzPiH45UKKNDP2/HRatck+SITQxO06HsqynrxUx4yuTvhLlsjnqQ7ekN
2s+Zmr9h+RKa0u0nf69eUvhWS1kXKPOKUOhHU5uL8SEBSVmucNNDnK7lvp8UzWW0Ng9hdw5Wh4M0
FERT+NoM//+dezJqfn/GzIhCLxQhEu3UIny+WByXhj0v/X6oiSrGEE8Q5DSsxHGHY0PsUI6aYODN
XbQUUzQ9z3I9wiSH25Vl/dhclQL5aqpOa/U3sRB7IfVlnA2KXT7hHpKGZOnTiu+vyFR2bstrzCac
NeW2JlmFDL/du+Apfahc/14n9sI2/1jX7gqcAAT6vjSLPG01hA58e11Rb6E3vCUg14M89O6LpfA8
efJt9LiF9Haf/ARRVI59cwoolIYx+NmIvXgEEvu7zvtU8HqND8oPi9irIQXprn5FsmWGPVFY1itD
tbncJobM5oVZ77DHhhe/bkCsx8kZPBTxxDvFzXu071lgP1cWlsH6a0zwXnCk6zyskmKwzWWLx2PU
TZmfeE9xhFI7wLHv2WWtzfV+npNtKHxcIduARk/iSKbm0Das2FWcj32WKlE6UXHSMh6GWNnS7sZs
ehpCVeqlRlIphZ6OXWVunYjKVCYvqaM3ioC5+m0WquTgx6YEc/VxA4E0ZvncdKfFY8/jOCIrNrCZ
lw1ioCrmZnhOm/6kg+k0Tu7s+u4wLnEW9OQEwKisRHKAS/wJ1mOgjzT5ArsCJinOUcwjbYvdr4sQ
Z+sezwK0uKYB1lkFZdCqslK/Wym5C5ZzlyTF/UYArSnDfj2G/pAPLC1HBpUl4/cfcgpubv+iejhD
l/xYp5BDwY+qE8hSIwe7ekGcxGZy5x+kAQ2IiiMl8qUn733tH+6xcI6aiwrWs1tbHsYVVDGaG5CU
ZyL3T2ydohVeLlW3vlUrG3MzJG826YtFpA/h4r2sXniIyIFMfVpMS3tdUxSKGCToU90zdBcNXggn
j3RUl15FX3JkL5Wk7yOAHO676UdhNJXFTXCNN/o3Mirb5Pw6RREYDkOo4XZ3r2irMeBLy05u1F//
/29J4MLMeVGTTcbPOvuKtyvM4Hu2QYAqzGbTNSUdvAU6e+lHHEwTTw15F94/GcIvr0+xoz0EPhpY
MmJ9dRgNb5T3Mpr9vfc73AWLnm9hLwBo/u30AGWAazPBtnCCdiF8rRKMJtFKZa4JZr7jStUhZvv7
OO0im4L1EMDZu8BA5aONPcWxu30hHVRUBgbUbl63sOgcfo7V8JLw0sJEDPrCvhqP1OgDHN++9s7H
1GcJdq78/wLguJF3/+V7hUbSbWNG+vAnWNGeu4bsfIvCnXt4NbN5QWjzxYuoEZmW4J90w88OnC6T
zBtyO1mklYScZm/9Vh5WC4N3TDd33ox9iERaDXkqNGxojAZWMtYtpzp4ADnqAL0GjVgioaO2X4d+
LkSAQFZNrn+Mh/Vyf6ZJWCOXkf6nDvH8Y5O8BLT/mVoP7+AOzKinwz+ivVLV+CS7wo3q4ROrtP03
z9uj7vBA4Lmxclnj2xEvGvxy9rZp7xE1YMsj3F4hBFjrc/OZzHuVzR4u1azkPaorXDz6N0O+mNOP
MGl8SaLuZ2P2cYbOJN+2EXsUboTJTnuY/PV7ZbiREC4UAIaqVxGFMBZCjBebzqBYh9MYNA9D9wBD
YnmxXShKb/oeq+VFxmsIrED8WemuSuUPL2P7SFEwcbH5O8eW6w+2vo++3/0BRXTNaAvOqU/Go6UJ
7rzBtSiXNge7rQeadBVEX5Fy4DJi0SFIi14vwYcDSsiN9vnub+8NADPcqEiUwY6OLN4k5n2mLqlz
FY8hWa7x1EGhmcCqciJ7rhyADCX7pZhb8c+IiORwnVdZMo/P2ntzHWgFy9q9Ky8ez958m/AGHSbi
gCzokfCusmEGHalPT8DIbxrYfNk3sObrb0cgStNU+ARyiMETTuTF2+aDXdXvtNn/kAVPn6n5YIQg
RXsIVO1K0w23leKyhXDBvcJ4nehTJOh88SsYUfQkuChKM4ChY+4qJkvimn9ulzlZk2dvQI2zsOgE
80G8C/HOK7E1Bz/FXMRM7d+5QduMHdm3odL4yBbw2yzaAtDwbxd7X+lSpgH+172GJWd6v6X+6L00
9Q737R6l/YpbtqJOypukrJu1KRJMHACdQO20qhrQF+/9rwpERv16g0vGMicva4w/9/6KAc2Gbzdi
DFG7u+NYowncaeAyMsCwNk3mTxrK5Bw8jjaoUEIZUEj6ES+c9HYuSYucmsY61yMKqRm4GsThT/9/
tEtlhhyMgROt0dfMs/yBIc6PDPWjnKqVBxK3YW3Fr4ZswYkob+Da76rLMquS7s7n1AKqFK05h6r9
43enZECdYwVi6T0qDaFcSrxMPyRSCPpp9NnBDuJhCIHlIzLbUBeeqrFXuvS3fl00l+lZ92p/rIY2
OYebfZni9nsYg/mwO+RSgalZZnXog5YTQHYj3FE1PWOh9iuOAbqqtLsQvMciatAq9fOEMBl9bSsi
wuToV6vksZvlg2dwjREKrIxsLtub8UaZvEp4iGQD6IJF9a9qJWS8o0Dny9T+FzO07XJlW9Yw/dgP
dDzOf9YABNdtDi5Dj1KiwQ/DXsbPbjBuGO+phKlE5y7aNo489CUNnq4fIBCFkCguo+B+PKbacm8F
5LiPCCxr0gOBpKBfpsAy+3U7at3/EQoRKuj0QWt70al/hihHn4Wbytd6+Nl8+VNFBndi27DgB03E
EW+xi1QZ1umUrZOfbU00HqdV2ay/o4K0+g8wBxLZiq7IbhBkZumj3w3xQ7L05BCv5HnaW9hdpusL
DP+QcADHGDdne8eiPIH1J0/Y/aQu07nd2EOlUTuQ0f7UaRLlnu8fN6YRsuCCUroeeNjaaiR/etSM
WADm+NU0ba6g4/wEM27THNAtm9f2EGn9n+5TRDy8PtHuP9i+u63CPCZT+hJ3FDnDx2tHKf42EPuM
5wH5XFgzo9oV7+jtUXeMePYYnwbcWSEfwvHkmKsP2xoGWTXrjwbY/kktQOlMFic1KcEtWzPTJT+s
ClGrua6kyiZoYOzv+9hrl4BLaeuzo4o3xplt4AkXUUxPIyCzBL2KQJ7nqVOlj6nU0rTRL6bN6+Lq
T0PSqlyEQ/Ea1Vkz1a9M+LAZrHVzHhIfBU7sQZYUzl1dJW3eqtcgwo9PDEUBQu0tnfc/a4jkXdHx
Z5GqQawnBxfhoNBpBSLhko99wPzHaq8tZYKSZQL8lUTDxDsv/cBKftkG8WkzCNL3YwKXsMcYNAS0
bTjIIcHjX1cfLDZZP2xe90odBt/U9/jGQstXDHkLbZeD6MJHC575cWiHl937HU8dKYLIshyEHHvG
9lALyGuYin6LZgzOtMhX7O9Ee48p9vbqBUJd03r6iNYuOqg9+ASNdeF1RSHUs4sWQ7Xts08rm1E1
0Qehlt9VaL0DKEXBcfOS51UK/4pb5F+bJvmIBPnPGKCrHRtgKzTALJSRAUQVBwOvRgDUa+slLTt9
cgBHinhYAKUaVMLSka4EqcM+MzOwYsFgLm/usKgMwoctbMDa1YPMvRQwwIhSM6wDICKspzls+Pis
hi0TIOdlnuv+9vUWAB3pbqCDf/q7Jk/j8JrstgPi5Kl8bFg+EnRLE7hDZ+X/iZNmuxKGNX4TOdTw
9ZLNou5ym645JpVDCcvSBj3Chp5nWXNMXSEXqYADrWP7HDX1ZbWga4mkg2pkvEFIcjOvzKPmiHrs
e+jcLWowJMBSHIY+8wB/k8S+2wnJs16VPgb++lI7tMmeht9rbUe0sQ06+KmqS5wdy6kwz+04QW90
Txlfk/hPStB37HuDnoEeFYwIUXclARKSxdq3jrIO9hfQd5xx0CxWVmkENXAjnsI4eqRz9Gk7D4wN
VtdZoMirGSeZGRRLavc18CtQD5rkKF3VXHSEwRld4cTC56Xdr9Ds/BIhqcp+C0qzy/2kwUBfJVox
07+tGtiYk+sJhpo1WnK3Hsj63e5BcCUbRomRt8ODST/stsW0qGJp5o9oOXuLeYgaybtiZQ0EMumb
o+5kdLQLEkYYw4/zvQbck4m3yZImfxH7iJ1U1BzcIoNmIXqFqXJdpsV0fxMKEdpfqIOgkvHl9c2T
kxqFnKxFEUAfQ0/rW8xMcKr1WzpZsDg8/wM6bTpD94go1O2fzAa0JFt0qBbToHe1a2GApnpx/x2E
mAzVVTwcouS7ivcw25gERlCvn0SZsKgBzekKZMndpTOnPei3asaBgGVc6c+byjQD8NQpdIxmw5BG
tWjiRDcVQ7Qf0PXcZ9koSnfgqAZ+XbzxujMKzDlzIWIRIPAMMhhBniIGaT/B6NOGW96suax0lSVj
SHI1LjgNoV+Xvmc/wXBOcuOtFY+29uZhlj5NZMH8ev7l15RcBvw2jAVwej0pqjJFY7Z3it3a5arX
ab8COOVdBDUBsnVxHmx/O0q6bJBtnac4gjhM6rjQ+vuuPALHgu44YbWGp/HwrdsVFp3K3pB66qMc
ThthqFgppHoQPsiJDLqwvqhz0y5wOG7Ck8RGwMVLAU8mcCDGJ665o8F6pIn9lHELZFjg3dnbFXMC
gWGURDUgAaP6LdhZikxgyvzsQY8U20ncp/m30P1eptN9ziW8Ewkhnb1RVEtUX0KJGm3x10sfLs+Y
vEwnO/wL2vUXptPQ1EB2y8Ix/E9ugSgxQ0STvk6/Hbspg4mNxZJGMc/tU9Dq7SpO3ZLW56Zy16VB
6Wrhcg9ORlOs0oe+sxd/rCmcOdrwbNTmlyTq50xsbXelkBHRxSC78QbFEOxWt5YHjhQT6p687lAr
hGNzYlH9ouaoBVCHKqEe1mcr29/gITvuuTkAkk0Ok+hsnuzEnKsUfYel0IuDbhLHPjUkfKeQYTo9
plyySvO43z8a918FGgNMfQdIt8xJlBndHDAPffHm0RYs7GnpdcewAaoBCduocM6C/DT7mFFW4FZH
4pzE3cLxWdYSH3xAx7JmIbh/tJfJZaO6SJD5CoR6VEFLA2bHDF+EeMwrIqJbtbcvIiGPLIE+xbas
qiCGneI5ea1rgM6ms31WMe/ayCnhDQTseGohKd1GMq96f87AvDj7tlcQyowX7os/bbf7RUttnbHp
HWmUFmF6sP6cApDAamzSfkDEiZ0azyTvs28+QjEEBZQKoL01dkspDARbh9XtJQ2HX3obvKPbEdRB
e84ZYmLWLQiXepoB3Yg+Az52Y7O+bALFh00VVG1rv4DT7hUvYHxCz/yADZH2uHh6yWWvoMnjo63s
wwReAs1+rSiIgjCx1dmQQttppenrPNI6j6HrmHX1+ljRwRxnMdXoeRuMIpS9LO2WBRBpzlSCGSIG
CtegLls2LNfILoDaJbB+JZs+X9pCkAEiIMn4wIBhFNikyKPWfwsX2oC3jRbDx1I0n2v15pEO3gYA
C2ZrLNSOgXqwtPZyueGndTNSVqS6W229CDrJXaEggH22+8KA9GOiATxpKfsWGwx9jAS/+jHYR8Iv
lKfgmYVJziEMAM862CzmkiGj29QVqZoxVoogcIp9pkJREaDGEWdaIVfgPb/jXFVeJ+F275651GN0
mVV40MMY8xoAHfygnzBWcwXWX05j0hwrbz21dhZ5pQfF05UBqoDUBbed/BUH9qmPxSvQSBCKlj7m
QxXWRUJHXhswhdRORo4SDgzN8ZkJNfIu8dtrGErYP847xpIErPc2W+/V8dT6kldrnfK+ZltpphTz
1JV6gGHlV+dV2JGqQQ0EljyO+8JTL/w7GXiog3qA/gsVO5ouhjXozk55F04xYAoHZiHg1SYyt5hN
b2whVxMI/RDPU2aiifwXyxadhSjFve+dKswtoNCNXVV5a8LdvmjmvYK2XwE5wjg1Km28cSamNPf7
7hi345XS5RVFMynjr0RRhKD9Ia13XJLfffQ9uEV9KK9RMDXoVEE+Gnd4i8rtB3I/oLi29luDaqSj
YC5FjM5u8BLOOlCACIIiw/wr9+/2eyNUkDRYp2SJ/9QkeGp3dkBlHvefSbLYMt6grZ1gHfzey/yy
M5a0E6kwcU3WLlOeRQ0gXggoVHyIZsjhUbxzYG3ls60xwteaw1ilPvQ2bQD/uv9C0FxBOwHVTEdL
VgXDeO4bCdcHg+8Zp/FRCo9lTHTgUKFqH6akzxY02pnbAS9EKIISdemEPQ1+zB7FhjKr09gw0pHP
Wdr+ibYFbtkufGyG7nXblVc4z7c86hPwsYCscRggAklO48sYyZ1rdvFHAvt3r4NDM2gD2MNPH2w7
P2qoXWa+iE9zn/yd2nk+Qj8R7BvdqQNU8//MWKjTElVNgruJ8AmEaQpBIyIN+MERUwfJAJp4+B01
zKRO0ZqAkLUoDKCq6vfSs0+xg7MVJvq5bdK7TtL6I1LZF6yOlhx+rSegJw/bvrwIsJvzWZ+WZBuL
PXAf/tYXKiAaJV285ZSaC40dJ/6ASjHtnyIvgZUhgs+MzWU+0LpIVwkxDqhAMxA7ThRq02pQ+RRG
uNw6eNtNfQDuUOVezyz64+lnYTVUsmAYew6cA2ZeMKLnQisPXAZBnrFGxhMseyBhp+RYTRGCwILi
CRsJR9D52gJSk/9MyM5TOv9ZbPupV4wM7swWRK+x8qcy7SnIAE6oIziAx9oTplTju2wUppebOckx
OmG7ITlAkODm+UUaY0wfgSqFmtkMmAf01UHPXpBRb0gLF6Unt/uYTrDEcGWv2EFBqMdoA71/D00e
xOqMOO9FzmvRTR3mvGla9tZBaNxhtojBMaDEmnzZoYV4nxTv/f+oO4/tyK0tTb9KzXoELQAHdgog
vCODnhMsWnjv8fT9RarqViaVV7yadS9JTC0pMxBw5+z9u92Hu7RV9f2QJR9IpQMvnXzdY7DTnWgj
1U2suFxiCr5Rqw+Ul/mWxXPdDNW6jHFul4jEp9DPF6Cibqhp8SIzkQzRFHop67OjIDJbpBBdZRJ0
izqx7/BzXjERC1EeMXDLxK43edb2XOusXzGV8661XsfcZFCoIpPeBRtqmJ9dHNI65wwHS+dwI7d6
5MZpN62FMu902DFhwCrVBjosi4rPLHIN6IUx5Pzu6zA1BkepU8sdqpAJR6HpjIxEAVH2iKFANcY7
tayDp0wKn2TKwDQstb2hKcblWhvLqWqXsfoCPkj4P3FFTpvWym6K7cdyUEv2oKnmqPUTySyu8BHI
qcZQL4iAJJbEfkroT1dG1JH2a4+JY0Wdm7PjOYqP6CoS+ieE6ZWhQ1ah9ZMcBsPHItkAgiyqtnT1
MTpICVPjc4VDYQxVHLMJNd4YQB6QiwuGMVL7sY9HFlkwBaoTYticCLTcTeR0IXeW7mpdfiUgpyqD
XK+AR6rpdPie8hr8N3LwU4mlqGg8pCefkVdoDOPEIQD31kADSLt6UoDiRGDdx0F00hv/w2BDVIun
UUIZJAfljWREoVPNkKFKZ+0KIbl2TRFK5QECEBRL2ZzPrEiMHVWLlR71G8GH+OkA3DEvanliN6D3
ms2jaetUiFScQqaflbvC87uGiTVVcqHspB1h5PYi13j/pYnJ6FraRUull2BpJxCGeDvJ1VG2/XGJ
fqp3BgtuPbR/HG3qzbesNkYvhZDoyObKg/aNDB/UkK1wZsqC1lcPWhvA6NiZ70gK26DKlijssqPX
QswXQF5mOmmXRs6IErOyXdPnkDypC1mqEifOFbJ/pqVUTec+j9iwpbKAbSBYpOG2RM0oUAki74Bi
WOXxiNq0iCTXpzR0RN0+0BOVTgeYH2eI4oJEQVtC118GwLOjvWCw1AuzGYDd4n43MV3WqYOqcdWk
Pqct+XB1xdkmMfEmPvqxyI/RvhaM+5YiRAmK7c1SSTyG5L/CuhPxS5+7LBt5mViUFkr0lkm65vmq
eQaj2NN3AHUqaMCG/IHlao0W7JNCs6IsNI5NaEFZtYux57bLIRxwviArNmdog4DbZlBngIjKHjR6
vNJXeF9W4ziGXkeOnaNHQQIOjpJvEDMLPKpDHq1dW9ExiagyFqnPSmZOeIIZmkuTAOoYBw2jLVIm
L7MooF1yGI/Dn/ejtdyndxSaN4ltPmOrHymeq8eWgR2u0VdbKDTSJULdjXK2cJ/6qq8om0W3SSyY
irQvFLfTUBAFTZ84Sux7xuxvlGy8k1vpLYZ0cRICKUBH03WQ+Mi3dc6yohVsp/wadIgBROXM7oDm
mQmCBvhL2WrSIgyip0YH9ZlmXl2axdVYDiENv3XVpIq5MItqcuxYutfRW2Z60kOaNjoMwXQqDHFf
dhOl2PWUAYtinuRGD4Xh0k0vulZ8trP92MW2N8kDS6MFTtjmKaiVUjvSgLpPnoVKJ2qu+8FiySy7
vVrW7Ix+grQ4zt+ZCBrAFZFj1AQ71feGRuCCTcgsH4SNCp3p3pUB1gv6IDkhwnIRate9NjEgMple
jD65Q2CEZSxZlHV1yAlc9/R2flQTlHZjgN7dsF5CidrIn5WN3xmOAODLDPOQpOO7rhyk9MHI7Gcp
RG6ndaQLdu9TCucJSPSAjok0dQP9HPkfpdtmD2YP3EjfNNIMzJlb2a/DTIJZJizP7m3DydsBDuqz
RGK6kEv/aRogHUJ02V18VusCPoj5BYvBqnYVMtVgTpnckshHCwFIpjTEZYli5UvKXpXtkOrB2tMS
to5aKQ/JUDyWvfw4yFaFFupVL/VrS4+c0qDGmC7/saSznev2PiDvZwG/vvMrVGdqydthlZXL6B2Y
g0Rht5UTgQK9ficiaGNXybWPLDUsoxFOg+/AXOzdlKfbfvSRdcXNUosgtWXg+oASwAK5ayt0G7XS
U5RCqSP+CFxF7tj06AmzIn+AbboN5WmnxzotgCTWtKlUlGF4liXKcAwJCFiMK6ufY+T0ydGU1EOn
5RtfC96EhU4neDc6nAldmNxmTSzDuE/LLBKv5lQhh5SD+0HOc4cBIsdoHB/ygCeg0cF4JlvdaGof
eo0iJme4Mi4Cm6TnpKpMpbev1BtDLrymV5zQMCLXENFDLVWP5kxK2oYN8TVTO80l8yp0/Er3grx/
Uodwcm0B0SHNVsFGlLlZHd3ng76rhh5nZGTilGj200TREKZbJSckS5+ndarLG5/TDCOThkDQlNAI
K2X7VBvTW1mULzi+TBuFfyTPm2bqrvJGbNRqeMk76seGKcN+HtFw7vwWzSj8K0qW3n9uA9jCqtkV
Mgw1KJJqRUjQpbfEiqjtY1RUhlG+Kk86RXFZB+ciVR+DgIovIZSCkkPf9OZ028rGwdIJ4KhbfCBq
qmiovPahHWyitDhnc7Ib6Eps+VZDZQj3dRjMmq7aXxlK+SZpzVlDzDECkIfDNcjsQ9FD9hnjuKLx
UabqpOnWvrbUOyMfTmEbvwIQVYqJJMe8qZT2mCv9qgJaD5LmPMdxw+n2tjN0oGNKSAXafxp+vwlM
4tVSP2fhr9WbCTm2pGQnFCUUkbnxCG16RIN5bUbDnjEkx2jwnaGxYhppHQETUlGjMl76rkNZG8Cz
ku1aKxnMhH9Q9QPvjHB+/M8YbwLsFq3DmvLoHhFr4Eg5K308YAJognQRtcF6TqOPWdKe68jY99Fn
lyvHXhGNE8U80pM+P0lJvOq0C8nLhgk9faz0Ftl4vInqi8FzgMdsxpdSJNnixykPQ+zNdPtdE22y
VkmZvC7dZZG6LvpPSZsOctAus1xetfKB0JTEnbsI+X+BdSEq05tsXqqz+RLRlnCnA1DzSHMvDEFa
lAq1Bg+jYtWxK7bVqCaOGmevYV0u1SrMaCERPY6tvRZlqFEfAlQFdDOUDHyseEZQi2yZdcNSeWIv
LdnUsgmiSwAP8dHVauonVBY4gBxvC3YjQmN4iJCKPPuAhwy5CV9IAgVftdp3uSXJN1KO1nhvpjJd
SwmfPvXaBmvg2TbZIYqsxvJygSDtsTj36UohPTS0nvU4WJh1B2IWzh+i1dBJa/O2ibKHKTTeG02B
a5jhqE1AZQZd8jim7JRlvYgziFuyRjCZTrVTSuMrzIjlNKgqB6ACuhH6Di2wb9PI2AzjhaYqT8Tg
3U5q+RrVCW8rIIfcBp++Fp8yS3tq4YEcHFtN3mERwbjDIqQfwi64EsFN04WuX0e12+Y1G2Un+fhu
8pPwk8eJPCQAzn6RKlK/KLsEdlCtzpla7dtA4YmkyEKpHiOWZD61ZNIwUOyS3mukn76eO2oGXlTp
BzWK8Hcwrc3h/E7dGDKMudErN+3iTy0aEDncE/74XiLKzbT4prPnN2i55SCXoDbGSBfbvpfsJnmZ
Le1cpmOekZ6j3loUAgOTupaURxMY11LmVZnVG6s1Nprdb5U5RLIp4xBOALGTSl1JdfFgZ/UhGG3g
SqN1UIvRE5oVkiKVyjVuT7HVIQXGU+eYI28Sk4MQIyar3qgN3G7w9bkF8x49+KF5R690LfjYVCNs
qzDD2xxhvt96F46IQLCtGc63fSju22BeK/PdgCYa+f3BsrJzVlNTWpn60fbjPX4W/FMSJqpiNK8H
6UTE3UGvgj1+EcO9fEqgu2U27yx9fO5MGUMYIycuKtGTXLeLqjATR5MJIZ/p4lDMFrlTNij1Uh2g
QaMuy6N0h4ZWAT+RbOvdhrHdjHbJswNFHjWtWxpD6LUT5EWXagemk6duETTJctC0o62w7Ohav1SK
9pYBSSWv23xH5NlLaOkLw+aOw+fxfBsDGdhGftR608QO5lNamm43F4iHBN9ZL4i4BwRyc7N575oE
4pUh7WEz3lv1Zc1Brum0YXo3hMVGS9rLm4rLxZCSvRSOCxFU+6wNl8IGDlRqBpn5sckzmMfvlpbf
RlXstbDDdWXbLk0Hl7IJqRvn+6Z5suN4lxfdLSjUQylKNGJF8axlMSXfFC9I+rvCU/aYBychRx/A
NrHavDXm+JLn5p4iat8IDVQZdXZWJXvR+8ekSiSnNvw7fdRMr+5SynX2d4bGuz4Fp5NY8wlgemsC
PDhFn95QDhMx6qO4pzt3+nz2eUMf087v2foBVUrpaijCJ1NndDgDv24ZaY/Dyc9qd9T9YtHZS2GE
CEPsYZuBD7X1sBrZnNBYXFcBe1c7TlzgucBm2Yx3WqvtUwQoS1Nt7kMDkYAOn8RVLgB2aEeVqVFB
r6ONMffvl683lsHd1I0fSilYAMvuGF0Kt66j9EBXVIuwA1RtymVdPaNCKnaayiZUt9hbZJn3F2Ae
dfssbaxsU5iQx4gHmISipMwvwN4QXFxKUtofM0IFVlra+1sZcG4TQ3n2hsh3zEyvFv5ogacY411g
oX23BHYAIFvCALtYWenJXT52OCi6DF2HgTUkTI690AyXYMZQtni/6w49yHhSGeblFpGLqfUc4Ojz
wNLPTV+89ibwqdGAFvT0VRCfXnXp0phr6US8rOT/JfiWPUBY39XC+kWqk6sauD82umvUtLofj0sE
EvZC3qI3Cjdj09Pdh4PpyglXWFQzw5ftYXIVqdEXgWaNbogSa0H5UGljthgG/3XsMayBHkleqJap
o7QMHCa037UqmAIAaJvXhu9OohlLJbGzXFybwHJQFn9vJxhM58QoEB3K+9LXeANyKV/id7zgYWwV
ZXxGwXRKVNRsDUYop5MHw5sHvXcVzbwWMS2xMMa9au8RAcqukvu7XqU+lKdxWkKDAhIAk2AeQAhj
pp963oHjCsPVEv3RKDghmnDLrUyxDBVNXWV5tjf4XyNqHQqd9jMU5unyz6yw+s82VENQyPnKmugO
aSPyi2akVvepaSfo9qwz+8qBnoQOlTEiSKhRPozGc6pQHGpW2Xl9Fi6VVlsa7aA4eXApbFTsFqLZ
CntexSpEvzotUWuhJlZZ45kHv6nj6Qj7sx0a+VGjSwv1fo9iVu6S96mEbe7KMPPaLEBBROdNr+Ql
cOljpozOoHIX9FGEC4PNIBnKt8zHsKIGrwxQfA8ydUtL9WYAmadlfJv1MWE4IQKZQH8sx10hwakX
CgnCibmPw36p+un15bDotF+LltYta0+YzFBHNcNiyLg/A8yHXlluo6yGucvgN/PEKybtLchBqsr0
tSDjo0fFrNWUamoqP7aBtrtUzbX6Kc3hnRlVb3YAo0aclI9e9PIda0n9iMqEmCn1ugTAJrPiztTg
WUGY1pHeQ9/1Kd5e9FeqSHDIRe1JAl3Hl9A5mu/PrsZUgUC+Y9TJW1BOt2HcvKkVOdC56qWFBQKj
4BqsQoynVdvCGKr7eRRXFYq7RileeYXdME039iAfoE9PgRlspaa8UbNLlVWjl+/G+TCCKBWaG5f9
tZ/RhoU8DgN+ELbX3hNqjfXKqo5lUHwOBTGySu4MSO5zSAdHMdPlrOQ9AqrpGYPFK0zkou2Ue6qj
pTRrN0TYOXULfFCytWYK7qnu8fJrrdZH3u51U4Abzj5K7S7wGODG8zdPOCtF8ziUtiOjeHFmRboJ
YFuRfJurotEaJ8AK6MpaxGNkZR6s1Tk3sxE1fu1lQMJKcLycQ10fdJl+t6gfGxNd0JR2p9bs7zWL
pUiPII7K6I3KE7NtquGVq1NKlWxwKDs6QFj9TIfyWmXGWS3Y/CjtZPrfwAskUmWC8CRn1jam/ijY
7h2GD69NK0Y+J7OS1jahyjNq08t1trvRcNION/bQZHs/VM9iUvaRxXgA7qzAsiop9bGr6lM6EuLb
+/H15Yx6o19mQ7jrw/mtU+eVr9/FebmH/nltYuMG1f+myKRD319r3bTpLempmd4quT61kvbYWLDt
eqVdFaG1tlTUmgD9TjNZyJiYiOp2/pNmE57C/GRWdoPA6y45GyyZYB/9c9zYq6kLDqmBHg91PoPs
J+oKRC+NaL3KoCcKOjYTqzAOkVwuO2GshP9imrgKimmvwwlal2c6lPKHsc7WdhsuZtO4UhTc4HGz
0Wd729vdYaCd8CmjDLk5wbdsyjZFuQfvY45HeHUFH1zSgGSGSn07wCm1gPdtWFwFRsTuGbHDXlr1
SISM3jIotmd8lSF1U1ZJe2VEl1L0YOaIFE4Z/zSVymhQU97nFgxrQp/p+ZF6VbbKlnmSD31TrQxJ
xycZyVfRgAgJZou+PTvoFgWAjR6ebTuuqBjKR1a0zZic52aA546fBtQ7Gre6rzQQHh1/2bWFPBKx
0K3qL4pRP5U9km3TGit0xQOKh3FAJmLcx1XxUlKwpxHPyKCmrP/CXqswyk4J3bm0UDjiAP/EdfUq
5/DOVV0zUec1QlTiBlH/JqMySjGg2ykQll+sVL+VncJm4lSkVg8ZsCU50aCbJlr2GHx2KXVY4+HZ
wbt09pj7UVGI6g8ApBXCy0whDS6y6ts806tdOW21PMdbhW0hV6mrozQkKFzGvS7ER0yD7rNOLwC/
Z9dG89URsIh40tMkTXe70ZKdoWwoCyK0OgJ7wYArIhf59dwnl+WkRNIyA5Eo7AxFLblxsM0EkiTR
pXBPRr1KTpaUBduoYKUhVAOhI8ynKV79JASoF9JabhPhxpcmIBSwv1HCuOIkvits5c/8wP/ORfkl
9eOt+De5LPD5/P01auWXiJb/LLpl9VFcUk+arx/1/2Bqi6KQtfLvY1s2Tf3ykf4c2vLjD/yZ2iL0
PwxLI9tCMyx+KBrJKH/GtgiyWZD0MURXMYRuairxOvmfsS1C/EGeiqDIMGXmEEBG/Su2RbX/IMjF
IHrVBv5jtIr6T2JblC/RSbiDGeFrXP4mgI0y9hK28lOAYRD2TdYJjR6tdTtllZzLZb+eJy/QFuJT
f5EfvgugVr5kGV2OyDcnFZoAK2Fo1pekmLJNEl9NRO1OLuXdS33qd8FB+kj22QbT/yJf+d+NUvoa
GKNzHEZrC3GJXhWm8eUcswL0XOqRExd20yzGgTqnsSds65KvfDMH7mvWG2fHmDuS8AkqlMXl3369
nnWrtiz8c+9qK/NReOM63ZEFdvrn0wsuRzKZvEqmscbTYxpf0vkuBWMsJCrpyzx2bMfrYNN5YLIM
Kg++DX78603TTd0mQEGWDZkw6i+XsJDE3AR1SuCMpB0giTd1dv/TK/PfS8vPAULKX+/Sr4f4Erjo
jxpyV5NDXAY6lp61CnaX8abztt/2C1TM638+lvPHNfz5tL5kK8oDzXpocUzruUWl4wFuX4dez/7i
MWXa+w+yBy+f+FOa41+O+CV7sB3ExZ5hYONZdZDIS2DFOfTidwBTr95ZNwouXeMseykvwrc5/pdk
pL87+JfkpE4BfomDbHRBTpbRrlldQmArt3Dz13ahLTNvWGOudAFfVoSWfnN/L6FoXw+O75x8qsvK
Bl7965vhh72W9P6P+4sE1W2YNzksm833c1TU3z2sPx/py2mqfhzWRQtbiKblciSi012IOmIuFgPC
cZdLvILzcYUbdXQNzBIovPT6AtDIzreJqV8iWn/c8J++jPElKw6mX42T/pL9wFQBpSTBc3mZbBtd
Ee7ucKXd78crXd6Uv15pg9EmFsmdAIO/Xuk8QwwwyDg4sCmQGwHbzEQTSJQwLrd/f1N/90CxC/3P
kX6shj/vHro5t8nMyU3baK2sNe6osYQo/LPuoGj4fbjYb/YMg8MwYBrbOU+Q/WWtszH+pMQXAUsw
Zw51I7eQyag78yAvVS9e2Fem9/cndolM+3INfz3i5Rn76cyGbJ7TgAWJ24YoheIfPPySKUlkliNd
68+UwcLFhjmtvx099NeF8NdDf1lrQ0L3RjbOy6GjMzEAK4ij5pEsw329Qgn5gPn8oGz+/nwJ6v7m
hL8sv2UAHF0x6d4NBFEKpN76yadaZMlZjczpETnmPG+k9kLMKxYxlF6W2OVZ8834Bak2cIFSdaiB
iOnpmP5YUMHXlnJEXNm/2uHUb9RS79d6Q6DOlGTId+fMiJYSgXYm2pdAWRe60WyVyIBWAugrdvAn
c7lIheY/zaGRFF44+yhu06yqUHWJtlEXfiFVxbJP2nIdT1Xz1DEFJ1rYdossSwiftjn3UYlVSrIi
JllfM/0lvCoCWuWeJAMvqsryiaBhXPBy2GwqeWpfotyvDCdSwjDE7mGlOxUN6bYfimJPDoder4oh
Dk2A71F/q0EvQn6vxKRjnBAklIHkmTGdhlk2qIo1VXHKuei6lTQVChjYpEqgif7Qf5RNhxa1E6Kk
q5CIh5G70C82fmPnypqzEHh0jRRwKTcVs7jqkVjx7JUdSE1UaiJaRcII0o2CXjh3RjFDWMfttG3a
qHEDX46g78vuuk56Vr22sHxvFg3xxbENf93Gdv6ozpb/NKR1Q5OeoiIHlzOKhT3JJhc3T6arplUg
JNomx1rtW03ybpc+apCoTpnrA9yF0ZMLDXhHI+6JkPQbJ8z0mabTkklgSacEfgD1u3HOuiI6dVJq
rK04DI9xnTHZGOnzQ6qKdmkGvbxswDBv45aTBeuaPvogwQDdosfeZwUOi0BKCwxYuM2Xil9moPaG
+gRra+9NKajPWRzk7cLUpvjWbmDkcgyVEFMx5iri3rBhBdoHnZ18LvwiW1nSZCwbVZpPvd201wC1
9M5JLI3gXQ16qHhS273UStENctKnVpKntZajSpI6ufvA4viutKI4yGOlX/siDG8rDRlNiSXX0SeI
3t6vw5Wfx1DR+NfYfTKUhDTsCoZCeIY6Q6Stmv4hteIVFTkCFAMEnrkzMfLibnBwAt7bCpRkkPmI
mtHykYYXdV49wNGqdfgQ9+Z7lyDgnoxk13R97BlNCDhOBJclfDSaWXeDu/S2T0HVE7T+tJrwI2Nf
FdveSml2Y93eJNgW3TjHkVZ1UBbotSVPF8LCqiGAIav5AaKjJvhjltxCt17DoOSVnSQE8lOfQdw3
r0k8v+VdlPBazSgYmsC81jQTFE63b4tG2cWlfcuriDBCVp9ivSFIG/2nM3FvFyWxQBB36NtsXYbg
T/hcaejgDCJULlAJbqugd9EDqwH3C14x8X/UHTauiC/Kw4WBt5L98XYekaHGUXQXJm0Ht2nRwHSq
tBpNdIBJPwerPgyA+BDJ7kmMQhfTwo3ZTDVZ59lgOlNGbnkNaI9WEHzTAjZwRVFVZyH75U5Ph2TJ
G6Gg5K2I9JObbBmKNsO9aZzUSi+OBrn2D51sDyci1hqCyaPHMIoHMnXI6OmxtiaLKZefRdLUy3YG
zDQjBRKMOU7zwsp13QsDIN24htZwqthoiE8cFfHeVRLLpMjrRfJDmBaYT5NAq4ZJWDtihTM9stCH
tToH81uq1SxVpP96RCOkS0xHzT5p2895MkOPvIz4MOb4qLIuyJYGO+zSJ2Fnq4hiQiLdEfV1wWCw
/5crYyqnY2Mk3TrDEn3oBPOQYLCRzfqV6b9bJd0Sg2W7yBVhrT+oY9FBhuIudgF1mkVHiMcmlEOE
4zBvaZqY6zGsyRnLwOuIgoFdLU25WxC/ZqEM1T9n+LiFxMDzfZoSrJTl1k3Gvcc91wxjRnICoexH
ppMLt0yGdF9p6iUtRQ2Nh6wfk5062MFOn+cGhQOWqNSWU08y4/AuCqIK2VwKeA2L4zT4UjaaMnO3
rbpEyIK+zCacbqdKWfRcksy379pRmVYaZeP1rPr4g8LCT1tgPlpKGP6gaac3wWD2FMp2Mq7nYPQJ
f1R7u/6IuB0LozevlJ79DEYm3BqZFYJlthVC0Em4ihqkQI4q/pAs0h8nv+uOfVIonqpGOqeuJdPt
YAvfQr2MT63JfdN2fFkqXKsXlb9FuYv8JbeMN7sL4GpKNQ1jF8B7FicxqFgWcgH37WbBPG57PZLj
c1Xm06GaJJUBSGhHyX8c2cjDbaLKOchdjKqhWClSImK3Hqxg9MbkhzJTj+xzVok8WxdqqIf3PZkH
rE4YDGUFha0sQybK7WSpnlFWyowaeBa102c9fLZhkcYV53r83aCl3xZiJl5AwxTMnPk6bUZr4mEM
LmE6DK/tjphYnLk6Jsk3c3j/2jJQc9FJKxYDci3rK0SQdno7oBEDA5ceRvOmar/BBX5X0xHEqyrM
91CYDPWlgG2EDOQa+BM+bUTd0rURkHUUflMmf3eQLzUrm2Gl55dLFfooXNEUopZyper570vF30BG
hqGqpo7+gPJI/jHG8qfSuIwLq4kzxmxPq/ax3nSrS/+ongZv2MTbfzhLifaJVUkTBjMYQMLwhP9a
hxMUmEg9+TNuk5qfWNZO8ZTe8OQibMhOzCz4+Obkfvcg/Hy8L8V3OxGQklWtTO+oLEGVCR64wRR7
TSoWlKWj7XHseH9/zL82Ub+e4pfKe8qmSU3VSKbez47dqmdaSbcn0febp+M30NSvx/kCdvhKmdgV
WmIAFgIAHNLpFpd2Td59d89+A+X8eqQvrX6YyjYQBzeNpCjDdFvMRkwDII8gc5QUn58jPwo3Y6Tn
d6MWfnf3DEU3LeY70DDKX5+WOshHv+EUM+mqkt7M4fbvb9VvPx9WHvhVMJfq6/iTfKjLUbKI8ylR
OZXdi17p7t8f4cdK8GvzbjCnTAOMRcWCc+fLXeopsBJSBWQwmkvEf0LQlYtdzZNW9Sq/05++Ayh+
f0r/e7wv9ypju2mHmVMilMNN7PMwPH5zRr9bwX8+oy9wRDLOEwHlP547kgRQADL9J6R/J5exgXR3
/TfVS5b+wiKE97ur+buu9qdjf0Vfsn4awRVr2SWpzVNdbEQryxvCTbwMVvpqXoiZlrp7CAmE+eas
/wqss+cpJKEIS+Bp+nofR60yW/OHo3WvugTZHqQF5g8XOcci3obfbF+/fWp+PtqXuxiT8xh0WQ5T
vur3iFtftX5heI1Xbfwd2ivLdMw/g9j/ERf0nxE9/79l9Osy9/Lfsz3H4r+yl/z/NP+VvuTvP5M+
P/7cv0gfRdZVun7QZdX6kcj/L9LHZtoxS5OiMnWYivt/SR/lD9B8uAOV9545R5e5NA1aGWL8hfIH
d9ci9R6g39IZ0vxPSB9Agr+APTrfSbZsbEqmzKCjX3fVtB86qsOEx1HpNnG0r2pK7bJ4LUpiUUI1
XeZ+dAXIcNf5THAR6dacuwPSA6rVnSIYLzXL8pNZEp8vGaRziPEjmAWy/WCvuaZs4G8lzUSJXppW
faZtYPYibjOnm/B4NFVeL+em2dP/oFe2TFfVqheVPUldxzd2fGoSvN/eoKH6WlIVG4VbbO3Sq5uV
bm0r6+rUopI0zYNK9ni4v8yLXlXa4qIHDxb0b6AuNFpSu5xiB74fZISQmw05JWSCE+padld2ck1H
HRVnP95F5RJ7q+57Cd6tBGJ8pSZHkh9IdUpv0hvCPb305Aef1Z2QzxVCCjoel58iAaea9+kyXeoP
mA2nysmerWlV3uDbhXsnyMRFYFgFZAl8hMo5v6kt57ZKj4V0r2LB0BGtBKgQiIUpXKwqanmoQARq
azUjvQeNwEKD6AqHZjZ7m3Tc13a1RvZVMKigW9K079AfpehwGrx4yqrxcrLlcJx3j9Ob9Cw9T2/y
j1/lH79efoYv7eefP8MX9a39VN/+56/+M37RWQ21t/5Te9NXBsJxCeWjMR37ZulPS3uFyFAF2tJs
hM9or0UnHLFNy+w5PeJngEbBS/VUwUabqO4c9TF90YTbI2RObgcvPI/yJmkXobpyCNna0PyOUA3B
yq4xM52SzFX0JWJPNEBGcaor4hxPBpMC1Gs+y1RW/CT3IStOVr02UTXPk4MtQuVHri9DmpvBe4LB
Aeqp0bET0LSt+NP8mtyM7lg7lyieZwi5k1Mv+H3WS6FhE2Zs/Sqr13H5plonvSRTm45YXgUdadwI
75e4ZqYrzpMYgSp3k9bTbmnBtdvpKnz15aXdXGXRzsy3o7rOd77wynWI08FqenI2zoH0FjSnzNir
m7Rjq+GPF+H9OJ5H8Uys2ZUhL2PpkUc10CoP0NtVAoJcBlihmG84FcsRBOBiZMxMhrj1G9zNqCkj
bVfT0onxCpWqIIePCZ8mmsFFzgkX+tLESHIYkbVJVuK4JTucfxD+odyn+JaX2rZo99b1sz6TkK94
pAzZp7rdhuEiKHipSbi4baSrhkjgi1GxJbZXJjbdGT7D2+h48JaelW6tT9JTvUI6Di8HhGmRg/ue
eAnNnedlFF6XjXcpmY/yImy8ZsZou8eYld5Kpz5c8InqtNCDRTMtRtI0SCZP1X2SffrRg/V/uTuz
JUextMu+Sr+AfmOSgNvDDBrQ7K4bmY8gQAgkIQFP34vItK6oyKwMK+urbrO09AgPdwkxnPNNe+0U
BFTnaKMp08H3t5aR75uKellSPWVcCQ0g11g52xVDRTXSsusJQVw/8s1B2Johb3tPjMZuIQhnFD+m
ZUJJLp+aVyTyIyYUe9e8O1UsvVHDR9Oh7IAZMjRef+cGtbdh7ql1dEVcVujOCU4aG1JeZbDALBQt
zG6SX36eLpGSWpp1fzC5PKKOZFrIdfi78blwk4JD44pmog3wHITEwySjfshJ91JYUc/R/p65FKCL
KuiAnJiOjqeGkWxSea8xr3xTPUbI83JXSjsknRXyvzlWsVQKbyniIpAyffgsIpUxIXAyzDSL0m2K
WOo2YNo0+vXJtJnpe4hiqSwuy/PSRDyOxocB0h9/KBfN7Db78W2+98e/SCyvuEEwEzksaLDA/vhv
jHDk6zI70a16BiyMfdTvO5jriF1aQGF4CqCBo9IY19ocCqfcvXPbU6JFEnBjjqq8zamCciftkTkn
mn1qeKYoqN+lgoVOF4X0LoO0TeBOMeiSJEGCVl7jKPQyuGUw0MZYkwyS6C4EsJVWwRV4nnNkNhEL
504XGZINFuvJy41kiXI0qF/OakkJBHoNYNpxwrl5p4rJO9sMD/WmYhnN5cEkGhNzTHcJpuPM6qV4
TtzCLuE+6cifUmG+TabZe/O0auqSEN5TSnvJ7sKeSBHWLKlc28yP96nbz6tBD8/wstUqL+UVpS6q
teQxyDxb5zRwISU2EqV3ulyJ77rB3+Eg12/XQdgajnloT/e9Nm6dSjMd8z52wXA42QWE0bP6TsaF
hcktaCKqmg3yjTvgaWV7lPN3dvPXrNDQlEJg0qAPnMY5U95SfIZXggqPMcAOOflSukCRTh6MtzFR
3AzyRzm4waEfFVVUTJh2B9StjvCJvFwZ/wW/ODVu+3z09CiP5AinBoxHPIKP5KSyhjoNGK/WnZan
MSLvkWE67ak3ras50oR8g1tjLs7tWmZylU6kkyuaw3TWQAdEaVFReEXOBbnFa0btYSw/5nkmT9tx
saDJvzsXk0+l1KaJtkjLtx/x2H8Vmv6/FnRS2vqnoDO4vtU/x5o/fvyPWFPDFkrB9ImEEW9B2KuE
jX/Gmsb/wCKfaBKWcUDB5Z9jTf1/VIPSisG/yoOpJhHgn7EmA0bSGLkgZnpYJOqMU/83seav1SJp
TLVLxq1Jkaiqybzcv4ea+aNIzKIE0Dz0v0FpujcT3RgO96CiYXh7OjPrP52Z+I9c+edJkl8y2r+8
4y+5kHR53HGC4B3Lhwfv2zpJd/uf3+HX+PnHWyhjMnSCewwQOUX/1h0u6mOWJ/lPH6plG6EQtp1g
uIjVhvW0VYchCgxhflfi+LW48sd7T6hxaIqqU3/7JXanEF2WdfrjvWX37ICzaD9qMA7DOVU5p6YJ
vAfMqOb97q2VH9W2n4oTEssMZn5DIjJWyR7UX4YZdHqg0Ogl5Eg6GL3VWa5wr1Cr9lEwM9MBvR0J
0zzej/APOuQXFP8lwJCIg/rbgD9Uy6LWJGBY0quRt7JkZVRLsXwoMu1hPQwwce+PU3sqPp90rxRh
MKLa+2WnQ+GpgdCxmMi1AlASFhIj79fuqhOW1bRL/Oupm3RekyZG1tOUlI4m0m0jf0LGKZ60R/M8
T+J+dEMS5R4V6B1X/MBugOWKolaIUfr8pDOo2aFtJSo90z17BOMRQDQCAbk5T9PHuUgdIMtzhdL8
OETE1sVVq7XXTX9Mb4Wr1/cjDHd6H0H+HNCIvSo1vVUZ8FqsRy1d8KiplfbFHJkIdE9tw5g1SeCD
niBkaXC5psborXWDcZSenLq9GVjJnFp0gMt+LPfnsDneOs0xjeM5KEuGrqNzIz+qOWBDZtXLFLYb
e0o9Pm+yW1ui0M4nMszUctQF0hhJRESnFUVeAnrecO5js2udcfYgQm26HsyAeWp/4KO6bqeOuma8
NG9Vt85ME5JnptMOjZFAjK7OrYR1ABYWI/qaSfICTe9VAbxAsja0JZ51izea9hgRZdwf2jXZAEy+
yXCSTpdLJEkVEky0IiqhuvTQcfdi7SidZ6rUN4/Ca8kYiZz0aOfvKklHXxqSm5SjydGuLi2oQ8zD
HmWQV71mMCVvYNiml4XmPs9teK2yDDy7hptbNrpeGcCV7mfo80VTnFz19gA8+ECMyv6fF+x0g8kO
9kz9pQPg2Cdpvy8hSCEx6+9Z55w7tNr0Ys8NUL/sNJnTzc8059bic0FGUuL9pV87SSahxHr3u4Qs
DqKkGqOXTS79SPZa5sYRf6Cmq92RQiXUV09HTZqN9D65gtZXm8orsFl4hkkySogGLg28lWRiAm5C
iGhcwDmMIWVXJdRm4qXTBDohasfV+DhGLHKb4NEnxtq9B4amqaSKCZzWTjlVydf1NkqzXYsi9Qpy
k73Yv1YmfV80AkwWJzxlo2UD3OdbykYQvhoDTyLrdOSOt8w6gfXG0maOBM1p+DIIwWTifOUinQP5
Kh9lR9Ygdfjn603hftNxWbMehdYTReksVugwJBIo5grul/l50jHOxnGgFzyWxMcPIHs5+BJe38Lt
yDyKRnnc7jON6YHduL1cWqdBsXLjUJ9tbStaXhcWEMr0RT5KxTN+cHXbTrSK1GshQ/pn/OFOzLvr
NK9QLo6ftQrRvpegwmcIYV2GXcsT13ig4tPexRgM3hv26l3bNy2WWReAXddrJWeeUaoy/O+7hlAE
2f6YyASK3EVjasTKYEeRG3fAfckCR9nE056FAS3wqXfXz+JqoBzi8xoTeM9g7aZ9/Wx0r7z2WbrA
SaRDjCcxURFcOWymGIuKXFYHILmttTqtAFsmtGKfKCh62PpqneEAcb+Xb4OVFJ3Ki1YafRLcWrO+
A9lnkL92MOXK9E1vVJlMPlkAVerLsTxihPdcd8kOVFvf4jk4vlb066s2mxxf2slJ19/uj1OHM8qj
u2AmY9FZk01gaOWo7dvlREZBVkfG83ovPiCJAktzjWtXgWm43bl6TXBUuRsfDpXG8zlkerxhJr9Q
zjILgWGAFlpmNMfrtXoiRH09ycZ91M1GN7ix6LOa8eQyRukCgbp2n63GxhiNJjjtVBYj8XWbTy+X
zmj7uM+eppTE55FxglOLI5gy0iUXMpg0OeLiJndHQH//fbT4/2chk3iLMWuKfBN2UYPBOYPg658K
m9fvS5H/r+D2a2Xzb1/oj+hTnuj/g+uopMr0WxRam0Rjf0SfP/5Fpk2iqwqzTsZg6v3neDuaOH5J
k8fmxDRgLKnKv0qdI+JPIlJ6fdyEDDgbmvbfxJ/KEIr9K2T588h5Cz4+4a5mDHX6n7qVZQHh/Az4
Yd84vV3Y2aKwT1FhpzZge6v6fr7W9jA2XYVKlABvsGestL81DB6mvv9yEP+6DuYvXcVrpUO7ZN5g
n8/LuzjPnnA63FNQOsd5DXLM+emy/U0A/Es34C9Xy/ylo6ikyagzQPvvTztlp3yNVtrnhIJLiIgF
QC7Z5RiM0PmP5+g/DmkOcoV//JC/RPqpkp9GFHZO+7t9t0sWPHvimR+4uZNpZ67OCKqonMm6d5rF
6RPjyW1if//zB/9l8vevH/yX0B8vhUsOHOzEjOQxhPpsH+dHi4rFtLVrazRv3wHovUoBW4xN7TG4
rXMbDvT+n4/il+zgr0fxS4SumWk+0q5c7fv0GCpvuot4h/KuqD9u07uXhs9I/qxmWXj7zZDBj877
f77NUDr/+72ugxTq9TNv3IWS9/Qqv/eK93SRvpvzJBw7pCQzBs3wfZpLZ9F5//yxh4T1L9efyQZD
Z8ib5qjyy/U3xlejaYsu3TfhxOPqDxOzy4ll7ontvkynce+O8gKWo31r50V49TqfYuc/HwPZ7W8O
4pc74CyfEp60J0+aIF78IOocfdRzipIicVpdjOaZW4eadQ3MRVq4xwPbGQakuFWIk49YNsxswGB5
eA5Nl/EitmpyAxujGHBzsMIFrQj37Der3MlDRo+OsTlP7dpDbO02zniRrDBswn0c+qBlWghbLeg8
cUqxCYs5++Yly2bWT3WmJh7xxGreypjN+04dcfQifXdhZtG5dpKIQTdUmTxFk8N4YVjjGNyqLdOc
ODlUsWyKdPOnc3MMC2cWS1mhyHA7p9golL+nKs+bAXXOanZJpL/AyXPGUeamLtxby5xT27ZHqwlH
iKRaf5cc3GjcY3iZFxvOF5YRTsMrXz+eVuPUjjKfzMvDyDZtoPsOITQwTyFPc6felgukjzhqvJxX
T+e4vDnm9MjxJK6+yaLHDLO7BWaRsAxsxTVZ7ixlRtNgkcUUqGajiNfbj0MGqCvuBMY9k3WyViSB
2q6w0AkG180YkE90jy6rKi7iMq6XSdT4zyWqywd05xVa1Cd5SyZ8FegAzn5CEiUm6Di+FQIg+/tp
fXTS7TkCS3KQpuaym+qv5zXJXZzb0Huey3wHU/6gLq7T7GRf3uqdFuYrblplBr9lxGI1Pb+dV9fp
mZ9TZudv/HC0JZOcfZxuEeTznSbsP547FQbYrPjEbn6vxfL8jhAHNmnll34+O4VGfAryGSzxVwxq
EV2YL7iNWaxLDiVvG6M0nwg2hufuMts3NWhUg3SsdyD7pigFlv0+Wx9fzTm6e1AZxNwxoxTeZJm/
mVMMOeejV+ldjUlo1ly3XTdj7nHC7YGA/LlLsdAUp1UOMwT8xoZeQcNQWtwHFDJTF6uvFWkaEuZ3
/VBGjLY7kO4czBWHu42aK0KiuzWyDYfwvnZxYCs4X3Nl9nhp3XyOC5QtcysW7sXLPe0T2CZi5JIa
NINuggj/MDFDZcFMuLTow8YGD/5s7HJTxo1XLYBlXKzRivntI8hXfvy6P00seXXdAxxeKqCPljfu
X5BA+FzYsqfExYI5x23N+GekLfQl8/eTF7hH87uTTC/cyjOTGZ2WQrZd8EugecXFVq1SvDKdzSQg
NWtGzRtHdUfi6OGhHPRuEedO4WY8q8Y0R+jqmFY+PS4au6qtu4OMvrMRYV88wHEKF1ad1fZkinBf
dcZL+FbH9fMDTjvy2zJ8vOXTbM+QoRGnC9YJvG9jI9ZX523vg4wkKV0UbsoDgxB3W0zhvjSYR1mT
2sJO0wNHNV4MUzmMa1l0Lx+IfV0wjzcPYT+9tWX7kalW76aBsRwvlIMxq570xKzitV33e2N6xptB
8jiPqndckwiMl8nmuCjn5/g6V99ClB/RiBaAPG/pozjNqxZPNuayteiMHVMxXqYrk2mcUEdTy2D3
Up3plj7HrnnF+rEsgudu/H5elgvura06L1JOV7HXV5IqqLHrc3V18spIE+fAgA8s0NzGzGNGujOw
BUW27t+vHOPkgxzIuwAsXpI/boaO3ubIFTSiq3VZMAMZ3AJpekM4vDoHykKdqXOIMPtq0Sz76Ly9
HLg1d1hKTG9WvsQiJD5umKc/btQ5xNHl42lnc8mGTrnOwnJrviaAm5cI79+0hbmEr4KvIrbJ4Jvm
bTh5qdfY61rDLOTy7bpTFiPr8a7ELQpknIr532SRbyBahOXFSsPHduJDecP6d3mys62ygqcfQzMw
VmosB0Dg0l1RoLtLnccrzmQuX0NwQ+vGhpmGh5wD57xaoSfbFDvg4iGzv7Q7OU/Zrp7KLAO8KpIZ
xEcYw0WZg44eOOQo54/lsloqexyrvoqtSqsEjQEwJcam7XJ2RPZSALG0QXPNy12xa2dA1gHwcj7X
yP5daTlxxjFusVO+ZfjnhRxzkywvb0fvvMr9+yaNrwbebzjiAB+IL742P2P6uILOY6y06BiV4eQ9
Xz/3x1WylreXhbbipvXzRedXM8O/BfSved3Un3zQp3iVrTEzXQmtfoGZENxvGr/12ToKSDfhdXY9
PMH/hAgFWO2fGJJpwpjjs+QxLVzZl8j8bHwzlt4fDL6iWqALgk2QaBZXjw9Vw6YRKLbLJ91lHCsA
9LGjFL+JHv42fjIVjUFQRWfc8NfypiYDTNV1IphiaroUBzZt0E9p6432t+0jkkMT5Vh898AIlaHC
0f5z8KL+bQCl6AywKcyOoBb+9/CN4mtVlFQl9+qLwSVSTpY87VjVs7NVbC5zaAmif0/X+NMmUyBR
k5dqDnyMSuDiMUO9txl9371qy4q9+ucD+0UM9UdAyyn588DMX+PKIhmdmyMykz1rQQGNQqjuNWbm
Am0SRgHefXd/q0xLsc0/Zoz+Y0rxh4j114iWAjuSL0lGIf2ju/BT9tY1JmMpGhHtS/CO/4R4Wc/e
d+5pjoLe9plhtB7RRbwHs3ddRDe60fBXLJ4oJ/SYMRNxQPhjLUDVWufwLF4m3oHoDP3dRjCF5q6Y
yPKnqe0iW+H1gtjBXdR+iPdd4q7PYnEMbvymGyHRuxLWqWJGN1DcxGE5093o4h2WuVjQQBVjQe99
bGvcqksQtNPWnS0ebKEEiDarieV1dvzlxq+rD6dbDCgbh3a5mC0kC+s56yKihz0JFzPNOWyIJMU3
nTgx2x3sWmx2NX/+QI5qLWYQcYOz8C9iUwjen3BCFS/uMRg55x8nQHYnVmrzqpBZGCr5WhwYIBDL
i30W63knPmeHno9gRyPbWTEMIaaFxWEHtrsMd0R+Ysbn+SRicLf+Z+ISdwr6kcLfNszlfb4cnd3h
GLAfWvFYsHla65w/X6wF53LIqtvoneuBZklwuw67uwjGYjlbM3g3C+5i47Xi0HmHyPpsbZVvHajE
cXoxbLEP98jkyG/e4kAs4HCWLfdseT2fED6PIFxFDxBPeBVmAmzSN5fXvwtW9DtBB3/4cMaO4xnC
asPXTKydcD4RuRfEbite/S2Hqlo0ZYKbiLGQIN+f7ufrqLDmIp72lAGmfmiy89a2E05DZzU1RGja
L7WI/Easr04wdqa8iXXzuZZD3Pb9ZhD5rODXcn68V8aCuePixLmHhiCrnTViXgrHH4uMiwtmxJqv
FeE7qfjs3TEnVA0/Utt7uqNQDdkh3sR829n5JhEH8gwPcubYWfGlEmEyXLtM7GC/2UQPVso3p1+6
5YSVd4ycULaGI/u6WK4tcbM9rMliPuWNOE6kpbPFyXa+HTv0vmLWYWf+OWussHFMsSUvJoCOEdx7
X72V+bUza8JlZ82wciHMl9277efCJ2ZXLCXcURVBj8gtu3nYbmdByra3u9liLF58JBbigVxb8hz/
butiN4uWHHlu25lwkLeKTkSNs9jlNhHZtyrWL5/cycNjpIvvs+34253lxCHhoZh7r5y+s/je+S9P
wdnt2NXfpjgpiPlrYr12buuEzn3Z2RjDOHjBIdxN2V9Al3FeuBT0ndlEfU52FZJT2Lzq8HoQnu3x
MG4snK2z5ejuTni01suX96cg2SJ3ETojqaqL3CjY7DBBsyaor4/WUreLrcSmV82vYWmFv5vJ1v6u
OvXz+jb8+0/rmzIyJietZn3TWV5eRtFLb7/Pbtw1O64UDyyJ50yzhgHSi/W+8e7OOfggk66DvSGm
XFKC1tpVrXXzm61QHSpSf1l4J4ahTWgom+qPZP+nAyvSGiOodJTuMad00oBm6gKklYtYHDikTSy2
YoQkD9O1EYCM7NyejV6xz672jkuSlR7Yn/larzGbJlr5vz68X6p6J71sKhooQ63hPE9j2E2YFOY+
CHJVXGUAv+Lqq+E4vIdVdIyxqPbPnwBrsfoKEq+e5bMmYOQrG9vV7BmpwS1KFvniN7vm39XDIE78
n1P4y7UtZfxtW0lJ98nuQbRLn5M7FNOB6xtE9FdVXH5T/hn/e+P7z236pzcc/v2na1Y+qqf0OJ6G
2gdGGmH6Wti9f7Gu0TPOrY3uZ6zRDNJY+2t4s012CPpjIalOeJul7jVql+V7/PbRLuGzsrxn1gu1
AVt9NUjnbKwHs9llr6xuuFSL4az9bhB98relG8rFDL4akwl97n8//O5+qVXtyuFTm+L5oys7y1eX
1fUTnelwrCPng7ppvTVe+yi1u8V9LzM/6ZzYPbpmdjfcSdDFypq4WuDXtKeT5bQUHuB3ByNXXrdx
7Uu6OH7R6HplVuiT6Z1cdpaSXcc4SQ0LpHhGBKPDbGESv0HA+s1DpQ3Fp788VAZzv5KhUh8byvE/
XyBssK+Pay2n+9o5v9UoPBSvJI7ziin7qZsqljpVHERguXMKKRkRXqkeY1FXR3Lv34Ys8qChjqqG
OIbbnZvtOpdRqA0lFxuW49PHmCRgj/KYjCKKbvx/vp8VZkN+c/y/FNeeyTVD4mymezuhXvZ2ZcKQ
fIj+Dk2lPsZwdGLG52+tWh/fSj0oNrW6VKBgPzGAOgE4tCk39BcfE4tGEw2gksLJowZ+acBsFxTE
MTxQZrCiB2xrMUkt6RuXORJlrHQoW94zGzmosUUlLGGGqbkgDuHOHoFYrWqGkAtEJqAqbcpFhBVU
1xzFygJuYWYSYjgP+2KLADMw3AtU0k+AbF0n6Bvi423pDAxHx9XFZrty4ONaD+8NwwZ2zBMxymmV
vVxWrX13wUNEF7e02hlJovUjagyugWQxjEfNpXmrWE4AvbH0Zc7DM/aVl2ChRwksm0HmBrPHoaSi
/Oh4ooBUDmJsMYwYXBiCo69J6Adm8cqzp6wk7/HSDCUtqn/4brD/JtzXYDlZ8Tt7K1tvslW9MfDK
RB/jvzeAgZ0w57gmHP2eMERxMRgVkn+yybL80zdz3RoSRAwvMcpmxNifMIcxRsLVuiZFQlR14h5B
LCU/TkT1DhSfsb3g4WaWtqJYnFk4JLRxH6P/R2xI+8B6PzkAWkPU3lRXEsyNM6vykzZk4E2hc2f3
c+ywVGpWu4xAFqLdxOEITsdI/5yggojzyRI/KWWlp3MJqOirNq+pqo2dxwXfpShxWXEkX8LE7lDO
Gqp48mfnKctySgbS2r1NArtIvNH+HJG67kefTVSPEcikhztgr5oE0r57RsTQ2afpaQG2C57sj0j/
8Wg1l2SS+/H5R+w4hHBHtnoMTiJMPJgXtx5UUObAB3YXmKSHZNHAeKATPNoYpc8FSipHYxUvUCTu
AHgC+zpTaro5aGgMRtu5Byks8y43LFPsSeeceofeMS5kd8pp4CT4Lx2+eYJx39mtbk/aNZYyuKi8
nqHVwy1+qfkVkMrffGXu0C7w/rGQ/TLjN6hYHowGUt1mqjebqkHissqN6ZeL6oVxZeYZONmax3yv
/qF5ANyYsRLco4Hi6QvjoC2vJCpolInOb2E2EsPYRGaNhhU/s8fBpXKu4NJQTe95JKlNcnrmXHQ7
naXeZHuiKuXLqqhppVl6AB7gaV12iGWZOo6oLmHzwi8l++E4bzsyIkA3tcPpoo6IG+u88ArSKZMU
4jRHWRym8ZAEVNOOOMMqGZKJsFJmQHkBdG35gvWZl4v6HRBPgOWrdyVQ2/AoQdDmUTYDHq/GHwcj
/7loIjC2LO5BEg31opSbfyZtOyAo8zPV8uMMR8kPbI6vNk8yc9Cmz6pJufq0OHI79y6HizxotJD2
Ddq/IfiDtWEXs/vXmbo5JVusEaMnATUFZv6mk+DJVBCBvRaEQwi47xuq5TNjlszp5J9WKUgfEiMK
7ZNgTEXyusstwx76D89ZEnUOY8ekWjs5flrHJWSYac/rQWzc8NstrzgAgfLZNWLanLblIOpJnHxW
f5G4WkemYEd8zT6xu3FKXOvF+IAnzYc61+fmKqeuRakXGLxtrigc37YVKOrL6rQ8K9EgmObZMAAb
i24mb86o4gFo3v18dT9bFSQFyr84T0+zDTeYFJ4LcddWamKr6wzfQHU1qd1+UW6zmbZK9jqsqXRp
2ip5wty0T25OmC3HlX2aF1udW+RqJ27/aiCaHH7wTimt9TgsIsIGxKDAHNSh8sx2MHMfseS0pBDP
sG0IjoowAXdhl+FT+AnrkDmtHdp4VG9TksY2yOfISmYE6FSdWLN9vAX5U0UPApW3Yywz77nkaeW5
/KaZYY0xX+E9aX9aBIg9lYHhhDOW6N1YUFxtmbEJ90OfJmg/CHIpia2bkBbM8sEdM/Rkkvnw94Yx
RjYemhvUr68Rc9Qf91B6ncQnZ+ybbr1C6BiYdJMYHQ8kb5wK+ZMHgLIJYbzOO2A7GOIzyvNmJGKN
paxbBUWsOBUB9mlFrVgwjfF6ChnqCc4B/SPRz8mo93p0J/tW3xENREN3gDpoLt5LXrEIyqCel7bs
q/adjKHZ3gQ7jbjGiX+f8mBFktVFRyuZS9w0cEz9zGXommkwPpViwcRdMmfu5kBXyPbQlUABncJ7
EP20GxoA+8taXyt0zZ5fQ4OMqX+3Wowj3D2D+3T4qKBeA9OB2u+SpcFFnY39y+Fi6fsbKgE8dl3V
58zShsAJZTj7smjmSDcsHv5vdPlhNmUf3uMpYnCFd/lKr+0roKSTkDpgk8ArRPXZHFT/BnYSVjWK
iuWVAmrNAJHLSagPSaSVDq267IXGwojhF5jGlaMEJx/U1I4PR0p1qBYwrk33uu4OJ4eR5X1+oHUR
9nsER4M0sOUySJi3CM2BjSVwg1TdFpPOOYhUzkwRJKuSYu2qmhreac4BqouUSj4uLuNFTouxtN8v
Yb5/jC0JLY7i0alSaLcZ604KMn3WY1DOwoLayGRQ0Uf/oel+b8TXZcWk9OtTFsbUsMsIaHq1h9JP
p8AiY0CANMWzjjItjwtPavpRYAs1y4mVDucpqP42fMKyQhc/MOZusFc8vr3MVo2tIQBEKnVgRzdi
nvjLMnPH0WlG748uHBffxTXbfTpj+pOtb9gni58PW0u2tKj14ICFE7IFRqgirKfV2Ze8nCwm0xxw
12VLHEFlinINiJkapUEiAn3VU06CDnshSMWhb3aeyUN8xY5JhSRWYnZcgoN7BOcsOGniMruukY5z
I74/3gv7LlGyOc90Hip+jTovcjNORe3pt/nozXTkOW2e63sboUR4YKh+g6wKUfNbasT1Sl1cKPA4
QYRTNH5tsLZ5XyH9ur2SMiS14BSgysq+YXZ2QJuMnTIIwx6lT8BUXukpKY3P9DyWDZnP329sUsN3
9RsdBn4nLsgLQmkhMXxvX+izIHzbIf7hxblEEjE5frD18OmysXd8ClPz8hy/HG4DEpd7M0+2o9t8
YndPoPwOXRNu47IKE219hdzPMD26Mu5jREgQu2vAE4LlW6tgBg8fiTj5XDj8Cu8Cyqz7ovPK2efH
+T25dsx3fqjLxXDrAlp2u6/sBUzp84DsRJ3KPKCP6cS77Y4he7PNUbgPwqz4NuMl0336nXwZlBKZ
5orGh+Oiry1zBc+XS8BHolUoaAta8gfh/ERoIVJWr/eb3leuooz5KCQok2kC2vsiRuH4TVnTEcMn
dKXEXC9uYq9yC8qaFyvxnwQCnfXsULVZ7RS7ewf0t4NXvDCCyu8+7xSBKGtaKLvmc8gsmPGIFEef
3dkduhHnWA4rgnbIX8/XuNqbqw/uBxri/b442sdXfCJln4Yepd/P/GpJu2pze3vSyGr9jwQ0mYFJ
j6Uv9VkJqawVNGo5nIlgQgOEMxn62TY/mpnxpHdr5C7tvDPROXQT0XzlTk/6bMQGSLmehuGZSI6V
GeUJXADTGzvvsGHX7Av25O3ZirPHMkk1Cg8SL12VK9kZClXmDqNuSwqgF7EG994kRuoSJMvBD41a
yoVfuO+eU34ofCK/W2O/bL/300vvpDFauqEK1ApGGuig2Jeg2t2mREKMU0zEhxKj5vHJh/MvCtKH
szde5cx+6POrj70Ol7KicmQieAZGOS1F40rB0KmexDTZJ2gmqYkfNxoxkypGqzaiVYoU6H5jpJCH
MvkyV4Z9jBOxyQ8YD/KyRBXokGiHcF3JxwUvgyEz6R33jbxnVfC57cLui4ameHpwnaJizSqgMC/x
wdw3pSOI3ByUFN9oRBsBIqQLXT3WkuCxOn8UZGEXF5tR8q+o8FuHBlNwmmbfislnJe6fBJD+g4fY
jxw49Fu+xco8ZVH3swU8bz43RqmsFigtHdX7yEEOBM2H8onkaMRRSMGPFU1e0WxV1sfpw+peIV/t
L1sjNEmeEMZ+JQ4uBP6pBkFMkpU+aGuTVd6hM5hEAKs8eH6cA6bN6eBBa8xd4wW6/HP92AI9J9t9
6UNq0AgA6w/Zk+Le+3oSSbv0W4eL0aj8D9sIIjeJjyIhG/gq3xuI0lvjs4pYMmdaMKYoia4JT1CW
bjkq3KfXbC8XdvAWmtKQvgAMcosf9faG8PROBdu0pOHJGJ4o3Tl59wg9Yvxxj3jCk0O6OHvJodsW
tu7iXb3JKeMVr8jxE7hAI0faMYlKHrIhh2ADfzJuwurM6fzgk29kxBS+Ytjam/Y22j+3F4+NliWd
9ZSVqiDLMEHxwCISWuKwGDAUX7xlO+7JSZzti+/RDOGmxMk4uoynfkivqc2a8zEJlKD3HsL4xLdM
ivU5jCtjWB+Tr9EbfVWFXe+1dIx37DdwPYGdTNsWux39k5pAzn0qPi9+438feVqwXyT7bgdJP7th
4m5rWtLp3BCnDVY/2P7BNDN3uB6R2vsqvYrs/eFgTSBRQ394ZljtshX1AZs5FFdSeLqlqR7Kzv2N
QvOUtWdHzxIBInsAV5iv8q49DOr6FRlYEzbM88lYspA2VOEkynDVE/c5A7eXWLFTn86oL0WUHCVh
XWkf1u4kus/kWRlKUX94YEHHhyLmMElEjw06Wc19sGDo3jnmV6k9UL4UDFANMo8Qlyt1OZl+YXeU
c8+YxLms1XtGAJoPRhnUo8NYOsHbGx7s/fwEQwlPVdo2nJ3vao7oYMtZVJ9sXYIom2qOtKxTSzkw
+kh7VmaOhzYO1+A9xZ/gG/ncKMpmakyBYn9xtIp0sQkLr4seRJMhNC63pn6Gnbhzdm++KjKPXHEG
UW6qLqCqWx2q4sbtNLegXHyMC3N2T1fK8jQvp3eXprJVfmXb57qhkBGTx3J1jgzzjNlvph2IuvAN
vWjqq44KmxQQWsKXiYsODwPKMye3CkkAwudC/UoIXlL/f1N3XsuRI9e6fhW9ABTw5vJUASjDKnp/
gyDZ3fDe4+n3h25tiQQp1sy526EISaMeTVYmMleuXOs38GJXJF9EjxkTFP4wK7RpyqdgyzPoUbQL
vojB5+oPYmAP99GW0glGmexZjVcWdGSWg6z1jNoWxQ1OxwMvH4M6zbHYlBegsqcXmtzmW0zpG1LL
ujvHGNnBSk8+tBdYKe94vSOn2t0X5/CZr7Jz/Q1OqRveIrVmPgJHwCyNb/kiU93J1vUZD0HACI5l
xyudp9guOeBKPjcd2ciprbrGrzv+dCdvda6w/PA0lyyi1a/gmNLDwhlz098oL8MLQuJP+qO1L3fC
RnJMwNOIsTnmBS5xb7WN1qpF35jLk64nofS+bdfVS7V6QneQVql6Fm04UDzMVtnG2CkU9UGx0FxB
yXA+HxBW3YZ2C9T3O3y/V6iJbV8Acc4QgDNKqC6ls7t+Oz/uW3g0D/FFe5FcFVTSimeZQk5FCWBj
vrIL1VWx6a6RHZjbKmvJoXHDDUnF9jW2g71g5zfIpr14nJ/S5YRfyjmQkEZwmnv2xEv1MiGE2V/o
rnpQnO6FHQBvnMgC/fJW28/q9DzHHsdHlTbhXMPrnjG6MPb5j/kvCo5seykNOK3zNaufGU0yLIhX
GWU7WBDAsXyd5yk9oxuU9yjlAecA3x/so314IZ9la0BtDo2D5udUkm6trZ+AG5zi6qXYT/f+vDWt
DTLWGCStvRuFKntz393zF/5lueMjO/GFfk2l69n/JRz0O9Op7qq7gE5VSMQ7SvSzmvvJIed51Z7J
J7YFjxK6YPWh3KEaQiMNUxlqcLWj8GiidMf32mnzv6hgFevz6ciWktbxD5HEgIwSTcYtd85FdD1/
IHElv/IhId2dQ9qZ1tov4Vf+pNzxnalTZtRCEaZii4E52YCPwyV4w48Eh7GZLqhTPyoXdIPvdMtV
z9K3/IJw7NvCrjmKvTs9N+cW3ZZyl1/e8V/W4AFeHPGxPogVeUrMqcPxZqduBdATd2D0XGsX0Ecd
yXX0C47jQXQpYey53TlcVC8T/rPePUjrN1JC5Wgdu71Ce1fZEHczgnPzE59xzXM4tcLgEPAKNod0
N/A+bBHCg5DgyixAtbGiVfqAm8RbJK9kHpMb81c72NVlccnblcJEtPFdtui63MLxv+FNeRbc5Wfx
yt/Wa25+l8LlYYKUjrcw0irSJSDGnUp/N+H1TqnhCjbIRmDXN3d0U8+iXX3PW613SOHvSeapdY2b
YJeDpDSo60p8qMotespgLDAeSxZlGmIlVH83OmpP4rlPf7R4zLfCQXuChXJu/dANV1vRvqCG0ALA
LAngWFiv8lcJQOCT/Iq7HXoMJMW/2Ik/S2L5K8oHPI0uZ6TNhfWkgRQDlkY7oLKNg3ou3PZbvBQp
zNBquMgOuC1TRmkeqbnMKAP1iFShq17XW/Sna04zVxa9ViLutH6pd3d4CFP6DjbVm7AlNNaUZuZQ
pb5mm+SKBOQCEhDxV7mnnoqEtc6T7wGv8oduw2liSZyMsm5MbO55w9xkjrq94745Ylu7R+GI497z
SZ06PK+fhLvRlbBjW9U/pmcAU9mVznuFfB/QE6nCFTUV6v+StZr6sx+NO18l4yY7xnb6VmGSwEbh
4B/zt2kPvX8v2pkzPDfH+k2qCOD886gShzcCz7d0rsPrz7M/g4wkM9+lJC5xpWzKVywIH7gd2LLV
nXUZOJDen9KBv6Sg/n1/RfoS/oPgLfpSSMfr8gK1r0EJD9WK7pAPCvQwnVnnynNAki+fzQ2sE4N9
0d8FxwMrF7EpQxHF+ce86xUKJUwmNWqCB+ktI/mqVnPBpn0CrqneklSoF5xS2WHzxK8nRv6iifRh
5EXrtsAoCQ/ifm6LSm8WiflLDmwAZTA+y/10Xt9oP4wn9RQ7Qfqi9/Zh2EU3FvfmdhKtMngYr5q3
4UK7rUlM74238heFhvYx+FU/Cs/RK85V/hPNmROTnie16Px9GH3Rmq2VLjBU/u2BOo5BuHqieCWR
wZNDVivusJY7ABCicmrcGTK2HFdSRAXdoFlzTVqMO47jlKmSx6w30QFWAD6o9/F2Fplrcgx/uSw3
w17ai4dgr1xah+KknNlXE3//AxbMF1/uI7NPwbRlbxkaI+gmZL+rGphrwVpeUb9SqdmIJ+atnBp2
cZZktRNTVIbDB+1GepTv4/vyVTy3bkTgz9pDesfLqjvreBqHG+Xcc5Vj9ounOgWvaR1f5i7mdsVP
45KGzylmzpe/C0o8KvjoJ6L19PHYlVqRy1bI5o8O/rW57zfK1n/2XPG2vC321u7Ervuio24hQfa/
o8mLjrqAmVuL8Grw0L3hKVde+5vhgDKt4BjUdq/llnJDiekwqZmy8l5+D/63RBj+X1s31UsSvmT/
WLXVz5f2H/mvf9w0L+hQN+Hb/wnnF4U1/e+UubO2fwmbD8IM8//h38IMyB1AsUWKUJMV9T/CDKr+
Tz4/gVeCgatK+L/8mxqniP+URKiywFBNEcuYmTVX/xEBgzSnyXh9III5Y3KwTvk7xLiPewNbGXGW
7ZdQKOMfikTd4mBKOE9Jads3dliGdh2A16svm5qqHxDsd0ty+SfavNdjWFxsf4aCUG1pM5tPQjfg
46ZH2RN52xEbqZDMwsfmSMntQcsOGDqvS0WCYhsCap6rt2gcSX/24X/FkEpzYP9PCJxHR0BJl00Z
4TEWbmldEidVW9aSXtmYy7cHwy03BFqUuG0g6P1tt6Fyc+qUfzUkeFlDQ2MDuVdxMWHTCzCKFWAy
d67ipim5JObHwANXPWjwyjsUm1Maor8D+XKW74aUFkd9hNfd415Z09stNEcGQKLb6Fy1sG8oZM/l
qWvt9sR3nS+P78Zc5BBVXfv4KjJmssulo/xCa5L6U+O0u7o6+musBOhIfD/mqSHn+PoubcGrEPee
WWu7GOm/Ks22iKP774f4csNwwGC4kxjpiHB+HEMN1MJo5bi2tZZuD8ZidvcKvmxjbMInynX0jb8f
8HcY/rSOnEEdOT4gzvLiKDa+ouMYzzrm2bmvuTi2RdWO5qQCaXFY7dRbD2hItTbyc0skl5Vps576
DfOOXPwETgmBR1X5IcpSZRk757AS1aaxPYsObWmt8v44jqLjoYbgYx0SZo+R0Jz4mNLH2/D30TTQ
ErFUQ5UUhGgWeKgkKYQo8rLannuv9Ea3MfDedCdSZQjp+H6/zAsU++fRFuilCbV4RUny2vaOYD4p
uBvAyJAnW63KQ72DQDZ3mb8f84vtCsoL42HE81XUYhYnRG5CRRQihszRQlF5ZFf+qTv+iyFgX8O6
hE5toNqzGAJxB8MbjKa2J28vXKhgDgLXwsfYLrBOskC3Iat4gukpzRtysVs+jLk4hUqWYT1YUK0D
xfFCh3XdweBY8/FW6luwxSF5fjieWsuvzuWHURfnEvEAS/daZorT7ePk8kTfAEBaGcCRKZMF0CG/
/3jz7vtulvPKv4s1Um9VmlYySzivPfab3aYZ8NiaPFzkd/5QncKLzr//u/EWYaD3tHiURubXuP87
P4/5qcjOU2f7Cwfii+P3YUHnFOHdBAvsQbxRYUAAenS3twoAqd/jzev59x3L5pv4w3iL495IZKOR
z4JSEuGJu8tchNrw3oaNnf+F8b7apQrWdhZKBLxz1cXJgAcuoDcRt3aFfbSqomnomVdBOZw4gcpX
+wSlLImbHuYQGc7HZZTL3AxKPcDNPklIYhLpiNcDxZa6iR8R6pFNiMMWtpykgjtDBm0SChBOA78F
KVZPr42lAulqpYtkYpeNiPnh4pJlwsaIk2Oa6ru8HKVzMer6GynB5MWc3DyiqyDJkbof9KpxIlxY
tmOvFAjwIQEcFhkVTTm2bGyXQciigODmEsCDMFWSY97KJzbuV+tswtHh6yJK9amUEMe9MOSdBTRG
BBentvGz0jQPzQge9PsD+fs+WJwQSzZVopyuqBKmiR9XWu3SIcaTek5y2hJxbFSR+l3xgOe8m7t0
lWU32QfXs/JWeQL8+tVV9WHoxVmRkl4xykri8njubB+vK/1HBQNBcmbTtFMJ5BcxHTU38g+JahBe
kosdNTSi3oWTyr0I9Svr6S8KwYm1/Jz+s1XfDbEI4RgFmxK+zrUdmzjq6Ehvd1e+7vg0IE58tI+F
l9/XroVhpTqPZ+qw6z5+NEXLw37QNcIahdFAWamYdoPuxl59Dt4b2abbVFwFz5YKZocw5zknfsA8
leWuef8DFlON1UTtfZMfQMGwszW35gGAUTSVJ5v6vn0qlfoqz/gw4cU9VUp5rXkq40EEs2kEQMpy
43VKmyW8pPm0zjbRlQ+E8Ptpzu/Mz9PkPTkbpPHaFBeHA79yD8Uxg2i+1t5kOOTXMBc7aunAHiDM
2zBFyM9VBUCQtaF9siWL3FXugBVgTYEalgeKYNSUsafyV8N9eKnQgDqZOnz5MfCkk3D2YYMbiztg
jLNyDEULBY59XruIg3Dn1LwG3b925/zOsD59/HfjLZK+so+UxB+9GviiflXRGXXLGe6ROtK22tKS
drorOnW/6jf81dgO2CDZ33+XLzJrXr7/mfD85+8uWSlLCrmY+AEqxZcMc9XWLc7l0+4O8zH6NFFq
Akj98OxUrcXCplKaenEbNb/fnBjkbawWyYc5QonbYdh8P6mvnpsW3BYUeuAx/KlSvJ+VMlmlGpp+
A9Kyd/RpDVcVIdLENe3KAZM3uElDu/AUBeFzXDRF/FXluXTCzb6Mi42MLGCms5ZYpqFH7fiIkX4/
sc/ByhRlXmC8SUgbxCUFNwykbso6RjDn1gJd4FAD1JxXK0naUkilV6CeCk+f04f3Q1It+LhBxATj
obBmyMZNdjooy4JDgQnIluOxmU8qrlP7dnuqA/DlTJFroRzDd1S1xX6RkqyYTL1o7EqiUVmOCa/P
0l81mnYXyoWtZKWDhN6pffPVZOE2I+vI9S0ijP9xsrlaDKVXEKQKG8ztHnYzD5buDElkYA3mSnVJ
dGm/nuLZfT6EpqjN9jGodVIKtxYhOULesJtKbjutTyTqzzAY6IaPWeRIAVrejQchI/CcQldv/v5+
wi1HQeyKgyKLi7unjXV5MPyelFepaX+ayb0X0bmM9Wu5gZ+VFYozmMKJkCPrn++CWe5LppI47+RP
rs5KYPStmESt3Tdau7NUv7xrJ9UCoxJ2JkrXShs9SFVpvvbtqO2xD/Oec3kERzoiHKLLrbyTkPzd
lbGpFMCMjWqfeNod6j63vtldZ1Z/U8UFopviFXlxclZmyV7PMxenYsCxdCJusFPPsHuJc39Xahqo
xjY2hAuU91AT0fXE6an92SPubE+hRQ3SqvK7wbAqW590rNBk2oapmeZ7o8Q7oPWBZI2K8KYmCsCQ
EEVs1CrNla+N1xgSwJapw33TVCWdX7lzohAb90Jr9l5PF0mPNHUldt1bHjTnQigdvLDOXKG23Djv
LwU/uk/UFCh3mF9SAgGlnYqSy9omrmr0N7LUuKEgHviOK7NU7KgatnUV3+iecmEa2UXcy9etJF5H
NfQjPdH2VUot01L78yibnoM6uvTK6inxxNssABvTsH5NCOLQKM+EiP581+Yj/orItauttzOr5Edb
g5vUsitulEu/hLRoVMhre4IdoI8+CNkmiC1rHVFUWdeT/6J3wYUWi1CDh3rbBen5qA7HJE+PSpgc
4dod1Bosvd443li+lkLDE6J9zMz0Tcqpn4n5teZPez+K+xWSpFdip13Lg+U2sS6sVTMRncg3f2rI
cZfKgCB8bILBKgHGYdA5FNOmmfDYGat0M4X1Y9+YR6PBX1cGMaljMrZu8tRaFVXBpwqi16DHfiGW
BsCCIsKTtareClkBkU9p7xow3dGEJUyjA1oKdbgCpdCtgrx0ikS8CTu1XOWBthun9lBPEEC0wLuM
G/VB0EySHMVDu2ZIH0uheNQU9ZDERWiXKUy6RKTxISk+bCsEI9lZhmInUYBm6FBBUYn6h3jQlI1U
xsY6QYawrgBaiml/QanuYA3hoZ8lMUr/WquyG5MLb1Xzv66D3jqWOQ28Ru7VVd37197sXqkIvQD8
JbsOs8jt9OIuUmMEA9IcA0oRL4MSa0lDifZpiZh8qwYP+GO8qHpjOqXe/hhixKRKEeyPUt76qLc1
Si05fJzEEaumOpcMiDGUJB7lxIOqOKqARmoqE51PK1NOk9yFEQuOMpjAYLftPmqKV0nKCxdhRXLP
SK5ZWlwm/IxFGBIa8I1vbVlypLh42dqINN9hE3mGmx8ot6iDX+23gIqCcdrJ+IE6hpdA3WkyDFRb
KdyUPiD8QQRloXndoYu0szZIjn4h3TQhiiv8hGMcaIrje6G3w5AYRNmIOSCGlHFmG5LAWmoFWORJ
zc+xEfTc1shNO1Hb4vL7IIzc4TI5ogHDjcMrQOT2QRXx47UzxkarphXXmhR1SbrVwniYuWitZHG1
t62p3Blqnd7ESXgzWs3TMGXPQU+cSbz4NRdjzUFkd9dp2WukDOWaF8U+7vNLJdf7jdHIh1LrFFhc
mevryg7HNONcQ0DWkVo8MTUTZ2QzBupKRrOKCw9h1PQHOrO3o+K1R6np7gZLuqRncNmNMejjNFmX
MnSWVneGJEDXxsjeAjOIHiJDwY6jRphTbmrDlosiODSqhHlmUVsQAGsjNLC7FYftFJeAz4I2uBhH
XV+PZZVv6mpIXWtqBDssJNmNBg2vTL0F/teFh7rRuge8dbuHSo6Ubh2OafGrrJqtlSc/eNvDusmm
X92QnE0y7Dc0/Nl5jpZK6KelTlakW8lIzssCR0/F6F9qw3huApKnEsBra16FFQ1XI1foN2fqa541
N0GBZ+vU+aBqeh3nDMEuwvZSLeMIMFdbQ8TyUmMTi+ljpMnH2hsusO48C7T0VxWFu1yE3qhWZx6B
Qs19Fjo6s6Z4oxn1jezl5zhhEvya1dDnj5puHTUL0kme1vuBKog8BTONBJ19vVe3g5Zu+nKLyO9b
KRPwKsWyxRr4Ow4CyTBteqCVcuDv8HCl2JlhIFMDCMQsPuyUjSY+cLeRVEC+GK8iFctbAX5Z+CIX
3HhivB21zNa09hAApDRhM1gqPL6QJnOjX6fqcBMS0CfNOmviYRtoB7OKzj3BHGwrCg5h3W/q9Myo
pm2IHOpK89ttk1m38qSdaRQFu6K+9sEHe/UvH81qA8XbHPXpKChQxJ1dUmFTJD2Iw6Z0xh5SF3I+
wOMQ33/wSG7zrHc7460awPESV4YG/RKgvoEkYstF7udtpEzDiqW+iMDc1il03AAur4hkm6iFZ7EE
7F+DOoitToHNQlZrmyIf7da7SfpnXqK3mgoIdRI2E8p5MT0Nz5dWHSz9PotssdQPnbwt/FujSg+y
dZDUs8z3ULgdev6O/MjfeNQR8VYMaCjskjp/TDWAU8S3Oogdrwj36gQwZtoIVrnRgE9oBgxEARY7
eGQ2byQU7jSB7qNcJpTAgMTW8RD/TQTFkeqjNgTcXpyZtDp6KFpJabz3RKx9ACIN0z6FoKwJF1X6
kzzIjulZhiLgpMy3G6u9DwsgehoeDDrooMJ05pjQFq1TNIUjeD6lBWgvormeMsSXxjtFiX+2oWr3
SH8G9AFK74dV4V8k4VExvLYxDH2klksVRsxIdaC4zwsoogLhN9edBlEqwoQlUkpA7MfofzaBeGGZ
vpu3t4oJZHVESp9JoXW8teL0tmD+UZw+0hFcBcV12KOo0j13De721nCTQ29t02YbBsEmpCQaDuV5
V1ZU7KqdpmTbwQsdPa1vxQhFZpQlGkTRZMhzpfizHuXXJsQwt55Se5KKhyyG9DhITqw1Z4gpXegy
VKjcB7CWwuJuu6cIiJxmcs41RXC9orxQ0te6G37i5LpCDtmeNxb6wOh/71UUlcUYUkwLQgzKQxof
xepnnaNIhtlMBNKwataR99KD2/KKl06r3dK8EqvLLkTTNNkbUCIm5ackAs03XxUCYRQ/y4CtEzna
NnDErPyiLYAqtGehEG7z6tKrAZ6MbeMqEaBCb5RR+Co5laJJQQIODk9N7ayXrXsdcFSbP8pydY0f
7FkVztKJ1d7C9GXUjcd2zlZQcLfzRNsVw0VGupil2HiTudnmqN3JXel2RbWR1eu8LZxQFNCRT/dR
rz/GE/JJnULAL+F9+eLrLFs9wEkYE+ms1aJtUMHgE5vzoSq5ymlATntJBYAXab9wl7sccQDS5J+9
zgmDyyKKJvJpeuRO43gVq906D6NNPIm3EuLeQoaQHMpakf40heZ1ryvOVHVu4enAYodfSpM5WY1D
XQ9ZqhDvyVnxcq5MHND5mpk82A0ydwqCfRUgUjN8bMp7xNOPfTWgInhXSM9N62Ef3DmdPu7qnIyy
IovPpIvSJ//rLUyRKTNBMQ28G1yw14P56ONck4eyW4TNJlOyja8353LZv/UNa90LVQbhOTmkGJTb
iaGEKyrl2yJpj+NQHluvfbQK2KVDj+BIlMWrVlLvZV2zFSt8HsrxujRRnjZLP1rjOgDexQI02Jlh
62rYECVtd9Y3CL+Mqi1b3a4p/a3pZzsBHxM5SuKtlCLWGMXHaMg2gqwcfRE4tV5Mo1MWkrEf8vGl
iiHMqHKuOZFGyUzQxmnVDwEgR82HOaR1V5XcvLRZuQuN5FIjGWjlpoP4BxuhmUxAd9GbroTKW1UO
JPyqLx+yVvJwC/CUdk0w5rIoBSRi1gMYBsAD8jTjiqOazLXq0og2aZhif+XhMz4isw9bEJh85UXm
IZo60ZbkAha+MrsGSNDQByOaHeMv26xvjqPa5GxT75bfu6tkrXM1vbkSGjgYkWgAARn9sLD1NKl3
bWmCTMembjVYs/lM2fUbFXtD1wj8n3meJ3gCgeTSi1a0U0Wjmlaj+RmL0HO8SlgZkQy0wzSD9rnu
jfgoaX3+w8NxHahHBKvSl46Sn8RYGEwXg9VfF61QbkpPhEljifjAiYOxDXB432CmBytaGUGdSnHP
MsX5Tz0ZD1ZD3PYNfxeYWeg2HXf/JMkpUN+miZS1WpW+fuOzxP0P7sREd/rUANzYtM1lm05p5nS9
lh47rVA6AnAAFi1sS+8i93r/YbQq88rzQuvIUzs+y4Kwfy7MHF0IaSj3Ga4AF4GhQw2ooon+vddG
2UGMe+lotKV/yPokvrQCuT/P1BziTxgo8VHQBQ6QJSXFoY/z8YpLo4TTipn8hZoG00FHPdidBh/5
WFpO21bJ/fOi9xUF8qBEkFKaUYXy0fF6rSTVOmezgmefMl/epKIve1uzHQ1oT3VboaPZo3krd+J4
JmD7fSl1jXeupCO3cVVX6XlSCT9lGZH6n0oXT7mrFZkXbKxar9w8CeB2qBGF/T2i9dW0klG311Z9
WaXG2kozfXiNSu2oKeMLGBg8sSJJ1XFyijEIAa1gtki1jDiLrtsIYuag+/V5oBXwpQpxxEg8tQr/
KusFuA+iFHpQITxfe+hqv9wOcR1amygfqhMCOV8AkRDVkzUKQLqoI0u+eAaUpWJFkpm19pTxAOso
/+Grlwr2MObZrmnayRGSBtZB419ZmqCcmVHa7ss8M1bfP0iUuab3sVjLDyHfB94FMIlr4+N7pKq0
tMPdu7UDKR4OGMLeG9rEeWu1cVUOWrXWgdaszbh1+n7Y84kvwn60zhOprPcqbuexENtKKjcuAvmS
owgT9FjDv8pz+FqtPt2ncY0e5TQAqQ2jEXRpj4VcXG9DmYYSGSz8/iB/NfwClaBJf/p+dvLnMq0l
AiMRZ9gV660vSotNa8pZnsutrVuTDk5egdYdC9ZzKrB/hSHQ4L9kwnnaqS9DGOHWkPSOKaFeGEBE
svROf4mHqL4EYNC6wOoOajFe1qnaXytBrq3zTo1tdciCXRuYz4UyRW6GndiJsuwXjQMUIA0ci9Ai
mhWJFpXKrBB6rSgmAFShFFIM0vptbfp1sW6DPIDJWFrDbavmb5FEWpcHIpxHo5Sv+rw2NqWgFFdG
VSezqUm1TyPhpvFxDKY4KW1FJYlfFb8abbkK7iYpu/t++T+3KiUNzX2VZhuOpJa+3FxTHtZir1S0
WJBvEp0E0QnVxoBtkyB3IZyQaPyMyphHQ9EIgX0sqLAu/biVxcEMzVpLYW453qbb5fs574Q2PtLR
iYw1Kufb7+f3aXctBpz//F1Dxeo8QZG9pLZlagm6+iMoTylRfY4TiyEWrTRMhAKMZpiTuilfcPRz
4w3U8AEWnrzVTmK05xX6EAwWoy1ay6XUtrnRMFrn1hqwFmWLVvH6N+wjt/2n1D3VhPtUDV8MuDyf
mloNZjdPDy0af0COY8BoVEw3SlnZWQiBe4BSEp84UV+OqmugJIgIKrjTj99N71IgQznfTd3M0J0Y
bSvVrRC+/X57fL0h342zWE5pDPD/ihin31e79nmWd1Y2A32wZh27uGmeiOVfH7d34y1Ws/daT5sT
JTqa+r5woQyv574NNMZZsmn9/ezmRfq0V94NNnd13m1+jV6iIk0MpmdnYfXSSU+6dxKv+6lJM+8P
dP/goIDLU5ZHWp260CAuzUcaYZrbQLGVs+512uo2KDNHuQvhtV7JZ/XDv2b3tzDj/+eM+2aVtP+O
EL/AK/oDPnz+2//gwzXrnzTCFINuAoutaBZ/8sc6RaNN9C+rFBmouGiA4ZcV/PtmM/F/48El/Z9E
eFUVZTqVukrb9+/gweew+X5nkRCpAM7Bu/JI4nQutnFiCKmQKQEymflFAQHGgmD2buKXf/5Z73Hg
y70rzjaEIEDA7cCFsT5lX4GsJwI+U7zqJnpwqa3HsPxixf77w0gAaS0R7xuFBf54RGJtShuFOoYt
Q5UXZWp9PjxiNJG+H+bTJcF0SHMkWZwR7azdIpnshlYLmgiXU5JiB70RzFJ9yJ+zBZ+2OzHW8opY
jLVEdzdNr1ZCGCUgrTVKeFvfSUHq8TzcjYcMYdJTMOtPCM95QArmM3RVAli6BJMo2LRG49DjNYEi
DzegrbgaMg3Kpt4l+1nZM0DR6cQkl0X65ZiLwN3VkwDsmkkaN/p+FhkRHLqHu+n4FzA6HKjFbv84
v8VujybPL9KKRxUVEHCI+QaVkYkbvocl2G/Ro/t+bvJXH5CtAuVHBQ9sGotNmeJQVhs6TXbUzkPY
he26gQI5rbGoTLfhXgA8Cwpm1iJQEZ/Ev9Vbxd2qwT4XTSs0/E78ni+/r8JJV5U/v2mR3UbqrE2a
cBbHpnKrYXy0kup1MkaKr7K0l3xIqlGU3MtR1h3bChf20fvB2+giC4StShkCcabTidDy3pkZKXhL
wnohpBEoFhmClFlhPpaqAoIJFwo2nT9yshCZOE8P7UG2I6d/MH4YAe4qJ6/xTyD8eXAgJShz8gvm
wPExbJRWWU5ShVxCsgtIuS5xUDE0iitU1lCYATgFg9+SN1Fmx906Qa0BxnW2PnUIfpM8P4ZhfgZ+
WbpCCj8/Uj/+DLPHHDNTTGj/ZElebEc9mibyxtvoPaKHf7xlxAshWMNFACrxOwjc1j/o0CBEgaPO
398oH3/PfG28SzgEXQvEpuD3zLnAsPPuPXjfjomcQHLdXDcxvPXTyOtP8KLfH+PdKix2gjW1fHrQ
+jZt9o16X0KeodweAhf014jybU4TIJaIiT8jkvVY0G/nuP5xnrQ1fL+cP39coWiD8k83edtCEzdG
ZbrfB4NP9yBEpN98MA0ClvIJjGIUvlRloHLsYeLR2KdneS6uu1A/lQh/Ok7zOOwhSQOVq316B2KF
JaSDYOgAL6dHDI581N2QpHGQFbOR+fstrSJCi0Kv5C/cIJ/yicXoi41TBU0r1ZFJzghCTHZm/yP/
qtnO6mLF3nw4/QU/bxpGBDE769YCE+NTfvyEpq96vDEYcQ4fs+8RYpo2vU30w5nhpnROvaM+pf6E
C4P0GEALL3fzUxmHtu+kh1GAStr9rKxXb0yElntXdQsAnieP4qc7azHaYkU1v/RkuWA0rOmxjGI0
BJDm0eidnWRbfI6HjKYDmicFAKaFUd/H1dTisM+G8Pf3E7uXQqX/17903aozt4j8ODHy9eZjPJ4V
ypOAwEAavHhw54HvnopAc8T7EBHnAylhAwhFCArNkqnO88or8Rk2bPFK3qNLCGBU/xHck9O50R6z
8hOn86uPSumKQgbW2IasqouJZxav1EGM6CDtslvUq45zsjU7CkkvpxGNnyDt843zbjRtgf4bxA6r
zTGY/rVpEXd0ZLQbsRKQENbHSgdTFRcljh9TdmqiX8SHD0MvQp4eaGIR4CTN0CPalLNcqX+FeFkI
ygdd0T0SYXthL1H9lJtZJOH7KHhqnec3z/ubBUffMlcU1jnZibMNUr5Rbe9GwsxGXlXHk2f1i230
Ybbzn7+7yJQ8i/ycwvDvjBZS38w92Rjoq+Cc4kKVuP7/mh4PaVkxeSH8/vDvxtO0KchVhdWdBWfn
DDo+1q5OFW4eTfrbD4SZ3o9O/wxbFdF1WMwu0so8TfNaJ22Q3Dn2tce5CDeXWPy3WaLj+9l9Edw/
DLcIRUaMx2sp6Dq6DcqVYPr4Nk3P3w/xVTjnjchzEbNxeijLAJRjSQy4gusLuRs893DUQmXJWNE5
xGoA5aGfNEKVE+v45bz+M6axOI1KiQ2xWdFrH0z0gxrEc3L11LH74vp/P68liNkSEzHtMkAe5a9U
X+moLUJ85AqBH6C8pDKmZTEZ/8nb44v9/2HYxXGr1H7oxZBhNd+hvTjZ0212Yzm13Spzcr1C8HBz
4gvqnyP3hyEXm7JUiW7SnAIMj9pjg5lO6AyvdNc5BhqSE/hU0RM7PdNTwy42Z8otKRqDDi9RN9DP
VuJ1QV9cz+WdUs00E3ccqOILz1pgHMLhXumj86p0a1MCwPTYCSe21Kd6JBGeIg/1CBUaKGWcxSrk
mSzS8ZLxxLrQrxAvn2PBzJNuyagx2DudCMnzp1zcmB9GXCxAkYRlE4IBILDjpZfcaI+W9yIJe3oB
rv7UrVDguq+Lp/qgGDZm5Z6BFt5M+Du555ZtruXUF2k8bXwMnGSmjmomxJsMlUkMDNC++7vEgOVA
85Z4F2wNI/fUSWCgQInQmGudITiVTX91ft5/xvk2fTeEVEUYfaTKiGoKptUy75Cqva56yj76sIN7
53hGcy2FW4jAwF0Poppdq2q4PnGkvgpQ73/Fov7bVcBPm8HTETNIVKAUmzkPHM5qF8vx4Gp+HPkn
n8Zf3dQf9tMiIxqmySIRDCFNI4yHjCtiymsPodDn/tDdJUjVfT/JT/3DxddUF1G470tr8tr/Ie28
ehxHkmj9hy4B0ZOvEuXKu7YvRLuh956//n5Zfe92KSUUe3axGCy2Z9EhpokMc+IcdQItPO3ScP6a
d8lnPzW3kRGsTdjvc/9TCuWbUj7Mxiej+FIGzq6cPuZIJzgwvPfJrochsiwhl0nMvaKW4JzSQ7ea
t+Vq6ZAv3TY5czRCUIe4nOm13VbcwZlNlg5GcNo4KDQK8ZKKYfNtfxAKibBZKuV1b1zPOWI5/7r3
Ia+c5OTnJiwHAJOTZ93mxx5tMhEEQFP7jzgZy0nCRd9G/dl2tNfSsTzNlVZ6X00jQRXTPpQIcy/4
qt8JRQqRVMLy9rJwMsRJkz2bAeaPtIQRJ+KC00uot5yAMeMRE7OEcHP7wYum71bptZI8tcFdUW9y
uN2vg1tRTKtATzS3gf5kD7B67xN9G9osheZpIJHz9Xi77PGWfp90PdVqGOag4/etkDZIrtrD7/TM
/m/elLfrIN3IKQvalVKx7gSXu/YI1+42uoXICe4yURVqloAT508qiRdZIMsOTQSN8dN1HwojGko1
ELEYsCh0ncl04RCq/98LFu9HOPTQUvj0/n6fezsoE7TX7gc4grPJYrWonSiKlcEzleHT1Kdf66gt
F7zNeTim6iqFA5r8VN3O+vzNVAPVcAPTyzp7m7j/THXhRb2/fv9LLtwUWAIA4JFMgz/R5HQgydsw
n5rEfH0KY/jzzK39WnZmJinfd+hPLD6KF3JLlfSVkUCT0SMbDorTXQMqZa46l7GeZtveZGv9OO4m
CjHqwfeCG32vPDIvfVimv7ngEU/tSvGHThhtKxZ2K3QOzc8rpA1CaMehZYZoXlA26PuIaYgrwTWJ
8jKUi0v6YOf1bXyESRuTOSNoMdjc009X7aFgGGnm5DDyK6Q91AP4WiGCjSrrpv+afp0WeVwuvJOn
RiXvG9V1HRsrvhtqo5fkMF+jcrqGvpSpDQZLlx6eC5fj5BOl3c2tnDtb8Yl1lHth82Oes4WrsfhB
0kbOpQaMJF4NuFtGSp5m0KUEroLECMzFX3SAzgPX0wWU3AyoIQPw0Ks9Y/Cig6Bq+uFO5HvGDVXm
7cKdFN749DU5NSdFjSjvzSmDJ+Lz4AR9MaCAA6a8C7YMP61hXmYU4ZuLDNK+3KeI3yxYX/pY6S2z
k6CwzICPNfb5S/mF/NYTVaYcBmCgA0tPxgUPfnJapJepSZmBLmpOSzBbBwP8rWNra2fudv6oLfi6
pYMpPU5J2w0T+M/B6yfXC9I7iMaWdk6c7Xd2Ts7ToxJQdGq6JjEXlKWUrlIQ/tSPiIK3KToeX5ci
qwuvxNvlk5P2PImdxsnF1QYzPU/IQDVenn3/346ELY7Mmxwjq2wzA2I8UHpEoxkxHKTTha4idw2C
X2/B2tI3SQ5kigMg8A3WSo6gv4+ghexQEhU0PvwZemA0ecPbBaMLd86WXEqo+z5dttc7N2zLLyUV
1vpeDdfzwUU2Wyh+DhEz+eEWDuaF5b1Q0j6574Ja7+3yGqk7uaDTxY0zPydP/pXuqYpX3cItjapa
8gLhASTA6Va31tPzX7yL5+nwqX3J36QdsFRDHKJmC0/wnknHz+XP5KkB4H00cXbQNPQbez91ny24
4f+i6720+JLL0cMpcQufHwDVLeWRTfscEaWiVE8/SHDwlPvpBrXg++Uc8jwwFp8uZpHFvPnZAF6Z
MoyZAzNj6QG4XbcHk8rkMjbwHJTx+u7/x84r8PbNDQIFHZaaj5ujeP+gfUBCixpoeJjQIV1q1Z7x
fMA/8PabdCnGsCOzzHJxf1rUm9Mv47PyKYboQwTFw8tw71/Xe2WZXUT8reeu788XSj5CsY1pRWX0
d2TDET4ke6FKoFz9BVnHZU/+x5bkIdpWhaDoty1Ipek+V6CKd8Bdj+jqedMBxuuFkEO7fET/mJT8
w1woMAwxBebpQnuMcO1bd2cfCsRR7E14l6BOteKB3NEg2ZpX+oYpLGi56Ac3n+ZvIASuFouYS+st
OQ34IMZ2cvhB8ZHrSgULulrP/yzgff/dI/Pn2yX/YBW9GUcjh9fPq5sAotYodqlklbsFH3zR8esa
47CwVeFzpIM7TVHVTbBNvWbR+ZcK4ejsq4jLO0/ZD/c14ur7pY29uK9vbErHtmyahMEIQAy52aNt
ZiZMWmrfaJ3cZyufoZ2wetJXzDAtfOpls64JEB3j0CCfuny7GZmay/lUKCotJAchnADNQSdB4Kc6
L/lZfpxu2k0JVckiZdTlZf5jW/y2N74oGZo6dc1X/+DsiycNrotga6D0wkzEsdj1f1F/uHhhDUD3
QNNgXJLzdKfsusGcbHKCcrVWHEaf+i/vr+jFj3pjQTqjijs1semQkjP1AnEEKqgoUilW5/1vZqR9
y3ptzguf4xIy319W9XY0r/xSO/xvVuQdSpq+DSKWa7Z+2P3d2KLVMv5638aFPhbPhAHSClTRSgcw
cHoMjCBZGanlIAtAETz+Mrt7mC6vhQZHiMQfUrffhPbG+0Yvn4M/NiUvCiEdqY3u89Dn5s9MN277
oTu+b0Js9Nk79OazxEF5c7rNosnVqQ5GD84DL1PRhJ5vNcVfKxByvG9pcQWlMzdEsRO1DqZEK7Vu
HmFizMiWEqhmbXAd7UHrucFL7/vSB0pH0A9jrWZcnr5/qh2h1ngc9by/bq3OoPS+RDq7ZEw6ib6l
pGOnsGEVLQSf+Tw3uS2N5raK2oV9W1xNEaq92TjXKsN2NXEeFdBHaEoFu2wbIMTVbot+nSdHfdM9
tx/+xxPpSDX9tARyV0bsoVYnXh0zUqvGC87+smv6z6GXJ3ZKx/LtQByTyHU2cba1VjdlvDS6tXCz
HOkda5KWGkXv4piYsOrQEqiSBdd3OYb9c7ME4vvtBpW2WVX+RLFVAItF7Sq4yg9CW4mzvuAAL1Z4
LMiJwCfAAw6O+dSWlVrt3CkccmOv7yIgWvAQQB9Lo8LTyA5QyH3/Ll/aI0fMgBB4ADKX63LTPJZV
r6CRMimF6/WD8d2x4zutZTD5fUOX9umtIWmfZrfMlWlFFUlzx+Oq8L9HWr4U01y6tG9tSBtlhUlQ
Jw4fE4/ObdL+rF3qNuptWaq79z/mHBVKqiEAsbAzi7FFGTrPq6uoTUsQmt7UN8Ym/tzfiA3TD9Nd
ej99mK+d19pR/TTD+9dvhG6u8ZTs9G/Lac/FhQWiyn0Fzw9p8+mJCfq6rlydnwK50yEsm+vGmK/e
/9xLxXJg0n9sSJsHJbRqKAab5yvDI7O+q+MwIXaUJVBJpKvwh2sGe2VSYOf37+amfKyr+VAoMDo6
TvvwP/4WaZPtwXZCLalB3X1dkQMZv0LPfqo8aFa/jL+WE+WL7vntt4v1f+Oem8ZgoK3AXrPN7vyP
AzksM/PfIce8q3aFsvGflo7xxTvJ9J614h8BZzy1mIWrBlK23PKyiDZqfTvP/ZUJJ8LCQopNkwIG
5giEEgLqNliS3p3EcOrIrDLLiyb3h+42hy6er5Wpuapb9YkZfA8S9CcnVO+1BOmhFHIUO1saQblw
Y/kNhisGUBwVKrjTT406N7S7gk+NkSWclNWmKcddHb7kU7nwudoZHyf9JLpJAsdNNK6ftSCSYTSG
aB4Qqeu6XFM91njwb3Ko/vKbOEz64dH0dzyGabtVFE+BUmaVg3DWYWP7Es9VDPdUoJZQhmc9IlBh
xdgjbYQaWl3GWoa6KzZM83TJVbIi7IJ0oEkVhpXNzLIFNVrio4o96nBVWUXRjs/w5sfZDYxsLiL0
cTKHhyaJ7eFTqJe2+9CHZWEfrEQt9Q+M5DYx49BEtSijBEHCOFBUwL6QtmZ4Mwem/2n26zz4GINv
jjZabiNjqxr9ADebYTQ0dHwtdLercIaB0hhmJO8bq5k/OT48baFX243tMEzZh5MP0YVv2kg1+QqD
+P+kRd2hiKrp5WozBiP6yRAqG/oxHhKn3jLsqqMgb+l97sV9YNZeMVh9e2ghs/P3Zeo3cBxFzZ6s
Af4aIgFL/UTBG4WZVBCdjY6pXUUBSjS16ruooTgVVMwryO3y9ezMoXbNn0Yo+Kq2Uo+PWlRUH0w4
BpDwqkZ9OLhuPYa3UAZFcAUGcXPQVt3wPZlb+JfmMencez/PYIc0/DHXtxHo2WHnRl1+1fojsoKq
rkRfyiSHQTgPR3QF7cQ0b4zRqe9KX4++TkUwXxdJYXyM9Co8hmYbHFN7Lle7YFbmqylC51dXtPzT
bNoubAtZbqBga7j9M8JG8QAvRjTTuPQDF96FaCoRjawjY9z3s5ubD/psa93XKOdv2VjQ4aS3EGNk
8z6vZ0Y/h7if+o9ZHkAIvkmtLKp/rNIydH4OZpf+nLs+j0ckQrt0uLWNJK6iDauqmvemGcXQJdTJ
yswe6qwY1E2jm3UKF3UmRDoTcpD1POWzfd+HxaqHE0UTXfh+imtYI1J/hrcnaSbHPnAyQrWCqDZD
yFSd67S4NgsLEoTZqBvns85dVZ/s1K1/wXFqvBhZkHytw3Q13hRqrCJ9rI33/TBCTQB+v489vwrM
eE+tOc0POTsHQnno+rj9J57zSn9UDab6N2pNJvshW1lJxmC0pWXtS10j0hZqIUOxRi9Iktd1l9dG
zDBZkigfhw62mH1UBslYMCE3cTpqFTkr+HDMuLydgEFCbwfjYwtLTWmiGRimUbwxbadvt/lqtnoI
Byp7rzJ8o+57pLC+wDqQmTS4p3betXXuu+tWUXR726oOesZ1PofQirVNW6D5aJnV5LlBbaKp2QS+
v42SzoRFUGnM5qPTGj3Qvsquw+fUL3PrgLuz49uRLuHRGnWn+WxnRptDERIV8MzkYThN66mdrOmD
m3Rp8Jwwhhh8UJWyZfyvEQxKaj/0wyHoXRNaI3s1+t97p3KYlFLczl7dB0GgwCGcBF372cy0khGx
DNI/ZpmyaSySbdO5NRxM42SlOu2MUnFVdNUndyQst+3SZ5bNpY1T6qDvwnYYboKut7Sggm5Qq7Ss
87o8TQNAPVHFMOoICRvwVt8vIfz4P8ZsupEFCNWzwqiC2i90KBUUCEqgQ13F860KG9SH99+wM1IA
iACEaI/Q03LZNFnJJoK5wvJ7F9mInWBZnujhM9L1OryVoZodCW3WjWjXiPJgdL8UPV+yDxWBZfN6
2eDhZbxNkfGHZmCFHhNBjz26mv9MVO+QkVIP2QcE1290dhQujTv1Y3rIr+C2WhwNNOQAUJAhvP0N
UqqquZPelCq/QQ2DHp7A6j5mIiup9Jcq1nd90h+mGi5Xt703IpxvkZQ3NJGPlo1iZOPmybZs8uDo
ThFI3qy/NscA/qr5uXLse8XXD00T3cxd8aUbze+GX78kuXFL5gjHoHNNQRp5trB7CHV9pzbDSxqZ
X93OV7eDq/6apwgBiq69ciP9IU9Rkg2hXI2qQzoJKlP9wQIx9P6BOMufxIFghM4mnIF2G9mm04Ci
j4NwasqBCb3b4C5CfNz38mvlVogNRosiLWdx8W9rQk2K0q22krO1UV1lsYFf99Dp3AvubMcrr4VC
qIBbKcfFKUE5ZBP2GDpmogZrCOKIyPFNLDpmKheXxad0NWz5Oi/cmXeVJyTS0v28EGnLsZlsTPz7
N8Zmt1FnRUeMKo9vmrFfJ6ihdgjPZksT+0uGpCCwaxWj1u088noOMuSD8IF+tzVeD4iem7i4CRui
r+2/PiguSl8qe4fcFQBk6aCUsGgz1wd1a/9ZdN7EnIf+NDC809/+RRIhNy3otL21Js8Lj26Qrmoy
8M0EB4KFglGChir6mhuUbPcLXyYSoLdxvWxLSgjTxhnhusEWNGHH2ct4lNblAUYxMMWJ113b/5Zx
5NWgrjEQjx+GoUDaP6PObSUIMNh6kDPtw4157R9FNT9t1sbhv1tNgQ8DRuVyC85GQzU9VXJjlYae
gbly5z80nxFDBTLvKS/vL6Y4BdJaovfA4CNfBz5JzpF6vc1S3viAZpPQKRBDVoIjY3HPznw4LPEq
dNQIBUDFDULs9K5BPbiqRgP2dAGPCr8IWvpXcTIcCSwZYIgXsTZnp+TVInVwEk3tHLkZuW3VpZPq
brT9wDxHvgsZv6EVguqrGIgplhCLclILVpEv/GNPeqVst4SXOFtBlXyEmPFF9dzrdIfwIe1Zeosb
qEiXhbzOUGeyC5OMmpnhJPEKFxbflEfmhqMtr+TXCkkrd+8c4ivbq3fWkmcRx/30zJw6aWkvbScB
CcqAHE56tZk+GldiwABOSdgIavTfiEe88ddyp/asUPH6sQyz8/pZOmyGUmGkNpvA7EgpPOvWuKof
GsQlkk1/1Xkqpwh1ieXWt4yfkC1KpZGSYNTXLOG4d/2NgMcQRuwNlJuXEOgXH1pIMFBv5DqakFWc
3o/K8nmOUtZU2xtX2rbbgwnbDg8wdwuhme/V0mm99GVEdTr0G5BjqHLfbtLs0VSMlKrdvroTtxG1
uav29r9AbIs1FN/kgtkWHk3y1kEQFXUQZ8JScIg/C8BCup527lW7X7FnS7WlM+ID7OHICJEEWkL8
j9OVTPM4s2ODvD9tITgjgP/i5913M5j2QevsCOy9KppfKp0+vjP80C0U/bLgOi5QeY85xI0DdNPq
9/oANi6Goa7vr5im2fZNc2zhS1/3pbYEUbqwGcL3Up0GDryCLu70J2utOSRTD6GoKLE26+gqwA3r
SCguwqrFx0tX98SS5C/iIG2nzohDrq7DdtjfgeNcC6fRrpNjSo8EZSyyia+omMe/luBQl2LXE+vS
1kylH5HH853jrr0RfYZqo2yGB3tfeKtrcyG6u+Qu3lqzxKq/Ce9KHWLS2MVaV/PmiCESwDmID0Mm
eg9x5F9oGl6I82A/M9FVVumEn8EcQK9WZZNBBKOvYNxQv/cKxA0wIGvN3fuv9ms4Je+jBXqc4E6l
PCWXFamIx0WUjeJSRU/mIdur++IF+Ia3NOd01hsi9hGEMyv+EWB8+Tp1rpMMaYul3ycGV3H9Y95k
D+2/59HCFKpmRP8MsJqYlI9H57qpSm6PDxQD/KAmvCFeY01EJN219rSwiOfJBvbsFWwFQrTiLLed
qlnrx2xGgs6j+vgi3jD9ydwPx/52GY5yhgUUX4fDZSSYehn8COLXvDmONYoNdmemAVs2pev2pdur
35vHELIwIesVbKxD9QJl2D66FyiupRTkwgMjXhcN6V1OpnlWHFbRDnDUCT7p/Ebf7SoMi7E8lJpu
wnXmLYF/L1x1zAnqJcoWMCTIM4hVG9TMjVXia8eb6iqkZjFeaTugpYfhsPh6XtrJt9akd7oxxtIy
IUClgfkbNqbSn/ph7nWkiBapkS4Zg+gJxS2D6YozWjm6mkpm8iRsfntr+5P/YDLVGj+1+/jXohc7
D7bQrWKgQHBLUQaSH+oEuuo+pDC+Me/VnbbxP4KKQ2vJODJTma7LNWo9ntH+hZLoBf/J1hE5W0iJ
4szkLTQgC2njkZnnYTPves+5Srbps3MUlEXdz8S7WgKjXTozJr1GfJrDf87uY2CkyjykERWkr86V
8Nb+A+wPmKuflmF25y8hDBo6uktwsyJ6J5MD9slKWY1NInaxPerXlHv26nbZzIUIHTv4GaGRRvoo
J1hTiOZvSz60iW+Ku/q+f4h3Auw/7eotErC7MlkHy3Hr+UNENr5CaslmwMg+j+6awhiy2hTZOIfm
avasTXcreAmh6d2336YjY2v7xVt4sQYAB6tBjkznWI7P1aJ1sRv6ZEDRoWYCB5Wb2/BQ36b7RXcm
ApXTB1B84R9b0o3P9aFKcmGr+geOYBAY10dBA7rrodSyPqvhplzfUJB8BG39aeHZOI/WTk1LNaok
alKKN5hOKT4A7nuG1YGzk9wvOtGlFFZ6EOOJ5RxjUtj4KHhVuRLInTk348bd51fd9RIXwfkFPE1h
5YiJymrOtCMprACOVXcUHvAy7Rb1OIE9XUhBLubLcPUaXHb4BOXSogbHE1O2VASGsEYEgtllbd2s
nhY269ISMi3KaQRsImjzTl/dzMiN3mh6rLjFOtWfjOBlTnZTFMN5Vm3QU7lWI5LIFJ73kvGA1GaG
dokf8NyTsq5vf4QUdY9VOI5BByO9GJJVveoR9hG828/5Dj7mQ/WcGMelNOg8bsMmXW+KHzwa4rk6
/fAC/uMOiVhoXfeU6+mmbfEGO2un/yr3i7WWs9uIMZR2VcFl5WhnPGrO0KhON2YoREHeF5FQtFTH
bgG96neIGW/MjXYd/BTP45St088LW3zmdlyocwCIUp3WLQbwpDhfzQvbsIoZ5l/hdp5D4OLCl/cf
lpNZ+THWIc6huQ69gkGBmpfxdFHprusWGkS25/fIxznTtVvY+9YqN/Cn3fvqIjBLrprJ9qTTm+dj
mSDbZnvlD4skpt+4n4SL0xsCNyaqUEZB8h4KdG9hSZfsSgcWjqKxKs3UJugftiioUNDdieejYmyj
OcL+/hdazRdscngcIUBLgKo60tpmeazaDGyIyW5sEuSo321EmmEpFEPGKrFqtjYW3MNZe4sFPjEq
tQCsGW5bKFgsBKKjb+qufzFXa9enB0xCBagBxr3Iy1brptzmH+Jv4aHd/0W1d+nLpdU27G6lR1aC
lNIh+jZ9FHhxoRfr3ytf5y3T1Ysi8aoc/Lx+ttBD5b4ahOdSTWYskEhwadzDIPybsJtvDgyYbtQa
JigxTu8+Th7iUdSb1cAb26UDJsfQ/AB3xZQsXDsUuM8qHm2d2nmjQNQiVMDpYcFiFhRrJO/WOWym
i2yYF+7tiTlphfvIKIuqDmavomIfGVem1q99P9xV2Qp29cUCqfy0UXAmzROlNcFGT+p86ibSQtH7
nsCaXGu8EZPrfYgA4FoptpXHBDR8nz66T2jhLBH9nb00smWx7m+STCCHekUO+puRzvU/WETRPWQd
5lVYbLWWLnGyKHV5ltkKozxwUDJQwEJkU7q59EaMEg0QQQVVHo1/0LydtsWTsY29drX+0e3E/c1u
lHqdfbE+Rc+L3kp+AGT70iWGJs+yKzuwqdLqu4rBnXryBOuffz0drPxfH13xtaiBC7Y2NPleE+03
S4y0Xe+bZTK/tkSpUuzMp3pLHo2W73LV4OzgSsaE63hjLEGjJWlMPs10HysaF9Ntpo9IrOwsrTz+
W6ePLZquKmmtJTpP0mNDyxkYzxj9JoYTJX3mFO21oIkVG1g85x8gQ1mwKYdnYuve2pQu5gwUJpiF
zdqbYFAEDvy1P5TX7VZwpOlQwm7eN3jGFCAMEg7qKEWAZ4Ds4XRBnc4HC2LC7RdN5lYtnLUOT2Xn
rzZmM6OmAg+d36z9CIWw7diXO9f/0Q13k0rNuku2ahtuAuU+doNNq5vr3IjWq4nRzf7X+7/ykv8A
bmFRXXC5rHLspjb6EOWUizxX+1nOIO3yvTUtNTXPXh1W4o0RVwqb4knzFTeGXkiwneXDfvoqsguR
3Rf9pnkI0+1fzBKK/XybtonlZ/0pWrooKlPXOF3+yM39LutYftEMaPbu0+rja1nW4Jyhn6oyBwwj
sfoh2pVwEvZLuy/nxbJ56bgpFDS6RMP8K0kDXTp3V+316+DRhC0n+ZrcTl+0Z0HQV+/zfXHIb7Pd
KtpV35cv9tksp/xT5Ph85SpapXKz2x/1ztmvtpOxVpuNeH2BgN0Bqw422gFQ22Kafnnj/7MHcpZX
OEaKS+F0JRAwfmQbHicE472Q5/4YHgju7L8AcZ+HHKc7L+Pwx7RJez1h6XXf+Fgg1OXa11oFY48V
3uS6tUFy98Av22l2/mj32V5jngwJ37Ud3GljuS766dkHaI5E4K7ol/DfS0siPZtj0WcBBfWJCZVV
8VChH3xbFqtoSefgLOwSayDmECilg92RieLTMvEjY8WeF9N9OkFRO945RrAxVGXjoDYXEWmid3d4
35lc/LY3RsW/f/OEhEOAJLQNQxNA3o2bP/JybN+3cHlv35iQAoDUbuJYFUxl4w6yHsgmIYYeb21t
uxq2/kN6PcHfATvTs5Y/+tkjYl3LSKVzl6nDwMvTJTp+yBeIh+bNV3YNCEm/FjRllr1Fr2cTphAZ
6OnCp54vJmZol6rIwQOpkU8xvbPA6qsSKsUyXofQbenKauFNvPQlIKZRaKA4ed6/rPLc0RIRPDZG
jFZph/ZesIuDl/f37Pwo6qzEf6zI3j+cegS1itcxHKH/gvc7WjAC/evKAOj+EzvSextklYNQMGNm
k6FW9i4YSlQEx7CrwoekDNPUM4apVD7oVl2WN3lSlO2uqhL1KxKwanvbAW1y0SWE3mfL3QH668yJ
kq+DoEhWG7tta2efTwmSmnOljeHCTpz1TPjxdGQJElByV1eslnyosslMagYIekRymAKvoKGztwpa
zl7/FF51a11beKEubP6JRSmULZsWwgQ/IS8ahnUaIRWHfKbCYPb7u7/4ZdI7XDEmvLIHHQXWvfuj
e6rw/8aLAFJ0D3QRF0P083f3dCGld9eMW5x/xmeVWv/RnZFVTdRP+RRtDT3YLXyaXJ4VJ472Fkgj
UhEcm3Tipk5pQoakmLg4Vncwol1byFYMx7/Q/TnPO4QlWpaojBiiPXp6PJQ01VpD5D0QnNZoOvSH
4Uu3G7fJT9qVC178rJ73+7P+GJOeKGUo0cfucHDNNnwY9uMh2SSvYJTlKO086Tj9LsmXZpNTJ5WN
KVPMQKkVqrWOnVxlpfVoM21hNdES867Y/9Ow8NSi9Eb5le+mdMBEBhk//EYTURB4bHbxLtuIJQ2v
iU4QTl2rXxaOy8VNBHVjw5DPdKD8JhelErurBlD3uEueur1oVBocmPqu3i/V8y89HgLg8/9NSV9p
BjFQdY0oAziMlyIUrekLz9Mr+vdsId+YkDyWXcY56o9sXZKu0ZV387V2pd6osGglt+Nh+Arpzca+
9WkhMAa+ibc9TFPfuiNCE4/KHpFJ71+rtb2eWxJmw3kdJJS7iEriu9MoPtooN9QwhTqcqNAW+qa4
GVHICsGoLWypuApni0CzFAZ30FTkUKf3slXCnswDkwKftvpYCVicj5IUw4z15i+u5qX74vA3rhC/
A00g1z+K0bbaoYaDEbnZzFvBAboZGfH59KOs1/la3RRe+6tlbokTvITPP2sviuXlhYL0W0PXSZPb
mEVpIHQZGqKSN+9G+nwKjg510iv+hKjLNw4UicPlXu2ls/zWrvRQtUGa970Gb7VI5Lp5332I7/2j
uS2OKMitvBlayF+LG3vhdYRdzwCqAfYdrTD51ZqTNrB8JhVF571Kt6tfzJZkezEEoXnluB5/mePf
CAJc8BEA2CyaVBaxwJlUBzy/SdZZ2K09ded8FAw4AiZrkqYuFSjOenBsqKppjLrxXyht6dINjqZs
NBvHFAHT5yT8p2iAD9nuOvHTNSM561p/qKdtUt/rBqKWlbtUFbj0qW/NS/vap0HiFGNoedoje7tR
r6Nboaxo7dp/T5Avf6q8ncEQVE0E5QYcn9OuuRPTBfUWXeq79KngDV0EIV8IQ07WVgpD1Fkv6dWz
j6u98xiAnjji8BFfXU8PyY29V/bllSAVXVzUCyGJiZ6FSyWH6M6SgU1tCow01wYoTMKSJKkkzx+T
tkFJu9gqbuSljr2bauNz2Fkf0bDulxyieLAlhwj80gJ0RJ+O2pd0poyc0WrghaIqbO1nL9lOseUp
r8XoYtdl+l8Q9V540U0aZSB1yXjhz5ViCNWu2rJ0eqAiDI/OUbsd8v6rXqn5NpkjzTNU/2hb9eP7
nv+CfzgxKj2wY9T6ZAbwMZjNlcJgpZJ8Mprn/82GtJa2xeRulLKW45x4Q9Hf5b1zb7TD5n0zF+pD
4HLfLKB0EYO8SDKS2hHH7uy7J/c7Orq8MI/+kelPpjuJjajlZ+ViOf9CD+HUsnwtQ75syl5PS+8J
mbnC2Q6xvhYaPsYOzG6qrl2YDxdO6YXNs1YmalwCry9KhKevdjQ5egsjCSfGf46yeJ220PXDkPn+
ur5ypEl3AcIOcDEq6C0LJNypGXIrFM4dJv3dZ+bBpu5Gna5nZK30V7xhBMNLu1a2CaytKi92vNW+
F8/VPRVf5UpP1zn/h2ZHE8n82NyvDksQqAuvKh1siJQALAi8grQGeesbrtaQJwXhSxF97YG0vP/5
lxM/gAEo5+pUYmXgaOzbte1HUEQJda3+pw4JIqSjm/IOqNy6XPbxF1wfmj5/7EkuN6m1qXX0irSl
oqaa+mvm/jeZMq1996Wbx3WKP+zprg5LZZTFL5WiQKOJJyNFgoI8MP65eiXmS+kwZi/xQTso/x5w
wWsGdlVgLsDKAU2S7BVZXSvO9FosgF11l0EfZ63Lu/ovOm6XrgpNcubjkK8TM/+nZzgtIr2dACZ6
+XDHSDrAdXol/W7hqIi/Rb4pb61IGadRQWuIqDqvRvGDqfCq+zJCND/Y+9l8do3aCwzIM+PnMvmx
YPhC/G69NSy9HRqlYqVXMGzdwlK9hUj5GB3njRjv+gusnPjb3vtM6dGY3T6oNRdr0T8jEfRvgsMm
RucqfxIElUt3/MLLePJ10gOSjAwSrXo2z6oeEqT31m6kffU7xBmd/HnlPiIZ8vP9BRUn770vlJ6S
ourbomkjylhUZfM8OJjInw9TdTtU3TbMI30z5zatly76/L7hS08Jc2y0XwGRQ8AhD85FpW8ouaKZ
JNfmZ20L9PEpCpAlwLlu670Zrxm3XFR1vHA7II0XasJUS3Dl0kXMqpFh9HZoPcX+3qbl2umMXdst
beOCFVlGSx0GdcjzyPQapT6qWeWNq3HY1IqvLEUCFw7M2+8xpdtOJaaMorGtvTr8JoZEVNfY6Fm+
mVKeZjtFTqdcJzZTdXZ2lRg/itVz7ZTr2vxkK7dd/0upZugjtIXX+pJ7RbtKYzYRvTbEGKRV1tzI
SEN76HlIRKJgHhAx/CJGe9w9A0urZUzSBa+AQQArSM2jZyoXY4e4MwrfhM++h1Ne94p9TnHK3xXH
alduXM8NF6kcL1pEZ56cDxZ9WrGnbrYxFOgzYM2g068HWyG1ne0tT/W39t78C/q3C4+/YDgi9qGP
AXpeMqfrneZrGXrIvXpXw7xSh87Cpp3pnPBGiWefSQQAkaQj0lHS52T0ZyNovf7zXKyjhkI6siGe
DgUX41BbHSf7OG5h9fDSjemxqFeF5v2XGi/yb5GeF7hdBPW0VjPtUd+YKFLV4FQKRFdRhz8uQXIu
ru2bD5fWlojPdlsDzQWt+TEG2nrS9fWCr7twWk7WVvyENx0o5kwgIcnZPm2f3emo2fkHZw1+C+hs
wHIuWBM/WPLpJ9akVyQulCh1BlYv+jhsxWC+ULkiy2L6UlD/LzaNl+xJb8iqi+H51FnA18b9Rv/k
IiVF4Dhv460ClnUzPix8ofgbT7+QohZUB7SPCInP5tenBnKolTiryOMWazEGHTBGYlAh6G66He1M
Aqt0eRDzfBtPzMpoUjusalMLVwYfOnrCzZhMSHrcjW141RrLqn3nUdbrvJgQTYWq6owLCz6TOGsh
7IQgytOujK0QurRqXIwG3fHSNbjwIGPNRGYbH3qhEqD5uHM1a8TX1Ufdi3eFfdOT6yQ/hehzuLf2
ZX9c2MjzFEDoYTAAQdsU/yZXgKnIrNqkxqbfxEdDy4418lWQ3szmBwLZtdUxnxfp2loZl7ppF5om
p6alO2nWSRxpRS4W9wYh810qaJzrm3Yrwo/F8tK5k6HAg/vmzK7EJJt0J7E1lwjCisV1koOlMlii
kl+12xUIR6TMiV+XRTlEvnp6TdhKl/k1MezKdZFceplX5TAlK91zqIX2pr1GP5nJoK/D6nscLMRz
F9BTNkcUjJ+o5cMNKHmBKHGqKlbRLBb4meA6cT3duTKqdaR9RgYpuqqv9X2/9deFl1/1yV6fXlwu
6XS7TG1/oU56+lOkPD7WnR5icn4Kj5mXfskAljNY06CZna4Aziz2387jvVN7Ikp7496dkllSIxy5
M0ehXDqNDJskG+RW1E16gEgq3xz+9ZALY6QssvYKNQTZIAcgWtxoQcEUE6LUYiBSiJNU3tBDPTHt
gFTuzM3qYD2JBQDaunBrzw/zqW3p6hCm5IYfw+kWHgUcO9+B5bSOAsy58qrnfGMu6+BeNslEFq0M
AU2QjjIkaaPl5nxuxoD4NvfsH795i/tNZDIgmXh/0StasilFIV1Zdb5dWRmlUXVn79Cqtjb2XUeH
H7JVSO7hI00+vb+0rx1o6cqyrX++UwpGnMyxO1fnO0W+SaSwdfRPujcfUGMQqVHykAO904e1/n9J
u44tuZEk+Svz+o5ZaLFvZw6QKUoLFskLHlkkoRHQ6uvXIrtniYzEyyB7D31gZ1V5hvLwcDc386qg
QYuYawZm71//Ehv5Rbq+P78Es75CBYWrCH2bp6NM7pBR3C0QzIz9KKBN4AJ0u5EWlniXweV1d26W
8ZF1IiZJm2gokx2gtgPYgeVpQQgBGnHH1bu5fDid22K81VJn8tSqBl1bMIBoXhfaEiRPb8ijuTc8
EbqQauc1T9MdSAWb32+KOZ1eKJdBPgD7+SLrbsXESHN6ejtUjWJIkWbkRuq/Y5XxVbwJWOzCH9/I
m3xrAn4a8/hoN1BZGP7KPjN8VIKBagNDPU4wxRdWfnqP0MJJ7ykTvRGAeRMSQ80dTrjHnfrLKAqv
QhrOgMwJTxo2yypVo7gUpqBg6nskGltbOtKkarEf9/ys6cY1f26N8c2FGFmQqVSQj8chpv2x4V6/
sYIcjFh/o55tAvSBNhWN9qhrrE/OQfCHYFhX3TEE4+9u6AWttomkp9FuzJrxrVb01CsL4djJMRwJ
2i97UAY4ep7okEUEt+sOmYuSEyxfXE4o2SEdqCg67Wi9aDJti0kq0HNuurVGwFyfK2iFKgawdjZT
yHMcJ+LsM/clozkHIm8K+vZEkPkwbjrpjCQtUhPPYtEkOzQGoDg4mPpOAqXeN/Tajk9lpEzv+iJZ
td9HDUlBydj0oExsNDOxc2OMj8kcJwGYTLU7Q6V1sTAxjmJcWQdN6bS7YjSU11wl8y2IeTWckzQ3
9oIWtS9S3glo1ytkA+qnZvFQFqH6yWja6C0fa/2pCqspsbW6HDxh0mMY7ibzaQDq0qvHJb0n81J8
MGJLcVKlMh9nazaeOzITJOHmrPk+gkgT+mlKld3lYVHvlanWdpkuSe9tryiH0YzQgxSjhIi7AcyC
O6mAcogz62R8SMLYeipyMyQgVDWKoB3mFpSMsjk/pPo8vAhJJ/l6Fy83SmNqt+ANz4I+IW0EeXsZ
7IomeGhfQUxovYRRDbyrvmgIIRGte4PVpTdzsxivRBmKTxBQzz1A6gfwtIpKHhBpNI960pI70s8i
rKvi9CCg/uZ1vWJ+Misx/x6laf80xUXol6CXDzRY8FJQl3qt0gh7ddC0OyiHR8+DNC93oZnMdwMA
dk+qVUxPiT6BDVgyilcTPHAvU5QKwCmby0uCNMZew75/N8eB0o2aMfb63N4NfRFDbK8W+9KOu3Dw
mqmp70NRTI+pNOYxGqyi9GM/RcaLUIVIFuVKdpcBy7U3W0O/USx5euiqKc5dpQYR80z0/ElaTMMh
UTs/VA2JvymJASK6UW53Y23Vbp/K9a1F4nZngFD2TsykxkuNGZRuY6eWhZ12mXqjK4nwAFyl8Fw3
plQ6WSsnt2pe1QfE1cCsyma8L1oxDuo5yfZt1IY7WSLpbZQ23bM1d8DSaAkIIe1Izdr9XOSSS/ke
7kw9Cr1WLSRXSpbh41goHVRAo3Afg/hmH+Z1cahqa3qcDMz3FD9goB7kQ/v4GcvcNEFUTMVzFGea
nZKoGhxB1sXZ07vBqDNQw9Zlj7ur0YkfCVX5PopxiepxXYsQqStHNT6IZIriezONxsWfQ2SW7NQi
PFjARZiEM49OLc3QQEaJDcxE2zJubAMcPjoaqMCVYQCX1Xxtjr0PCgLAmdAmx++1vOA4Qd7tzCbj
1SPBKua2hk362AgP0k7fd168k7naFZdvCcYSk8ucymnuIBLzp6X8G/lMWQ5MGzg+p7rlocAuHmxg
QRIR00OXE0jwC2VT9I2pFehe0YGSSH6XSZ7RR7aZm8D5Jo5R5QEn0Lu8G2AP/aroV6JEoiz4IAJP
ZpaUA1ouKmdp3MWVbO0rZZd6T0FmBD9gpxEUB3n58Y0dA4IM5DFVxcKr9JQ/Xr2XcLB6SQsxzHaW
HSn9WISFfX1kNH5h7qEzC0wEC545oc9UWEizV1P60ulgeg1V4At48oKX8QVdMlx4uGGB30DD+vnb
r4fqMJhoZwOpKDS4gbeIOBVeurpP7n9/2tDMDIgREs64/S6gRuliREj1D6YrLtFHqYKebzo/Xp+3
jeEAX4SMmgyAEdBq7DtLkUi56GA/RZ6i/aLtph3SaT7yhgcoXnLylJebHVEgpZ0BAxiEaFi20nKW
Z7UGHY4rhHHy2kvx10ZvlbtBn6abZdFHb9BDLmz7IvhENISHDbqIkbvHSWPeVyjILKI8VqarIYuN
1CiNd9X73m334DEIeEPcnE60vKPsa6DidLE70Glfk1DEkrXj58IuLcByi9kTUHnqG7Bkf+tk5aYw
B4/X7Hl5whD0ASUAsABya2DcON+VoIWCWlpqmi7CLUdPn0gmcU7YJbqQxpWQsjKxT8CdwAa7TSZL
0dBrpht+LgcbIxJfpx2Q1R8IXDEwBA/SrfjGy6Nt7RmkmAC4o4RoaEQ8H5dRJ1Ghk8l0e0kParUO
+hgA5K524Nt8k3C7Vy5S23SQFtAgOBBoTFOZ010P+ZTS5nMw6io+Smu7cJ85WpDfUWnr0uG+IC79
FrWHbBIl+LxMbDdKnre6MNLjh95DMTBAXyLY2UHHFgFKdXYByMr86JmXw6fzdu4vz+yymW2JhGrR
5NRf/h7V59bxW42PfR/Mozm3s47x0Xen5U87DaSQtIWUNtP/Pl4Si2agNwO0rNiqKCqd7xZpEMtl
iPU/qQpUZwzQxYjXPdmbu/I796xvjc3Aow9PExBpXeSyLXWG6I8m4FbzqDYH8iX3VH8RNU8XWjkc
hpStA44zh3QY6tjI2jNDIyJpNGEw0AYq3pXKl6HlJhgvUvOYPEq0jEwQLmpApc8nLyoVNNzg1YIt
UT70AaV7Me3iIedy9l4GIWeGWJVMHcU3JRsyuOSyO8qj8iKLZLYzMrxcv9s27dB7GjlToNgu2JYy
MZQHLTLdqPoxlaCtEBcIP/A23aYVTJkILwWsGhtSpUYpNVJjoY1Uie1uvMsr4JkKDivklhvEovzH
CHtcxWhGkbIMDdco9TehSD2kON7nWfbbFv0Q8e76xG3ttbU1xgmqma606QhrpIYkyKDicSG5101s
DAhMggquStAIoqzH5KPkpBX1Mm5MNyNiCTA8/HxgVP1it+0cPo5ROwaWPkTOdasbAwM6ASEGeNlw
alnsawENCTHL4R8yqccNhkSjdn/dwsbzASUs4LBQWsPrGnHi+SkCN30nDgYukPJ9ekeACOKDzKly
aEMDmsANrDencWWNDngVWBdxZVYJHuRImqClQcruUr31lkS8iwfitilvG15iBkANjeQSYkU0VekX
3D4LBC2iTkVXp2YvvhrkD7rXe8AQHRek2mJQUkGo6FMStL4RFN9yr37oHvkpvo0Th28BbjgZxw0Z
VcZRgfrH0MemsVw57v04Tj1LyHxJe7u+khcJYwwVfRRYTeoVLxxuPyLvB30gaIibtT1DsliFbETU
7iAYaovmmygTzubcHBYlaQJkEA13bK9ajxQxBD4E043T+SYTwtdQxuMzmjg5u60zABIoCfEG0DoX
YOxlVrWKhLXl5sr8KPfWt2lJVE6suGUDLTCIg6na0SW0pB8UPZwk081D2a4h7GfqnC6xrY2/tkDv
5tXGj5t0ljoQB7lFJC92IUxPZaP7UqMHUo1Uz4ySBmdMJ3waEzLJQM5T5Qs8mC72flFLCmk1hPba
sx5ER+lISSpAElF9fafdNfkhe1ePic+L1Dbtgj6WdhnjpQZWrfOhtoVuzv2yoB0CtR8aZpQv8ivk
8iCIgHc7aFygsgaqigO3XZeNTVFtlEFqAtkVSuh1EXtDApjgzQ7ip8FH2smX0CsAApkdJTFfnMkD
kRcom6XfzF4zRtngYGwGVUkFGO0Bu0QWE0i21J1FzuFmw98/rVDoExp6Uahn5tRUpiWtSETD3zDo
g2FHgSRgWAiu+5CLtBXs0L5TVD5Q+kCfP+OfpbA1xHoUDVS4aP0/BExGC0RXPv6VKviv9+m/o+/k
4c992P77f/DvdwLy+CSKO+af/75N3hu0AP3o/of+2v/92Pkv/fu++l4+d833793tl4r9ybNfxN//
y777pfty9g+v7JJufuy/N/PT97bPu5MRfFP6k7/64T++n/7Ky1x9/9cf76QvO/rXQAFe/vHXR/tv
//oDHGCrSad//68P774U+L1H/I/m4ue/f2m7f/2hyf8ECz+SDcg7oWcLofMf/xi/nz4R/4kEBC2I
KRY2ODoM/vhHSZou/tcfsv5P1DIsGmuhyQs0ndg7LelPH6n/RBbXAEEnDV0M9OP/8Z9xn63QzxX7
R9kXDyQpu5YOBAd37VDwjkY/IqXFhTPGi4UJFZJWVcRenVtXG2d0Eli21qAFCbpjpIuCJu/cog2d
xmqcuvtoZg+D8XFIUzR+/RiJZQ+oMESvKcTqcG1wroiLIAb9BghlITehYIaQn2QCwKWQJr1rQuIa
Ud7bhiA8q6Zoh0vYOUrZ9TZEroijWxnobnokpmsZ3DmjREDbUg8/Vqv516ytZ4mexPNJolc9bZjC
vNMc4rn3s0ZEU0kWVW4Rvo3djzCHHlThhGbm4BP3ui31wuPRcf80xuJ4BXlKCzInnRvJ2m28LKqj
S7NX9WHhGa0Qu/MMjHS9+EpZ/ACJmKvmJpBnyLKjN8cOa3TnixP4I5Fpij90aeSY6eK14ZvWFc5S
9A7y8WBxaIEBkopgHOpgVPO9aSypPS26TcrhToCe5oQ7szDRbpK/y2GxN8OlO3RdF9tSE7lW3r1E
Su8O2VeRDPeWEH8FScBhShoQXCS8+bice1q3xo2HNydttDyfez2DJlsZm60rJ6bbJZFdRt+vzzgb
82CjrS2wuryJOnYitL9qAJZS29SIL5XPusKrflMvy+yhMyvMdoaHkYVRwziWUrX1tLTN8NP1cWxZ
wHGmLeM6+DVPd/gqHCnrRU/zyWrQhAFxTqVzRYubmqLfkh3F2gZTAsl1LW2LMW7dpncoX1Loal4a
o0dJ95EhajnR6KVzgrtcjYhZ+1xKzFyUYS3dK34fCF7rQxGJ2wa/aQZ92crp5OGqPN9iYdJpVaOP
gGrhgqSSM8ifHH6hLXtro+FBRl0tBMxQhTi3MySLPsuCgYwa2GxL9SY6UqopiKk6ot8IdyfuTD5Q
lkahF0u2skq3zWpbmACtpjEaHt0MWsrmjxL5r/QHqGjs/CB84vXMne6LS2vgbIMeGIDxbCp/rKok
y5K+QS5R6A6UQK14pYxtUJ48wbbvuRmwDedMBUOQLwJDHMoidNZX4wOvdN/WpgV1PE/yoYvpl1+H
kxCLimKSAvJGSAi6xgMPOLR12gBuQCUBjWt4ojHnuctDtIzOCQQ9gAcQjdkuOk627SKPTx0Tkt0G
sGcAcF4EiCRBmbxKsXIDaAQrP/YBWcXJ+0AAxE14R3tzPHjK0pSshmQVc9ZCQ13ANIvrtso/hdZt
0Ta8t8vWRoTCy38sGDT3t1oocUnNqckxnPwGfaM2RL0fk4C+Wsj9LxRrtzwVYl7QINDOQiTfzq2p
JB7UGEcbYCfRkW6UHSpXfn8TOenhtxPodKFQjKB5WBVUTxozd0k1ZDpYcupTEtZIQNlnF09LaJcQ
jLAAZraqB9k13+Yj77htLdrKMMucVjcdmKUaoXalrnVDObL1quYt29ZEAoWAzCK4wvAaY87XXDai
NEqn8zW5ExB54X6+r/fmcdzxztSGgwTBAKC8aCpF1ZEt6ld5tUCRc2iQNYr2AKeB7MjFj3JulY2Y
F6nylRnmErPaUKnQ8w3uYODgVODgID2h7IEDid/Dh+YI2tk9EP378jGrsHT2UHLACxv3DezjgsaZ
xmOezQCSLI36TIixXXTNBwDeFrQmaOSP1rKH1qtjxJ1DrMfrwcGWY0YqEE4Z/f4WmpmZ8zBXal7q
stLCMVPlGWCzy7f0i+qnB4BFvOiZ55c31xKXN2hYKVyYLVFPCQ5KL2OQQ1o54nSL7JU7k/31UbH5
MRw8DOqnEepyVi4FBa28FZSlhrQSAv/JqkCJVaPaoovfss7AK0y7gXDvzDkSm0ODW0FGwgKjLhto
WcAspVWO/QMaDsgygft6SnepxCOH3HoBQRvlpx1mn9bC1Op4ejWo8vcf6FX6pxyM5LXP0d+KE86s
MU5sGvRR6+O2cUXNbhAGhe7yBHHfCZFC6ZVBwatZbB/Dn8M7sfiuFq/UxKoNodzmdma4rwDgtmmG
h44TPL3H2tXv8TTdJ4Re47/UqcCbYPYOhx5zqZth2rg1MsjDTeUTBxq2XyBm4CXP9e76Xt0+gavx
MidwEvKp64qsgdshX6A7POzTeyp5I4LvFIXd7J6b+dm4HlSaWlIlmgS9aMuuItmcSnovKffoW3YU
tw2Eu/lhAVeEM7vEhQcXguuj3IjGzkwyJ7KYjCHOLcR/0zjdhtp8bLtPalsG1VIclujtujHe+JgZ
hXI3ygBj27mg7ENz7UunCJyjzrNAP1/t0caqumjWcAQ7ba90iS1EPe82Ykue1IetF4m5XyEwRatP
2ISQYfIAZdw1CFR+Sfllc22QbBSRV4GgFdsOJAK0KnSAWSKJS9PGOOLAFSTe9Fbt/uQ3Bglq6mTP
3CQuXQfmUQA0yP8ZZiO/LgvTCTRJtLOyuJtv6SnrwHywfEjRi/gLsR/dZNfsMbE5maUh19PTSRu9
+QNaZECiJn0WfdltkKXmbPmNhM3Z6Jgtr5EiLUJFQufjLL+gef2pL5oHgQyfUJZ/vr7ht54EsAXA
N2pCONRsc1WztLFYTjjR+T5VHTisQAVrrju6mpP5YGu9bu6i1HbamytzzNCMPCSWGsFF/ykRBkIv
az9BPsfcabHbvCCEh4jH5NSyq/dBVvi1uQtjN21AN4b+GNpnykMIbB1I+DJKZ4+uYZQkzg+kWkB9
hiwq3upJKTt1ZH6sc/JyfdhbC7q2wYxahPTyhNJL69am1jiLsGQOkvW2XudPlWpyXnkK/WvsZl1b
Y5yY1hSDDAYb3LtW65U9wrMqvQEB4W5syD5W61ttNHxNbIKYiLvIRAKfkH3VC/thym+aJYGqibGT
5+pZFiyfpEZQCvpeBG3pnFUBKOMPWQrB8Ux14s4MYrBHl/gbWizujXC5m8YSWOqZgxS4gGnRfQPZ
QeQAkLSjD6PzVZKjptITAZ7GfB0A8IwddPwX6DKBFJINnr1TRzUvntiKytY26aquXHVeoYFJNJDF
IVV0QC3/xiTyfppUXiLvomWVHRx1sytDGVkyLe57vMTdyc0fCo9ANFJ8GBwxsWkP8LjTX69vSO58
MpEgUDF5GPZS65ogqElsmnmrHii/p5q483vyMDyJdnmrcM7Btll0E9DVxAOQ5eZp1aFfirijEYvo
EFCt3JXPw7HaKbMjBDKCB1v9OnL5wDcXEq8jyjyA0p/KzG9UG7EoFlPjFrHpI9h22s6yIx4z5YYV
bH6k2ukjDNTGTLgbSUCQT2OFfOwYu7LYOpkwAOCncq73DX8FMUcgZ+mLE22xzOlOq0FpNcsibmx9
FsiPIeGUKjf/PgA/ABfjdXcBiCxH0mA70qb0bLQXLXTTuuF4qK1LB9jfnzbod1hteLMHqwbBq9Q1
K8BXS2hIL9BtLx7g4QNeRmMrSj4zRtdtZUysBL1OZBibg/6k3SQdu7c/laLCr3y43kZMdGaO8Rpj
Z47WgD3umjK6SucwmBJ0hkx+kqILPeTdXtLGg9UE8h1ZMCorZLC7Djm+OlRGpIBpslJH8NXVgYRd
/pR/LdAghksTYixvE8LAyh4nTt7h9DA9v2ogc6Mjl4gdhywfe54rNcnSrmkJkDN1DgaDJXsq/dBN
HC306n14rILcET/P0ZGPvt/wJdQ2KHAwcBFlPWZds7pPoFZBgAjywqAFczXFWTlAB6FHDMVH0EQU
rhl/4sHXL4855F9gmCpxodWffeIJsWIo9RRWbr18GVJ0PTngG+CESZdn8NwGEy8IStwPQoxpVSHV
nEmmU2nj/9ME40YGay5DoYKJ0vqcGx+7hgNluQQJAKmqol0fxWaU2uAQz4+d0HdCXegycS35qTQD
RbsLy29jsquidwMcAfK0V9A99dvXGjiYgHSGJCTQ8Qhqz40OyxBVCTrUXK2D+jNgan4aujK4tQzg
E2iUQOWDueSXG8t1ZpVxZ3HR5cWiw6qwo5QaBQkKj7bOqzZpd+1ePwoPf8OrofgHxBpAAEB6XJSY
Sm2KySiCHFGQUfuBUU/NoN6OVoMOB9HO3pG35Rrd2PtnRpmoAdg1ZRrjvEL0rqDft3+lXMdgBj8a
n6FMCemwkjjWC2dNL9PFdKQUUKlAYhD/na9pmYtCMhkYKe1xTo7SLjoJmaJX3vv9h9e5KWb7CKE5
4czTSU1fRewcMRXd3qpcpWs9zqjot2Y859momD0jCoZUSWlZuZL0AacDVSYTLHQvRkAzNwk/c0O/
+rk9xAvAWKPVEscDEdj5LOb5uEwhMXvEmGEQO8oRe8V/sILwWAbfCCczdcIzXbPGXILRNBeplsNa
Pwy7qEUDR5I7s1Q7huF1aufkIFyn/P+drh/kNnSlVvBImbyPsxkMYgJhjfEG7WpQsHyGJ3ysrPHG
pAwUg2gPy4gGKEiOGcSJx96d5tdUl201QR8DaFc4y3SZSzmfNiZ0VOMYQhU1BjKCmjTZLccQIFDK
W/Pb/eTgq6LauXi44TF6yek2iFM/kORkSXTqJ5qbLXc0Vzrv4wOXJedyXDqAPtBbBhkpckVsA1HW
F2ap1kDphLfNfnxF3A+mo/rhF2rU1M+fbwVYstBRKQJtcdm4HVVx3FcTQn4zj+wRyrmOfKCaYg0t
VUeB0L+GL8OhvplvwJQOVgjeK24j2KRfwIKHBgQV1zazhIkWt8UwTLQYbx6KQ4QmfcoH2oH+nhcb
bFx6AEuIsAMsNgCV7DNVmtC7bCgRqtOGfiDtfGgH5TDFtR/P+k2C+As9xC5IVvZG1/JisUuPcm6b
OXNC3M1lW7ctiruUjKF+pBjt5bHe596vCGjSP8euK6RJAD+AqsBlT1HcLGaYRzIA2gcr82M8Xavb
IrpNQLDmo30wiAKwnXi0GltxeYi29tTaNnMlSEYzxd2ABzMtPUl/cZXzl/MylMeM4nCgX9VALytb
PUyLNu3RSA0e0Gbu7ElrXgtTuwNw6ikRrBmPIyNyr/ubzYFBMRL1cote7EwyyioKc2nCGfWDngRt
vMygjAIDQ5bZTQl17TQNhqJOnChuOeHa5lBXhpkZbQn6PcbUbFwi3Mjxx6iFfkEWuakAuFcUcy6/
yzcL5nVljLlm21rpUjPDKSFNLtoLyFa7RdwnSD3odXOgshyNjv7661O7uV9XRpkLV4UwhSDQ2pdW
fgq1xo909CPXnRuHinPd0qbHwfuZdmOo6MyQmfE1YW2mbY8nAkmtZ9IIYI8UP08ADQx+E3o5ZJoF
y/DQI2TalR4/caxvzu7KOjPQRKuLErTaNW56dF83IhQSXkqwvFFQUNnacXEQB7uRQY36yZADSrHN
C6O4E8AEGwXIp8mi4CvQNE9yzA5JQOsB5SM/fbtRcsNmWg2XcXuge8z0QoItyowiJg5FdQ2Q+FNR
EsDrk/fgpl/9wu2tzDG3SSEtvSikYwMdNfkbkYiBPCTxkjq5u76Mm55gZYcJtQGblFUBLgcuroPw
DrjVAjT37rT9dTPbS0VJD0w0FOOaZJYqqws5myygWtRA87UdgAt2cRPvMn/c8fgj6ca7mLqVKWal
rKU3zVnRcWNEYFlWc2k/AmLLO3z0cF2zwiyQ0VB12BgLFO9BlKJ6JIAQ7g7yGeASo+x0XIPUNV4z
yKyUNCiLhIaWGpjC/IEG8mNL9tDO9nU/Pqh6tf9tZkw0DUsQlzQpdwT04Ficf0WEeRwHA64MtBHC
xwLvvvmeAvA6pwBvGS+C2vScaKk5tYDJF6R/RR4ReTFxKVklJHWGyUYb3T4eTXuIVM79t70dV7aY
PaKBHb6Fwm8D7qH5LZ2S3kFF4DZOyptUEPwljb8UJhH2bVv8GDsjBrtryMl/bh7w1Tdg9k+bxGol
EAEpalG5l2rphkzwl3Fee9dP3uZpQDsdimGoPV302SZ1gfbpENAk1ahuBnP0LIN35W0P5acJ5iZA
y48RGwOOQijeynFsayBNNnMenmvTU0GLSMfDEugjNr5ua+DbJ1OnoJJoVxzM/XJooUWmcdZl29Gv
7DDnrEwk0qYGdn2+z+4klyrVqQ9UBDk9itwel82pA5MTFIeAo8arAYd+lTSGHK4gZXR1aqhQqPdV
pDqCpXK2AM8Isz5KCxjogMDLDS3rW710n+LafIUvsTg+kWeHfr4aTDcmYypJ2AdRWb3V8QIsd/Z9
NMrD9R29kZGFX1pNGnN4I/Q/C0WT0Fw0rWONdzXq8mh4MtA7Pu9Kr3LGI885XahdwBkC2UczG+iA
vWzwBqf1ENctvFNX9YdhqD+AMugpjHQwrw8AGekFuOCLIIzGXY1Tv1sMkJT1YXtTGaCIW+QPUZMH
Sb045gCSVmIZyV4AdEKA+vUQl8ekn2+jshWDpQaHTJElaB22pMrN0/hmaMQ3ZRJuTbMDvQyJOCH5
RhIFtBTQVgeu7TSpzGOgtEY8vEoRddxahspZBEL0ViWZh7Ltu1JIu0ExPseq+ihO3b5J6w+k7Dqo
qxoI6coBxDdpdGiE+EBC80WcxWNYqE99J++iTP06NWjEjPPHLNHum7C7HaLuadTqT1E/+JY6QBFa
ei5Mi3OEN/bheqnYLjih1oVuCTEgA4ppIKgG9+XQgyyr13g4g62H+JkpZu6MmCiLCEGr0wsRBDAQ
X04g/Ys34u/XsrD/THQTgssDHVYsDHLsBR152IZu+jCoD8sOPcsqKKPSo7AXWs79uHEVnxljPIZQ
K7U59ZhBRfkuF4lTTZmrpdBqnTuOpY2y2fm4GKfRhqHeiE3ZuYnptCcxaWfZk1t1H3UH0Uf50eOi
ejYeoWejY/zHCOBSFEqnqZzc/qmybLKgKQTPhzSgcjV97BUEqRvaGjJxSZw34rgz68zFn4H9iEhW
0Z2iquh4Kobb0kEIkI91VU54vxXowBowDaiEo2bMvvSLuJjEJv1rrD9B0MttHvBA0BdEqCcXubJF
R77y//1kZAoanmjVffSab8YxOqTtkXKb50/yLhd2VaAey98nGqd2wRYE6DUKyYhZmRltpDiRUgWH
IPoyepRRTXnSwb7R7iEE7XOLExuB/5k1Jj4IwU6vgiaxO90+GYBnLhA2L6KvQPNR/8p/eZ7gpEzg
T5st0f8KKVbk/JgYQcrKrAlbrcK0fgYhcw6mvu+LcJ/mNyoicrxEXbm6bxcL5ZipOuq77pbPWn/K
JVz7EoxHQL+4mZEUo5YsW36Sn6R3yVcGu/KXt9gtG9twtGPqmi50xcFPowAvY4Gyn9/ytHV215PB
uItEiqVGSEI8u9LBTtUPEP8UO3BtRHc64cQZGwGnTHmoAMYGcb7Mog5N3IsgsEfjW5M+9e3iqMZ+
yt9qtHRldjz3TstlEqaTyE4yQnV0i4OCHJ0fzEoveV+aTfxXxwLiB/H7AJVRPGRd0dV3Iu4WrlYY
zySzrn3Ta1lVYpBtVt/oJfGHmcdnsLVk61ExSwby107pRJhQqw+KZPnZkjpFYvhFKzhJQ2xOdHhZ
xwNyazWJjHefZkMShZyO6E8Uhv3rbR8biCrYOpGjiWCwvcjDyylY6kO5o/0z+YsMxQEgVQPLG/35
pvDTEekNtDdzy4eba7ayyoywLEdMaA6regM98ynzaj34O5O4MsG4VFAlWbMQqfSYacTOFIifto1v
tI18MJLQxWsiCGsps4em/Frn7Q5dqLx13Lon13PL+NmuhpB5A9ppuD09kB3BpqUq+YFm+ot7Lin9
lldfW6POYHV3IZdThGYDeGak+QMBUK1E29rgND9UOFmq48LVJ910Lz+nmO3eJX1u6aWC8SFbC/XM
YUczb4XPrRVx5pGNANQ6TGeiINUxN3b4COILAGdUW5gBpKd5Ki7jBmcmTfp9VjOZgrWhjGlijAaq
8vfFjoHTaUHhA8FKX3jgJYG3QlUg7gCUwbNMueCcqyarjPNea4FTG9x5SYNeAmtKtexNdX/9UGz6
sZUlZmBoNQs7OUNQPMSyauPRftsX9WiDTVp2JiWqnDDtM+e6zc2Yaj085kpQxbTp8VhEeExFVnV0
AQIRHkIT+dTdIvsFqOVzp+HKDW7uTgOc6njYgsCHrUmpCViMRRNRarrv9tmByvT2yLbwVm97fCs7
zCknYSTOE42GT6iLbPLAAYbmw/IIRTw3snY91aD4JbD91isRZHeUqBBA3wu6u9ag8MMs66D6pVl2
Inyr4kq1I/ORs4Kb5wHQGZCe4l66lPeCAKioEdRLT+S7sy1Rrjt3/kR1j6FZx2cK3bwefhpkeRhG
qegqMsGx1OSoIVYpi8nmjGmjrI9kIuWVQF8scP3M9SCAlT4zNaStrAVUsUWGm2F01OpF6fxBHm21
+yJMn5KQB33dfM2sUhVsSGZAqC1LwGWMfgzKDjbtugMBFWkGNUNewmdrFtemmEtWzmXAz1uEEWP5
o2ggjj0L7vVZ3PJcawvMJJp6lyhKKLd4b052GgvYiJWNA+9ng8XJHvAGw5yyph4UXG7wIpEUxFiy
Wvp2fSybiZD1YJj701CtMF1UbDq6ywFgQTOQFlDZDR6AZevYrgyxLTnppE41WVDUTZTqTQlNH2H0
ZzWWOTmkDcDreVaM8fapWvRRnIqAWb+nD4C1xkB+xs8hBLPAiB8MEOdB54rbH5tbHlnlZkpkPUTG
57ddvURNgwIWwA4o78w2WgtxadduCPp6lz5q/5+b3aD7Z3VnV2KiRuikxmALwzcSsJFnAWeDbO92
wGhB50R5jJkNMnRNPNUC7umyd4ZmD6AOEUGOQRGM0Axp/ES2l+qb6NIsCO/NvnWZgcT3P7bZhGDf
g9EdDotCc5KddGxQppM8kct+zhniKYW8msVFFpAbUGYIWKKhvQmzoO6tl0aQ91b/6fpsbh+CnwNi
NmfezV1FVRzQiN3vB90EazcUclPh43UzWxHPet6YjagnRqUrPbYFKoT7UUfHhGna0stSmX5PRN4O
2bxUVqvEbEItbtrM0uGkKJsJgv0gAQATYtIHbjF6a6EQLYL0APwKEpj2zrc7yfJCqKk7pPjSKgFz
8OBCxA301gOAMB4a/LzO6b5z7dJlYd/3a7v0e602SCiZiWYlmM/O0qGOYRk/8Hb8mFnkqRbDR2KA
A9USDN/KBC9F75rWLl/7LuWkBLcWdf0l6OerLyF01TjiQmvdqmwOba15+Yy6ghZaO1lfbpKk4QDG
eJPN3D1zbtWDNmGvVg3KuYq0n1v5rjFlQIAmXqy1dc+tx8Y4mSmuuq6O4LRPXAGfjbflWDhRkOyp
lKr1sNS2wLv4tsK7lUnWtyy13gsTwqBTusEaIN1mvpQfQltGZAdi6jfeS3VjOqGKp4F3DU0zAEIz
Z1IpUFgLU1qtaQDEzipnNtAPC/W2qOQ0w21MJu18AGIDRMwoOzCT2ctRpYLfHrUNSwniPty1ari7
7mA2/NjaBBuqLsMgx8TEeolCbeuowuftUwT+ketWttI0gIWCuMgAcwUkd5gt37VoXtcoyIWiaymJ
RK2d2ItoXq15NL8Ke24ufGNbnJlkdj30aboBKD4sE3yLAnqfeg5MvLupllIzernzN+449Lkhf0ap
xgBBZVarwsWTNT2S4KetDy4oJVD9v4VVBFUMuDjAwgum1Yu2sFwPiyEBv4jZ4aaGlEySHmQyOZ18
H8q5d33hNlzVmTHmRiDAl8cCoQ0P2mSblWy3OthkVcmeuq9iLHOsbW6T9diYa6GR1XkEJAMx7L3k
Vw/iawmyswfpSXtcnOau+gwePfJ2fYRbZ2xtkrkRUvC8LlaILru6/fa/nH1Zc6NKmvZf6Tj39ACZ
bBPTfQFCuyzb8lZ1Q9guGzKBZEkgE37991Dn9ExZpfjU0XVVtiWlgFze5VlUCvBnIxb//xEudcv/
EvdBpgsMyNnEyKbMHJoGQ8zuhlkd8he+mC1unVW1CbbDim/F47XJeGFdw9QL+pDYOEDZOsdqjLY3
+VkLjanedwDGfu2ajavTa8v6wnHqg4uGwgs6P7/bPCc4Ss22Bpj0z7ahBJQ0NEDQJ1sbFMyrdPlL
cfmX8c6mozI6JuCn3aImMqcEYiGh1LW2f0DRFZ2ONLjea7qw2YNhBEcKaL7jP+ecFMOipQBjem4v
j030Z+WgmHVQLUxJ/Tp9AD33Q1zlMl6YlaDBwJIMsC/MmfNtGdUzYpcebiwClsiXK7fTV2blpQv7
dYSzvrlZdtKQE0boi5sk8+DSpbqYcIDmq+xKG+cCedBF9wzTcfbPcaB89jXggTJ0zmTqA0yxmeW7
moihYZekoVTh7E1kL+pV3t/mEHuD8+lBf7uy/i7M0i/Dn50ERWoSgDYwvH/QIJTXsAXAHJ1he00W
XueFXlh6X4Y7W+4B6+dGXQ3lgzYPwVMOa3OTl9dofZfWAthgUF79yXVAC//rTQV83IIkGq5KRS2w
KstmFRR5RA7OtoDmTp8f7GaVXm2QXTgQgMdHuXCOfaAJfPYoeQ8ntKqDbJKM2431YH5IYH/S2AZq
NX/4GbSvBsR4gAJdma+XJ9EvI589RS9PA2ssMfKcQtbmQj4mtzUe423xBEY5NInZ0kct4sZPw2tQ
4EsXbcGRBXp6oIIC//b1VjcFMyxnsJD+y/IE2bQlS/XjMOnIMfRbF7CnKxN2fnRnWQoEzrHreMCV
/054daaAq96FFKeMs9saqovJei6ylcv/qMj2Zaiz428Cgj21DWBaLS/ZYBvkoZX3KrpyQZeWxK8X
dDZr2qmcxooiL/eOdAWD0J8e77cF1NI0du5/qwlyYQdFcA6zH/xzEa+frcIJOhyewTDkDIWAY/Yi
VbERgag5QEZipoeaEMq5dp0XYk5YhQIiBCgEqs3nwsPU6YQSxYDEMVSfAHouZ0sVlJlfoB7zb1RV
LpXIvow373y/ZpKjxSxNe0zMgwcXwoW1z6LipNfpYx2XSLmAR7ix8oW+uV6wurgewfidZZYhivZb
f2KYJVGnDNfafBYbc5usxBLuvwv2KHbDttvJhbEqUcW6Ch66cHAFqFHMVPBZTuPn9/rlmqHTTILS
gnoxRHFBNXsf2zpyHRFbCbsS3lyaQvCqASMVjDLgD8522JpOU1dRjFQCa9DYiGf4tSEu7uK/jnH2
BH2we1k9HxbEjrA04pTDtAlqxWZEQGSua2jzXENfXVqMvw45T+JfbiAsOJWd+risAoVNOL+GNTXh
1HhVg+7iYvjl9s2395dxZFbCP3Lma6SvxcPwUAClAx+sRQveGBbgf4ZCAtkIlzabiAXw1vw6YF6V
tZEEbY3okFa72WM8iNkGbvUIRhfo019b7fPnnW/T6FoF0ESk5HeNNFcVuc48Vf/MVmiUx9NzENPQ
ivoHe5ddqQVcQkUHv452dnXarJjNEow2vf80IQ7TuHh2VlYs7q6TXy5lYuDagD9MENzDQmEuFf7y
8Oq8sBk3MRoUh2fPdAaTxeDmp/tVXC6DhXktl7i02ADfmKWZQI3EvvJ1QNUYU5dDdnrB5Os0lKHt
sGvP69KEBCwlAIIYWxbOha9DVNzqjaEEjIuuqht2PzNGZmwPjGbtBYe/8tWQ5eKAKN+CveFCZfjn
4v/lJsLt1pcF8f4ktOuHmdyDtvURVQEcBsbmKkHl0soG7/t/xztbcVBnkD2CmBqABmzHMxNsWX3A
HfwFWzFOPD8WH87iytF+aRH8OubZTVVomU0IZOYxSwT2kBcyoiHqfCzy+Vy/tuguXSJKYR464lh3
WOVfn2GJlZ9lJaJet7Ihc9KYYdnrG7ct/pMYDJoWSGwDG7i/c6VVn7WYrMpvFmKfrGroJXUh+rmb
WXaOX1nav099D+5bsxmnif/85mGZVDQpagPIvpq5b21eANaXXIOA/X7fvo5xtntYtSl6D4TEhZ2Y
sYYBmwUQw3A10Pv9cP46zNnj6eyCwoJ51izaG6f6gb4W2Z4v5xlhL81uA34NwFhbY3FVIfPi9UHq
34WJN7jf5yIkEvbXws8hxuMe8ptpkTzRdMO+s5WOphg9fueRNqCc/wdQG1zvLLNtQaoJMIaz602z
yYChMYad9YDtagWK8gfUZJHUWiIG4p2J8Fpz8uJs+WXIs0WulKwbPkFuRcofI8gPzvRyZUn/3gb6
elFnS1r6aTqmGS5KxhwaZXP6gerR7nryceFMw0h4aBTsGxstrLMgnUlRZnYCuCXr6Yuj2qcRs/QA
ZaUkGv2KR6yHJxiYD7BIcuyVMw0QL1D1k/CmK83mCxDf+ZtgASLDhK7M+fHj9q3h9fC7wcQFlx+7
F8h9oRVWKxg1Q7JMIlWB3IoVt6t65WxcNBXytyu3fU5gv4YTX7/CWYKbdxXJHe3NfQzzc3Yrgu5d
mYfBfeeFf5aSNXahVQo0DlLd6Mrol6bVLPUfILhGV46eHfhNrhI1pRj9p+LLu4OMKVs6JsyS/BB8
ypORrpP4ypiXdguI98zuCTAMQ0D/dTO3VNI1RokxZ5V6LNu9Ban1Ea7kG/ZgLmaul3jMVuPqyrDz
x57faFQwfpop/LTy/TpsmTQjbMUxrLEDK3yI3GgAv3BLsb0Xu+CufBhgD9VBocy6yrW4fMXAv8K+
GgXT8wRxstHRtdlfV5xF5Z22olk+aO6OiQMcVP8dBaHfj2jcWrgW/2vQs70/qAzlevOj/dPoE43d
Q7ued+QCFgfulebmxTX962jnWyLxhT9mGG2uCRthFrUCy8iLZjUV1wy9zZWnCc3ui8/z/67vbEcs
K5FIyXyxKGpNVeRZRbmVDpumCOpzVheWQ2G9+hkDL7LP3VhRYzvB5CYoEKcM07qk7t6TAQL3hgRR
ao9LoyqdRUMSKzIqS22YLOtN7gw3RI47IpxdINtj3WVLmxZgNvtH1mFzosqLEjf9Zg0BjbB5laGc
5Csp9CmAObo39XFdAWudch0VQ7cz2CBDm5c3tqR5qE1YI9EJpJfWPvoUoEbWjjvHK9gizRMFUBzS
mtYaDl4plm0Lb56MuscMH2pItmyaMQV8o/jhthUOBNC7iA8/N1LuRVc8cp+s7EkeGKxehbb2zB9j
rdUPnqD8GSTmzqb8bSqqao6n7gWH01cgVlIUt+ZgLpIEMtpJRt+YATAydbvHyq+euNObSL6d54z3
T07jnYJEPTQq2I8eW5q9gn6TrlrQiYZV7ZFb6fQqNPL8jSclQIypH/dBWS/7dFpaJZohlnxxbLZx
enmE466IWte9S1FcQxzpbierWstxBLvCNstVZ9hruGDe6Sw4oh+ws6phyzuI72ViDe2oYG9Ywz6R
7BMZzIoW/KG0+q2G+VFmkZ2RY8l39jYR/hPcDx6Q3PPNqLM+9kY8PmLxXdC7z8noPsLm9ZBM44s9
5WmUFO59VmSRINDkYIkLdm3q30KCbGP3I13ViWGEuh9/tKqvYxAnj8xSe+x8q2ASfqhVaqyqJh0P
rqYfoxz2BiMcFlj2bdfSreHkVezU+sGtUhra9RhXpnvjae84NgIzUy6rwniyO//UJuRzIMTfp3p4
1W1pAfDqrkZMpZBUzaPfJq+ek6xoqe7cHpACWo+nTKNM2Y2riScTYgV9zwMyRdIz7EXHDb3MfXfd
+uLQdzkJ2zTpvUWT9SUYWZVRrfwxr9Z15m2yavgBEcC9T/LjEIg4y40tmNtDlBfjjZMJNyyZ+BEM
/F7y/M2wmrsmEEFkNGPUmO3RSu33QgRW2Hn0kNTdjSHFs8GQLhvZq3bGYyCDO6MLdubkrBmBopvN
MKfqb14PZelp4OVKB9lCE9S6eAEdU91Ax7QQa9Orjtph0F5vM2ttDLAcQ3Vg6/rGaWjTPSSBcGqj
lBqNvRwiJA6Pbdo+F00Swv9rh0reIoWR1TC6AGBk4kEF1RNJxQ9KxBre1kcbenyRti3YyJon026q
264o6E1SNvzeC4TxwhIrXda+WhukHEIdDNl9W6cxoDS3RSaGXeeqFZRDTthwFtD6e0ab/dsonKhx
zSbUY7B09FPlgAgMNu1d562Lqrmth7SFEQh3wm50Y9mzQ1vze107j3wAgELY7RQySZ7MdPjoa1WF
uP3FvXT1pm6rJRgCyz53VhMa0rcWdCh7D8XyoQLcJfeKsJ/Egxs8aS+JVJLcjZ28xwsjv1WRwYzQ
8PTRc8UJaIOl0zdGZDHRnFopm9ARkziWtn3wRbaQzItBHFz007gynKdpehEmJM2CbliaQGPXZuZF
MPgyKFmNUP+zcNAQoG41sNJOEJFyDKumikYTeA03KV58XaSxqD/JpLoNlVlk17yC4nadgMlkT4va
N+EnkPXpQvbVTVrPSHNWp9GUNWwp/SzSE311zMqOilYdp94MDWGsGuPWMPoo8NpwqPUm0EaEJdSh
KVNEwgz6lZ0lQDxUYMwHwsZWpJ9bZmLSO3eyadApGsk7EZ/4yJcsGB8CVz3ntH9wwa5vRfPeT+4q
aR0SyiCA4ynDQvMSM0qCxonYSNfabd56yl7bxHGANUpRiKUiAoN+C8DzK3WlXFtl9tlQiH+ROsqw
VVCB09IOCqhGuyscA3tiJgeffBpphgIT92OvGu6mID2lHIZqRhUN4s6U3xxnL827ujSX3MGpUpJw
dFJIC00HUpbLFo1RZiOWUyPDQ+vCWo8nTg9jWUQqcCOZQ+es1uWG82nAASVvegCLqx5yGgX0kI10
4wNDsqaYdtnU7KjBMSv6NDRTbPnf3Rqu4QZSLvGkxmxTjZCHT6YYmndLOeRbkXohop73Rut8I6Y8
pLR27jsXEVdrGcu0TN8DFJpQ7zFV1BPxlgj+1PP2MXd89Ff4QozzU4PN1ZAvAuOR5F7clEnoqWAH
j6/YMdqtGO6hB7mwpfNoj9mxnYuornOrxBh5CWvCit4w/WRa/bovnSeznMJ2QPsPR26P/SrYB91b
3psRR4RflEUQ9uO4SyGrWgIy1VmIWtJt4n6nSb+xB/bA0wT7rmaRlnsz++zHjRb2OlPdd906WWhS
vWmY14cm6qzQvT1W/hS607d66I6uVA8qp7cBzxdDEWwYh0KQgp+WdCPuqrivZWRN+WpM00gnZkht
93Zoy5VnyL0zzdp30KA3x0ik9yzFFRT+SgKYYYgBVzItO5vEJr9Ps34TlBPMtoewyd5t59FX8i3F
aRn2drsrq3TTupDmAx2lyknc5+ORJq4fVtA7jmiOyYf5jj4JDKSiIucHUfsb2ZVhXRZrNHo3Wvpt
1FXGq2FjJ5Ze9s7z/pQJS4Z57pHQNemdbwUfjifqWHp2t3Iqw1w4lhahkXhhJwKOyVkGt55qHpsg
ODpD+gSKZZgytBH7XoeTJ267wLvJ+uCeaPodFiMvDjOXQ6pwiClsIu+tnxwaWwHgYMdJyZ4Hxg52
PcWeAyIvS7ZmG/ygvUJrNJEIbaC5h8GDVcDKZebwGJKbS9/KDh0CtMFwYzG6UVbS0KvLT39wH4WB
rBNk1yc2tWLtlO5TJv11EaiwcdFWISbAesMa4o5LqwoWjRGsg7570qRbS+JCRDyIXSilr4pRHcQk
v/cTX4C39Qy9qLgesshQ9QlKokCpelBp6ErsGEa+MZS964b8YFbtZpq0DnXVPduWfPeaiS5GBdCZ
D433aAwkmulK+0vl0FsnwHnh85GFhNcxScx3LzH6EMZ0D9RUQziNehtk+U2QpI8DQZynPeN99Om2
ZOrZGOmTVei9UhDjcvTKJsW96QbLtOc3zOi31oRiWzVVN1CB24+Tj2ekyxA1eFjytJucwu+ZllaM
M3aIJp2VS2jeY3PmBVkDjCuQRrN95mcjYu9+xbzsYLdqZU10WHCX37tNGiPAve+5WAyes9QumEoW
X3HFQ0XJAgj9jSwTNFyBiNZZFql8Olm5eaSqvXFJ+mKLemfoblfloIuVgAuNFNRX7J7LQvGVWw2n
oGyLUDR06RTBCgqVq96BddLgSeiR5ZBO1dlyNCcUxdDbrdLmASUsvRvbJl9S7n7Alnk/lu2RT9Ud
g3alLvgjXLysEEH6W1uaH8Gk1tzmB6NiCzbJFrWCGvzUOk6bOlYyzVaUmsjiG3YyKjsesCRo1X9r
sWYjJAXpqraBnqfDeKwCUi1g2ol4wN77qHLG0h3hUdAtDSe5l0P5qqj1NOmWbx0XspoSjydsCc5E
33CxnTgRsfObASbSIS/1gjh6DZMcQLeaGi4AAYEiYpq+EBfkT8ft83C0SBuSzGCrVhMepZ7yFo7d
l+BTBebay/LvWuBk0KMNPLgkE75COi2UZvxhQoQPmQ3l7EwztUI6NMeS0EPQ5e+eMFKcOHSj6bho
hbfKELyEjuGT0JfdoXHB5HDhOgt6xxIL85aIceWavQyLwH+wR/Fg0KwKme69rZ8BWNBkSwMWyrSs
TBl6nhp3pTn1i85waKQcA/xHHry1k6qaUEn5klk1ZiQiz7brHmSa6wW4yjgOrCrBDbOg9jpiyiLs
t5Yah1aq3Yciw23FGYQd24UTdZMYD73V3UhL7uFr991vBBSnB1FEroQwRzs4RpQq76itLB5dsgX2
dGcQue7qekl1uyMs2CApWBZOup+VOVLP4mtH59g0WlCya9d/IGMh46pWr5waVYhGGQo9zLm1zKkI
M6uDS3UOzwYbrH1UhuNEQ02yLg86L988KFAczHrc1g6E9IIA57WJ1RWyOnh12sReul7W7nlXfs9J
/qoM2G5bbf+Zk+TJ1wM2Q9uqStwkAj/WkSb8VtTBE9je9y2fHhyXPitQ/RExD7qLhS6AYfRHHqcZ
2009GKheVS+yjv5o9JslcIRDnQn7usnpfc5Me9sXvQlPiZpGIjFppIeuWzQdLePAMspFUzhx2Yut
7lFwMUSx8AjfVUB0wHSrAf9GUex3pi0jAuzTInOrPVq6SyHkynGzk8UAZ8n1uxz6eOodbG8c54CQ
vFynafVkexAECOvRUu8q8w9p22A37EBb1YO3HkkA7Ttbx/ZA0qjl3klz86mru6jhxl3vinhggGFn
ARuiWVRv1UqcVwlD4ijyk0nFHQ5eiMkIUoYJgsC6H2905R24iw6S72OF0eUIq4AQao+IsjrkdMp6
mGUVbSgHRkViHk2DfjqJtRO5iH2SbT34Kp+GJHgvYG8TgrKRIsf3Kbbx/CiMMg0NhIOfJHVfcR7s
U1YorO5suAdVHnse1oXKv1udtmOfFTFVyUo5UoRAlTfY3sckNvMAfBkAvMNcuT+smtBN0ZJ3G2do
W/fIcBGFtzaB4Pjk7fgEJs0QgGMDLcOwqL1HFHBeajt7AOm6WPGh+g4f0Ju2aUtY9lLUcaruFoLw
JVS5poPZmZ9tQ8iiLDAdlUYlJW35jrl67xVdsU40G9aVnf4Y7M6KJxu+ITiMzVCJ6t426GMrUIwp
oZ4V2iQ5Ng0zEYD1LGxI/2NkdGEmwVMVGHeq12TR2s2IGgkM1jOdoCqL/hP62IWOgJJaMxO1A+n4
iA51MYYFp3d5lZySEfqLZIL8I/xKoBIOp1G8x3cRushXk7vIs2S/msxkGQA0Gfp9yeK2Kd4KUkOw
y07WVlqdsiT/NhjQ3dFEbgPFQVj0iYTmfzWjHOo3JN55yL3SDQ2z1StMxBXVxgamSU889fZyGjdK
92sfevkGpIB2pe29W6VprIOubkORW5j8szhYz4o3yE0UCzJ4z3Wb3zV150aEqu+0wj7YJDhMemlA
hwjsqNh2UVjRdQNxwobDsbQnD5Yx5LHg0g5Jn5Awy0kTc4r5paoEKINxyXx7R61SIg3wVi0dViWi
SmDY1w4rdpg7NwCswiukahrsLXJCacGCKrJBBX6XkiixyhrwbZeFvU7cuDDSRy/Qe8PGp0r3sbLl
mzl2d0Hlx0mVPFup3AzZ8AaB4i0C6UPrm3UYKAQScE5+71r73humFz7g7pEycJGIqbXJ5XHitA37
1KNh7wPFA+VfCJ5nw6tbJ6eWQVbQgBP2kgrjBPiGGaZ6ugOKo94EBW9CWtLbru/e/FLeMdIug9YF
J4jQ+6HDXtsWXIdEGe8Jc7Ezs2Xtyk0yGAu3RuO5Lod94HYNisLW+8j7OawWfKFku9cFsrPWxfXT
vr5NhIC7nQvJVmkpI27HACiOvjuYKXQ/Mwo4ChS/NkJXKPt03qqQGVwv/PzDIDhLhkY8GoVqMEnT
7w7jJ6/F2LpDWkeq7okV1SlxvUPFW3MZsOnVGtgLnsEx7cQbY+hoCW2OcdH5y8SlU1zUlhuNnU8W
hm994NfZwiqTTWsPUK/yMlRgEaR2Zt9GWOsPs45ClCi7D9OyO7Tae4Rek32XUB/Q3d7tQloZ6K4W
ksV144sQkezWMboizt1i6aJekjk9tsfypoYikXYNAlGs7p70KM/xDNhOtFXHTcGtW7vP1i4bF5NX
I4wjOx9rY5kp+1l0dE16clIpph+BdoPbxGnhpiuEcJ9jgAJbiS3en/w3ezCzI9Pds4NyTsDyU+U1
dAvTyINPKV+aJSo3lVVsgs7Zog/9DUCC54LVWYhS8BKtMvliQ9qvl8UD9vr3ZkDKKO1OxOVUBhso
lJe73EaFD/oYAuGiu+0oHLgCvwibib1Wrgf3L+k9t+A7RqptvYXLLYniqHrUZgDl8h6lHC7waqvl
hyIzqzg3+RjDrBm1Ee77sc0Eizi+/1DRYjcqBG5lawzbQgWvw8AfiQUDGZEpRDOd/VagdIAQE6Z3
TZatIQOMqs3QPLLSZye/D7CcE+vJrXvxGPSSLxJLTUvBEODaZAQOtHKnQ9cW1pHyIjYb+O742Cri
pu33ftnaYVuKNko7mS5dZC03Q8GfGkbjWuZ3Ik+3wZCUEQGmum9FVKI7jDUWNoFjhUnQYdstDHxe
2ixl0N0ogtKqb71MRXdfWvTGsZu19FCGThhc7t3YLppN17ebCnDbhBzm+Ixm5RMphoVnjUsl1P1Y
NEvN6I0/9ksIHS/cZrjjVbem5A2HHvJ1ZEeujH06RY4N00NkLtQtIzezkGSPUBODPXOJKg+3vmUJ
/zC9CWW6+nbgEMB14DGTDo9+gzTWJKfG7LZeZeysRu7JiMAOtyMayjSGD9XCzfs1s/qbIWjCgNb3
teU4i2RCgoaDSeQFNqY2tCo9ADyYsydWe8EaU2xceJAMulFZl4/YNdicyrQT8L7CG1GJyZs5lOm1
xlLTRXPXUYHFrVrRXgXlXuzd/dLgOWvYVpUzsnxmdnbwhwAp2zjCWQotlyFW/N6B2LpYXcNhXCCC
f20qzZ2uX7AtqbbNZjTApFNwpcjXCM7idDXr/+Wnqzia3/GwX8c66xN2KAtw9a+WEluL4wzAn/Hb
/O6qHMK1sc66sJXltI4xjzV39McbBtQTQpAlQURwnc9wrXN11v8uZI+mytwO5Bu2Jutk8T4DuqDg
d63TeqUF+LOF9svTKsdfnxYKdBGm4mwgWkEzfnz764H917v+7/Sjuv2zlyr/+T/4+b2qx5alWXf2
4z8P7L2tZPXZ/c/8tv992dc3/fNYf4hT1358dIfX+vyVX96Iz/9r/MVr9/rlh1h0rBvv+o92vP+Q
fdH9HATfdH7lv/vHv338/JSHsf74xx/vVS+6+dNSVok//vrT5sc//rBt3Nn/+vXz//rjzWuJ951w
L15/e/3Hq+z+8Qe1/06AWAWtw7JnB6W5cargI/yPP4jzd2wzUFWFI4QPJiPBnBNV22X4k/d3AiA4
1naAqtnsbf3H32TV//wTPg9ezMCHA1sGAQjIyvzre315Qv/3xP4mkFdD7qiT//jDp2ddcfB3YEWO
YUDRABQJ4KqvCzqxRJ2wGiYzFDVTHWVpAk/B3KJj5GpT0ZVfVu2KsUEtuzFA82/04RUIrrVeAJmv
azA3XFnICFPNvYO+ljqw3KHrKbCHb36em1tiGrYOO1LLIuKiKbwwRyPQCY2GjY9Vq5KH1E/ce48b
BSr0NeQ62hQeTLu66KdTaY/9a+07EzKFtKgUqmWZ8+zxJj/laYa2RiKJr3FMMUj2exn3N33pNglO
NVLpakFUxp9zJR0zZqnBSQlVE7iSoGoqiZegZwJ+evGuGqQ+SLqCnqG1Vqbd2J80dKzgO9JVNTjy
jDDYe7WKTIh4ssxhn3ZSa+u1T0ZOHpQzDgeUpjsZl4XXy3uYbaKiXPLMIYumhZJSGXaGlzsnNcK4
MSRWP/hp5PbI945NDpDxTYrD9y6Vmmw4akwpajKM5a9jqxo0TIp8EvlTbhUG/VGCyY+Dxungk1Ki
KF9vxpSlU4YGArNbHoH8COWWVvnvQ4skIrSUOeAMS+r6Y0Qtca/7jjzV49TEcmogYTkF5keG7s1O
Ua+NK4RyJ3QiyCNnefICvAx7Lvu8Rn23MHCedG7+GPBA3lE+yfpgFpPx6td1+1AFGl1tWiX6EU+7
gWAemmC7dhyG7o6z1kBNUCp4VAS2UdYnbhoVKUJANdIXHsB8e5CBjJwiybcJ3IeWCUumd8cdisjK
FHpTPvr4NA2TqibpAghmcUvLGiqKvC33leDFurRGc22mKkPDt3TvlRS6jggvRL5xC3M8FQoVmJgo
zrttU+XH3EEgjYqJgUSBJU/QGYVziTd4g3UXqDIF4jVA8/LA0JtDCSkpxCNs/zweZ2Pn5Guzg10u
8pUqyzcT9wpriVd7aHBkWWBvIS1S8y2FFO34CHM9hvTfM/W4T+uBN0eLZOjK+Wlj50dzlNaSt41/
AL033wR84i9C9n32w5EV2mhtYigoYttszMPUTu18Xjj0kOIr3iuuUDRoCqJWfdDClEN09VOeD4Do
Gp1c2fagdzRPjHv0NZxnB5bEXigNt/10VGUHu4AVDrppCHhiA/n0A/wayF2BHp8dMWX48j5xCami
yjTptmJoZ4lSCnbvdOiKFoEjAEKrApkuUJZPPkvaQme2sdO9Hji6UdnkHntaZJ/GpEiYKEJrLHZq
vjgipaeUMLYfBU3u8slKwD02m37hDw4qxgoTuEwzWO8gf4AIeUl1LLzuszakvxwmE4Weqk/TYCMr
niAWRN5ahHy0Uc3NCfrGU0NCo0zWLZbtc6ISuasam8UuacYXZSbdDq59ztqxp3FZVz9ndUoVRDKt
1LSgoVOa22Ea/HtYNwAXVMNhYY/QUz/J3jeWOeA7CNcDpIYqL3dGalQxReZGWlRaA086r4WdFZuO
ZOMWGhFQFMvR7LA65X6rOVQilU6tu7wNBN4BhIExpT4eX+BuhiaZKYYoq8Kup9nDV9BYoXIJQQJ0
5bq7PqBVGlVGPWZhYaIjikJtijS06HdARDabtm3HdSWIW8aWNl+rwMzilpj+j67VwxMKyWPsSf6t
6hQ5ZCV3lxrpaFwZloozvx4WgVUoZAz0OUtcHCKVQ8b/x955LUmOHF36Vf4XwG/Q4nITSFmyq7pa
3cBaQmuNp98vqoecLFRuYcTt0mgkjT0znhHw8PBwP34Obbs68ooWrc65bt/rqV1slIguDRVhfLAc
eX+k5gdAsgptpvlJUdVHENy+a/rKzdwq90lf/1Tb7JuexF+zsiyo6Cg/LCN/5Jq7YmQngWm7fAoN
CuV6CL+tmVt0urN0E7QW3dhC/+4IbIxkVN+LShk2TqkbO5Asn5Jial0rkT74CsWbyei/9H0NN4Y8
ftepn2zyvIQuXNJ+OmZguqOU34dJ/C4c4l9VI7ifTer3spXdVlKqPPgtyn4O/QTKyf20rUIl9Hy9
MES4/1gYMhLJeui7M5uzyUmzXSXrf5Z6+I2uHwG97UBG2lX4hUr6uOlMC+7cILAOdRuNe+bBja0i
xcptNdTVMVF6RlaisIFmvNW+WKXceQ162xTNrG2eAnHJ5OaHGejJ3qKVWhnDeFKqKjnpYWze52Fc
vRsp7G2bQpWOUZfppyQzIu6+Mr9iUlva8PjK3SS0k2MwpQBt/Ci8TmsjRqGnC4dNAQiCckoLXTSv
+K1JV26fNSWVqmCOb4ECyPdR6D9Mjd+Zm8QB1jP6YXxbKnIPExgch1IRKl6Zzo+dMlBrHpq7VJKA
PaBh6BWaf9XqwfCURTaSHAMT//T5y+/WZOlPPIko+ARxcO0HOe09CsybVKtp0xd6vmtjnfcDzXEB
C0E2aaB+j+pfso3okvmT9DAamXo9RObwtSrESJdcF/c0Q6qtgxtuuF4UL8xQaSx7QGcdRbqJeuNd
kbTyXrOopckUrqBqmKNdMlAwi1VFOjWB/GSmte5OiMV4EdW8qzodfwFJACc2UkhMmFQ4ZTKvSd8s
aOtLhnUkXafck4zoLxRac9NrzhdYyA9aEoFRKq33epWDnNHIYNIRnczSD+60wP9WKVAqxJJ9lwS9
6ZaF9ThV0FJ2hflVDcLP1aA9OqMGUUbTUoFW9eLU16F1iLO+cvNY0+m35f01GU2xHaKcgradZNIh
aX0n3laDH7id6kjfs3r4DuuYfOfzsHfzLPgYI2NLYT1VN1YynuaCunJcDTF1zuabodnGe7t36mMQ
dy1qMTN919SIviHaunOUVr/LjFECmRvYnlZK921bPuUwtN2VlpwfKC1Hbkv1czNr+lWcqMNtpHbA
/WQt2rRJfWdkAAGUpKo32czNBsvcnWlZ2hV0W79yM4h+yoVGacXJTpk1gJ+WNekWMn7dVfsS3sdg
1o/IFvf3at/cWWNEQWicPTNMBq+d6VAEYR67nO7OnQsKyr5jbagh8pMs83qY5I/ZFCCUWJv0eopZ
AUc7vSu1JN6apTZ6k2wfymwavbwCmQeYrwFjYIZMHxfpcDdKyntS5foUZ1XVHYJJJ3lN2/uOl/6G
4b+7cs797ZxVcnUzlPaJCV1/k7fKdzSdHpPB/sV2fkqCBFG7OOFo9duwNR6oKKowL5X3gZo3135C
5mc4gCiMILqlx6G7gJg6txvqL3aePrQ+JPRBFH6tEvVqygHqJX133zDs5+pR/YCuyudUHb9XinO0
CkRY+0rddEZxnAwK7mUXGttcCckV9SPI+AL4gdFvWhtzlTNQDHFSxH4HOh71uMus5CkUuJ1BLykO
4WQ732g5JFoM+tc3Hws0Bdw5Th5yc7grAQtSU1bft7Wh7AYYQzatMtGwK+dg06eovEhN80EynYDu
ZcF505G2Slr9Uc+yinhIvS2v+88KLkIpMijBfQy5l5XdO0olN1RWWlcy1W+krtOGqli1yazwY9+m
NxxczVXNtthmTufFgMY3UzR/DqdIPQ1OAONkoFV0QcLy1jEkugt95GzS3KhvqzSh1j2H9WYoI5X2
T/k+KkrgYXa9K5x+gsfFnNHy7EQLH9iN1iBEH8XqU6PCJm116abuypOa9N9tGxSXPqkx90UMRKtk
RintpfKgxP2nJmyBiRXGPV5Z7/PS+AqiQd87MkCk2u4tN4kgLmDWrwbpEyg7qYUBlLycUi4yTgc7
y49VUR14KEhM/U/Z9RQyH6+SHCIuDEqMM0YwGHklPJfpIrvtt+0QG1eJocl7wB2ZS7m7cKGMGTcA
be6A/VJCVZy7pK9+DoETurIkMLFB/j3x7WtnhIMlD/yruuKSrSeZbFUr6BcWiQG+p3wng6NFarGT
h2xbjaTmm2HqQEqiOvlFkp3Jq+SQ899lMr6cqrOC2F5spx9Gs/PxyiF7smSpuQknpK9cWMkrcu14
GJiAeq6E1V0nAx5qw+MUFxzrtBojY5N0jiQf2n4c6S4W/fgh50UdkWXHfL8k6MJbW6uS1JtSPf7c
azLoHD/qH3sTsvpJnmKP7Wv2lJUHMJqO5d9GpSl/jUB8fy6dubwXbBWf1CDN7lAOmL+mhiSVm6m2
2wcnodkCrWJIz8iev8XVbD2qpVbTmYwbRmqlYTyKRPgBbIfxpIwCuGd39qkv5ey6iQ3muuQORBq4
k9RFs448Ru8573YRsTNhWM5Ad8b2a5c25b3By97fa5BLRLtoUOYO3Mls6m5VWeDOgt7IOs9Ka8dy
9T7iTVG1tfnAlJDxPpyIR+AqaRVlU099uLQKmxZ+lMi/YsIptkdGHHaNmcMA68h+DdK0k42fQe5P
NxJ/ibHx2zl8rDu5P8TDPF0nTaUAo6EyPUry9EHTp3Sr1Eqz453TbGRAk7tkmuRvxVhqROv43q9q
/bGaLApVWpceckt2XAeEycfQzo2eG8ukTDvVdVtAKxTkn4a6bx8Vo4RQu9T8+KMTNOEOVTyh44xU
VLlRWjN60mDfnvaJZDvtQaaiGaHtTN+dBnZTd5vYCCT6eg0xecuhBcRg0TPyUp7sPzO0BL77JYDY
3Vn15o8qyXlVZEmOqtLytqmIoMzBbAaKw4sCXRdbSj7FlunaN/U1uLj9fMVUhnEbXfdbzc23tVtT
Lb8qVtgiFfHPPRtRWNq1FtMYdmNoRuebpmvemHvUzj5MN1ydwyaDkq3ctlsZyjTP+qkeaFo9rA3D
iHLxW8YXc8+k/RnwULDwcn/nWOARjWMJZu7trb2wwt+TJoITR36limTIJG2wZFhuynyddeUftX3x
Xl2V91nSYoqdZIBPJv2F+PW1vg9KpSmIywh2/GdazOrJ2k5Uc5O7tbHq5TD+K0uLMQSwYkHRTfhK
jqcYn+CKufG9ZqfU7rzvPH3HFDJyFrRXb3irvL2ZyzHy37bBB4BQoRpoLfn0IGBup0QiVTUegwed
FxDsWtEeiCBuCgWo9jlb8dBFy+GVwUX535pNtcmQQKXp+OBLP+Lg48qKLjiho8kGsrWwN7weirQT
O5lDi+8m+BvMr2IaydkymIO2Yb0RhLP5z+bwts1lBVS4yrlJaq3nLY1Elka0xwpi7lS6qULD/ckP
tJ1W+nS8Su9tY5fWpxsa/4KlydTsRU+jb1XYKyLQtzxTwXFsxuCmmswVv1iMG/GVDI30k2EjaBap
6S5mcWK9VBt78k3XKkZyI+vRtLsbKGmuYBg9vr2eC6Hypa2F+ztTOBalgQt2fDLnWmjT8hRAntYN
d+TN9U7MVP0FLZlFw0as0bYVIohBJRwq5EW0auIUiJwa224bePMO8REv0ZED6bxJ3aSn1f6QcIKX
wZEaPcSQgruSyuSSRRWYQJA5E+aUR9mdoROKveinUFjJH7Ld6nCTKLovrDkKXURGg6nLv+JsjfK8
9UNq0C5huP4+QZ6nu91NELmCbsCH1n3St5q+GzxzV+5racV9LoQVE9UaXddVE5ZOcH8vT4TCy5GS
IeOQ5pPyqT5mJ98rt7MYR8xvC4+a2Wqr73VcMXUTzze4cpljlxdfs9TrsA+DwXYHF9pxF/dxrsOd
mB6TPXJ8cx9/+QefVNiEbBj3sUg7Fqu0rKSufGrl2CyRTnseYU/cqhHUNFDurE7IiVP38qNijyAt
QxxBw4XGzYs4o2swe6ulj8cS2ozMhW79qNzisN5wnJ+YL73/20dTmGPyn16SLqNX/dJg6cixFmSd
40Zav0mPiHJ78Z2zNbZ64ElfTefUeSQU7Z4Smrti+vXpfGl6ERWqXAfcmUq2G18L3xV60fWVaHKm
p24lfF/yVugdFAIn3FSvZXrqbI4jWSHayaf8vX16ZiffdLvQRJdHcDZnK3fUc2hZfshzg4vFmZKq
VbTzHRxnQuZs2x9zz/hW/QzjOws53KMEtV/qSjulZUQQNv0zNaT/32ul18p+/r97rU951P788T//
p/767X+2WVR/bX82L1uv/O2/W6+G+b+ajfiWCfHoczjlnvzdejWU/4VJCPkBaBlRWXhuyv7RelXN
/wXnjrwQf4/FORUUKX+0XlX1f8VjgMPkMC4O3Yzzd1qvood7Hg+w+ju6c50QZvXnzux5c35QfTBK
oQE9XnZVfgr33Xb0sm28i67oBJWIMUSuuQlHz/ow3iDtjIrHagxcpCPPvwGUKVFXNpArW8bACLbz
QecyAM7BcwMXdhUIZmzy1+oYhN9qaC/+grDWpZWfWV0+c2CkpH86YrXYTgaNM9esN06wHxi9P0hb
qFnu+l/+p/I0Mtezk55EiPwrpCLLyLFcvbWIyHFg6LMNjYmn33Tb5wtgmwhuQro0ZM+QETyceer9
7xBx/q4UgeEscLyyJ/bl7Is3ZmSadpEwcaF8j/QPQ7USmV4NYQuX0kkvYZ3hGoUr66UBaS4bv59C
03vWKrRIwtAp2xuMYA8ySjqr1/Yidf69oDN7iw30p0Q2QS2YvMdd7k3PHx6SLegqt90WP8LsCqy4
+HgU91ap5ZcvvFe2F5tpVokZxFZgeioC2gpqcO1hABu0LpWyeLL+YYjGgwzVqUjdX24qNQkEnzOx
SPRvm/1fNbN8/D/bMQWLCTQmcPzKiwVZqernBeoenEWRA2ne9IvJmGPzQfPmQ7B3bqR6111Xu+yR
Kv5aGi/+4UvXPDe+WGSS5ENV1Koh8E+f0O08yPf11jgZ0CGk+1XWiSUASvjpuTVxUM4OglxSE6WP
ZkDq6J/ElgrtThl+i9UAt8ikf28qnAsyabQlsryXlgD/2qbUSMaznA5sgO9AsG8Ll9r5vj+Nrspo
BDEOcPaBsYK3T/vF8GKe2V6+9cg7xz7BQ5W7eYf+AUAvgLag5TQ33q4ToV3y03NzYivONrWyHMPP
U8z9h4haCN2sH4fVZS3yZtUMKgOtWoMgM21NN9pmbvyRIrALhO1QXa0yei9yyeUnXFKURHJa9+Y8
MAh3QjRgl/HhHDQ75Y3jrTF+rq1NXwQ0g7Zu0basTZxBiBW96h3UuJQfGDi8//tlqldrW5z5OCz8
dMz5ZkKFqb4XRCjzqTtmj6tZ8qW7xxJlTeTyeAvYIhM4845EapE5ps/lJbXyBbTQPSx9+7yP94ah
HSOg0IaRXhd2em121wBykL0aNn2uu5mk/M13iUxKhsoKpW6kmMG9LWsgjBTY2Rz1tCGuh+18ZA7/
4F8XnzpeswkXfeT5W+VOW4lwr9a/MLo4HTUdFD1LBkJOHR2kzvoSSfP7tw/8ZRNoeis6BGJQgb7c
4gqMDPrNOE+kF3uE2Td0RzZvm1hWG//Yuz9tLA4fnaouQFle5/CNnk8TI/zc31V7qhH7dsMYxcm/
SmFOUI6dv2/3a6Wy1wnG8y7+1/xSdIFupqQy/yDOR36UeVAWgsfmUd0Vu3Rf795e7Mp+LmVdOkWa
RuBXfLLRcm3GFgq9+kde8ed6FueviHuQ2ewnYxOozgdCoClboXl7xQP/293/tLG4WoNEs3pDLGM6
9V5/Xe4q179Pr9JN8t45iZImYyGf396513FMfCf6FuJtoYhOxktXzI0klBo00XCT5DaIbgTpIcOi
20a6qzcMq64S9F12TCZIBB8PFLi6+Jhn8SU14yIYyU6fI5l9YjwvYk5LfzfcCLpFUclJfoz2Vcj/
q1/Xq8zpr4Dpz7uMQDcvGfiTYfR6aV8xoLmAB1F4Zu9Vt8qVCemihRRDfFqt5LxKlsTuntlaHPSE
wmQ8MOqILdntj1Wy+Q8yffz5F7b2VZaNOZ2KES9W8iYYqV8urVXtOkttLgkBF59Ab59IZLbtlbXV
N4MHjcA2EUW5Vl9Hqr+6e4VpApqGtgX/a6mViR661ifKc/rENKrqxjveht68pUv0FzKLRd36Obid
W1vcvr3GcI4OSM9Lr9sdsKONdl1RaO034UdGJGl9aZTJ1pLRS1Hm3OgiBKSdOSZTpRhezahZSptd
af52IrjYxUUEMGbk5lpn+u2bIrMvkR8kFzQ3isvE1JfV+vGrZ/3C4OIwOl1mzXPDRooUbUbTqT2M
7yC5I8cuXceb9rm7OhkinP7FC0LYhEMOambcxbAW+6hNRtqpGo/6aV9e07A+2ntoQfl8kEMr3nQ3
7Oateqi+mVtvJdhdXC18+LydKFc/F3POQ09GD9oahvT3+TAOyTsLCsEb+dhu4Xq4ir9Y99p99O1t
o+KefbXaM5uLTxpWvapkViRsGjvtIKSH/0qyfdkMAwQA9MndlqmSxqhl7diY0cVmQmwszAiGvLdX
84r3V0RPVNr+a2cR0TSzcIxYw056LG7BI26PQh2u86r3sei5rXvLpRDKtB6jD/RTBAvgy5jmQ7ev
FUlsPtP6y+hIbiFWEVn2XQPXBFfiygLF93j1vSjc2Qr1Pl6DC+9UlEDLK1k1vfHT6FEJh5y00TbJ
UXNrN3/y3XElyb304dAM4Bgw/MF8xeIEagmAuCDGXr9rETgTRQNxFa1+uEu+f25nkdYHtuZDjYkd
8YBQoYAInmSD3XR44Cpbys9J8NT9KFfv20uh+tzu4l0NSBKoMsVSz9BaMKDAweJywySox8z6duXb
iftt+e0M+EJ13aQFRzf/pa90WjRAqMYa8+vgMNy0h++z296u3z/LvcT/heIWpQmqxar5nMidpTB1
WIdJGAQ8+gAl3atRBFw6Ssa7ZqiVzcqalrcO0z40KyhKKGQmmm0u/L8r6hGITg0D08nez552oM/t
codvFVcwfYbbv08kLixa9JgsBpEosi+yCAeoUjLPoBGNOzxlOx/Sj/KjOHLMjx96bWWBr/fypbXF
VZ4UfV/MFTxrkV2AYrSn29g3D0ERrgT/5a3zvI+wJugMzKLOtmxVDnQvYSOK4CZQ3oeooCpUkyOf
izy4d/L2EGbtWqhcev7C4jK1roNc69M6oKTKiYOxzu0fC1coy8xgFMIDkg/7YJVx+KK70HpWaecJ
IvOFu0yB3JUwHSvg8oHlV/cDp23FI5cR8nldZyYWVwAsWnFgTqFKziCPUGUdm322r7eB+R1A2e8m
1lrqteykIQyEl5zZFFH07MRNRqGOiFoq3KL2CSsuFPduHW4jBkszinTxh/qKIY/OU7YaRC9HdVU6
9NWLdvETlp9TStTcnDt+AmBM1IKYrYaCNmMww/icQSIHrlSHD0sNRneMfqVht3YxiS93HtyW9hcH
pTUUOasFISGas57+tdvb9+YP+RE+Dwbbt7Fgr96G+/ITs2dvf/AVl1reiH3cNooTSyApFa58M9nW
rf1PDuefn3eJQwEMy/DazN466bss+FyahduM5dZ3dnn2OUvWguqaOy0v3SYwuml2CAZKM+QdEHVk
SsymN9w586etXWbqllU794Gejt/tyM726ZzKH1sGSKJIJ1eGRORLPzM+YKo5JduYV+1GHxIcUgsr
upHZaTbik1KGQ7ryNS7Gy7OtEn9+dhLy1uoqiGjQxJoep/mTVt6P+se3P/iqqy/uUSV0htAMcbXy
0+QGh27ve8Nn+1HftXvHKw5vW7sYJs8WtIhYVpam8DiwIJg+o6a/NUaIeh3Lk/xgpcCytnWLwJUy
NtS0TCNBvBAmGwBx+3lgzkRJi5WzeunEqApJP+97GHyMhaHKquO0K9g/q612as8zrti+vWmvqigi
GpybWATEzq7mMpwwIcp7FVoV2rfQqw/pBjpjRJOEnhA8+vfdRnq/YnllceYiPZj0RkK+LFbRFJJB
FyPq43v0ET1rr7iF19/8hbrGsrjwvFgBNAKhQndGW7iILngrYosciCnjU0OhXYymz251n57WXsTP
74llmKWOwTMH4A2wn8XGGmmljXMvvt2dKOuHR9SHEejYwk4jZOnKK0b2rsUtLt7k80k9Kqf6VsCA
5nizXve/uNmI/DkydWKAm4uTSBUtlkE8E3upHQXDe99/Wvmc6oVrRTUM2NV582hMkr+MJxCKplCb
+OJambYQc/EkkLbWtjhCl3S3pgZycTlnxhYHI9KY/IWQRfWSsbmtwvfqMKy550VfsYD88Q7mCbfM
l7WuD8ZRrEeU3GZP2cwfxWrGfX6ztpolpPE5KwEVxqONRJnK22LvxpBBx4gGBp3l8hhdJSeG8A6q
xBk0N+KRL/Ee/uK7a4f/UhwjvTNQ96OQYpiLTADOYZSxW8xKpnHbyi3krPk7hstXopj49a9OggMo
lNe3UBhe+B5Uf21kZaripZF2ihxtZ3YPocWgS/KeEb5w5V67eOnwaPuvucVmNqDsLCfuxGYmtxai
dkzf75rr4FkLaq0ItXx1i4iiyQQT4SPyqzfOoNaG3wxcOq2cjftotAoY9uCVnEju8s7sdlWmZx7l
VCiIp7Xm4aWNPTe++H4VwuazlrKxCI1/iBv7fTBrp6SL91pm3jJf/PEfHPFzeyIEnKUM6pjLsTOP
iqd8B7tzE5wgKXOZORFbuw7aedVSWO6teD+cmWPin2imYS4+yvLRrjfRYUayDKUt+f6vif5c3lDi
NTVv0FbLMx/VGSM4/CH0ZTAwMxhiD7ScsnpvB0SzfPywsqGXUhZA5/+1twhjcmFO9M8V4arpUX8n
XkCh57jmZ8SWuXwN1zyEp7V3+aXYia8adGVhCCFav9xWR4+4BcX7o5T6j2U/ul3t/G0hVnEs/rSx
pIGx0rhM+pH43J1sllU9lNeEUA+k2b78BX9ztLF3DKWjFLWyo2LHlrHm3PDiSMTlZMSyzhtDRO30
vvvAwB21N8pTW8Z5t/EDdMSn+hTt1gCoFz/l2YoXZyNR5oB/s6tRXpAs5TWDygwugKZjPFcPmk9v
L/Tiy4MOn2MLZKAM9P7lV6wsX40nwi15W31MIVfLnuxu2FttDhHdjXXAX5FUkRgLve/a8jAAewsb
4KkGc2A58Pi1uuCluwTBXQhiHFTPbFn8+dlhLXqI4ucUVx6t75J5kqMHbXz39ppf1YyfA8KZjcVF
Etbgx7kqKZf9Ko8C8N9+dFxlPyO9BB2U53ir3eeLq4K9gKtZVa1X4lxjyqivQ6PKU9/pz1I5IWiQ
gCJFv/VRq7E//gWY2ZrNxSp1dbbQviXxEKhtHZQg0pbxve1xUJn0JdSmxUPqro2JPDfSX52cs6Uu
HKpjVF1PJDZXyfNwbxca04AtuI53KTOOT6OWK0ivxTP8gn6p74ogSR8CSGJ3Q6+3TDCPkzsr43QF
NRsDs1bfMPWvQzOcd/B1ZbL6ZNQwOkx9Wm0C5EaY2B9RbSioffaFGh5GaO0OigO3hWp1idckqf5T
iiHhlqxQWStEXLhZwOGqSPMxRa2Toi9C4Dgqvg/ubuZmgcBY8qWdsRO9jm43G/mhJkisC6W/6hfr
NMXRE6X4KpPhUVN7eUIGu9bUee7mZ7RU/F20qUSJPvrOrMpKxvXahRxamyDxaY+JYZmFqVCNnLSO
uTkVVXK7THWbGtTrEP5LM4szb8f2rKam4EToFXTIyr0OB18PdeXb5/51TH+5msWBMPJWGmI1I9QF
Zu4ODc0bSz/lA8+3PIJNPmYsvLOC67etvr4mX1pdnAe774e2GkgjbTHSbjCPDQPE2yZe3xkvTSyu
/9mw46EaxP6ZSBJAtZoZ31r5yKz2iqELkfOlpYXDd9xHWeOkv1/5PM4YXgo9ZNCfCeemA3oFKxYv
eqAGMEPWaH3BsfLS2asoyTU7Y2ltSCPdrDbMoUE4sfa0uLiDZ2YW173EkCJsN3wkC8ovk6H7LoEs
Ro6hwHa2b3+sC+8K9vDMlrpYUhxCFz3jhv0OLoYrgdJLrp8FL3fIoK/s3ysMj4gW9Laha2NggDR3
kfxKcgzlfUt4hEfG35suJCl7Oy+2iBi5+S9rn2/nHL7AEEbJ1Vzm4oGj+cVtLuuwRS28xREcUX0T
sqt1pu/KeGivVCkMnrLe9I+hlFrQVEjtgSpmeXh7k1/L44ll/2n6GYN9lkb0RVMFtQ9llcjfVBTT
lG9JuYvNL3n9aFMYoUriCwDtHii7NO4b/RhYpzWU+cWjD98dmb7FHJO1PJel3GhaPlChr1V4UJSH
rqvv3l7ohduADFnUoJjIFPW9hY2MQUkzDHTxuJE+5WQVxlboFfuoy6+9US+WF85tLb5nkuY1Yg1c
7aqBVCRwk706dJFXBdHnTlO+ldlw0qfhEIb6F8Wp781WmTZhh7yxJe91MzrC5LMtU39FwO11iGAH
DGpRQuze4p56eZ4kKL3bsJtJ1c0GbarqCqIQbyzlx5WdFufyVWJzZmdxGQ4MpZXpIB51WvsLpb1B
jb5bWXY/ztkptIMPQyefEhUpCb29N2T/qx+vtQwvFFm5+nltcYzxblVf3mDqoEdGbSNqAFSMIOya
sZc9KeRC0GO8qxkaI3E6SDvbfq9Z12vf/1KQFCg1zVBFwrOEVBWanhQJDT0PhTG42rt8l85keGqB
tEO9f3u3hSu93GxWygQ8LV+IHvm8Lz9qW+tybsfY0vf+vgNnq+2FPPtadfVyBndmZxGM5baQmnbE
TnhUSN7SXehZWwjhXH2HtXtp9/ayLgZ/ROgRrKSjjczywoms0TFaKmkzSXn/PF6IqBSADpQczStE
oNZek69GtZ6TRT4aQYgRTug6X+5jnPT9jJKTjHRkfp3dZod5vo7GbfkYvCsP4a10Mq9grOM/rgDM
XHGqmzsVbqWVRserkZflz1hEDgWWo6xOcNz0OF7/lpWe3eGY7VZfWhed9M8FL7sBCWNKvVywwZDT
fTBA3TO8cF8fmt2wM07Sqd+Hp3SvrfWgX8eglw+BRQwqZavSS5mHwFjTuLOJvyTNsEF5/8R9zh4c
C/fhBZJLk0bub9zpJ3UbnexrE3yhuRODSmvOc9lZz6yJVZ9dorPTDdw70FgJwICYhR3bjeT+If5Z
rc5Sr23iIrpBfpg1ja3MntNXG81530O0wojsWkYkEu5XoeVsVYuE3OorZao7vtX0zr+Bplt32/vK
LW5U0oL79EP61f/U3U1X8CmuvARW93NxGC2YWfQQgimv+AW7IeC76GflGbUozfP5sm8rziKcbrlQ
DWAzeGoRap6v87PPV5V6Hhq+huAJTCIzt4VgNrA9AS7Ot+XNmqS1umZvsbFZjWaPoVnC3h+j8KOb
nYwd3B4700McRj6InCva8WrfyKdiW12FX1Yrd2u/YrHJzdD2VVz9TnjFlE+gmR/iXeJ23x2mCSXV
/LBeaxHH7tVOM3crYDyCuWXhuVZa6X04Ij6qKyF0vu02Q2vn7a95Ka5pDk9wsNQQLy/hQlQCwt6M
ETFNbeOzX31KpnFfd6o765r7tqWLTwaIWUBWcrr5r0WQ6Y3UypBJRIRxW32owv6nDq1BfNdvIoGF
D4tfsGcJhvaVK/9CKutQ0QByCJ+zwltlYXcsY6c3neZ3zk4hZRPRzcyOSMRdrfnqpQ92bmoR2Xp7
khDPbmUvQbBaN77VMKi9vYsXT8Pzs4vrnKxxOQPSVyGqHymnT+RqIngGXxKX0Ykt2I2PyjuN7nQO
fg31uRuomF06tndrCZtw9aVbnv+ERXLDdHmN0srMAG1qVLfgHLVNb8rjLoh9Y6tFZe5JXTPf2628
Bg66FMrJ3YCRqggX4kX8srPQQ0Yq+XlGrmwW34Bzo3S1j518xVEvHQndBobr4DSMxC9Ouj7DYt2Y
XLSS8x1mamicv8RJAgYsWbkyLq7mzNAie5kbI20kdULiPD35UeomJRNSwc+3HeZtI1BMvdwyA12j
LNYwoscqdMFf1DH00uDxbSOXt8wmhNCYsoAVvDRSTEokSUrNi1SDIqyp9pZAEwQ/4mpc+TiXblkK
+P+1tPC9Fvb4SE6o42cKhQVDcwsVJVikQ5zC3FTJ+3+3Lm2xrqHS61i8zfr5vqq/zlLpdRZBS1+r
iK5t4CJGlYE+o1GGz0227/bAwiJN3SDqigLZ8e0lrW2g8JezI2TkTtKnkejp5QjzGIpbDTQszc3g
cIkG1Uq4WluX+PMza5BVGoQwHtHGfN/M79ToWxVe2f0/8vE/nWKRIVS1Y1TpjJWuuu/R5JwGieUp
K653+ST9aWURFzpkEhNT4iRV/mNn9K6ekrKG0T8KCn9aWQQFRzInSZVYS4z+nRE6m9lE7gUB4rfd
YGUxS/BzFHdRqXS4QW9F8DE6iLMpGy368O+sLOICIujyoLfitA4PdGQ2pfVoWf/SxiIidHnTR0wX
AN+Qc1cVIgvyZkK3+9+tZBEJ9KwtFanBSlb8jLXUjSDj1K1/F26WfRGtleI+MvCwRvoI86lbNvcx
lLfxai62ciz1RRCIa6ntwDQDhmqEHhiynFmw09PrTlupI15MFf4M18vKUtPGdegb1NkrI/5mBAjv
juPJKbtDJjkPVmpvq3L88faXWlvbIhh0Uza2TipitvNkmF9tRG+NnKnSaq09snaEFvGgDGYKp+Kk
2jo6Z0a7kXHAYQj+pectAgJyhtDySlwNWfFL6jJPg99cAYH99q6tLGaJiEAXasr9gJqy3FibHG7P
Qlc3TfD0D6zQqqYEB/mCYYhvd3YdUFROwCDh4OhVuoJgnJbjplSNlS27WH4TIjH/sbPwAeAdPKnS
nJrq3Vxs6ugZvP88ksrc79Hcyauw+Yv7d2Zx4QxJgfxzGOEMwzxvEAV0ZUSn/fIf3UFnZhbOIOcl
zOkCEtfV0U5XUS9KkuYOUtqHf/WhluWuEVGFNhNOF0R0OsyPSk5dbfz174wsbgebh30hiUR7qAt3
dN61ZukiO73mDCufxlRfOp1jdWpcyTTG0k/qOzSJPYrbbm5soCYT48Ji2odq0Pj53y1ucWEo1PXl
oSLyZcWPUYyCqfRqkP/7d1YWeWOGztqAbAVWFFjV9Rb+dd+zkjX0xeUthGGSUoSm0yh4uYVymWuJ
FhIdUu0DfM8dtOhh/P3tpVxMTBGH/Y+NxZlNtAkpcoRrvSL91Zd3dlds4vGL3xzDtQrW2moWZ9U2
0RqPEixF6F8G7ZeARK4eV+7yNSOLk9oQ64p65stExU9HP2T6j2YNAnDxpvtzx56blWfRVJL9uG9s
ussVNNOKk+2FmGlb9p6dvHv726xZWpzUeWrjoeeVxyPy0a5+5omJeGu+gRJu5RoS/vqqtHC2pMVZ
jSJUqAaZkBBqwQ89ND/6nb3S11vxs+cCy9muJTIvYiFt5DnSrq67fTZSDja3jhYdkeJ+e9/WbC2O
Zw7l4zTkhB7D+Kb3d3X+OVAPHTKkQbE2U7+2c8Ifz5aVKUGA3AifKHPKr7xVPD2s/x7XMTBwCmln
H2cRBcY4VOJUZI2K2T9Yc3xlt9qntzdszdEWQSDSpdoJJD5OazD81XxINCglre+ysZKXrtlZhICp
LYJwnISf1bY7yju5vWmzR8Rm317Oxc7q+ZYtosBYRGFmaQBbkK3+Hv4or6dtRntFum2v/N3wKXxw
TvYhfRc8rlUiVzxvyUujhYaa+g2xYTS/6+NNF3XuWHxQtHyj29H27VWuhLpl9Wea5cb3A1wvLT6P
84/JnzZzsnJqVz6YtggMLTHazAtxamN7M0vdxmgCRIdvdfDd/241i4t7LslJNZ+7DumFrT/A3/x/
Sfuu5cpxJdsvYgS9eaXZTlve1wtCVaUiaAASBB3w9XexZ2Jah0dXjCi9dcfuVhJAIjORZq35UpTt
xp5tnc/KMoyAhiC2wl0a3JcC1AT5jBZ84Pi7/IdFtxoKtw5o+f2DbQDhgcMMgSX1DlgciiC1LB5j
wG9jTRsmaJ2dVSMieRJC2S0JZnFg7N7WBjg4vnc8Kwvh8sEqRYMIOKT6wo5o1kbjYWL67ntiVgYi
kmBNNGrcH0MDd5DkcVu4SQfaqq/FbKn1yj6EdO5zBWKetPEakPney9E8jOI8+sZGoLihb+t8T11S
xjAxhHDEePYK8E2g87IdrmRw17vN7utFbajbGjMO1CKhDRhV5LWVjm3D3nUREAXbbkPdtsSsTAKP
TDZFS8AIxt/Ya9FjEYKa1nj/ejEbJ+SuzIHrlE4PajDcHdmCiaXaKRWkjhhiMW6VkLdErWxCAbRJ
5i4JxsacEzQaiV6lNcGcQFhuqN2WNixb+8Eg9Lzy5nxJNIn5hw/MtHwIkZl5ZuGdMzbfu7DrFFBv
OeDXDCHLM5sTAytd6ztnTbZexlubt7ILgpaGzTqImSpyAKOLrcvMAbMQLzc80ZbarSxDAPqW0V0M
UIEaRwNy0rIHFVq5RWXxaauhBwR4wNbaoLV1V+rtUE6oF8Ljmad+jA3nyfElEvY+kpvAa0Hped9n
M/4Rvc06Auzd8PN/R522gTQ/29uPn7K6A4o0Eh3bMIYgYAJRn4gLu0+aksXF3xRcPkpaXYEWvLvS
CSApcAGLZoIXr8szHw2B3d80h3sAuwcASOQD7mqlL3YLlOd6aW42Kg42HiS9+D360JKvrcdnF+2j
lJWyVNKpB7K8zwtcaQM7Vjm/BM6xMO8r9etrWZ+f0r8rWvmS2ddgkzV77B17dfSvSOnMrUE1qvKN
RS2HsH6kfVjU2pfk3ViEY4FDyocisXQfS/30raWsPYhTuhUaIiBBqCIjHk2VvgKtEdij+r+wTh/X
srplLthGRS1xQL4C1EVexgVeZhp9iF8v6DOj8VHM6gb1gzQsHuJsaqMG/STcYcmShV3ye2JW18es
A7CZLWI8lyK/9dNqbkwuNoRs6Nm6eNAJSUNqYcuIeRmi8tpEf2aJaoiONvRsS9Dy+wcvZdasD321
GIMW3GT+lW/+Cd2z3d1/vWmfzKpFGBT6v4uzxp0HSsZs9+CXS0Egdm2CP24y273oGWjmIsJidObc
uTZHklCD82z46YfzrnfIWzv1Lfhi7YzlgBWfUPQuyvMkQXU4tfct45hlDx+//tQtNVqZk1lwbP3y
PHa8MpYF+OBGN6UD29j4LTErS0KHsCvHAWJsDvxZ75nbcxJudsxt2MZ1yaGwoyk00S8D9slLTZGm
BxnwxGVCxZvyNxJYGyta9/0KDR4xn0KWj5cPIBXjoryT/laqeUNhvZUxmcDI7LQO9g3E3LGZmTlI
LyR68GiwcQW3lrMyJ6UvCyxkeaOi2GnkKBDjCdF6W3WULTErcyKkUmCmX6xW1GeK/5yieme2/oa2
be3a8hUfrnleR2AMdrFrhXVbsGcHbNrUGmJOtmq4W4JW9sQvaYvODQgi5IZ0N6PZY/Tnvdjyw1t6
vYosQHjagBEculbkczyxgwA3PViP44H+9KT5zc1bWYSmGCquFos/encgeI7NkKZDDwJOs95oM3W2
tGFlFQpudxg2qRAxjT1Pp4aMO0VpnWHMr8uGnvOD4xQCsbdpnPqOThdz7XJg9EftpXK99sIihXlB
JwOdm5Us9nXeYkLWoEDKCwfwBA/g/aV0AL+T9LokAMN3wm3l7/Ng+aMtgLh7T45n8Frysw57eS7c
ajoa4+CCdZ73OzIEeidBH5yAmxtMX2VDb762vp/qzwJzg6bXAEh1q+tNa2IvExRWqvVNW7Ug4/wF
ntXYlFtA+Z8GWB8Era63nOrWnxDYp2DvRedMHcasDLcin0/V9IOQ9eUunaZ1azyYVN4nrkRi0PhR
VXdFfW0Of/5i4/51sOtqYjXl1K8XR95aYKmOzr1v7cvmWXRbXbobKrpGDGlFHXiAsMbVQ0keDL54
GZVJOG4s59Od+7CclR6EYvjfCoKq+rSM0MvwR3svRX4z6Y2M+9Z6Vorg+O1scwcbVwHBVXtd2qEZ
qC2fvnc8K01gKjTzaHk41IOIbV7HVhckJntgeBV9LWmxRl+8HPyVqW8kEMc6skhy/bgO8niubwNn
n0tMNkSHFsh2X8v79MZ+OKnl94+uZWZGOCwXKW+vZuvOiYrMFddOE2Tfk7My+doFI3UQQY6wToq+
BLNCQqqIa2Mr+7m1gStzX1X1SAMPClGiXU8bt573Tuz7srBjp0cDinz+3rpWJt9qVBMMSxUh8u5U
fSXsMs3DO0w2pV/L2dDzNU2PORXFgMF6nBORifKmuAjBcUu38Mq2xKzKmM6CMWov4TMnb3wMs6VH
wwLG718s5l/D+l+zUXkh7NyHm2CNjIlq43l6a6KtCdxPjdAHKeujIbOfTxPCPtFchH8EUQmTL7xG
I8Pw+vV6Pr1E/0paW+/asSZVLuXysNexa7/YJWgsrVfXUX9zWz8IWh2PweHldYQlkUClbvUkrD/m
BCKjv2p28j4IWhlwhmClswackBc+ThRkoOhLa8RGZPapsn0QsrLdVmOOSpbYtpqHmGqs8RwckxwW
6HunszLeXaelPSxF2Si87ppLDjQK2dzO4YaP2FrN8vtHS5rLNrRziLEwfdbhaSzM96r3d18vZkvK
yl6XKgo6bwEc4s6NUb2zYN8YW/noLXVe2erBqEbGl55uNRaJdkAUL35xceHO5JvqvLLVBerxhqmh
ANyjyVQVgIZ4Rb4kDoqt+t5yxv/lVj+o2soWzNXUVZjhgT4X3oMxkYNQW3hzG7u2ttAAnjKMgOFk
Wv+pn/74RpMG84GS8PgtDVgz0FUG80b0cuPW1GB378asEQAhLLaC3w1FC1bq3Nq2o1gPMX77ezZ/
tuLJ2Bq8+LQJ8YOVWWMaYly0wDMI528W4KgAzOerR9mvASF9HYa7YEZ6dhgTNYSprsc3qgWLIzG+
i9raqFhsuIpgpfEjnxSm15a76/12O/c0a0zZz3dSdtlcbfEfb+3sSusBcWurvoUuSlGlZsNTEC/E
Mgq/ZymClcpz05uBaIvN7Ycp9gjmAM1r0v1Nl/yHI1yPppfCx6zV0q9qqee5rRIaAqxvs5F44/qu
eXBnw+mrboF1s9QTwdymiMhGSLIlYeXw7N4mtb1kPgr/QZIfzrzVfbRx6uHa2Q2jMdfLnIdRqnvm
ONdG7vwxXLYV/26YoXBZ6Ac31BsNaK5zbJU/6HgaAYndXhL2gw8bk+Vb61nZB2sCQj1ZtJgMLAv8
J1I2O1FtBFZbp7Is9sNiQm5EnrPocI78x+BHca3b7wUh4erqR2o2gKCLsv/ssNSvgyywm7h2tmY7
t7Zrdek9RLn/E7npCfw0FKkeQOvxLTjrLSmrO+/bohHGjP2K6J1b3VBAxXaIRb92QBsatoY/7722
40ELTbblr0KPsSr2flMmM98iFd8StIp2uwk1oVxAUM2bWHkROpp+dtbBNNyNFW1s2xrXnJtGVLRo
6gXgXx939auIMDYabg0QbC1nZQFykJeoQEGKDK9y4EG0fcKsm8bceiRsrWZlAaRfVUbdQwk6x49N
QySAf4srunE1t1azfMWHq2nmbJxGE4czzEA87h/yoc1c856FD19r23IxvojcouU7PsgpdGWzhmM1
chySom8uOs2gDEGsHInJrx2L7L+xCAC8svwA7BdAEf1PiaUkMuhLnNMMYggQsiQqR1U62prU/XQD
P4hZLcwhUaWH5ZicPkL2+62VduL2t577NznZD3JWBo6D5yjSSxOQp/84aMJwrae+f9SNSr8+qE/V
7oOclYUbettqjMVHc/JTYB4L78cY6Isbh7NYsP9Shw9SVhZO8NbUOoK59tpbIGbWZZ8FrkgKGwGb
UHFQXdjDVo7xUxUElBegsX0Q2Kxdalv5RQTYSvR255eOovE8X8+hE7fivpjCxBDV4eud/Dwu/iBw
pYG0MGlvLu2iJkAcuuN0VQALVKTMjg2wmNIMzSxfS/xcF/9d4VoXBRuG6p+Ozgk+dr5pWZ/YpIoL
v9vQki1JK22Uc25No4+lAaszY/OD6f/0I5ZOudpQlC1BK3XsBSGN2SOgQwk1sY13XpO4CK7b8W/q
ph/Oaq2Q6F9henFSOYaoht6MmXVVF1tp4Y3VrH2uUKOBNwqklN67T+UJ3WKxLn7bVve9bYtWPlcF
ZmPLAPfLhpLZ06XT1zHpj7LZABhenNB/3+P/07i1y6XCb2qjgxxnBgicNi59Zm5EqFt75vynHZe+
nttCQNUImnBGv0vc8M1xH7xyy5JvrWX5/YOLoh71DSeCII95Z8PWp87dMglba1lZBGeo0MAboZw9
AJrHKt9y5M2nIUzCaasPZ7mAXx3M8iUfFlNMrCqcCYtp0V+WsyuSv+uoiScl4nYTSOJzn/GvFqys
gXZrmveLc3dbGo8MfD3+H2DafW3ctoSsLEHZe1Hl2lA1Mr0ZvZE4pI37aksJtvZtZQdmboWTsxRS
kJ2JkUJLPP1EXZUW/TNeFLuvl/S1OvwXvSf1m9z1BZZkTPdB/RhhilIal7lbbVjrT2FHgSLyv64P
3vs/tUE2flUWS8P6guYo5jdxyk9BRq88nRT12Y5NEO9tgad8fV6gVftPmbUJhAeUzmFRRxTZ9JAG
qk0loPa+t4cr84A69Ty6/5SQhy6Rxa/ZBQpcf9+zrZ6XrfWszIPrN8wOOQKjFokY6V8VKPGK8ltK
DoyR/9y0ZkT/jr+kUmGHEuq/oQMtLuQ3haxsw1AKqQMbVkjMLO4IB2k0j3v543sHszIKhmspy17a
dcbCTCy07tj0MUKhyCZ/VSH6oN0ry1BIKtx8mS1o0a07R0E8RHVcdip26htlPX5vWSsDUc7CAS4L
No8ZSMrIIaZgHSVXc7VFN7ehb2sEVp8NgNxeQJ2VYlA0rArvl3b8q8TJv5v3D6jUB0fhoctkZMv4
pjZOLi12Lcyqpiz71q79g+z2QUpNIkOC0xu75jxoTGXo8KryKQq73YY5+Np+g2n+Py/Q4E+scD3c
0mAC12cTPCNbl8d0KqJ4NKZsnOsN27olcGUW/DwoI3u5sQG9q6erDuxhU3hH5zbJ1d33NnFlHOZ2
EH2xBFtqBG7Z/FR2JB3di9IovrmJKwPBIl5UQQtBIIi7cJv+Qg7ODkp/20dRpt3m7et1LVv0/49V
rDXrDhDnSeSwxVNgvNcZfpf5w9cCNvzsP8OLH7SvkrqxuyV06NvrEfgVfslj4l83W9HwlpyVbZgn
vL68JejKBQ7nFMg/pXtr67+B0/rgzdfj0AHQOz1JYO8EmGzqoEg8f4x5sTWls2GA/ukm/rBrQ1tX
kjTYtSJEXVfX+x7uwh7p8evD+VyMD+TlAAj5zj8IrB/EdL2war3MsxDgds0aWLjRnIKn4Gspnx/N
v1JWdmF0wWYulkEggwEsVl0yoGnpIUhoFSRfS/rcIPwraWUQRjGOblct21ZcOu0Uj0Of9eLnVD0i
+Em/lrW1qpVFIHngaLL4CBNtU6I7Yy4xAVIdBYT914I+xTRcmGr8EJkT31rDJ4Z9xITbw+3VR6kB
EfdG+Q+eNvsAkIZoa0UvS/Y/YeRWpgjUZZ/ah39lr1/NZjBMcB/5kHYcxcWrIIeqV3XYVXtLs8BN
wPE0/+l07YhEh7TSiQVs5R8zuLyeCQndmxwwfgh0wA3dX5RotLfDOAhCflmIoXjoa1gHoOOrDmj1
4H70rVhxC5SFYVihUKlcEQ5x585sz4FQ7qVNJaIfZVj2dqxK292XY8jvAplfgaA8P/DRAqxZp7x+
D/jE8pLMFcM8DAt9I/Y70+9Ty3Du0D//5I/hBRolpmME7sIrivm+OTaG6B1dpUFWFn5/cJoIAJJe
jsbTvByfXaKaB8aA8w+4CNWfA4V1JZES4eU86OOcA5gFDnXEmLeh2z9GUYa/LDuXx8gd60NTkSvh
ht1u1pzF4Rg4qZhmsF93oYyydrC9Y8Wt4Y4HBr1j2r8QYH3bO10FJNm8A4U8pujStrbmLCp7/G8k
JIfJ0UEcgFTgD220I+I5FFGJv+2CEQLgzchwVNGboJpiDpfgXiTAzvMwg0Qrg2Qk77wq1qbXzmnN
CDtwwptTpepyzzABs5+ZqsFk4g3P3kicPfECtLqy+g59IIN94J5T8J20QqMEUWvpBZnslj7qLnIM
HKNHyTGvA33BLFftMQE4lkmd5/lpVKa7BwuD2tkKkcF+nMpgD8zV8KVTvbazmYZ+zFVvZagmdFe0
EFXiE3EObBBMDj05silwY1/k/kXO0XJZhQ6gDFlp/Ri8CWArZalB6RdCN4Y6PNCijR77iWGow3Oe
zdqrLwoZdSCWspdisapGLeIeZdF4LlRw5nlePjeC8jJxpsGQSctFWydhp9tTCXgnfSx9azi4eRil
LCzGtEHjMUbTaHnlynYGt0Nu5IhDavDGzlGYdCGiRq18egiIyHdt7ncxY157MulYJW4hYDMEdQ6V
NaMhEcCzFrwioCwHN+8Ss68ZcsCYyJyx7RjZ1kiSFgo0NCbwtg0Eb0znKYgLdkXjkhhDyg92pw4u
ry+sdko8OieYXt6VdX+hdIHe1CaD/0hYWd/Rbj5LQ/zRZR4kTQt4mtAWV11Ry6SXFOzNeY7gyc6a
KshUBKIoSVIv58fZGFM/KFOrde+5Nu1s0MUrcZES6nzncqyjy9GpX6d52Bl+y0927iDhL9TLaE1H
jnnMBmnsvgm8zJrDNq004KV4nVitd9RmnbC2/Tnq+T5EA4sGyESsg/bCdJomcTVgbUhAbWywt+tt
e88K58wiA3whoDYd61TKYDdZoEDv5jxuTDJDscA5BZ1/l4Rl3HZeAOyf2dRMHT78tueqTYa5vuQY
eCxLdlk2KMDN5gjdDxx15oN5OYkazSc6wfQeSLpK+8JWzu/cq165i5nZZnpDX8eZiz4JfP42tWEy
6q7LQL59Croott0hbi1QCZQABZvBBKOr8Nowo+JI9XxJLR+3fdprO4jBRfnmlGUV2zZAvTpxAVpk
6CunOwKgvAqoEV00POW5faxn6zCz+Y9v8p+BAXqUvCd7AvbHuG/ULdg+33jd9XFh1DukUey4tPnJ
K6ZrOQfXXp2fJuD6+hM90FDquK4MdMzLPJ6M/Fj4ZuIr/yns66M3Bg9N2aIHHk8SPmY1Xnax60QX
NSmQWJpCYC44pohrOB3mEXtXRc2ZjTUDU2pPBpRHSj/pSz9KlZ8XRxnxKqtmE7mOyUKaY+7YoSQa
A5e2W6O0UdiFdTkBieB6KEF65PAReLa2ekRnY3QegoZjsIXbe54jreAaw6Wfo2w5Qd5OoNa418LM
6OiACjzUOwPwEDE1p+sgHDI/6k6Nad8hRkOHtlTtyYr6Fy/UB3DBXc9IaGYFZuRSZoKmjJjI0hUw
kujRGuukbsiNLSs/jqLqVdnRcaiqPx2px7QNgjobffTlo1nRjjsjeiwLKa6gWTyJuEf2spgvgBN4
55joKhXafm/kPKfdXJQJmIHefctAXqvKWzQVDGCeAzkAZWM2mQDV9nD1iXMxuP0b0scvY1dWqQd8
/9Okgt2o652RWwhlQHOWFzJ1ZAvKbGA2t+jHDMoCVNmlThoKRMrFnNQz2xkGypammKd4dszHmdA9
zD2SJy1IqijL65j2tD1gNRbmuyIRC4Mdqn4el6GOQxDOb7MFzJqmMMfMBiCc4QVhPOfumVi8jxtj
Cs6+j/QzzsNSF1r698FY8bSvl7KitJsjwbcWDUnbkYEWMaqPlfnW5dMrsesauGW+j8yHfycYuSV9
EGZdJ3ZGZ5wKzo8Yfv+NYP6VWSEgtETmNPKJTeGRl2IHwpcqNWrrdqrErgXnG+FyF+bF2QjNGyvo
A4AORFk5IN/q8W6+IQ0/ck0PLbofeoOcS2LSuJXuCyBdj0NrnQIUNuaeo9bWz0cULcUzi2iESZfy
KmiJEws+W7HkYO5RY3digJpo8IaepJ31WGoIcAh0RWMURubp5Piwm31st8aNqduM5k4S8jzpZPsI
yKw7H4QG8Cu1jIWlswDsYqmV1wBR9ss9ktNT6kKje8vcdZiISgoTuAajc+MN7qmswodyJGNa1r99
t94FOX8Cq9cDsclpqB1MerL5vfTIL1N3Fz0jD4bAVExY47709ogOeJrfz2V00zpOjEHCtyIIfs84
F1j7J9STuliP/b5pcM5iDpyHJgItEsDLuIYy9TW3k6rETRALOgH+S5AESJ4JInd9TzMVoBnUhjMk
TXO2IuCnC0vGsnK7C1M0bsyodxqLqU+rTppxL0zM5jfehRjDc1fbBxGGj3ocntlYvuCV8kODKyal
ZYdATT2NDt3nXYiajRPAjQHakRbzW9cFmc8x8wb8WhlP1nBFmj4RgJn18/Zs5cMhF24dB3Z+sFzp
pgLPNOawd9r+FgCKcKz8mFOBHoI8HoikJ4e66eLfLB2cugIeGzRDkWVdGTnC0p7xHWhWEwfMbWHY
0biIEEkOU7hvB3LB8/qCB78iBm/hIRhF5fQld9nFwND1nffdT8F4xkThv8BIHHpA9ycg2Ltyc2da
zHC+mwrgUyL+na90CN5UF/uTdBQcTlZ5KNpyZwfB/UjDBp5tGhN8/oF2I6yNSuewywQQNdnIUGhw
UzDW/Rhkd6QDyIbNGcCKFFxQ4JzZzQ0oO+xiV2m7STAadVXZ9AlTMk+06X4ESuxROgxPTgigP8ww
XjRNPh8q7j22yjhRXiW5Z58d5KoD3fzWungpJuvWGowfBi+BieGUGNUfSZBiWHvnoatsjmhi6/bQ
MHUAW2pWmt0BBE87z6ru0Ip0NvNgP/HmISjVte+xLq5rvccYyINwSAh4YG/OwkKlDS2OoUsX+zW0
aa1cEEejNm1O7Cyr/MRc/zggu02LnsaKYDSray+GLnwe+mnXmMaFKEJMtJgo93g/eNMhcpRqOo8c
OUpRldOhcLyjihBogWIqUxgEExZmNZUBLSoiAO8K+eTmlp+47giOg6GANdXWhdk2Io6caFfZzX4I
c7wPyB51ZnxDNN0UYw1dHN9a6MNOum5xwIa4p6DRVKG4zmmVBJW6Q1iYTZX71LUUN8WxntsmeFMl
eTcifTQlgh3w5AGYVb8WRDxN2txL0I8oZdSJP1c0iSL+TlyuwbNpR0DiizLpyEdLiXffUbuyRHac
mhga6yN9DpzZTAanv2ya+qHDVAwPHWRoDez7YEzHgnW/BV5MlTIPU+mghbQh2AFCrjzDuiwslumS
ngCiejnopo5H7uUxQHfSIGKvUkoMUVDWxJVl/wLJbxXXPXqlOgrrEIUytmrrIKV9C7asszn55nk0
nfuyNIHUCz4+Q3e3unB+om0dwfAMBVqAuAh37n1M6Ma1LF9V655A1XRACpvHTdXeopdpbzCY9aC+
9a3gD7JXOwTtMyZ7xvbAI0V2lijxFuH+JYvwKDPDKYg7FP9irPuK16KP2xbz/nbpHvweaUrS3UYi
2ltAMYA3ks2lhCmlXXWgOUBduW8leN9fI3bwgco9/CGmeK9reu9E895s6gN29o42tnVVueUZLGGZ
Kv2MtUZmzMMQI7aUMfDfrpVmCpwq4p6G0bVrFXqH9MSek8Y7+Hi6pXSarpxOdGlBzWun9BjGeuTB
scNXGgkEeahbxmpCnGCaNDUMte/bMk/7QJwbR9rnsLQeXQHYjkgZ1x6b3r3e7DJn5ocqyHc8LC6M
tiXPFPzIZwsIDvum9TOu8mPf5U8RLPzRGBBn42VRJWWNzRp6sditAd07g3kYWmom/eg8Tby6AASE
EZu1itASgOznaLhGPEZNDg7L5rY15K1bMZ6M5QOCj7txMN/dwn53OtYlmjmXpS1PlNFHx+yi1DEx
V5l7TneHjssjWol2Xj/kieoQyrImDzJLDcdGNgdfqcMYtXd2KPYGFefarw8TqLOSecbDU2PUyjEG
upsmPAdm9uLgww42q5x3WJTrSbnIWYzkqNzaj8dq4InrIB009/7eGPnRB47zOHY7qxteiJD73Anl
kbdsL6WiWVGiSENFmKi6TSa8RFDD9a/K3HiYKuO5ouR+GsizIAOQWAe8O4Ic1NN4bGozymgV3pJx
AlURLymSt/QODe5WgtQF4kxD77siup0U0wnGrUSKrCJJRCvfiRn+mDr5U3ol0ud4n18ySv0U7bVd
0nrl+6DJFPOmeY16uu86f49m9mfbHbPZlmnZeSfVIcazQKeovIPCmwYeObi1OzMJ+uYE8Kxs6kCm
4je7QD0IwS/94NFd+BVMlfHwTasadS/YQiRmboqyPwQchX9TIM/EE0TveFfaJy3VnQf4yXj0ZAL0
waSgvk5bdZu7znXNfpqdhxKxROeDee8Nt1qfmsbbc/wlX+8CgAnMykcunS/wOakBLpCqfvDb1wGL
co72NJ+42yVoLUsCtKsym2d2WIJDvHnIi/kprw+iN5Omu5nF1MdEzomiv0ertWLhP44Ni8mMhov5
vhzntI1evM4BhxuiJZFFZHrUqjw2JZIzpdpVZNgbFZRqutGwZrO6LRA0sfY1QGzLoxcfjzhw/8WD
e6NYmSg4Hfem0l6aVz9VZ2fOAJPpesiDLXiLdkZDsuuWlHBJkFiob62+eLHD+QLwzUOsOvBbB0Zc
6egR0PEQYyEqDdUObLfZ6OanNrxS3HcSswjwqlFJCBGJG+FB2YC+GLXPvro1I+uMXm555RP/osVD
FSqJTYpzTDD1oRmPckgCBUiFccKQ8rU3PUwULZJomZ1f82bHGX1oFY+VYMe6UMiPXUmk5McWz+Mh
AKrwlIXSf+zEr6YH8UyIFQX5s+yHfSfw6AanrT2dJ8GRULq0jVf8y1BGu9A+agCO9OTK6X9w4zhF
ReKS6yL8gYdokY9xq+jNHGD0U3T0SHoAXswDahplwOOakOBJIe8ZS6bls2mxBxMQFENswfAuiQlr
Lu7wXAZBXB8Z1zmZrklf7WY04gHshu7corwmUH5u3ZhOQG6E8tFGFPaXreUeI3+Ic/QLozPQo9BU
TProwdn7gb4zMSiu3hU+bpJyP852CkqQOBBqz6cBHvgtpL96QHP0YZjZNvisaxvhpx0HLoKKpryx
yv6Ghdfg8L3E8/gZDIM7mrOkrKwHUgVniTzHFJ5IDyvkIlGFCEQAl74YoQhB0D1GIX0uMGmLLspE
+D+ErxNlsytN6F0educyqrIoMp9KU91O2v8z2uR6LI2swBxoqm06pcKxrsCSvMPsXII5sAGpV/rM
JdqaBhvaSCzxu2nsK8c951wBZhuuCLU4BswDClwPimSrmID0DfEdU/uG1qkeDmU0XEiPn6Sqf2rQ
nsSypj8BqJ30Gtkh8Ss3X2zf3ufR+OAht+bRk+DeHkN7bkybEmhKKfK9IAUlP+Ze/OmdDga5iQkN
zrDAiWMVwznifibxlmnxPJpB+hpJcuqd+QI8DiNSEfAmFSiedAVLkO9G0f6qdLWfmxdSuvckmK4q
EwkZxv7Y8ENdwJD6xGe6yNfFyJrc51Ybl3mH4zKKmwDYUcqa7lnRxSpXS3b5EQgg94Cmfw5rtHbP
GJlsCNrOWKiepSquVc4noK4NsEegfi7lDw+M0LFv5z+NofndwyoOckLFGSlEvy5fcWrvHsCxPDiJ
zpE3eZX/4pNG5WEGcluIFqPAmioE73C1w/8j7cu248aVbH/oci0AnIBXjjlJqVmWX7hsySY4z+PX
96arV1eazhZv+7zUeahTigQBBCJ27NjB8a5C8xqwz3cWf2hM8fpJeU5ykHYwPWxGRo55aIvcNsWf
sTCw8iUfvtDup5pFFDm9vFP14IvAnDsAh8/IeS01pne5gRHKqPB3yg1Q459ATs89PQ/jR68pJ5k0
z5A89kz6tWDDSwURlKE0P2T9MUFgeRyhWT5F92NNX5IETpPJnzIB2Cp6VGgYS+wsfRrFg5FPb+B6
hFbS6eeOmm80e1en8snocdGGFpg2RLxjqy5TixWvvBZwx53x0M7JuRLiQ/C7hLMfYQAZs1EXITq/
x3szfSmBdYUt5IlyhklmvK0fc1LdqhHm+Bmdr7f4k0LRPuK2vMMFOgIfwzSMnzSJU8vIy+e4Q97a
FSmoggi+m/hpbvJHoQQPSjc9mECeCOJojZcAAkxAfaYIHxkOStLHd9OI4LQNlMMgartIKPCYyJ6q
8tDE8ZEl/Q/GkV9hrHKJjtcaGClwUvO2BCYHJQynKxFATMKK5uLLXHDIYQDTtcaMuqTj5yqtHX0a
bdPUQpAggns0EX0nILhZ/Rycc/ivEJSMfvYlpXhOiBs18+0YKudolk9CjD8yiVczZKkztbWjGOJJ
y+RDKev3NACBJxgQu1YBLhE+3vySM75TIhQKStrvKi27j/mI/7qNfpadfkBdsoCPRDYPpBB3RGMf
mJ70MGvJE9XvmuynPg1Om0H4YtHMCJF2lFK36BR7IQrPk8ZftJybiFfyZ7z7tlkc02yqLTDAcK6r
4ZjwOwGQfKZQ6s5kb48yyew6REKmxy8BRAUlEgqN1m9TNDrjJH7wrvYalZ2hQehnHXERl/gTXFke
tU4pqZeU9FUy6kNZFgce8YkB/BEhWgpcp45zO42FH6NZhiXyR6GAeoTWZ4DbgHGpN9MSqCRDTtGr
6IGVzbe5D74bDfsKKNBPWxznNBs9KDcc2nQIkabigRzS8CZtqJfKaPJMvUbwKu/aeOmpzifmR7rw
8qj3TSG9hjBhAa3fm0Xo8cHwMNTp0E7ZuZh1q52rGx7HXl1Iu5wnh4v5biz1e0yNcedMEo/GAPgV
Y8c07ZkgB7RiI9mltZA3XOnvOiPfqzJGKlM/yTZ+U6ZytiodE2aUUKJzr8IDatBjWsSHWR3u+2k8
lBlZsO/xTdFiZOjYFtIaj2E+n6iuHmH3tqhQ0B258pyGiSOnCREsyngjwqciSR5pxJJDLbJb2oSY
Tq20PstjT834rRJXBzwwO97yQ9qgv87o7ovlv61aBIC5ar4nBX2QYdjeJ73sQgxVV0+GDqnAlnnl
wlaA+spANA8hjkdUxY7m0DO6+CyL5H0mrW6nJTTROarBR83ElGEriVjjRz0rzrwCpKCwAVODZPxm
ZAXQC43c901JjwpYP17aZhL6/QHCcCMbj3E+jnZBhbCnsv+eSrU5jWr/lSNW9tIpfCvDCiAmqkLo
SWkyb+xyQIg0K3Z60Y5AhVGJLJModMcB0cA8RHcKrzI31ibphSwZfA2Sw/ugF5HVToZyJPr8Xs2a
ZovQgMhIW6HRduKRH8wsRwoNgbKhBp4SNpN6RoEsOCtA6HZ4CZv7gRv3HGWrfQCK4x5zZ+d9rUft
DlV3aou2NpAnIiRlRbfHRMR5T+G6IByfYwpUwdOPrBWNY+jBOVSRxirT7LcVS46RgXybaaw6V/P0
MZSoWurD+AL+34LH6cxmajq4iZEW3hT1/W3XN8/mkjilHNSIsZLDTQg0xaOakiDkUYDtxeMhRHEW
3gJC79kilJSnuuZjCkn3jBH0P1AZQpRkRuG+7pMysPSJo3MpzLJbo2Cam8d0qb6Ec37LU704DpKU
R1Zyac/A6V2gxDEGc4x47WqtcDQ40nuUDY2bolbkx5TW0d2gYiyElTeIRiVPB4sy+b2G2qsbkkna
tDDQgCGz+zmoEJ0IWbtQoy9QM5Say3N1KcaioJar2SlMtOd+yh+quLuhegKeJ8WfU+Ou8dOkH38M
vZzeFVC9fKwpP0N+PtsVRdtBfgITZYBPRIGXRvNNHs3lLR7o3AtpNiIA4IlnMmTQRgfsBQWiKL4z
xkG1WIa5yYg+dHHLA4W/NhHBCxmwsh/cumzUp07LcQhnAkVDWRTwOrg5bSyIix66AN27UfXIZMju
p7gyvjE61/sgTU1AwVRHq1jyFquiOujh1Jy5aIVfRSw7sFy0cNpDHnkYg8XuSp7cjoH6XWZCeJEO
XQBkXbmVmyoKf0jy1bTtEIihbAYcabjrsF85GgMRGGflTL1cGtzleEddpgHwYYHEU1hCMaOom4di
iIODiSGIp7LvhqU6WxwjNuSQwuH8pu2Q9HAzVpHv9rmddSXpAW+F2g2m2LDvqVbVbmcO730N/ddY
GA1yiyG1qij8MsdVbBWyA94KiMdJZQuvPmcfZkuML1wIfpxUkj5oEbDFCXXlI/Q7Rq8EIvla6qLe
YW7ea2SCQeDg8gTA6osc8+mb7rWmKQHMO2apk6Awq7s6zgCKI8F4V0eB8A0xg86szvSuTyAzBWZD
81gHjO0hRZfu5NxAEBLz0ZGwt3k6fsmVPHmD/NVNkfQIqsMIbXWjHnbIPlqGkqAa7PQW/PKSwi8m
afd1CkF/oIDN3H7SEGGO5Z3sJLkhaX2f6+RYaHjUSQIJvKFHwqn06VNKg3ujBQ2+DR7jcfiCww5m
5RDvAslSS0etIpFyx3pk7HG1dFq2KOOXuOhWKMVzSjALVguBdpiGWyJ9mXji0Ly76+bwVs51daiy
hR+HMLdDbBd34y3+yqGg7JWO9MBbhooVZmQ7fZypu442wbEnwZuhiReIMhZ2yItnoyCo8MbhMTKj
Y82HGA2M0S7p2esczG6uVbsqLg41IBeqKG6OWYcOKxrdipMQvo739evQKgcep7g8lJ76jgKeYxWu
bT3sMTAM6E9LDqgZnocKJf9QBX+BazCOESudk41m7aY6FgAv99YqKr5i1A3LOMDxpFD5mhGkTsji
O1NMqLe1wSkzEuVe6j0axSECZ+UgSeR5iZ6GpGLtbYgyr5/pRq1YIcF70oVJZasmHIFS8twOZ/ML
5Dtzn0RGd0gg42iJFM9/ECPBS6ZvtBtP0L0+hFn4VQGUmcaj3aBkThPDGbpT35MbGT6ocjoS+hTB
e2GYylelF69zBK9YtvpzXcz3QvQ3bdUeS0SDSnkfRROKnvoXk4zvIkRtX889TX6hCvempPYGbPMh
R/oGgerTYJheCX3gXp9cQis7HU4qMrYGtWiOkfYBKrJgRygvHZM+yllOPKenNGwgPMnPc8bO6Pqq
LbVjk5Mk9U1L3kstia0ueix6LXfGxXtwou4UVju8NN0k/imw8Sinaa4G348iKOQhZ78rB4yoxeTV
Aii+DHxevlR1iDFjpZMjpp4QT1Mtcpqa76KmR7ZD4a+VfQyUbYehscwKOW9cotYosfXix8jjR5ol
EDKg8dGsMdGAQeaG0tTN8MDkVVqhItR7M2TzbUGi+Bau7lU3v3S0ZhZ0LPZTln5RpfwGskBoFwHe
vOSji7+YgLPzW20GVyXm0wsSUhWFPBEhRagGm40tqAmm5sS94tERDbNjZxHxJdJekC3fzmp2SHsU
8LhiB2b/kjfR4FZNg3SJv2Aoqa/FmOKZTeW+atA43IA+rKavU99/GAHdhyobLJ4cJ5TP0P15SE08
YaQhHqPANYUBjEy9LdLQ1nX6UPeopIpsJ1LzR6G/K/A0cYnuFYTCuJR2HvgEhfbZHFEOH6dvqWI+
VEE72+Pw3KUBqgCgmdDwzIvSVlNUYPL4AUPp52On1umJJsgZokqZbxTAmTcTqXydRe+o0/0YdVo7
cwS0cCgzzUp05QQM/YOAVme3+Oq7GVVXMxyEXZOhOgYh4V4axp3Xm4A4mpp8pXNzLqIA8QqdUZUu
FWD5M7hCyNFtArUSECKCfq/UKu4JoDi9ib7GjJ7AYHKbxPSQT+NlCOqbaRzG+yoDYVBkT0Y7wlk3
D0yyCESD6qR1VW2HVEVpqHyHTjRq8+AAo/HqjPRfsZREnIKa1BaepleeL669fytzYzcxFO/DZCBW
MbbRHUB844m14fANBLT+0ZDDSyGR1EQ6lN16UGD2A2k7YMy1iWo76LhmiR7JboYgMc9wwHNc8roF
bNc/BLS4BUVqONRZdxe1qGUsYfms54+ovQBDogNK1griTSsPe4zqKe67wtw3etpCbluCvtN+wXQl
T4+BTRear9fa8KoZbfGeYZILTry8T3KhOWJuFY5EcOSHWserT6L+VprIQ5PZOKgjHHxQ3DGkf/Be
0I2dcPpJXQIGE3rrVnCbfZGkyK+kiN/SbKh3UmTNSWUFw5ASeWrD8iWWU3SMhP7E8iwGrGIi7Owa
i8RpttMKgwHUYZhIbfJlanQNMBtUdj+PFG8OVJQuB59nwUtXSPMRmfYIKcYq8aJY/2oQlAbCSI9c
M2QoZRZCOjnLNDuoeO9KFEoTi5iTavdp3tyiwR81HRXhgjVoBvyViem4glegHuQKNPJZr98gx4M0
R2QgrgF/DDH0dNfVjcN4ceqF8VjGwW3SDo3Fm/4bCZropmvHuzlAHTaPzEcGAcizZCCFzDmK35Fq
giYBlhZKNZ07sfB1MIQbZK0Hj/iB/HL20qB/CYUC2DB+L2hau3kKMHUAgQvjiaev6cC5bSIkczVF
5gD4UXzLOn4Puo0AmhFUljaOxyrXTvE8eCyKMk8zTCiv07gGIyoDSUcxXBAcnVpEH2kago5LYmEr
EUCOWutGi5Slbg+YrOnFUf3ESHrfi/5bqEVuqYESyhLVxlAW4g5z2Dt9BkfL9e6p7yWW14e1o2VK
7RRafUdpsNfFVHtFpodeiItz4jL6FqEZ19KV0PRohPwBGsQgbzWdYYO+/0zy6XszmLeZmL4XmImB
tFLD1MMOd7rPGLHklAtrBChhZXpr+nUD9T1WxMjwWjwU4Em8kgwPc0Hqr3KUz10M8wLlMzcfxAHj
nXur1YbkvtPLxhJgDlpgavbgzqjfeI7cslm6f2bjljftPcuV6iaMTWG3NXAAgoAZ/+dvYOB9hUrR
czNq2i7W+bEv68cUkApm+EItQOfTEVy8PZiqR3Uo9lmXndQ8OmmQ50b7Ba/cmRaJO/dAQ+tGv6EC
LbzI8L4UMgT6n4AYSGrIB3cj+FRUfxvb8gkJ6k8JbgKCYAFwqP0Yh7Ioj1nf5DTGKBkzRJUnVSeO
KkEUdIADMdp+1quHtlAURAZEAb4LrgeiK5P8SKEe10j7/2FUakq62NBQalXzO12bHvqp/4opafDr
qvE0qmZ5TpTqXqf8BQEbcTOGslNWV4Aip5TforifgG5ZyVORKUe1UTuLzUDfMlXcLPoWoVIuoCiE
/BFfY85Ae9eEqHmUqD3AeXbfSbooGIcNPGgZfx9FcMT3RUU0ogdZjJGN4t1HI1EBJE2ruiHAZzs0
6+HNDHIoaZdpGRY2Tiyc2+d06Kuc9QtG8qqfbu6T4p+mmUF7m5lq6fW3v5qResG4Fuz3TpYwrNUs
wBAYJys12xyB5CKsKoY7Gb18vpirJPKLxayo8fqYFPGwyFMTgNlJ9gIKkTWWx2irgXPLzooYz0Uj
s6aEnbH5ouh78BX9IflGoN7/+XqWLos/2kku1rMixY9VltQpiNiOarRuA2YjbiwUxBGdAxyG8rkF
HYX/8DwsS7/oYQgQwGhzJ9EAq4IiIgi8nmzAs2ryDU2BrYO3aqqbSIxZGYvwtuzIG3ix+0xpb6TW
/00Pw8UnXHXULUo6ZjbBjIhQU0GVUEvAsml/xJzYcT1uWPvVY/bZjq36ZjIKbQsWR1B/raDcEot5
1wDVEr3qVkg7zBZUGDUFoJq2rTPX0YmDMrXxGz4/nIyspsf3HdPiYsThTIFECPnGxlupPw3F1vSW
a70MhkC5VIUQu2DrkRJBOjYakkvijOFzqnOwKraUo662ahiCqxg8S4RpkNXXNHkvR71RZqf3wl1/
Lm4mJOmpRbwcA0BBWf8Z+/nNVrfvrw6+9R6alFGmapgxQNZyKxOqKnOWFgRWZ4+5kcuBRe1bV/PI
rnnNXj+/49c+46W11YXDF46KCd24DoOqnJlSVws2FIk3F7S6ag1XqF4CS0DPNPU0G+zXzAJHz9a8
zFtO6V8cwMsVra5cYRgtsIIGqWs82DGZXaPUoQ6rIsXN/8JBmmjhgegWtFD4r5VfeKuCzp2WpGJ2
MnmPUQHIMCqMd/hOizuDP0R5cIRsycbqrl5xyIlDNdwwma5y9XcP2YLGmbWqPjvgZtqz01jFs+4S
b5lJW23s3DX/f2lq9c4ASkbHi46NMztzR5HxWXWCfJ6pQP0xzQNMf4HqsCzNZcxVviGI8Ycf0bBA
DbxXigv+57dFnFtUjBPgV+K5lOATI9SMiY5akOp8fgX+WObK0vqLylzRadhgeqQPnonf7gZP7sgu
9j83c3VBOC2GTim2b31Y5iqQjapgQalAi3PUFN/0XH3jYYLBBVmxYWw55L85kWVNJii2JjF0wddO
xGgShSQ9iJcRO1PxhhdhrF+pQPEAz0HRep8v7Q8nsrK2ciKSjHFdYaoAAKzomXO0V2tZu3Wv/3ix
V0ZWbqRPWJWh72Jy9OFLszShhMdKyo2zwLaWsvIesotADqwAk4MoQM9mh2TVC26iWz44wT3Xj+m+
3mtu7KAQdsrAgEH+X0LvL96Nrm4n3pY8/dbPWT1BrE9orSGIgGaz8VUg92jirdlMvzq5Pzkr667A
DrKzTAsTLNnvXjR33KH+bRf7yQntxAHdfyPE2ziaa0WdhqZRX03T6CAxjMFB5SBK9UBXyA4jVjEk
uPfR27YhfbOcjc+WuEoBlHkaG0j9Y4mAV8Gm00GgQrJoJtEjyrZgo/bB/edX4qpT4YyaKlEFZ+rq
Sohq0ECpoYtTqffoDPNBWvPYplP583FdbsWFndWtEB0zFLAVRgcdjt+WzXtHrfAd/A17W4jkV//4
H5/xwtjqcqBfbiqBHI4ITdoTKALdQ2HaqaO4Laaio1DpgHTROMGx9rec5+Y6VxdhkmYWoYV6RBAB
9upTjmF2nQdypIMOBFvfkIi7fiX+Xeg6uBzUbE4JxxkFhOBNrupEbuYLu/FMP3frG7lxPOnGadFW
afBYosQ2arBH/HTfnqrbwWcgW7gNmNNe4KBr8x3kMkBHw7m+SW/oxnqvehnE0JwIg6oqWyV6aAIK
TFOBl+mgw5KR+VwCN//8Plwzsfx5ND2ry+is1SML3YoJIwHLCYyy0g9alEPqemNC81UTYAcY3NQZ
Ycby7y+iMXPChGYxQsevN5M9mhi5JTW2pSh69WjgPmtEQ/jFDbY+iLysmliBFXIQlmGjU7qxezgW
3IAat678IZSNt/zqulQCsT0DDR6qsbp1YjYiknJQzkNauE03evqWXv9VC5pGGNGXdntttTnoLUHt
WcDC2ElHY7hixf7z7b/mgFFY/R8Lq70Bbg02eo3ry0AJTNB0lqNzlb2jUuCSxNz4YNcihUtjq+Oc
6aCWGnE1OVUVn4o8f8fI7p9gyITu54u6fhZ0wgXDicbo+tV3I+1chsLAd5vswdVsiq5pT3FBnXJD
G3wPVLbUtw2TV7fqwuTqQwISFh2agyandcDh8jJ0aRh+4LSWJqwloQpiWym8Tfe7OKC15+cXZlef
1ASLBwO7sX+JUfc7LW7TXRM143vXz/0JGmn0bcAGH1DXynwMqsYUs0gBczvqRPz6+Re4FkZf/pLV
w1qkA2jiWoyzqoLRYLYT+kDCt4ypP9IKDY+fG/sz28LzyhemBdcEHvL1eKAGJWVF05TR4arcYQzn
IfPVHGyk7nsRSDsIVXA13EGypUK0+9z29Z3+1/QqZhnmBASlVMXLDnEGh+s9erxrALGt85/ZWR3i
ZtaLJEczs6NMnXkKEMe7SjHUG7nk/3JX/l3O6uCOI2gZUEtA+nOinjTcxJUeePFuJX00dDjDJg7w
S4zmzzP7r8XVmYVSzQREFo9q46KRzh+97AGjQRC5D3fksXWJYxwVp7NzfyvCXf7wZ4ZXRzRP0H7U
L1SbqJnAXAZrswK9t986nFsHZPG5F+8dBPa0FCE01CSK0Nen8j5vyf8Zj13Ov4FGaqKpnJhr7awe
agTg84XwcJon2kc9fVSnv0j0L02sYp+5Rk0wrIYRPHgQNYYfZXqbYfxF228FWcuF+WNbLtayulCY
rGLGioomEs0fXkqv8KFfZNGfDAFk6HD781t11U1dGFvdKjNpIVWiIdunophuJCppdL7HRIV818/l
0+e2rt+tC2OruyWaTK/zAitrXNUbnxK30HDOXdQk8SKYECdJfXXD5tb6VpdLzjFFrZ3jOitfw+Yu
Aodzqt6CdGvTlu/02aat7lKXAwXS4fMd42b26ifkbQ7qiuAWWVBUthVnSyXnaqJxeRxXt2pQRahS
Dd+ydqDyYXrzznCUr8j+rcwBhO58vnXLzny2vFVs18dtPZIUx8Qs3rgJqhQIZJ9boFs7tQpYUQZX
poz8OvbtPnJnAi2Kkz79rHzhTh5B1XfPSWRJ9Nk7W/DF1slcK2yRhEylMGEc9Qb9Qb5hUrKV+I2D
8SmzCyGCzXv3v1iEr2Iq101tDbOZKSmGSoHH0vxwFwH5dblT/qQ2eBPgSuDEbHn76yfGRCVCUyH/
B0L2735Y9nmgRqa+ZMWqlzv0GDjCRu/AXtsJZ9xI1a5HJBfWVncd09UG2hvd6DhgH/v6Lti/alZ+
2/rmRsh+9dxcGFrd8CDQYnRqIvTBU/at0PF8QdbhMChocKGa9je524Wx1TUvdLXCswljIceU6+Xi
sa2n7PrJ4JRjuh9HXWWtnD+C55a3y81e6hARmjHtcQd6JbSQXfNn7ub+9DeQJb+wuPIlKJjnSRwg
hNOy16h/EvjnlpTh1VjjwsTKgQTUCDVqYFFB961GWo1ZTuhf2Mre/9S9XeIArjOdMV0TbB0HtyDp
53UCd48uC4SHFkP8FoW2ROJh+tTtFCfy/s4VXxhdPdhB3XUKA6cVqXb6URykk9maBaHdN3Qhbqrs
XvXEF8ZWt3hoQ7SfSfBlgzL2aaWfJxFsib8t+/2Ht7+wsbq71RyqZhoYIPhWUBrBNFtnmEtn0blA
+7zXd8bz3/h+zrF1jHHTYKtFBSqUdqE1swQGoHDe9E64S72ssBdqNrTaEP9MpxrdWeetk3/9a/5r
eLVS0aRZWc84lihv2Er6Iwljb2NtV8M5gToppLEYahyrd23UaqEXmKLpjEDo9NO804kdniZvqYTp
UO97+tze1YsmdMw7oKYBTs5qRVBXCktDwhzE7/itZkymlY1FvRNdqfr/mamV5x2MHB3BFRIXTtgE
7ldJXRZofhVCHORzS+riHv44kRerWvldzCqpuoBC1yjX9WhHwMzdD0ZHbrVijg6dkaKtu6VPpDOw
i4MRHQZ0iFvRVCQ7yBd9U4KhvR0q9pzM4UM8V8JSp8K4zWsIQgzQ5bGCrITykRITq+oMzdZzk/rg
HLyA7JqA4Qgqc8F1xTZaaCkJGr1HkyL3WoIe2LiofrSxlrkSmtvONDJykCWFFlbSUWxvRzaykCvb
u5T5Aevh8VK1NQIb9D36dLIEB5aWp6A336BbdB5ytjES+xeUuvrgv9lZ+bSxRgenBK0UzYA7FVpV
lQveOXxq9VB8U6wGT1J4Ym+9TbzpKX4wJ7sQ5yY+oSkYHnYrSbmWIv/2a1b+ISLxXBg8XDzsBOEC
u3kuz9UzFBYMhz+iAQr9vQc0hj2G5/mt2ZrhcC1w+s366krNOZorSFACeTjmy1CPQ2aTfbaHWMoB
hEj786O+aW11q7J6kgZjWGu8B18Z4kNeZKNF1+K7Cgx0e8velZv12+JWNwt9hLORlRIvZkddnNrI
n/PAqxQ0kiaDDk5O5WQhRLk2VnkVqIMzBFSlAzL+Vd+8AAVilUFA/p8kN73L3H73nuyZp+3CzQ/6
K3ZfHWVDEMjRLT6YErEKPTLof1ZqgtyldYB+qofgBv/jhge2V56htmJKG4pZXvak25FXQNghtLay
pyuX9rdfsHoCwMyoqmRM8QsMuAwKkYymyWc7KYYNP3ntolxY+mPAQKWXaHWbsdbGNfz8CR3dmVv5
iT+8vZu9M3kBoH95P6i7e7nxGFw5R4agDFQIoukGI6srOqDHbh5aRF56Bq3JgCvypBCleEnTqoby
JQ40+hRHGriQ5e23QLst46sbmsR6nQUTkKz5fXINO3LbI8L/8jxbiqu70OODmBISDyOwo8e/2tyL
ha/ua5to6DKqAW/V7aHUnxNyp9fPG7dluYR/HGGKu4KykcqEurKh9VwLxQKcxPt2jyZ1p2ODQ3fC
HW1MDYDIDXogdM3G9F+ADegE2sLVl+/3mf2Vk+CTDNBNB+xV0OyeasVdC8W5z9d4dYlITFGeQCCI
9BQ/4cIhNOmsp1MGAKVF51mS+BVBI+rSa7qRwf3JlkOKIC4MrdYC/xCTWCKUWCq0ffBsAmEzQPMy
ml2ZOdTWMaipa63NN+xaHHhpd5VkiRZSBHqOwF09i3O0o7slS6ggxeFAU87ZOpXXQvhLayunhxrt
AMKNQAhPh6caMimWbDIODUQV2GUZembabn3Y6yaX4WsoN2qmuVpgPhR8yjocEpl6vQPKl63u5CNm
3Fr9z8ExvOq0QCnS3fyyi2v543Sq/xperZUrIB6Yy1obF04mhTbnPjoIu0P36k4HnJLbW1/3Klgl
UCYEm06Fz16HYZAdyvuUwaQMbsp96e0LW9iks6xkn6MIYoV27G6/1VehATBJDUMFMkBBsl9dkryG
LoxApjlEr2q1N3w0QB7aXR9DeOptAclqfwsa+5V7/fF1L2yuHq8gymY15UgGNT/wISJ9gyYu4658
hVSVX3pgwti1Kw55aPV+4nXHCgrRjhlbW+/L1trXEJ2yKCRXoHA5cg/5rIPqlR49LsFR7044ZH63
+9whLev6c90mEQJ7jEhlhferslPNJP1vul3utbsa1Fa22zJz3R9p/9pZRdql4GkjS+xpNlkLCSf3
IFMRu+9QrPZaXzjKqfS3zu9yTj5b2+qxhipBZnboRndwjd+SwUur+OvEGztC64RDoNqhJ1tP9MKn
/szk6ok2Z7VWsr5ati/wi0NhZ3bnlcADt96q5aH4zND6IYEMA6s7JMCiB4LQxPQcQ9JZTmxrhPLW
R1w9JDUEnMYZUyYcRZpQ1uusMdUdkkCMQ+aDje6azmrVwv38VF6/BroqTFC2qAFHi+VfvJMti2lZ
LzA5nJ2jIdSRj+Ihsv+hKRtojN3KR65u3IXB1ffkbd4OXMHG0ULwt7rDhG90WEJ+lZoQ4aFhBr2/
RJR7zCWI3XFS5ltWjNXP/3DZq4/NSY68PUZ48M+yUwd92YETKaAAUnsBRbP/Ox98CRQuFr56z/Si
ZhlZLuaC0KP5MfY46DNg6xwhpvX/ASNeObgYiKGaJrw7FFZ/vTkXOytKMxugKQ6M41TSGlTlo+41
Pnd6OxG+CamC+Wd+Wzilv+Varxk2EFwCoOLAFdatEI2hmIPa6KgdpeaAPrnxtSiZZyb61iTdKxGC
iXoHyEjcpJRoq7ObThF6dnM6OJihY6Psbc1AgSE0b5fBlxhCTZ+fmWvLAq1RJ4DSuWmu+6mAzKi5
6KIBitsd+nVP0M8Lmt793MgVJ2BeGll5Uny3aSz0AbTCMoUQ9twaTjNziCpkGNlDokB3FqyqCQbv
c7tXYYJLw6tvyaoZ0xzQCI7TKe8wYH1XvjYOASNcHobN8t+mteVbX5xNjC3UgvIfa9lt7oF7e5jt
JZksUanadDnLR1u58N8+6uqypzrEfNT219qGl8Wa5jRO56D5AzVwsd8KIK/tISfom1EBEuCorCKc
OczLdIzqweFU9fPq3CkfPaaOzgkU3k1M9yi3WGbXCKpoU/4fi3zxuRefs1GTvG60EVGxqn0IIj2U
y+yshVSEIEAnIa1W2tOsfMm7ecdLaB0HOt0Ffe6PGEhi4JkBweYIsPPOHM3HvzhYaBER4P+LZfLL
Kh5RaBFlPaQpF+QPMqdOdg8/a0/cH93WLv2tzb4SZoH/r8EiJFxAUFs25+JTxDEUJkWAdJYcot28
q3eTZ3jbPu5aZeg3O6tNzmpoE4wQgcMDIp/CXecXz4qNCSVPgAawLGW/WRa65n8uVmasNlnmOnTt
GCyCrw4VuQWHsZMBtQz4PzDW0+cl7/uL6OdymesCWG+q0CRKtMHRgwT6fGVyi4apvdYV2YZ3vebL
L1e3OibqMmFNigLxXFlAoUa9qbry2ATdkYgBg/hKPd3yeFev6b8nZU3NFUoN0UUDJ0XTLTR0Lmyp
4sBctDPtFukmYnUeFAqs+UfylmwyC7eWu3K3YK4YXUXxXef/Iu3KluPWkeUXMYIkuL5yafai3drs
F4Yt2dz3nV9/E/LMEQVhGr4+D2diIhyhaoCFQqEqK7Op1tckMeyrbpY1P+ttDdP7YfF9ratVsMf8
s4GpBgsVC9NgM4I50bU5r5ARSPFoXkWY3D8OBMhJMzKXC8swnsgIZubSLgCr1Cz7hyAS8MKwhbfz
f80zCdBayXVUWPKESskC7jjgWTB2hIESN0cP2sNov7BWS3eRDfxbi0wwSFbJ1kpa+y4LMGU0C7gg
RTgTkQkmDkhrVPcgOsTzoJ+dDOTmiD3Bv9s49qkK9RFtKhosA7wLbgIG16V9IGrkhUvkYmjEVSB7
ktdDMOOWgZLLQTZARSx9Pf8ruAsFiMDSgMfWMRf6MbBCfwCqSyWcp5e6XUM6MMpoueX8jREdwDuU
7DDiykQBue+KkUqLetmU3chgDCzjWtDx4tW0TfT0/7FB3XRzQ4DPKwb5FiINbQ5TCbJuHVFUyh1w
yDq9Hzq05TRKGFe+NtvjImqGq9y4s7HPHP2yjaA21Bo001p861GBUNceM+Z+dWW48w50hwXGWSD2
cMhudBey9sce0Z0E2Q3kGXpIFQlfuLzq04cdYbKxMM6nTJax652v7KZv1Z3UHlSfIsBWMDIOQb76
FUBg5YvoduG9Pj9YZpzK0npznGw8Fd4a9QYoQ6/H+CrHlAutjkx17f7B7BD3IrV/Zwe2IrOenMlG
nJs1PDk9RPsCEy4zBBpaf4YAHSpOKNXerVMABt52EsRffp5m65pqoaUB4BTz6ac6NArdBF8p6fHA
vLEwPqeiL6ajk2+4K9LSpLnUtLtIR4TcqZ742uFuOJpXRKYz1qCjZmIwmMEUOZxQzRhtB4GkuIox
yhHv5APY1kEiLQXoa5SCZfMcfmuTicKj2pqNTiEEOejdB0gZpMNPqesdBZQnCbhQm4fzQYT7uoAY
n4I2ICi3bPaegwhyVIJPDmXN47pL9rR4uwbkSIuoYsQr7yaHCbw+8b5Hs4q5ABrIDaGIirqeDrYI
0wbfiD2r35axfk5yUN/XSyMSbeR/RMXG3BJm9PE/TCYImq8WJDUwSTvo1V3nRkcdNRs7aK9Aphas
gsjP/X4bc0zl0tSWVlneYLYERHhd5pLEcPAMhWLO17qeXbsqBdcAr8cKRhiiAuRi6gqQV0yMnlH/
KvCK8lbykOmdH5XzdWz0rjTGUFIanqf+kVKMyeG1Atq9tEtOTdU+DhCIat60oG6jMA9iEN1IxbFd
n8/7F+8m3GAm2O0Pm8bEjuA6XhdzP6cHAgmSf2eB2fEVpPFzQfEJWrsztQSCekSww7wYuF0Ds8Ex
lKGzmFALEIWKKXhuBkekIqjScj3nHV1CmKs2V5I61HNkucMwBnE17O0FxHwD5F2S+qqGRiY4Pn+e
3zrRwpgQq6EtBvU0LMycn9buSwTAzZw+nrchWhb9DZsMYgi1qiTURjLfV4oe5HW1b6tHOdMuYvU0
hYYgARQ5HHNLrnIKbpMKGUtkSa0fT2l+aTSLJcLo0G/OZstbn2DuhqJIIVBHvS6DUpSTXrZePTqa
C9ZU10C1sAICXQMLSHgirn4rBblfX6Lx553fW9Fa6d5v9jY0mqZrdfr9DNwQKHrlQi4JkYswERs4
4jUyYkBUeuVmhWQoJnNGwQEWmGAHaVcjaqCti1W0UInJ7/v6JckE/dE3+eQzn0tjPldtDVZtYC4Z
gp1O9Qj2+e5xRe0MWjjPU1AEoBwDb5+veXW2J7e02JIIPxb/Jno/4BrztZrRIEVEwwiwMBZoOUov
OuZQSQzsb83BOgFaL/IP/uW+Mcl8PXVe5BlEYqguXyo7miqDntejxUPAcn1RgkpP1pk91pmb1oL6
mVSnqDD3pMtOEnRzbyEGboK1FGxQeCyLAibf+4mlySDLUNDE++j9C8irI5Dgoqkf68l1lRPLq6wu
2Z0/Y7weIUBa/5hhx5uMNTMNKUG9EKWPHhT+0R04qZ0iAGfjCjTkj2QIKHBB3Cj8H1/v3TJzs0nj
HFW5jfq2dQkp1PYAoCNarmV6+LNqIG9s4MNKmXsuM5uwKWZg7ci1FciX0VG+NoPI1fbiYgPnVrBk
BZglNCSQW7M4e7swJCBAe8xDm5nkrXbvJ8WeSOFLbIyxYw3TS9uM3wRfkt6gjIMCDQvNa1sHKZRs
MjesRsraaiTw4YIH4bFFPWV9stBVUp+lACLHD8LTx13kxh514E14Hu1c66UZ3bveG9EuxAz4eLOA
3dhPgvmY3vWuvKfwCPDS1tOlaDSDF/KwWuBMgEdGsdBgLsISKfYIFWbk2g4Y0i7Gw3A7XHaX0lX5
FO5AdHicfQC774YvLdr3igIm5P9/2vThBzAxl0ytZIyGhIRGvZ0AX7euqu5J8ElpTPn8Sd8XycRU
ItcQdC6xxVqAaqibHDHlGBBfXMPmXFIfFsMEG0WGRs1iIzsrLB2CSepQedA3WQ52CS2Zf7cokwmk
BVJae0xxDvOLMJiCed8f7aA+oob1/39sbhdlMgFmkCE+1hJ78pZmSG/GEHwWLmis0tTBUIB6aFt7
fVgHyYogVJqJOp+82tIH60y46eK2weg3HDQ9SM/z/RQMl9XleIIMUTA8x3fd/XxlPOWB8aCJCLI4
N8cHy0wggGyFAg58BIJxXLpj19vA99ax6CnPdRkglGSCYAMaLuYADuUMlUSUJzwjW4CLXFUIxCqG
DYLyebwSuAz9Up/OAYAJxNYwMWqrzFkrx2nNofNHrwoFhHDrHqNR8hczUNGy/rvt2xhjDp1t4hla
QdDUyyF2YCU/86kSOCZ/696Xw5y2pJikGcJ5k2eG32vpZK2gQ/0i2DLqXme2jH2ZqmGYgY4WW/Yf
yjkv9qIHBQw80By5rASPO67HvW8ZYU6aKqclsk9smZwpvm0Z0NMSzRhy0i+UN/7ZM8Icp1JVMiSX
WA/YrC+XDPJxbXvZziDWDu/Pbx11pnM7xxwfI5oG28yxGAhOHMY6P2hVckJDqnAginFISHc4b4+X
ggEcYQCCqyl0soZxh7pViFF0b59q8uPaAYs+9XEK4kwbt/yueutPcSuch77bmmUTWmDQcnmdwOrV
aLvsu+omJ9B4gMDC7bz8avRBWn3EB/XGSzuoMDHl2MEYiLmweIXQDz+D8Z0UZDKakeMJRh1VVWqv
UA629ki8eW+7ZrDK3zDoXIQ+pUj4A9wj92u/bz7bZjChYwiR4oTOfyjkIrXQCyf+f9ExdXVaBiQY
5L5XLkFogin5XBALeO8mC6QzKEIDOQyQO+NuQAKlMeohSMC7ETqhU1xZX7LB6Cwk/vMC54N+eQTJ
JdQTiB2QqoEufJ0Zfqy3a6DLS/E9ho6ZiLWVe9w2v4pJ7qolLeb4LUTNuockAKTVkFAArTOkBM67
P6/AB8ACypcKyAyRuTIbgDErSV9boC/zC4wV7Ltv+QvyuDvo04L3CQxbnu7ODbDMMrjCPelABMeP
G4w35pmVWmpsxCWBeVD9BgUkXe12/WHYguyc/pVPQWVjhf6KTbKcK1OnxzmSnjHsnXUG/7R/fhtF
y2Cu4xziBkqxADIIDFgPLTfQi5PswQSrviB/46/EBD4Zc7Cmxc5658M8dpCnwTNjyU8h1FmbWhcV
fWnE+7Rb4G00UPaliG9mtxYS1/VqompP2zJDMO5J0B3+oP1DXeucHWbTVEwolVHb/35EWL9o4yV8
TRB1mnsVXS7hJAL3I23WxeQx7ThBFGJCtR7RwLOz8Xqq5hOG+B/O+wL3ZbYxw2QwylBgOjCmMx3t
fQdSYEkDhnzZD/3ejoAM6QyBS/A/FxIzG3Oo6LMwGb3UGlWIkiF9pvRg+qP0ocOhDbr9+WXxL0qk
X0THNQkYERMpMAsTNQokbZAGdsfFha/vGncEkZqnvtCiQXUtZvzjr+3dJhMeZIgbJxUkcZCr4b/R
cDJr8aHq7EzF4pZoESZUbjlMPcFauSnvZq3MEdBzs4NY3dsRWECsleBezlzlCLKwk2hfubF+Y4o5
BWCQgGanqqPYK3XHKJp2Stg/QUX6iHlXUSbPP3Hv28mcgIKMYIfNUL+GGOEVpRbJUJ2EyAvowtCv
Qrng/DbyD9y7OeYkoCGXWDY9CWZ3tOrvi5Y43fjzvA3+DY6rC8BTIEJBgPExtksYOx9rHWsaAdTe
6TvlPgUHGgRMpp22S57/oNbKdY6NRcY50M1tw3qFU9Lih3LRYQwvBy1AfFL3oiGNtwLgpxi5scV4
R5kbcQXlBlzPhw74zCygBATToRcfb+6TZWOJ9Q1FbSBDBktaYBwlJ32J/Aw4OshpQjFeSO4hXBjj
G8NaSGOoY6hIdyafzvWYfu/TuKULMgz6h87tIA0xm7tfU6OxlEHd6XV5fdOE2gBFk8Vv0vAmS+p9
FSe7pA0rQUymTnfGKNt2iNa6NGNTA6Gl2fj9PEDt/Pt5v+dGRkoyCKpx8MKxw6/moJv5ouLyjAA4
3SlmDAmbhGRfu3owMKkTy/HqWxhzyRxQSRo/zIYIkYLc4735CczOhlKKCUkVx7tIn1T9SxVe5oXg
acsrU4MB/L/LNFkIu11rDbRvYIN22IcretamXXNonWIXCQk/dG4s3lhjXkPWOOQyyZFdaYWV+JOp
hUEa5WpQG731jEozpH/qwlZ/xgbEHaVq7gpXSXMNasSFDv2dUd8V85xea7W+QlM+M26nARU8hWBQ
Vbeammprmru8A54wg6KXp4Vq6RVd3oPDvDeVHcR4WvAoLkYwlFLi5WmqeAk0R71QA2QfIoWRZ6xE
DtZVj6/UwvwSQ7F0N01ZAWm8vPJkSDK7U9xBjlg3MSGYdegeqhBSyuquhmBQa+MnrH38M23mH3UX
98eyIyTBC8sOwZJggkMryjApQJoe/Nb6OsGqGkMICfg9BAG5iv7mggAuUCOI35Tp/ePZLLS2GzUq
IjfU1lG3u700p0cdj/7zZ4X/yNnYYe6IUK1kKyzhRfJRVz3szIXtfKMD1NFRukrAdQDt52sFsH4H
+/QHNwa3kryxz9wYkCCrWyNEDDJ7s/9VV0O8qydJhbiRoZ20tW33bWeMnoWy0V2zguK+HVrRVBO3
JAraIWSIGHC0VIuJuGWhDfK8AO5WxZChgYfWF6AldCkNl1nj6QtyC0DU4+KnVVwb1xSEVbuiZIf/
I9BSw0tTwbufMDEjliqpg+Ak2kBf1ufuEYXhQ3+t7GMvfCWLB9LvC8iW926PuWeQrAn8gJsrKO/W
2bBsJFpiNiu6ejSaaC6kmU4xWGiKCykoMOIoCRr5vFtga44JJ3EUqmSlzWeyXuXmbb7cnvfr/7Ee
HVoMmK3WZZm5syXoiWbQMKTZQbIvYzQOR8Anw+sEXbwKr/VUxMPEC/nIs/4xyPpQCPrTTMKKFmDW
VP0KxdMaWjyCZdGfzd6eWyuMk3ShDe7CCVasS+043VEG6jUwXnVkCMZufcCoiNfu9IPhn7fLj/7v
0YjJtYDszafFQDQywZgOur/8GCnDRdTWAk5Bfkbybof5auB51eq6QzQi05dez516OKaadqii75Ik
73PIDZ5fF//ltgk/zFdb+6mFthdeM/MbU5EM7qzQi4LyF6VnlDxMnTyI+vU8R5E3JplPWNlhWEOU
GLSJ5F6vn4bsIpJ/CJbFfc2822B1A6SuUjtA5GlUHx7ppNT4ZLt6kN5RIYThSdTQ4p3mzZLYueF5
XkkTNVhSnDcnPZNctEbd80sS7BqLtrNmxZizGp6Rx6XXKiHkPkFmkMYCR+c145HpYzIHjWrF0Ez6
OzY5cawkEnrhAN7SOKiieRwdy1N1oNjiZn9+Sbz5nA+2mFMFEEWVJHQ+h76WtF9vcObUgdCeH73S
ZqoO5VTBNnLjIoqZJl6EGi2TMQ4/G1NWDyFs/sZlUjAMueud6iBf/Akuk2uPzu1jnMMmis4WUbMI
jC89QaeYDrGGR7AoneqThpp9um/B76sK3vHc+Lgxx6Qzkq72UMJDOXPWa98uFBesTk6ivGCI3mka
xfuLL7hdHeMtRqGO69LilqGodMNNdxjyjPWAkidTDtToSz0KVai4KdvWKOM24BEZIYb5n6uack70
its0DhSwOvtxPhXHeAc2Glx5B1orTIzEG4S+yzvx29/ABOrRMkcIs+M3GMYODwPHAEeVYG9Fn5Lx
VC2MJ3D9wQSFcUSr0zwufunlux7K795PE6mpme+tvZhnlv7hT3fsxoeYAK0r2QpBBhjOCW5TQ8XY
d+yasQK4CNK+ovHGROC1glMCiPbHqLOAlBrCqzgl9FTWNwCd7uWbl+oQn+ghMe8FW8u7Ht6/Hmjz
PpprK5A6W/TrpRfFY7QvURVKJrc/0iSiDsjXTHQf0S3731tqyOpHg5UcR9YaYqwKE2zrVRLH7hB+
GU3Aj0B6SElnk6bzxupkGyetup6h/Ptnw1Y8jrc3GpHf4chgKZuAkyt1qUP+1PnZ1XqRGY4OTUg3
2esYxEQudYedQGcH0nWL31009w34ueLb7hTtRH3j8ycI2PyPW6IoTWmW1L2j8a7FrJmmizp4IgtM
cGrJoIyphFeNEoVLMLTkNNVJLxhVEhlhghGkXyQSDQDohG310Fndda0ZmSgUUPc45z5MtEnbNS3D
6O1STq6iPUX7kjuUg/3x8g86ryJrTODR9ZmQcMCX0QKyAyyucft987y6oPIBREGZnH95Gpl4E6YY
/q4gmojDDw6h8W22qnuhcNHe1X78ASsyPd5ntpOFVk4pGIOrDNsJKdka8MbwsJSoZ8q7ysu/Cd+1
gu18y7g2GVVZtg1k5rE8yoKiYZQpP5UOJM7RtS5d3ft3m/lWNdtYW428b6QY+U2LYsZ4oPkbzTeq
A/H/JN8QRe63f9/YyxrTbNTu7eMpO9Sk/Mhw630PeqACGKBhH64CdxFc/6Cw+Bg4clKhLVwiloLX
SgIHEIJpMaEpv6MsOg3G5IHTuCtAR4QbxZkqZ8L0t+VClQTY479pY2wukrfn1Wb1ub1kw7TQcCpf
q+lLap4SzLoIPik/xIAyEZ01VHNt5vRPWZrEK4WhQFQETOX5cISIqk+rnSWqdtn4+674KxQ37or3
qhB17M3ibEB75iwD3saoXRmKIqB+okBgCLnTEoKYDYXG48/H8t0evbU39gozJFEz41iCM9iZm9dh
2HfZ/V9t5rsRxnvqsTGg/wcjMuikFmjKFcHhJX2EyLwzP4jBPDT8n1sTcwfZUgJgSU6fOMAjO3GS
7ysJhawsuoVuuVAVlu8p74tjLqM1JkXex7iMKM+dSS4kjBegFQuuO4wqtqn3W5dA+KYSmWUcdFbT
Okop68HkUoAz2Ue3FgDO9SPlWUh2y0n0GOZHnfdiExvBZwmqAWuPqENnUtOXfJcE5qXuGxiOVPdq
6IqSFa5rqiq66OB+AwsTcyUuS6T3UYUOGCTvya6Ry4u4rG9Gax688/4pMsTchcnSlstMQRxxrlwm
LUQziL0vU+KfN8N95ivvC2LLnUk2FJ2SoGOvBePFgFGUNWgOdLZWDCTjeoeqg+EI0UQGGevHY21K
o9ypOSoXQ7M4QIYDrSRyfIEJ1h2INfWzkqCKVYxoJEOAPHHSaBE0nLhH+X0d7D2el21dQCgMPpBO
ihOqYeYkca+VTqSjBQLaLuO74CNxnykqCjGoUwBswnpdOZSLVhj/mSGFsCBeReE9vcv7K3qXi2ZI
+Y+DjT3mS0V2LevAfyNYXWd39U1NnPYALSQvc6fUs16bF3q+il2Mac5j6C6BfBof5kv1VAaiNIa/
1/+snHXPbgmVNQ1xrzbEWg6qWape3C3ZK6lGzIMNVSzidOJHlPe1s+yOiparWZyiYkjFy9JXijiK
flLEUfjcu8sedBt/83GhZ4jhdt2EkBdzu7adXltSgUpNnbtGoO/WEnogSVDZzkIT+wyqJ6Jshfuw
35hkLthprM3VwFHxRsNqIa4S3+QA1YJtaLw12qpxu17aS1EqmmPlIkmVjV16fDcXe55mEYpgsKs7
zyihqw4YHdzicnZsX7ldKRUzDq037YXKjtxoujFM/31juBuGxjIWhO1q+t7K6OaEwTK9Cj4kr4O3
XR1z6ep5LRshrYFpgXWkXejWV7AmMcyKCwzeWmLu2WSAVCU6z/h+FfRwYpzGxfYyffD1UvbDvnLm
Hp3LKr2fNBTyiycbdEDQNfNTE5x5GLYONfR/4l2X6w5GoyAf3LoTJnTC14zYgicrNyITzDtBF1JB
bsN88lEDcVga0XJ1/VVDO1ND706w79zouDHBfNxotSwTLWt6YumE/e/o+LuS29OikeA70839lMlR
9iMDVy5CMmOOKKMWKSrm8exk/qmVReGuzfpcTLjU+nk2LvSo8QUrpPH2nEnGs4Z2qZqufCvWNI/m
s/ZoPkVH824snAmDKsXNW3Xs27SXb6u9UPeVu72b9bLOpnRyB5GY38V58xlPu2P/BKjBrgJrOopk
6V99T1BCqCoEyCnnx8fDukgaQGE6AqLyov6iCLR2TxFoSo6p0T+R06If7NPubuwxOV0KIN0ShZgT
q9brpb6o5Ju+FnR5uRgVUKr9sybmRu2aVq0KgjW98dBDjzjBnWI4lOU18qqn8/7Cfxm/W2PToIHM
ilWaeNvMuat86b23WDsEsWf7+uoUz9Z9669+ePqdPuALCmeruE6z+QVMYXUJiynKQATx1tExnw1X
2f92mvGREsmJnYZ7pW0MMrdoOuvGmNIxf93RXya4yqm/zr+0T8tXclk/jo/1XeVpT5KnvBY/zu82
z31AngnJAsVS0VFi40FT5FkR4VVuyZnfZ9/sagjK9S+GjfHX360wIcAe47W1OsyCSJGvJQCo1cLi
Ii9Ub00w5y7TSLxM9BzIxyxx29V4olrdmofZP7X6SqXW6XiF6EXF05WG8g+EIA3ZNCFqwnw5kshk
LEesbNzNI7o3SjAce4gA0WL8cjO8oI4jqfc1yoADKo99kP/Vo277C6gzb7IDYL7LUCqx8ERrKtlJ
SBzuLSmTvxprMjyc9xYuugVcWZoCQAYBLI9Z7qDO4zIVWG56YdzGN8m+vS6+gVN7L19Lt/qxhPYc
JOfsvX4jwi5wU1vKsY9xQN3EZjPrHFJlkSQVdZzGHz0dPuSjH+5I3/Wg7uhE/lHU2KUew0bWrUHm
8m9oGDImFN5tIAnU74Z0pTXrBWnH41iKcGLc5HL7FRljYTXKUr9iZq8dXHlxkrvhyohAmITzcmi8
9Er/1b3WdxZ0wYQ83ir9aOxCMWit4oiCqww8tx89SJKsQdcbxIB+jfamVnqqdWnE9a8s7l0rHK7V
8tWYrsvmizQqjm2p7gK4eN45s47/q2j+ksielZZ7q9MjEMatXxXwKSsYORI4H++DYGDDVOj4KabZ
mGtIj0Iww9FeC+hCLhZf9stdugPK1c0doAXBYkVrtaEvug64keXdLDvIBlQkBKFt+Hy56Fc5JSyL
Hs+vjIa/zx/gn4XpzH2jlmCoM8OQDmyCjos8pdGXQVqcatydt8M9vpsdZF9rQFJJTU3p/Tq/v9Ba
J39tjuV1HEMxEiRL0mV0s1wM96oDgB7QmUJSMt69itID3MwClABQk4+OlqSKFVcqnLzzLVDyF37k
w2N03wbDi/rDFtZ+uQ5jozRpUiplQCU+2pvIWvX4JRi1jNfLtG9/QgjuflANf0rK0BnSWOChbxTm
7IcE4ZllEkBOIOvLJmOAu6oxMd94J8uflPgh+m4chyBdiPe78AySlLhF7yQ6VAfpmMVQXPizciYv
6ybQFMadrtk6mCI+rl1fYnMh84SAoqVX06RbziCZqW81w2VZaxnaCs0dMOrHvsBL9ryb8XIKQq9D
0M8R8qknmmsF9rxAPIkUzVOG7rlU1YfVKl7Om+GdGpAeywDrgSMUUJiPK+wTw8iqJAKxaabetqAa
tvJ7qTD21ai55y3x7x4V5GC6iv8+sempszYk2gjCjXrt0KtounR2SmhO7+MxMW5sq6x2g1KMpyo3
FRAXNVZ0VEIUnqSlbXx9gIxQbg5R6p//WbysEbrpKOWqAJqCh/jjBtR6POtdVeM4VTdadA+MTiAV
B82+XhaQrBSihxzXnKbrmCLGtWjozH6X0Eun/zR58VrXHqAjpg+drcovkxSI37a4aJM0dZNG74Lz
6+S68sYw48qzBAZFcNjgfgqBkcGktObNjXFfYpAZ2PSvNallj4zT1ZiAq+e8aS6ykICBFqz2OEny
22Nlk10NSd91IMBDfozXh7PG/urhUj4S+/Qi2053mK4pj3jSiTyO19zdJh/MZhslAdpqwWZDS+0C
7CeBeUVHcJobdS+63+if+hS0NokVs72LPc693CJoacnBhqYYQLfeKuKZ4xoxMNSJ4jliI4vYyKNF
nZQaOUGdXHTxFykP8kIAv3njePu0kI0NJtxjplNe7IGGPECNxvvYrW7tU+6R0IW/pk/JZeXOTrEH
JB4z6JR1qA0kjw5aNKWTX/aTmz7IJ3MAr6Fwyom/fCjGGRgDAIqO+WlgJS+sZYYLxxfrbrpSnBgU
Z9Ij1NEhm5z6IWQg/qqfhRoPHkXgJaKckR/DgxSHmSKB7doLjXDwem2u7yYzQmW2H5SuPxlaqt1M
Q996C+CNsY9ahhK6qklI6uUlvSZAkZs6qpFhClFXw0QAEuZxwYJ9iuBygvAbxrOZrEe2y7CNG/w+
JRrdrn21tBvociKY2ftUuygzE7IkOxsvxmyI3GVag1UD7ki7lTEdOSaJ4KTTL8A6z/bXMMGUZH0S
qUODNnExVoEarbanLWbycD6e8O4sDTOsqJQTROy35+QmnBB5nKtMxZ1l6gs6SF9j0wrs6scsCeuK
3PW8W2IDVwRIal+NsNT5yy8KuZuqu9CjT4kW4gdFcZu7f4NUgrIn5hERrDFazThclZmA2w3rCM5Z
6XadpiOJlf35/eM7DaqXkOnTMcDNToVZ6douSGFxF3jKTuow3oExpjlYWh90hXs8f8GJdRHjqb8T
nWHuhm4sM68PTEXVa0zTjXTpHHV+jqLcP7+4N5KRTz74j4lPs2BKOdgVWagPXq47SnkVl46Zg+xO
Anop8gGW+hZljgL0JITmUICDssuKpy/Iex+SL+i1gB4HyhZ4gkdeK8Q3cV1XR+6OqXlN/8T/lWtq
PEAe53dXHkyebl57+Y9xn7nxo+7/xlb3GKV/Pb8p3OKjtrFLv8vmyEhxI/eljhuYLFrmDtKcQBZR
e4R6LLQPUvLT0lJfzkYMNQ3hM6pMmVcMBZV9EGnAcLvN219Cg/zml6ihMfb9iB2Qj3T93QNViIOa
qq+eRHVr0WYzd7LR9c2sEaR2M96Bcll7fQWtxDzyzU5EuMDFr2+XxbzK+rwaU5wp8FgNaZBpS1BW
idesmm+G3aUadsGgZXsLbExOYQCYVIXE1ZAFL6Q4tcbQ/sXjgeZ6KDbbFgF/9cdNtq0mtJNeGr0w
tNxu6R6ywT5W8t8AHumgGIoeyEksFqorW0U0dBkNj5nmaqPx2C7K3XnP5d35GhTBDQR8gHPZx6Ba
2bm12tjXVn3V8sdQuYj/QjIbz1p0j4DIB5E9m1W1s62PVYIskdSqn1vhrTLVPytLEQQm3jt6a4Y5
glZCKttcSpQYs2wGa5A19z4ZtcEBSez8pI11eGpImgjSfpFV5rhFCepSI1EQcORDE/9SwFaAGYAr
dXmxM6gLn/9YvOi+XSJz4KyYtCvUEpHnm7Jjqe1XKQr/gqMFcVMmaKXA895mczfhA/+kxjZBCpyC
7Sg1LuVKNJTN87itBeYkVzpE8DoMlnlJAtSSMgCrMhzNtT2c3yveQ3BrhjmiZpGlo1WjrJKox7zU
fCuvnCj/Uc6rQ5LFUdpid94gLxoCYYAuLFJZJKBMYtGQ3LTqGs9vaOGYjl5qUHfu2kOrd/edia7w
eWu85+bWGpOXRgqi0yLhwqnwuHaUubmLSX2f28nzEluYQ05/Wa382q6T8IJROTmoriBnpzAZ5IjM
xoZ2Wqc9rThTPJgW7eTOyXeWR9td8nqiTJPnV8r1l409JqWJxi6dkgnhw9Dqo2JZj/LanMKs/X7e
DPdsEWAwCaX1+UTlBw1ge7XnhAbCmzlH+0fKTEXwYOYGi40N1vWLiagprRGsxHAt6ee62odySpya
fCV6JWqI8sAS+sYa86FaVEI6sKWjJNxcDto6Xdr6aa5U2Z26aXBUaz+iSpyhOA1G9fN7yftkBuov
VHZTQ+mHOQogeZVLVUcOUufdUzXv8lq5NYWSl7wvBpwbsngZ5R5cLB8vYcUczMVY9QUv6cnvb2Rg
xHwLSsOWU98tX1JfPEHOs4iwiGIhAqyNK/OjxZLUZOr1dPVICZZlvfGiVITG4maSWxvkow0zD1cJ
bAYrAJ6/Qd5qBSDw4FGJ7Ulxs6f//6famqNL3sT7dZSkHurXK+qT485oUei2byrJDM5b4db0bdXA
c8vEUbbYshwKiyAaLYcFUksgGtF8GdQLruoarn6qgvJp1FHXJ+50vWbARYqwWDx33Bpnrs2iMCa5
W1QYx229i9QvxlwOuyG/FSySfhr2ZbS1wxxvmNHWFCAoL8sVcDj0Q7uzE0N2FhNjKnlsAfa8kNEl
UYmqwdpNpWPVCjoMdVgDwWtG9bEqhNoJ3MUTG95K9fBwrX/8wJKR9RHg7ounmOMahAkwNIVRabsm
0gQXIP8jv5tin9ZRBN29qsVHXnM3RQlJ9Rs3vS4exj3lI5Yup0N13T5UwL2KykjcRRqo5auaDGUe
g1lkGuuDWoft6mkDXiHLcc0v8lKkCcm7cu13Iyxnb47OZIEZhNVLwvDOVtfHea2+Nkl4FbbEzQZp
107rdW+KWAi5df2tXeaqz+wqbye9oxFh8iWnQ13EdOJduJN3pW+C204MpX+Dr3xy5c1amUi3opGQ
zKB2xysy2dfXIXCpYDfx81sRhzU3pG4MMeFOaoqwHUJs6mDIBzW2vqhrIrjZuTTZtMEG+UkILkPq
5+MR0AdlwExuA+8ANVsJzdfJX1GZmL+mnuSGu+4i3dfBat5EXTB/6zMvU/9EdZOe/k9buvkVTBQi
YVn2yYhfAaB55RS/5WclPM6tdl/+ACEihrBSJ8Gj3RcFQG6DwKaVPDDG6ZC6Y65KU02sqUmr1Vvc
6hHXyn3iFxCaw/Dhxfj4uxYjOpLc5W5MMl5rNHanVGYBDYSscJfutatVDzxaTkgOoEz2BaGXGwA2
1hh/tUoJ1QFqTT7mNxhSOqbe+EP3o3viyk52Hd7Rnvt5myKTjOeqbQk5vQkXdd+th2UBZa0mQWj0
b9TurO23Y25oS5eMoaNLQ43UpygvNJP2A1oDKHVc527y4/yyuAdys5N02ZuEIJ2HsQV19upF/UsO
/EQy/jpvgPr5p3OwMcCcg6S11kIvE6wn32tTHljrcw8lgrAWdFr4djRKn2nY6Ogw38dq0OSrIvh8
I/lRh4JACYFivfRlAELOr4ifswFd9V9TzCdSiNTJLTXVe+0FVf2Y9+TubchxV/4UHmb6wz9v4Ls1
5guVozEkw4RA0nvZVX/IvdBLdz3mAI1d/+0P7gJ6Us/ZYz5YU0GRSqlLeIRy2S5FUCf2Th4Tf4zR
sJqz4zKdQKOyl2N7l0v2TrC3/DjyvlomqcrtAlOHKVZrzL55Xd7bu85dn8w75cq+VJ+j2qEUSZBY
EaPmaMz4vG7Q8kKiEyAFk/mq8hpi+MhAUtF6HaiYQbh+oNVsA4NWsS8as+ImF9a7MeajDqBkQvYN
Y0uROab9ncjgkYAaeQ8FerNxKnNxzEnEpfI/HPfdKvNpC7xD5wTYaqQW6pEOO69Ockm5DeWLP9BV
5DvuuzXmU+KMlkXS4pjIx34XBobbXUL4wDHAr+Jo0MkQ4R65EcCm7CMqCpsglMMH3oQyuZvn1hoR
yqDk7cRtdqgX07VB7DOlqcBNuZfBxhTz+dCTj/6PtOtakhsHkl/ECFqQfKVpN95JM3phSFqJJOi9
+fpLzN5JbAy2sat7noipBlgoFKqyMqfGZZfB7Fz3C3tfq9M3umZS5QjZorhPNhI1yvIZi+qDIfcy
DPOf6l2vQzfm++zTbqf53V8Mwm3KhDqF6D8X5W6mlIviN59ku+vSqSsdmbOMaPaMOpo80w8Xgo0n
N5xBX2qDPXUXPS4HWS4hMu2CHptYmMpFlu9w27uAQbHqohEvqxa8+nN0u0Y65Mrz5Tbui1On9tQr
18Kfa/fRyIqrUcmu6sUITa3dZ0b2qYXUrgdYcZhqjaTKIrguz34Z9znIHEFamJUEai3uwdHdoXlv
dtZ/r4GdWeFOTtmRjo6LC4Bw1+egMR4hr4upCLvQA0m4FZzRM0tc0QjpeJHTBrcz+EfBjHFS/fig
HdK9+TQEKXRh5Yynsh3k3m6J1rd6XOPVnF8P6nG+zk7kWF0bcOwd2s8GKHHlqiiidtJ2mTxpVZnM
zVCaWCYbQasqjFsXe6Z5m3c7Nr2eP3TfpE4sqMed2eQyYmD/gDBP2NZWUbynStsc9GEt72fbKe+h
cU1f6rx2r8y8U67mZMhLn6yOK8mKpCvnMmW9WB3IgcJh1X1+xAAIkEL0KXthMgNauAIOKM1XxB8Y
BTOLAHru8qOVk2vq5erCYhMOIfR85+N6RY5rFYI9wAOX88GwQ5kYhyAeY69/2+ScqtL72MEIKfa6
vo1dB2SzaFLPo3f5tAhi8dYKD17pzQh5bo7MCE7s1+SvScGs3Qzsyvh82ZDoPQ74CRhmbcuBCjtf
e0jqJSf2AN9Rai312jXJvSqOwiiabyNj3pljtWsV/X5wU/QKiYyKXlSCwOAH0Mws+OJC5aLC0g1x
nbAK2t9vkDTEmkFWyV6Qw1E9OMZReloEWSdkZDHSBk5FwHFVLrCOkTu3WoZi0rjrIURfAUtg7JMD
2ADlmZ7Qlq1qmDgDcMDlidjqsXOWbKmWYKlBUsKoF6xbokHbkVGxSSu8Iq+Blt0va9zKqAm9TNLA
GhO8LlnufvWjGx80kNMHoCLaTYdq8bPs9Q+wIdAABhATPQ5IHvOtPQxo9k7cwq5VgQ6lAKo5kpwH
UT55ZoK7p1SzaE0b08MQI3T23S17mozeeMIU9YOcO0tU1TizxnllUcxLkRPKvJIFslSDenV0HBkh
mr4noOqwwIhgPkqOIguQ3LPgzCoXWkjUjC5QS7gmcHUoHooNWZgPO9PDJGq4HJb+/rJBwctga4+v
3ViuUsIa9rRSlL0FvJtnN8nBrkcoWlL9qo/zL1VlJoDDd73sYSvKBjYuQ7gra3bSuU6LFjupQZGd
yeMYh+IGVL25n9xqIQYoZAge0WWhoUhnEgjioNnM/r7J2d0cs/9FBYuR0mZ3ilOWx2lVivDynoqu
h60VLp9UndZdNHvFaQP47KnLlTLMwNHwpjeTLJAxl//oLr8XxJ32yVmXalB7nPaihYqHNttQkZ9W
j1o5iCXBcB0kLaZZ/n/r485hQ8zGgSYoKvEmqkTZvWNnnmr/d6gAHPP3yrjj5yRFny0LNtF1XiyI
w/dU1kcUn3A4AvAvNmPJ5NaRgMuNVi58nz05tGtQVgUDk61E9TI+KvusxEtcVtcTXnaaY7hQg4fG
hmlyRtNmzop2hQ6UCaoA94oR8HcIzCi5MVonX0YjKUJswdZve9w+FlD0SFQWUKb5MDhvq+2EJAep
+N2AsXMgMb3eeJum5srpZTMQ/2DaZp1aaGZ+AOc7caZBrT2Fn/RNVHtKb+bP5eTagYl6aqC1sRJC
8LX0wbxWh0pa5C9LZAxeRxYoWv6ByzKILRtVMjWXO5IF5tuXpMETrx6q6wUdeBSTyMGw6n5/2RD7
fB8O5MYQdyCpog2DqymgNQYW9FNDgOtFc+Wr3WjK0WyM+NQopnq8bFO80RujnE/1UAsq9FkDYzPj
XQsgxXnSj/a+BKRaprQgtcX5E4agVauLsuW9d1N8SUCtjdFuf72RS2YKo/VmWdxdOGja4pYu/CeL
yCGz813VS3ZOePv9sqDzEDiLVq1TFDgczpTfNHGKbte6ntbZvq071RtMIzBs7VuVrTJpR/HSTBSP
kYPicHBXX6xCNSoCK1egzdVrYU1XxHb/6HrF8+f/bLBUY3PZLWVpUzqwdOkL0s43UIdnfo96SoLq
PqTn9skpl43jiKObazOOHAbP4PvBegcZBKNGdBt3yrJjjFVuuJ7y4t0kDZfPsrTzH/zxl0W+LUyb
2IpIDIssiC9fjYNzND0A5p77vYzvWlgo0hnxEQNfu5j/Pd9RU+sNrYnyBRzb2m4Ep6FPTgQTqklQ
Q9Wq99iRW+JreZVclNRvDXMnYXKXwp0oFlk7Xyr1uSiu1tEMSmrLfEZiiCceaIvcMVZmiHWDm1sj
IPHRADFSSIIeEKwaqX3s29W/6WCKsqbNGt8/9MZdqTmDsNrFkZh8BxwAlZdMnru4IJGs3mmIU816
n2BP/6S/D1mtX5/1/d2xsbyYPZ3t2gCJ7Kzv9RzIs0z1l/nT5Sgt21qWDW+sELNV5m4FUZfamE91
0/u466C9iG5wLxGrl1nistx4nVzwpkN2Z7LqxM/W5nXslOOCxP4Y6aMkhApLPtvd467WGnyfw1rr
4MT+4uz7++4WPYWAvd3tIsAY7b9gHJB5Clv/ZieLhSijXSLp7Yrlk06NY7wWGF+yHcnSREFaB7m4
YSI9QIThrtVqnMk8WzgMqnPvWq8Rhm4uu8Q/7N1vC1xAMfqRFgW7TDOIkzCSdi8Pigpd+9xrRow1
QFXclz0ZRHfedlVcLLHHjsykZ6tiPRmwHBmQrJUr/4kSoY0ZvqbUOnlk5XqDh6zeh20F6WInafym
Vp7TstF2S5yE/7/NtLk7lc5UmUuKx539hJsgdK8m08u/zT4gkK0332QB/dFImOTY9+GzPYDOXBuw
PQdk0NxeDhj0bDOrxBVbdDcZeINMVAMp8onZQYVAKW9Jor5dXqbY+X+Z5IHACxRezKzEvi5O/FoN
5bHr7Xs6uo+XzQhjiK5hVhfNUQi5cCvD63kZE4uZGWvIkg5xGeqlQQLdWlC20ugsu3lE9WuwP/yv
QeicnB/qxZ3HNjLw3ssYkcfsRmlg93kOZXHjWA8jKIvbNjpAI+XRGFAocGXyocLqEogB2GSipgFL
yJ3FLnKiNptZVAkJKONwNJRwva1/QjCofpRTTgi/I0Y8gI6zILnND6dnNfawhp5okKTjS6nobRgN
heNXI0YNL39KcZTBiKEBmhbHxIP3fGt7I0LvC+2sIP0KAEHqpYfsxKSPl+/0FoQs/wK9IjwXLLFl
0mXgu+U+ph3jsGgl+AdJbGOIy5nGE2mVPglNY8LAp9rqRgDKFmVHweMtOZPCajZmNH8Z5+KAMY+x
Vdh4NhRkVU59E+dXHWYRvNwZtYPdFHE40mz1l8ro/cEqS9OLukX7g13HTLpO2CSgQTBfw6Xf4GaL
J42UaGZeFZ/AuQB3yhSvoiFLT/VAPWgUP0T2rVkWcR6RYBUFWODQMGYMmD73rSmtHBtTj0H6yXq1
d+CMuishFgrdq0B9rvcyYIGghnJuj7n55i62JtAcq0YzIug2n9Sw87MHeqf4dTikGMQjuyJI7yxJ
zVJ8VDdfmNvaTDWnhCxoCCctmkztc72LQXbvZKylB65x6ZDAPxjErCUmt9+nVs9XqYEZZgH5F+Ma
Nn8yTSmt9KI3ElRtkL7VsR/Lht+F4ddRsbeqhjIY/xnLxVaGurfmQAET9TRDkCN+bls2tNrtLkcH
YRzaWOI+YKy0OjhvkJY6NAOYSffs7HM6SL6YzAiXsbUYgFbVCka6vH3S6X1b5o+m83B5JcKMw0Hn
QYNAC7aOO/fLOGBIRUfpBTq5npJUuywzY9+I6JsO+ZRilHK5CPPDjUHODYEooCANmhgZzxQ6P4f9
EJ8yf/YZKdzQ+WnptXtpv5OFzvMDzl6eoC3U8AhFIYvbyrFJJ2BaHTDCuWu/j2wH0iFocT3MrWX4
lkKLa8yZ2NBMGec10GdA0/qijSRaCcKXMPhNMIaBwXhIUHBLj0aaj7mCD9oHzn4FiXkSJFEAnd4i
PpDEc780RybCk8ynMjoYtSTKiTbeAPkWwHQYj7QdLjmx48lWoYGJsg15ou13J5bkWKKopoJSBZKb
LmYxPrBEx6vijOXsmgEl8dPU6CAG0iKMdSXgMGzN5b4aoUqjQw8AzArZX3hv+TrNZ9DpKLZf1U4P
OAg1/HroXi67+MdzhBEwlKsBOGIUQh/Ii/IRDDYq3sjGiAbpSvMw1hOwkWeyQoDMEPdYpbYeFzUF
62fckiMxUTtSl/VxqlbJgj7GOU3HELuFGRtLg19zdizURTU36ceggwbuVZK31XEw3arwMFKxHMs0
yT5d3kEB09f5hcWdH0os0ozswsL0/Gv0smAOxgjMhynETHmQ7MqrdvFGCuD2inM8PqoYU/T/oAnA
foSBCIEBJged6PP7xNWidaoq/Ah6rI8aIJ00mK+YXFZyiMBxKHvyfTwvzBwcGVPr4Dbj8SgOSCyg
dg1zar4f3ckrFGn6LjPBBd+2mxJ7Zisad8bOioDayn44QQdGYDxj+5sc2eaVJjmmAic9WxYXhCaS
piql3RjUDQ0NUJN5xliFE0RWJPFGUGQ8d1O2+k2WUzllqlbKCEvxYzHYp1Y9VMZn0qBZET9W062Z
AaymTJ6Cp99lfxVUVJlp1rQwddBL8yPUqVmlWdXBNIDF4P440le4KQYmSLZT9vUpk5I8iHYVE5gG
6AUx14OH3vla1QIwWy2r0RHDmBG4Brxx/ZIv+z9Z1sYK5y/zWjTlmsxjMNn+vIsPSQ6CHzd00C7Z
r+HCOEZlV6fIRS1ETmYVdFnvO735iGqdOtlUAN1W5MYOtTjPKcz/TuiCr7WxwTlKbsQYtEqmEeLr
TEatvnPzm3mJvPglvbb2mu/s8ocxhjSjL1VRZjt2nhicm2bfdbM8Q5knxdUjHHIM1Uw3UfBduUkw
ejIdZMDej4nWuSUuetlLTBPNgEtiHgtsDFUApgYvzz+7yifFkBUiPj4lYQyvZNPFeA3ueu6GKLtq
UWwNO6ra/eAZNibMGjO/HywA2pr+rWjTMHJmWYbBMogPm7mxyn1HZaqtUY1BwWDuWSWgxxOKjUhK
JYWEH21jh/toi6Uo9dTio7HuRQqVFJTaXR+MqWQH5JoM/iCoBLDNNBj1jg7RWr7tlA9FNs4m6GkY
uiR/M/A+LPYzqu17NShPQCPdS+V4xSv8bZIL0gXRGYgVO0mPeu4ZUGlMcc/ZP5nysGyYWxynN+vj
nGVEMgGSGhhr59KPx95bqvgUgw+lLl4na3w07PEGDb7RgSDlskj1fYReYwLOjwIS4gvhvmY/JWXV
UUSY+lX13deiCOedtRtajNU4yNcR2iKIGAX9zzWcnkpfFuAEWTk+L6pJqqsCagYU9XkIcBbDzhXw
qAblDME/Ok/GbWKW2ucu1vKD1qZaODTpK8r13+q0jnwFnIJXiaYOoW3T57VaUi+p4mU3d3N1Q8Aw
dIjrxjxKIr/QITY/koseUTxU0VLCB4c88RQLUNG2v0srGkAlxtPcxVPMwkNr1FsSlMDN9PWyffbv
P5xsMG+CvwdVfUfnzAOaA4q8AonKhJFAoCtfMlqGyVDvUqgLXDbFtvuSKRZHNxEZVaW2XVfcpE1J
vLKf/LnE+VZkZA2C6gT77L+XxFUu066w4zVFiOzCKTQA+cvGNxs4NTUA2SU5FTIuFOG6INflYOyJ
zfxywRHdltHpcm0MsiL1quIA1rJoamQ5l/CW2VjhnTmiSWxRdQyAV2S9ETYj02Z+/NAEqz8dp2uz
8gDBA367/pPvtrHMuYg9RqYVOS0ShTRp7+OGkiNNXDfM4rnxL7sI26oPLkKgk47BUVRKCRcdWzAc
xFELb1RU6k3pNZr2Egvij/XbAhcSadE12djiuLXR6ldJ57njFxMsUpfXIU5TNwvhfUJbXUh/IifQ
noYQ3N8AfveHDlqDIFAATlKWgojtMbAyihum+oEIuaBm7fYEuf8vPv4HZ/Lw4giYsA1e7tLgyjaK
/1SgMgLbKD4TiOs4f9TXkrqFlbKrGs/iQwJdGXL8u+evXsnfbKLvtjXHOaFOM3VARWsMSIoUHPQT
efvdGkzJKRPdWEBqoIpj2C5WxYUO1c4T8IohROkEnBPxkwuOrdG80+3IM3Fdq+23DtKKl31FuDKg
vDVigFwDJMHnYTFe8gxETjkyOtyMTVw96HoejnYi6wOILhoC/l0kPJjR1Hiwp571i5slA25j2hAP
Sb/npo89vZ41vEjtR+DgPWyxB4gWQa1OSkrBju4HfyEa7OoM185TiutZQchAKYvKUJSBYkTxEkMf
tjmO+3gnI9oQfseNMe6U1+U0p3kPY5Q+0uLGXY2XrL+xINNgLR3UxT+XSRZe/ozvWJ5LC+SOfN2t
pgIaYEQW8BBmVaj1T3MUpHsAqCCK67EEj3WvF9/IrvoGwPNOVoUUHsnNqrkjGQP7aiVsixkbXedP
gDZOQPL/bwUWNV9w9EpWLQrYZGOSc96hzIemy2Gy1L+NE7Y3coPL+yo6HpCmwcCvDeZqi/cbczF0
dOzUIRi7arqvpsK6VuisXtOilQ0LCE25eA+D2kIjKMCdn0S1dFxMYxEM6tejdiRozAeWmQDNZM3F
n6R9qHT9ny2+JUjWuoBsOahlO8XBa7Egp6XQYw8FnEOd1S9J7NXLrWaVz840f4kLXcbxJ0onwBBn
AZqGurVrcL4yTXWeGJUB+9FtXyk+ChCV17gvS/Zc1Zg2vPwRhan41hznJ3QilT4Ta3h/2KEF6s3X
2oHJmTPVNwLWZODvQoi7yLZZFHVcNOzZBYW+I18uWkoFMgYxW2ZooLBJdwaQxmg4GmG9L779Wb8R
GEPIC2H4CoyknAu5LVjjxhLr/Ht2hwaFT78xmmayAymCn37+k339bY+vThkOWBHU3BygwTuBIaxP
AxdysWn2XhNbdiuGML3hiUSeepA91kVHHzJY4LxC3ou6GBfvBnAz5WQEpVzqWF9cTOB4gKjLQpro
0kLVDYzubBgWPLLnR3K0ZhsEo+gaZ1a2a+GXcXOv0sYfisNYaoFtP7mJdp9FD6PTSAKPoHEOTRPW
rkfUAds3j3cCFLuZaasMQCO1T9o671IdHV23CPuyfNDS6gj+02+jHl2XpJNOHgt298w4l4mYXV80
YOdn6ZX2SiOAFJq9g3EbrL39qmL0Nw5MybSiIPyhUw4qQuia4YrmISeYn9ZbxWgR/owoKM1RD5bK
jcOly2Snkn017qqEJXSOmQoD09E4/6qFllm65ehDkB8x8IpzWe1n1deX11QBkwOUuLC+Pj5Fww9X
2V8+McJ93ZhmAWPzCM1Kax7tBteJndDnsiye11ZW/BfuI/quTOxAh+dwJsAJPJVLsgwBKbtT1dDY
azqHep3bHy6vRWgII+JM/wbXFZ/RpbU6J0s9gMl77kYPuEPVH9Wx9p1a7SQBXHBd4KADlgPie5Da
8GMaY29VyAkdbJvWF9e41ch+7sf0ph6VNmiKtQ6gayBTPxW5ydYodwacguorlKgGpnKYNKiPMT6z
9XZa1j9wiq0hLmpbg7FO5gBDVm3ts268JWr1dPlbCXiRtO0O8poxqzqAT7SCDfup78Lip7ZLD8UJ
SOJ71Hq6t/i6f1dXZGJJ4yPqUCfpLJ0glp79Au7UKTjcSoV1IqRM4XBrXKX7HFchZEjlAkIi19zs
KN+ZTcmokDTHahmxXtkFduVlJYK413zpHqtHzGYd7Bt1l90j0YnjIB48ZMQ74NRN3/4q52QSu68N
Ul8IsaDzx10jTmQrK+MtC9zsC6ajd7o17tf28zjO9+Ngh5c/NfMWPrpB5e+XMfZjNiGmjYeppwT7
rBtXtfbTpc9LeV/rgAQsi4crLrSBirxsUlTzwrf9bZM7KpqSdVM8tyzvAOMfXlcZ1hp2QYePG1Ff
RkYttofHHArZaEOoDtcVo4oxz/PK0tew+1Tv5sO6n1HboJBOUKQjw6KYjfL8L2Oc46ZaWRirga8X
FXiOo4ytozR7eQOF32xjgovZAHUuq9Mg9WcNDuOKadAnB/1PciZjuxLuXVqsbdovA7at0m+GuvAY
P8rlhQg9fbMQtpcb5xsiZe0KDYEaEP78Ok3GOPEXu50yf+yK3nf7PveGEtzQl80Kz7uGNxrYs9m5
5yJol2QqHUrk2dbUmI8ZELGnZV5IMCAMSJqKYm/4ZYpPefF2I+piI7TQPAYHCNDMTSHZROFqgA3V
CKAlIN/lThOJJjeaTdbfBlvyDAAP0C4nrf55ec9ERTsDxK264xBiqsgXzr9VwqSoRgfdrh7qJC5m
RzFQjVYXxjxQLSju/vAgIYsG+zjqW8j1zg1OZI2VOEUNOdWdvQqw9NyW3y4vSniQNia4g9Stdl5k
6aZTaOzB4bSXKdQInWBjhjtIfal2mtJgJWpxKhPXI7UiCamyhXAHieWIypqieUWP1g6iWKD8Sg5y
wmURtgpCwpbLOjA2+lS8E5gdqwUwyA9eqGoZpIVnHLK96WW657wmV3EOmcp8D9Kdyx9K1Bw8M8zd
iVFVox4XoWRsu+C36L656yu0NPxpeY67HGoRUFx29kV61dJPly0LQ5QDsWHw+du4srhvt+RdUmg6
+jMA5jp3pK6cCUOhS3qdxNA5jPqZAmW05jLKcPGdtbHLfdG0IamCosffFWtWIKNBdsPkQCuAcmVS
kSxE8EkA8M6YrYXiNEhSuQsyjjvDqCqUx5f8h0XB8mVknqF/zTN3v/SfySRhRhKZw8wFJgYMsJbg
UXV+sudGc5uU1R0iEy8B97tBlZ3qkEBTICa0HOxOMlMlOn8ghwLBBbipTJMvXyVKNzTNvOKNk1gn
UPEmkH6kD5f9RPjBoOdiO3jjGDrQN+eLsoxSn/MOl/Lkq5A86bz1M9PXqI54mX6WNTQEKwKvNRBF
kHODTZeLjVrfT3pnx0NQGOSIAXLw10/B5QWx38v5xJkJ7iMlI121gvRD0LpHI3nr0ckgFKJKEjMC
amCAo3SI/OlIddGR5K6vtFtAa8Rqi1CO8deIgGgJ2k4g0k4br6vJS2EqoeXkfrO8Rm37lsSvY+0E
FXrM7qoc2nrwZnqdTxCBvLx+gZOauPAA2GTIcQz8n3/PpDOmamFbvBh4+Lsq6K8f+mr2ogF1MnS5
ySLtrstMci4EUt1czymeyErpoavjZ5/ofb1rfMA8HvsWrCUUXNjmDipBO9kwlMihtqvlngEEqZht
FjCNKKB5EOLdzXA+yS0lyiEY1y7SCFThrQ/FhirJ0hnEAmj7vTOYN/58ZRWYbP6bw9yaPOnEu2hd
qI0D5qwBqYPa2PlXnIgzZ5OiQpYr1HbQ/NmZIJlGIAiWXeQVAYkC57E2ZT7Njh9/drZWOZ82oKls
mT2srukL0wmt9qlvZU/6DirOfwKNY/jbX0vkstk6hrprRmCsyXUU6L9obbO/fBRE0KOtCf5+AFN5
wSCqQN0+WV60R2k6AA4OE+keu4/mCnOifwB7RUkK1P24kxAV+EYjCC4cChQXcvS89tXxrbdkjw+R
a9jIzCE7g44CxKDPXYPYSWaYi9MHCQbTdnnvIpIotPrvdUqmF8hWgZ4Q3P7cimKDHMuM7T6wKPiO
nMFL+kdSSF4ZonqNaYNRDLO8iKAfRvfVNG/yZpp6vAjz+/TW3pVP5THC+dot4bCPgChx9/Yamgd7
P7Ehm3/BlMXuA97nNz+Bv2SjyZqUvh17lEmzRxOD9fQu21sYTx3BPPsnJQQTlQcMU6io6H/oQ08V
1Yp2erfGSggNZNQYzo/sypN86lYYtzBmAzYUkIW7AM+cf8TR1msL9wGLW20KlQLdL4MV727bT5+7
v+QVIFG6i1m/3wY532znnqJn8768/B7xGNV0Bq3t7v4F4aHg/bi1xdf6oDyy1nkEWwyNASj0vngo
EK/AAAGcH6PPraQVN9n6eCyjkTr1VIJgBv6qfGcVmd4z9vbJuZITBIgSs7P1cYlMgWaQ7kL6DAQr
qt8+g8n2qj8AzxtGn+UwPp29B/hjsPlyFvdegBh5pFQ5rLE0MCZoF5D9UjzFV9qBMBqGxo9cr/2K
2/wJNdTcq1Ofotn+Lw6k6BLa/hIW/zbFlXUum0Lr8UvosQUh6C4+9V58TJ/XL3KHlfkQlyxlg9ON
zjyA5FqJHkCGC/2Kro99c9Z3kqtIZonLkdDj0ohaYlXsQh//au8YCVMfxn+VUFE/sIK0fms8S4wK
PyqLqxaogiHvwmURtqUYOrSG2Eedfq6Vh/Tez59A+nyn+UsBHVYZW4ko+XY2BrmAk2toP4M7dgjq
0XhwSm31EsPZOZS+dkMuk6wTFA+ApbQgToWHBFi7uNWRJKr6UsPqLPJXmz/W4yfVfKjdH7kRKuX3
WJMN+ws/4cYetzi971w7quw+qJxxpzXA8hsv2iD5ZuKDiLY2nhUYC0K14tz9YyfV18ol7JuhLPKm
7Vga5j6WV27Yn0L7QXss8DTLH6bPJNRP833TezJM8XsY+xAMUJnDTKOJcTSLC+N5lulWTjs8dIkO
CgN9Me9BPpzcG+VKbhY7mV6aaC5A6QhuxLvareZTHK2t5WsjGQ5KjqqD4tj5y0gN1dOpWiCDsJJi
9NtqzA/p2sY3MWjXLeCS0xXDFxAD2Zu5o+7pYEFjJc5XIJkNbdU9V8vzva0WmOur1M6HoFV1yly7
+svICxTwtEibbsD1UH2Os/J7X+fj20IoGKqVJZsVb406/HvwLCtHEEQut5hTrm67Fbz8CWG0xsQA
Lttc4/w4xqRNTxp6janXzF2keaoeDagNjlb52I92J0l8BDcz6vkoreFRrxJQsnGBp4gXM7FpjNCK
qqQG9iwW3EfPZInpbrqy7i9HAnYUzj/ouTku+mhVRtsBI3FBPKXhSj6l5Z3Td9hvDQC8b5dtCWAo
58a4c2m5A20jBAIWdTCS7QORfhh2KQ2LZWed+n2+H6Cp6UerRwpPxpAuuKJhHfToCApoDiHonZ+f
ZZmd3Chd673JMN28jy2BlTeBjpusPvoxIJyb4hYaO80KR3IsFPcmv9CvJgI2/VHy6QS1S1iBDJCD
8iVAA+/bvbkPY1r3erbo+Haf4lsN0BNGEoFgGt90mBdkdV/6Q5UV5z8G8nOjXKzTBqg+lothBWDx
H6BIMGkAW8dGBBamkkT7VddnGTXnx3B+bpILOl2VUJuapvWLI2bCsJmcI0aAODmzwyf8amJbereu
zEGyR+MwwjftE7n6F+m38NSh6gwiBsjvWSaXU01plUBhGivqwubr8nPyEdzS95KoC0iWDjnhZ3M3
3Mmf1kLHBOgMpV+AlaGTdX4GHDPqUO5hx50sO7NuT5rxfZKJR318h2If0d8AplZjCoNcfhoNSd0q
bUpwPxiGBxKc15F0ny7HEoENxtAMAmNABSHhzr1C08GoTEVHoaMZMq8ufxIqKbGKAjELv6g1Yt4R
xVr2CzanyyYJxixBQBY0AAuYYbdnAWP2FZwvtATk6a1oRVt7XOCfoIoYNwoByZ92uw5f3fLr5R0T
uffZgrhvH0OZM9XLxHzPHyAOtYM29H66/hcH6ePLGcFos3Vc+INuGVotJbaO3WHzM6N1akPyynTO
08CQhEFBQDozxgWkpB1zZ2kiI1hSM8iLH1V9sMenSW99yf59zJnZqlwIZmJ0maVh5w6xrIph9AOM
sFWBZ8G4Xj0m4O4+mCnG770/eYScW+RccKJmNaO4bwadU5/sNg7LuPEs4+nywtgGcSmAZoOlBdk5
Whj4MufrGvQF+Fe7MIOxHP2G/khnZF6gY03AgzpZx7KR9b4E0e/MIBfPC90Fm3xTmkFRJ/skvinX
1WdZ19JpXhrVu8vLE12TW3Pv52JzkAe1BhVHBXPWXZb6KIq1x24fgSTRfDPR7sUDVvsKekZZIic8
BL+3la+TtWlnzb2LbWXvOgMS8dmePDMsKurdB8TFy6sURo+NNS7mGhMolVwD1pTii20/WMUfMAjB
GTcWOPdf9RQ0d8zC6AI4cWiP1iE6Yk6oeEVaXR3d09qBYUT2bvyHr8fQfAD2ahBGOffOCCUzmtWV
GaRLGH9tPi1hd1s/4fMBy/8KNAXmrrr7fxHDBDcllvvbLnf2MMSbEtzTLFpargeRY5ZdoT7cVVhs
7d3+K6kOsVFGUoSXOQMyny+2SzWg7FXcauv3v3FExewloJWfduOn+rFG9IxCWUdB6DmAZekYXmIX
KbfQFp2s2m2w0LpaLVB1676TSLNG4ZHfGOEvt7ql5sJ2s4tnz1SuavuxtRE+s85vjJfLR+Gdr+JD
QNsY4y46d7DVZspw4Nkzg6GxAPOrPX04QKvafVlBN1vshkPvPla25BQKQ+nGMnfx5TGZc4JB/qBU
WsuDisUOzaeQgnLdnMdT3Zs0SEslkKz3Y6RBAff3o5xvZhSN2Sc5A6J2YfXVxJvKuAWtGRj681D5
k8kzjCwANgDQOZgg0IM+99GiiBuV9J0VzN8XH5JsO0a6DNrga7KjoRtImQQEe3pmj/PPORnJaLiY
NmGKlnlAn4qw6zwQ3e5TwMTS++JtvVE99XP5IqvJi94d25VyTru6zuhQe/n7wfj32L0W6gfZEI/w
Ybq1w/nr2uYF6LwmC2wlTPUQIhk1CMTGUDlld1TWyhOEGGwnSkiQdEaHhU9r65TGo2JnVkDU8eTU
y6HIree2N/aXnVJmhts7t4gazPLBTDJ/rqrHFBAFc5agLkQpOuguweoHsVOofRLuEaA7rmKPFYzo
D93P/N4Mmz1DKAyD3xyNUC6uLLqMGL8myOxA94QRE+58111OEgiqQVzxZr6uTsld29+a6LxqmGdp
PtMfIJZxn2Wk+YIE98wodynoEfI2tcYqbVp8SzOoSCeZBzLyo+rQ1//81VAe+X0XcKbA78Uo4xE5
KfDeo7nXapBKAxpw2YoAIYFUYmOGSwDjrmtQYIIZRvzQ3fZPy4/Kd95cn/5cUbsLW8zqLI8onUSP
0lHdj8EStqHTbmBgHF+Qz3Z1pbSqPM7NwLgrAS1jXAjGF9Y8YTMdMmkm4d26McYttKKGArozPBmG
JQUYs8V3s5RFsp2CMIUVocqNc40xBL4uXDRqhXItHo41LfzJTYK2Sj2t/VLNN9Z4ZQI/aZYHyRf8
2IrBLmLuAbpTFtyPZwRU3MSdtB4LY02h7ra8A50kVJP1gHyWDTqJDt2ZLS6UTGTQemvB+gBfB2I+
94pHBh6L98pN9z251YMa/R9ZBU/45TYL5GLyQo2RzBOMdir0Dee3uFT9y3toyExwwQTz4sqCnpIZ
tF2616ds8Uuzf6iplXiOU82+PfcHVDc+a51yHSX2jVGaiV8O6XfAsb9jiL71id29Rdq8enYfXQ9V
snpMOlun0YlUNPeXIXe8VQHcIK76nVOCl4a0eeubcZ77M5neGlX9aST15NVWfRwbaNMhroBGypqM
WnIfCBAX5x7DhRaQnC5xOttGoBycvR7aIH59LDF5BO4or9VP+Ir7XsowIzzsm6/Inb+usuNyiuGm
KijVMPe4r16c9wHE9vFf0OewzOdD3vnbGp+HpfqkF2rqohLx0AfRfthXPjkaN0wuEpnYUQaZ+4ct
xXgl45cF4Qbno5nbJLTskW3mx/5ofNNNj7WdMc45MvSqvsvD6WCru8tuy77Tx0X+Nsp57VKUedQ3
MGrpn/TkUJZfMdMVxDaqY3MZKtPDZXOCZjfzm9/2OL/RMQbYuxTxGq11UEn9D2nXtVtHrmy/qIHO
4bXjTsqWLPul4aTOOffX38Xtc0a9KZ5NX88AxhiQoWqSxapihbWqyCEuXgsUL+zBBs/zD4y45UIc
pTG9qeVVUWJ51pyihVP1xPjbUvMKlOwnyvuq6BaFUMwjTONDTLxHE7WHhO9N96x/wbPaU/0+iL+G
kW3xY3dGKLFdHd2lUOlzMWeCgHYnIP2JnnJUwDDcPYPyEhcf1ebUS0E0ZHMRBnlyyT3dpGByIdKU
AWDhrvWk9ycCMRh9NV2U/bJdtQdN9WcZ4Pz8w+TdELp3oZL6SASfOLY5sZH40UEfG3nqHjWSNLet
BzIVbOx5KktuwJUbQvvGUesLrauJxkqRveSJI1uxl8ShM+dgpgoTzoVkPR8uDpXyj+JkGfMiYZHl
aT4RDidSLQQLzkuPxV2/jWyX9c9lpHvYwkhMgJGNpeVJmt4DG0CWnXRU0oGzJpYc4Lhi0lEC5ADw
qy71JZvz1YqBtoiU5GvVSrZqRN71lTCz4VsRlB0T1FKowgH+CIBg6NLNTmWh3YIZ+36s4q85oe6s
AI9VDjb4Jzmen6uWlGyw14l5TK5D8mI+hIcuMG4bFEoWO9uDGhZW2/RSjSeU7Z3ez44ypJYYiZUp
QihpVVXRXhb7CbqidJtA1EQ+79XCepxdqCVtSSdBFRIV8pbDGc7UDzESNx6yPYnvLVfktCVybh3t
fK2xiBOrz/B0EcSbBvSB5qrdtnoRLMLykIoDD8+FfD59y8mMIaau4HrxAr1U0bKak0qbzxEw4Dfu
AVaxxnbuW56Ooc74OH+bVydySPtOcxy47fJMB7IVT27QxqI2KGbLVYRYIz0hKBb2lQew09MUxE+m
izRe+waqeHc58mIOlnvEu0kCjRM6QAHffyl2HcUyTmU4ECM5leVN3fxQO97Okj6WDzu7kUEpjtiM
6P0nTko8GH7uVk6LJk/0Qd7wFsN8WWBgDhB56JYFvjJ1hnEZox1BQQTe+yuAYnVHOoZ77XbyRV9x
ZDt9yINqd93uMC3bRiR1bsBuXYoRo8CuIiSvsiLddEVU/M1V366L8ghLOvTgecC6SAJ03JeA803Q
2qniqutHDD9wKnBMpdisibLWYaysTbRgTUj5KLapN6dxKV3AGr5d3zueHMpsmmGBOkCHZXXkNYPx
TesU84ph7Iu1WQyl4VOk5FU5wvVEptOGN2EL1lMJSXj9Hq3ObeMIiyPUzurJmFngKSR7gYSxVjXg
9ExKOTRJnTI1xqVusybI9PtWqzxj5aH5M1VQQSsuWv8AM0EncMtsXI1oQXUWge5TK1jfmoz32uOJ
oBayhoW55qsCWo2+sa0yPvQd7x3CdKLmZhmUkjdWkasgM8YL3Vs8w59usFFaj4osIcXFaOpsi6PP
LUexEh9bqZSuq4LR62ZLkhEdpmbSz03yUiYoYqRQmOTN0hEPaZpfh5pTCj//Qv03C6bUf5SaqksS
iDbMQAoBJiV8yerP12XwDo7S/jLW5cpsNcU1LUyOGoudFDyQN/YN26yDsu9tUlapOkJGup/yg/kQ
V7Z6wCSLO9dAYyXJVEvcVwnJAnp/sTpAaICBVEIPIw2xsk5Fm2VdB8mtddDMbmdYPBvFGFxAU89G
BpWTBt2tKs9lCxT3QERSTEEeR9EdvUS3ZN190vzkYIFiNTeOw9J+n7Jn3RCcsH2QhscWIAyJzyti
MG3K5nuop5exqEOq5GC4abWTVKcu2EqcWBQ5OUim3sCJog/SNDFvSV0LZWqitl+wagwKORIG3YZu
f/3smEljdLv9I4JSf/DED4Y54vB6dPWrLy0aWOadag8uuMnIW7K8Bf8Ati/fV5xLwQxlt6KpW6EX
y7AaJTR2cpTXFa/XCq70ZXZMW3Hm5+Qu+359rcwzA1sP+rSAuYYeJyrKEvAwMYiRyVNhnwMEKJrk
wFoG97oY8tkfAq2NGGpZCrBkZKtE54y6tr6VW4+iHn5S5ciVeusJFcfJzgb923WZzHwO6CL+WRt1
+5FanBV1QLBAjhFE5l6dAIeM0DmiiK87wqfr8shW/e81ovPociujYtbUUAF1ag8M5rTqnBrtv80A
gt+7IuMWNshluiaNuvy9YK1dliBCUTWM1awROJVkbQ+oCQ9zp4sDLIIF9ZT+Xu/XbD+Hi/A6RRb8
V17EfxUDok8JBBwEdsYgN3bzQEC9qG4UBfusPUW34SE7hK68H3zxdYVhnXY6x7SSY/uw8o04otIb
cUYlKomcInRJNOVzqAqdPYbFjS6ER2uyQL5UAu9mXm7CVPty/YDZBncjmTI9uQZGcwPTfFAoM4h/
yp5CCGDwELOc6rVc7sibmrQWq4YzS7a0N+55Ydv/yCX8V6dVkbKxoyyG7ULSFcbaerEeO51o3GMI
2J3S2ItKw55F3akGE8FjwjGL102FSk/zm2CsL9cUUVA59a1ntYPmA5U+PpqxyesA4l0lSqNGjMOB
Bx0a1Yqx0ysFOC4TgBLPu0z8oWFy+W/O9R9DoYqURomT0KEfEtZpfO0TG93iyg/Llr0EfOg6zL2p
OPG3Hs/7Hxi0RkNHHqSVnfIohMmaPqj15iMo5VL1Bt1HqK65oyb/khaQzworr0jIO0LK2segZgPD
BfZVLTq7HOID4LBcUeYZXvbxAY0dYzgAYVIpJS2SZDCrhBwfAFLBZqvJtnaKPMKONgEJysC00bG7
Ez+jCd++fpRs/6m/i6be2aGatvqSkXc2cd0gLKueC7AYtB5JPQEfiXch2af2Lo/SVK2VwmkhWQpT
rW6acfqCYcfH62tiH9q7CEo7W7Va1rLBlZ+jxVOMyZXMB9H4el3Iedjjo/q950GpjRNXYGNHE5KU
bb2udjXFN9lYPZRKY7hCtep2WFcgfAsze5n028Gq9qvWPxgGQpReu+0z40s3yJ8a9CTZyNx6SMYd
pU5Hkc9QbYzG+3GqmAhL5x9o5q0wedF+WbUM9CBLfzuUw10+my/JbKZu3DfAb5+yt9SIAW/X2GrR
Pi9mcbsY631ekS/LJVsRdBS8IjW118Js3T6uK3+sVHRbwhZx3Bu5d9c2hjrhRl4kEctCqS3vbDlU
bHBBhUD5m1E3uX4G7IN+PwLqoBMrStKlRPzcdX13qDMVY5dThESKOvXBdVHMTD56/wB6if+Q/KFk
dU2bK92IZ3OfRE4y1Y7SfCk7wVET3U6ary3ITkUELXi1+EWnvP1L6ZStQ4ASx2OCUMlIjNcIwLto
nvA6JX8V+knyErkOEk1CB8NsHtNo+GUMGa9llrnXiFiAgolZ6A8Tblj+2GQFXhGAxT6DVEeY9Sbj
kOjSdYQg3aUHXu6KmQO0AIoBeFpg4qgmtWohE40k7EySK9N+GHiepZLTmw/JjRLEO/GoDvehkwlc
E3VmdqA1eCuXsvpqo+e4cCGq/2AHLmGq3siDOEThtvEGD+Qr4HHvMYFSv2jLincGoNccbMJiR6mN
U/iDxj4SnF77Iuo50GhZZVZtouEz8vv+iex752Ic9NMfdPWynNF29dQrAESnsSz3kEUA87LInoLm
q3Q0v+AYMAmm+g16CeXvwsTdd9abZyOYJh9T2lCvZUtAnzQ6Xe2oAauUnE3oGUOzu1IWDjKZ/jDV
vMFJlkfaiqUeBmkXN6MVo3GsmnVCl+cmDQerl3V3thIo965o9ZCLS4xmxSpFn8ytkT2NKkcGbxWU
O0pakFFYGTYviafYk5J62FeVoXLMIHMlAH8jbW0AqPpQpB7NKswloodmtpfl1R2nZ23ihJfMdAJo
zP6RQu1Xo9fpkGiQQoavwjcJo6G5cyOjhdDw6rf6JbzLb5ufog3cek7IzgyHtqKpbQTSeL90M5SB
tL+VP+en1IWNt0cvwzzdDR8QgeUst/IoZykmIeyeAdWwlBUAjuOLHIp2jq2xMYTB6cnkyaJcWNzI
c1oq2NYq/5WkEwCTI2+NHuqIc36MaWjiJd7Pj7Lb0dpP2TxgE00ACwWrX90mt4CNEgOkzHGmki+5
WmKTbujGzQSgMTyIPuFx4zWMMPPQ2w+hDHldh4W0NviQ/NSiGPdW7wsP0GZO80NZ7kaPgCnz4luu
BlGmWtF6Y+ot7LKKfAIgM0sUV3u7hNrirfsHBCdsb6UBKRGOWYeHplRWjDBQrdU6ieBFB41U6CGr
nHFX+xNQCuTKCfetN7mlF30hUCzK3spexgqMWqDSwL/TGju547VNMzVt80mUVputmvYxmPXcYuru
qzy9LZfej9bMH7OcU5I8T35+cI0bWZRWYw4kKib0UkOxwJ8k7jRf22M2fL8eC7hlwm0UBeNbUzjh
659A0TBzHOiyBKw9mrYJmddldqUPMT4Qo6MbnV7Wq2UCuctPBQd9Q64Q2a0n+pJh114DtNkxOsST
J5p2gq4+LjITS/EAqy8RAjzMwQGx5fJDjGyCcwzxIRjR98bQJoxttbe+LejfUT8nfwOLgxwoThEv
LSSyoHuXArtWneAyJbLzszvcdl9JWELadecMA3e8ZDmDj5WIA4evjsFcVAGpg26KBikUsj7zJnlc
OnsAKiTpUqx3wuw1uS+9KY4IdJP8TCWSYMo6soV749P1UJzhZy++grJtqoZUehIvOO65+opHe2FX
LQ8Rm2W3LoRQdssI4zBrYxFLzYuveR1/73PZs1LLVcAS2VXiU9TMhyxMH2OxeQRZ5Z0yWo95Nj0p
se5eXy8rCJdFqDXaGAmaOt2U3aot5r+Ifv+e2OkcIQVzCqlXp0BAKYMe6Z2/yUpcCKVUS9BnXdAG
CG1dMJsnwP0UvMHPPiGbhK6NjF87JJeDsiIQaOIPhq+RsaRy0fKYVznYlDFBh2aDEswQjU16GRdf
8SoBInmIY4wg+0IeFXS2VdegdKGh+1x9ElbjezsU3xU9+7YoyZs5/eScIbFB11ZHmYYwrsSqMyGN
tITX92S8OH0hFZIWxDvDkbc4ViHhYnWUTVQ7Q8oqqM2ZYdT4/BvOIbwD7AHk8ch9iS5cWxy5sZv0
9oz3+hS30BUCUE3mmX8zcHLLyzwVoeyPbI1CPltY1PlddJTsFNN/4hP4y30rtXl7SH7btVVRdqYf
1bzC/L7qgrvg2KiKMwrjoUSNgqMaDFd9cVSUqamjWdRSoJC5JHog/OzZbCfZbaY8qftsT7owFc0p
1sekP/J2lHdwVKTU1JI1FyE2lPRIA7EKqGOSJ+54jZFcbaSMSdaX4VADfg+TQWHzQuZKdLdz5f6V
WBNSluRs6fXbBtS4S4VsjbhYMa5DFFJ9I1Huep75k+EUK5gSXpR7/QQxK34pbknDeAHLLrZRnn6C
KSkwStMbFPGl1kPOI5PVH7DRFjTDXMqq1XSdAYQA0ry7MBg/GSI8kr9+1pEa0H1dcqLBrgZbSpw/
MNGMHMiFbMqolGWm5YMB2eIBMR6iO1KalP0Uk83cPrfrdx3jlJfrFIpRmiMEWbjrs5scSaeb4OhP
FnLiQEn4cl1hyC/731cdDW+XwmozzuW+xQHKzVHJboaO29LOWw5lTMKsrs0GQElIH2l+f4c+HHt2
lAOSaHbpcNN2vIOiTEoRW2upzueDAv3ymc/CtEMATPzru63Q0UnSoU7freeVyQ5GcJ7IxGuxB1VY
UAY8m8wqJsqiBowJADwTfBNKLeR2WdWqGsjNhsUiDMze7/E0ns1iWn/tPDImmeh/pA4s6/KstgD6
61Z6Hbq6XAKcLRTwlKnKwruuff9jUe+yqOPC2JGJKikWFcuZvS7mp2kOMll4ipN5368r0Kde2igC
tgUXxZoYwg+Kv1kl5QB0LW9mQ5jJ5Hm/y9X4EAn6SW7byGmE3u/NBB3eZvRZBduNHQ85r4LDkq4j
UYGXM8am6Yx+1Ge5oOgEpgZY5MpQ2CU3jmcucCOCOkYd/HxNNXW/QwbttO5k+DgFMxW87in2428j
iTrEGDmkcJFbIAVg0Bx0Z6qX4WGPRHk3OCJYo4onXqqMpaLIrWhgAMOUE5DdLq3WAu6Rro4y3QUF
6KOqGsdE15/qYuQkk9hiVNRx8e4jrGOXYqQR/TWCletuuSynaTTQ1Rd/B4fOz+u3gCeGcmxjDXy6
qIKYJseoa5v7/fJVmSf3uhSWq7aAPv7fxVAuTEkNBWyCkLKOkWMZ606z9F+a1qFMzxuSZOVF5K0s
ylZplla20iISsDrUlF/nysbDxk++ZucMmBLgORWjs4fA/nTf44zLf8l8xG4/gGz5Ji6PFW2ao0FG
bID0QP6zfop9QAo6Bmo3uVc88Tk8WDW6iyVT160CXXgMqwWVDM640Xdt7fXI3ZIotjP962fJspvg
JgFKpwJeXEu1KOu1mnNoAFxNRr4FSErArcmC6gQQgiNvypYRJyOvpCkkqwOwf9rrQJ3iOqxN+fzA
If5UAdAxn5mKFdxdyKEOzCz7NVdSHbMJh/Ch96vj5NR71Rs/18fuVf7R7P8Ib40RLV9IpQ4tNno5
HENsI6SdFi92SDsUgY9Q/faB//BmrxJsELBagHIBm/alWhZxpmlCpxJ57Wn9oQCQ4LYExrhxG+2H
xO6BmWvLJ34DOVtfMMkAkhmgrwEM/FJwU1uYzowlGSkGEhaZeyWwgsiRdzyCDdaDB+A4FjBAkUWS
gEZ/KambhKKK9A6a+QRCm12ODLS4F25WLwXoCC/Xy2D3lS+kUaYz7aVwBKmw7A5OeapuVWcIUl/w
kqBxPTAm+pqT41UX+XzJZMeo+OFCMmVO9Wzoh2GaAUSPNnMl8YwCuW8A/CPxSTDIm/y50V7M0Dbm
P0DCZwoHVAFYqwBji7DwcpOnutDX1GhxK/VjGhpBNj6M0bLPhcfrdobhmWBfwCOqgMaQKM+lnNgM
1VbA+LLbxWhJnOWT0Daf1LnkYOoxl7MRQ+1lkZqE1gliBHm2GyE5DM3ezJ/1MeUk7NmCQFuC24fG
XZr/bhEnHVQto4yZ5MGONIxDhtqhnSoHmV/7+taxL4LxLota1GLVoZG3g+w24dSixVSRn8esW+4x
/zY4UpyOp3oZTT/uxeTUgXPHBkWA6kyTsTyDBUR9uP457JM0pDNInYKSxeVJmqAAGFEbk91osR5A
pHzbRqNnNjJHDMsNgoxSRSoTagk0FCoWNENwQ0opLFy6X14Krwiik3aQbfnIB0Zk7/BGFrWmVInT
WSVG7ffkYu6amMoRvBYPc6TF8HeeM/wfEg3kahFGgbOQimsQsne9lEAiwW7Tne6GPM3HgxWUXnnD
fcuyvBMa5wGYCAhsMK9SeylNsyinWUHayydvBeTvb2YkEV0Qia9z5iRZUTzhof9HGrWbKC8p4zxW
aJ0CGTqRBoYfAo9v4NEABjl++ZmlkluBVGqsz7qoVZUELapSOWEwQA6AWnuPwg4nxcE8NQ0IdXg3
40H7gUOo6pRuNVXsYw+ogHF0lF1yM4KKpbnXCToj1ykRLaBdw1YeZTXnKmuU0oS8GNP02RF9cu7g
5/bv4cHa6Y6763ebuUBD09B6j340CcDtl5fbGITREmu4A6IooBBFwUIFgvFyUnd/QDPAMqJbabSH
HxdlGUX43KMajCcCuBXuPYIsDGgxJPVBGA645usrZEWhhg6mSVT7MFpLj85LejOFVdkAxXwfHpJD
C1YD5POD/z83kAyWlHcxlFvtU0DEtYsluYM2eMgv1iUvcGfu3UYC+fnmXdLNYagMJfYuiddDrQdd
/NKkoNAFcvn1HWNGRtu10MZDNnurG2oZVazVn1GOlu0SEECnBE0BpK+kc4V1r78ab6B6xcyiy8si
EXNBX4KtfMqcFEmfxEMBnWyX0otN9TZNsv2YS0ESzq40a7toVHilO7KmDzJhm0mKTDEV+h5IdRan
VYHzq4V8ByaDW6MegQxXxbFjqOlhzVJeTppcZVoiisLoEcR4kwrE7cvzzJEVAf+bBDz2pNmXiXAS
yt4LBWmfpMm3ErB+4YpSl9l+BuygL+fJTrem1+snzVg0EM4A/a8BGlLC6/7yE+a+TYy10VFpRx/Z
W9/E4slMO5Q1TC0MRBmt8E2vAIb2ulSWzdmKpfdaHZN0yCJjcRtv9UntBtNIN+NB9vtA4HKgf7w2
JsAvAX9P8MxFzOhdrhGg0bKgIy/nqiKQWpXlVp/mT7WseRloDzgL++h1L2VR1jvSs0TWkrKHt5i8
6lF/mW6E28whb0LhT2J5xqPwUiAVKGpJX62dHAI92EfuzGnvZtSBwdHwXHtWgLYRUIysLibz+NRT
H80qaMMx4449BY2fqVN3VM5HPO3HcXAHozisKPx7Qt97SyE66BmP7FlaAnNGAsdE2/H1Xf7oIiEZ
0aFCME2VD+Ci1VRLRRGDZyuWat3X1iKzw67SOUrKUhsLU/xnxigy3nmpNnHbV5WCLk5XV1FIN5E9
R561P0Vt+CmTO16CjXElzizsCtKSoFpH/HsprgYQbofuf+gNchfmAdmSoxRgZMPVj3+QSyA6f2l6
IM0E1BAovUDVQo9rY1vbtqky3AmUntNXAOWhEBbvJiS3eFU+hjO5lEXFvWpUzkITJv053QQK0Gw4
AbtmWp04aE+yJ89OdCBMc7r6IkJvTfcPWoM/houX30CZ2jmbQTCcSr2rPM2+WLhk5KffKQ9gKO1c
Ao9SBnnq9rzgkbfNlMeeqkGKjTZFhRqVP/k59S1U/lQ/euVvM3uFQO1CdgjQVjT4kzgocTEkUNc5
vNGmV/CnTeuv6/eOEeWTXTRQcQCUAHIHlLcYh4lQGURERzFy0zikRBwCbKly1xfAkvCbW5g25l3g
OTO1iXiqVqkFdWpA9bgrX9GB5tV+7GuPwOiynAIdit8bd8ZYfuYrlV+mmEbmWBr2rdx8AOU7msKa
ZsOKseKDCUI/AChgsqnYRwhV+W+aj874YnvPH7NZbZ5msVwM4MExQPzqRuO02uawqLvYHLKgaIvB
7zS945g5xhJx24GBTYY6ZdgDSkf7vFbU2TA6PLpJIRIUngIK1AOa9JNX9FDc/7916FIcFVoOmFpM
rdUEjT1SXzoQg1C/SzCEUPwkLTahU5e8MyQu8NLWXUqkDHmWtyBFzkIi8fcAiBQ64Rf1U/lmkKd3
MKm8kZOP1/5SInVPyqYe1LqHxPmH6AEoZScVNiD9wbVTPwuc3mhGBHAhjMYompcmFxYT50eWV3Uv
tV8EnS9W9hLa2T2xbOu38Tbz/+KleimYuhtlmMztOOEk1QDIVtJ6G+U70upOXElXjraF1E3icwuG
xBFeOU6dDrFARttg7BVzsI5hh3CUhAdiOuUHXpcPd2eJYm3uo6S06BEliiPsxIPuEcdckEj1GVZ2
8EmwWqr2X/UQ4qEKviYwzYKOxDr3TW/kdrpVRDphbTxnh9EoapovBhqCFW/ZVb0t1p7Kww1l5Pgv
ZVLXMluXfCh7mPYULU313Qy6WY3Uuw68px0jyXcpibqOi9bNWjGfJSU71NbQ9kD4L1tY8Zh3EVlX
f7uT1EWMs6Upkxayxldy9RunU4G682NGtmH4mT5w6xcfY8aLtSlUELfOaxRpDeSR8L+77dD+CcZl
JPeBKIFs/jckVII/KNCw7M1mmXRFu7JwfKMldK4OVNYdmExd89QkYELukVDhzgmQC0ZfwK006gIu
EgnoYiyy8zBCiEjqkDnJSQvqR1A0/k13OPYUpQo0t2JUALWEy1uYT02ZL4pF7vvkCQBOWjMnApR5
jwZ5ESm4B66FYS5wI5G692kO3JFUh8TRR4yheKTDjwCwzbcAyBFcXmL4Y+R2uUAqPrbkOZGGAeIM
wS/ab0p1n+Y//sLrbjeRin+NNDYnIYEM+WYEZbZg5y6qo16PsO1PaIekj6HM5ZqooCKZNDFvKsg7
FvaZ592p4jckE9zJ1Rxtdvqb+pcQ7UKP9wDnnR1lx9SyBjZVDMFEWzADmANBGu3QRoCyTe8IrsYR
SA7nw2XY6AplzaqhjAQpJq7eAIhA+7kGSMW/PDvKiJmzkcutRO7bm7VbHIJRUznA+0FRxBWCNsh4
uDtsE/2+KPotKjbAGpVURL2aLR/WU3HojwT8s33sg3+p/OchlY2va3V9UKUMospmvNcLEbPX0ic9
qj3OJnIuGU0f1qZhtmDOkAQr7V4wD6PY2RYmJgGcNPnD3vhV16DR6Z5jj2dOOBpCMzwJUQzuQOLv
Vi29HePiKPGqLzwJ5OebPZSNrh3FEWsLY/OlbIzHbsQ4D2cDPz7FyI0mdXlZJ+VcyigCje8/Zphk
DFBpnZLdWj7o6Lk+REFuS06Y2HWD8ZagPLQPY4P+TG4XI/sQ37+BWuicl9WQNFgoGRRa3dw1oDPZ
kdiVkSBTantR3Qkpv17PdLCbxVPmU5TXGpOBEEyiI8G0U58EuapvRX/tYDfSKOM5GINYGmMPTAA0
lmAywEGJ+ZYAQ037Nhh2nINlxkgbaZTFlKMQvUAW9FMNphdtV4t+5pE66OyZGBW/+6vk06UqUTZT
boGi2rfYTfEAimA7+/pfC90+c1fHOznKeGIWG/gyJK6dDjG4PNbdDEJbBRCq5Q030cX2Pf+oJz2K
k1djZObkpi+xgzauXeFYXopCsrt6eCrcSLynNNmnj77nXR71AKvadpb6GftIriQIMs1f1YOJ2h1Q
4YBUtPiiK8X7uHYMzeUHnWwP/y6cbMbG6KR5pWa9gGdYovqdXtmDpXqJ8i3KT9WY8IwPR0ctyvik
AKbtcxIizSCzEez6DhRWhZOgQVTxWuQP+UlL3llSpkYwxUxV0N17TlqGB8LsShizsNY7flWUbcDf
95IyL4IxhcVaIn4H7bBXiYBH6D9fv+U8CZRJ0RptVtoSG9injd8u6dGQkl/XRTDm7ci1RohuoQiK
CQvqqi1KW0drDFd+xgL6oqF9i6BNiPvJl5x4NwbxQeZxY7HX9Y9M+sFlLYBEtwrI7NubWgx3Vjvv
OctiW5B3EdQt66QKpkomFgQjaP99sRb7+Fj/Db3fxRYq1KUaBLSHpCTB+jsX1wM1H89jwrvVPyZ3
3GER9rV6Xxp1rdCsDzhm8azki0OSf8MvYopBK4xGwvjAi1PYSYZ3DaE7YOosL9RFOS8PG3lHBmEW
fzmJO97KGLPN2EgZVU0JuFQgoKOc2ih0UoPebxIpvEp++RMAN8K4wlYdpZ2F5j7TVv35tg5PS/S1
zn+a3yP/4ed1xWGq5uYTKC8nDin2VsViW0DVrYpqo1bHs4vMfMNGBnXlYqmVWh2lenc4DB6ZD5vr
zzCSXmtn4ITDaN9yaCpXul+C62tjep53ubSnM3u5XtBXjMyY8Dy2vT2XvROJUdAti5fGAOIKpd11
iYzaw8WJWtQ1XJJplcQCSyVN2SQN0OItjk6V1RHd8kEW+f1azNuxWSR1GdtCXoysO+sQiTY7Jx9v
Y/+cx3Wz8ZbfBk5O64M/3wikruMCJREKcppqkOyyQxKcxwqPvMQtRzEt8vON5xaXctIS8jZfpANS
DxiDkB3OYXH00qIcWjT21lJp55Uo/gj4QsfsnklmOH3BqJ3TTnfDkzqhuZ332GI/XTd7SDm6UARD
akhisJagwn0jA8NgsPGUbwW/OsXbSMrIEKCZpEu6HlTp6iGdkFMBg6iX3ppPsi/b+WHiIvTzJFI2
ZamNPLESrA5T33ZVHoyZe3TMwGezgZRJKTC0koX/Tbcpp/IO+VIyI7k+81sIOJca1AOXqpgqk2Qs
FdYjBtnLb8SRepecgMzlIVmz50bo5EQ+3jATeCOgAEFnDXViTdlLgEKDXpJ3nGJWjjT5qb7P4Yp0
l7ywuvvIyh1xuu1nW0i5nDUsuwlET8RGqLtrHyAJokSLtSpdgIC1zqm7gDbdUaVhL0vpccajQc2j
o6AsNec6yiy1QQejrINi0AQFLHUpJLHWJh1pgnMIQ55c2pj7s2lnt6qH6kLpADuqCMbzvFWrf5b1
YM68UPa0JRiAylLtuKUV1kFsi46UDWrifBLTEA6ElDii1u5PFiq7hpdMnpzdCt6ILvjKjyZgDHIR
DLgVT8o6yYYqLl2DnJ0YFJiq7sDvOKT2gOA+9cpnrtIxd/+9wEqTY4J1rRnUCOJ6PwPCNKGJ1oo9
ABvOBZ0hddJffzHJfVmbo5ZotKKYNiFkygHApU8NUggCeOaNFtAJCA3+ck9BpSyqFkG8o6tySZhY
WUlqZcQ96y9kpmh4JWQloGX5wi1BMLd0I43ylIJcKGG/4B6TOotUOKZ0Q3oRSJEsN9053013/MIH
2TPaeCgboZTOmrFUrMuCJeatZUt64cTRz7l95rhOlv3dSqFPziyjPtUhhXSJR4vbYWxqdiagyzvh
9z84OLJV11ZF2YYhjftwbBuS/qn3wPi8I8NuvxuAq7s/yOHxjo4ywatR6eqonm/+mUbEbxGW19/Q
9YOZvtxbhzs155OysAzvdlcpx6kMw6gmGaS2LihZJoQewHknbQfTaAvmq5zYuehouT38TDpXge3n
0qTxtIfyq0k2y3VKgrscbHOhVu8iFI+TmVstYD1XNyuliTsjsS6VmBRAiP4MD8mDfk9CVgwuZg43
2uIoq0EF5dpojbAyZ2HDi3YCeQWSMqtjvaVojec6DY7q0ANFjTZsajsS0r9JdgQ86+9mFeATPsXZ
LdfU8JZImZo0VNoonHAfRdwPGQnE3zzYv1mYuL6C9QTYnh5lY8ZhQCMl6RxRA8XXTLsEeN+T1qGG
9UNFPXfN7OlT/4Jalm9Gdj3b3D1mdle8GzmDMj9412mRkeOi5HvAhd60u8XH9J0dH3i1ct5KKbsz
zuivBPYjWSnBUOnRlU/ocrntBuT3XLFvBmVvwPmkNiMp5nYYLi/RGyM3qt0XgJH4T9tf8aiGznAI
b3Iezjc70NhsJmV1hnHMGm2FbILNVAA/fjBfSMca6ToSlbvk+7/zHQZlYxBV9Wph4vDIA1IEofRy
+D1QWLlV+uUPMvmcy2FS8fuypEklZEhcEmQh3EhfLpE/wjAH6AC6zysv4c3xVSZlbjpDQTq/xu0I
b8aTsQv3JFfV7AlvEqli8/BVGYPgiKLez88ky9+8lOVWQVJWwvk1XoXnSReAgyQ8SQ86skfyznIB
H/D4746QLrNFkqwptQWR6cm4IyLNfWvYSiBjYkVQbC5rIMdd0OxQy9DWhUZe6vm+/qTtRnC9rs76
Iu/+wPUzryLm+4DyhwrihwkLq0FDdTlLmJ2SImdc3mKzDqwazBmJ5sQdGqnax0xJjlb/WZ00tK9i
8GIRDoNaenma2vk42tc3m2mCMM0oirqKTi6ayJNgoEcl+pFwXUjXTBYogRDIO16Jm20GNnIoo57L
VVzPI+Rod/MJlQQUD4Wvpg2+UC+546FbcKVRFrwtc0FdB0hL0UZeI//xYz00e4KWgIYB5/oOcoVR
VnyYEPj3IoQRDMv2Pse0WhSET5KT2uKOh5fGrDCoMk7LxCgq/k/Z01GqQIacnqX1p7M9d1ccHEnx
4EqiB/GZb+NYQQcGG9EqL2HsHtg5lzZgaUGFXZgyUqzxW1n8ataVs4eswHAjgJ6FqdpOlZZk6Vyz
Gb4P6VDa42Shrwpqy9F3BhAlVgAwBkzByGimOjc8buyZFJpqqbdYC0HWmB7jTw2aOk6GXwXgNROh
lmBCR39O+QCkfQXk0vKNUNs8x39OstAeefsVlEfWOrnJp3GCFZdkpxGXPQA33L5X71oJcDm5nNzJ
oXEAesuNJSl+PLZPiiC/FWr2c5HXhzkU7lfUdO1azF2ONrOCn+2XUfoVxbqCVjOFXJ2W4Efsai+5
74E9y5s1Yya+tpIorWqNQtSzZSY5AfVAkjAZIF9JWeKcuecinspsJfvn5D909GR51HcRTr55mzH8
MIAZzZnOo7riARN1p3Y/BLFrOO3wLflUPgKNNND2yUvMb6pl+XAV4AMEuQiIVCq18maoimGpz3e4
InxbbvIwHscDgbttMzSNcENq5qG+C6QHI2QtrfUqG+DhxBp47GFtzEEVroJqA5KtkpwCxMAPndAg
yyUMtQv0wuRZGLTG4Nxz9plvPoSKXoCEulS9ppJgafGk6JagPZBoUI5u0TiJ+OX/SLuuZblxZPlF
jKAH+UrX/ngj6YUhS+89v/4mWrujbhxEY1Z3dp52Ik41QKCqUJWVKTxlXN91YZHJX/puGqUswl5X
uNhoYeCr3w+beUvZhfUCYqSYJ94K7hD9mx9uN8huqXY8vjLLaxZB6yFpO4VGBKhVnfHgP2iXRj0P
Mom+Li+lwGA2eDzQeVYx/HLtndVa7U0NUymeVRK36VvXWmtnwJBEauS7v1nZH1tssjtjPFRJ1rVD
njl6/QttLXzP34DAA4RSFOr46wJtFHiUDCrecb0ukjTE6Hv4hzIeDgD3P4AaBU0USMQVo0gQhusb
EFL/a4uJ4auhVdqMSoQHhJOb5PaptxunL2fB+T/7mA8nw4A+KMZdQTrNopQx1KKBXRKBLkbxfTkt
uqO+hr8wOqBDpjH24m/h84KpBW96mV9lO8gbR1QW5d6Hi1/A3AcjNUdjoc0hu+mhJbaohzLWE1EU
4d6ACyvUA15EWczSS5FmYD/po8h082DsXO3pTAu0MUNXCHIX2aOrvrBXdpG5dhL2FfQ8L7of7dGP
3VPqtCwQJ/GiLWQOZqskyTRkWBwxMHWZLA4xStEG0kt766AwB7KQIBy0WlgQpi5+qZvMC311U790
DiRzAwWjpY8At0cPymkBgFh0RrggBTwHLGKDfwiU5IxLqVpzrcYBDoySu5b/ASkofn8Slia4F+8f
S9Dnuf5wRVIrZTPBEq1i1z+KJ3ArPVBfmf2YMJRYePWr0Cb3sFzYZIJQnpF6kQfsLX3zmG4fgwsS
keAe7Ravr4ThQLRE5sYBdL50aYkl6mrolhr06KfMIe3g/41vvlgWc+cGYGvtdoUdeufyz7TfUR4M
gL7rL+jLCjwZt8n854gYLMlqggqdZKKVeP5w0x0GIE4UYq75ReyIEIz8HQQzB+ja0DA0mOOoRGY6
rBTACL6d/psdt9ZulnPDR5Ozebq9i9ygY/5jymTOY0QyeVk7gKmgz+Sp411T7EdL8ctOFc3lcHOy
C0vMKZTboZKKFk+AHkJnazLO+yhedpoOQfEwOwJP/3Wt5OME+e9NF6Yi6/w7AC5+BRPQtsoispUV
gVwesKWGswDRVTxClcptjmaQBfZOCFqmR++DNwP91X+tMe7ZauK10On77veDtTk1E+aBkPZRDY+X
+FXowLifkUAwGDo3eOyxSBl1AB7OyJD1nck7PDQ4aXzF6250pROtBBT3tieS6uS/zS+sMjdd6qas
aXRkR41dKq1rQqDYGyW1D0AMH4HLqVhzv8LXuK/sBoqE0Il1rT6T3TRbCw9FROPYZP38ZNrzV7mP
lMq5fbY5YiO2bIKGE31udCnBV3DtbHO7nHCR8sFDPZb4WdzdzyABibyxG8ON0bXVPsIU1ac0XwHX
0u1F29SWZG6acjl1kDsOpAyy0sgeHCse/LrtvqmJPnmTab6SNUw2dk9AEqAWsuH2k6XtixVvWGLE
temGpKoh3D0Jbuv5mDIHS1GgbQBuJ8swQIVwvaKwL6JFD8/HWHbNwhtfoIGIwRCQBeUb+Sv4CB8L
vCuNx9WX0yDS8GJ2hwwzMMIjzkkKrn4Jc52hKwE/X1LHgZdNUTjGgRLn02JC9YMyZorTEM4Zv7LI
nDYry+xUnnCpSP46d5gJM+tAX2a/LzpRaOFAFRTQV0FkAPmAAkzP9TZLmb0UOoDW5yK+hR46qKdL
J9qnQS25y3iy0Vens6DtdDKS1BFGbK59E8p1polBEZMtQk+RadpR3dCiRESL+loAUUi/DLJNv4/f
yAYt4t6tQNxg14I7w4tzCqz+Y5qJquCpUNq0g2l5r7q4tAHm7jYgagjakyjM8T7opSnGSxbaYpeR
3qLMVqpuG62fowiUKUQGr/j3256A/w7HogzQXqCgpzGeYLC11lhHVHn0x+5N/0rfHrSFqMaQm6Fj
/aLrwX/4XBhkTlDXgNN+0vFI1U+DT2v6oTc90NvRbNoDAepm2gFs6+dHZIHCAStas2K8BChM/qyW
qWmFURPOoTGiBtBFkb9U5QjGlIwc5t4G/WsuQ6PErofwedaT4kWw05yje2WbyV1AOk4imT4WtPty
B9p9jE8D1oh3nQdpboxbQVVAB7vJ8DdEoqh0/lk1W1RVugXZjAnLVAixrp1u0x9m7HT3YL2LvzB3
UtyQwYCHChv8EluYLvquAhc+3FH7ydzIfveY+GYKLtjwHhuL7lT5JQlwPaXg9gbzvq2B9zTIdTX8
c+5fXbz8Un1ZOtmcgN0IaxxmdZJ9HUQ2floSaGuuk/UyZEOxzaNEE5V5eJ8W1IJQj6K0UURnzjSC
fFf1lg2keqO8aFatUPXB7KsyGC2Kh+RZL0botHZ+O57WoXlMl6KSnMTWDxWwGK6c6hgcy7WfYEXe
Q43PTgRemxORrqI9zaovdqaUJKiZUVqkUM2fhjncl2QRpZEiG8wW5EkT6X0Oxh6schdiKsxcchw0
Cl6bfUSCEeytjfYgpkXh1vFNjSjoWamggGfBVr2lNKSNwKgzB0rQP5OAIk9t144c86F3ciSXlbc4
0zdoimE+TfKKgygqcdd+8QuYyAAK2bQlDU7emg4eYsSXPEnfbh9ukQn63y8+YaTJpWyHYHkqzM7X
MXsNCfTbFridiMt9ZE6J0jfZIE1YRdP20ecKkgWHBhmA3+nGsNWlvHrR9VDeSE2TVPg/yYLRmTx3
h6gbgQ2tpDqoEgsj6GQcg3VNQX+Rgd99rTvgCwQ/lW4o48avQjHzU4c5X+ykQXykUyiVIv2urMKP
6sv7Mrjzv2JNolnULaNMpCzrDPqiA+I/fbqspaNBEOmfWepSKKNK/9wtc8yF6po8SicDa8xGZRPq
v9RwdqISFHjKKPjydLduWWKC4lpm9rQ2WJgqlV4HeWcNDC3DUHiCr0YT31t2mACo6oNWNSvsxGHh
gFM4GHXVLSbbqRPixtKjpqIGb2LKejmVjaiOxnHRl0eGfR/Ma1aNjV6jhlxG98AwTZ62GqOTLdku
KgvTK5alFgQkHmLiyibzEjBJqk9xPWAEskP7Oa0LZ1Lv5FndJNGhBHBjRkggUeybpHEkrdyh4+dO
cgxQnCJga+a1vK5+CvNEGAwtH/MFe09vTG7vdAs8llB+Vk6RtpfyL2nzGcSZCpIwqoWSzp4h73rt
szw1ntltjepgNqfEBJBFiLHiXisCYSPVpEUBNnbKQ7JUhYkPk/1aMChK+TrabffJ3lApURGAjZMj
gLP9jzHmqHdkreWUbkOYfIIe8Se9LHdpeF8Wg5uWX7plElwtXiHgyiBz5mMdb+BWxS3+RMUMpjvK
YIuKtJv8+M01IWxz0T/44ZL9WSHb4MtNtc1j+nSgJU0KPMa8yVb82bg+AxUVBF0w8BOWJ0tq+oh0
3dp7tV7uZCV8ja1ubwzd622fwf1eaM0bMiUChHohVnsR9jAc0DWLBVrFQraVzdx2k6vFag4IzBz5
81hKGUjOLflktUaliKIM52QCXUF0yLMBp/OBCwyjH3qj0Vlw7dl6jA7aod8qG/P7vyOS4awUKTNK
mhbsgc2RWemcZ52ewll4CqAbWTT7k5n6/fCtt96iBGAgQb7GzScuzDH5hKKuyNFW5BMSQkpIdp36
/faX44Svq/UwIbqHUFtXSTQnUlunVb9qzVuWPRqawLFxMTeX+8ZEZa1M4tQmsDOCq3ZHgczrk3Vv
n2bf+Bf+g+fSUXqwMDmiQk0P6m/XBzIkI/gIYpwJ9Qv27jtlUcJL+TOlNFoS4BV6sYPkRC4ZPose
RNPArAzjunXctHZOYbL3iO3YkUc5T+Igf59SPztlLh2IhQxNHdQnkXPm3HKYxqNGVjXAS9iejA21
sd8TlUUnP9rdna73d3EqRBbyLhohumFoOnYWhYjrTS3QRRszJf89VHyeLZQoGTymXnJfh67059tH
kyNMbsu0oQW+VpuoKGVd26vTZamWAneN0sSWXnNKjdNkv4U/8BB3DYyE1GAyw02cnPGzjGYX8W//
AN4XtQyQ71IMlYVRpGv7Uz+v0CqA/QHy3Vb8Ky52K3iO8GrsDCHsgbe5l8aYzYXu69oXA1zoGJit
Q4JmQ5XQK9WRPTr7Iiy487oZtKNN9VeRcrA4wk6J81TRhwHUmwDPKO0xw/PTm1PNXeNxp63VXdlK
jl60tbtM61+kXPKldeZ+xmldhpGJ+iTUsT3FI4fWDoCKh9pgUPrJcwUpb2HI5fogW0WEMqHrg0Uz
58nEmW6lHsSmVD1hDZ3lRLH/dIIslSEMI7qVZ+UHJsbLNhjcdV2FiB0evdfnR6nCsOx0AI3lvfxW
bIdXXXKm6cxTGa9O9bkAz2DjF/i6uatBYDl7QmLnks+VF/v/Yvm8Lw62fIRJBXI8ygeQSwgizvDM
KxckT9QDj/sKIkPikWBusdImhPZxNNDLs/jcNC2LvjIrWmTA4AqVGHrIjlSUsHeLIApUkZAD7+7Y
GJi3we8KHll2ZWgqaXovwx5mMt3wl3Ks70fghdCPHl0x+xMvWQR79B9zzHft0qpdlxJXNVJe6hUi
DvpnPZ/vO9VytY44sw3V35xs7SgBGXroou8aLPS46YprZNrmtpPihrqLX3OGBlzkXlFaWxp0EkEs
vdP3uLFfu1PoKZsVwkrmVnsTJ+e8nOTSIPNc6ucxsmuKDFbS+VDZMrrXSyp5t5fF872XRhjf2y5h
3xoTVlUPk6PniRfPuaujkZDuJv2vItulNcb5rqYaq5oKaxQRvBYueQ93tCCmH5Wv4lSBk3Oh3mrI
gLNimhfF12u/sCxjBXJ3FF7tqHABJx2LdVNILxLIum9vIq/mdmWJ2cVQSo1FoU1jdaMElAlYlpy0
dKjIJXjYGkoJfKLexvYqn96dDnC7n6JfwXMHV7+C2d250cup6NE4hzv4REceM3feGxvLQQwPcldU
YOb5+St7THCZa4TtWUZnj451ogfk5jHogXOn2s0bSTjXyRtUvjLHpNBDrEVLS6HByRs0jZIn81HZ
db6FqVWQUinfIP9KZ5SP9DmJ3NN+JOi9DQVmTEXtKN6b8qK3yioeAaVJ1FzBun9PJ2VnKgbxm5JX
gcSC/+nhWoz/W+fBNhSCUzUHkBxSXeM4YKjrWXKf/BnJYFc7yml8hcCGwCfwOhaI2n+emeyHDdem
sFZcnBRDnx1I3FDei4ME+xkiTRo36nu7EbdtebwsV2aZD2zlRjkvCsx2fvqi+pAnvqMIueLnAsjh
N4JkVPamH/2p3Wf3w3sqhh9znOHVD2AeT3qaDVmRoB1GtQ+Hr/peC8hh3SW+hMnFpHKUPbQwLKDh
HRHtBvcuEUsnyMAtTBOwD6myHqcwa6QWYyDyL0rWYiHqnVkHFB/9v0X0iXnFR+T8OpI0SwOWmfWN
pRGrkVp2EODtD6sxaF4azo9h1b/barWDIrU/GranRmnklEWxzazs822fyXngK5aCHAJyfiY4eJgf
kMjp1GV6gR/QYdKlfVAm/WivmGZSSkfOXlJZVCXnRYNLg4yPlluyqqUKg1X1tlS626l3iZZu506E
JqG3g0lHr1bGuOEqw6sl0jPUM8lp7lXHTnXB1xNZoP/9IhVZrAgUERKWohvpZgXGUl0iQUjjfh4V
AGP60EZRi16VCxNhEWZm0kdoWsqaR5Tj2H8fckyVmkDpGXu7EckXceypsoVQrRnQ14EQ07U91UQ5
tgdfijdWGDgI+8lB0//7ClC+U8TdJwvSPlCPFuR0vOb7lVXmwqt9CO3aGLcu3+UPACJB/gG6mRpI
PsDMHkOQIUy+nDlp3OQ+3/4LvnJ6Fpizgp4wxGfwXpINPMGvl63H6TRNi9mewYJ0RrKr3BHuxQN7
ElTZ42gnei1xzo6q0DqlQet4mF26tliOhTQmBTZaTb6DDceJUVe7fbN59YQrE8zVjpQ4UbM5BofQ
3ip8kL0XM9LLPa2mY1R5bp263AyxP76Nids8FMKxXtESmZuuSXOYxyOWKKtVYNt3+qgEt5cossBc
8bFcTLT0scJBXTF/ndifusYUOSxek+JqH5lrHltqnQ8N1kHDER3QiHy83WdAqAqnIn65/V3qoo/Y
6gBw4h6PWZfcL5sRCdkkcAj8JVtQ1lEIFfVhzk3XFnW9SpiUyVZ089PCneft7U3l5a9Y7x8TzLmZ
u3FY0gU+h7ITYBwFT+fMhQ91z+BLT366bU+0IuaY5L2Vty3whl6tzT8rjTwbiWh6ghfWr5bEHJRw
XvQ4krAk7TkHQouyyZTv/YIRYVCfeJ1INIzu0Ad3ogPdC0Vx0Nt9GNCX1RH3LmxRCfmN7KQsenR2
XkzVz3PYyoUpxnWuld3Lqd3jdboYTqI/QxTNsfK3ZEqftEnzhnkUuRVOXUWFMDsknWzgNFFuvvZc
hhQWgzrAV9ZKeqdN9kbGyJQnd1PsJAXAQ5OZuSqJjgUx9ySqbEGw4BUAruwzISqWwfWwZDb11Um+
lyD5EgwAdOiOVvh9deiOBt4aosSQ/tEPX/Ri0cw2qyVK3XMDo0oHXmNT9tfs1CqywJ9xXjSQjpYV
QHVABP8h2mdSXdtKq7V4v9Jhv3E7BGT/Lyo63HB3YYceqousQm+TVQZoHfRrVCMIyONo2aNsT9XM
NcDbCEETS+RVuNf8wibzipqTptKWEmtLQVpR3tMWReTbaBOkd/G23pRCfiVuVvFnN022TVAZbQyZ
Tljs/KbcGE7mdBC0pKdlPeLEuFBxrh4IUIWrjzLds+jI8BdMZN3ELDT1ptebvIJzBdhftfWsZCHb
aYzKbVxM2e629+SNwuDM/DHDfEslkkJl7I3WK0KgutpBujdjLWiG9K5cysCqYk8y8kPbAmKFvprA
OO8gQQUYcrmmiucDW4wrNXPp03WlBwmlB8gB0zHv6iht8Es2USCaJOSGJhUYOhlyjAh/MrOnXZ1H
ukYvyAzGUN1PKXktsFTRDzqSK64h8279pTlmby0lmWtZI/Djfe5i/UHZHyFjK7oa3F1Ek0kHJy9l
f2NiujFFUZWFuI5j0O+mU3WqRr/9RafDlu1quOaTIjg0/HX9MchE+LJdFAhmYYC8g3RA957ZT1bV
uLfPBvWIrMdE6R0dQg2tD4WdY0c1MydyCABFY9RHyJV5JF5fiZUFQGiKCuK8eHtpizkWdRM3iTnh
GOqbcE9HRXrQQJtB/iiujnBTCQQ/zIoQBdhKNnHXG6vUZgo1p4jCeIBks3RH+ziabyoQxxIBk8/s
yOw+AsQJIXigCNHuZMJtR+ZhAi0GuqzJk2RhPASSUbWh+2YZOantj9Yr6AJcYs7euvwqML0V1qnT
gelyRfUtTwcHIoLOag+ObKuuOhw0iGwO9depjJ7mCN0ZUzsk2RgUxs+qk7eaJvkkjUR+guZwtxbB
xGwpU8zYpJvWok0cu8rBmtx+T/XLVEd9H1OBPV4cvdwzJloboZp2JDPoOIC1p4QpGBS5U7exKBXh
LwuNPWKacICE+TZ2PtXFOCF1pS+D/mW8h343GmyTF6WOmKOEd2tRJ9Jt3cCEsyIztzbJ5XXSI1Cz
IKCohVMUUhWsVZd5XWSTSnB9eXMFWBAwBaCBARcMOz+HmNONVY03+X+ryuu23BJMIC7CfeS5Ckx5
YWXo0xGEyutIOSRGn5lWBDiNLWFcI2+hydTqxmnFkK5nhOH6fts18TpaGH3/Y5A65Iv8Z7FrjUQT
kuZlXx5RYryjdb7ZdcKgfdPcAroDolou70SimoLmB/R7dbiOa4t5G9equiB/pPgnZZttfo8aCyf7
uVt5YYfZyqxXU5l0WBl9u0GbsLFdmke2/phjKMqfApQzII+k7VbRw5SbiAC4btLMFRAU9sAsYzIW
8zLRAwM1oWO2bzHcqfjFvajuzyvIo6ENlRNCn6lATFxvZtQkrdy2FDQp5bUbk6x0iggTVYl2Xxfy
r4myENl6uE3K9l5SLM+E0B54zLwQ3nFs12MiAbrUoSujQRPh9tHi3dHLn8ZEor6zprQvUBLMwwWC
t7Zb1SmgikK9RJ7nubTDZCZpURlyPWIL1MfJJwH0XZLvtO9C0UUzOUaVwKPywp5m2ohB5zKxLjMe
XLfqwSgpY5G+wfgYyFAAyFwdADc9SpQWizw45xxjmkujxwlVSCIz5zi2lKntwgI9l9YCNSLeDm5Y
EO2L0ZfWQZdIfn/7u/HWB1ZUVCEpRQXIrxhXrtZynQIWQ5to4SZ2tW0U7ahPUIMqkOu96HHAc69X
9tj9zAvVTPMOoaPFqdRrzPwVZNzUaveUdf0DmJHJPdS3gcC1RycuddtpKyKQpeRs8tVvYO5RZ1tR
ZPdYcwZqXbPcLdKDOaC9MouCCe8pdmWJuRahJhXlOsAS1GSO8q9kpZheQNT0H9l23ebv1RHIwsRX
vwG475SvIu/Lezdc2WeuS2vrk9avSKLkvZI46JACMPEbM6Af0UPb/M1D5cogjQcXEUbKtXgd6IIp
Kr95tH5ODUQNe4cK4ul4tuxFXWBOgLk0yL4hLKOaK5LAoL4Zj6hvbZKdtBHrbXL825UZJo5lkmK2
co5EzlbegAbtLcw0FKrI2XAeRFdWmNtfGGllRw0WE54wrkPVC3Uv/UqltmkLvTsI0WF8g5CioNOb
xDyf34vPNQ5mqlorDAL4hgBtbKET547OSDUoH8QtZe7HMmzDRF8HTz6W3X+y4b1zqULRztTAijMe
Ir1x1RHAqDG+b6zlIVnbt7xIBDkdx6yhIE8FrZOJVIuVho76MFy03/3kZKscfjfMxf1bzhkx0LYG
LweAV5rODuMuUww0yIDqZxJWD/EY7tEHOOVa9HjbZXO8F4BtGuD5KD0A98okcZhGHWWlBKQcmnFB
NXcPY9M+51CcGPIuuG2Kl3Hg9YVaLsWdYpaP8R+yluuhns60eGVa7uppW+uBtqO1zaA6lOAS1I8g
72s64fuPBwK4Ms14ktGEEmtLTc/B8EbRHREeaC7twlcvkZvvy03l5yfRs5OGO+bBdmmVxeubSto3
PUEyt6DpPFSrW6qaiGxLZIPxJcCsdFk04pxIHd5NcutY1pfb340Xd66WwTgSSZLNIqKb97uV0WxQ
SYPgF5XdKgKz8qIfBeBAZgqmtTGAq6nkb6Kd5D02rn4Dc06hiIXxjuL8AUH9AwGf8weMNjPqVqBg
jB9NP30VWuXc9SurTD4Tr2FrxTGsnrNxCKNolQMQySbc5YHkaxsrD+hLh84dhnf/b+tMdqMUdhNK
ZKTW7XvaMiuBYNG24zcK8iUbig0CfuPYbybZEQZ7ehlvnV0mrSmWIp8HahxFjxm20wfFQbJRAhSl
bfTBBalw6y6Oi5EyoW1OIMG2o3NOC6IYQ2QWPuRhODTxgDIH4GWpfoxR5i5+UtrAsrmLXEwYv9w+
4rzE9cois9q2IVTnq6ftENQglgPYRL/1wP3r7UkFwXf1TWBPtEImlZOKJkMGjRXSmoeUHTvs7fxO
Wf3t+ESlFgvRa11kkXG+iVSEadzBIu1WxPmxDhpAPhNYXOQ7qp4stMiJYFd7yvjcGCwVE6gy6J6e
v+K0iR4pa/roj/J9j6+YuwgFrmBnqTP6eG7/OTtsChcnJngzW1ilFRfsbB3gzFLVzLy5o6hp8kNg
kOuA0TsE/ohGUfbNk+ZFRaS2owZH77yxkQ9NkfPWYqH0+Kyf/582mQsylv3Sq+rZ5uyVEY5rsQG2
7KwTaCgn+jlFlNu8RMG+WCZzQ3KQ7Q/dhOZvLWeQ2Mjsz1axPjSruk/IItTm4Z5W06R1LMz8K2dG
mItUUtPjzsw6RE56dmRyoI0u6YmAcR83EmfHq/7qflxYZFw9CMyXRlPPzlZ2F3KgPmd+T+Bz/rOh
6pPgI4rWyHzEPBvTIenOFs8nlVrMXun9yPQj/YRCLyeyyHxDyBcQuQPNLORW/3NU83uKBvyPD0i8
QuTnuLfxYlcZPwc54CIZ4nM5a/JxUKfN+N47S0DiE80ZRHvKQ13iOfDn3DBeLmpSwBHV/5ybRtsD
vnz+ikugpFgo2eAAgyptE7/WQNLSd5Bwkzn+gMjoroGjTcOUjMxsslmXVpRjtsqT7fygyG+K8WtN
H5ok9OYu8TPzZLSGs6Z3eY0CbXq/2s+NbYqwE5zE5epHMPvedR1JMQNL70/4WB5RMpWO1CFSLQkM
lKwH1O3cxNpGrlo6YOfyBGdbtAnMd5ASUmDksaHxzb7H3MwLrVNQ/Eu1M9wBFD4ii1yDCDcGAdEu
CKwZg3nRmpHcoHlVJThmkVok/lSl5tfb6+I4QbRn8dgkKuUcY2Udy0irpXFG/U7OSL5ti1LZaJEV
unYKkp2ur+WH2/Z4ecmVQcZHYPhRq8skpRVvqlpZaGCwTiAlqfhQdgENly+wR/8eEz2v7DGHd5lm
E5MnGaq8+qFYXBPqCvQRPw9BpnilRfNNT3bEKG2Vfp8PhhVwJYOy28YzlDmwiW3VcW6fUz7K35v5
U7TXP4OrQCJBqD6nLSQ7UYEfY8dQXiM10NEspJQf0BOT+zu9xjCE7OjafaPtZsx/QJpOsDW8ncGQ
MgCOKOCCbY7ZmcgIlX6Y5QYY48wx5O+Y03LW6Jdg/zkemmjo34B+S8PUJMvyu1SSFisZvjdNJlR5
SwmzwS7nlzmcVfpvBrzo+5Dd+AuLbL7UhCRucqTbOGH9LsrPgsryp3irGHjWiLIz3i0FBBeVaLTD
IExHw8VFWK9bPYq01oRO9Dxl7gpVgrvUrkNBJ5vn/AyC+4npfCoFx1hBh6ycbA1BwKohg7J+WgsZ
Y02rn9X309pbTqxPTlT/Dac6gTEF3kcxTJWVghxqLeyG/OzzRo+WhqikjBkACbQTnBJ6GdhvdmmJ
OYtgxTEhEw0Ah/U6LW5VHkpwuCNBck2gjX3F9KSfAyC3KWocQiYm3j0AfRm9BsDLABt+/QlJMZmq
tsJ2mb6C3+F7VWiY0282t5fItYILAFZa4APw9Lq2Uk0DiNMluHMFPW4rMoJV2Y7TIrjTvMoGwRn5
xwy9jhfn0VLBX6wYSIi6Fu8wudzolivXC4TFV797o9xzzSnbVEeQ5zwqi0OrwQXVIxLdC17ecvVD
6MW5+CFRNbXRhOqNR9Cn2S5uvdNXtzvrbCZubARqDeNqQEsNzYES5opF33h383Iv6Ce5+AktKeOm
VfET7HT9oi7Soy4LJbt4N/PSBnNwx3XI+2yGDUpeGyd+HZS7PnSKM5Wz6cSdEx7AqAlap1D1xDN0
olPFBBklBDQwL2HetO6kFTyC4TvYWb3bR5fXJrn6lkwqgmdEl1iQrAd+eQ1o2SYFL4i+y1GyKf1l
K5JB4ToD2ofH9Akt5DJneGjSPsH/UCheGjUY7Dbzk7FOtq02jrs1UeJda6aLe3uRvMOC2w/IBqEz
DuyUMhRrZCmUEa6jKMhz8Pt31VZgQWCClXeL+ypG7oN1Yc4C6UArtcdqGaDwWEjQJpZM3c1Wu/DW
Lu83RFWPaQ4sTxQOD4k+v4fzqoPyeYjvhxRMeKlmeWpeDr4+9HdjaGk7CZxAfr8qmSPF0eh0dZO6
TbOCoE8zw0BHG35x5tyIHADWkuOcrYfCGAEFqhrF00K72KwmeW3iFsigFfzupUI80q6dU0vrdACL
8eBVRE9+SlFr+l0j2z8GRfas2ZYEse7DLhlofNCpJ6DYUVlnd2ltMKY/JVrtlRhwzdvnMWoF51lk
gXH4q9klZpTDgtKsv+oqczs7+i741nAtV/GMWQTj7ZU81IaFwETc1A6aVs6iPN228BHvzJhgbkk7
GAaGr9UaI2n1TjkOmOK3yiPEVWgVO/VB/rxOGLB0BGbpL7+1Mrq5F05VKaE8n8xYGWUPkE/N7BSu
4cuB6oGfNgpEceSDg2NWyfjw0cgreeywyqoefyFJeJh1OBwJE+2CddHtulqXjlH9P/efReJEaZs3
apbjcn4xnhGsMJ+LkeveoCXTQN5OjvFDYPHD0hiLzBkpcowDGNTj0Iop7eC07abVvto+WlcexHRA
V1zu6kyY9/PcObjIUYqGOgVliGXceTqtdSwPmBNB8wiGCz8PqpPk9g5FK+aZWJiQs7cU/0OTK4uS
ODNBsjXVpIP+T423O5Way8AkWpwKlPwpcz0oU0RwJ05Qhj1DgZQJKDaRHV+f0dVS6naslho4v3aH
9gJwft3u73B+l3bYbthk6cAWheeNXIC2KYP53UKVlJJ3pGJ9xw9uS7ctWwMamGhwgWDvuF5VPpeL
2jQGxnuwMkPfzFCAEhxJztPpygRzuaGXpWaWjT/fA1cC3h5rV27Tt8WrUGb+GwHSK2PM1e7aPp9U
/XwqZBcDn25xMj16JvqNhOKOYGkf/BZQhDrGd6l6+JlI53r3sn4u5gl94fM7tHqiapKjm+0anAtJ
TBzP+VY2uLGgoQOCIIqNurZGVDzvrRbYsrLPJaeKEjN0bJBRP4FVaHCqoo6AAIvn1JnCafjWmrP5
uIBV6DOqmfIxm9b8eQzn7GsfhcZnwUZ8+GnUo1oW4HGo9hiawUQ/oJS1lfx24JDNTRwqZaQ7gOTR
6WmoCtkPIh+ufLiPjEnG063NXI6rASdO72OUuiDfhpQebkrv2/vke/O8nn7bLsGC0Ig4tz4MJsE6
/gXVC8jfQIfFfAt5qtqomkMasWQXnD5bG3jHYScmHvjoWBlLTDZul8UMIJpdAz+aPlTqaXyh5K4E
DmHoHuUX8QvnI1yMsci48lFpgMYdsDbqWbVjsTeRlUNwels+it7ovHNjgKsYPSGMwcvnetdF4Ie8
RGm3BKbU8ntk/NSml9sHk/v38S7G61gFf57JuINSrZpaMs3ak1dA7Dr9EZR9/zOaj24XQIrQnIIW
IVT0rq+lXFtWWSwE7vN3yHUqCOEAfqXt501xbwky2Q8BnrHGHPsxNHutMrCiqK98qHn5CckcS3+9
vW/0+F4lLowVJizU4WKaiYo1QbbJfg2ratoaU7czw0p977qxETlSTjC3IUyBRjbch6myYagBhKcb
VbB/2c90DBQMmLvvs9t/pb5DPOfAK2hcmaPH5uLYhUutJEt/9ttroOJ93dalWz7EbixjBFz/XPuU
O09v/DJzsu49Jg/L9n/HgUHgBxxhGoCgugxeayahWFTkU2jfYRIn8jEboyHUYwhv2oANthsdzV+c
unJFo+AfIT4gXQPzG0KIjNoUEprrpUd510YjIXSMgORodcRu/wwwJLATFDdwF4WYU6XjTaGQfuLj
yYVFsKGBeh5jOgab2Kioz7ckh2X1cfBlv9q3FkVJ3K17qBxCoM2RncibiHP7JHP857VZ5noCzKUu
IXDqqNzOGFd9K0Dwu+m3BBREpuEjhP4FixP2+HKlzB0d9GxRwhkmFxUI0+4OurKiVYk2k7mgYZo0
5hTWqCy8Le5ZS9qbMPiOohCVnjBARYT2g+jwfPSm1+tirk3S4/6WGdalkcLJ887peyGYVWSDOZ8T
Juw7bYANKqo37ur4DGWt30JHdZLA8hPha1B4QphYPuRyBUIIlNulLX0zrVAfP/vvDZSkT+Ie3IdK
FOX4xfUD9wO6cMr551w4H9sq0qiLoSyZpkWALCZY2nJ21lrfxfLyOVawt7evwBkGwHjzK4vMdyvD
KprlQq49M/cGnxZOV88+1M8oIQBdfzIf6LCNhKGNQ75vUBGH7AXavqKMjRNTrn4F82UhSrdAgWBE
hWRQvkdy4toxJOMas/aNSITqFdliPqm56DORFOxxN/ZOs2jbrPqUGD8TRfTg4H5MUKaoGD6krygm
V6pDwObjNMXWlgfZSL06+1rod0oxuXEmooD5OPVCTw54cU0DUF6CkuK175Ya0g/dgChZHhVMFhfA
tlG5817IdsVd1YUhZvtqsqzWWcIhXIj82kVGszOKLjzWmh5uItOyvmqtKsoFP7o0ujoMgUHZDB0i
mXFpTZ6MZW1MtVe3AF4o69bozdM0x4KmP/82XNhhboM6VXkeqXPt/R9z37UcOZJl+Stt9byohRZr
0/PgkCEZ1OIFxmKyHA7hDuVQX78H2dUzZJCbMd1Pa2WVZVlBhkO4X3nuOemLd2VFZURvuiPAtIF1
HDCrnUKweuWn68Hfli8kv0kf5+Rf7sP/FP8CpSxoo8GBel68mFKuUuYiJ2YMjePhqWWXlLjXjffl
zGOg7p8rnKUNTl15YGrA0+yo44I6pMoOqqwhutpnb0yzG9KJZXjMjawJf21tvsnLUGYHNyUq3hbQ
iWd7h3GrHvIZm3SKxHEd0pYRxzzkpd3yTSCD7YJhX9WzQHz9ZWbQ4nxZMorKhUXEg73Vwd6zdhBW
uGf7utqwIrgcOX63R1c+Ch2pLoY+zwt6UNngqtYK7FGzul+pDf3Bhn6NJ6vygtH+zoLBqGBAwAL5
BagFPp/1cewmEF90TVBa08FQMXFrTzcdVyKPe5tfv7HvTruhoQDkrbsRxafPS1XIcPtC1rBhzkB6
14tbpwhyTAmZShVnjbiQwXyXX6JKAAuGqgkEl6wzm9kY1Jop5uQwcbHGnxDxRN9nHd+7PB5wca2z
IHvJpMILBWsZNLC3VZhulIcaMn+AhrSxdjEsWyO781P34dbOH2UhJl4pqS5QBZXhCkXBlryCiGGs
B9XtpXDsK+wFVgS1SNX7mT98QfMUM2uduVAE+oT0ZoSOs3q1UpOuSdN40X1/1xvAag7azKpq6Bju
+LxNXKbpoD7Cammv+87evdZ9tNPBbqNulpkCaKICMXbJv373AleWcQMENytX+3llaalYO9U2Nufa
Gqgo0RJ2aEOXeJjBTC4Cjr9Gn9qn1db3+yE2a4EkL7oUqwE0EKN1FirgPwP0K14zQjdqOJGIJ5Jf
n7/v/Dq6UpgsQTKNQsU5p6+a2kvLc02glFUd6yjdOAcPBqz2LxUPvnuH6H6CchCTMtBDOn+HgBTZ
HlMLeIVw2OcbaFxEC0pX5q13bUcAzlzk5frGYAKsBBSYjT9M+3xwBhAXz+plilrvUh4RQB1bJTuI
zr3/9SP87r0ZCBk0DDiB/PUcy2LklnSFhfdWO2PcTad8lsGvV/jusCFXB+k0ZoGh0XGOtfUYQ/W1
wMiPGdszWQlfkTG/QW5vn0NR6SLNxJeKCCowa5cBGq+rFzgnHF0WUaEQh/KmkiyRBcryyvcWsooB
a6EKb3qJGevb+/u44JmltDKx9FkGv513bFPXwiDdXJyk0DB7Wx+LYnquS6BgLTd0rCYxvH72G8kv
BGff5GKfi2lnwZmYKU8xML9WdSUAbk4CGvH7NFq5AFgkri5GEd8YbCDSPbBhIpbA6TvzRdY8NCjd
wWAXD+bWwWFYyWxHgWmZdcbq36j5IFAxwCfj2QaE3M+tWT/r2jLazmqxV5QpQ0d1B/QepO/8tSE4
0e3FUsHXE/h5yTOTJnWh6gB6Yf7InJoQjtkeSWoX87ZsAPMivz4lX6MWLGaaK2PJal2ss8UgXdS6
iuqC93i+zcCON0gnEfpD0To3v17om+2KleD8UHpF0xHLfbbUPac2wJAwLGhy/GNsc8XqonyVkhUA
eEni+auBWZdzPCCWrXV+4Wyf5GNRTUMO51dpFJMv6XVjsQso1m+f3Yclzg7gBFQRMuT1jnLTr8w2
ml2PyNZNPO3fqLLgdjDIaABC+jNJ+Pz0snky+KzB46xeNd0WuxV4bN9BshokKcpGXI5VvnQBUYD/
uOLZA5TSq2jd46AtbyriIkwNv4OwYJ8lw/vFQ/21OfN5rbMn2Wmp2ngT1loB/GzHoz5RDnKjJhf9
6bqfP8d7n1Y6J+hxciYHd433ioc1lO385r1PRgSXxvu/AQtdH6EDtObaYENx+GzLNwNi8so0RaDX
P6hj+Bm71Kv91laAMHdlEDMAljlLwWtFGqwrLKzQ7Vn5VueblD9dOLjri/7yyD6scWbhKXW1RdRY
Y4qMCGSkNeJ/SCVOUCauwzFQ98NhogB9KHcsI7wILu2OrxjqtRWEYeeVMBFZj3t2k/bYtYZXUqA/
QvvA9/0e0WzSXC+I8uwr42Ac2X3fE4rtKYOfsgpIn6HIqu7yg0jYn5ekWL575h8v5+x55Kyt9UaB
ZZmLx6kvo75lJLcM/8Jj/866oEUFnaC142C6Z/WAeWqdia13vQ626aGW5JsehU7vpvC9F3aCv4s5
OrabC8t+zS3xsD8se3bsiwbwOn1dduUmmG7LKMuA7WGYUEr3Y7TmKvmLc+KHSyM13+0ytBlc8IEB
RY0b/mzglnm01w0uAo2pDXBnFEIHPfGgW1yoROrAo0CL+4Lz+0reuu4sxBArYxymMs+jUKWUFuMm
vN/o53fVbkZ7ZZ3IYgUxGJmVcLlbc92BWIc+5NO9dgAAwm+i/0mL65tIH4P3wPwhUF37nue7XHFl
M83tuq1aom/VEKgqmHhIzfdhcZpigbN1uBjefLeXPy569tSbrvfUJUWssb5t1Vt78uzAfE40H+cd
uCCiQxPFbS9s7q+4YDx4IL3RU1pJQu3zzT0we26lxC7rA/42BGtZYYPa3qnZWcSOnchQyaD5LKbT
ztXJTLLLcKTvPMHHSzjb6Fz0g211uAS+p8mqkWLExyU0d9CPviT68N1RtsHY6dr6moyfB1kZZ4Zw
FyxF1Wetu84yj+j0aPALTdnvjtDKFwEtNnAegIjg8xFyXbvFQj/zfZaUU5oHwjA2qTq98bZ4nfXy
1ZskDS8YjNU3n7uHj6uuW+xDBj6bVVbP6DMHngpJyjSzHzouqA9Ub0Nk6R4HOz9alvzR0ApDU1Vh
BxnKnGRQ2mcQYCI5Zw6UyIysINTpc9CYj1Uw5orm18t0sdyzuopfXeyZR05Np+75erEY6A/5s4zF
vXXTgKdIhYYdKd8vxW3fWpiPT+fMiqsgD5+UteJjxtUR6u9Augv0cMpb76aLmk0bzoHxE+q3zr67
+OenelgHjY7ACn79pr496x+2x9mGr6BT46U1LkWzHsTwDCp/8B9csKhfuTB+Huz/3oNfIjmMFGTr
A1a3w8bestmX9z1KhbsUoC5wuJ36a80NVYBjHi9BfL4/Zf+19HloV5S2OroM96caPKDZTOYC1VGG
RrWS/PpJfm++oFiDurK6gidX2/Jhzwuj65jKcaANSdayU+cXu/ZUBlU8Pve5P54mv9tT3wTXMQTp
0xAkHJc4sL59mx8u4SwoAp9PSR2GS/CsGzkmkt3T6eHCbX57Wj6scWZQCrNwq7rBGl1YbzxIrRIM
esbKPdZLgzpkJ77rQ8Nvt2AG/pl+pygz5taFNGtd5cuZNVHChJuGCTXO8ACzIVMDlA0wMHaPwECQ
abk4MPOtM/iwxtkLbZupVW2BQGANsrqJ8Nv+cQbLvwauL++4SpIW10UMulKoBFVIFKa7Zgn+HWao
9fh8uI6zt6o2aNJTC/54nQ//qdaj3WTRyp9g+SyNdODILgV83z9elBhNFDrW4afPe9msHXdhM05s
F85AecwvniArWrZ7SomyTV1SXV2qg3/rMuCf/rnkmSVS5xkE9ilOaqMWBtEVZy807zVdNDKJ+lm4
xo4WTlim1XLJPH1rI1DV1FQU6Sz0ZT/f7FJIM7Mkchm5rY5gQNR2nq9MZHgEqfW22YP4BQyWUiWi
Dn99lr4Lq+0PC585HqdxjBGxPhI16YJR7W3IIqtGjGsj8swumKdvTYOlApgFuKPxRZa1ok42oemE
mk53Z5ZQIuhvHPcSyeClRc5sg8cWNroLFtHqK06f7SHmxu2vn9l3L2ut3q4Y2hW0ebYzaVoMaT0j
fa4H4121eUZG00uG3kn6Ue2CXy/2TSETK61aG1DacYD0OvNcNm9HQ7eFipk5h9SjfUqt/D0b6LNS
uowsWXOYHO/RAG2LK0BtL9JXJpGlaKl2wex+Wyn7cCXneBPZLpD5odgrqxpBEdKCOE3s+OnVWnGU
aTBfilK+e5cfFzx7l43OMluMeNAm2GiUO92EnNTFSZX1UJ+ZcRCoAUYD4QPQrX8ZrerGxa34tJq2
du/pKL4AKrQqyy1QgnUTEB4ZfomGxirC+BeS5X+/Tf+HvovTP5bp/vM/8Pc3Uc8to4ghP//1P6/q
d1jt9v29P7zW/7H+6n/96NlPHthbKzrxZ3/+U59+Cd//1/rBa//66S8hx2DafC3f2/nmHbOx/c8F
cKXrT/5PP/zb+89vuZvr97//9iYkRsLwbZQJ/ttfH21+/P03pFAf9vn6/X99eHyt8HuP713/N/LK
iy+/8/7a9X//zbB+R0sXvXGMgwIXDyDIb38b8Tv4xPwdeTEgT7qLtrkJatrf/sZF22f4SP995ar9
KeMJEk7DwkedkD8/0n6HKDpa/CsqBCTYwNb+894/vaX/fmt/47I6gbyg7/7+G2Y1Pm8a6O38tGKA
XNggsQfp52d7bReDUWcMxNa9SJU/BLeNJ3XKYDtFuewWmaVi4xXGclLVgW/VdmKP+lhBXWXKEcsr
rh47XpfmgNpPBoZdZbUVHeqoe7125CFtRvsunYV2pfcafyw7XnggGQZhErGGvoB8C58Hw/eGNnsc
9AayrChqE4OLkXjLeNsY+JFMOjcmMLaBMSjSZ0b7ZFdDRTiaLUAxOc925uyRZ27GZozzod9CjeN6
GtlRSu3FHK13aEO9ti3fCl2GrHR32ZwfaA9qACFvrLS8Xurxrh3pn2BnIPlixWDuJ2rN9lLXkxI6
tctQ3js6vxMqQJFDeqVzBw27IuxqA5ydDEIU3sEW2hO32HbwjEORuUcM6Y/EFsoLQD2cMDY/adZy
780tlHat/KWfmhurrx5td9lnhbMDgd5zIZbHsSs34AqI63zcjUoaoZmwVWvt5KZdnJezTTilDuGc
1xhgpHdUke/DNMTUKxxSifQ+N50fquecMPG4bRYTdX8+32uze5/2bkQ1Zbe0CiM6KgOkV8smcBwe
KdoUeHpOyl7Mkbl0Wz3PfCVz4prm15JaocK694GOr9wBQK7rIoUPYZ4V4TQp26EWBPGUX+o0qDoN
3CTja1daJmGuEgyzcuvaw3PpdhuzrhuSMxqrY5fouR5BzOPWGkGKrJRK1CpLVHLlD4Z5SjRFlVOZ
6rFa5RtH1AnPxKnTvQQi6NecTTuH9wdhWk8pK1+gMLbRhTjMw7JN5/6Zmdmus1i0mNltp0P0VuXF
qyK115ayPa+6J1Yq2mZQPAh7uqB31Eoo+rmTtkUE/jBoAKnXLgCxjOavTDWfwB8cA7ubuJV223H5
w06tE5XeZoHuEdE5e6dCu4YCy9YsFp2I2bxF0vLed2LL7QJvmd/BucaoHl85bY0hXmoh1LOXjDhK
xwloRx4sl0edU+8Lq34zHCX3uahjEEXdNm62mXPL9L2G/uj77CrvrBvejRtz7COv5LjdatNO/KlT
p+ulH2u/bMp7xcR4ajG+MpeZJBv4E5QEE7V372wDRNS0K+NxUh/SZjjCiTyio/tWavNAxmIBwYrQ
XzEqeuQoRhPG9S4CcZ9L6qajGy9rTV8tR+Gnw/zssGyfj9nenmtUWVr7vs8Rzzs5t/zRU3Zam17L
WtSkpukuW9ySWBnGI3G+btPcOFbCTaoijbiG0adliISOqUZLbAaVPtSduGUg9w+Hekbo2vTZnRhR
q/QEduuYtlmspxVIjnQPSpeafB/tZbOUdJ/b7on3KXLBPLMSbWqsa5l6jMBZZrGn0Hc6qPI9rbJr
q8+1oLWdZGiKPCoQe0xO/dbPzbSTpd0dsJv1wNQzMFnaphIz1dU7Mnpdf93rynLV5qB719C2p15W
xXxsMCc5oG5Ylq1HirpatnRV7CsGftdXXR3ns7jPOwoKlCqetEbu0txrIikhtqc0RthmekYK6o2+
5Uk7cLWOxmbaPBuTflg60fqiEC9pp0vfGCu0KGsDEjHefGhb7QVTxI9ehmITl0t6W+vePp1N1DVZ
avqudDd5lr51U3McdPFjHIa3RRp3WTvseD42oN4rEperV7l0/xy1+QVokvRViJ774wDMNKSbb3nr
/hClvvhATYAbB04qbFtQ9k1u2fszph8AUEcdUVq3TdqDXrDi6b7pEK4xT7/WjEIPm7Zu/BlOLCp0
o4/mfkEsZ5XHrGBxm/Nnu7T8ea5Tf9CZRkw9bUjRQNnLMtCytCcMSKc1vcr0yQRLhKNCyz47zvXy
wI3iKC2ZDLw8UJUmEGP+UaXcDJB1+M4IlgOeenhk1qBux0xxCavHISpYNZGstqu9gtIXoblM9IYV
CXh5Zl/xylujpBMxxgakVmV3nPNa94tOPrcIFsMxNYvAKtM2GWs8NkzutHuT8gMzhjYsue1uBxe/
CP4Sum8lu+o67uCYYwzW9zqX/2kq8Dgz7JtvyW72y7E0/XxUx8MwLE8mYk9QSZhgoKU1yDA77chT
q9hrmqnv5IAG+KLQOcq1OSOAFyKdWWQTit4UJGvofVMVCt6FzqIhWyJW5jxQ4bMsT1kCZam2Vd09
uNCNTtSs0Um68Jp0pvmnPSwgv3TTgWBGbSAlbIY/L/mfzewWZFQEsESFcl1ANz1ULHers5IRN0tb
v2i0MZS5+4OX8q4TKmroXseu1kkm38jlvQ3cyQ7Cc32DF6s6N7XbTQeRLdX7JIb5sW8b2x+7Bmhd
YOFi2qs3Hsi4Q9jiakPr6sfccQyfGF4Gvhx7jhcw0N8vhol3lhWqMRF1GiGFrXTDy9SWyilrjMfJ
NsawVGBj/1cl0K9WBgMcVZAyU4Z+M6t48a7SW6RR5Abj/0FBzZJM9XyYavDlSAQfJnahznj8MxD8
l2Li/2ek+yk6/mXk/P9hTAySoV/FxJu39/KV//gYEf/8jX9ExIpm/A5AhLvyDmC61tItZEP/CIkV
3fx9rfiBxsnE2DQ+Rkb6V0xs27/bGkDlrmXbK/JtrVL9FRPbxu+gBUK9G9AgTLZBfv1fiYnR8f8U
E7srdcxaOwF5IOi6AP86S4t7QaVgCCbCPs8D8/Cg5eDoGvSAjQqprB3rIeeo92Eu9LBLvbCc86hu
N5oCW2S0CV0wGVWYSQ91wB7bbp2z453rUwbzPEBQPPSEu1lqd4M72RR03nCz2YxLvplbM9FbDOIw
8sKdH47R+NBtiXpjijQ3j4aNhRCNJaMbqGkXLvuxmsLOFrgYJaD2s0Doqss+yAW4pqYlsMbjUOEm
1L2lm3sDNdMMx0E3kml+71V2WoixqxTtIWfpY3m7EE/Jr5x8ufLmPUKK3SgWMlF8M/icquGq79qr
Ft2Ekc2x2dvHIaHb2mxjy2jhtHjc6wDfVwUkLdMoLa1o7tTIDdwRQilFZE5bwczAPXk30I8DKzUU
yJ7TTcG1G61Orz27vKZNt9eMzbviV723z9Vm32VgQkIMXPhywNR3JyM5QmguO1pz6aeRGXQGQYD6
UDPUSLkRSiqizFUju2KxRcdYgzidjlFA+GV/jNqpjyfQrnFp4xqzZFW95Sbmrocm0fDv7LRJK2/c
CXwcnuqXbY7aUZ5UVZZgGjyG/EvcCtxq1C1VMul2bOdD7Fa+ME3AIItTKr2jUtXHrpWHRpv34AWi
IulnLe6yHaVqMKhj5HRt1JVepFhDnFNQrfijAeAMBK21utsOXLmTRfaw6BEkLwG2AjtvvRyLSHOm
O312Dlbx1owg5QMNlTN2DxB+KIhnydu0EbdalpO2aaEiUG1KR0mmyk5S5HGtGy/w2/o8HibEW+qI
YN+YdtjZqZUGRQZWEtLsVBkF6XGQTWwjVql1dLbkKV+cqHnMW7Bfdf1R2Ys/BqWJVF5GemaHTTeF
OW3CRV7nxUJaBZoCCBUM8mB31c5Rlc0HG/JX7voxV0Xh/8u5xKQcMNmgyEJX2TLOareNTCfP7JFb
pHYTZ3svKRsHdcbllrluzCot6d/yvTnOEW2xM9yrqnK3ABDthKz2rm3v4TARGCGJUPosRJAV1wY4
iE3F5/BE8BqBms/3g3qaDchPm9bVlKlXhiaulm4z9sL3nsQxr4eTaYh4KU2EJ3/aOK1TZh1o6xuK
u+86faeZcosINIAkPMmmCOC9oGtEmDVBUxihgdS6ll3kyAWvAt/RVMQucuxXw+f5s+eNsVEd5hlQ
SneMWchCx81ix65iz27jQh3i5rAQu/EO7lgcp94NJ0UhmcaO4I5F1b5H/RqHsEfgq+LtKWFx37ls
O0ltYzdiwycn0RHljU7UmmNEeo1GnmWEKcOIyRCk4DYD7Q148PXAK8NGWMdl8RKEoUSvlGub17dj
F6pF7ocmXniX0LYJcvhrTPdEqbSCzo2LmsULB2BDhRJrI7cIhAkrrdjg4KXq6tuhVG/TVr9NkfgD
aOJgDmLQkpKOieu1iVWViQbRynlvmTnSlS62IMZYl4mOHhfNgfn0zGhSawjaWmFW7QbV8htHRmW4
VHSzCHuT98O2LtjOzIxdZsxhoUjCcm2P5GbPcYVN4d+ygFfjSag3AMnukPGcGsU6jcmYOIq1GSjk
eWjCRxpTp95QNASMSg12DFyGmBRNsvfEgF7HMm6R2m0F32R9FXmLEkIELXSaMUQz3+XZtrCqTSCS
EUpUOvOt8iavrcOlI4HJhy+HAjT8cJoYYQVYE+idzwWc0rSWrLJq0HvJNMqtJS5SCIm7O81V9k9z
bWA6giGbjhHlqs0x78XVLL2rPBtOJW6webBQLH+Qqm9g0LdkcltjI9UAgxgTMBtg/8z0DcLc7W7e
tha9ggE4gQ6UDRFKGhHGZctSDTFDFrl5Fg/QefTw7+DUseKRJ1bw21rld11G7623ySyuXHrgG0Wv
HlxZPDSv4hVjIkl5V8FJ8oTVWrJ42Ua4cgN9rYc+u5mrfl+25o3K+S0s8K3z5pBU5YRv3NhB/oha
jrLK26Vxq8SGgSrEuG10De9KHCTGeSvlSnXGaz5YAQLSKF/4neERe+jvcfFXaRr2wUFY+oPOlsd+
OfbdjCQGcHMs0bbXxdgkGIXc53KbOvNOsRooRfRx1j+9YF5QCAiAt9vZ7bbI4bd1K7YoHlialSB4
Vwwz8gakpwGbyoO2zHs2W7sJroC1PlXD/NmJKOX+DIaqYsn3nJnb0uNb2+cY88oLL8KAT+h6IdTk
JtMLyjoPYaoXGLymq8Js3EHhFrG4gaIWkTh9kkPwSGlI8yfIqMYgnexsl9vNg1lkpDE9IIerK/Ow
zEUXgiGmJVrvdDtelBpOeU9JrzR8+/MPWqM9lSsOhr7oxHYzorQI0j93A+AVO8yowOi7PSdGPaHg
xTDkUA512NpMJUqbL3s0GYadLn8As8wOkGOafdZ3GjTTkNN6XNg7tep9VaZkXGYtKqzifVzS7NhA
c7ExGm03gY81UHLzfbB8rqpXVj9gLzY9ESJwMRoUzFrrm/W0h+qtG3JTx9wkGWDPUAi4adHUsrsh
sNT6xZtXZwcuLnuvKk/6kXYY5wRHBanM/npSNiDa9SsXo5eKunPkHKYcthT/zW1+NOQdao5rj6rL
ZTy1NL6evALzi3/IGorM8LqDPLCe5OUC6SuLZOxhQdyl/FgsZdNqkaciA+qJZmKZVtvA1/bsBDpj
guCVaA6kXvmeTYidZDhyO3Kt6waIFQlCOw71UGLY3Bf4n6yZNwuM8/BSv1UrzhZeppJkUTIfMZm0
cuQ1SKILoY8BkBypQ+fANnuV5LoeLYCn7Aq4rnauB58NPwYUeIPFKrezQyxUKzvuTUlOHb/QQlZj
wsL0SGnZ4JpTIOVrHpcCWSqQv2jYtTvaI41mZTC5ag/OpML4YY1ktsfbKltuLHe4nqg4WVCpB/hi
8P4cEBekFg3nlY2vl0FhlvANMmC9GTQ4O4Xc2tWMQXAnGLtq76XKHpVRGFUCFE/ElSVs5iIaHRXW
q8a+hrbyPMedYInM+gRZm+pEWQOtUw84gAw8/6Pf2f1eLRcWTmDr7AUnC3NCDe2zaldaDdguegI1
Vn8SXZLmS8yyKwz/bY3W2DXh1GyagW75YuMYJ0V6ajuZQEA5KecIsDHUM9obOaCuVu9RF7jN7zCW
SVpPPeR7rZWIAJTEAZ7NNJ5QDkPw46FwrTndOzLnxLNa0lVpYizLSacaKWCI23KPTTX4pYeCSZna
PnWndAOFJL9vU8UfkPNC3RztuFp5U71F+G1dRaIAXstciJPy1ynV/EbhOuHuuKHKU/XIV8eTihC9
hEClWjCVK8Gc4Q+y3LOc78uRTD0IN0sbVVeTWSUOzdYYhR3q9S065ph7Ftp77mDn4b3lfbeWX0Zf
qAYem6KHTnYEy9Bzr7B725sfTNyJ3Xu3S/eM6npYDja+sMRyU0kD5g0+tcrAmGiVyKYIqywdg0YA
29fOd2CpDVqrcfwqM/2hVmpSdmaYAbybSiPkavY6Zfdda/6wFHQIEIFLAU5favsuw3C0rl6XUHci
xoKCc91bauA58bKg+yqV2fPxMTwOuDjHNCqUAp3NbDBQzzTGw+jPIyxjPnqt36JKlZSueujt5mQK
8UdbTduFwtbo44tWugnUvO3CNAnF9yx2oi3p41A3gVF0cYl3pqDkZdNq01Ox7WYvabyThqtFfBOI
GYQZwnpus3tJK8dv+MnzmvsU0ldNf1u1DBnDdO9VWbSgtugZNjgE7XZTVegJIiZNqChvejtxUMjx
LVrB/Au4FRToghkPQqkAeimx1+qliI2mDAems1AFLEy2kZlVm0nDHFgWFcUYZannj9YYjBVKNwWx
XetFjC+yDESr3AMJmXRzdqgluM6RoFXWk2ZSFlD0AMwR+pY55BJ9+FA4EUmk3fnSPXp4UdQURzCr
qsOWCSPqvDLunSXOU5q4eQKVZRCqAdEOCs71CNndtV3oNyptYzgnGvAOJqg1nQMKWymFyoKahQ2e
yVWpljZ6CuZBBzwDy+ldiEiNNCp+KnW0Xe44cKNKNCplXJhjEVPVGIjZpsWh8cbr0eTcHzovmmkV
q/hNeIY8CxYtT2ZFK0KR9hFYFHLU/bTrAeLsqiHzxO48z1cVcbSWdk+NcS/bfl/r7R6lw53ZdTvN
iw1VJlpqbw1X8WvHJtVo7TrDuROKhnYxXh4i+uJFavp9WhYBa5b8Os2gpSPQGxG2vpCyqjCPUSRF
AaRStpzA0uYGVJNjWO/7FPs3tXA7StuyTeF2/spgQah3dNHqOqGIuzKfpHjVeLC2WaM1AzqQYvC8
oKveoXSCJ6mqIz1mjWsGg6S9Lzmw4uhGGgG4dqGlZYLXsiSVTq/Fn9OomqRv8D1e7t2zDhlovwrX
6y3mRTAWAd5jVRw0qOrui0aZDnKSSiiA28PkFYTpSpjuHjW9IK/UB7faNYYuY1TMX4cFLpKiux9Z
ZvuqFmW9M6p+iJrSfWzKwdr2YxsCEl0ltRCZSOQ01mS8ngcKWKrTY3MqufamMbSTZAbXJiZjm43Z
aw2Bs7CkUt/+/GPo5xEx/nVhRlQVyKrXPwpzeIGYKDA81YBR9YlYXN06qbjFgA+IMxsRG9DuY912
aYF6zld4U6tMGCZsMYyKG5qc6lFkrIjVmV6nYBCCxhomrVxxYog6AjO1SLetc3WX1tC6htMb+qBE
joRWCq59COZreBWuKQdd6a88ez7plXfdCqI2zVWNHkQKAKYtw0zGQF7FVpfGHqoP2hMEtGLWaLHD
oFMh3mmrxaihxqo1x/k0xYoiQdyuFcN+lPtG+b8cnddu29oShp+IAHu5JcWuYsk1viFsZ4e9dz79
+XwugiAJIsvy4pqZv827Ah5wTK8KGYKj1ylvfS3djd0zk8RR0ebrxklphBDyBZPa1vpsFokRD4zv
5vgtH4Es40Q1aUtzGtvdSL2ehndeq5d2YANI2hS+PBUQcPVnnVn+vDFPy+piN8bwH/wd8L75VctV
nBVJLEbW5Pd5F67g743y3ypnAlCHyHUOUl/bZB4+WqEMknzizENGgLksquHPlnyZ+wmpBcM33Sdh
AuLe2tU8hZVQtbbZT+YjteaQeJrlvSo/6+p5WI0kWEVu0co0aK+HwXCEQu5dWVAkO5G5AjpREO7Z
3Htjlhhuq0/f29DESSJ6Zfe27jczk7uQs820kGjQVMOAAE09PAXM5DKs71UrwOl2npZxXAfFywzB
q/pLlu9XsSx/1ba2kBIqPEZ7KdL/GPw0Jus2DPOVpia20NrHebt6opJdIFFv1fjRVft80fLXQ1Qv
wzwK17mvnMbKs3tF+8UDWuennQl5HZKPfDwsp7aeC9VitqUGgFDLtVOnl3nUV3rzQfk10iTpbuN2
l9xtjEzgx1L7AAgNxFVzraS+WmvhSfwuNn/L/Pirg1MO0BVwxTLo/bfZVs6q8u19N6qrJmwwvowy
id/FQVSALP/Xb/JbP7B9K51tq9OfSXd7Gqz6XaCpl4w5tZf6z5Z3z8Y+OYBrgSz6rSiGYFnqIQBv
TUGecmk1/x35mX9bRJC0U701QasVDvjgi5B8Tu3L2BQhOy4c7oBPSXlMwjjYm5zb4g4A997RE+5V
56k0e500uVohvY/Nk5BYcTp463bbEyUw8xT8LA8Y0rglLhtvMEf8KaeH3QjQk4roYCgMhOy8ynRv
Eus9XcU+Bu1U9IVb8LJqp7jpm2hep/T3tFrbYGvPlSDfuWWf03p+kRkO13/EGEzdEfLwt8yCxqF6
SRmxkiTaBfkCmntJS1KnC2T8bTYRbKv4gvKvxaVWDYEu/qnW/k9b/9dI/7KxcvF5gXUo8arZtXnt
4N81lpn0/WnoLiNiiG1Wvay1WRBu6K8EmEWSdNYvLBSfnE2n/5n8WqdL0r/3HT/kaZHOEy6hlJq8
0kTL01cnfAry4Q2ybC9IcivYnmJu3FmtHb3A/Sexesz9ZVu6JVbM28Qyj+6eyJrTjrOjask1Gdaz
aTw3Ve7XRvtUjNEbEL1u7yth8IJXqGrHXlIsC1wMW3+S5KpnumFUb66sqYu73fBH+Ltxy2/aAmrN
JAAJFzNzGjlDMNHknYWOdreN9q4p+x28xR614yzvYU62sb2Nlm1W5KQflyn/NMYMKO7Z3B5lnQap
ANz2LNX9RROAoD/SrHrKs+bZJPRPXi4kZl9V/5DPWl0iWOFN5OFQtLY+PDQrGmjUFxqNurMV8Y34
fWesOZtCeSEmwDePVx0uzVw2R7ELszyty2xnLBioYfO6TP4SO+UKZa4xkAhmEmbF6Oeqp8z4WaT9
u6tNZ0s+k1ngDIMByo45fincwEldOUrzUvbfYmrZtbXaYwNzxq+2jkdmoYYQ6nV8EtYUtvGRytPT
8ZfFjfep8bRye9k6InFXHinDhL82X1MiIXa9dsbOWdB17En60azH54iczk6+1n2yycC8rIyLSEG2
jLikwhpve5rGSYO2r/vcKjXWsxdotJM8wT0KjOzg2wwTZckD2KAXqZyCQWRfUHXnjZOLAAMggiMa
3XidqGPF7HbGl9AWrlqx9id72ed/ScXuAAbdsUsD6BzKwuCus6cDcbRG2OZZmC9VIGploIlvAx1n
JZX0zA+ZRqaixbpLks1fnbOxv9S2mliXSixvgvJXNd8HARlbfq7X2TZ4Pvr2DR01NwPfcZezMbAU
47G5Vhaba8lwQvLriPQ1snCumhu3pEHFaX8kfpamNjpdMtMOAxOK/w7SnUisPy0dI84mLqIrydkf
hTDZNDNOv6T9ov3Lx2uMooC81J0SAnywHuSita52EumzOqBuKx9PAJenCeRtAAERNnqwz7zTIT5m
z0r4VB9yq16bdrusZef1dF5yHZfFXZDbqNqGYOrx/1zbor/p+ikvYc7zhCqI8blXXdx4DlgF71e2
wCa49viTAErNl1odHVBnXnZv8sb1k+Vsjkpd5ILrxdFVctEVDt21tsLLh/wkS5EBXJemMK5uVWso
JoRwVepIA8BSh9bJ+7dJfOqs8mxkw10uJIYBBrO8uJek6/YpuU1pFgxDHSjLHCSwW2qlBn2tBsXE
eKs4ndn5BFFIF4xI11X5Y/H0WROUFtR1W/+bAeN1fbspusxzK0eT9mOow6MJRx3kLD2iTlaispKj
jh6qrP2yOCK+UiQhpDEjyyiCIzF85ku1lry0Y5LoM/93oaOWxrs5gAZnnmCjzzgRZHEatpEA9fmk
dBqrcTN3mQbXIAQhHU+gwbYmQA/562GFO1GCuaB+ASOdmk52t0y1Bcj5ovL65P2gHRC7H7OsLuZW
RJzC//KR2Au9LQBUCii6c65yn5nD9NN0G0VQi9L5y5LO+6zdYH3OLM3+MLeboSwPgSIzrY0zAtcJ
jd0N20WgklKCtfR0HAMt9r3Lm6eFbJvfxsCYAYOoqAZQ7G9TNVTDdyW/zQOdpB409eLUyRNziGml
Ti82p+VHuS0WsjbiR3hcei1epLehF048NxYtriT/pdJcRotup1kcQ3ms2h4ZEpoo4absTxPDRU2d
SGl4hX3/R3+ldA7qnt1IrrIPpNq0zpi/N/QGDFebs3NohS6RPVNdmYl10d+W9HkGxIwRywQ0KxC5
UnDSelmxZyQ3SIy8dWm8HJCtHEiSFL0te5IIkzra9TRMCrnj7OXEbG18daPGfyxcnorVaOMWfIhw
r3mg79IvADPX42Nd9MvUjbc822+s+hjNDCVF4k/7O9HDtiTyqKyWvcLyH41D7YxMfo1VhIDPXwum
V6hYgzkPXeZLxfZTq7tvwMPjemrX1k+kaJmEU9lKvglZWAAKgMIySThdzVLiCS1hhM9YUMCzMTiL
k9/W6+/dxy3PSooGIWL+pfdsUOlkr+huqVFHUy+EoJfEwqyhklWhWKGxbmpHLhlYvCHZLlsynAWx
jLXDDMfsPbP+6ozfNXTj/VcIlncsRreSL5NRQKEwD/3tUJQbg89TY/lFq52LvXJZ5yLn8dSXMb1j
sd9WqXVTcn6StLhtqXwVlOLa7+OlHsRzfmhsx9sLCFd9c7rKiPYadZwB3QHpa5AFVsxOryG8IVgm
s+pLefRuNhVXthhfu3OV7q5F26/oUwyAXSRfGpfLXkxPZio94Zkp0/WDGdmqhPesHt+T5Jqpf1c2
ma3AnqpfTjkcXAMW+IsY2nIrBWMTp1J7UXNgtVwggXO8JkcaWak70sxOCiI7FIPCvV7riMwBhTKw
Nn81EA9p9CTrchBd2TcxWqzCyMKqlMN2v1nPmALuKxJ9dgQ8gwq8JP1PPUEWKoOrleaHZYapZT4r
evvRtIvdy62/NPOpr6Rga7bIzMd4ytmQvl9L40RD4v0S/UXWBbt1FUVwzkEKJDIJptK0F1FBy9W4
qW5yeL1+e+xq6irCGuCGDHWwFRo2tf3JaD6LITBp7VgAAY3832wkzrjtgX7fqvy09YOXySJrW56H
xuA9EfwoVGcxNc9HtVx6E8yojrd8j5VdjRvDiMsaBVqlnEgViDWq8ZIEWY35IrxPknq7J9d9rt6I
MX6tLOFZNrQoKyu20YzBmAtnc0VE59zBeWzTyF0WWshqUG4V6igIR7nz5Av4d/TGPTpRVRrGpPOM
7JN0+d3R6s0HXTl3Q8WSupEJIVbAicQx98Sd3jnpn3LrysfHzxzJEETAKw6jj5pS0BXY3GXh9QNM
Q7ZCUU4jWSkipa2ig946l0GPuzzKdStsJplsHs/YEmqg7GaZj3vRb9XWb56m0GzFq9xDKvSItcTp
nDR1XAd5vKnGKaNKK6eMD0XTk4A8gspXdbyJYJO7wkghteHcKOFacajUoB4VIA09OuyUjvHRperv
wgdL85vGQL5q+mMJ06RZfrmYTPSaXzaKz+RpVB/JKZylOQ7luo0VS4uKcnDF5L+up3EUweH5TLus
9De9sIlHdJhOUChcC2N+WrfPWBMqZ1rtuWmDbBb9/TFB1MucbXamoR4Tx8YbRAReZuVnQJ9z+75u
36A8NPpEgr7ufe7t2Rjr+XTm8GhirLf1qW2CtO8jusMwE8KcXDboDWctpUARU9sC/Jz24SH0YdVl
XsYVOM04BOqTziTcEQGwMxCusUoHZW5uyeyhg9lKyedu9r7Zof/bvGpjdxqgmqbHEmOmrj6ZmXSH
WbHZZ6Lug2etz1XldWtcNGKcat0ZZMy4KYLlTKUngIP2+uTVsuYZcunXqmnLm0tQARMTxp3WM3LZ
Qxqi2atzUKro9wrFURspyI4GzuJHs8vBqym6IPD3XW/v2wd85fOwPavLYU/jFCoF+foMBqcPMXlf
1xP6BbM2vR3G0rBspcSFDmm5G7UzqBkDb+cr4+gTQ8y9/iworMly5945wPe7pxXJDqndqMoCvfHZ
n/KmFUmUywLMzfqSF8JDdCtDjITVDLcXCcNVm7dBBR6kWTTxW+cvYxEMXXYaxT/mCASl/oC6gSz9
9sPlaKubm/IZA2+MFRJC7TsVzkOP3mNw6/17pC2fzMaVmGeO6o91oHzpA1TLrqFi+qw7T9x2r9/t
unwepUg44pRRR2NMrsrGFzsnm3xpkH09GREGp6FQHaE6fK90OIC5OhuAMga81nRkVJuzh9Db7jr2
xzkLEn+JRGbEyDuYs0/AdpaF25wF9Y7gsPzX7yLE7bM1+lIynXoEBGmfuiaQNa/ImpmzCorLG9Mn
EsToYJpZuzJkZ0l6U6v5hgqHb/anpS9tIFWl5IvHQQCxEp1SNGOla8+mWHMJP6/GBysi6Z7kE7FU
aGGGs4SIfiNuVHvqMISm+n5KR68Yg0J665l4syHId1dR+/vSqA89ZQ6yblO23vLub4fxUuZJb8XY
Uh/GrTBf6wltT58H+n4b9DIc0BD+HpO9dJRZjA6mTLEZYwMQbxcvOTDINiBAWZ7lf9ZRPIy1e07W
r4sl8lBphAut54FOI5Hq85ql59I8LSrgnYw0+vnUwy6W34Ko+e0KQ48roYAwJsmcNMzI7D09RXYq
Tu4yFK4FeFH/6xUhBqY6T8J0UcWMOsz2oDXMEA6L61lfFGSj5plVjOdKf7SqYm9GFh+jGhX5EiEz
OTi3GRUMFbJo+aa4+p2e+3p+eHpJ43tIbkNb3bIbzjWOzImPm7gul9bdwUNP8l1YAJqGzRvdJtN+
izSF8JFu49XMhOuQrzdMLbd0zpBlstfF6mzRMX4qXXDQhVSW32xQn+V5aTUf9Z2vFKKvK5OPdNPX
1hzgyELEKnr9FXjaXYzCaw3NLZvNndSKntTkHpfkEaxS8CvW4FQW2I6ALE5tIgKRImVb4xQMip2h
eYPEfCh/uzI0dP91iGdIdUu6eNtGtOjLS9pOL1KTv6T2AzXufTeKe6peqz7zEq6g305CNvao3/M4
k23VZ4sm3c/mdVJ5GyHmyj0N1bZ6Sn7LFpuaqiZ/xn/lH2xRasr21VKT18lq3o4FmRbRg/t4vB29
/pZtySvz3571T+139trgkmGSOlsvmb82QT9PkQ63/asDxmdBJpWrUbpmI85zCYqs8iyC/uiUyQD0
d+E8Jq7sl/+a3vImufPT9tqp+Z3z9uhq2RPb62HudrtULyPL7gU9mHEzEBIVABWDxAsBUt1AQrCw
lWLAE3JoL2lzKtfpXKRgifNj7SxMev0Nof1lQ98/daKzidMFADIesk/VXbTNrQXBXSk5ba54tzaa
1QUQe3E0LkyYv/4csnGEGbiheTBrXy7J4s5lP0k0oKYsaCpkeHoV0CXletSqpEPqNDzCFqzVdKoP
8z0b9o++f5s1T8+m+2HBAdKUIahn1yiEoXy06KJYbipvKKhzV6Ct65fcAUW+qBOS/rm6EF/Klq/l
vKjYFpQlJuLW0t32UU0hVFiv3nsr8VZr9/K+8eDJXFhmN2lLVzWQVGWA/QQCTpsjTt15Vwd0395c
03sdw61HpF9EgzpFh37pd9gp2YhMYJg529+NQXzH4vRuztJr+foLapUw5BmZrDvSPAszj3jl9Tzg
JntWzXitiThExiIrQiQ7AN1equRe8hvKjtRT0Rp3SUa7PV4V9ISWDBBn79j6RjYaLT0K82Twmswg
9tVYy9DAbqClSMuLWB4EKq91NlbxMhT9NTyM7sI0i7q13m6wvzdpT27bltwEUb9N5XIb1OKGWCLc
zJd5cY8NsEjbHeMhQ/XDZEdr+1o3+jWVmsthoR5EZfpVr1HCNLekpqe2d+Wi6jr2Dm64NvGrMqFO
s75YetGlf6l1BF39j05LgY1ZT654Gxmqi5X+1zZ0XD2UbLNqoyXZo13Vo1Ekk6emYzCreCu6OGlv
s/FNhk2kNzxNfWdrfAFzh3gzwsa6tr1XV3+LY7taenIr3RlFKTyLMELjZHKs5nJcoujZOEE568lw
v4E1dY7WKeyM7GJJr0+myQIVSYnpm+2cL030RyCNdbDOfbDoQ6BGS+Whvr0oH33dhQm/9qYLPy0s
bDK60GN/VvKH0g1PJeVmOSvla6cbt6zNbs3cXLdNDk2F+Ibi3JtC1Ila2E5KyCpv6ObB2lFJuZLA
8lalYPzAry2N57LVz3XRXiB86+1h935jDqdBOeDXI6U7Xo2ss61+csykQReVXqpePa/qch6FJNb3
GVnCh7CyPQmpz96cW8G8qA1K08tWCmdr9rT0z4GMRc7f2GPsi4U9dYub4bVZ1O1J6tSrJSjnvkY3
8dLMT41q2NbVOr5ns/HN/GmUCsZ8zcvFxatSts6sw3Wb88uyyTGAmzua/02RlbHgC5Bwy2jBHrOg
ojTY3I4kvmvaJ+flZCAnqwESVRLy6umE/BX0+LKCwfcMB8VePASlecx79phH7S6VzR1d4ZMxCqE2
f8hOa5ixTPkw2ptVkCmUjmdo9OxYmSUCU75bg3XVMewU1rfkLUr+bhj1W9p3r1YrPLePWj4uZXqc
6hTnSnHESc1bnu5atoHrz/HQ0myyo+z3tqlqX5E3W883/gqotT5pO9VLVb0amGqmeUoDaTJDmNPw
0P9rH1NjeODOHnuRd9q0NnH1t37/6ro8XOcp0BbNH6rKb7InZCo4VTRf2N+XIwMZWakNKI8bbk+c
fHsjeWY180Ljhqy5n08SeBjUova2zChwaoJuRxhhZCaqlxvYxrM6KCpkaTFin+Z4S5XOFnICZCSk
wf2AtU4OmltmXJaU74CiOectWssJ7wVQxnz4SnUXxfk0wu1sQXpXlO5i1PVlK3ASp1xH8nkJEnML
8IkFWAzRiyo+dA73O0LsRfIqPTlVxDppjiJ+sWD3NCMJkpIPqf7YDMxFuiPW36mLfuQ0ryBDCbKi
paeFNx4sc86wjPI5pmIoaTxniRmU+Y9KrEGh1g/D6LnF65Nc7F6tVOd9fdnbc4MNTR582Wr8Osl9
OU28GkSTtyxQ2yQ5rpsySDc+VhZU//pansrlRS2kCP2YiqmMHZBBXtbBgqBizl4xO/000z8FDldn
FCsYiEdGMV1xpU/ytuNE/JeqkMJ0GExlWX6emjccdWzUXYXGq6avApNTjm6b3dh6ZpsTGpuD4eGM
TidPEUAkfod6WQYznTYrNGg88lX2LS2WJGSHuhAP+LXyVxGcpESy3Ju3xqS73/a4X2O5+5pL8WkR
uis8D+LBQwrHQgxNjJpqsLdIhUXt0qGAsZQRz8E5/y/L53PJpYBwlsWCHCanrrtT5Rl7EtZFHbGt
GnhwisZ6iRZxilTocz1H27IuNhsS2o3hRHjRi+1VpIHW1NoHF31bxeQ1ncbXoVZfTBxLSqKzlwtu
ZzsXk60KJEJsSWQ1EGlKcoH9dAo+/B4pgKX/6SQAdubP5e+QmJE6h5n5Z+jcLDlNuvSkJPNtrcvr
lKP1ak8/JoMnXDckxvrLB/qMGhqpYXMaTQnmYajHwXzW2xfhq/0V0CTAIp3bfizi/dc7DGFfotyb
k8bNdYJqOZEWrD4TqSq9r7M7EwiQ/OJUBU3JSmec+1hZfFY/34XKNcEmmWtdPT/3qDMGFPGk80/S
ywq4vCod22oOf2OIqKgYZd7BfaSn4iuTItVWmLnG9R3ZkrPVvrQXkWbu0Zx+/cqstsVhI2eoJQny
Ud/EltyfhbJ0MGLZg6F4iLiZlwO1I+fHehxVFm1W3PEb/tB2EYMJ0ZkVMwxdMmVF/QQ3+b5p0Tbl
sJUCO8ftRQAO5DuWfz9zOVz/NGjLlANl3Ms43ir+lY44wQUtJ5NT6ffK5PQimuego89s+bxSyXTK
1UnrLxlJoJCuNn/Kvg+xcljwsKHt5IQ4uvWfMa6B3H22g4hs5k9nvIx4BKT9NK34tiVA+5atqWgX
VTSBiCWEn25/JPXsNjwqg2zX80X8s2JXxjVSm29qBz8z/YOFVPKXtjN99W+ZGZCdH+E8XwSESpXh
KgXKiCT36uIkoWvPHXW+mHQXBdVo2o2zkRQhhluRN076g6NM/8K1/CZeIkiW+jgh1lRbNbJLs41K
U7rw4gLK2EaqkCGBEUPANP1zP/+RKoKd5tHJWOuqJgGrXnfNssms1RY815Q9PDjqn6XmNCQP3SDd
rcBNh360ec/Wvzr1UZZarygxtk7/LCSbCcLQwsbZyo1my+NNbV8zpJA7e3kQ3boJs2nZOOUWWWQY
2Kx4+5ZlzZay/EXE24I8kple+MpL866NK++Uz7aSX6flvz6vn7U+f2y80wn5qcSr5X7O+RCvw9af
9b8K5TFXpo58Relj4nlbyz+jYDIZrAQaMwQv2F5UJguwQWyq5V0eVSZlf2n/LOsUiljqjHkNzXQJ
RfqOKm51ZE/20iyIbpqr8FMDlqTiZzW25zxPzxNO2/5I3bUb7eaJvbe3Tn5acymc6/xSTozFoNF/
agOTbPGreKCAMdoi17Ris2BLLy7EGbPfZiTuUfWehM2gfppn8W7qvd0OC5MB8uAsDTfLfMmM+TUp
9de50F9BFpchrts2NrTcoR8Wyy2sqrtieqMMgmPNF6L6zoJDKmTIesBQWo1gS/rA4LbQdbjYtvJn
rh0BL+sUrbDbdd9fuIPaDxQ+ClJJ6c1Qo8RDpseWo+3UNE9Po9fOYSdxmxlSpJF/CBAkLJ9olEk4
4I3mLOer+cMwjrYOuWyV/2DytuViKumtAntB9yww5D46KXdSATHZ76Jvr1Bqhw201AEESNav7La7
18u9+t6TvwQYgIo7wpyef7vdyjqnKBMHbCYDswwQA3Wt/ymBg/JU83e0GgekkiqxYkyEzdgoXMj/
y/XZMjAtJOe0OCf9KR+CDXZoFT4nJOOb9DKv8Ts6G6TpPfhq+zPMOmWz9BQISVBfofqvFg0/l4ag
hg38FPsPvYSCG8+JxRYKvXASFGGZFmYK84r2Mcv/8YrFeO4MWH9reFF80hJSbOQY7EMTyeUm+kLx
/DSrmNykc9cNjpaVp65mBcuoXxDIXHPMPWwIg9oBdVKM1S3Wk/5sH3sXcZBWIzTx4Fi2ka/X/WdH
8vux7Rf80F5LBWn1wzfMMii0j9+ABBX7g3zTIc8EzOsT7CyJP8HQPCk5Gb1zaH1luuiJRePDh1qv
Uv8tPy+Dg2/J6UuYQ5sqBXA/GtrpWH5+msKZoE3TR1+mT6B54IBDBrymnqeqRz0aNVsDVOP8Gm8m
hBSN9X5cyTs/H+VxeT8angrLCOnFIOzt3MpsbPJgfB5+2SkaMMehnZhRhj+6ZjsJQnMaqpOF3jV1
JJQxvFNGL4UQjFoJlNHm62FQOdfwkKIe9KkQ9O1KZwBgFa/qfFaq02CM2JT3YFb+Dlq0i3gpEKv+
FknmHjTeGwawCgMYOQout99pfyLiBIUqdhuyhTPz/4OfxfvN8RdWFGnpnwxDjjAJm5XcXq1ee1Gz
7nVu/+uQp6d1eULLeYbLPTdDEquLGa1vUjbHspGjvEMA+HezLpYFs6EuwQdIo0TgG9f8/ynRAQlK
TriC+Vzr4Lvs0Ta/YJZd0XxuOBW5gnprImpLgE4sWIOSy2R1WNF+CPaYVPD4TYxZU0iiyVRfteTC
OiouDsvPi+WkTPlr3ysv3eR20F1dca6Mb1XVPDpShsr0Ym2IF7bfECj1gaUOmmlxljLDYL8/FJpX
MVDhAjPy4xLEOtXzeJSvfGwIfayXTS4ee8/z6goyyQXTFpRiH1hHgpDRwOb1d2+mu7m94sqOfnUb
T71M7Mbkbr/WUlcZWK0qhWn9niZ1pMxaWE5dmM9qUP051jxi4JA+LSvs7T2VHEI1uNiL/HSYP8PL
imH8YNlWtV7alkogXxKM7rkcSmbn7kqCYB7RKOgrXYUusU506KJkqOKjCyCYugaQYaCYDqYEJqZz
Ebc1XFbK9WZc8qb18f/iTvzTaa+zSdqoVfu/fnAjZMlJiH1kqZHUwhTV9BdH0zNqYqQfJ6fsHmlZ
R6D1QsWZypInMFDIWSjY6bYmBk6t42lV02s3Onk13Wbk5nSq9mFoT8KQ3Dp9do6NhYnFiyb0wWGW
LqMuBVnWqYnUraZzFQhLowpas6NDWQJBXIMxBXkAc9KLt0Llzi27CK9rtP62J8kOpMwqJPGBpNGf
pljJrFNaIdNMZcgxIExJ5KTs/vYuMRFN24Hxpot1MYnSVPCH3u91IWSlsD8aLqx5UFPve9wpppoh
6hdw1KLPbb4OCg7neW7bkCmkOeNu93T6HgsnCt2Zpl6MUfXJZsK++lOr5BGwhnx2R8MMcjaQs+O2
GMIWXMZBZXg3uuTWqLnTJxsy08pXHmZWgm315BAY7oRltjSQzvzSL5Uj1wqj2Z275aDPXZyeoZMP
HQCP1rfhr8Zj4HTSu36Qq4I1yltR+XNYlKn1s4YRpIlntKFb7SooajXFnwcsWXITVOUU1Me1SJAd
cCsvzd8EMcSBbnGFcTKOiwU0udGkF8bJFD7T7MH1j8nJGLCgQGvIOzgdXmsDYSohDpvqDUfiLQTL
rQyM6XzbzPVJS9Z7odN7qH+laFCaoAOj6XgkJ6CbdDlXgPBqnofpHM1g8djSbAGhmSJhhWtvzdtM
A1phkjROMl5bjL0xaKTETwPQwFKwx/ZIhjtvkaeT1kXrpgSVflHb41wbyzmf8S1rTBV66s0TZGw6
xfqRROzeHUS6vJFsm8qrE5SX3eqCafDRIOsj7uN/HJ3HcuNWEEW/CFXIYUsQgTkqblCSRkLOGV/v
Ay9U9nhsj0SC73Xfvvd0Om8Dv7IGb1Tu5XxtcCaLuFqrGuXM19prSZGaazb75zcmcJT+/2GoUywt
SbB9Z10LRoHxkVI+QgdeqhjMyILr9QTsYBvGm7BlEvUB49nN+L38fVYX3ww+0xrr6LwdapOMCGIr
5/ymSew+PgxDfbTMyS6nd4hbrj63blw+x+zbqIenxkZaFSNmL2jbzripbXpXFO1K5O+CO+4U5IjR
kr0op5YKdlPpE8pRt7USFzmPqa3gYskHfTOn/yIeB5pYnDtCuy/aNSC/0ypY4mN0LOUPYz7j3NeE
zyFJbFlK3aHX/A5rP91VFKFOb1X+4cSFJrTauTS2DZaWesTKGWHBjzgJXqBrb0Z8leFc+F110kJh
18XZnlUy5ZkkJN8vnobm2VW4FKvTXCpHvdZPOmSnmH67SY4DMWJYRIPhi2VpR3p9C4Xprsh/DDem
8ZjxTQMFokHMiPsSNUBx6nGyTQynKsY84hEGNwMv9ovhTEmk5DQOwVErSlAyBNT2gYdkxhiNePlo
CJS3uoe5wTMFh9DPTZ6z69j9GO+zlt2L5D717wPDkaKZDmVMBLzgLJS5yt/yEbTj1J60nlHMGByE
SgQRRdIaSSouSHFUu1qv/SzCpWXuMUe5y0BwwrBRyuOM4VwQIbKDDt5NA1AltloNk3k2i+lStG+N
dVPj1c5xfE1bYxOXVyO8RzSqHh5NBsFMSo69+ZgXuiPrkE73EtTVYP7pabDruTMEZfELaY1AE9wp
XktZ8dLmWzWWoyCIp5ZNmSJRjpJQPvOVUmRUyrAGM0HjsOPslFQlEJUjROVDik9rERgQ45iQ/xhi
KKRfMusiidIRM9aSxHu0EHmZbMqB7Rbr5E5aawGJMT1m6xyqd1Jcs5j7PapIIH/PS+Oe4hrj/24K
HWsAgrD4UaE9myl/ZZCW4rZE5gF9dOpm9qUhcGDwktSfdt6SMiWXl/DBHGiW0umiiRaxSdJ87V2X
1Wsm/4avwIh3yZEzaFcH1z4In411KcngFPhoOotp7GfDTDsqQjui+g6D0GY8OZtnBqULF0DFnzR0
zPOKrUCxphIbxfSoMnGPTJX82lPAX3cI2vggJ49Ywsix7PKU5I/xshi72ioPnQlD7NPkY5Ilx6Xn
wSQ5mroRLvEJWzC2HqkZN0IAFoHYbUjstpLJvrBZY9MbdrSWlvhgCWm6NbEjg1+v9Asm0GPH8Ib/
0FUM0AbRi0J+ppuviXWSi1cxV46K9o2JheHeGmL70j/JgtZw4hheyQYjRYu9UZsYW6luOU0ZOapE
w4+GwrR/tq4hhoKii7Z99sfPH6vyaR6VswHxjZkxdRfQAeK1/Pa2jN+Stt7xOgR8ox3Nl/6JnQIx
3M2Ygxt17aq0hOnCDIV+dB28u9IjpK8RQKnxVDIjqjglMSbHvDGdiyuc6cHJfKmZuCqPXn0vQk7Z
Vw0xvQl3cY53vPIKDAryLZ3ZzrlVZ+wigstpEwv9tvwzT5Kx6+azYry0TrNlpORoPe/l3TIWf9RL
iEIQfoJrZHwDG5sG47KeMOjNel37eP4inX12mS22wTbBGmZ94ZlZT70th6S2AvoXrEE145J2dvqh
2ubx4hiXxQL4TamzXNlw4Ee4kCSUtexhGN8DZywjNJ8LSJsewyJ7ELq8MOBu5guQxtiNZ6sqzta7
qTQPXR4OeouXsbkRYr2shjMU8r5kVqyTUCZDE75GIFGk6apm/3QGYJnCC524whtOSjT70YkTpnEc
YuS2NAyKkRjt5TUpPCn3ZmB/ypbI7wk07alPeGuF/tSwvwiayNIB/ZtZNNEau7x6SZLprOQsB9ig
nTwWYHlN3JKvYPyUd+cfbhrhS4UKVpVvsrJVy0/DXu4BHV5LsTKQOjTOmnqAaNhjlY4SXwALjvWY
9sPEVq0W3S5izfWgvlvGuSp/ZLylPMaC+OyVH7UtHMISKoYJ/k8z0QnKUtVde/CEC0U2OSbftdwn
cOgamBhL41Xo/oWtuDHpx0sSRsKviHF7/tcZj7BD2o7gI6i7ZW3f+2cIbqv9ELMP+gO0QH5I/aWp
v5np8AKcUDALws8j+mIqoQMs9NC0oQV2EK1WMKbYqe4vWrNr4+McavSvS7zzjCTfxfLvyMS6HQ8W
J2Y1blv6Ww0viTvRBueLhEkLrSq8jxRfgwr1T3NFcCht6ljWG8XbUr5S1OkhwTDhqD8mg/Zx0Bxi
DwKvE7eqLm1q1M/xk/YtpgRU6OQK/DWK9dZzHucmL2K20cN7Oz5iDhMad0SCtJM2mr4t5X8Cyjea
yJxfesIYnYzPjpc6llAJuJL4iY21cxb/quQhgiScGO+AFid+IRMKm3i10qp2Y81ei6aJUGQ+nZFg
15fa4DeXe56lfj6qIt8oFzGz1WIvMD0fpjuhacMRGxomQ/LVbXAMqJgQGQoEEiSYEQFtaYJdHE07
Ac/WwM82Dzu1/hyCw4zMhsxkh2rwFEmrWxxZwb2s9TNF8amjupiXfaF+ov5btB2Lrcgxd8S7UkCh
/1IFnwHsWQ7lk3ltWWcaTPIRRScIfhExCH0QtNp3+EmL2tixUH5XpXzIYRlEJB56TYdwg5YQxGQM
83+p4E23DRt1Yy956/TY7/PaY84gKKcpM9AjwDR0oqdWGCV0Rxd/e9zJJfZ3KnWtOfJ45anpNxNG
t3La12N9SI/spXCWfQzIQbQ2atRvs9eK1FeWpNt8dsfkM8DwMHaePsjewt3gZhupidGCX5F2+uGx
6hGoXBbvJkC0on9pcB/nZF5WDkF163FBZ/2XhA18QF3q8RNHRJuOUfImvJQJZ1p1CiuOlFbdGsAX
GaRzIn9byWIvzT0muWGKv1lx1kJOI8a6OJSK5STiLYwD5p12wOI1iwCKYHoZpa0qnHIq8cMSOOoj
SrWDZS1HRtht8ZFT6Wno7eLs1Yx465YQyVaiAF2fcyxjaZ/cYTJtZkCIUCr7YEUIzE85A1SKJhZ8
8sPGCxIxlpiiB0B0Kg3VmfFCCmgrqcy7jRt/jo8GVfkQH4gJI8VbpzaxziNHfWBR3nd3AhbEwBlN
CETGSl7+6giF4FiF9bEMCLuCrO4U82CR0I7U7DmWxOPi/EC2Yc+H6yObvrL+W2U1KGXLyayFS639
6J1n1gGGJZLWxKIj/Ai49DU8qQt/WoLhIxLDHauumbP3QOeSnSaFkKZuEcXPQB2LdVag+V0zMgln
NSIXR4Um0pU1B1TgfcKIAM8jrQmWDGAmvPUMqfyAA0jmSZp5ksxHKYSHSliOnczz1ezUeTq1zTbV
9L2YRAeBqb2MJznseXjDG4SofYeqRJZ1b1m5nZpfXZR8xGLrpkX3Cf2DBncVppf2rBqZw3LkLSbT
bUbbkut+iA2GPTYusWZPQ2QYtyZSUPEnSig7VEjt0tkqB/YwTfYi3tpZsnM+IJPAQG2kf3iLCU/J
yj2Q7b5BtyA31pZPLgqAZagqXwFdVCNQBzZ+oDCA6i4hcQqJV4Wf1uJuyrYJ85vEfCzApmbpr9X9
kZpCxSQo1+axE28zEp9W/rBVVSbCxaMdUyqQv+ekGhbH1DNH41isYXqkuN4ZMlpB6NUEr8Otp0Q4
Llrs9iBv15Y/v1scLAu20CBUvFCqmR9WdlPnW1wMzLW005KeyiZ3gQI5GnU4Mj2n0JTvBPI/SyHt
ArfpMEq0yqFLVnLVsU3NExOJmnKYxzgAFxYB1SHytAqhcYlggBkjoG5JCa/msbCby36vjSrYPTAQ
XXGo1X9NylR6lj1YBV4z6h4UlQ0LaY655pRVth8xo481/tlJcarZXIPRtzA3rpYEV6CpSBYUNH1I
qTzjKTPRWP+Xt6GNBrKJZEzDxprsvOQjQTutPg2KciwAffLRlS23FN8U5loVZwL7v31wXBFX8TgC
6FVMrxFX/gUo1XifzScInYkvt4gtpEQQhpwaKwKBPfE3Md+6jD756Fn4ZaKniatiVmxR2Xbqjhln
vxUMgAXMzYTD9JZNUD6TYjcF1S5tG3AR5S6GgttxleAOwwPcNIvHDl/W/B2bUrIT68Oi1+xYTxzg
ipjZwDd8LEJ3lYFxZRpB+4KWVXppZ/VioVTlwW9fzSeCg0dDvgjtBqfPycqCS42CP171pD+b8nxt
q1OxbDO0+bq4V8sW2++RwfWhUnCKfC3fo/qQ8/YayYAkgT2UXK79BfMAglwub6V03Cxv4WdtOhFb
LWOww5B7+63Fs250pd8omQ/91K8Sw6tMydMyhviUXYJbfStxTm+YnswUlq5p7g2erAHZWYVuYmjl
IUY41rK/JMaZalW7SSOJppQQPjOsGYFfiIxTGCfmjETkymfWwF5JWcfCRBVkOGSRL1kXn/H+IEFt
UhgpEw3lPL0LWCIzLJEzxduPmJle0c5+QOa3jp2SGqAk42pOrqzkYBeuVn7QZjKLiMRZzpFw7BTi
G7rf8tspYx5Oq0BJj1bCfXFvReUCm4TFvVZt99BCqnRvDQMYSp5AbZdU+r4PsM2UKQricsxcfvUg
/gJIaV9asy2yk6w3ZwzFFRutRnvom70enZrdGLKRd56PmRaB0ku2GbZUxNbRIHI6bQ2RaBJKjZHd
syK5VZTbXB/nBWRoph1NheIeIxfjPIess6OvJODa181sN2F/0GZnIQ1ApCnFPo1FyzW+MyT/+khW
/4izBEcFvSO2fXL0BAHbtVjq5K1QED41zn1bM/OenTFep8HbzMCrC72hSnCk4EMTRVdtkbareybQ
8FUeSwnrr6Tr2HKKJx3PXvsrT3DUup6Dd/EiSSW1LOAnfi3y7iBQgbZBs3GlkA5Z9dtoPzbJa55N
ryoWumLQXSupX3XtWhT5WWsMxPOfoK290oqxQOhrRHKn5JIt9e2GxnizTk5VRq1tQVbPkvx6wnBs
AgGFURjE35M0Yv3ecci2mI4b65pOulOYuWskDw/za2tNmxnhlQLfNZiJx0igYXEcjVeRSViHpZ7P
P3Umib0WMVaoJge2HjVe4NTyPz008cmAzsZaSbUMmcZW2hHvuZ0a451ltZii6r3VXgsjO1GbruU/
wU+txsNGtDLM75EESCsBYQKYdjbugtXfMYg36HkqsFRzdDMTCa2Mr1XZ2RAhnVUNj/Rbpexw0vi8
LYc2nWwDfljYnzI2JeAaEEpexYhbG9VP/NfloJORKBNcD/gi+ZAMnY8s60qt4Ay96Kgay5CSTZVy
jLTLpmwBo7TqtSf6wHYbFusIsebDg9kpxkBOwcARaSclcBA0cLkY9mqFGyX1GiX9KGvrfbTGF6Iq
mVK/lclB6NvHajAv92RoWgT/lI+eCYYM/8Hk5bHiqYLX518661UsWAfq6EXbWuofmt7fRb25ZcjU
6+RS2WlELEuTSId+hAtxbshDVki15RlU2HkIhRORmw0zRZc/OShsXRKcTgbv3MBPQmid68924D7Q
MT5MuKIeI1fiQtxMRnX12IrqZNo+ZnUQmF7mV4r6mRRQccz2IMpveo1nU5F3KRZXHBTkW5v0TwW/
oJ2G2JXG7LXIyPGOO0Es3FQnf4mZ2uQm+K26aJ90ZF3LY/MmycmljPBYVdZhTpg062uaeNwPuB9y
iJk9e9b3E6SndZC2GLE74BUXgIcuBoUAD9sI2Uw0nGYgwDH7AiQZyMSeQkjEanY9F7HKRWyltCka
hAr9UOXoTPLewPrHLjAZGFjnzRE/Y21tJ+TkcCrAncfur/yx2g2yBIbW1uvr5kBof6Od8/g1PP22
wwxo4EVS6F18E0COauvzACR6OSbDPzMRt4bhmpHud2LoUu+2bI0DUNRySTXgNQiN+1XB8weLUqHJ
SVN/6htGv8c4eglxr6dxs5el3+ZgGf0F20ljZec0oDZN/XZ4IHHF1EEj+ENkfjV2mE7mVuAPkNbV
4U1oensAPUmgtoVQV/FR+sFiBu+nyMrHnJi3Ep1iYVbXcOaZFuxRBG9Ix0l7RjfjWrN2RKO0bvZn
/FUzBEgFf1UAAhrdmEJug4d5F6TmrmYE0FfNXmj40A7IPxE5VL5k1Bz8oFPdP4d8a7TsBTd3My5P
R4yuCtnrYTy2FMdq8VQZhU/5vwqHtjk1ztoOwQzgmp92CcajJdRZtMgpr2gulbgXIedIhngVw+U2
1T+FNW4ttLzyoyyCQzPnR8hEx3wG1AHTiZQcruY8G65yiaeU0r1GnERL66nfLMsJiem3iZchcuWn
GJBni/tt4BMikyuwOLfw9lcSkS6gNnxEvCwmQNhsE0a14w1Ax2aq3yDmRN1hBB03q0TdzFsf1w4E
vG1VYQKdqcfsiamTgHX132j9RSboSUH3hrDyovm76Ws2t3z+0KIO63vZor7cKiYd3NIZJiOFT5SR
+yH5FWFqHRm4Xv0OFEgPSfiIJGM01tndjRd9ZJAALKxDdMxJsVYBswRpP0I3KKIPmHubmkAGpHA1
oWfXV08gN4VRb+VW8eO29ceFW2IUybtknizwVARerwJuUhBeC1vCn1wEg2cYqS8usi8j1E62DqKQ
fP7I8EJQ3sFANVA1I5jY1r6muO+JS8kIoaZIDJ35BoYAET0DO5g2MjGZuZK6AlvK6HTMtmpmW0Xy
VonidtE/lHnaTaSsVgyAq9Gym6aH3FQZ1GlldB/HQy+k2wF1U+qpEYKDLL/1OgY9HTVGczT9iW+K
XRXXheUA2bxNgZrxksomWnEa+jFJmbUQm25TYu7lVZdvmTjQDs/xS4+9Q3tXCa/0tPmt9iMYZOdJ
PgXBPtE1VwHduKSR1/KhbsTEa82UgR9BkTzylOBhKdl9Tl/UKrST7jutQ7tfFFScEnt7zOfKa7qY
xlF5joP2NOQ9puO+1t/iVn9TtOpN1e8CSMiY9VPLmzTFJHJ0yE0TWycLL6SUb0Eb51nuDlJvA9ao
eydkjmnKXokV1my3LHzHR7PyyGpHAp8axxiHU1QY7ihJdJcSY6cJG1UaPJlQgVwaVPM1GZODMeDl
yAp/HkpfFA6FbketeVtWT6BkPNKyfPgFF/EgZUc9wC1a+ZVBZpvBxtBdItW84HfkDNH9NJH5tF31
/L0JYaFvReNPRWw0qoQYIeAJtfVzt8fLPwrPUQsYCmRuM3eutEAinnUXKdRdyAXwPRWkYQixaPFC
uPimwUbWChJXlb0E7VaoWIRAHZZU1GGEERpPIlcdWJZXJ/CcpXfsRnatAmdniANwVG0Os1RwVwow
EsSTqH71JuUeS1IUo6Uk/eE/SXIDJ0t3zkT9LMsFEXzce02HHPbWjbt+sA6WZhyGBjokDk08qId6
+EMDfc/E5K3ATJn/lK1OShavgJHAAt2PMZasXHXZWuBq4w6wK9DQ0quIiEbTo9B5aQtWNwBYn0X0
bhiI1nBMl+kYb5Nobwr0FCV5SRYhcZuvX7yN3jy+ssnMNyQ8jNVLrt3xML6oZfMaZp+zll4SQX5N
QCPV2q6vSncWTqSBy3Mp6rYWGy81iEIJ6W/BVaR1hm1xzFaI0OKsY8aRdyqTw6CQ3uKwZPMJthBV
ZQstgsekI7k9xIjtiR1POAHChyZ+9IxIFJxAaNfPmCaBf7krEYylJ5cY/yBAUKDhsxtGp4Fybztv
oMdYRpkW5WSIN72lRS/Gp2qtYIyThnoqefihZES/BSvMzEjbsq5T99VL3WESjvywLY94P/sl4x+j
+xJrZuHQsY81jiyB7L31YkDGwcRrPmSkBYXbdoQpo4UsKzF1FzAQVLV1mQpvAxnJWkfmmjzye/l6
qEbrHxpmew32XAATTrGoORWAmWScbYJpdEADgE4RwAI8gc7aHDPhqGExM/h/UkI7k4xjABhFwGyR
5B5XhkwCNcYylm1M/WVlbidD6TA8RzC2imvAoGk05k3IXVeiDs8WHKTSqZgM9fytMvj6Y1VnCkZc
IkP/6hkr/4Bv6KssKn5EvH8LkBf+ec1AhcEQHtsGki3Gh+TJTG6TKwvYYmjMOeRSTKoCl+km3hmJ
fCdzzvQ3ClJfvegPhHxnlLbwwvkRY8Qhud6tL+g025gwYvCT/B2rCfnZnJ6hnCJ+KPU3NuGIKKTO
KEmq4aAqdgvoFhgrmb4BTAPvqDbBsjU3aaet11PckDmNAaT98coxMoiEY4D4M0xMKcNbExHzd7X4
Tfpc/V1q1ftC2B17FPraOrHCw1puEbdILR1HbbhE7V3Rtw0C+9UoXtXOluqeT61EaXirkBkjIuQb
+akwXrCghaS4x60KUnR4x6v5s+5aMVaXJJaOlA+smaCkoKjWQB+E+DqR5sssSKrRCzKSYzGDqODR
iMKtqpEFGUVlv1YFRoiLMkwciWUfA0C+EcqAkTvkV5KC8QikjUPfP42x3YEHkddsQEAmWyUcsOjK
S5Zith4DOyjuSRa9ZFP+bLtL0NAiCb9LqdznyUvkeTNW4w2Xzr1KbSL0PvTzqKpvwvxPIKVdijtd
qh8sAX0GtJSsed13E7zlCAhqRUEYRkzsFw48zGfhb7LM2A/JttCJTdmuyLG1xvB4FMUmnG3BNLcy
lpkHf/lErIdWpKEVUTq6OdqWATkmLe5xH3qzIiN8Oyn53pGMANbXmMpY7e0ZbzKdQhDc0xHUbXrT
Ka8i9uie+4HLp8H5GTR7DSV/7rZpPPijhas/ho8n0Q+98TKBsET9HfwofpM7aHH13sw+5DI6DnF7
ynInb95FbjjtWxWR0sBNKfBuSHyApMVk15t/IWZCElxbA0BYM/shKBiDcUJDxUcLP61ktX9ZTbkF
FlKnF51RrHucJBSE/Jx42queyxYUHbWYUHZEJsdDoAvH0KTF4Nnqv+TouvDGZ+RByjcDs+9oc9q9
1mrxogniowyUm2GRKoMsQltHM1XO7f/Q8CTeLYx4ZmbmQ6+ci3EkhO5raPDL7AWM2BQCtVrS+SDK
rTE/MjM9tsdosUHsb0Z+0SXisQkeoX6vRDoTnBcZ+IEEHmRlOaRpHJ3BhgYKB69MxFmCTisx9q+Z
YycLyu4nOEpc+Hq9IzI/MbpqyNOi1X5OyfuMaKR1mjMPh0Wcdn3W7/GWtp2GM6nYpSmTtDTbc5oJ
qwpKsBwsOdzBub4xIoBRU2HR17P0YEbA88LMN6PKzwxGZaTjx1BkXyL1v3mEDaJoh3K5xoAqVMGd
0kdpUUzmMP4pItWfNf9mYKmMtV0HT65xOkiBUUxPAH/WaNWHZlbPhmLKUnV+nWGcn5+lWTxnMlnk
x7kwrdRbNPbhWFyKJr7F7GoRSznRDF86sq0MCyqrPSeYgKyaoIlJw1OLYPiYkATqRhzYyjQrnmgS
EUJP6goLKrwThW9GZAcllGBaU+V9KLeNXrmcEQheJLSw/iuNnXwbSsXuKQAudMmIf2mrAMB20ch1
7Ib5P94ZnFVeB4mpyf6K5lvvZK/B3qUlDJqj/tJxWqNqkWyr9vX0MMOvviTuudhxhIOVjqMqCybX
A+P37sHutQc0j0a5KWkGqwyTZCu7RQXwRcdWG5HHt4PkPsSRPUbRA++iIhH1NuNDVcv7pP6TxcTB
sd8iigykw9guU2hsedAmNlak/pxd6lh2mpoNHAjxcLNYlZiDaMLXjpuOCUyoMCKbioO5fuXRoZOE
TVwntEVcHV/4mBcwk4B72uqykqAqpGKq6Zsq5DDdfuFYslKGiZuc0AGPVfcwClSmOR6/tWwIuIuj
c4Kt2OusiqqtjM0taaWDFmACV8TgZJokn006JUuTFTtPRLbTWkA1Erh4bkxvOwj6BTS1HJC8cvKU
gWGu7NBi95ZU79Nm3k+CvNeI1CYDp3mibeNK8bA6eWzcBTVImpwBGLB45u8FUSkkTK+iWQx/O6E9
IEtBiS73cSjbFcuZlJ4zgO4k9GeVdRiJ4M09qf5ERrTas6LuDhwmHm9WH9/HCA9GzPIeVrwW9+Ug
WxEZFWufhPq+zud9VO3XAxrJgxQyYaW6BB7oI1UBz//NDPSDpT8YiBWyiTVRQrhvc7cSJIp4pidt
4PdC4BnnLiegawbwzfSn3JqUdfrNHJnPBN7EfzyhpcXJmYzhgByVCv/WaIaZwuXo1fMcdyAf7TxO
QZ29amJyoTuuebjE+8DSYTPUd1I6vbed8SZV8bUnlCsR8kg0NkGQ3BzaAvOfJzYtAU5zjxFstd3u
I3k8dNmlqfU9J5AM/G5RGX92J1FMz3OxnKU8vCQU4az/wK/DwrJDwAqHxdLfDUFiQ6D1RiJrFkau
WFYIlvtSFByF0EY906oR2WxQpoX2mjUEa2bSgctXnAXeT4c/BemFIVJT8LxzS09ImGm9U8zBm3mc
srVKxFqVtnvqWDsjaRaw2MEAhGhVcJSop6IJgThZqWTuqk9QOnTm6lU0aHAlPlgl/j7zZEgfCoyl
S4b7UpnnJ4LzfiSSFo7iayczZdJSt0FzmLNnqBdPiwjpqt7OjhQ1yJDCFmB6umwHXdiUc8H/ztzM
jMDK6KULaNCSR0HKJS7mrWQImyBT9xbiinSuTDRtjWg4pGfFGdatIxY+U5aX5Mta4/CvtHVglzBZ
54tIOYuNlXNlxRoQdZKQfRk/mGHq5pPo9GvRE731VGdK8SoN/EFmR6gO9juWsNArCdssALALwOU6
CG0ZC33e3zQUOpWfstBPrbQAbPNVlOQYz52qH4Wq2WYZs8MyOysYx3KvCbZlJJ86sTrheT5OqLsZ
LGrZfI1fOp56RfU09ZRX6UmPz9o9AMUzYWKW2JqsXecAiUcRLyLSfMNYZyYEnNZ2Vb2tJtIak6+M
7zqfjow0MTIjaIYgFzVJszFug9ha7R80jBQJdTXb4ypaCAmZCC7aIcVNilFCg9wYOm06HxXgvhPq
UVo916UyfLNd9h4ShEmD8kjjcEiJRPWkdJhBNryNnRUcATuHI559mI3ESiq0TOqWJVdcCVUEkIbO
GZtNdy160zr2wkyXJCO9DV4ilWUniLJNWde7Cu/ceQ7jNQFWx9gcRg/X/ZYawWm0mBSmkyCQLv3s
1tvUi7DoCWbMFAQnHjAcHZin8WGWBsz2gXgCV4Lys/yvNGGw6XBzLTLs0nwXpXS7xF25tpDIgw7R
on63vgT4XUQkMqA5mvg08e9gKbaFr1zv9y0dboxneGemxXY1WOOZzvFM0/U7MX5pad4lBAwljlqs
uJT1E69hHUGRCXL2NMHky2R6VN0V4ogPIPvnFEoL/uCEIgOujrZ62qPDAESk0uA2ROcc7AzVQthT
CzJEt6Rblf92fbjrEA2tz6j816ccT2UAfZ7tpLpAUqo/d4lwlkQIm8kOj8gtC855W7zFUfCKs2in
QP1Kw0M2yfehk25dM13LJLskzXkh3EwiH/jCpmTTVJ4dmxVDsDzG+kNNgUwF9WFkIXMV2xkqNLzv
7SJ+xiUrkzTZo/huvHG9uPCHcSy5vPVJse95ZWc92KnhZ08sQOo/EwN1EocMcwYNxJIoq7saxfJh
xb9TEjoN3LMUdkaOn665xK4NYtFrBHhKEyuZsefPY+nPOf5Iq2PjVedbBovzbrkAoio/ZTcp8lt0
kYKoUgGYZeDSpbJk3jhxeDGVK7dBAfVfpNMvWBLEdHFRz/TUv7mqgXbqBnUXDOJGbNJnzrRAZ8K6
Ihjs7o0UADkDMflRx+V92gTXNT4LIOak8XHOmocaFv447cMmPSHE2NJAFDv4m3uRlRaCs55RfQ19
zczYgEA6Kha36jMLibhzNAm/wLBz4H8iW8Oh/bKsxUe+8EtYqtnAE1UJ+1bVD8Knxt4iLW+xggun
vmeNoOKK78N66lh4qVHrItS6gS/29XmEHiL2aNJy9/lwheHETyNeRi6tqhfsRsvv2rrJESChULqM
mUFKGO4oAqsIwUmwYipDrpTOdCdbV0ODqtGgdGaB9QJf12AvI/+qwFwxyGfsvxaDF6eRnRK1gNlf
AsEjcRvY67PGtj/hTpBik834zabmNEcDHp8jQ3xiin9hDayQQTbbqdSS2b+dr8XPeMoAgIgp/BMd
qlrCJhj9GhbSISLdXIn5oZeY3Ap3tNltMDyJBJurQWIgXZ2S5BOw+1V8gYT5E7goJG26KsL7YJBq
JUDOiMMECyExGGMqFSaeWHZuoBG9UK8lf8FABfhzAzvpkqleh9sF5OmAkEgGRc0CV0gTP0VMlJh9
VtxcWoYkv5+0xu5IRucQtQz5EMr9IeI7ZaUEDzLsgNgeJRgoIH3D1GnEu0QlJllPWRCu69M1hfN1
LNNr1V9rHebk+GqqNJ6DX6k7Q6b4ZKFUKJJ4o/AexG+zb/06Kvx+bDF34CLWvFEu75DFbqWR3NiW
3igydxGhat60qkOe+xeRWx2WdCOF9RULyTHQCBAOV4nXKvxVCIACCj1V8BgikwMQ0xM7Q4ruGqDf
aGBohQrPcfwtE0rmhzsJBDClDFQgbNIuGM4pbA+cQAvphUUqSbwWDnC3vYgeYs5XgCEX1PQ1hVC/
h0zME2M89S1LSxtbMBirBJTofDWWDIli3s/JtcNf1//H0nktt420W/SJUIXQSLdMAJhJkVS4QVmy
jJwznv4szPkvVDPlmbItCuj+wt5rS8WeEs9LmzXqgrXJ3IHPMwn/Gjg0fC6lmRWx30JlrSBx4vxR
xh+5FtRR3Qbf4JVBnKe0VwxZ97j7ragARry54oqGJix8T9K+JrZYVfgacnlnYm8pUa9npe5inQuq
L59N14RfWfh/Y0xgYTEeKyh6qHasCH1fSwkZVIvmc9uwhma2rFsIWCkqSKdLpsTrJ8+icVvX9iFv
/gUSL99fZ+bf1PeEPnke883IDqA3K1BPAfGjE/OJHyXdKBjqNfmpkG4TvxfcbZbFkF3vyRDbm9yr
Ldrv2UbU3aBUgMNmQYCLtjUxJUSU1AuKvZi9hvxmRZwiJhJ+152ndDpjf6TMUHIsGUqC6g0vkaxe
0DCByIQZqQzYl97S74DkTkN9r9N5Y4wfif+30M6EuXKAlWAMkePhEik3MxtUBFglinDRA2D5MrEZ
JkaPKGjXQsApfigpiu5kaOk+FBl4+F3Hws4vTfSHGVY8SEHmc2L+KKarzZTKVtJDT3tIk6wjS2yh
HUBQ1iB7U84OPFDtsk0BmWpKxxHB1RAXbE8grXO9Glyv3WbE9QGARWUC1hiz67PtrLESlf+KLgSP
04D9ZJc4VwcSXw/hOWzMc1ie2/Er0mnx/KuEgHXC4AgCXHayTkV0ae9lKhiGzqDGtjUCWJQd1JMU
fFcNQJNJGrKUHTDyM4TLQMRrdwvNVALkW6CbShlFhHrJncC5rIESzn8TCExID4f5ahGMRnKpf9Kt
5jaJCPSpfWtS+d7hPSzydB+VdFyDTXXzY8K4mUjx9i9WgUdWNzxfhGvTAuCGn1ptUHUXCFzh63aq
F6gtUF9u5207Gk5WcDhshGXsTSYFysjVgHMTqd0AANWXmLrVtx7we62ciiDbLZBjqxs4cVCgQTBJ
UnOnpFhFambl00aaSvoKKgr2UFRVaZ1RQnwLYmyQh5WQUhuVGPjhMHak+OC1YIu/UkVLKrFGthu8
jKLZjP+qYjc37dkX3SnEdt5rEF4MYmm2uuWT3ROeEE/n2oUL2eVeQ0wKbkvkTkGKWyWTzsep8C9A
4zeT/UN2T2tsNKTBSv6KsWmYqaOzUcPN1vJDkZkhS/5R+2LA4RgTKS+sU8TAcJ84AyZlrfxZM4dm
0Dsxw/azz1j+EzAwS/BSC3iYEhscJJE16PSJQCJe7Zm+nTHurkF5r0ELR+KRMFMekCGWTL4z8WNq
80qYCRuOdjPxnwKWllUL9yjcDcyctRtD7QjV+mTynmOwQm+/F9TiOdM7dumLvz+naSdvGhFxg/vS
2tbtn15eB6AeAu0HOUEyGEwRQNSaxq6nf8chlkAv3Eg1/qvUPIFXsTux7vi9BpNIxKYBrE0m3w7X
F3BexNoNmCwM3zKWE4XHOTbxjVnFU6fYDMCPT9Z7LuSPYT5b6H55k+diY1v+WmJ/jfilVJSLL7JN
SpkVQUpq82uymG9bXH7iytj6DhoOf+l5HiV23ghRg1PABzznZ8LR3YJklxJJ7jTFH5bhyojVjSY8
xsVfmY25vwVuNBMgrekfejQ4I5ERfvSE2ezB/YG/N9XWOjcOvfqQM5Z1Y3aseugJIUpf7H3zfCGy
6r2zhveg1V9j/VKz8JJdI/3fnMcQHEHUSc8pNPdtQMJa0jt1x8YIWV/Z7Eaj8RoM3czevKQjh3yg
l63/W55biJJG3WLCdY4wnejTffwG7koCyLBJB4EsC1BStNGRgGBdeYnoJ2g1Rvu12/qRa0Oj6HGw
RQedBAoaXxfZrCPU3JGCHeuuY5N2Z0Zx1TVP7FtSw/1IXFPv2VyD6hkhGCSlp8eYo8aDBnFOZmNn
G7I3/1M/fN+/RkRFUPqpfM0sbAe0tXJyjHnRR7vczyax0YCh5pEoRQgJVX+zJOYdreSmwjxX5JfZ
LxlKaIvOo8NDBGQZA0x508aTCcGN1YhTvaXlxJzBX5spiWdR4Jk9RmDBNTeZTMy+NIO6TCw5MJAN
gJvT4T9L3dypQ79ty10pNyBr6ks7PqZvQGhV55nZ6OGx47gaPVviZ+sjfbU81WhdejAE/E5lXsYq
ulTNdPUV/zZq1ZupBRRDpleuR2trDAEKYIbXJmKItyzNvchuPLBRXiUr3sCgCz9Ai62XWBw3xtYb
Bv9sLeY6NVetIMdXWYfIxgcyKTnr2RFV/AUT/xxLvwbqTBnqYxr9sNjVUYeiJsALgvi3IeU3UO6T
catJuplHeOrfM8FkjDIM40FIgKE+tdL+0DXCK4YHk1K36YQnIWwPjY3e48kt1gaQuCTU8Ov7+zlN
MTxueYp7YBXUvl4NKFbeNCTM1Hysto9smrcNaEwVHHrN3xus11n9YDc40+ll0QMo99tUbEb9WhjC
lZghEKvmKd0nwOLc/5eGNeFXhF3wuPGduegkafxNV5ckl+WWjeJGyym7gcob06GRbQy9+ElLRrF2
vStHHtJq2jLCamIc57ZLEFZMVoDaOVJvng1fISCuPHcodMvKXiPud6K8W4rvcK3100NDa50zqF9i
UGpHRd2qvRdM3Aw+VptKqjNGNyrYsLhAtJbMO+tGJbYLNwRAXYu8uAaVQuDLWxr3F3V0lndRRsgy
dZ9If0qGKex9EKCRNbSSNU6H3AuZoNwNtqME4IpGBwlDAVxxSBNd1VZOyf6nAAQVUGjbXbcjPn43
1PaWYoekPKIdoC5MlMv3ZWLUyLDNUWalGNX0dFvXALFmthhq71ImoRsfiEdXvY6WPrfRx4XhQXfy
Xtqjzz5YVnuo7M4Z5KtmbmYG0GwPoxq4x+AUHd9LIMPdUpxOXmwVCoS+aXl159CGRoVDAV32SFPP
mN2At0QkLtmF/RmElrzopRGgBru2R9hH/RUt+/1hWwh7y4O8MwsB3p6+0DxJRnsutPJSTCUXKMCd
xGDlDNlT7OuBZZTWM1D/qoZPcIcoZHQnnRAzoGW28TW2zWtmIEx9sO1p37+b+NcA6Sj0TZhehlKC
I1q4SqGCDjFd0ExlaWynrvb8fPTM+l0Ahap+JZb9Pb9pFMGONdZx1W6hIdQdlXt6SDk2TLs8pHyV
419GPTocuxZCF8unhr/qrt30NTvsALVPZ1/MoL8ONgFNEmRBYgpObDRM1dX4GjTsC43iNH9qz+oI
kEn34ya+ahyIM0XNCDIUwmUqu6kEtW9iiBQJp56YszPF6HTeI9zz51gQpBfMDLjRjSghZGFQWJa5
r9/swthnanPEwHkZ7MizGgwKjIdAJnpWBCxrAHM4nOQKAlH2YdMUSrkn95VD6IjDQIwm2T8TlXVO
s+ycCu3ktywMk+98rsCVdQdpnPfx98SeD73uNkQvJaiZM0RHi7VJ86dtgNHFhO2rXpzAK7cSv1Tw
S4rNvInozxk5WWhB2WShIkqnakanJiZ0fNcdtMoDd0PZOCq/OkO0L3vD0WIb3Qqde74Nx2Qb+Kt+
G6TRS4T604RTGNTNo1PKN2Vsj0Z8t5vx2uvmmQD0eYLpF4KPV84ta4TglmjfOFhUczzj05qzVcI3
FCrPMKovqJX8Rcde8pPCpEnCpMUth1bFLbkIWYi2CEXQjp/VT5+2Socoop9lYa/Kg450wUQFq0IT
lTx7y33C8a2akhcSZMxgP0i/aR9WKitlnfu2QAA2V2896k+p7XbSDFPhldQUhneTGauJIa9ZkoHu
A9PMCkL1XOys/NmQBZmriqOq9opEAa3oL6mlXkYN2cNIuYgCyIRPF0WaFxV3qBy4HxVPR4DWVaBb
mZUaJoFHKjkC/VGgJMpU86BCPvOnD7kz9/6jszjQxNVZrO/ysGB2sA1khmfLyZ7jZzZeHOvvdtme
ZtY0WjZ+TAWIlFoca4O0hip8H2z9SVDqOP3V/QrtCd8RSgmoCbCCnQWKAUmaUVtpdYQH7f3Ruiic
mKT+nIe5PusNoXMy8BHflZfDt/PXHIUR6wfcbSrwvjHPrgGveYLdURghTqX8jMiiC/4SKkZoVrSH
0s/nUMnTKZmK99iq3hMRv/u9h3W844DJxk+F74YUiGufVLf0jaB6wiynRN/m46sJuD16CqTq2U9H
qy/X5vCS/fGQ6BYbcYg5xImGGI9lPvuYVBBM9HooP4q4eMY7jca7iYljXva1qn6KzeqdfNgXW/6i
ZPsbNExUESUlxC9Nm6FLvRSa18iguE1nR2ElDi+N+ZyFvjeLyFr5trVT7cro+xkPSQNK8ORAuMqG
noUBVfnEWgzNVRgoMwDcRYryNIPwtUja01BsJaLXupEqyZoJEomgEnuRZr6lAnBOfLERNswJFUL8
sNN5J3HH5MEn9oYIOeKczY7ecASk3CmkXDLmLoSESNfCFoRW3Lr48qbSv0sm0iPeNqw1rgYFb65Q
hFf2Ra0/IHlQb1+KtGCqGyOFhNZVJftAGjw9vNgZ1m9W5Dhnefm2EQYK4gpJ551oSVjxUVZi4ife
LD4uoDmJ4FTBDHKEKecX2c4PXowNXZg2W9zyZBFKvY/1t3cEo2LUKq4abLOg23TNHpUhM2xmGDTZ
gfqScZ9BXE3xIyfI8lABxChlVMjtBSqdgrlgCfU7rfchjl5Zk9YKFJ6QhpzT1/56Z/5NPDLLUOOQ
da2nENO3M+Vs31S3xIbsdiy3nYL4G6sqmUTnEZ1XU7t29U1U4TqAhKQLC+X/QaJusQz2J2udNBpI
Fqn0ETBgJd5wFyLKwqUSkssFo0TFYpSEnioPhM8hLS3nQ9RuDAbYqP/qYqPxH0OldSMZSrUdUJDc
gc6qHD0vdm4Lq4mpbqJuWbXtTKIQgpSdV4KwzaaaUW4joxlTsV07edPoTzp57y/T/tgz0rWd6/xF
pQMrXWtRGtvwyjjh31PooWrujsBSPi16awAHs9v4d+tv2MyHJOfOLhUvhErpi29GnIi3I4nUVY5M
jTSVCZMcUSabAfruYq8dyb+0nyNLitkpqtYT1h9hUQwR90Wuwj5Pwit4UmC51fAemo9gDg92RZQd
oQjjBSDJWkMwlKHIbSdU1gP+QA9BsScTIcAJLrDU5/0zYyyiTf5OjNU6L875HAAI/dez4x8SIs1Q
JdTVfFL7GEYsD34AcW6CMWni3xXauZMR2dnyGsnVWJFUAQB6WlyMOpXRgI+qwlhG89qpSEQx87OY
DvNNiH9LNYAQQh2bcgmlekMdq23TbTpurcQiE/qjqFU3UWog5NU1Tl+1elsIMGEiH6tuOk5Rf1Sx
t+j8xPoNOpvMyu/9kL/ZVnqPKu1qWcVFaif4MCV4LvvA2B4FcCcfF77HttOt81BHtwK5p64WHo00
qtfm1eXdTTKuijZ/mL2BiXY1EQeCLIVNeUpOhMK2XKW5sWfZaZEL2VhezOilsMzp/s3aOxxzmQgM
3b7Gqnx5wXRlH0VwzIxk037pA6oX0jypxzYhU8uil7Y+6M7YYGQjLz9iJtQT868h9OaFDcnyBJ5g
QSBPzArlFi7YYIDPRSufIixBQ9Tf4+HTku8MTByfDX7CZyoLh9ACiBwNkdnvCM02b266z96Wpc1o
4dbKcteAIsW0P4DZ4OsQE1jPKFODfHUJ3MEtcdY4MWG7jprsMC5yLMo/DG4OO6l6ggHdfJIbV/iw
BKPPET/CjQCIwZsYJyPvJCOgjpMtboyejK8qWfcGriOPeLjDNOR8B9VxtnoY1v0q2pRC2sbNV6m/
a1FzG1ElSGjCI/xtOVakp259RGHjtrWNAPzZxN0KCTRSjnRvQ0WJ0ceht1kDsbLqQxtoaK2jsyTK
C4Y1CQF0wYU/L+gNgD8D4D6YggMqQGBch75SDgGzCBXxbO5ogbgmgXo1yi0ZSogHBHq3pu/fSctc
setuCW9Kmpuwbhb9alNmJ1lBu8XeyRpO4Tat5Y36LujKesyEif/QlNRji4Wg4BCvms4ALQvCefrt
QW2ziqifchDuUpxaLPd34fSAj81Ifm/plz+acjJi8wBmm1xccuwpKI+hGI4yj3x+jsgfQoCHJ3TC
ar6arNhtHnmO00OR98bQ7YMm2ssKZ0fJcqxDPCufIXCgNmqdwYgxXpMPbe4inJRKwLYIRvoQdVvY
p415KH0bmBzX4aNobn4W34jUkuHYnWX9r9Z+y0OIVsMr1GLTo+zroQWBHsnSZoM/T4n0Q14TBG9n
jvDnHkkGKbLjJZ0mtlnR1yKrR3c7pu1zRMigIU+s41/sOIQ2pLxo2qQsoqY2BRuMAYTlI4wXIH8F
2tUMrDs2svoiE9Q3NdqXpo8vWSKLqgY/v+2T9qeAez00Fn8sxNMhDu6JRMo2+uScMlLLeFQ4ndh3
/OT1HuKnnuCHfoHzIE15AGYJMNu8dQQGEeAkkzsTke9XJKZnrAM2zH7DBdsnXkkv0WMmFOkrUT9G
QHyZIlCJkEFKBPAjySVHqmh9qvZUgcjgjdukVD7MA04VmAw6v96HILNIKNFx+/ecy54ersHHY9eH
KE/O8Wges7Y7IPNnI3tO7HFH+Y0ijsDS4KUzasmolXrNfhtFdxeegbZRuyfxWQV0WmryMS3fG2ad
kdXt21VwkqQPMun4nzDbObJpAwmDeskyvt1XobpLoflIReUKpFo/VBkz+JlQRn+UFHstoGonIXiD
+amkPbX+1aUAEA7hbj7S9Z+F3kHszO8KbAV/q+XnurUO43oMW7fqdbfRE6+jEtDret1Q1CZvq9Y6
50iQ+/pbVl4cwcRPHgpeJJ2U16aN75MevJX5PzS8tU4WNHY94ScbmN3oi+AZaLp6mmzQZo9JwgwA
e14HuFICByOMtM/+BS1eR8ahU8sZb7c7kJf9rtX1XdTZ+BVDYn4IYEbwVxe/zSJw6SngGmxQ91jd
G9JMcylc4yfwL0Yar+MX1/foN9cBz3HsGhqphzPmo1HHie8JTva1GMdVuWWPf6T39PLm3rOI4HwB
QLSnqcHrv+C72EcUc+zaw+RGpeUSzAhWZ7k6XKVe1Zrm5WRP8LLH7Hei6pFn0E6KX+kpo9HWumeJ
DDpYnIv8Pga/Txm1LiUcUYlvM9f23BdYEvCAlMe++Y6mqzq3B8sXx4wzl1d0VKMLDWWTo0Mx3gxx
L0hmVO0/i3oBQ+18mfP0ise/WiLR/PcOXR8DF7SSPYA0eZ+XV2Mg5kDLPX9oPRskjfExjgaeVNaQ
4xZZZUCMGdsQi8y9Wfls6FFnZaJzRaLG3gVAiNXfda1/a+Arqs2Hok2P/E+fgvGBXDyfy/kidCLs
JONomjrC7ocVP/kjK/HLzuRIw39k4XuMZVZXHed3zzB/9iIdCbceeDlCTD2pV4pEEFNCMlW8mFDF
Lmx+zQJrLMekLCpP1JJrQHA0pAsQunOrflo61SdYnWjqXJmvsTyPW5weaHcYQ1WEKEacnH51rtT4
bE7zqZdAVe4VFIUW13X5aQjjLQW4M3GCEqLWkiwew6bFpuDnXqZe5fSrwk+MsmVEK5KP18ZDaSzp
6V3k9a3tS2DY2cXwv3MbCNXPGK05pNAPU4WZDFzs8ab26SV/b2txVuX8JFWHzP9r9ZGn6ZErGSSx
AGKFdTPAoqdKNzhvV04tPloFv6XVnix/PPsBr+U/oWyM4Y3cBwFcFV3Y8kiJ2DrxM5xA+AIMSdR/
Sn4NYSEVFsYeY+svqZNJsUsgqJAoFSi7Ak8A7I8dVaczFJ920N6idL5V2XzLiB6ZyQRS1obUOQJI
at+UV1nS+Mnq57L1T3FhHmf9U1hi15bDXueVBucyruxvjYtw8AuAGRzgdrHDqMzkWcgBssSYkVrm
RHtEENcw4nbuPyFi7/NwulYlra+mXqpgPzX1QUz1Oe7+AXHfDNjcCC3fNoO4VIja9YFpj3VaEDGw
d9iIJ+Zrnu55PjsZDDXhyel3m3cOrkJHYFsFRpnJKmg7F4dVZAenMX5oQO/t+WpUX5OtejZ2Obhw
WgNhT+wN2SQOwdhTxHOIBAQwAraly1Y1/TSV9sky+2NRrcKNybOigNN4tfqvUnM001URL9ANJaJZ
fGY2c5NGxjtb0VLmKzy+popLFMp8A4k5zho3LSpvljc6eVfDAh6DFcF1qBNaU+0K/n+DQIBKq7BQ
GY5Vom6xZTenmJRxest4UtvexEkYryqxZ9CXJvAPkVQHSeUWdkpkRZ0hlW3K44im31hwb0TRF9jP
xEofxKNTladWVK/IAAWL2A8hehaNr7a0np3kqqZ5BRYGKsGXbDJa6acAZDd0/wJVXc0M3eCyw+sn
4WloWfPnILZl+unAbWjvolnlKNuM5FPpluHYFYtXTnHwDwcBUjCRdk387R/rST0wZdnnbN9ikGHs
DEuGvRFEcx0hoc+OhzRWuf6PLQQkKB68FLQQ8RotT5KRqOv0oTTmLVySuUjENCYnIZbBJyswEwzY
WmvXt+quDdqdtGoIoSO3HX2cwwrEaVSgSatg+iLuqup5dRj0VR9D+o8Y5kEdvRo0YTtqSIJzzPP0
xdBpQwxFE0gd6rh+M4OyKMFroGV+y5BFl+idVSbedFmbpmsIYY9RJWpHOTVW9hRu64cMLpYImIMc
w+4PhadskhgEQ5S4xpp8OyMC9d/vk8nVjkM/rw2q22CRFO46AmN81j9NJaEwadxJDRzeC7NKGN5d
O52f6yrvEGINOGeAgeDUIWt4Nt5ku3yM0/BAsvTILbdpsJzW+xO0xiZhaj1gmxs2LVa3XqWCR/4X
KydYRWfDQVJ76MqGaXB7aJDok/t7aDVKfw7txIgOtW/spy1AHSZkW6Xs/3vwM+i1Q2Btl49asWsy
LklKUq8mlWYUY6k/Wul0kXTzosYMZtr8nMl4LEiGEAmYiAjNKMKsdCd4oBkjIJtPyHnzlZZTyt5Z
akVulOFAwQKQ168eSXoYoCMGxlmbDoniH+djNTCX8VcaMudA849mIGjsi03JsE2tbXLVyMveTAAv
gEfuQH9azXEy8bHb6J1y+BXNAFzfvKdW9tCs9JnkxjP6IktknKN7FkQbBACU4eET7ixauM4quWwa
V6NvRfw5N7MbsNqaA7FN0P1MgyvsVyV/aDXQxXmgKRvcqG8oTE5yTlxr9VtPNuCaZ9wFJ3rhXTN8
p76McLLzLoF9jVTSMEbCJ65y5AYl695dqAyHgWk+QuK5b/+jQ5ZvY7VvFUZO7AiL4BL0l6g13HJG
w4YGWRrQa4MR6M4drZ+P1Dyk9Rt9haQmmtShx/MDiGT+iMGjzOUW7kixuENVXn0qSBr1btgQcbi1
Aoonm3i2mtQeZOSoBqBeHovO31vw09Wk8H7MzCuWAMtWELcA5IqgOt3U/9rnXokvbRedTRmzEaul
TnPLkk8FgLmhc+rJlPUXDTCuLU6M0FZs8AiFObTvpQFUU0qYXpNIzFytmfudVh9qrCgAANz8ELbg
QKNvJkyBOh4ivd5PxAzZ2blQsHcYyQrZ7IoM4fmPOrUHUzbAU+IUgr9Rtq2DpADZQd5PrlISIZwf
QCPgoSt9/sFaYsZArKxUsEUWGCNURR8FOFXmUuYM9IjwdJAOW1F9yJdHJb2MoHgVdvxOtAa8YOrJ
1IlLxl4FjEK+gnEVh6uGLK18GrddnVz1SaC1M7eFKV8S8d5DxkwC2Fqo11gUiA/FNj7yFHx4fNEQ
ovcqfTAdbJPNRxN5WH4XAd6NvRZlN3TSONoY9AbVzWzGjYVpt5bGa9VbLJtYDyGtwddKOioNaace
DeMY9lDyYTRWCJLsezvYazR+yhmhvQsh2F9DmVLzxg3Hwan62K1Ej+gWKfcxONrPdiWHXya3EPEw
5HpioQ4iulsrO4s3VbsrMMhazlJaeqPF5UeaO4Ichc9ayiNeGmUDvb7w770a7GZF2U5Rs5WjFFrG
t4HKimXfpoA3LCFRquVPNfqOeKLdkLvCzHqYVsdM8mF08qdRlFuI82ijCmuvM8TECn2IO/TeI3sx
3PolPK95rSjjOktYuoWofoGL538AwoXCKYsKAwRahlTdUn2FNU2P/T52h57RjfAjLzUmUB5Lp7iZ
5nWrSpcpiakpFDftAfJGJ4QVpXmomnlPypynSy2DGwbzFnzPqzyileOKx61bI+BM5nbXIeDM0HmG
DVCOunSs8ZFE7b0huq0md3yqyCmsmNZLgbnJ7Q5Pm72PENlK78g0XYlQoJoagNqBgy5isKF5RhTs
k//FwxQYebGMLE/bsIDo2DvBFZ3iHykj4lQL2WyS7tjz1GS4zLN511UghfFyyIhkQ+v/E0WUkGW7
vcqZjIl4uaT3ZmjtZ7k8dj9FDuCNzNbp1Gn3Pv21+NHDCmCvFCu8gTRIxVOtAvAz3LnEMAhobI6l
XUuktiWsdFiN5laZSuY67RGoeql9SS9KTB30dVlyXSxmMir8BfoldvS+fQOZAQU7a1U2U3NE/+yD
kxg/IAXCLeZZBdMUgzuoyZHwiYzhNOE+k8uz2ZtHJd9D5zwqfXHq1/balP8s8vEBJJ9ufCJVCvfG
oybTb+i8Gr6xAaAh8XMn5dPKQkY7gjw/fZM1uLSwwFsENEosqMmk32BY7NtkXbSjp6vJXowMpMzs
kJbQBc8aCtIJEW6XmnhYHyOTKUT1mynp1nIXEQQZHU2QJktUU2aPB0kvDz2zfJ8JvrarjYFJzq7s
erLRETgtanymC/i9SpMJMsbYgrLU9vQpwUdKijYWEq1+L6H85GxzDYqBJVQjVOC4r3XNdvSeIWLw
acBA0dn6l+BgTHZydOW7nhpOQucoSs3NdexFquXNjemGg+0GSQON4U3niCMRelVjkk1Rj3IxOjYo
lJRs2FHr9z4oJNPvWSC0l8SanXzadkZ/Z7W6MsbpS5PIVWjYblJpxCgDmbU34U+Jd9PEGDNU6nGI
Jca230bCY9xzask/PXIMFTlGRSz4+GwGL4mZ1in+M9S1p2hirKzKW+/CEHqruHwVWJCRcmAR78wy
OqUpRH/DqIWQnvibRNGDEoQengiJLFVpJlYWfejHLDPWo+gCoa7PNuhwEkH+RdB/1SVrAy+xj1cb
M3THhzbid49xVfwT+UVKh/NE3KRQ6Yeq+CrGNy19E/TbarcmWSaKk2uMyKiSVuiMhv6Wj0fRC/Sd
v1l9JXli28T9QvTXdNwjBCF3sKeSGopbHiGAabfKqg4yCO1sxyXbwegyEIM8EYNMS75XSjxb9q01
eZMprc2jEYYIpcNTCdyLogOdz3G5HgTqbl8xD8C85n49sW+TA4FLtLwG+nRWzhx5u5lhG5iXAqeN
FAa7alTOMqB17Y+vq2wH7pGI2FFIYJIMMsRU1xwGN+FdKjhWwfECLGlGQH/xow4SL9PhEKK/9an+
J+WtK+6FkCmHyDVQ06eiWo9F0x/9Zjrh6yYcIqDlfpzQ6Nhbu6bwGDHtNlww6TaOHhmQA1Cu053U
uyZi4YR1O5s+miE9avDHTJy3mCnkggFD8NOzn0+GvQB+w4nIYl3hUKKSybv2rCXyqcP2K8S1tHUC
u8gbYEMt/c8OMBu3meArZIUMt26VfGiybgWalIMfHmiwSrpsDfmn5KCMOCh93OlJ+UfJq2fSbUww
DTM1N9uvbmcEGlh2lnNmRiffOjIzfC2E7rurI4HgC2W8nl6S8NfEGryEudh7oykOgdEdghChj/9C
orMajPFhVtWz1gHMSS94cdGQnPyYzA3xMkT+Gufuybb6EcoSM9FuX3a/MVCuBpJWj0DGVD2Vc0pJ
MV8Eqzo0Hb/pHT1KHF9RdxGzPXTEAu9uUQxbtYi3vbFpTXPdWK+sqhzF3qggdSF9xcpTJguBNgMq
U9adyj44xtZwDsMdl4cf/DR0IhoC3bXSNqg3W1fG5ieF657xOn/mCiFpiUS7Yb2LZLRcyMQgYKGR
0+ghB03js7DZcVODKysDCoKwgwPzNMwpMAXz3xm9YdOxpLLnM1OmQHtNlUZ4IzPduEZLwVRKxeiT
UQckxyJb29pF4q9dQIbFxTXZEN8AqOvdyzYYcVqEd9BiyhEe5jz0/OqrSPXdHHzKfrqVwJuhkPDx
mZ0GLAcSto3c2OOOIVgz48xEzCbDmBz10xxdVEA2loaVUDNXccG6X7e8UCu9wL/LEY3IpuC4FtJP
LL5GS3HNFHNm8MNE1JTMcyIBQOr+dqgNVc8Q351GmLh8Y8ub5c8KcIwCbjdky4e4yZp12D9EwFUf
yai6C3VHAU6p/KoQWNGErlGoLzSDtC05Oi4JQyE/I+4RXUSzrpujeuni0a2s0OtrwElPANOMgd+T
4I9O2HdswvMaqpOfKKeJ6fEYYzU65z1WXPlqTTuYZN5IsnNfEYQZmQdlDeAmVR6pnj60ENNH098m
6RlgNcyNd6kgxwAGNos7dZn0SaDI8qreZNiJx6vBD2NjoZ+HkVFJBGexJySLwsw+ZDZq+vgXOymh
Wp8SkipijRFyZqDOsOgj1NFABGgYYMs6g+3Nms56JPVX1RA1BixpIMWDTX4OSytuz3LYU5fYjunP
P5TnEodECbSwjB4D1eVE3P2vmApag3yvaMFTpmmxjIoAlh+Ky0WxBKrKGpwAe6Ief4jwJ7ZZHZT+
s+tObA9YGmPPg/mgjQcj39kMvSiMWei1jCiePfOKGU1+gn5FYfsquzZO+X6YgF7Qf771zQGEuq9d
2VFm7J86OiCJA3UCcUNitKsIMsZwHqpWcdSiYpOgC/JHRJESALHglDMpSdkQaWNJj/N/NJ3XbuTM
GUSfiABzuJ0hOZysCYo3xK60Ys7N+PQ+NGzAgm3Yu780Iru/UHVqq5QBq0TOfFcxIMsQPjKtWJ+O
KGf1mlTOifBu7BCDn8AtNrlfM6KyqIVW7BNdFugQGsIfG7heTHR53+SMPDg65H+UNK7RO1tb/xsi
ncZBKJBfC+gSQ3GctHOJm0DiIe3kX8ThXFsbEGWZiicnotJ5N9J4ryHMbtn0r7JwyyQ0MCwJ4ASG
+K+HLZ0LHbiHvC/RaKt2FChgR8iyohLMUG4DfyW3m1Dkr0ma8TMRQoV7r8a9Z/EKmYDXO0rq3OCy
tXcFyNM1hbY6iRoa/2IfW9k+Elh6dBT7aOvaERjdONjnLLR27fRHCsENe2n/ZjK0fSq0NYgvogos
r4F5Expaitkv/h6wREoz/lp4UqRQ5UjSM5Joy5eeZnJaodvWn1CNQKbpL9ZU3/XMurGahji9aJel
ba4xGp8XBGusOw5shxaYsGs8pkmsKiotdtuOW9gJYaruPNw6hwj1iUTulfYGHGuJaRitjpvqTOfn
rlYoPqk6ZMeM/3Uk6ayemiecMx889SZkV96BiImQ19e4iCsUZv36BYS3oH5ZWTuFo28d6wGGIWbg
AuVkJPth/ZSX8mUNA5uQkejYzW4IuA8QBmUtodZq7xKiiFlFUM+0EjaElgHR5CKof6KnguRvQn6+
tMhnZz+yeVGzdmeQwCpIYE3CbGeMGGBxumULIdiz5mc/THKvZDvu4+5NA7A/RNOJQLejvuQH09b3
Qm92qXUZvvRE7EVV8NE5B3sifcxjVaj+lDHNSjX50j9BslqPyWnOfBUocPpLGs0BADpO8EtaNdcw
al/iP2bk5b15jmB3spihQkz/SDK/oIl3RqaSXXBbXsnYexhL+yi78tHP+t02E9hT8R0WGMEDKGiY
6+dFepWjS56TP1H41Y9ZypTPxa5jaIsBmf7z77L8UVoE4yFD5ijoSyMgqXBfTvOBkZ+3JDBtYEKp
kX3KfBAErzVDZUZjY07aUsEUC0ankOIjp9h0K8ezRTJHC2SmKtmaLuIQI4rLx1tSHyLXRk7bOm/K
dCDp5g1kVYJSixFojcEvB94ZKoQ+EG0V7jvMJ0Z3LVN3CH/t4ccYsZ1Mz8hgd6B2956JuV2DaeCU
MfrPjL9GxaI/EHdYR3eHg87SLqOOpZPi1QRsqvNlL/LJIP7sEWYfE/opgSruKVadMJOeov/NreFm
/BgaMvaT3F3CmW6BcpNREYcI/JZ3GY94A1Kyddjy48MEYqNbxMaAm6Z9M28I2hmwLIKiDbc6ieqE
gGpPgeqUM6Yb8bbKFdTem1PJfo+GCoJVlOKW+cfnXq4dWntEwdFaAM/QcRbcSHMObiqsX0I0jw4g
e68a2MUS9qP1geoc3RSblcBc1f8b1gCokgoWJOCQ7xtdD1oZ5+NCFd4yAI03Ed2T3v+r2gkQ04QK
QD108RXTFJsCt2ckpVlFIOF6l6t39IR+CVqm/TEn+b7EN23ur3ZmnAW+0oGEsOg7Dj/iiKX4nyL/
EzJnwpRCHMWR+cK50ryGe1sIzFhxcZqUbisKk08hu5ismIAqofl3Cpmu1QRbQMYjBlyRPMV4xg+4
ixeWHUN4kz4LC8+jnLnBb17LGMn0fZr8OOMzf+27x9wsrzU6YGNIX0MK5hKbQ8pLyo5ZnHMGVyeR
IM22bIKS3HF8Uw0mNavsNg8s6UfLhiAdzhoLtt668avo0CbOvVum3xq9c872BI6arRTY/qJ7OI3B
mGAPsqSXEDZzdYilEpA42fGEvlrUrWqQ6BiKKa40+63En08xh+eIRuzdqFpS3O8NdW0q/RRNvL1p
n/MEWMhCeDF4g/RTDWOgfQoNygRWxNUhgMtSIlDVXSgxQ++Wb1MIF43gJV2Ar0C4kMBpxq8jebgN
i4L+s04vMppYjWYbm/36SHdMRBpVpcjBp+gzpRgPzvRhQuoxvVp9tNA6OrxgDPbmj6G7bvUMEwgS
PsfFy4V/EbzULuzfeDdQdMVeo5+bDFR+eUiRu6fOyrn6Kov+WoXLFenONbK0a2fe7Z4lvBRScxUU
tqX06NH3M7iBKh1h70mkLw2cKcc/E3yOb1cV2qoQ8YC+AJPxKsVVyUVpWDHXuFdGWBBl5+r6+4jy
wB6ZsXZ7VVRwSdzOkoIUn0Ken1ugpCCmETwk13jFIvDt6TaR6BJR5JT/iFVVmjuT1GDiyaGnN4QT
q/XCcuNniZu9zdMozxg06F/lp2Pkr0PVvMYQ9PSnGWPjRg+Lx3KAOGKo4xmqBvlXE66AKP3O0cmW
mvYqW+HTzv5axKwqMZh2Hk3a9uaRoIYI0JCsPdkEFsrxWhXf1sog4FKvja9eXqmhyRaNq+eo2nlI
aBiLhEBKeLi7LnUL3XqxQ+0mAe2VGN9gJT6ztSRCtWXXXTHVR6bgJH6bObgEpsMqAU3y8hhl2MBe
M0bGkzGzHBfkAKC90ZNbGp2r8d3i9iwqO7CmL/bURHqY6bwTHWcrCBeJRSSrBfzvcvRYNf548Q9t
F9HuoT3Mb6kbTVuHhkpm4j6H5ZnPxxRXW+iHMWXGDWVF+K2ytYV5yZrhIuDXQpWiLl6HVCWO69XY
Ytag/D8T6Te2mAm0VUDw2BUZ5ag9DOtWhd0uRJyKXUrCG6tpeNc5HcHRc8zxBhGmoCADYcGIsB1K
F8p3RT1o9wKI0Ep5EkQo3okGNrVLmpjkmT5R1A+58AAm+Q0RS9BEEJQQkrDuAtEsHZfhZzbpcCLn
PJH7Oxd/mLdtHOdoIqb/V8sgR5ku/h/+7LAjTGgRHFK3Zc5+i9Qag1+R4g6QlHv1IrP1g8dfg4tt
zO2wHvkcWS3zDi0q9wx5WNF3u1rZsqJF7zYGMiV120QwZjlmitItO+MhWMDbIWGpOLLQWZEYko6C
X4e9N5iADcDBKi6YUlaPBod6AZxYZgTQ0C604FFlcZ5Q+KWxL+BR9KYdICe9QCiHmcRnX7uSTJ/2
1U7RyaJ+mxlb5iuftmjhSRRuIxGCVBPInG7nKxP3nszlTlWeExFIdcy6UTh3LVe2AzbzlI+GSOgK
XpYqoz3h7NPD8wCqYyZqJypJIZw5JFldroDZUfnJwIXp1blgfv0NZGNG8K/Gy76ZqUfQ4nQXg39C
RHU+ODSQSRCDg83WzxnyCLnvJRy0GAyzyZkVsibL39dOhylI3ZjoZbYzxHWH/lZT9UAvyDtnT4xN
H3Gr4RrAqwC92FN8VPlmMNQhY2eFo0FXQ4lpfsaIkBqbbRiXS+q80Av21HTgkzLZwOTZBUr8LPjf
Ov50O7Hox2lsmq9j9E16TupUniRCX8UqGTGlU5kzFiQgJLEU1Lh58Z8AAEInQlwPBjQUDrJofFuQ
OKSwctDkfa44+1hND0RSHMqNXkj75GlhwZxACWRrbgbVs4EXilmIhYO0I5BXk4eArNwcvqBJIi43
BewMl5Ci1d3hKHhJ/ufuMPkuQm6ZBlUtxfmi22TcxFQS1bFWZDeZy/s0qFsYH5IoEJRAfZoqT1mY
TKnzUamwVR9yVLlDk7hCBsgBi7DAijyM1W5KCXGoyx25UPEflEcyaRWMIQsrBMrGIEr/pdRkMVBg
j6yOI2QUGdVv2ml4L1c1R7nD6rPLJNZ7REEsWEsk52IsgEvIHLHQPIdJwp7utZ4Sb2Z2PwWFowZ4
FAPZxpCGiV4hJp1B84fQ5BdM2G29RZy7WfhwuBk55V+kKnGlJD+rS3MJs+46JPVL09xYtr71rsk3
CbcDLCBVzbaBiI2gH0gKADc256vot0P0a6GCbHOV611hggnjD3RwSN4KbCO/HAWpEpmpEzA3+Rnc
9KHifB4VryAH1UH1jsJBMUhexoszwD0HjCYDRiNNL9BhBUwEpSTcFeF4MLmIsQyLhQa6UTCVSr8h
w2HWCSHPrtz3JAFnLnCUjAmZtCIWdNBpQGVWILEFSIE5NxuT2adAEyTZF3aEXau9220fLLIDvlqh
6kEoF7U7fvDVVw8lRqnO1MdoNZWLQ7oSi3mWYOo2HNJ7S1jeyJ3cVscO8URCFS2SQJ9i9A1fGjoy
gil2pNN1Cj5H2sbvQUIoBzGgkXI/QV4gYwalQIW9eGfyaZVHNe6eeRJhEGpx8l9LR7maTvGKAeWF
cUhWSI8iix+wi1onOmg5EmX72PVYTnsRGNA1Eqi+xK36BhD6CqPWdQBrXSd4la1hJwM0KIroIS/o
SB+GrD1MyfZtXOISkl4+JvNRD27uxSoOLV1jyU0MB4myid4cSlk/qCBHQn3xGKsdRYU4ENKyobwJ
XXmztf6tm7/z6UvM9gPLcRN5UWtdB2u8RV11jRXmMRN30js+jMkmJutBFzrBRgY0B2tdq7pzqAJX
ML/Bbt4IC2f0bD7Sglw186yKD1X/ESMlKBY4DH7dMO0sfSZslh2BKpgvsQtBKjJMrwk2fgnrlZ3G
QTI5vloR0oTDov3WUVaI0Tf7jj9TsS8nK4fRdL0AfmkQ+1Yk12O/KM/9ZG91i1CbJjyUeE+Gjjlx
QromFN/G8NSZtVHGu96cdNn0tTwF7iaYYTyMHv6ZrOMeSU5tUZ9E/E/K3ioFTcsYxMZjybR9VbsC
2z8l7mgxGolY0jaXkRgDAfW+Aag4mReJqb2kqxcSypsN4Qy45EILOMyw7JbMk3tAT9l1xiLc4wPS
x/gAMLc22VzC+eToUAyFey8+1fZFBzibFz8S9dnCg0+t2RPjSzxEhrHRNsqblicv6gulmy3t2+wm
tJrCGd9Cec+YW9QM5cpsq/bw38buESvNfb0O7gZjedIBUMW1rG0g3mAcy5msE+pFEcIMd1gzt0Kw
j2aQ4KKyJGj86bqpbg3pglLLZHwqiO9Tpw+5tTccGSSpZ+S8qlcDV72t0mtfavAscLkaPTlEfE+M
wU3IKx2rhrrCr0fvqcZvfcp+9KlY9c0QLxmbw3Qmay4bjznFvh6/DRwJMyUUXBXQMttBS7Yxro6l
f0tbFD/tsQ+ZofR7wmzDNb/XQQVo74TBWz5iipCPmfY+UDeDFaqQRbXEC4X2v6We94AwVOUH65hk
zNgnMejRf1rxVZuEmzA6bshx6Thvl5adAjy5RYIEycS8IUmDJDo7rLZp8g6Y2nT0PaRSqbbdusOg
2J3ABmtUKUsUnsoMIAd6a/Yz6ws12/MtR1yrCiSgS9DO2iXP+mtro2bB3JLXPxnHUMqNadoPs0uf
uLFj4HsNRh3csbE2IxCB9MxJbAeNhscQDLtV3+OWsdMmjcaDCLuDZRUHYTn7QoP/A0PUKp9DIz+m
t4I0ocVjvLrlY4jaS2JPOFCME/XbAaCDUO1DNSNU7T1ntn0l5GiHJlF5WdGwv0gD7GgzRBVS5OXU
phhWtt0IGXOKIIIsoD3LU5cqhMfEaPfjiXBs3BTm4mrTtg3VU71Aa32IWTmIOqe5vnYa4RYlRvbx
V7Bk1Of0OLGYJRwhqPiTRD5sswUh4ZC86FjKQsgXnXI07PxUSsOJehBqdh090hhQkojIoaF9jaWn
A13o0U/lIYe7OyLLxGFiZiT2kEJkkuYSgdeMvSoNtwYMj1J+ZKZ4SAZD6HmiF2bWksLzK2/FVL7I
TXytG+2MB81ywH6jEA7C4m6u8VloN3mgJeuzPUbJt5R9JHNOIRpg3/PT+T6wvsJmzRakYVu90kJt
8RmCyW3+G95jw+Yiuee46DuTkl+v5zPNVKqfdJo6/mgTfxMChPBqg3st1ZGuRnDe0psVfXasSXq1
8nPyfgeLqrjtgqiBepP2OIpZSMbKhpu24uzppM1cFKwWM1wIOCAjb6YCJUiOQjsSZL5qChwBFOvv
ToeSrrtEOLhRFOpSH2TbGGucMcQ8e/FGfckYa6/vI4D4DR8eqvXOnpB3SfuaqYsznrJtCDRuTo5Q
Ai6iJbKC95+/0B4PGnWAxEorZLIeseKgmJ0oFTDdoh0JWlUhqyhGhdTz7h5M51/aEOVV+RbNYKar
Xo4mhip0KcuDTd6TGb2Z7MxkmCZZRyhDJJgwKSgDXObPS/ogonVrndXJ9Jra8TV4IHFr7mKqO1hx
TZ+egZZunaXxaqe6KK11kazkajfdtVIxPdmndmyuRLgj9X4FinjsK8TRYYnOLX5IMgKLdx5VX0vU
jZcJh7TI+YgcZacQKicIlXN0Bzg6esXaF2jPFwu5QfdMlvGJ+hbY88YR7PbCkDaj+GicXRhLD4Ri
7yzLAnWSUNnWb1IbvfZa/biMs3ZTAFFSDiW2F+IpyUgZ1WOEiUftPP8oXeXhx/GMswaEKvKhBfEf
hvkIC73jKAACy4U5Bzak0vGUbAVRECy0ajqGKMSE92+R2nPI+mtdYRHZYyTFHquHqmHhuZLRpkYk
t8jVmZAG9m9HrSV8CthePhl4gbdFeIat53dFdZDhgeHejKb2pGtIk54WUvdolg+YiBsDyX+bX6Yu
v3zi+Q/r8Cgy+KC5H5O4QV2jWbsVHzzggVyRmY35FwyRfEV6ZY1fxhfQVODAazPgwEwgPm8zrsHU
Mb5fc9+xTutU89DZrxp4nZQ67FHENnguohyEirrywdjuACtdr6VrHb6PrASa/+npzYlg6RSXKQCC
Jgm3cfNWaW8Cyi4qggS2XOOs+pVL0+0n3XoOafM09PahEoOYFCES4vSWkcSmO5iuBawV8TZZCAsZ
gi/K6vQ8SV11WQ13ohlfpkqFahmESnJHdkho6a4p+cELa9eYzg61mR6X+9FApkP/us6WM0KADrq2
HAbsKZ2KVCqQwrv0Q8BqdSfJ6pYwJiNfFtYf+ciQIvmvdklWEnwPWLASEAlWS1ZVX+l6tVUirJ/1
u6he+5TgXkA7ZFQYwAmbQ4GUOEI12HQ0H/jPk4HBOnPOtvTM12MhIdw71TEQisa8zgQOWgKRMeag
isBrA290ewqFX6kFU/ufcLmlDMKawjyn7EO65q8l3RTaeEK2tvnazlfvNSGkIYYZPHLMBZAMY5ex
ZaakG10npB7GMgOhbenIZ0ePrmutwaIgdf70CquRv7UV4xd1s156pTsN1AWHh4r/AwYBnidyHBmR
YTACfjwjY0KX5StkBoD/1yZ/RNxko5fTVJTrXwNBVwNJ7rX8C3TlIOf/ajYyjdfMbmyB1Qd9xFIO
vtFmIpKCEG6CYuIvqX9H8jb3b5M2X2LAxxhOtRoaS36wFJgc7VnrdNimCfkDhZ9KX2aNkhe0kBOV
G2dkMbPNJ8mTL2ltnCf+r7DOOhxZfMN69qu294a2buwssLt0tdrH0LiEluatG/NXMhJI3UQVQUhT
URvdTuJnIJUCYp8gfGI3kBmamlzcGGr5t3p8b9KHyeYwMo7hvwnRmNIE0YiWBRGRjWmsjo29tTK4
Ew53s7+Vg303eBu5oBgeALp/x7/GnoEZqtltCq4tsDNujmUYkxM9udfLkKFxkyucHBpMAxzYrJeH
qtyMBPuu+JcFGwhApd5CWBVvSy6EZDdzTUFO3FjAQwUIcwMwTelbSofBd69bnwO3i5UzHhgiBefE
HFGL1+id4+UiqhjdKgpUy16gHzHoALHRc6giGSrkKtpNfY+O1o+dVtr3SvRmOc5XXSmvkixFW/Z+
VP32TMdqGPfEKZ6stjpxHjrnPHfFJdCG4SJLQD9DFuHldMlsRGwvKa4jR3D9QUnkdKygw3fpMW31
g7Gvht80bG91qO5V5HAGvgnehWVWL7hOzih7TqWRHalC9sNqTvlQkr/Rb2Qz+rUelUVdg2lT/8re
y5JfocB1vcpCYF3F1VNHfFx7NxE13sgW28GNbJ3YvDG0gJEoLh0vRyN+6zHZZwD3hgTJMFFjeREU
BFCwr2OxkbO8xmEvxwjOmBulpuNOgDeV/D5dk2bifm25Y8ZNXU9+QZpOwaM35+4E64GhXNts2LgO
4yq5BudebyIEXQpb6YVaOGUnm0fZEazCplUenZS6PeFESvg1wEnOWXFG7E0TGLALwR+59l3CiLXg
4g1Sdug50TtyQgYezulacQPxz5N3KbEhiX2AZbJIzhF18Ej9RX2OIuaTHQe7qnJFf1MCRL/gdzTY
ao12MPWjDYFPbmxXIjG5kzsPZRiFOCQzcBZklTKOJ32Kf65rvjrJtK1L+SC0uwaQ4A8GVDJaFC/h
o7VJOoIMQMqGSmoCoV+AFxCF6D37+7+GhnMGnRJn2WCy2ZW9iTGfA+19RLOqJSd4BISHbEOT2Tt3
P6oynuyGv3bmu0OhczQAC1czi6q+dgeWwvnIPrJezsX8Zd7yRr+rqfbEovPaZfNruS9Pllnc9DFn
1NFuJ7SYAUIdZh7NUdEXl4eRvEEUU4yWFVZ9KpPGfte9haMbRiQ1c89K07F1zgvwSXLHreKznC+4
RD1pwQPT+h+1MXgFsUxVHvlZBUcFiiCcGb+luFm4jVWsgA1+3RJPKdj2tJoCnDjrwCVIrI9l/SDi
di/mlq3PJUqugN0ONQNSVLaM5oj9FK86us9G/FF5tkTxWSsuwngFn1XMcr+NHK7XU07qKizai6bf
a27zHMDanIcbSvFLWr6GVXKRJgmGRu+FTExb9IO1dld51Ez7fRy/2BAzOJwpodkQcMryzl11VjE5
exoie3dqzHDJdEP8+mP7N1dQRxXiVcntoOhOY6QH1lzum1+ZU9iwAFBubft9RgFUA49GHgMyF71R
viupOR3rKpMnN4pXBCLroedqdBLq19Sgk2Yay59IpeQZFj8OkoBFk/wGTMWYYvRADjTNPlUDI22Y
L8zqyY8erMFTLRaLjDBrBnUJAnULG6aFrTEzP5ZMCuTm28kjSpmv3io/bdjDMwIRuUIyUjD52UcD
dFiCdzHyquanXRRuRdbcguCkGZjJvKaMVEu+Ur63rPoOeZ9Kwq8XTK5OtEWarnxWUKcyThqD9iRe
FQt/zfRmINWh0c5sRHUU9IN5GqCA2mhV0LMymopcK/+jhd+mcYvV+TJwLzRR8qL8pNaQbGw8Dpwa
ba98rrUSUlgLNVOyy1BQKKjLJ+Kr4lmQnbVLJbAWGJ2q55DfC1wH8ENmRva67CW8tzNBKwkdR8sa
j7GgiN/y+K1jru7gHymbD5N6tgdiXSIoDmF/lyyyHXwcQLA96iIp/UvUBxcEPBOmnR3j8HD6W+sv
EoQMYFVWvzct5PB35adbdXN66LbcYwrDSLbhx8R6CnSaWbpdyCaeq8RL1xgS2km1B/3w2g60E6g3
K0Qp8m6MjWMubM6B9FL9Wq2XcuprM2quQG15ie2HM+vnjN8U11SzT96Stn0gW3zWVEh1f0ARfmiw
zOoz8I3s2Im/URZEZoEgtuLxph/AMriAcKcrYvMIxookw9UayrhyoaSWGZCraZCnVJp9E4xoyexC
BPWwUZrqMIZrCtQBgVCgDCG6XtaQFjNi29rpreKNJpkX+UECdVlqfIN8LfFAEVHu2pSaN2i4sWtm
LE6Rs93Odn1lsvNxY/utFp8SbSP3vJpAH+T3h1qOW08a0KboQdnsHeVBzEOAoiF+Aerud+zPBjo7
hrzrrYAusfmbkME3tfz9IbKyudgtnzV5zg3KVoqsuVX26bahrrfbDdv9FLgf88eUSsBh/FMSAWHE
ndeTAM7Ugtx0Cen4+FEwm2nRPHX6B3cMjK3twG0V6X5E+nuhf4xcLaBNzde5ChkMul1s+zPXTkNU
bsuu3oMFvKmR89SATFvF1bS7KcZTv5zRLjAKSHYlbwK5c57gIqUi4O3AcK8uvkLQiaJCOgUMWCxb
jYB3Y0Ot531I+nclnGvmyC/VW6LsIhwT5fSOFd+fM30rs6AwBuAocYGL4ArqwCQNigxoj/Mxho1E
TyerDjtj1m6AIElm2I+6th/goWb9PWkiX8axNW1D6b0ExZcZ2jm3ynOZLqfaCY8NhLhVmEnvr0k7
kf7VUNaHybnFhZQ9VTxXkTbvAVltp6nDm9i/jVnzRnTYK+OTPFxeGCxn0yVijRlR8Dj8ciSY45rO
yJxBDynWfAbkDJhegZkoTb6tsCFoIPEdEPyIfg10cTlSRNPSXdI8n28MLw2o7DG/yCOUgBQHjtJ7
9qtC2ASMIH7dxDbMVPJQJ3yHtn7Whk1+wjShqefFOY/ljB8H6YJL24SoCe6tVp+lPjv3pYQGTj2l
XXcSjkOuM8m3RwsAld3BhkBVgjSnnZK9Yb1JyXFkTOH8xEW7V1m1UeT2A+VDtkBPphoOd1X226tt
MPocreajSjbtb8JLme3Fb8WcbmFO56jzrmBOl1OYNiXsuFDbZfgi+xPzuonXXOPXYw7ysRTdcTDZ
jOq7iCW1GyFH3VujcG0En6xFBbd/wFG8sLYkM4ErDnSBl5C3XhN5xB2Wo8iz6cf5+7ksRElZsnk/
rfVQfG+V8J6m8mOb5vFznogXRWorNuEwelEMOSwOCnKvI3y0RHYw62TqPULTgadgYoDI6TZVqhjc
puic+Z3Fvkq+Qov7IUMbDiPBLSPplJfWvqGr6wnxE8FG5kEE/MDcYbnzI+Vob1LMpLpreBPn5aQM
QUN7/9HhCys1++WdYPDy+G6hnXU4Hq85ny3xdU11pQtD7AdLyZJ3lUCGqyBckD2cAKPa+VqjMfoP
cZQW2OgIHw6Z67FjM4eJ62A7I1FkQ1if1ni8ISTKs5QuOgCWSmouOkzGIa7PFw0KBTHaDeMU2bfx
psoLIehrsExMmJUGftfUXZX1WRMMO7Mwggq+Rb8w7ezMYzospwogXzVER0310eHj/MFNfOA5PVRA
vEvglHU1HxYA3uPGCfNDfr7VMTMZO8F+bOxNpdsHli4FnAyk1CRkzysbhZ5LvkfsvrOGIAWu7H77
pqe1v0AUZ2DlRr9F89cJtU30q59brFnqF8U0bHVtg4Us9xaaKnjYQxnuxDdl3yZ0qpeZI2bqNx/j
tsAFYhGMXfyj8Qi0Ar+fhH6F8q42lp0JE0nbfFQmxmwvZk5dJy4M8ducW4gONgXQ/XTAdwvz1iEM
kbWPfDiH5TH7E12qKvKn4m9JzLf5RnVNmG/5plaL27W2RyvgnCmNAUTqBOXii+XE26ck5unfimZs
NzzsIUYyOtHSnA+9lu3BuKnjAwnmTTLEXXinKG9fnXR+K0jPYfUEaAi/Ng4SGliC/JiI7NCk7cRb
2Y1+ivpx4guVOfhOZnSh4ZcFE1upI6+YT7NnVPZD2MZu+YNdcdcQyipj/EzNxEf96dW4/xeN/75x
mtDvrooUU4qNgZJG+3hqQQqYQBZiWg/yr7YN0FWuB4+NrWnghQTVr+vQwviytEdcQbHpIi7hzRyD
vhQp43L10KA+mpm6tHW1T2N1vUFnpsuS6XWI9En29uddupVZOyh02TlhZdJ/jXhs+JgBIK+P7P3Q
QUB/6LvS5DL15Nvq5QAOzozMpBRuqOlb1vFQVr714l+xwa7N6DekqrUGtnXLPi3KXbbMuxpIWYWW
GQd0AlrXTNHRXz6iBb0l217UJLF8isnw6ssdWvtDaMdnuw8BvBinqJTRWuSnxXXk8pj0xsFqZY/8
5eIdDfQ+0lI6YhFIg0FYJ5m+KCl0RA4kdJZn1UF4o+E1X3AryfzsYgNcdReTuF3cOr4znhgWCtVk
b4a69RDYnFMSY+MdKb67LE65GVdoabrjm96JWvLX/GsQp5gCAlbWjYrDfqMiNVr8JiLE1dPb4dil
KeFU0UFteRLSs4OWFsvlppMNr27tM4EJZ+PjbJgtSJEeuM2mnWNXPzBqqHmUNlMhvVOse9MU7r6q
S1KUaFHqTSdCmtcXJ5iuHbWojI9H0Exbq9mymnY0uNzYPhgQvy1LTCDPMQWITcOB29qDeX6lH8hP
6q1flOui89PPm8HqT5Een9N5OpvZIYEJYjkERsYXi+09VTnQ/9vCfV/WzG/40m1kiP3CWJV6IMr3
RegExX3Gvq357GPdOilQdKdECgz7ZtADdTjFxkVdLBJ2lnu2FPcumm/WHjdqg0jojt+KapYEMDsi
ujdhR6v6sl77LaMrlamBaWQcnfYBwxhGN7wK2/bbMP6aX2ab+IXFzXRep2UVBqj4PG85oA7jQYKQ
biAT+VLZ/Ul8oFVUv1gP4eojwqZ9EUkX+eD2Y8JGESA2eSrnYxfXe6fCbTGV96WuH10aP3HYWzwv
ysfgOkV1WvqtaF3jG9tGBmNRrKhdJMT8SxcP3viH4o9l/Wpp4zNJx0fh5HcjOhoJBlxMG1M8nxPd
OGpur1SUH4nXQ/1UWgk3eHZt++aFgDtsSdF9LEy6xQc6LeAZY6y/xNk28iAmEKChO0mwjlnaGrIm
hFxUeUO700xv6G812K+cCKZE/4AAhStKcuMTNxuvas2VXnKlp7yqrP3ABzSeqn/wlq8LihEoOPuF
D8kR5xbh+ABnyyi2iXwGOj1GhPEwYhBH4B3HUV4gpSvHjkMFBallquj935WyOuJSPOAcCIdbZsLR
d2feG+jCu5R3h2wVytfQb4SJACn2JmCn5eKH5AsQqE5og1kDK0KcJXCW4Y0K1LjfLTCPjilgxNTZ
xNivZ7aE4lueWOOweSVMOO7YgW5bMqAtTq0MSjqPVAyaxCwuLfE/2dmM9K1Rib1cXkzFQKCJCp3J
mZztm9HZVwwq1lz7vVo3W5E4e9vWXtnbbxlGFVW2n4Ma1mdCnErF89uHPdK4Lfv2sGYRqCBFxQUT
E++0zs7D6hD2vrUX+PDq1Z0K4tN+No3xKN4jdtGFeKGlGNC7OuKTqlXAE2VNneeWl0xIpJm8oY3W
Buhh5mePc6NhyKWeo6lkCPcnpm7tuxcouVib/IoR3DgzDqYoJk/+qLZHiZ2f2V2EwWG+boTbM71R
Hc0AKRImahsjvP+gB8SkB55AhBNRPl6M/aYlf3kkbG5nZPqtMw8OclrGY23IKJufmXHmXWOMmYvz
jYFSbESXBChxM9DRKjQPNvZqwkwXc9dZ3Sb9D03nsds41m7RJyLAHKYSlRgkSnIqTwiX7WLOmU9/
Fxv3Hxjd6GC7JPGcL+y9diNc6e9//pBwMArg3pfktRzEZ2WmjzgDCKxi8O7Fa1jKnhYuPjC/tj6Y
2JhqDCsERtYk2G4uPHTMzq/CvcVU6NIi8ylZZJWpu+YxGxji9viQr2m3ExmbAis31I/60FigMC67
huksyVvhQaw5dpj8DPSNby2Ike6evjEq2Li02mlYmn08czj4u7jtQXAWJCxjABpTFA2rv4LF+EOG
w/ysqj/LcjQocYU79XLnm+JMtY/wXp59Ft+D2R8Sa0KhQuYjaetf2t3S6hcuomEC4Kvv2wlRK/oq
BmjyXUI+LhmrF5erX8nk2b0BQ1VI72qR06EYrNWJhYNit02CSq06xG9833u8hI93krSkw26mL7IO
HaNPaNNKhyeBA1+h/jHOEYAfA1LWzHg+eVmwSzSuCNAjBegxxgCSUt4wp81r/ukpMV6FNDpqU0sV
AGebeOYlgYPJYEMDY5WDogqWYzvZgBLkvr9Y3BEhd4SoqL6UQYxa0msRRYRf6X5m/dUmm64DsZMn
dRkg1x/THE6N16jEEg2PDQKuCa5R9F5u6p5Soz8W3ntGfVmPylJ4hzzhxI8YP1FwGth24A305Pag
+LjrbGOGUKiLTAvtqkdti7CqkAFUCIehIxWsO5gyWZ+3dxYrzwWevywUAYvgV23oT8N398ESclRc
D0fHmpgIu7Dc3OUbTuz/LEcJB2JPRnyyHJMLLrs6mk7KnURilU/RTAFWzw4m5/KfxDyEw/veweRM
NZ0+IkTLFV8lhpSM/iIsN6EyPwsEA+V6WR12iaC4T8CYzio5HTLVJlj2zBMZPUp02Sk5EN/zHn3W
G7pGUizP8x5qWSxLtx36bYFwtOUWF6SIweGaqU5FpqQ5XfhAlFlFJw6h8gUfnmmcyy+ua7RS/2bH
Ehdi/MikK3svxA0z5aj5b9Aqb2qavHHfdF2JR2w5SIRzg9WZM83xhDAAEeLOUFGTcWdSuyMDIfv0
F6U6QUCNozxgW7tS2zv11EHlWc4TUSrLXjOZ6+3FSxK1jqFIrm4I3prlrE4Y9qzm830O51cP0Z2m
7TcmCgmQt9Gd9O4x5/o91IygwcxRXgTM6a0rEpH1aM8ZuV5+4quKEqwzBgXRFVXN063SrQ8PtvJS
+AEk1upbBv6wOFW7d1JqgV7vj+P+XZojm8iVe0f+dUmWYv3P5JWHUlIj4PD6g+W/r8jUwJUcWV6T
O4uXAshGpb2ouvpq4ZltSnbZMIUubBSS8S5Npp2p7UEEltWn9f1qnZSt6FdeBHF0s2BhB4mip6iv
UEt89IRoGeulDhIIN+bAeqgDC9ixrBb6qyoWgSmSqSZx8Y/Fsz2ZZo5XDI2vLp5lQT1vyQBTh2u1
jS9xA+8AReV96JndjiGpxfj0E+JU8vHcIf1u0D3rOtT1cyfGJyJ03VSTD5301cJUatGuytGjABi0
fbiwtYMMUzjj1u2VaM8kS94KDY4qALwbn3BCEydmJTVb2KLHjU/QzGSdEw3taeMKYeurQnsbHYVR
bs2UOeOZskz20cO5lCu/Cv2SaZLI1luYe5BQDLS/l7zaJdpjaNEHIqSaq5PVxgHo0yCOpQCj25Cc
Db5GXSAEdbJ5RQopmFobJ+FTQ7y3Fpk99PJTBZC5qjdjJL+GWPYMZL3m9GyUS+6IMiS1VvqCiHAG
oXIqypw51y5hRIjMf5e+g1UkdFkbeRsW7SQXXmpRBkiyHzTMYhrCkySvRS4994wx/7SGeh4k7kkW
5ROJhhVTMLjV/cuF/sJCWtcTgSM8ajaxeWVPDXoaFMEM2b9RUidQVHu8M4wzdEC1xHMV86k30Epy
YHDP7Qoe6yhJ8LuTwrombrljMmzjt4O9AMM1hshZORgvWBybTwJXwi5Eu2Yx11/vRqXd5da4D/FB
S0cbze1CdsYEMJzU2muHd6bCdAiGoD33ymUqB6whBDUlSBCRbA/nLpYcqTqYoMeSLTYduH3GWabS
xOcSB8fdUOC/RojsY8zOeMWwHy6riQ2GoC8RCr6yepNwJwsnRGSW/J3Yriv+8MfYyFrswhHDcrgc
ig90O5R1zAQYhpKkwW+3s0qHx3peV0erDPoIcI6xDfioGv4MSPFlCynytEdcH0TY1gV+eqlqDuoC
Ec+CLJ1IVtVDfbchaKi2thh2eL5ccSHZJfmvsVgYGQsu0QprKmlRQPDYZKCH+strJywlc1Wq+FMN
JTQUY0QRuq/Old1LTsrEoizdggSlkBRc+V8W40EiR77etKcWBJ34MtQYi4b+bZGmd5mXHTCMLrIO
5X3Y9NuawdzIjrnN+iW6QJi6mGtzmcipDxtfIUbapG3KDeUiEiCtLFAL3VJpn2J9Q5rHhBGLq7iS
Uxp6zL/A6zKCk6H1VcemgLpfTJv62SAlvVZlN8PbAdygYs2KknCpXplvHUNIo4ZxLJBCowbg8PGa
VNnpSXVYNjgETPyOkL48FzxxvGhteAMfui/n2u+WD6uy3LqmK95qUIJGh11ixbYemFgphEMG3qnC
9xXVEIPp5BmQCzxmkxmemMcljeaPIJHTmVCWV9gOeBGAYGzrqDsRzDtYr6l0aLioDcoMg1WJBvSy
NHN7gMeXfja1grdZOhH3pKkuHifsxgO3SjGg7sfrOfdfmanTUhFrD7gMVVBSD1eYtTf0BIxtGm29
LWuQ6NQ4s+nyynugOOdJcPCP55QUSsUpwaDu1sngOcHsvrclvk4+yw3tQy/D7YQZjA5TGt4GhAcG
fIPyGGIVTzVnQpSQoSMR5SddjB9PGapclsKoQwetglyIVlhDYNnv6jk+wYFs0KINnGk/0Jk2mch+
kJ4z3WuRQW0tHKn4kZmvWATjdio20YvMny0PAwWyikJuU1V1CI4xcUEpB95Y9E4rvwy4iEs3jUYM
XQ+5Ft1kilnrtl7B3JMJ2UI8MDS9cMJaPD50QN/YYivMarwQYq+91LLxspanqYB3SBYH9fofPR+B
PgZwj9T/idond4tMzUX9In4nyWeoLUC9dsoW16fBymDfMgnySUXSlRhvCe+QGX9W4B+KkMOfpWAJ
sOhLY8gu4MQnnHa+z8hYVJLKckD4+MtZcVsydwcGBkJY0YsXOOutIej5xdX6JazRPp4V/GRlrjna
KdELiDtggXYRdU5X0vvwkSn3KwHHVnqx4r1sFK+T4kWBpeAr0KxLmB+b1ufwjJgfSzB+1skrsHjq
WEcN3lTxJ36vxS+GKAoOwoUkL7aZ+10wx6U3qb0fVTsCHLp/Hd0HbdMeKIE+PNCs3WuxosscjkWe
beqrnS5ft7SCOI7cGFWEthKk3LHJw3nLwWnse5yrzPZSZ7MkdPQvgzqfC2RRBhykWL/39Hazwt4c
KiHr+Qk8wedST3jycfzQ0BvypUmNg0xYsoQGqoOT1aA3Spn9dOavDvHM+pmB6SwRwHJ9usny8JnN
ZISqwEWwrkp9BVv3sg6pq3cqepvREWmnlJ6I7L0oKQRi2hbrkiHXz7nCnYd3DMbSYM2n71b12QtE
ynvJnnbTQbd81TI+Jh71mi2aVoT4OgleN629yjWnmapd4ZBKs+g8MRS2jEsuyn6a5y/m3B7aTCI4
ZbgH3Yf8LNl/D3B1teH1vUGmAb5og0TKiuDBf6R6iu51hvaRMY5kG6+pCKNfL/xtjtvXOumRP3wo
rRbgR/pX4GHjTpHgMEyCZJszoVKsyI31zziBey8klAsMHYRjXmz0k0vMs4LAx1GGL+szAVZUyG8a
w7uw95HDXfvGuCq9cmhFHHp3DoldLLxTGK5cKJiY/RZG7tQN1xKNtXIFSUTL2m1j0ZD4VSGzc7ob
0RxAE+Bh5KpZuBt0rCodHFgiAYSj0BXAwOn9/ZG6Wy7GfQsKeG0kkFjWuWv8zckFfMTV+GQMDDOW
xsblI61Y35YDtqEjBxf7DtKVlW9sPdJrXV4MS7iSsENeS+SLOqkKyIgJi5x5nyBVRFjPShZXvCjM
A4fwmDB7F8rm3CF1ieyUcrll8zFyLKu3DpRTHWF9jjCyFvO5zniv7CQ+lMnyUNrsTQ7Ht/5Ny6NX
bBKVpBCEJDiipjjiSkvaS4fa/IgGjfxhWIVUA1HSnYmBAMsYTrNb62AVvvbRXtvv8W6Gxd54IxRl
Bykt02f+psaQYlQJyzu8h0JxEnWcUOFdKqpTa4qkNp0M2AYRmOOpclfBcEcRlUNoePVeMT1oDqJq
+FaZ3MTVG8cbbvfIgj8o65yH823VyFNhvpW5Pb4UVlrugn4jBkQEVFRe7eWvkQmuIJR+OzIzYpUX
mi8tGDZc0K3sEvp8neafAaNylt9rBsULAP4tG7l+tTIMoHMHIboD1YZ6g6evTqD0k32sToz7Gfoy
Mep5PHodWo1dSoNbRrnbI+kSTAIkqVMBiFFgqG5UfLSJeEcxmYmJb+VZILyQInCT1uiqTU5EMt6v
2sl33pYcfTkJbKIgO2P3WUiouTJUszEuQYuLb1AdUcK+bM3nCvdnI5SkApnXRClvYz7feq298ofO
mTnBQauT+dYQnqLO6hXV2p4VVh6m7yyj3gmbCGu3FJHVAR8UxWVLjDNN2QGGuH6Uexr5Csuo5FYV
TqY7f2odceX0U07mbRjLm57MVz0VAQKMrGZpv1MLzgJywqrUj/1MJCXyTt2KTpuWMAaplQIlwIG1
jJ5i/QjGm86DnhZf1vAiox1X5mifnnJs1cTAwBcFmdHqNMULFN9gQFG6VDiA90uCJy0iJ2bzZm8t
USnHbo+hOEXvIqFv03B7G4jlE+l1wV4+AF/7WceDcamKEq/kH50tSjNzpAKImdRrDaF5fBP1+p5m
WQAfDoxn6wOWL3WAg7+tHD8tqbxrbU6UXeIzrjTEX2l01yfK1QWkyoBGqGGcs7AwmfZqZ7pyowAz
8LXIzgftbK3lBfqffJ8EZHAMtWfWrS0AlIHV46wibIb8PLBLQFnTVaOrikzjyp0vY5bosCViTNHu
LOAtvTh3VB/tCj5+hO44CiifUN7tRAw/SMvxi1Tb9qYqf+YJWjXUkA6sU53vmxqhyEHK/9R2knPH
hpkjTiHDoWfLcJ1tXqV9bNDeie33v4aue2FExQwZ3UJ7mK1HhtAStsXFZILX/5MR78yBwGqh2IlR
wVxS87ToG0ATA4VSoVr3+YFohgzyb/q+29OI9IgFRf0FjqO0peNl524UTmWG27r5SKrvgkJibMAv
7TtciWkbewNwQ8S4kj1U1q3G9ZLoyXPiFZNmBdDVeewOIeqFHvVCZ0KDsXZ9JWNY0S+M7DcKFVEc
V/B6FlqzgTFOnohnc1SORUmXR3Dy8Ler+nO2NGecSeflsFjKJZX7SwWzHCXpKL4tVvae5H2gZu+W
PqGrsI0lZ6v7okHVLi0ZdSQBiEtxttjaLaN0WmqYEgCbbB3lnyANpwjwPGxM1FIEqEDZCpGOJCTz
8ddhuUzE0Y0FwkqSQcfwc9FtlU6xgZmwzWnI8UbSGTG2sn4WDrN03SnUriUhQ4rmZL1+kT+ZM31o
Qve14r/t+xJmhnaP0NaSUQ3AJpnUfVyrDnEIfqeTcUDzpaCobceXZTLOVVu8NDihUG0epu6aUTVo
pFTDsrNFDbtnDYFl8QvjD+4ZKGskdaKTqYn2FvHWF9gpEpXNWYskhnU/giZ1kG1tm60jjkkHFR3x
Yb1p9HA1WrrBkXW7lX5VogwG9P/0wIh5KEUnqn2eiOKGmdwt0IsPRMymePZCk5CantlwDzvgLKv0
e4insJIfUZLqfv0dMsDgsrg04WFZO/ICZl9rtKvF2pUSlLFa7pGLQjsOWWEM25c5JYBTDtQKHLr8
JrcNkhjp1shOWbKDrP4JW+Q7941Wa142/BVVFSCq+ZEqxG2R+IuQMObSCb/T4UVKoYtLiBZnaT+x
266+k+pNnB8QBl0hFt31xgeTYGQOAsiJlIRdQSpT4ZF6AlKFTg4mQ9oajiCzckPY1Jc98cOuwuNg
WU5M726+CgNHWvlWc5nDMo3xNR4T8SRSAnayN0FC3PTlVJY9q10LeUd/xCoBKQsNWQU4rD1IBrpr
5ZLHvFIrRip2NohuVTzwqnyDytAhGgbpBgOzhfGSEZoLGUNBA0zziIf1b9FdCbAniaBz52ACALd0
RNBhgUdmtUJqNMTHplZfwD8W28FO5pVMBmctC2drOOM/RBQ40+0rKDhbhpTZ30HL3w2seBn/bpUQ
eOUZLMPhpGvbmgKxnOl33ZUc0b0lGwnYCP2sVt3T4luwPRHF/L4q78T2ndYe6DWKewLNFSiW2NzT
ZoJ54oWMiBp8Bwpks0Ds/iEBnLpA1e8C2i44NAPnGLXwfg1CxLoruiyObf2lz7/0iSRtWtQ+A2SR
7w3LUbeger7fMLwZSoZCYy/KkCmRZ5TY5b8Roicy/iNm1xuggkUMC3t7cLpWt6cty7bfF+Yz5Cd0
/9DiH6Ia4cyvhAi4E78SdC8t+V159QQ4mAs/yfiLwZjp3qEux+syT360Ecv6wtXZxG/eYDx2tGhS
FeM/BYGWOuL/y8sEGj1Ma+fUOBd57zVVsKqHzYKwKEjODKqN0Z+09apE6BgPgtQfSDSWMetVinGw
GJBLObNzANm/6Qpd6WOT16MKIKGB08jLJ/pkvFDkYiRX0+LPxpis7zfzFlJo2tBraU2Pe0KaPOIw
lFvCPmVpFZutA0V0n5TmQWTgE04Mk9jxYiLRQcmOQonoCOzIDx4SQ2fDDVaiUC7qVaCE6KG3CYqN
xRMIbANBrdwuZE3Dyqa65ccaxo5YC84sfKaegAxvIkM8Dx0Bna/GtsCgPSaaNWuP8RamiMyBtgqY
wUTwOWk0dlGcEO4RaSyjGKVsrssCYKt6Fhe2jb+g2g4wlYxyO4I1ZFK6Z+G4ywzWRrvIYKKF3YVE
n/KbJ1IoQL2xcME2cBKprob8Vhm9N/7hM2JU1kEtgtL6bciNVuj0VJmkL7JHGxZdDRL0aNN4Q8eo
hOJzwRJXF3JJuNpkS2j3m45+st0VoslzT/EH6CDtGf+xuQhpEJGkDvW7pLZ3o+nOGVAs8DWhwTQb
Lhn1s81bjtKfsDkCEk39HgFKEfH1tDh0k4b3naEP9Mxh9taJYpxQxT9mrNjVCqw+uyfro9JYIMXz
JTSZzinq2UT8KlMICkiMDIj/GDvSvzxZHCP6VezVa4n/EBhy25B1J2gHCZl1XAm2ONoyrXPBxz9u
GtaiIz9YQ6mJFkIhwKpKzhl4ZIAIMq5lGajFy0BMQFLETqXecvKejXQ8wxM+j6mC/+AY9sslNxkp
QrVomGcDFmPuC/fA3v6JieYJM8/aIG3XBG9JGQxy/1hpGvDmSkuAwIoPGMNfimqaMPInLJ+4p0YR
XIKoVLCP0VcbPWR5sYdYZiApuEsYjJyrlmdtYxGEzPwWKlt6lH0NQmFJpDAkNLMPquEo65ory+xV
qCgYPr8nk+yGYedVZRDqlt/yjifWXWguTCC8VoGteJGkwUM7GsGqYHI7pMS7sAmgMR4JccINkBLt
jcg+Yfj8tmT9QbNNNkrikQJqQOcT4tsZjH3LRcGQbkY+LuHR6r/7DqUuY5qa8a+e3qO4IZsDV1Lk
qQ94CAKHVKK2J1FpwROWpwJKPMqQUwnvqQOvW8nsEdfEL2EH1QUDX1zATHqZ3wXxFXeGrF+QoSRI
esSMehQ9j4CeZ10VYJSLhy6KfvlfIdx6Ex3dMB3VRX5am2ailQLi9kT0PkPNQv3MOPOMiCxPMyAD
wwWdXiN5+IVZ+Td2WSJmAbOdrlAy9QzdavKUTOPJyPcFohrRI2qyBPU8nhSDCrCoggZcFLdrIT1I
/n5Z6+aZg8uVK8ImLqQaAy5AoUTPnAT4KVJw2ajWOS7Fc0IlmwCVjSOj2eGzaFX1s0Ej0zQHBENn
AbFQxogAZVbMlxBk+PDMcgxI6rqpQnYbkvZqGaZLkJdRNp55VNbigm/zPGnzKevTs9ExcY464rNR
FpjI1azC1fh5uwJduHJrSzXoCHAy9JteLMG/JFIcrccVoBTodEHxjqAP90LXHEpBhMscHswkgj32
CVj5uMTIWa2Y+qA+Pct7guYEaXWgxE4qZf6Mv1mv8C+f2rZ4ajnQt1Vj8Ck9VXN6rqL1CLl8cDjZ
Ao5Aw05P+qPQhod5uK+ADM2ZE7OHC/RteUS65yeFT18/ORm7EQhDB/jqdoW6NEVd2tAEce4XNDDa
EzGSul67fhM0oCP+HAS2E+ToLvveHnL5gY41QzFRH+YWrpeKTllni7JKlwF1QmFNR0vpbGoLyZjf
E3F4Q7L+ykz/iagNGfeM0FGhuygID0goI8xkOvZIZmbWMm/arqf0JAVstxBFv2WoCzY9B+eXViMS
JDWMUBmF4AfOMMeI1qeyWo+CxKkShVlkXXJ1PPbVvKfiCTTgIkvxQIJpE4blctD0m/DOgNhmT2zo
5CYkAeZVZGMZNpixKUDIDjkKbizquzf90POCCEclGFADs7vZKUbMOrSjiH4TssUxW7IQkpsxM+XH
Ei7RSzew9GNcyz2005DKCAidbFFeM9yOExLdRFeNc6RRbjvUfPsSc+K5mJddzbh7+zKU+VwisVel
BI0T0T6ldZw5wtKep0o/bmJNBTMIrglRwY4PwjpZDoXFJGSTUhnsET7ksL0UhKmwzGK4RqZlWTlp
fOhbmZ7wMo2g6LEZhodOxlbAAU+bUg4vJW6IOZDQNBloNE4KbIUIeKumE2xCmA0FVKbh/9H5RIs7
DIXgS/RuAOvZemtZuNEqXED6X0JXlSKgYiD/q8rvqFGEHJkVxXk++lnT7FXEfOFEJvFyQ3TJb3Qk
3atHIyTVe06Zk7YsJ47boby1k3abdTWYS9QdE5TmlUUFYw5spUusnaq6QDXLp4T9Bpv9dBl2Ey6N
brZoE9aLEMcvIBvmov7VtNiXk8GXkYhUSEQmW17Ta0jA8jA1dpoq/ixU/hS+TtAmx6xhzKQA8Sax
fK+hLVgyg30U9KUDbH4Wu8bFHC1nUiwXaYaH+NfEgK03pFtASgBOPsfSLV2yK0RAsWqCJCfTrWgC
Tvly9UywfRPrQSli67O6ZpvCTvjbKZSPmnAhduuCVQYLb8K/VPMIeip5Rbp80eYPDg5YcM15xnk2
LkSQM96n/aCFcjJldLQn/kWvZGw/scyiwR6jryh5T3HhTYgzUKAmZRGEsnwzms9VpFuos2sVukt/
HVuVhiclehYHCs8nmEbw2dyyqKHXY0fBnWX1Mcderth1NSI53UCPhxl2wYaCnGgp6Vci4lY1VMgy
MwTApkyC1JRmh1F6aTLq7cFaf6gZeBBRd43RDRmChO2jx9DdVG+W8SUL2k68F2l+VeTMqzHEdxA/
mg+Z9tQQ3yzMh1DnOtSVHaLDFUws05ENxjDvJHxZilf9yYR0N2lvnWDcuqW8aunsjWbnjS1bvhxB
q3FrACRJVoyVpd3JkH26UkAsZ53bjl4Rk1b5RwpXFnOFH0OG/ysTJWuyr7BYukCdOmjzup+phrV9
toSOVWUOrraa/ZP2iF6tPhBN1gTYAoX0vqKPovk+m+Y/pgGGeaaJO3f5V6CUhMJgJggUDW+PFl/w
V7OLNjvtTPTBZV6siyLVTs0HWtkoViXpnJPoxAT1BDL4IMtXCKADRDbNituOBQmdMCvJFy7b0OM1
xMZPvCHsN/a5GcLVEWWoKDDNTL2sBfgnEcPEVr9lEjYNGTtWWljutbFyzEm+SAdR17CpF1iy33VB
gHoVnxSBIRdgorRb6O157shW6XpXFpCIC8teDC2umfckUX3CyWgryVVxreyMLuNqkGWt688sjZ/9
2O+yeSWzzQrCXZgPwKBWR8mkSz3jtoAbh+8YO45snGKs0/20HKFGrtwE0mqdy39spwbqPxVPjYJw
OUa9hbClnOy4RVwDUnYubR3MK2xuzAjqZl01fai7Ha1CWhxG1OkrvR6fwKLGCn4fKG2YosDbN5jt
GdgKSCM8UvCglhBhBBgYq2DLq7UzDLNzAAGXjvHHBEqpvsc9cUyT6VbaY2ruOlKvRpU8ZfxS4ve+
ThjAMX6DgqOzJ94UdJIjViBN2DW0XMnyb5UGD10PXxpzeaKXlGDYTeHgoFbLkm+aiZD8jEF+atcp
g5lCHtcifP8XZKeK1wm1Ym3+wWECjLc/akx1JkXmucKLeYtTUKt0IoUqeKRpJ8VDhM6DhgBhKExB
jkFc3i02YxYRoJtRZVLhsEA6E0kNLnvHDm5f91/kA6lknuw9Es13uK39mclXzntHnl1mnGF/5zru
Pny2awPwEvjbgg6dml2ipfufdG1KXrso3MvtjDTrSJJ8Qgw82+CQ1VKn+725XumIa+neaiMb4XxP
BGSx5fnW3+udo7mV1EAM10eZdzvhdzO40ovRfrBCWgMewyn+jlo2rsafzGSTzpJ7U9rSzJNYaifo
9ayNx0lto6MqW3qWtnCKwglzSSih+DILv7C+chbYDbaSitluxmy33Gwl7H63kS89NjKKfdVe6l5w
hu4wcafOPWzWIsTb9prMrig2btW8AMRoGt7gGMVBHiA8KKWFShxPfKgGqRDdhyi9l+WhL7EI8dXX
v7D39mh04MLxipl+zlIeuDapItXuu4u6G+JI47lBpefUMcd9klBhZvwfxe47GV9GGQAYcHGFCaNI
ItElpnaePdTcO/NlYd7V7tOp8Tos46TzCVbrMjCty3Madj7cMGaIe5GRBgUQm1PWuxFOKMtN2sbF
FnQwRAIhdKIXcODtIIWSrYnCW9UCiWYy8i3imZf5zOOL4ddkbEH1xZIwOeRW4w1ZoC+MNQd4Novl
hSrHev2VNeHVMtNbWtvKAlKA3HBGcNVwIagc9I/lzJqfDDkBbKSv4ZIpB+kCN2qF0BRJrsWypthf
wpjxnIimEiVQ0XdnoPP4FpA6ZMiS1xjk3k5lF9xP31J/jdrPGD2SqhEtx/dGgTMkPxGLoarIaa6K
a05YQKkj9Aw1R5IOrWx4o0iScs+9/KOhGVAANg6/zcSaBNxOojwJtNA1vLp8kvkVpw5CZfIG5rcg
2S+c3UZm18vsKRYvKarrkgpXeEAzEo3yLgptUKSnpoWh2t10gJ2ElXe95ksPQ6dYg/KDPf9EoobU
BUhJU8SydZCT0ieo2wB5L/T0fwre1Y+Qj+eo1HB3j0izZ0GmcL50MoptduDdnwHnQmX/1ppj9v7C
qoifxX+gXUt8RmCfTh3fgvXEf88+AoLSME8TxdNGrFBY6wwLcrfqYsbmxSwHpyfSqUDLYRAas9Bt
w8UUNqTRJQW/kKVBYQ53CR2kNIBGST3mflyIHum9Qs+4McWYA0YsZ2MBWbUDVlgheh6fqxU+YqF+
lELtTBoj3D6wwuK2mroftqMX7VXEyEZIczFsGY6vi/pPzD/HofiY83zbgb1aRv5CapnxA5R1F+Ha
wjpxSBUAAKFoz1rNvIvNcwdlvGCA4BQIf+K0I7AHPySRr1jjZ4Na+VZI00snotCalcM4lk8lah4Y
fjp/aF/kkPXLWwW6HrEiJBWCF4+LDQDmqrcSgSiJn8+9V0gIQEpxX0aUtxNIJA1xLnDR0BWhSNfJ
syJla3XZQLBjTAF50KnM9bJRwSBs8Uh2I65+1k1RdEFCbnYCKJ+V9hHjOGYXZcpPtEEU/AWwfARf
pB5V5UZ3369q+daQRkKyY/LIUJKEAp+XzWSIuCRTmRQzrv+HBCs3xd3gbWua/rSdOQajNKRFmVwe
psUd63/jtE0/MPEoiFVJDlS1t1xNL4JK7b91wSYY1/zmdDdr+VM7LfPcYzaw+7ULWT9qWcotAhei
4Qdnu1pF6qerJ3HXmwZDSkSbC8ooioRKBz6YI8UgOKFo9b2xKmeYsueUiCYCJYc5fSlJnK96mgmC
pAlECvbsg4VEusgSxRoN9VBuE4PxZHTlWY7DE+0qndylP8kaukN803kC9ssaAAiDS+Y40mCFpXHC
/Q4rQ0t8uWhgtvD7wAdm/YyPbDzJcntSCOMaqLl5wbFATsYdaiBqsIR5GsjU2LxCUNBudfcpRpad
iI8Se2cB+jChSSdnVx2pGlMvom4vKOotermJMBQFibZ8mLEBMMrBcGjYmzmAzRETRGa0meqozRFJ
7YTnC4hFxKRTFl/S+BWfJQwjPMWgWI7TuJwy/HkGyIKZWzj8zNi1ZMg4UTpEyLhRxhX/LKW45zHD
/foF7zU4MslDhC/tbKv5aLk2GUEjXttaU8QmPt6yJvXFvrvmKmYv1KcK6Mx2OWoYc2q0HsWGyTsZ
fetFXM2FdNeJt58/I5X3FUNOZqBJq0i17Q59c8HLMFI5EMiJoTdO7Xl4mYdxZ2AIVzF/2fPEsHGo
7JlDC0Pt0QQAP0H4ohNUQljsgM/QbNLlMqTt4+8u80lXURYaRPPfDLbELM5IolmnZTBw5htCKdzL
8YqOl7DvYhefBIzBn6th2EKMsfCU8/plqC40JVAt1wJOk3AV6C/cdfUn82Gm4wk8X7YWGxRFBWAj
18+wwkQjYtZE4IvYDeD3gbHfQLgXEz320S2xRiHf20DGszPhPCGIMb7AF0jxfG5nMorDIG/PIe7k
5a6KONAApLT9iel97JWA5yKMFAK1iDAf6yKFnPR3g2cg8ugx4VGwsgvEG6Q9chMP3oSdxmqCQhDv
HTxyHekprjxea81uIWz854UvIJlLrO+T9qKts7tiGu7E0Vly6SxLFPWsirMe9OnAdhY1H73PYD7I
GkxVsgLF5TiwI0a20ENAi9GDHZO8O66M1nISoWI29Ok2nF6oBMSSA0a5DdSa8wLJm3gR460SXxd6
bCn/SkrSDqfcFcBNFGhjUfqga1il3zUCNMfmIseAh69LmRR3QYnDxH4zvxnUjJLyEy6Jm1JLtfN7
mr4WhbVvrRG+9TFW+BkslprpOsXitQde0m3QVVqjOJdQ13wYFcXcPeKjOvKZLHZq+fN/pJ1Xb+Na
mq7/SmNfb84wh8F0X0iksmQ523VDuKps5pz568/D2nvO2HTBOo0DNNBdbVtLXFzhC2/odhWsKSSi
3KRbiS5qtXdqme4UEFzWXYE+CVyDbSY8AUZAi5uyB9vRbV5T943aBGQJnxii2CG1ueXUXWjbFpou
wpDRGF5hCb8pjLu2ufPXRZQu5ZsMTnSFI1zLzi7jwUYM2G6oQSqAhZQyBlZQVruYDAM2Lgk01bsV
1c21DFy7eIybdo3/FsJwUIxQDkQtSYq++8ahGUYnRBzvQUQx7g5sCercuwDh/Z73MtCl9/L+0FW4
waB/2625ETibsFW6l3rRKWg6+WhXKciVDNdDjtQNovWAXeKXDlktnBFoWwfRE5yXHia+oYWOKEO9
5dOv2E0pLYyAHseIHCm7rtXLM3yCBWIYtUa/cBkiIihE+VXVPMhTOwPiU9sKjho7kORTKdi1Mdjd
0rcpzSc/OYXXI/lXb16hwEAfWcLBckwnwQdWGjlYvuwFdVsAOpL67QPC0R3JPRuu0jjXbRHSvwnp
n4ynrCcl/WyTZgvBfLNE4Ev0XKgzhVRtwXeio4XMQR0fWvkE3AlB3WBTZnfA7g2kwH+6+W3Bhi/2
RnXVefWxi9NDSPu0foYOuTTuiqreeU271a1sEYP5U2FTIEpBwSuD62UFkL4yckwN6aNEvKa1h6oN
c1t7tk4NrUFibkmZZpIc0mmVCWOz7sS71qCIYCq2R0aI+g/qNZrjhrd5hg2xaEdv9Y+mNDhk3ZcI
2SENqeq8P+Z6e0UrXWj3KeSVKnkFQdHcQ8bNk6umRx/Uv5dF84xIJlUzN0aGPjjIAVE9LWVyB8tY
99auhezb7egVpbWdQEnmgOvpgXDAeiLwRwBDMP8JxivKRMo6aFaoxOPcdo2gjwR6QTxV2PXRrw/J
uCjIOUAB15OlI9puIQJLmfgckjtLKoK27DLF0uEgW9m3CPyEbjk48Czi5jrjX/kPCw2Q+mf6I4v1
4ySmMUiIAWR3ymJsNh5BLSJbHMiG7hjJQVaIezJnEgcBxNmZSB+jubPxD7Wxhg0siAexZtkST05A
hQGZON9rbAHhDWWJwMxmRMgnEqn2UEDxdOg2le0J54G2AxhfGXUol9INvz4JRLWIeSz8xFz34msF
EK9CiYPD2nvjm5coJ4rgagIQNShWqB2dZ+BsfQbbBSDrrYfXokllOjvmJTqqpntiLQtg+o97Yuel
ikh5KT14FdVaVEZc+hA0wo6JtvdTZSnH08DCVOSOrv0DncxN+aQF5FO+sBUNKAjoKob+jcmfA4Go
OB1L8x4poRzEO0TrerKA3CneS8KiUMWAknK+d61q2YTXBmliJQ076nCTXE26g2YipUflZwbRQleA
PQWO7znmkp2u4uKXNN7Bax4QIH90WwNjdppp1bIPECtUOkinuIsrPM9Yoapq3IxBsMxUej/Nk5qI
j7W0LzOKSv5S8oS11t5ZNJK7RFi55CWCMZzoEUNGRe8Thmyd3aP9rNGQkloKHs+ZTh9FcYTkxthy
AUn441rNMXZhkaQvY3bvBSv6Ub+6mJyI7lAcBOxecO8A9zz6rNkuQUZuXMWYm0olRBwbzmYG7kEU
l/Caejx2e1M70P4I/WEHf34HHApWM5BIgl76+qPSOinVoICKRSDduUiV+RPfDt2LNfzVblIPNG4B
uHiclKKFBru8aGBTNWK8h6jrqk8EbKqfbEeBrjB7a8Am4ZiL40ovMyBFOlLkIA+/Cdmd/m06K6J+
2BcmLMPwQFMLxqhTw4YuNSy3qD+BkIkJCMWF0t2qxom9l/BLIKIb4AIosk+dWP0YPBTBVtegfGhE
swsB3JjZfROKjVRslf7U8mfiNdiBBBRvKO5jbak3ZBhtuq39+zi7S/orler9EaxULR36KyO7Hqw9
O3Gk7xmzZHJmpTMsMvljaL74+bcQXZYs7IDa2WO7l6naFuoK8SMH+I5PapEljmnQGBjQrdo15Y2I
xADwF+TaxFMJYTBOtVODJFH7OBhwhumMyuEt25VdQRG6Ch5hie9kxWRHfEtr32YaK/G6SE+BZa5N
RCM4C3tA4SGlP68MHLFFbRa5xIe2uwWaVCCA7wbdaQSKB4upJGBukj2QfJSpQkiNi2S4Ae481vGV
XAPOeEwmOjNKc5mLplcG1hp9ZcpFWXjLa/fuZRqHE8KHwDT4nsB4t5AonJTHhkltCw6uSmKYrfUB
SPaL+5pxsHKFg+A2F8gYNYRDGnwGHlgQge28mfV9ZkFFQ3d3WTTYUir4tiU/gZZusAvecl77+JUo
mD3R/EcACwRRw6MrIyjZn7gS6ugp0muOyl3RvOTIDhJE2Vp+PUbBPd2CB1SkAL3J9EWQhnM1uNS5
h7IvXR0MK4bwOLy5aXhQ4MN3qM+So+rgmUJ1YWk3RhQ89L523+o3me7twkrbQsPdCjW4+Bu0M1CV
ipegZvqrFKkw6kAeiK8BzU49ekPJsDaRhcMQkbuabINTvwC/CWqIjgyaJNyiPm0rpDUlXV3uuTgx
1qQf1qHk00fD0RzvBcHOKWhhwlm0P2qUbSdJPSP4To8NptsCNJYZUT/zRTvmFWTE5mh2KsRZylSw
pMhBEx8fPwySW3FTF/BJ67OhtNfIUKDgwFuhQ6ueawghA1l15l+NYGOmrXwji9ygDPw65hSHuPuD
uymGC5AGG4h8Bms8avEzeCCExa/ccqlT9CoU2v0Ah+KlzF4H5AC3YdzolFRy0HloKISBTAnwsZLA
mcOQgmdMqmY4XUoCLa1jLUVMSyO/AlxrqI5JRS9N0NUN1y2VqZbKq0d8B7iIUEe4C0B0COJe7lFE
b1CxvFdUaJ3uT3ylFpGKSBGnKpKNKMp47VuSu9ehgqBDezT4nBwa0WAsikcLiWq9S1elXy+SZLRV
bE18/neK5RIrdImLkhXrJzuVH+UyP3YwRWSFIg0Yo2+qAiYloU/qlF5u69ILVt8kcw3IxL69NilI
19js9j9MR4H/M/khbEc20aMOumuEQI/YBV3VhWs8yyG8MOr4bfCjBkrswtlJoV6TVgDvtaxy55ed
U5oIlOM0hwAIwZp8gtljEZuK9Ko7cWnqz0mYHvSKPsqdJOgw7JY0wJruIN+IVO4kmq2GuKKDG2LX
AnK+BFHD6xe7g6mh5wAKhw4nEh09yB4vPeUyEVq5i9Jzf6b+Uo+VTeyKCR6Vhu8dZGxqiHJ3mCCX
OGajkiZZVPkpjaGd2aJuavknOdcXOcVLzsYGx8RkgWIN5cIx824E7HuMTN0B9QM0WjoponrAb0li
qH1AxAELOowejfVjDco6FNFRQ7iOCrcm0JSmBVKxNtMGNOBOgyYIxs8YyDdlt4ISpu6gZuT5c8Z7
xfitI5U2JituQEIqTkp4Eq+yERkaFOKEnzoF20HZjO2WfIO8geMnFbBkRg+HKxaptxirVRNlxGqg
K6kQ44ISJHmpVURFwBLyaj06ky22iEC6hJ8y6l6YWiKDFaHRBosHOkrX/gSWmgRQBjB5a4k4EYnl
3TPd/b6p3yr+s6nB+YFRQJz0pgCGbeEJ4HuqHXkDvHtaKMZP7dnADbas4JPDjsT1TcBpyguo1WOC
N7bX3WgchsTaR5a5g5q19VmOdwpvu5Mo31MtaB6UySsAlXMTQJaCMAN7YDRDRM+1hXrq4XPGQNMy
9ZvQ3BV75WzS8Jz0vhTmVwgecuURrPIJXQQqG+2LnLc4eQWgNqiTIwAMFkumyDxY+QNVjNTCSFVC
RFOYcmcP2YXChGXbExHC2cxyZ5BeuHG2027r6jeNwynoD8hKIVSurrtRwecpuQGHqlXIL+beucR9
tGLzSWGzVbJ7WExPGT2+s8ZW6pgRTb41tYI5pVhjnBNZ3k+nheGPB5AMdMYRut9q5KkJ7oEUilaZ
ZGFiBfhJwL0yEaklUh8ARs32TT3N0XFlSmEO5hLmkqG091Ssp4Mr16SWpCTErm53FQzmXegh7dHE
xGfu0gSE2bkOIukI1Kv51kjVVwvwtlbbQ/OmE8opBHmJSN3IvTb5QN8b1oFYUmu8mdLWjAkwEMex
dlG1n8wBA6ZNoHhPeWEVxU8RbsoVh+bgElCE16FxUDloy9ZRCBchh+zEyTWhNXYZp5lfgBSLzWtJ
rTNkp1dygE7pCMtHogMseW1C+ZXCYUTd3OWY0c5aLai2yrmcBRMi11hkIKSQ0F36CnDWCLhVrebf
NE5gLUAlA6OLsKLvOEGomv4u49hvqde0D6XwUxF+duYdJjFryUM2CeZxMplytyQqHMwRcFVFOZI8
rCSdcL5NbnJVwNZOvfbvM74PAj7H0cV9Gmi5O+ngowFGIqs86nybWGzeULb08Q4umrMM86OWjb0p
VPvEGBGppAJyoJDxw5fxI2Iex7oIp47IcFsEFCMNiiQ+fXyOW1eXYiBVBOsQzmPYS8g9qYtzSSYq
0ptEkhd2bkYtsQmRSKGUCL3dEb6JHOMwKkUqMN1Cw3ykRtyHPAW4H3r9iCfoBHqNx9+vG0R0/DcJ
KWx6bJD0zjIdPqnWnMWPMjP3bQh7tqL2pInn8OGQjP0CmAaMuUy9JYSlRjAAR6u1k74ICgSGoKF3
BU1XRA4KD+gSwHDDcPpCWluTxvNCfYr1yTn6LrYQkUDPx3KHu5Ffiu7DVrx1a8Dk1snHJS0J+6Wu
HXyyzwFQXUC+ahCvKqgFt/5JSIqr1uzOQOzIxOTV4EG1CxFwQDF9m0Fq1GRrKxIw6cgMCQqBESaA
HpY/NXzGYqv22p1S+ndCGt7ScwEQuBya4VSiJKRp41GVQGSSSPe7Gt/FtGKZarix+BSxkDCWinWZ
DWszN1B+J0Q0c1rpaHSITzJMy1ITN8MmGX/Unbm2JO2o5+JRcylSmOkRBVQaDcVBZ+9PW1A5h7oJ
YLLampO/0KOPLxjHD+GREd8UmwL4bjUBMjruenIzYDw++bOBVKMgbcte3xWCxwLGMy/eetgKmtwM
PVp9WGu3QDYtWVsnj6hBAZH28fCrAqzBQXYSyRJCo7b6p6T5mR42Uu50LouSlpMMpEsqUIsoSyi8
W4rwZ6ra7ohQHIEKgka2GRgnMbbTSXDc8YYrjVI/9LoMIju+hXqzNW6NXqFxlu7NdK9TG5mK1QE9
IxMky6GkhVtAnJEMSNvwNazWhgex6PXvBr+WQxG3XXTMIaAkUXNXyg+1fGgqICIk+/IDCfQIWJUG
TDdiFaXhkpERZSPMLssbyVxrMAmTJlj22Zvbife6797JK0goZ9SKrqpIPqEy1+bjLtAOfCaB1nhq
uHvM14i0KRkhQcg/8VxzfDbcgNcmsktKu/EhFlrU0roexxbLEV5Rm0QxwZ5ETyjvkiceZVRHDURo
14p1Lsl2EKGxrPOfZm4mmaCAQFHchCLlSHfWP/rQN71vIbVHzLNMuxW5Cw0fpcFiH7fNIcqIQo1j
0YtHPUTv8PuIQ0xxACOvRhhuwUf3mkVJX1i0PS88FrdW44LzwzaAKYkfoDfLk+SwnNJrvfkT0w0v
GNW6dOIiWeoITyrW6GiBv/LQLOlaYacn+EYjUEoOPSkEUpwLtAkfhkx0G98o5hrJ4o56s9veYDPW
yMO6QbpA+KZqwW3l6OgtlGDXW4iZAj1GVZD2solMyuAffDc6NGBWEHTCBYriBG3Up4GDuIEH3Izf
U279uMW0Twqvsz3RbAMwlegDm5+aF+K23wxAdwEIAI+alFadM6m+gRlFMyrfmVKMTn22Ucejiwrz
GH7Tr4FDV/jeH/oV4qQYap5GBWYq6JtUKvZ61+6prV0lGLkVmbmKW9SDlhyT4r4EMZjhSky50pX1
Dbmvfg+mQJJ6m8JTShFRjQv8Tv2lBQ8/huHUFcIu5gC32+eYnhlxBkG7zqw1d0q6F3+Go3ykvhTh
WJH4N/iD3GaJeC/+UAbtCuXWpdaSz1juGebNujeSpZk9u4hlUC7SUbwWjFtcegpSZioxSB0tiKCm
xYWDFLzdHBFICW57HO2M+qUNtT1eFGikblwE8JEaErg7M/ltkN56aosl+qxdd3gMhPro63tJeu6w
oiZP6mCfmZS1IbZ40G1AahX8sWSC9znBjiO3wAINvG767EbQLPoTGTuakkEG8h6Jxgcf2z1Tomji
HStc53EUhE6nVQdmqQ7yc214sEwrUEn1Nh3jGwHrpJ8YDUjyYgQkaETSunAn8mazybyXEZ6vIkEP
RBMAaafIpHIvb1r8WMzFn3ERNrgIhBmYnCVO8kjsZutY6BC7VdeTfvNJE+7HUXY0M0fz67uLabRI
55oeTuqjlgYio5y0wFYoXa0H1NGj10gynairVkKvLv7E4j4yjDKjs0N66SEez+y8hn1vk1yd8zBf
3CGwvuz8Tcdt2b/q6nXtp3aDswCOMw0aU8pZHH+Gjhyhtww0rb5HnVvJsQ5ZiSUM26FYb3AAWJSl
u1AQR5JhXpY4/Dh/dsMYDaPKkWBYy5xOkm2kVzWVXkoAD6i3/ZnrSV9QPKg5x0MWh7iO6XoqWrd2
t4sMulfXFTS+gcKRF1vFZlA0fB1cR1bT5Z9+BqDLqrg5I0w9RwK3vK13WdBuSEANjIIUqEW8CZjj
wQ2YOF+81unfkdxpqvcATgDIyyJbjrGO6r2+z8OrAMttbigqvDfEyEoRrxv1m+GmZ1hVmQvCRcI+
YuBw4VazunxR7DXY9IBkM34SoyAgkBPyesBFJS/k4+APRT+HKqahZAp9hFp1k7h0xmI8xpHaQBHN
RYsf5xizoBuLIwXmO+22Jf2gjJWX6IaDGXKXZXiUsAzJhGuWvRXEZwXySYLEyFiuQvoLMXvOCNVN
Hi/+9DW3aIoBM1T466FNQHIfdBCRhuTO6GARuIbtvY7UlRJr5zJI8jSg+qGMESSH+7qx9hkGvOY9
Dmu0La2mXITNraqsfPxL9Ore0N8Q+wDYg57qNqNW2yt2MlBw9ZbIVpLxv8rUwHVXPAjjkxTkiAoH
YH5AsTHtOfgCsUcIRWmXQ9fbBeiGkrjM4N2bmMGQauFurooc3vSnyAKww6uqYvnHP/7zX//9o/8v
7zU7U7L3svQfaZOcMwyoq3/+IeniH//I//r/tz//+YeJKoxq6KKkKaqlWJZmyvz8x8tNkHrTr/+J
r3c7dhklM7Flx6VEPg1RNNDRAmrA29QDfdKPKeW80j72XrtCHgg1bkD6uDdGCI9oOAINJVgV3XDU
cfOkW/DpU2zhEDxCOE1za3Cz1b4SYkwfUBXRlZ1Kl8JJ0mo70GvPEcBCyF039xrHaRchjwUgOI+U
TSzdShW6V/KyRVWgSB0ku6QSZEeyqzxhBxR4r5TNIW+Eg9wB6m23kQZ0iBvEO7dlctaz7OwW0dlC
n0QkPmuhSPGvmwSitPcQUmJ5LizhNuuM20X6HUresUSiQqhfcY4lObFwQFeHE/LTh66PDk4EvhjJ
wcXa1VqEEjBE7biyg/CcCfJ1v0w1/SDivTg2qKYjkIfwSEJ1VC1BrqCT4EaP9DUfkWl9QEXOTO/q
UrxVyodcX1mCuEXH4TqQw7NUkhNkwdEQQRiVJ2xM82BfROUhSxAR7kBlyd65K6Y6BePSxq+nA6q+
8ZFT5xD2s2sFNGvvhteCrWtgYxABz8Ro4ZEJvviBaosjgKyMC8TDLUO01oXUrVWIBy0d+uhx7+fF
erK9mdxzodjkerPz3kweLnR+Lbz//LDyql8r8UeWswA8v57981/HgNyiyt7q/57+7P/+2sc/+tdV
/pre1uXra318yee/+eEP+fy/x7df6pcP/yCzD+rhunkthxv6Q3H9P3tk+s3/1x/+4/XXp9wN+es/
//iRNWk9fZoXZOkff/9o2lKyLr3bg9Pn//3D00vC3z2/Jq+ff//1par/+Yem/gf7UJN1U1YtTZIM
NmP3Ov1Elf7D0hWKUoYuq3//JM3K2mePWn/8o8qaX/9T/g9JNEUYJJIoG6Yi//E/j/n3UfDXG/j9
0SDrH04GVhiGiJIp8o1kUYHto3w8GTwZTYaxz1vg4mLc+07px3hsm+KYUYOSB+RaA7OOzZVc8E1W
vR+j9ko7vcIeC0Sy+YQlEs0mF69VZJDpVOhQzCJzOKgCJatNmRil4tAKxSkDl2UVmw4ePtxGOnXt
Z8PoTXNBihljpKujGgp3ubJAtmiGHxDoN6M7fn/3Gn53FE4n3f+ehJ+fV/34vEKgF6la4DYDVAsX
gE268hHD0wDO2QBSVob9/zme8XG8TICU2CF3iMlAb3c3HXruEIcXg80NQEdke2G46et/9Xjmx+Fq
I7CKAAcHSEHutculeraCBaiNFWo0NnmCvK4Rwft6UO23YyoWk2sYoqyyM95fLnLRyJR7uViyEBB6
+FCoD3l64b3J0zr8/GD/O8j0Xt/dYKLbjIkmG8hA0n51vEfcT+zRTmH5LIx9uMJv3IFV5eQnDG5W
ynK8z7GyWYfrrx9V+s124a7TZQRgLVOxlPnrrJO+HlKjZfmY6/Kpcso7ZQMQFf2MBa5gvNd6ma8v
rqKP9/c0sWxUUdMNRadCLMmzKY49sUPoxUCmY90e0lW76Xfyisb4qll8/YCfng85P0W2FMSp0YzX
VY6d99M8psjoJr0O6UxDhSWURxWONdQUwrgolraGG2Lr+fWQ05L88GYNU7MwoTUVyWBYazalVpTF
VNP6ctkMGYS3XJWa+w57K8CG/ZAI6zbzWjlHrawc5a1SDXX1/PUXkKYR3n0DWVJNczqPDb4Fh6E2
+wbdKJEYZfBFfaQ3bBqevY1XF0pVe91GDe+N6tF35c0noN5cWlCzvfNp6Nl+jXXDzCWsVRfDsC1g
MiDNO/bXXz/f7Ez4NQZlX1NiybJ0ldniCYLGjfNMhs/b4xIB9be9cMh9HsASDdMwVAtWAQtnNkCt
wyUcNNFciBnplIzmhnQhgv3dCNgYqZZs6aqkGtPP3+3+WkFsIEo1zI2rs1jzajJt9fUkKZ8OGMMw
JJV0lVtZNuRfP38/hJuU+FsozRKQzS7cAqZ1sof2UK761WjrS2ljOf2yddDcWBd4w9YOqu47Y62u
EBSzhV29TNd0gy5v/elge7c4pzPVlKDaW9PMGqo8raB33wvMVBL0Lt8LBfkb0CorhPuWSN7eTONe
Oso/70XD1DXF0lgq7H9tFg0MahkWQcdgYnNft6cM7WtXu8WrM6yldY/E+deTPlv9v56NK4OVw2Ac
bbNnU63I0+AG1WgktEC6cmQTSUFaMC4I3fMlL92On083w6RMqrCMJFWU5dlGD3RPaXvAG0vlqj30
W+vRI+DnaLPT/TSn6LVe5/fSpePlN2/QEmUN9qekabL56YAzhqQQugRjra27xrPYcbfpBkTGYrwP
7PDCTpkCw9l6IddD9lXTFY13qE9z8G691ArplCmqcE0OrU0GBlR/6dsk3NiwWGvJwZ9j6V2F6FKF
ywvngDTbprzPj2PP5hd9GSVi+8J/+TEdodom+Fbs4DCxWygY1zcF1QHvwhr6fCVPg5oGl5VsIP6r
zBZRaVpjGdaQa3I73uItvQS4s0JQ5JqtOolaKstyGdjuhXn+HDjPhp3Ns+JTLhQHhsUbgkDyJTjh
dncQNq2dnOB7Ldt9vKcQ7nQqmKJFsJVXqZMv06XyHNFg+nofXZyD2cTrYZZnIUUU/Aizk7BIHMRX
NiBA7XE52CCyd4j+r0zn61F/87aZc0vTLMNQtE+xkN9EvgdnGsCf/kNVHzXt0sb5vF3NDwPMLkej
wdPFlBkA3ZQXZaUvg+voviDxQLe6sUW7vs6/DY/K+evHkj6fSh+HnXbYux2Ux40ZR+hPEWzldxGq
W+ZCF5Aw5dzN7spFZGuqnZgL4/nSmrrwvOoUBb4b2JUEi1CagfvyaBQ0AMInVb1HSvDSPv0cTvKE
hHk4XnKXKuJsywi+KxQy0OqluEPEa0dF81htQ+4T9XRhLn9zGjGSZeowdjVJnOcGuVy5ZZVMc0kx
X+NOpRveG8DCFpjgIsgqcejCF+nvDZyJd+qp2n/9BT5faJwMKukypyH3qDS70ApFrqwK7NFSDapt
Rp9aRBgO8YtVZe1MEzIZju5fj/i75WNIZO8EE4alyPLsLRZcAVjIsxcHbLTcUaaarC3a9DkF5ls2
Z5dqvdfj6CSghUX1VWvvC/8ZjOJCEW4ufJVPC4qw1tKIyTRk5PhS0w5+t6A0S4Y42xgjMQ0Gtg7e
xI7mwPpd6AthXeCShTrrMbtwGP1KRj5ELKamQINGplgTdULC2ajw+tENjWKR1VVvpc2U8FbX+TZx
qiO41efpUPLop4PJWvrrKW5yLxxM80UnS7rG7GvcBjpPP79wxwbzK1eE2KSu6221DtYQiFfixdj9
t8OYomIRohFXqLMbQM9y3IcU3F/yEIa0X+Mnerbq3u5dFLx0ysPw1VtcQ/7Nlzo9naxowOo4dGVz
HqjKStOM7OwEXVrbUpZgql5BrU05KLYIWBUqS5rLy2iFNOOl7FCSWTDvX+187NmrTetUSb2GmZ3S
b2EB3X9Nb2CNY/oquLp0v3wKJ+ajzY6pSAoNK0gsXE7it15TVwqKy0Z2bA0QmSJ0AhA6DYbqWgiz
SUGDtgOUUGkrN0wuXAnTY80fW9NUS0IYhJaMNruIfC3zEtlkyrPRhFDB7QOp6sJrnZ9U08O+H2N2
64S+OhRuISZLt7Suiw6kzIBOfYxrYzxgtmYsevc+LEd7JFAe1coJJNWR/WKrTyo4SbkedHHpZc1a
NGv7wlf7/PhE6DqNAyqWqqrNF3oNZC5Pi2oggOUWRpaRJqGtnoEj3/wVXEkX5vvzzqIOqhgmUTOX
lKXP5kIuDFR2NORHpogZnfFts4LPtja2Fx5sOv0/vtcP4xizozouCldvTar8/jY4aSuIMpT+heN0
PkFxvBybf55IxqPOIOuyRQXYnCXKZmx1RtVgYIMM65N3g3PA2oPR39hGYpN8EKZeTAfmwYxMq4Zj
glOYCI3/ng9pGZ7pq229BJxuooHqlNuGawAvkoLnRJmJouf1zwvzOr935oNOx8j7e6cyhSAYrWLp
HoUn+SEEtyQsk/4YrhDGJgfR4gdgtNbD5TN5XstBNpCUx2ByyQWAqMxPR3R7hRSOef7rhILDtfft
agHxjOPRWKcOrpYL9HeWF+d5WirzpfR+3OnVv3vkOnOzqDf0nEuv3E4VumbV8U4TjK7+3ckllZyC
NioVumSa80WUtHlu5OrIqQikQQiB8WXStexmq7Z5MqDLiSImOWW3A76FkgZMoKa0ZWNEJXVE2gmo
h29cupI+nV3TV+LSZ3lxH+GW+fHhXYCClStzdlm3yZu6U2zl+x1ygRvVRt3hoTxld/JCpD11cdY/
rW6ZsJKDmTCDkfX5XAy1Yo5VH3EeHfR1b6vL8Cm0fYp2NX4Q7OLI7hBb+7dfwMdBZ6vb1HtDMU0G
xSZ2kzhiseCkLsFJr1B7hd646K6mjFMC+21/PfSv2PHDKpMNTWUvK7JKiwgZo48TrfVhVcal4NFN
0J6CU/CifpOP8hoVH+qVwqmkg3KDAQ/Wy8voyYdT9PX4n2JbSiaaKlPIoD4mgWubjZ8M0tDJFeO7
R+NJOqR24HBhHdSrxh7scK/uMUi4sN4/v2KGVETVnMJpyn+zAywRA9PErtIEDHGMJBAI8X1S3X79
XL8dA7VWTmQuOvySPk6rjoW3jl4u5UVBuI/0Zi8N6g8i58PXw0jTd/30+t6NMzsk2rCx5BRBhAXW
N053wlNzrV9VW6iPm0tb49Ijzd4U1zUqOZCZMJOF2N9dq+obeO2vn2f6uvPH0SxNlWhEKizI2Rg1
PJY4n15NoEL5b1CHsS5Vd359xldjzIJsI/Tqqjah8qBVjAYypcners9CtkhOUxRi4DOyyQ4aWkzh
TXWn7eg2rsqlvEEu/NLin7096ugWiSTVYZNaB4iK2SoBddd2FVELXhtLb4OUFH5eDcIOv+pLl7b6
PPj9ezQONcJOyUT49OOaNLs6B1/DaJUTJ6Ljrv+6tv0Kxabo4Fcr2Kq2ALLm63c6u7r/GlbmTOWj
JZGn/ThsHsOmwIWehKb46XqveRbYpHsLoxIvXRqzFTofSZsFX94AUtYrebMdr9TdVbjIY6dKq7Lc
IJ/gICTSIdfjXKqVzRbtX8NylnCCalwa5uwBRYM4V8AMaDHKb116j5fM1xM4T3//GoDwFTUB0v9P
/SwOT6tIrQZs8RZx6g28ZQqhaEGt0gPuQcQiQNhQ7v2JK/ZKUfb/fs/5r29AJ1YiXBfpq80Wamvk
SuImlK0mL49N5PSPHRU00kMEVu4Dqi3PXz/y/Fr4NODsXPPqMerDnkVDeInkgY1xNhKvtLkR6AIN
RILfrryLJdjfvsl3jzk7fkZZLvARZqLz5lGAQgiM3/76wX63Gdh9JD1IsFIsma0VWDYWGoCliRqV
gedW7JSV9hhaiCqk2fXXQ83vhmkOGQQchsXtLn1qvWBvGvpVVlFrPOJhtOyO6vnHuBQP9eUm9m92
nkSBhpIQbReg+rNqMbE5T6Z75oJusryQf6VzqAAKtEJqB+rjvelSGbpUPJgm691J/usB3486S6KN
QIklceqyalflVtmgp7FFdepyfDx9+6/Gmb20eGhzvwvbaTHmW524yBt21RqzsLWAmPu9RMsOY8D7
DN2eS91caZYFzJ9xXsG1ymIMB5VnjEQcnQKvws2xp/VRBNExlAAyh906D4a7IBN2Sf9vhjGfRp+F
SgMnum6Bvlkg/uQoMobyCkLscIO/XqqfXiTdQZ2OnWJQ5WStzpZPKuEeJxl4nofgZ5QNxkiU1y63
xufFJpkiKmE9XVkIg5Klzk9qY4CvooQytiWHqXoZr+oNeocP+ooDZSleqFR/2uq/WqzEMBa3u6rN
m+T4VYle6hcaQhek5Vq0ageUZ7FoNSx39+/On2wZOkGtLhsMZc0WqO8pHipRoY6uXH4d5RgBAGuB
iOJUlv7ohUjiIh+hjpciik/7gloKcQTRmqkRTc9zJd9SGzRAqEXno4owd+BPCECUyRQYYosMHiYU
plK7EE7MMkPeIaG7TDUWBiAZ6/wEtdpeSFu9AXugFU6p46aHWExWPkbeUw6l2VQvRBWfX+OH8eZB
RVwhS91ErU6FLrdHjMCgRrpX+fDy9Sv8HJ19fC5tttXirgqS1mMc/4Be1BJ5kOupqELl7k5xIts9
XYrL5i2++Uxqs6yzrDAWVnVG1BZyidzpapQX0Z5DzXHBAdjxqSL79bDYW3irS4NfmtVZQCEgyIXW
K2+xkc1mIcjgpOMcIzg5L/KVEmGxcml6f91BH07xafNzD6q6CCDnEyZHzDmCPEDqsE3l8UfGPUYu
P+RKcBWmNzlKHMgn+gO+Jqrboq0cb4xA2DcB9KVRuTFCeMKjlemYY6LIYrTxSW2l73USIag6wM5o
MS7rQhlNg+fU8PAHD8A+u2q9tzQ0nmiZUMF3sZNCrGlo8CYpRLtBw6AKi2t0rb/FVek7fmJhZmmC
hK7c50FBFkSeXGZHVAqsAQyRPpwNcUDtMhcx+5E9EmQhfXWrFqqea9wXJs4dEspvSy1Nb8wA3q0q
V9ep7rrHPNNhDwpavLBwLcKH3jPiE9QGv76qsIIdVvhzwuzLuEbuvFrX8W0SBI2abO0jSzpY7SqP
DbTkRlNeyUPQtUxGDymk/D+knddy5Mq1bb8IEfAJvALl6W03+wVBstnw3uPrz0Dr3ntIVAVrb90H
hRSxJSWBSqRZa84xVYtzUmBZ3qVZJcEbLjbtAWQJ1ZJhsNcdXmFIW8CpVX2K1qYMiXfwFQE7QCZh
NZe9Hfyv7j3KauUaDl19E7ZdfyPJibo1PT8iJiZOjQ8t0HPM0eNomDAI4GmYrey5BmTXGxE/K63c
3scNNDNyAIr72JCHlTnKsLazy8LEDVBF5jpvmmZlRpr3EJikJAPjwAyVdD35ESAJIxoQqTHlz2U7
/w+VvMx+jFUqv5eSIkYHL6DegmSs7QEIiB43Nc3b0Cd0t29yiaafXUaVoaAlMn0MKJOUKtXvMJb6
sHWUjCD6AIdE2pUSgJQ0kPFPhUYYmRso63l3lQ6pgcgfE5n2kLWBl/wqp5x8m6rO7eDWyjKcdljU
cjbFfIpIxURzQgReTGR8GqcWEoFJCtljEhGQrQx+qMx/+baJ1bNssA+8+FNJnK2hC1VZKUKCqzEp
VdjuPaEpuActCsgG4RmGXDfPU28MUJ2MoIC3ZmJJf6w8QwZj5jceCSrOGMV1NICxLVOJmHqzx37f
dqVRO4WZGbkr49PoPpo2hOqoJkEgOb7cdR0tJXnsOSgVlh780EtJSzZ+B3rq2m6SgOcbw0D2NNfS
ZE/FuVUaZvGHhNlC9t0GsX+hb1MrLOuV5xepv6k0tVRTNP6RMo4mb2cEdzFOkAhEPoEdJOzTK7o/
hDwVJRZ+oTTmrdIXpuAikRXE9Ui9l4KPmqKgwV+Ygf5I0uekzHGFk89VevH70EszMyZtGj3d4cKs
wj9ag9WaM1idELQytBqzSuqs6iOw1ehiGBGz7/MmqdKrMpIB3NLeq7RdK4GfcWClFi1y+jJNols1
ptGH4tnrumfMwum7avl4V3SS41gA5RZOUDcN/bOhNFrxyFSgXyW1E8aKPLDDgdz5LFRJOg40uIBh
pb3CmMSnBqi6voiysWCbSjwJXFnC2yGCwBKHlpq9k8/XmdDIKGOWlrUaG+W17mT1vlGkalsxzy6L
ycoOhVYVK5/J53pBr5Bc0f7AFwNRpAeh0EQl1A4R6jszibFjFnSjJcmsodcJ1aGUcB2MuIIqfBtu
VbS9kyhp6VIkK1ZlqwUfpCpQ5aRuhi0GPFoQ19NhoBCM14hkromP21X59a/gHAC56HrSIhsdXi8g
EsXF66LBwg0eRzvJLvjJ1du2a6JLMeaAxBKYQPlA2kAA2MmtI/LnmP4cXeOadAMRX0QyUEKO0CFG
cIySeEjb0AQvrcYl+V+J+pYqeJt6Y6byBwFuacPARdhUwGUDGmmkvzUmhBpQ9hnKU7APJJ7kQPZd
czIE3EuJfyLsDMAjysJVGdOe0MsOUZ3VVNBtxMFT8MAAFVa0Cipw2h2UupBWWms+l1J4pdXaQbIN
0lZDFLJdx4QQfNog+sd3YcCm0XG9Fd1vLdI2IvbQz4erlFxCQ2B3bGEVFKgHc2OVsJ2U4asSFexq
4a8hyyUH29kDibHbQSvcqgJFSHBVhe9/GjxYXZ16kcqxeRli43BRXgKkwqUOwU/yp0fRyEB10+pH
7RVo93wsrpFebv0hLzliRvt07NactR/qWrFZAOdkqAKZ+Ngn0p68GrqK3dsE6cKDqhyShRgN4pHm
gSvp8q4bQzj7cLVZPemmDOpjk796QoF+AXAEo07Dd1QbWOf1zH/KK+vQWR8ECPUuFLfQsUR5ZwLA
cSIS4BzJU+cEYi11ANoTUQpWCJe+J37FkvjINbNddYTYXjYZWTSeH9MdC8NrrZdiZxZ7OY3Zz0kU
5LwBUspWcY2BrGm1fTkmvIcwBxANYdHszXxnipb0iDzwWAuy19JMHzWAGWwB/dbI4AFSVH4YW2vd
jOMGukl4G8/Op1A3SDT1k4dUgwNUBtGjlGbxT6nOjTUrBqP0U3bb6HOkjRnYV5NGAl1fY7KpwF07
XeGlF55h3UcaRER9zgkm20EfzC1q2TtRZlsxFbea130EJrMzzGW286yQHdrA5EGZCWSolmsikRZB
1byJbCTCuMvIPOrK2wz4Yph3720N194068YFHmu7Uai8GCAtI5E/Sj7rrqitvZHLqx6RfKsNL4qR
PeYN3FnSGSYwX+W92WC4yu372lDvIugMyoQfTZ7Mjh0QiPFUB0BPVP2xagMyHSLyE0KEZsQLR/mt
jGHY8fVEWaleAz41U8WdIY+jI09zyLrtuVMKebitleQ+nol9UQN1kdgfHIdaAJ4g9P+UcR0AAIkJ
qlHAkOWljwOvzrVt7Gu/PJiBHP+Ke77QBwtnYRZWSEkkILUtm7NJIkCn96pbBT4pcsGbmlUrRZO3
6KANzNnpQY+sndUWuzpOr0TqHyROOpgOtdi1/RwQu2++GwqExrqM3S7zFdcYIPh2OFVuwI6r8GDk
GgwwBKBgeOIcwT0+5f2aalpdaENd3mpRdEgt43EkGV6FRU5DMnRK37/VfPlX2MBQaiG+WROr37BP
SvWijUhvBAvH/8M61wkb5JRmAGYils2ts+5PA0qsD3QkQ8FAZlbHN1rZt9RJL9pumH3E/rtCSrtb
0IKZ1PApiuX3tmENkIISlK15kyXaXaEXL9moXDVFfDHI1U2V8HEkJg1JIZekyWhUfUiqqVsAa9KN
ViS3WHKevWj8ASWArncDWaXzzV+DWa10s6Debdrehp3xRUuwq+accAeT+AKJDhcQoNyt8pmmVSYA
6aSroSDcoCFBIgowMMdg0uAoFmNYuvEU79o8Ib/Jx8yqt768L62wBvWrvLSa+GlmolkR53AdJN1H
ArPcG0YYmUX/08dxQcrIZEB/Aj1Zaf6tjr06n8pbyvQXxKm8lsJG+5L3xmU02T+x87pam17rWO6c
RiJPJwjFU1iNt6THA7bEwetqabi2fRagQQ5w2uvmxGFXUA1Te0J0MpX4GwVTHXWrlygaM07v/q0s
SUDGmKSlnRGTkol0S6s/uSG9kptKPZNpInXYWDbQuL7M2nXfAkdIzeRRt4tHVhKLkPa+WKVmr2Dq
5n/mubZaWAR2ZWO0y73M3Epd418nAVQyn0m/aqrKd3RizZxSCblWGMWPpOwBFsmSuQog36jCdOrs
Lf0L1xjn606oH+yxehoTYLsREGRFeo4pebttoElw9ogqa3zjzeu5X9DU/R1kDTfXQRt3kLkol4GP
7nvUQ6oRH4LALl7aHjUbimrbKTijbqseCI8F1aVr8/GpsImpj3TODWo+cBSJ1RqFn3WVWhLxdyMh
QbmS7bxEebeUbi836tPQRg9WV4yXQ427RJW8HwbJmAPwa7WTfuCPvm/K7Mr0CeLyFIQvcUi0malc
qkbzEQqsxGVOKELtvyaTBfsr7f11MStjtBF1TigTeDXWv/Qm01dJLqF1qxL2SLsKV7KWAd8G0+P0
ub/X6+RPawHxq4vij1CtnWcG0EiNbOZ1afdeB96kMY2tHoEoSKIbUdiQ5CqRukaOgEBIzaG3i03u
R4TMhDVm6VF5KWoiHmtZKcEu278i6IwzK+XGikt140sV4DId6Ho/3U3dZJPO1VxGkfhdmtmlaJQn
O+luIuFB1h4vqrT5IDwX3lWTA0CqixuvIxkAOqKmhbdNpR20RrxBI7yRy7RzCi25H9U8dv3ai/ZB
MeeipnbZhK7NvdYJqw5wUxcVP/1w/NVKQlmnqUduRAGpSm2lVd02O1ZUsFxSMm58BSd6GA87v2ou
enzOTN2HRPXutTrYGgkufF+PHwz2MSY8WchSTdggDBvFtCbyIdHKdob00g40w6Uwmbb1oGj3jV2l
h8bMUI6FyO871hE9y6+UgYWVJsY+UbWHruDyYvUgEzFrJ4lPOIK9nw8HjmbFwuWi9BuQ7kaEjcRg
suLmeCRfy5BgeSiE2noCS0R/LISi3KesPRZMkW4cnmAowKBMzfsEbcpNnQEiaCZyCaOi2Nu59FqW
+iuRsqvREE8t0dZqTfwHACHsCOUEhWsEwlpMe06W+9HQSUmpniKl0reaXD8moWWshhJbY6ihtVbr
AeyeDITZzMxVoTebOg33YWjZz1k8U/h6mzwsjJEwAgq8CK2AMgbOsXsyIdmsurBpoQpIcv8QhrVx
PchycONbg3pR61kNXljh8AXLGLirLAo3yMxQIwJNiX8bWp3c663WkAqEhtkNI8CovMMf3Hq3iWa+
GPrQAU2GrmGDTXWsxr8xiuDaUyZAs3X4WBt6vpaZSSvRWZjfrfp10PLbJOTMGCduk3WATUhIHvj7
W0nfdSG29SyID1LtY+gPgBcBVG8o0so1ofMR0eFSdSen2b6l2D74FSzvtHmUp5L0JvhbDbOb++Sq
E8ozrc57LecyX34IdSTGk6V0JPSI06OiXXQJkdacvNIQeCq72KpqsN9BUbFtTsQMOKZEtgKtq258
rXooLNDOxd1QN5tGeBt+G0ckB9NcDyJYYdRuSE2qZe6/eUP8WWHncDgIbZU18aFkwJZyG8OCL1/k
QfqiKOHaoJFWcxBGvttnxLsrBiGIxtq300czBnM7tSDuULOCgzDEeJX7+f0w5Hyg1Dp9Iji4Cyjt
teeJ5zSq3IT0JHK7MXK/9uVOmkIOP5tahoqSf4z+ITPtvaibO4zgsaN13puUT7QqSnvnVSlQW+RM
1XCvNLarBtNNYEPK6ysgp2TijkPBOatK0+KqNmPYgb4crsyWBVKgIATAV1TUh+xC2jVVmO+LhHOp
F0DkFdH4bA3iFhkR+dAUx4x0umA/Dh/T2K/hgAZEkloSfVoixAkB6G8yQ78VcIcJ2872sm9Bnbd3
hRW+KEn5GCrDc61T/gnS8YO3cB3ZY3Ivc3zfyor0Zgf6RRmwt0u68VNJvXtPHdeiq1Yy5ySO8cld
O1o1xUbRuNZYi4ssGZursiVn3pOSl8TrLijJkDkVrOOsS3fYrCkwq+roWJL8ox9or6Z6+oM1wuLP
G6CQavkurOutH8/ZZQRBJsoAmC4mEdUXnA2AQz33cU10QjTlsNPkx9HMxlvsHRy0PQVYR90hsXZQ
05s2+7zVkq6gaAaA74owvrBQXq0Szp4SN/eKRshFB9QZaJlFsk2Cd1EzRixOYm2Q0+yxNShwXW5I
MBSBcEvgCFVvXg8akpBEuQwI7FShjoflnruGk2HY60E2pWLVYY8CWjpcmRrxtGMAdd3qt2Ot3ppZ
yOvqldVg09cOycqcskNflE5mwVKHgy100Jx9wleYTKSYFf59zkyI4+xSVstDn1egc/TbmAXR5viW
ytFaV3P8n7TnoZ6Lhyrp73Ij8FY9GOi2hm7PVM3JDu+ejfEjDn+lmvLkD7Ubl/fgLeqUIHFDfgtU
nC9xtOuhBud58NQp1TV7HWHFoEAEhJBHEnnr1ifxT7hj8qcHNkbEq/mKxInrRrTOhvEGVnYSWeuB
+JaJIAlOTtR7oUT0lyWEdTHkkzvx6Q8FX0naSTA5tVudpBaHfep33qPSAJoJJL7tL4rhekh+DTBq
FT7fxuvRaqkf42Bf64n9q5G3KeF+TgluqC82SoOlnfRO3Evytg4hahbRLh7hrQl4gQF5e3l68Aq4
JIZ1xbeyUqt7eKJrSU1xiEjc0jYl7J9WqVd2M3NqiEN5V9UNqZOHASochTrMdcOaSgL/l9T1y9dS
qt5KTm062c5FcqnKqpsQWCSX+TqE1cQajYeTY83A4hz/IDjZbMxdX6S5Wyt8MH4uVkAdoRYF5NDV
wM0CKuBkgarSS6dC90keLTbPwGvvVAUWiCguOph54xTehlK8UyJW84osB6ogifFY8l+J+99lGj6G
VOnCEesG2xDmhS34pYlsgviiNi5Df92OI6EQQD9NNtN4BN3c3viJsY4gnZfWZdfdKyW3yq0oLwbS
wCpf+pDEn2yyucxdZcW+syZQVf6a5ZTMY87WxBaTuEJ9niWpZA9uLC4YaQesrg+pJHhkABd959RD
/qCNzYYSEmxzbqoZ62xorfq4vBYxJ+nCADdHXppnrcchuQpTjltsDUWbObEqP0ftewVdjGDPepCo
H1HrIryDosha4a9PyBISNoTtQGyqyt4EAXlmaQ/C9NYC7zIg+s9rgPD07qQ/ekLC27QPi4liHOHU
inofcPTI6mQLDpxJCwTSpsY9vI2JTDA2QgkbveKQOIReO3lHQRumuFAsl/LTbuKyCyKIs2rnhIrk
DFPqUyacSkfARTYoBXl2c52QgMOF1Jn53IUZXqeSTb5mKOYcWiqG2tglq6npzX2ZDLpLn6WXViTE
yL91oFjKTpjjcEtJNPGJlvyt+tFb3ppkhrZ15b91HEW2hZWUN993dk52knRDGDb9Y5o7i76ZZCv+
FKsp6RVkfescKOCNkbWVpL8LmSjX7wc70jnMTTrzr/EZtYOsLWQppSW36kQMrQM6YF9kP2tghs30
+P0g6tx4+9qpYhRbs+jm4iE3l0Kt1Dc0q/U5YhDHtobGLq/7bf4Bg2lj/9TXsN1XoBTX0pVA+Fyq
bvtPMBMnX+v//g1/dQmf1Me6knd9bRZsuJkhX0651FUOVnl/ywU7f4jSVD/jqzrS3hiqgp1KwV4z
a2OW2BAzTRWFAr3pVCNhudWrFDRnuuTHoqJFR36hD6syISfymBiOb0kjoaVhvCv75LYqdOsjRBT4
1mqkSOX670S1o2u5JjCorj2AwaD5vEIad1URk9UIXfTfqoL+NtK5EWp/DQpL/UMSSaS4a8Q6TiQ6
VMh/p+5aYqdXhXJmpBNvGcqELICaChM770LhhMuEulZhcZOrXv3ph9HdfT93T0gs0AR8GmCeV5/m
TWDWfag1DCDtrC3Rl4fYbTditg/9AwHQ8ef4dbCFbiTxbDFkdHupCD0a0x/JXmeZeuaT/2vo+/o1
fh1koTIqw44uas0g3UbbAGRku0MOHoiV4jYu/mOpOa9Cnxet78ZcCDoog3QTbg9ikv0VadxXEY43
0n7tbbIrzprbTj+hPrN/TCKwsbd9/c1ytDJBrva2I28JbUocKlMrahK1Y2/R2rnjm3lGGnNyFhoK
gGaki5qwF7NQKjEn+q1J8a237ygq7RLOiN9PxJPalE9DLOZhkuSYuSATOH6X4HutfLbLaXjAMEOi
bmNvCdTcfj/iCQUHE+XTkIvZmLZ1WmcZR3gumBRxnPwamMy2cxvSuNwMDUe2Df67MXUkTZhxVMVc
6CgmqahHtf/P5CTzed1uOURIa/mh5RIJjBBvscc1+4wG5/RXjtqVnw52hrq0OcW51oQeRlF2qH5N
4dz1D5BUDp7DbNmd0+uffrGfRlts8UjvQouUSabLVXk9PMyTs1h7D1TXXW5Nq/bHOUOGOs/4o+/v
04jzDv1pFWuRR+TJXPSfZfX6Hf9ax7+81Xg7gANk9J249nZE/TjkFhz8FTTG9/aC0Exk4tXhvP72
eJ3DnINATrbJyOC7X7wAtWvZnfBOOL5n1v5mKuWoJ9bUjMR+wBxm7s7M5OPH12BLYOemd6jIRzJ8
KK0AQSU2/4FCKDbbYWeRJ4/3yKVwA1UaAsKwlUmgdOFq4NZfox848yfME/frL/D1T1h8vxXlRZty
DMeBd7g93pbYR9ZAOdvUK2mbkjR53nB1vCox5IxFEiYvDVX11x/dqophZOWdj1164I7TTTV7YJKH
2cJHojFPXV7/a9bVXxXW51EXUy0NmsqPYaM5gcENlUugVe7VMFh//z5PPRsoGsgoLPKQkRajSKPW
Fm0BgGlWsro6dSdHrs0zg5yapswYC40lAj38W19fYKENJackBGVxSDa4/lpw0ZC6q++f5Nwgi4mR
lHqatBODKHV+KcNpbbyLoHv/fpATC5yG01vBiI0zmrLL4lFaXfhtEDAKJdjdZPz96oe7eeLnJeu4
P63ODHi8488DGriwdZvTmbwY0GsDUm00fiCRhXLvCm3yIqDbxJm73kCbbeWjSZDdcNCBfYOv11I3
4+aDlJWC1ZumpOcWgfk9Lj9ATN+s71R9ueks/qDUiEcSgGt8/Up0q4fau9W0VxBFkVf4Zw7mS0vO
/A1AchCyAYlM51C62Dkp7E6qlYwm8nEyDoNtSnNIdwHEU6/FI52ghRhW9XbeTBEO1ED3SWbc+u1O
JoYwc6kNvKcP56TXJz6ZL3/U4tzXhbbqVYIunEQfrUbRYbTNuVVu/uy+vmRwJLhK53oi6/RyYddE
2dtJxUJLEcBFyoqkXKzf8z3pE9vy3Kp+PMUYzDKBIqHYFcc+Fa8KGlEwWAWOLLygmcF67qZ7c5MM
Z4Xrx5/pl8Hs5V1LD6aIZhoENKI16wzT2IsZ/uurP846E5MDnDUND/RywZY9ocfaQCiTKa+Usbwy
lOthtG8m3Vh//3kuYYHMUFNHb4PIWQUBIS9/KFKR+oYsRsKCfoWvGa3jO9vRYRVIazp8HAxeypW9
FnfhrZc79AY32Kjugo9z/AL1eE7iulbBanLSwz+yhI8QQmYMFDvw4ZjEuVrpTaf05Ozo+QWQpBsk
iNNdMqiEViAjW+utsQlk7QKaSUz5bUgQRVHbh7T5Etfeb6iVt8Eg9v7gPygocegu9XCL6ebvyjEP
bwPT/vj+LZ7+67W5ps1ad3SMsczEa0wrZ07kDfGo1aap2zNVhBMLN2+In8rUdD6qI4m/OkyqFCUZ
nhBOpqStrXB/XYDn5cxA4ezMPQYy6vH3a7Df8YPIZPwuixZEhY3lpOCPCHPebg/4i+gzcNpo/hES
UnlU7fYxLprbIjVcG4x2UVFOgGQFJD5jOQmrfN+pbyGpiEJ/UuS9XswBxvbONmiI5qC3w3pTm+bG
nKIrat7Emfs+jP7+1e6TvSCL4ftf6Nhuwjz//EDzT/jp4FuKvimkZpyNPOU1/acNEdRUmfSLc6bz
pfH47xf1eaTF/tJnRZfaXF2coUWCo4Xk6CBIqH9y0r3yzfQyKh9zpIyR1hyE+Z5lt3nyZEc56z06
YhurA6E4tUbfLyouaXCeuVgdL1/zdsy6Yuu4RdQlHjAL20gjEJ1ThvwjzC9T611Wns6861NjCKqI
szdLwLVZLl+DXM44XLQWgFyb2+q2fQrB1rIDNGuiYc2VyP8BMmLeS79uOVRn8GqoOjgdFrTFqEOr
Dshh2UEj+vcNiUodEYvqpZJ9DPI58NWpJ6QYZIAU4NB5VNNrGj8KBqTnFJlhxI+203uvZnPOhnJu
lMWcZZch0TJjFLMl37wvSB+JnoxGufv+9zp9IFJ5ZzZWdQABXz+NNI1iRLgciOrqsiM70m4jWtTp
QRg/vx/oxEcICxayxv8ZaXm7lsLJgJvISHS7doFBYnObP2HMDBzCgnZyKW7M0nqNy/StDYN/58A+
+iwXx2tEOGYgdeyplm7vmu73RADEmcc7uWjifTSFDOEZ+ubXF9ma0URcFWvMXFDLC9cWM8ZjPeL5
UkZYdufmx/GMZ037NN7893xa0wjorAOlLoGJWoLM9vpSrvZ62V6kWHka9eH7pzuejF8Hm++1nwbr
xvlmlLDHafx0eXvdStIbcvVz7/DkVvrpmRZz3iQSK9QVVk86w3+xSTmd/beZSTIfHhvjHxRblfnA
+3Xl+Ppo86N/erSx5tpBtCGP5q9GF1/FJYHf2V5fYydZkc5nPSQXeuuIrfoP0IB/7XLfjb6YmCEd
B6Oji+8MG5p55rogUOeaztsluRBA2F77boXyBuXDajYPQl7Q24vqUD92d+IQQBUiEgcB4x16JP3i
XzvADZPsM4oznEEpZy6r6p2Ul8Ug0IrJ3SsBUXTpzzG6Tm2XX4ZYPL6eKlYCPPk/5xryv91MBZQR
u1P/Z7gIJirSg6tv0k2tuGn/J7nKxu25C5FyYm6bNkZDnasKVqrlhxuMqA3Lklc7M3/6ZK3b3Fg0
cGyhOx2kgyxfWm//AMlyYr34Muzi+8VMg4liAgox2/qVFVlR1HLdGTjXbcXLuSLG/CIX82x2gLMx
cxFl41rcRfW+blMlV3Fo6+SKIKTK6MuUJZCfwfl+qThhwGMJpIovVESR1BgWa0WVA05ufGt+n4iv
Qq6/fwIXCem6Wqcd1861dpjWM/jl3Ip4YvX4MvBi9cjtuMbbwA+p1cOrqAljb7n2rM483onp8mWU
xXqRJbTwLCzEnCUDa1egPfLJ1HXntb5ZJ/5dahFXk1M0PU9VP/mAoBLo/cz4heXNEGBTaFYpb1ZK
hgu509fYRM78eiefTuOqoc+HKYpeX1fDPKk63wYy48yxUKagrV4VTl8M51b6IwM4jHYeRBMMMnOU
F5MktDA/WT66o2jfXBq7AQxU+jiXvc8tYse8gMVIi1mBm6LSZMmb9+XssQU+VKzjRyyh/2AvOfHy
+LKATQk6CHTUF1OjauohY/eielX/nErksemD5798P//OjbFYMT3Jxn49IoORy3fS1mqpcizUo98P
clwpp2jz6UEWq4WdkAk0NjyI3ShXsWBhKj8m5GuNsSvS6zbkPxq6+/835qIwhfC591k2eHn6b1Sm
qzG7ETVxeETsYStYGWblqHW3/n7QU7PDUg06ZnMbHmzh4klxno1TDbPHSaJfFShOU+3ccsZUldNO
Tcc1Ub6IURJX0R8CAozPjD7P8q+rMkVRSrEqyggkv8vRFXBgcqoRKwvnpHLEhlTmv8je8NZwZec8
WO/4zEgd22KXgxBFc95efHV2W9DE9gLAqk193WXq9dDs9LkaqtnRi2pNZ+bqibOVmAF+3CsILDCO
XO1+M4pRkSabrxzRnmyuyizbaKv4kLrKvfUea8TZi/tc3DftJXkQrr86S+I6XjO//AlLo3thUXLu
a/6Eek0tsnr2C8/R19NuxrxMiUPoKkrwq+Rw7lhx/J3iM9Vk1C6ySR9zuVaPc8Frps44pgyL2bZu
6oR2UhQgTTwzidTjSQRjDBEI8TTU8I7Iha3dTw3wLydLS1N9MoRnun3XpYrjqZr/QwtRLZnDVL2M
zeA3a59NO7owhV+Hq95Wq8lR6QuePcofLyHUFDVqYhQBZPp8i+vQgA+T0IbEc4rEJVQZKkWuO/WT
/Taj5KFuoATjQBut7ZV8b10Pt9+/lBMlxa/Dzy/t06k+tyez18OUzMy9nG2VVQzjjagX9prNDKSC
TIrjGEvV4yzhmINm8CuVe6BYu3PVzRMfwdc/ZfHR0eaccopo2Oqe8dftiTosX+Xn7hEr6w4eQb1B
Kus9jKtkff5IdEIEYdEaUyybMgUcxL89ik/vIZOnkTISjpT/5MDUoMC6XefojrxJdtJeOrOvHx8z
52gQGro6c58ki3lWfBqui+RqLCssk43VpsS6SeHwqzT1eIcHWcImV2r//sAioLPM3Qa0csQGLOZZ
yI6bNF1FfK9/b0q2I5THItPOfGMnFpEvgyxmk1xPsayVDDKhO8YYDzn3zAgnSvHzc6CK44fSkB0u
3twYkeuZD7XtWFfqobsML+yLDk8LsCHSe1bzv/9feoy8Gq6sDT2ydHNu0Tr5nGxHtIpllQP84o9I
5L7H3xfPFS3aqelLMZ2pNp1aFQEy23ih4TKiKvk6P8iVmC01aIe7RH70a/k5ybsDp/Yz9fLjachL
/DTM4sxnN1qSaxbDtLbhu1kQ/QpDc4JnkP7k8HSO0HZcQfg62vzQnyY9MtPE8zrSNvVau4aocUUa
WbLqSh+aOoZzh3Lhui2s5++XuJOvci55mogZjokxXsMuPyU8Y22xr9iHJv2w21/fj3HieMSjof6Z
v2eaM8tjekYP1VI9BsFee5uie6s3fej8Z6s+B085/QkQ32IiF0SNulyr1HqqiTLEQDvjyKsHcP6Y
VsoPakC6vrJWeET2+QZwpu7EDxEr2M77mezMi5jI0TPbx4lzEtpbofN4SGPpYy5+UX1S4zQI8Qel
0jqOfpYYbCcpWinxQE/EPtMoPtHdseZ2vAWnnDLE0bHM7AWB84OGF4e2vPgRkEFC73SlrUlj3p27
EB1/4wyG92fWg6hAUhfP1rIr5lnCjjB5Sep0+FucJPHi9fcz50Tz+8uutxyGRzK6xGMDFg/e4PSH
CBk6OEjUdz+VzjETmOjhOoY4P01u4TTP0TW2DCwnBiGknAQz95z66dRzfz6QLFq3ahth9EjZhn10
a33z3lvTmc1vfnNfT/NzOpdhIK+gd3YUEagj/zN1CV9BgimskzBZT9auswps/uCO7cAV+ALDP9+/
6FOPZQGHoYIFsAr969epGske2F/PY9AAdLFyKbfnCjrHiymPxaRE1khR50gyMTYQKIe/WAD8Zn5t
bwk1FfZdYXbn9vJzI83//NNCChklxX8bYg4DwjHHQLAaOGRR+2G9+v6tHS+eZL1ybDC4nbDYLKUZ
UT528mhHTAaoGV32J8lwfhvG9vtRjpcR2kTs5mjeTXIIltc7Ka18fBx81xm+sXU4Yfc0tQGgT5/T
nQojimPtGfHAiQfjLkmlTzY5gR0ResO8MOWwZg5aWo6rw8K4d5VZSnOlG23hfv94Jyp9EEEsbjIQ
6MiDW55ZlCQzelnSMAe5/TqBZh2ssBDHnFWEK29aaxfskh01x3Bz7lp3wkzAasnIc1Ibi/TypCJV
tpnZOtSWuSGOzxpgC3ZOhZhhOgfTqjzMKHNIAOOw4bIR7/QOESdUEsk5t22dfAuUOWn+zwEi5pIi
KvlDpONmnt+Cspm1dcHKNNxB2w/jSn3I99xxd6OM0Wgz5v/FzjGXWP/f2PPq8OmLUbKk6EOyYxzT
WxukkXHN8laCqKUNMEXM8rtzDe5T84sVDlYduwfSzcVx26Y/DbSJAZX+j5VqKCclJ9Zez0ys+Ty9
WEl5rP8dZXHeVnJNeFPPKMm+2csfATc0zClu+Ru1sZufOSyeuqAhi6QwzgUJbdjyCpFXPFUqBiB4
0INhxmmb8oDgnsp1uCu3qUu0YeDW9S4ix5hTx7nonRMNCOvL+MunBWJB8PQ8froOJIIjxAZIOQ0P
HMSbCcjOet4Rz1eDTp07vgy8OI3nQ1e2Sjii9z3MTxpeFdpNsc73CTM26Hbpf7EFo2AhklfmomMe
1UcTr/dlEXWeUwp0I2bt+tm5JvOpJffzEIstJC2G0DNShkj/jEjPut/tR7oVbr+qnPa2vIQtR6zb
eYr4iV0YALVCjg+aQh0T/tfvsMwK9G4JNkltah7GKH/Na/XM1en4lsEsoUaIe4lmK0k6X4ew6klE
WI5Jw5Nyy53hzPRv8NQVsMS7WJCOYUa3Stn8FxuKKeYKqaB2eHRjS6w8Ljtk8Y6RR9dZFalOKSUf
Y2D9/v6bP7WwMAzqbDDCM1n06+NVhTWZNWAjJ8vtJ0+dqWAhaKn/QptocfpFhfB3mzxqhEl69D/U
nVlz3EiSrf9KW72jBvsyNt1mAyD3hZtEUXqBkRSFfd9x7f73+0FSd4nJbOZU2zzc7jYrK1WKjIxA
IML9+PFzZKvWDY6WvYlDS7zwt8Wiuf8fuoqc2xcsGl11swnBG25YqU5TYtXIlgz6k4QA0FZ2argw
2IvG20y6EZezAdGlLP7cUiJdSsRBy9msi/56KcXM9wqP/9Ey6d8gPfAQ6NoiDKLl+0/s7LlJRGhh
AjrDnG9qiqE/Yninc3zc1Kaj00hbFi8mnnrreiVwatIzkpXmEqUVSsgYqFw+wc7O1MCxCx4Orl2n
AYjsa4OKvohn5xMNpVJqGYiUBLsav/v353ru5TMNbfYXpaD5hsqrVGOW6SLvd2DGm8y6HTEFA7YT
Stx40XkyhPv3xzu3b+jH1HFKgfVHgPr6EbbF3JkqJ3MYpxyb1t+nln+BEnOGjwNSJ1LjU2CagtSe
nFmV5BXojQH2pFMXuhDo/dlcPFsaUZa4Rac+DkmV3Mj4SnztQ62+DjokQ96f5nwan9zzcHexkkA8
HBPO0x2UI7sYEsYyzUxv7FHzLDdpUtkxY6+xZfNSq+SZVVXpzEXrAn4OmMnJi1GkoTrFOuUWQ5UG
xfFiL3j2KhGlhvendeYSIgQnF6NbACOE02khYD1Mok88SiI4i82W1TouGsuF4w8GHQafjV5cvz/k
uakR98/kqpnefhrDJNHYNXoAfDi20dMYx7fcCxeGOPMOgBZIgMlgrW8tCqdAChqsR0w7IR+jSpeL
vN8IeF5HaYfeYC4EOyltYIzqQaFKF5b03PzmUrEKdnEGiApLasiCSBU3tFTUhabmShnCS2/EHLye
bkeEuqmukxxC2T+5YnUMg3KvpyidINhd3c0NkQk4TLKuDpfO6DPdX5AUfxlrXu1fIne0HbXe674X
wLUlIpr5l7G9sm6LRe/OnNoFjg5JvLhEkThzYNIvwxuHvxaOg6cz9BWEdCNxljSsup051AdtoKNf
9KJLS3lus8j4vsPKR0ub6OH19AJJi5DzpOxWElMnhd1dG58yVhSRAYKx9HPcOSb65MlBPWru+6/C
2Tn+MvRJCGjlaIy13w+VTjfc2kAZthDI/4oa5cF/YShOMBy3SVfA8F7P0krlRJxUWkw7IUhQSpbD
LN4hYIR0WheX2p/2D9cw9yEG1EDowZBPMbW4HOMxpD3Y1vTBnTUzJuPh/Qmde81IYud9CVb2BviU
tVATUsAm1K2QiY0KdJIy6cP7Y5x7PohSzwkehNw3EeUoV/rQJRoApKqhWxj3izKWatvAlfD9gc7c
LtScv2d2BAhvGoAbzaqmBMMx3DUawcnqgP6TpjahPTdHuYgv5OJnlo4uJ1zjKfqC9ZzW1qthQHlQ
Yi+oQrTVtMw1MZN7f0LnqnkaaSqoC+V7LKZO9lsnGX6hROQAmQqoES3M4KZBpCr0HStCVSc6GMHT
JFo7T194Kq7WSDFcOIfPvNd0N8+tXNyibx2gpCEkvZshOt4m0Wmakt4RFeGcYOy3oaJ8KVrcab1w
eWHiZ/YMsCrPEBtecqzTRpW8T/TcQJeD0oC/7sN1F9hC7UxP/kq3R7f7QsfFKODQd+m8PFMAMV8N
LL9+w1FYE3JkWIGNgObLLzM0P+tT4D9w0ffjHA7AWHiGcb3OBKyT8KQayigugwnrmz2WFHaxAVGT
noQFUhlLZeGLbqAshYvuMGeXVoYMMiM6s+fB6xmKam4UQTZiUloaT+NYXoVRdiPV6YVS0pmXkZyf
RIEk70xPiRh53DsKkzM0Xz22lVBeW8IDcvDNbWUlwfOFDXMGiydKmVlyGgEDLcavZ4UWfmBmMcMh
5Tt8jI/6TZJgxTqnX6WDsZDmKAfjZkAQZ7awvEzvPHMaUF2hFq4DCrwtdPa51oh+UAl2EfuHMYuv
5ay80KZzboq/DjF/hV8iCNVvIn9kIXknvJWy7tbVAou01aV60bkHp8w2HOxLEp/T/mG1wmu1NQSP
O86/igoBvR+0WpRqaaIUeOGpzW/TSQCGJhelDAR8KDmeBuiDGXhRi24IgkH7TpfcPL6J9cccU+Lx
s4QDQJhGtjIqy05cCVF+afRzz+yX0ZWTChEs8IgKMaM/IIe0wJt+lTsNdmqucJAghhjd+tLxcubd
+3W+p2YqQ5d7gtmHCOib/i7ToqPl1Z/NVL5wEZ6bmEoHLmafMzZ2mo+UqP/rmYT2cBV+RF2XO/fp
X3hwv45wEs3GcqZNZsEI5kF5/pH/P5PWjW7qXnZXPDMdUnHyKigKyDScYtBjLgtaIWiePSr4pLef
O9W/sGDSmXfr1RAnx75Hg2ElJ0AbMyRcKwcv/qr0Rw1xK1ffpJv82mt3Wb6owrWWIK277g7/Erjx
6jucXPZmAdcr8fgOnai5eoxYlv/Yo/z7/qM7Q8GfgQ2wPaopc8R+kvQM1eQFkcVqzqIQsw3UMI12
KgmL6HlaN/m2c7qF7KZX0vQw9vcD0XTSun5/f7FZ/Pxj/eOLnOwhuAwoEnV8EQTfsqsSPTUHFeny
9v35nku8Xs335GaA6V+nYsuyIkq6jBflIQuX8ueG8sKMUY2IiVHRuEQROTs3DbEL4neRM/RkkUfZ
Lzt/sIClrebKy61F6icXHuS54NCgsf0fY5ysX6l7WtlYjDHvWSoJqOotQ+169lqFsLFSm6PWbt5f
zPlrn5zXr4Y8WcvQq2ZTWZDGWNhPcXbMw2qbVIi5JqKrhV/fH+z8S6nBKhNx0cR/6iRSqaVSG5sQ
6LbdNvt0IX0ybqMA1asF+nhusNbXNF0pNrT7j8omv7pU+TpzDxpQonh+ErT1N+yU3sKfyZO4Byfs
IzKac+pI/hAiUheM6oVU4lzUyVg0QsviLB3w5s5N0PNAqARRYNnRsQnOsWXrRsLABrj40iV0Lu4k
KJMp71MQx7n95CmST5TRYAK9R+kwIN+XazGS1UmyBA7JV30cW5soVoydoGD8EmBS43ZD5i9Rg5eW
fZ0891kqv0yFgJporHcX1uLMFYm0x6zbYtBi/Ybf0Gox6mk6DlW99lA2MOIiYaFd7BA+93B1oKXv
LAosKU+2lm9mUqCmlOBE6UNn3g4SB6FYLTPt8/t7+Ow4+MHRyT2Xi0/Pgckn89V75G/LJDbWXppj
gMGM7mGHC7dTgbDj++OdK/GxV2ceMpJUb0WwkLuP1SShABEGOBkIHvrV2d3QZ7dKkEgL3xuvslZ8
RohScmj6nl1P5I+eb9nvf41zD5GOCPqPgPDm1tnXoaqnpurU+cDnrRD7n9jxNbLsIuU4sRAvXN1n
h4JujqYB0eobBmqv1JGvaN3MO+5srAgcNH46dVy+P6Fz57n1xyinOhBKb0ZiVjJKLPmViOZxHqKp
M+hNdWHlzmwYArbZlp5NY755NytvjFHOo8HDqoNsr47VTRtXGJbENMuVzQURmnODSRD6iKkIBd7A
WYJv1koWQ6oYlHZyu6QStxYVv9tJterWbtQqufCwziwj4ogccQqNx9ab5uPCiAX8g9u5bHoUpMrN
jNJ9/0GdC29oZML+HQk48JnT7r5CLVJVLSD9945GZOrr7vgy3JUcqPFsqynZokxVH4dg14SN3n66
SA+Zw7STO/LVFzgJJdVKbHuz5gtIV+Yquy4p/8E3v0s3c+I57rzF+xM+A9CY3Bv831QsOgJODnMt
EMzAl+HdYerh7yOt8JwWBxa8kRV9P0ZFvVbZpZs4kYcLI587a0ykSud+B07QN8XOOuDORgCBW2s9
LYfNtLYcZWWsZnf5y2jJ2b0KSGloOvQXSnKvj5QgFXRJULm0GsNcBPrL2MVODCRVUXV8f0XPBDkm
eJcB+xXeMqD565EMzMuUXBiJw/PcWIm+eLSk4uDnRYOWT27YmvenjS+p2UJOs2BhazDuTlnSgjJZ
aRoPho2ju4hWBDL1k76IatF4iOmDWnZ+qlxhi1Jh+DSWl0rk83xebdjvoyN3ac5SsG8wYD+aEjmw
WgOn8ihb9gIK0GVVZEvJyK3N+0v7toQ8jwVTDdnO2W3mVH0gjIY4RpLJsNUv+DCMKY2wpHQr+cPg
aNvqm/WxWLeuSqGgfxIvUe7PzvOPsU/1CND2TTorZ+xSESjNU1zCSARKUyeP0gVo4c1mnadJ3Qpy
qDIrBJykcqE5kHYLvQENQF7XYbSR5eRrWcioTl1KA97s1nko9ut3c1bCpfnzX1Ahf+ojsayZVRyz
oqI8fRGwuLJNbTjWTXoT9fXXC89wPsDe7BeKH8B38x11is02QZ0EFi2JUPFER1nCAnCGnYHwgbKI
bi6hUfPx9d5gJ6eprIbswpZXI1HuQwS1gKoXY5A6ipnbuGsjXyHaUThdeH5vDtV5UX+Z4snzM4Ab
hEFg1F5HykQVN4XWbPoWuSSt+RoX6sc6qhbvL+u53WnNTfcyunPUxk/O8TFC/tkoJ8NW9GYXeeFD
M4ovZa9euIHPDjMzALgggfhOt0s7mb4qcrDAPYvdoQg/oAi8iOXwz0YWLCAnyj+GOclN/dQqfGFk
NsiaLPFn/YrDztd0wBgsx17x/ZU79waw/akuGUQUb64hnQtfjzHZshupgrwfojHrxdd9ky+RwN9X
0sWe6beQApqanNTfqRrYFJ+GtwUyWllssT1ULnjjqtvjWuk2n5DUu58WagD/9WLO9vY9eD3kfOL8
8ppH1qQpk86QfmLj8KEvaHDrIN76oQ1vsFpgXOxUL52xQExgm7tic1EK7Xuu8vpVxKmYiJ4og6T8
DQVXN2owOtAOW9jVCGco6LQm4lLi9RcWNarqVOnX+LuCebjF6lI2/nbf6jCbZvSPaj1x3fz5L/O3
coRk8n7uYuBu2qNqiCORGCS7tmyrHyHkfzwP/+m/5Nc/plT/7b/483Ne4GfpB83JH/92CJ+rvM6/
Nf81/9g//trrH/rbVfGS3TXVy0tzeCxO/+arH+T3/xzffWweX/1hkTVhM960L9V4+1K3SfN9EL7p
/Df/px/+5eX7b/kwFi9//e05b7Nm/m34+WW//fxo8/Wvv6nAC2ys//h1hJ8fHx9TfnKVJ4/ZX+7a
p69hjdPJc3Pmp18e6+avvyna73QhwByg2XfuBelffv5XLljaf+f4HtV3jW2a5VUT8APK73NHwUy2
mCm3GG3/9pc6b79/JP+umzJBOxVGftffv92rJ/XHk/tL1qbXeUjl9q+/ofl2cl9QfKGczSvJP9kv
p5dTWJTCrE0pOoGm+3ZGRdRtdGwfVJ2KCWeRLlb4QMb+TUI2txhz4zBRdsU1F/W7vPiICd99lWEZ
obUBdq5yvx/b/F5uimdL9mHm+rBkm2CtBsFmlIqXRCx3fWdda3L91GnlDUl+46ZTcDQr08jwqAiH
9TRVgY2DT/dcdF09u7rK0schs9qVppXZURNybdspbf1xCIjiRfzo7uPaShMY5Tig9FqLjqZfERQW
qoZSjm/1CBtoRnA1VeGwaCb8RMBN++KjGiXVrdaFBt5sSNNB7hLEb02EfF6eKFnrVqVRBo4pTdaV
lIBvd8iwNElWLtoCwoYcAfPKqTocyqwvP5PFSJ/zFEu0qjb6bdCP4p1ZN73rteUyb4O1UiJSU8ab
oC/WvWQetKT+nInhLsF72ghbaZ30vuni8Kke9bTG11LQP3dJdEd96Qb4gbK5PF57MBZdpdAyRGqx
5CginW5ZpTNwJpbwyH2ulUlzIw0oQ1KLeiPJWXxfcDu79dS3NtX+aoly+pdBxWXFG4u72h/Fdd+l
wl7D9VtS2rtc0Y5qi6sRdEg1nK6tOHwQ5Cmend7uJG30FhNLjoOgrz1AI8GWcRjwAkzUqzyLcTPy
ulUt1nRe1gmdmQbNHHyTeEn0WOyi3ituDUweHSv0goOijqoTiurkGGVNLI+LFHTQWTPSL+ysKX9W
ef7UOfXvdgLNbSp0SxHF/fND6L+f2r8c2poegh+H2nxy/fFzP44fTftdnPFL+AHoOFg0Yvz9CJo/
gTEAwxCqJLSnOZD6eQTJ85lFjEWoTJwArZof+nkEzR9xoaOUS7Uapopq/Llj6PUpRKP/TCjjLAKE
gPqinUStQwRGB8lKccdtejTW0TLFPgDfzKXi0GfgQplb/LJCPw/CVwffyf34c0RAMAVjRyhYM9Xt
l/uxk9WUFmyfjY7sgbLU5y5iZNutL/W+sucxjetL7P7TAsSbMU9mKbZVLDUSY2q2vPVWBu2iuAra
1SPOPPblErtxccDTsDwVUf3DN9ztnWKDHM+hd7yDvqUlRV4NHc2/Cyw71+FtHK+rZfJhworoQzra
whIWJpI9BUIEd/kRY78br3CaBLHa6Np/DOeIylpWuHOtgnBv9avwsaxtRPeVFves1BkkOwjqheQp
tixvEhEhQMVVDyNn6UrCz0QNV2I/wga7wsLIxvBDqheyicvrUuuvg+wGPxp4xF8SnKu07hrjJCe/
ST7T5D3YBn1v5naSHRUn62I3uIqLsBBu17f196dYFOu4Rf4TmMcuupImyWRROMZm9tDiO0tLaePT
rtKjT+tmH6fWNW7U5ahvilX7JLsmHtnNZtwMj0SE+At9NK6DvXVlbtubRnZEZVuEM9ogifseRtHk
DvMluJQsF13P0bKcSeXIhVl0p/drsV+0pS0epL26ndz8ZnCTTbVRsAAGWkuugv5o9p+NnUxnCV28
zSa0Fkq0NIX7cfigVSv9UbhrNtL4kg3X9f3kaqKr3/s78X5CadZfzeV3cTu4dHZlw6740F1RVHa8
TTjYIloNECOf5IWIGxci/fmqWONb29h4A9F45uuOZbm+MNiSNDm9fo1/naKv2tsA39MDPhAkqKvw
YHyq+3W4ntvEsHPCnJmTOdz5R/HeakEKo4/5ol+M9zkuNao9NyB118xDckunW+cP8cfsaq6WzpOt
vnvXzDsdq9IsX8c38oKxuqtyhUvV/J0qZ1gnu26Hsdoi97fT02xFgavjGK3yESsRvJ5yfy3322Gr
2l62Hz5JniNIt5HbrAvU3nzHwxQLbZjojufRPk8OovXL5lgd+NOaDncVbbrqoBzrQ/hxum3oNF1N
i2Irfyr3/ca4EbbTFj9p2MH+Cl/W0FYcyXeUR0RXVtnR/CQuA/9gwcyshGsRH4BHBQdHOnSxyv6S
PQn3RWVLmME+ZNmiqp96N/6KeJhw8PdIqCyShbSYjoPTyjZmgEslcKZ4Y93gzuU9FwispC6/jWzA
z+0UwQ1vPa2zTyZ+b7vgUQ4WwVHD2czBT2m6LdWF5Ij7xniwvqFUIqAUO/WuXt2En/Vnk8bT8Bar
Hg1WwUG9pm9z0V/X7ghfdlaOaVYK/cWD5Qrxp1aWXLTGAsT8caf2uKS9hYxMLcoN+UeND5DrgpON
AEd0XxyFw7iPEt49uygWpMEY3T2ZqJbQtFvYhm8jOlw9tTwNbvybNllKTrBrW0dY5W7wpfycfKk3
2Q4NHUeuXa724ePcvIzf2BJVv+O06l0Ko8sO1hFG3hTT9Y2yQtPOne47utpq3kn4SO6wGhalOyyw
hm/tfi2shevhkIeL8EFaxBuKuvT4reVmqzj6TnrsjIfm2w9F1WpbboyDZLjKCuR+FhGRqi+V5iq9
bfVAonZ/ZbJtw9sIOdYQ8+ubMvtQ66vKx2pOgk5Gm1frSM+i0z7OliyeWxKzvqAGjc7w0u8/zw1w
yWOZO4ng8k/eAsPcmscCukByPXdxF43dJpv+0JpuI7sZrflYjbXuLE+IM92qiu3iGC0EV2Ss5bw2
vnLVNmNlhx5ad1wMVKP0646dl7LeA+eyHWm29Jh/8PtVhEvuaOOB+027ASybNWTDh1G2lS/BrQzC
VDrGRzoxYhov17KdfPGv8oW6lQ845kY3gtsdeDVceqXAA3LtSujW4nq8qziWF+Wn6UodHch2ld2P
i2ZT36QSTlTVJhCvx22hOP3oDFec+83nip3JJdqirHNoPjTBQvQW5bhpMQKsjL2C+YDWmLZHHGk0
Vym+xY2tpnDkbc+jshAhPSPs9FXWoy+J4WiCtNpH3D71iH5VVVjQBqeKt5q8DCXbeNFaN9fW4Z2m
YsZpz5rpeHu+Hx58J3X8krt/v6rJzMAHMVhRQSRfhwdNrBmp1eFc3jx0e+tD9aAfm4fhwb8XruQF
Tsj2VX7wPvj7fF/ttC/WDV/JsXEIxM7yu0/GLN8nc3oQu6zkC1jR2WsdigT0+Fm6jXat119ulNRU
C8ZAcYdlfJQdbd3snhHoupXtOYz4l8KWX4c7waYCxPzCzmItgn0DcqMgRjcdtZW8xPLe5ThZvr/2
p/3CP9f+j+mdIHtGJnpiT53VrVx9m98rS2UNx3MroI9orKxtd6QsZGsXGphU0ulfgdPTUb8nyr8E
hEk96kY5j1p+q/bGA3oeHcmlHR6Dz7DVeXuW8xcIXBpeV+X2hz5Wu49X1cJatZv0g7EYHGQ6UaEx
trik7IpH30m28Brd0LU240Xa4Smo9uMLy7TqgQ2YBgjC610g1pWAiV+osEz9ovkaLrpd6nQOnc0o
F0Xbfq1s3n8w55fojxFPl0ie+rIM6dd3tTtzhU32LnOzq/wlPuiuv1U3c087RxQXcXNlfracH44x
amSbHwyO9RnnmhxuykMP9jYXFINt+kmvcdq2rcyRb8sn7cP3b/y/l/G9wqr+KYb1/yEyhXYorFkq
QzIqIpSAv5Oh/3mK+H9uF3eL2/uF+3//8gng6aUCtALIe5Uynv2V/wCvSM9g9dAYBkiN7v3fs0dg
rdkqhd4B3KC+o1v/yB4BsMDPrLnfauYjUfv4R/aoyL/TtwfsRfoIlXXGtv4EiIUu3Ot399xa/JrM
VU2rVElaSY6fUtOhwrn2JR1P31ATb3pT+VRYHvblcvpRS4SbSO3uvVZ3W1/CW1aNtqISxHbVZquk
0o40/JGt4C5l1ce4rJMvpjl4TkdbrJ2OEI5k2ZdX3QC/XeYyitGqp8lL8gacbKdvaNSENs5x1d1U
i0i50tBt4zzriEl62xdGYaeQwW642mPH6HJ1E2NjOwzNUdGT9Zjk92Ofub1lBRhqWWEbUFCtyttK
DpAEHxCFCdtwwP4V/DoxpMGRsmiZD8aiytpDnZrq0uqyTzE+f7Nvy+hoZhPaQtst6mpQ7KAKjyV9
CFKhr8QA3VJNrBylNAOHnziiJ3Cc8vC+scKbSJD2aP4cglBeVdo4EfHV7V7rzMrpNKV3zahAhUaO
AMgMa+V5OhTWGt8zpUi/kcN7TuVHEs4t8j5tp/04iSRpcwdE2pkEbqL4UgfJI+bpFf7sAooTqhA7
5lBpS3zkMTg1CPaTQmsXkjH6+6zA2FaC2hXU8a6XSssJq/4O6tdTK/sTNrv58FLV5bexlWyz8ioH
/FpySj/bDf14axbGc5yq+CarFq46xlUWJt/asZrsAN/2sPJQos3S3A6k3tsNZbjWp3zptwkpVBQl
RIyB2KdO7Tf1BuYWPri6ONhaKLarrIpTJx+C6LodzGmV15Jx10tPuu57H9ANogXPzAjWFCNuFmIy
TCQXoc8KwqtcFAh3kPFVPdF5rsmubqXSypdwsE8LZmEkz43sG0s/TqdlbBjB56ocsp0y9dNWUjPb
mJCG7zCZpTm7qZeNcpNjkF7Iydoy0itTq25r019mBtnZECwncWYa6s6QVqtMCFCFCqxbNO13Ym2y
mb8JPYreCs04lY+l6XRMZH0TdfWhsMKlrkSHKqh37SAvVDKUXi6PBe4jg5mssjbB17vExJluQL2A
rhSx9RUaluJ4vGvh+2BYPS49sbbV3P+hSPGnzvV/p9MawtAvV+1cp3hVRcBP+DGsXn7F777/xI/D
V9DN3ykboAaBUP1PyP9n+WD+aD5jkR+f2YmU9DgZf4J3kvw7lQZCWLrr4Swp1h/gHR8h4z0LJNO1
gC6N9adqCD9cMf4IlsHPZv9DmtxplZ5DZfkESytUVagELZVI2WXcJKuiBAmS27mx17e1fjfScGmX
GNnjYyXtanOwnBIxBtgbyl2JtJfdYBw2eCXvRMXL/pgHpS1TqAv8YN8GGcgwaU9vurr6XLYJ6du0
DMPwAQdzSDxAyHVqxz10CHlaIhVCljnc9Lrw0ZCi2yaP3KIQ3MKPtlNBITCVXW/YTWbpqm1BWibf
TOWjWoabMOmWQ6C5lSWs/GplAekYsbaRtQAsISg+5hU5y4SRrJNV0zcawOxWSb5VOUpd3jgg0qd6
gOFFtE2GzhWFO6Xhm7W8RJXsimG+ivTBHopi1cn9MitjJvixyXxczedzTXZ62JQjc5KUlYhvdBCi
n+1ne72jBKGP6k1n1cs8OoRt+6GbvM+IkuzhZF57YuiOI5Cb8DggBCXJ7bLIgPoDpYzoJAK1y27S
LNiXyn2hPIYGbvW19Kz14rFHesApJPnbpBX3shA2jpyy7pbZXhUmjwrQ9zqTpGXQT7e+0e5yBd53
iR+W1avHRpFWk9rg6d7Hi5aydYhsq5F8UK0MQQUZFz15T0lqdNsx3NBkt6QZ+cGQU4oj5Jnj+DmM
mk+eHq6S3EfCTqLgo3xrw21tapFj+jqwz4Onq66SV+tGkLdDbG0pdbhmkWJPj1SUSa5VpbaBLo3d
lOYipUbvBDP5AHRAGfAuNIVVMHm3iJot/WlYtsIEUtbtBJBKH1fsXq4WftRfWf7gemm4LWN8gtrR
acoRw22QJHo8lWnCpJzqrKKAEZr7iEeJfso+7rzrOv5oBqIdCPlOL1DHNYGs4vhba5Zgazx3WwAy
rf3OkYRrw8gXbVI+F+TNVWqBSvKuRKKwUHuIO0K4p1CEb2cpbtvqri7Eh7HqZKKH9qgXwHSxmRzD
yl+rGNZrQ7Ab/fGGYs9K44q10uFDLuEeZA0IXuaiukJvipI6sy2SkV0Wjt+UoJQWyXcl/SS77X18
1b1jG4SUhk3Hgzns99FCGppHyWofYtiPdh9HoDpJcqV3497oV0Xh7YT6iwljVFJKOxIeIgRqpkwA
1Mo+oI384mXBVTzVhZ2X8lfTN7bxEGzasf4yVpgi9EP9EIQqaYlfhXbfGw9qyNFg5fqDnujXRsBD
803rkxcN9JsNQGsAwwr7Yg6u0vROS+UPhpdcqAG8LgH8PLbo80ZegSa0N9LWfi8puTFUkhvKn72w
WYE3YyD+8MtJfqbQ8Do0/TEIATOkJior/MsJBJ9LHZW6gkECipN5jqVdf//+CCeykD+GmJ3Q4TDD
hXujhTEl0FL1TpFc2Pk3kS4chiE6aqW2x4ltnWuA/GV8R2/3phor1VYr67Ya8nurQRfHyuJHIwMK
gmsvAy0pdpho61GwvmoFrvOCkW9R0PqmjMKPtf/fucFfZWX/bhU7Kvj/PA/77+TpMXuddvH3f9zz
svS7SP8uhXgNOez5ov97kiVZvyMVDbcZyVbolSp76Oclr8IEgDQwS8thz/E6x7J+5z8p0CNpk6AP
DIW4P5NjvX5ZuNMhyFMn1KFdSuyyUyWZMWmHXtc8UPEk2MEyexGzZk/t+jCN6VqOwfiU9Fqg9K5p
3MYNqoFtHL54JX2Kof7UqGDrFSgygjvY0mWONcAmNHJ9b4X3vaI/ZElCJwfho9MM04XOWkzO58ra
HxEK394STYRGVJ32FEg3Ckv7a4I4xcNgVR60hixIP6u+si8syguURNRoXPeZcuAw8Nze71o761Iq
P+EouQICq4L3IoxJvC07gGKdpvVhEq7K1r8x8CPLxP7FQ0bEGw0niqfCFv0M2+VcK2wel+TEdXxv
lp66bejJ0Qy/caomckvRdLM8w9VsTjXNjDSjE58DQS9XdWnk9igZR/oRDxDGniCkcROrMWz9WC3t
visRl02aL4FO85dgjYVdCQIH+V2F9n5fcgZMgkl5PYlv9aHOF1asmXbhZavc79D3LvWBRvTr1iQV
LYPBdOso+lpK8sClSoxfaNViSk1KMl4UOaKUbyKRxG5EQm+vW8UXEUe0sQqWjZ+RPhuA/0WMqoPa
6cfRZ23KmJqYF+WHbkrJvgtKFJ5B4Ux4kuOM7LHNcPEFJI87phl0rbkQfO9OTfJjMlbFbU4GNKnV
7TAqbiEGkS11MrIHY+T6Mg1nBrw1NwrK1Bm1Eo38pLpDwTxYC5q0h+8bbjuZKyI2i4iChLTKM++Q
1FJtB7gChjldT3VDeENzm13FLf/YZD4YvqVDrYiGcqnLnwsPcRahjzKnFvLcnkDghXhpaVSMSlo+
pjLL6a41dh75GIFbldnzZ4VcrVWBWpaO32UngAxW9c7z6YnMxJdYq2+iVnPZnOumrp/EONWZv7qq
a33ZhLLoFDoc7TYz70W1/drUg2xbvgKOS0oYtyVlReGDmUeR3fWfvMSdQmEDgSKiTpQoa9miNhG2
srnAIDrc6ZToGuMpUxrf8TualLQ8p3hmpg9CTPlEkW+KEkjTn8YtkuOp3T8KovFVqgDyQ+85U/rH
0LIIEEL0OK1P6UFL571VCU+qb10ldf3Jb8ePUbdtYng10hR+or90OXjBvSF0hGEDIIvQiLscTKWk
NJVEHjht3u31Gi9no6/wOIzSHS29K9OXruRUukXsM+bhoGAsSGTSGhSR8l4m/mRYisnCNOLA0O2b
sPjiKXVHnVL9VuD4Gcpj6IyV8iGYPulW26JqhWesElAPEEn9hfRRq4L9iKiJoOm7DuVwR22ofxT9
3tOtfSwlrjXed7X3LeglfrigbXX+NVl1MxpYa0Lp7gvhS9n2X4QCqSWAmNgeBSAY3wydUK/vBzPd
dUV0U0jHrBEMR4bvoyVBZevVde9fCT2a0FWq7dMqf0YBs16MhjbaXXkwqcQog4j0nt4XlMqbdpEI
9JMpvchieTutiHcW/Ue5539Kco/IMdWdQO5ulDTJHCVsHsa8buxC1zs7HVAolvQ9jf5oQFtQHfWO
6l3X144htwdh6j+a0Mf/H3Pf0Rw5zmX7izhBB5otXRopJaWUKbdhSCUVSZAECUP76+ewpqdHla9S
GV+tXlT3otUqGhD3Arj3mMBRXmQ5008IIBU4tvib3DPflGjRXSkxQ4b2EVWBFWe0Dxg6jii5eJNx
NXC51yHZEswNi7O6SGjPdhDdGoJZDYHJJojXdJiZZimtsB2BUGrSnc2gzj4BmJVJqw5gOTQF3XTb
u+mTNqmrzuWrisB4qFJzjR68/ZNNydBkx8luWEgHuKfWfOW3yCpqmu5EJ7Z9Ub9Lrd6mfX4gFSfY
vAoEdLFjQnvizHyZF5eMDEWesaRzRF3Uc9rc3taqAMdzQM2lTt2r3HF4NOVIQg6la2L0Ty1ceDeT
tpGz1wfZZPOYmDnqOs6bV2bPJUpooISZR976DK4U0JYw8WG1ukMJh9EAcLWwm6e31tJv0pokpAGq
a2KBU2aJo/wfGB3MeOsKG/kJ9pY4Olo1cLW5IVdpngPAoFdrfbTLK9TwZaxZVhv3lvPhFSKaiSCr
Cvt5aMBnaEMAfQXV2HJTSd7eF9o9tai90awuhPKYwsEPa5bbua8a6w99La14JMbesgDGU+xeUYMG
HR9hkphBDqfRtqOwfyjtLiUqLuoSveE2LIsKDLBm38xjwLoUjckp6wIMNUAQPRwcvdIpAjOd7Wgw
zQSumfCIFT+Zw98YxYlAMQe4nQo9yVl/qjL/4He92Bo1ZF1Lbb7iavrA4R0bh6a2sWTa1zBqJVvE
5ZvbuPamhUpewKQTChQcE8/OeyjRQNhtbiiKfS0k1WoNHYcbWNDjU31YA9IJ1RMtdY8trfmajEpG
9Vg0ERSs4aI+Y+qgFhtJuP6JbqgAvEXt1uDmA4zkHgCYSyYvb4AvS+lWiQVbkLvrsoxyXdNiSOAP
pZu0Dc6wDutfs/6W2gnkxNABslorcIqGBw14LiGzQXB1tSmAZ9g7LIfmeKC5AeNXMG3nPkb58MWG
WzdEQ0yJhm0b2DP7SHl7XXN+mNLCDpaiSNub+5IVt5YZj0Yl12oaPjUo92542YXWgL/GdD6EgC/W
4ezD/y5bc+uNWlDRAWnhqKUbABV/5iMgOVOnXtrG/dGZ4OHrzasrs4/W6+dQGhu7p++zZYskE4jc
uREvMDVWwEomHGBKJx9BoXdvbX3aDa646aw+KZoSWIasqmLcG1VvtNJtFygMyFYFmdNIKM9bOBaM
KILu/XKwtsNM31B0AIazwbMao/kMflURFCOOwpkkuzJtAKoQVSI7QcLGa1hQVs6aK6rDW/2Xcbx7
L7Cni3VmS5yMvRdDiTtbB+xIWND7amcj8tyaxPVUwzDb1/cdt+JGaSqZOQoJBHWbBoAR15vg+Og0
ISm1dcvhCZiZx9xoHixr7BJmd0mf+v1+onLfWWTXzf51rch9DgWD3hIfA8/2UKBDHuQATNr1vTZZ
z4XtHg34fjI13PtdnYVUR9OKZ0+9yXRENtza2+X3CUxzQNuMs871UVyd0bzuh6gZOxX288wDZ+gO
rl38BEEt4VYKqIIP/EZZVwfx7JYAZCiYvQcl6WDTSkiGbF7u1KDvJl2GOkWGrUGqikSfX1X9Urd1
Wh45b5jlcDzz9aOjGT9rVqlwakXUEi2Be7UTmF3zUWc4titSALnDAXVyO/Tb5PTRcn4jDBRu2fTA
W+xdJxdClTiyR7QuhtAfhBuqoThKns4o5E3QcqwWoJdsQ/PoyoqD24WNfeUNqywfj1Uj3rDBiUu7
7GI9R5uADQBw+GYbjUO2Zs74U3RSC5jXb4ZsXljiE6xWBAA3qQZSDAXsYB4FwKMZID1zitOqxcuV
Kos6IFCQRZowf/gWjeemmwKM3QQEQftQGvXziO1QKEagZIDqDUtCIyiceVeFMVJIX2telKPfYHIO
QWZiXwkfYGOCElFCeJwri8SEAz/SlJ0bjj6+I4MKAZxaIq2w9Jh5XpK7WrmWFGVMo9aSstT0cFTk
AYoFO9/h9c5RL1QnMm778glZ+Fmr9ScyoXijyjb2IKoYFDCrDZ07UlXyCoMF/NBzLenPwrY+xi4P
syYto2qGIE+jeWswiTpUCzVYPXbkRnjzTclMO2w95BIybrLC37VGnEu6Lqj/ALD0K+2x7dXNd2Z2
Omha/MN2Mz004NsZcVtfV/VgAlmB0YApXpEWUZkOP9N2up1S9yCwIoelzoYI297Iwb4zhnvqSpPE
ijSYBoYqTfo2w320B6elfD14/l5HjdDGLjaCkhCPndT/LO3mgEwXc4ZDB9RI6wASXKiOelLH0F4Z
Jc471Fd60Jvtjo5jDN7gk8OIAqIHlhUw7rQojht9zd+rDn2DX6fIsuy3hXtdu864gz7lazaMxrUh
+6cMZMqwMupVXZRjnDfVp8b43US0n8PoPqXy1qkaA4I4xrby1ZLe0U/zKz/sWnLIZmgcmRxYqswt
I0HmN3OY56Q1yrdRB17Ht99tU23sstAheFEb4Qt9IvCACNtObYliKASr/sHsjR/GCFCQDRhRpx5w
nLihSj4om/Gwmn6o0vnoW+wqR68ALMex7xyzNCLlAT806ABOyBa6Ad3RJ3TFLYG8ilwpTe1nlb7Y
pepA9zOfUgI4Ks+TkY97G2ROXV61ilzVVmUgpzjXUJ/zYD7u9t1nyVrUk5eLGJ2XZK770aaxavsr
S4AzCPgNTMCfUstSALB779RurbUsuwbi3ebd7Lw2DNCiueU5pj+KnzwHhqCaH6Rka1iUBbl0bQSg
jfzj91VInB1r6jffLBabzOpZy92rgRY7PgzJwLQuxv05zrLsZQBi0RzsH9SaoTjdF7cQwdwUBbnS
c3vTM3T/lk9fYpLatKGwDjL41rXb3czno11ZNxAOfM+meZeLdr08TDXyJ6CIb1r4mhTjQZfYoQqL
PQ9VC4PaosHOR6sD6fEjKz1sbp0aznEd+chcFCdQoA/Q6r71qPjwcxjQCMN9LBB6WlHtusZ9G3IN
PTUUTNHPDvUxY2tYhXvbqvnZoF25Rv262XSw0Ob2oz3Bustz2Nay5mcjL2NRYzTrfITog9phD/yk
VQMq0c0nS9GFo+kNRbbcpBy4WK+esRC5KPbLAVUA17saVffRp8istGzRUeV3yvfm0Kiexpb+GIce
JWkcsQnmQSIWNRp7ponSMKllLnbOAFPqjLx1nXefG5YWapC7ryrgwiyQKk2r7KDxN+HFCPbOLn/M
rT3qHF7U1jpGCItKgMgPGQdU2BrSIXLFe4/fIv0YUNO5H5XfJqlGXjoDJXHlgRKS1SMmqJHmcV3D
/EV2JnZycBawc3prKBeNVa8ygozrx7KY98SWCGww0sDmgBpKNj1MXbrCD1lQWz12nD5QqXZdvzgN
1lWvOBZF+eprD1xSABOr6oG0ervGxhuCnIyTRHV0vNVd0oeaZOkjFogngdPXVeEsR8m2L65HDoZX
huBxa9q/lCkwrPBu4lcTxSLYONgrz/QFkMlJVA9e3j43Nr8ypXwTpfeiFTjpub23NfUaS1A1ULAf
inuRQmCjfvELtG36AX0ZKattPqG3nhUALDvNW7X0eWYIKva6f53B3yWEbsgczDr9dOp+jyP5XTbC
fGHGgTGrKbyWXEDyMHxtBUWWFPgEqI6iFIP+jT90oTLgcKU1+kNfMcj729VNr/IWY416k8boEQch
Ffh5H+d69oQOAcOm0AZaND9mi8yNVjSIXIcFCOoV5BiOPB1hogu4LxsKgha+fttaUKrtnHZXjAS/
lyWtsEMIKexru1tPrf+oa+66K8iOenbg109e20UqLa6EVV/3nH7MkPFFU2z89HIxbKjWrLvBebWy
dAvvXrE1B58mU35bNTaDlIC9LjxOr4uBFXclTjHBSFzYf5sAMXo52bSo0ODRtH6Xo9Zl2E0djPUE
kKlpvCqUzfNFd6OAlIqFLIhK0KYSwo58F6hOX3yI8gm//ViU03M7j2uPzK8ucnwAp6JkLuz1TLEF
GludhoVtb0TXryuTz4nscYRp0hF4Spa1sT7ioJXZAE0qH/qJPSympytYg4iYNdg6i9y+MVLt067Q
9LdgKF6beNRUEwLlj44FLQFCvNQk9oHaEfqm+Pb1pMNlhDwZPjw7uS5v/aaG4HjAoP8agcLkxuAM
oe/7w1PoEMJuIEu0GfwfD/jKkmQPozL5MgQ3lALg2c0BFskunCkUO0HeitAIsiMh3B1MdwJLDPgA
6JaOBC8rKjxblw6bqZvi2mUZCq5AAmg6jj/ZTIHvX7EWOF6hQ3JpkLekKPeyRxsWSTrIK+s9S90Q
Badsozt7I4cdQak3RSTaBrBNPX9SqMf5A+apY9AhnHFaAeHHuS8n1He5XYaQA2+uJBSBQj3VWkTJ
cz152HEvQnVdpW1qxdDBI/3z3OA7YTMiwIW0BG0C9GOLiLfFnjnFXqKcyjEqdq/dilLdgXeFVkWJ
hOLWFibtaD1WGU73oscWJ0ub684lm2zu4tIZHvtcJga3Nj1Vt2U3Pss5e1MmUknlHxwXXpvm8MiL
8bnsAHbHHaOqpp9onietbR4HM7vKveLT7ylE6S24L00CO8UMvslj+TByIMpxhOmAkx+hnRoUs7nR
BnU7NgSSjYBzu/ZTR28naeRgz3ex8nQD3IHhhyOhSeoWe9+KdBMeOx1qXLG/dPPsqGhsmCbLulsV
hUAlw+giDlnKza97a2hXhSkXdVi5KLxYNRb2xrjTWiwzmmPxCGDWVd+4x9KeXrs5Ifmwtjv9gFJs
E3BfgzpQx25chjWJcEiYL4BwIbaAgSuLisDHq2Af5i71v/mhtND5FNMBeJcbvxohwdPh7NiqAx1e
dPE0afNhmvNPnxoEBdQmC4ssYh7ao55vJKWPtgBDx9hrUd8oHWaDK4fqqVlctYAusXw+2Daksiei
jIAyE/GQunmsob87uKUdVeg4T+gchGORcQCgAUHW5fhclWqF3gKPyhFjRX5SRqCmykF18DUUdLW7
hc0YQhHmiD0KW3U1AVa5Rou8d7AlqKqosBHKOQdQui27HwJMQyi9AIxO6KFgI6oBKf4/hUQHGIVw
wXKWaBwBix7QMm46ca1174PnPLQzvjegFRRnaEhk2iXIvVUvUMMZUGNWkCLN/BRtcI4CM6wtE91G
eDXDEPszCvplMT7pzlhGw4hS22TSm4q32bXnAr/Q2VnMUu9OAPsBjqFzM+qI/u0SZqb+aKb2Rtri
eq4Vpj+KJWEOS8dKy3YcJRPdViuvcHfAClyb1fjsOYV1nd0WOPpKZ+9QgIfAhlxJr5ORaedmMmeb
2qb6jZfbxy7LYYHZNZ8oiG9THV9vqbgAgG5M0ZIhIMV0h54G0VGFFNLaLBlD9zmUq0ttRSlu7eYA
k1sWNpQF3dcChqu8tYBLnt0HU92kDqLLy/y9hiIC4jfLw4HN99KYNlicryxes3C0l2TGWFRbmQ2C
xwgapBU5FHtSrXofGUMlCQJ0xoBUDLOPq9bvd2l17Dukd0eg9jvJ2wE2X7z2dqLL92jdBJ1A44Jj
TpdS70Ibt6PkZmb53pktGuYzdqmmha+jptsW1VFT6+0oJeNz78P4rXG1XVOBnGD2z/CUBs2kuVWo
bwy5nFE29uFyYGHz7BU92EuOGxWoGhWfnS2vc10mgIYVCCoFTuiAqTKidz8jahrfAk1oehYsuypa
F6Wk7KrKlm27s/JtS9+2frXO5/mlEqmKy6FEjZ+RV8qC5cJdgakXOHr3rLMRJexhzTX8xgTzkXJQ
K+AVkizXDtTI90y0iWEUV4M/PDot66NG73UsMTjiFSkaD6CSOnTlM2fXKpzvOZIFbpgx/lD3Bzbb
78MIFHHFonbqMQnJe6qTd6PSX/ui9QDluM3YbT3QZ7d/cTRyN/bQztHdV/S04BZCsVT5SwnIcfN9
XkUCEDyDlgCYYAeUdjJxHdx0mUkZ0tugqs9UIIEzHOGZxx47RATWFCQkI18+eZXF8N1MBnN4Tt3s
U3eHtcSGP2RlvpetXBkjKMra8GiZ8hpNlI1hiEQbghp+4CGWMJBc6PyqpP7P003NRs9zoETiDJsx
CLmBoa9N6Gj5ObGCMulL+Hc3Ev8LfmsvqKL+1ByY1oPgDYuy2nPi3htx9iZFQLK1kTn5CogWoMUZ
EOsELRaGpZcumRSnTB1qkdbRTlGOpHSVt/qrM+CcP5L6x1QiWhk+qIvtyliiXVYdmzQWJt9P3rLW
UuwCnKnC+Z3kK+D8fqR+sdYprm4A0dTTBnrB1fzsFE48AI8UMiwFSHJMoQ8L+A76EUBUGH7+WUOs
CxxvM9Gcvgu9ZVL2rk7AHcke4Pu0q0ARRyhbRaSpnd9AYl9On346v9YdBq+fbZSQjWnLCgtrHO7D
yf3szJFSI5qoUnOCPv+EEV4CbwI0cqyNlfJHhekIUtpcvmPd2lmOuFm+TD+4uDi/ZXS8x/JIrBfQ
CzZ8FtdGk1/XjQhLv4uhk32da8MaPdm4x/xt4H/Rs+lHOc1RaxSfRjsffCYfGy/dtZ3znqaYapl0
7tU4iHhgzrtQ9nOPggcm7QMt8p1Mxa02vyjVxIAr3wsgkBygagYkS40MazfF11Lgn3fd9DgY4Pr3
9o6A+Y6Jmu0Kxyo3GkW5AwelO5bmV3raDdeszEZEBks6nW+dFoPqjhX2O1hew75NODyH4f7lHSqr
utaNZczNXgAOyOJl+bRNqtaouO1zIt9LZzJQX80/qTE+Cp3cZ7aKa8xoO9V3JdrRej9sUKboN8vQ
OJm89jgmDp/7R+gPZ4Hd1ne0z+6rHL0lizQH0behoekHiJEv5Qj94EJMr2PGq+MWCagtqy7r4mbC
Q40uxm7JQrQsXlCF72F9mYdGDi5gPjm7iiBQYQN/GEFbx9Hhs+isjS/IPZqJYV7TvYNcif42HtW3
0IERR8vz72fXQAMF5vReNQBsgoIAjoi9CWSqhnqAjpbCkgSmytz45ACzh8iHLbfZmxtJW8Cw9Boy
GQDHerW6FWx4XhIFJdj0UWs6MCc7pHxtyHzPsRC2qvtZ4Moyneu4o/b98mbVrL/OI3mXFWDMqkxA
qr/Fm+C4gpjzSb9eNNxwDle3BM30aMpmkMLM65GgxV7PJoBHhCcge87aGhuDe4LGQU7eNJT9yVjs
iaR7HIYPLtG2k4f6TzY8otgVTfxdqlGiR2DfWxl5V6JuIFKOA50+79K+fzQnlI8LTvxoaLpo2Zpy
jknbqhXK76/WOD4uI9xJjCjaC1iowhIH8HJExGO/ja58nl2laZNGpReWc9NseFbv+sybI500KhEF
8D7UjmAbAzpd7T/nPOM31bgdVAdvuMLLIp12KzUBKAh9SrRZ4My3MyhWDZK52HwxqSXYUd2CuPUL
6PIfIX4OTY1/ToU/foP7nIX1/vZbq89mEeCQp5danuZf8ZH/PzREDKBhvwEEiWwh7bPfmBjLX/kH
+0us/wLuFxUm6HuCfwENsP8FBWmu9V8E+meL2QvQPegWAbLzDyxIA5YI0khADIEcZIPDtpCD/mHu
awvh3zEWUw4wNn6Bhv8TYNDvuCDcCIYDDrghJ5hfH1KjXp73eeziEOr3aE10L0M9rr8Mxh/Qcwsu
5/9wO/939ROlcZqKtDdzgEiEhsKDRrEmlPUt1qhnSGdcQOj9+Q1g1/A7JmhytW5MrYrG0K7blo08
ssF+r+X8PxwkTLQ/S6ycuzzg118hR5SOGp00EHg15j6jcAW+dqGZwVCAfP79IJ27wwkNsMKhmgHJ
QiH3mlOgV+25Gzb56Os4wcyuEhfk9M/d5gQ7VcyTsvkIJXGzc254wx+cwlzDE+H9+7f4HSj5v58a
Wje/j9OA/j44NVUeW+ZPx0qU6/3l8Cw3/ELoAzbeVnlvYZOHAhbaL+UA1DnOI7hhd4Eueu7ZT8Cd
kjYCSK2cxsDYpCGBd3vs+NPx7wbG/P35bdNmdMYJBm10CVq+Dsvk3r5gXvjn+NL9k+htpMxqdOlo
TD2lrupO/3St4dlICYqO4HNF37/BuZlzEsWAnupN15E8hmTQe5Wn2AtoaBc6unnhNc7c4BSUyEYw
1jzGaYxjASDMOvlhWe5WF6ObfP8GzhKt/28iAojw94/QtXOLEpEOMnQ8hc5+CAHkCcF6TniMbkLQ
Jz3Il2P0P39KGeDMD1mE5Ycz/nWg8mElLCqCMfjRJSC3448KihDH0ujF3SqYWRmhEaIz/s+fCf8N
eVl4jAK+vv6fnw+gTQ7Rdv/9K50bs5OsoSAWNAnhwVt8yLa1hX6+h+YB5erCkJ27/km6yHS91GjW
ggHuk8RXoPCjr029af3945+Zud5y2y9R3Xs5q02CT07x5HY2rbzUirwZmKr5H4zy2cx9JqpBTvzt
FkS5KBJNBKexCgImgMII6z9za/s32XknCaPlnlU1jUSyY9xEbUxPaJsVFxLeog70x8l6kjFMkXWZ
PmHVLG76CGJ78HKpg9d3EmTr/M58TFfZdoIWSRHcbzbR7vH9vV4ZAVC8EbtrtmBvQfljUezwYajT
YxbOoZOg7AZzSiN8O76J4K0Hq/1jCh7ejHA7BG9esHo55sEUXLNgu78+llDSLyKAysJ5ob8nP/d6
tL1popcpWF/wJLbOff+TzDUCA62EjaxurlDwilmCg0pwW8YVCPg4pSAAF+0QtHfh89yEMLWGYgbQ
kKGCEEwJt412lW+zJEvKpLz9+XdT8iTNzbVe8MJ2aJzKIuFsvib6YMdVa9SBN6rywlpz5sXdk+1K
0ctSwoqojFH1v501tddNPYtH27/PNEgmfP8qJ6rQ/05Q9yTf2ZVdjk0vKwwvx4Q4UGhyVAFYA4EK
0N4IHoagCx7XXfCXS6h7ko4c1+Q0LxSFxokNZo497b32ks38mUB2l6H8kitaktOud+c8pvXwrmnd
dUpafmGkzqS5ZfP99do9lJxawJaquHczPDeztVCgOBI2c37JLfPM2uOe5CFmD53MpUA4e+Omd25R
WeHANI3dfhquBnLJuezcKJ3kpGoQQP0YDqK+WqfpJwSHL+Sj5RP+Ye38Bcr/MvylAnIiM2ws/1SH
BE/flpED9Ec16kmjZvBD4UIafT9vzwXHSVYQtTerLEMDIc35vclNNKrr/ia3fLQrx6a6YLlwbqRO
Ar3yHdFTHwjZjkMKsM/Hlco068KEWuL4D6N1qvTs8oEPTsWqODN7N8zRHrKIkbQFvRM9vyeWRSPA
qCfAabQLG/szr/Nrz/Pl+6SOk44uNaFPBLCNZ4EYodXVhW9/5oOc6qekDB08jH4RZ0a+03R/iPUs
M4DMKEXkDmq8cJszUeicRHhZTbktJHYD9ttUvqOIJOy772fUuSufxHflmUq3GIRsSk/eGe44x+6Q
37Qak/Hf3WD5Kl9GH3ttqBeDpRmD0WUHhZDrtmh/ytx+/P76JxLi/6Zy5ySudaDGRs/HG3QhwGrR
4+5wnwVAXgc/ntrgpx68XdhQnptGJ7sOHcrSrTTaKhaDC0RAjk4qnF8uKaGfu/pJZKPkTcfJM8p4
LluypnPPYfs6+Q/fD9K5aXoS0czyHO4ybPWyka7Kxo7YqH8A4n9fpTz5/hZnJtKiJ/vbd65AjhZQ
AI9pPtxLN0ULA+pakrx9f/kzb0BOFmzQ+rPSBYAwJkTtXO8ovF0F8TE5jhdUh858AHKyQHPHk3Ic
ALqkjlO+8nays1Aq0l6Is3PPv/z8SxgwNVOtQpM9xmYYMO72lcL6Gf3ZJC3n6PshOvcGJ6Hc9G5e
9RJDJF0Caldt6gv0vb2Qgs5dffn5lxfImoENJeguUNqiaOiuldlcyBBn1n9yEsCONee6P9s0zkv5
BCmYOzMHIKOUxN52ekb3o5s/arZ+4Sx97j1OwrjhTu+KAaPU1CvXBjB0bC/MoHOf+CSEzVTMA3Ob
CtCJeulhwgqrARfIFX0TDZrx/P1XPneXk1AWU+oPHN7G8QwMXA9GCtFBvnnOO+3z+xucCeRT91GQ
uFWbK9QL81mFnvZUjwII7P7CNDrz+PZJHFfN1BmZjo8NtFsTqV5XEQgfkIBxx0NfqQvZ4kRC7N9F
AbKtv81WlfqpUft6vnFLAbx4v/aAGjHHIeoN+8gKeV+PxjuvZ2QQ9PdB40sMt1oYXRf8r8/MMvsk
3Mc8q2UL3MJGg8BBwzwoMT99/3nOXfkkylNjAiSvdXJQJ+ad389JxfILRNJzX/4kxNNWqtmBe/wG
0jPAEWpwmXUvnGfPPfVJjAMOV7bFMh6QcwZU5E1zku+H49wzn4RzPsBqBmirfAMkN1Cq6AA33AMz
/JI63LnrnwS1Au5tHiGJvrEZS2gFfxCbb3Rsk75//HPhcBLNhdVSxfW22LB00zZgbHHtOKagbZr1
hXxx5nRyKp9mW1auaTqEP9zRSXAuXE0taCfARqVgt5j9JaOxM0ncOolr1miVYfRdsfEhGDR17556
UWKhll1Z8gjs8ffDZZ6ZR6eSgJ0CVkY2erERjX41l3Vid7eetessAM20wNCuDQ1WjvWdqWWBBPrJ
MA7uDH3PelrNwGO508tQbHInbk0ALoDQncDirkDidszN909onBvvk8gf0gqQTHTuNzCM3bKE78xH
J8xiD3KkwQCJUgmMT4Ra25Guvr/juRsuM/fLwtyY4wy1aa3YUBQWwL4B9XgCno7HbRPXxiVTjTNx
YJ3kBt2YCuEAK7/J5YK4fGUpJD+aC69gLNP9D4fCU/WImbkgQdGKbrzZ3yjAvfyWBKQOyeCv0P+L
c1C3Gu1Qe5fKMede5yRtyEIHIEvghgxt6sqE7Lt4d9mF3faZI+6iIvf1i9jYyAM8iosPgq+lKqLO
THh927eoBdQGEJBH55J9y5n8YZ3kj7z2O003cStugNsI1RsBuUHQ5T0t+qvZdeoJSUBRlC3HDYQG
XezmIUuzYBRZ3Od31Hn6u3uc5A7RGWWmD5xulNOtZAlHA3knAVe2WjQagBr+/i5nPrm5xM+XOJlK
QqRT+3RDNCtgJURVbWtl9sn3Vz+TmMyTsGdeiaNt4cId3toKeTeYx7+77vI2X55aNFoKSqqDpzZ/
FuIZTNjvr3smX/9KsF+uO8MzpTWURzegdAJYdGPD0IQ++/CygFZs3Jfx97c5Nywn637dZMyYCR6f
Q1KjAIwfPKTvr3zuc55EMGwjTaCR8Tld5wjfUhCKHMDW1n938ZMIZuacNQW8HTeLcHtRbx2Brlhx
Yaqcy3a/itJfxp5o2L6PXlZustF8bMY2ckB0sAofXAy6SuETVIHxWYEr6jp/VwL75aj75Y6etxib
aoD4pNp1yYFGurBjPLfa/SrKfLmwkC76U+mCHbrWHyXWuaUNSCMvKtDYq9ElETcwGfhPbY/+3df/
eo4v95s1npmjNWrrYa/QjVQHY63e6y0MDdBrBLcM3rUQdrYgfg0w6YX0dCZUjJPQdnuhXAnJ3LVj
HtL6Htou0IxCdoJ0Y7af84/vp9xytT8sgb/Meb+8GRxnnM5q82wj2Es5Xqv8BrZYELe8EC7nLr8E
6JfLq9zqhERtcgM5Lqu40aw3kj615t9t738dw75cnRJL00mFq7fWe+5cUQBMvx+VM1FunES51mhl
DrodLtweOuOVgnFJL1V8zg3JaZDPndM5wJltuHlQ/l4WR4slbnVhI3ju6icrM6C4ilGBmaragzZ8
FHTlAUUrIMH6/cj8mn5/mDALYurrF51xPLdmu8s2Q2hu6Z1ehG0yXkEuJBGgnwXYGidm0K4uHYR+
Dfmf7neySs8GPFVYj/tJBDnUXqCC/6NCzywx19qhuZB4f033P93lZJWuza6fmNFnG7uKnZWbFNs8
GrNfjgprY6+Dbg45bgbO7oW4OHvD5ft9nbpe6goAK5dhBN8gkiHwmKF3XQUcBikiZCsvJpfutQTb
n17uZDF3bU2lcpQYwu0Ak8QpgBlLlMU+xAeCxo71xMKr8UsNrwVW98fbncQ8kO3KKgjG0ly1Gwva
1TKBN0XYrxbt/b+chScLvHJBpJIu7oEXKm/SVwgDy0CG3qZ7gSTDNYzZpki/hu/bpTFcIv9PY3iS
EQArcAyIDmeb+VZFYgOdkci6HxJASRKA9C7c5UzaOUX9jRzc2bLApCAkFu6hJUkJrtiFIVuG5k9v
cJIZSNr7kwbzJ5wQ01UdNysfCsU3MlpOh/BwgejKf3N2Hctx88z2iVjFHLYkh2E0ysGSNixbtgDm
HJ/+HrruQsY3GPyl3dQsACJ0o9E4fU4lWp2zk6UC0YRP+LK5uxb8GpWxkFi5nXwS5cfSoz80aIKU
geRLglzX+X2GXhjPoNsFSZt53QeUPqAQOGpAYA+agYBA0UgwaWdNB30wfqExIB6HqisSg/xnRLF9
qEUoMPKKz+yljKGigb5qwWF2dvHRFeMRahnv0dDtwZaWTh3kbgvoxYkOyr8R138WH40zLmD3bmk5
YRx54YKVGKViO5U8OUAK2rU/IMICNTIorMjBrkKdHCzRGp09jtAv6wuaAoUA+04wFNe5Be0m6CAP
dty/Ode7jMl2VIMMalD2dwJOdMe4BchBStbowEqVAY4OOVC7DQU74az5oGnGASSjkTRb7UgRovPX
JqCBi8r62An7R4gWCbYbb7cxoUHSQk5WHS0SayBgBfNcYFipIC44f47i+xnzB2nqJLdQsYvV1Zv8
IW4eJQ/lLbsWjPanEesncGyfBQ3KaVPVYKpC6dvn6pGoD8H99bt+RRE6ImTQunxvOVjkYDVYTZoW
NolBkRioB8hHeCO4mILN0wM5Sg7Lm6Cjs6eZ6tiMBwCZe7FVHcazOQB6gbbjYFw799AAgsKC6Djb
2zpjnTZj+k4BcoWGyFDEKT+n9CAPb5vypEOxZn24PAqOb2FhfWlFdZBA5zQGGVMHBTDr1fwWCgjz
w1j41gLgIoMOLs6sXz1SZvIoWGKOMbBgvhwQPntS0bCWPatjJPciS95PoXOzve/cL6dTNqiL2S9o
uAPJNPABrlIDmKdcOYeu8Zz3DXjREpXXbnKLax1CWdHpzhsQY92Z0tDeHmosAli0V/unlQtsm7e6
jGkXY22nS1tRpDA/KQodbStS7E6wDArns1lk3GrLXZpZA6YL+k0uSj6NQIm6qwranY8bfHgeSG+i
Oy+vL+ZIHzTaNcs6YYrAHQm+sr1s+rIF8FpmzNhqywwcPjNaBu2n9TwPglP7/JMfWI4Z200sIE1M
FZ8MFKtMPUQIPoVkXk8Oxr0T7pcGoVDM+X3LYuKKUUvUQscyVxpIKJ+k9ON7U7NP2Rd7IONCsTXh
SsdaiXrJfi0Asvxe08x5LK8UdYMZnCfkNzZQZUlvySgJ7my8FWXMeFBXOpQWPrtEifiet11EUQsn
aLEYQwX/XLUSZMriDCV6pgJ2jjaaSLDze1yeFo7BWozBVuVYzfZ+RlYreCdal2juYAqmnLchWaTb
VEL7pAP7dGyDdXW/yh5KLzEPKIVHQZxXB0UopYfL4+BMFAtxM8pWkepMJzHU6bvWheDs4lOw3x7M
fDB/DEMiiRJ+nFOYfU7MW1VuoQWA99D74WRE0g2U8p72e4s4+OIsCvuU6IC1ahy0Ek+J6ou1gDK0
vmp10ffvm/LMmcM+IA6p4gythcZBAuCrHiBKfhJbhxVXb3pvC5Zj95LnOmFckSFNcwOOI7zqLiAa
gtiIdXT2atNZ9ZLGl6jA5XEMT9sn8Iu/0PLF7io1gaZD/dm3cZIIDmbe5zN+CO/dowM9iCxW+8HN
k8+d/aAl0SInQQkOsEUzBOclbwCMV0pSKD5UoKqKx6K4Bjsb2MtEL8WcpllgZgYG6qFGQUtsgd3Y
pO956182Na5ZM4ubVX1Fhk0D4mA55DdWsCsl5ifQbNevTkivxBE8ZxlMZnlbMveI6RwcM2DRXKXH
zryyp2tDAhuhfWVpPwTj4ViEyay2atsgs0C9CfJ6u9rqfivUn3AZdU3E72B1+mY3zFpn4CMktCwR
vbxat+AwCewYPOUL1DMBBQ6Uu8vdcHyHyZxFdOlLMCsUNC5JoCZRD4WRRWAV5zOFqmMyp9FQ632q
9ggwwC8dQ8qjDeUMJJZQwoMEHi6fIAIEB5LovsMbCXM0SfpMLSXtMRJpLA/WVhXelM91ON1fnile
OMkCNuUUL6KL1dJY3lWPm3jPRDW/mqthF9dc/cGTMgjTfu+gZeGbU9dSdQVAMTbsn91K3USHSmwu
SDZwpoqFbm592RpGStOYyHEzf6rbTan9vDxLvKYZY5dQ8AA4B8FxV9/l9Um3Q4kcLzfN8VDG3uUX
721a4PSEYFgKnnMzkofqCSmH4HLTPB9lMDZtmtnQkQZbFQWhLQSj9yypebLewa6G1B95FN2keNPD
GLXsQIpgBt9LPIHUQQXVFR4gKlER2fkXDhUJvn9nSKtzq8uqv6PIf3YxgD1gCPeTfRzYomOMR44G
wpyAvVyetv0KcubYNhgD1+wCFSioRYm3oW/cwXKezbpE3eBgQ7GMRFJpCSJm3rQxtj2AsM1AhQCN
18QcY6Bf+kCTTS1sdG0WHK37Bj0zFhbFOY6glE67hkLvCcRb27HRX5FsoKMARcsZAQvjlCawXNEa
cC/Nvi2Spw68Hpmg6b/P4Oc+fV+eL4YBHs2iGi20ncUO8qO+EiW+AtXsCdWh/esK+hMvh3wwOKmi
9WGNRDVhPIf4H8xm3i3ZQGvgwzp/PJJdcTawfuWhdU36aHeI/0NfvPnb//8yxnRqTAfqfSkMdKhd
BOtIAqcHkLz/AtlnDW0xXzuA8ehbMCEVVvlvd8b+ZN40A7rTTqp+Vza3ZLsuhYbKiVR24Zavo9FH
kGGbOB1jUN6Aolt7Uo9GAGi7X4Md2wWv2Yv6u4RUVKhGhVcKAhfeDme8QzFVpKwsIDOl/c0JBE7V
zbDdztX3bFRnnAG1aUo3CcBSkIqhArdJb3UoFrRr8euys+FuN8YJ9E6TZBNIqeP2swJSzG3iMZyi
+U4F69BPaH37lacInMH5Ghno6zBzlU7Zqktyncd2r9uKFaySNf3exlKVQA2l2xDa3oascMBUDG7j
Ukv77qXHwztI6Wu7QM00+OYrIwkdZ5fElBobgDmzVPo1KOttSG+3dVWe53HWQWNkj5rgesNZYBZG
B9DtvI1jU8f5/N6aUI1owXsITMQIFqDLa8CxQhY9Z6vGukpkbWIDsDlUJxkKtLuth8uNn4f5gKLE
+dcqiApmnZHKDcKSkFQ3qh6XxUebDm6GF6V+ep3rGw2swILe9n15xmuqu21+9ShdCvgZmVpkB5Ug
extx4uPtcnVplAcgA73cC8fQWQwd6KJmA/QhWay3Hwu5WxcIoNzM01ux2SBHebvcCWdVWChdAk0I
OijoRO3BIJCDZvd5HZ4ut82LjFTG8ebpSohuovG28QADjFUobjsHB1xcLki9DnL0zdCIBdhB8bRJ
u1HakZn3EsgOYFfq4fIgOJGjyrhb6KWmRUaTLDY1LVwhOVtrfy63zDE5aGn9s4l0Y620DpoIeP/4
YyKb15ThUsHkJ8GXc6ef8aqKJoMfkcxFPB/pnX5YrnKvPhlAPqh+HiSeI3De53FpsD3GuQ5g5c1S
qQY+AJfa4c48WpEKAWE3D3NvO4JQs3Sr+yZ0YtEjOCd2ZBF2WZ9tq11qXaytNyXKS0FPAAJpcKKP
ndeCwP9b68PC7QqrtnMrUbtYNohftruwxvjcgBh4oqK05V/M9RlHwkLsUOS4KeCF6OPJBtvLXWbZ
KgHYR4IakN8pUP3M3HlIk+kwlCMqd7xKU6ft1CeyuuvCzAqohcAaLin0EVphRhV0Sl/OlTetmUEr
sNuWappGpTXMTn3VLCZUVSBxswDbastQFEkDu2ghU+xZwH2B4NZZu3Ju/SkrF+RnF5TwFC8AiS/A
kVZTIs2L29gZyhtA25w7TW4eKlTxpWCoBBXHWF4jotZCkETJdXvXtk4CxtPvrcRuQV/dbVpnc50S
MLyPz8MQFZBASfLTsgguh7s7OrcI+/9fmi+10VLascflwL5OjspwNw4iE+TtVCYWNIdZLpViG2Pt
1lwPO3lGcVuG+p15KmMo6RxAx+qbv4qwFdkibyyMuxrB597TZBljPVQ9iMUeIEet3s13BeohdohV
ejtADUIQNPBGx3gwe1P1aVXXMV609iYbnatVGgPDzsCkC5WzbBWsD+8V/y8W5ssCVd2Q5LmhjnG/
PzWBNd5PQ9S8fqgBYC+BaO72UOHcNmDcmLyapNNmZYzHdH0GHf+BWgmEmYZQa624UbVTPuqhZYgw
i5yV+g+kcFvrzkjJBIj8+1BAlM3aBeN7QfDAa52JUMxxKCunGadYUqHImRB/aW/MSvSuyJkqed8Q
XxZkg6wcAG/GFIOO+yGtwNwInXQIBctxmkOqVlI/tUH1DbP6TrWn6siMA1hz0qCuEP0ZkFWClksB
b2ySt/67dzZ5n8YvA1KTZCrTTZtiGCzkpZcN/EpN/d4u8q+yTh++5cZkxhko5ajU0M2ewFZa+6Vz
Sjrqb83Nkr5cbp+HDZMZ4yfA0du0IHNM8uLnMtCHwoG0j5Z0nyS1fmQJAJ0reQHZ5U/wo3QA2csf
gp45nkBmPMFaL5U0qM4U4wGgv+lOTVBfa5bbf0yH5ScELKCjg0crwMRXVxFErpzwiYUNtqpZ6EUj
TfECPjYIGSBy0o0/Q2JmrtFBOUwwMp4hMV5hhZSXXs0YGWgyEKRVsRVsUTFAvMG1f09e82IG2RFE
4I7oJfP8VNr/gRE2xSL1JsUifhaQybvtN0/1wEQUVldQeB5QM4IkvuaB1TikAvM6H+PaLKawr2ql
7R3sm6V6U/o/huhJ+fzc2SyOcMoXyEooGEq2jOALXU6NUV/Xi8ieeJ/NeAUQKfeQlzOn2AEzWJ78
dnQR0IrXMuMO5MahgwGfELfzszH8TBvRScabEcYFNC0ZM1pg03aFZ4aLr4NoihwakGD7EAeVA+jb
RfmvSYTo53gEm4UG9nR0sq2o5rg4KcGOSl5vrXBP6RFfBLQ+f00FP+i/rpNAIYimLbqAaI5XKxAx
RZJtQwZqBIHnBkfQC14eeIvCXGc6uct6QgqMpXRuNqATHIidXbby874EMsn/jqHYCHUmUJ3HC6gE
1UxF6YDjdZDnzEUrz/l4FiC465EVkAOaYxtq4L2T3ZXQH7v88Zw9xYICS3g8qnQZaDrL3jfoLrdp
fRL7eyg6m4UCmmWOxEmGLydtf9Orx3Z0Xpr81/e+nTFhfaM5rXRMPHV08B9Y7lZdZaK4nvOIaLMA
wMwyJUhHLWhdS1HaqEIfOnFzaAf9gMQKNOatJpOjZgDPn7GCrQDCuak0kmO3Zu39WFjrTaojD+ka
au8aki2qoudtBcYHVBvobApaw2Cm58QxPVCVCbYx58Zvs+jBSU6hdauU2GXPg28ex3CHbctxeQJi
/39AbvJ2HGPypmIqtEduKu6rK6iJSp3qjcsmGATHFm3GzJV1qeyibmDmreF25oysFIFKE5xWpvjf
23WMuUua3VdUxgqkqUyP0H+Bvl5tQYgEkkLBt7pg8YNbX6SzAhaXeAFGyySWS7KfZiY4rznzzxLq
5bWpQTbdaqGjAFFczZAAy7Vw35/lhQq+n3dysBx6yNVucp/Dy+qh/bkjFZyD/gi5xD1tt2kC18VB
6NssjnCe26KEfD0qtw9KoDyaoXxYnzW/Da1D8bI/A9nUtUJovB9xFRNlojkGyEIKIbNprRrUtaOx
+WgG6s51fHnRz1+L7P+Q662F3kFBuAXaOPMNBfftHFKU63yYnevVhjpFfUJxvWATc27FtqX9e2it
22pBxxUrBDXT/VZcP0uwdTB/7gEidLtEb3WcgJSl3CsdSxtgg7sg+XI7JubsrtQ4JRIoWOcaz3UC
u+etCmP3ktIo6rxvOAsFE23/VCo/L68K7/sZa6+HpTMqBQ3XypvuePX4Zik6ZClCGajhy13w1oKF
H5omxM5zvGRHHQplIa0MmlA7zk97WS4JRPV6nO3FAg+XFjsXWlB9pIYDarHycC9jUCMRkI47iH0C
v1yC26lVmjJB+/PRPFKvCMqQnDZvO6guPYiqozm+i2XXc+p2piuSmZCFKUJqz1GV2TeLXgsWm9f8
/v+XMVhSWupy1/RRb0D5VivcwpC9ATIllxeaczix+K11zHNtkvs+So0K8kCDBp22/scyrsekX2dB
J7wxMIa9TdBWSWeMwaYoNqXmnaQbt8byvcSTzcK2IKbby1TO+2haAwollxKkx50t4jDlmDEL3II+
tU1nKIlECYQG3G1qnqDcLvCvHEs2GUuG2gxNx3X3RMmPRAEZcf8LEsgQL1PcLaMCW+YMgIVqFZoj
oZaKdlECGL4MgXZpsB4v7x5e00xSrh/rnnQoSYnU5qWB+ti8/L7cMGfHsKAs4F1rM51VTIx5tWk/
6QjV6+8ZlLFbwheDavXVXFJT6aARjoIR+pHVdyt9+95nM8Za5Tnk4iy0nW5VNKmGn7fSbaqLcje8
6d7///LpRJX0vEvkDvR5SLdBg+y7W4Qx0EytZrVpMN3ylCJD/KuSBfkB3joygfVqdOmoQGshMsjD
AogK+aikl+/NNXO8FrKW5p2ydVGnfbQtBOgeWtHjO8cpGoxZblmeFMTBMo76se2gvGyfEMR71lwL
TJIDqbBZgBWF3g7tIdCJMsQkBOlFEptQIDM8JOEWb/VB+RcZaThJLg2l36XgdYOzGCzsSsmIswLY
BU8GFbi0yqMSqiS0XgVBPGd3sqx5WZJZElx9H5UDnuhQBOQt+ewIZoyzJCy8yqS9NOUWGm8M+6AV
W6iox9I4dovAE/PmhrHcBTK55mCbCBV0cpxoeTM4lV+AOf/yZuWFIiyGKl/mRbW7vX3QU33s5bND
BDlO+W440Ki7tjvBUcubJ8aSh8EsGgiT9ZFkxTkFGwF5U1v5MCBlfXkkvA4Yi4bAzpomTYeBJId1
hcwlUMw0TCohFGVv6L+vVjYLndKySU/0tECw8LckND0ShIW7+kPuiyvCOTk+nbHwBVJOkO0u+4gg
aFPJfT1e12npSeboLS30TfM8uDxdnH3FVrz0w7AqRY2OxuV5HZ+U+Tkd/1xumrMSbKVLjgyOpqhZ
H5n2o9P7W/l7qw5QIb7cOu/DmdjZWYtMy/q1j2TQI5X2S7n+0ERVA7y29xF9OcfMrCqbvNmwSfUH
G/6tj83x7vJnc/CfNlvWYm+bmtgF2k4/m9FLbzZfAqPEXiKfRNY9av8bVwf+t431UxfirVXgWznO
j2W468pSMqQZ3eqg825WXDisIro8JA7Wz2b57dS2T1FMibaHgJRgrSgPZSjfNQcA7WsQZICnxRMN
gwN9sVmsX9mrlayk6Gs8ZrvSH/QxKn+5AivDFTkhB+7cAwPup7gEipCYvMTMf5B6KOkc22rBuQEG
Jlz7adBExvtyGCC9LLrm8JaHsfd6KPvSanDemhIKPIksRb2s/Li8PpzdzCL1INRjJ7niYHkgj7ki
m9Cu1YEkT5db/4ueOuMPWWheNSdlWm9kiGbPDuvFhwBjsdO+YD8rx/FkhYunXTuh4XUhVOCvZ3e6
7gU7jzcyxgfkUtGPSdYMOHRP9QCEoxwaRXu4PDDOkrBAvbSVCjur0biSPJcrgXCvIzgDeYctC9PT
utGRGvDyRGAWi3Vg9FA9F+7PRHu1vwjNyPv+/f8vTiyTqalmej5EaSmfQGTmd1Mi8L28pplDvIdc
Z9lBMSNSs+5dGuTXshPRfPOWlDm+x7wtiJWM0K2fumBLcI+AQqWIm45zIqlsSC4tm+YoaLxOm7jf
CugSWyGV1kM1FE+Xdw3n4GaheXNmSFshVRCmhLox0Lf+BsaTvJl9W6WubiG/KtxGvKOEReUpizMm
FWmnqC6Lmw5ivhaZIfZdeVSFmBZkXMfU9gcLqr0tcVvrqjaORS/7myn7KWTYqxkqmIPk28AFQ4XX
lQyR6ez2d8Yl/AfIp9j5oIEZPHK26mFqqF8b5lWT3enGh1KKON84O4VF8lkN2bvB6Iv+daveK6Sf
0kVwSnNWkSXFo6M25kaHttd5u4ZGYrwV449s+K1moP/Vrmn//7qaXJUqThWQ/fcl7YuVVgqA6aBr
xShQKBFAhWwARRf1oWEOWnKXTC65Q9AUJAfy6/IG5V3t/p7iX3qcTajh0iSfkDmdD10K+SX5un0v
F3eKmojEy6fiZVH7CIQnyT0RXpj3Mvj3Ae1Lr7VBijEt2yEiL+oxOfbhCvwtNK0gMn9q4zoYr4rX
FXJPgiQKd5SMH9GWCRUOKvrrDzub0vqz92pvuJLfANbEE8deEb1Gi+RKb9lzJ7mCueU4mL8hxJdR
JuBVkndGxWgK6pfxpxblpld6FYIuV47RpzeE+aM2+KlgMXn9MWGDmtSyrQOtFynpaWxOYya5m+GD
3kkwII6jZyFzOQCmI5Rshkgu7iC8vGQi9jZew7vhfZkop1oB5+8zZI0r8E3SZ6MJLi8BJ2XPAuXk
jJazXiKViwSG49tW+rhucmi1zQNymZB8b+PVqK7w4CmIEjgrwALlBsDyNgXqNVFP8/YAcS/ojtct
sEIoToDojCB65/Wy+8Av09XosgJKf4RwTQ3olU3ovUNpEWhEjfNWdPRynB6LllszqOU0eyCXWv2d
3Cevs/5UlmWUzMWhHsuXSlT6wvHcLGpOwr2tyfVkizY4PXlwDlt9ZWhCzsM9Cjlz+rDQuLzL8SRB
WzlaPoqnmrhatDOl4G3I8iGFhyBUlK/iOTUWEbeSHkVGRSPjyTYJU1SHHejjhIowyJO+WJ9rDADe
wyJ6uuUcqjJj68U22DLKquQo62bQqCK6aNJAUSS3Gt6m8nspXIsFw81qZm7brLSROd0O1e86E5XR
nd/CUPT8dwvXUjqvM8FT7VTYYHFPDeJCQuplU1tom5uCLNn5LWyx+DdarNUw90UXNYv8YqVlRDsJ
BAnqitPNrp8ISd+dfL6/7Gp4I9r//2KUElS66ergcUGTHyxVOUxd42vdc1kkglrR807SYtn0ZgfO
vV6zLloWJe7N4jEfJRFjAe/j9z6/fHyVFCuy9WUX5XWogJx5alG51YAOcPUvz855I7dYIFxmJ50B
hFcXlZANsxe5dU1zQOmnSJKBNznMAZ9VVFutusarUS0pbiV1r0ubPX7v25l7QquOYGM0uy7K6jLq
N6BpbTmYxSDB/Rv/66EsFv1mUjmxnarH61FY35SH/ED90utBmzPdlIElsAVOCGSxCLhlI/ZQregF
NOgRePgSt3ozTrsy6AKdWjC21H51HO+Gd/WHSK2BUxVosdA4TVkgvDo3+8jKmzFEgdWxjTO8Zo/R
5aXh9sDc+TVaFnNq4Cmocszhx7TkI35B7VBCvOca1pyEYPR/LxVphs7pOi9XFhW6YI7RsAR6a7UW
o6Sg702XrpO817CfG8/cRjxKpaL6N06+yWJBdIYtJSDxN7poNvsbp6oPmdJRF/mg+6kzA6cHMWyX
vQ3E8PHeYHt0BkeaYHJ5A2S8gqYnUqsCRxMBCA0WE3Cdq8/74Snf7oLGY4XidPBoBqKsF+cAtVj4
XDnpmWJ1NAkV0N3iuZPi8pM+JyfdT1N3l3wtjsS3RCcoJ1GJ0q5/nZ5JG73bUK0Tykfn1XwpAuqD
5KRaXRPU6vSqusdpKgvAsxxooMXC6qbVLExSZklYN3cpLjc9MqFSqJDABGlenbwr2usK4CsBCU1Z
4IH9TbCG5+MEy2biBJ0kSeas6FdZW09ZkHVA5qFIKghOzJ65C1yUN3nywwLFFXmgKLGsj4P6KZsh
sR9nYYkix/2zcDxzKKnZ62kSQl4bTFS9tyEj4tI6qiL7VjuUj9YSKg2eDy+P+m8K54xLZRF6hr5p
pFXQn0OmN83WDzrdPGWlv2czPaB42LW2OezXNnXnbA0XWfUkTXLT1HltEbH31LeaNaym7TCW0mkY
i0PfjX4BLIvgJsWbD8ZtwTsj0jFkhImolNDN57m874VoKE7Yw4L62rp38mXtwLcM+qS27zy6fSB9
6XXqW4WXZ/Ln8iT/fV8+N8n74L4EDX3dIdvaKEm4GC+SFkrbh5XnYd0prr6BXdc8SeRnuh73O11N
wM0Ba0oAYFxx857ocdkgYbWW7qKrXqldtTaSHPJnBvGbBKG5rd1VUOpuM5C6o/yynYMt1z2rCcCT
F+vNx7D1vjaFY7YLhceJ+jxJ7w1ohrP5WZmfqu1uW3pvKIi30l95oh3aKnNBbYMvEz1d8paQcY4I
wNQpb00sof06lg90fh5tUR6I1zaTUV0Xk5itBBKCsYX8YzJJhqc1TfJud6stqHP5W/d/bvUY7wcW
Q6VB9Qb6yMEIeJe1/jrctLZv98RNzcAikLsusCbJetM2jluMwU7v2U8/atSSbLc52M5LeXHH5G2y
4qE4FOYvjVyl5nvu3BhzPABzi9ZaR+DIOOlNi+VHtLat6YvMwnyXSlg6UHwqwmZ71Dog5dR7TXt3
lPQ6b58cY3Rr63bEfqraG9q+99JTlzxOjuSv5WeVvFze/TwjY/xqvWX6YKlECjNkdMdkcdclmqYi
atdPuXppQaN8uR/OVmCRjZ2WFA2xCynU2+aPlBnKMW3rT6BZJUEHnEOeRTVC0kRLpbaVoD3Vqt60
2Z+9BRqdUkdBQDILjj9eJ4y/21BjMDZaLYWzfaPK71BAcqXxYVYF+T3eJO3dfvFEuVqrkGND82uu
uhq9bYrHRbTQvDCBpabLdXPI12QGocu9fkyjNiwAOHLhS/Ynms4jj8adMKTknNYsvpGMijkbkJgJ
x8r0NUM9tIP60BZOlFnAUqKK5c/lXcUdFONhSiOnplRMWBAICadRfU8fwV4jdZ7lTQczoMdJikSV
gpxXWhDT/rs8VZu3MpF6KbSvQcd+yqP9RRAvj83VHOxsCOUHKDXBiCAC6nI7ZG9sdMnlukB8Nfiy
l2/gVcoC04dUnGp4yWnnVlJ9EByNQfvLebo8o7wtyPiDLE8dSa/RZQ4Vj/kdsJ95ECwWx3hYRCRo
Z3KCEnkpNKom1Esz6jYtIlvtZRD+u/z1HG/GUtYN6dybY6dLoWYlrk3vZPpY5r8o6V1TO5mdIG/J
ed6wWJxkb0FYd+jRTUUOFcAAnxvIoMDEd4Xa67Hwip8STKrxCDQDL4+Lt89Z+CQtp2aj+8CUW+0j
6YAPSA/gAbpfwEH0svPDzZGoGp+zA1iOu2msdFo4Mnb58pTJmkuXGPUBgruYA1M5c1qzJHdTUxWO
NWpS2PVj1GvJE26ZK5Bl008nJw/6vNSug1qdcV4Ol2eOt+kYBwHqW9BsNNjPZnFUUeov327TcFTS
QRCicxI2LN/dVFQghZPRPorw3Uyz3U0E1+G8p1sstZ2sG3I1UszVFOxFl1mARx7dBcP6AbTqv4U8
U7tln1sSxuKtLtdbkN7ALFsUR01vTotI6K1XAoLslqTcD/Xo0uybpsNCMPtyJL0uo7fkejvZ4eaT
K+uq9UDFABEktfTkk4y8iuiBjrM6LPaywDHUpFuC1Zd+NMV9QwVektcuEwd07VYvJfIZITiuPFn9
MUK8+/J+5bXMhABrNg+SBZBZaCpl4BD7uZQckRfhtb1b/JfwAg+yuP7VmI1+fCgmhMeaKL/O8Rks
zjIdba2Tt45EOwrbHtuwyge/ycvvGbHOGDHRwH6SrQOJyKhlPp21FQJ/VXc/EbkMi7oX1Q7x0nA6
c8JbTo+75jaSCHVrg1fXSXZHe8izFs6Y+51FFbebiH6UiZUGlV6bdxqgNKICXN7yMKc9Gbt6kQDt
R+Y9DQFUPq52I7h18JpmbFyRwYuXdgv4oBPVHZ0cI1DvL29YztKzUEulqeWxNrGpVLK6xfqQKa8J
JHK+1/h+zn/Zsau2tgNQZCQa0vQl0Y1wmIoHJa0F4Twvm8Uyi5cooR+MtSC7Ls2tipS1eddcKWEe
j3FxpM+9AI/PCYc1xqhlq+ggmF6BjhSMqPOHLseDSlDG90fp9G/OFGPbld06q5agxFVdDM9cXpE2
8tdcgIziHUUszpIWW4PqvYkgAU6i+ZoGpae9zwHy7X4TtiJsF2+aGDPXibR1DWQ8o7Yf3a2jxwaa
hJIDMtzluhXdsbhjYWx86GQAHw0TM3U/gzt7F6N0vPV1R3SuEVhuLu9cjsWx8EpqpWMLpizsrOpa
wlVesURk5pyIhiVArEuao0hMIZGjOUd18UutClXA/vv14/Knc2I0FllprJbUj7oNZ5GrMXSK3arK
b/BOC1Z/MBgpK25waZfdSUUtcO+cuWKxllBm160GYhQoCEZuA4njdPUuD4WXimfJD23SKUnVriSq
QGX6qh9GaFJ71oOzuYVboq7SjmwZ9JGuiIiAdzVg8ZXzbOaoaMVRtdxKeLm5LUrQZwGlE6YeMk3z
R/E5oYaeHoTVlrzJYwxfXwoy6DI6pHH+0wBrtO03ByMs412IZ1ct9y9PJcc4WW7EocxLcItK+xms
esr4WMuGK1mNq1b3pUjpgdcH4wBSqqfYXTAamXZQXrjJC+JX6Q9d072ZzALL5HXC2H86jVabNzWN
2rmEguNxaOtoWZ8TSDuaKAS6PFvnT0WN3dIpslHguZWdYGpLaK9X9NVO5XDoZcHGPj8Ijd3X6SDr
s7asTpD0GsLE0a8TwzPk/tDQ9XYWJSDO7y2N3cwqSKAM6JU6gT6sPyTZvE42UbEXbwDMtp2WypKK
ynAC0htXupk82Z0Tk7o+rS25s8AZ8C3forHbtklzhZiSiYlqxo9e7qXXYU6cz8urzBsEs1+nYemz
UsEg7Fy9qsb8mM35W6ZbL7mMin1FFlyaeMvA7FgNzNNqUWtOsNl28pRUc/m41qWo9Oe8u9dY+LAp
geOlRmo8mPVWf2oaez513Wx6i6HIAW0kvC054+AmsoSydId+T4FIYyHFxtgNeV2j26Gbf3ZJe5gG
/XvzxSKISb4qrTPsTffyQSkU1IQWgucGzlKwGGCcjF0CllgnGA0H+fJGrb2p+F6NrMZifxc578xJ
KWFu2mCCJcyEhMGcdfd2ihPq8o7l+KW/x9aXgFov7VnLKb4feDK37m6m9pdsfit7rf09g7+0LVtU
08yxdwIl617mWXnbcuXe6lRBsM6b+v3/L83jgURFufkIjzEaPxvZeFWHIvjerDB2THRQz0wdvtzK
Rl/GHdnV7fUxdazG/14HjAUPelWSFcLrgZT0TeNRq7Qrj7SD+TBWTSOqejsfGWp/b7VfZqgtkqSw
1c4K5NZTSbpcNZbVuo2jJd62rd9zqCx4ttYXiUrV/3F2Hct160rwi1jFBIDcMp+jbCXbG5Yt28w5
8+tf028j4woHVdpyARBhBgNMTzeGYrDR05LqtS6gen95mgRLrHLXvXrJi7Sv0HayqB4e1f7sTUUk
bQt2Pg+hxdMH2CHMMg6MQnVykKEnSpAUsru74CTgAbPqvM2NredxYG3MdON9Rj1SBTa5GTBNs7nZ
rUwmGybq6Rjfu0Xegdtfu6qKg3hOJ2coTG8yXk0VV+StzXEBV8PLayHYTDxu1tSzYpyzOg70pfcA
ou18zdhy30rGzNXH+elzvXCW1yZ9alSsiYN1g45bR9rBYXSB1sy4FG4+bbPEAAWHHI+eVciC0LVq
4wDoyS0/Vxuk46/XAXnfJdRY4ma6zMOK5o17xaFbok8NwT7r5wZVY/YTNQYgCRI7QO235DlHtAe4
5xwFdb+s6/Y4UCuoaGv16GbW5ie65lgqfVh3+rkXQwjf/rvZVta0k5Jh2uqark4+GdsDOM6y+8uL
/7FJQv7039YZ8IikGbD4aR1fKZn61Cf9H4AfJRb/sTeBuuS/zRdLlxOyYAfXtXGnzFPQVqAQv/zr
H68yhKX+bVunOeowzDQOBgPFLPN4lzVrwLLuvJgydLzo9zlDXynIpBVaxEFRF4YD4VUoWpi1JI4R
Tf3R6Tsv0tJFNemKXVrN1XlW2W9a7qdullWXiprnzNocSrWxDmdbEijEJr2v6GHSKu7lyf84ywem
+H9/PgZPud0VGZxGhsSXVWROFi8vw5JfgZriJt6616lhEjcoWgXOnBfV0tZRw/1hboawK7Q3nX2O
ERF0xP8Oo2uVROsVBsewxV/N+EgkGknqtNvwcnmeBKvAQ2VHYq3F1uPf11m9MpodyaNhu1oXWfsf
uyGIzv07AEsx6aBbGEA/ghCrVMf9ultslAmg9N5LSmAYIFhWSd5QBQvB80cObIe4N6BwAekTFznK
s9rLjEE0Dt6Y+w4rUGhxAByhq0/Xem04tv5jyb9nuRT/KuqEM+c6YfbY6xv4xt1t84sMMpbq6u6g
OXEzYBXqJFAncJDoEHS3c0f2pCqaNc7OZygDtAqIVYJsMCzXzElIablKnKCocc7KG4jDTYOlYX/1
+jj55mC1VbDNB3fo5zYwZ+iTmpVmU+H9gbHk50SsGdWD62k2QYn3uQ4460YSjy7brNrB0MWQEpnM
lzweyyhfVSrp4ePAQ+dxq/teKMOAIutA78yfym5/s+o1pB31adaf4qqNOg3xYmpK/LrgXOIBqgtK
1i2lg8krOVyJQYq7xqDfmkp9Jkx2vRa4FR6UmsX12nXl8eqxHwFof+qrW0JljJGiERz28+5kssxt
HFsdrdcxhD9U+zrZ99DQ7CgrpvBTq/4fYClc7cggFRdQjQSprYX1frdJrwKi6eENHdUh/YjngQBQ
P/B5W/njNI5fV6lmvKh9zqSNfrZKLcMSV8Z8Qxu4qjm9RQjif25yOKNWmi7vEO3ZwTZ1URcbP7a4
e7AbyB9dbl/gNHgayKVQQRNuYHoADQOQqc1eG1z4Ptc2Z84j0hYg1oO/mM3qpSPmS8O6L5ebFs06
d1jbM2KvbsWesftvZLg3rKth+fWppnlopF2tajNnaNqwfwzMdlCA5VSzDFAg+HEeFwkQB3iwoFwX
TMb8VVfZfbGASL1cJbGYwFx5zd620XYNZVLYjWxClb76hi2zOfayUrfL6q+XZ0jgRHmyR6uAjBhe
vO0gj5vMmY8Hgphc1bP+ex/bzqkGW4XEmeUQoniXexTN2vH9nRdK4qYs7QTD6tSu8yaqwQ01z2yT
sm0LUs86D5FMCYAYmrrjYLihgMGYvhYpoBQBktCbw88iYHTKmTMbx4wpFbqJC+aQLfHMhPqX50iQ
XNN5PKQJFqkVF08sy+lQ5Z6T68SHkvwX0znqalCMAFRpUMqqsASOg2eEzFTaYiujt4Z8m+arcZSh
1IVLwdk2a5Jp2uJ/lsLyyisSGi6N5EshuLbw+Mdua2LdmCw7UMv2FSpjrpnVUVGRE0m1x7ZdfVBV
SLavoNpK54GQe2X160ThU6wRUhkkfaEFva7N/gHiBjcd6b6anXFOE4M424Iys2HYo8ubQuAPeGgk
rr8NpObhbvLhpkWmeJ/Gc9NAK7WZJNtO1MPx/Z1pKsVeFVmGaTSHL8p42vTFVRa/aGUxoWCf8fjH
dhqMZaaHwySqZ5f78zIPEj8muAPw6Mfc2gzaHReyZp9dRX2L9Uf7SEKWIEeqZRlh0f9zFp+NybpZ
JZwlYAIPW9z/YCyVTL0AH6XzaMfNWJR13LCt0t7qvY7o3zp1+dOT8VotAXIwKEgh9eH7GmePS9ye
Lm+pw+f+F6CIQr1/FzynSbs3FiKGZIcizS1JNGcbZIBUUeOc7Q9qnaLcECMa8uk1thmgtX0aMKN+
vvzzgqOLxzvuTQc1ucbGbjIr3bXT8pZa0x+jYLe50l4RdXoCd8/m7qkhWyNRj4f7eWcfE1Jfmp0z
IA5igNJHw6fdPZj2UR+DywZRTkl/bSvF9ZKhOu+PhvqxXts8TaOnNNXcEQW0KrkH3Y4H4Kzs9VUw
yTxHZW8TipxcAtT3fmMVL3g4c+ZZsjtE3pvnqKyWMa77tAXl0V8MlxYV7uyaj7P/f3lCWS5cAMHW
zWNw7+Z1YUtexgn6wWXhvHqaN4Wor/P1u9GHgBhwUNL6UYEF82hKJA7yZlI6Fg7+6s331UPqvZnO
im4wpLvlSvY4IBwS5yr0ZDH0Vcdb2f+rJ4D3jT3m1i+xc1B1x75yLwPiCnAxOo+szHetgvpazELy
uAfzybiykvP+U7mdAtsCiiz3k0ezclLqmpJ0oXBfcG6jVHJAs3X0CFAEin61q8alJx0lv6j2fchv
ZHVHor3NORDNKLOmpjML4yKFQkNgtAaqy+4vew+BsIHOoyubIlETMuzHIKyw1h39rNyV5v8V+bw3
QhyzQSUidLFQ4nmSC6EKdiBPcpkAg79UG6NhS77M7SsjskXRP/blPOCyKIpm7AeLhgqEBUKIiUbx
Neh3Bm/xalAXgf9DMnGiEXBRgmEXzWRnBsXEJV8O4tcqjK+HYHXNgLhH4f4uWSLBmc4zX2507omW
rYjh02cjN53UsJBiPO/jdyZlfxXsMR5+qZFiahqtpGHW3rfFk67eV5NkRURNcy4Avj/LexTjhMWy
O4N1n41rYEyyBzwBW4POE1vu1UIqvd5JGDOIS8BjBgp9QDR4Tq/UyPhmPFrun9LPvDyU1TOIFp4z
+9a0FiS7CxM1dKcWuqeNNsr2lGiuOFNvclaqJgAgISpYn6GZbp4ND3Q/iVMzZz4n97o3/06kTIeC
3ngY5lT3U1KiNjlUVtSzXjOtcfrk12XzELXNxQj5Sqm5dWjbaFsnr26qJnFZ9na5ccEK8Ng0+yjz
Kos6DtN0vrdaBgkT6n2uac6qtczq2rQuwFdqpS8qre6bpZI0LbDj/7BXdskyDaNlh7uNvEVu32h0
vWvz9ZShuKe1ZLAnAfxY5wFp5bpMwI2hn+4PlI7d3DO/aeHBFZf7cpZM0XHLy00jkZ5nSGqgF6jH
4MnkYJRFteK5/6lVTvXVeDjo8JKvyuKYkgcyYZeHy38XH5WjBrHeHV2mJ1DvZy/p0+5pThdayOu/
KcQZTv+viSvdy3tBcA/kcWtJnai1Xo5xWPfnPc58kugOVaBxCFrKyz2I4iMeo6aOxtI1SgdmgMmx
73QXaPGf5jfTUzUnfqRBG+a/N9m7qMAkedCa3UE3bjxMcrehRF2eBh2PQrKKRcFc8bC1DEXnDQSi
QRGSVCHRYqdJm/uJ6mFGZLc0kavn0Wt7A3E0AyLTYfm1PgF3F4Gt4iXFBi9+J4qzfbWc5r49g30R
KpeyJyjRpHH+QE21FVRA6FMtz2N+pzS3+/65uzqPZqvTboDAl2mHqMcHuYNr6yXUyWa3632yTpId
Jvp/81+bsbttYws17NBYHuPsFyO1M0NH+/L2FS06d7Qnm2Enw0LtcNl0DxjOG8KqPrBI1zqrOpmS
XgR+86+fe2f2SbnlUBFLrbDUbre29roR0ZV6bfTgpZMJfIgM8e8z17tOGsb6sa8zK2w9kD37mtc+
HgQ+JqJ5wNyD1FeeLs/ZMfEfvDXwELqdrGO2mRgN9MGz9mbaJd5RsBY8ai5Z4tFay84Kjey6Ka8S
vDOM87Wdvl3+bdEE8cg5ZtZ73OWoApiD/tQG9s8JwuvRUQSvIqU8r47605JEjIIp4oF0pcooUEYo
UyuU2Ym7JyXPJQGWqGXOmmENQKWkRynDajs0Hh08Yknm59jzH6wrL8y8gi+n10z8NBgu1HP9pEFb
K/EztxlwqwZ8ypNddEVjOL6/26mljnVA0a4WllPqKRU48FUZwaTgYYcnmFT7Na1YiaYP5jMjAjV5
YIL5UcZBJtqi3Pmt59qqmSOKL4Za85v+3jaICyIwRzUlLzWiqeEi865UrMHITCxv9Z3FV6R6uby4
oh/nwnLWrwaZBrRr5atT0tKtQY7U7S8x0yXYk4/dtMbD4NpaUUZzIJiaGPqeU+ou1p1OC+/y/wse
6zUeB6dqKih/JgzgYJWaT8X3ygUsBFIJWyRTGPh472g8Fm5bWzXuzaOypnspjdtsuzGJ5uQDcyy7
cMokcfThj2Q4H6+zxmPjgNOp6jxnhy9a/qT3y+3/ZewQNn21z/ZLEcgyQqJlOb6/t7U91cY13afQ
YrG7LL7ZYLdqknu94P1IszlLNkwg7mpjg/hp71SpW5/AYhJmIUEZHPWq01H5GH+Ot1LjaSW33C7b
dGZzWI8IZUKa5gAOvK6mjD32uNf91/1pPGIOtI9zvdUN7t/Wz8LYQZ42eHQ2rpSk83WrcmZbVk3y
sTFqNmfk6oK8kwrKgDBXLH+3u0gvvg/T1dLK0huiDjhrL6BiMhRGNYHtTHOt8gqkP26h9z7IJyX2
KNi/PGwOJOJqSxb0UGtF2PfhYn4OeKLxgDmkYWs9ttFyuQVZqXr1tIMuVo0uG57ov48I7Z05LAWU
oFiF1k362NqTt82xf7nlj2M8jWeIXPU+jtOknsLC2Lx01J14A+/IMLkzAy2/LBUjuBprPEVkjoL6
vujQzXFphd7KwR8K72Q6egAl0kDGqidwGxZn2MxqNlzA1Q6W1inBmEMoILYP7djMliXKREvBhd62
Po5l1ehd2C+3TaK73S4TBBY4cp7sEYItyB2Z+PmhwOMWCF3P9tgVDhJzQb1OvyeSIfouwRcEndjL
iy8aC2fRY7/VubEaYFjFwlfm25bJ9JNFLXOmvM32jMJV2oX50ich2+DC9Vka8gl8Hg+FU4C7LzQU
lv1Nbhw5h/rxNL6iLL6AnvxfpGXq208GJMOdRXaJFx0aPDbOZumGcbRT2Hubf5D0xIvT/8yge3CE
asq3XUrKf4RlH7h0XlgZtFeppW7oqfMnX/XLIPaMLxqUXEEb4skOQYGp8Eg5NvRpkh/nxnGFVJbJ
aavRTeNacncUpDc0xp3gE+0NEOZjENnL6rFTZXvliQWHVAQq/3HSVqcqNA1vdS3nUDYoGu/ynhau
07El3/lKfVJAQ11hYKgLV8H7kD/2P62nwdMbkMEW3nJlyip1RdEdr6+8omZyTAZ0dXAnFMhDlOQ8
eBBaCsswzyQlj4JTkUfVIa1S0aZFJ7PxBz7C2evdHdfdNyaZMpnInDg3kHSr2aLaFWeAjQt3MT0o
FcpNyHRDzTZx7CYN1Lj4fXl5RNuOcwx6VzED6i/oSzsD7+ioKM2jm0yoSHCa8Xi7ejSN1JrBADXV
VwQwBkujDmPXffqwgmzx8ggE1G0aD7ubwbS3VTo6GaFHonmdmxvPxugU0EJxCtd+JqHm96Ftdo5h
Si+fgjXiwXiQ6AHPSDkNYR6/Zfbkb2vuGkrjm4riTOnmTYNUNVywRDwkD1LCJvJG4wDviiFdV37i
b4szWb6qQEvTfDvYB8o0smNJcCPq7/j+zmAbUgzK1G44UfvpPC+LS+bqGrXL/uX1EjXP+QMIq+RZ
D7aZUM10Zy3u8n11FfvlcuMC4+QxeHgeq4o203CCsh/aEILjM29+G/rj5dZF25m7t88dGYfYXhER
tL92VkGiMxqrxzQevEEmfS6KzHjsnd1boLhtMYLjhsoC8pp6I5ZZc7WbNjQk7wOCRyyN12Xeq7hr
IbGOkQD3kLcQENyj+Bdzvw3X4Dx7Rn79kzdHHoqXqqu6J8zEclP7FCO5tn2fDRnVqWgcPPgO8pC0
J6imB6OaN3vjab7P/Dl2zRFs+OQPsktXijeakqPs2KEfxAE84M5uDX1LQeEWUp2eEmMPdjDGX95Z
olOSZx0sC4P220JA5wUZJ48E0/f5Z+e1L5tXfRvdOpRiawQWwmPuIKRQWSVQvqEyOdZ31d29wS3O
xeroC7ABhyhh+bCi7lQqUi+wdx6JN3VKWtMSszbaZg0MpOEoA4tQYvJdMnXHUfXRsnA3gIVqA7NY
0ocaFAq6DrVF8+CCT9rJ1Ns0/m3ZD7OluiXozCQdiqaQcwN6nOsl5Ef6kPT+Gmx+6qajq/iz+3/B
LQzSOxQkpZSUon3HxQN2bbAp7xloZNfffXNbY6UkIzn++KOp407/tVFprWxoGRSBjUOCQ0hwdhNQ
TiEyAyG35IgWTBiPzGNZ00w6snuhyeAqp5Pdvy2oAmaDbAscS/3BOHjywdxKAV0En1wY549WyII9
mkBeZwbmm3rdBa0rR1f9TUh+1BV39S/aeslMJMdxGs9edwvsfUhHrznv88EUema+/VDcp4ljfkUd
R+aBzkORPS2JzgYefzeD5m/vTNyz8tNBU4m83zf1tLoDGNSmq/2bZFMIDJZH3zF7I1obH9v7L/N+
6ra6T09gQTcdy6EBmLtyt1Od/XO5CI3H4IG8y7ZAl9yFDdQMVj1zKyarHRYNhXMNhbk29VqgaWBa
T/OW37UWJkxX7i9PlSAI5JF2igoeghY8CmF+ZN7XPKJp4ezNr2J4XEwaTfJLlCDyMDkXYFDWs9XO
ca/V3dHTO3e8Nt3CP7g89TflQYOICLL+oFR/lqU0BU6HF5BGcemuDBrGNpuNR/IsIkkrqZwTDIZH
2mWGAl6FHk2vNmjuhmdLsd0m/2IRSNBJYljB3/OoumzL92Swyz4EXNVdjbu4kvEkilrm7N82TbPf
FB1CYCZ19HXzrUUW6QvcJM9d2BWY8wzUUIE2EsfQIfp3jXL6LJVJSIjm/bCSd4G9yho1zwtKg0Kd
Rhf6rooTJ+MQLG1i39Q5mSN1bsxPrsAxf+8607Y8S+qeQG+G/KjNG2OTMYcKbJoXi67SGhIKOLiC
VS/u8I4ZWWv9MOUgz7ts1KJZ4k73LmN12ugbDZTNMryxPYIWtThBiOVpnmLIYihfLnck2kmcTU/9
3G2FwWgwmqVTFzc1kZ23oinijnVWan1vKRZgM2yvjud6KP6Mye4uet8En/p5HjKn5dMSszSmQT4i
cdmNymmLkx+X2xb8Ps/oZhGtJGQdjq1D46vYtOOrLklokE2zrGpH1AVnxbTRtVErsMhJYW5PVW/r
3zcQf5/6gq6S5RUcDjyj29oRDVVG2KeJUZkPq5HfFYX9nA59kI5LG7W4SrgmM54+N2fHQN+Z20DB
mJvQHW4pmRrf2IE8SfT9jkHU4lNgBI1H03UGuCvyEVOWZfPsVLSMqsz45Fzx53RO6iElaLtOEogc
7ff2OOxuUedPBAYOtevfxrTL6sQFblbnDLwwCYkLapKgqXrLKdOuuNJGew9spFmuVNSpfy6VzaPm
mApKiE0nJEh08Gf0irvZs29qsrc10WsnD5kbk2ob6g7ta+DCt8eI5pAoiL+v3eSUhgot59Nu/7Kq
P+os2QECz8jj5oZeBxGLrpOAgAN1Tc0bCKe4JZQFRjVz2/TX5Z0scIs8gE5roIQ1lxS99OuVakLm
CCotl5sWWD2Pm9u6aqpJYZGgn9YgSRN/KLXXQd0lNijYWH/hmu9tcFOUYR/w53YxuHX2kza2b5U1
qoIeP/f/nJHrA3SotJWRQDGo0zX5S5IOfrMUsthGND/HkrwbgL43IDWbMACaPNTz72w6o4bO+dy/
cyZe7hWmxlZJYCyv43IP7jEnoZJ1FQBiNR4ZZzO7YyjtI4H50F8nX1igva6aO0zIav4luwdanCx+
XkhftUSPzjxMbkwMtoJUBlN1019D4uUmAc3ZFuIdJX7KTuMLcecb/Sc47vJnbfQ+N4XcsW5Wk5XE
PfpsptKhKLtvc69Vv15uXGDcPGyuruPNHEYY9wLdK9W60lZ44+WXrjzXgElc7kNgIDx0rmmgfGQk
sL+CDuck3n6oG7uN0+F3u8QyfnzBsctj5oDM07d5O2ykje/XOL4fGb3O1z0sitobleaVgFH3c8M5
hvnOXDQG8ki9w3CWNf1iA8qlI1ZM1sKN2/xzUTQPpsuzgS1JYpOgBDm+kzMNindM9pAlWnLO3Pd8
rWZVwf8rBkShN8u+ntYu2AwTPOP1a5+mEvM82vvgyYRH0/WJtiobRT9jYTk9ksCKKXvBEg2BO8tR
et3q+YTY0DTns2YBhVk9WhAGnHU3Vn9eXmYBDuA/Is2ki7VejwkKvLMliO1+d7INhr2rV5a1BpoC
dWurtpyhriQTJrITztCVeKF9HiuYsBUSS2yvry2COqfVetUSWRrm45lT/wO009q+7WaMSk/pb72I
vYIYIaDYQa6Cn2XpEknQIHjZho7xv1ZS2yyfiwQk0Kh2CmqvCeNfHfP3v9QFta+chlHyGiNIBjA+
IOrpNu05qqwi466/js9GFH+r3AlcbncH2VP5PUcGUJJA+fikZHwoZFRFP7cjuqry8dyuJhhotLu5
k6lffrw4jI+Bmnwa8qRZsygdJ7ww7nN+MpXMa4Zqc6wBeiJWl7qXd7doJMcvvHNi4DCipk7RFcP7
FZlRzJXrpxb6D5eb/9j2GR8TZUiXtXo7pVGbhmxG+eQsLakVTRIXDdWzkimZgabnYHpB2kT9TlCF
fT6wg9Ak1G9b0DH8Ua8hZvlZkZu/O+/dZFlJa7Q2wMHR0viJ0TmjIsNniOaJC4/yxAZmV5nTaEBY
mhXky1iifOjyGgjCI8aHR4s2za1iL2mUtpu/9PNtTmxUVyT3JVirsp0BpAjRo06LOkSsg26c2bL9
KM3eIfboWvv+bCu9xEhF243zBlOCIhI6qmm0NVczPU/djV48XB6mqGnOa4L41S6NGk2b9X2vesrE
rsflc2zUjA+P0pYmu2lqaaRlylu/02sId1WfM0E+LFpAwzU1ENmNEru/WZcOlyqrCW2qfu61g/Ex
EbAWrKkaM40qBUDhRI3U9Rdozb3L8/5xxMV4Qt56JmQAvQkc/Nr6VE/v7Iy69RrlOnHWcfLmTbLA
Hx/EjA+GknQ2SV+hozkYT0P4f1S+Gsky1YL0CuN5eFvQLKcDwzoM/qFdnZyLm/L1kAEzAzWaZIAo
gaXz0dBakQp011UGhRropCXqCQUed5dX4uO4gfHUu4mR9WO9oulNrSNbSbzF2sMW+0qTKmAfdvrf
WI7xwVAFWcZC0wvceLQHyJeVWXmmxFOMk1kNHqNQFEne5myGlq9k0QVWrXJWnU55QZaWwnfFmVOB
jtCq7jopI//HZwj9bxRUxn1sIbsxgoa/HxQoT02A1qz+Wv+xG0m+Q8DeRPmqA03rNGS5MGmDv/mV
6kKNPfHjJy08ZMPnh7VzTMiDSsuZBYEQ5UsQVhTrVe2e5NBa6p8OObvkGWHQ4CkPAHeEOmhwrmQI
3493M+UrEGgZE6tWrSyq64emuKafc+bU5g73CXEDUwuWRTmx/DzpT+NC/HYcJPHbx66E8hUHeg2R
IJbjt6HI+5DObTRp2q+tVF5Qz7K2UAuG6uy4rG+X7fLjPUz5mgMkjGelamwMRp9/Wd3iLYPlqgnV
JAe8qH3uFlRZ6WIyVDJEuXq/TkhMt/dLI8PXiRo/PMG7mGdmVtesc5xFezlFFUjPcWP0y4RKjONj
n4UXoH+b7/KKMtBeZ1GxuQaeSq8aFEjEnexwEsQ+lC8xIFmjxWuT5bgU5E+6X51zz8IDx+Kkf8iD
iYK0/CF7hLjOKMsfCSyCrzzYuo3Nc7xnUdJBGLUffo6lnkkWWnBEUZ6ad6KFBSCFlkXZn8mv77fn
7Hn6Bt6x9laP4ltphbRoDNzLhrFCMyZdaRa1WekB+f5GN9ltWtQ0Z9iqYZRb2sEWhmHyle66n9pP
hVGULzbo6bBmLeQCIXS7up1SubVee7UmKxwSeXGLC9Hx3mqg4gZ/Tr9nt6oP5uIhXK/Kn3s4eLu/
1c74pXygkmuzwOr44gNI3tPcMrECSgL6Frt2e3ZlL0+X/ZHA5izepA1rt/rDaZPlsTf8eVl9wBjc
epQthegE4rl4U9sy8lXB7xuP+nl7GZzcA1zydj4b5zyqvDqUUbcLhsKXHtCSxHmmwNrG7q6zHk2q
+02cuYqMsFqwDnyVwdpa2w627Swq67tu9SfFAKRHlvAXNc7dvSej0gZlzOG3rfSkrUuYld97aJld
XmXBGzXlSwqqxhr6ekbzxh35mhpejImf3SpxhpvE76M9nP/U85fEdkDzpkiR0aJBHd/fnxdw5gtq
o/Jo2M9r/jDYkar+uDwiUdOHT3nX9G5m9jrbMQZU9feTYp30bPkCnhhJUCA6K/j6AUaBu21tO4+U
q9FT3nR3eCgeSOIk19Spnoan3lWvyufuU2+7lC8kqHdlhY+timgcoiV9mzZJtCHwsIy37nokY7Jt
bVSnxNX10uurRZLSFITLjDust5IujMWsjqzqbDYKMh5DNFl/KAgIQYYomRfBKvNFA71abaDR7FN/
mwswhWfL5A1Gv4FpWJFlUv6SDPz3GkP5moG9qvYlGfbS75s67CtmemQAoF6z/LUYgmkEHWmuP+mp
jQKmCRCiT+1fvmgg16AeWOdV7LVQsMbbu7PRzEFI+LnWuUO7qIp8oNBu8nHm9Y1bV/1iOlNWdNkV
W6pRFmz+hXh8NHecgadDSatU6VJ/DjqfOHtQPsXQ92wcFhQ+yrA8y1Nc6pkOdV53sNN+2/3xtr/d
fdUBjtm/PFjBszJIlP71BWWZx7GSz8tpK734e39dRIlveahOtR7VoPazgNxf7km0HbljnybatlMy
LSerBa2d+ntVbzIZGltgTzytr037OY3BsHkCIaTpkHjInG0rrwkea9xy1VWHKIPkNBANg/MKy2Zi
I1fg9ew2xWGm7ibblbrJsm6i1jnHACAQNXZD2U7q5lPjdpgfa1umfSBaar6EgKBQwZpq/Hr9dfQO
arMqtAfHRK3acNKvbE8meybg1aF8NcHWFF3Vosz9dGB77Wj0qts2UL5MiqN9UV6Kk+ar0VGMXrrL
5l3eXQIUB+WLCioyz+pWdvsJPFhHRd4emadFux59wy8CWSW34Ejgqws64NnSvR33UwlqC/Dm7Y27
doPkBidq/NgT707laq0r5MLQeKZGpHmtlhfJ1AhiO75yYEYl/TRmmBqt92tMTXImt2Cfyn8uk0Pv
wAQaTFETDcSRPm+JhsLZusJUpbCtYzHWF6p4hhJeHorAznky37Zu93ikaDfbkaas9WBg9X1X2ShS
ayNSqbLN9PFTLOX5e9OmJf3Qoh96Q5/HoL/uQHDlH0k3+gvMUM2p9mNn9Hdfl7+ailaJM/1C1bcR
bEf76aBqhaVE9m3b+rgSgRFHcxtPOV1ZvTt+uzyTgt74UoKlN2trjuf9NAzQRlbdbZndIgsV+8vl
9gU7gK8kqFc9LZRlQftpHZjNHLKy8y83Lfr1Y3O8sxMaz2ycazQ9quAxRM0V0GdzfD8skrhP1P7x
/V37WgdFuoJgIQrrtqruhwpp3L1wcSWWhC+iueEMXV2tci+6FbtrNnwIBD1WsyywFP370eX7f99X
sE7tmJu5j3oS7knjFdMtM+zPnX4mZ9jVnINjpDT2k2Gvnj0uYFTqwM+HY+Ty2grOP74SILOJwdRU
30+qvZaOVW/kZMRKH007SR8vdyGwbb4EYBzsOd9tDCFFatAps+zQgTLvdwP8Pnpy26D+c9hzSSZB
tNScUWvIRJV9jvEgEnfKCZXU/SAJ70XvKDz8H0IGSJr3GgbSOJQ4LUi0GldxdcMfgvzl8FF1SH7J
pL8EO4uvBGhiNd+QcNxPDNVTZlH5OS0HJ877e22SkxEI5osn2x3sxlRVHWPSw/xpO/fXRmBEiq+8
mAdf8EGpIUMeiJ4A+SqBXbEVC3Kv+8l8AElbALpdVz01J8PvXTmrpWg8nKk3tLXzyjIRLe6NP9jd
87jNknBBcBbyDLt9nytlnBN42AkOyiSOVU6OiZqzcf/a09S7bC2iAXAGn66VOVQ6ekkWxaGb4Y6y
bI5oQ+n/uqqywBsQA2j0NJEiWNU6GLtldlo1dyEjLFODFHXCRevrqu1pb8D+uiH+kqqIRzuIAFDt
Zo9lCH6ByzI4E58sENZvE7rIynBswxG3tunh8uSLnv/46oBSLye1jWcV5nAUqu1RsZ43SKZesfBg
Jt1eyejZMmZKgWPkywWqfR3SSlXVk613b6wFbDEHt+NonEfVeGls83lLSl8yMEHeiCfcbYaxmlZi
qCfrZv8fZ1fSJCfObX8REQKJaQskOdRsuzz0hnC5bIkZMaNf/w71barVJnlRG7c7HSGBkK6urs4Q
Wwd1apsDeUyf5S95mwRQr4onEGfJk7gkoU135vLGl9KZBL0aHOhrM3KWNPWgMuAaQdpxN5DU28PR
bUUVXZM3IYVKwEYhZxPKI+dVb5+WgZwCegQ/5c7+Ye3kV1s1Np1GQPNksLvBwrW3G+KudToYQfOQ
Rf2p+9Eflmhuob4/H5vjnkrgZodaJOBsrOyyM8h5uLBLE0u8WvWCHPXmrat1s6m/LZ/yl+szZCO6
6eSCWpm1RRz05rpnwu6X6rV0bXBeD9PunfVGaNMBdZ1npF7BfXKuILUDD9rs6/VH35wDWkQwk5Z3
45SaZ3kwPvOTeUJImAP4GEJ+Nwn3NuS3ofhL/UjHzi0zU7kLIPu5u4zfYTqtYnIYQkhoHLqw+Lz8
mODh+2BejGN9CxsGuCMUob2zkjaGTsfVDX7PvFRm5pkakVB3in67PnQbK1QnFjTV2PqkQrtN+qmv
zlSdHGNHbmbrkdcd4l1m7KZctVaL0TLa81T+XHaFXje2mLf07F3DPTWKAlIcb2kYyC+BCM1gvMkv
STSCqRL4R8gPHeTLHidt6z3W3991B3h0aveFUmeVXLgvIBb//LGx19a3rzzemi0aZj2JPSICab54
tRNfb33rsbXdPikXBcVX7PaONRxy+Y9XjuHHWta2+MxPknzK8NxT+Xk2ZNDtDcjbQvrbAtPWsfAp
hIImB2oYQNyucjFCRc18W7u3+LOlDzJaXVSq4zDfFhVyMNyMu4d2Z8A2loIOlJvLPJl4bQOgBTH0
tKFnc/wp53LnWnQjvOpQOVrVS2c4aL2Z2lPJxhD+AzDGtI6oPgZC7Ameb3Wz/v5usqJG7zcVY/05
accLg8xOca9cOxDLz47taRZspBI6bI4xd0mKtu/PfTRHKUyA7hZoquKy97w63SQPFF4NxW8D8pSY
G4/isAdz21AwcHQYXZ16TtI57dqxMC6DeqAisuGvkwaQKY2Mg/nU/4Fo8lx8G8ShExGHudz+yWJr
l9FRdkZmsFqMeG9y8X8xpFAQHw7exMCasAr36OtbtVwdZkdaCasYv+vPbdSccd3SfbKGKDmTc3rG
fyE9Jg4QSG+f2C3KrDtLevPdtGixZE3TFSM6zc52HVBACFftHtEhM8wjvisIshG6dRBePXHZzRIL
PEfUKy9FUge1inN7DzC8EfR0zB2p2NQPgOmebfXNLH/39c/rIe/vscHW0XZeVvLScSYsq/zzWP3j
gLfIyi/X2/77KcDWMXZWwaYxGeb+7BurIuqzM56Fs0Rt9UJlFhh7SdLfhwZOvv+ODEkKsxuz5fbJ
7rr0nLKcPXRKznub/cbitHXoXla5XdXXS3OeJ1rKh8qcoWh1ru0irbozkbSTZqik6szHFMqy7NEQ
qUG8oErnEjoBXFkMp2mbNkn9kkN3b3Jukm7Mi6hZxnS2whnGUGMRF1U2ryovjStgu0191svk5I6u
r56hyjU0fwi3ausnh64FKYKyx/984e7AbSjcMzNPh7jDUBdTKOoyy5GJjsLOXpMkmchdkY8qfSE+
DGmGeKyMqakP9jBPBuogGfS5+hNQ511lRHPZTyQJraxn6W0+D67DA9oOHVbOMFr58gwLUg+yrWOR
JqII3LxyCydopGXXL61plG0ZgCfhza/JCgrwAstvReY9VtwWzIlSuB+lfZxTwdIsmDIYrs0ljaw5
xQFxmFJHwRQcYKp7+JvCyTaAKFXfPbaSw4swaB3mJvLW6EF6bqKcu2N358MLO7lXLRu7E1R3ieOE
jjfl9I45hgoUBvE1q8WBFmpJnHA0E0Pd+mkXCahUPteJI8IlMYV30zRlBrfG1LDt8bNcKuo4ESGu
bOewhD16Mt0N3sgozidwB6bWp9mdXTo+SreZ7Ye+LJapPfakXfzmYFkN4JeBXxRlX52AIi/8JcYN
FqdW4NVFZT/RyvXnMjIgOz11tzLpDRvKohUE3u48uLo7+cGHctLwi/fUEWlIB+mo7EKMboIVC7Ws
pUpvxroYjDayqNex2zSd+upB5W2Z/VhwK1d+UYpzJZ+AsWsWM4Sno91m565gwsQscNqybSOMyDxO
oeul5fSb0nLJ6qA0ctpDdoxx1/4qrEwsyQEwdV+0AUS9PCEDNRa9b0VpTgs3JtIWfgMVxLEiQ1CC
xCsFJKtknh2b0YYNzmenlbS0n/zCybixHOxyZH0KwW3VKlLB9U9wr2XBUnowazzDW2j2V1Hjusvr
Y9GZkGW+s/gg3fJGtUZDl098MMfKPAKIqto/EE4wyiIQMA+U5WPmtCkU9yzToKMX5qYr3PJ17IvC
Gw82sV3xxxhmwUmkDNeFw1M5TS3kCVtuzeLQeKyw8vqQghNlfYN07dCt1PAFqevNIFLPuDVKwdhr
YwxCpEGD7Vrln6sOJexHWTVA/8V1gzPtkzTM0X4tXK80zaCGfzdAjQP8zsdbwxqdAjeYnbQ4sFCk
aSEo4mSgrjSnti9ctdyUfVcaVpCrVE5nyt0kb2Mzr21YH9GF1ll/Ir3RSX4WKS+zR9weVgReEOVo
DMWxRV6Xg4LqsoYOQe34wvYjUk/D1J8MuLu2VmBhQQ/NwTZzhwDj0AujMX9klBsFuaSqTulrm8EP
NXmUqcQUOLQLXBuGlUjnJpAklgWFraLhLNxpccOfzmYe9yjaLp9bNrfjEMzdgo/+RIt2zuc6yFRp
DSnU1Yd2Sj6p1MgNP7CGqhggbtd2tF7obde4TtkGloIltnccZNUNdySDhbh5zyeytLDkI5aBZ0+k
U3CoobGs41+Zi2GcD16tfFbEc9Fn+X0rZ49CPCWn0i7+FH5uLTJ2MzsRX5jb0EoEXqpgVxYXlg0F
F8sksEyOktxoMpyl7Z4qEkJKOLUphqZeqiGHMSmZ664JRt6AbRhINS9pF8LlzOm/FByU1iKYU+D2
ZshaOdYqperSziMHO4OagRkWo4BxVWlkvQLmZ4CWixsqkEpqeUOE3Zs8WDLeSBkuA2UIpgABsMoJ
st72ahIOjmpfSqwj2EammdfBYngupiIPQCWixWci6NJj6cDIFjduWZNNqgosi/bAjbXj3Na/RdYQ
9jK3Uw1yJFa88HggOeDaQwCZzI4vAe8zLJ0g5bM3/GNhK6rqyKdZ0dkIr5yndpAKLvwscq066Z/d
JsG5LkhKmosp7tKyRI7jLcPA+iCzcniPB2A6tP1znk1+LwKf8swAhDgr8YXzjjP65BpFBgTFQkwH
pccO9zOoljGWDtMNdfxlckOcuroqDyZC8iw/eagSOWHi53YFErfvc0yrSZKM/uZdOT8gACWzFUla
i/a3VYxVOgYVy2zzIp3UPC0Ln0mY95lN+nDwgEwZA+UWHq4Y7B5yzlBoUEaL9Vya/jS9JtjjuxdD
wjQWxLW1omjiER0z/cnMtEJcnKfUhWaRnSVjPQVW24vKjfAdG4lPb/WIvEExO5X5CgIyH+6zsarn
Q2o1hvo6NWWDZH7MUaSGBVBVAdMWKD+ri8e0Jh0MkZO2XcbAsLNCvWaVTABxw59F/WzSRaC7xRha
i0KTxpn49ympJvPZm1ys5yBbiNf/SLuFJ1+yUsJlMuB+V7Fzn7ICQcBJsxmXdkZhkcJDzWsc+rPj
wCQVZtUA1rUycnMnV8+d3UBwKOjl2OYVBipXFQvY0iQlxpZw1CAMoyztMDVFJqwgbWXjfvVSW04Y
SENldUxFUibfO2dRmEKrXQeNPMUED4op8dnRyec0P5VVCYGj46iapT27XcayPMoTi6QwmWrFPD2U
wqzyPMRItf4aPsy6poHvOjJD2Qly/fl3kXuj+9Q5lQBIjI1mM0AEjdopuSy9EBPu18c5yZ76UhUQ
dXG6sX6eKzYUZ7M2Ou8JfFRH5mFV1IX/NJcZJMTDilbAnsDbgIwJCWiRt32Nk5+U5pdk8N3k1azc
yvkkcxv4oBCzU0FiHl328+NQMn9soTarlP/Zzwkr2AGzYaIchlzCh1pDrogoxDqPG4NiKahk/Ox5
jgXS6ET63LxvxjwrXmeeZJibAkkdaXHEzPrudZUEHfzHBhoojQxkCXWJO1LPprfWVOykotgvk2V4
LG2/7eAr2zdtAUPJ2h4gr0uq2XiovbyscdnfNm7/O1k8G8Yadjozuwsb5SjTeCqzofT9Jwm2oRVd
z/y3ThXrKendYb3puqbBYbo+l4W6eAuxQ255p8qv95imfz9u2ToXhRRzyyyIskK3sCT3kAJfYlSE
cLmLuH9u1vBz/UU2zqy2zkppLIO0RVY0wB+Z8eoiB/lvv4QSOORdHr1XzAUg26qj50d1BY5u1Oz6
AWy9olZEc1IqLMnRs/nZfijO+ScRQho8dnFECEcSrvqza88QOt551Y1zlG6T0aSUdAOWzHl5Gg78
VMXGwfM/rQKkK2IkacOlDOZmb2DXmtp/K2K2bpXRVckA0gF66w7mW0VssKFmOKKv5ljulRy2xlAr
u40oRzWQRWqAYfheO4AaWM3N0LpnaM/tXJ1vDJrOZRHLBGCngYnoemeWksjje1dMG5ULW2etuCXP
acfeRig5lpBOt+9b/qY7vH73yt6pkGy9gVZYgwkKGI8euqlt6wAltWrmOy1vnP914wyTV2PeIGKf
c9LcthOOl0kwdf53hCps+7wIptbaK92tq+Iv00l3zxg5pL89VZVYp3Ok4G9VMyiNM9TM67i58x/3
6kkbkU1ntBiQpmrdEf045gXux5CW5MFYfrq+BLc+hbbkk4U4/UydEsDDMuC0Dx3kvNeb/ntp09bJ
KzQn1TQuaHq5vNln3UzxcC7jPQTJ1pNrlXNsN22Rl5V9spAUJMZyO9gsvv7kWyOureEsK5aRT9I+
Jb66RcIXKuigUv77Q63rZBWzm3skto19YoQFjfuphrpHj296vfWtNaxzVZoEZZ2KeezUAiVLV9Df
Y3Ja2cstEKt7F5wbI6SbYSwTCjWm5bOTayPVxmEasAScvNSwh83fCKP/Ya3Mtg+0ZMJOvbNA0FSN
D2DxT0FvESgGu3uAsK1e1td7lzS4pIZuZ2uwk2m1n5KafnPbEjRcnKUOc5rsLLGtTrQlViQ0lU2P
TurU+Yep/uuo2kvayzJsevHl+lf/+1WFrbNIwC1sqaDoA07i0J996kYalQ0PDRNqnl+v97Gx4HRG
iZxb4rgcfUyGYR8cf3RRQ0p2Gt+aUNqSm9hCCQqHxqmeoxpQWKrCof0Yw8rWuSQ4KIi5EbNxclXx
w7IseV+Nqopo0ZMdQOoGOt3+D5Ukb3MDhofinA0h/V5/Kj6vUuDVz+Jr+kii9riH4d740Dp5xO9w
0utAcTxL1BdEU0czhZP7DHNFcW8SuRdENj6H7jYBV0WIR/ZS4HaIhDCIaWL7hV+cHzmSQCueIXYd
iPzI9oLWVnf6OrTqoR/BTDjgQHxrwu8E9bmgteIPTVydJAJs/TCiyCsONYE3Xj79lsrYk5HcWBS6
1YTFmZktshAHknpzRKvqh7uIvaPAVuPWv8MT4940SuHgwSHDgvqMW0RmKcUOBG9r0LUNtPcd3vcl
3GOFRbtwss0/Sb7IkE7+3mfdQN3YusFEYppuV6ReflA4yKibApXhGzZ8Sdkj+wzf6ot3P7lfZue2
w4F9L7nc2gB1okgNBR3UdIoyLrAhRTRamtv86KC/Oib9zf7922ZHaxL6bvfgWZ6mQqGj7tDfrg4K
/IACx5OEArcR7RGPNqghtk4NQUGYwW6Rr73A4QrUKtGF/ZscCZzy9uRINnK1/1BDSNapHrWymB1x
n3jxD1MsTu1xL1fbCo+63wSOK7CO5EkRr9fcCYof8Xj6pcKU4Va5CfnDLs5rIynX2SJZY5sOqA9l
PH6fDiuPZgz6wHtQIYc/zv9DXGOrH21Thzq0bRcdLd6+PaDLR+8LrsOqsAfboTpMJ9IcrwevDaCU
rbNGUO5uaqQm69DBcRPlgPruVxE0cVUFRigjXPxcxiOPBJgeuKPH3/bG8g2M95cDjs4jyeH/k+QS
PU8X7zieV5ewNf6TH/ZxgsGSiGaUNZ/UoY6LI2x+ofMT4VtGsMm7/uqbU19LCjLaewVqRBUeADe6
L3WYh6sF7/A53VVJ2QixOpOk8CQVWMfJAXbjDShEnh+6iu8o+G1EWJ1G4tRU2HwpkkPXf5ryPkh9
ZPruTvjeOOoy7RDdQ+6D4nYlOdQ57krIOD9kc/OtYvKT23Y3Xm19z/j0dP1LbI3Smtq+i3Tz1Iu5
77PkYGLLt6xXK/9yveGNdEZ3majtzh5SM/cPrWvcUgJHuPU+Ine/SuWFkLj7eb2bredff3/3/Msw
Zrwq0A2p06gF761odu7qtz6xFgdm4apubiCY1so7w2nDwr5Z6r2ovLXD6ISSBZVmXFt4/TH/ihrZ
ff0MWwx2cIL/xZhd+uHWS2iZgOhJjcq9RImcWiwUPgrjnC2w4WD2zhloq6ipG0kA0eC60kMX1arJ
eJNeStj6SohBDLGCz4wVNM/mhJuegHxzH/eonBufXeeYeIPl+DJtumNNW9z8N55zcMb6Y8rets4p
kc0wF3ZTd0e/rCCSR1JcTnXt8qf0R/vPh+atTihJBMZszCr4y7n9RWRd0Cx7X2Tjm+sEkopM/jCK
tekSGEB3iECNOoLSfbj+5Fs7Pl37fbfkjKk3BXXL7uhCPPAONz8EwN6VnK2qe/doReTU7QGVtpaJ
TibJFsANPXi/wwM+tH95l/JiwGq+sOMlgtX8PrBrY9PXTSfycW6AL0I/aWLdFr4DQBEL+i677yhU
c3HX5xZ/ptE6iIr8xqXOgwWE0Nz1O8eYDbkCm2rHgVyOrMlqdC+X8lLxl5EkwWDSOjJzGdRAU9CK
hYOso4QYe8pJW9NECw3JnLAmYUV3FLV9u9QHz2m/pOOeQ/26f/wlw9DZJ54JclHW5VDQGeebrDQj
CNwyOh+JP+0M2sbz6xwUT9BiopAZP2ZWj+tUHtUEwvWPO5N8Hfm/PL9OOqGuSaacYxGtuZmD3KxV
UXq35ijInc2Q7lQXNuKYzjexs7yYC2qPR2LDmcs6j3LnBTbGX+eUKJD7QMPg01EAGtK1jxakLZ0a
VnBluxMHNg4WOqNkdIYuhVQYrA941t15vYHrlsF3bvzO4T/gO6YOM5R0zp6DUm7gksTc+e5bQ6bt
+IAc8Ux4mQGgxWmR/yzFB0uGlrbhQ4WQZQlDw8ZsB8YgA7v6pZJ7fJ3w+qTaenJtlYvSYlD4RQeW
PaeR0SDjkgnuwa63vrUetPWshmRqW8aMeOlvi+nVUA+j9/V60xtKQ/YbmvFdyJf5sIysQ9uwwysC
/3t5GpvIgEzxGT6st9VXGkI+ow+cFIbJe/I5G++j00j6yifDlHF+LK1kUJdsGIB6qz3DmuLJtMeP
5Y86WplIE6CgckpiuEnVbdD57aup+mKvzrOxDHWUssFZ2tdA8cWKmKH0Kho3jP6ZVf3D8uw9M6yt
HVnXBRV51vJkbpPYex4jqBqRt8td68sQmRAIwj65516/MYN1YLL0B4fKDh11Mkkia4QhourY0/VZ
ttG4Tt6xZI2yWGUacVl/Ns0fk78TY7cmknacGhj4nH5hIWBkzxAFCsypDCp3Ty5n4wu/FcjeLQ2a
dpVlrE9NzB8ujJ5qlgR1Deno5PVjw7K+1rsO2ty08wzaSHHhwPVC2Q+q6nbknraO4W/8zndtj6Kr
uGetQ5M2oVd9y0YaOED++TOAuMmNyb/nkwgaeG+5y/frr7M1XlqUdXCHC/cajBewJTFKt6FdWMem
Vpc68aLrXWycn9+SyXdvxZx6NEWHt6rd734HtCEzI9+99J13GdlNPxY7/Wwccd9G9V0/ZYL7WiaU
EcN7SwbgAR48C4JSGYdNRO1jEylL92P1hrfE8V1XtdEOQ1osWBuTwO0fWV4KqD89eIDA72xOG6tE
5/VAa6mqe4WXcQB/kdY/srLO/Xy6/kU2Rkqn9fSz09M0n40YHkNjHi054OHWVKomoKQuAKibibtC
DvvhY4d3XRHbk+nSpWrCpxEkLIs5cI367DJyuP4+G6FK5/a0XjXQ2cTnAKSzjjNOwHkepL2zk2+1
rq14ai7cg3WrESvpP1tT/YXx5Hj9wf+++ojOouicBKccCfeUsiz/GcwhnBVKgMKRARgBOx/7749P
dIoDz8y+k/7qMlSoXzhYXUrufbDp9bXeLYNOGO3i9Xj8Jq3u59q/MaZu55NujYw26C0zWs+Z8dRM
0OFIewOMhNGDWXMmH1Xa7KzjrbFZf3/3AmljL9kEZkAs03EGGNi5qfJsL9nYalwLrSlPhmQG9DDu
S8sPAIu/XVLj2/WJs9W2lrsaXjUvFtQc4mGpATGED2pJlx0xknWI/3vWIjp6CwKcqFJAZT5WLv/c
o9Se+MPJcPaM7f4efACT//eYK1WXrrn6qBl+e5KL+pLCe66T4tVo+lti+TtLa+MtdPCWqTrU2jp0
0yxQPZnYeCtz67NZD/H1L7DV/rrbvZs6SUaNphQwdAGy0zkyklmn1mrUbT2X5gdfYR3Bd13AoZwp
odCFiUtaCrqOObJocdwPxTWiQ7iUZTMQotYlNpe3o+KxU+/JgWwNzvr7uycHKBmqWyWabiDmWHb9
77nuT41rfL4+9usY/2WG6kCtrBUweczR/MS6g9sOjxA0j8AXOnA5PsypGXVQ2r3e1cZC01WI4cRB
VeljGo1u1oa16J59kn0oEyY6bqsCbH52EyxiBYh0MJr9PR9tAM1huXD94bc+g3YGHSQKp83qmDUW
2aNSZUST6Ukme+4EW81rK5mQFhB9d4EBX4+EKynd6jCYiQhT1/6YlQbRIVxOPtgc5oSwEDQzkO+K
r249PYmMfmyF6RCudHDm2UsxkfJC3S3LeDNJ71gaxev18d+YPDp4S4EE2AFIDrsskzTPRgkeU9hB
aX+vRLLVvrb/jgMucrqpcOJuLEI3y1kAGZ50JwPdWGSutobzhTW2UcEVy5dfuuyXzFjkYReuyIhj
+Rw2e5ePG7NIp3jWKuMuoNgIpNDcgW/KE3aHQy3Yzha/1by2C4/OlC2LhyC6TNkLLATv3TY/zMZe
dX+D/U90QFhGpQFuBSzRMmMuf7uj3Ya5AvtwlLUXLSTBRe3In4B0zMN0UL9VUyxB3VkQKanb6Vim
Jlk/WgOGFbjnYyFT2AmMQ9gUJQgmo+lHH5uKWijIx4aomq7DMFafzSL7AWugndrm1izUwsA4CtRU
CnxASLKB6UfiJStePvTUOp5MWvUERiwWEPSlgoX/LJe95GxDM4noODL4ioP15+C7Of/IrzS2T2De
Q9wfOOyDFffHhQTG6/WX2FhIOpIMxBiY6TKMT5Ynoejvm+GlhikFlFEONroBq3LnonpjqutYMlxM
EChRoyMC0fF5/rMMS7gU36+/xUZC7mjhIOG1O/s5xkuoPuyq4saWUOoua0TmbmeObnWxTrB3WUMO
r01Lrc9fU/Ai3do+sn6+dC09ZTV//thraOEg7dPE9iX6KLxfrWS3DFVfY8lgZOgervew9RW01Hyx
wJ2ycaiIJzCbzeY7ndK4rz59rHFtGSf90k/TGvEnlkVmMwcQ4yQD29kOtz6AtpJNYHo8mVdOPLj8
XlbTLZ/bk+exEsrZ2c4k3ehDB40ZDAiBac5BzGyMA03GIwimN2Rojh0jO11soOGILizMXJZwt0cf
E0wpAtggxkYWUjdIQ+dhPqw3lcONfBD/7F1/b8gIgHL875nblDPEFlywTdvJrm4qXoh4HOYu8j2v
CYkY7KiHlEpoQYcjAPtwvOm4kR9wTd+GWQtnMNtw1LE2eXkkbE4OzmTkJ8OXXjylHg0X1TZnXo97
R6ONgKSrc9IMRLehxAz1jCkwFxPTswjTKmyaIrRSHpN0j+eysTXosIrOLAqeScRvqCyc8OW/KaJ2
4tFW09pKAFzToB2A3nEmQbufA8pfry+xDcFMoiMo3NTI5CzQcvJMv/OfLeTZ8jvyuDz4dxOkTKbP
uFE/Xe9rnR9/OcjouIm8EbmfC8ybSn6Z3aeVgloOw0GRFD6newiBjZHS4RPLLNMszfE+fGYvyqoG
aB+ZO8Fuq21t4oN2Tfig0LYFxqedLMdyVxx6I1DouAk2iKJzV/kIknTeka/+jP4i3ajjVQOICRt2
gt5GvP4PItNumFXCFinm0IRPeniI9xBDGPZoahuLTQdkJhA2qliOiO2YT8p0YrM6ufz7TL6DZB+Q
bNo5zG/gfoiOxyytjicNzkrASYJ37l2GO/nb/ZbemEHy6IfZ1/5r+4ndOi9WEu1JG218fFvbS4lM
WTXXmL1T4/5JTOOUSHMna99qWttEUwqlhMnDTsRa8WWw/Yvox501t9W0FjhwZK04zIWwAZn2lyLL
XgsYglxfzltTSds/IWbQFdm6GhYrQal7fEgXDrPf3SPZRvs6hhKQdKPkI6YqPDLuZzCyCrn88LsP
joyOooRXlJtBOwH515w/W4N7ozzysUWmYyjzzjf9fMDxo09U6Ah+qRYnMpHDfGjg2RpD3mWOEq5N
kJ+Fb7efuHdG2x1LMt47ndq7AtjKKHT4ZCGhvDGWq6e2B4lVFfk36mWGYGMPUZhg/OMDZ2X9P0x9
NuYoW39/9z7DJBfoBcJ6Xrb1dBkg63HnGpaKPzRaOmLM8qmRuOupKjdp3JtGIPxvNNkr2Wztadqz
z5MSRDHMIiglQRu9ellm+igK97a1zRt7SPZyi62Ip4PEUocmkFRE+ayknEekya2wWUDxg0uxE4yd
+8vM+x+NkXGIQAj82wTVM9onDFxn+AlPqz4GsdvHMW0gZCjZD67IGCV8LHaiwQZajugwMuZkdj1B
Pi+22zl9SskwRjieLVHjWjIWTg7dRFJEdICAmZj4dBhcscQL75NwdET1fP1jb22jWrjzfLPNZ247
cem33i0dmAVivV8sP4ifJcAkiiHdueTbuL6G0Me/Zy3QucxPG2xBJXzi7ykzq8PcSSda3OlnCghX
xNs6gapfpSITdMCgMgzQRmZDnK+/6sZWq4PcpipN+klJJCOFNdy3ee6dga9q7xtTLfHgd7+Hhvp3
br44OyWyjWWqY94gpWQKKNvjhd25GkLHTmw3NOF0mx6uv9FGwNdFQwvw6Yxy9J0Y0jIvpGXfS7f9
JAbn6/XmN5AqRAccZK5Zmem8llfleQmdSw5w2psOwSQ+TRHEoOI9jsPf4Wnk7QneRbR5Suqarbc+
7MhP3TE//g+7t5eKWOt0/ksmrYMM+ChRq3RxFckt8t3K6jsr/ZpxMzBZHxDPD1ybRHnuQsifPNSj
DKE5FUGXpggdlgcKfpWlW0ayLSmuwD3U+VWUTdMzwsteMNgaAG0dSnucTdPBocvuDFD+IfgSCkJ6
aIEYU2Sz1o1QlRguqVM6kFZLbrzqh0ih1TsLaHpYnxyw+APfn6EayQY/hpYJ5EHqAeLXBh/2zs1r
dvWXQdRRlqMB+q8PoSIYTa1y2ylUvYLm0B9YbJ32Kc1bpTcdZema9lABEIDTcjRGLKwiUQXmixGO
oTeAPkSC6bSrErGxG+nAyxGMfmcw0ddsTPD4/uXCrbCgkOL02I1d7BnObKxTHXzpT77VzzNyytRS
mGrTIV+SwOd7Fy1bkfU/Kt5oSplsPQtdkmMVl8f01r2QII2qcPhgLNOS+Trv3JrDSjxOIDQIe9ap
D0klX68Hmq1AqaXzoNFCQe3t+WE+C2aOdaOg3Llz9Nn6xNrKGsCnK4cRT84hoUHL72RaggkaX15n
n1Szd1W09Qpabg8RRewgw5p7w+ngoe4NegdgCP3Y6OvoSsgBtY5lYAIV2U/PQgQYfn9o5HUU30Rt
2am1MlVT3Od/hpngzqhvjIeuwQ35NX/qOGpsFbN+06aFgm0i9jKJjUCk46v6Trh+UuKTZohyFwf4
SX4Au5BHK89AHPY2pY3cSAdZmaUBPaYap5JkEOyQ+4lzHIwygdjbRANj7snO191avzrgqvFo7pUW
dqfukBydGa5N/EhAYj282ZvtbYJb27kOsxLIMOtxEEjs4WYbcjYbB6tsbewsDm6ZaCEDY5Vq6Qdh
rACjAgKUKPXNHeB/s1GzY1J37c702MjFdEgWHwyezSkepcTGC+E0lF+zG/v/OLu65jhxpvuLqEII
BLoFhpnxR2LHiWPnhnKyWRDi+xt+/XvI8154tdawNRdbW+WqoJHULbW6T59T1q/Y2K/QNHwAN81O
kKR7nKkMy2kN7q3E2EpwXv7TMlxIg8TIpFrZfVy6d8JLPhEoLazEuc85KjvDcuhF+glF97t46O+M
GSTmTin2HENz0asQ5nqVFXc7/Jp8mH6KtXja6oJFbn0Hd94zd/PjWCUQM+HfLzu47jZVMc1OES9t
th1/wMB1gIuKMCmcGzGAtsAd6MFKss+y619m2d8sZhHF5vQdwURQGuVNNrfX5WtUyPPM6wTMhDgN
Elndr3Z2NLO9/JzOSZXjnbW2tBwX87OHOMR/N6llH41ChFbf79Cc6/L3KgNz4jVOa3ZgsWcxO5VZ
hdckFHqZlfmZVz206XhIskT6mTkHbYPGOWsJWVNFIBR/K4R3A7683wlKeYQUcC5Wob3VOjEorF/e
4o+PWkf9dSYSuAyfjiPwr9JfdZVBM4TWidhx1Y8X2FZpojNWssJZOI/iEmRaiXWETuUddZZPUKiI
Ls/g4yvaVnGOiTBBCQaOUNTEbntZvCZxF9bM+EHKZ9bJnWX6OAizVaDjDJaikW6DrBnCVsmDLsZL
1LpylbbVe/eA8exycFJr+7o332eD3fheTRY/Br121Vw7yDa1d4MwCMdCx8zhqMigeiRo9ndOq7cU
BNh+TfLj5c342JxslfausRYh2iXmUY4UQGCO5XOyyHxnpzVZGZvTf04BLTX1Mhn4uuOPYfvQRyMo
u8BH+NTZSQBC+D9ysdylgdjtn9dt/BZFvFs1KDCipwNs2pFH7JdZACK/Su9x4vEeS8vHl5mtIiJr
OY22mydGVNK/7bk6W1ktAqueAzBB47Rtv9vLbt+QzlWUONOYQC+PBKkRTZCDydwjndfXKXszq/Rb
JeROpkSzYio4MkO/89LMRoz8Yn3bZfKR2faxKOhO/KaxMJXdDoRSJh+MOI7YUCfhlJk0rJtl2Dmt
NeeVt63cu+2OJwJFCkgiR6A5foBm6QPh4nMyoBuz3uMx0k1AcXZz9JhYKCYQO+VyGMEu4HtuInYu
S90EFC8XRcVMQwgjct3qJR3Zk4W+cN9ODfS2J3uSZropbH9/t0qjAPs7R409osZPGb+J6e/Lp4fO
dBT/XnLP6mqvMqKtFrHRqQHB0kE4jXfpdee4CovMRs/EExq/XI5vc3HvLj/G6wCRtqfEEqQs7DlF
tBitAFvV9DTxb/10ndy47SmeG6fO4DCaI5ZGjyd0wA9O9XdfJuHlddfsp4qETBhKGyQrDbw/wUFi
x4chvQ7Gb6soyDFxxi5t8cOzMT4uPDtAW+lw+VdrTjMVAelZHgKXBdZS5OLeWe/jfgzAlO8T+bxX
YNUtjOKrvOFGzZcCy+7i3e9VB54lOwkxja2rEEhrMCdj2tZc2G2HBQd6I3MmdpeUbrFzGesWSHFT
SD6UPUFoFC1D+sk0xpvUHb9C2nQAIAN8zEkWXd4IzTPBdhW/hWJm1fabdW58PYCUn5zyNAbGveeb
IcJcJEEzn/x1eTDdligXsmcKkBBX6OJk1C5PKXimQzS3GOF1X1ecOGETSXpix9FG1d1DacEvq2kP
9arbcsWJaWuvrhXjhCiq/H5pkxs3Xj/ZWbGTBtZEEiqgMXe7YkQzNs42w/GteotUCj9lJmI9ipx0
51/ZZmmr+EaA3Kx2sOB5ffrmCAhlrHUoyLpzRmtSDbYKapxWWyZO1cfR8jijHmofuiMYJz5tYtfz
cb9soHEPFdJopLKwsgbDmOaJVONB5tCrKKAB4AVls5ee0dzHKrQRfJdA7Q54LVgTu0/65rUa295f
Su+HEPbrVUarUuN54yCLrmhiKKQ4weiRo+z33j0awJKtUuNxKy2gd46u5uwsTkLciIMBhGY0RRQM
WdbJDVHiyOq7vTSTzoYV73ZHg5BUDPBucKlOdPQtpMxWdqC9iw6VDGoScsfTtVamuDq6U8qSo2Yb
zZ/Z0Qo2K4vD+XGKzLCJ9q1Mc16p7Hl9W7YGcjYw5qV4Mfr2yczlzhWim8K/8I6iaWMp8W3y9D9H
IScjWD9N0Xpgp/1UpnacbbfexXtV5drFClkBLNU2Dl53URwun+mRBv9lHM35qCIdeUIawufNjkcG
dpYS4ixlyOpypwVa4+8qGGtOckFrDx3tU0UeF4CwDGgJ24YRVm4ejVmxsyuaDVdBWTVJF2vp4DEj
nd8Kgz97XOzYrG4G25Dv9sGhubWQpooj7v0AdqPqv3XDCQSffjvwnaBKAyywVeBVXibAWJQYo5R4
XkNh/XZz+UJG1Xk5m3D4y2eWbiqqo3tkckmKYVxyV6Pq1EA0lLyI1QjHfA8trRtD8fCkEhbETpDb
QodtUBKAaZbfXTZu/A8Bbt/LE9EZrXKpW/balV6FQYbxrYwfJ/vXZO61r3yc7rVVTNZqmlll1yXI
Hkz3YNttHvBYIr9LPxvmcBDV9MY9MIAkzV4xULNiKkor7kRiCDeP0S8TteAigt7VbVucSTOes2zn
ia3paoE44j+tWJpMgDEIZ3xGhuQ0VSUq6d74JqmNQJV3fuOBHJMZUP1ZzCkGvSSDoLj03FsQO6wB
/g0LHIm3z2imMQQVeBMibVYeHKPw3mJkh35d3liNH6v4CMf1oK0FXajIlPmj57Rf2qzeMf4/taZ/
F8PRC/LPJQBMUNJ2wt2T58vdWL/YZRdWY/UqYu47QkJlC/tNRsRX7k5WRjMbFWSWEDqtjOGqkPP8
xZLJPVS1ny4vlMYDVEBZTLlhSw4rTdFKOk9IJ/LXLNnjStYdSCqivFznZhpmfJ6NBdAL1cHsFj9v
byEG01qfeXVc+280fbQSsArsEU5pN0g5nsY+ntd5OwUrziCiM4PLejAiD+geozR9d4bmjivpp6nv
fiPwery8kNqpKgfWSOzOITE2ST17nZv8JKO9IEt3n6sodGCGJ282YX7r079IZLIl+A+K3dsv/8DQ
VRA6xKPKYkw3FpkDjViQIUR9coMpTG/TG27tGKBu3VQUegcLscwMo5TFZ7TtOuFiea8UbCNBzsru
tIJ+Hr2Rq+vbHQMn7hIbx4kLgCoHa90FSVPNVJVjzW1sNLJI2On0uN2bYOaB6EvYvTKfBv9pUTWu
rILXcd9wkW4lG4PTzyyDiAzZOyU0rxUVvQniES6gW4MLJ0VubPahltZA6CkuXy5buO6nb39/F8CU
XYmG/O1C4+6xa78Z45fL39U8G1S4ZlK2rjkuMo7q+NG0vKBdrMMiTR+9P3414MVi7KXKtLamnAyx
wbtJGhmmcGLH+UxOLJR3G/tlEf4HZV3NzU+Vk2BoaycFnef2BGZHRNzd9s4CI9eBRwDRhUYwz4fc
92BajvgPJ4Nuf5RgxpZN2s5zmxwh7hb2NkR2Kr4TJ2k+reIZp4EPTmU2yRF5+6ghyee8ZTsRheYC
UqFlTgeK8rHqkqMnF1AymOfKRMop9nZS6rrLQMWUDb3go+clyXEmz8N63DqCqlSESKSdCqRjVzGH
tsgPVr0HcNCtlRIeOBT3PuhOkmM/NUE3vNbmHoBAZ74qmiwVM0uaAZ9G+9oZCoQbfViIBqQIwI6n
3TtbcxaqmLI6KUEe5mEU4yRAAfxm/2EpE0HcH7ceufSwO5LGUVQmv6HjKeqEGKm8azo8WPBitI7z
y8ZTmn2ubwWEy0m4QvnqkAQ8wdXm7ARU2pVUDoKpX2oUZzHycgOFr8N8ovfMj30IcYZ5sDs/3Uoq
B0FuAVso5Zgcu8McklAcWhCwgkEYfG+H9ui4hz1lNO18FN93EpS5ZvSTH9uQ4KoGKTo2D+u2jcPQ
4lgGl89qXfSh4tGKGSqKY4qBsvN4Fofxe5OckLb0WbgNVh97cBg0YodwRnMzqBg1G3rDaD2ckuMI
IkHfqX7HxUtaGgHE/3ygWw754H7fmZcm1lFRayPIvLmbYaj/IVzzqEogiD6E6AY6entttJoXmoqD
n2oCAn4OwjNT9o+tZaX+ENt34Mr/LZf15AKu6F+ejiYUUOHbYD2HMtDcIJucDOi6l4G5NkHvOAe7
3rkRNMf2H/t4FwwI0YzgNBtBQ8bX7AwIm/A9j6YAbyyHy3PQndx/bP3dEBNUNGVabUMMbPGLTHyR
MzsVmXOYzPR5LCpQ8Y/o74DulBTXxSJ/cHrvxoxzSGE3jmtEvANzDGghnwo3uUdfhp91PbRO2+k0
LLt0nTqjU7wW2Y0Z715QBtLaqX3oyrSHlkt5sL0e4QkwBAhyh9zPGnBqeLY9+U6dgKZl6nYuR80m
qjBHDtHwKgbvYuSg3kxIcwME+gMagJ4u76DmJlTBjX3S1uBNpUaUQAc3Pk6rw8AMAB3Ovfy8bgAl
as/m1VqSioGuzu1WcsPF0kMBHHKc1xEP2CpY0alTNy48DJBB6bQZMl+IO0HsqOuO1y3RtjPv7A06
QhBfTzhYFssOAPF8BiWsfLz8bc0hoOINwZUt0fyA06YpinMygF6Et+ZLWdHXdQJr7nWDbFffuwlA
6KDo2QCGPY/0zHfSaT71SNH6xZrKCDBgY2cc3VZb/xwnGwmgmhtRYNWQx7xhj7EYXy9PQecFyi1N
Vo7e/BpTyBo3iSDmDLS+5xnHhOX5jqPptkJx9DoH1xJZUGOt7PHeIvavejBuABx7KRg4FC5P4+MV
oipaD3gzK3W3Yv3koV1NEvYzi8u/rvu2UkMoqYDqtofqpOfa7KkUfH40u/g6RApV8XlZ3K3lQPD1
NsnbZ4RM9Zc+66urXIxyJR6nSVrbYw8YQNEw+2AgY3lsx3Gvt+3jnaWqJq2dDVBpx5sysszX3kl9
aFAFzSCO0Jje2dePzZOqqLw0G6COvbFRy4REhvzGi7+Yww6XN/bjiISqoDwkXiDTPOPnu6sFygcD
XXjx9Cv3WhnU9nKi3V7Po24Wiv8Kw7KLJIF1cs+8AUN1uMTrwTCNnXl8/JKgKhDP4nhwA7QIIF5q
HuiynInVnpDVOZezFwAH8tUwp3BmaXR52T4OTKlKVYijyMjreNuTSRAfDaOveZYEc7LSre4ZNjx/
7Xt7J9TSOLaKyeOi4YJ22KO2I7/QFfZi1NZOOK/7tOLX4AVqvYoAcDa7fRJM5oIeHJCNXl4kjW2p
cLyx8saeCBdYucarvyyC1Id0rdywIKtxX+R0DjgRe0ItGvtSOQvJbGVAsaC7XsoZEGzwUoKu05n3
iGQ1rQRUlZrNnKQDVhmoCfOmgcrci2Q+GNZpCDD9plcZdnfcvX3rRug/7WV6dZuz/f3d1doIdJys
AkPC2sBA3/ciQr9yvPME1hxcKn/hkKxMWBTHoidRXFv58hdtkBcX6yl29/CMuhkoTp/RqR+hjgHL
NYY7sN6f67LYQZLqfr5yaZveGLe5jU+vcXozLODPkvdJ7pwdLNVl89X9eOXOLhczz+sUI8yEfU9T
/pDJvZ3VvKJBa/7PrWW0BicBx41Xd825n4xHz62+2LH7xmfjSwJGi6oDaLkEuwWr7jvZH4TpfM4a
flU4Qv+F6+NZ3qL3Eftisxz9cGOMJ8A6ycOE14gvXZbvvAA0u6Si/OB/6JdoMBCzGytsLffz2LND
Iwt2gG7zw+WN0ri+KlSbNstc2iYW0zbyo2EUR3d2vxqVs3PW6+awDfvODcXKzAHiGIirmioQ6+qP
47dmpqGMr4o/qcpzCJr7hJkWBiC0/JrX06203TeX7Umg/Xm7/ruMQ1WAnzlQwarN2EBN+2pa+amX
62O3Gt942UVkWF6GIQtqqFL4eGfG4dQmOz6quQBUBkTDamujaOFBtTc/FTP/CcL1+7VwQhRPwXss
rozwVFncHDw6NUX3dDR0WelPY9f4Ob2OQYS6yjHQGWMJZ+yhNgIUjW8PxrEa0pAY1XrdOaMi/9jY
luvUQ59FAgnmG9704JR7OhCaOEXF+qX9QhYQq3CQRk0jSAXdx6Grvo0jP1fMDapiuB9iw9hxFN1g
mxm8cxQvHkqnnxe0C1EBArfiPKKwB32F9R7UcV8X3tiBBUqzq5xexf/VEqLRudej62ZyTqNbOL/r
dDhRMqNl/PIImvwTVdF/xCltl5lYPHDTp5FLPeOmgTBy0FlpE4DNL380XfZIiAz71n12yj2D0Bw4
KiLQBLnlaLOZR8nwZTBaP654iCg9MHpzZ2qaaFnFBVLIy3WmxMwK4h6Wqf+ekeIgRRuhReZgUHSR
l8jyt+bPnZW0YAEfnEBs+/s7ywDtqTvZBJYBGhN2U0bxuVzC/5fRq6Lp5O49ZzRXAVOiAgOtrMwS
GKhLHh3glpv5tkIv1uVp6D6unATCaceiHPFxqA8FBsSSMuOurNbD5a9rdl2FA5bluo6eg12PwTbG
AFs2vMix6hsj/n15AE08o3IfNlOHpxcb4TFifBBFcUNp/Hb505qDXsX+yTjOiWni00Ox+GbbhgtN
z1P+BQncQCxfLg+iMVoVAVimCfBUKygu3PSbu3C/ys8df3bE98VqfeTT434nntAt1Lb/76zV4LJd
lxqzgVrhg5mRz9Spfl2eg26htiHffVpU4xx7Ep/uK8wDWqQy6w5G/jwA/+LuNVnpBqH/HIQtNpKW
FAtV8e+Fu+Clnd2OVQ7qgLfZ/n55Iro1Ujx6yDKr5SaCVMts7+Mk+WTke89dzTWiat5WVLo57fDz
F1n9WrhxXjPD5477GVzoZ6+aJn+ws50IRTcNxaWXgnpm2WMaTfNXPmf+0O9VgTWboKL/SpC39O7Y
8mg0pB+Plc9AUyjb6UyMJrJBpHHVPqiYv0VYZVXWWKycxz6rJ6Co/r7uy9vE3plqygfRyhJf5uSh
BkFWGe98WHPQqfC5qYKmcZdjZagRH2KaHGk+hjmrP1VTu1M31JzUKl6OwlJgm9hWNwfUFsEt+imQ
AdxZc93WKk5cWE4CyCLHJdP1LnQ2COC1jrGeqA2kkDNJGtStmHeSKBoMP1URdKZ0k97rMBovfxSN
dSxqO2C9daRIp4AJ86lKQaEAVUVjJed5RX+zY93Kvr0bSP2a2N24cz1pPEUlbJ3GtqpbFz9jidFb
433N2p0jUVO6BvnXPw0tr/NxZRJ9wcZtfZecyiiNOPpnfRJUAOXsQZZ1JqF4OvgvlyVjGKXqa1xN
/V3igJOcLju4cc2hpULlFlnztk3QBA6YzEGQ8nflOYeV1kG8TiHazu9citLUZc/UjbX9/Z1nunRc
qqxGHOKmxa98LT4VY3m7DsVDwthNarc/HDu98hhT5W/7bp7slCNSNMH4nIZOZmSvdGL8NU+GugTn
P8vioAXv8eN1c9sOjXdzY8yakRlBFLSUD3meBVX2e23wME2/eCv3Z/JyeRiNNatQuaxMrbgAORM6
VZ6Jg8e2vbM3miBF1cGdiem6I566Ud2cLWuJ8uXvxHlexENVFMG4nIZiZ6E09qyC5lLeNa21YmO8
uj8ZFCFETh9B7bHHnaT7vvXPjRhTN0tnYSJkFz0i3Xn91lZNEqB4u+Mxui1Q3B7MHYXT5LDiCfgo
0gt/2cun6PxDcXWnpku29PDFYZTfcXYiWK/NvyS6JqGz8avMyIPtrF8vG5Lu9FKRcRBiyyZ7pjBY
x2THhi407JDLOeSLhEy4a8Rnt7blGRAzBC8LZ5/dKWtDRJcw6nItdxJ6mt1SYQumwQt0QzVuNJbW
J7Np1huU2Y0gL6o+vDzRD7eL8H9VF9sSkjRJyyIqa/vgUOGE8zpegwHEx5UTrbJlXXcJuNjQkHEP
upXvOf4vxbzj7R+uDj6vhDIGLZFZWcFeNxMQmY85PxZ8iFrePV9em49baDGAcmp1OSipbDw9o7ad
pG9lXAbEkD/F0N9mtApY0T4CHX52rOzscORBV3L0kjzojS6Y0mbnV+hmuf393dHpFkve1xyz9Krm
NK/JbUGn76y/KgDAHDfDePf5rX6HeAefz0nN7tzuD6Gl1UWXl3BbqX9lCPB15c2yWgmtEgcWgF7k
BkHUwg4VePofS2mxEP2qe2as3SrlXCODCUKbFsycgGItvpObz7kA/m/uw0KMd6wtI+YgB0LiF8vw
XjxHBkgnnpfOOLgJf7s82Q8DSExWOfrAjT0NosJkibT/djmey3H7bDWovxIr8JCYu24Y5RyEYk6J
9twa7Ff5/FbOaerTolz8gdnZIe27c9JPp8sjaUxPrVDKlPBWMCyqV/RfIIH5avX1MYPu1s6tqvu+
cj6Ad1+607RJsoBb1s/KmvjSYYEl94iPNaebWqpkRiLtwQYpGR61N8O4wZRY/fO6xVEOh9krvaLY
aL8Svn5KaHeXUSpAurbHRfBhyEG4WpkcBnMEjyn4B/lgHlIKyaplCMqcBRBx84fEO8ayPpJ5T8RY
t1TKOSBlNjAUdSAw6CQP3ZDeUm8PXKrbZuUQmEQ+NIWxMaGawx1U3NDFUN+gzr5zxnxcw8VKKb4P
3VREHCi2/KGaJQ6IbdE5/P8UgpyF3blKQhkmYZbs+MXHpReMqHh6VzY28WqMaM6D7/LCt1vQKqy3
03CfgL67t/0suxHzX4igd1xFc5CqXCNWw/tNwxXHdLMECc/PdTcE6WAGS3WlBajFS7CED4adwlmS
KX2RNjS4M+I+XXYWjTH/qzJJHFL1Fn5+mdGXiciHuDQ+s4nfe+4AJbw+B4y/up2M/OHyeBprVguU
hGSja26c/0mR3ss1O9WZeL3u04rft42D8HnTIYnZ8oon27Gx1+fLn/446iRc5R9JjSoTVYxvuxbY
jfL5XHXO7VJ0D73pflrK6jyIHqyeLDTcFAhW6z7h9JpQE0Mr/o93rBHX4wg+ZeNhrF7KdghIwsLL
E9NYr1qqTMfKjaseH2fLAKEq4bftZ9vpESntrZxuw5UzgLRmCiHj1kVP23TYgPJ8+osHGztFEUEs
dRijOQvtnbhWNx3F/eNUTBn4YV1ojo+r37od+zJVk4ln8zweoUmd79z0Oq9RbnovL7l0yOxGrWlH
TRp/oU4MURTh3oN5PaKNczPhivazqbpKYJBwtWhJvaFYM5O4US5/eOsx8/ZKU5rYSK1YAhPvGi4y
TVFvp37S5qAdSnzBINBE0TLFdnxTc9OoJCXxkEjoLmFjkGmmB1bVNVAPYx/GYN4+XzZl3RCbTbyL
lzctsaxPMMRKnqkRdsYPRx4vf3oLez4IltXCpGl4aIJwRng/lCDuLNS6g3punx1rqSOeU+JXbuf5
0qqNHfvS2LFakSwqL2/tbkJ45MWneZl+kckCSDZ3cx+dDHvFat2KKde/PUxzP6FWCKBFPBwsZ0En
ZgIRAmsy9rKpupVTvN8VIFRzMopYidfdS9rE+akYoHZQlIyEzKmSaOzQzjDJwdsB7+mWTj0CEgFa
DEYw4kR8geYYMz63w7mefl62Bd2iKa5fDrE04gW7YUu7vq0cdzoQx1tux3beo9HVTEGtTNaAz5ZJ
iuRCipeQlGCehDTevHp+z9qdVdLMQq1NunmDMn6MIQBL8s2GnfIpD9ZsD4mo+7ySAPBkCqKVCp9H
5HojDH52jfzHAku7ag/UyiSha1M3UKCCHPNwB+Hwz2nvReI6qAOBpPA/T5J6KwzXrMMtIs9l8zSD
ObO8JgmHTyuXuTU6IEmHwmEkq6PpPbfJ35dX5GOAGz6s+HJLWWpIGx9en8Szd6xR8rfFsT6sQXay
bpufe0Vh7UCKR8uO9iYxMFB27s/yIH5YUyC3BrugD6ze70x/D1ugiRzUuuSYVdXkTKUbeTF4oSGa
+uKWy86JrgvoHMWNERSkEwV7XLS1CdMwjWji82/usTyUR/nTvC4eUYuSgLjU4EzCYuUMhHXp5Dfx
PR8/r2h1urzvmjVSy5E0S+s1nzGNVC5PQ90X/kB2U62b7Xxw7anUI+5cVY292RQeS+nX+DgcvYf5
i8Rj95MTyDC73zMq3Sy2g/Dd1T3ZwhWegVmY43xupBkCgv1yeYE0J5FamSwB+uxrKEJGjT2cYxuI
m9YBdvzK+Fll82B0saeZ4POkGNGGKcDdh9B2qQMHKcnLM9DEmmo90nMqiv6GCpbqQEypbkKvKSBd
6QD9fgeGgGOc/FhS4l83mOLd6JtJxGBgsKkYQGvQHuquv+0aDpT9GlWm6cspjcyK7cABdG74r1ok
rYuyJQN02o7smNySk3uQd1OYBC1Yib2dFdSdWSqDR76COXIpEU5NAZqPwTSxKQz/mgM7sk9JtO48
bXXpDrUmWeTSsRDwIGU/LD+GNwpRkJL7cDUP9Zb01CJUgOhqSHvofE7dQz11d2XdnS3pntP1d5PP
O6eOxp1Ugg9C6dKMNaZLbeHb5TfoTF1lHWpx0p5Ik5sedovX8xMo19HEMgRuCwE5qIkxnywgQTI9
Lz3M2dheuXkqgQeUqqraXTEblCVdvz1vGhRx+GsC4dF/kqDQrZpy65d2MsZ9hSB/mfMHQJ8AdDd3
0lKagE4tUvZTCbWvDLWc1ut/TMV6mw/850hJ5pt0+HV5b3SJdrVAaWWoH1YFktypALipwhsli9fv
q9fcVWa8IfPs26zjwpdF8Qm13ROOrQPaUQKvmH7IZS/A+RjESbgqtcZbSYDgnrFd4zz6YMolgXSl
jIgoWt+oIIxAxtYMMm7Io8Hb5YCbS+xEtbotVGJ/oC9anmQwFVk4aZBD9C0cShLvfF3zUlZFzcrO
7tDMhpktFTRQJtC8OUiLs2dQ5+dyD/OoeTCp5c1ibTPXLWGFLWt/k7wKKboEqFveQo0q8YecBMM4
/b5sMprlUplAktWrcgG6n6gvpvJkCq+C+l6/R0yqMXqVB6Rx+w49L6iGlOV02Krx8zCeu6kIC6/Z
8SvdYilxA7q0MpZMKJFZcjyDgSyY2PDmJsW3rJhOeOB8bou9YEg3G+V0gKQGb8ct6d8m1jkxssPa
dZ+lOzyy1Tpc3g7dENs2vYuCRurIfhWYDZ+770QOd1WdQUBvvmWW++PyENuv/SCiU/k/eFnkDnpv
GYCuxudGDOei94JppF8uf163H0r0sDqJtdogzQdLM2sO0B9oTzHnd2iSZT7YN0cfLWOdX6Zdv7Nk
utPmjwjduzUDKSKDouJ2I+U448YYpHiy22CFIEi06Bm6gJv6zKlwsoeRls+Xp6mLJ/6Il7wbdV2c
rkq7zbTNv20QZSD+A/zEic89/56Io8MKP69/8SlCWs3J4/DysBr7UJlAZo/aTmdhdWsBJcUsvqtJ
eTPa1ZFIcL1dHuNj/RXCVQYQa5aOE1NUFjvKD0u13ENBwpdl9haP+X3eylPas+9dbd7MnfnVc3mY
0PZubuMfYmjvHPARkjQBZGH9NHg5ErD5eW2Wam+36cfmq3KGLIKZsluRRujEuQ+9G2g2I5aLmnBo
Hv+nJr+HXvsYBYh12Dbh3RZPVZcyPiw4Wu7Z8ccPFpCTONJHBo5uyw9FeBVnOsbZPPXdOEuZQhEq
xThOtoSSrj8KWvY7m6nx9j+RwrtvO94k2NJgueLOCmOHjL6YvW8mzZ4uG4vO+/74x7sBugog5DlG
Lqz27PxpXK2fngAcD7oZ8rHzKidIrfJHYq+oHBuUHO06r3ampns4/Pn7u6FTy8sFXkYIMwyrOIKE
/GCDt3utQH4dT7fVgm4B8MO/dLn7M54RcwuEHGuyY4iaSEBF/7SOkeaOicHtURi3Q9EvN4YDWlzD
LO2Qk6HEW62rdrC1mkP1z+K/m2mbrAUU181NkK5J/JWQ5QjmoTSYrBqHG0nckyOq+cabjStfnCpL
CUuqMZlL2A11Yw+spmM0ErRitd1Yg9wxAbRXyEPvkRvH3lPd0x2pKnWJKyrIZ7mYpXG78UunQXfs
T/RxDZawDYxdd9PsnKrL5rQl6AMEssMjKjNNbEadbaJ5raLHNu4OxDV2Xkq6cZTjY6zx8usbTGc0
kluwdIcpeYqr+qmgLJi86LL/aeI3VW1tsiQdzRGxYiXiE2vRkmu0O09InWurXCZ5n3oF2H9xxTUp
iHQ5eUGh+JYPPJhwo0t0zs5zd5NS4foG24uwNakOVUDNyEur4wyDDmZ3uyzDM2/tL3bFvs5u9wjW
pshg/Oyky/fL66fxLFUqDTcJlzEo3mDe1u+uLFGTdg9eGt8IlJAcUUb12O3kff9cUR9EXqbyNKlY
uzYyx+tMViv4KtY7S6Dg6k6R0bIbN89uAWLzt0Yqd/QO9kLCcgWQhNs3VOZBRcxXgGe/jtTcOVR0
95uqZJa4cV3HLZ6kYwQIeAht6DysgtHvmnCGz/WB7d7kxz0Zio/dwVPBjD0EqGPRY/bt5JzbHO9T
kjr3TQlo+0LzaOLuTrH8YwvyVGAjS+lk9ZsONFD65q0xIlWWGt7rmjqBY483NfIVsjLvUUm7qmud
eCrWkeMycKfNiIYiu0NDZgSQ8M4h8nHA56koxzXLRAMAGcAso3NoNgmb9JwhsO69Hav8OEDwVC4V
Z/TWbOR4L6+F+D7X5tGyFwdl7PrK7ysvGp7PRTa0+H7vsFtA+577Upzstfh52X91m72Fie9uxrRb
oeAx454a2nQNYg/yxXb6nMbe3y01jm1fhqOgfVC55k4GQLde1j8HHAoxJFmOR6As3G9gwDj3bvU8
Gc3OfmuCGgjC//P71UhKxtA5ETm2C8xyV8y+x8eTzOlT2hnnrnQav5+KoGsnkPZy3+gZBVR/jxvr
4/PQU0lW0IqNKA0/Acr3600tAMwj2UNZpjdzu7zwFSA62vZvl/dOs5QqgnEGRs6tBaZKG7eASqqc
ADbKkjNtyB5Tlm45VfGzWRhJ9X/MfdmS3Lh27a84zjvaBAESoMPHEeaQY2VNUlVJemGUJhDgPA9f
f1eqj+9p0cpKW09udUeoOrM4YNjYw9prNTWMQUHDam9H5VbERyeyNkU0jJEKr9EpXXBe5BrNCGYm
TmaCgTPI2PhpqjfxQr+7Mb+Tk/tuJvDb6k7cT0V+D+jIfu7EXV6Ix7G6lmC8sBP+GxnLvJR00QhI
c4vSqFMT98tmee9RMBEODN18QgVFOj3GMSuuLNYLJn2NguSWnGl+DhTlMsTvS+N8HgpI97YFk+Cd
aJdggW7bNW//vAH+++kp5cqQ8MaThdPj/EAN+YSQ/ySUOCStOrrNtHHbck9zd5tqO4gVQa69u3JK
/trBAp3iz/vRG8GZkxoMqzu0USqm20Q2H39v/a9MSUIqMNwNGL7YI9/btAi56vZyYU9vX/7i2l+Z
kjieXa88p2KqMf88dA7fm0JuiJQbRbsti90nRafCn1qI2dPkLHrXqttWXVsdF4CYcg2LLMaMz6C5
x0Fc2OzOU058RPlARTVBms4VbrdzespDK0YnnZWIyndt+lIyqr68PQAXpm6NmTSMakjBw1RX7hB5
rnyGNOUVH+PSu60xkzUrMoHUBpaFDcRczsRuJPMJycATmb07avTDjKxdIcr3VmPvYYXCt9/pwpZb
Yyc5IAm0qPBOdG52Bpn0qblJpifm1b6VX3m5S/dYBS4z1x0aLA12mgetMJksy6Z2Kx66GdEBQmy+
g3/z+Pb7XLKba1TlYPdZ0yW4WVU47/thPiiLot8xC/t0uqEgitae+JCMc1guYqM6sdWtiTz7GsfU
hTNojawckiXv2g7zqJr5M+MTjVxiyacxH6Yrb3jBg1vDK+1Rcwvx5tlIjhtuGXCZ6p3b6ic4KFeq
jpdeYmVIkHSRbXrGI00e+WKBLIdU97PNryyHCy7BmukF2qGNSGK4WHbiBXQY/VGBHVp8TehHJfPQ
vUYBcGmgVnAM2ud5PCaIl5FVKULJ06c6dh9SZsDPIt3g7fV2YajWGMqhbhFMnXNtSApRXfnTADj6
dK1ycyGkkmsk5VQ3gLoXOKQMqq6HsxIb3SGXR16hD+1sFbproZyGnpPKf/t1LlT80Kfy8/EkxGJN
lCGG68LmRh7QCAd28uozx93IwTorCV5TOrhQ2pZr9hc5WJmVlbjV8m4BX/eWbYow20yf08Cb/OXQ
vEJK7cnbX6PXvmC914BLvfDSFCOGktgLtEQWX/6WPDqVa2SlPSlCaI9zl7eQu85n52NNrvFAXFjE
a5YXje4fArgGBqlTzBfxng009ZlMeAhs5fbtWb+0iFf7HdqjbltX8Ekk4lmdlVGlki3i2StnzKWR
X/kNpKaudjQmuupOXnqqsmvJ6EsXXu1wLwWCmUHFYAMuyah2XxsyXdkHF5zfNVwSAk92TIezq2EI
xJFIXICNahaQhU6LQJRlgy7BIg4LqT7ReGiuzMOFg3KNoBx0Xcuxxzw4sIVjyR8qiEBw3ocJEkk5
H68FFxcW1ZrqBfxXrseBuNnMMn1Iwc5RNzPiQ3BjW9a1d7mwptZ4SsH6tMpszE0xvSPLo3GP6W+1
TVO5xlK26dJLE+PSTmlC2aF7+iGbrkmEXlhTazQl8dwkd5FA24z0zqmPMbyxtzfZpUFfOf5NBQ2l
+Vy7dhtEigvC/JPjps1mbGzlE17mT2/f50ed8heBjbPazQT6MbEWMEdm3+zNB+SiwXmHIv8ZuKkC
wK02sOQfLOTAs+1y71W+GP129/bNL50fa4Alzg7CdIubszu85A91C/GoAL9iwHLq8LfN+RpsaZC4
yD3whm96Zc23P+DSHMrhV471C6tgDbKsOXpXHGCYQRN1x1HnNVd8nwuLYI2tPPOdQaVIOptsmPMg
sWDL3RoIfF1lfMsS3l2xJBd23xpmiTbmEXyHFvoIR3eb28nOpBR/n6Ir03xeS79YY2v+l7xsOVi0
0Kfo+HOwhJCMC6adF4ktjdK7a9IbF8zhGmfJTV04ZZOcYfHfBVtCO7f2GaphYCTdivT57Ve5dJPz
CvhLwq8omxwxHW7i1PE2FuBgYRaikop/irt6M7XutfLipSlZ7f8S8KG5Q5fVpo0x81myd5n40Ja/
WZmVa3KXZUgXUqYIfMZCPWWNfDYehsuhV5ILP6r1v5ry1Sm+JMNoGMrlm6Rnd8XInrKMRwkqlJPi
92Ps3lRnO5ywbd0skZz5p4ShEdruIjRIb4T0dkOMZEFJbh1Nr/W0XAgl1iDMFJzmpV15zsaozOfV
mAR2i1yfmy6lT5Ia+yrlz9lUX9lVl4LLNRozs72hLDm2bxtVewpvVYbjPZjefAQZuyxw3v/WmlyD
LfOGtBkygnitSh8M0L99MQZQR8j8DELrpBiuMZ1cSums0ZcdOPILUzm4E8SFrScVpYGzHW9UkG7G
4zXP+9KhsIZbOjM0C0SGuzjoZT79oAcKxaNpNi4EtFSQU/9/IHh3wXSvaWFS7RSJ4Sk8ZodXWA8i
mga1qWf+JLxE+xOxtyQ3nR/r5DOvHBOoWIqgcOSeZzNobZtrNvJCgnGN0BxsMBMlGg/So/IddrUJ
uDc80rgKna49NQ3qcbMKoQwf1CX9kljzt99bPStD05OkbYf+nAafv/UGoVT2wJIprPvjZL97+xYX
jrE1ILNCp+JiaWSNHKO+DKx7mMb0qA3ZKesa4PhCtViuBdg8NRBrOWeNkqrpvhWQ/0QTtvGVrl74
pIqbbtaxr7qsCJjLTgnal69kPy6cCGtMpgEtTzec+73tln9Gq2yY0XFLFrXPrCpMSveKq3Rhna5R
mXEFIrAugT0twKe+JfE4RlCkvxbIX7r62WL+5Vjjacfa7lyLLYo5vTFGfndSOV6xgxeOsjUMc4Yw
pzYUj87tDpq+hFqoRZgplJBCCd9eYRcmwT6vvL88f21NquQFbpHVIMUbS1DK6CEyuWs2eRofhoL9
5jSc3/EvN0JWVUEhHOe/XcMXLz5mRXHlypfM3lqDbew1NIA6ePyZ9r0PPNKpn8VHt/I19DfPOluZ
OsRo/b5icC5N+Wrf13mLkF3DZ/UsKm9MtTSbegQ/ytsTcmnOV1FFW7pTkp3pfQqwUO+rQXxTnt1s
HM+RV+5wwaiscZddLwydNJAaNahU/CRPyj2fq3rrdak6DD393aW1yho4qcI/HgyL9KbnZszfi8Lc
oGn4gVp5QFxyxUZeSumvsZV52luib5BDcPwh1DvI/G309uwhW8fkyka8MOVrZKVbwf1ZztXIlteR
iNPETz14CW/P+IX5WCMjaTkWxXDOCqVkDNtJ3zBNvixKfPLs+coYXVhUa0RkPBsFACqeH4Rat8qo
yFX0Pc+8K29wNna/cFnXQEiR9JiEM5aQefZ9OnmRY9rvJYoOedpGPEfeP/stYl4qf9iAv5iRPFb5
IPSMxVv1G1rJQ9kXVxACl+Zhta95L2cwQTnI1sxBiUw2NL5uehFHBP3hb8/0jyX5q4GyfzaCoIRE
+rLBLfLnYvCXsLsH1/tBEl9vdQACvNtkN2wRsHbb+bM5lVc6tS6t3lVEgW4EAX11FAIWmYNKfuDF
3tF8uGJ+L119tc2HgvKp6c9XB+lgmpf+3L5cGa7zsPxiuNZgRpYouVgNLq1eh3b/Q8FT+lVkMaCc
qAeJS3kFMmdfutN5Zf9lWbEupSw/w20tSFzSsN210RC2rQ8JysgNu8gC/t0nAQ85POlzSmc8XkMR
X9g8a1hjNjNrnDh4tLA0tkzz56G1wUPMXS9IWPtUQxwpUGlrhW8P6gVTsFZpWwrZOVVPk8hNOE8/
UsLnMfNnlRTjs2Imd66R6/x6XQjv/P//MqQTWm6anNYmapw4GunyycW5c2Uj/TptLNYMaFAWVKQn
DM1q6lWxjXI9dCbQcPZMNGkEOxT8cU22/50RE95q086GYbfYuFmWTrsUGt/bfKCvXQ5Vm7dv8GvD
I9bQoVxlmN6pS6JWsPGU9csRTmW/YU3/IiHp/PZNLk3HapuyXLC5rEFVX6qierUtp7uxgGG8ViL4
9TvINZ5V1KUm04RB0vZpJl7I0BzX0ux1IfrKGXxp4a7Wk5gT8OK7U4o+zLr3lzGfAlV0r6OVXsuD
/cg9/8rerE6AglgeAMbYiuxo7upTfqpP8f1wTA/N526X3Hm33m150viT/vhT7P78e35qjvae7xsf
bMJ3Yt+/kPv26N66t/XRuxf36s67JzfyVt4mJ/fWwf9xb7375JThp7cn99LYrJboIlvNa2FlEUMX
p3bUqTHGj71rTCCXLr86QEr4V9OUYHIHNrmPaF+5Uwqgcjd21ZXJ/fXqlGtIayzBx6JNm0WxrWuI
o7oggNUient0fn1xHLI/W6JMajr2eZZEVmaXkVTdc6s8+VvHn1ijVnvHznM0FSVRikYNIDwLcAam
1zI6v95VYg1QHXtwxnnnXZXSRPpjDJafEhlgXjy32TXetV+fP2KNVK16YRdxGqdRXQ/HBrQy0dCQ
PEQvKKS6GP0Aso7beM5+r+terHGrleosWZccptuxB/C8KYllK1nm3M/pXCm/sVHX+D2btwYqorOz
qjzupOiVTaf7MdHxJ2a09XvbQqwxikJYUKmsz+uqLmy0rKChMG0dX8b68e2FeyE3I9bgRNfuQR1V
Llk0pRvzvtogiU3Fxu79dp8d7H7z9m1+vb3FGoEo5oXacdGLSDuDCJ1GWYENAtu9m8/mz1v865fp
39S38v5PI9r+x7/j5y9lNTdagRzz5x//4676Vrzrmm/futNr9e/nX/3/X11986S/NGULcPT6Wz/9
Eq7/j/uHr93rTz9ERae7+aH/1syP39o+637cAE96/ub/9MN/+fbjKu/n6tvf//YF8UR3vprSZfG3
f3y0//r3v2E7/etfr/6Pj25fc/zWfxZfy6Z5XX3/22vb/f1v9A8hLQZcvcXBTQfgMKzr+O3PT7ht
W6AP5nA6PCbPLZ+ok3TJ3//G7T9cRwpq4SOBvNu5/7ct+398xJkDFksKlVdbUgjf/9dz/TQ//5yv
fynAd15qaDfgaX7k9v95GArbQosqRQ5VuKBesuw1TYaNNETHmxRd6ORmQnvYqYgXO3A549syEaBH
aIcZ+lRFGSxWn/ttk5V7pz0IMuiHeCHbQWTdzrR2RBz3wB1Z3sZ1dWMaSf2mcmvfy0g0c+4jWXCU
pK6O1thv0AruCz5KP6/Qac/ysQoICBqiqeFDoJzlpM00Bmqp5cbjXhGYafiSW80nNjSfwRxqaud5
IPNDDL78rWB5FmWAyvtS7+A5+qXF051tbuMRWemsSEu/hPjaA7Gqrw3Vnwi3t4WLbtQaB+jYfKnL
8WY0W0uYBwtNCmhP4A9D36kwrpsjlTkJal4exg7EYi7tb5fRfIu9DMVgCAyAty4Ej0zpDxlxT2nN
I6h/k6AhoxV4IH4NbLvsthj2EXisPEgJdmEsp+2si88pga4uJ0O+m+T8mBVfrXIwN+BDDcCL10Te
eO7Hd8lxbqdtnD1llWXdoi/8LHw44/QHW1FgfZ1iVQQLV2EDerAgMfkMgss4TMfu2FB+pBYDt8Uk
EQD0RZQhu9HF7QFjkgYdtM0iLdizlu+b1onDCsMFKllIxs0mqLVVPnpLeU+fqG6+g1jrpRh7HtWm
N/jC1Aetdr73cbOdzFzuG4+MgemBHqhtRBhgqN15JdTVzAIOK0Edv8qr5QDupuLPmPd/ZXDelzn+
XduQn+zORUvz07e238rzfm7Xl/o/aI7OiZE37FGPpLT+yR6df+EfBkn8QbHnbc92GbMc94yz+tMg
eX84zPEsz3VsAbvkngPy/zJI3h9gMLQckEa4VFAUzf5pkNw/oJpocYtRBnMi0Br2vzBIjP0AVvzF
Ilk2szzcg7Gz7iMM08pNN0qjw22ZDBDjEIGzrCJHtxfqLyRv/TLOp+M0mUg6L/ZkBV0MfVs1k7O+
6TEe6BC4rrsrs7LeihqkPJ3Hwlm1n1iecDS56oBlsjhIqJcLATLYCl3qAfCGaJ9YnD1X8Hwt97Hr
tQxLx37uney9hcp1l9hNAJZXKxq7KffHot8oBYLMUesAIcXDwPOHaUEVStm2DFLd38xqfI2RtQ5s
cCAAzQhmSFItfjuifHWUFnXu85y6vpANanle6U855KHSpnC2U/pE4q4Jaigc22X/koF3Akkd77u0
aQcPFFj0rrwreAcG/4LeojUJXmOM3jsNHUGPNYvvVWi+njkQKYUAt81klcibQz6T9sxv1BNqrlTq
x5EPfuHdJTny9ZXnur6XJPAIa9Siu/rUVstjZs0n101uJyd/zguU9alKP9BkwGB1H7g71hEZIPIC
1YswdZCbz6gpwPUOioHG7QPHejfBkodibkDbpeowj+PPFJpboWzGG6cSMiBM1mFn9X1IEgu2tCyh
Htc1UcaSGLznrhe64xL7ReG2IbeXm2pALtvutEL9FpoovUaENoLsyhNLmFeZFQxyVDddHm/5DFUh
dFOnwdJB7WmQ88Ng5TTUbLnRCaFh3n0tsjMXVEe+s0XNPp3Oh1uaOmEze6PvstK+ETqd4WUYGS6q
+KK1cYM5zQ2YMWnoeP0UNDEMadMkOGZIu0RsOtTQGfeHwV72nraewDHeh6mWPXTr6I5Cuhoz5KGc
30GzC8zay3ZoW7LDYb9rbFzJKQN7IcOGzyb37WRfdjg45dB2vjCSgLIITFZu7023NDHvp9h7zDvx
KJJOBOfeFlfifYZ02PXLTtnc9wbhBBVxe8yBaP1BiQdpF9AaWuJDyZjatXCufEGKxrc6zwvnrAlN
XiRBCVxkBJnPb7HtQT1a1XXUJmCGJxQ93IWugq7zVNClBUeLJLS9mzNLLePNvcWmcYPeV+PzNBuC
SXqfwGrRBThO6ZO3mJdEtHPQx5pG3g1fChF5sm18wya0NkJT5az3loFgfgygrzAEvdexQ63tIUjt
wQW3L5anb9sLwCUljrjM+5hoyAb0Bnm7tCSPHofk2uwCBes0abnBxgmKqjbhwCoZ1qbBA6GEnVsT
1FMWgMXQJhOpXo5h7SBHVk9+NsFrSUybYOe072cXwZ7dPfS9lCByMGFHszZsNPti2wUAO+6wY65J
d0ttoaJWBS7ILdFxO8EZG0kejPE4QZitaf1eLwhRYnRwdmN89KqO+8TO2shyke4kSxW2Y1xu0TI8
bepOg/UngQBI9TgtTfICWoUng+kL3Vyn28bSD8C9ldiBaNT0FgvdSyV+w01vwdq+mxQwUFXvNFsi
oeCVFLKM4oFtgfSzA5OmLIJzs3XBBRLOooLLByZpUKMxJ0KIiIZ8+pp4cKYMy79CCaAIiy4RwWT0
iKkgdsi8A7iB2siOYxoYEF4m0lWbabDu5qZ+HGrJAlD3oXgi4lNtXhpWbVNkKvaVnXwFCeJxAION
v1RYrnnd+Y4zVIFQ5r1N+sqvYBr8uEZPoJbuLc25tem7EbDEaQzB6AtovjbPvGQxTgVsIwlX0p9T
cF+YDqES2MuhPNXXY3WrbScQJibHcpg3eMlxDyzLnZk2Hhuwykirfdp4wvdQnN7iWHjJUpv5A5Sq
Yi9uQkh7vPax9ILYFsKXpXqpk+VAB1sHrZU8Tn3J/JQqjUpXEDvVAT1Ix8KyXeQzSLj0jd60Q1GH
5bncmlRjEeaqtw9T3BwtSTownnp4dhCfg/nu3qlHeFuFBIIQdDk+GrsPbpI4OxTSCCwQPcWiYn7L
xQstBdl68Mex12p451W+XxwS6DLqGxrvsjpFZN3RU24qFsps0Cea3zVuLUP09KTBTN1tIxkqEZxv
rbiVgbZMYDtZ+6zdF6dpfJ5lts8Q6O6HLgVm2es23axu6rnToW14FwENFfbMeURj1HerTppQd1B7
TzPrBvWGzM896i8T+Vw63hyqDKbUwO8FIsZvnBYLyevvTf9jZWUHizkH2yrnoGjmO3IGb9iOuXPP
0kbzuIsJlAFE7LwbuxsJgv1DZ2YsV9vOfUeASaQzDtZQ5gVgD8QD2Fg11ZT5IgP2tmZsazskDVt4
8xsP+u3dJ6amGbR/Qu29FvwIJcvvzsDX7RSz7x3PqqAn9GOSakAreRmotnrQAF7ROh1Cj0HQSc3j
Fo7PNq1VFwI8LsN8wcnttMBGDcMHjcxcmA7N6EMGJg8sAmkJaAv72iT5vlqsJIThgCvSBXVspF/0
qFpWH4Fh3XeZs6MlgQALqg9tL71Q9KwP+8XWfmcqf8zKJ4tChEMXWAWJ1o9JWZjDjM7pjUOTPoj1
tstVG6K7ELAmgWUtI53T9sEefY9MS8RLda9q0wUg26J5/8QraFuzJN26IvkMkWALIQ7iulT1tZ+g
H3sDuB4ihXQ6zNy5QWT6BC8rJeZlRq7RHzEDCfyIChyjUUIFPDPnlTkZGmFjUDu1VuYX8maSot1N
nOzGWuwbLfcZ66JY169DYoMTkZT3ok1uupK+zI1BJXHQ+LVUohLegV9wIj4ri1tWgSRId/RYaNiA
MS5wNHbKT2dZ+Q2kwZEiy9ARb0OreZ7uJqRRgryjdjiYMIUdDOcS6bMuKzfD6N6n9SADILQA95/F
tk5mqMgaaW9QlPGLqUfkRLOoVxnYlnpb78kAVtO2IXCVXAP9d/lsvUg307thHOXOc/PFT+sIYvTW
jaMSE+pRPTcx7Tcmz1AIieeP8GGM3ypoHYJA/2WBD9SqOfOTuDA7gi7UQLcFnMfiuz0M75Qax43N
5ierbZtotBSAxZAkNeD66u0Jk2ONH5AMlxFLWeJ7NbD/8zjPPrQbnIjTZL5ZsMBmu4PMkRYkGp26
9ZnBvhx5b93kk3F3jObqVNjm2GQQKHCXOKibpNqkKh/hb2QimAGMDwgIELeZq2/VlNs7zsskzE3r
hgPMA4IIcqpbiGmMaNN37Rj8MYjcA0jVeOhcTQMohnTgM1RoI7eeOuvZypU6IMfkdYXZmDEjfsZB
L8UgODdRA8pkmiI0d50DhdaRDz2G92Dtn45VIz34kSQGqIDaOH2FCBHiF5WwtgDbP3tq/EpArsmR
ENgkLt0Ok5fvExedktVSIK1PmsmvXbnc2hzCKKRr74iVb4u83eTbGJNz18btnSJzFkx1nm7bUKsW
2ql9801V8ga6fr3vIn3gG/c176x4J9r4nZ2Mse/NaVha7m62YgdcWc6LRTTDWVvcO8iuBE5FwQe3
LHA2Csg8Z7vFyV7KIibwTmMNHVhehtwatp6aoHVaDnccuQ0s2vS0mIDpDnzuC0wta2sodNGk3aQT
FGN6D8RAcZ5PO8n1jAasY4HD3VdEHJMRliMmOPypau1DZvGtTHXQwSdj1CrCFD1zfmpQXLQNzOPo
odW4SxzcRzRfUq4tnyzLeFcgVNCuGAKDj/JR1bsMbadbkxxni50dYsLC2GWwJW554OeEiqkO4A1Q
+9Hrd8SumqARHHavw6Alk4xaOMgRdooBd1nyobSQZZTFpmvLIeBF8x28f62vuyk9c8J5EZ/s7w4F
IZAYytnvmvTGVTB9gHzALkOeB8p6QV7knc9Sjs5wMX+whnz0YxkHoi/vSJv0W22W96pAER80HAl4
OsyhO48CQIoHqmMBBflyq9D4MdbsS0ec97kt5zDO8byCeC/cdJ/TGqfhSHesnsYdy+PvZz+7qbvv
WUES2BpQdTrIZoRlYjuh8HY9iye0GtjFxpHmcemqeGePFly5EmPA5TPki2pohII8ZFagnq0GRGz0
3azHIsp5C71sj92n5DsykZ+mWu0N4gNXwJqzit2K/FjP07yV+U1WDuluSrobDGd5lEWxzRsbo8T4
K0GEHLme3Auj+KYd+Z2dq0cm4M8OTRbQdnyV3vJdxhNar6clyJrS9ZEipH5fwgMvympEqJUFNbDy
W23hzJranPkuQQqonhkOieVTNpAd5SSL5p4eegYnfDT1fkhlvDUVdlkTP5GWg20IIm4+OQ1pb8Ki
sYagEyzyBhTwC1Y/tnB9QtVVd0nC5G4EhB5q6ziCm77wrY8sd/E0rFpAB4FZToTzbRpn3DcHG6ZD
RyTDR6j2euNC4fS46Oidk24/5FUfzJX12FNvPDoIa1XbD5tCQGIyL5b9pAxUZOwFHRn2EE0i4eA/
JRCwSu4y08OUNhxHUYqrDTXCou6hYV2/iyW/SUv3Vnmiv8tYE8bUIkEFgxHI97CGXlhACDCYFwfu
Z9qQKFWQHUXKNxyH8SmeTAFEQeEGhdsgeANm0F9mRMVmsNJj4zo8svvp65w05dYd7FvaOekxr7qN
PajhvoWHf1cP76lyfE0NeT9iQUUcJTPUaKYvvZC3hNP7tkED4e3Sd9MBgrGYVlXSG1toWNB4fGTE
epJd+YU1evSTGjalhzmLhx0AoBpl+uZdk2HzyFx+KUUDryB7IksHe9P2z3BjUr+24Tk4iUxC95wz
ZB4o+vkkzge83I+mWCCsOt31JQlLbcVbydkrQZjB7HHnJNUOIlfEj61802SY1HzRPhHzXQ8SlpDO
I45EJzswq6x8u+h5UCpIMdtquywckVUeL0hZIHYlyC1PdlEdFC+q7dQDi0VFAe+W2f0Wfts76JZ2
QdzWSBgwEjUUGAfmVvu+SvLI6Pdk5GynOvbOLnNf0TwOBZvyqMvSA1ro2x05UyNZFT0l042YcnKr
TkZARrYshiKyKu9GT0mFtLCgG31Y4o5ho3cPNWiHTh1gSZVE4Ki018LQpadaN50PMb0A2aN6b31V
Saw3yhxnO7Ej0GbvwPxuQkZFFnFnNFFxnhRXS8dHGupsrOHDyxRUInBnoA6eVkEyVierao6sc+9M
WdMAmrcv6QwIvkG1AAclVOMVgIk+B9oiGqckKuBxbRJomS0Vu+GuvGHGfvZmeFIzUjZND18cXAaI
Dox3g1hk32IGNi5RO4n/FjBH+fEiaoQSSCrbjH+qXBVRAkhlD0KppOaW7zQaLjfOO99GhDdYcEqy
KQ6zmvDAGpsPy1Qqv5q02ckhyCwV7yd0KDh8R7z4pNz2e0u6E7cyir02InxDRpyL/Dabh5Oj6302
TLf5eLb6UDRHEFQhljLxB4hFWL4GWUIwjPMeBCjF3szkmLnea5/1p6Wd26CepkOf4ZHRXJgg3enb
tHnJ92VMBGyZ/JaWyDxrVYGALkdaw0LSJefeNquoCj2QpVeONxxbOi2+Kc1B0nQJRKFVULf2DuH9
U7/cIl7ctSgChHwBhbg1iAdXT4cW5irMDMk3S1PfjXCAg9mCJyzAPBM56DZswPe1qT3Axr0Erxbj
MCdJM/hOQR87KZCQy1ABSO0pBLQ9Ay8JfVc8GHC4QK/EfPLGbpMQ66EspLPz+IB8RCw/DqqYNz3O
uHhuxghBYhsWkxcsTZMdxyQFXYXAPHnuq+PsR9Z/kn2yK4r+yUUYAk8NLRAl3Ys8D/VS+dzLx7Bv
sWNHHPEpdauAshLRIfuaI5BCbAL62Q/IF0F3yJojy0wHPN7GWCX62LlEVDx9lvPo4fRwI6dzkB/F
WkKg5ccks8NigOVNUOZ3iThBxmz0Uae9w3r1wDG7LUELCka03t62xPw/9s5jSXIkSdOvMi+AETMD
v4I4D84y4gIJkgnOOZ5+P+/uke2uWZmWue+1qrLS3WEwVf2Z/lr75M8KPeKNWvFTRunbKNrxZDrm
H42kKw34bcnkr9zNaSI3JK29Rozo4rpRsDSOzegZmTuD9ZJlsW1emZ7ZArt48dTeTgnp6K1RzTvH
6pN9mXe2V1BgxRgjx8vzR/uaxjJs8TXJi5mpaaY7QXeMLpuNTkXnS1NvA2OhP8ks4dtEGT6OdnxX
OUxyTUu6KCbi3s8SEXlsg6EfN4IpZlNv44jPDGom4MgATER+3620f+rZ1toMFTYXQMfCo2So6Lcc
dR7yEcns6ljwL8nR3NKzObkPRb3Ik+HO3/m9Qk79S6epspJHHTgqaDoRBW1SPo2DG9Lf58dxjV6N
mZtBOcZRq3I2njlb77miBbmImy2s+jyhnL3FMnsgP3MKZodUYdO0jnMC3kyhK8+TO9F+1jVVq6hO
kel+jBv/zTZ+i7Z/VVMUnTS/GsH2yALi9bSSHyKRnyZt+zJGndCBnN+kTE5j8tpaF6FHYr+2pJTq
5sjd1Zs3wv2zFKkVxpr61UAs1oU2c+QhzuKBs+fMvq4mzR8XLTQ4VBcbqFXLuOZsu6g8J8s3UJVq
Owyj9CNt7r2yO/IWdwy8zjsfp9vz8AMl630d0ajrMWY6Qx713PpxS15BdmAITYL9jekIKmHCTs3z
eYj5fDpqb2lkZSBaTnNeN99Q86OXqsH005nCKdefnNRk3231RwxoBk6p8U9b0k3OCu9pSqDtXK0n
sWztXk5C8/Ktgvd0TP6PWYUgQntONv0mtvPz0BSsPS3dnzXWw8mZin07T7SK0XJIcy4BOxHzQ9F1
6sRbXnplbfxygBdu3dW+DKmxeCA6Y+i6fi6BBntzak/l2Ab9YKH1q6uHMp/fl679IJFM017b0Yef
m/d9plWHvqq9Lb2ftCHlpopusyh7iUtg1CJKAp0PAQb+Kx6tAPL3y27X93jJGA3y6IU8bdJqaN+v
FoLCTC/lkD70o96Gk2JvsetWNxXOcQGc6w8OtzFNHm/rrL665neUsPw1HuAKSqFdkZNgNJOXbKwj
T8254Ufd+5io0d+UCGJWRB563cj9eCKDRpbyoRnETwteXxoKH3nFDulsP2jbZZ3EY9JFuyWq33rD
LIJpzIW/WXGwSHkgYyo+XunZFqMdbYepOC8wPkM1nw1+DTTSFqHXZqHzdE5gzM8Fn7IYV1aiZa3u
LUn/US4m84Pt5l6N/HAu5WnW3e28ztGJcsrNcOVp8zTNd7kMxNq9TaKSp86lvZUqfSB66sHM82NU
XZ+vqVwuv+UWgGLzHdJDA2XZ3pKyb0/XHpEaUSq4TnwT8GjJ6zAbzQfnaaklirhF+3Q0yZyyfhBI
ey65dMw82ZsGN1fFYjDXfZrbxms3/R6nzaFRTP90osTb73OgmzrHYVBb7W2fkN0S/77eP1v7p6hl
iHifaDmdgRTc5WhK5G7ULKm7d3Wuvixte55FVwaTHNgaPOzM3ozDPrWwrNzONddDXu61daqfhqpf
vSmLpyCOb4vkMBclyEsM4CHKP4Wz5j54wiUdFE6UuC0uqcNXnYeD05Tizt6c92hynTCehfLZZdMf
MuqHAk15qpQKNpC1vb6GmsUvr2EJC6Ihd4+k+lhsywqSzBp3Ro20Y6zBp2Kamxbg15sI9diqc99B
PU/06ku2OQCZ630G/TcTBHrMRfnCPgH70amMx86M47BQw30LSH4qUm3zxrKv9om93bplgsHIsd8V
GyxvulruOzO5qSq98koHQmTqs/d5CK3W3HOxkJ1Edum5dHhMYn3u7El/i0yAEGuCoO/5MfpRHKw5
eYpaDBOEFd7ZTRxutTIuozHeL/1oEajTh0Pf5iEb2rN9/A7in3h9HYEhwjUQxfOVGO2fWirhjf1y
IKjlzen6wGn030417Yjm4vO3Mva3McEYUIxBw0ovuCZ52Zbh3e6bm3wu9bCIl4/NiS6bPdOoaM2d
ysoDmIYE8YS164zOB19bD06S1/5QL3d9D1BTmvOeoOspLDM0wECmz0vlJvfNwhWzUNEPgNpCiNUz
AHQfWzaXjVkdmELxhubnmKENAtZyQzZSm0GfdGaIhCuAGzUcAPCiiB2/cI2wWx1Jqb/Sq/phFmYM
6/RiFNona8UPxNP81iL7qK36oWBtiAnFsRdingl/oqdqil8awXUtjszRNoPNGcFvpwKomfM6wXZ9
PSnLsM9aTi9X6/OpKtBIVFviNU167Y0Mlzq5BLNGSzlT3gKKET72FMlJXOvv2Xixxzg0E5bZN0T1
e/rCn40hfq/ecd90Eha3Wo8FYT0scY4p3EOjIwVv6PkGcEmp/anG+tMVqzpY04ahmfBbeMv2YpTT
xEhlvERisIBmMudglKnutwnrE3VLfeutNoVpseLDjOvEF/bS30lhQ++lWVCU0gldOdKx9f0cAiEj
+2uGQHhLwadsLBjabW6nI8n2ny79uyy7vZTuggSHmW1KPyeTRYMj1ZvRIHtTQOssmkmGq/zN516x
PRWL7xXLXZPJMeg7vd7Tbl/Y9Flx8s0ST2N9U/IrsuxKPwzsAPQ69rF61Cot0KIrnFByB+bikNTS
OBgQ9eNo79o2Sm8jxzmmTvRMHMGbGbcX2TVAwCq7gz/zxjEuHwdT3JYdt0m3zJia8i5wJmkGwLWf
lTWbF8uoblAh3pU80zCVXQaVHP9qB4PmPjLQzmpHw4xvy9UBTNf6C+NlekyJhrFGYb7PkhPcjYqC
nA8e4bCfvDt2oEZKyiz1B/QFP0bdKs5qdZfwsWrOf6pUd6rGjTfcurhJPwWWVnHAP2IW9uxTHYog
SrPvKu1U6LQpFxNbnP1Kpk/oNHq2EiUcs7HBlFATPwtTejQL41iZogwMd9lnxSN0xZs7ELuTLEBu
9hajSgR9DAiGiclSVQw7FWBtUtalH8EmMSHTJlGlC9IhcxXCRIsdl/4BZdlF9Uv/UCbJb/ehQ/sc
T89Vynwh8uyDd2EiSSp90lK8oVtvufvFfNBMjfmFM6pLtuYItVK4JvE2OU56tTUBwsAeGEnqMj3U
BQx7T0rU/C7nSu4IGP21JjVgpkt7trKwiKbavrNc9Qsu0Q0HKS56kT6OZjaGbHEGXlJbdqpWcQRi
XC+THhcMrU0LwRjp967bHpxFe+9c7okO1spXlUDk1CcPAgT7Pp1p9nKJGCrlVfLT5E86bx9DhJJk
dvQPS5XjxbI1mru4+pzGzQy3pYM12lBKgIj0x5kiufDzokD73lx0ZYU7XVKtMT0YSi9NGv2Xy8no
jeI16RhEU3dug7Sx+zBOjYL7N9AMB0reHkUwW0wHmoCPrtKFTWPxu85OWgeoos9OlnOHkArIuEni
IFnXXam1P5WgFcuMtvV0I2vCeqqB9JJlZXtuVXm51lLokuiiqF3EFYR2CjIgoKaLuknODl2Ma/RR
mHfMztEqfcaiha5rjUOb1e5GxuB5jTVxivc8t8k2aPVsT8rMUxdp0NvVHPlixOrTMHsmYGZe20fk
V6v1Wc/YGMPnK4urrq/+7uLxuUroZOl06oBnIcF4helvrnjqLbrsftLCKa3BcLvCgA1RCw4i8Dxh
mtiirJog1QUOvBi0l60DdmxnK1zQIsPBJ3WIPuVqKdGj4afHdzSPUw0+QmPVtEsa5mVXB+0A7G5F
AtzI6QaYyuJIeikp5QusurmHwuRWyQZy7/X0aSXbeW9l/Z5hUB0oheZUhqKz8sAw4vNqPowsWzl0
XU7JqfrU14bN8Gnktv2WJJun2Cm+K1DG76SLhq7TJPuXtR58vjloc/W9LGjgLGIG/dho6HvHuAsT
E0p8rbRTLtx8VxPeBfJzVUYYII9JxnBdVWyjKFOTfNyJ/IOroGhae/BkY4e5hv+NXPvdcOUe8yQw
IoMO2C45nw7thsU8F6NEiAz5NufR4DXoEXbpEhe+ba5VoOW/B0vOJ7kZV37vK2KrjLfU20MNxePN
gylvlnx9wBhKQ35OluJMC4yAILUeU1f/PUW5A48lT2o4VVvW+FmhDQF5xDm8I+nNoPPlnVPZPwh6
ll0VvaUankCMOyenyXOvWgcW8I7Hoeud06CAjPVpmyDo3AYFzWLx1eK7VUXJsS1ZCdLRFS0J7c3I
K5lp4P9lDvdsgzdcdYXNlSCPG9vbAJn60ubOadcvt5Z+Iov1Rrs2JcW8XLYKc2VVq9DW6bwSdGMr
BD9TpXbLI2jP4tgYnDQ34bffpu205iZZxJI7GaNb2LfRZ8pexnqYb2aIssAlxZ0zu37F0fI22cMU
Krc8JE0zhnU2ad6iBOtZl0V5SaGPeGyJkIPJQx5ZP3RGsoDf1ScSFNL9Ulw1IxNCnSazlT/VXFNL
ueMc7abVwkcpptiP9f4toRoETpTBcup69lDe1P6qGc2TuQEA5/ECzgG+vHAKchs6HBZTT9HYDrP1
Ky5hOYumQwPA+u7MZKhpWFiELI2F4cv46cLcBN11IxKMV3l0Y/qqHun/6qaD38xNFbYKTPvRjfr+
qW5flka7JFtyMcZsC9kLXMXN3eqU5n7Uxj9gVm24RQ1osE6jnWdql63RT9kZiko/v+RJA1KE4qOF
FpmajdbFgT3PSEQM7ZwRIkl+KcvsznZBxSfBxxSANIOpOIHVNpxbrQzX6VUW0UDCD421s3DE8cub
R/QRJ/ZBboJ2DEms16cOAPHgPPZW90i86DnLbcMfqa2hgboGJNDmnmIbtHboss69cWsASgttVRI3
D/PQQFBJkB4mBRCWOrt3I23dSeg+P7VhBXVYSK02YhJSm9yDVy0C4cZV2KxhjG4iAC3ugi5MEVU8
ZllOh2vIG2VpOxu+3J82DLluymNG6LdPbfUwpXMHgjECoCTrWXIBybo95+N2E3d66a9jYZ/MxGxg
O4pHBLUWewW3z1SxYjPB4SXy8pIss3mLxtBgg5M/F+JpHt35Ao96RFc54FHJWn/QQWO6bLvZlGZc
S93k21x8q0ZfHQ1z2A/ilBvDOa5pH1BUXGnKbAodGSE6Yb6yS41TcX2FDAmippn4Xljj/eWW9ms0
942nRQ59i1afRVw8NU38Zx3t3K/LSYWZbGw/GlGR8GCdSM0fqLS+Na37NFp+ZFHplMq8g9XR60+B
6GsxEj1UcYMy0PxNGOQQLLXqfS0qHvqIVYodhyin3oPkGzf28qc2AFFpeSWwnAaTWrfrrstyw1us
FoAjcRNwmtNkLvVdVKS1Zzk8/Kw+FGv5uE7TPneLXTFnX4vRS2pU+tz06ELpV33uDZaSWNOpNZPX
NO+jc57dismg7bWyiRSLaKcyy7hV0CperFJ5nsVE19aTBI/I4cMslwAGl40u9VVgrgMsY6TyB4tA
Rm5jr25SvFVGR+W1mhfVMr9Xpfk0duOB6OTMQ5wJHavPLq4gZC7j2J3icme5TXU7RTgh0Y81+0Sz
w17pBH/mPANHJljTWlbuNJZ+ysRDl/I0oaDBiJrY3idWf26VhuyNDxlEzrwFkANUXzfvUUTA6oLa
x4RjGkfI3HGfWWt+Hql+k4GYLhpGnXOgMmaflntE8M82tLCCFjIwDWEE9fA5zfLWNcH4EyIllDXF
4WQB7RlzVQelEb9UNSvmrZPJpo39NKfoh0ZRoqFrQs3Z5CWrdA7tMoWdw59KU5PRT1e3Y6YHjcO6
Ijno71ZbnEw0wEi/vlchtFCUy561LtGpoXmzidGI9601PAHdVm9KgiOjsuyduD/2+fiE2HGnnKhE
3GS9cQII5My3Hzdd7u14/GntHO5BiOS42OeGe/eG4UwzgkLM9gGVjKA/mG8ygtEBEZkSFUSdNLbc
K8vyjV0+J74FTLljmKgvYaGH/OJ0xJgu2hTAmtxpCn5NGumldyBbnBFwvKgOUZx9ZdvkA40a+6pe
6c4zbFlWTlqKaoKtsd1jOgN8Li71viLn1RmYM/wORCggq2AJi+uwMGYZrSpcEpHbfVizSGVnO/gq
lrp4UEjMtmRtj/baHFbeh4N0Vq4PsZwG/XZqGL3RbVxJLfsz72p6sA29AiQvs3QpviwaJa1KAqFt
td+46ScA6XxOuscC3NlkEdNu2LCugZgdYmnooTZSxo0oRudnZe5euGdnTUzPLp17u8E62i6cbWm0
l409bat5ExXbfVs0yX6zpI6UlrkaOcN4Tc489Yk++tq2vhQOfoiJHo2Cq/J+N12lEqn92eQDTyGZ
TjO4N8HZLatvIU6DvoGnHaz6olaj8+a2z8NRsJN1eZ/S7amotWlvSuTe2orDQpun3UBNz5jG9rY0
yhBxrdc3ZXRzpVntuvct5CLbRtu9XMtZrVXjc3NlI02X5asy6wLavweT+h0IIGioh/QcuYl2W6Ha
O+gTgj6z+Brya0tqLYO/uFHmJ7RxvjLsDRJqIJBW8mJBHwcdfY5biYPWTQ+la/+5/osiy67O5PH3
wg4wLIKOOiVqfnU31CFbGgdDlev7raBgNDlSJt7vwMkpGk7py1r/jZR221fLgmDG/swkLQJ4dXWE
fUREZxQDAdKogpzEvQUf94t8zj3C6NHWQz1ana+6ba9b6fRLZk1/vW+CmpPqi0he+nqV3lAaq5e3
A6eg7AuQLf0mrfkeDkRGVQSagPjc1r7ZxailvTESr+my2F7bMn+R6HTU14ZJ1VTGblK8LWkT3xRO
z+YRaTxHKQrXLY51vzfUGXS9RhGqdLAFIvlom+kv+9smLmFaIjui4p/yJTsbjvUUdyJkT9LtOkAO
RFk7wmmPxwRx6QHtB1+uVM2uNoQMiD3f0zjbqCiLn1TuSdvMj8PCAlqT3e7ttix7pzrMjjuSCjLa
HqYKbSdseViqSez1bHi2yKIqwPgPDVpFP41HFiYQkXvty7kg2sBNBDtz5KgOdmueMhPzrk4D6iWd
q4IELmpxVbHrpuHJXFb2OKH/3+nmyjPBGVC3Xbbvp+kNDdYhZoDb+oorYu3AbWUAtym177yy2mOr
4tcirbqHiG9nTn2ggSL7KhdQeY77qSKhgkabKAKy7E99pIdrBT85IbXYDeq2zu34wvF9qMxcMcdb
Fsm47o70EnVoyC7w4Ba+Ixcsklnc9TvLam9oZ5FC4EkeZj3HwZXBzrgMG4PlxOxZMIIBqXULI/Od
2Y/GVH4MQ6H2ZlzB5GsPI08wQPa5+Qwva8C7riznkBZMtnbPYiNnqsPYLQ3KZoRypDymOhqyzj6W
0dTcjuXUYAfRkn2MZSrh0+9cqyaPrCweKWJF2JAuv8bN0dqaU2JH3rBkvzolZ0Q7DqWsXWHmgXa9
JRNWoIrhdWBVDFwUVJ1tLbsa1qQeEZE1pnqQRo0FYXpVkN5vI5op2x1v9BUK9dpIA71bb+NVHrB1
x8UdL8bU2wg3lDrAV5Rs5xJzGAm4l1mnwlntO3PGjyia5tjaKGWFeokqSOi0XHIkKFvgjpi7aB77
kCJCR2A0A6rwzfJ7t14Pc4x8cBHIihkgL3MDEwV3p530KrcBQN2nSutKn62HzHWSjzT/IHhGEDaG
cnUATYGEqr7eqVXhbsnn86yb942GPcwG3F3Vs45+BtvfIm/tgc7QxrBDV9VViB4HxEtXic/s5Pck
r0W+KniXLBCP0uRmGpBdsuT1Y8g77lIdBRc6X0+Daot0zbjPmlYdF2WCAkQ6F1XVP4lqfOvM7zxJ
gC/iRdvVxWfuxFfcot03eX9JXbc7XT295RCvN3KJv6TIL1Gd5CGTwlfpNBwfbTxa/ZLvYYhaIKai
9OscrGbLKZt1J/BgKFThueQqKC31Pk6oZSMk8VZ9jd7MPupkg0rDaYB6D8HtsK0JKu0IHWlQZ1Yb
6CD+pC6rc7e9jDqGEi1KOqDo23lwyh1Oj1spJIL1yvmdzWOydxRj9LYhg0mUWwSD1p2tGeoLAn4I
9PqHjdcVA1+TBiaAIWjupgKz6FJmVWMN0iW6W3W9OUANmV3/SrekDtyBxLQ5iOspzzr73vxINhpV
rmBWT8MkRpJ53S+vxqvfSF+gythC59fp9A2IZYZFgmtGFle/QPcJ/y1Q838WW2E9zFV5dKZtppQA
7Y5j/rVpxF3Bt7yby4NIDHUE/MYWQ7GlpJw5Yc0d4OmrpVu/lFJ3qdO+p2WbP+WWO3gr79ie2Ptg
lm/xjAUrShmTyKxUTWL4aeoSD5ahH3dXWI+on5cbBoeEsTVNrRs7Eo7vlmW7X9J6CrB2j5FZHltQ
hqCOs0OOSHyZe051blehCU4ZDJubHJjPKpyiV3QMASpSseFWK2nIpFjRojkseSkjPd23+jIy37Bx
BbwTAHbqFS+8Rh6kxa9bzSDIG9J3XCPLvr9CHO42lLt41c2A+YRTVSiEfQa+VSy3GzvCejtgFK6B
kr6swrBCrUoBVhJIstbFfyVNMRwrrbpJc5Dz3DCYFVuTYXTJA2QLAGHt9hN1umSo7OFoXbGXQ3Fn
FHkLKSi6m20+xcm6UUnx+qxRWLJQyIiu74fTSc+aq+awQYmXmorP+oJvqZJjvZvXGmnSlyJhdN+P
KWiA2We+mZWjbzTAybqsbuOohp7I0UmN9qVe9PqsZ5C4U4QVNm73E9EuYeKSU6/czj3O87qD1+Rt
WqYiNJvsj6OhR5xGM7+YW8sCEY7qnNp3Q2e/tcpuwtZqUxIbr5Ndz8HJsuw1ivFGWUv6RE3hn6De
H0atwXSjl+FSJaCZlu0PjUnY5Nie9TsJwORfjT9z2ZSH7oopGfWT0zobioTyx+SQmk5RBJV0Gfvu
1lWyHFzDFxApBGUyC1Sa3ttiNpln3I9eK25dN7E8rgLYkvFVWt39Uoj+FNs4BmLRfBspppIssp8i
rT1sxDyEYiaMyN1cHPqRhk0jpqobDvLcVZg/guo9s14EJzHlxRAlv5i25ED6cXlj/xhms+sGa2HZ
dd/vacdrFvDeUMa22h1PkYHIsFjbq9cCIa8QF5f4ypAhjoAzVe+AJbtT4yanXDKqIxNFbOzmwOrj
XHqtubzrDiF4bguumtSo2Id1kYfC1IKF9YanSvsRGrLVmPimk51P1eMsKdVjSzufm/gL3Ol+1N3i
UK1Fi7nso4R0fRYbC+Dsh1JP2OqYW36mzccs4hErtw7TBZUcXhjYfqSOhyGbNUrXRK+41OslnuAD
K3cRWBUFZP5IBKgYcX7HbXuWWraDWKVe9UNNl1glBzeqdkleHoBEhksBO3tQa/QdZ5aPXgpSVV9+
4la3vAq7NTM0anFruarbO1T1wo4rdvX1t7W9mZBi03TTmUUcFAWsDYsw+KKtuFFyuaEBf4m79L5p
UN0KUCp/YKWVZ9okbpRjfd+m5Y0xOKgCrCpDxWDvVf1UZoJ8JozXFlIxTFz0UAuyhqVzkwszGh1q
3JoA9obtj6I+UKTav+dZ/H9T87/JWCDW5n/wNJPSEI+f//FZ/fyH99l9jT//4m/mz/7d3qxZkuwE
W0IcM63ppmnY/+Vv1iz1n7rhKBRQJkkErnMNO/iHwVna/4klWgrHIXRBGX9LOGJ2viYuSOs/sT0r
F3ReKNvR1f/G3/yvIRwAnK5hSqIeLIsmwMBq/a9hNYvusIEZdCcAEmsEg4Dz5HYv//TD/CPk4Z9D
Hf62Hf7/Oqj//pfoSleGtE0da/ZfEnFwEzbGRthUoNlfbsuQqE93KaQ388ie6zi0uQw2C0RetPLU
q0u8veaAe3MJpsLsVkt9nyFtSes7CbebcwXbLB9MXEw15RfLyijWLNHoXhL9uWv+XdwKj+ef0uD+
24c3/5JkpSkIHwVtGzjIfjOkisUA2xShO4NQyZzuf5WK8t//OuI5/jnHLJubdmxmY4YE0vdjNaKc
1sMeovp/fiZ/yfv+r7/HsmzbVrbFk/nXvweOI9lK15xZQuy53wkKupN8G/fJDtkwclB/OZVH6Vfo
in04vX+7SOBf43/+8dfrrJhDKSsN2/nLuZOQZ1W8WhyJA4SFLy+sRH4c7igoPnerlz6TSLr40x6X
37/75v+vB2oQVMJhR9vh/nU3FtsKddBLvjlalkvi52H56DpeGqLeDuUf/XW6ae+n/XyQ/ybQzflb
7PZf3wPDlTh2DDILhPOXZ7vWGpqKmC+tRLezmU4L+9HN4sCYXxpW5zbNR1xlnqMWes67poj89GqK
RYmatktgZYRblK4n1V1uvNo1p75yPZNB15VfUr/NsDEZeuGjSAmrqgr0Qhyxt5AAshyvcfRWEV/K
qX4TjeL1kUdrLI8R5bMt8qvyM1jyBU1GBX35FCdPPXNCoe71/MHO5qBAB8WsfnSJEqibOtQnhZP9
toYBGED2UxtxlbmGpbT9vpGPRFSdxsm6Tas4zBLQrdi5Iq/0DxpetvHVsrbuPBkJCWb6+GVu0X2q
M3uwhmg5LdiuCHVhToJY5Vi68qfHHDClzUFsF1F3HuljQU4CUtqDLYMFrhvkWxPDx0uvjGvPHoaj
M+e7K1zQg8KkjnGwEdZ2I35LHUDM5Al0TgNtQ+1lREABTjPT3kqoHoAlLy3g9yYMCRWBKQ4qN+Sc
/fOENcj8tIonVmkirx2CKHpcaKqHaWcLM8jz8pgV/c5Sv6X8WqUZNgbxgPg2Jgm/1+AewwGFCnAv
k5vafS4TsYsqba9p6ylj6IocttNDPlcu2iYQ8CRHy9yUyOgnjEHnmpFndm+WOPazDC2f+VCATeIw
9taNURm/rWG1WBA/4yhCeGAGazrejFrrm9LYD+J9Kfv9WLb8nL+zVrEIEaYYF667YvFXbZh1zG7x
V5O+kIOGF9mE/bL3po1tQHRPBttxjPWjcLawFGejjX1eX69wiYZG+NHJKayad8JTb7NyCRtEdogW
PFbf+ZkZB6X1YJM+ijGy1voz2T9eNRzqxOIe/yiH6CZTg7/yuIR6qlXr543madWrlTxdU126+Kfi
32NB8Ub5UTrCv4rTJgWYBec/1t9T9VBgaq2jn8nCQxahsAMqrKoo7KenDdFnZohgxKHdznYwLb9t
dilnc/1rXRuchHd2ZwXSgpYCTnY3+7m0E/zKt/HVstoMhyjq9wlWOYnEOeHBOKCfTkdeK8Ee+bUz
5n1Zyz6I3S1ocAPL6d1KXiLzN6JXz2reUQL4C8m9S9PfC0jJpIcGMtg7Of5RlRUY2tFdtrd5pqhs
GfQaWDUrvwE2b5fmTQdqqlnjCqaAzA8namXvHXnDOTOnyJdKC8YZG/3S4aTKfR1f0GKjJiv/BnwG
HWkBlovge+ph02oMn/0yHqYuOg1CnPHnMW3NQWZPYSOKUzc5xOskQRWrQxLfC3lGSBdMswrXWQVp
e2nM3o8aFbKV4aQXoFiJ9QwhdTay5FZ2T5WtefXYshb73oQLn0BOqDtgXOw3m976NCNi6GkoP7b0
ApIHeh291wiVq+S+Qrs+WyOY1USOE8avsvX6ism8xmRMAAU5GWFWFIzr+R69NyMMkKed78ohC21x
N6dnugNlw8/aTjij+yAhZEOjlaKg7xodPvAOQudYbryA5rcV/SqKt6J9MXV52grsH2rwlEPJ0S+a
2+zKxfItMb2USgYuh7fOOW1VfNBQ0LGwmcy43TQ8xP+HufPajhvLtuwXoQa8eQ0gEN7QiaReMERK
gseBd1/fE8rqTnakrnjr9kvXGJUvlcUTcMfsvdZcec40jHM6UN4zKV3rgXnObWYJVJ0YP6tLE35v
A4Rcytkk4S2kYtvj+3f0i4witeWDlaUBUQd9QvulURqAxTxA+tr5g47QFj11JnCFY9iVLjXSmVku
3AZX64zJqR7IBKchMHWrNpzPencOMOKisOSFLTZdb/u9Pm6o3NGGbS8JxVQ1nfb0DfdWoHs1L2AW
nvXq6xzc6fJdhe97hjHyOmAVRcm3aYcMPxLwpGT223ibEjcaRkjFCOD2s1TeUxHydM4bjpwB1S4x
2hZurCquIwRxzc9JRmGTPpDaEj5UVfRp1I2w56tcN+uE+4sWc6XCSZnN13FAwchDTKDwVeVjQ78l
CZ+taFxRDvRiI/IMOhQF5cEqjHeWGO4cKkIrYYdvicjpcSCeAtugQvBKEC5WuSeqitqk2AwIKVzB
oV/CdwcMoOAoih4nw5bHPBaaTJVI7hCsWyHq7TomwWHkDD/KnoORtZl20zy5ptMgM49OmFl419cB
jTS+rgkFfVykVIAUFmcT1Zd2aNv4vtUocDkHTfdVFb929tWgPyw7b2DWVsZ4v6jMRLKI7xHMKNE2
NalBOT/ieFrJhXOS8wVu42M89LVeOg7al7SaXAn3p0knKOQcKFP6741wO1Ig5qi+T6hxthoAkkHx
rOGewtl91URrQ4weNnHfogsXFCddTXwVrWxivKrMohz7G5KZO3TxDl10yYnWUb6sp8bOENABbOk6
gWiINHUTldPRxg8xAysY2uoSML2s0tE86eBiwibhINrCCUs2asiLDJJI13fhT5viqfwVx4k32oFf
muYOiorbm8XW6HRvsKKHwegviDm+yW3jFi0J6yPichCclXYC0UKLIHGdASIGRoPijfY/TiDNkzCP
CTsDS4yx9hBxPo6K18XERsPcp152D+7nUOlXbOAsl9M+txVfi8c1lTGyYgWHfoVi8jHg/B8bYtXk
6TqR7hOUNLJ6102PYnxX+8ytJ3kro9jq455Hrm3l9LGZLkbxliARS5nxJ0rr8oy//5LAnlYKx02K
c6momzl+lQyWGfSTs7E3xAMa5lUQvVfldJXbTTnKJ1zFjzkStBBkDI4k35me+IlbTKoHU2RvldZc
yvLd6LvvXa25ZP6sTUXei6VtzxxJM6uNsns0Bl5dybs2j89lhgjIadmqT6prSfRdIrHRapiszuQC
IPVAFfmjPF1z7bUV90Z63w/05FHm5cVRHykR9846oUmLMgKhU7FlKdgkCXWzKrnXc7gnJPzWIww9
fAQm+05VvdbK6JbdV8no72WwS5WWelObuepkrAFasPSEqwJLaAfZKBkoBE05Kh2k8hXV7EaH4KHi
pKFEqr93hCXVZeXV7NUGIEiolD1Tm+4TVPxBOrAZQNaY41ayqksWKSeT4RI8euEhaPILzE5K6NW+
Rf9FYO+uRqyI4SmiDRL5PDMyWjYzJt4p/jHnmG1DmXIdcleWyMw8hl2Lh6f3lyZcJVfrjg8/llM0
SA+5tjcxymbBJZGH+7l4RhpKl4KWCR1coc9PBWk3WErvNLQWTp4cRSihhYbdXQdeNwY7lMZukP5I
WSU79WuAfKtWlFWsK5Bme2Y/TpDlS2c3azORqT2Cc4o0V3JO5ExuRA8Ag/nTCb5r+dUSV6YvuQ92
mHJ7jLd1cDTq1q+jp5nko6J4h+7Cbpup2EafNRwV621KX6wmPdm9+tmZaWGc3Z5cgDxaeGh1UGy3
0SC5gT9pToOBTToCAhc2+o/cZV/jBqtyH/vRJzlqymfjLcfHDzTvTnbqQiS/xovPussitA6+l2tn
o62pjfr5859Pw0sB4vbyTMW2KM/IqKfkm4MZGsh4Hp109JJdu9MOuIt9+q2HTzNRl7/zj3E0RzMU
TTct5xZbrWjNXKNahCGC2TTWD0Y9H8rqzGoYlCn6u5GejUHj3VmWkeOfr/HXif5Pgy/U3w/3dJBg
EwkCabxhjwci+i4xh3kg7J76VbtCUh25TBq6ax4+P3P/7rRvfrjum2JDViZThn9hYLqwPZU5fwos
L82OQZt7FSLUwPgkVOFXxMSfLvbmBZplgz6+xcWi41kPay7LTTzn3Luzi4kZ3wFOZdf+q1AKlPH3
9NLfFdM+XuZNnctKVWEZOZfZVnfzfNQ5r5X3nzxF9XevkE7dz6LLBzdx+XI+PkVbC6lekMqDIo34
EZZRtIYHhJ0+QAp9VX3yZfz2knRTpXrn6OyLbr8Mqe5MpcVB3BndunY0Zrt2JwePn1zVbz/AD8Ms
V/3hqmwAD2Sl4ziYiuyqmuWVdhzaiW6lpN9aOFmKeac4GcZUJvUZtBNmgmU1HuEDlnXsJhzxw7Zw
Q1lDKvf/eAtu7rjTQqZsIyLG9fAkV9/yFDzIZx/nZ7eZQvDH63dsdRj0mOtXzHun/9KFh1H6n705
VL0gbdqafBtvIYWNMzmCSU7e5+fZU7bBlUOCH23rr4X7WbzE7y/o/wz2CzH94YFWTt5g2Gawke63
MSKsEJbflp/Mab/WnX985kvZ+q9rWmDGH+8b+bCiNaHveBQ5/N4rrsl306VyFHnKKtxmHj6bXb+r
7qR7e4nV4Hjt12dcjWzBvfiifnKL1c+u+uY1LtHLoK3hqs0TZp6zvlH8wVzJJwXLBXLl79M53/eH
/GV6Qfke1S7ZK86XZF/eU6DAePTJKvoriepPd+fmzTVGC/g5MRIemtx1vaNAlFy5SY/4VNeKV+/y
tdg4brumHgQGDpqTm8dedaGwsPrk+15G+tMvuXm/8dUiMlN+zVrDunjN0SG5pje60b3xrXRDz/j+
PxmQpgYR0Zql27cthzrCEhDU2b8v/YrhaR15tNj3Djq+1ecrnL482n9c4d8D3rYJuoHaKKwE5uRI
8QNqLuhZvGpSn1KRHNqeOA92xoG1YEIQC06UI7UfRsPmVGt3FjYDm8ZjW3dnzcjWaH3wMDZgTZhv
UZGWKP+LESNgY1w1POABDJTUqNyac7CCNkQejhl/pfvR2fRlrRzCDaDEMJrvikHfGOjZbBN8tpys
s/6zCIXfbyssWD40qwwccLeLHkxDEZWIjBuo15tuXkN/eVKeTQpWJ3rR1ANcwIZfLCAUm8+iM5Z9
wz9u+t9jOze9GbOkRKAEPOXWbNHt1+sWPsuY1psEukRTup+8VL/9vC3aeBR0IagbN99TNRL2KnTO
2MoDoMowcosdBdI1LDrDtbGo1SvVz9bxRXv9ZODfvlwfBr75fMY6N1OUJMs9zs8oPZzDuK08XO+F
J3yJPc4n4y1/7x/31bZoSzp0HuXbJPG+V4UExJNVH2Wn1+7okWwaf/CDbXCx9lCEt8nmz0P+dgPw
YcSb/dro/O/FSd/Uu2bz1w7882FuElH/6juZH8a5eVvDdMokNCOj1/v2vr8wEUnue+cpbn+XgVn7
5Kp+vw39ezjz5gXVikBAh+bBIeo9YkBZAp7SNUhcn6OMqzzJnkpI6mf70F/L3h+en3mzLKpqWWCP
5vmh6VopKE6iKKTILvwUaC1IImQtEyKD0O8w7wpmkD8/zM/usrm8zx9Wf6l2mrHqGR+oLDnSKd6a
1buykTa5Hz9ouz+P9vtNwIebfPNZOnORttBkudo7c10cy53mIXA5gB7hoFofl2Ba5P+Lp2SluHyp
z8FqSaiVKUz8d1aCP3875s232gAml2WVX5Pnh5n+Xdh/+fP1Kr+bhli5Zf6rgiu/7dnLY25DT2Aa
atakf2+1Q3rKDquGl5gJ6DAcfirXT0ZcXtPb9+njiDdHR6wXhZymjFjr71UtH2WqKXYqATWpEZxx
O+U3LKUrI/nkUtXlD/9p4GUB+PAiAayLWjoZVDVn1EvBdBdiGw1G9D75MTUsZEv1vsr6LZZr6BOl
b1jIF7XlUE2lBSAkmUEHysEkvqQLBQcYGqQlQhIa3XEbbYeb4hzGrdcH2Sc705sMlb8mGlYKh6Ma
PS35tqTQ9Vlklza3TN5TRt/Hm2WnTazEp7mgv1VXkEnmULYwlzPa8rp8uEdT0KRmVHXco28wT1mU
vg8bHOmXYNevcMIfAYFv0qt9bHx0r8tq7Abraiv8YiMeQu+zuUf93Vplo1jhF2n8qNv2el0ERhE3
83JAxdO1aq9L+ab6gXr1Wp3arXwx+QpDNNZs+5Rr/BBf5PtPXlfzN68N4hh7AfYz2Zu3jXZzalXY
me3k0Rg9R3O3jUvlCio/QQVr/BSV2Mj0DVQdV3a1lTQQB1XylIbmdU6j04T4tqZHQ33GwnITN2y4
8LKjDLYQp1XTcKc3NmVG89HSsTVbumfq5bNU9lQDYa9kAwFc3fCeFdZeVusHmhE+Pcm9hbOFcIEV
hPxTZU1rWsF+nUNLDGzIdKm2B+Z7QL29h+m6kQD06lbwRH2UFpu2q5OQ+jvPVAXanGYWMMMiPxPN
/Jh1A8F9nS8jKx77pVoJVqxS9UPRo/vvzAIIVje/wqQ4qrEML9HxNCv8KRz1AWPmWgScudvHMP7a
tdjhhc7HnKi45ZO1BISokaTjYvt1okdofBvsomgHLkp5aUNai0Gn79Nae6+roIFTOGKu6eVVqGkH
Ix729szQ+EvUhbegt5uiX7jwhAxEMHbS91TS19DV6JuqfJL1ZgA+WsJ3nQ158Kj/6ohQta9ZoWd0
jPRklzfBnZOKJ5Gba/LqMNIGFR97Wu6TmOZAL9TXVoVdNmfizgb6qbfG0zTTNzWXoIEJvtqKbOZ7
uY1jzzahQhS19kUE7V4LVJ8+NoZUNK9wUAIzt4gRkIUXqbRHcPscuqT5umhyUPn5ZfekmM99aEA6
XSA+5WYu6h0k60uX0FEpNfVY59khjKprkugehPkfVLKvVq3/QN79XpjSz6BsaKHHzmMG6ceJwm+f
vP+32zdHRU5Gf0BWNHbl/6gR2SMhEUABRs95MDfTWuyrU+RVnrXJv7PdcMmv+WxnvGwoPs7TjGji
qldsXTHQsZk326ootB01WPx3AkfexLF2Mp1LNTzy+pjoWCggrWIFqUagrJvs3/rE/7LstmSH/HN0
VaX3hKZGM25HRztpDADecP89NN8KipirseWA+Q4oqtpNjzTAOm/+bE28PXv8uuS/B7VutnYUJKBU
FcPoZew4mnpFww6wwD2da5REy6tveeHj/AWF6zMwyU+e8LKl+cf9/jD4zQYPs24d2cvgrQfz61x4
IMieQZ2yu9tgkTp8egL55BZbNzu6zrTqHrv8MmB6tsAVe5avrMQP0HdkX1hkFvjxhVbjn6/z96NS
3OEUYijOL0HVh6WtVFKEVCmjJihuG+ub2j7/TwZwNBPancPG7Oa9laPWyEE38hDng9UGzAGZ9+cR
/nE+/vWekIwl8x/VNm8Ltl1nTs4UMURNwRZoZbwOrsGRF5JleVyj1XedHUlK/3nN5dfAhsmh3FYc
i6/j/94XOEM953MP0nHYp+d4q2xT9928jGt8jWxDPlv3f/uo/h7ttv6B9Up25orREkgNi/VP/yRs
8h9nKa6HpZyit6XrOvqMm20+BBNHJm4AMXTfHyiDe3Q33TTFrZ68NBww+knFrxqCrVJZ1o8hEs1G
nu/p6z84KbQgMG+/Hu1/pIv+7yU5/TGD7v/DOKclpP2/lj6vfmRh3OUf4+WW/8NfemfzXxxwbNMx
VR6HuVRI/wpzUv9l6DobVIePQFZogDGf/lvrbCj/osags1k0lrq0tWzX/q111p1/QVqyHEuTme1M
mVjf/yDMaXnj/541SZ12UGFT0zBU2zAJh1re4Q/TiUyhOKtyE0JJphcu+LRz2hiI+LPHQBN7J9Ef
jAzWYjMauw/35/rXEB8V0NoyH/9jZDqMi5IbB/qvCNgPI8eECUHM0qEps41wMWo/JlLyaGCfUeaf
pYb3Pm+PRhZhydKBGWjPcj9963TEBiH+Kmef74k+DOC59ntHG65oqS+H5mp34cluzp0Kr6oadmGH
9xDPlNZg5iRo4wrU6PXPF4JV5fYmIpzVUaxrCvJZHvVtbaibwsCUg0BdzfqiNFAShLp4hzsT9U9f
K6BPnbe+aHTm60VhkM+7xkTn2EAnwy76NqhoQTEvuOYsVNe1spBAANJekn4pj0BS6Fv62kZQKvxd
ALiOFJ+kmXQTrbS30ZJWVAYWKscIPlKuQNLNDrFm/ggdxAjNmMDjIoLJoADhaVUa+/aY4RZsHQMg
7vC1dyJUZckaP+g3TD/IPevUWkm5epSsHtPjT+3FKO4GuXhHsozyonbwBKHsCOFn45fiB7dtF7h6
HVPAtla95PzENoZ0MpIOXTBcBTaNudOTL+C10ouedJeueRtbAIJTpiCpaDJUUznuds16sLHnAXYW
pEs4P/ncdlU2h5silNA2VM6z09evFfwpnPzxdbiHGOzmTV54QQmBZrarfSOz82/67ERMh9tiB1sZ
pXxgmVMBVuIcS/MhuyQNyl+711YtMZOuTEoPr32wxTjJ80tSZx/Xw3DWxgJnechuCaFJXcJzcQDt
+llHpVxPdYq6Nm69oAe4TcIEN2NnpB0RQFV87AiW2DowldBMopWT4mDa6Lk+uwZiphDly6qCsLJO
8acXKoqUbJp9KQJbUpkKBPske5m6IfJKJnxSkiYQZ9X8WMZvRtVy6tDCB6cKiG0FY7KybPWaRoMr
N7DI6jBwOT0lK6OliBNGZ7XWNpKQgR/gChcOYV21KT/EXVviDOjt3Vzi+vZ9EqGSo5JLUHXtGl5G
hGirpmhg94gAEwAzxEGVW8xTHTXzwFpPjuHLOopfAf7IJQagNtxmmB+LkVAN8DZ3TiaOUJiAJ9uv
Uyh9DQy86L1ero2kIcnCmLal8bOEsesZi/G0N5WdqMWdXjd7w0LYiShT5vR3xsYNM7OY+QFtdiUA
eQeQNPF1LTojbt7nWrwzAkQmKLJIQKgekNkukGkD3ZI1/azahaaF1GRCe76yLgRnvowwDBB9knjg
wRydVk4YYLHrLSyLHRZjZTxMEmCoouTgN45zuk0ayGthZZ6mHF2zNYkQEFoXk+eo7oNpPvaShDK/
iDm3ymg7tanfhoHsU5fur7RqTY7XbEb2dt29pnYCUKUZOaUl0XOsxPNqGLNvNDx0JIOADPP8qNPR
dSdLfgnb2iPxg7780Ox00eNrXWDmaqGuB028CMW6jJaJvNWwK3oMvFOkKwMsHDlNpegPzYoAKdkq
XjPav7p5mFtryZIDEUrMgQOXy51azpSJXR0tEUOGHiVlywoFVBd4eNHUHb8HQXOFzDSw5wEkav0g
YNX2qUAa3WHnMwQ5FqKzVwROzasCKvxq+TrSET16oGj9SojBt8h4MknMNOeVslgV5Rr0SydPh0ZY
504DcWhOxUOUB3urCH7OIQbCUVe+Z+QFuXkGG7qPDFLG4jr0qr7eaKGW+aPZSrCqe24f3uA5IO4N
XymQZ3ZYucqs6GD2x2EcwCaPH0IBPl9D5h4UdelW0nANUIhZ8vTQSDlVhH5aa0Wz5s1AIBmoNtWC
1JVtvUX8Fz8OArmuWWrYpoLWa0QJ6M9+SxVg4WbCmXeJFxi/i0z+Wkp4VmvU25skbyFzNB2S1/JN
04LXoAZIKC8BM6ERNN5oBrWr7/Vsftbagq1nIlteJN0Zcf8Go0S9p6X2DYsditPgKdZ5wLllo02U
WtUva9NXYNLUkglzrC8IZzJP5Nu02IxxAuuw7PMX1dJnz3aiAfaN8LWFgl2WUEMDYbVuJkVETMzp
yzAjtKspj82WcpdO4tmwBIwSUmE3TrGbxKFuKRBLkX6onhS8GDxPUBrOl1yzebaT+DbGS+hRWRPQ
ADIrZxyoqCXwUXS/YB5N4Sr2U9mREm8aYYYI2QRtoXzpMvSnQQL+Txkr+oJGQjMPbWeqlfvaNvDl
yuM9cTKYBYHrjym7j7qdtpkItn1WvtamjbVBSMf6UMyIn5UIw/FApI2VVD8bLbtUE/7NMIZoAglp
ReDcfYWSEyz5K/ByDdllaZC4AWG2gJud2tLPIXZeEmaN1QB6pOjnYJeXQttA2JqBxWEdbFQwBs1C
ROQ7tOeA4kFQJj7bOqwo3StJma+dbJMTEOFclHJ917U1VN0UOb5ewRXSCA50GtIgRf9V5GJE4R7d
qdD7NmTFHidizNbyjDbdHvZ1fpIiS3brLhnduIqfRxkjdkQqgVcOgZ9A57ewVYCEyO7lYSRBsc59
1SZSJ5K0t5hzZyLCQ2114J1Zi+1HlkoX6qMbZ/2uWPh0DdlVSo482C51BLrTyAw7WJuwRoPf2BoE
AOHqlW1S0cNlY3Y6OsuG2EeQZJEPfFtypybh42ymPVlvKBuXVClhTagsxdUY+6WqoRS+ZmJqS6rg
3raktzZyYs+cRqBWtvXSjNZDMRFhkecAf1E/L+oOFWGqXE6eoUe8LjaSqCFz/LlqvNzuyQkOw10l
xjuBzhPYm3iKFoZUO72nqjXvspr1nrXt3FX9dIpHxOD1kAKxj3ZdbLwoqfVNQZjYy+2pImk0lJVr
PTKvpBbCeNEEBAHP4wr44XsYl+mee+4OFQrbRuuCs4qmUWrQqgNI8CNdyXytaH8CAIFQviI5SpLS
kDgdFgt7oDbWQ6RwmyRqT/SVqQ9203Cu7K5+iEcYEjKUwlxZNi4qZdaB0C7SShCnFxmoTaNkjxtN
J8L9BL0EQqIwr2Mlf4Qi9SDVJa6AqPxSChIEmctWnNS/WJ0NzDEw3gYLQm7Z+BC0LzlVxWFs3xVr
DNahCrcjjIDwQQ1xtbT4aoxk61FqI/9wcDIM9AAa5b68r0gKMoGGres0DnAWf7M78JypBRZp3skh
dURgmhTKFuIyZqJ7wxjW5TjhMVfj8/JjYDdtogY+rSF/6Q31Qgzmc93a07YCH38llZGtzGzbeBfI
KltcnP4wAI2dyvBgsUJuGpN1TNYeYuTxh6YI+s0UNU+NBggJEurWSft4k01RupUJO9FC/DNl5wcD
KYgbgg8cj/IPYLraCeG4pS/jkJoPNe5tUqk8w5AGtKa18YDtr3fjMVFPzCQPCewpb1TIAcBhuCNq
1MTM0D03mdz59dyyLijVI3yFctuVY3IycxFSsZujg+p8F9T7yRqi7DoPEI5iINeQ5TttXfNr6D1F
ADPZNepbuSHyOrJhPc+hayka0Cmt0D2tVb+rYOufpuBn05vkdgqIVlnX4flu+XjnEBiT0e1niFEY
rApPr8MECXyzG9qs9B7Z8SqPLNc7tY951RDaHOcMvFphzI+drknPlmmuY0tvXnQ9tz2y3DDFm129
5ZYFGMvM2gNgcoiSgKOU4Uqpo7sljbRVJsFMdYrXopxpCY7PbZQ4Z6RL2lphtMAJ35yOFAmKze+Q
cpxtoc01TPAAbGpe/iDMrb1mqVNBbDZPUqresd7NLxXaAzHjVDLKxcjtOJprh/heTMA2uZDHzUhi
3EFxJr4rOWrW1JW3RTAOJJ8pxEEoNvs+sUQ0VN/kQZs44XUk18E1hME4PCijdSpVQfKKUdNK6WwY
uCHiEkmYnMegtEiaK1iarGGDVWyO6QMkAeSsMNYe5q6ZT0Y37BNF/Qq5yY9nWIyVHFqriPjbVcwR
fFsBBFnAzA7OFiqKs12uSI18nxYqRJmQgSVS+0XTmZ3Kqu3YzyeAjaMDh7xMCk/0Dl6MwDAOBSl1
6sJijOQFGiyxqfv1D3NChjUYINaCgeCNQTavfSqLTZsa0LEIz2gARpjjq942Ex4NrL5xvHVk8ZTR
16Ft3doHYNAphxACayflRebgsHS2udZZwgGMv63WFyDT5GzIcyQVLbHxxBGKTExBuA/DscIvYvii
TlnmEtaCga4AaQ4yGQmirs6GHDwRImPeT6J+agpzL3oJnmqk7izpGBbUCofZfJcylp1QIkBM7jNo
bTok5DyvMWqQpxbnEwJb8hzqigyLbo6dfT/Uzj6crRcNWKNfos8HAl0/j2V8IYOAfRh7zBEhGJD9
/EC8CGZsNnnFbMP3gx+eEICzllKxKaug4uAI/2NAJS8C5yrqSF0pccc6T1tL7wgPLZtY3lD+eu2C
6KeY2CWLATW8HRJ0OrNVEHXjoAYaj7i/7JVqof3qG2QsFTRPNxvBbGt6eYYyXdIeCnrCT0eMONLc
HVIbo4BE/2wHz4PwN4ucOyMsD2lcSC/yGJF0LfUKLS+t3rWAarFuYlmLQakBhuPApptkoyRdQqtk
rk0C2vt6TS4xG+pfGCWl3ITMxiaPtDOBq1WyA86r16x1z8mkbsFNKBNpj+T2nA0wVI2jXVW+yZXS
A0IP48THfEFModn7OVR+IED1WXLsR62ShGuB6wnhcYE1zMCX9LrzrEzxuz7L6Rbqt08u5xf4vHCQ
8G5ULNgSxGeWQT5hMDbEL10lUk+3Nq19zsQFoT0EqpEsSTAvPr1WMdcgzMH2MW/COd3QdzICNfaL
rH1PefBqF7Hj6x/hRlkXtnhkFnSHboLkgcPcdTIs8emkXU27+NY6VuT2BtCnxcr8kPa7QRbwJ2MQ
bxagEWM+t3L0YrQgkBpVWWgd26GN5E3eZUe9sr5rhI6stJydh1GBb6kV/Ll6Ke+Br+3GHi6mFPXy
GS+9tqRnZb6IJw0SsQPkPA3p35WwHCGRugUMjFY4ZF+VHU5lOlt5hndBL9gxxHFJkETRveYgHVmI
ert4UFiyzCq6puPw0EcorzvW7Ki29qD15ZMI4a4T+aNpHUmAVghpRnmxezhAWgWoiwOevu3x6My8
DCtAaslGyoKXwiok2DMdrLsE50vSptRmCL5TlGY/W5J5CGKgRnIEUDP7gV0Nmh15dEpd4a2oOKra
RRIDX9a5Q2WNj4utJBvoemtje07s4pJWI8tDCtAIq0nQBNjv1IdKUeHLqMlPI5AelRFe+a9vjnAX
iU+1gb+9AxCLkNyEaBnjBN5XVXKuq7q55K2BWTkli06hK9spffgEjnfY55WKjyYSNnxLiFTwY9X7
vlS2USWMQwWglcBg/T4B9rlDRo6bWUvY+mfdI9ik8LEc2w3/Tl0N3dWuJWPHzUrBEjflam7n5vDr
XxKc6enadqBRNaVzo77Mz03RbHr8omcx03RXBvyqfd75pUQSt2U7V4I3Gy9IUjzerfVo1Y5z6FrL
k5uCTytXnB2xehs9rL90EIKvf/0j0L+0JZj/UsdERZKCDeiCrBgSIUkHvMwq/tdRzXo/65WNcGRs
TJoe7YK++kG6CkBwC8S/YzSbwK7uE/zjoB/S0I3s8RFqEOWkaa0airWunPjE9kVb25J4KTU+fnCm
hMKKpr6MKCYnAg9mGs+i1yt3btRXc2hPRkTmimOCiZgVlvE0rlfLfkccKIioGHAMDskW1p+sPs+I
s4hDXYVpdUVo8lN00ZMxNqiEzS4mb7phO6hdu7maN3Uo3zfFISk74QaW/j0tc4Pg6I2sxadQpqYn
llA5WULrHDTTtgjnFLkMmxiiKGTxjUBFnVYZ9RZL3hoT9NWpyThbtqR149fmlChmP1TImbabMobb
zh3KB8VXJPytpC61bmiCm85h4czUCTPAO66excEBBTQmX2Ep7KLjxh16uDRFS7SiXozME/LW6crE
zft0n2ccX/USeXRDLGwpakDGeU26jwphUp7e+F9KooWabG1V0VqF4LOSBJ9InHdv0sQ2oSsIkpzz
RzWGBjgu8TVWRWzZ0GjKmhDWZiUphrF2SCyZxm/U+fnw2JuUNWFgjlrfG331vvSPqanq8HsKc1dP
1XvD1rdWy/5Qj/I2kyR1ZYqhWsdY1yHtbrWak5slRfkhzmc/hSbsNYb6vSi/FQx7tkwSCvLCBjUF
qICIIw5f1DyuWZjsKXDisYe8zeQMC85xq6ER64MytsKLqSTRalqPHZ+xzstTk64IcZbag6bI32rC
5rIsNZn8g/s5K6hyyfhEM4PWctldHI2WLh5qxuriazRPJwPvP2/ZZGzUxEJeBG/ByLUv9uj8tJ3+
rXA1yXxNtIptWRd8HUaFhhTWQRePXO4BFk7yHqJJMU4riPdM1zlpHU2ZYzLtuztBAa5thb4vc4wP
VWLbJzBM23KsyBUtqUgWFqLijPI7NF/OCllSblutAMue5uu4ZM0wTfh0ZkJwqZxAMYyRiZH8JQKF
KBnWopkDRenkGhERCWjLqjoCn2FPDzt9FE9TFOV7a+ZGU4f3KuJHQhPulGKgqm/BDWBMd80RpcWc
tAsbst1Aqu+OEXDBJBEym8Rql8T9CK8sOMa0SFxrWA1zDH8j+ZILzn5jU9W+GaNbgphu2BRkwq0W
h/EdUN773iKogXMnwhgbZ2a5acfxbQBd6JrJdOpFw9kRJPpW05WtPOhfTWpjWWQwgYXpPQy2BWqD
KiHWCHnKBoKTUeawP1JmDiXh48KVkcq3aGRWIB/vYoVD6NqE7qXZrLp6PBNpxIOcibcxU/In0+gJ
tqOAem2dK8JpXTaSSW4cQWwAKGs2iRoVm7oxn8vc8Wa9YUupEXyYZUfNj2Mh+6RryG5Wp6chJWCZ
hJCdEDGudMXamaPEh01uGckRB7MD94d18T6pLlabPVRxo++bOb0jVDG7E/l4lmqZCCvjXak66B/F
tWnTvVQAYo4cPw5ztrA6MaLpfCqjSTqJ4jvRYSS5GmDglzSLWoYKmEmLllzh/K/h7mci7lxjFswg
kBRxRIImm0IHQAhVxBYWaM6tGpom9OOge++UfGNLKrOA4/gOhx9WdD1mQeyvw9w4K0sDAJlKcBKo
13nOyLslEspDMFGXsit8W7OiE9CTgcezAsUl5dLi64kPQiHjrOPDaO1zoWnvcWtHsLeHhlIM2ZuG
WW7LJfAcxsDsCdOEug2Cn3o8GTHJ/2LvPHasN9Js+yoXPacQZNACt3twvEl/0k+ItPTeRjz9XVR1
XUAaNKrmDRQKkrL0V2YeMuIze+9lUQzCWzdXFTmubglCNMCoLsOCvMp22I3hMGJXvnYbWkD4zpS7
xCPDoI3ZN+AgrsdKH8jFta8CCsE0T67rkrDCqio+kylpdlx0L7jdQYtObYt/s4QIOZKAGZXOvoHk
iGWJjycQnw5yuxb7By79ovEPGS7+K5HwazXi4aGVxI4H3Eyt/SISGlkhO06B0v5tXb03kizZ8+wz
bIq4GvyUzROUw6OpaVCLqVo5ZgruxEbe1zBN93Dhb/xIXTx0ZUOIDT7qkgelgUaw4ONoJHtwK+zq
4DEOKAOiYyqe5XXgjeM1xPaX0qlPFJF8fAvZwzHNtWoOrUEYcDaRvek4LiMS0yx2ogQm2A63qm5v
6hrHYGTrN/Alv7ILntuWPQ65klvTozmwAlAtEYkjkTO+BJP5PMQ1nuYcKF3S3na0ZmXfv6iMRaLS
bbSuNduaaH5khHRwB+9osuRYW+g7IUyEvIyjRRSbdXGd6ikbHGOVym8/NruNUvG0zxyxiK040bph
2knxbOpCnWZDbwMHw0vKQ+2Q+NvHtMkRiQIMOI1TZLTvpgftNAHJsAYyvqXioca0x2HXk5Bz7a+j
HZ0TESteEm+VXd3oon/FcaCOgxCE5zgTQEvxFiayvhr4B5bHx6DouQHboxS0+juQifEqmUwyIqz0
s+2RnZmeDDZAWVxlXSNhVSeZTkedBtgRvc7hWWK+6SYqWVeN8a5cAfQU4EUSbpXAa90P8S1wUkA+
mecS0DJ9ut40npfMiN6WA/OQaKC8iJ+MzIy3YbkFP/Db1mZwa5f2gRR3Svg5ujGykXVLZTGnXaBV
nnjMUk5Fm0F4sfhChYFa1J9vo569SBgOLdI+0AVJxQsmJ37RCXO71VBnG+5U5kO8t6y3oGGYhKM3
BEKryvfPPXMerpecYew2rtPncdY3tSaku86iV6Opg1uiJ0l1d1gvRml6PSx4Z0bWVD7C2rrx/Jiq
+iFtLb1OvOqhTOKHZKTWt4QB3oVw0ZnUySQr2U+M7mdoQ4NhLsI3gUowJTxX8ktfCDK/pevdqZAW
LiJ3etXT2U8RDUgcuj3J+z5xjy4C3QwgJQmY9zUhnWFAuzFXbn/Escvct7qCK22sJ/ZvKyevs50C
lheAZt4mLkGLtg+IT1FdpBEvTNzPJAy18tNqmqfJXGYLZQLgyp15oAr3pIt6Q+r2SatUIk2Vd7FB
7FVEnNOUzgyBo3wJ8h2tgxNUx7FPziLqDqIiFhuMfbKpiWMpiCCXHuO4SW4Trfx929Zns++BO87M
MUlJOYRJfmGglXl66wiCtbJYbCrDmoG3pmfETmC5nXjvevNdMJVPQVbG5OfIGbYbqRSpv+vzLKbA
PhSzemCVN6xnf7gfKxZxffKE/vBTVNQa7mwim3SJOiJMfE1oVbbRMgUsdh0W0jg0Uodsc1A2jAOe
eRRzDzzHn4kf/Q7DTVDxE6Qx2SygoXjgFzEqDd2qbCok3JAVyASu9kT8kmvjtN84fAryvcu3oZd8
sH71QGqO8Ps7a8BgpcvpRei53rSjs+bumVbzdVuQrdMH0/PYOCHTa+8eAHHNKLD9rizrMTdgZ5Pg
ss6U+wrnHLsAsRLaUcVe1WDQg5yaocjY8JtZ+pzrMT6WuLoJX6xgHUXWLmTVDuGmOTGaZ1LC3Q6x
t8/3UUqkHVGp3I2OPHozueVwNkkGSc2b3DRug9cdAQawkMIh3M4Jm1Mv472no1LrhuSRTd91z34x
/IiUbwgcq7cS/fzeGupSMIAC2T6EL8AQGN0gq2wM/wEEU3IzC/tEoqle0SvWhPWa2a6VePuSuny9
15Gg4hpNdmlqfhbVJNc6affOTHpCWMMda42nsSPF2q6dERCR10JkqR/6ub8FXfLRLLf2n2qSf0tA
9VgV/Of//kUE9afE56uquerR9//Xv6ax2v9UNx/FT/f3P+ovf3L3X39+GTv35qP/+Mvf0BQlvbof
flr18NMNef9PodHyv/xXv/h/fv78U9iQ/vznf3xVA6oK/rQoqcq/qKVQRf0P8qqqK5N/BEseflr9
E1VjUn78/d//h9rKDP5wLTRNvo8n7c8MyX/qrUznD0RTErGTLUBx24uO57/1Vrbzh+U5bOowwVsW
/hHk8//UWyHTcmGhEvRAPIHAPfnv6K0s0/6rV8WzSHw0feRbqIYEBBvnb7pRz1L5DAk75dYwjHu4
m2Ey1PdElj6Z5IYfwrJ5jRj97Bp3IOkiz09qmqaHkcPzWsBRpozliuo6JhIzq8+hssjDyWpak4Lu
fhBffVwRnq5kexUolwWopw9N4KQPWNUbEspoy4MiErd/Dj+nmEgS4TxMM1ueRMoZc1t7yxIHVJxf
PXtu9tXiW14hb0JOfmv2yrkAvf1s6pEYfZXJY5bfJV02XroqYpkbk23ilu3OiOLx2e7RL2HKIdek
KCUbvfpubip91ikp0CmsoCvAhOiA6LdJeB8vbuzlZH0nHJxLrLfvD8dGud6pVe2ymoB7mgS7UmXl
GVmHuiUV/2fOEsr3Gapha0ZQJ02yTZzK6W77YZrXDhFNR7vYtCxcP5xa/lRZ9KLraXyJC/SYoUsz
k/22I4hNnRckt1EY+ppTsogQEyUY2/0CUZCKeqp0NClDx+wNCDtgs4Lx/l0C7jmbI/FUiKNjRD37
iDLFPMGd6Vf2XcaQE3DAQNQV0LDEwnBWaOKyrJw8m7aI1nQU7jbtkifcutTAPhF4QZfxk3Pou+a9
W6FrKkQAVd1vDp6p+6NNNwwgINtYVfZdJeG0FR6hEYLcI39SIMfzMQSgd+hiYvCyCIe+sUwySi8P
CcVV95mXxmi1oImFJSQ3or4p82rc32nsM4JboHyF33UnMozOFhoyBGnhqui+0N/1+CuASmh6hTXN
I74RQ4JsKFS242OkV9Ud7gUAMfQhKfqkusmeUvPBbEaCWOqWmYNKNsXIlKeZxKMxuzF80TrYerok
0woQ13YcqxNRIMU2qrJDN9fWrS2X3GSHe1YCj/E79CL1EjJteUxyaS/DnZR5epBzg2mxThT7HKc7
xjAyZZpX64p6nBGsh6IBw+FqDIjPbuJG38Z2k6+7/reca6p/A7lEVXVMAoYZMb5fl1cpsrArfPT5
rhxp180h8+/MkDQ7GBMnFyMvOFquWw+6gleVH+yagN0i9CL/zKgoVOo7VErTza4PA5tgOPaoQdcx
XxkYHwwsFNbk/4OAqZvu7BfdtQc9sm4ki03keRUZu7Ei+cnPGN55I5HT9GEaVGAZMJA2algaDZt3
/ia7LcDdaAEOo5Zot2b8BXk/Gbt+sl5i3F3HVsN+YcPqMl3AsSNn58kvGrHJu9nfT7HwwdEH2dE3
9UsQqQ97hGRvwCxcodt5z2uYVEV3oyLvqJrshyKm3xRx7oI7wr/ZNJ9O2JLLMBHHJPQdU0DW6nJb
O7ALvBoQR9piIkmM9L6LVPoBZ/KkDcANsmjqI9k6TE/lse7q+tkePJf+ZUH65U51QEJ3p6JZbENj
1ftTeVVY1ZIY7hn3fl6+tRIxgxfqb5TqD3ZQFp9mmf+4ZF7LMWkeTGwrpJuXz05cVicjKlnkhcio
8hJanLCidVIW775kyZFvMl9fapIXIzXU1w4VYOmOIRgrgDQZ3RAAurLb+ayXVnpYmLn0JJzdJQ2a
d4WgCWxhKL2NMnq5zqe8ovCBxLfEgc+U/m4Iqpgcq3twhtk2aU2wWfKZXZbaJQ7UOWAYJzqm6pi/
ytZoTm5oUvCYaDI0Edyr4Xce2HK10LiR7y1nQkpGApg/6Hy9/p4wOZBXyJ9GX4BqjVH2c+Z50Ov4
lNeTL8Zd1hMPml9XRdAflD9CRyJ7D7oYc4EWDUWT3LeRHWwJIoASOByGXv2qkJ7ZSTYi1OWBHvNQ
tNkha/1ve8YlFIX9qzXNB990L2lgPtTDjZ5MsQpJfYxd8GiKwG1iHHg62uTBDREVTPYB7y0xLCUb
t7YCG+XE7aOQs1yNs0/KLfLOFaNEUK3TdIhNRmkITxiFVSfutrWF5mpog1dRIjpl2hQCWduECu2F
asA8yIFy1YvfQhVgsrdoU5hUsLNapXiqCPI1P/yYyNBpYXghzEO6Ee5LQX3uF+5N2tHlFoM8EBr2
APxnpteRimMw2x15QetdrpOTgaeIX1d+yG0cLS3tkxHx+Db7aOYwNl/soSLHou312qAk7OB3IL49
l0SCboymNzaTLL66Fl0oa2KHqLEYi3FAAyXqGAMm6hOkq5TCA6KVKTOh1NHwYC5r7saaEVTeMuCe
p894mrFizLALoYTc1RQWZzSld5ONxx4E6MYgW+QYpfonJuRxFtm3RNG5YQLLUQV8ZSzQ2RTO/FIb
ctc1+kLMmV7nfoFMEiXDDIogtwZEY8DYS7IGsz788HRz7fghg+E5T7auEd7YsT2uXAP9ESPWF8P2
jrNw+lP+5if2t4so4VqjRmNBBNgI25qVdW9pRZCw7TnTWs/ceElT34+iId0YsPNqbIRmiNAe5xZN
peOi8y1I1l/VrrfvHVRofcZgKqm6k+H2VEjjKex4vFJT76ci2eb+ITeL4mRZLBdd9WU57etAIiJT
g0Edm9D4EXZ8F87yKm1gX3RYhzeWdaqMnBxn3taNSebe1UTSa2qtgtkF2BGCOa2Z3+OifKaH3LVd
S99WDOm2ylMWVeS0Ziop4VsRQ6cFeY1WRE6bqMKrNJWCWoHvqWpK5NbNM78JNDC5YGRkf5XDxEJa
5s/l5NcHQsjjlVU4SBdVlW1yR/7MhKfxR9KDD6U6zGL6MIV/GLE+rrE8/uYNeW+sLC+taE6eO5Fu
J0O1shC0mqp8ncLyTor6JmzQmsAIevb9itliLPSlIfnYbofXosPNE5toNIewmhacNBuWvoQ8jlQW
o2SN5rXPngB/ZhujRofvs1Ul+P+3x8BHAGk67qmx1h27HtZKgOE64kdbkvZkUkM9UwqLJvodsGPM
csDppD6HUl847nGarX0yNhAG5EufDv1pGuR5bKv0hJawXDmWPFJWIZWYCDdelpWiq94FWleiY9Jd
Y7Y/ixxy54qfCQUoexkU020mrVNB41kvZIxJs27nBmwJEO7f8+V/HejhK1CdsUPGZ+viLaQgm61y
3YSiAcNGfJw1m8DJSvTfJeImj5nKJsQ3zzqDfRTjoE/Hzj69OLZumqJ5l9o/yGC+hr/xnY1oGspM
0MeXaI6m+bHltXNq47NxnIeuHdNVWrqPfjznu8E0gYY7S66l6L/DsfpGIMpYzuQAbLvmyW6K9kSC
E6WehDC1cvrXzHaSfZWmR9+fXxyZXsKrTpTjAZX3raGt34wg7b3hQRxGscmE9t53ce7XuUAeE964
bdjuEaZXM57YJoyuY8PfkMMKynjMj2IGk2hbznU5jfb1MNvn0UnvUCzB4mLe5sbXCENZdKjiM4jI
jx31vGXG+UtCYNQBHTZiZDwus1AKpJzRFsG/rNCCwrlrGV6R7nCMJ1+hZYpApvvDzjaIXMlcVALG
zs30duYUZVKuGJqi1W1S8538VzthweP1DfSK6D6C5cF0htzS/t4h2LqWwVc+EqXS6E8csbeNMI5Q
3IjSRrI7mbPeOJDPw47pp2TiDQvkU8fs8UbnFLWkTjrRjLUii5+zTt8bjb5mERKzzzCSHcQybLWI
aTxCYVXc35KVzRybmSGN1chMzy1K8p3VtFOpfkJdTNSww88fssEp95Lc7xW7EaJyK14oL63PfvgR
8e3FU7dKqe1tPZorL+GLSSL3Y/JYBr23m4LwmAbe8qCFjMX1+0iM8KYpP7A/fM5NgomaGQTTnRW1
UMLRHvNhFuKdU/JeVY3PXJHhx5J/3IeucxS9/z54XXIS4XuZyvmc9xYK0ZGFJFSpT0cxGOLgpn4P
Nw7KCqrEgBBhm3HUVBWrErN/UnOVkj4+AP5Of3s9X4Ggn/Yq209IivE/LPqKNHkQ3PPbNARY4oGA
pls+GsC8Nw6D3Mln896yX+IHr9azqT5yk5Efc/aLPWZnMwMcV9QkMgwwt1SbEkfF8K5Gqb8ilddb
p4oLNJKkzVYuC/3haSqQuvhldyhQGqzHySNx9hHE0U2ddOaZXLaKRN7baOYWTT3/YR67fSEZ5SX1
TelxRnWM9qbiIrk3fVWETG94DDgnbibFiKytynaLOINewnVuQrjj6CkdcqIlR5sc05wp7YJc6O5i
1X/KmQWRHr3HSsfNObKCJ5DiGR7eodk0Ibuh2uAH72mJRUAsTJgQqDsP8w6RaJU2N4atGCBPPltm
jsMb5bE49qcXnbn6UrHx1mBTr9V8o2xGme2swNgg0p460GONgRmok84eNM20kh0jWNP2E+g/IFqm
VoZrDy/HZgxQMQE0+gF7aT8j0y5PhU65ea5bbczLJHRisDaT8Pdn8driDWS7tiJ0/h4T8joB9H3Q
0UTIrenshcd73vvmuS/DfIM9pCW5iYwAYxUP/U0/ZwiKZJ0v18ymVnm/A6K04jsjOju89kszw7LV
XxdzuGgRh6MSSXGoBVwtRbflS2Dv7ZPdg2HSmS/pUlnbiNm4YldARBQLYWKl8Q+luDJ0w4p8oB5d
5DpZeghl9BZ6eHfMxDvMmgRq7HXf7JsAFYlgkxpcrcStMnkHrmrODCmFOX+bSfwy+XQnQ8pdW3ou
EVKCzd0Y60/ZcgEN1MfrybbfLRUUu5ixDT10eQeyhkU6QrKtH9SvBmr4oaHdyodjWhO37vsuSk5K
/10LcqaEMsp+lj1Ua+2WIz/I2kMusk1PUB6b4fI3jHruatvfOaOiVCu20LMbertxZIeofitUZo0b
switpn2UhRX2roh8dSt991K53HP1hwkS2wPmcwhUfRQOSiuGMyPcLedoNuy0AWXYG0ObKEWs+Dou
+i37bZXyYMaV917aXktka1c9Ti6rxdGiKakKEv7nvEq2Hsp2rqjuO4rhbevQow6mFeK7HlZNhoMo
q5a/smGn+qU6E6R/4oodVsl8DvQiPDcc6LZecBk5uKyMUA1E8WyE2muPu2fVFOGvaOW9WdA9NzPS
lcE7eA3CbaRUgAXzSLD2fCwzFn/NjBpeh82rOzOp6BdBBmtadu12eDPr+psIh70e8bRjn2DRkXRX
/BaQSxlXaOi4n+aEe9Z7dKcB+WBI6vUovsKO3qri3ykxCMDjzr4azCJ7mmIq5JbNWArvfjReWDbj
SsvUtWdyyMJ8ONXO/DzCGg3yFEG8lev1bMiXob0fM4uSibSxTVfOPOE+T5hC08fx/cr3nC69CiLF
UkWrvg+v/NCrjlq5mzobU6Bg/q4yFNHHbH52ev6cB39Cw0p9WjYoP6DXQYZau4lg7zuTOd6Rw1/A
BeaORJbU9FZ0O45frsscohx53iINdUF5FuajpbCL371w7plm4IiPa3dniSZf9fOvjcwcrhMVnRTx
Hn3nY4Si8YDvL7P0URv9Pp7wB/YS8bPnOKeeLeS2M8EGF8193QpxDh2PsZYPdCkqk3U4Yb0Zwsw+
gbY6aWkioWX0NvJL5lrjYzRR7AQshnd1raNj5BI5g0wJGoMLb+AK/2O0HqMKXXleUJQiMADzmu1d
HTtbP5fgxPE+psrTu2ouf339JUZr3mZ5lz1Ewbi1na/GaKZ9n9IEuBgPVz3ipg0kkW02ho++bInG
DpM3GccPRYC41a3d5JgWbHZnduSJRgbRN3W4lt4ubMlLRtKATD1Mt5igsMxcMUgKGLUsbi0GpSu+
o81EEB3WmsZnuJdsWyv/QOkOZatuj8KgDcXUiuw0Tti158GHMnmWrPzZVA50Po1qAogPPUzwQgtG
8V0c+3xZWgySC5BRlRWLdiOyrt5kRk6iD0jwsLFWYjSeTQtAigG9ouxQ9kp1NQXxd2O6401J0N3U
UVS56UX2YcE2H+c3r/o2mfAS5hUfR89xiVL8krq3eUayOFxItaYacRzAfFNcbOJ4+ogAMDY9PYRM
/Ce8Hc7CgaCjt/NXMfETl0X90bXW1nTGiz927PeDE2KQEdgsi/RCMGx0QJuVUBW2Q/6gScbY6hok
mBGExLTFyc4gzx6xxZ3fEN1MEPpbEnnfCaLqROcGHQiinwQxaomjYuWNBVmReXfL5JfuaerEqqTK
UouiL+xdybSGeJlhgBrAB6SKklBJMf263CEBTZQbFQeZkvfhMVS0R4QIHiHsWLKWRVRfH7yi3Bk8
IRtfsmPsi3BD4CpEEoV9hwr/MVfRq8/Tg61WvfeNfOG55RdSLEhgzXrSnhm+KfNUhqg2h6B7HSjq
PKZLa6CoWFbLj7nkYayIhoIg+iaiGGrAPC+wZfEuw+cMeVGroxcUIhTDD3SgmsedPrPDWFDCEZHU
1dj28luMIozMBReuClhl9SgzEgogX3VkF7uOuSrLGKByOnx0gNNthtvKGuj2dDMi+nReq6h8QU3P
DUFB6acx2dmRfLMMig/KafbNo3prG+MGEOMtyJENZs+rAqUJLQ7Lr+U5DXokrpGvVyNRt20NnrYK
fqVBO+73JtyAYjhONiQRZta71CAeXsXkEaRTfjXUUbidLOcLqCTSeaG2joKoi7A1W1vC+UqyR2GJ
RZdBwTAjhaotWhRAMBbqITbT0UQOEP+VuhWeJl5/QKnMoZPkJ18mMI2VAWjsQpSFJA7xB6cLM3Jm
+hN5jD3tKbYxEPLAkDbuzcGWJTKaGYSToLeiENNtxUBK0wAH6Ef6CuJwxoXcTOcg8aDRcdZvitJ6
9ZS89H2J6h8dgwvIDrhHEGDreFGOke8nF+/GJEHmAUxwKvmV9TCLZFj7HI71ueE+XwVZ/5h40yVU
DHwKG9/iGJ2EPdLDCQCLDdtVoJG/Im3umEbyM4zUtqghubeoJUp//ppbjxG0H2yiFDsCOt3PRvDj
hUAeN6FzG5CAuZFtSnp1F9zFY3pJED9t6PZz0CaQi6J7fMl79kr1KqgisNkBD+NaFugUy6IaNkG/
aYBd88tnsSlGoqpycBDK36EoQAZDoNk6spgZ92N48ksDWV0DqWD0DbFhNN8kmJz7FpEjakcETO4o
ML/V3qF3g3uryjWaBM37YxrPJEnyvnOaaY8PqwbAuTYFXriovap1qVeepoQnqgNIQfes0/khMurv
JIU3481UIh17qxp9LWaS5OKW8QUFyqmLsku6JF1MjjGu7XrvjfbPUA37IOPNzirQuUUB3NdSNwZq
qpXdjt+Y57c9tjeguu1HLF+MWSzAjP7DdYmqs6oXs0O2y7DnA42utTIsxAc+let0IImZqVNr/dQI
La3aIEybXgeFKQo9sJRFFCR7H05AlOEGxVm4wzaOfXsq31JIvqCDxe8yOrAZmK7S+8hZhHSsEdaG
Tz8aOnt8TB+iSPEK9NlDCOyqcbK3jtqpTNliOLIYeH7p5Via4fjnyIGI8D0XVX2nJj7eKEy/Qo1/
nZaNE33+qaqZyWXdf4Q5Cz5sgFR22KsLe9i5Hb804LzRNpL2jdn0j074IKhiVmSTI8RnMrLysZxD
gfgtFg8TqiOWiK5z5cZsemqPi9CR8bZz+VqkcM2aQDGr5L1Z5KmIV1Zcw4zMGzBIRfimgiBde42f
b1QTkdZ5mwdoteKYU5WCcjPiE0M04X/6uT7YLmPKmnsDSXW2aP0ZbyNa1w5E67Bzsp2O2AQtQXw7
pc+G4IOmVn4gYOmOYlyuxyC/0u27NHMbFFAG4xfPZpKgnul7C9HD3J7NGsCwlt+CjTJTQCJS0jk8
TT6EWGfBuUyJjUTYuxc2t5zVQahstbN3Ee5QWBRqQ6bXxRDpRxRHt750Uzif3JNmik669aLrxFyb
dvlUgdJedU7xW0j+Iq75qpXShov82on4MIaaD02N00EZ408fLC/FxIUqUuPa69OP3r3jo0Xv1Zv5
1mgznBcyPjDJfGEVfveP90cW8Ybeo0GuuWqb8jvHX8naaUrWnSef5pk7agxnJDrmLo0XMXpHWdRl
92nw20bJT6YcuQljAGeAaRU2SGPwLkOUv1XF4G+pt4AWl8OR2mJYBhK+xyK5MyqiH0jVcgLqHngc
CEZLRhnR0iQbHxXRM8jmW5jCOQfUgndNcYdzcw2UV9ZN4rq3HdrgLOVXq3IAvDyFHGDLh8UmFF1a
/SZq41VBkYT7PBY069R2CJkptJENTwKultGezLw6x01EZl29PNc+1lARG9cT7nahg7ck4LTGfYow
qk1OsydvJjR3Y54LLmKZbX3Ez/FocPkQVuaVXP5Brc5NKpg9OReNS2Zr1CzXcj53cxbvU9WllMSS
iO3laTAhBrEs2PDyvDUTa6yW4NtqaeCmOt5UkB3XsQF13jKLh8JRIzNYik3vMYz7c9/xJlV9728z
Q3yImRANgW95B/SCQ4bTisnMJe6yg045seqGy6g0w9Mgoo8+55/wDOdaftI008wvVG4Xf8/cu0yu
+IvEdb6skOCCtOOENxW/nDIMfvLpcUTg8+frytbaWo1eie+hKy4BK1SXUJXKde77GO105mXxDhnm
gQW9sdMCi8vI5JwJFJ6pACtXxwpsmgws8Lwvs0307oQZJFS89Gh29hplOc24Rz4wzq8dQWd0JlV2
DN4cdC7rRMYvjdZE7i2/yGlEaRXk9/Xg79VwV5Wc8lEYPRXhfA/t/ltk4SXpmzvfqoCeofpnzLAw
79A0IkfdYhuNSAikRc6M6MOVgG+rxPwyq8RYawxUpB/vPBHw1I4kQyt0rbMNmjzy7WcX3+bKcaNs
G4gaNVw3pMx1xq8B9pVg77ArffUyj/TWSOMbdmjcknRTKRDOKbkP++Bse9POar0M9jRkFYJsPFRD
CfEAVolPTvcHPaa3iM8f+iRrkYOhVws30M3uuoAa28KaNVPdbpzk1gKuRXUQn/UYXCdtcOWN4a2u
/XPZch1m800X15hwrbfahzMV44aB/HfmDtu2hf2TB463qkU/rc233DeY48aYjZT5NiQaE1Dw7DdU
dZrZj+jQ31mKtzimafTKBz9vjb2TuQcTvS0EXlIWHHrm0qppGKGBYEbEDqpWPc6DXVCMWJc7ecPo
6rNlL7WxnfSiEZKjJGUkMWjvHQie0de3ptWSweiwDzV6DiMzHpqTZcpm7+aYOtP+bRTPE/09fuoa
2T0vo63dD1mPhzIwFL/Q/G6eLBcGF+MO24MEWVOppRbePhPqr2ladyZCZBTBpOpTpLoZ1b6nTwZ5
MeshJqDD45WZcE4eWmRkDCz7tdtQT9t+emFv/dpGCgoOkpKDi0YYHcGVYVRXXYGOLe1UxBKoWMcD
t/5y5uKi4/BN3Mca7UIV97TKuN7B3U2vbbuAHzN6x675nAOKFc0cZOMFUMHDvN/2Bbv4PMGHMsuQ
RaULNc96Er5N4mElaMj9Md705q7p1LROnEMuOfGaWGIQbM1pNWpxi5T1aIzLejOeH9KoPtWaoVmj
bNCr4r0cYqoxAl0ZcizuV2pOuzI+Oj1wspIbgmSCr2cR7ut4PnaB/ZKmTPClge0FjCKq9+SNZ+Up
yTsXvUpe7gT9A/jOmCCDCsO1jaJvGqjVMcPjJXZxxc/baPE2ZgVwIU/iOyD3RpFSs01KnzfAaMi+
yciijIgiL8bfZFrK3ZDNVWPjcg6RMZVpW+7wWDIKrPVBeRyGsgO6ORmovz3b2yTcIJhQUfDMz6iA
zU28IHDjvvhf7d2/pr1DB/c/aO9+8o926P4ituNf+IfYTlp/eJ4gjMyziMUi7JKQ8v8ON5N/mIuH
P7Bdz/OkLfnKP8PNXL6EplsIDDFCMk79/2I7cs8scsiWbD4Ecojj5L8jtsM7//eUMVbL0nesIGDV
T/Kn/bdIyibAm5/w/7OhJLBAcVb5BT2Ad80G6tbH4rtCuh0dfKFhqRnlvZdbXzqZFkepZr/gZGfK
RHM/j0EPbbO1zrlu1mESv4eyZYrszP2OOPHRny9G69P4TcbB941Ljy02V67DQv3B4rXGeUjqPyP7
VaiTs+rIwHY7G2iLY3ziGO63UflpDeZp1gySK2ZwwUIDcsndWIvZu3S6t7ZNhQtmqhNWCvCX2cBP
QPrksDJStHkYDlwGL9bWmHzGJmb3YgVpvEN6TBaP91z5Hm1R0cNLaHjrWqXwDwj7VkbvJSE7YR8t
ndb4DaMHBO2666pjYyXWoSKcRfpTuO83zp8uhm7XFew8lNt/N076pNrubio/J3fAWycR1juIqByr
28ZThcXPYQKBD44B70lO3DYdXPr1MMkDlnu2Hotc3JpP0mZiMBbPveuifurkVdV4217Y+ygWDNgz
AL7BpAn34ja1U3WKyJ1aj/orc5ECBP5PEjYGYiTi1ZicweJCXE4mUxgdp5pQGz6RPA9/7ZJFEzV7
iicgObURw5HIm95t/4weVGyN8bkkdu5VGL29w3jDoGtcdcDahmr6NWenWM9De1vV3V3ru2h0rLsp
7tlIM9XeBkZ7VYkt8vFm38R1sypJC+uaej4/FyNT1NIcO0KdaHc841GzxFuDaf1/HJ3HdqxKFkS/
iLUg8VMVpnyp5KUJS9J9wkPizdf3pgc96O7rJFHkyRMRO6TgYBhMYiUTuxz0/PfIkk9zHZ0SO6Pz
VF2RSrr5hTvlPksttEJ+IZQl/WVukWn17oypzFcH8zuJ8mFvtM0xXdgDDe14ch10dOSCTZJUHtFv
ap++nhRYB/c9MNNuhDKqsyUoSudCA9wjFoarTo46pJB2pW1LabH6zCnXPtBCTkhX6a+MSA+rqLJR
uv4oTnwrFxWwyGTa574uf6RJcMqklm/CddA3zHsxwV2vMkcWKy2pC97j5znhbxdaj6gYH7mmpCR1
a3cXuduxaGDI06cKJiVTRjy8OVGl+knK547g2qceOR8aT1uYNiqRCgW7o4YcomLJajNSV4dlyf7N
bQzTxYhfWweycValL1rSuw9Oqis8L86ZHSJmISsi7TeZrp+MxszKDEocQU40LCBGGRfQe5f0e4UA
1k44U72Ty5tmEjVt05kGPYc9OOGaxOBTX4iIZo/t4AZStXqTmv42Zp8EFMN1nLKqCJTF+l3G3Dm5
7ipO1hehGeMMg3o+4oXyI23EWbDVT4pVcYN6oYNravSbWh/rTKqhLrQFNB3rJ9VuGICD3krrx7Zd
anaZU+bVyAM6DILzqlX3cYNYmTLb9ujor/2Ea77rzbsxNchovAYSpcZKsegvqrVMMCBYr7OLf1aJ
qlr6bSs9SGHsnawN1Gsiesu/vIujG9Laec4y68r1+6FcjXeGedUfu+GkKEt8qhGhl3WZXqzKeV16
GkeN2vxJQYofHTP3dUOBuiemDwks4KQCqjnxyu882zEyBsFJOfX64Ox5YAFxZf25mdz5uGSaZ/bc
rHPdaD05UEKhciH2zBgzVq7cpSvrI8J6eXPbJmAVQeVmiQs4i1u6UfkHcd1Qd/36ZzbaepAYykpW
RB4Rj4E0+aWtMfOZdUPzS5/DU0kwv2BbbtCr8vdme3SrtHlDKP/GngrYbK1OnQYy25mGczQSpNRs
a1e1ENSzEvutVbQBrb9yl2d9mGrtSwK/nCER8l55roe7Gc0y4Aeiw1Urs+i/yWWrOBa69cCibbsb
tSvgKDhW/Aqvt+WV9IK9r2Pn1C2m9KwZDcXVQCetUv9wXKSdNqP0NgDnGZ9QEXHSaU2gtUfb5c1d
mGwAmeF3zpr8tuzq4LfQppy1vADL2nNSPm9TfKhnk5EO15aftOtBN2o6LlkTP4wTwG8dtYC7zFea
NdxjYx16oTO8r/X8vjRG5w8myD8S0bsBa9Qs8HIJMMVYduKCFEX7rk6S74HbBA1YFPK7uNlq3rBS
098A6aWniJ7TwknMC4ffFbKdfFqKH9LKzNh2MV0doT1NqQIYIEjwvGCOKzVsGO2D/iNtPQ671cS4
mjX8GxRl2sWNGA72UO+x+9+aIbIeKZv/Rw/4qM/2weFHbStDeSkjlzGYwJwBHMSL2KDlQG1QaoS8
lSljQNrkb02HvhC7XL0aXd939YQPbGHPZv6MYtgg6GRA13E5uRn/rQy5hiBnjtVHYc92ABPv1OGy
8U234IDgBWSsXCuGbMLFWuYXIeiqNs36cbAlZd8RhRyZs5AR1XgDLos/d+b8U4ZrVvQ/uUsHN647
I8yr8rlkBxkyCIcNCz2OXotANG0XbCU78roiPsuxlYf6i/La9jRRygokr7xhWQVdItT9XG8do+54
N0jmPKJShLZbaGGMd9YzluR3Gsd4pynOf2CTCUAVw1GXEq49flARZXaIMgHBTtJxKec759v80BAS
9quBZbirErXsxrz3sZtSgpsATbBUkrANFAqNU5hNx7lj16U2myiXN4dZm/6Tmw4wMOi/rI3+NG1f
EHiZMozjdsYh2t3U1NQulW02DygeHxlcTcrRg4IjBY8Dgh3OkT8EajwUxdcI6WNMOZPtipS9NIHW
Ele9lFZE427mHA2Nu67AVuqT/MayrZO7akT06yi4cIvBHk/gOgCGTHUcVKjvWiz+8b77bCPV8Luy
hj7HcoIbuifs3qLhvtk3VfEGsNI4NE0jT9B4jpqchivyRo8niJy72uvUSBqg7oe4+9CItp/pI58h
DhDRUKon6TijN+trc0jUONQIwD46MxwEdy0jvguZ7rmjELtmnvjlnSx8SeP7Q1KX5GMH0gX5Zlut
t4Roep1GHbaz1bALV1TKEDDj9sgFvmKth4GdFpU3Dc/5UPr5gltieKREm/qXzvW0kcGu3P7vwRB/
c46vgYrB/ZB1gQIo4WDYhG1xis2EROmtjnScR6uSdEdNcUWQLRZzw4p3o4Gc2RRHbqu4sMzlhbgm
HCZ72eyHuyUdFs578Qf1DJvY2iyBod6r2YVm4VCOi3ONMpwx/x70GapjppZBDNaH1ZUcfXtGP3fi
9sGGL7ofyyn3V/Qx3kf6YZa3gjv5jeHMwooHxE1FVMd8cp5hRMLR6c5urPqNSb+6HLMLTAosDwXV
wehlrJ9ZNKZGAiKkdgKHICDJQ7UI59aw/aHBg9okQPTUAV4HNkjfbBYOyLH/7WKimIWCcqySKc7A
Tey0BuK7tIXOfoNlvMmrCT8FHoN1GWGsviyc8+AI9ix28kCvGAbndmZdjR5vbSdMMRt/G5dyyqsz
DJSbW4P0GPNrFxEsHww6nVvUFQQIUot8xA/kS9j72yYkrtLmx/XhZBdqwGHnqBM/4qTiAYhrzyXu
XCAkFgjRHAmIwLz0+jY6KCab0GH+XqO53Jupsl+pS/Arly/AIFCCze6r0Ch8nl+MpYk8mUG+cAbz
bknNlw4wI2clLNSny32ylQkOJrSQNDtiQnmKl34JusQEywDk3S/T6aetJUhOUZBB7l2S7SoGMgu6
p1rNrZ/CWa1tupEjhAYIn/0Hbew59ARQl1NmU6FupkwvDmsFF8NPJ/fJ7ByUFNezWAY3mBLLveTU
aMQRiQY5kzVtHquqTh+1jhUG4RSKbBiNS9DPYBsw7fSxRtErNlaROgxe4L4uRBx8pSuyoJ/ZPGBa
Deu8pxW1U9JziSFaSUy4tgnGULgznMiCBOOaFij81W1AOQjUEffM2uLHJJwdyhhTfiu6OKSJkWC+
JAyPQVbVF9dTsfTgI0uXXVSCHnTmM0FJZ6ebYLBbwHOXGEYqxNtg0QkmAkvk6bCbrzbCeYJuE+1S
x72KURG7VkDrI0bBg2WDoXWWOMy18tdk7zWXeILZS9b+EOpFx9rKiUosKovHNk7zRgJUD7GhPFP8
/R7F+eCrLtyAdch/MtoqFkITvHZx5OWl7es917BsbMIhbl9LU6U2ypkobJl1cMXcC7wVtJ/HdSyX
9i4a95kQt8rI4xDeC9MfHjKbJXazNlRHr+5OmD3b1YZcfdbOkBbc/r11HDbdVvJNyTczCY9jWTXK
vjexT8x5Yvi9079sgLiDWz1abVcTzba8LkEHKQRl1+WLyaWDlaHJ7Gm5V5hkd2khkidYtx9GZbym
SjCm7uSX3OmR65uXrOBzX5VHc47fRVunu5yOAp+FsV/EyYw3jCxYrhY31YCIg73UEesQ9g7Dre6S
Reqcck8UP7Ry1l1Dmb66MuEnji96EvY/hdAZ4yWWPA3Tn17kn/bYe1G8Pifj8tFHrNE0eVkqGSgi
P5uOyotzfTHc6M3JMP6Bw3pyVJfbHWz+dtSPBGglRy9r66i6IvA+xNb/fXXNexfrZJ1tJQQwEHaD
RgR2qSOfpsOMMLY5Mmbnw3PqmPZuVCfVW4bERevNYsxt3L9SiGp6Yni8liLsV67vcBZmhX4snDjh
c2prQKSV1SvItyTO8oE0nXmim5ivC5OPvONT4KBbmoGcb7zhoHuzbBRshe7yIwPjoR4w9TQO7Y4K
iCFZu5j7s/q7z9jZFtVsea5OnK0EKp0pNIKVHCna/CrXRWeHKPiGjuW75eRPvHY+pvGcTC45LKJ7
NjcMvrrU3aujfayd8pePEBcuvKWsCjAYMNDv//+r62zCv9bzqKbqMLDQxPSC/i1pA+f4K+x03HXQ
FqH5GbS22xUSbi79wzi45Ub8bHaz6hZ74nZcDDHXaXPCxSSdeXdM4BPc1aEwq34xVC7kiWMTu4i6
CyswvD1jeY1ShfVmYXyo0IsPZd3904BTPZQZS6Bukvupailm7yuxx2/wzIslNEfDDFN8iTkYhXsn
+zzsWvZSLuvs/7v2OAvG63+iHK95PC2PLMrzAn3QdHK/muL5rAH0RXkYI7dHDNEwCOgdka+RL9NW
YAlmxk21uA4mBYERGY8tv9+4q24VEkikg34o/9kGhCwtTY81rpheQeJKpp6pN6qwxzT3uumqY+L2
dwhFla+W+R3+1KPr5LUvYCs+oJqymdZSfxo0kk+Sl5ji12lV7ONm8Sp28FB5dSBIqv4pc7fcK0xu
gWrCChyE+5+0iFGtGnRqGgJjf2lHyknHfyk8guuqAKjO0agz49KNnIDEWr6idvH4PfG5GKpLPqDR
CTqY9Dp7KbnhPUwxl6cluUDkv0ameMUMgSKSu6/kFyC4rypvmIFBiDl6kEHOygYEP+8UNbNddI/s
khG6KkoSYyoyc2BMC56CU59pvBwXuPUI+S9xpf2NZBsiimYMUIQMkqeWO/06jJ98Okp/NZrjxP+R
l7hWitYsCWoROO++kaDYRuUNiKveuuX5Sc5ES0eIeW1mvzmi3bekFBNNx2S43Lgaeqaq+dSmIAOD
fKmjlUDgWO0KMXKfMPzaHO96FNHSnhEYy52DkeCwb3XeR0bhsBlzYPxUh1qVrZf2vlkDq2yx7tRO
7k2glUT3lOHiwPnHw7m23phU50U5gA0hRMu+bsZnHE8FTSkNkBHh1Puaiog1pZ2hlEeHxePezrv3
rncpjpqICMTVRtmKB3tXuglzAiswTH7UDgC2CIWKVMQ1GsyFvR02GkCMrnbuXGCTq2GwQjGmnlRp
HT86QIKuqrBPxVAWt0lp74Xs/cXSrMsaYdEVTNAnywRSK+R60lquPfgB4umipzgOmgH6HqUBGuYS
OFpYalMyd1hB3IQEtcujXI5hP7jYEiOMjeYG/wQC8DMQFwhmarg5ggWssnJ+hgsA2nddPeIKhqdZ
xhVzBnnH1pj9qSMe2mcIpIPUx2O5LLcsI9EjUqqzYPfVFxa2aI8aKF7qGTHdkvCxm+hxrDIyKix3
WQmXcF+B3JY5s4ndWd9JU4302J5gZvWeeJNyA/ZY820aACVQxlryOIyll1mCa8riRMfCfmO9PV6E
mXzg7MX2I5Q7oZASE0L5qHEs8u8kgcduOoAKhKPZIIKksy/JB663y2phbOk2qCFPBErRxVHJiKz1
qVrcNzbKBHpGlm8FpQB8c5NDKrRLbakdz1zr0aqLRd2WKZZ93HFFdy0N24bFER35NlmbELhbBxAR
dhs3RKhg/3N2f/NGdo/usu7TUR0eBNZGf+WUwJ/IcSXolesTYzoVDVbgDOt90GY63b+4ooj+dns8
m6wIYyt9qObVDsAnEFEz+ZFaecfczON0xZx/SsDB8YJmPsMH8F2P5Tnmn+PxiD3zm0kKGjE3jGkB
wGuYhJuU2SSwCf6x7NcvpSuvals+N0iLFwVTTRm3yc50BzVYM+NpTEa2wO6IW78M29x0A3VtLPZJ
dBazOj7ZtuyuplG+NP2rquJgUW0FPJ+S7mlBI2uli31VRqcFZIKnpTgcIoxluayNDfcY+2v+vYw9
ce6UlEjagKcXnMAPCT5eZ4WUvGpxwBfUXVSVAVuw6cXWOxOss4eJ5Wu7G3WXrIfRm/4qjrqiLWTi
NJIe7CGtaD6a4wp4ciUalXBr21kTNpg0csiZkyKDn0Icez5MRTc80oXHja6n7qGqH4mrkecjRgLC
10RVxcJap0M4EBUAILIxknSWZV2K+rGa0V3M6r25t8YwHRR2heSxkb3VavVWcnHwCOKjVLR/2FVe
HO7ExaT/KQw7ZbROF9MQX8LeOhuQGKPRpQuBS+vY8NOHEnkhizIel3b+UebmKcPfTIhQYSh1XSuE
av60bFVrfaulO+xKbtCJDwBoJF1m7Fr4RxN6pVmFtLQ4EGPNOxT7F1GRulf1x1jMjBi6OFRgeHbJ
zIatXcDgpf16KTTIzilEw3KswOVkL8IR6uHRXBiDuWbdkjZ9Ksr4NBYYwHDIXjUuvTsp7Y9Sjn/Y
yjSoOUXjsUznEGM7YCxpB9YaUm2lFIIXUUaOcuxZnaVJugfBHwNPW7k9rmpybMHzeBOWJZ9bNOzm
jERZ0b3OtobbjPstwadLOw1PVCCIQOQmZSD4WHEp0AVvLMZ201NhDhVaIMR7O+f3dsR9qEvr6BQ1
4eiJcUyybOTcI2vnOkcwNule79eHpobAacUmG6Sp4f289jva/kJGObo1ZW/sQWOxUWW6WJzqqUWk
MScBc9JFFpJdg8Ze/kdC6TQaILMF/AnSx/6aMLkJ3Ri9KV8ZCU3ngyUUF0CNVpnGgSYKjxi5C0dr
Qpq/4cvtvKZfLN/MgSkM+C2dUjnw9xiVjnvcPbaw/x4MlfcCF8VqbwLr3DdT9hVrxXgabXm0GGg4
E93fDBzTnpnnMpa9DEt6ArmPSKa/gie9SKerJCjBUhjrsCutxMe31UCaQNQGcZAEsuIgRNS6VPh5
QC7IQzyBDrZ6NTC0XHtz+3+DWrpceGmGhQ6kpDhFHbOI/GyMv9Mtj4Uqn870YrBRs+l2pLORTQgJ
YWYZ7ij41f7m9V+m/Xb1j+2Ql/tkXsrLqxW/Nz2IqsxhC1cBbu/qln872LkwL97tPP1uo9jxdLhq
zK1cYmeRmWdVXd+rGMUg1WktASHUVbGAIeoqXm3GK2wF67V2+XyrBNiWUaEyAq2FL52PNEXtVArp
5BTpB3JHNQ8B9Y9xf4rtea9V1rfdjb/SrL5msx929iA+LMhHwX/gCG7DsrSXzNVRLyocLrOSWGzF
RrlvW/lJG8pEleWH3IynihazE5LFvBdpFdIgYx8pKfEzes3Zt4sfbBgmuYJYD4mwhoz1X7iy2iCd
bC4e8z+nZ2guLX06FxmmOlsjVDlKqYOp4NgtcbpfqK7wh0W888RxYrW4tklkf2bfrHmwNJn3WGi/
rO74Phhfy5C9x8SQISHSssCZp83880ZCcNgd7cPKdySu6+LM64SU/uo8D00SVHb6XG3NAYA44iPN
hBjSY+XKAh3tJY5fRZGfFtVYEVCSvyYhz2J20J7mDhTwNOJwUFY1tJv+v7rtnvTcuFZA3rKR0p2i
WyS6o+uXuuYc9aZ8KiqQyFLGf+zHXxiN9aAmcnJyDN5seIj23YC/ddTlha/xrjAgg8TWgxIqAskT
EsSAtoMOEghsMoQvNr5xblS/MXJjncvzPEfN0SSgsDr4PLXmNkqTBX5O46iCaYuRaz+NAGdckHRG
j+elZLUwqNNr7y72RRhWRRipZ9RT6/YypvAgViUyiZU23D/NnwKCFGIOfrsiR8atSl5rrjI/9cC1
6kkYOwtqQ+B2JbmYLFnYBvpT6ZATYsf6MnfWUy8A0G8rDZFgLlJYpZz4ppCig/WvsLk42ZobFtWC
1wZ/lTGDO6g7jrE5xcpvNEQ3cvsewTtBVONq1lpFcbUL9VLYL5VtxJeuzNtjv0JEVhz1UCf1ZRwY
tjOygq6vDaMHwBenDTsRik7W6otly1mry9Ag7FXzpw5Gfp7SN7xODwNXC6vqgyKRYZSUZPoBsc/x
AS8OVc6dOl9swJ1uBZ81g375RvMFq+onmOJnNAOv1p8MlsIWOhxEWCgi7Blkgv1oAhfAyEJog5wM
QuVbHv90Op8jBt7tJJQosRoqfQnYpr1F1edkfdVEMuIqv+LhINWdP8/8UEfd2q8tu2UO0v2aiKOi
Ka+lTr0UzcSNkolgoC+OfTjrUW2JkLyQy8mjbKS7q70BznGuqyy6+KSRuV5MjzP6s3KsPxeKCl7C
cPvfNLT1ibViV9+BPhF+oa9TbS7J3F1tlwgwm5xwIQsT6//1ZJsc6JAOgY1p/OfieR9xOLVoDUi/
D7qFddpR790Ms6QT2xzyUuuPFtRJCSpeNeLfhR4o3eI78ddVXwULrczFsRHXYT1+ZONZhTO0VXKk
cY6hmeO7YCkrlK+qjj5MUXgdsB/EalZlbxsPFDuFP+ckHw7TuFVjYQiXup84uEiwx9usb3IKzPIp
gZKj8iKleS3C0W3qYWejTTh+kv+KAWQtPFKHkHD6OC/x20Kc03VSf6kzeq24HiqsItlIxj6skoeM
S077biBX9tVHBQm6R3xptOqgAse06azPKxSb5m/AIj70eyHGtyXhGc+8ha7XTgOtl0FVWsQbclzG
bRb5BJ2HlH0wDsJb8jyAdxfUsQpsbn5JRP6u4UhmoQbzTsPquWh8dskLrNHjot71CuKpvk9ivYdY
Q8PVJkR3m9F6uvcse4zus0XJSIjhSf22EMQp4+ikG0vIAMIbrWAHSCFefI3ATjtcALRXi84AFB14
cTJs70t1Z2//qMtrju/WRa+UzckFEI/VVev5rtb0TXyak6T058Np7qWd+YPdegVOM0iF4QDIcMOR
M42QLnwARBWacvLX9KJbzmOOpMEl4sFl6agYkadqlV8PLHTpTa6r+qDlv0Qe2GQ2gWF+m9MWA0cQ
tlWc0HwJbAn746hROkDFAiZ+TWfxD5hwEtccUPSoFWeLUANIGmiQr0gfW/wKdCSb/hI4RP+3SQUW
G+6Ytiy1G18ZgFEi+XHou64195abn4hqcclsiOtephq4Y/I7cCHhN71MkAFTJT/lVXXCc5KIT3Km
DzlKhuPX2hOXuIn0YY5DKZE4b5L+LnUuj0QXSyM2njvOxJcKcrva5LBKK0p2Vuy7D+ssLpJnZNA3
rjlhNC/vKumXjdseimFc7izARr7vPbAvWFOZNaVXI3fTQwMRYh1/8NwL8yuKv1dAYduSYKUBx3AP
C9yJASxnJkMVhIrUipNomSSaCWs0G2/+uXOThMmqnpmYUBRMzcRWbXylM4HvUs0/alZNu3Sjhpsx
pkOlx3QLxv6uuDFr9hWvkVXPvtxsjgVsVVybvqUOf/aK1ZYFehA3XMfXhELZBvpBw9tkwFKT0JDU
vRbz+A+eMeiRb51CDM2Fp6g3vwOBfSfiWXlolZiDSbxWrQZnG6L8kAnHK2hhsnjdcshwQOh0uktt
CbI5/1bg9q66yXJwXfwkgz46NR8w+8OopMAirw4EXw+TGIyHJDXZqJanksawNHvUk4E9DP746rV4
d1bzqV0sepW08exWPYJfn3NDsR8Mi9ubglhBpAPAF38OV6bSDjvX3cXpqnsIJrRF6nfUvMMEdXFm
L2Tpaoi1/ZDO9vtsx/gNUgXNWFyUkpaoYj/REMAV9ke2pHrd5cHONR6l+UR0MxiS5Ti4pmfJ6adj
UTxn3Wlxyseunf8bjwixb7LN36yygxdKYdGEDWHGFsBkUCY/IxZQSoZMQBApV00Dzmhrz34yvM6O
E5rArPFhsEU2/Z6c9gPhvDPKO6EqfdOHXFBMAPS7mQkP7NEgwsJ2gjgRHj/WjfcT9PJ9wMxrL/NB
KsQGRXFnLr9qXB5M+WP0mDYW+7sBRfYwl6QShokJLgEwDCqzLzNMY+STHO3axdm9trOgbBbADgMY
GgvuTKL3rwSdg5XeBYMPurF0gQpeVy2/67T+Fiukz+0+Otksk3pANDMROrBzQRKpH7OBBcS2GqCl
hFQc5WxyBlNKd7Jp9MNWPpyHdNQu2CfQvXvAF7Iw3ivFeW4a7dIQsT9t0B+zBqyXwwQG3dyldseb
UuFHOeB8T7X3sm27U5EklIWY/pKz/5y4cI96HADsFbzW8g8zBhhmiVsJR/utkmx/kheotNZxLJgX
xYCIlKyIdIUL8svhIqaMmQPNrOMyQCR9HXFNFWwOArc1/aTeWkSrp244lOLADnJnqiFpQMBs+Nrc
+8wGEGzYS6Z2/BlW92Qo+hst8smxmdL+XFXyUuik3WkEmzekqrlrM+A3hmuQLSVZEuteTkk478+S
/Q3lCjcLtrw2LYdJs1H+DdpdOlKJWML4u5vp3QS9C3EijNLsri8/OlCozlCCubDJNae7yYZdZpdT
UBTk6Gbr0LQf3UcKwaK9FJPE67kjPWrWKyWtSGvuDk1nkUeoEoHo3yEmdqPr9XOD5y0LHWxG8XBZ
xs9saIOYAayw1UCYyMwZdTvapzOPuLmYIL4WRsPWsCbs6fOTvtFdV9XbbG1dYe+gB4cTq18ukRGj
p5eW0joPZYYqES/7pRAuAj1xCgvqmRuVvwOKRNGCicEOUhwbCZVhzRgJu+5bEfZbEamQeEgZLRum
tscMPiOD+8YSXyvaQ6xqPsYdQJ2KIOuaXxTAJmznCudYL/mvhiHT1xuVZ8VKr1XTfcpooXioMq8W
n7djayvOTjTm7Jez65WDdp6K7OrY+uPSmk9EO17iiAIIgM02DqCqXhG+ofKKqKHjJSMDDsqvzD4F
k3bjhpbRhQZhHSJ0Ju2BnYof3aLUdAXlTEokKcDV2nsMWJft8hld8/qn7s5QzLS6B+SzebM4ez6K
hFmf6OGSEhxw+oCSs6canYzDnETDs9EDHKQUAvA/gBS/m1yAvy/tZoyr/tQhuuUxQQRL8XJLAHnm
8qotXs3ujq4tn3zGrjdWILeVbzXPqtJeXPS9XjNeJafqkpaXnG3ZTk6MXvXvDKqfDSedXo/1eFJG
55bCjHEzdvPDDxzwHVMG3ZTg6lfEzl5ie/3YAstF/GQpj9U4hypVhyr51Zi2NndNOFepLxgR8l5d
VaHrod1NbMhFaqEJtuCTFg7Ot3UtfbUPW5IxLfZPwo1CPm9IhhaCUY13TY1J1vNbKT42lDi09W1R
DmNhTfYLQ0VLPpsRnz8jonKCkR+OI98BEpgsUcC19KviWStriHaf0zgx8ZAgfoIA3g/cvexgzlus
ln47+HR0jDiophSFgxG9tV/j5twgLP2/C2aD2ev7Ss0P2ZaJcaddkrWPcixusXVh04/+0J0dtd3j
fvaT1Qpj5EpZHEbDfh7tZocr07eQayNWb2VSIosoYd98pgu6IPbQxvqvpHOVrNyur1DMVpVgUZmv
R5Qzn3D7BaXIQqVmOCVxRT6MYIyytcjdmI/ZUlVng3wmkxfMkJSr20qspYu4WvJXSvlEP10wTPJa
ZxrO4IwoA2/GVXvOaWvCszE2Hv13WNs2clDS3jLCR2tKjhl/hN7An8fr4F6y9ZEmLLIb5qW3Fr+r
cj7dBdAPoEzVtozQQ7ue/G0tnRNfc9wgh6zcQhjrKGxpWnLFqD4jvtqk2RadyVFbc9oR2r2bmVRl
QJTyRDzQG4WRXEYTuPxWOys1/l0Ozn9Fzsggs2thOlR5K2duGiRRwIu7fldgQhDxkUl1JiKj4I0r
IvvVRUgDlgQvodX4Z36XAtOR7tSPOVE81cFJ0lC+1Wmei8cyaynejWNPVo9svvd8uBxNO+ct0wVw
8bTFX11z5Y3sTD0D9+Xj1jIHVBly3RL7XUeGSnXa/wyR/Mp8fVJcnrRVQ6qWNorH3sycP0KSZ0Be
bpAoyVtExhVf8gdpvNtIN/aq1QfsCrs5Y2GgZOZxmrt2b3TNnQ6ns0yQ2Hn049HaQOjdU4f3ho6P
V2KbdJzaCi/kxWm8VSPlSP5TqFhtU4Mk1iiAc0pqGccVyRNioOPmz3GLN9It393xyy0+KM170PCa
5C7Lv+nM2zqAP2M1Dud6tzPB88KP/Mgz22+QJ0Xy1kEIwQB8wYO2Wcls5XFAd9iLREi/UPGZLgMd
SxHIHDbNUdeeKCB4KRz2Cmpbt17f/OrDUB67ibGRVF9G2QRXMrCw2fozGgZvvNQYWClm93x1/iX9
m7lKwoyW8rRu/dP2t1TPTY1rkn6PdPmHqZ8n3tjuborX2k2o6eJNdCyhHfkFp8nPjWZvIEEASUOJ
+51t/bUo89BcCxSHKQtq97+J4Blv/Z4Bk8KZGF4DCO0oR6ojRDxil0Xou7Bcp5micPcavU+LNofa
ZD/nWvyzjKc8i9Q9HrEjPFaqCblVFnMREtEvlvSGDoQgjNfRmeIz4FN7n7rLo6LmpIaiIT7R/wNS
JT8S/uVqr/IKm6e9Mxqh3UWvrasYXs6fbFRcz7YcqI6pZlCsMqx5RSBrihfetx/xDO3DiTQ2ppPy
KHtuZZREPva9sWMkYlOSnKa6P1XVCg9kau8JGW2akuSFK8ZBlPVTA/MVEsj80HXlvnTUT0U3uDZr
vxBYq4doSLCvtx/qtj8pYJ6a2slJulua60DQgJdNhzgWz/Ow7BN1CfVGBmmNI2AVeJzSE7bnB+A4
no3HBr/UZ7U071NT+NB4VILfFKXO8mVYq4Ou84zp2m/b96Hd66/8h8lnqAIttnzERg9N79ih7Dxo
AnNLbdV4L+3mR0xjccIS+9S7qu9IxpsoOThq+gWyw4QZZL4wM5+t9R8FIpHnKO2NTM9NyyO6tE39
kR9raGWql67jecUAGuQoGCqB7g03xHGsoylNc63eUM5P2v84Oq8d2ZHtiH4RAbqkeS3H8tXl2pwX
oi29S3p+/SwOIEiQdMecbpK5M3bECpEvReweZVh+AF0i0yeg9eXMEGGKOGpfmkwjiGJdyrKDnFlj
d5jlV8gT1Hu7bpUwLO96BQMItfXXCewVqswtSmgYBzFhD8iWQfKzmPTGy028n5AM0IQ2TNlnbME4
tWrjEDh8XYUA2OuyfbM645plxVEXrhdHFFfJNT0OC6m+jtikuwaqoc6vnwujGq5001q3ZnkvVHmb
yv48sGI2uTg3rn+zKtBTFiMe96OAkgzKSM1o2FJvvKw0YPY04BoMY0NJHlF+YZLquseMdJwsCrV0
0JhzxXkiPh3C2w0XRWNslsbED1C8GShAGYKwoQTs9qlS6k5Ge4xLAntWsHJDaCYGvTBKuK9NXkj+
kj0eCniipv/sAvXswvOqOT4S/ejYLPHonQF3EYldzVK3NIYd88yLMRrHxuR5lWoD5QFJD0Uplus2
Kz2H0HBpRxdq7JdKIb0GCJ/sjUdpOFgKzFuIkzwc1F0UPmMccUu+Bo29j5hEShVHAoEnP/+rGnGe
UIPGeYy0zFuOXrXWpmIXja9pZO6AYtnemIutqX3R5yygnaPFCafeU0MW0TkcBKa1yQ1xgGT96NJ6
tpWyosy78JFiOichHF2VgGrQ+Ko6yUfMXNCFxV3vm3ea2o+aRc1z2U7pdRqJQQz+bWTdQjvZ1vHd
R5AoVFUjK4xYZkNTXQd3f8CgFLN6MUf5OrLyXccs9n3lINtvtVE2fveO4Wgzl8hooeIVvrOxqClt
YZpTyr3KotprJakm3L/T1HzaWUWIs2v2vNWIPFG55S59sOKOZkVanSsnOORzU32g70dT+Acf9vnC
Kpt3t7FoR0KDzCjQ6icapPiPdJK5ozE2PbWz72nr7NtmLhNPwKvXA3MbfOpdqdJNIyl1VYbnNEum
9bdLwMXlJmQ58dFPsf6VySHLxK1yw31Xp7fwNeyig+u/lQNNOAoJl4Cw1TCzMc2x50rd69+Ni32B
aBZIabhneQ9JhVxoSTd2znRNumoSlMb7PFKkoV0MkzQorMthPDFmVhirMaOx97M3easooFmcJ89I
4r+YGtNBiWdr7Ytm3YKJXNg60lRDC3Yh9F2jaV4e5XOAAihMNwVr167ulDKhhSX4IbufnvQrpazT
YRTuvo47HuDW2BNA/hqd4Dsr45WhQIu1OfEa3YKbiv0E/yyTI84/ECMZBR9uGp5cSr8zR5iIt3zc
HfvIz4T9hn8f5u4lQ2tXJg4eGlHeNR2H4mSlNbMyVvZ0AgtQJtyWk3YHHfvMTIenzFpit13mmtxm
WTSLITyGkD8M6MuGboLM0YJhbZfVSieasjYMbnssf0lON3vRWMPNKaunHQ3PxMEeEU1rJgSwlRlu
eL9OubfRmr72zenhY6y0aZPSByyAliG++H48O6hgovw3WBA8fS5fWb2J4tCLwp66WntREA9cjkr6
hQ1+ZvdtDEdZ2y3AUCcuOWRqNtFO+CNxArJt+8iL4iIob3L8AHt2yGsyMoy7l5xVM1h/hDLmlNLU
j4bl3nwlgKzkDcE93GdZsndT91SbBJwYJ329uY4C9QygHTLMs7T085g8ahsqToPYT+GHVjDqd9QN
9OVmbNSDxhp4rKJn2T+lTZvSsAsc8dKLYOPm8aujjFAhAOWaSk0vpHZpB+1CeZdXG6HN6rfaODPb
NfgS5iksNC6pvzGV6FEqvUH/TbL9iIPbctiqm6xO+qeCTUCydupTutRgEXFNr7jZW1B8AYYiCiFP
5VMEOT8xl7Eq8eYaD+ipz0QHMZu5R53dDC1Cp8TExt1WrCnCCsRE3J6rUSOE5L8G6c3q7R097isO
zF1Y+z9FjNXB1lZGy37MSO7c/jHkxA8i0BCVonRYKh0pCXYuXlZJvE7qSastLyEo1F3Bu+6rePhd
OBcCo/jARutNQR7qZQFpBGtD0okjrJgetay41Kqx9bmHFaJ4qGZJQ0+0HSpxt7QESj5OTbBNJCSq
CUO3tW0aG92C7PfspMlWKQE6UzMOc3nDIte+HMPA9ZxiJgohJzUaKFC6+yZhHjUnPgSZRnQqew16
BAr4LWf2+29opkerFp/QiGcP/Lpp1JuvZus+RELlxs0HZ6s1QPZo1cGskgarDMWHM3WNNXzDVfcU
+JKjE0eZYX+HGtfLIU/uqk+hnD7sSBdtISBotfJpRzxNfJh44C+9Xe9bC4m3Z1XBq6Hlr6iMPPjp
I6oCxn4/XBtcJwJuZjTDbzSa19P+Iw3Hr0R6+qTxlavCb4SbXW2kJ8b/P+lzB4gokiDSjyjb+I9a
K65d1dC4VP918XQyhHEbMQ9iyvBKXXlA51m1seKpJSWJdnHQh2mZaR9GQGCocqDSafk+mCu7nKDb
+rqjYdKsvnAEf2LU2AjJck8QB1AiLrtKZ9xQTnRZ7oMo/Qc6eVq0SXUfEg4zwC+LpM9/A2rQ/TL9
NZ3izxnkh+kTW6xrmwgGn/I6OMc9a5D6RiUxeyUWXBGxwyxAvSfuoZNJmqXzTNu2EcJsWLxlEP6i
tMc/y+8JuTfL6VksqBXoY2WrkCdYxbnmKVaEwaHmrXFc7dwEPUx568tglVR3s5G6UO8K/gvZILwk
/tG09XffbGtk8fEjSorjyAKQQjQw+rjhsESy3vaMuAGaYSwijhtC3sueEyZGeANuMbhvWTHsyfiR
0eXym1JCtEjAFOoCt5tmkxzTw6s9G3jxXkp+xoaB+2SuFg1s3itEadYJBRHG8ZEy8YVUnHecPcGP
brMdLvaSr0MffU5IoPBuwg2evGBBER18WYdKIV0aP7aFrC7UDGrB3dVKddUbkKqoeCHqvYCRssL3
f0QXeEUWXEpaWIltER2jwc5BHlSKTa/WnxVIiMbdZoGyUNJ0qyKaFKVytXuHRt7Yq9JxzfroltjZ
E//GPaE4MR+JmfU5vvV8U7Brk2bDVdoGWV5UN5kkV00Z32h3kGWzbOvqFA/xLrK/SVfuS1o8SzNM
1/q8Uio4rQPljgNmOxVEyMKQ9qhRVNjkpWf7+kcV8kyhMFCkZqyxECYLLROHyt6KovwmtUIvNp1e
1IB9cq+6Q/Qs1k0wD9WiXkrX/5Yy2Mbgjqf2p8ZesOpzV2OwRrlyK95Mkl1u7j7rqDuNYbocuoKe
TwuEZhP5P3iJl1o7fVBH/Fkjq4mS1Q+u8SvZZEnWG5DV2jSwcBnGiVDTMRqdXxvZgpwmxlnLdw92
/pozDVfUbFTCBa/iVK81BV34p5e68yzVjzY05k0YLyePcmAX29rV33VL4FVndask+boRwzXsxYWA
/D5xscGM1BmAbVqYKBZBEwJmG59+C+RCZ41M6GUyi+cgsNXVOgRYmkmw4FbEdyafxdTgPHQmH3Lq
9nvF4gL4JQbQ6P+v6U8zfueAaOEXvbhUDXBYfeqxvQmTlCG0ODtRvsYosYNKTtIw2DK6wVTDrNY+
SZjdShu9xkjHvVM7z8B4+kp8cSebZhd8zg1bQlF8OSU7MOyfmQ58h4WsjZbDJN1vhuropv3dpEKr
cwovzzgdqV7LZLVsWe3luv+g8nFBtPjuxM2JSDsRlZrXwMCLJZVN0Cg+Hi7svpp6nIzgLFO8jkrE
cETY2rhGOqOZWaII+/AMi2VgYs8nX7vNlGSfW7FBrCT5pyr/IqTrSmReZHyy2zsMfb9y0D0wH+1T
lxRqYPIDl1dLYnsy7Ms8hpnqosIp7trTG8KylAjcU7yDifJCjHMPZ/VQ0pqWcHquU75skZ2fy5A9
ndPWXxFc85BG9TGpHxG/2VoNl1Zp3W2Hv0M0UkDySmsCeYilyhpRCmwQCuhUnT+0MH/YX4LCK50N
UVqihxngkm5ku5FiyIbDKU0oQs6CmAnBuAZreUoHNkhL8nsut/yYwgLtrhi0OeuPgi8bpphVRf4l
TZFu9THehdMsj2LQozRmTJ2PBph6kLc30uGbAnKnHyvBKg/iVZQS+WnOaZ6iyMQsJtn7TC4kN4DB
V7Ut1z157hDl2aeMA1pWAoYxBVrzSPt4p+nc7YvxQbTzq8lhIGPcjYfoMmnNtQj2nLko9dmLitpj
mbB9atgvwsH+46Ki44vT4FO44a4ikOhjNRBTzbMERpgYsLpJsuxVEB5h9YfU458U8gl1lJGJJqNt
1vu+cG+ddq2nF1Po27kgQMdHpZxaF5CZspTAuyUQWXtGFABzNDFXGBKDb0pgeXRYjErP0ioCxfan
1A0OjGtUyqcw1Pd2QiG2/Naryo8w9RfjbE41yxb9sz9CENgzn1DBENvbeEgfBjJ2a3W31t9rxYvI
9Jto6NpW7ZWcLeIhkXodD6XO79mZNm3WngeJ60GcFcPaASD5Zs28yRokdkZyE+MI/fD7qOpeqpLr
0AThAmh8Ln/BQpNlYJGRleMxNsqNOe9Q0+BBJ2Vh9OS5uZQbgw7vG3ltOaq2x5Lus1AtGqjxPtvq
kQnhHhGKnMFJnw4DtMais47eJ+i2bYne2w6BOxuJPzFAatzUln3TnbHlhss0tlBMyVmMyqoKczhH
4UZTWUKM3TpPi9WcLKvr8DiqluqZAlx4aUZIZsFtau1TOlBgNyofGpxORfYH39ceCldQNzhH8GwT
QPPp+N1K870W4gjUbBUHwIDaRLxWOp/9VILRYCdCus/j2Nm2DsZ4yz/kFAuVz5KjovXps+mAA9os
uXXj0IGvb2qFEKO5hbbtgM1wn0YT8bWtDiOjRlgYa+IeW9rgIxU7iD/GmwCjip7Bx6r+KlN5cw22
MAmDCixRy5y2LVcvet5nkipEEylPfKyXDbUZBHAaeGXjs4GibGbjS4l+ofDShHp2STkQi1rZJW7J
/qzbhX6HCM38VPYg8R3fuuqImX6Atgrrjs8ZoGpcG0qzNp3UR8TAIzNQ3xCAwR9IrHDXJcWuDdse
Y0MaWde+u+YaYY+kdhFI06Pkw2jUROTnYhfssGbPY5iPFGSmn6Qp36eREst5wZSgFY35xBNlmf+s
NiPO7GUFreRAXhm2YzayY6mhhwf5qVaUo2MGFJJ8yODdpRCqiLNPV58pEO1BQmaOVN2rkKj5Rk1f
uaVdxtrdDBlM5mBZaEe/7zYZcmcKPjyynB+pkokl0RYucke7RvWEkb5GVpHULdOipdtpuKSAmGRB
5Z55ROi5KGp29MY/GLLG0i9xEcTh1lehtuWJYFEsonXCWj24c2vYyJQ5t/BfoCBvQ66uSaAxMGrO
PQ0zD7iej5OXY33GhSgjKlWNlvSWDfG18UnM4zYi3FCSTtfrbzTPGRUMLofN7/wBhsR6chSvRQBW
QvNET+Se+Mkef+nWwT4Qpi2PcPXiO7/41hDAaaIER28g3o0MV06ziFoCbCZFooQjuKuqf9qIq9+P
jrIxeRlc7v3BVtXeHHMgaIN/KvaQcnEWYY5Klz790noyGzKDlwGZvcI6sKCr7zWurBUTmJCvIX/r
qTjG6XfmP+14y3rjN2JkypPirjL3RnP3T5Z78ZBd1OklHut90oU/imIsMZwu+7Z5D0y5J+Gpjzhi
8lyAJVGZSWaDYa6+ggR5SQr3nCTxajDLp1NRuckhqChYywP9XzDKNe/8sTXoK44+gno/kPP0OeJo
WWejegpjsczGh82olKEfoeJ3HmsSRsBuMZLg6ApleYvIu+NzWyJwrN0u2VvA9aLMPDQBK4W63o+4
pqmD2UWwzmj93Pv+b5pBb20z7FI/cwlWFtxs+TcgnYo0WsSE6YW2p8HrSp/8iyrXulVsA//PbVuO
WbhhE2dvvTGAt8aftpusJa8VmktggRznTdJjjb/f3ew+lFFZBrLeVnxhZPHPSFXAPzctrJ7QwJk3
xUVJCPIl27imqgm8pKalvKGmcLncuTsDN8ki7NVzHalYmbN1rvLtMlO7f4kHstIGZfEdRchss441
QGw771aqJMIWnfkhAnLAc+T+Y4FxzoZXNTkFHMnKHAnmzbCSO+XY6N09NxMULGiSMV2kIAq2cf+Y
v4KA9QBMjkuDnjU7/eGAJ0QxQFLr/7Ii9xRWvR09T/qAP4CS3SJ5GOWLHZNo/YvYd+rGgFvlUOS3
hqt3rH451hbUwTI0743IPQ0gOGcjA8zD8q8xBnNOJ/CmxcoKn72JLjRemLl1NrGygpXHKYQtVpfI
A3gZDZklm7RXmY5Cci+UqX1hLvwIWov/pHQ8PbLunDfL5loL9udRTG4+Lce3OO/+dEu3F8RW2hX4
k3TpoFpsjfSbmxeNK9AHM9QIfK3s2Zrmn97F4tkPzhlqgdcRaTvaPeHBvlXPYVFcq7awFm5Qvctu
LnsTmUP97fijVcGAzZiUmB+5VC6SZQNts3PEJWmFfyeRMXe/87PVVfNjSqffGNBMqDT8DSmJ8WtS
SiiPoSdzHVuHnRf0a0CHdmDUqaOg5FnXrN2AQIag0n2rhMzhcqr11i5u8ITKlyx9sG0fN6woMcxW
UqUqrc5gKzwFH9fR/+r5AEKtKOxvtOli+ie7rVL96gn9sbse+3XmPnVMiiM9ybGf0WcDbRb5wnft
Ra7+pfp7O+Yb1DKpcmHKl5a7kxbYsGQDdUSUnxMffloRgaPCqmfNTuva2galM20wULESBkxK+TfG
Rn7sgXUIxDvpRCfe6jEkjupiwZfwESGLa8/TrBjKbhTORtM90JS89/u0XAJDWYYNHqdiQ5iXQekq
e9TBS83FvhK/eIrNmNU9sXCre+IUdfG5gpjQk2k54ZEwnzkBP8vfyRywUgAJogczjP9c/sbYQ2Ba
eoRHlwKErdJuKrAHCZ65rGSVVfPc/g55sJoZZtbWDHnL1Y20mXHxwUmc2fONNuBzjM1ncH/j/qSH
T8rEORT2ZfjTyBelclYmlTx0WXX3BDWYTMkeySh2MQFqQAEcn3+3hy8PFUUpPpvDYqISz8CgoCLA
HIJ+5/D9pd+J9Mqqr08xIZuWzofm3E7wuX8r7eD+diMXXm3Pm7JU4l1RvmelxIIVHXM2eaBmD408
g3yE8v1GF6Gqz1XUHV9RkEYV9ZS8W0iR3NXh9nd03L0BxFvY5Ycky6mMqyw9uozdZlRtGnR7EXYr
xJbl7CXQ2FRbXHUL61ZW6BtYx+VCRfPXg3Pqn9vShRX8AfIAKAxl5AVeiR8yhk6LSZtLix7jCSqX
zef/Tw5iht+TLFQLT8uYGpw5UL61qg5vl7EomjU1SCsCnT1SZ1MQnNdulvgX1M6qNz0X9tjcjGpx
ILnThYsEmLzSOFqaZ1rX5G6SRqwkBh0GkCneAzgimwCK3lnGbbxTOKVZHrqEjwlfsSOHlsOOEV+X
wOe3VyfC3vxoMqI1I+ntesJ7AJ9fj/WVzY8mKd6tOcDrP9wB8RchLWAejYu3Qh+wn/9L6U9yGRNl
eA3tY67WR7vmDlfxrVSWYffR8FM2OaR0PlIl/7Mnq9fa10CQdC0gfdmLVq13DmaivHzD5ofm4jTn
Dgd5Jj5xCvgqJ0TF1NlDEotI+RLwSGBA9JWno+hH/SayPJ8psjK3dcnCCQ8Ml0TQa0TsqEdgyOmf
PmACCUctK3/yot2lxAx68Q/cMb6XbS/ibTDRnwIleMA4OtOwbVa1BteRnO3n/MCYK8dCKqZ7kxUT
sdplJD5tfmolbX7l+KlK/lDTjXKdBTgDWVMWaT47zuQh5pnp/rBp4jTBgsuSiT0QFNw17Zi81Hit
2VTqrFGNNgHHAgJxBFHU7O0O5CJ7/GnAWDXXdo1rR3C95ksS8Q7PPXYpC+aRKY1QkY4oHVJb4OJu
c4tHEeYPqc3PNbFSkTOEaIm67HLsf2xreK8pijAT5ZGHIIXoE2HB7oSIV3r71SgWQJBxeul1BMNi
NaFflix3yraA734X8LxYR2wY7yJJM2ZJDqXywdOTV1rSFUmZQExUJ4fiW7hyViIRXP0QiwEVtu0m
pnwDaSgzvCpOiETxB2VLsFLSXZ9HilcFwYsZ5ZQ8Ulc0IPmEQZ6v8WP3b5RZE/isv4u0ZG5XqnJV
JCI6R6366t/90mhZbcTqawAG3cfS/2i5Zh2E3d0N3Mg9yMEZphJbKJcWG15cs5gDhOwZWN8SEeII
hkUvqDUhppTh5+4mBbDfUYsveWdiyrc9g19syw6OOx9SUbkcnWENtWo3sbDiY4IVsjuE0Jm795Yg
o6+fjeKHZNwiOLX+K070vUqfkD3VOx8Vx8AbxlG3pgtlWmjEBlVBP5IGGSSzw+T4/3+jjwD3ekeZ
Fxc4jS25a5A/VgvzLyn6epVbOIQDVYaQDbUveta6jahYIQU+BCTRuzfVosB+jOSPy5Vv0VJbOWh6
d53HM9YDXhx06tJoIGco1ANXuovhFSr9xqjCF9ugtbiNPxILn0VpEnQkfEeCuTXWPMbtKXNRkGyp
mP9i6FUyYuIBUz4QBwmKqbxLikZovsgGm9xTA4E3eBnptrJUyQvYoG7aI2kBegZr2rnwTY18LOps
XPaFAGzYEXec8rdw8t/7ZjxSwfTT8/i+KmQ3ocgF3mil0UEpy5c4qc03u+qztakkR+hITANez/MU
Y/Ah8w+WcEZajlOK1XnftsSCVJJb9arGqsU77BrjITFpsTD4IhfhqZkqCsfGl4q5XJj87tqjpgJp
w0mqhs478BuNmI4GVD1rl74Q9z9WW2d1usk8OeVZ4MB2rL9G/wA/+V8zdpsq9a+h0Z5ywe+ySlk2
0sWaO+4vzp1mEWC2KxLjWBmhNWNOLqkwXwmMXisudnPvRU8znq2dOiaGhj8UvVOshrbmgAObLIkK
+S1U+4+hq790EWOVbehpUJcmUQ+C0dgV2MTwsAZZf9A7cc9DA+rjZ42psqr4P3cc/CiFtfIrzfba
ccceyIo3JN5zTgzOaVTj3yz+VIrbqN6i5uzLaJOqFgdZsNPKR25/tTgMK4eCXsp0x3xHzsEI7hWh
BhJ/KxHG4AX1ZZ2dtITdBD7qMsCIVbAkwrZZrkojhoIutpVIrhGHNMkpiBfPFG2RZspVqbKfCrEk
Ut3We8x4BR/52fTu0OdZo/437auh/A7m2xTwLwUAyVLfG+yYcW5yufnhLd8XoYFdLfdeKYImzKN5
kjSJkNEzGyWlhf2m83/ypFpT5oLyRXPbPPfDlw9qSgDEruK0y9PxbIBMoB3L2Jip+KToz9C4g3I+
Bjgg9RIHQ4I83ibTduBY7UdCtSMgIggl1Uj/q6quJT/ZabC9NmWbNqniI7KHG/XaW83EYVUJ/7to
8j11ro/YFotKnlhorjq8S6UTvxb6QatQQbknmJG6Gtg5Vpj5qo/R/6Co76NThyUVPnfpQ6pxWPIR
7kElWuXXjLR8atBIkUTLCSG0NK1bx3WcnSkM2utUQ4tLmmrvE0CV2msUy/dIwOeywJjz8bbBYlRf
LoXahZ5fqsLaz01wBQW3AQOrguxlRKSInRZFoWNosHEwB2SFMSH0NqJ7twmiXah0lziBgzdSmszl
QjfPEjHLZC1vkvB0grNV8+nS+nWekKptVzJQXn02H3pVbgsuxCEAKteyVzZ+ipZ2GaC+vYp6h1M6
hbHTNuEpMq8ir8Hps3NqVyn/pYSXnvYp1q5trvCogLutyfTVDQOV9tGRmCvqnmyHJxrEJpCaNWe7
Lrp/nTkuYw8+Bcd2t0pdG4Iv9xLdJymMfTe3zNeEX0DONVZQKT6xXzcVd6lMI9ZeyoXU+GRwCeea
RDXhKsuoUZT1KyO+q4T8SA6ZXvNYNft5/x53LCF15Geq3clT+6QT6FlSyMFMP+P4yzZzT8MQzo+T
qnXb6O8vjA3+Yk6C+gmDYB1mLNgL45hhJS3NQ0glUK7xsGEjSbtyHQY/ou3XY44yBpVqjJ98/xe1
E5xwin808b2n4sHCx0j248XnzmLpw0uLOmAm1hXe61oJid1ZPuF05vWxYOmKI0NyOrbUgFAIDSEs
+ZhtT62q7SzbXw9KefTj/GWOTyb+tYTwWPAt66W2w0JLFwioJ/UzT0b+uZh0VWV6RB2fg6nfg+Z7
1xiFYgXPBC1ik2pvKj3zgNwTKa9vA4Q5zpSKkibkJmSSmgWXEaLZqYfZJa2GXwMUAavjbhNWV3rQ
190IrMe4UkS0IKOw8wAQrtyh/Q5zeZ9HKw3DyTL0211F/sZVWtzhZbDAdb/S4ekPhP9zUABKfNCx
6zaBs+PjwnMDMFHx+asz3v/uAEPnVPMO57AI7fBQCMxBkFEKx9xllaAwwF1yx5St/FMwDMZNfUh0
7V5zFxj9U5BfHEiug5p+0uuzMX+G8GLWzc4Z2nOewzoknkSQtOeNg6vBzgZfmD7uVKHczG44sGc7
1oQr0rqCKAYh36fPMK+KXU5TuK9ebM28NCoXWmoE1eFuTOARks75DbnERu2bJaiOA7oHG+pJjmIb
YZRo6s2AMCq4RFIdqZglvCc2l8oNTS93jQ11B8+4H7f9d2HYnk0AiBjuztJdftTJuK0tMJG2/Ghd
tJiJbc3roG5d7iSZWR1CrYDGYWwieY0H5y0ei1Nl0Osz/37gIpvOXjivPmPloE0Xe07KzDsdXg8H
fYutSa40F8XpV6nzHhaeOf2mY7bp2FZYIRCGOPuN2/xh8PArpBt48RjVd6oKJQVvdAjiJhlrb1Qp
zLHbvdZg0GqUb5iqLwCVKG24U2m8tcx+r7V4aMBgal207UxMtV16blJ6H1hGB9hWCYCcCnRKq8CV
y9Y75udTbYxQeYQ9ACLReZ2pEwcjEmSm2PLDpZa/ZFT6VnW6IYLEngs+wl7jEDB+g37GSywMruZU
iK+T+EmG0DHsbVJCKCKjQt3Jw+1dr+6qc1d+OxIlK+TV53pQwdvpkp2O/hUw0RrNrSmrC/BmbqPt
2qphomgalXzjJdPi9266SIT6Qv+V7TMJLXg1yexD4Jvq6WG5b8wGblyJR2HAIMt5jZ9XTSgM5V6S
lMFPQJGhz/DjZtNbMJ3paPsVcgP42qP8AnfYq6AAxNVxLH9h0AAg5L9MaQvu2f+JoZ8U8iOnhoLt
G/HkED9iF+WXED7pAYV+2wTZMq7w3W+4SOVkoKOSmtYrcCkAq6xrcB/pwYc9zheuYG19KUnjtUB/
VHxlQdp6IuKfrf1j5PtXMaMTfCTgAz2c7GOO1Jmhh6Jjs/PjKDoXE6Iv1Rk49zKzQdz+l9CJamb/
9IJcaWy/qTYkzfFd+r91rq2oegWTtnXrr6QcPKVlqFbVG1OqxqIJDvfOtt4wam1kwZrfxUPM2Fsk
x0JeJzu9Kda9d5RPxXpJh3bN4n4RtBhj7L8kF0dINQvSlWUVfObYZHWK1NVSASYMWFvpFyMfKX/6
0znmh3QnBrw7QHsYt73K/BtDhdSpsrOI0WX60ygeACuh+Ck4YX3wjCxrQTvCJMJeSC0X91C4a7jP
4828nu9IgrjVeY65WZq2NviYhXiXUyr/nBEeXR1/hjo0+qy/ZfQJUQkNfDHcKuXG71kpjMTrrHv9
f0nwi5GK65xbyil2j9i5DyAh1KLeiKjagoHZD79+CaiyBbwRDfUqIJLQCrlSsdEtWEbCnTE3WLl2
SaAi9fXfEaAM7npkkaWb4CwEUQ5RcBt3J9XcySeLFoUBNN12V/5N/Uk9DOeBVLAdv0TpFSM49lOl
Esgxr354iTtAeD8qiluwQbPt3UfYXabJ65NjFJJ3W9n/3GKGcX0UGPNayd5Tr9aK5Eu3h164M/jS
WH/64G5M9usmBP+aE8sZj53WLi0Qy13Ns3UJo3lZ79K2hiA1JEe2l6OMD5XpeuD3Dk6NniR+sAPw
8OC/dxkPFGPRSUTJ2rryTjEfd7xXoUe7AAJNfTG7v5ziOGmcTM40mFjcPYxnqIXdopcXKhWaoD7Y
HOjVQFS2X+rKpQnLzdAoZ+cQN08LiEeiPwN0zTGzd3j17WwPcHFFuyero4Nk5ZixEnXODf/0QQ7f
tOzRcBPq9aUY/mUBnDNlCM7YJHKa0eKl1Ur6Bvv40NHrto/ClppoQLwcC34GvYup3caQMKZireJg
6caxeQ34NyFbizwPGWqkvAxpCE4QPo4kzvSt1ucP6l+Ug1pFK1qe88sU1OoVV92KYlzYG0Ru1iKm
SSZINEiJpkPz1Yg+UmvQrhJS4lRTmgX+laXi5mu3xsGdpYK8P2ysEfDWUy09Mq9UMM+gndqx9f2g
BefWAj82QGnjk62Y0SoMqk+6cmfWbPaua/60qcUOtk608UPjj53QZ9vm8SmHSs0HP9ir4NGPPiRF
lncut0aA67gb9hGAr0MDPg2LeFmeQkVk9FDUKWsdrrmG3wVvwuxgAcIl8v7/X2sb5FjkljhD5/8v
2YCtFo/Gje6G7IGv3WKyrzHPfMcFXgCti8cL6CfrkDQmnmgl5/0R6GBiruywm/yacE/ZkYtRnX2o
ldbFSaBxNc0Ub3JBfb1pFdpqaibHK0YXBSN3xAEJ+CcyR+hxhvNPo6WB8ap31qqhKoe6DIEgJtTW
VbRRwBfTYlgolfjqZaoe6DuaDm7R/uWAMjd1q2arVosxj049KU9oTaS/3GErS24Roz7V235klze4
ndi6dvbiDmPFP1TAKHUCf9MJkPxthSNlrhB2ZyhA15UVrltJL10dlyQdShvlxVD2adsq/AG7qzSG
YjNXPEchgMdw1uZUB7Rq2vxH2pk1t62c6/qvpHId5GBuYNfeuSBBEpxES7JkyzcoW7IBEPM8/Prz
wMnJkiBuMcmpJFVrxUOrgUYPX7/v8w7qzo9T0y3B0UWJZO4F3oWhgZycCWOfIJNlGFafijTIMPvi
n2Q/Cnom7E5Ah61dXVL99ggcY++h6psk8MNDEN4Y3ajss+YxJNv6AIJRbUJUM5rW4G+lTqakQLGF
ElJ38Eakb01RbFPfhSaHGwiz0VpPq2922IJXZcE1z2AjiTQnxNpkYMvcRX4am1senLGXy2UfhuV2
ZABD6ISorxJnpaJ6IlrTOBryL/gmTGJZ/oTMfEQBI32qgG+yBfS52WtUyx0FyxDmoOOIaWeU1pHi
PfdyDgez5iwZ5N0u0COm8jz7FiK1OpaS5ypjmZBBnP3sBiry6LUhBnnhvuqlnSkw+Zleka3Oqr4i
bEtbcVSlrCbF0aZO2h1L230NEUfyYGYEMldnQRsFey72YN6AwbFJdCWWDjdn1HCuzSejTTPYqKI2
o9d4bi2xY8/0fTEasO1xvXETb6DCSjx2Bj1CCHB9/RhNskKoBkEZbwM8Mti+uiM+aQxPnBmKbRlT
B9PTqdweYjbsBMaO2JaxiHATP2SkEoJ1kuXBw/py8rmrdIUKficRT/VE8bYmC6M+Fp8NqZhQOq22
6YvqwdIws52T/ATdj2uDrCfQU031g5E+VNCxt62JcJMC4yaLKa9l4BeLDIyerx/jRh7c3KCCpLWQ
YuHAk5vAKkrCBXNVonP/KgFIHUd2RWYDJKIHcEow8Zq7N3CoQ9BTtVOQgYZoyQtUmZ7ulV9MNjSu
HBhONxlhw4bDXpSEU6gHV7d+n92o8SSCYUqWgyZYi05tTm1QtSdkxc96eY62I2gOP1WPSQnHJWmH
ECsVKq+QJcuKP40MhgU6LZuQUWS8VQhX0M6sZ0NlRo8CZTo5+myVEsJ0EgGtGvgQV7LmNDvEn8sm
eQTbxs0mtvkiqPu1pXb470VAeIfUfVGDswmzPZLXdvM5D+XiRgvCn3qkhxsZbymqVkk4VWMAZIso
VMgZEICGRPsB48pDhPnQFt3oqFKG2zQ072yJSzRtKlnU9mNYleZK1ZuXIm65j25lwnRcxK+EBUeK
4chIx9IE/z6osnDdk/rB3snm800aaSXH0guJDZQLVLyEwCpClPUIUqpBBgjrQWQbNOur2tTYhYCM
bz0TbyylvsV5JwHlOlBId8qGCxw7BXKo1+oDsXy4MuyuXxhy/6KEGsS4MDVRc6cPI4ewmEItVCPe
VeqXG2k8KgnHtS5HqgelCRc2uT9aY2PDz6GT/mbap02xz4P+u1WJGNM4x5NSQ76aTObQMeteusbP
jtw1Z8ez8qv3e2vnKb25yUfxSemjaCdMULZScz5IZUEdSNFWA/Bw0mZh+bZcwLEzxsXdDN0WGuR+
oOh1KBAjeKhDvEq+Dyh9b+06WpY5BvccUM9C/4F5yVpMY7zwupdIUp4JkN1pPnhhqzLz7cgddYRW
yI+Me6QfRgSfPBCYgUxpuENUpt/axbfBV13qeDrmT5hvfs+ZrQkU4iLVcoUTq4P6SGZ2MZnX/Z6l
qUk2ilabwO7kHe9MXtlyGjsWdfa6yG68vEC1zuKyElyfqxpnlyBpiLmCxxx2yIKhnukcBMp2F5iw
LxJEa4Si22s/tmHD6xKOcsAxGsmp5CSQqRtG3SIws900yG9GA2yXRGELVRrJytYdwZO+K6FoEzlw
/4w8ShFLB9SgT5bIKS3HNhGLeXykFNmSWn0KbSPeF4rHheRQFBgWSPcoZVgJ0hez13dJmlnYrQRr
gV+ToYh7eZCalU10Lci5JOdUW1oYRBoom0LlGJ6hbbKFXG9jG61g/a3OhX7UM3JqKhRrnshvCotk
V81iY8b6lDlcQCXU431/FUu5tEuIgDeUFqdvzMwZSpNdLFPh43GVU/b1t6Cuf8WGYAed6gCB08qV
B3YWEg6kFcj1SAVHVtnVLvFRaSt+Fa5szvt6GgRrWTN/5r74ciYVnV8Olsz51saTUb3FiYKLk+tZ
XKRPcWl1+7G27hDgEerdwhs1LRvEusG31LQmPkQUgHbB/19zfTlYOYsnTkbdM8xFEfXgKqBx4FPB
LW9ZFee/oHihoHQbxRNAqfcNt0mwrkVSrsNcEDk1RRyuAQTS5wH21uSpKRMkkkHUfWqbvN4Ekfq5
yiPjmBKpAOIGISy8bJmSEHeMn9DlH0Fbaw+ez81rZwBAbir9B0wqZZtVuMv70beP4yTD7jg8GK3q
xrmn7Q1UOmfaOOQoT5Y6v5+4lqEm2Bb7Hckkj0AJk3UB8xdHmn+SC8iPYzTyanJ4umr1Q7alr/65
ZVsDAdDMihI9BHXIsujXhYZ/41wjiqRuAWSaYFrPCqEKc2auWqO+49ZhqxCIhYXJ3gVnAPzEAGcb
jvugZzk6OkVidvCVe2ldWsYEb9MOMpoQblrrBdQYTtJC2fIIEZ/VXJOLMAQSmZC7bvYejteI0QPs
FwOgflKonyzCmMhWCLLJWolPZZHrD6UFky0DsBqq0nlF0jlecPlbYPT9E6V7iVQBR86Qn5VxW+zq
FLWErqqPmALuC/aVpzEKdwZnhxvA+Dfc/LRrtmoPqOVJclPRYWUVP1E+iPVoogYAzA00zxQVn5bJ
HUB1bLXsMBrYKQbwq0shmwpn0VhDFS1Rj/VG7RtM1e/98KWte/NYn0XtsHfPC/Ul7RP5OCBiUAyu
Lw3ZP0KPqPYGRC7FLJBbZybQDw4GYR8ehcXloxHbe0WWnrwe1R6HTGqJymRIsB+GhujnzOqgKw7R
HWUeCptycRCmBxcRXhywdXuX+/K2lTi3oENuVmrMStRF2r7v6+jETeuykLynHLI6ehzCMmHpddCp
Fq0toXMOUcvBYbNbm2oFqXifxEhYJj67p67zkoM93JJM6KMjmYJRBJWmhAP5ObJVRy9rnLNS0G5D
Iqh1kFjovA6YBeD4KO0TBvjtEMbauvKGl1SWjI0I9y0pV6nORU5taYvGMLlWT5tfxKvgaQmpMrXo
fFMTyU7YoPzl9QGHUItDAnMV76TXLSOt/NZZOgeMzAN05n9TreGBtXNTcRh3zYG5q2tAomk14W9q
GiI+r+GXqi0G167KpWPJrWHaRz2Ma3MblwMzFqJe2RrvTSWzT0mvOuASBQv4AIi3ppgPsITIJ3Yt
floiYoJrhcA33hLmPGkjwqeg8bWTQOCUSwHAtlIZXLxrEEq07jGvMWWS5o4Wc9I5Wkq/tc6Ad1Mr
6VzuJF5qmYI+AhEw1WfFdCLMPUpQ3XEDCDQJUKTb8aLx4CeVqA/Ca9ZayI9L+MBRb9RmMzbGGbWv
jYTmnA+ulHgKtk6NCxODPR9DmfA1WdukzXmdq/eo3VGQoIFdREX0A6E4N/SSTcRcYp9KI7oPSmSq
GpOME5gx0QWlDDKwhwCoirLZWLbxoholZcwghd9e2Ie0DgX5dZFT9Oro9CZxD1Qz975W508hmrzI
LkoOAXGGCMD+pEoSXvhtL2FyqGtwMCOZTH2JopBKrBPyPS+SdCJXRcEvUo5gl5wRKY0CZm+PG7fr
qo1Ad1cQrZ731aPsS6T75MGtqaNNjHydC2c0u7Xouy8WpP0aDmznc5/CIYhcC6XqsVsF3RqtNPbe
tDxUDfoV1ay2ymj+KiG4Of6Iq53CDiG0bUuWJUeVvm8WvV2oK84zyDjP+24gKtkIshugkB6QhQ1x
35hc8GzidH8mu8uGZZjtGSfa+i8ymQVk/LT+KlDuFEkccuyJWOecEoORI8YaXUy408umW3fMkm6G
vKyC0u74A0JKeDO1gw65X8aj7f4li88qUB19JLaVXXhls6nIBRBrA0y5if4WR2otUEsTPptKd7mH
MCULKwII1c+2Z3bu7/DS//Pc/5f/M/vE7bWfpdXf/pt/f87yAd53UM/+9W+o4/jvf09/5p+/5+2f
+NsxfC6zKvtVz3/Xmz/EX/yPhp3v9fc3/7JiFNXDbfOzHO5+Vk1c/26AH3H6nf/qL/7pX8pvNQk9
/d/zW52fafK9jF7nt05/4O/5rYrxV8WGgGoTq8aCrpj/zG+1/ioLXbNs3RCCOUUzxR/5reKvwlBV
zVZV8Tv2Vf3zn6qMa8j/+bOh/5XtimyaQqi6Kdukvv6/fr95NX+8qj+lTfKJCIi64k//+U9sFacX
uH35nz8LXbVNS7aEbpnCNHTT1Pj15+93zO38ZuUvSkop9hwJzoUAC4KDj6AIGcni1dP4R6OvG1H4
aT9sRX/bSpnqeuMTVoqo0OH+x6E6SdjWF31hbzJIalyWftzgxV7Z8vT0NFuT1enXX/VqiGz2LCW9
soebTF3L+TESu4+bUHg57/tk65qBc0jjin3WhvDMIjojIV6Sc8H1EnDFA6VyR1ppN9IjR9l+pyzR
8eO+20ZfrrQ9i9z9/dYUlYbR9iiGLGZth0ZAMbUgZKt0EPiuwhUUJhjwS9BqkED+ntn85mt+8/aI
Hn7X09etkSX8+mmey56cvoaeFqvWYXO2HFZk764hgFJnOHLhuEy2iFw35LIqGC1+XOns9NfPh6hC
Eqeh66qh6fqsszX16Tq0GDy68rlb6UvN8Vct21wHFjiQVafYss92y421utLwpVErTF0TGtcXGu2/
7XdhZ2UV1zXItqW8HJ1qoXxpF/UCGdcqP4rtldamL23ezdetzboZSaNNLFkDi2zZrQCiOsoPlMjL
clVsi3X+M9t/3N6ll/q6udlLjYrMLvqpOXnHzYiLcG9jrvNN9fe14H8fPJc+k9ftTL/+6lOM6tjv
dY+HqG6iG+RhS83NNrgSVgRMuPWKe3J3/Da42rXHeekTed0us+7rdk1DwEGfXh5oc0mFIMQGAcsz
eokXK4e1i8tZH28SYsoml/rHz/bifPe68enhv+r0mHLrEBU0ft622+bBc3CwfOb+fMFOYp1decTq
la6aswBuWfF6Px5pLRq/Yc8o8yPMd+TncHi7zaA7pnBhxyzy+rvOdOQh3JT61MGD7iFBMruAHEwJ
Ngya0/JgUGq98jAufb+vHsa0Mr5+GEVsa1FY8uMRt8abzzaQvOsfGGhRyS69RbnM7gcqtwjXr72G
6R1/8EmZ0wf+6jVIRJ9ouBAheK7GtX6cJi9qB0ewMlBaN9S6aL46JScIR9c6ffGdCOychmFYtmXN
RoBeSMpZAJNfEjjoij15FQtxK23KJSbmTx8/YHV6v++6+Udb9uz998gOayOkLcPwUBMcNHCqjbaF
D7tAjlC1O1P6VSpPIQGOU0xU+Ay2vjEfKrHJsSpp8qlVh2XcXZs+Lz4CSzGYsy0ZmNk04b16+nmh
mALzEvP2pt5Wtwi6lmRKL5RHDAVXHsE0E797Aq+ams3U2bTtGqaPvSx3fnmkxvbxI1YuNGArCtgD
k/2SxWL0ti9DX3MHGavEsjCGYRU8hLcoCp1pADUnaevdXBtAxoXlwJ62Fez+VIOT2OzpGdTiCynN
MWBUgf6g5pn8i8RfMk1Ln+NTIcdbpMqo5ivEiE2BicXoevGIppYs54KHtx+TkHDxsLQ+pUnTgZQs
yL6JU6m7b4QRHWS4h4j6OIJ/FkmiTS6s8LaRcAEumgqgo51ylMXxWOvQHbxG+jaWo8BwPCaPdSW3
Kx/LsEOggGhXttqpdwI3m7RElii+SLGGExiSiiPparXJZL/Dw4KIKZ3kbJYvJ66cIpie6r/t11Yj
5h7evuEfMrxPAOB0b3iwMQk3qzxE11OMUHPQhY+7Qtj5sP4PXi1kOFs1FE1ASJ292iLkyBR2o7Ec
wQn/sjbkDK9rt0c1j8pyk22tf2VVfD8zCVk2VMvULMDcynxmqoqiJIyeRvvnZmWsMbM79mrcwTo+
ojlylJXsEsSx4ch2bWJ6P5LftjwbV5kYtFAtKrp7L+96x1hrbrKJlsOz2AwOKPD11Rbfb6PQ1TOA
NW3aJ1NwffvtcJSRzcIrDRZDxJ+r3vVcqJULCCIOCsxrc/777+ZNa/PJELxeW/pT/4rVAIZhEbqj
i699hXDbX5Ixs/SuPdFpY/Z28qFFYdl/n+uFPRtAGYWykHgeY4n/iO0p+izgMQPmSuRdh3o1rhLY
fntTFwvhXBm7Fx/tq6ZnC5yAR4Wbl6aBH67JQGdpdTBjOGd3erYkMH7c3vSm5j01ZNsi/FeVdebD
t28y0CpJKENhLKmYbqtNzZ5RX5ebYPNxM8r7BU3Ihs6egWGjEm852wp7IVcpmUw76sbaIEdxvXWx
RSmyvLrpvvQADUD4imFbMqWm2dKJP8nIUp+WzG/NKnSrY7J85vYVT5cDte7aSJmez7vn96q12fMD
wYbNPaM15dStWHld/QnKykLaqe61E/CF46nQDUu3OTnZssUi/PZdeWOiG9Cw9d8rFr5YAqc3crdo
l62L3MfpHH9Jlj0XPDvodh+/vwtTzJump19/tfC3rcjtWh4hJQQPKZgjzsYfN3BhHOqmpsmKOX10
jJW3DUjFmFd9JvjWDiAkXH3brdHQX32Gl/rxupnZEWkU0ZjCXCFeZGhuWhmpRFf9/Lgnv6sEsyFB
V9ggWgiHVH2+zAfnNDM8jzagBrkywnSqI+c1nudltoUnvVV/pMf/ZEY2SCknp85QbcWYl0dQceDS
MIiJ7Ja9w8F2mRzJWXX6VboK19cOmheeIo1pbJwMWbXhUb19WewKyD4EzbM0Gn2lWqgj5Wv1pWtN
zKbBRC+HOCJDGslMTEAQVdjs7sp7ujBRINKhymCq0NcMc7aICXTxA2RJKlgQ5rbc1Li1G/8SD9CL
18Hq6tc7nwE1mYxrXdOFYFdLjW720CTUZ5YZwGcMDHsfhOmtlwrbaZPql1xbXF7Cv5AlD4tmiK9L
MrlduNLf+SPlB9B1CkymJTRZqObsE8vDrEo6/az83rxTiC4WsAGWUP/Vw7gkonIDUt68cpB99zHM
G519cJkX16mBTA/l6Y4rfwYmsIOlf16h5ByX0/kZt/P26udwsa/TNkRnITf44t+OUMhF5hQcryyj
R8n1fuo7Kky79Iv62byP+AhxUl/p6OUGdXZFprB0NoBvG8wR1nieCJUll5RIlZG5LJTi2swyP3b/
fpj2H43MPopCUmvklfRKcvu1sYafvMs2aJ/dyuHY/dVfBrvz0XA+HjfzmXne6OxRDplUeMS1QeU9
1FvNNZmZq+31mXleVJo3Mz3gVyuM1vSAOFseYGDcZfl9kN4GqUuEEHbf48cdUq71aPYhoE6tizSi
R4gKqR58VTek71CdAylj35xxbLE1SZ4Jieee/t/fMfy9o4K9kDldB8ynHdmzDQ0YISFwu+Km2lhb
LgF37LmWJIle6enljv6zKTHbCok+Khpf0FF1422aTbKp6BnA6+3HD3R6Xq8XvFmPxGzsp5J5huQA
VdywoIS3VhX+tANdu1OiAFja/19bs08gSAsCa3SGiVJsW7QmZ1JKMf593Mi7ndbUI0NmsrYM20ZU
OhshRZj2cRnw4HSSsbCXL9TV6GZsKRckrC3PK8kh1O87Erv11f3/9DnNH6bBmcpgdCi6Kk/v9NV3
0Eih0UoVwyOW1niWbjFKUlmd9JAHscnWkEmunZYvvb5XLf7eur9qsa3ycy9LrAviNKzydbI5e0vk
IdGhXXGvvWpcsubk27y78ibfFWB+P+Q/ejo/eqhyVKvWOeAz1IEYoq9G36KNJDLkcbLWzCr+kmWN
vOs8g7t+CyMoQXL4KBWkCC6UXtaNKCG+CjHW7ZXX/34yp5JMgY/9G7dxAMHevgOPSPozG4buHxME
CnVk1URiL8NDtp3egfJka1em2fdtWorQVOpQuiJMnONv2zwXjXq20mqYMubYvREirNb+lV38+zdN
G1wwIlqmCMUt5Ns20hBfjNIA0wzs7xJKXJtykpX3117s9A2+HcKWYnHvyG6HRniCb5vJepw6qtni
SNI9ImJ6XL1j7m/ZkexHrpzg26+lkvQupHTIsaRn1WZNjjEwfPwaL60obPBsdj3crlGpePtjGEjb
WwndFUR9rKGBG1vbAVqBHCKgFf/ufvX3YH7V2Gz56m2FVJGAxgoENX1Minl35eVd3EpNpWfLUrlk
Zoi87Q/CB10bfL4XeVdvMckTieZEy3FTr7ypDjLVtH5onz5+hpc/0leNzvZvueYNgcFF71I7YYh1
qfgvA8c6ZAd7Azls3blXT9QX9sns2EyFHTKn93eDtBijTIozWtQ33g6+2SY5BO55ETpX75Pej1OT
j0GenqkpNH0+TrssIv8y1mR2NtMGcXSRJC0R5v2uKV3dkl5pbT7N5kNT2lk/9esWzARzev1Dd5jS
nfoB//qVwTIvRk7D8VXX5nMrRC2mzh7kr5qAtBRouVMEX7eglPinJ0O7cvP4+1t6+8m/bW/q/Ks1
RGmKsx9HoB6n22uxDlcl1zGrfsnWAxcUSIWXK+Py0sf9uoOzj7vLMJ5oFtyOiotVVIM8TaAYeHd3
0YO+INd2rbpmJS2bH9bN1VvkS/twU1UUwX8Qqqqz3vaeddYGhb0p5eR1ZS5ghy21PdTVpdhMByl/
iSMR7MyVM8b76ZuHzOpgCWo/mjWfAOrQruwMdewSkfrCIt7oTNiUTX75lWd7rZ3ZNz/Yaaj5CiO1
/Vrc1Ae4l2vpTtn0v8JPWACXMTXsa9ue96sfXeNDpJrMEZW16e34GSUN/VnKto5yGoQYzx1A5X7c
rYu9Mg08GVA+VX1+QhNq40PPxE+R6s+G92CTNIfs8j9og30DF0uWAGww68ZQJXKhoAya9Ncuy8G6
sNLvlp1f+dzePy2hMriRHhm/awmzZkQAkUfkKTd8ZjFga5HSE3EO3urjzlyY+2mAKxTu+VTKI/OK
xflcWRWMnnFp4AZGRP/7w5aWxB0A7u0cjWrj9Yrqhb6hTbfV341Olc63IyFWelwKIbWBWn42YW/q
36706v3HK5BoabZiod2i0D47FBWWhy8hNgbWl+RGQ7cEnoY1u3DkNaaHfbAxH85s7K+ta5f6pdsG
kixkWRZP9W2/SJApz+FAdKKkHdJk2xs3V/r1fn0RwkC3xP9k5f2uC5q0TRwYb0veIbCNnfhEOWuR
bHVQFwvp37+VoYZEe5ZKLVq3bG1e0Y8x0kCHMsHzIG4JnqZboGcw7d8Bnq3S5bUF7f3X+7a12ZxU
jIMCYgimoEFk7dlrTiYqWkWVrkyxl8b8m17NPq2M25CkToKR3b6hnFJPjb5IoRLe963eQokppgCH
3loQaDvexFJSn2oD1FtTkfUndwOIeyJJJ4cq+NmP3++l8SNMwdaPDbVtWNMDerXC1r2KeTElOzTw
sCvEsTzgW5aDK6Po/b6BT4KjJxtmJmFlfsVQKF1UmJYJljKRtqX3oFX33AAP9abqZFf3mysnrUtv
1TZsVtBp3lfmeoKR87fht3G3NL17DYag1Xw18yvz/oXDvLDZ5JlMx5zo3j052/NzObGxB5dfz5/7
w3AzbWEJ3iwX/Q7/N4m5ixT1V/LD+/7xK3unGeIToWXuazSEnQZ1nbfvrNBb7J8jkE9MR87JWKfr
aKNtsFisyKPbfNzYhUc5KUjZzjJG1HdXsno4YpKolIGAnpMNEwHiQnGliQszJ03Yus4ljU5RZPZt
GFl2hjbLg0zGU1p8sYllhFJfXmmFazoey9vNJI/tVTvTr78a6p0d9kE8tjw2BcKwTHqAJ1tY3cOb
tjRuG6MvAA+RtES6GwiCEneD5ddfjYRYehFJKLQM7UEqZaKwisUo2vRZKB7smX6hDjKgQ8g6+DCR
/snpMQvJJsoTJwow30oFnBid24xESxxiplw/H8EVp8DTm+IUaMH3TqnwJavyxhtj4t4S+9O0x/Ql
u932CfCiwMKLU64wbOBQwz6X6CQdlBFQcaatfWOHUKZJrzpHRComG2jscHO7rdZ6n9PWxnxYL/OB
YPZOJ7TXc/0S73zub4JQXfta8Zn8CrfOfrAPdLOsXEzO3JS4w5R4mb7Z2VWxtYhareEvtYa8KEHh
jkSfFfHOHn+EZeha1kqrfjaAoBXj1g884CQAZDx7SUjDIoV9VOS1q6a7prtJPSr2eO2GRFo3/sEj
q34Mf6pjdoO5ZdmZ2a1XdIfGGg9suJwGo/56sNkixjnglrw8jZry0vb5qq4xDGKL9athEXZPcXwv
oPSOVFpryIpnPIUKF1UJOaH6KYC1RdmQSFEgM2GwTTGEpJIOsVb+QmQZnGpQEBlIAvtrbXw+E/BR
22TCek4fRE5dsfb44BPCoFhkzGGLACMSdpJnc1DWSusDZTGkT5FRc8SzR4il9kohcLZTuo085jeS
1J0Gubs/Z/C6ASxVIHuJUTmF4Rl6Km6jSgVO0OIE/ibyfp2lkMnx/kk9DsMW84qprIueKpHsPVax
RlxiuEsU8HrxlmyapZcR1JUQLer3j7GKm18Et7U15XKCgVS849l6juBAjrBVyqj81IPPGippl1W/
pLZxkQK9yG13j+EqPePtB8OkY0s7eyWjlDTsuHywyUiMmjspTvdJRjym9dhB2OkgMPZp9NIVAHPO
INsNWIfE5bVl+stLsh8V56cxIMektHYWvPDG+4qfCE0lkVcAu7UOyE1kOKE9fhPTKhdtdP9RznCh
5gXJNaRT18ZKTcKDVN8NdRTy+qqtHRJqORZQJMg2LIKtAZMtlW8F5AKtwU7mI2TbqMlLlq3C6oAt
ZQHmSC6LjRXrd0OfrgaBVcsmqwm2QSs9xeKzRcB4WzfrHuN9le11ID2+glvdIPMQtJ8cEOVq3nlV
sgIdWsBV9kisxM0Dkwc5c3bPWrfJI7c2yQ6g4o6TqiIIqSJnNAu+pilspWTTkPlSNLDDYNIynklt
2RnpZ9wpxnSFi4tFsw3S6NKdAGY7xguj3iWR6pgRmkNwcEP+UvSnc0lUOfnGTYQEgNjlqIckxB3C
QG6WB05IVxYd4Euq/04KH9e3tEclr+85rD8oZ8stJ7Z8TLyp9UMhBk4yrFUiWhdg/jIhxQE746LH
zEaF8NuYk3pu+U7bjsDx4NRn4qsUwUQhnlYPXoocEiEWPioODino4MkyAkfuFaO/IysemuQypChm
Ns+NBrg52GYeZpdKHCZne2cnRMm8kF0TLWDU3Id6th515esYuUNAMA/QHF0g9Owjm6gwlTYNycXh
moJaBaxSx9/H85deQw6R7PNY/Uky1hcPwmxdUk0P8CYiai++1cixlP6uUogIK8zHgo9zLKJlYFZ7
m4+rHYqdmj5EHcZPTjdYXPy82pXBDzNo1vagr7sh46OIcWupN9BsHoJmF2lkBnA2g60eDccRuz3x
pA5ORoI8LDKshXbs/SI/qGVY7f2aHOJK86ObJNPgImXC6g+IfuJTq5fBXocssm18OUVZK/Lzk2GH
+r5DaoYJT9kXsf5khCRsCRWT1ZC2L4HSHEO/Ac9u3ycGYPNzan/No2TVJtZtE2l3td21rGXmOjZy
DUY56Whaso+7Zl0qm7ooT2aafYezVSyD4rmGA+rlh0SONqa5z6t7EZFdLcv9D2TIzHcHkXZ7zsz4
yLAgZcRswwvKo1VekYlXFIQEKSQdO0oEKQv/x55b6WLXJjrTY/4zjmpYy6L5lPrKS2Soj34HcFLX
H/xGBhQovmaieKlHAACqJsgLAIyDM/VEYvKUiCcoP+iSuvGb9rzL9SxaptA5XkKQfPhMlARfhlRO
Y+vctSizunP0q1eMAaWgnjJZ1ZppOJjZyOTLBsLPfJhtfeMTBIIzZpfL8J+5uh1SSC9x/SSyOHDV
ELSfkZDg2eQdY6fMIpDnuN9LIHEskAmuzqpE6mzWJSxJEyDEWCpTMI2SLOQCQLKlDgX0mbMBuEiT
AAYU5mdr8OA8VQNrlEc0mm8AXILiIB37Gl5GacTeBq2Ity7NLj7GRj26nQ1+41xAKQdPBhGuaPvq
V+gbeCUGNYNcm5ewpVOgp2bfH7XMhz1KTgCYBDBVbWyVd5Ef+QfApCGG9aiFqJFPCbAy0bbIXblr
ZHPHwTdNesk6RX3hsj4v5Skjpr4l+LJvwcCaYXYoBjk8Ymjuv1hV/DNo6wMgrGotkqDbxeNwUH2P
DNDYlYzoNALVqcf6OfPrQ+vXSw/qL1/HagRSz21KyjalTTey+HmGs2HXNtAbL1zrOmZBjekVQthN
r1VQj1oZhnQrYGBL4UQIhoR9rlttqxP/tPp4KzvtI9/u/97cH8wrpXWWkFsV/r4/OPQ2snftKMnk
0z7WRn7lvPd+q0lT6DVNiwOP+U4pyp4SQkReU204Z4uxuqVGOki3sfokkT0QXjlcXezXq8ZmZUPN
ILTCOxdQgNNPevxlVKF7kZUpO3rz8+Mn+P4wMHVL4wpTNafrj1kRRQ5gKUK2H8iltNhN5JuYnFp1
LO4+bub9mXRqhp36VE/jmmx2ICDzo9QzfULYqeTNfG+qLx///Ze78cffPzsIeKHStlKfD0spZdRH
Cnnv0bpkWfu4mQuH/rf9mD2uLJDVyLTph1I4BXeg299qkX2vr8eSQte/KDKdTn/vhvkfT++3B+DV
MWcMU000Cq0KIGTfJwWSv5KWxTPg6HalOvnmWpH1/fntTTfnincCPny5S2mwVm4GWOhBCiX1p95e
uzOarkc/6thsnJtS2rfaSDslGQNrxWW3hmg2v/GX1/t08ZvislZRqbja7zSRVHvDceyzAYq5agD+
7wlOho5RHapzFLmypEdOLszx2sn+/SUV1Qp8Azb+AY0j/uxk7zM9EetCBXY62fvuJOPo1gAT3Wva
igu3ftN1n60hnhXc0quzb0zqJul9RAedZvf3pjwnx3piHCkFuaTBO+oV1cilz4HsV4oylJv4qud1
314nxxNC8rjkTDquZbyIzQ2sFwf2cookgC3VVQ37hS8d9SI8KwrNnBjnEhKolpRsw4b80viXYp4K
tke+ceWlXWtjNixLezTJPdUp7dUHW9+GpClV4toNwIUpEWWkjAOYCxpmrumHePVRE67S5EoGkpwk
3CLzHpLKevx4trqwZFEtIzqNZ8WYnxcCCUIO2HWP7BPSetur+WZihkuEnZHQtRfFs9eEi3+/Ra5H
dfSs00WpPe9TMZoVO1cAS8B8FqIFAmWpnv8IoQiDbAMDBDEBgRLn8Pnjhi+8MXamKDC49KLKPL8V
Cizt/Fuog0SRo6R1Xp1BuYCpXP27zfC3W5pCsXFybs+vHFQl0ANb6SkQKqVLZOLe6CKSHGJ9vPIg
LxcE7alGZzDG30kw06hW4sCg+jE2i0kGT8HgBrLVpHUmiO/umrTn/fPDuoAPRjaoDLJSz9Y1X3gR
124oEUQnwl+61FlE+EVlsPWNzL6yk3o/8Ke2MIYpaCCxZ8/mqbMPd9UuKOWiATPvBxEVD1owalde
1cVirsIdClcOJuXp+dyUJULNBm16gqfJ+4eTYF8dpSVkev0epBGV3PDkLYcNa8HHg+Ri/141PJs9
8hAUzZRNtWRyDLdSKqSFpcWx83ErChKz96vnZIy2dSQQLGjqbGnJ8k4nMBnCo6oSNJIDstobefrZ
DGv1OCjmna7F3zQ1OjVGly7joLPWRUuaGWecZ17OU6kasnPuwUEQrfmrivsn5f+Sdl5LkiJdun0i
zJAO3BI6UuvKusFKojU44unPosZmOpOOEzF/Td+0dVd37sRxXOz97fV1ztcpj7/Nl8N1JNL8u8AB
+K40+wC0NbiiAJSNn0Z39lxdCIef6BR0UoRkEyY/O7jkDFzDuBor+6toxketqNYu0HlE39Z7qpBS
GhyyhW45kY00vFCB01X7zhfZuVspIAhx5+SqrwicW7JIAeYnTahgOFADn8XKItPNR5o2AMi7LGJ6
1r7mpQFOVQ0eU0AG61YmJp6MkrlbhTopiVG91f2eakTRb0SOKQtsTWC5YLXWNH2L2T0rhhPnPPrw
lFbwEOEuRvZLg+lmXqs32EqAKnVfgoy2CWekySZRn8nIdFw5qS+RdPk94ZPKz5q94nJrbUzF1zJO
sbmPRMFAKXhH1pn0H0QnHmy1/FZA7pVYiY6OBkl3AiNMV0hz4AACXi7FAJ5yerMvE+MVLNOTUfXl
DQjk8DgYdrHRIltc1wWmfFaJ0Qgum/dm6z9kcC9fo0HgYYFH8BaXGQHzuTFfrKTD0yys2wdXNFj9
9knfruQo7t1YfdRFT2YVYN26cnAAzY2nUAI1soohXbth/WMqswFwUoa6D9RwapJdNdVogqQWFcdE
wUqvY7BjBwsx+DcAAFLd2Y0T+eskrCEiNMCoEtsIr3oHc6OqHKiJxfm1zJJyY0FiC71gwjUnbd3v
srVS8Ema/yRr3v2u9W0yGMXwXJSgruC50pyQYW+lDO0add+h6cL7KZlfmAInvCW3MeRCh8dUHtrY
oNbni7dY+jYAZ1pbLW3y/GhYSWNGsFv3SV3hxTaGMNGtO63KWVRJ832bLP/nKKNxjxn7t86cfupS
5/GKJ/g7N7pu7VocJlMrfJXCXUknSTZ+CkMliOOfSVXFL5VdOE9VSAAd6Oi2xbVmlWPOGTraNqn6
Wy6P7fVYC3DTRYnvaUdCvcKBqSNnxea1reJfpZRXDg7KICIBlMa3QKhu4fn7tyRn13rTKI+hUwKN
dpi4Wn4lhPtc+O6BhANO6NGt2To3Qdu9FCqpmIQCgNEEP6Tb/gSEPzsUOV5jgjrHHut3Y1nhBr4R
lPZqV/YtxjCY08t2W1nFxk3kkSw9nWtxMj5yhYeL1G3UYNzNLr95ltANE2BCK/HpAEtVVxqZ3tZ5
qafuHjThMSk4LsmoCjcpYK2QWzlY1e+l031PdPK1MXUKYDf4sXaYTUTi1jI7MIvKzte7gxwVhzQU
6XKdrB0uLBKjtzigj8lRH5uJVOJsfaXp90Y/PVZqg994qsGxDN4Dq2uPZSqfUaCRM3GKle2nGHpI
/kHetzhDBpZ9bwDL8Uo1/Aarc5UUzVcsRh40Xd9WNVj9IP7mh/Y28UfsVavrKjcPgTtu8975rgzZ
Lzhht4al420Wh39s6W5xwck94MXfMrvFEKmSeD44uNWEtg24ScOJNaFvlbycDF1/M+eO4S/BrjHW
pVCv2zjbJ130MmmxjlsGPUBTtqobMi29pdzETX9osnBLdwspLY2A9MCl+kM10savqOr3prXrldmG
MX299Ero0bALCm6EuQufrh9JWVtcGp8xQbK9tFb44mE3jdgAel0ZqrtOq97sTnlsK9YHNXwaqglH
ot7wXBVvYScK7vQWdhJUJQMsoHSqXc8EAZaqecbsuxo41VMQ0HLTDYJ+Q4EJcRi46xZblCFJj0NW
fU+bnpRWiB2JO4DD5oVs9CEDDgZ6cRgs7DTFpq27d7XyG0+v1d+9azVbR+2j65gE975QDfkT9xEA
3pqelGA0g6Of+TsFh69sVF6qtL4afUwZsx73wVzFl6StxFMpqsdSca47vXhtov7LwGeWx+5xCsfr
VrUORtNicByr1cZIfDKJuT88+bEdb9VkUvau3+cPTkeIUp+OytD80ut4J6RyL0fOtFopwPd13SaJ
wr2LUQ335EOYqy91ifYl1XIWIOQ+uLFCqUpu3SbpbyvotTcm7ngwmer3KkbIX5G1JaOE7YmN4UIe
B2t9wj8nD9z4uo0C96CXED6dya6vsqm2jqNJFamXx6hV7VWNL94qGeJ+3ZhRnW4iQJBwtbEZBo0s
g0PdY9NCejMq0VdoaWt6veYcoFEHOv3YRv87aLQ3txgDPB/D332gAFBu9lqb3SWq8ogN0Tcrsg85
eRqjm24N6T7OH+2aVk3sQcy5hFU/a2NiMLUL+a4PAFNhnZlrlDo/9NCkkFam7UbUSrXqYxeXHuMe
N7m3JExex3w2bnJ1b4ozqoHwHCmwTG/aYLJnK82VoQKC8EW7p9j4O+q6amtXImMXdhCqOI6201SM
XaapGta6wDZB701/zzof7jsxNOCKk83YggkuqdrQtjUXT7R0HXba18Y0IbwrNX5awrm2iu7WH3Gz
pXp3A4YazpxavIyWeICFhrup6HAZyPSDGuk/wjq6MmPzRTHUAw4d8VobMZvw8/oowwpHKZ2STVvj
lFvA7lKGAacM8T1UHKqfDqIX2wQr2uJ8XU+GWNGifOObKqACE4KYip+sW97mUFJIOEPjbkRlek1f
HYsRxfqoZj8NezpoWbIRnUvTiTXcS9YOz9Ty54BG/AaIOI5d+dcuqQ6jG9wV7K8c3L4xql9bWd23
XcR+nnyr8ZHe+0WKb6iV516k+3eNLL77Sn+rZIlyNEMVFxm3LVfcvK/bpB03ZMbf6xEroGpwdiFV
aE4cb2kYX8fSecU27d3ROUzTQuZ7ZTqb3lTWU1WU6zyq74ZGf1GT6FW15EMLeY1t+srRKzyCxFHk
8musGS+qOx4rxbyzcvTyU+q/pmlxpwbApcEF3CmZVW3Q+b0UGaZZdginfuxjzaN8e4RR4Mz1rcwr
0vY4FOQ7fGDahW/tNL02cUkXuVcPs/lBH704KV4ktYVXsA1YTVTsKZVDuW9Egkd9ki99rJXt4Fiv
TRFcScP4iQP6TPwDMCSq9HWM4pwCHFbxnCzekWdt7AYydNeB1uZgA6ctuVFqudUwnBf8CnaAsbAT
TW9YCO9p0Ih2eu27a7MWN6pVdesptJ4jRe2vxtmz1vFBEELd6njtIaQaHzpLXKfJtm3je7XhFWXT
XoY12NdAHkqQD55J5rEzTbHBm/W+rp2fep/exyL7Aa2uXklRvfY4UbFJJI9+Uu/8CANExcetp6Fe
YUftFU5O7+wpv6Sr37Up/RpMpWOFRgVbOY2DuTWOB4oFCJVMHLaGHuivAxWzHZIfwHm/UkruNuBd
Hyo1/M1S88XE/hWqnvHeD6NGLs9+0DWlBUADoht882+tg4krqcxfF2ijYki0gc0bMgOKyqllQQ5M
+3WJ1zb5twroe7dLTP3V5SOMVcN8CAYNv94qOARTR9tyVfYreAPxOvZTLCAzCmE0FiVXFHkE9to6
0FASR9C2/fa+oTVMlP4bmzFM8UrFbK8PX0YuBbEc1XWuD29WI+N10vjgiEgj8E2q3a5x03wrgdp6
lub3X/sK75yulvcKDhlrqRdg9jRcB+LOeW7qgTsRZ6mujh/8NNhPTbCG39x4HE9yL+MIrPT0qvR9
J/Z8W+ghy+mRWnvsUed/0CecL7XEftbxSvIc1bjN0uzWsUdnNWk9wofGZsNN6fYwkaVuc6NqYA0n
1q9iBoA0yUBr7eBm5FpG1mT7IAawlo3RfjPMKFolGv7lEfOzxzvYE2qc4U9MmSTqf/lFBJUGfntb
Y+80uf5t5mTP1fSHXh3sRGngZB6Z2Ht18hBWfEH1+Au3OpwfOlTa3AYjCBdUAxWsdtvXMhGce2rz
NtT7al13+RWKrQfhDwc7Mh67QL5lttnOlnNvRsLduO6dZt2FbPWFoUJqjzo+duFDMc0ZGHNGa/fH
XsPxSoBkLPJvLAzAds0xPPidBCRVxWsrDa5gmGBHkpXId7KXOIk53VT5qqSM76vmjZrGFEXNkbcj
4zf6Zg55RsNSkPo3dkrCErmeLSca6qitrSdpzloYULO5G9fHmg0+nVcMM+UW5HM+2pW1jaCG8w6q
PhOvVxshRtMndyncaa9o9ecROMq6nNK7JlTvfLd7rYIS8DwmrVOhs2/NQPSW3fEwJFDrcR55Ji09
IueJ/P0kEQEzHSAKO3Sjdog/Aho5ribhtJs+gYWih65zW5j53g2tjcydfdzh32mVa31AjpA1wUtk
xZw8tbw4RknxgM34I2nMBPusGL0QesFrXa0NrAYsfR/5Od5Qkik2VOr0YhfywfEVfgWqRBSWhb4H
lwv/2UhrENtjxk+rsP0wa04LnZt7rV7gWx49pHwzdts+yco81iW1iSq4wpSbYngqqbNP3PeHksOU
xPs1Sod0OxnAp5BwN/vEbb8P1fBzmJR0G2lOcux0jpd11HOKz1rKlMFP7OnIAWTyS5d32JM0nLdJ
dL7Yueo/sioWvxPHTp9lXtnPpiKaZ/Y+uRd690XHrJ07Ro2xBApfavHqc1wY3PQ1nJRJejxGptHg
gZ10V1M8ids66rKV2U8x5OBccE0oZB7TTIJlAp5iZm7vs1zFRTbKlOaHisAN0SPY+KAd/G2ugiOe
Jp1bZRQF4q52Fede2v2AOB2/Js5E7Hrk3Ta10Wf8f8VTbOMF1VvQPg0j1Y5FQhW6tIvHPsFCBkUl
V88MILCOdieuN87oZC+KwEjccab+ALO9gtnvULul7u6l+FqudT/si1Xs2NFG1kLbK3H6HS8UIPy+
jWkmuPBVWrCXx/yq+EgJPE/MIL8Ku8jdhr2lb5NWcj5tfHilFVcoPwrpPzcVDA8tyPaww3R+leFW
N/B1b6GXuxwvvSk0bsvaeFdL2sPS5Ea3kPaI0vrZs8c503xwLK5IYPwwy+zGipVHvyxM7sPqiAUK
XZJ52VJLnxwYQKJiAXGLQvMQ6sA31UpnA2fd5sRpmHetHdGxrPr5c6EOs8dwlMncEzig0qYy2tOb
WdkWxkSd3cH+drtkhJWKLgFJ3mh7RWyBtsS0JbzvBrPfqH4q3kYfPFEvuSw1AuK2gydZVIzspaZy
GMpBpdDr3s+q03EV6VH2rvlGf+9ntc3X4aCMQma8aSO6ZrHD7iGcK9yK9ligR1/aVmMRFnZo3mBD
6VyrhS5mhy1L3JM+0Xe6AdPVkHZ8pbQpBXKFy0sTAMWz42L0tEAPXnqd7I7eTtwppsipfkydY7+I
jsWZJ/J3oTn5j2Nshz9KtbWfyNN0KzsJ0DfaETknBWUVHpAcLFqtL2584XTglssfnV1P9yo/aicz
EpJq24mNmgXma6AgcfClwO3H76onPcijnQRg7Fms4JuO5qfvjdT5XQerMNYN2a+vpmVyZ+jJfLmR
8SC19kq10zcjxAO8sf18wyKdbliJmJ9VdZd3xcNkYRfnpnxDnTLtg7a66v2aXAZGlqbkfN/YOIDn
buTsRC3Yb6vOfI4o77RSwxjQT41joL/HaIryEbc/u3nym28o6Q59iJFzQW5rcN3gWAvUV12MPbYw
B/ctc8rq1raxgtIVjntdRGmxxrpE04FkWfJX3JQ0hqYtmr/yUMiGPFLP9YRyz8Hg07Wa9ouIU2dV
RPIlmym+gUn/UJpd04Worls9wtSwBd9bqDEbkotLuMm5AQVi/ORzqt8UFB1Xatt312YbK7xcZ+B+
I7/Wof3dH5Kfdpn4q2Zs3qia0+rVoKSc/PB7kGnRnD+2kCCG9hfOBOKosrYcrIrvN40sC/FOpr5g
EQTEsQnDdalE977ArjqTKK/slNamTO+5qqpfkImPR7up/X3RpBjCuna3LqSbrhCeHcoWiH1A/iwp
TXxtjQxbM3xkFEPx3GT4prXNjVX2/mpQk1dXOk/ZyNVKKcnb5BiZBQkGaek4qTuhi+9xq0I7DDV6
nLoCWzolOQSSjI1QSnWTh25xmJT4wejbV9Ct66ED60kq4kVtccAaK/yaZGzSQ1Rzo0iRrHnDUImN
IE2olmrktRihpFaNO3eOMwcKRZqNU19Br5huCjPDnqyYSahmQF1emX4NVolDLk2/cN3lpmi1xjMU
TKyzNM82RWjlnLKc9WSb+yLFC49DzLeYLnyv6pxfQxu85GnxpAY5lmD1W52o1raolGHX+/I4ohPn
5WB/QRsHtpsgbhTkc6ts7PX3VMp6RY68eoRFXgDcZkcXQYWLPM6DN45qBix7BffGmGR3tMKDGVlw
FDVfjGh2HgUqf6N1QP28aEw4z9JNUHEEoI3GqMbhLjOH5iYwkfQHvUhvM7fGYgRTc6/GRikNm+tI
D3/46Ey9ITS+qGNabkuDo6EtSm1TZq75gL9YTS7YxMrQ14HCna9K/Lv2QZsHqnJaAlB6UHX8XNSk
b6qtmorWkrTbYANdyV/nf/7JirNOHd2wBYBkyrCfA5i9onZqVE9082nbbvKaVel4ar8ywfFpm5YK
WbPiinRJM39CPMC7p0nZsP6rOeBzWLzN28JsxYTU2f6lRtpj7WKE4QzfJVKuXnSP5x/z3+U4h4d0
LQE1h+FctpVnSdjLutMmXAzj+jcZek6Mqo95iMtneT7UnwbPhQZD/1izXfTLFBlOQr0Ro/XYloeZ
tzVz7+buvXx1qbP15GNBLMZsV3VogV68vMLEg8kQLIhdTQVG8Xd1CkIRlv75RzoZxqY7fu5J0/9F
iIrjDsCeRfnear60Piq2Fm1O8H4+yJ/q2r/GDXY29xjK61C2Pk+JlMZL5B4W4sK1v+N2NX1Pdnhn
r+yraoXHwIH+/zV3u95DfuxBTXsZbv4XfL3Tz+roDtItStLmrLD5oCIgtUPPjYLzWd4B9CL5cgBh
iMONF3Hv4JswVtk6311qUTsVdfYto9DvcGdd9pfmkBpF1yBq4dAf0d1huhy8xer8CP8pBC9HmH4x
GOWWTTrDXEyXMEF6aveoJo18rmS6wSgOlWqzlg6pbQ9eqAX9g487n+XVjVDCbTRI8UBVqLrnv8Uw
vYta7SdaxAF7gKJztLu+HZxX7tDBMwV2Bbv7Qv9a1bnLlUlC4WL73eKaBLq7xSbEQ8vwTZnzh1aU
NNfop6Oj71bkjAaHoaaOdwhog2JjahUNI45wUF/t3h0PQwrzEs+M9Eti4G2VFeTOCtswbDZCV8X4
pC/J5U++8hLZtqQXROJcQc9Mv8+M+RSSmOlXU5/dkcLZfY8U3AEpg347Kqz79ui774M1RiSTw+qg
I7J4zSeLTfn86M8V/3ODv1jJyYvFg4s8lebHGfcH2Xw3c7YvLawnhA4IKtUZgsZm6YL9+zyBDTMl
sRCj9LZseH/2FlUzDgj06azlhvvm9lJL9ompS3GbL1ZnA4HKv6jO0xUZUtOinSFSbTpIcCXxE+gS
s7f9+QG8FGhRnW91rpzRCDMgqSg11zgQwXkyn0obCfb5SCc2XcjoKn+Z5OChGX4ewhEfItefm8wN
IbY67SpTW//nS+rHEGLRCpsmMQlt3eDLgEqHKzgHDAeb3/PPcUJ1SBDDNACjIknVF69Gn4YgswZe
TRsW2wjbFM/2qx12indKUG3Oxzo17z4FW7yegAVg0AeavG0sgBz5HuTq1hrjVVFd+86tL3/k1Yuc
FM77b4FZXFra/v1xfQq+mPRp4seDZTKctfHqJ/csUx7piAvDeXICfhjO+c8/bA1pbkt1DBnOQcMS
Fy+pRuEU3dj9l/NDeXL6CROcIBPA+BeGIzW5isuAkRT6V7PGVbERF+TQJyN8UHctniQwZe+6FREU
ZOeqI++jJLk+/xAntDSfBGSLUxAWtKQuOFivCtNSuAxS+oMyVGqg9iIy4pCPSOUqj+eDnpzwNs2m
AExmBeVig9MhSwcipq9FC2jLwMvMUCwvrB6rJLkw4U6P4D+RFqt5ZuAD6gZEssNhT43oIS9F+zfz
DXktYCJ0a5azWCOGQSmKpLfUFQ4z29pwtprSrzUn2p0ftJPT+kOYxYkn6st6sH3CRDB2MXLdjnnh
UWjfng9z8t18CLNYjILGpSptMyE6Yf1KwVnr9k/aNR6nrjicj2TOS81iq0Xc9c/ALZYiCrwNRpik
34Y+xd/Iohh6LzKOJlNiGFsgElxtcyF2plSx9XQD4x73NxzK9P4hGItV/qNI8N6KG6wcs1JS+rN/
pFGEFzwMahLt07vb4bPtJjQmjgH5q2Aa4+0wOdl+cLv2ysVC7qrX2+7dzET31HZWdbCyMMFxicKC
0tKg52Ou91paHfWjLMWTZO00Q3/AXFR/U9CgvMoB+Hzm5sVVJx33+fz4nHrhyAWNGWaCFcdS/W4G
FVWJRmXuxi8ZBlp6+K0AeX4+yKkP5GOQxawKAZMreBqy9yCmiDWISWjPzoe49ByLGdVE02CpEyEi
U+WiT6kJRVo5/MUly/j4JIvZFOZBYfTEWdHlBJ0dh4UQP2M3XP/fnmYe0A+7i982ZGxCnsbsv0Ez
oW3pLckuLVunhgxALqkv+E5c+hdDVo/N5LZ0spPi4hwd2uRZUO7LS14Rpxb/j2EWQ0YFL4gayepY
GhsaR7yoxbT8ukyfsXzbufUFrsiph4LMAxSdXn8Y14upZtkD/W02ahBLST3hJleO892vLrUDnIoy
83EAryOJtpZRjATbrimMqbA2R5zIAhdr9AugiVMh3Pn6S64XPOUyF4NdtJpYkwKoJCm2TQohkwqT
dOPN+Zl24iaCktwi22MiiDbsxb4ChCWLVEmTFyfQfUPyHcGD9hZb8h6l4cGu0q9KJm5wLLg7H/fU
EZHjExkYC8+tmZjyeYqHI10WdIpSB7mmYk3rhv1o3XRrFT44dbL9+Wgn5uCnYIupjkRTyduY05oW
c+FEP1OY19JyORbwBScvqq5dGNYTK56JXp7LkKbpKn0Cn5+ua0l0Clo+V2X80gba3BZ6YcE7EYEM
lsuXBcRGdZYZEhPtbFI7OhkSNLtD/xpcxBT+YeEsts5PIRbHNjulV5N05LSiSi7+oEsHfKGQBN2l
jzDOL9pCnZiLEOdQQlggmBm9xVULC0oLrhYZLBPEHeWeTb+dIfh/cyv+GMdazHmKXKWGtHH6g8zR
1mhy/dXMBde3MMPIv/88P/lOfMmEE2yvsOBssXSkYPOruaQTDiIrRkLdWs+gLv/dU8E0At9Cmhhf
ls9Tzq0lHUwZzdDWE0WeVbIJ74aH4tCu9KvLZhcnZ9+HYIsPqoxMMPQD+blRfzajAtvES7vTiSPi
H0TTfz/OcttIRlqxlDkXPUTrqRk8t5+FGAnkgUuhTj4MJgUsgwAiaBr6PHKBUqkkoHlBWvme6Nfj
pe7W0z+fRhOA3waopnmCfNjNowFtIxrxcdUV5jpLO8po9cP5OXZqOf10zJ1/hw8x+oi+72S+ceu7
HL53vvUPau+VWJxlW5ceiQvr24k5TThcDecGKAMMzedwZpmKAkySugrkY+7goard9vpf5UXoZpkb
WXSV0uLnILXfTZVAjbvSW/yN44Gq5Z1Fie/80J16lD/7Hy3viEqWb2dSZM39oVNXvXrM+12i7Azt
cD7EqcKK8THGYiUdw14DS1rNmMR6i7UCFOhw61/T9L4pDhbQ0EuMwpPzgSTHXA6YIffuImIhzDTp
VAl1FYe9gGztDoDFLnycaXHh8W/OQ/TKsBVhuImv0uJjpYiuRQC3uEWkaGXQPlUIHp2/aKem//Kf
KIs5TkmWOW4SRU2PsB78Zt9o386/qZOT4UOIxZTDTggr3oTzvTJumwkzO+Xe1asLM+7E0vbpORbv
plc7UxYNQTLl2q/TlUopuZMIu4oLeZdLT7NIgfQZltN2OAcynlMYN2jtAYtdeJpLQRZHnbAoTJvW
H4COpUS9sUFhtOqi7fn3cuIA92nIFkt0ZOWNiCyWgjCAxZAC+HkOVeoOPwVeJQUsl/PhLjzT8oQw
mI7f5VnL/ctwD8bg3seBoD/c2J8PM4//4oD18amsxSoaoCcMxlm6rk2/AKCviljuVdKInd+uO9n+
xY3iw+dj6Z+XU5RzCcIfxtBQb1s03vHwYtrB5vwjXRq5xUowBXaKdTyPNHHVs82M7hecouC7/d/C
LJaCRA1DfOiZdPZo36EI7of2iXbc/2OU+WE/bKoJ7Tx5nBJF5Sud+HJy1OGoLy6E+bPFnJsHiwUh
K6OE1gtg87MH3nwg1XfIk4VnZ6tCrNOtv1ZeOWqt5W58yzGXzFb5Y7vrtvbxb+i2VAf+WQGXDaQy
6BStml+gg8VX5icrq2y8Pv6rVeOfvNMfc4gPQxundh4IyWQcgwc3sLwE7BPplPOz5OQNxuYKzaGO
1tt/kTESHas8u6nmk/6Mlo4AO+iHaTetxDbZonu6vxBv/oQWL5KeYlIqOncYEkWLBTeQ5mSLqoFj
sta2aN920YNY/5cXc/nr4ol//pb+FQ1lIwdhlXvY8tzKPktR1ebpGn+THkDp2fsUl2RJxvtm9tn6
X1TET4ekloi/Crju5QNW5ZR1AbJM6vLjZuY9D3v3Nrj5r4tao3qXHFjtkyPK0e+/Ay52l9htyR5U
tFPGmFb9DnxbQavv6KgUJ/wZHagSffnLoq2o89jrtPshQHvtFb2vhV6a5TL0qmKU29GK/Rl9ZzQI
cUu/pz/Bxp/LVSs6pSHFXs23mRf2sfCprYP63iqls1IT38H9O7Q3AGWzvQFozLO6SV4N5QSbKFCd
21al9a8rBli8xeCsBqOY7nS3clGrpcq7VufxphGNQf+aFYc72xihcWe5foyypFmZyXzCcIdwh6Np
cm+WhYz5ENRoP+Lm9Lu2huDeHYJh5yeV3DVggEnFD8VjEYjypU3qZDOFfrCNrOIpFwVeAkZign2y
xuu8c7pNb1kqyrypf1GDuNv3xpQ9ICN03hTbATUlXNknNAn6KXzBJmrMXcPbRW6NtH3qkkS/9DGe
fJUoDkxu9txPjcXHYUXlOCgZ8iUYP5yDDzTpbmjf0ICEtyv16i+uKDgR2yo+QFy+xdI8JLPHJi5j
wg3qbVFsff+oTo/nv/dTF7uPIRbrti36ki4tYFhuYe3TgF5Ys7p0sbsUYzFqTKMmbbUICsi2K67q
n5oXbJx1vVFsGneBP/+h/F7YxE+cSyBaoyKaE48ugOHP+97kFLmhhCR+RkSv5KBWYWR5rQBhZZer
Yhy988N4Cq7yKd7iI+9rW0uUar6A36HaM9CBkv7JVq3Xhiv9RyE9dT378pgXKp9/cqjLBfTjcy5O
lQZNTGpZjoztF/23eBg34apaZTvIncmqPUKmxRSFLthVvtMvzJz/zyPDDnEMAwGOmBfaD/sfZhya
G6kDyowncaSfEXO6AZxM92X2AGMVWAdPl7hDJ87QjPI/IRdnptiu/Njo4MlUmGZS3/uq190xU/Mt
q+nMG7uxDeXCxffEafBTyMUBahB26/olEAU1jp6KdDpIdPRO0r2fn0CXwiy+Q6V19C7GRpAzC02+
U+uVDTuDuFSVOXWp/vQ4i++igXs3NAEjaN60AFaPuPTcpGAhVuq2ABR1CbZ9Oh4sfjY0sCswgD5P
kjwYs67W+C7iet18a5icyU5/EnfW7zn9evE8cWqBhr/yP+HmP/8wJ21fIauD+p1j6LiZTT/8NQr0
fps/6ns6TS86D52Oh9HAHzMFChCf4xkpdyyNIV0FOShepyho3RBjB3DYpkk3ptduVTimpFMd6mXZ
KIfKB3oRN9m4j9lI6gur3omVFrYTUB+qEewb6uLtjtBnQqMY+5Vv56/VZO2MHBey/3imsqq6eIGR
JMFlc/HZN6IfdLCMw0pkoMUCTlCF60ngwn8RxlLR+tiOUEk9fR5ZdRgt3/Bnrm5ieGan0oD7NvcN
nI8yv5/F8km67J8oiwUlmwq/ciRq6yzKitu6ndsc8qF+bUPoiEVG91Of2nS4tvb4I+7oEz0ffv6q
F+FZPf9n+iwv6QkcqYiNA6sm36RbxX+eoFF7msRKHAnshRc3v/xzwRaf4hQHepfFJLzLbCu6PY0d
PGvqlQolnv75/INdirX4Dgc/cx38vfGHAmJyiGa/18nqcOQKJnedDSkaTb0xlf88PWChtxXanNKl
arV4wsYdZBP0cl5sSBwn4VpqdFj+BUvwU5TFszkK3SLKLB/OrdZLWvi8wehV1OvPD+HppfPD0yy+
AGDVdC5xHePYNG6Cq2qnwNL3kkN9Gx/pCbmkEjy5A2F3TA1V1/jmFp9CmZeY1Zkt4LRk34MXjuno
1ZNme/6pLkWZ//zDAk0VFscRfR688lBzDMto4Knt4UJW6uR39eFZFrspLXOIeB02bUjQ94nWrIPw
66ToG72YLkQ6seLiA/DPqC1W3DaJY2soeJ6h/RLRPOVeGK9LT7I4V/p2zw2w563kHb3txtdePg4u
zuj1dGG9PbESwiwzdMdCaexCMfv8YuIg0kulJVDbv6VT4o3uUyTjVd9t2marSBIp/Mvzc+GEfSau
iFyjsH435oP6YvfEbzXS4p7B8+N9doueMz6kz6jr1iEmxxZ+IGugpi7lMs/e/W+0vqeKGpgGoPTV
5o4R0158YgH7jjP2tG3MlznlLSZNJVkVt8lhzq+Me50BuOQ7eWppnKX4roG3q4n30+eBjno1L1QZ
UBLqko1LC/nQ7PMGIKNqrIFknB/i+a0t1/yPwRZrlZoZBhAG1NPJ2B2a5ktYIzXWn+PotlLKdSPT
C9P1VLcIRpcQOhDk0PewvHcVSkkRtyPgsOUSbqyrXfxdYGOesnL9jVYb/QD16Fn1AcJtMX/MMG7b
pMxZ7wOwPOEDR/NN41yCFv6hBC8GkVo+zEzDwTMPbuHnN6aHJa2ZZU5L1sHYZhv/oO2UHZyg/9xx
HhXEp0iLNRgBX0f3N5Fqkm+zXyfdq1zj1G2+yXfhhS/+xFIseFUcFGdtDjioz49FGsY0U5/eKNqR
f9phHazyJl+Xvlts/uNJ+DHQUqCj24lBjQge9Wjd6hYNgO9BvU/kl8CYYfwXZvyJBZlgLo9DgxSq
98XnVfqx09oTFymt25XmnZL8RYL0U4DFJ1VqeRKlVgEdLVIhLw4tadhiEmuja9nKDHkDgqegw6bI
Dsh201e6cJOVwM/gatCa+IJ/14ntgWM+Ljt0LMCoWCakIE0VdckNZNU30810mPCYHUHa00t44aR6
YljnPBTeXfwN357Fvl2Q7SYrHEwrPf/VhHsQmpc2g1OPYszkbAjaOKsteYxZZ5I39CXij7vom7HF
H/q+xqhhVV2L2St13e/F5PVX5iWU5on1mK69PxkM1C2o4T5/BiIdexr34dN0zlOufRflc6f+P9LO
bDtuI9naT4S1MA+3QI0kRYnUQEk3WJJlY55nPP35kj5/uwrEX2j5tPumW8uKykRkZGTEjr3RKDE/
gGTd2MS1JepijeCpVNtanrisrJ2gjXjTKM77PGdE6LOdHSZ941yvfSquMqoyJqEfYtfrBbWO3pZT
avRwCSXQI9W9a7dbAuIr2YIFsSRDZbiew+e6thFkcTgms0rHtJ+z78bQMAJdBnWgumNRqwih9Jr6
1Rm06GeXTzxBY5Rofj/zuvoJYhsuMkkoqMZEz+fe6/13fXmSu6+3o9Za54UGAbB7mXYS2NJlfOya
ICt0OBxELQHh2ZPCia4O3Q76t71z7pz7TWXWNQdBaR60CGLzlrJ0kFEhQ/Mt3taCVQByKxu2MJsJ
stjZAgytWhJ69pw10GrLxss0+kwfh8bgNar+AyLMY5iXLzmzyBbURbc3cuWeYWyL7odN4XxFuwoZ
AEcwcnlQByAJYw+2WxZa7UaOsRGbVy2BxdRlVIlVMMHXLtG3Spg0DucLljQ5PobFvRJseN1atAAJ
p+oEKfC5S8ePJmUa5oJhbsW/881mF2uZ23Y/Zfl5Rhj19satHeRLWwsPV2sAV4aGLc0/WM1Dvlk8
Fqd0kdhw7/+zmEVQV4xmVrOC/RoPCOogfnHSHqs/rKfuQZDGg4HZukXWwgYXMwkH09/EqEVoqjOe
yp1OKyyFeFGSiqPmZ5/HKIs8X+4/BEWD+mT90zG27K55uwX9nCUcHpTcwjGSHtKfyCSvMiwINPQz
JBB7SUjojM+3P9maB14YWs7BFfpYJgN0bd5UMPFg9xGMmskQTKcRJpKtpsOaf1waW9xcyAM11RDS
TQy7dIbXiBJEUW9l9K/jE0snubSyyHecChEQOOFGL/oyvkdtZXoOfvwtO4yAJ1rAUN54+Zf0cd6b
B9ndbtiunTjGqMluaIDBorb4dupsTrlaIySoyB+4TKCiUr1ieFIYMfEyX503Dt1aW+Oqhro4FEnB
JKMZjQO+cmZ431af5H16KLwE7h43MyIISXY0+9xgk7p+9XteVG+FF1/caLmZQzLYkmPJ1f0UPxrQ
H9/2zhUDVKpBpZMW2xBsL5ZGn5nCmYLsntXe5e2Hcis3XvF+ODGYKeBJwXTsMjg6TjZYYcOlUsjQ
ffqWcTA1xKrG7PfjPBINmqqjgaq+5QloUjOcYfIcoHo1DQhVwtidAvVRLszD728YnGrg+6mKIJe5
OGEjFKGZ2ZNet2oCtg26tWzcyAnXvgkNPOQYxJfnTrn+6FpZJvBFwvTc9rVbRJ0b1R9/exFc8Qq4
YEE5AOnAtQU0gNKysAO+iobqWRKwhFbrn/5vRha+21l26sQ2n751Pivtj7HfkpIQYWYRhhz4+9E8
Fh+Ct/j1KrpubGyn0QZPZRbkPo3BuZpx+ZNuVrEviRv4tPnUWLBSx0XDC2hu6s91nUvHUJOsLVTV
Wm549WvEV704qkmbpsGo+RD97yCA46Gevve/tScyj2O6z/kxu9vb+/8xKKQLyNisN4MF5KixAvEW
+VpmJqE3+0X7rRsH5u1QJnlsqsZ6lJIov5cUtX2Xyk4oaPSgjS5DuIkmJ33PmCJQitu/asV3Hdgd
8CnKxRrCGte7MIDiUOSadtPENdfUULNp6v62iZWb23k95EyhvA6vX5to41TvKFrhV1Jw0juOx0Rm
HFJ7KTda6WuLMSmGULmiAP6GKaOXIHBoQhxMmROvAXuDSNm/WItNtUqGywAk1+KoQ5LrSHqoAuTq
fobywyCdqV+5cV9uhJSVLMuhqkn5g1Ic8Xhhh4AiTUFOXvA3NYNQitURsf83AG3sIJ9A/YFrZfli
b+pkVpyWz98fNJr/8cF4FOoJ6BwhvXiqjY1lrTREmDFRxSQ5MFkqjItMpCqM3G/TSvH00gtO+SE8
aI/MrT5N3MfRYevIrUAaMUd9FJFvujAM4l27HhigyaefTLJajD+KokwOFLHvq7ApdnkWfYrAPLp6
NtHHyOsP9YBELK+SH5kZqD8ZaLLvip7iLnIZEYxd8BL6fccIQAfHWVRWX6tGju8axfrhZDxhTV9p
9+OcTj80FeTivzim7BsVbo6QeK5fLySNnBwleQbk5OQOGkUEZbb6mCsXP4UGCgJ4N2N4yza43ihO
rNdEp0Q5luVpsP+a0Hy4fXpWStnYsAkzxBrGGRZeDSFZ1UJqRWod9DClDHF6X0Z1JqjMASiiULLT
zdRHesLvN87tWgH4yrT4aRfRPqucsm8KiGZ87Q4BzJMRDW6PVq5qP2nWl0qyPH38OWZblakVh7ep
z1qWEIgi7C8H5CZbq2dHAd+XPthH5P+O/niMvPSLGClT4k1Vr7W4cWlucYcrWRe3UmODTnSO2fBd
Tj/OCGOgze7ppr3v7W9p9uX2N12DL12tcPFRO4dWQVv3XGv7cTc8t2fn47SHFY9lmh+pESie9gUU
6Hvp04ZhcXiX6cTlWhefVEJ/QpNUimT9Qf9LsFr90d/lj+T1J5prG567enkzUmITLUla39AhFfHc
QMGE6/KRQbXKpX00erQcd1mpjZ/aIUKARjELqP2CvDt3tqH/Wdq5/0VmtvWPBBA/7A9akW+lVGt3
6+XPWnzvSkehqFIzsfnKwTohZi55YiQBCTIEmPfa3oAK8z7/rG1F8rVwobIXdNdkk9f4IiBBiilJ
YYtf5+iryKPbRsnO2BqnX911puFEW89kfHUZlLRAn7TQwp0r5wMkvu5Q+CQpz9PwQY2h8Ud/pAj3
Fe2ieurcvIWgAGnnf+FmPLZ0OA8Q8zK1xUrrOXK0yiD0Arfa1WftlBxRqt3N+3QfHP5FQ+cqHVu8
VqRMiqpcKNWElTUzJmN+DTOl/6k1/lYsXvuAl4mfOF0XAbECnDu3PVubxFK/GzV1BKs26G4aAFTe
2MK3eRlZLy0HagDcrzAyXduS52msBlFxa3f9a6ot22hdIa94nt/1sIHv7Mdqo6uy0sW8trlYX5HX
SmcJ3TqR3qtevgvugqN1VHeMuW3YEhHuOhBdm1p4CNy/CkVFqqNz3THuHwzOgzRpyq6JVB3tAAVK
3mGsfj9zv7YqNv3iAyZKAWWwgKvOzvsYFZfhfPurvXUQ/n5ezq9TCwrFhuu/37daNHIBlUPVD0v1
LyO5C4Zft028ckUud45pZDIakgKmIxaFoSGHua2OiSK1htifW5/BoO5kyZVeCg+oDNKX2afmk/Yl
3cffu40y8MrVTEGbFB6SQkravAWvF9gnnQ+ZPV0jHj/7/JvyknzWd/JB24+mt10ZWttOyrTgFOi+
kQEvzoAOibRdtWwnyc1jlxl3SM/BuqJtVbdXHf/S0MLxgYgVmRTzCNKP/YPppTsfiLYbnUXGkfx+
O4w9vFjVwvWVMa9A09soQ+Td06wESI3kj/4I0b6Wy95tb1mLIpe2Fg4fGVMOiy5vL3m0d7057ap6
I0vcsrBwebnSxgblmMlLfSSA9OOQbPCCrKBV2C8IO4C22YLObeEFRkgzzowSANfBHvjIKzwgn3e9
N+7RLlEJhYJM8va+rXvEhdGFR7SZIY2+AaAjZ7IrDNxGYdph+FY5z2jJh7z7++bZGtHVTf7VEaPf
TP7LUDN5//URQxs8nCLG5sl+ra/WoTjCv+4qkxswMBDstloEa0cMuhWYMoG2vpXblJmhnlSAip4m
2Y9Gpj1pUbGzwmyLBettki36bTDfUtHWcP9FxltmtjMHMuVlHRI+RT76/Te7/D7BOh8BPpXGRxRC
/sUnFKNOHDVBlLMcQh8j+Fda0btvppksJKVaBT+SX6p733QQYtdOwax9hukcgjGtPwzR/G3jF6yd
DQh5ZZMRNgrDSwTNwLgSrH4J/Rd32M+7ZK/Gx9ZyaVG7pJlMNR2CdCO7fW3PLq8H0gbqZWAKdDSV
rt0H+b9+ihoH3trdsNc942ShZ/EyITaOBsS76PN4ir4Hdz10IDTzvNrV76OPdDkC282TXbKTH+K9
RFq8u70Vq2528asW744yEXrzkH57wOLunDB8mSbpUKVbk0MryS9udmFncT8N+RTB0SHc7Gh8lZid
lx4pRAw735WZzGhe0o04sf6F/99uQ/B2vduh0qhVYGGvsJufyYxg4+B/vr11qyYsSFVgEgS3tAx/
WYagD5w7XBcd4icQnlhbDdHVjwMckLYCiDLjdZLvIitqY8OPWp9L3c+/RNkfgfrXWG8sYjWIU5P7
j43FpcfkfJQ4Wj961nt72jNZ3J4rphR013qC5Tyf9/p/8wIVbvXmMFxYFXt7sbKs6KJUE+kKnV5K
dcFd7O8cL9gjMOF41jG8D+/05/RofPIzd/O5t3qHWDa3ky2aT7SGrq2bY1FNShAKmKV/HD9Fd9Pg
pqkrGLnlU1Pub/vJSoQl7aRbiO40kXaZe8a5zTd0CHfj4R8OHvm0NWuy4iyKIpP5iWaaCoDoelHj
IMFIjxCEl+vVY4ycDgJNXx0p/Xh7Na/vm8Wnu7KzeKWXcxVIaYcd9ZUFt0QFbAx16M6SvIRzYUZC
sR0PfjrX59IfUYiqa3RC8/5bETvZGW2CRwndClf1W3tXyAhrFkjO7joZ8YEJPv1DoUhI6kT25rzB
6gZRqqPuCHkQ5ejrDUKAbprTkaQVUv/kAdIk/ag4o3IMh3TzkShSnzeb9I+t1wrehX9XLZI3aKlM
r1gdMdRrIlp1ZvwASuJoq9q5FlwBLHOTmpDR8vRYnOEuC5FVY5CY4lFwErBh9CHKv/6XTBsRCbfb
Aue/LdU4ohQNeEwDqskput7LSs2pkqk4gW42T32tuqnj7JXyV7NFprjS/saSLhhHEQq1wVBeW0Iw
MHbsiLXFmudQCkvPxiGzPDF90COzebbuADd++BeHifkwUZ+GxRF45WJHdWQRaztnfVmE5m8demP0
tR+ebh+lFYdk1gfBbAEVZkpssYlZUlthWYfUu8bv+qh6w6ihELFBWLISfehACly3Q7bFJNb1/in6
RDk3ISNOzyKyt6fpVZJ7a8PW7hHBioPzOVC6UBe/tmO3kzZKsHt7ad7ujRhlvER6RDi7AE9ue2FW
703ZP0iR6jkdZb2peeTJ7yFecAdYZKtGs+KeVz9mcb0002QjXsiP0Y/jLvTCD6KEi5SVfniB1drD
Y87IbGzhilcSAubQFDbAFlCsZaCXnLSYe0RaICzN3Sr+Ijs/bzvMyq3JZQVQifEA+M2W/c2iadUq
khokwku2WpCs9l8khta/JsEwozVCXW9mLv1d2swojN22vbI4SCyQXEe+m4LvEqthhwH0n76oGUO/
p1Pp2vDTlcNw9fcvrhVz9uU8gYgexeeMF1WGJlTUlRZ3gm1vLOVtsYT3FA8QnnGcPBjkFjEFekZo
SBxwJ85HUvF9fLD20XmAKDHZbfO6LRemq5SC6EIZIGD5aEsQoM/wfmEZQLAExXCsvVe0FxDYGx6/
POULI84i3S1NI7OMPqQZdTc+NMf2XjtOD9s5xpudww6dO+UV/AQL/hIQmqU1N3Yf0CF8EjsnDhUi
PA+Bx3T1Zp9i6XILY0ucPqJUoxrKfudV7XCUIGdWEdK77dVvUsGljUUMhnR8nOeQBdUzUofp1O+Q
jLtL2tqzJbC1wwydlHHmtL3kMgNHgRZ/vP0L1hdJGopDgsFe4m0KydZDPcuoXTiuhaB7oWW72xaU
ZTT8e43/mFi88bTW6s1CgRpazh+T+Ww+iQpyfEAXPHpJHlR4eJDdoA2825LdWDVMEUNxDGA+b8aZ
5CDIB7ngA0qqF1jS0UJSVENld8433H91Ey8MiT+/SLcmQyrGXvAwjSjNtTxmFISlb++iuCcvM7rX
TXRUk8saeD7EN9cm8rqO037ABKSEbl+9mNN0mLN3Y5s+a3Ow4ZYrMYPuDNoOsNWCZlnWVwGYBLpf
wRhU5Puyi9A73Tnp8+0FrewZtxUNDChnmFnSFnsmy1OBWjvpMNpzFSNtcxhtrGLVAlkHxTIwGW8m
y2J7TiDaBko2Tx8zIZnXbuDu1jwbxwITD0EQ32TZztLzrjIGEzleBLFM+ajf6RCg2Lsw25sR1W91
h6g7hchkt8XO9yblxh0Y66fwyWyZBWhZfMELj6ubrpJLKX0lWzIQNu/lpyQ29mUxIumK7Lbj2do7
GS6DRj7YEoqX8/63P9/VDxBn7+IHjCb6loVOzTOCnMcGHpSrG4dqbY14BjwvAm/yFoGU5OFcAqdq
veQL6liPiLbvrX0GfMSTd6LkuQng0d6cMe4UWSESgqrDLRe5at4XepJFucKYLMJA+r7MXRGomNs7
1l8aYvQmQcPbg0YaRT9UTMAIduFFJqA4VRx0KO1RJnq0o9Zzsnsr+N2+AiK5slCRUohQ2luGJ8R5
8jT2C8XrGG9PBnM3Q8US9we13AQLqys7eGlqEepNiMG7aM7hdnqQPgoKaH8Hjegh+cAh2Bx3fBve
WRchhLlKhmXfwAis0PTppoOxDIbvc/G+qCgaye+c8fi7nk6bgXcYYEvBDb7MPLWmyZs2THvaMohO
IvGOSqC6RRDwBlMjPhLDm1QKya3NN915xchbVA/hVDey+Lk0rK+OjXDSvkT2tWFiKZAVN0GDfGtq
aM0BL8wuGRfKthlmpmqQSrcnl4XuC+BWjbol4LKSuLE8MZyqskBwDot4lTWNPDgo/FKQ0Cm+7KM7
QIU75DuM1+6FuRGdVmIH9rhdBJMtfddllzyZeySvYOny4MicwM0cRLJoefL7yaHqq0Kk5m+ZXPP9
S5Pizy8iIqwuw1Sh3MxYLMRk46/40J96eGTGYzm77WboeHu74SyQhNMRgn/kjcPkWpM0UlUqMDkh
6liZoFn9pj7d9v2VIwZvhOD6F9NtVHiu1xTnrSa3jtN706ggLd9q1p1ky4HXqbVWepEV6D9uG1xz
lAuLkC9cW3QadUKFGqYMZjhpUzD7nrswrHnzvkCQfLuft3IAruwt8irb1xJYQLAn2iIKrRhLdqvP
9odqJ6DL0aGpuGm2EtO3zyXnyujCVYIKOc3AGv5GpCqn9mQwz18fty60NRfhu5G/Qbcnw1V9vZd+
aSrNkEWUSuF/075H24wFKz7PvQWkiBSEUfBlbHTGqI/MCgv6UeDU4gNdLJ3xdudOsHtVW93XtQVx
vaBYDcQAgoJFFDHbMFHUGEps3+pPtlI9Sc0Wz86ax1+aEH9+cYrNatKtUjSKaP0jZpQUn6M6eOn7
YAedWbf7F94Oi7yqMo4gamSLL4Q2+lROBe9msF9ngZv3z/l96jrH4iDttto5q7vHTK8oOyCcunxC
BE2bJZZDsmFKH/P2p/27g7ZcYYip8f6QiUyCw+J665pGH23fIMarYXxXzX+pfrQRY9cOq2jbysiB
0JpeclWmvqkg08EjqJoZ3Zi06Smt47MpBRvf5VU67fq1RbYkaJAoztA4XF4fxCCpV4Bde5ma3dnj
8A6i6shDqx0s2Ysd3E/qn2p/KoYXivc7aWTJYwWO+KGX72Yr/jhCR6l02gGJb6f7VoYQF1ASv+07
a18T9As/jv++reugfJgVsqR0Xh1nUBhF9Mo3gv/abl9YWBZ1Rj9sgGDzCgwVnYHI+VttTic+zsag
wZoZcUUzwcSg6pspqXhIUZBogV2Ww0ui36dI9CrO1qjXyrFWSYKBYwPMZ7x3EebLllmfsGRAJVHD
4RDHanuIsjbb2XQCEbQOtshw1+wpjk3kRVAGKoLFWdDt0Mz8TgJ72JX7ofjAKw4h5+kgqcpGY3/F
D9RLS+LPLwJWgMKGlmRQrBUpLDXtud2aIl67ksmvwdlQ/GXuawk8mZRkzia5oLj7vqvd5Hk4hruE
GrAnuOfVzUbim1I+ceTKnnCYixW13aCU4Yw9QXQ/7xS3OpYv3Tf69d1O8dpjehy7/e3DtPa5eE2j
mopsHoOxizzHseY56As0YZEGdfXoeyx9jLR9BsPCbTsrvg518X/saIvsRlyk0GJqtFyS3kABzAIj
2pSHzow2zq54aC0C2JWhhb+jrA0nnUp1JZoDxjP695qc76o5PBZqvTdydd+MxsbaVpIaTFKWEE9M
MV9x/dnSNh00VWAc1aLemfGvrPyE6NmofArb+yp/b2ye6VVHubS4uKvV2kkcSWvEo8I/Jumu/igc
czjQMnPnd91/MwWzdtrAHToM3nJBAOC5XmStSEng1xkBH+ECFyjzlzlzft12ktUDR7USLLoYcmBM
8dqI5NRmCRa982SrC75FVm6e1N5sv4Rq4v8VT36PTLzke1NDfyKz/Pk8znn9pVBy68Voy63Q+bby
SHGLAp0lWtdwmC6+qxYUkU+KAq5U6vdR/K6pvvbts+w0rrQVatZ2F2AW1U165Aox8XrhWYm8l6PF
HRP+x7D/0TYbElXq2jm/NCCOzUVo0Up0yY2kQVOuNQ4aQ7ll+6nJkw+VdphBvQfqrwohv0wawQcA
yIB8MM4/ztkPv/8rnD6W0WOg1eh27p3AQun0pzafmvZbpe0MCX53eavn9WYcRERCJhxFVYBuEZt/
/XOryMkMGCsHb+xcwi8AuR1TCTtzZ2QudM+uXe/SR0Etu609/qbxvbQtUv+LrYqGlvMlA8SOz9Ff
mcATJ6fK608VzPX1X1CRfUsOW13c13LDMmwZ4mRREya/X3bGaiaYLClmxiw3+hoxWccod3FSSHeW
0+a8o4Pgr7lUuuegZ24Len0YLTLFd9MkaF4KK+lcwtqHYCxhkOxj2PRn0Lpzn9gn5o2TcwRX552v
SfCc+626y/N0pDus20T9JnysA1Qra0MLvWgg0QsKWT4jA3vfW6Ph1bmRlJ5UquavwpetB1/OGHoq
xyRuvFYxmfOTLD/Z252f3ZlNWZzkdOwDlyGwgvqrGimurg/abtAH+12amMFXfcgymzFteXgfOIl8
13Yzy4odvuztaLJ25Vy6/OJqq7kFZqfUeGsqp0n6s9WfNlVc1iL/Pybgcbt2FaUOWoqqlMGFytff
z1nzAHnu/vZK1oo6gBfJdknIOQ9L3BQPs3HmpdsCm3Te+0fd007x++idcawf/Z/S5it97Q5FQAho
MUH4bd1USkqN8cqefroEkFj5UPUf1fCUjt/T7KWbnm8vbi30XRpbRKao16DPkoiySaMcnUm9hztg
I1NcC+TwgAqePXoG4G2vP1OqIFuVyiVKOOqfhPSDCfv84HO/TG7rbGkwrUVahIOgMUSuiBO9uDX8
0OonqbRaL9XoDcgkvlDWmvuo+/D7+2brlgiPUNG9yTqU3p9h8ecjJaF1KrvxoevbjX1b+TR0BVSL
BzqT3WC/r/dNg3VUM0OfPlKrfKp7A8ygYc7n2+tYc26s0NsW7Adc/gsHqMZ6oBkX9l57cN4bh/SQ
vAuOBs4dnuQT9LQbr66V76OB0hPkW6+QikVYiLK+6SedJLvIPzSdAU9gvveL74a9gatY6XA7EEZQ
jcXpyK2XPKpDTKyvVcZSwMI8OPchDH49TJbNh2xTImvtQ/HCe609QArwevtfXFmjSnyeaoe8zzzk
aeU28tbo8NquCbY7DSixADkuXUG3h8lWi84LR/VoNdYuNnM3MKWDoIracAhxHBd3IRPKghgIAUDy
r4Utm2EnFZhI64U9Tb1QJaGNj/qYoK7dPVTJEQxJ5zqN/93PdbQrtqgy1zoSrPA/d/ESQ2h3aiY5
ksrFMfvfnWb4NaB457ZGChzcTg8Db05X81vISElMpnzc0tBZzUA41fThiFr8s3DR1goyv0j5AeQ/
u+LRpLs6niBPi0DopqdpZ99LZ+3Xxq6vfGF6RkKUm+KPxXG8PuxZNOWSPdPXjB+0T/mDCZ6luqu8
8EAxyGQuMgK9VXrx563zuOK7V3YXx7+orALNNb52Fr+zi89husmfvHadcRCZd4euGSmbhT8ZbQJR
TE5ENt91fzlf54cGDjfouvqaJoUg1FSfp1P5CJZms1O3+qIxTIhlISOBgGFZT1NGQqevtqBMzvZR
280n+8GkD/M3b9BmnrBycmjH/2Ntkbpm8yTlmbAmH+2jup9P+X121sAI/Rt0lej8g60WjHj0YxY+
mltd2Eo1MmnW9JgNp0IN3MB62vDJ9fX8x8iyECdboVrqBUZET0TZVbSJ0YF0ju0xOhQvt42t+uE/
C1oWyoI8Q+3LIMcKjE+JObkhdc/bFtZuOh6U0CJR7hB8HIvUQB9nK2gMXnmCyNs5xAfJmx+7Qy9G
X+55hG2tSKSftwKpWPLFtVAYU9ZGaQgMKHDyc27n7dEuo+LURhV12qRvsvfG6Ch34B0Gtwpr2bWN
NP1alo31HAWVeVf4abcrlaI9W4akPE59Dq9uopUPGdMdzy0kUofZjjovbvT8LDU15JxZ6ZyrAJnO
uJH/Koyqgh9X6vTHBFp9JaQhGNK4+Q5MKLjLukE9zPD5urYtTwd/Up37aZ6cX1LRpV4dJNa5UzRY
S5J84zn8hnCaN54Yv4dChGkEECWLkBD5ij7riNqLN95JcaPv48f4lwm42d4xm1S7/tfabd/5gVs+
od6w4QcrngaLCMBjg8ftW67WwVZ8iso1smTtofNzLyzl3W1PW4l4VxYWMXWeRxLQkAvEGrs7tDrz
Hd3U01RZB7mOPjV2dU4bfWNPV55bVzYXAaGc5CwsbBgcIsM5W/1wl8ro9qba8fbSVq6pSzP64sml
N7kOTxZmrMn+086dQwJYvOyCc284Gy+TtQwODI4gupVBCIIRvD4/fQGVJWDpFlSbvLOGAUVl61sf
qq7WB6cZz981uVmxp9YxS8LPPKs3FrsWMa5+weIEA4mM9Mh5FVsV1KPRHrD/s+gzioGZ1Ou/3d7c
tcIi0Ra+dWh1eDAt+4zAm9MYgXYRcPtd+UGwXL9K+dAucFUXtp3DFifGmtuQ5cEeBPZIRPrrPdaS
IpkNXxSgjWcpdtzZPGTTHxvLEvfeIhCKLPw/RoRTXQRCYPOtUUp++7osuo1wJLrSHtTMMd9nubtV
zVn9bIjdky7T4+R6tK7txWUDZaxG6i/mQvr6vfMS7iTqs/ohO+jWe/m0NU24lmfQH/zH4uLEDzOT
ITGkZ+CQ5b/G83zqXehbJtSmBEB4q42/9tHAHlEa0GkpATK9Xl9pqqNWmuKjxc+S802CvLvoN5WG
177apZWF8/tplYAQrjvQ4n9zwchnMUSgIqAF2cNGUF51/UtrC0ccYq1uGOUC9Gy45bmE6FHynB/T
t+EQnjIyXzTKfv8FD0zrn11cemUudYGlDrTKks9O+F6zNv7+1fh1aWDhhjyi0o65aUKy0jzWo+KN
A72lXL4LunZnmek9Oc/BHprdpCaM+eQb6dtaqAYgCrRap//Iw/HaS5i7jbti6ihqD9VOc/xzUBnP
g16fZmdztHnNI0mqAOxQQYAKUmSSFydcnYu4cwZKFSJTlNzGcxSPMWMf4YgBZbnyCaX1xP5t7XDy
CBByJqccxjgGxhfHzpQMyVBH0SEsbS/S56dCca1g+k05G2HFAIAHLJn/MG92vbgEYak+qHh81/68
SzOfyb3PEsnJRpRc20MqFSCqHDB/rObaTBvFSatpFGL6Qx/ujUN053jqe/XT30+I6YXywm4rVK4V
vhFeFyoY8AcajHxdGx3R8e1n02xBElfThyyu0MeSlSzZj1bEGF/qKHWzK5TM91144VGMNVERlIAn
aFN6l42jg/SiRiRK8jG5VwUM0+sbtT+EZj6ksATYcn2AykqVEJrpnMA1wrg5IUYUnbtI6fo7/r32
gz0k7bssCJvTPFgOT/2p2dV62buSbyle1vrDyXak9t7xa9sNwhrKuaaW95lsUtNxquDPYkptF9rQ
4WAOlvLUmOaxVgagQEnYl2IQa9zPhTV9NMpikl09qKYHX4qjn2osSYc6HkNPy6Nki9xlLQBcVVIW
MU0qyyEDScdr8y44WadgT+HiODzo9/9F22QlWmOL+hCAW9Ajyw5GRVIbhnXde9K9ebQOzbu8dV87
16KMZ52DnxveumpPuAz1SWqU2uLoOZnArE4RxYl3hkOTRjtFn9N73QGCJTiVpI1y3krSDkIDsLIF
+6SmOOLnXASYfvSDQTLB1DtK4Mrhrzr8entBK6fvysDiTs17Owp6GRSlFfSTayf5gYfXZzPTNuxs
LWRxqypNWYEd4pSXdfxOi8Nzk23xTq4E/qulLNxOTzQtKVPQavrsnIAYuoasvE+aU6ocbu/Z1loW
N2ibOl2HRF3nTfL3Pjua9kbgXfn7AakzdwXPLJfYMo9T0Qc1owCoaVLxTDTKs25vyZSsZW5k2kw9
Qy2MM5uLqFvYhWbVow59ENh7pik4O1SJSlc3T/1eiB1thVxxMBbJ8JXBxcEpjc4ckgD0+KBTUtSf
5PhDKH9LUvE/frTRBq3Vii/Q1aakaChCz2NJOpxAdmzHE+CIwfiq1bUbGrIrDSfH+nLbFdb2UQyi
kJEKgCSH9PqApoZa1alDBqwenT8sLi/EVlyrhiUGg79N0S2u5EtrC88bu2Ys+h5r1iT9lKW7SJI3
AtyK711ZWPiFMmRaDcaf3mIcecZ4bpMNA6sZL1IMMNDKIDHfMCkPTaBog0RIC1EWKr3yrO2SJ/OD
2rlVvatC0iaohA7/pvoBDYuA5tLWsZdgTHBGqs4YAU0lu44fLC3LwRC2ze62O6w4uck8NB1MeukA
dRe7B0Ky8POK0ldHDegps9Pco1BP9pDkyb5sI+neYrBr6CroGm5bfq0dLc7XlenF+eog/peyjPJO
NgTnsrMOmVPuWiYos+ZX10WHLn8wevH/qLtM17x+6sDT5AWcyZMnIYWsJPLOTwbXrO98tN4S6pBB
SOoqJrinFw1l+cz4qSuPqE54afdeq+Ec8P9U429WnO9SJ994GK0d4MudXCRoiRyFeVzr0O5n6qOm
tw9pqTxJsvFNSrfIOFeuwMudsxe1nUyd2jysqD7kzbvM/64zduQ/3/46awBXQBZ0ghHxEgQH6nWY
mOTayeoZ6FQLOwN6LiF6wd94Xnpl4qUHaV/t1IP1oz7WrvqRMovXCiz81nNd7NnCRa5+xOKuz8wh
7w2FHyFwA/nhb2Lm7SGrLTMixFzkLL7vNFNZE3vbGTK65EOfNW6l3nfJyVJPZvhcxVtQOHGsbi1s
EYTtuLHbMoZdzc7CJz2aH0xruPcd7b4zzFMYyhsvzBWHudrHRRRmhKdUo4rOTjncS8WZ8UN9i6t7
LYcWBUAIukRvjCHU601somxwupFHdHyuP5UH/ww5o1t8yu+2565Xl3NhahE5sirRR10iNCIvfSeH
zZeotHbBMGy09bfMLE50U5qFPPWsSEuoEYXHiGdREG4V9lbixuW+LQu1TYP2qxJDCl5Mcel1k3nX
j/OnBhXYRs4+3T7Va45OJR1VPigg4NtYrAjahyicbW5jQXQOtzVE5yZEhcb5tpmVKxnGfQA/TJ8y
W7vMZUIejE6qSLiblYaejc6bl3Xjxs211v29srJwaoQ5O6eVEMP8W24q/6g8xL9EkKj3cfkoMZzT
neYtHPDW0hZerteS04WZzhh8CrVf9uzbG3u31lW/WtbCucupTK1CjeX/bbkElLJ5LfOVtoZ/1tz7
8istnGHM/VGfKsR/DZ23NUE2BemeZBuHaDUuXJhZogSKqYzGuh8QUFej931Wngrz6xA9Kt3nLAqO
ap4fjcTT+4+yvPESXRm+Bgf2jxu+/rKLsJ6nGoGvoGNOZQPC5pBZsRieNcVTtHMLVNw8JAc1Pw/6
OXv5Px2A1xz8wnKXx4Ufp1h2Zkv/oumZte9jQ994da2l8lcLXFyPfjFpEnhGyhbH/Pzaxi73YEyb
Xb/P99LZ6TZ8c9VjkC0QqbCYxVh6TG2MZZpSg0pVTpmVusykPvp6tvEUWs09mCkk97VoKr15ougq
dbysRPE1Tw/OH+mv/Jv0ktyFhwRgkBj0M7zxs/wJtZ96r36ddpBx7bb4atcuaBUgDzhjBqLeZN9T
RsFZmUQIm79Y5k+lvIPt8b7On+tqqwqwfkIubC1SraDrpIyhMoYZ7qKT4SDTkHhV4YoINhnHLWYA
8ZGWqcflyhZOU2dBn1h1Dvbhrj03x/40HBjGO25t4Hoc49kEMhx08hs0iTxYox0VGgXLQwy9kX+G
od4tH/XNcZBVr2TQW0BHkGVYVn3lBBb5QKL7OEmzfwo0tb1TyrwVI4D/Q9qVNceJQ+tfpCr25VVA
r25vHdtJXqjESdgFCAGCX38/nLqTNs01M7lV8zQz5dNC29E535KtHGaLp/+fUHOchaZHBbFqbABW
nkSU7YkTrURY3tMXIeYFekAmk1Yg4cC2drYTYzI6RTfanbIxgbtZS7CX1x4A5BM8RUVNYHafCbfq
hZVjlkza+eVjEXQ7Af2E/DE/rC285RVxEWt2s6HKiiZxjbuzjV9kc1TkbVwfLH3YmO1TLeW2TUs/
NleO4sXlfhF0dmb1pYy0Aig0z3VfQRwCyAeaAJtczdpnJ9df0k5VD7KDiFqDdHwtRZkm62qv/Qk+
J4M4euGUIsXXnbjD/W2zzbaT2wvYXrt4ZeEspZHAPaP4ZgIJcoWZKW0mO6dPO08jAfYJ5U7oa/Di
Dk1n8/Hltrzf/kSa5V2uFQs3r7HfzB4EA/gddDcC3YSPgyztNBSmcfZP3p5XRI+h71pmdKiSu84P
Szu33FoJsLQuLgPMFmPT867MWgTQts4hO3AcgxPDeq2IuDQtIPjhDIQWoY2pef8qgntR0cUlpoV1
9T3aGSfHTPaR1H5EUWuvVFQWM+LLYLOZ4YNZgKwKTmETgPIZV5R8BrF004FxzZ4dCjFqYVENWOGP
52qpQGbrQFcjtguH9nlTcchTU6rTxk73mhd72rBNjR3xeCBh26DBkiQLYEK0ViCbZmi+uS6jzq7N
MU06rVITLBEzyCECYOt7pXWpEx5yue21tUFO9+JVOOA+pysGGttvWIaLnK4p25FlEsu+P3S+vvmt
XJK85SNiG/nqXzSloeP0J960Qy7iiXCotVDB8Kbc1ZqmcWLOjx6IEyfery2dxf1mYZWirwmauTPb
DjlTGJF8sqPDSVXs2D3zSxCW6LiNfoDS6ZtdsIokWPyiEOdECxVM6qt27Vh0tpm1Oiqc58nrg22i
oCW0bykaqUCbql9We2GLo/wTcX5/901f2V0LiWv1PFWUiqDYaskWJTt81WFXv5CbtVzWWFylFyFn
93nnRo4iS4FLL1HLnZ67YZCHrjhpZhNyrwSOom9uK91L3PvG3nyuNKZTrRoKlLJlhSS7bzK/Le00
MHreUA1I7iAtY5RpzSzlL0KMha9EkGYrjQH4PKnHft30SmDZhOD/aWp4b8rROCtZ/LO0ehdKcdpj
p+jDj1Rh3GvNvN62UJa7t40ufYx7wnP8ZaI/Mw61PtpGkAV2xhDfKorkTmnVrKEGxLJPLc681G8L
vczomIPg4ze9kTfBx0fL0l0DqAIEnqAxD5Hp2R5Xo1Q2RY8LdNAODkTIQ+GPrvsXFxqoGxBBhNst
SEPTOr3YaQTFT7D3kdU5DfhhnNEBTC43t1fGsnQV4HAEDHhSaIMLx/swwjKyFr0E2OugfYXmOO3V
41Swhu3g2m6ePsv8rDKARp2EsdAznFf1886CnJkY8NkOfM/vfud07f5bTLm3VkZYPP3xyobQGNSj
weudjYtIpdLHBNXo7rUNSEnhyqJCFAtCrp8FCX43R9aAVUsbGSxbkGBAf4QI3Syri/tB56FUQT1Q
4lPbO4pfhYpYSREWc3EDlCHwKidF07nIbjvGOqQPkSPIV6jiv4nTtq+jB0eqTbQx/Y+X+mIqPhXc
J0IU6FDzAuqghaY1qHgGGttk156AmKDqYbIIZqtEuaWliDMJ3hjQGYXh/WzFj2poCtLjwraV7A71
OaoAbUFgTmyMciUvvXKdQQcQgMU/saapvNhduW5ZUFNArPim86MdGgr+9O6MgTia2PqJN+AJPzGx
1+6XpTUy3dS2Dr1fKI/MBik6O8+420OVzYCibgdZp/zTx1O2dDpB0cRBlcJFC22OyRyLpogTpYFZ
lWYGNmFUb9N9mtor63BpIJdhZmldFgGVGTbt4CWdZfncrVUfqEn/47EsLvbLKLOXINRCCmOYorh6
YBx0P/VjPw49NfftbekPu3ItXV1ahJcBZymHVXQFUXtwlzOoboTkHI8tlVlEoY65MrRppufHIVh5
CngYaK/jcf1+CdoosUN6ALfIpBeR7N4ko9Lv7esEa002+j2URz+OuLgwoNw7yXHCHHW+v9wxheyY
ygfPrB966x5qFZ5L4pX7ZHFZXASZ/vvFxjJgFQ3VDXytTiqHulCeLb3afzyOxSm6CDH7cPWQxGDK
1HBBsJ2MCvKA3sGR8PBkrD0q1wYzW+MSDAqHuxiMMmQ21TI3AsV/Dei5MC0OvAdcKEbiaYkT/f0X
00Pe2wXuDc9i9wZ7HCSe/yvPhIW64bsQs3GgA6xlg9Oj5iyscKfBtk+jZpvZgZ3qkoZ12dzEahit
VYIXCg3vws42b5oVzGUaaPFTWpu6B/0o8KDF5RHf/Auy1togZzsXx2qp9jnu2wn9PolSpf5EjDnZ
EXWVN/Km5iu7bPTb7+OaFeLCux0eiJhF24KSFBK293NYKEVWKZOQdD4xUnZgwG71oNquWQMuDhEX
P3RmAPW8UpmrofNpE8UAplo5Z6Vm+VGcHas8uRl0sYu7VZ3nhfWPYf2JN0uijBp8bJzAeIq06fi5
AsnwNipFt5IYLm6AiyizdLpVCIyua6zOXGyL4ghdR2qt8a2XLhLo6Sqo3qPReG0jSRI9zLUWFUyy
m0BakxFCDnrdb4T92jwtRkOJCA4MKry+AGx+vx4MYUg4eSC9GFvltQdF3stB1aJ2OX7p4QpYF1aQ
6pmnElWlOk+OfQJctclWyNJL03f5K2ZnsWjC0OTQ1vekO+5MntOGGCt3yhJZYnIx+2ekV6dXnaZq
gabSb5JfEnTfxVFQNHPRHLTsVeXDpS1g4KOaE6sHlavZmSJkyuIqRfY7VDCpVn+E8N2WxU9u3feO
43980Sx+PxCZJ5tqEHrn8kq8VsBdbkCqhSfwKKDjlK7pba1EmAsrQbEj7wcb6wRgjnulssknlmrR
8/9rGPpsF7t17yRp2owQFWWUZNtqTZ8G4tdYz7Nc5t0qmG3hMsk0WcgM6G3bgJ1NZGxHHX1bx0UJ
ij00XUMF7B01JVbuW7Ngfq/lxVe3VB41MnwHhNUnYNKxWP6s+/g+rUcgtPNAmOU505qGduZP+Nxs
a0sWPgwbC6+GJBrtBn6ry5gK7C6j1h7VtGXUSpwvOiTmAreyIfvSZFun13xhV2LXWqBNhONNDehW
rA/bPAuHE548yqmyTEZdi7TUNMaRwgviWyvDH0Vb6UEUOZlXgGzoG0ZubQC5M/1Ms1MPkP6S4lp/
cjK79JQw+Z4yknhFHv7IgSDfZJJDCR9wvGFwvaEfDM/UsnbjDJ2xsdGx/5bUlfCz2npWQ1uDfm50
riRRg3SwvmUy5L5uRL7gYfOkZfmJl6ibROjul3a7h7YR1fP6bA+ZpI4UEUT09E1vhdLvDAHKpkTe
Gta7rIXBXkpukZEFfZJuYqIczI4FuVl+GjLzJJT0ZBVK6alK+aIp4CS0vXKw7f5ORtUONP6bUnOe
MwAKzIHvNbPdRtwY4S4HUPzQHR2kx0j5H7idoAzSJyjvil9cayMa2/rRMJJzzYtnNTcj6lQEd1W+
q6vmZqwEoWUGKrzuglDlSnKb1hoKSA2kAImuj/7YKPzBYXb22bW7TyPkYmk1yAF8TvQPtryyU1+M
Ru0lcaR7OUGTJoyibKuwJrpVk+hnqzcqtUI8+QmTAZQvClp3A1gsFhisgDjpHopP6iGKh11EmoMa
ZyHtsqYMTM4b9H3072qXv1S58lAazsmyUROHSvmTwbIM0jjaDYhV4lmvKugwwf2S2s7o27VysLRm
r8kK6p7qKTQhOQT8DP4P9Tssgb5rmOy+c89YLalncfkAJ+lAHYt+b4OmCw9yWdO4HFCjMIouQJYR
dG1x1GP+xarHJMDUjTQfQVEYZHPfMXLmfEx9FAgAOSSm/ikpMSI1tJxdLeOvHbjQXhe34MoDaHjT
tETZRFqd3ndDXPpCK10AGfUfZiorvymJfSqKke3QmQl3JbCXP9GkNGgYufANVZ1NY4hy8uFgnhEO
j/g5h7hVfgJzfOyc9jvcT37ARPhn40ZYnh3Oyky6J024AeiPL45enlk6El+RoCklqnvWRx60afIT
7cSbJDcPqeC3otC/d479YpPhqHZqs4Hl82Oqoexn8/ZRA9ciV6ybUq39ONH38Cg5JwP005Rmm8Qh
o4bePiiJcdLNeoRJTv0oYoJVqMkbA6bcTDXvQf85633ySRpuCvxDGoSZ+6Nym2MBjRTgm6qDm8B/
voN61qBsM4LKvdOmt44Bc6E+zs6xXt8VJf+mCqWklWmAxMZBHoXuoO21uQtSZ5ndgFnxaCcZC0Cw
ezQS8wQZE4OmvNyaZgdaQzF+7mudAXWcQ7yJxPdV1tgUj7XKR+MFcs+dgK9XaFtwa2XQc6qd8UvU
F7eNzl5SM+1pb9cHW7CzUJpuF3UxTHlT1N/7MYURG0DAjss4TQuYOUco6gUpqYNcZ7seDXsmxl2o
m4R2pf4LDpKKB931Qy0tTnUl/lwb/Rkm3AG43+c6KnFepyrlmjzlFg5uta2UFzdRz2kI5YUe5VyU
Toqdlto/GyMH4botP+ex/uzELvDIqT4EmlbtZNVvSNP2NCQ4sDKVYwXjIvIarTjxHOIfaNXpVMmx
A9H4pNo4HKsBqbrgMHI0oKPWw+AsajapsKBfXgWC6HA9jPVtkowy4HV9D+3Db0PVmR5MpzqaNcaZ
lJlGNTtCrmPbFaQKAb/OzPJbEdony22/pnqMc6Me9rZIf2Fm+gAQS4saHb63FCP3YiuL8Gksc0O6
MkBH0eNACVW68ajH5bewMb0xa/2x1e8gjLVRbV5tYLsZB6qR3UCpGAfwcK8T9Wfqto+9Rqgeu7c5
cI5Ui7WvbQ8ShVs1sAckyHelAhCwnrkFaFHYiMSoLBpVHTobITTbpHAKg2qJAclqvYC4JNQXm7L3
VRymEi7nrAvcEP/W1VKojTnZCz4n7Ee75i53h4eSVK+iHyoYzFnfM4KHcm9hppCXkmBs0HRjDrlV
QYHzqsFo6BAbD8QpgHdqHtWCv/alfShQmuq4caOBoUV5of5oc/ZDcdEVsMWjlSv+oNSfwyx7TTvU
95MBK9HkePrEnf1TT3lzZzDszwwntjO8uvawzczhm9VYKvyrwgOuG0FjhZzbNv1sufkGjXY1EEKv
/RIl3S1XKoPWYfTSC3GbE+NGtZtXszS+o/0kA0XRvnURqTadTCJaJOZ9mJCfjupsE4ttmZq9QHYL
96Lq3AMjf9CSca8ldriTZpNRrcxOmgH9KKyKkRpx8aKQcSeIfOjSYpsBo81AtXS1/MZ0xI/cVspN
GtrViVU2P/DC1j/3jVujYoia+rYqWLEJhdS+KWGKGqIqyTEtu+yIWnBLk374xgYG85bRMc9da7TP
ml6Vp9x2lP0ApR7ai5694mkyHNoohP9KBNR90Dn1Lwc+8HD/sCvrUVbj8MhMrT310WBt84rl5xz3
8i4JDQCh68a9Jz0cBdtwZN9BdHIYbapsUpLTkfVLdFYgPWZCB9qJ0qyjnEh36o9M5U9hIfEsVDRk
wjy6400mD1ytuyOAMrrv4IqH/pXsVV8RSgUnXchj7ZjIC6R1SIjTMEnxNWEt4HTDc5OaB8WFzKot
QUsyAtvAQme4B2B79pooaCq1hb3tSndbGckdzGSRarUsprVSoAuc+flIDiRDp6mpxF3Y9fmu0xTt
kI/tnrTIwnWjKnxWFerNoChfUNncxGPoWR0uNNRTw7aikLkMxKA+9FXvRwr7YrPm2Iz8YDZq7UkL
yj8ZAyiAG/mt5YQJQKBOkPC89genvBeKDVFi+SvPDO1GT2qdtsJBb0JLX0LNqvyMiyemtNl+sKEr
WMS6tudgQdBBCnfH40rF3uepN2KP7mrsBMoISnhlUY1Bn/JPhSrKZ0V0xbFVynJTh1kdOF3lUK7U
6skwJRSZRc28rNeyA9NQcXfKEqquoj0KDpyNBU1Diaq4T8amCOocC3XMHuCJFfu8KyJcM2NEVcnv
bACOaMtFRmEB+NnQAGkcIITRuo1f5zEQvZxjjQx3ht1Evt0x+CTrWX031gy40QG6Hua3UTW/CBnB
vq/0hrjZOHadBV3YxHTss8JTWYQH0VjUx6QtXmyTn1lZnrRiTGjOyJ7nbSDLs8Mdn5mDP0plN+Aq
othcUC6OXMt33eRbJwwBqaufWYX9WjRnt1fLoGbOdsBFTMJmZ/baHYqIm1JhUKIwcwqgDnZ0imsz
AtcFzUjZZd9YY3A0INsfnWnhCEFV2ESNGL4xLccdTUqvH8XZqSr4voXmQJmN6kJIml+ZaT7Z0GC0
tPgIotvzmA5PZFQ2rWF+6rUxPsLfGeWcTt+pg/oJujzJ0a2iH7hC7f0IcUIvj5zIn7Su/LzRwIKJ
66e8g6RUNOhQTYz4XWHG1XaAPAgAxxyQvTZX6dCLp6iJHhMDgq85D1io9FSpILgiIKYYNv2Nq8Ls
0rU2bsi2YJ7edKn2Gjrod5Jo8LkdnmPLekAf7xbIzR2aALu0Ye4uUtItl/axN5XPeiGUAD3XCjqv
5pcIiSAI4xCWLLDUU6g+inMXEr+2Q7wFCWVVtAlxjEG1nkYZx6sqjU9NJ0kwNOEDq5sfuGxv8j7a
ABFoQ3MaOX8c/QzdwQ0I1zM8RPqHSk5HZrmtOwMYcQ4sEYOjj2GPOLD5Zio706atvtVEG2nlZsjE
lMditI/I8X+Fbspu1VLzs448ZFXsO+hJIh1nKu3LSN86xBTULMyaOrrMccG7AB/n+PZpp+FsU4ig
wLUCNoj0aqUwtQT5dNAc/d8CgD571iKxs3PAl5S3Ev0EIpkkPN4c29lJ7qz9bw2K2L4HtRpmYGnA
vLWe4nIpSQdHFiImKhiGswJLPUC8M1ZVASbZgYHkNekO4TE42pC/KjcRo//viLNqsZlq8G2Jo6kn
1gfN41RIxV57LPflRhF/Q8KH3YkB/ApshSe97velMs76fih1NKATg/kgj1O1aY4iXUHvLtUYL6Nc
lcL6rkvhwQcF3VfTwSswhF5ua60smMUyyMVYZnOF3JPAeRVonKx6dVlHtX6n8B2HE/lfVHQu4sxm
iHNiJWEI+GCRnbt0I8ufH//9pa4vJsWB4jcw1Rrav+8nBRLDbY43NYj5cHovHxk8YZI9KnqHdS7m
Uqf+XazZJgurSpRwH5iEC+QAX+t2W3iuZ5yTPd7BINbRv8K/vQs5W3ODFue5K7EaRkfRkMEV8F4V
FhTH+1Yc3HYYVuZreROD2wqhCUhpXNkVxrkV93jkdF57GDdT9bmjwz16BF6xaXdrLebFtX4RbNYI
GSHDqg+kRNlSwSE6FDo6wWCgSJ2tLPfF6iWMrKA4ZMLwbE4GTRzSNg7KJJ6S4Yg2PvXK08frcCmA
qSqQfgU2HBjjGaDCVEaLmTnsHRuz/aXq8t5wyr/oY0Mn958Y8xJsRkozce0MTVhSyGdIjkEzQs/Z
sKYsuzKWeRU2InUNFUMChRoHB0P86OYrR9wSswQyiTagJ+BQQ7ho9rXy0UUlZzSbtwZYY9Hf3fKy
h1CSHiS+i/Obe3/Fe0N5fHLWRWhAH2dnhR0pbl1xlGPU/MlynhN3r2hrriELSxqChXiTQY8Vhfg5
ld8dMzsZY8SwnZwaeMJZ+rjJ2H9vLEMkAk7BkJsCyWLeiYVJS6lbEpZpZLiNlAMYCdvMcrcjWenL
LKFPXACh4DnwZmA6dySWBaxiUNqEHP9XuKlvdB8F1HtkFvtwX/u1Bn2wwh9oGNTH/uHjHbV0EiG0
bZuQ3QAqds6WsTsjq9OpD1YGE2CU+XKn3Ruw7gE3x7fWBro0b9DtBFccwiKARk3//RIN0BG7gGjh
dLbz/XgnfPghwlwv3OiP7UZ9BgT9tIZtXrpPJq3Qf2LOLsciN8MaZRk0u30J5XnoMvAXsINTD7U9
z9kkd5P4zhpfcjpTZw0QF5RkV3EBNoNy2KwtVWtO74wd1JI69Vcej79ULWCd5YvKhD4j81V1ZbMv
ZBrv4s3OeJMwpXeIQI6W1EczYae0kgbNlOa2sdbQosvLFVsbxzwgdVfMSQ4bN02F9Qf6+GIPZGUP
F/B9fkxAG3C3b+paX+KDs4FW2WbVyH66iq8+7EXs2WzaVQp/6w5bZeJTpimtDTr1FyeQzPACJ4R/
oYWzFnI2lw5XB1Q/xKS703yrNnL3Cv0Lv7rlkNBbT/CXtggeGDjTcHriKp0dn0bp5EOa18jv8xoG
fCKJxda2Y1SiZR2/frz7F+4g2MSgp4W+AI63uTED63pXtCYek0OU0hGV7LpfM1hdQEK8CzHL5lhp
DUnt4hKKbsU+OVRHEQDwcVzd5UuTZGqQHEcnGK7x2mySQnO0h8oFV31aFxOyMzf2ErvbG8CYqLaa
+fUv+MNQG/0TcbbllIx3tuD4eDJn2zx2vYh/+nh6lrhI70LMbnDplq7kij0pC4h9/zTZwmT7eFee
13g5SwsBXrGQUYURL7Kf2bks+3Iw8wiLrq+eK+WsyjWmzHUygqQN5wXua9ymk1Hs+5Pfgj9cV2qA
TpHqIUeBeTKmnd6R0d6KHgv3m/Iqg3/nf351FM8izzZUDuvakDiN9JxhZ6e2/YPUo3Nbu2q1rYmh
PTWkinaGmkdr3IirJTkLPFv6sEIoTOhMAch1GjzIfWyiB7CeAlRo3zSCd4ys5N/Xl/ks4vSLLq7X
kScsZSGKS+EpedT9egvOMh1/Td91/aC6unIQDIbkFjQPcZ1fm/5ZQwuBYcxoxO5roBXFnrFjZH//
eA9cnR+TZ4EJNTkbWEQTQlTvhxRGNrxIygmPrhYUKnIet1xPlIexem7KU8uym3z8/HHIawzLLOa0
Wy4+o2aNVhP3DcinDwJg4GYr0K6lKDgf0l12l3toqa9EvNp/bxFNy9BBRdXBw3ofcQDnT0jbfrML
/TXZylqfcgphWNNjh4Ge116Eb7vt3S2KeIBxARWMKxzI49nBUndVXFsTrwwV5faXNXrFbYyyjo3G
NvDOFWSWnBdjY6i+DGB5/C98ea5uOfwA3Dy44hxw9K4ewPrQgOcwQtvcmTDdUU+5dYZkn//xd31z
m5iPE9h4sCZsdbJtmJ1rFuFGXUKZGrcCaKpeQ/M9cAJoZ7IkQI08Ri3U8iehmGivbdC1Jcgm4EIO
CguYaSAX+Y1vH9BkXFdKxIR+9MNmaYwuyhwcXRj8OJF5QGEf1VWxt9zY+/gDLK0ruIqACW9ZuBrn
b7EEFlCk4BMDAbrK7hCU6rgSYXGzXIaYnXJKGA4kUhGiCaRfu2hiwvSDBPKgbapihw8aB6t84Olv
Xn+9P8OaHQpDFkdDNkCNpNuEW+YPP1OfPNoBKpK+bP9yrv5Emx0Hk+xJZo3dMGEPDgBefBnF8MV0
mhV47NpczdZqm+lKLyUGZWnHGFa3ibPmO7pwE6pgoYDDBtUTDfaz70+ZJO7QPZQoHfO0dTYFKqA3
llEnJyANaQGIpZK1sFNwhfvt41W4dC/hqNGAiIX/uHPlm+BqY2fHOg5U4f9WuNDReIDwDtmilve0
pv1/zTDF4QLfBFTIcWEAsDUbJwkrmasjwk2kxAKO2UMaiNRLnhLUyCMPB84XQvbh2iiXPu9l2Nme
7mpZycZEY3IC8I8+MBPGLtxDuO5O9SKve0KpBe8FKDbhubJy0E3Z7XxDXIaeZb91L40+jQAErqMh
2gLK4wShaFNovyTwe+Nq9mWMpdh8PK3TZ7wKigsLiR0O8StCrZnA7SmEoBKwah0tlPxGEWheWWsK
KWthZgdMaOdsUpqBnIFz58QHo7gL1+zjl5IMOAOC34nkFCCc2XWYCpPZRYiZYzfRLjuInQ4jazy7
9h9/sKUdfhHmLd2/yCvsiJtcBaXbI1KloQ6Yifvl4wjXhXosfRB9LABwAQmHgvj7LV60caMOOhr5
pDXNAwey/7ZzRO7lJrARUcrJUWmqhyJMwk+J4PAuKl3jVA8RXAM//iVToPniQIkOJrVgl0AJc7YH
uQtwSl8DZDpAwEPdcbz70MhclQda+qRgSkyHi+YoQHTPxpsaViQhpuGRgt2bg1N5ooO30MdjeSsn
Xg0GywP619qbf+z7KLoLRQ17RPtDFdvapE1E34Q9j5pO9dvxNrlRXrmDhl/hJ/7a1l5Y/nhkohQA
VODULpiNsOSVNFGJxvUNUSJeo7UuYX3Wqsn240EupPM4oIFNhzwgeHD2LE7oqmFoT5pRrD615LVD
bx2eGlQ3hpWMYWHKNAjzICGBtLcD3473HzMhVYbUcMS7oU0PVlVV8Kpna2nJUhAkuFOfACV6zNv7
IBaxNAERIOm1bbzt8d18GaVrXNmFAx/Mi3+CWLM3La9YlOQ1Up8BxpZOnW/xbZ9LwjfOaN6MwtqN
pbqSJCxdpcCea/h40CyDY9zs63HWxKjiCmiUR0GiHawD26DP7mfNZxmUfrJZ6/4uLT8U+bDstek7
zl8mBG0e0RhJ77X8ERjs2n7mcv/xylsLMTvg01qOveGCFtQInZYNPwJ2QtWxXSmRLi0JHO+TVhNO
i6uS7ABic1R3gNmh8fbm4cfPH49jOQCqJ5YKgyrIdrxfczUsdeFb5cD1k0RfOsl8cOrXpn9aUrOT
CFziN7c7nAowiXgfI20NJWcOHt2VZgLrrbEdcYAqbqw8oRCCfyr04qdsyU2rOoHjJruPR7iU7OMx
DnNKKINDWH7OonbygoCQwOVbZjXJPbD+B+iXBp2MHKptoT3p/cq5tHSlATc3icVY8PlDee/9kHVh
S6OMVMC0NI2m1mNpHkwRFBXw7Gw/grCT3BNe3Ig4DFZGOy28+cfGaxyK0ZOVCRiS7yOT2G6cZMBo
4ViLpky6aaJDfhw2iLkhaVD1f3EyQkkGhy/aI9cW8hCgyGrI/YDOBbaQlxZ5vIUZR70S5douSVc0
eA+okFdG1+eq2BALKYY2GVvPPEPW9rbaxL4JFO6J+VEQbfvP6e2IV393CkPP3K8ZxC1t9svgs83O
wYfAg1yBjp/+y5H6i8nd7+ALfDxz0+l+NXEXI9TfT5yaZpIYNtTDtO2k2NHt2k29X7d4Xzr/8QkR
COewBeOIWRgtr8zRLNGORi8yg5NyJIJI5eRz16P0LBNBHjEFRQDWY/Hw8QiXzprL0LO3huxgKWyV
KNO2eQzjS92mZsOeP46xeNdcBpmtf5REU1UXAIuR3bgx3zhymYClVu+zoN9Va6TJtTFNn/siPZZo
RFh207delL+61bEMVy6AxaV3MV2znMBtlQTepPj7Pbnv0+dWnjv+deWTTZ/kauVZqj5pEU9Po9kd
YEeR1RU5Wsa/6W8wc4cQ+4MBVOy+2UhOgdHyyd4aKYcc/Mo9urjqL2LPtlYVFUanW2jLucpr3b/Y
MqSo/VC9zr2mdvzS+hrba/TupUrilBX8M+D5VstRidEbDFh7sF+zx/wLvy/QSD4WSEq0TfJq3OjP
IvHIdjL6+Ru00HSYXcSfXYgks8c4d9EPtM/StyD63ExWP5NwpuK3MQqow05f+c7Lt+BFzNm+Tyqj
d1WGMU885u4cHeJfLhrnEOiZ/CftH03831/a7wY52+1cRUYBIXG8tA0wCsb6EbL/fuWOK4fKdat8
9jFnG96BV1iuOfiYHXBX2VHdSeoG1THZT4WauP4X+vFra3a25xm0wFjL8SnjfXcDUNIJGNjb9ZP6
/xgZ9HkgJoKG/PwVFQPNnmsNiqC97YVP2gE19sDxm54C+A5yEpCT6w2SxaDgMaPBhER9YoK/P9Ds
JIzVVMOGjJ57wETbbflUwIMnvX2TmwEAZ02dZemEuww4+5paw1WiIB/03PDgyAqHTHky6/Jx5ZCb
ltv8kLsMM03qxUFt5GDRqBYa4j1A7Uagvg7WcYKOAIjrpexopqhkw6ts2u9rz5GlO+JPaHvu0V5y
oYg6gssBqpdURQVF+e82O9gEk0wBlCYBn4KqzvvRjawGcS/WYI4Mk9fJqxccuH0KTaJ1qNTbW3f+
JVG2QGkBlUrUnWYrhOiZcGSBhp0JXOUkWuVVN6CF3CC1hsUcO2YH4kU37Zt5Q81o/suhxT1YGoFZ
0ZVJnQ7qq5+C0UKCRgf6bY47UO2KqS3B3h+21jY6Nlvwgh6jPXiuG2XXHN0V3eOliYTu6j/hZpdV
JrBYtbd7o3hmFtLPiqzluUvL9DLE7GpStCKyjWlETVDcWtsJrz3JxQxfJrjIpP1gHIEaX4u69h1n
F1KhOXxUpjN06tkPFdDZyt64G+AWyLeaCsHjtWbe2jBnt5FkvSL7FlkajK4mVTDwF6tceyJ1PHoh
iHYfr5OlBOfyo86uomIsC2i8TUkUiJedKiiUlf0aa1WBfJFi/Vcb0mkvXqyS2f7gUeSOqGZCnrdl
HnjaCWzvwDH470NyUTtExXTai/O7gYEfUcKFHOIMvKYAQIQpA03nFhRuWrrj9uNgS+sejWz45Ezt
iavehMF4Kjp46MIm5WvFnmst+PjvLybtlwFmE5TyzEq7EQH+F+4W+sa+3WgbsY02a1CwtdHM5sdp
o2x0BgCneZTbW9KCv5iAErUyQWtRZteaFXW1a0gMye2eocJHdXACP/5qSxfn5Ueb3Wg9KnlQFpwi
6NLvw/G+scDQsrKfH4dZm5x5B6CtXVnipGs95+m3mGS3Ux+nHnPkVdu1yvHSwYB6E9jn0MZAn312
/jVaaREbmGyvJSBfwvqFQMzerbfqUKq+XtXjyvvq/xjdn4DTPF7kBRBsi3SIJOA9HOib2GN3cmcH
EyYQrivgT//dSv8TbprUi3CulRboO2Pflr8iC55xv+XaSLqbjtrQs//ixrr8nLON1artGIoG2FXZ
7FU5UGCJVta5tnR3XIaYbSfhMEhloa3miQ0e3L57NkAC9xsv3mj7eIPeOp4Y+Q74/XuIydJ6X2zy
05o13lKzAzp0fz7rbLe1BcmSdsLoGtuWBMlucp9FCkSg69r7nALfadASRrRoKq3cnUuPAegzKq6C
PgdsP2cL1oDYGotN5MtvPt47sRsP8S4+1LuPd+HicQJEMPCrYFDhn/frBvsAwiOG+z+kfVeT3LjS
7C9iBD3BV7o2Mz3e6oUxO5JoQe9//U3Mnm+3G83bkLRxYs/DGlUDLBQKVVmZeOUQNITtyUn6UmBi
NfVnqOP/s8E5yxgltiLZsIEUudllvmRCfvPvh0ZKAHT7FeTo6rv02CjnPmPc5GUcwmj2wt7CSHYK
p9kStJ8h/QW+DaE08jnPC+5nvKhUtBoZBzaPKEhlKcGEE0IMA38wbHW4K2SHHfraTW9xGeBFsNxA
DQENcMzSf5PBmrZB/x39CvfP4sHRj+H23IzmqQpz/JgugLafH+0/MTq+Y3v9C3WHtUL88cq5vS7y
bun7FsbAWOBO19qWyT7FW7FwwGoUP1oVdxwx6dg0E8SF3aSMHUm969J9pD9X/V+XDwX7vXz6bzNo
JtoLGpTsufUYWq8nbRf2bqnXZg3NuLT4loVLugH5bmK6ZWja3wetjARHnp21M7PAvTGgMwSv+YaC
ZPRxSClb3YDpbwX5K7QThUDalROP3q1io1ILU2eytBJafy36m3DT8LEAZ1ktqDefD4biyaSCXVYx
ob0HXUTuI7VFGFaY/m/xjquuq110NUXX80sBBGZ0GFq32iIVd8i2JSC6uWURHIdBSFVNVr7hya/g
sphcb8a5o7BHrJFMmADPMANfgevIzTNN2Rl5WT4npDFv0nHuw12oNT96QHN8DBF10E2v1Yg6KoaB
H8C4pBhOPMcZdWRQNGOKHVM4r2gThpWD9DKufRvcvUGzhBh4B7IH6kwVhqcHpVo8UAw0biYvStD0
aeQXevPSL7IBWkGlCGTLbJ/UWC+dRB5scPCW9VBvzKJ+j40kAgvH/NwuGJYcUusgg+XgKqUjhHs1
CcPso0zGg1LSt4za7woEqYNwikqvzGrLmYfW2vYg7XFltd9lYSR7Q9V3vjw1PzS1kVxNMqVHCewD
32KK6eSk6JqgiDAGnsxZNrvlZGEwU9eLGxD6lx5OQxxEJG8oCJziwa9iQCOxH9a+1SuU+jOiaODZ
IVLu5JVG92C3srfZ2FOQoKea+YbxJNUpjDJ+QHcJQDiGcCzKFEOmrWa0j1WajJPTpEv+ovcmWhSN
0nzEGI5RBRnFWkp27BJ8wonnr0qylPTuhIoeRTEj2WCGHBV89v4F2czlILJ+zv45BnwHdJxUlRYF
rOXgYGrn+gaNfcHNuhIwThaknl7edp13WktgQu2r3KskjMpDrmMMUrN7v7yYtT7ZiSkuHYkqVYkq
A6ZSAuUi3V+u0Gt3k0P+Veha9nPiNDfWBhcMxmBFhS7hl+OSadJDi1ypYF3fIJn+TCEZRjzU9kFz
SwHSFWzrWu5wslguKaKGFlcaM9d4TD+x3+S3yQZtZmfe5ffg8xDE/ZXlKVAoQF8VL2FUSE1ueVDm
wAShrUFB5hbUQ56yHa4y1wDsajiI62znfqkQ3C/ERvOfoZG4LwkCGt0EoST0XRNyaDN9XxZPl53l
/JbGgx4NdhXTJyaCGBd6m0lqFmPE3QUQ4L7CFI01ge07h+SD6DG88qVOTFkc6mTMZ7WppQQ1Ed03
2r2+B8NKYLlj5Bt0Y9/Pnlg7Y23/ENEACzIhNHWG9EtCsNzOsQqF0mHTDKEzScKm9PndBW489L6h
o4LWN+EBOxRYMrAD49WR/IxeCBg50wBdM2Ur+e2ndFA/m5sUA4n6TfR6+cOxm/k0ATmxy2N44qGT
pGixGgDR9Tuqx99Gg970YR7oib2fSX8NkiP/ssnzZw7YnTHXo+AvEH7xqZaeTJFR9ejmdHmUu7KV
faMgT3FAjVGAE2V41Qnd9MBzgshLE/Ccr7gpnnZgFSYYW2YE7qfRkyiLIk0pNCnjuLjT7Oou6+ur
KbSdiZLN5VWu+AyQxrpif9W3z2AbuTykMiUoCNWt4k+gCrGN3z9zsGCZGnMbRmB9upiwAzJOpzbS
HYC/89Yjse7RBSxFmeJdXstatDoxxeV3RKl6w0YSCTRjlTjdLg9Cr3NUwOPY00oIujqfsGSa9EdL
48KJHpnzGCnYPGmQi2CZY+lBZaRNBTFrDzQrldcXEDHIevqzTCYQwRQgvYwXOXPTLtZvDNAfbhsD
eK1pQiKjKfns9kv2WcyDJEh92SZz5+f4l/Lj8kotxTO8rQWdUgadpYMevej17IFWz6ljkSDtWuw7
scb1ZoZpkieL4juAN+Gz/tDxwGQU/XXr60Hu254UCD48uxn45bFZGYwUGkBb8Q0ae5ChKZ1geEy9
x6QfAdoO77yD2Tv6GyRu0BIqBUW0tWNzbJDztDlZomgkGYpaNWiWXlJNKKJz/nJFVwtT84YFSBUG
jrhjU8s2GKooLKSK9BCpyraVDGdqv9tk8BJjCGRa7lNiPaWjIsio1qIPQKxsHBrYMdQMTg9slE9h
MWhowlZF8moMIAw0EnBLpfuWiBDd52kiFnlkiv2Uo9qg1kIjos8lPL1SA0Sg0qYumn2Sp6K0iTnc
mX8Y0I/F1CRDAXFLartsbMDsDO4+TKK0DEQF5gvfgGBtBh7APwlDgKmjT6iDzoHwULgaOGRguCPw
ybwkNwypTgG9s/C0clJIBIhaWauueGSNc0VDMmeTqjhspWocgBZ/qEZVF7wYVr/TkQ0u0E2o91Uq
+05dYtYHsyHjprW69oFa4L0SnOW1exezZoRRLawJLCwhmB6yr/L031pV2eAjx4DsKS3wJkKHxE08
lTpJ6E6SozxW00YoJ7FSGGRlCKDFMDSJkUY+FU3BRtBiIK9BWh9urM4HL0e2xRY/hx4DzDTKrS6U
Plvb5GOb7EMfHYahykmWmxRzP5jok/NmNw0drpJJsMFr/gL9I/SO8UFRaeGy7LZu9b7sEFhIFVTN
Q2iJ+GXW7ppjA9w60i7XMFSLYCxFukPzl9R4C+NNNd3ORBCpmGvzx9oEyRY8BRt3NlYwJENU6KC2
dw1pnm7QtgF/qFmC6VIbxiu5iGK/xH/llY2kvwm8lD1gz0wDMIKBWlw7wLuefiyzxO+aFg0SSH75
ofqYpXO1g3IPFRpf3g7C22DtgsP4BLJBxtly9nCpJaBrSQ1z1i26Uhs7SB8RwQ7a3nCbA6Mxu7y8
NVeEGjD4DSwwwyB3O13dOEbGmFDgN2R9UdzZqg2we9oNhJHSVJCZrLkjwK0YOEN1Eca4d5Km5jow
kSmKX1PtyeH0GhbNx++vxjZAdsGCMZ5F3FWqSUlWkaZDnbsJA6Yr1uiYOGiSu8tmVgbacGliu/A4
soAs5yEpci+NcZkw/Jej7qOtdg2NaC/ZKJt2130B68RjJ2tnDTYJ9B4QLFUeyJijZFckKUyq866y
9kZ9r0eWU6Yfkv1TsLq1D3VsiivpNFJbTmOEt7O+GV/KEj4Y7TvntXsBVezf1XvRcNLXhzk9ZEiX
cYsCxw7mCwCrT91Qi7veqm0L7Rlogyxe4Q0g5AU+BBTxr58myDx9yGd5sY9+hWCx5+cNEy/gY5KR
f4Fwx+YyWGUZZ7WLp9FNIQI579gcERj8fEQZ8jj5+lZc/FgB0KtQfkKRBSsGXyA/Qk/KVjGHqqy/
5hKbHZLmvXFjbOo7ECAIstfzuAlQAwIJGIUAgIVE4+m+6kptDGpvVq5hVFGFZ186Zi7Gs+tNB6HA
3uv0wb6fOjnzlMiungR7e56MnVrnHIn2RV7kcgvqFOAyrStGl5E7cxBv5S0RMBmttGphC81KnA1M
l5+1FGQ5NGrg+0AeTQb01rRxcReQGwV1TK038A7LT1SCOF9m4jJM2rzdVU04g3W7yHb4lcpNscSD
1xsYvbf7fn5aZs18InNkAnlgT27RyyGogNNwVjdpbANRK8298TyDlPzz8qadn3MV8mOE6fEiKTmL
/xXSFEOJ8tq10Kkk1YvR7iaqOBivAFexqPJxFv11+CD2DMkBCK0wJnPqHnNLaCmDk9wFNaND4u+y
sniTJqotrloxUK3C7AbTIeGsdGnRZ3TIGte0Xzvlr2ZBWUUE9F61gSlLWICXQ0PrdCWJ1OlgYoeN
rEq/g+JmR+P2wS5FE2bnkR/qiAj62C9G04D/ndrphqEySs3Gjh2mz3DjAUMKeLMxeGhteG4DzMgi
uGzOojGqKUzXD/odaMoRnn+zzIGLrEezdil9ZF0kzVBEMVBkgv3zo3w0Ro6ua1nYghjF3JQ3ECVw
hhAwucZfIBMjb+3CFfX8z9ycWxXnE6TGYe400rhNszPBgi5VYBqrb3qj20MTQpDkiNbHPT7DsKGh
pEBvZM62S/LUk/vLZ3bF+U4+EZd2dBBpbcCNV7uqfUMzGQxx7qyIwBgriwCWCs90gOKYQifneUUZ
N4odwQ/UgpqOPKWWa/XTb+eD8O5jK1zINtOqMXMTVgwIHmnbKkVXcnd5t86LaZwNLuesJCS+mLau
XTDgB2jWe2CL9usNuTMrR3pRNmCIelGvogAanVTg6mcVD8405+kjBca1S1FdTtvyW0+7wJqKWzWf
b9CSEKS7a6HiZCs5F9ftBTwVFlxcvu/9Ypd+B3+Ja+6m+2UP6R3Fz4L0IDpWK554YpPzdGSl+tgP
eM3OjfXUSSla+NbbKIl0987rr9w+ch5ft11OQAUEapYgMZ1ky+S6Breqv2Alv4DuYG53kh9y9lie
cxyhyqQc40Fj1JkT8sMMVFXhTgeaJPezW0PgoKJN5O6SSbKSOpbhnxO4yPPqLcsAoSn+unwKBEb4
jHeOoylNbRiRTFBTxMWWjFMwG6rACwUOz6e32lQZ1aDCjNn8RfTHMS+hpeEKh9UFwcnmwoZRWUYN
/WAEJxRPyutBE+Sxq7uFsSIUfBH5zvhFK2RfVVpBJKBV3rUx6OXIkRXBF1ldA6bgDTzyoQj3hSk5
8rFiSqSkTEFHFDf1c5/lYIemPy9/9PNqE/PjIxtc6NPzAgP/Ms7neG9+a67xug/U9/hVvp3f2EWr
3YnK12cPAM4gF/CqyuzGsoRihgb3ovNQO9EEEGORgb+wSCzJT0Gs7ICP07u80tUPZkK1BxQeyPx4
qeUG5AkS6D0adyqflv47/RxFL7fVz2Xhz2FtM3BeciEom61GjYYRuLYk9/vwo11EVImrFkAwLUMw
Eo7Hc3ek0TLXE2EWot7cQmGUukDclf7lnVrJhMCtDmJ1JHlfSI3T0BaNRi1ltVa7mvbD6KDcBUoQ
kBtPpHTSWERstvZZAOTEIwl1O/wfF9qsqs7VBXUXd6nvtQXKMcAgmoKE9fx9C59DpQ5sCJhpRrmH
/Yijg9TRZBg0E0ZUlFQ1BOpwa28YbVnuitKVtfD2tRywntqMyfDUVFP1JZmZKbxxgTvB7LkMXaiN
lAjiz3mji62J7dv/DHEBzhpBiWBFJWBi19Ij2Wtb8067iXbhbQvQb78VJf2idXFxQjEnTct7rKtT
fqiTJ9PZ66F9MXy/7Hur7nC0KnYCjr6U3M+jFFKYqapbKXmi0VVsCLxBZIJzhiarqs42YGKxb21t
u4R3pST4OGvnVIVkPTg4CAp/PIFJ3MWAp2kpNHxIp73XPVqdEKepBQs5Z8z8coF/zbBvdrRZY9mZ
echWoj0yF+gP9oO6+2w/6XXogAjhPj5YT5c/z2qapYFqEYA/Rg7ANyck/O2xQTkWPF2QzH3RgL4A
VqwETxeTspjeBeZkrIDPsjSUTVEKY/SOPPiTxEuFd+/Yol7DOqtsTF/a/EoJbM0pAMY2FEx/47rl
i5kNhZajUeDB2VTvJgRY1P4m/QNgDj7YsRXuzKqjrtJZQgIe7+R9xiYS2Pje4Jo63upsGFI04LGa
8oNlGnopKEKdi8fXSytHJSW1q9ySe8Y4lt5mB+NGOxj3igu+4ldrJwJdrG7lkUnuCEfS0FRKApPV
EuTJLZR3UhGX9dr5As6IlWVxD6JQdOr4WiaFSTLhLqfZtk7uulmQo7L/nnc784t9HG0B1IC5m7xM
+l7VCwP37I59InM3giJYPHO8ZgbkcyBtgsg5fJyPRLpSSlKSsk5fs2NHiY1Rq9t2e/kUrX0QuDTa
D7gAz+lR+gJzS6qK3UrU8rCon5Ik3+e5iHB/9UICksf8ezSW8BRpkwEZn0U1WFsq3KgQS9lHYP32
0H5GA0KpfmF8em1hiK9sXYwxmBdIqIyuVJIiw8BfCBFHG/Bw6ds0fPv93SMYKAZ4Bug90F+d+lpL
O4lArACcoD0lHgR30fKz7N0gLEqupuI2uIcA3mPgqzPwwyJLyjhDUdBu/AQINxUliO5K3VV+lgcM
RvQLGFKWjvCe/rUqBCYT7sGlK2g1TGQwFZQE0DUqAgaWGZzy2gzSexGAdO3QHpvigt8wKkUM+kgE
PwjBdnuzFVy6/5/9wxf631q4FEXux8lMRxjoAvSJjIDx8oYAxEaqo+uA/7CRLxFZzdmiUKRGXAVb
JjvCKo/+ycxsrM12kN2CGomTqciP51Zt/Ms+eB7GOTNctcGqzSqFUAfupY31ad5DNHCTHBKAtBEv
Pn+NVe4s4YOeBHTPIbKEu1fHhX/q9xWjCZjbEgOP5KMA93Zx08+Pav16eWUr+3ds5Ys85CiF6YYW
fD826+wt9lazZ6exRQIWIhOcixsISnrXFxjmSsKfirn8UPrf5rk83Sv+oa4ZUb+YRtu7QEbZbtMS
6N6NpAd/sK1HlXd5y85uDYhGABKNXi8YCEzwEJx+mMWm0OvNC/RdgYsagD2NzF0239D5Ia4eQITt
DmnsXja54gsnJrmjm+X1NBhlobhLT370OkQVjGgEXUU+H1JCdpeNnUV1bn3cMZ4iTY2tHusjxhWF
8IY13SaWsL/LfvJJ4OOsMK85crxU6iB4MsIKJlHfLDDkgcaEOsMeelL+vKW/D9Zn9nDTM+o3yzjj
056gsVD1Cbaw8XCKXXQ0tgysz1Qpik28ubyFa99LYxkFek+ITjqXv1Cid5CkBMuHJlm7qbadvsu+
tT2GtBYh+draRh7b4kITsRdr+mJaLupdvlP9DKwppLm1vzGuZWknDQJfXDnOf7PbAe8NXC+PqIDi
rmZWHdSIqxAQOl3dzbQUnLCzEhW+1ReB3v9McEtCwzBusgwm5vAuzCGJqE7SHCCEEC9h00UagMX+
nLXB5a92nkF92QX9MUNTyKi+cD6ZjOmk17AbJ455D0lkvwjopvJHzZ09QM8C0fNgfS//NcgdAkrK
ojNHfCKzJVdNPjvQ+RFcXSIT7LQfnbMW6BG1imXZJXKCZ6ICARYKDdvLO6etf7F/F8IOxJEVM8q7
GQMIsDIOSkDCcV9LS++1eVNo3qTSH6AlnDUntkNUZTrSGj5J6umuW6p2W6h56uARH22XuX1TRto9
Z5BpJfi3++ggpbl6WycK2LqUdtmqSmNuoJ8se5EEJfPYKJhSZSejGY7bctA9tazpK9DY3atZ52Xl
9u0yvpl1YVJnSQDq6K1WMh3VjFovp5F5kNUcg3VDK+9TDIsJyDHW4gBawsCCYrQFdWruDh9oU5CY
jaCOhrYzKV4ztvHXRJJPLVXfL3+Ctah9ZIrvHkzqooX2RDETnjlKd1XYdxoUYy7bWP3KOBqWjRFK
PNa5sDZFw1TPFjA5g7rk2yQqvsPm05TKwACFfeoZC4DeDRVyWp4lyexc4ulug1fTYESPp94FSgad
oYRkNyMuy5LjoA0Mw1l8PKmEyP7VjQQTP0r+UGQ7u95NSKA0nQpXnpVDXu7z8irWHi/v46oJ5Hbg
AwfSAjSdp+vJaWibYwKS4IHozwBcQ7aX0k1nQ9XgPxkyWHnn6FhKg6XFco61YPYCkG+nJXtz/Pxv
Nrh0iNjZNNUmbOjz5HbWXkO6P8xP/80IuwSPFqKOcdw2A4x0ucHEsP1a6w44W4LzKvgw/AUAwTyC
QVBmpjksceMT7UPVRRq17OvymY/579c3uKCfZEaOBAVGhoBxA0/baS9tOiHvtmgt7J8fbZlhVxVZ
GBP1kn60ZeFIoB4ait7/bx+GC/wSUaUEzQnZtcLJb+I6iAdyBYiRIKFikeXSnnGRp4rCtop67Fmo
bjTlOSQvfbuVMVNqZ3+S3gBpy2ghkMHxrQrMRKWS0kNMnhZoyS8veD39RwvcltnJuHSlNcpowH7U
8UcnRYJTv3rlHy2B26xO1ROIs2Oz8ubQkltd+NBfjcdHBrj8DOJnE4gs8NFBI/eTjSyzdk58lf7C
nJVoLXyo1CQ5JcyUqT1lIMuwdUERf/U0/rsW/t6U22jM6ggGsh5d5Hb02sx80AsUe1TppqHWTY+L
LR4mQUATrIvvwmcYHs4wZgisizV5el7uzDwTnJm1AICuGy5qYODQb+W+kllpRVxKzIT00U2gx5Nv
cesIfG3tYB4b4b4PyCGyrFJhhMmhSG9t6ffd7PdGCMnBePf7sQZ9XQWMJpANOdedriegm1gQsI08
sPsNWYhbViL6tNVtO7LCvtxR3Ax7ZQwhE4L3jRK7VoUZ0MJPsvvLS1n7/MdL4YJzVGU5JC1gJJbv
1PQvPRO411riefznczFGUqOWyhJijC15s3zfKFCrV/w2KwSx7Lyzi9Ts2BAXa6wyD6Fh1c9ulVCn
MjZR3W77Duwk0VVoPQFL7dTKbTw8RbUpMC1aIufebWekvd0QaH6B3sZyotDU/EGj6TbK22Ez92BC
Efj6mmdgjPWf5yG31jSLUtKwR066lKZHreiwaNOzHM6Civdqmn1kh1+ZkuYp5kNRYCpzDAQ9xKPt
SM2NmcsY2NxqcuRddkbRurgzTFM1mosI6XVVQL0QhKtV0AuznrUSKh71/+weP8YNluo8W3JYsRSH
bEzMhZLUIXeWj9R0M+4wtn6wPNO/vLS18HRslEtOzSKPCQnxyUwJyC3TQo/CJil1pKXtnNzUtoPe
Cwa41472sUkuVcXdruqgF0BFmtg/gfW/UcY/edMfHzrug+ng928Xdrqr2F/mv+zi4/KurS3h6M/X
uWdDmQ8LOjKodqM0vEG72aeiqhX7hXw+h84bWnwMP3HW9pBpSkMywALEz5x5cfNicgbrEKdPSvVC
tefKagSH97w7wSIVcO2ENWIZhdlpXNe1MQQIBSaHwNBc82cL9i3qJu6XhB7r/jbPIsnT1X1ENxuz
BKz/Z3EBY4QkWaHNPbwP0xzJfaL/NuLpa03/GuAiRRMpYydh3M+VURIe2kAffv6BJxytgNu0DBCH
hJRYgRJfY8xdHwV//rof/LMAwnmaOixVHCpgp5T34T7bJ5sRLKzQ39peXsY5bIJtFEoE6KfogKDx
KoOlHeZVTbCOeR/fsb6e5ccvg69igCjyRJDb1UUdGeMu3wxkFaAZwqLYkAujHRsx4KJuRWxqIjOc
d6lK2Zs6+za61n1vJqOtnFqatG1uZ5/aSD+pJWlOoy2lr1DQMAmu37VL43hHOddban1YohwxKCw/
pyUYGs1JRSj9teh9bIPzvlLtxlGR2ArnTZrfN0RybECf5sVfvgscRGCKr5SoSQjNauYg+iF5MfcV
aIQktxwd65ncMTImxgcGej5r1/xJUe1okQZ3RWEQaVgUFiQw0OqUsryN1Pk21vUgnRTLCWXoe7b0
SbBc9ofy8RcD8YhJrHkKmdjTYJhq02hWbTIhGEZbphIDjTgmEZOCzLH7oyTx2Bq3RDrYUjrrUFXT
N+kdU/urtRvj0F6D0n2jmveCtZ0lhrYMHClr9oDaRAZR3unayhp0eMkIz4x39EUdvfwpdnNPfw8D
9NXfdNsx9mA7DTTBQ1Jklrv3rbZfhqhkZtFN7fMtY5Wf60Ooby6v7+xS4ZannS4PTHzWRFvYyTA1
ZYfXjSwKlmeBhbPAfsHRCygH0FTH/CM7C9ZjUzrf9D3TRtYwrmd60bU2o88OatOvTdz9weJwV0I+
HgVY9FhPTSe0VHTQuEIXMpVtTLOgrE+nTgBUWN3BIyNc6LKVpktD0La48tQXD3onVcAx9aKS1VmA
xC6yQWCm3A5hLr5NnEaxMpgmdKBoM5du1YJIC+yx5i42JxFg+GtQ+uQ4c7Y438M4h1wXGgSYpqDb
Uagj5pAxAXz8SnS1ndOJgsUHSrUYIAWQDrzFbNVHvqFTeSEjqeUvkNG0a78Vd0xVAJwa9Lm4tSFI
MVzV3uIa7vCcXg3fYpDme/Mu82wve73sK+fwS/ZbGKUXsPmo/vPOEkt2vBgKNCGZFgYo/zrVn8dd
2XuzDuofpl2a+vL4w8hufmFkl20pt+UAAWiARgIAiRSW24jIbhUt0TLk4DrgVlBoCiw/SZzxTQZJ
ReyLUsnzDIYtFn8RMJiwkVbuUKqYSl7UomSKqXBcH2renv3QBu2u2Fs70Wf+2jp+dRpQplBKMwGn
50cMqx5CV2QACxW6LEF8B+DihhXf/PmWKNBGZ1Sxhe6YfvTy2zr3WCOQ4uj3IYNiOhKnDoa/EQ8A
xXSupaIuRp2sngQvgbOr/tTCGTtbqSdkruMeczadkxQ/LXNTtQ/E/CQD9S676EoMOF6MxV1FrRRl
mVQ1eOaAQAFUUK6qgZ45tn7/Sjgxwx//JmvzpQMwTlbmdwDgRzexps6/vJYvDzvziX+/DE9WXhlJ
k7eUoKZUgFBXdY1t/XMApfD8DUNefgYW4RYHHyPK29EzgKED5023EZ88Fp0v/QzuINjAI4IgFRGo
qSPXMJ/bOQHi5jGM8XfQNJ4i0XXIPhJvUNfZ1IIBzwHm/9Qj83LUaMMEo1Sk85mvvFK3c8q/5/WE
nfTzMgk740zjAMxsOAc862K6mKUN8UhoRXijb7pF0EPxALLngHnLASqRFfgH7l8uf9oVN8VwE/iz
FBORBQSJpyucC2gikyYb3bmfiBf108/ZzqgLduxJcL+fQyzAcQClSqhVGqCusG0ubMZ9PXdVB4lH
/dvgyT645zbTVXZgnkPf/6AJxsxBIE1jxMI2WtenK9NyK86ieQGvTl6h0irN8rZvjcwzWtq//8Em
gmCY1RiAMOIDF+YzLAuC8WAXyfb2kjnTcjvUgsrgeRHjaz3/GOFjl1oqVdOX0DtkE6TjxwIvhOgh
U9MKc7cfHFCZb4RXD8souQPAugj/tzI+inW2LqV2Lv/tkjpy6fCO3Nkuu2ApGNCc3x7h4RbJhTOt
UeiYVxBt1dppT0freV7sz0mTaaBk2uflr8YO79na0OlHj4TJSPJBTc+7tO8tZGlJne6MRb3KjO73
LwGoYv5rgosfdghl7C7CW6tU28gzZu1J0l+LzBCsZC0dQp8HIkVIzFDs4FESVgii5rTHK6vN9RYV
3I7eWuAbRE5iKeEHjTAhieQ6cdqUfo8TK3ru5OW9t4dnNR0qlJX15gBZgWmbJqbybpFZfr681eds
vfiuxz+Qq4vQKTEg5KJBlOprZJduwWTnzogB5QalbfVx8A2X3va3mBZ+FvnUWogDfgROjM4uYMJc
iIuNtCGFrkBBpqwAgNr3NA7KMRSkFmtWbBlQeEiwIszxSeFYhN1IU2tyYzN2zFF2SvMjzwUPzTWX
PTbCbWMPrZCxKMHRZ7SzW3fB0Ef+5S+1ugwV4RmQfg0kfVwOBvliMyHs6ZLVqZOlV1HzZkWizqHA
CE9LKdWRqfWKDQCoCuHBXvpIx9ytGuX58lpWd+vftfAzClHfWWAAxN2mz6qXgjG2jOzgsom1O1v7
Qr2DFQOUyGewkalscotp7oaHNwyHshCZ3ibu6zVpvMjNPLFw3erm2aCzAmuWSUBwcnqvTUQDm3sN
izZgF5X9VzT4c0MEmQ9zJD422kdGuDhcMXTrpEAG3CQUTOy2J1f980ItugVLn0gY7wujzVkDAwgC
F6PpwkgJ59azNdRKWeKWqf3oI9oqWxV6UlvoZu8T3Uncv1XOio3xnjmGQ6Hu6+QbES/N2kMajwt0
AYD9AucaD9hL6nkp+34EILOje31I/LKo9uDmucsqSFKjMnenTGPsZHL5WGmGII1f2W8QTskYKmW4
M7BUn35UPdczq66RrMxVlzlFlf9o5e6bYodXlZqKEjH28fjtBrUoZgwgqmXr/Igknc02VDrUqFqf
US2WGwViYe4c4JDs8x9ghhKcEZE9bnFzoi1Rr4FWjtlTPDboQp60DZsKiTz6etnayqHXjxfHRXvS
6ESSY0aNRsaHqg6ashIgxUQWuBrSAsYhWTawHD1uHdX6SxvI798lJ2vggrA6KIteoYHuhpbt2NoS
4OJ/koghiI9rhQWw7zF+LAIYDCbOT71O0sZYthOo4Zl174Rd52QLnjfkVTV7HxX3XTxE28a+i63q
yZhCT25ECgjsY/CeePwDuIWWSWN2cwkFuRCaE0VlBz3MmGP3aNMWtASCQ3aOWLBlEMFiTg4UaJhF
50NnPM3zgokrqCiaxF1UELOaEcgwCvCJy5ZL4/RlqmQwpOi9Ey94BJW14BesuM7JD+DCatIirlgJ
fsAw6ShBvlTq6297v4FZe8bxxmiB+EQwBEgmbyQIADb5e9gfylpU0F9bAQA4NrjRITQP1uVTl7E6
OZmokaPekFggt8WutSK9lhUTGCmEW2hsuPCMLcKa1KImmQpikvhDHbdWJQJzrF3aoInAuwYvXtRp
+RJXCDYK2s1QII+vlzeGKp7QqSPXxjcLQQkKPkG7Fck/r521E5ts1UfV0z7uWzz89cWFxqCfptRt
p9yZ4sqx1PtwvLWhhKK8E/s7RaKqiTx/5XphXJu4XRQLDP78AzVRkyKFTABSYLO7Ukr1hnajH+e9
6rSZECuz9v1UWYZ/oPiNNhN3qDGMOmR6bHauUhjGVsUb0pNrs//9owR1CvaqQJoCcjyuF6JQ3ZrL
0u7cIkK7s3Wi5vHyUVp7cGMsE2VmAx6C1IBLtNqS6NMQI9GmztvoKx64YAILdVf29I0eRdwsQnPc
yWoTOe1mu5lRdx28iKnNDmhDukxXbvLxckFe8AtcSisVrpNFcttohFodziassob1cBv5khs+9jt1
O16J3mHCFXJHYIhA9x1LeASqKABNGIhvXVAdQy7FkxMHrw1PXDFcPep4jEH5CcIfqs7j7bUFy4un
bnZxrAqmFGNh0JZ4quL0vbPM0D5jowTi6d61Q3Bkl28qQxRsyBXmPBEEFoY885JckIZY53cnvtw/
K+Obx9lSZWo0YmWyNThA2nhLfJMX27S963tR43HlzXFii/dNXQadpsme72l4qGl3Y2TVe19LgleH
6Gvxr6kqkwaFdNg1dgas2KsGN/PjgD0BChAThU7k1o9iLvXV4Ay6byhKG6zLwocsidRzasw62Ih3
zRNIE4Joo0H0+UuHKXVF2kVru4k6AUZpMGsCmhIuQIL6f8ZUkwqNGNWIPMyAXAE9v7ijnjwIQhjr
5XP5FYZn/rHEI5yLPE8Wo4gGt2iH67Qotkqu3RaFrbupnn0PbXXbyO11NxW2O8zF+2Xra0fg2DgX
P+XEkKrBgNNU7ehM/eIYovLk+kZCjBI8EbKKrvHpnYpNjKuYaajWquE32W3Wqz4RUvcx5z7fRHD0
onqk443GfsXRza2O7dQaISo7zCkXT3GWLau6WhtMq16J3sKrrgjgB7hQkMKhDc45hxXOOPQRXFHO
PaZwHkPpCfAMA11dKAsEIiTRWlUeVv6xx0+BZ8miR3WM5mK8A5Rnh9HYXXFlH9gsbrUxb1oBvcfa
Jzs2xznFZGSm1bDljU0g5Yfa+kC/wPl9x0OxDyoCeNagk8k9ayDaFmnoL4LqXr/Kq3elS9zLBtY/
EjSiwdOF2T7gCk9dIkxaM+piY3G7t8EzAmWrRY7uLK7smVfiu2StNAEeAAi1sMYoGBbYVXDkgUqh
mUjTgLFCnTqwtow6WdvI141wcGglTyRsawCRJOiYEO5AJbVu5/mC7N7Ip36b9PEEmElbHQypXnaD
PdCdYCNFBrmV1dQex0qBwXSX3ZQPYH3xisUDdRfmJr849Rewzb5mQehfNrzihiidmUj+wRAl40Sd
7ugA6Lo6DC0USMr6LhxNV7NqB2VzQQAWmeH2M2/V3pZsSJv1/4+zK2mOG+eSvwgR3Jcrl1q1L5al
C0KyLIIACYAgAS6/frJm5vDZ7WhPzK3bIZuqIvCWfPkykw7OQJWEBvVf1Y7/dBrhmgHjFnwiaOb8
brVEAnyDscEKHhZl4Q53kZ83YGLAjG7X7P7mQPyHsuOXh/1+ueLZD7XDw/zmIYcPMrZLBnaHZaam
/xvN/5/fnu+n6GUhiw6exT84tMs2DcplmNYD2H+L4N4oRn5j5PqXQuqfeSoAAnKZTMb5xdj4t5A0
t3PTDGEMY+PVeYeIdtOBRmL4S1C6xO1fswiGqxcrLOjsXYhBvxXanlqzNrZgAi07c7R7sTd1evq7
4NAfMA4kQrhTgHQHyb0s+e392C7zVaTBQO0FvfajZScpSIyNPcxt+hJQIKuwU4dCUBCXawZN/cG9
/PvV+ueVxiwNuCgsRiBejvnrr1drTJwQF4nvcqKK3wg60IqzdL0aUh5cd9EAmPffH/iH848nQiQd
gxcgqNAD+fWJQS8AVPV4IjRTMTeHGSN5aMupvmSwsYPp1V9e5R8OzC/P++0rds4JmE4ssMVdT61d
a8iCHP79I/3z5AegjkG6PoX9IrRtfjuSU2i9WFziBjxiH5Rv37xg20Hh8i86+X+oty/PASwAHv5l
T/23YmPjjvpgdqDYuEfPCc2edii26Q5+hQi+eg+p70TB1i98+veP5/8ziPzy3N/r0mDgC4yE4Hlz
KalIkZTxVDiv8OHtkxZTYSvYd+2TphDRkfZ/t7e8HMHf7uJ/fuzfN/Bo0iTtQP7XF2q+XlD1yPOi
0WnrIqj03vtb//SHDI4PDA+qCxziZeBZ/HpElcsHF4+whVzB7H1pFxKWc8rVTbz2PqKNgjxDlN8H
iidH1M15yQer7v/9S//jmbpokuBiXl73b/cSxJMtUh5k9rwG/ByIJY2Q/HH5t39/yp/iz8WFEpPD
i0QhpOp//aSBnDJoauMxEHfZda/hIa978G7hHar3Pq///Wl/uIm/POy3mziQNGM6hslg0+pqEnfL
9LeVwD+dVMSVFCJt4Mf8o1AgcyRYgHqvdHToa4yN4LvqM1sFNMpLiz27g4mi9v/xsf7zob+VDcQ2
YedvDoaG+i6d7lr5l6Pw3/Hj9wsA6ncMRBA18j/iS9dJWIGMcN8Z6/79ko5Uba7SHWTXK8jtwQ17
2l/cOVJT/I824t+goD+dRRBloIEAEPZyI349JN0Cyk7LHRqadimYykCfhLNX2Fb/fjz+9BhkXOCE
YIr+c6EbXh2MjouBqhsGQUStpnCa7kwrdv/+nD8gWzBn+o8H/fbCWua21o4Q/YlNDdb0WkvUYFll
umoxxQLOpPd/wO7++OkQUS6imZgE/572yMgtX+hgSrV61bLMxdzZmvt/a3b+dAMg23xxOILqKK7B
r+/KUhESvjhM72aQtKCqsrwOIq19x/dJov/WEPwTscA3GaGnAk79B2h+EYhTKgSNMdpf6MyqFOVl
Lyg6p395UgDmAn7z324BWirwNbCiBfHR37OfVTYY1xw65Y3XsqIBh/8iFDOqKh3AQCWNXI4p7U2h
txbbgmaiWHiBCW7BfBjChgRsIXAWymZycjeYaCw6qLifNl99mTa/ye347nfm2ZsSWTaiOVrDX1W/
fHVGYdkiy29sCuPPwB/Hk4KXTaGkeIJR8o4wMVdqy+8wow2KTeZVPEj4tfkGat3geTWg9eQCbu2z
fZyW5qZr2s9hooXw6S7vmmZPejoXajJrkc4KYleQrS6WAATXdlBeScBmlCRzhWjJztO6nAdx6nyM
u2lY+1OK2frAf8qsP65r92mjpkxZs9ukd1CLhKQUvNI7GvYYE9q9FC078KW/spHNCs8bo7LZxgJJ
AUbzcgyKOCFfc+775RjBUl0CdCrS3n03OdKPZfhRptWeGwcRoCg7J2Srm1Tc+pBOwWmzdxEVvCRk
nPeJHR78AB5Xcbz5+B58uHol4qLeM+dlRIJzkqxvHJOj0jjCz17fknPvTFNRHoJ+221eRei8FcFm
2I7Jtq/WZfZPZObgHQ1QYYHJ1VjQfohgkjCbws87V1DcOVF0EeN1Rvu4Rr+8FVtAPps4dZUMyLvb
2EcajMfMcw/rKq5XmcCzakll2eLh9ZhvYeFbEKvSoNO1HLyw3BhbKgeO5XVsIreDlSIWtIf+a9m6
+370edWF4jVS01ZkjesLLxnjwgr1nHkUzZzszUFOY8Vo864ZpnsDdKiL1tvWenY4lbqdPpWU74pB
wmT2YnXl26a9gtxFeEg7EtcqFLzO+7wce+kOXQuy0iLlVYThZ5k223O+fC3J8kooPYWeVNVK2a2a
wbAf1VRFPRTUxk+xeHVm/B0mPQgByz5Yn8RMHhJKKyjMQ7x3umqCQ8uHW+34rcuC+4GKhzFwRT5E
dyYIRQEZ2a8mUOkxiSCR1geDX7AE16/Rw89wYTMe13/BFKZufexN6DHu7z05JvWSEI6eJfhK1BoW
uecO4SDG0ncTakYS0nLWSF6BadDcUBgOZxbuYSizC7iDLgXpzJsReKfcTN9Umpywlfw6ZfOOjl5X
dGYB30PuusHYwrNp3SX405YpTIOnYO8Z9ISr3372y9hVUG9v9npKHueI79WiclyXmO1mgXcGz7x7
I2JdGCzB7iD52laOSf85osNYNVuef6db3pV9u8jduBpWOh8M+46p58UGhxiqZ2Wi1bSbWY4tviDm
ZdPHZTdbVoA+s4Os8EMn0kcB4TAZT02RubXSOj0g42Nn/DmDmeqwwSPe+Q8g/qLQ05A6Fg229JTx
WBHCK/k6Vlhpi/v8Tah1qYZ1TcooY11txjjZGezBQ1lLvU88LEPYXdXLCq3kDi/IS+W+0eQcxUgI
vnerKS3MtoBuSHIYY4VTta3xDI9jHZSRB8ohYdwUwZyIkvBXv1tIEQmSFcTlbaHU+sgDYGejD6l2
HTTgs1r7kmQjaA8i2c+cvPAVpp9dq39ikHPVB54rkiW4WeblNLrlOly/r1iRZ4l3x2J8zVN0PYzv
Antg5SoJhRwWBBmnzp3Hlhy9eP1pcrxO2/k/Fk8/OBugAcFIoBh4vufRexui6JmiehpfHFhv+RZ8
8Nk9Q27g6KfqMDcL2yGKPWx6w/SI0Hs6dQ+ajl9D1t5uXbP3GTsvGzvPUXbn8bkI4rnuFOzc4FWK
f+mjd+s31wWPcedUHYKpX+YTb4vMjF4BU3FWTC0Pikmr237tYTrB6CEJm+uc6Mdo9eFi6NWz3xyg
XCZKY/rd2uX3xGjIWcsI0n/ydl7f5tbyIsnb9BYm3xGWKdJreNPqAsfvPmWeLqfxB97nPp71NYz9
XLGK6VtKxd5t6Xtsg6PXw4AginDcPMQq3S47R9Zb6bNTEpC3zQOIIdo5r7JhifeTR68D5j3zJb1S
rX5MEvaYdrDh9u1JQRAumP192qXtzpsdfK6bkVQ5tTeLTGqduABFCx+Oiq1dtVFo70Eh52ZYwVmV
8rH3e1klKSlSfMRi7nVcjGxJa9JF622ota7mdYqrKGx/RCP/GBvNqshrD2TwPkSk8oL7IDE2CdZV
gmx9d6sy+0mHqkhbFuFbCMIdbdTNTNUuRqQ4xN7wRKWAvkhLQeFkiHJOHsOEouhJ064cDaayHPz8
FdFr4+qTxdOHsW6o87kdDhzObKvv9eXKMWBssmsyunresA0x5lCumjO/7C0Lyoas7BjP8mYictxL
nPoy4/S7bpmudCflTdp5QGlck5WDl50dTVBPbhsr81UFRaDafULgiMhcANUlcxq1SwqF8U2Z8/k2
8EFDX4ytcuI/eDQ4Do2ei7UbHsN09CrP01ExmPWYhz30brrpR8zlIddNUoWNK6D1fHD59BpT6HiM
Mt9RL63W2CDvaqxdrGiZOWzMM97esdAbYO0dogqwnrpDHXNiDqsRoVqanfTn5m6gQYN9LE/B51y+
Mz9s9l03eHtKk6eBR6USyaHp870LLdC98IlCVQPaHbWeWNW1/aMnECL8ZTpl8wb9sjmB5oa7M4O+
5mN/5HpV9WByUm8ia597absaWj7xwUDc8cw3OG8xNZNKStJcN/Ho1TGHlnMmlu4gYU878QTSGiAG
30lPAOSQAmgZb8pGI9np2DdnPvOkXB3jzz1nHrIKJ0XLw6D0FyDv2FUqGd7klcei900GJ1Cn4enU
qhcnjSw2pPPVFygj283txzFT53ieAhRSJDvRIDwENL7XI4HfmWBnEMqmgrcWNwn603J9hmABKxyb
HqCqvO90ZitOl7hksbnHsX1pm0XB7tP7yaU/XttUQ/Qvu4HGeHDV9ulX0IQwwCAgdK12MPWazn2Z
dNavmzBMChesP9e0uQoaH7sDoX3WlEBQdoteJQS9PqclsLtlIXnRNNFQKB8ooWUK4tQMws6GpuKN
UxaDmTDHS4yTJ90XQ81wrTYL5eotHM7DlLKaJDn5iDIh7nzQVXEaBC2TOYAMRxI4cpjiBqqBfTZF
xUhMcJbMNN9CLLjucyyKnEcvpUiTojtJMvGDgPajPlFfrFh0yER0r6l4DeKxu2qnRhxi6fCYcfgw
JhUvsZ7p3swICTPcHKuMhMMxbAjQJQ9my1js7gLvZYRz3zHPRnM3MZYcep3zPcHtfhzoQtoCWnCq
SgTCko0GdzRzahE0wwhamgNXZbql8YHTLQmQe+z8GoqRXi9JhsAHMn1SMD6To44p3Eplu57lIiDJ
ageviCmZ62aS3sPWQygEa0sfKHE4LEYXc9Mvno3KeGESQVKLTJS+px+3VdoiV1Ba9McVltirG6N7
HuDfjgMjrj22sUMusNPq2u5ztgtSQxJCEwA2kdsIOZ4FKlqoZ2J83TlKL5OFX63Gah1U9u+SVD7D
8eY+Mu1HEK2HFW9zR5xbi9zkT15r73AmnmcFpWGSTcvOH+Ij7/oDYK6nAXUeVud1aSZicdw4LbwY
ybyd2TVXbsdUf+hS0RQ81k09SbqP2+1LJvYaPc+Ri/XBT8YfoBn/BKg71TBYqvyJXjWtsFBw1vds
bW5oQsai7S2IStEMOSN+m3XDN0iLoslOuy+oUl4tKBmAISgwOQbvinfzzWjUWHlpRwsbarwQE34f
MWVHnsOiaLM9pStqTiHkeQO1+0HL4LrJGLg9ij9vbrhBY4SfDVakDsH6Cl7QrOqTBcUX2ro2Hapw
RtXsabaWy/jf2cTOBz02fTm49FHbBbz5Na0zAlQPyftGKILb2AZVvy37riFLMef9i2P2lqsetei2
njPdflvRs+wI3P4OM/jkUJbOT8FIZmwsBE9LpD+E0vAvDXZtE95BRbUvTMy+KUbvOfrz47gtshC9
PmzN+gI+gy6Blc8Hkkpz40Lww1ExJEAjBMz1DI7OvK5qD1/nBvELa+Qy7yvtLXdY/ixdHtX+iDq7
CeY7mBWwYp0nFEP+tBPxxp9wXYA1tAt6vF6/xwac0WTGt2Vs/j50S7dnbCK1WTKY98UK/n3w636R
Y/eaW83PI8Mcc5o5Prhd0bB0iJrGyStN1wf4kg63Q+8vVQ46+JEQaC3JVawVnA/iI2aj78MUGuSv
gRTzQrwaHdCd7aYYODnGRJMC6BKMHIDIHJVRjAO5JPYOvTnfZ9SQghmeFjZJPlef3LI+eZtRxM9E
PAaD3pN8ONht+FgnjjKFV2nLPw22fAuVEhRwffOZmC1A1krpbY/tmmM720MUT8cNvKJO6oMZ09sg
xWMkCe4x5wZ8nfFbiJPvrEpv07w7NJt3iLPtarP2s/PQGm9tUlKb2rNq0whb/X53HAX+K88ZDH6w
iH/mS/eBpk4VG83VwRsTVoZGi0fOU1Vr39xbgbcxZCEoCX2YnFmfzd9ixWwd5pZWow8YYDD85+rw
E8vEl4PUfXQrYZ+3T3hk7ggC60dgkCvCAaVn3+j3aIrf20tQQePqNeLTSfqUNXNlU/NuMoNGst3n
LdqbJT+MTO+Ijq+mzJ4SDqOLyPRPfIUFOzOkNMtQ+N4cVGJLQoQrN6MdJq9hG4tybBQDDWW8Dfvh
Y0F5UYfSJ5DM5tA6H/vultpNn/10BErQbKqaSGjqhm4jfJ1chMso8luW8eE+Xgey18203Gx52rx4
Rm21Q7gEkbivLwgNS3toJUHUfGpPJpoOYcRg8ajzV7cF/R42AstJjx3gugsYD/UW/sZsL+sBqb8m
Gwmuh6lNjimRKStQzM8fM4x4bkMXNF/UJfjDfjYcPaRLazRYGLquWKpKPbN3sXsTiOsLqtISVMIc
5SM41JytOzPTsbDjhG4bssykSUihm3Hat94kzk1LVAVPxV0SeB/JEN9IDwB0tK1Vx2RaYsB3hCz7
WUmIJDcG5gfZbJ602V58mBpni3fq+XSGHXGRqrYa23RPdbCLW/c9tDC25gJSoPgwS7EaVblY8oKh
aiVgXlWtJ+erEBo2BYpgoDlcXEUqVntBEm8nuCSFASrxmWXkukEDSdoVJS97NSR4zXNgOnn0LdLw
wgWkUkG+0QRlJrblrAWtu1FXcLG6bYPlPpBbmQ0RcIctDm4ajag79e4lU5DtX70p3Wn8NqVvWVPC
Oh67YhxcsIwEp5Wv+2AIr3QyPPsRSDhElT4+S5Fa991HqID2BpahcdxKTbp6Rt3h3I/M1595hyyY
wI3sKvHZTavQiGpcuttLZK+wZdPiLbrHjVQjZHvsO5yQj3JsYR5m5v3QkLiIo75IRvA8wtZA7lhe
LQA51kXfzQmWkafTaG/97nlsUT02+RWsMlCyAi7iWGWhRdQf0EPmwXBC32Pw1YuxwAi1CJa+xL2D
RRUtNPtoVXBNyHyaRVxrsBPb7GoeflqHWtaPK7bNKIS+ieVoohuPP2r2CoQks5izQOHs0vWR6SfP
X/J51zCIlycKauZQfm3f8/WHMldd/NAjHYcEAtpIYFjnjqFzaNhVhkIX04/CcbFrAxyORh80a9+F
nYote4vC15RedgWDoou/MvsexlcQ1C/CdSgYe8C0uXTZB+tQgK+iFn1QpgmSZxYXMvzZxk/ONzWn
e9fERdY/G5A9UQ8sy10e3o0Ct06/JY3cmS4rJnKmm0W3Zeuc86eQJT02LLobNHI3JjGHWFEcWrtr
MNPOqTqYWOxbwQvZb5iiAWzgE6pJCFLESzWjePXssQduOvOadtmrStpzp8xpsyMC9mVTt8xTqOMm
KMLzpkhWjhr2xbW6zF38NG4zhdkfVuHcDJHruNt2iczV3o2gCuAVo/UNll2InjVDjR6N2SvypSwi
K1WdIxv1PoVMAiNltDTHRVwyeQydCN8MMCtZ9XrsYCt+LwECQSVdrYepwxeQznysFjKxus29Hj5p
KtowGlwrBWf32nTcFlHXxsdO0BR1ERSRoffYQZRlo8UwRzsECbNrxHzXOqBOW7QWgIi/IshHVCgm
8qId0ntfEq8CyFTzWT/1k3lmU3uWBFzYMAf8MWZfPWSHEMDhL71hRRY1a5+W0Zh+LmNSJDCK5+vm
XUq0x3gkJ1T414YqBAPiA6w3Ma/NioZNJsGzXCB8AAD4e8TMj4HMtx4PghIm1qpuQ0pLl47Xqcpf
c19u+zVkt0BHRWEvaFDQ5MfAonIyCtDrSOGBAqb2vsn9a2hDbYd8ddeGJYMqXE/IvdJOnkje1XQ0
YbWmQydql4/6Sk9TV4EB59Uk89tX6Wb+JDz5SahqDwzZFmAk8+V9l0TLlUQyvqEund8ii5A9LttS
CW5kDXx0O+fdGu4tXYcDfiw7ui7Ob5e8oUEd+6MCdjhANYMA1p1LCP8Z6KEjQuHGoY8WbM0gnMOZ
ee+ypq8kC7KrkNnovFnUVkmaPKbbylB1gHWOqVsm8599qDeKYjbyy+BSAQ+IaI9G8vCuUYnZoaSd
Ki+aomfbNP5jSrk+oVoGTjGt3L9VYrlbvZHi4zXMGyq0DsG0g+pGcxJ8MFj1nXjlIXvFheboNMQ4
rk/oFOcBcLSAMyxt9dSXHISjs4xieSUT16FSC98dkfkh8LZ8pwNq9wPpyUPUwmgANExvhHFCGnN3
4+zCWJGBJceLGY3bfYLvVQLw93UpcoHNixhKxSgCrS6E9i61MlvJk2d7Ug1EibHiWEJ8mwNuz0G8
2DrOWyILrPXLqyEYqSqsacO1SgDF7TjpnjS0+J4xoI2BGfVteDQm645pkqp7gBH64GA/AwTU4wPA
jHQLdwL3qzJmtUCR1IJTToC/0I3Av1F4Abu0XnTnVpEdbCDoeWCjQkfc02/cUoiTdM34iLf4NmNz
/MjBKq5wf/m1XJ24V8hzJ8F0CA3WfH6w1HvfepP8mKBbUQzWPUZjvJ6x+zTWZJYg+oe45dPskBdQ
f6UPOKkwJgmteMH/9sjcma6idRIPm9HYGolSFe6kEd1dDL50MQ8dfVymYMDaZGBv26SN9uu2LntC
egyYmOy/bb0TBx+dVR1rZopo5cGbyph/MrazjxlWUxqMfQZ3wsrG9tTrPjyOzg5VxF3/AQAsuLAF
tryQcBrHMKSflSvSreH15IOp1wkfLXFEgLoW6GKGaynDb1kyRgWWseemzoHF4xBsYnrNZCNfwU6i
Z5GswT4bg+V69YjZShyP5oawBQ5m22SPrJnSAzbUo8ofs4u1A6c7DCCT0swQaeZYPzmKBIVeRMKv
xI7+3i1bsx/gKnNLeLAVDFXCVKC1XeaC0Z4DXp4w/oDl2/wyNDTeYdiXVlOYA51KVf8xa4VQLdyA
7B9GiJuRkyMgwzi7zqxtS5+HUDhPAGICqUdYOssMI7FhdHLv/JS92t5rdmhjm9M6r6CdUiWP0GZp
UazO7Djq1B5kM9E31JBeWKBbBBY5YzIOeSiXDa90hffSIufodoFYai1oAJRtZZdU8LQ13kvG1PWk
HLqXwL6ncrhDp1KTADKqikvEKCzYlwHItUUyNd8otTHGmfrGF/0xHxMAmtOOt9l1hJcRcNy6IdnQ
y2svOm5xyE5uIl1Bx/U6Nwti/jAilpPTZpIdy4cr25oCWzjnzPZvMxIs6vmrBFFe8e0YN95VJFDr
2X6/sLSK0o/Zwm/Ov7WB3MluvLIBuyEhRJvp+2bkQ5fnOxWuuzX3bvN8GBAhMPpvIFOtTvH6KHvk
vxa/CTRObzQNqiTej0BcQZNCfcS+L903dHPFgETF5s+4f0xh254n3X5uw2JK7GFag2jXJ2M9t2wD
8zy48fLoXnTdzZwG1yJlZz1Cx69NcBOzbtoFqGD1zMDs0HB5GdrdnKGeoP4H5EOAoPj6IdFdV8bz
XZBkh0zsvcHtXfoQO3w5+mVKP1R3N+SnFsmVbuHe36b3drrXzU8TN4cskN9QIdzHyWufoFgKR6xY
PqWNLr0cqr50rAfZllKhgw43fIn0DVbt2JZayhH6rsTd4SfR1O8UEjBR5OQ37J0OYSHY8pinrqYD
+BkoI+c1PDTMVT3mhzA2BH6J876g/c1AIkfRriZ3nj2UI4G5VutbTmFKGUbffWxST3zAL8LrhrsC
IhKlS45b91PnumrcQ+xdR70tBvKVD7ctf5Aregr63evyAvKdlYzDfYqyOIqhAN5auBWrM9TbDqNl
GANtABBUidnecemwzYlx3EqiyvQHseS7FJV+CGghAZK99TfctRdKTakwIZWw7RIext7w/JnET5Cj
Tnabf2Cp83aFwlfughK9FiZdUDuLVB1ZXscQAvJCeexdWLaNt/dVvk+XqBpS7JRzfSDs0Xbs3AZ5
oXq0E+1azcm4a3MMtAC/htQVKKHPoX7IJiDqgBCytIfR7tO0ApAI0mrzm2pTD+2cYCDC7XLdb0jo
MD6k7fuke28Hs7HoLNDiVWG7HFs33AeYCcEy1UcDyjV/wcGcgfUAglqB6aK84XcATJEhhX5O1u4+
C9ZdNgNuDPBxV9TiKj+nOaZ70E1G82HsgWuBJZ/Jvo9TfpUj+hZQ2L1OdVI7jql8iMydju55ssiK
3Ro9B4Q8gWKYFUEfAPNUGN7n1cwyV2n4mkfLevREd2Mse8Va+sk3UbpjQ2yrpXX3/Uw+AyKqCbHM
l/5+kc0RrnS4M/3yvZmHvmwsW/c28OkZ0klgpfNZHDHkXE4ryVURo6UoAtQq1cpyaFdjTQkCPJD+
aaNvgJULm86nLFsAHTZ1FsGpMlyqXiRlEOfPgcheOPVRLsclWCJFNLS1NGg3IPrkpT/HUcG01RTM
LrtlptWCvcklx3CM5+hqcH8+3MA+vc7ebx1zaIn6/tz0ALGjqKlTNpTA+s79cuFI+ENwzAGVBY13
MGau43Q8d/JtQ9ccg42/VxY9GGPsOPh8qfMAEFu3yrjaSDoc21WdQxyquBelk92pMYl9VDL83GSC
5O2a2pCsL3RuvjfB8GpW9+76zSFdjx1Qc7MDI/PJrrhoUZLvokmeSUuurdvu2bTeR2F6pF304PPp
x6qbz4jqBtXeeJJ9Vmeyw6dZsJS97P2kvdEDdmR7vdySgd3GE7/pTfxuxfKsugTy1/Fzl0y16umN
yOlaBL69SxL5HcD6jlr1jIndblPNvMOaWvK1EQaGyAwTYnT/XgRww4X+/DhnrgFFNG4em46N6C2T
W+xKf80hI6dpACMB1Gb3hDpsg0Ac5COe+sFkb2q8FHaDJTSsEJOyMgeFoLBeBEV6yyiQcNp1lS8a
Pyq6scOk160R8lPi9fAdTs22V3Tgpej6bo+/38BhYGbnNUX332WRuuOQujn3HKBmPKcYjmG60+Sg
uLTdTm4eSEqeosfZ6/sHSqYBeNkCrDdOO9wnne1DgNNnGKiRgvdsrcJh2spgCAYMuy7MBx/tDBPm
gai2u2bBiMjUmrjqjbfs+1xmB6dDCNXJSD0sMqR1EyUQHfQgmB3NKT3mbWgOFOwVpCucwVtP5wAa
FhE+Mr+FFjmU8yv4WgkNKBlMGM/jn9SB/zl4CRLqEKZ3Hu4ry8LdgKK9CP6Ls/NartxI1vWrTOge
s+HNiT1zAWBZettk3yDasOG9x9OfD5RmRIIriC1daGKkNskqlMnK/E1TIuRbSVY7PXoDKS1YlryP
z4SiTfs7UdAhCdUTvVSgy7F3Z5WyhCFL1G2GvFU0yqi+fF56XnjftAMt9jDj4qGIGP/ISOfBCvCd
8lAACBsOFDl9PVe+aCUqI2OjyLZu8sbvE+vFlNoXstsna27ta9Wgc8bHZK1BhqK2pT0FFFnqHMnV
wnPNjhZSr7okTZc4EF3rnv+st/6jliZuRzeRpOPWyHQ6a7qff7eAATqGNcQz4mK0cR98KFLSxljx
HwRVPahdcB1E+rwsomDna6pxbbSKZ4d5d09ZVOCKTukiYcbsJnLWbRj0daXHuzaw3Anw1mbKxyO9
AsOJvMy6mMiaytGkNphwu6BnmglOoheOrw3nnaJcQx/nLdxLe0Gs3UIY92KZ+4dRMF7CMZyLVGHm
CF7jVtSabc+zkm05wrOTPSAx5nQ2lvHP3uou5Sy8L1LrezpNhV2H0q03koJZ4Y3MJ59iYvBgby4m
gxuyLiOXwsEhJyFKxOlaFEpppxYUWZJYvmg9nkxi9MvMTHydc9eX60dxkFACaqjGp+ZLHH/T9XSn
FM3XquzQGoxSV8YSuBLLy6Kds432ptSzrRW1m6H+EUr+FfX1czi597IZX2VDKjjiND0og3rhKYEr
hfrlkFKz8/RdLjV3I7C0vk0eJaPaIumxEypp03TKvhfNi14jAY+VfRhEl43c0h0NqSsVhzrF/FXw
9pOlBo44GmdmX54NrRza3ig8SI25S0vtqRGmwAXV0tujZx5TXU9wEEEQYuoklwNiq5Y0KqMqfmRl
USPCnEUuko08UHAaaMc0RX3o/IA+4pB8i7vClsrO9ZrxXBS9K8zerpqUKkJEmTRruEZMrgIAfZVt
Bf1FJlr7rp+4/8PK0kMnLip5G2naIwg50046PdulgVhtssjahgPPeXzKoq2cXoP12/M0djpZH3mG
YQSvIqRGpUmZzn1UyPdDTQ1YtwDYVk3o9sPcypi87Jxmn34crVzlyvStB7TwK1qaklI7gLGkbT5K
SGsissOPl3yZrJKcvpGs6Ysciryr0pcurx7pL7Ubo2lzTO41wTHNfNggSZrsu7Cz2JH+BPAlPuJo
tRvYImDJWesg/abM1SAN07IsU9eyhNT180GhomRqN+I0/KjTKD/IgvakcgLaBYWrjRy0Em/TRiqe
6i4qKUsVOK9lFkSjLiWPpsvFq1DA37rc1rhzkV8NuzHghRDkuwwuDXWE0HsZkpCjUSxJFoSGpJDG
iq3DPf0lJt0VMDsBnRuLWrMibUQrd9EqkPnfKswuKypmKEpSm87FrmGHAW/D0yxF5xWnUNEPr5vS
/F7HYbRXQMY0I2cleLmBirD8bYyEr10YuYMRcXkBlwN9TwYbpaXdVeO3yGouRr25qVQaM8AyRyeX
WAptOPm0cWllFvmYOt1E78/E9c5SBg8kVLCnj0KikSCHSQnnIlPJ/dHZDi4bXQB4JkbjM9eDeNC0
fDNpdPWnVBJsMaHQ48lAwJpc4caNq+8+d/Y2NCqSeCsqdiWSJG5VWhL9NGG6UwvhXIemYGMKkjmT
0atnGkWzPbV12vlKkjslQFTH4JM8W54AizjJ8qfJUlrqq2m+hgM+RRYxUQRTDdQUWcxLIHBn9UkI
nQ1tEeQp88QuzsGy7PuLKdwKOHmwb4xtul3j+J4iFFhggpGTUChJU5F6jz+mzZehojwbKToIbD/P
tpwhtH3pUd6veQXMsPMFIJhQsza6DEdVVRZQZ3ksRxTyOMZnNC+WRtOMcrAcrbttYQC0ydNfh42/
i7eAjfetVeYVgFhmdGYW106K2ie4+97l6baL3X6fruhff8SMM4nmrFOJcoaqL+U+pU7NOwGxe7BE
17p0FuXXwxqJ/yNeHCaRgZyorrFxkc94/72yhv4y0BPQMaHyNMmq7Q0prRCDp7bmDl23MqKPFJD3
4RZUAokkxRMtwqFjCrC5tD1rBSkuzWze98tCkagQQxSFY2l8UFfUCrZ00Q1MGj3Tnfbq1F4o2OxS
tdpGx0JdoS28cq6XAQ2EYLlATI76pV/JJMscjUHVQs8YN+pgm7NzhVNsu71qp6Fd0qZNIWmA6N4G
FxUELX2NGHZqyAjkoFzJs1r/IJuRTwJ9ZPqsKLKN6DRyY+7jC1TZd2iE3axt8dPj/TPaUizD0Cev
H+IWDbKavphatIU7TZzjvu7RgZApd/xIyn6rKA+JFV75iI3TSDaF4DHQvo66fhSHJxMZSdU4x/J7
n7TfV/bpiV0DHwGRgZmALVlL+RyxasWedx8a61eN6+3aHYn89H2mGEqbeKtLG/oVimCvGmWf2kpv
4i4lX+M6kPIC4U6nEdXzvjCMbaOZ1Z05AVDyM637OYUdxb9aMXg/jnRDczH+IjUNqf2YZ7Lk9qB5
7aBUhU2sWuBmQjF/kNNmTeb0BP8FYSGYGYjJIaCnLElfaWCCK+0jOJ9cDbNSTjfBUa/d0b0UbdE2
uctXSJ8fuRvvIy62vaDnvomAZetIZY8m3z4RlQtpeFB7afv5x58pkB/2ookiH+0D2UCa7/1xViQ+
KN15aOquO0h7epDoPgSbVWPFj5xEsHc6pzK3K4fMkp6njqqV+yOlzgbgAroP5Q4cxHBbVDYImo0I
RtM2zv/y0OC/42IJOUqFRbQYWuZ7YpcNsLDE6rtggkJo6KSU13Hyy7NuRDqSsDQ+j3jisH4XcfHV
MjJtNVKIWFfFuT4qxylq7j8PwY78+MVkEf917h6En9k/779Y39dhEfpoKVaaBrrQN8z6OA2TRybf
UdSyXEjlZ1FhyftJTsKLRKnuY6n5YfVVvE0KRQRM1t10Io17NWzTm3yiCSj6NPn1aPL2glrfmX1x
HU3mi6RV32LB2mP48EuJvXs6WEc8KyhIe9eNVoC3soyE3u/EC7kWdoY/bEzZI2H3kvtGrTnS0+oq
U6jNNKJbksrWpmJnMginNnb1Cgi9zNLupfEQkV9SmpXindJE8R1om/7cwohgG+lCDOkmyA5gu76G
RlxuVIv8P9LbZ62sr1Qhm3hDU7cFZJXbsWG+CF0RuyjF/wpa80ul9Tu4A8eImhZJbEYDuzNuCg3r
oLD0eQIpdeWgYSzcFV6BWqSalg6d8e4i7xQ3r+oHQaKrUsPgM/T9NCRXppw0hz4D1NKGOTUJPpKd
UKeAVZTstbZ6KOrpyuuzOx8DSbtqQANo4JY7yaKSZ33xK8ulBXYRi/yTCPtCnL61wqjZCR2Jpk++
ep2JDJZpptdhWdR2UwH30ECC2mHd3KVgLO1Jyp7CqrvJ6qnZqjlMqanxQI03hnSmURV2pla/1Q1/
pOhOi09O0vLCCuJsa+rleG1EY7rJkoZXjCpRXRVKJ4thTYhylLltkSOzLXdPoFcfdDOguV1Z2X4G
P8mhwJvZM5200e69tqWj2rX5pouLyzqndQgzGDB2EziahdJKOlWw4sOnBhzCmFY/g7GsDgxP3U8Q
OUJPAGJfBogJlxR6wGMldloaBpjHnk5Knf20tP6rrkLK6IFPgHIDHpdUyUMKP8utApPuvAKS1Oi7
ZCfK46+4yV7apgZpQGbmkOXfBB7PzlyIereMqCYKgM/PfV8OkJuUvnaRBKoK96OUviSgudcniL6t
o1zYeJ6a8cGjRy+vrscCcauqPUCeKuj+dq5Z6EBkk0q6ixSKxOIAOkpR2l9pa2jX+cyYqqZN1Ai3
gi/wiDHpuzaKN50ZAJYnAHd1Lk+7phl/oYiqIf/kFXYEpgH9GzF3BezcI9gSKF/9nGTwgXp4H+bB
0TcgXbV0OppyXyWFHYTxj8qvbiihg6oxdCAwTb9rFZpc2SgaUA6G87qWv4YDwkSRUeCaPnmmHVu0
dSsJSBicrK+NJxxMUzpP8dBtB6o1sQ6YzTKK0a7S7JnePP2qmMdzPblWZEEW4hFUx9vInFs/3kYf
uy/DaDxObfHQlMr3yvIeIbn9+Py0O5GZyAgfoICH6KP8IU9TIjRMhrFEQJOmnZJzZLU3opj9ZdEe
AFA8wVAigLL74dUg61hwpz2XbSA/Ct1RjOi+NWvZzokbXZbRrpR56JnzA+L9sZ2qSd8FBUMJzOyg
SkAPM28bSDJJfbGmpX9q2mR0/Qyya+gAS5XrwgiR281n9s2dfwsjYTfbRMGzChE+0LfsNkB8qynL
iUxiznFJ6ZEBQZxopr6+UfGJ2jgSNLNF9itO6id17PRLJQKK03ohftNqI/Ubr8hNV5xQUknzWll7
wZ+8feHxgibBgoEXzfsfYJzUsqTV1ThDO+zgSe4MyC6fr8dXbaVFuoS85J8x5ofFm0Gq4jgrrPBW
QoD3mAtf/H13F25m2wzjq7HLO0rLO5pOiP2F7l9nlZNCvYm9VDgoSQeigovf5xkIuiCl3SpOKyM8
NYmGiJqgwrvM5Du+H6CJfD4e7khmFPLtoN5zJ67M4Kn05e0yWQRQRmH0NY9EcFbzUc7Do3qg6bmj
3Xy0VhLAUw8vtNNw+UGrE/mgZarETmvRTmHGagid9lyByB/6B3Dmjt64FDdhrgOuQ3gysemOu+13
ENsrw/1I+Fb4EWaVOtMkpVeX294yBiXp+RF6n1VRgAhO9p4Bp7X+6rc731OgHIauDznprwfG2AC3
FVPj5SItzwDR0IcCrtMsPeXtFNc7+AdrJ9uFs8Y0P7HvFRGjqlliSAM7svigvRyk9A5C5tQy6m+F
IIBf9MH20QMcAVvo/kZXqXSTjArHvon1588HOk/gckcqyJfKr+YQ6rKYoE8ljFOD9ST1wjYT87nB
Ut/Qqb7IjLFbeZadOFgVZVYkmG0Q+KKLsapjD+4DDAS7Q4cedR80npur+d+KMhcDuY8kBJXe70Et
g0IWzGsmVm6G8H4qYKN9+XzWThV9GMl/YyxrEqYcRJFmze8xanPiZlYmsy7rrbVrdt7lWgVkNdpi
3uIZV9TDpEDCKLxtd7RxLkxMlOblCAdgZfpOLci3Q1uc0ZHWjIpfEiw6NAfpLNxpnC7FqnnMyYX3
ZgYXx3ErmtBnyMEdub7Nguta2k7SjRGumUlIJ04Qzn128qxQMXs1vV8NoSXlcYcJlkOlyon35YWx
mbXsxbO1r3Rycb8JtDiqSh6IaqizJGrTQy1878GBtsbd5wvv5Md5E2TxeqWViGZLhSLeZI3TuWVV
McBrCyBNF1AJ9NSqODbkaApgUgUSoOHpa+fVqRvu7XwuHumpOqh9qTGfFpSO4kLW/3o2+e57LXZv
pamR0WtM4xAJmz6akU3lVVd1KxN5ol+Bsc+fM7nMt4C+hKwW4nhf/VvdoUOLvmBAXYpn1e3oQuYt
dmu6gifX/JuYi31s4P4thfNh62fFtjbVo2coZyk6CZFQr41vLdZiG+t+V5coP8yuGQVw3R2aM1sJ
hM51RZl4chQnRzZlPLNWCiynz6o3Y1zsa8BDKeLb2Zw0DO5s5g4gT0Xh6Xc/h/D75/thXu8frq83
0ebV+iahTBqTprXEjLZxdxaN5YWIB3AieK6hgIQsxevPw62umsVpImaBpUdz9WhOv/rL6pBRdlcu
BlpOipO61Uu2WzuPT9g3vV+pi4NF7PrSKBpiml+tq/FxtieHNuB2G3UL9Iq4JF9bw10Z6amZ1VVM
Hk1yL1V6raO9mdlBqMNAhPvPd1SP+ffxOOfqiSsCTvuZIVvkYMe9x4Ri3Vbs1EFqiBSK0Shkhy5b
RK0lp2DOeYjI09c6ulaKazm5+Rujo4eCrgelQJUi5/t10ygBulw1r625bYjb3CXqCdgPx4721fPJ
p8vtnvbad+/l87inh/Zn2MWnnKRK7lWsNACHxK4IwEXOwQuvfLp5zS/3hCGTsiMoh6m5tdiBWos9
tlITJB1yhDogwLqRpQ4rBwxWCytxlnvPI2VEjqZx8haGAD0a7wmhtfxa63G2tKPCw1dslP1003tW
f1UN6A3ZbV5OcFTxYY3QtQNGDkAcFfba1VElgPSUWcVTYdHBRgYBhmTWfFN8Bc4x3beHsRGk80JN
u2NplFCQy7E6CEXY35gjtHEr0nLbBAwojQrqyBPOYSh8tIF5CWXCbeFEWZS5erqMbTHtyjq9lmNU
BJP4MEbeVZgEeFOa1ozrgjNKmymPt2NRbRGRA0UNNSdNpk0cFgVoWQR9JeitkgpxgzoyvAMBgpaS
6tvYn6WJystIyW+i+hcCS65Xji7YFmRYCldDhkhuWdTJTZfcjq3sTOIvkHM2QovX8HDdXtyMLUD6
xj/PqR63wOVECd0IGV6R4UYFtE/Z23oKHG6R2lh2n/g6fiUhysITqAMN9oIUqOfQLzl0qewlELmD
mQEhX6qhtE2RasgA8zdBd63J5WVQDHtde64j9csgdRvEJioQv8Scmp2mP8pGvC2QZyr7AlCHQWkT
qjOiv4HvdsZoC571mOXpC7U8B2UDiIfBgd8OtA2NRDEvIMPohe0ZwY+OaldrFntwdZshybeBGl2Y
Vf5DELpNOuYXvXppBAgsFkhtCM1Fo4OOsn6qhXJe0QXoUHLyhPF7XdJeDbOdJBzLdLqIeW36YzaD
SWFeWDtRKs6HPN3KvHXswXjoxPFc7q60Ov6B5NJW7RS6haad1dGmLqk/8MmyCmBtfikZRepAqtxh
q/MST/klcMdLMf01YYlRqvlFNyDU31Z3igycRciKCIac/zXWfN1pVKiOWQ0eF3UfJBiUnsUXpztf
HLeDUduwnt1WfE4CwU4icQdyxhm94SD442VtKJexJv3qS2kvesihlOC9SqU6i6sZbA0+KlIfx6Y6
1BKtAjgHEfaqQ7TvtS+Cemu2xRWIPleUUpB21Xezjw7SMHD/geXWtBc8/27BD7iynJ8hT+XAlN1q
BnVMUxl3Qp9/rQxIcV2+G73pso/G+8ZMvqHlcYYgDP0M6alBT8Q2QYpPHuDaQIHAIjqAOyfg9SJb
w7yXc66ksgV9X1JDzYwrhfkoET/yf+VIdKmeBCzLcML0WgxhZj1EFHohguUw9BrFbWt/B4EDukjq
9sDlZfOnWvP2NdNNB2DUkltrOwkSMBbfKM6NFkQ+shvCWeBnlQsboUYRIxm+xLosODJlAZJfAfES
ftCsbJ6QNThYgf9c0wQ8j0C02+aouyjFfBtjCUiSd9dJaF2m/j4ZkBWCXpDGMpRXMXkIFOFoacO+
pjzIA1w8CsJoXI8lwOI+peYvSwVsSutZTU3wXrM4WJQkdtfl6gYRz/sphwWgxmdaXmxEtCXcUgtu
jVKdRVI6NF66QrDxVqMw/ixk2VkSZr4DOStzU3h8jdi50MrGy8ZqjGPaIgXjaaVkS0VPjV8MHhQp
PVcj6ZKE2LPBOj8PUG93YRUdzbY7+F6w9w3ebpwifUovYUDtZTDOaJX8GMxya8X6uZyxmrk14COI
MASAeRrKxkhNpxkQ5xqM7SDQNBbHb8Yo7gdDgLiuojSZXmIU9Wz6M1tF+F527aMVCwNHTpcOrtAo
P0dBbm1j7Ec7SbNdHiHOU4SeaIeNOV1GuvpYGjOOciwdzQworPNffCO6KpDVtjO1hrtlKbZAQ9uu
NQ3MraBMTmgZNHL436sikKkTttj4vl4uWQQ9TxWnewyNtl4CzdPAB5f6odxXNbSlUHxuPemmKzog
svqdhoOJWILP8Czkm8apvK0GEbR2R9vAMHAYDEe4JnmZPOLflsPhHXoHeDG7XhIuAqE8CI1KahBa
Dznqg2BIRBnitIUGelfCfimklP8oVBdhOT1nhXiMFLVEz80K9pjHOLFmojIx0FgscrS64PfVI+D5
UVJgvWrxyLWiG0xxKNidwVIKdRymBuqkEBUm3iQSClSW1V2XjUprDyrn1AHp9afjUE3PouxvYBNd
laJ8riFdGSRwuSVfeMwrWFejn33tm4n6XBHC/FPq1Mm6CEEos5Ri2kN5MpwJcYRYE9/kDDqDdh1p
ZXDsxVj/HnXDbSeCoNl6cRCGUGXMEZifNkLnL+sXcb76kdloNqVQ65c8sf1m141t5Cqx9FyFeuvC
jv5ior8EIYPCva+B8EnUIdj4U1KUttiMd9oEhI69hYIHGko7KKtas4m1sb+esh6dtbBQ6JeCuIcI
N6D3w/xfh4P/o+ql70IWXOa9ZH4psmJMtwXI9E3nG91jlsJstzul4Oo2q0R20qjrLnof9RwDkqUb
4t1nw+jcRKP5Mxi0O+AlyRZYeLHhEECFIwPcV6XFXYGAEHeyApyRN4Ut9VJ1WdHkUWwZtK6dWiWM
7kqYtrFVTpQGBdk6o7Mb3AdaJwhu0gmefoYeLMYMJTTPaICPasFHssMYCK0lRBBGw/RBSudrQQga
Vp4Ks0bSEF+rU0lx6jCBkt83yahjSC4MFoBJawaxj90Aa7OZ+lg5J4plnIFkhkJijkoHqjPuzxKz
O6dlL1LYC+lY5AYaWb10J9J4/toLhhXsolJBYEJWRQxNrAomSNnkkDOE0lCwD0WRGJNphUNRMLQR
UUWIXKiNNEKwRZgrm650Pt1tRLkPzYk0E4N92kbilVSMcHPGTjvSYQGc7Ic+FKCuGxJu6TBHX2wU
yu5K8FFFaaVZS8/0C+oViHqqNw14ijMrAF1aNjKEnLqJdpmky9+w50Rjif6meY/cjVihkKnBi0+z
Rv1hMPxNi60UrXlBlA5Jo9Pv1TRwk8NErzM1EGoYVYw+Y9hjrQaLomwee3O4zjWP/T8kP5GYRC8A
lK+vkhdVZ2Ui3tRFc4EQIETl/qKBM4OSxnWXwD8mkXPiXrmUEaNuS/UMmPwWYYTvUIK3/jBsI8nq
AM2iwwiQNZjbh34tz0KRKBUkBfSkHE031zesY6egTTKgO/Will5+CJCQCneJF2lOpheW63lVPz1X
7NF0gzN9EG71Kg+vzRiHuKRs0UT0vOdYNqBNJdYALz2Z8Euwa69Bn6S0UmEji3rpgQ0dtXsTJYkc
5mAp3de6gje0HJYbOZa0YyUVzUoN58TbUdXwXEE8GLFWEJPvX1eFLKIwwPnoBCnsHj1yALbasCmy
+lJHB+LzN9WJ5w61a56J/COZ0rLlgphOng0NB4wB2LkDIZYYa3i3ZQhNnFsAGH/CBpREbfkWLupW
CPrIpNf/NGzVo+pItnDrXxgP+blxTI7GYa31shZwUbzRvNqAHwZJXB8k86qfRMkOh2StmLh8wL0O
C/Cibs4KOR+QixIXS6lMWu143ibz/HNUlUpqbUMHnOG6lpOVwvLy8TuHUwAM0o03FVq4ize3Yg5c
K2Ba2BaI3dTNtq3ILhJpBfK5XHyvYThFDbzkce9ewvE03UMKFldnp4jkc6DO4KuLx3JAvWRQtk2t
7z9ffsuK7CLcEoVXlpapNw2jig6zRH6znwWJ14siH4DOcxwVmXiqt2BNUWRd7KlanGAyo/qd4PJS
4xARcpn7h/KQbJIdwI2/8bHehls87tGpGMaiRbEHBjASXYDsod2IRrsS5kNxazmsxaKolT7OxhaV
ZSyMyLBs+TE9lnQ4eNH7h95Nf+bbcKtKm7X61qnF+HZ8i0oMqAF6cs2IALL8mLSksDXoDv8vnoOv
g6O7RmdPx+1w2YkKQ1PDJpkcrgnaiNxIOOAkCtJZPEuS7iv+bH+nwPy29LOYTXhxSOBlNBOLaOz3
EM3ApYUpvCabUkJ/Lw/ID3y+/F/X3YdqE+QVme4KtgHLsxEaul5w/pIK7gqe/nbiBq7ukkWLdFni
K98NVgpPyy+n0opG/AZYCxg+MLeLMSatqiETSEmilM8EQd+NwxlE7JVDZHkAvwbh+GC3WTRFl+3f
sI8KNeFidEzhi2fdFuP9yrTNJ/hy2kzFElUOXlrcy1OKFBcUgZbN6372uEDr6m62DcOVxw1u1my8
ToxGlRRJEgHfMpzlOkxCpCYTpUSYpjaBF6oOqcjn4znxUYhAA5vcAaTRsmYLIdwoEIhtEQp6LOL7
JjrWyd+YsncxFp0n9Ag6hJFhJ8i7+FJxcWV1Wjqu/ze0yPJuZAGopEc6iBxckyR1scok3xSVPPeo
bgyha2E0ng1Q8rKfE3QF1KTssFtrjp/6SMwf7XE2k6Qum+PVKOQdRQ9yu+ZL490p5uPnn+hUZ2b+
QP8NsEgqBihhhTTjtKofo1Md0k26G5+lnbzV98Hq+Tqfn4v1/TYFXM5fr1icOjXV3chDqJhzNgl7
O5xezGlcyf9Oj+vPbHOJEWkiIRNbeUQY6uhfNof5blT7I4ZNl8pGOCAatzKP80372dDmBORtZ0Sc
MIRS6pnpBP8CaFj8Ej40rx2RdIuIZ3CxEnCZYsxr8U06rS4WvjemvdwaKF8NWyoGP/sXeaMfJXc+
aZVbf9dt4mudm9P2RRcO/tp5uzq/i45s5EVV5aWsG+QSZs/BaKvdAlZ1hRvMUXdrLKtT6RvP3P/c
mcu3gzXokzoGOfmUf9uFt0X9bFIsmeofYHZX5nV5aL1ezzrvkxkcaXy4ujyUUjR1JPcwv05bhHtd
ZT+31sIddDX4zm68FVxzLeE5Ob43QRe7UPOVppwGgso3yaE4FNfAmG6QGT6rXckBKwuCJDgSd/P5
YE+NVZNw78PE1FT5f+8XbSlKVSXO+VwQbjwNEaXhrgzX0G8fkoF5RvFvkCTAYujJW8usCkFWOOhm
5fRHZnSDXPSZd16649Y4YsJwuWqbvTwzX+PN7iPAo2WLV8X7UXHcSYM5kZ22RxMCRn+hfImumn14
3m1Gtxvs6Kt6+/k8fsCTLEMuLoamUsNUC/h+ljdsCi84iAoKHLjHbOIpO6ZwaWFz1oJOp0RwV2Kv
DXcxvbnaNwoLqHL8R+lJ2842Ms3ZcDv+iC5nEohyvUYIXAu4OOpMWhpxLBKwRMdz+K6i0bcypOU9
sZzOxdlWxX0hx/MXHHfiUdyke1yGDsW+3o5bcVtxqAnXOMmsbIaTjykNTTwQhSLF2iXors1DLHmM
kXXqdG64L+4aiDvSZrbnXGvfn5xCHtgaWSuOd0uAXd9VRVumPEe7hganBegfrv7j57Moz8CRt1fS
6yz+GeR10b65knqYOp6OpKGT/zKu0ErZCzZ4qqcZgJG44YW3V9KNclR+ZZv0Tl7bEfOJ9Vnw+Yd7
E7wbo0TDioVV+W2eTDxi3fDgXXl2tAlXz8+T04lvKywEKhbwd94HU0NBQdVsYkUKxbmmdseYHO3z
2Ty9OjAo45nN3uXufR8jsrpJqTRi0FLbSm54hCDnzDyr/GoNNHby/Tu7bGHKCGf8g/Ej9cGhQ2gB
Fs2P8XjRbnz0bPlmsAW2NFg5xWZwxxo97sOV/rpe3kSdZ/nNJyvHuE5TSvvOeJS2iusff1QbuP3g
CTNnbQOcvhTeBFtMp1pqlopYPkOE/qc6lEUvujM62Dx2QEum9lrAU0uE57YCvdgwWSmL9Qj3vUCH
P5EcNGBsnRZUqqnbz5fI/CMvlzyuWjDIABUCIVncpkpPdyWlzYGougoz5EWsLtJipXhwcmkY3G2K
Ls8MY3ExDqUXSGuRk3Xk4auYnc2p17D3tr7iBI/9k4Z6MRLar+vjbyUpgK1ByEgGG23J2OxLUw/a
kSmUrgJrdyHG+8I/m70zkUHeoGhvZ7jy2Ioj2+F2LfipG8HQDVIyUYbruNx9VIOyfKqJrdGtV7rJ
roSnsqDsvlY4PhHI4oXHLmeoPPMW80sTHOMylZtcC2r0jR+K/EcQf0nyh8/Xyonl+C7MfHy+2WuN
52MaNpITScaEWlZG81vcfB7i1FKhRgFcSwHu8/H5XQ74IehyDwz5EO4lG80d4RaLIto7htO6GHvY
+V14V363lJXS+KnBKRK1LcNEO9NcmqQZ0pgFkyGWjohovPUL0ZGVBOHETuP1Q/3MmEsxOPG+n70u
HLpSm89HidVAFoLdAeCONVjfvF8X+5kowLkp8QPGX673Th9h2cxJ+e8eyZlLk+u640lXHtJtf6b8
Hu9/fgz/z3/Jr3//m+t//y///iMvxir0g2bxr/++CH9gNJD/av53/mP//W3v/9C/r4qX7K6pXl6a
i2/F8ne++4P8/X/Ed7813979yyZrQkTB2pdqvH2pUbx/DcJPOv/O/+sv/uPl9W+5H4uXf/32I29R
w+Fvo2WX/fbHLx1+/uu3GST2P2//+j9+7fJbyh87VC/Jt+zn8g+8fKubf/0maP8E9wDGCtoM/BmR
guJv/+hfXn9JEv+pmwjFWTK+kOJ8Nvz2jyyvmuBfv2naP3kuwlHQSOj4ciygOm9ff0X6Jz5bJmQD
ZJ008N/yb//5yd59oj8/2T+yNr3OQ1pz/L3vlogJ+Uw1MUzmSOLvVMxlypjrujHkQuMjYR+iUWzn
Pr6i8YrZ9OKunKNokgaelX84kz4sd1X0o1QVElwCnmYtAXSWHVikcDgdeZtseLat1DkXmcCHgMv2
BYBELAjxfrMrF3MuF8tnJ3fM83H7ao+8f/O1/5jTt3P4vpDxMdjixKV+5xdmlILuOFQHTBP31O+O
8n41qXq/nX+PQxkcd3B4dIq8ZMsLaZNIInpD9uymXTvKF+syeBR2KbQ9c4N1ovP5sE5O4tt48yn5
5oj3GiSKsNIQ7JHnxFzMLR3voLow2tzwr6aMr6ODZTnTBCUN38oPBXAwJ3onpP7rYRWcozIGClm/
Fq9xXb/EzOpJ2Yx7ZD3/+iDfhZ2v0zeDFFFWizHMQ83e7jczGSxy4wtENA/lNtut+cgvbrT/DJLm
Md0uTv5l8hMpvY9SBdF6J38EnEtO3F4mLh6Cmzj4PS12tefVh+H7t8wfYdHAE6mSo+qwdE2VCj/W
wxopyd5BZsGBEr33zlEq3uVb4aAcVqZ07oP/ee18jLZ4/KoVVi9VSrS2pTADTAgDPteIJTcL6YwC
3i2lWazDnKnFefv0efSPB5omc2j9d6iLmzX1Fa9S0I0Er4i35YBQWmzj7vc3gsyZpGZZmvrBVjpA
/xWTu9B3ZEs5KIL4DY0RIHfyClXx5FjehFlswLFrwdKUhBHk76V+jl9QrygrG2D+Oz58LPAFqmEh
NIbcx/v17yMBEiCxP7s53PvhrZyufI8Th6NssNY59UWZ2ZoPtTf7a5ogUuuVhJnAubaNjz68q9kV
e42/c3JnGTxs0XnS0Mta7qxaT2qECPjuMrQTW94heidczSc/AMfmi+FkxaXiVM56JeTkAN8EXkyg
FIPLCeYFl9ApV/a/d8rl/doAX3tzyw81tyJZcLPA1BL/7ndosqKagFkbpjScVMg2usJZdvj/pF3H
kty6svwiRtCbLW278SONpA1D0kj03vPrX2Ju3Cs2iGico7fSQhFTDbBQKFRlZcpedkJrwC6Oq9d8
It221QFtuJs4Ed73xpNpA8v5kjvz19tnQGYEFaQzSI/xxhfB3ULVLHLw4I5goQK5A3p9w2fxM1Qh
Vh+KNgeQi6KJBSKc7mX6atzptuoDnfwDyKPg9m+gBlc+Qg0G2UG6RXib0Hakrt4M/JNyGWZQLfCE
B6hserkLbl03RJ0Nip535GrkjeyzrkUU1ZG0m8isSVZz7dFFZIKGSGzAVoa+hXVeDyMIlQcbWmcu
eNEne4g4R5SVPqGGAnIXEMIZhI7r2qKhAk21DCJER936qIITSwA62gMsFIvM3PKTzHn+cA1SS9RS
lIKhbwksrlcfITsVQBwsClpPRrUIrNkvEuelwgh0Vwukgra0gFd6lQEhXoXlW5g0B1BjQDahil45
/sJIoZBLK5pBmJtQsic/ZBONihi6ZquyWRhB2aMxgiFo958sjBEcMJ0JiBWufLz86ZRN7WcFMpSg
oyQwmgE14In0DA7d4fa6mPu3MUNdFKALXpYGdLy2UN/10Glc7vOYV7dhHXfcEWgQk/EplQ6wgB+p
IB2V/+MTOPRnOCHZuubYPUw/eB7BuJawcX+sUVG1gp53OYD5kVAAC6+JJQsXRZAKTorL/jx/rFCX
kyKUDeQ7Pj4PhPoOkA/yoFDKv5zYqzHxYlMxvLSDRYAI1VwHYkcZMFNhR88k8Qtdy7HuoMch+4XL
b1UzYyNmPf9rlH4DgW0qHPICH2xylC/oQZygpvADDTlft7sj6kJO/Ct5u+2HrFsYn+2PTSoeV0o3
FdWEhaqB4k9B6ltedgRdp6MF6QE6cO5yAgKU8xW5VilnaQAL+o/7kzoHeaj0RzJODhossGNjohyc
gW4aFJzFXhfa/nP3EC4MtAVBlQb+zOtYMhsg39egh2zL+VsovGvy4CT9S25Y7u1NJcGWuvjRY7Ek
AGpE8CLShV+t62NTCPEdQTp0WMIS4p4rXrbhUL5NCrR/6syDWu/xtlGJdTQIGSMyKjza0ei5Xl2k
zEBWNrCqBu1R+tkeMw+XgHSfgCn8npz6PrBOBKQ3fhV/cO91Vpy2QEhKyAdRMaHjJrg7IrySTIhr
BrMfHTIvyc71WX9YXNlu0TdPudc6I4SCwUHF2QTmS9rdsRqg7U0IridAtqFqg85dZD0rafJye1t5
VqiLVR+EHCr2sAK1GAC3IdYObvoifL1thZWaXS2GfNzNNSeqQ5+bCx7LpBGoOjEYvt1ocEcbNM6T
U75pgeiWaK0Oh/Gr/gzaLnS07tuJcy6p/t3HCdn+DJU8FDc/oyhyvcpKrBZzJzaEI0gV5ld7rE6x
6IaPEHoNtKfRE11A3sEIDPEgPsiEcUivfgIVkLIhyxJJxk5AYidIf5amDbls1J2A8QDOQ7bLwPTK
gAfDZByeK6tUQFIh9gKONlhNj+OxCfQjabNlPvdNwDgmV3bI/282WE8TQQhrMoUnucXvOcfXlh2E
Xdd0q0AAF2VzXAPtvvdmLzzMz9Vxvsev4MQn1kVDsM946+p4e+0ygxb60Gk+IlS0rvJFcrUDuWjM
C7lo4sP08k8uGpLxUjHxyiS1wTWEjqpwRhTsa/B4dNmzjLmIPH7TuikYzen59nlinFoN3PcYGrcQ
IXZUqLWOsYNEh7UpXE5JPF2gJnA/FiGnqsBKuyGxgUqxCR5m/EMd22Zq6hIU94jturu0NmA0fhWY
F0xsZbI9e+R9wS0NMVKTrU26x96AYUREiorpvdiWnwjriwoEXX3A2BvKDa4Mul0enJdiTv2IC+g/
g1hYAj8QHlHUoYRkM4aaZqT72W93/lLjsoZUst16mBGePQh+ezyYEOvNpiEDBzAC4xR4vJFd2BwU
eZKnsZqwSiiwBN1zdgLB9TfzhaxPPJirfdtfmOagHQkpK5TUQfNELRCjfkaM0haJOstvw2+CKCgu
hGUNNPIu9/yRv0Yfhq016jCsMobMTIww2aQTTUqY4VG5I7W9yOfV9hg3i4GEGNhR1PLx8v9w4c1G
itVkWo1uol8QyL81kLb2qNL+h19k9qD6sZ4LwFclB/BVyc4D9a50eA/w/Wm8/gnUt2zFSIFerQWV
1FH7IoC3roF60NwXAecj7oMr0FeKhfwOHVsUxsjv2CyVTJgoUZ1CCB6orwQInvCiBSWqKeQj/rvu
PjkS18bIPbYxli0TJIPTBKmrVHpRmWGuT+Y8svcn/doEiakbE0tSVcNgwMSk6q4upP6adxwTrE+D
0RRSfoXz7wPYAgE5SPHFELZbnNoanXV9zQZe/GBYAXaZ9KxEoLKRo14vxKiicowNGQN6ELURFIBl
UoyqRwYnfWGEY/xtGIG8BRmRIo277YaB8A5DsiUGAbPfkyeDDQvqF2AZsKNXvOfBo6PzCj2ML3Rl
kPLsNVxaURxgcCryx3HN3tRmdjleTYLBdbC4XhTl1SGqWpAcIjbAVRh/VQ5VgDH6AP2Or/+AboVl
DWkBZpZEtDIBR7jeQgkaNYIxLTHUyW3jQT8RIQPoTKgQASaNP4jOebfXt08MgC1BlRSNJCDOgfG4
NgjZwLzTmzV2Qiloza9ddNdJkLcKDCib3La0f5bBEiFbwTQWOri7nsoCmFWkKjH42zFN2kILPZVH
aLJAJVbvw2At1MemDg+3je7TWWIUEz44YRbgJJTrS6W8otOoQXu4QjV7OIdS7xWJmyc/b9uh8KAf
8ejKEJWKCJNZCG0GQ7JVfm0mw+6WyYWYMaTZ1u4SNdpxSJP3TAoTpwmnhXf0WEccbXPA4XQ8xwAB
vP6M+dLqUaxB991cjRLNo1DQB8hHG/lnvBXr0lFaKE6JZQ0S38FcP3edtXjimoOVIrE0J7VWiOEI
+eTFMypiaZQmHDdj3PDAWOJpjGoiZhp2YLoEkmWZlot4WZnOeAE5vq+68Wfr6a+QbR+f48octR+J
0gxQMIe5+GiexgeC5+6+AEfkyAfhkZtQME4tchbk8oh8HzyR17sPUTE5jBoEWPEp0u3oAJ3qN4jG
fQP4+L69471iWHH2yhz5OZuLCezJdWnUMCccMHN+SE6jHV1yW3KgAO7xJ60YURaVWNTvMTuEViEt
B6IXmCcOZxzcAvTyZQRpNo2XOjBNmIDcoOMFpAbtvnOGMWtttLCBgRkYfnSqz6Bgt75DAN4uvfJO
eI/qv/FICZXtD2pPYNTpnBNC8MqShZD8I3hLzGyuEMu+rHjpygcw9/3gBIh90mmokiojucUBhSIh
dVelSmQVzYwlCj0KRMgB/QRTZf7sETwHN39nbaiE4peha4SGlq5GgTfYHKUFi1slqASUkNyO02Mc
h/6g9e8h5t2FuQ46KT7k5vwMfYj7xsrcMEPHQk4+cVbO/C0YxgNwBk8KZDrX7mp1oWyMcZRgbqW/
rK4EEgFHcH6uDqRCAQ02Jpt3INkWkXSrkJqQ8Gi6tqjIldbULVavaM/6ioEj0HNwFkXuRSotAJ/2
/0zQxWII8eV5X8IE6fgQMYvU11Pb+pA4yr2pc7iflGzTLYuUv9bGYOX9Cout2zQOya/7MwTuIdTs
a/+E+Y23QuqzLVEcGigE4er0QekPBr++OkCwT3cHl0w2y/In7hIZt/XVppKftAlsmIQ1rBy4eGd5
Gr8siz1earyV+rP4ni52CW4fG6t9i1wQzvzF50T2Q6gDyIC/QnlMWFuQAytT0hedUQDMXTTBDwB4
2UJAzqfKaRgyrmuEApRHCK6FIHiuF9rgxa0XUMpyxOp+qv1FB6+yYf3NojDig1YvwG8SkGTXVqJZ
k4SoCtHmRXNhfFgPRYkGyuxBncApP60PA5enmXXwEN6gRQq5EBUNtmuLmhhqXa4K5GUtvMTvtZ9k
NsRXn5Vn0nwdA2QY+jPn0xE/pM8FGTIiah543phUyqxDoFUSB9jU7PII8S8HcoxeggYKyKTOvMYh
a4GYMgKYDBNO5m5ipJTncDZrgK5aDKnnGA+DXMTt9fAskOVuzkCrmxCQa2ChkE5aeafVv/5/f5/6
RBidhVQN+fux8nmdvlkzp+9JTgr9OdABQb8f3Vt1N5mxiNEIyiGC2DoRcF92N6CD2wdcKRxSC79l
h8rsodjQLouOdYin8FScQL8JblH9zK80MFNXC8k9VqWhQkU/a6c10RJIn0aIDWQ+UDvMh/FEWMDb
4B+MSbDcGQUBwriOLpJIvwD1qcaEdtZFDlqfpAUOgiBHv0Bi1TX92OM2jhivMnwkZCYk5ICLh3IH
dTDbvpuBZ80A5+u+kyGQ0m8+6Y8qypkKpkFMPwXZzXPEreCwSmNXpslJ2Hh6ubZql08wrd/pwezi
Eg2me/lz99w5zd3ydXSA/f9uPakXRKsg/LEceGkCIwoTwD8YC5DeIn2n1m4asTIuHQRzF0zdd4ey
ehO55WLGlXZlg1pk0mh5lxFR3vCOEMiXXxMP9DQnaL00R4D9vBy1MevIu0lZK8N1BqwyhmqUXV1p
lCdQoxkLthZ5Amgh8yi2e0G3b4cSRl0acPw/ZuhauNkVGPdXYUaGWC8q4ekXND0LyH6gYRQ+aN8n
0/678wirCL8YB8BtTc9+KVFULfrH4r6Vr6qTeQ14rw+dO3sgQyp8Xsj/OHFUpCE6hSLGGyDuhfv0
2k/lNJ/rblYJGFTyo3vZ6exmDYY1kOMXnJazAYBeAoUiIb/nV4QY18GVcSrMjUA3RUhzUT/G6wGS
8XXlVn1Ycr4ky1+Am4enEoj87nUODb+8bhOUiMPoTi0HO+wPpfxy21sYFwMq4H9sUNnIsERQ5y1g
g+D+CEMOATbyGXLIDAB1MVgiCKCgxYaYjeY0lVsZXWn2eokAGl+gLezVLlHBDkhbd8nsyAMp18Mv
MjMvPRvfTFtCq89MbBFjybeXuw+s5Geg4IFxZA3TRZTXzIo4yV2DnzGn8xDIM3TsQwjUQtJVgUic
2Fmgqk0lXxAgcH3bMnsD/limXCYCzaoo5bDc1I/C+tQNnJWx/j4G5QmnMJnzppO8MdXFGkRrQNka
s5cJCl5w32+vYO+OZBr3jwXyCzY3g65CuAncurgDre9139oKCNgwofmvnR7tJmCzIFalykj8ya/Y
WDEx9S9ktQKAaBd5ra5J9gDJ7GSAzs7t5ezvgGtDlOebM2ZSQBWBpDHGDQuwTwnWThxlMBv3vMi/
P2WwBcAe4hWarzvGmjnRBLGIwfdDAHQfrOSBEPBnK5hL+mNGoZAKfR51YABAWBoKTB9OvT205Tk0
nsvocHvvGNkXxuYwV4bISygFPuinN19JFFZhkD6O89HEBboeLAf6QEfgo4FN5rXKGKU1ML3IIEYA
gAfYUTolUCtLGOVCjJz1QT0R0N56ED7rtuQQSVM+Fprh6Ai5gN+DTw54QBqqZJarXo9GDAEy5d2E
3p74uyqebm/gziFkFO0g5AGiJPIGpJ+altA2IzjOySMQmCQgn5UgPgDy+K+/E2VHvj5NfZJo1mRW
0Gt7atGgNh+lJ8kBHomIkxx4Xr73CsoalbppIxymk2AtJxjqHpiR0O38BhTFoMEXuC3jXTAntBIA
FMsoqWF+gd7EUIF4X9muJVqokatAMK7ErGjX/azF5MECnWubcyqiuxhLDGLehTBq4TEtUreHppea
hA5nCbrU70L8NurOba9g/n3UOdD1QVlOpzM3AfzacTjh74e1HmO+pH1dC9P9/9mgLuJFAWMyZH5Q
cxhlO5WPyvD1toFdEPog+/izCMrlkgwjcmIuleA2zStbmSxXMsKfSztl4GSV/2bHcFuohEsQWqjU
baFFgwrKdxhbkuJLrYiPffLlL5azsUBdE8aiZI1uwEIjiH4NeFBdhCk4RDLwadcVp8ywizxk7/DM
1BEVUHT/yKI2YdXopxo1rwkeDeJlsMCuKQHbcjxgb0TBywrzBkjTkT7TiAChrktFapCei+2PeD3j
KYQqHsfG3pOvbdC71vRiWNU4g0Nf2nr6CSTenOt7/8xBtWe7DOowVnqcFlkME3ruShDhQy20cNRH
1HsJfUE12sZ38dC83fYGmYSwq2cHZZXEpM0XWhWjy80am0dAuosHCo/jAI1NCXN+1TMZa0g81Ebt
ucWon5Sd4mfNqXFF8eg694eMLB5tC9K3Jc/J658xJSbeP2UFEukeL63m12BexBG45JRXPNxfVKC+
QMDDBD64QRWFChd9UlThImK9KjAyRHCKYAD5FxXPDBU0ojZex7Rr8THv9NMQCPe1lzyqQHbe/nxM
p9kuh76hRKmeF5M8TX+u/n/kWqAu4Aw/DSRk5SnyNc5BYNyJZAMRIXDYQPBGN9jxSm3ltcXKwjvC
5rEeyjPJXJAKooLNxZCz3HNrjXbPGbKv0KNFnfzj6Y82JGgpdGBF0/v08DdYDxyHrT3yXTfHAZR4
4Rz3sDdNhS2lr4LJCb8U3wt6xlcWDJHKaWUo0mIOk1gALHS4T5Ar9dDVVrye2+lgO+F/P9Vu+E4B
WV0uKDAlnkDUcEiCCZNJIn8CmhUc/2waugDXm1bNTSSLA1nSqfkMZXK7QuetcTNg60S3D/6BW/As
Um4PTh6lacln6oFtJeOE83n52tvdhbT6Qic+8Yp4rPgEOImsoekga7tR+RHTT5a2iphWzx+l4XFt
LwLm+eKYd7rYdizSAQcjCQiBrrcSigJtBnwfhCg862G8FF70NJ7Vd0C2iIiWWz0saDYIPieKkA9E
XwIES0VqCB8sVddW19Yw56LB6jCV7xOoYnSSjz+toMRsN48EgOWU2EgJExNA1KKfcm1L6ldZjqMB
gswQeSIFGlJR589eseKUhOIBoIJIPfb1AzXs5tIaREy5vKiIwMkpdBs3/U5GFWKPS9TGcEg8GsHc
CZpVE4ecWlUeDiqEzyF9Ij4VrS/kkHnSnSrQ3QxKXYs/emS6loeq2k/YfHD1/LFKvGkTrSRgqseV
WMVg7VF7qA7lpT9WT1DG9o27uCAjTP7wxjsL++erjJkXsB0AYQCs347LphkG6NfIWen0/hh5w2Ir
YIebD/Whl04EKcxfKeNYyOi8kUobCjYgN7teqJh21hopHRohq+4o0qOhQSE+0e204PZoGWcBsFIA
RMibCGzl1A0wzLWlzOJQoiE9eeDj8qQK+c/gdq/ywbyX3m8fPUbuurVGCwPG7YBh3QzWOmPSL/2i
lYcsjMBvLGLs4rYpkj9Sh1wG/FMhqs/Ix+lS4dj1g5wmyMXX/Fs2P5TqpxSFQr17gTrUbUusr7W1
RH2tPq6X3CxgKTNS8n6tBMsxlc8tr2pD/s6tFVGfCtP+PQTjYUeCVk33JhZ5sM521N1PXdD2PCww
c1WmDt/ABCRQ8tSdM0H0JDbIWyYbP4nNJe8x8pscRJPHfcEIJTjWmE010HvY0wMtrQq1qBiP5mEJ
nanpv5Wz9ev2B2KeYMhTo/hEGHoljfpCiaC189pCo11sfTk7QJMOcNPEacdPq1e40QO/YM5aFVhP
MZquoBAl07WNoetzCLACGjC38dHS/FEWD5xFkdSddgfwJ6N5ihoKEB5UZgXjy6jIDcKSu/yWvfUg
3RfH9ABWR5cbeVmuhwgBazoatrvR0TQPFSvVSdUhtr+Qfi0AAXaj2oJDHmtGay9ugRmGyP3Nc0OG
ZaQFQDiBz5tozFJuqCc6oNsTQiH60pNdzfl9lJgQboe6YNW+T9r0qiyLx9laRhpOdKMRFjFRCcgj
9WqKi3CUpQZhKj0S4MoyuMUnC7gVrbV1vzwlbjnyTDKO25VJEqc3d1udpY1koUyOrwkiP89Y/dzN
M6c95/bk9hAVSmy9BMTEckGFc3u5jKB8ZZra4kZOxUSEgJ8DTThDu+ujJ7PkOSv5+ZSzAjNG5hpV
wjhDs6QnpjXJSbVgeT/LCwRT/fA4PxlPswftIi4/NisZAqoScyGSCtj3jjE9LOoFlHaIKf3P+FXx
CTAWfjrY2kl0W8za3d4/1qtUkUHTRkhSAEKk79BynmV96tTSST5DR2mEDhTIYyGDp+LTSbrd+FDl
83hYDUaE2Rqlr9JJUoZ6qWA0m9Y7ZdDvOqB1bi+MZ4I6BtbaDUPTwISUl3a/Yip1fL1tgfmlNltn
UW4vtktUWQtMEPqOBAlyElwgWIlnW+6837bFWw3l5lkGrruBmBox7Rr3z0t/vG2A7Qeg0UeWD29A
7L8+w51YhOgLaMhuPMmfj+kXyAi5hO+LaHwnP/kVdNbFRigJ/2eRWpO5opUd9rBIOJpVQOvc7hdp
RgwXAIrlf8BuygpTW4NkkzdhyoigR4aqVonhkNhupcZu0Q7OFejO/etSqnK1MhK0NobizIi7RoKh
qEA3WYQWIdB8ou5yPhkrLm3XQ9a7MWNOOeDKMlmPZuuAH3iFR8QiZieLgkj5BzLVXCeh6p6dPjdS
WOGTiaf+2MpOgxb2sYG0lAuKKjv5Oa1umrncThLrStsulNyzm4Wma2F0VYuFEtiidbbeMEYE/ODk
KkAx2/E3nlY1I/2++n5Uspo1RhXGKZZZLMd0bb1eveTR6nU4e4vxdPsr7tEJoKHbLI5uvPS13LZm
gsXJweRpfu6bx/XHEKEIFD/o7uSjWWuDts1LEFe6H8IhRAk0/xX9uP0zWPfo9ldQ4bJFx7BYVfyK
wgJSuVxBY1jYffP9thVmGEN/CU0GMDruhKXMsFLFRiT+U2WuHBcATU72bRMf+0Xf1vLGBnUq1Dgx
sRrYIFVj5RxjZj980f30xNPiYm/Zn8VQh0E2YtMqNRiy6qdIOQ/Kb1Hi3c7sI/7HBuX50Maw+mmF
jdG3FMfw0ez2VFuBxu6JUOxya7hMe2gN4+GOBHKPbLJWQ+kki1xpGNgDJbP0ZmGwmDAztZ945SXm
Bm6MUYubMeMfInUunRY0vpIEcFig1ByPYx5lPJwA+8egEfimrkOHBQkiswwF5IfCXXIuQ3eyHoTf
mcaR4mCZQaMC+G0ThQiAGK/NrHKVJlI/4/ik6DiD7qOToPjh69O7qYWcuM86RLg28bhFtQzlTcpW
HZnp0od4z2jWg7x8KXQO1yiJbvQBwvwfiFlQxtF2Vb9ZHeMWeCG8WlCtsnLLji1UvKPfs2bZRfc2
1r+k6fX2oWV5ggpGVhMsaFgQ/VBaxDJRKw0mIzTUUu0b5IHtvP63XIBwga0Rsq+bW6QQpKQ2ZxjR
MbY+vfZQ6wQ1vnN7JawcgyiGGCKgIjL84dqI3tVJkrfkwEJNKVFOk3DA88SO9a+37TCTTwDqIaRI
WGH3hT2xSyWwZJNnHnnRdpkd+wRlubjKJwzy/EVGs7VG4sZm75ZUN9ZIg7UhwqSmdqyTt5bH7MLM
LrZGqISwHARxmnOTpKCTN+HNipmL/G1AbgE1ztXJXCAtOI7H3UbKKfLGWsGaioV1XjvaEDZ9CF25
tpefkC31LXA68AyyTtd2keQobHZSDFejkyMscp196IP0QKugiN+gCzM/R0fRTz8TJocaEf5Jc/jY
VbIe+nBvzVO3I2ZfLXlBSHRGaOAm8XPTuLcdk2WA4EdkCdwUYDWkDAxJootxHaH7Lqcn0Sy+9oXM
2UOeCSoADkIvZ3EJE2nxrS9jWxo5L362AQg9YG7WApEIdTEVerQUhQoD2Xw3mId2PN7eI1a4MzEY
+t+/TwWJGDrEowUSI/z9J4jCQ9P5lEite9vIHqWMeLexQnMH5dWSjpUBK6OP8TDLb+4gD9y4U0rI
e5z0DBC9k34yofol/U1wgooKCq8Ane4VCtQsViFxjlu38UQH2AR/PERHIyC6AOKZO7FAclPap7fW
qODUCsLcgX+1whlePOWS+0phQ+eZYAXC++zH7W3dUzKRbd2sjYpSQgaql8aENeHQX+rLgldX9AS0
BYm+JxNTt81RPxBgIHotXuzxAgjzvQDQtAq0DjKa3Sijas71VOoxIGYotg3QVhGd1dWfmnvVU3zI
Bbr6MUtsQu9v/NZ95TR8yHfw0AyMhAc1RpRTSaKooDh9HcZidMW1Kc3RhsxfE/Fbqj6o6WWZ7heN
hwLZkyPhGtuaoo67toCRoI5gCg8HDEiIEH2vQkca5hLw3Mdhjk+61ByNVT+pLXQNNCGGtHN9yA3R
n+b0DrqQX267AOOOv/pBVHjo8kiphBo/KOwTx5p/QpjCmWPFXlZOxsKIQ8iIMA4I9Dqq13Qpd5a7
dLC6onIU9TkMn8fi38c59HVlFP4wUUD4EK4/YgqAZq3kQPLIdRyIreDGWeHd3itGqCOtY1AHoXAK
6iDquktlKW2mASYK6yWzvEqd3Ra1idtGGB8EPx4HgkRU8PxRRzKth3jtdcCxzDi/g6y3v6rNWbS6
34lmvv6NKYKRgwwQmtXUO7mZ8lYpZ5jKFUKO7Yjqo2S+5Aon32IFb1MC9gnqE+hv7oe+dDXto6In
OA3Jr0AbeIigNoSJaWf2rN+p3d8BqQlcCq9bwnK5rV3Kt2drjRN9JHbDGrKW91P4dHsDeQYon8sS
c1S1HpTSHdjFrexpLXkcMCxvQGffAKMxHmJ4jl17tZpHU281Ayykb3nqh2Fiz6sXpz9vL4SFDjIx
u69rloR5uR0E2EhrsU4M2JEhcFuDokB6IlJJsTfZ3KExcoVRV9yVLeqKg9j3JJjjSFAfJNxLduoW
4NgX/dLLHhpOWGAlxbhhQECE0XxxT4SgmmnZQVweTvBBftg5cQlgI2G71w/DD56uD9cctTjEDcuY
NcRT7YXoj3ZB+NXqbCUgEuqTPf9FZwCrMyQcLBL56Pdz1KqRkKxYXdsIL3W8RLZWZI+3nYPlg2hs
YsgaY4R7evtVMCtJ67Gk2HjWzdaOpdMKBjqRm+WxjtPWEPn/zXMiqjvA0xHDHXXpgyzuHzCfz4lF
rBAOenDcEYhI6NhSIVxMV3TYoHnrrIviTvPXuo780eRcdaxuACpOCsBGBiEdooWVO5BhmLM2YSF3
0ffhs4on0XjQvG7Ai/Yf9dkYOwchMPTVgeBikMKWyhiLkaSRrLEog+IZxXO3PZQLyN/b++gdI4xc
9B3DKz6G4BGXiGwRXRwwpnZsklYgmUyF0da17Z/BrjO7cw7+DcWcLee2F7JSJ3SBUSQCYAyFAhpH
gtQi0roQBvWpCvDicMM1fJfi7ChIGNLCoT6MGiadksGGhsfnWGoOmNrwIehxAVsup6zEet4DqYOh
CcAK4E/0JA2Uw+KiKOIaT89jKkNTpgTTvIUW4BnSvzKI/dITHiScLWA4L4bSiAI5PFfGc+j6fHRL
JY/zDJCerlTQyjiOC/ijs399QtBnB5wM3WFA5wE4uTaSdO1ogZIWeVreHZQpPaF/cEyiVeXkOYxD
AkNkJhOzrqRdSxkyQ6sdiwlbWLVEMeD7h6AMIE8f+DEyPMzDj+0PCTGIL4ZqPQzT6Zuwzlq7GjBo
mm4DzeT0820P5f196q5WqimupiWpHW3FTd2bwVTl3m0Tew+4XgL1fNAnkjBqWMJkPWbNeYxku/vX
Eh1gc99uE5U1ZbrexqD6qp0OVXql6d6HWHyJNLDFdn0Ec+kjSK1BfSd++5u1wRUA70Z2TSe+ktH2
a4VExBnHczej0vg7ETlpDvsL/TFB/n9zwRiDMi9ahC80R/co0BcNhx1i/5AkW/fn71O3i5SUsTiO
GQQmjdYxinMi/BxFr4JKS9+PvPNDqv3XadS1McrdLKmq20zBYtbFj6dfjfwkZA/4Tr5RnDrpovSL
Gwu8M7SP+tdGKQfEtE4odgo+UlImpq1269PUekokeHkyP9/2B3aAgH4LoYrA84QOd8BASXI75LWT
xYoWxC0ZKo4y5dKljelIoTW4SQMcWT402iXQEkzfzIXpCWsi2ZMuR5xvS9x+t92EEwXtF1T16Xna
spyHVukK6Kyg4V6sp7w+1ai6l+F9M95DHJDzeVnmUPOG2qEEmNwuIYecENFOw0ab0qvePBaKBjKW
oMiftPpzI3+6vdWscyF9aMngdkEBhPJbbZHVXpKJ31q5UybxsRaWl/+fCcpbtaloBjmCiSpHc32R
76VBf71tghUct6ugfLMN17HtyCqg8yQBJTmq90BHc74LzwgVHY3YGCNBh5FFGNzGmM/6oDiYIeJc
9axIsl0LdTmqiZnISgMzQx4/F4J2VyvJbOtJ80lJJL+b1r+49VGWAX5FBMMtmP6vI+OMDrneTvDu
Ze01B9pJqJ+oeNSKc8Vjc2Q6G4p9RM4cPkczGGBoHWUHE6bkdDQ8tA8ABZsEi/M0Z36njRX5ekGG
WstmP1Y4P+oZ15VR3EsNJ81nLUQWUXEiHCFg9aNPDZ5EaqEhPi3Vo65ACKH8cduhWcF2a4A6M6Nh
LFNmwkBtJfYQfjbLBwW8HCpvCI4BM8DrDikRMmsTU/W0vkIUkwBEvr4+QYakIeJlhqsbwqEuhS9Z
L/xQq9VR8bxIzIlDt8CKc2CDRTEN4WxfFkQjU7CMEabRMJPA7BnO9iIPGAocCuVcNqLqVoO2uJU2
l5w2N/vz/bFMeciAHL6Ie1gWpIupvo08RADv71NHqh9XXYNGTe0ohXnUy/F+0v7m1G43j/yETT4T
a23dQhmjdtpe9qxUcVXMLloKD+HMOku4gDEjrkIHekd4H+mzaokDzlIei9AUKtzQKuxM4GHAmO7+
xwxNOmhISd9pLcxEy2qnoeJNYwOg8eex5b09OAsyqMIn6FrLRIpgSUzuzFBz666wBTAp3j6+rBi+
2TaDcrBQyjK5m2ElFMYgrPs3YzX9Wgr9MQ3dVRs5EY+3fZS/AQ8rzmpFzM13Yvzeq76pHQTgHG6v
ir13oEBDRYhQK1O3rCaEVbzU8LnZOJW4XgcIPIS8D8ReC5IstKcARaETklWyUsg9Yy1q1vorunwW
eDSH9jkB1+ft5TBPKeaKSOPHQL2G2rW+FNrC0hFjc+FBt05RxLkkmNu1+fvUERXzdU1aC38/NM5i
WEJ48FwgvN1eBDOIboyQH7GJA2EfiUVFvkmIuaS4N53Fep/ioLHA8CjepSknZjOKnLgvNvaoiynB
jF0fk1y4dyV/fO2C6BfI/if/gzkTmnCc5fH2kHK5vjSR/o5YnrCgAv5etV47cC4D5lnFVQ6ddMLw
rlIRIRaEtZxXmBCT9VSZw52YmGiJNcFsLm7aNi+3PxjT6zDDhmFwSLDumlWaFpaCksJcOZWP9Tp8
L8fs+bYJ5qaB+Rx1QXD77XjEMKUxL1CDqZ10OFkpmH/Cp0ngkQcwt21jhMqGM00p9MaEES25WMp3
KX1Zh9+j/pJHBifsMH0OhB4SKXB+yGBf+3gux3IfpihLGBP4ffHsrRNQ+s2vg/mghm8KGMrmRv0B
fVTcUI1nWO+3t5P1xfDwUyGYi+wYE/zX5g1A1ouhwBeLy6fQPJoJr6JI/gD9vlQRh9AIJ08+Oi0u
RmkAVQ4MZDa4r+uj7mSn/kfixN/VxJbtzOVRMDAKqgCIYzoJHR805nay9k3UrtFIbkEC+W9s8AnX
bga1FzJ1GNrfQeAk/gOiX/Y6/2eVHpeAokGRxuSa0jEN5k2QsHW7ympc06jMX2lcQLAUpU+kGus3
Q10NL1bB494bXRYkBYACkqQanK3foyAU0gsAuyoeP5gWoLmy01XK+mIEwqMD4ZenOjpy0JPi137q
a/fJZXGF3+ZDeU9GVuLn9BCfeELQu2P08QNUuDUwcKDrouL3EqZCpem4HSzBb6qLujxoQ2KjrDHy
5jx2bkxZoiJ3bapoVxIwyyQ+qdZlADD6X54TygAVq5NCFrrckjH+rHyah8uqc+7TfeWdMkCHnDQy
davE3UPI1Mm0XREdkCAACwQNs/FX4kpf0979/y2Keo1XyrjiC8Em6Mh9TfjSm/O/fX9/rMpEhw1k
JHvQ6KwC4SQYHea4OxBBN59TFJlW48vtZeyuBBhB+x1EqMAyQTKFuuTEeZ0KyI0jTVCXN73u3mdd
OOuCyamU7cUCKTvydawsDZA/NAVCdK9HfiMtfjc096Wse+Zan7VZs6tmcDSltlVZsME37IFM2huH
GHn44A0G0O0a+Fd0K3lbzfW7uHYdx0l5G0EFc7xD0dCIEU3KGZMsSSr09oSsFqCXmpea7TJZai/I
gdykZnKhFEnXk3CX5Xbb9qfeLPxCN0+LxWt1s1cF+BLoXjEUQHcdjWiN4q5qcEMa0bmrl++tWL/2
mfD7b7zof2ZocjxrFLS+bBBCQukU5edeel14LYhdPvuxaX9MUI6KKiReBgs2LbMaO80NBUWJ7kUa
gXCW4vSSCsKxXVPO+2lfb6asUm4LFGjTKaSeowbRIYc0DcJKiUFyRJbKLwPtPeGNKLC/GBp5uH2B
fKa796XcCFPTSCm+2I/R8rXuWebBrngmqHAZJWm7TFOLTDPOT0kkwwmrlzQdeU8Cnh0qRDZLNudZ
B69Ij8A7m65yEJ4LcBnOC+Rlh4fGR+XAlbisCbts4uOb/XcHUb28Pl5rUjcWtM5KBzKdRHeiPxvf
FODtbenUHdXz0Nv/x9l3bUeOY8t+EdeiN6+gS6uUS7kXLqkk0QD0IAng629knzNd6uy8lXfuyzxM
r0oI4MZ2iB1hXtvpxSUNaILi2RKgpvO2n9GWJa8WYCZPzFU2RkzzjX8LFms8+7ZJ1ZNrRnIpZIN6
5e/1zkJ23s9G3vgN3vbdmRjNp3TTP1/of4N/Tof4Y4WzmM2pWtpSw5Az2xmJDaKjfHeioKRRcJUW
+6KZ/FjqzBy5wbqysTmUPwOokJQ31fxeX4s/l9c40WmCnBY6uWfenVkdtZsBJl+N1X09ljXBY3ek
9d6VOHf5w/xe58y14ynM0wKGrE3LqpVP9bjM8uTPn+baEqet/ogeoCEdKlGjvgoWY02bLO3razSD
l93eX+yj/3NcZ/ZV1IPIfXDMheLXSdfM2GpAR6mNniDfBdnktWL+/2Jtv4/tzNrarhhnj43o/6dZ
ehJmVpDRwxsKqDSvTXpcO74zaxsG0dWFiThvDztZfrXu158/z79LqL9uzu+9nHk9rzZLTeG5PKzJ
FuQ7OL0VuPNweu7hJMeE81tfe4G9sqdzJHyuF6U2GBaYSNut8LLILq9pB11b4Sz6+nqpeX3vwB1I
FwNgDI8PrP2vxxL+OjnMsKH7Ac3PczhwP6KP2OSwgspwehIMLqhUlXmlWLi8k9+LnEV0e9IqCh8O
ipFyCTlIYfLlygU9feB/VO1n2zjzNd4o63Kx4TrrIIgzazOrva1iQ64Ze1bBM+uvrHfZt/3e0WnH
PxyCkgVwzpNLQ1MDRURByuFlyB//bNUX1wBfHGBG4MrCDNs/1wDFUheoGnvKjXnj9nlkGuxDk8OV
QHq65/86ut/LnLf7pSaU1Y3wOyWlHjg18vvWcO/7Kr+XCwQEOrDQ/HlfF63hx4Jndo33BSpHCyYX
0DFCuUFa27xSWFzeEwCZQKrhf8+b401ZGcodUCgaXfWmLUs4GPpOzfl6MrpYWGL15x39uyl2Mj9A
4v6z3pmDm5fZq5WLTzXJuIKu85olWtxsbTDEQsKI/D9w7p2iwb+/2u8Vz4xjNqibeyZ2aN+d6FFA
w8gJ+yi+MRBzUs7+lHd+qF/VsrgcNH5v9NzrTQtkQ1okD0i6wDcZj1CWZdsTe2GXOusrh3pli+e9
4CGYmWpOD3fQEIJMuLXKkdQ9OnFuEzua45Nbb3qifS7XQuNlA/37bO0zd1VWM6Utg+PVtYfS/xDG
FedxOVz9OMUzb5WBm26pT++884ufGjt2yI8zmmtAiZ5iff5QbABQvsbFe+04z1wWHr5Elp1eeE1u
fDP9aWDem9GwW7cpriRk11Y6y5aMwZ45m5H4eSNeIsp8qyv0Gvy1VzhXTvKyi0SvDhiGwAEh6T9d
pF92meePSGORk6+kJkPliaOulisbumwQv5c5bfiHt4eysq/RGhtSE17zZncj+TV2tstn9nuJs2zM
MyvoNqisCmuRJXgKrUszKbPD1b7dta2ceSprlKa2mMB2DzBsL5nmK0d1OY0F/PE/n+TMMWlZ2QrM
MGGQcmf8OgHvT9JCKmVgXjxxpl8LJtfW+wtT8ePbtAad2/J0WbMvjNuu7ZhFeOYvMI8oYndFk2t5
38XQAsJ0SM+fpKe8M5NT4xIsgBXi7lZqDZWyFViXtosGFkTQUES9aVxB/V/8YD/WO7M94fs9GC4w
WeBUKAuKOdHldOUWXbS9H0uc2R61VSC9U5un6+6YeNI8FzjuD7w8X4nKF2/rj3XObK9Ba6IuFT5V
Ld23Ago7ZByAkhfB858jx+X9OBjXAZ7ZgBTwP69rMza1rpUc0d/QQoaB67bUSTanIrt2ay8bw++V
ziOFplnl3KMnMDdjQTJziPtApCar7pYFb6Ti2nqXT/D3emeBw2pGB4k0WosT+1bOFHrgU/eGa2Tn
l+MTniz/c4BnoWIYZ71gfnUaY8jvxaf3cVK2zXdzbCd4BktO3DH8GuHbZTsPwKkBDRSgoM78BlVW
CRJavwo1aCgziJTP7f2fzeLKCueeojAGs8kX7Er0j7lM5+JK4/Ky2f29g79ypx+eiEujBOs3rzFC
3pKpYDfMZhHKBJI1evznrVzOwyCp/b+n9VdC+mOtYloKgQ79qfmlh/nWWLlrF+RqDJzYRfrntU4H
/69M88dSZzaHaZZGUAlGlZ9aL0N6bfj32umd2dysZkvjDl5eONg7udpN9ZvvHqtgjP68nYsPV2CA
+fvozhx4Z/WslB2aEbMBtRI97jfdLcbDkH7RAePNFQT3rk2TX7Q88PxhOh9Dx2Ap+qdDytA/MqwO
3VGEzZ1ReWmu/CslyEXP8GOJ0/H+MIjaZeP/4FvomHTO3hTbMrvyNnZxFxAywssofP+/nt5Na3Bd
0cHmtEHuOKvW3LxGNPnXo8W/jO3HGmdWEPj43d4ELWIz6jBta3a3DZ3FrlMupAlME6qwDArKmJd1
CDMgwsAK0ZPeF/YKk5vDdtaMnIjZRty3+bCVtc9CtzGtDR87jAhP/mje6KwSN20T5Hthj9p92bKe
GJgUc8AkiZNrc28kMJA66ia3XAeBNFqiLM258sUuZy4/9npmFZ1Sg64ahEO5AZC+fj+VOHwl84hj
Xuwk2HxdsvgUYf90vGdWAnSLbqvTAyoSZ2IX9JY3MnQBfCEQnhhIn0Foou1e/3zjLgZJ1OA+QGR4
8DzXdnA7L5eug3ofc3OkX+a0H/sVRqh2uIn7kou3Py93+Vx/rHd2rovkzVi6p9HPw/hkP53oC4Cm
HUkJrxwVq+Ztutapu+i7fqx4dqy0cn2pMYTlLmh2TYvZVke74W1wh49zxRtfuIQAhoN4G7NuIFD/
a8b7xz3XhAeswCn9BBfGTJZA3+sNu9Kuu+BL/rHGWZ6WLU7V9ENNQ0v0oTJrYtv31TVx4gtnBgyR
r5/m9yHDcY6zCaheZEDEUDBDQ78RAhntr2F+D+SV87q2zFmGNkswBcxjSUNDPDvLLS+S3CtJW13B
rlxb5ixIeosETm+Cb2wsyBG4GDTKX0pPEggH/fdJ9F88rgABQ6wMj5X/dPTjUtIp6ATeZLs8LtSS
Sh4v/L8vOn4ucg4OKnVhdOaEvJa28hcIEHgENeIg/vNFvWjKYKT9350EZ2l6MDot1AtPZkZbtAlA
xXSNgPSiIQO5CgPzMLt0judho7/UNWIWGhEAEHUIIbzI1+2Uv/95J9fWObv/RuCDFDY4eZwsCPuJ
QXKvnTDWfG3c9aKVQYACVY2Fd8jztibYG1rASZBH8OA4qJ0NErCgeJqvtjNP1noWJk569n+vc+YA
Zp9ruq7wZeakWQfEjtsUmuURu0Erk+RX9fAuHt+P5c5MOtBae7Ds+fQG4W4HH3qSM0/7YrriCi7a
2+9lznuXfS7QkqMw6mGcNoDRR4pNV0qMC6Hu58GdV56YRLcF43jooPPRyHdTs0PJAf6+RNXXRAQv
HhogioD8+5BcOQdMKyonOUBOPqQqj+hS/CrzIMF4Q/xn0754aD+WOf33H/Em79H2XtoFr5KGSXgP
eQfRXfFoF636xxKnnf5Ywh0p04cTnSKX81M3VdEIsmriGNXaNc0rOey1Uzu7qXOjRg3hDd0pn5MS
QMta2C/t8P+B8DqRe//9cU528mNLQ+DmSyPheFSNkcxO+7T0OW0sf/3nj3Pt5M7u6eKb8wR9crzi
T+BiN++lg+rFeZ2vPRJeSqn+sZ+zG0r7sWWaiWOT4RT39yfFT1DlJksEtVHIffhXnqQuvaf8XO+c
YbNZek0VFcRbTmLIGnFW2doDR+mJmmS5yhVyISn+x2JncchbjCmDtgi6Hc13z28deSOKXd/s3IxG
mbwm03r5LE9cDTYmgPR/qXGOMmuUgS4pkGiEAyxjRZC1XrUnBjUzEWmXXutYGhc3+GPFsxxIc/k4
MK4o2jnFbReBGBvy8j2YxdWNBWEyB9oFUB6Vq/aZXeNFwYysf8kpmmCEAsGRh6mlc3ojaY5Fpy8n
WEszRr3vExNKjRrviZx3g3qZrEdWcsxUBhibANm/tV7okiqrjmzrwRwsNDw9UIa+2EEJEJh5O1XO
tlUGyfKFsEaFcHuaRVM7S50piMrZDjUgtZtpm7Ui1Cpcju7eNx46f8TL9nRnor8e1Cqcgjll5T6Y
u7gQscSj9GBulX+g3rzCONLcezzM2tTr+tfG9NIMWCrXAYWx4e6sbgvS6ri3ajLQQ+tnIdOfOzAG
8uUr0IJ3Oeop2o3V8smc7Mbu6idmyG2/FF4IZhyNzDpNZslXqqz341ARkIYcC6qIYmwziBfLy8jU
pqBOJ5YGOWkVexVoqU0wcBbevhXe41CbsWU2a94tcV7aK7tdWX3+y3TTws9X9kC3rjPH+mSRvHRS
zykPbnUvTohTWVqvbfMCJqN4pN5qCJ7r4ZY5+Z2g7yPSib7Y1O23C5UTU0S1mvfFBPDnUVv2Zb6E
dc4Avb0tc+1G+nFbaHetudWnKSz4tsXPycwihiOA5Ly1/IPsvyrjyNGLn7oxNvl7Vx24uh3z5wr4
0yKjccvWTKx7U49sD5Dy0d8FeWIPeax3dlrNAbEanyzNPijeHC7SVk8Ma0rRSon15SkYXzzjYXJ2
0ECC9XyhyNwX+ZfFZCTppxzKqKhfgAnZVmCDAr8dKWEStFtX41MBy+BI1UBNH5eckjmHkgR46WcV
gwkv5p5Mi/yT+pRMalfUr6dfKM2ZBPaLBfioB7092Q6hX+3mOo/wJL/SwBlujEWM3uzaB/iMZ5Q0
7XOdPYsC/6DuyDzEnlyPkH0uy03efDY6jTgAr4W2rWsVd7UR1bQlBl+z8uD4S1yYx4HaicfmZADF
j61DkM6f0c3QgMyvI2O4o/ZyV41qP+SoBvx9o6zNMJcxOHgh+K12+QCQK428AoeMwaDcj/0+IKNR
bSxvXC8t1K5ddxdQiVcLFQoNDyfcWQ1lsxIwaaQcpBM1rOhW6SY5qWpOIJOZllu/AmuTWyRDDyuU
d7JEA6ZPFAR3emtrDwNEa/BPJeiXLQyM5jvNf5AFuGhcJykqTnxPRUO2cupvf0mGcVPg+jVNHxf8
RB+TR4sU6KDSGLq0hOqpO22E/tT0SaE5UIxfm1UQdi6miPtIeT5RuDdj51DCIBPdOZJUEoqOaPUE
7oNe2ui9ig3njPDpMGouEZ6512aZgu+TLF4X9bYOjMBBTdASmQf9NWgYya0xZvaYzoy/qOnRNp9E
hQ8jTxf3a9aCIgxK5Pozq8CW/DiXHrpO2gbkUCQfFqLrIJC3/bAI5GaG5kXT8GNle/E0OpGR31Xu
BMyIiEvtc8rG2xwT2ARo4YM/UXB6bItua6IeNo13VjW3muXGtnyvm8+FbYsJwVeDh0OPnFtTkvMl
KRm0HvEs7mugw+QByY1nDBRYZtpkK1Ut6Ed8dTP4BEHKEHhjKEqGZ6ohiyeTR07rHQDpjgbVgizo
tQOtOUbb7QwD1LNO9OzFch78E7HnsKyLxToIZm+okqmcX93sudaPXp6IciZz8FH01Q0T8ltjTiq1
PsUQxXrJnFQXHin0D7t+8Nzm0KopXsw7U+ohG+VOd2Eh1AEHCOC9TbPVZzyAu5BpGO6qcuua+7z+
UlInRnaryptMU6TW8tTxRNR1sDjrJuAbrz5Uy2Fxu4QKf10b/bb13+gC/7nYiVV91MMjt565023m
wQkn8TQsx6E8Zub7KJ0ob5tU+V91PyINhErVYcBV10OZd+u2lYS5X2ad7SYvv9PYupRtLDVYZ7OS
3bPfDVFQ3dicp9iVWI6lcSwqEOjA38p8V3nrgT2XKGOAUV1TLUBIMYgzsl9+Ph2cAdIrlcJ5OdNI
Fg6p1dHbQMDdBftfeZw89u4p6PEyIfB36juK9gnJSvdtavj9UlmvQSFCax77yOPaCszaR8sEUpq2
Om5t9aIW84EXfcx9LSx1cxUYc8Rs+7ka6bZt2pvOEyuu+6QzurQ1mk3ViXTM+71wg2gxi7gx/Trs
Zfc65qfJLvBEsKk+6lQ+j6LamVB0joRnvCna/hptEVt1uy49FDtl4Ia5EzwMozalihV3HmTUSDZm
RTg509Gy3S41BlylqSr6FJ2h1NOgbgubhthD0DwEZleRTC9vXH2Ky0quTRF8oJ+uiEOHfWU3Ud0D
fWnqj43tJagP9yZX6TDkiaZA09iZH0EzHjV9XLlmvcZdTOpRPk7cODilUsQ3mzrJF5vMVpsYFYbZ
eePlQOhMD3WTJ6YxRgXPTzIh3kQsoR38HuKtAkOcg4NvZ2Zw+troh7OPS2k0h4lZu8WTemRM00q4
1nCnt0sZU7+ZNuAE71dTBlflZ3Y88RyewutIYU0TgUZ72rj8V90ufYJJukMxQB4nG8FgUcbAfKU0
m45a0+5YoKd05utGZ1BM6eeDrrzdHBhbkG3hz+TmTiu9aJIG/jrbXfelGzPpHLTpROlQvC6sRMLg
hvXE3xY+hyZI46XLbFIIuW98NLmD0tqPfrfvGH1kMogsvXkyKv0+qxsg4WvEu7Le4fyQBjvNoc7d
2IGp0N7cLGKMUZwhZeGGhjwOXn3h901nTKvCHp9pkT+brXdcZnNbcGMhplNtNOUCO+EfPVGB8tsf
ojLXD1CIWWP4f5ULluSOti2VSRabHmfR7UUHl9pD4pD0gbdiEKsrkV8w0Hy5TFsHiqZM11/QzwaQ
rC6J7/t3AY4SGo2hRo23wNM2yjBLUINlqdl5Kg6677ajx0LWv2ptGQhG0cJqNu60xdhlwZIYU2GE
bjah+w9Zr0Jp8eTw2F/wF+QgGSWjI4vIsLWHcXbitjVDTt2otdV7MbwajbdeZhbKQtzbmgGm0Hyv
RJ9Mk54KyoxIuE6ULXla9gxdSPy+1ldP4+TkJ4MKs2peYWr8TZlNOult7IDxi7iAS1eUTyEMICDL
jDeOkm79Wj10PMMcNoNut0D7rIKKQ9Nuysw+sGY6+gO0th21C2xIyPvcSNvOjgOh3Vq0AsmjjlGA
KTN2VWPv6izbayY0V7SMxdz0HyqeJTqqBSRL9WkeMG1d+7bnzgd47knVIRJkwW0Jpk1DLA+0zY+1
amyMy40EnzbM9B7Yzl5EQUGjbnF9Utflt6aZN7xzHyfpaCRX8wOtaOgx8ej1VTTZM2aPzHwinZ+l
ash0CDsiZRrbjLQMBxoEKp0cZ1P21a72g2RB8kUHDPJbwX3HEErqfLvo/UrT8gizOBsosyWj3t27
slgxCenlykfqx12a6s6d8IPNwmRKW75aJncnGi0pWguspF23MilSvHHKZkKtIBEOfVHcWtHB1iMn
Vw9NoI5FPd/lqlk5C/zr4M+p7TAf74bdvtW9+4XqZPbcpIf8+MDs7zrQd52LGzO00HjpU8/NacIC
KohRFE8L1AsJH5q9L7ydr8Aa0efjmzGCYsTOH/kE7GWgL3vT9jatF3xJWbLILe2nzHFDg3YH2pj3
bi1T3usb3UNU8mkclPLFLkBOA4ySadUHIToRI9m/UR6KCgcBoTCD7wxHZXiY8LSz4o4Hdux29kOX
d99mPTsgaJ3WGP89CWxOIK1vHQxxNP7ebuRy4N387Q3VzhFt0mnurhRNEuTQlZHVcbI0+E2eHVEX
hfNYfGi13Fl+T8zRDIXtboZBW9uwM0cpeInlk2oCEB2vS/pp+NWibjMhct4U3h24Ym8QEFaViaPK
uuWbuyrFH0Iws3VTBO2DEAXIi7i2yRwM0gjf3nsaS/XWejAmvP9po5aAnmfD7H4D4QmNCK7HxuDs
PUslQp0SWXD32Mi8BhdzhJa1t3OIlJUZSpWOyRpRWEzEHZGZOfAyGnQfidY0LRpG7OhafhEzrUKy
jDdI1CwpyBDThSKvw37eKgszCMF4j0Tz1XDlkeLSwJ78z5oyi5QehI2GbLoJdPYs6fSMflTYDzRu
Wi5D4QideLr7seSFSdwa1Ntzs+Vt9VDBJxDhVF8VbVZaUVLSalacufZ7FsBgqK8TagQTabP8EZqo
MixnkAYZPIgXo4r1LIhl7qWBHFdOXysyqP5m6T6FMSG0TxDN2ea12AkrJxU/FOVDn6HGCF4oAmHr
HIdekqG8aW0fxd1jMY8hskbLus3Q5x7au3FGSW7Edh8vKra8WKIgbZu1zGaIfYyh3VfrltVpVi57
23k2ajccy7TN5db3Qo11yDRpnNE8nGwLSVEelsgLa43veo+tcnvH845Qm4dVgKpjeamCXSXf6qCC
qQEroKN3Id0bbzm0cxUrKACJpiLaAtPvEz6tcnXjTXHjbJHzVKiHLWRV2Sazvpfs1R2zOMtuuzH1
6Edr3tlwjOYAGG31yZGz+CoZnY++vuu7fT8K0jePsnhEoQKHSTqNkiB49ekzdx+5th3ojFwL9TUv
XlqxrEw3J674NcGvyQllRzVGU72ZumLNEa4DwR8q/dsqWOSMew1jzeK+56tOCvCYgeTdNdGjBssa
2gGdntQoiGqtjJdhB+oukmF6C8/fYdZ/TvWdbWC4ARTOAMVOwkq0gEY6fcwLFefWaw6cPR6kYtt9
XEYyA1yBolktemp4qdAhwVdALtV678ePBjdkMZ3YANW61kFJu/tVubEyyrBbHoYq8YtthqqgKO+H
OZlQNPF8C2aQsFiapJ12rC/vmcq2jV+RFpV3NiaaG8+6ICLwY9fYu83RzcOl4VHmjui9JI2dEWSP
xwBMInREVVJupbelOSV9tZ8RaOry0+1Xp65NaSLzgv23kGWYe3zk9k1nGeHBytFSTyE9rcxklEjE
MTMPMOtsgKRETRydofYrmz20rbVPdxkA0Kr5I7p9kbaMUclZOEtk7Gy+gfbEKj81eOZdU39azb6j
DVEg1huXjWeNxFQbr3rq1arMvwL22nthUcdDsNZwl9TgkMrC70y3LH+3xG23bGUwbpgzRwXMtG1Q
MAObU+TEViDSD6aVpPmvYSr34GsBlYYfqYylvhojHT+3jPJd1huuLMAR6jnODOsWw3URzVF+8PGJ
LnjJrnTw3vEALsGH++nvGuaSBlykBv4vLtHXoJtJj7wSdAX681ynRrHWB3/luzXpWxhqtrLqTStX
9snBlw1+RoPB3QyOIEg10QCrnHvaRMGMxoltEgXiUfNhMPYnp2Jm76W8rac8Fnh/pJFhxpkzrZVA
i2T8KLqZmBMmiaWeZEYXZQierlpjPCsNnJH0tRf6ObRlBoE/rQJPK5oQlZGUxWOBHwCNEsmZR8p5
XAVUPYHHPvGqlwCs+96HP+RrByHHmNcupaHqnXDuo1FExYL2XST8ndUcBWiE8zQbb5wxVsOXDesy
ZgfvfxoaA0etXtJ8eq7MPMwbFemYE+taXAxhIo3moRsclMVTTNuElrbOxnxtV3d+/6Hpwz1bNsVs
bZF5RJSpELiNsNe5jkadtrHsKaWGAk9SuQeoA+mIgbZNu61KCn3lLZNtMuIJlVtiX7jfEBzYTFKm
A6qrOYCfR5nBa/FUcOia+urOQojIWffKUSnxYWak7gPENPgKBdENXClZAjgpu6jt4Qy8XY2bFBh6
5JdbvXg5jXoHpUhaoGQE/DQdMQ5FU+7lKwWKhzwods00PWoDXXlwBGaJ+eF6Sq3mceFuUtfoBxhG
rMZd4b0EKG1LvXjuXW9noEZBrTPzhPYPnqzQzK2JL789NeMgACKpm5jrJty1HY2ahyIPPb6Kyr2p
WiBNlk0FddxsAS/xxKLC2voU6u892r5orTnN4wQnPGWbxUMUxYXSwHZnQ68mn8e1Bkm3MUBG/MAq
7a7sh9DIl8jOdn6b1l6/Aml+4uY1UgvwEHTRvHT4wQy81S+2qAgdK5AU2zs5WYmJnp2CQ9WRtfjo
E5TQnqpY3A733fBYII0aOvUiLbURAfpk3augGaEeyk/2oAevtoUWH2zWLzri4cv37hBmGaBBs7Fi
qBBRdyqciZCPPv4+Q7Gtq+CwGp40TKzQ+4Yc2adVrS2oeFlTyE0X6UcSoNHU2DMQEJit7tdWVaAe
iNt5IlqdE+bvxJhBfyKxxEvNY2/aqwYoofo7o5Alx9lN463vfUt564AOw3gdtTtX36jFB8nRnVbe
BjOmLtG1dSUcK9vNoK8EWKBVDUHaXGhATbf9pjZvF4BJhzoPK1nH0l13077wsgfHWnXINjmIUDDD
CYO7ByMxsfGW6XQ5RsBl2Ji3eq+HFd8KkHCWXdIKN1y8IoKE8U6aDmngw0eD0OzLr+Y1QJ7Eo3uJ
lpVePLb9k6bDbch3QJy3qDzsRRHDfNah1znuOMjNHISXGQxKwk/d9liVcZG1cd4BDhakXXuwmrVA
H5AKCz1ZxM6uTBxE6lpb9wbD9V4iz/hAAgJOtoXYDfBfMCTlVGELPY+p/tUM46MBR2ePHQBCEpX+
TYXmbRCsAEOLAqat8hGOsEDbPENjD/SFDM2mCjnNjTK+x/wlyPXY7H9Zi5HI4ZeDf7Sw1VQEayU/
dOeVI4QMxQyimpflhAPVh3BeYCnlbcl3XZGHdh2EXt6kFq/uJz2umib0OSeeeDLMJ7NHc4/SqPXt
zdDWIwIzikJMEDfEWxDLERbuqAfq4dYaktzSE+4hX6ZAjwHRRXS5HNXSF+hcuHddxw0ygLh0HJdH
dxi/TI+bq4Kd/rPnP0kDvKkdBezMNFIBdSJtOVl/9Yq/0YzGRt9IB0CWuTE/RdB99GrApTA7G07Y
PM4OGg5zUCf6kB9dJ9v41oDqS1B8WO27AjNsBj0Dv+bvipsjrjTIyoDSO1ijmZiNh1wKMn3UbfZZ
a601133IGK56ZjPSDfarkw3pqIbXHC8pAYUCj1toXzY2DIbuJS3mej8XaLFIrIMml/koJ/6+ZNmv
oLDvNbf+BXlWvs76Dq0UGF3Z92Sa8wi1722DpyrkRO2NX2a3hfQhslOxG5mjk099jqoOhaTZe4nM
uuMihhKCv/5h5ALtfAFMVK3bh87Tniyj2ult1hB99kD2PjuPcFopn5x7btd7SxSfXca3cylTqyyP
hePdupn88Eb9GNTug5Ozh8Y9YVE7SBZWczo7IE7XCyRfTePdAfW49uiwlt10S7Phu5hGJJSyLeNx
wNtQP0L9W7PCfFoQJubpC4I19+WE8p1R42gqzUAO5NwAbX2TCfyJ6M2uupJHGtMrtG7cyJX6US+K
LR5AG8KsCh7NyNDsN1E3Kzus2dKQ1kMNNwb+nc+AAHCctW9rb3Yt0kppUEHO2C+vKN/slt7KMS9D
dPO00Jm9e88f4CRz0yANLYeQjyhPteKOWurNAZUkMal/103eQzCbC/pt4mPqtZ1ZAT416TOpM+h8
G8hahSp2VZaDFGQsD2Pjov9RHMwKaW8FLiEClZkvdJONU4IU9QF9Hpc6LSR9FDrd6cIKJ1Uq/Hz1
2bR2FpYBP5hgbgUpSyKM05tbY7707vzQ9/M3h51pTveIH9dJpTVfoOm8VZ2NMKs3CZDc+CNc5xaE
pihW9Pdemj2k0CcTNbq+3HtdUKX5/+HovLZbRbIw/ESsRQ63CISCJed4w7J92hShgCLD08+nuZte
fc60LUHV3n8U7ixDwkTF87C16XHTCi3y0bXs0rWo7x3FzkFhcPphz9AbXi1Xrmd7nH91yuv3g07W
kEM008OsM4/YXCBPrp7meUgX1fDWrCWKV6ct6WbypvzJN7eUTaqtL4h1pjvJ+njcUlgpzWhZmpSq
YndlNQpm2zmZin1ya/s5oWiIno+REot4sT0rNptFfGba5j8unUatur2M02XJ1om4Jyv4zke3eLWW
rnmtx1kimmEBzIVBPFLgpyeXrfTdyzhP53HJXzRKgfaV7XV7nWuHDMyMWELTGHdK0f2S6qu7FzbC
Nadjm0z9SUQZaR8xcdLDJwlq7s5y3Oour1SPK1RskTM0zhnr+HxC4pW9L/6Yn0WAVsRxm+3WwWIb
Z3vxyghn9H/yBkewSE/PnbvIz6YDzVWALnGVQvLpFYd/joA5nIqS4251vZDYq+GkeaV9sbKaj4cE
gYWVbGVmsMr1mM1N8G1wPunR7G/BASAN0k6oYdf0yvjy0g3cUQT2yC/ff9FuAmA5GU797dn1EoCU
rq/I5ty3gMt0TzW5TEj/ADlo62JvDG12aCe+/zT3FmIvl3IvxvxGhvO++Z5BD5Bv/nOq7Ksx+esD
IcffxaBv382aDl04rzbMQF9uiW0a2YlnpTwaZt+8jFNDcOwM0uy1A11pLIDX1JFzbBgZheI9teUU
t4u4GdvgszMkmJw/bEfhLeuTAyz66XKcxO2y/U2amYJKOvNfoVmmtVOFDZRj9QZ1GnaP/EPz/WM/
wfsVknboqrDveivrD0a18Nan2mi+uKbDUeNkzN+aA1k/juMQNwgCdpUjGbPnkR56URb7eprSaCr4
R90pvJCAwC3JcsDusbdY//x2jN1A6w4ZN1ISLCl/oyUMt5qVpDbJGna9s/SXqSn/cjl4DFkzioF6
Mu8zX/j37uoYZ6BHD3vdJGKiMyFnxqYMDbtKz/ptPdfbloqzzigpJfUhL8k6qQ6yYshrB8GIYK+w
jd3s9hFs2mexagzgZrrEwigGmi1odJ7U9oH6wfzPsvP6p+yd9EEJfYmqyTxo/K9IOlaws9x2OU/G
/JOtGo+ibbPNu3rO/mWBKxWW+hC+NcduPQQnqXKViKqtYluM2d7apHDCNU3/ysVAslFuzamsZXN1
Jv+SLTNseDe8ZfzImvB49SVirWkHnHrf9HkMxR7y+Ox6qK2h0o8INg6cv8xXHOOBv5CNr3+6Sn70
qf6oDW7oOc4BQm6/MDYvxrLnaItJzdp7JePqNCVt74RZELA1P2lyPM0mQIPK901RBOHmc2gVy3AM
zP5lxaVE4v9dxdMWb/5k7aapj+wZiSTc/QEZcB+61hhRKBJb5ae71G986yeDZcBc1vvJ2OTOGVI+
ijZ9JDH2Tje7L6DQKmxM+zerbpcJqrRmGJ9sR592nLLstFm3nxY/8jMQi1TPDmuu5bjAwJan2X1K
aaA5+PotycP84JyfQlGsP8bsxW0KFzzWcwSpepwtT4umhmdpmDj6iJqhWqQevB3tgNG8PXdt+WB6
+s9aqR93K54sIwPB6rY2DIYmJnA2Xlv2GX2aj1bpJg5St3BWCAsakZq7NPPOzdiF5mwmxLUlvL7J
DL1kGf+ygTyTbHxagirWtwHtg3le+E1sd967W34vW2hAXb8NI2pfAHasrX3KC/WCcvRlHNeo6o13
0vp2mbCgcKedmJg2HOdOLlZs9OZ3pzt3jU/OfFGwPNd6OMz1U9vk72KddhkKDz7Su9oaiSQc7WfJ
3rtkY2wI78fT0M6BisclQoCB4T4vBP8S2noemhcFeac3/Mmp39d1SctYZd4ws+pdN/HD8WU+qxsD
ZAXpuCsNL84bf9+zimmZEau83ku/u0JUJ/noMB8AxK1DK6AImnOj+cd8MulEnMARBsUykXX6a9Om
SQqogBU40eW8W43gt6lJT6l4MQvFYKOWk5Xy98gOjyfD2NcOMqIySMZuOw9+dt5mQp/Qnup2+71N
wk6qsblryjfdrvZ2/TVvPtwtxd+WlYZ1Lw9taZ/E6tx0Egctd94y3X3iXE10Jd2QGtGdNuRPoqq/
db07LzDUxDvugQ33owL9pBhqW7XXSW53bm2/ap726avNCF0tJbqozPJ4nFK2BScFcE0hVd1s+tR7
k6XosRTsP8EUcW6+QMa/5Xlx1IgJiRdEUm41nDHoPzh9EVvuvVdVVx2BUsmehun3a1blZ1s5cV3Z
fISVtzPd4jlfvKMt/dept2OfbwIGYdrZfnmoC8Exlf0wXp/61rtCYP4sBO2EXQZIkJIDHkt7I5MR
MYZPbCK7qqft2sn+r/GMkw5kRrrVDXDlbXLb8sdw/lmqRUzu3RgevqmNmlo6JwGFl792yuBUy9MW
yP5ELuN12crbVrYyMsyvMzPrvqdbaZdnPgRFELCkKlnFqxDM8woBZL8gIlpTvb3C/FffvS/QU+h8
18e6T+uEPNFz4VpXxD6gV9V3VWt3tl9FWVnEZZXFpZ5OEU3ySWVUl1ItD6vRAhP2dv+wmZXLoulM
l7o2+0NtbBOsmk2aK2N1d1jQxp6MtPyal+ZnXcVDI7UPuAre8Ca9tAaoY++J53rQnunYkeHGoQom
wDZmp4ywS1BfA8IAw1Wt584R+b7QUvbkkdOj85yHaiheUVd8Lut65FNkkmUBn2Hu921PV2VrmkWc
BsJ6Arhq9r6biqQ3h3hU+iFdoZ11L7P2izuS3KxcFbVe+tl61Ymj7SNog+7iFzp+MW25MPZHogve
ZF/6OKvm/2pteEDVxEejHxbH4bbhv2zw1BhcB3WtZzu/g6wedO9RLDX46WCPjJLN0xQ4p0mASxnl
XQkJ+xwMnC6wNVPiFPqnZ5trVJrG6yLKrzXXPShKdiouyX+elFPkeYx9XVVHPo8C7es596efoo2j
ZEkZKYunxfFpzVkRGzVnp+XY1y1fXnIz4JGbF5Q4cnymroFfZXv0tqY6CML/sMqAfPpr+te6gqGG
bT/N/AdprhrAulFS2812bnsULjm5/FJmweXjqs/Bpd4EvEoaPFC1HN5vAvPQ2Jy/1N5Oqxt8BjPD
zmj3N+ni/Cz1Ko8GkPt5gnF2CDxC7nkOin7YiyV9XJS4J+f6r/eCHzq81Q6XBeKkzNfiZh2h5Rr9
u1q991TM2M+GdNdX7PS1svpLvRjZTiwC1t0pegU/MTvcUSXsZt4+jCN6C2vLuMZub7/u10laB2xv
jl5f7Y2m+lbrrKO/TC0AjVWg9KRiVEtEXSOC7E3/buqnZj/Zlbhj/p1j3yLye9LUk5mXEMQZkqa2
yB/UWgw7VcMUsweEvkEFL9qPTvoCjkKH21N3XiDe3Sy9rkX5jlXlY+hnK5Q2d5ShtukWC7x+uOt6
o+EQextB3UWj0NbI78Yf7n0/dtLKvuewPTWFyMOprbPY8+BGpO4D6rAmKe+IIrnZKY8l2BrLO/7t
f7bke3HGn9xF25XbjIT+SodGbrq/tZu57LvirLPmRWNmAF1OyxrRnFaCpbj3yksvqhBkb1QzsLKj
PRdQfWMg7/KmKU4b6s94I/A4tm0lzooD9LxVPRo/fTWe/PLGqK/Tf5ahxCvgsh+JxjsRk8g1mfv7
KqsAndJDlSPh80QA+MoZv8wa3JcuEr3y95OZJ4atntKxNcJtWz/qERWF7Z0N1EpeNjxbxXqlmemU
41vdTCKBu0l/w7wHzui85Q6zvquKJG95gRYpv73R/fAtGMu5da6THTyba+rsnFISLOF44n2u8N+x
/dCVKU0DZdQgt0Tz2k8fCWDoB1p74GZ9VKUf56q8Ntq0l9azw/eY1SNHyXL1G8nzXu2kuh+pEoVF
+THFU19tMODeTek2fTpC33cO93A3JxRmHYice8k7Y98tbPUs1RpAUCV8wiXNSGYyMtupA8vC9rhB
UGeLpASFWBlDvtilhCnZ/rOmd88ayFJf95trH7riy8jU2c66+mLmqCbz4CW1Zi00JUxQ1lShbjdJ
HbCwmppAPo6r3N3WQzAaVxKcdv3kPzbBhvxM9fCIdf2V8gLp2vSILu190TJGiRIR5N3/5QmLfrVy
eZ0HMbGerSRC+/ZeL9w7DW5Kgq/6qzqNqRuXRBKg7pCR1+Qn6lwOsr8vtG8X/qxeRDwWr56wovIW
D2+JvdXVp6X0krbwdkVW7y12023tWWo4U/WXdFTIw/HhgYzc+4xGHVpnXxePbs6Zbjknlbnv3ezV
kTX9GfzuLiEEiEFdc74XPZoEa9rVmX4Ztry41YggDzUnMgXZZ6OpLg62kf7neN6861OQHVCg1G4u
dqvtRiVl7GvTgR1e7UqN5Ep9iJVi1RYB4d6yDnPDeAU6fAym/Hd1psQaIJuz3mCE834lXeWAPjk/
OMjaav9rjPZJM1xqJXBLhd1I4pQDRxYYJcJvz5ru05b225RZr+6uIiVHEm2Lno3RZHeRUA9T1oEr
TdGkD8lQyKNp/xdkMtagjyueQA3IrrPZo7IpnpdjkT6s5CuHfo8usJ5fJBvOOfcg5rfUegAg7ZJW
cPm2gftQe26o2vFKqaa9mzsU2jqiih09BYdVB/XHEY0aAtH6LMafRZuAHDq9SKaxMmADAi/Kg/Ve
G7AKgACTWu88AH0Bs7gH3+z+7FS/EmYOWWjyB+1IcxifyvLUsqlsfvrAuxeTTLBjrQ4Hpjezsu9y
VLRjPsSmwwE11mepQdRy8HZuGpUN/Ez51w2Ae3OrQlkDOWct6+1nsD4Epob8eopaowJPZLszbTbA
R+SR0BAQCM6xqP/roMVa6LSiKU/s9J+rKfmD83EN5K/bcJtV3b1qfcAYH/qs2nmbs3eH6Zqnr71J
mgv73MY14mQ/nVPeo0b7qjqAgRF1uIAUX8TvtGrsYTzCahSw4M4TNZwF3OH97JhfU2PDd0ruNQsS
tJwubbe9qXTxQxa8Ay/EpXPZA6zgoA2oos3hVJrOrpl9Bn/CCe1/Ctvotn3bDnCiARtmutVbe5NT
QVKQe33xnS7yrR9Xf10QxealTPTRQWDJlaPph3WaspOewzWOKfbwaZNvsz1R19EWyCxNh4VhXIYD
0pn8VwR0GIZ1jnrGLmaxp5hl5VCdrKQtJSyA8hzeVJYOc5vdyFYD59qWqvVFp7lh39auk9jbLTPd
MbpDkHsC8tsxtd28bu/QWGmomd3PzEG+bzodNjGdh0fb6dV+rmTJ2dPr07kyOjdZcMRQTb6C2Rn5
iJRVY/DP2vy43DTy1dCq/WQs/r+yrDicgYB2VWOoi28t1rF2MuvBgcWcbw1ZIi762on61EPpJnm5
+LrLdKfsMY8cOx0fBrzTAo5ZZPfLNDN4cFo1on1m1K1Og9dmR3/rhjScnH48DpteJi25paeyW+xj
qpXNS9D3mCfWWSkm9kGIferVDi2ZhowcElu+59sYx740JT2g2PdcBPWp73MwRBoJK7699dcO5ukj
a+ffWvTdh0spPAlS3Vp74VoiwkNQ39RMDVl3H7Rez5vvUUwQWrLVDsCL/mnzKkoW8gIRldE2zk81
NWa1Y83dtp2X6kGktkY/1U4wI5O3+9Po5fXR1Jf8gclw450jEu/cuu2IUrxz70bDX3+E0eoPsuT/
0rJQFFfNgi5w6QFQDcT72aLm9ywrn4rb5OwauvyqjGz41h2vjEt+9HBpAi+sPe8vaPC6iE5fIysT
QuOr6LqINXA4TnYGdqKZhFYCf4LRb4jlQXRhQpW/7VZvNTgnGEHIIe3O6WzB2COvAjkQo0nyXPlX
EEoI8LINH7qEd+5ylYYFXOxLPzBNGpgq0zr9RM7Y/WQVgd5WbmaJPmdGMpgFuvHGJE7OC7KkKNIx
btf8peykHinAwSLbjD1iYQDtLvD5iSRZkUsxAqpMJkH27WtreBMMrN14b1IaK5xaN5+6gh3F0qwV
nYr8lilBhq5PYKb0/Smyy8nay81E/IT2bJcitItbZzGP9VSR4WQC6HIfv9VD6h1FURSfypkg7T0X
oUm6FcOnrvwxqaSo013KjvDj1q5Nh0FmnjHJmwfDlu5FKzJBu1QOWCu9Yjl4WWoDq/XpT9sU+kMR
ZOt+VaMVlzkn3Aj6fCerDqpEy0vsYJ4XUdqlHRbPfnZMbnEvb4ydNmf0QWhquitJlgktk2nQRl9/
mYKu5A2skHtuJuLGvAa+ceoKtp9NLZaWJpJ85lZ31v7etn3tyAte32tLDeahMHBW1gqXbqXECejS
eTYIp06EDlRhdg4Tak5i7zp3RDYQDhoJR43ngCPhoOt+sy8HQ+wcaX2l3Wxd+ET0/7oOKC5Ivfy1
32jlsDJLJrYgHRNpmH0aJOtMZqbqRWTp/GHR/vVfPtogYLbMUQePkkaKSs/jbtRKmOoVPHSGd+a8
K3kKPW1vKKxc9lhb/zomyDvlaF2y+gXNI16D4tudxuJxLb0g9DafvMzUWyNpiP4yZml2UqZlx61u
+RuDB3VMfJsTBeG9bxYhmZgTVoJmigrdri9Fv4pj57t+zK4fRHgEy7h3bRkDczPGplgnKpWVQVi1
uhf7WVFgWrfMEECqfPBme/gw27nVd3Xai+4gepXeW/rQvIkRTddq6R+cuCgXV0dhPtXm8sQ818bB
ZHVnY/MCZuqJNk9LZDz1AN5Jq1np3p+z7FJzZb3DJroqZNiE6F9RuTPm+M5PQGPd3lzHlDcfoDis
59z6D9UC8jI3V4dpXP6lAOe4HDK0ayzyQ1T4fbkfCoJNQmLNVLTMvGxTutYJ/jPvJDffOTmFUSaB
V/RXs6n0S5Wl7d1aVNlfKz3rGbFrjkCrrC9wAa/0oNocgso8ODY5fIg5ut+WN36OynTTjnOddg8d
GyUSA2M9lCqX757RzA+uszYvojfHPf16NgI/1xP3VUe2lcuBje4JEtgsoS4yIMxzIxc3QtLSH/0u
xzTRD9qDL5sqqregOWiGCNyoxH77nXbr2+TM71s1HBv94kKYF7fMFvdfafeHYTKPKDaZBBSiA3tV
h7R1HkDHzsOUHYrS3xWOsZ9HpABYdD76Utst2wK+ozwSeDkcxxEuJcif3BpQAZfDxe/zg9RGTHRt
jzUJpr5Uw4n2EQQHEKyzt29bfAFj+tTardqNSECsiXGr9tJ4ru/bm5xrRszkSxM3HQsPyilj/IOL
2CA2nfCmoSvdZceSG+eGHnvDB+o+Pt+EbN2wZEKt7Df45GjIi7gqy2PdxT6sfo8ODktCmAEmS5RS
RvalMI9pQfqsMvnljmso2zIyu/yuyKqHtIQLHR1x6LcCQqVyd63cjtPWxv44X2VvRpTLxKg5T/M8
vM2bvuNpMXaYAsSuKk0zyfSBg4/D25hW/HNlFlP/kkXWkkp0jvlh2rAyWhLZpamOKZBL0k3+k7ZN
Ixor04wabwH8lO29P6RPalbD3dY1944LuNgo9mHl8HNxkqM8EOXJdQrGgjHjTm6bryJDlaFnFjxy
btbPlavOsFnOpXCadm+AcSWlvTSPrdu3d2KS6ktVSPMHc/yyFrY4mWXnfnrlp0Adjg+wUAKRNkbI
9zIYxB9jFZk5GM9YJ8cMWxvdmVifmKd2Q15lF9tw/jY5nOu8TAqnPorVu1ud4KqwqUCAH+SCMbNo
0c413g1xBPELzYIc8XHbUJp0Cy3VNRJMliQCUUAytsTJxF46AjF3/8zQgUKqQ+XIyhHAyFqpwjWF
5nROg2erHSL0YWgKUDWHQ43+WSrnK+1vPrA6OEyZvls6cXWKNpaTH7XZdM+t/l8Q2CcNzCSk/e2U
wVjnlXulmQQa00Oh0k9VpKFSH0X9WaUmV0+dUklq7zGbH4IqpwpdqEcXlX4oWfYB9wfvtaq6g0sf
hQ2njggFOaUpypFltn/RcWvlajtmVocnTYe+GLsErwl01egh5oESsOrkdteO4IFpZX4Hm8IGovB5
NacFpyeNlFhFXkEeEORVkV2w33UTow9cgGvbYQbCCrOXlJX8yvVbZF4KqGtuPtKxYteunH42C48s
Ly6SPMQZRehzkWaOpCbFe8hchMNBZcQwmVfFEWU7e8XCCOd6rQcr7lFHoT9TjPEIaXvtJNcNVUoH
6azWqxXUPDDrFjW5eBZevqLZl0+tbrwtYDKNVvQ7Ikt/i/+/ZDaE/raiLCoocez0r1a1r6PM7jNt
ubZO81QW1UmygZNZ8GnrA14GVb40DXUH/qr/zhk0pJshmq22n/x2c7o1wWKi5OzQx+lse2hcdYsr
VFQobtJ8vMimuOhVEGeKYF16gR5as3MjQFcHWxsoUW6iXimsF7Far53jtzTxtTgq/FPVgXnxqZ/W
zrnMjgRYbXSoUJhxY0CstREL4LXdwVDL3aij/GEMCwU3ib6tl2rV7T3RWN4ekqEluNB/WHLNDAMz
RW/gm3tdWlvYFlxJt/DjU5ppMzoyPezM5XXs+ewd6bKKwzXVPLgd+MHMMccQdhZObyWdByA+yCAc
DZ60Pl+vdNByHlgBIq9gfRtLjhZ47jCb3XgY1J/Ojh7Cy+lIovwrkqhmp9sFf2OmxVvlzWW9ERd6
e0tazLKU4qo5LheE1quw/5aW0LCsHo7QTWi7rDwxB/ucjb+GBLEagCsOK0EjSBB5oPy+b2LPlx9O
m3e8cpzctnVyguHfbDcVykMNJmq9kyMGuV6dXJpJ+9IkUFkjZRkhwBp6fjWHauPN2qT5hwct1jOI
jm5DLlXy5DbBPqXiKfRH5wCdu+dBfPeRmzYz0gIsQGFQU/LVts/zXO4Iy71H1ru3GcV0TNWFZR3p
XvvRCqTrigaPzjoD4FbWfjahpO+MFfV+ZCm5L5B9I2k3uiEkoGktvzyQI3+yccp2UZkfJZeGCUje
6CW7NXwBJlTN16KWpO9CC7j2PtJhPkz6wR/NsM4GGNUSPfJf2kBxf4xDkg4tXvpLMfOgGeCZJLCZ
WBObusXifvJAhW0ws86bX1Nbnh2xHHFp7vv2Pp//OUHcA5G0zD2l+69Yu3izxI6jBtkqH6QSBRb/
cid4j0bWUBfJmOBRr8R0mtBA6FxdbTce1WbeM3dDzMIlwIWr6qNf9Ne+cA4sWGj/RZSKmqlnrzw/
ZiOLNJmGUojI37bz1hbP06J96e7rgLIGD1YVj7csAJ9ZCnlfRi5CuvSJ5pePTRq8eRUal/Khx8Vk
DWM0apFSjF4AFOCBzNJ3Q2sBaY4Mih6feu5GBr+0MbMVZggjVdthvOzC1bDxqq4xqMXOm9Irwvw9
6o0os9gXOHRBq9EYGLhjqu3ZRhszFsMBzG3XoQRO3cgvB16TDB8x5msDY8xc/i5ywwo+PBqWPFvq
2Qa1YSaNEFWCu2wXZ+oSACj08Nt2dXGYmSPW0es42rEuDbgi7dxrVTjqJSDXZ77qbzqkH7fjbZNH
bgZ1qSHln7F7WG534feF4VXR1E1Xkxq0qaqTWY17zRN7Ta9OAcRfaxV/WcVmlz2Wg3xp5RjD00dD
pT2mmm7FDHGXTLm4A70D3ryQg6GLeJ3DougOfst8JLtwo/tJwotj5nnMZivSOq9gJcGqBno4d3Pk
lKhilbs+MgnHY7Xy/uOFNjDrEfuPFCVDaRoZQ01aEfiglv30y+O22lc7kIeiwcTZg+0hNNRHsllr
RPg5mrIqWH+Za/Hz5EmV4sKD9TG2fE/s+AGv/WumrX+FPfzoS8vLYYR+CVeBNnOEq0/7m1zZozVS
HplePn1df+tTdS7M6gXf2Z3BFivmu6m9qdG1nasMsXeWMuqEPPoO+43Y9qL+TyBXhqc4M88kedEm
i4biNf0n7HMd9LsOBrBBeHQjO70vzsfFkzuZDpd0/cfX4y8FdnlWk6sy8sh10dABVdpYMzqxxjrc
gzTRyo3MnFa0uUfF2thUcSG76AY5l2JLWORYtWxYB13c3pcHD/82y0yyrM/Zmh/tpo/TnKYi46UD
E1m1K+mzO4+JT5LR2twsdUb/HUBLyeqrWhUjkJMEwsVwkQWJZbeJtqJN12SUt9ToYQvgv7zTuKQV
dg99thGYgWm2pzpfY19ZrBPGV4s0xsf8l3H7wYRFhXPX280LsZTh3GdxT6E8EdmhDVq6Ek+gzfVL
4LJzlUGGNsQixkOZQTgRlCz8ZZ8bn15n7QQbRj/+iLzGXOyf7TX4hc2N/dwNex1fqQrwcuJ2MLgf
dd9DGMZTgFsSlyECBTZxX89OafVelimDGDyh4HdozVNrIwk0vBMi01s5h3a5uZUGL9975vjEk5Q0
awMZxHsJ6QlqCIiYngdesL4eefOMaz36z2097z2n+hr4abpb/gBTXp/9Fmh9fNbt3PeiyWsfDWP4
6bs1cmB7UNbgnQ92Mw+iPXR3evBao/rUXepIysTtWBhB12xLP+VNH3nrRdgnSyVOk0fdbbMTiHr7
nYUvrLKW13w+9LSYNEBZU2VcPGdJeAcRhbBLb7iEqung8NIVXRA5cjkYPBL8arWp7Zex++cZXIdB
92Qb06HPBetgB92Cn7P7qMV7MJT3hJGEWuFel2DmchEIRxaIcFknwhtikc9H9M41XrO0GJKOUQS0
JVrJi5yxpoC/3nTPLFLlcaYVTrYbFl0tQTX67bMyW03OJq791I12uGGsqFamcDGKCBr63cLgH/g/
rU7IJ2JBtOa38TxY4nJ9Fa12T9lkYm3uaUaP709vGjGcjj4+Ls4v8qsHn2RlJJpaTP07T+kWmVsp
d63tIJutonXFKUvwwKCWZML7Sug59pYuYSY7GMuCG5EjhgVsGfbr8k39J4MaT7j5L62uhv3PFV9L
LXcG8Eq7vkv7V+Bk0fU0ut1s8iq15tL1/gmkA3htJ8XRtP4FVR2aAxM9Z+LcPt0yRub53WBqyN1n
iN6Q0FJUvNUh9SgvNFmE80fplftenNZe7NvgYUBFvlUeJqhzd8MC0rfKe21tQJsfCgnjFJ+5NWG5
cXYbG6bpIfBKrWiFpDf6hxI3v7x9994fmKzmQqBsh0GhF5TPJgtShtG7wb5GGntclE+mjfipOnTq
l4WQNfBA/QAI+XXpH+wZ615vJzZ3tYkmcTy2OI35tI0pcasn20xkpeIqb6Kai4v65LPCE5Vz/jXb
yWgeDdvdt0AjBhM2MIHPwoBam6/k1ZrvelzPdvYxTogArsX4hj1tbW7qZo79LULFUls/Ay4SoZ5v
HYgLMuiStW+af4X1l27JLJj+/PdF/ZTq7OdvLDkwaCoyTT9Wlv65OT1PJto5/YHnkOMS/xmqULwc
HuY5Ebxm1rkPTu34s+kwNSquMxERZ/WYGflRcDZ7tD0MSxvlfdEz8KgjaGa9U8wdeTedh5njKjf/
jQz+7WAn7rzkh1FOJ+1/HJ3XkqPIFkW/iAhM4l6FvC1J5V+IMl2Q+MTD18/SvN2YOz3drRLkyW3W
aeMzQdjtIKxLNCd/baJO0TB9TByZST9gfpUm36+kX+hjvx4anLtaQlHh/ln1AXNDgmfCNOroK8Km
cDPw1gvyCaU230di10UrN3qfXTrHOCcyxicqNtVcrFnJuut8nwRe9mpn4jZ3Ytfpgv6btyaTPhLt
KF6rOjsAIzmGnrEcUlqicc0FplrHLA7sZ4viBwncjGWYQVjR3S7KJzeUR93Lb71UXzgLq3Z+yWZx
j2bfDMppmtdCRY+WUZ8u5kerXHSB07VrpweoVk8vVX8AeLwzqpGOy7z3ZUxdbuQVEG5Tk1uAQ9a3
LAiv8ZMuajYPVO7rXE0MrSiEAquOskBg2tapy+t9E1ubQbNOfm4fiKcsvMg7Udwnd5p+aTS3Cul8
dYX+VvLjC8yIdStC/aFiRMtYa29GO66GAUvFqH1nQViLrTaUtQO3LS8yzyjxtsVeaM4/dwJvKMgm
lvH8QTF/qzHoRZ4VmHVPaam15couCV3oPX3xEcKII2rKooPhrFDW4r2qCUCQuFy1hblJmv67y7V5
2bYmBQCmuFwYzyxmPmmZhguWb/vJ3dh5OgdQj54BKqyqeNoUEV9AjbBqp8CPFdatsJrzkNiEeRsy
EnX8YvvzRQLTyQW7LsQUJJjvC+GMT8R/dxHR8kXs+WStuk2rJIP79Ibdvq6nem24zXmmUDFn/Gcj
46L0ns9jGDdIyzAqLPOVVPLG84l6WO9zUt3qNEVpcOYl4MR115pvqYPBTvMRUMKPr9JtZ4kPIux1
kFrjzdTQ6Lip1ymfwkQnGR3TFvtmODzCKda08/yZcQFMiLfj1yw6oolN8qnr5wT9QvCsF9ZdzcnG
kdeEe0zZfBTUu+O4pfDwoA7u+pYILlJ6gdSTxGzvGY8NPxlWCCyx2Tgv0Zai94itutgYsBfAezTU
7CzB2FYuaufdDg+xOo78DcfQfULuD0alP5GiXBSTXIeDuWo69fRwMREIj24prgaJiaTXPlotXs1x
u8/hccWGRcaTzGzHvdfkKlxR4cz/FV2y80nBmm6xV4BIqARsLcmsPOnVwRfaypSXejikZNCzvdX8
s2l5IZNQw+n2GubZCjePnyguuvrnp/bV5w4mOXbRD0tPPTvNPbTQnLEBpQdHCe4LGeTrkIL4wdkF
grZi2zyGpX0mt3DOLZ1N0B3/Hy0lTjLiUyut2M9FTA3uUiTvEc5Q0lIgDtewKul1PU2U0apJBDUk
knB6K83vrn0vwoOL4tGjQPLnbx8eMiHzzv15XE6q4SnydqPxFJXDOeQKlfOnU0V4NJz6OxmP03Cr
x8/YXJHi5TdCoLTfGv/HHzaa3+aLlNBC96v3lArhXBdatgaNZU/JU2WMqz6XSOgoXHq57Hxn17tx
UPKqg9xsf1qJvqk8gv0lLlgeRyvcnr2t3YthpvxAdNJSK7pZC6N18d7mVe+hDjfpLfL4zmFNxmS7
G5NJR6o7aV2YplCpt0NCutuKjn0XriJXwxyfVp0sz6FM9tWDFyrx2bleen67rUt71SEu5QO9NNIl
86MSV4uF6Q+rIiexEHKJbXotMM3XCdRL7RibqXJepnqQi2FckwTUIHPZfAfb8eYIKzAmsUv97KLq
CtQN/cgyf4ilkj4cvC1+8+qKh8tzVTmnpgiXxNleM9F9ua5x0pFZmoh6ozbPz1ZWIyko9+rn0150
PlC8OlnyVnjXCEFWbr00puo76Uzud0a0VnMXNGn0zq/qIOBrv+hYOzVU6ymrnhKsuCSfONnAzBDK
ChKHW61vnYuYQdDkyHN7Arv4akPhXRujPrXKA14mds1Eqo8+VYz7XXDT4Do0zVevQX/s7U1rq3Pu
dQcZ64HqvY2raQGwmk/C3fuYjqrT6S+mzUD7iIDHLJUaTWsxzNmmjmnq6ul5LniyqoKbd2JaJySs
TdHnAMy8tffAUSXV1kqQ8W1n2pMVWz7+RKJjQa7BPs2WDldflR3xr+6jJ1WbWNM+zcznOrIjZjaa
5lPG6MEhNmQYKESJG787G7QgNS05pqUAdGh/xI62yKJxbbrJatKLoIq1b5mKVdcUb+NU7lIvvEcV
L5fHHrAc9Q8GwtmozA89zwAwVWez6i/8NYDVIXF12rj0BAkfhvOVjypLtPDFLqNPEg/MZuOhzco9
9KSNzNyIG7365DJ+EKn/mo/RkrvWcoy9nY6GnAqiLK3DnG8jcC7ilsIbUyjNoTBNHsFu/wLa5Wj3
ITmj8hirftPNXFI0uS0hB9GsJ/xXpx0GSoHkVzrZSJ/HOba8LMHZ1rc8ai+dxCQjp/st/CJcjLLd
tR1ZM1scjbja1CUX3jSViLLQFSCKBGYDMs8wl2bRIKp0mBFdypMmjO9mZuszNIQcXkFp+s3GnlgC
oHtHtzC/8j57xuWkhy9IpIo1Z+T9YTUZDoUL0cE/hzVkUKp2hUbs1bnpTc1k7l7bMmu5m5nr1EzW
WhytSeXusQA/qIH9DA7Ox+jPbxlO7wr81HrOwTagAxxmx9yKOS7WytDCJaEozoiGnJjKnhO3BRJA
OiNofWLrPmpBI6nPDHW1iwuKIr2dQM2gzirSowoT3h1c+V2PTpyr1iXmUCTGE+2CdwWKENcOsdTF
FHVOZctY4Vi7FpdFZNFvrqt10WLyC1LHqf3OKRNIraVk62ODDce4zql6DBl9JSKagyO/TGNc1Lp5
IX1yrzPtSGS2X42UfWkBb6u4eGsN68ml17fEfJio4hroBgw0rVH8RTUWwJA9zcPQLSK+fZbV7EOz
ePH7lrIh4XJdxWga5RO4z72U7Tb1rK+mG68i1l/9jkHHxRbX8ouVPjBEbnjjceVepI58vGdHS+FM
ZAk/LvvM7fi79f1TkQ6knAXCI8VVa4i3sWvSzvTBdoUBJhFcoXTb888GAkgkUeV5BL+FkcdDyxnk
gaVxrehZqyi16NHaLsEsJsCp9EnuZ5N4N3060I/kxQNXrz40gznBcLT3sfO5d7Vw7comf02N5KzN
YbdEKNjUnTiXiUpvXWq8zU6/LwEC6AXHNaq7AZrRSM01F8UvP5FLW3O2gweNE8JaOnS8YxhAJvXs
8l3q6uQ1NAgwx2TTeF1FLgpcjqzt8fqShDjGmRqmWlmUr1Fo6GhEJMzCoJLz3VJkwVvHvuSDfCaa
x/sbLocxbvVx54zc/7L85jw0N/JbCsBAPxVLJ/VPlpsFlUm1wyvfiUnQ5WXey529G2ufnQaLkSCY
QfLc73+xQj6sMAQm4w1cq5tdB7JJRIhdZmtdTN4KsoSwp1IiQ/lKgN8xvQpmm3w8u4QGuAAIevYI
MzfP5c3emesEPK4zfvAKo2+HgIaRhD42rMcxOjtJ+BV72ps1x/sOEOEsLsBT9hX8lqj1LjptRhJO
4J1GNlxZmnbgCf4uTV0saIqNMJZsUsdKrJrS4Qksth0xxyIuVr1CLG29aV1BjIVh9VdQM0x9bdvg
aIYR6yuEfjU9Xk6z57J0bjppbb9TUfg31eUzuXtnkbnNk6OBMfa5LdM/D/zOWEWPemvvXkPFw8sJ
zIEWvhQQUqeakdywxp1dp68NSpnv2Ud2Au/HKNqF2Xx1anfTDi+jYJpAxE/nces9AmW1A8eGLyM1
y4I6WqA3xjOx2f0Q80mWSHqZfq1auYoKWvBVtgbUtMtEEsTFgM4N7qqOthhunPy+3JA1ZSoMgyEp
3p20vznkOXXVBwaTj1vg0iEFc28OOhwVLlYoVnfdqE49ER6KlKR1IBpG5SbVyuPMYSegJcS5Hfhj
ss6L17mb97Ua/5Q+PWHg76kxbUkbL1oeJtngMmpqQTFgVVd/GmxF3x7fZk4jzs+Atu+HJYd73Ezf
I4ZOEHrFSoT8VZEE03TcOuAu8AyWU59R+P+gs72oQbVEDy4mvodwSsQaAROvp77b7FqLQG9O7ru3
XnQWhOkNrLxm2OqYrpRVly6i8EzCeupmMtUMV+BKZ8z+GqhnPZDm4UVs8EEMRT8uHRIpefI5K2Np
FTnWy4aQOL2ZKLCUCUtCBnK0l13qBjNYBz+OV20HSQFdwq8YGrR2HfEBRp0VTAmoQvIEI0KtFOZ2
oo8O9WCr4FYxWQIcyfmKe3dRDDu6Xr+Fmx/cBzFmMq8xfBbNcm8t5rvOX1t3vpqSIcl57/IMyKeP
5+izosJ6pse8kbFkPW66GFGm7eo2MMzH6lcShCtmcy0aTAwANRHvh1ibd1aErubfsqrasxzzpcNZ
KluorMJYtGz1pX0ZWJTEmD6Z5/8mKBftaF4UrdQx0c9aS2k4+pwTbqNNdNFt3JApOpfcdrTRu0Z+
+j2aE3Z8+OoJepgUVO4yjt6HiLxxk/+rcuda2ILEBbc9eCa24d9UapyShJM5VFumnzUtl2AGPlQ2
j5MarAtsQXwGLJkCS6LkRDVszTr6OpkRPuyENDi7aP3FOAh3SYxJrR8r6YrJ2c+yW/OiVNgT916a
uCvJpskgvpDVsI3i2lX1nj7KkmLwYtAzMFQuuRrE1Pp1agBp1NA42iVZw4+RPRAKHZUkTNBROyAn
vqwUNLLO2RqGvSsRVlD++4EfU2hSBvB7GGRWcxO8GqfZAqFYrz3kKUP+oxwFerQMrNw5p176Tf5n
p5Eg8cPxxazqpzLS/0SWgzZ5rLvJsEVdhrF+4YKWM9Gw45rXc9Uz7vC8eNZFJBMEoY4Htqzss0nh
vEb5nnH6jLD/0q1+lRNR1lNzZ1PbmD0URH439keujCI5kBdZu6gc46RuOqpW4iUMKcUqLz+KWrEC
Z4ixaOdLiiLnrsWD2To9+LjCz3id2x6ShmyW7VCOuzpOtG3iainuhGmc27m41jFEjnBmX8cuqTxO
NW/bFBSe9C4EdEfT8eFKgwXCMl5no8MdvbnyVV92Ff9SN6M7hJWzp1l8LEtv1VtIARUDWBZV21hr
1hkFf9pu11D6kJvK+YCZt8KJO4LvI+eerP2M4xnKEmThEbcyX2aqfEprwhv0y3luf6NyXjDuLGNY
cxDIfszEvs45MkSkPdHU4aBIjopHp9Lii+NTVAjHH2Ad2wEItyD3ZNfvqUi/hyG7sjk8kI9ENuoy
Bd8lnZ4WTg0BIu9N+I9ymuR9RmRhtE5aIZceBV83EgC94QIBbj1IgGEIkIyCIZAM5y74UqfSPTWT
cSxBTyY4BZoMufl+sv8p6B1iRmX+PPLT1qX7O/f6vizEvqTcJQvQyt2bKci2MDh1VK3icQ2bHVPV
AgDbzSTySFo4yAqY0SUXndydN24sjkOkQzfmvTjlG1rft9DrrsPj4voQmgDb4S4/S9Qo3bD+WVUF
InGgwlD18dat/bPVOHfi/ANuJj0/S+Tr7LEM1Vc4VF+qHKknO8NlVs5zHQp7xTTFEYQJ2FGBjTv7
Y/LLM9mWZTIjY5fVm+7MML69H5/EX6aM/qwa9y+e6JaUTrd3MTAXylYcomG6NjtnM8f2rnG0DRyB
kt9adbSqopdJwUw1k2AsQV3LD8PFL3S5n+ORxXn70Yc1J9fA99ld+LO/HWT/ZHYl2AubUzIzeNVP
TNok1MDeSOvkdfCN47wmTNS2eCJ1VVJm8bfCYMGGyw0okhhLHh9wjdZuxzHkEsWKLE+gQb3rHAmk
N6g88QXrzk2SvxBMby+D0dz1EGJ2pfpdKPiEvJqfbKEXO8VcEdTtrjEeyhhmYGOYwzYdfTLCs0Bg
zv2YgLrVb7U0c5e+l5HVqpsVY+qI0S3gAzvyMNPOWo8RJiQ7mxbELqoV1NmITEbmv6k+yl/6vnTO
cIPLnT5qxqoZynAFfbTeTxX14zBTHfoQd8cMBhO3nsInBxAppW28XH8uXQ791FcRnyMkOIiZKaME
c0PxDg+gPztm1KMVFA9bOs42qKEREIeBjyzurOZQ0sz/nkuyxgQyemsXQrE4uKoYvvzU5O/Yd5a3
q2YJhoqLFhnwxth1AkSRz2Ax9OnwOo2m+0qMpt1i3+kQZuosaJxWg81OKifH97ADT1SogGgOcuWO
lr1NkulnnkWyz7lCL6Yis+uFp5sj2n1jMAX7ALZz1NN0dji3BzK/Q/c/ydRlS2MSDXc7FNZ2qMnk
C5u8oyS5uyT1iu1GbGzld9Wv3ngw3wbDI/PFBE1aaAzckiHUsWaJIKlFkI8xhfcg4nknpyDXlBxg
nnsP8y9qy+lQ6A84CGAdaEftR0mzdUWA2935jVXvCAr6oGvVuG6GGr23o/A3lMYcDHNk7LxSNMsG
OnJOUBj1KEke+d+O5LMBC3MFswJ8Zu9IDso0g1Yl+IX8K3iSGuSCDmeeCj7AuTjEyltY+niDUrfu
9oWT6riPOWw4XjYnkelw8io7XrAW1KTz28XLTG9yXFfJ2gfuo0zTGUzRWlEtAzYwvlZg9MGuBfhD
JYVIZ3gRQyqvahbL8QLyR+vIeJG2nfB0dZfhX0Gpoh6EZ0psJ98jyMiLb0BCkklaX2lHATEwwgd2
TE3NXQsn99Ing71tR9qnrkjdE7ycdF0PnTzboiGwR9cU4DRnrFam+UeUWCnyl/dd2HV8SfxMnatZ
kHnqc6CucJ55nJvmRkN3fitG55U48LjKx0xbaZxjgeOG33FPWHPm+7/oTd/dmV0eL5joyFjx5VwB
G4GuSQI7sClXr1xFqacHHbHIaLw5ajCY6xSGd28kJyUgxwfjIN2zVtn9m6b1nCm9qpwvLrMtb3tG
AoXzEKQiJpBt9yYa6GAmm9ZD4Oeuz+4HuzNuqYisZxoRMfNgLYPSB7JFglba33n30gO25CMZVY36
cqRA8hw19SFisCXWMxMRpyXBlVnpcjmLFz3BKMuR1mw+Tm5uoP5adS9LUIg5QklXF2Ah9MCyPmsu
epqtLxP+tVh9NrSMaGMzQBjGNU+vE//bvPQUUp0p4VK+x6mh3v/IVbFqtfioi52edstITuSrX6bp
oHM7LYHMuHD8PlzMOCtEa+r/crROlHf3cYd3/SUvy70lm884u4xEE+HXhIxPxpJ3ybrD2h/QoqoM
7q//7gAZU/DOSq8Oaq85RoodHVQi4ELaQvzKPj52Pol7vZX+ElpJ4FbdVqbvA8sdBqIPCbFHBoZT
65Yvaa8OjXPLEeHn6stoDiNXGZApC4WDT6WBs7X/Ub76nQb7Q3YoRfWrm/vXqGg2Fjx6CV9SEmOh
G6uNL4UiZGzgSjPJzv5wLTi8pJcehwTTtgUjHNmUFgu6Dbx8/oaGMwBHPDMxNP51gG3Hs/MwOwgZ
JWJ8KmMGIIyf9lZGzJzw4UbtbY4vOgUIu0k/4vHXZH5k3kG2FXfQYDkf0qzBMyqgJiD1j66/brlD
+0a7osi1aLGBXf0vc2+050hIeERqO1R0+sgjUfJ+Wmjd+BVqBoMiTaFKW3Y4mk7yBn18kWJmiP6k
2TeNv63pVMDar0akEZqcT2m8JdV8gCuNOMSbhCZ6b3OcqeRJB2qahm9V8k26AAZkCaaVuCGQKK+4
5XK4xfEjIisWibF/SKkiAedJUlcZxnISxF07HibUU4FTIIStUMfDY+ax5GGqsPzsNt/7oYNmyk+D
oWoRl7RssivEblJKfr+yInJk+C4WxoBfHB5ZJx03zjwTQQziqNzjP67q+mhF16gGWQukrByNHV4m
CjsBb5nv/IE1QVwc5+pKdT9uL2LA1RraXdy7zyy5AcRCQK4E9lAVB2GRAelKcXugzjJyWVVXnadm
RkkEsNKTjy2an2KEliodJoyZCPO1y7/a8Hlsn7jbbPkTHtkwCJZ3GYvToFH3YwdPK7e0VJbIujuX
wyWXPWgNfdWCLpZQxoyIl21tBG2hLlWL/l/eKHxzKx8WWjZx3AKb19451B+WEpiiCSDaVoPfo7NG
xJ2eEsGOTpiHE/WhmhiB51fnnM5ExLTs28N1mqNLnP0NIIVlDcjoTyeLmPdfc/ovz7GupzU33snU
r+EgAimNJbYYpYfE49GtqLnN7Q9K9DIEi2VV/JAnH9uPl2vo0ErOn7Pm6Jr53nzEbx/ZzFYe7fYR
K1nktrHqwvbYFv5N+A+C2R/fLvZug0Z5UfZzTe8RaRwmxStMg73pgrLRvW5lq/xfbRA6oXyNQZeO
n+DZuL2aOwNGfk3Bz6L1F4QWzGX2y65C747p+DW7I1+lGXQJx1vbfiYq21DTv0wVfamyuReaQDiT
yzSP967lfPQJuFbypoU7vgsnObrsDAqjx9KY3VyNi96hnHkaSuwLYJDb2ikXke6iB7XLnKgI5QTa
lGh3aQuSc+11xXpE1UksnTzsiSXtzL5QYLUafhD5lHsCk60IMUFD4hAeqYa6o/7RE2WChnN8hLWc
7I+628Osp4AhlygKJGwDJ/mMmA9B8gXAC7m7cEevoaS0j+Ou4VeDkXWq5AluHwfqymLTCs3VGDm9
20vv2vd8gswiffYbMiGtfaV92X0OixLt1Das127ag0NDWkZanMaX5FHjIO2E0v5Zll8pVyc1tJsx
OsZCp6JQBLGgwxhyxFoaahn3VHYDbiu21SSJftTsNwMt7CERTf63maozK9b2brr1AK0O5jfz+6an
f0zGfDCR81iDQlFsoWF+JsonQeXdesFLZYzMdZF/ae33OJxixV2lpW+RspllytxXjbtjX7Opoafh
lnvnfsyOE+Bl/Gmso+iWNJ6+lCXpBeXEe1ZrrNhatwqJFBtFHyRltJLEJ1uEmPAgI667FKwi8eR7
BLyBAGEUWtVvbbEiS8Bs6bGuZva2cbp2DeUtwOvk5YE/MbOTu3woAP7KtQHQ2mbg8sEQV/E1gpHU
I4Ys5PsnV5VzVyT1B3Jzk1dQsrmbDms2uFCaqkSdJdFo0/HapcgO2mBZ5LOPeWItkFajMi4hH7Dq
ynIM5CESlp06MKK8jbRg4BmSRiboLbXu2nVNUFQzxnZ4BTBytNQj7ISES3sX+0r9ZrjEFFT3XB+W
kQ2nbO9i+Wnd2dfuc/uSFeuueBmQDkby2IU6NsxrdBYXsv5MnK/SelbdRbLvSc7ah8EZqGmKSzpJ
s9ly3qexPhTZTTebVWu/FKRWqwHKkOcOh1kbA8k0mURHL0MSi9G2wwxBWQK+RCXUDw3bREIxPEqt
RCS8XU3XuDGqe6XAMMU5CCKupHZVfxpje4zJM7oZsZNQrifjCoOxsl1yCE/O2B/qWl9x0VumLLzB
oKI3MmorQfaEUMi6mqaTk8GuKV/d8E/jx1F5CNMUuDTJ9QYRrBFEOKtv7kDALbIgqgiz/Ivrm8ny
KUgXywKKuBp+tFnf0EQjmu8ECc3AWXnEy/wDWcE+o/AzOSuKLzgT/3Iq7OZ4jvBN4cVynUEC5vU5
8Nz6gPNtJfBEig1NHpr+4VqRNvc4YS3hvpPUXYfSxglNTyOGkoPKaiPSoQiQzeE3QiH1xo3XvmMM
o/zgqBfruvhV7SHywm9oRCg5r+Rpdg37uqOXmq0x8Qvkho02bjLz2KdQEkJAhvxIMGxzaV9cPAF2
YiZ5tPVLe4viqeW3WvxRzjLKhDIP5aNqk5p0eXk384xcfJZ7tzEruba5fSHtbuofI+CpdlBBppEh
alzCFoswPpr5Pzu5+N1JYYuLr67pl5RKkmnrlD/0HnDO2GqTjLuZA6RYs5kkVLtHF1wue2YwB3Mr
Y7oAAP7cJHd6DIaDCkNjKl+raumELRkFrGnIp80+++3cVZhfUEQn5+g0u/mRj4v4iZ4T7Th0p+HZ
bM/pe0y5gtubL8/59GRTe80PXkjuUKN9vhmwy7hwUvX3CjDVb/AIgqF6xftC43+AhFZtTGKWnWZ0
VFVyC9XKoCXbqu8quur0A9gGNG3Nxz494kPyzc1hxntonTtHfnAhjxtivCfTf7XRy9U9KmSQsU0d
kxBrWMAO+Eo+HfAYNgyIdPqxIKOYezOvT/SlZLyVFFbBT+nDgrj93nazk66N774/lkv/sS/HzFnf
oklt7VbubhZIYVN0L4kiC4elB3b6UXrkFl9HwgrlOH3qs/XUd6tU8d/X4aSNkKM97dzokDaM8E3Z
bI9AI8yi1yH8R/V/57ZX5d/j8FP27Bp1FtIbEKTave29S5NB9RkXBqsGRlp26klbhjPX4mPdgY8h
8h8J5MkPlstw+QpKqi328Gr1/anTSYrz4PCTKNz9yFDh490qVptZurHMspfavbNmyZ8smDwDT9KV
M4mqNc0Q7lnS0Xe2/Oi9ZE3d79RQtFc25wQVsn48zJaxma3yYGYI6IlBZ8pb9hZb9/Ru7Qx7zeJu
zU0y9tMNR+62BlwxkmmMIuIp1WG2v0faMNqAvwcFjkzHiJ6qqeeeoDnH6dG3rhq7Mcb5hT1RLVu1
mhuVAJfFgBI6UkzpbEzMXa03v8xabf9hzId6+EfUYctay2B2+y/0hzAofOr/BV68Y79YFGWmBK+4
TemxEaTpD3AiZ36Ij00NiU1v5KesfmNnkzDTMRam1k9ow7Iyf8VUbQUmGWRS+NWBxqEXgZjj68km
IUsth2xdPT4WMN1w1dTkBFzvKd8qrJgNgzHhbhP8mfNnZH90W+k6E1Fodr3x1TuUjNAmFbinkE2T
tXvIkQN8iActppCDyDQs896HX0N5KCQu2MSMfbNrrUUOHJJmwrsPktdzeMs/hy5Lwyb6fI9yVJgz
9jxiCVzk9pkE+8FTxBoAWZ+kbhCHl94+6Y+VZ54ITc80CiL2jPYACH1eq1SPLpgS64xNCbbbryMD
2hJJYozzhrd2Hf6DWl0luzA2z3HHziZVCmth6wJCHz5V1WdfdVxTiEnEfohc6qWRfzJH+W3V7Jvs
KvBVXELICXMlHtdJQTml5YcnvfeoFIcw7D79NAWXozvTTgo1LNgEX1Ghpvpl1dZLIdhwPpuEph+r
mgqgd4UTyA4cKSC6l4gk1TyNx3iiiu2lf3McHssE9D+myAhtpv9FIPibzPynnVLwjtmfNnX/CINw
FM4DMTGz5WxIuEEa7Z8/Jf9mk6KtWx9Gnuy15+ZACdJ/Ttu2OLa8g0X04bLXL7PH3ShDJHrtn+PZ
zwTQqdM8Eksel5CXDPgEnALmQfRKGGu8OmpeFKHKLpE9kCLzDm0l3/sBK78t83RBqJIECdseRNUx
zSfOduSwMxQMvAIwble+gbXZ+nbxLyqTc9qXR6upd4zn3FBDkz3jUJTddz19zTL2e2IiSCWAIrRb
0g2bkRMogmRjoTFiqW5Na/72oho52/6mcOvxn6DipFX1kWl2CbVorTXDb21YN922vkQZHib6bQ2K
ODYTizwi6myUFBksGzYttJIMw5A8uyLMUZKm20RMxkdaXLTstxLMTQsHwd1kTcI4hW+mq5ZJZvNA
W9sizE9tnzz7nseobZFzd4NeqIPpuId5si9E7TopflSi33Xoi70mnq28O6VhtKpcAnJF0lwleJUl
GZId7/t91YLtdENI/iW0DhKIkIdZBWE07Gmyo33vjq+Ric1u14QN7fElMmzynuHeb73tpOXfnV9q
LJfLVtHM0pbK2Hh1taHf67LT0XnT2T3lJw8IkZzWKh3OxezAl4EeNCVGtOy1jKin/Jmz8NoicDU9
X4LGKDvyZeDEUumcoio8D3OFKTxo25A4BmKVvhHZ+KPlLSeGVuxoHh6JxW5i1cAqLTIOjfo7A/TC
IqolihrfKw3Px2zIsU31yYA2QEzvbxAMDRENP5rIsdx7OUZjb/+Yvc1AUi4jAXrJHyqkDV5uXg3J
pRuLK0T/fe13N1/gJQ+I8HDMFG0KoIGicrmt2bxUu3LJg/5URfquzKd7Muj5bhLt2R8Y6wYTfgId
uf6xL2J0zywkRFJnV4ZTtu8lj52XYSDHfbdHLWdfePOkGGwtoKo0HNcSRcFJCAOavn4i6bkbAciy
hOdO2pOSHz7maC/bPt6HbFSCKEK0xqTYFyEkZukhl2C3KhDJLqejgoG86FyDNFcXIQ1lJPiUc81c
9iFm9cGcs535YH2V4z5m1hc6J0EMSoI60LZoMbHnVLJKCHx6WO9UG+OaOds5FwROeYKqaudW8wGW
1NFofotZp06T20favODGrXeVsYGN7DqlObgXZr3hxiJXlKK0haIqW1SYMegMf4NX8KyjelVVt4sz
VL42nl4nFT035fDjERZJteIJ4MHNjVx6mP0BoOCqkNyQ5jL+kMP06bGHr6yTcz5+Q4F+SmPmWmFt
HPBjQ1+sotD7Stye1iz7MDVz2JAG24cdy+YaYtuWB8MxPKpI24uopQxGgsduAItirloAgR1/cpC8
ePNMPvN2262NYTrTxlvZaXVQfKsXA/tr/+PoPHZjV7Il+kUEyEzaaXmr8qrSmRCy9N7z6+/iHTTQ
QL+no1KRmdtErOgr/5UC8kyHh25Vi46yin9yIxLiNiyEECYOyZprNxvRFtWnghzeQFJisiQD0cg+
ivHzNh2c/eCaV9mSmQcaXUwFm2F1m6BUd5rtr8vwb6BdBJyN0TW+KZryCUKAjYsplh37Sb/yVjad
FkhylobW2XYdMv28q++hYM2Go6YHZ5FXp2RkU+xQIIfpIQOv4acEKUWYBYxYeQuThA25pTM/Zt5h
uvlSMT79nLegiUbwsc4EzfsnhLrhjAAe0e8NN3pHMkJQqn9pEXZVkb7PK3ktRLUK7SOciKMc5bIO
1aehRejUkjUKr1fjjosGvlxOE2Kl5hYE6NGK/F03eQcjksm0fmrMNoqjbmUurzAy1hlFctJUn2Xg
Q9diJ7TDFmPM1TDD8ywY+LbUuVgRvqvAXbIuFbZxMjq2AHHeN29Fmn0lLmh43xeA7Q3k66Qj4N7r
KV0BfMVe+oWTeoeOnFA6vNUUSPt8hLifVuN7INCniKkQxejar/TIuGpN8+mr8Vkz2lssOga7bXEq
7HJdt7l1HGnagYQhfPZDiwe5B+jE0/meRgQWpAV0cyJ9rOhiDcNnSaAd7Od0xpIcGIAR7YcIOnip
9/Os7ueRazxUGTIsxG5FApqpzZMRXBg6gVVcSI+jyj4HAxIKP9EOnUQixhjWtxhxkq19h6HKtYmt
ognGK1qzdpJugoP0AnWRmvhxY4KovnIolGt4FOlW9wMW52FcLcMh0tctJou5Bkk/XSBuZkzbjq44
VaMHewkqjAraWKOZKYRRrO0OB0ObooYoS+g7ipzQFS2pwuAqJeY40SpPFzkNbDhaSvRNysR6IIaE
lFeCpe1HrY/WsugD51xWgVzILraXKXrUfaiMFStJ5IwshvM9vC/E9ompnBmvB2D6FbJUOoOcJ8qc
SBPOKgiJxWxNHgMPANs0P8De2iIWGiK7I+2nrpeAHpK3aDDdrYfLhkt69L9ijxWhqrTjyihiZ9Np
gXKQZVaxOY3SM3Ag64NkL/UqKz0/lQLQTupGUBSot0+lBUmidkhLQc0I0oywkZyrJmBxIcF/jQmn
OBJLTtxO52VAj0Kdy4SmwJ0zVOm3axr5B78TwXdAX45WrObkUwf5cSxIJkljxz+R+Oofekjoe7VF
NcI0k8BXAmIWgzdpeX3Ff+pgOdEl4yeVXalQ+A35KixCRigRYyzI5iz66HixwpZBx9AojbYBkPMN
S5pi3iWYpbs4xj6pIN00WEczWYYMqgsml5XiMPQPXBDinuNdm9ZMt6ONumpw4g51nRavSn+sn5Vq
aYu8zCRIlWa4hGnGYA68+MqgOcNq6hZvjREe8wa+QFgk1m7QbS4vd5yOIq/15ZKlIY0pJsJTlLj9
rsFcyxvtVs8iBQseOkQHq3Wj7lAnVItMklMeAkFCN8rshdVFsIBbA2s25C8T2pgB6pwBQuGzf3SU
zt6VGFP5KfFSxmKZeAa6EuqGnKXmZ4D0iTEzZhVvbTMh1dlZpAKxr/nPKS5Z3ywH5+Y4fw1RJDAo
UYK6AOGRTzJjtTaYg9c2ozkkwqCf4HTa3MeK/m5G3TZOWcs1pmA5zE6FdjAzWEqg6SsQ5qg6gR68
Z701t9TkkjGSaFvJJp52dMAhVurcxgYL0GMu/3r3R5pP4POPxoQfnM9Ho2BSWfEmfyCKpf2uVkj6
GJsTNNjah5SW3/TeLRS1JREF/P/wT1kYtbEFrmpmtQPiPjNFJSJ1bQdmJNggYmA66mDsr5iAtT6d
RbKO4a4kfEXS+9Xj6mQRz2jZ2R5F02dgUkEXkc7yWTLehcLWTM7KYJarxkiyXgZmhcF4iywotI2f
IKNc7wmtybkH0qpSTpGdVv9Gk5wrMVjRNozgekFeaXmjEOovusTJaXQr1s94V3ajbxZT3+Bty8p1
VppKGKit+AYrOyyn2jXJEBawxcsnrJ23dswXSDEyACetM9QIjJlEtSTjHkMLhRVmR434NlJ3Wkmc
b5vBCSNNCOsGwuQhPAYJ2QnJuxfkaJX/CupGgfbI9SnIOpKXqmtYfEyUyog0p4RqlK3+VQ/T5pY5
obdIlPhsNPziebyJq2oF9myZGNUFRP6pUhloG9e24omQJooufHxkmOSqe8ddNrkH8Fupb4brc5tV
e/boq8wrX9jVeZLUpfSnTfgnUgeYhv4mAtnjsvGQEC065zAtF2Le2BxxIClbrFA/W87rWJcPF1pp
2ldX9OCAxNF5ZMVNuv+y/id2TjZsqUr9ENxYYsh3Vjqe6zjcUBuwRtkGtU4wZ7HI+OjTux+xqO3g
Iea9zr/0mSJlFDUhft5CR1RSodbt8Ni51U8HTi7sEHJzNAHmQu1OjF6I1myV6IBZRqSFwCOEs2/F
B8mygfnBMhI2EUUWd3XSAkmA7a3+BLBnDfKRhbrFzcPCi1NVxERewS6lzufKnrscwTpvmoqBja2i
01+s5lf2l4SI0y4LL+RmWzmWBsJyZA7Hnq0FOuZd0rCCQCSBXKTo4IqTHADzQpj3tG7u0WRaaskK
xdpkI6LKsZBZEX2LTlwSwi/kj2SMIDZQlpHo5n28yUdx8ElUGtq9hNlpDvzZe8pgyLDB3HMZy7WI
U8JlZeWojKK1bolNkUFlYOyn4kW2q5zVUwKC02Qee/ZHaK6orlNm2Lnw2M60s8kPJ/sYtSvZUyXq
zlZ7jElBuwFQ2Udyru0Ni9lhkxN3VsW/oo8h/lcbFN0zdRr6MSKC9IkFSV94rrpBgJ0xy3Em7UQ5
lVOst5ZyDDctHihPMprIdpmoFmHx4+VYd6rhDUzaTI+JK7ZULHd4lqAGuKwIY5+5DX4nRZME4fx4
uBG6EGwmJasrIPtp8TtLDAbK5TqjRakpVx0/PAQ11hLffZLzvdLRrE3XpOKCTi3QKyYhOUnoVwdt
lrFIHQjZyvpTEsDlwiztqywEpjJNPbV9s/Kqe8L3ldK/5oBXJlc66+VVh0/aRVnpkoKHbH9tkCHs
CIbZ+O89Dw+tNirvqcciusvgYlsscXQdCSJQDvreXs1XnksT3+qotDtAoyvFC5j+Gc3k1m6+FT7A
3bNCZ13Ru17IYNAXvtqigTFY3dikEZGujQ1GKzgKFWOAHd/qF9D6+drnv61DqYg5IeKsHfRgPCGP
RCwxAAloQBZWgHSNS+A1ULSAWmCycDi5DfHRt0R2Ulkonf4XwZvMR0RsVUvMl9MfuUHfRw+vRRS8
i5IKGNkPQpyQFLXOOEpxyrvPmCiIMXzC5VupjKXV5I/mbaXS97GbI12ZuV67BcB+one7eDpOINgo
IEyN5ruDPlIopcO8sbo5No4FzcBmbQRrBnZ7JFh8YmH++kiVR4WBPSMJ6NnTxLIR7bkoG2YNzc1m
EUgqDgGfMVo6J35aHfM11MlIwP75vNsWpoDpDNThp0XmVXBn0FZiExwOqorXqEsrZqTs0jX+2DkO
cbPvnox00RZIg/ND3xe+QnYlFWxXdNsmN5hns2FqJMdqtJuymTzLPg/6QZrurG4PLV7qOqgZgdsH
3ANc05KsqvIR8FRigwAmvwIydLIkcgyfMjEw+pPioH0YiLTI/ohRZrXYPcUo166OFtnUfvxi75GF
V6onEo1RyzcrVFXrtFBXuPNWQuWXnn5htnJphhqntZPPpszmQNhnBhVAOL7UirkN//fZ6Gwjgyk4
C2E3INDO2eQCbUsJ1qO2YOm47sYz62uCkyYaYULa8ORrG/NCvKyUV0xWQ9exeinj7ZC1e5Ix2Aa8
Jb67H5kUR0TreIzgSPS6xTC+88H4Vux//cD72v8MOZpjr1ha400gh4ix3Joaq5GRkFQCpLHoM+KQ
MSWkjwIpAMAdLmsdFixaNMm0NUaEiKxoGYQKJzjKKbv9jnlgA2kQuVwdR6yMnoLsr6UX6Io1gXBz
2qkDOUqzqrL3vVctRcf0jQ4QZaVU841hD3O11TFvg1VgYBxnNYIrCf2gvTSg3NLPuqVJUa38fQj8
fVIyt1a1nx56WsSi2M1+Sh3SUMKDmdHIejqzYKKbAx4OKxoPnU97ULG7EwHDr64aQEOPLyMTCwh/
2SwdQZUw8y/jte/6v24IYFCEPd8Zfpgh+q3jCqTbD4L9eaxOI+mSZWW3w9DMysYm/Kh5kZn+4TXT
itF5NKPco1O6J675KE37pbfRU4kOrYApZtKi5N09Fv3CK5m9QTHYDzXhKhmfiIsBLRSJm8jRyAQg
Wk1yjivhPwF8sW+AqJbtLcuvvhRnOaA3VN8TRtoBseqpOx7S1sHBi7il9m7TBTB2v+oIOZRdUIG4
Q4KJHcRGQFC1FbFube/ipsZbWFm3EBWNEzuHQTNQKlOb8GYxX6W2QCkhSo+Q0Vp/q+1bMwXtBcWZ
eNCtNQiUQOzuRP5FWv18IKOz5K/WEF5kpJwKsOMIH9FegP230UAB3DFrKsN1XwYviaWnw/lYuGiU
IwzXWIGxP8hLoIqNHwk2NeaHoZzxkB9CASp01JZJOWBK6/+Rp8KtrtzDOEVBy45JjS6o2te+Kf4y
PBu+ZKjUmvE8gOLdqpz9IlH/7LE5YIRfOU6xIUWem52Wwev+yAs9lxoxry3itMQiZ6B/qxKi+zLU
YjZDFivlXx2OtGTcUCRMGvbGdb+Epz6CwKYUxKQKB/0i0uhcO8a+USmIKndtqt8DfiVX6RD/D6dS
tpzwmOfqF2rbrQnjxKZUBAxOREe0xJaH15oOrvR/bbW4No6GQ69hw+Md7TGe2bH/KiYDSyhh66ly
j54BNfrEwHOdT4knAs0oSUXRwYjw2Bl589nW1s60wnzW1SQYg2SIqx9dwtlmlJfqLyi1KltnohQP
5BdFyEBs1ujBTrfqLXOCjyRLDpzh/IeIOr07lmifU3K7ibk2iTTCm/tCCTgjZKwX9srqjgY+OSe2
yZFDTOH5Dz3O12QaMvrvZ3Rim2y8kYqygdz0MDiBBjbGyog3zG4vvQ47h/AGYds7bOrMexYSZTuD
iFWk4VYAjG/2Px1lF/YWGkRlz+pvHuXYR6srbnppiS2o1PnIu27qYmFjuRs4HuMQMkmc/ktbYKeB
vOqBsS4KbaFnxbHMqHcxcAYBSY29e0uyiKNtkGc2GBsawtUQfvjuViUv222VlzeKvZhs9dSyinqa
xn6jPq4EchJJa6YTx8auSMnBqocNO1C7gOaOviJ7tUW4GFsYh2S4OGhMaGPfCllfYqhiGWViyjq4
tBQ8+lOlrM/14NomNNy6sgZNaxNtgkMgCFZlfndJiqtpeQzUFzVOEgY8GwGuMCwscMLgT+iHdiqI
oER9BtZDdIgArE2Ugp7FydMb3gIX8WzoaOIGYylRZqmFswjESZuiysGJjCTIOswtq4uhPlIn2WkV
qDlUs2hlV2TVwXTAEQNzlMWQsfUgDEn3gzKA9DHnsx26BdSSraXZP0phEPKVH10lZv+sN39qzqHr
ZHjtC3jvPnG41iepH+PMi4JfLQ/2Wo8ZwRb6P1PR577ZX5hEFwv2QrO6U7kLJWprFB8uJy1j//hf
ZzHVnFZKsqiXZpC9qL6IQdHMs+nn90Frbp6RvXdc0AwTqktXJrty4lf7wgaM43r3KPHOmDbSZaw6
Z6fHaUCJAqNGCzdOAug0Q/bEst34TcUXaW/NWavFPy3NVqnpnhKbP0ymCf8siHvgmFN3sdQ/3SFc
FrrEy6CMfNOjmyHmluxCyqLAXO7FQPLx9G1G/McV7YdVvKIsym4GN/S/rHTQs+Ug4lMeuD5ovi1F
QxmXNkgZnVxxcf1apJMIP/scbMiKlWb3HFHByxYUHQZcEb2ud7av0FVjae9QkhYlUspyBI/WNiJb
DwZ65bGCbUDLNhEWfM0B6iKOCkN3tVLOOu1vIB16BrHrIjSTWNmRXWg2Gy/zSR7KhoUjOqPIkatU
IcKcOMb3qtOApWlp/VbELTpAppx1mplc1x1weXufuFQEtcp/cwtF2bBiN3/iHE0aN6NGc+NZN73U
uxfNikch57ez2laZisDnReoJ7TrKCYwcGrXZZLat/3kOnD4tq+tDGA/pGwE+2jsYG2VTW5b7SZIH
Q5l6RAVb1HBrrIDtMH5pZdWyYseBV/gLwkefqTcyhouN+tE7rraOZWqum6I2lpqXMtSutfygNHp2
CUTMXVW10PQMx0RfXYp9oNvlxjfreJXEibIao5R6vYEo3rp8+ISY+Lna5BIeYKjd4c0m/9o8dRah
0iRvOTK8FXI/qm9Qh8+kTnigZcLexkrqtyoXLCnToX1rW0vUmyQPzTfsde5bDBQGDBysEasK/kp3
YMtTtT2CFtYD0UenictQY61yA7x0va8WO3cgQUE0nFakbSn4D4KMZMksvYaOz9DDVIKtnACzKMqZ
1fQY3Kg30A7XMfZQHznT4E4tfsS61KkUfaVVoISjNm7fTNhySwGeYFkMKSSk0q/WnW5ynkTQL4uW
X0NRqdTxuwOZg/v0TCLffUvMRt8gt9EX0kydNzVEZyohvk+N5qYIHIbnXuNzlhUUeey2IGWOxtNR
yw6np8mkHDA+xhUAk3Kyqgh9qykBmq+WbDE/5rm0PE72BNn9WriVfeth6RI42wwbj67iLU4atFdt
Xl8NB8fv4LbxWoGBkkrMAUJTGYqkiDkR66Q7Tx/UG6FF2PEijF9Dm5bbzLYC1BcgFhKg+6zSuH18
qLpLTyWXz7SSYmUXUfNuOUfP/ohZ/smaM18h84eSJUzvLbdGXnRnQsQm4tskRfoQwQPQbI2bCvdr
jCfU1YkMCt25ThCn/PRibyZH0vmuLPEs9ciOa+r6Ebeh+KxVkrnMvetvyvRDKOTA6xRRmNf5RxWI
TSb7DuE6kp0WYyUjxY8ShW25VW0/WOsFwwcFt+RO+CW+EVMnOME0mMQMyV+NPBTXOwIQmxZOHUlm
d8Cfj2dDTtwkGjRzNQnF7fbRZvdeMkHHV7AtUY94rNKHiA2OES2sEGxYR7eo/bQdByZLWGHCKgvS
Ra7/qtmxENqJxca8t5cKAzSSvtYFCn4DTsrI9orYsNE/N2T5NcW34VxNG9NyFL/HPYE6GbSZqsMW
zOPJTAr+43KE990aJKxF30Z6yzNgcNV3L7FrEFUJ638oViJioWSDYSmRUpG+xkFG8LtLIl/NJLhn
eMgPXrYlSvva28rhoqX6HIMImsA/IU5lsAm8aN24Kwg+aiTnqdUetBaJK7abIX66hZjjCIt7jIt9
fUNTbyEFd8zfiKeQ1RA9SUBKET8dnwIvmx5tHeKh4PewpY6DtzL7aOqbksAd/WG2GsS/BJt74cXG
BBV3Fzff6mOwFZ12aFzsKABefsoB4Juhr0JOBYiQNp4BgFZ19jXFeLlIYvoIfcoH1P65kxDP/S6z
95Ddp5v84VKbYSAB1pjPQ547vT0w6p5ZkKpBGToAJeG5wEpG5PbdjkfX+EEBuch7wsQPPkI7ZTyG
407pFbRSdGIGgoyLhEdDjyHticSBZGxdYzemCDVvGnCazmR0422SFowlZEhFbiRyp4EJvaeuC/JN
wAJvvWSFA0rTMBq5LKBYOUx+23oZwD8XwAtyBwLGcCRYDI3iT2AfpqyJInpwVkGDRVWsnkv9FnHv
FihjUtiwHcXWxFcptReTmiE1lqhh59Ojao9rjWjD7k1p3kfGq5H5ljOdzImRcBGuctKtWvEwXeMJ
yIPBCnS+QqEbQ06gUZvoK6lvuvzeNZXpMHatHMw5JAh5scL/itKdR0lj/QoNndmiwwAttU0+EBDG
bsxyBLlZvE0EowQnFgAwErgjKTmrVFnmu1Ki1wfDGG3BiRQrhkXgDYIpJTD/JaLY1i5hjzSTaRZB
6+zLHP5+TvPRYJThNYftSg09UmJZJ+qxecAyqKjOZsjw5a/tgWGE9qztji5SLg3SUId61cWFah1L
RBKu8W2EZ9N7YJSm/cs2nsXZ0nAV6ti5a0AB0HzxlFFOnHRlZzO4dJZa8A8IUWZ+IcNYpt2lwQqF
zJiB8yeoJABmWAbhnPwAI/LVfU2SbMLGUYQM/rpD5rGl4U8AbbTwa2alFyXn24unpCV1iSc2QSUV
aofYawk7xLdjnU1lx4I7zd/RJswz69MGqFx/GtDuYmVvkDUaINfU8n3uZcsw2Jh5NMMLtxjppZv+
qlQRUABsptEXITmolvAkJVjhOC+nJZi5lRNDhhNhsqBY+kXJHhb6Ri2/TGT8pD8xrp2N7XKM7zEF
/MSPFP17Yt0JgaVqY1RfHFgllNG3yykuRhCJqMotsLPTjomkjUXCKjtIAZA2qyj/teKL6e7s9sge
d5brFZ8QZTwdQvyrZ/WSvy/KSqe/ZybWtpIfmeFSdWmWK+MZsuUd5TUGWEHdi1W7+xeR8OIF+xgv
ghfcIby+oCTAiidoPP4hMcBE0+0Yvy47N4tXQ6gxXV00r8IAIfpmND6lwWrQ4H0nBmeEuDx5sCqY
df+a1NqkWrOOMAw2dX5NkgZTsw2dAT0iWTc+736eDgdvzB4Qmuck72rKgeJq7vIUjOgAOkiwXrfP
mqtf1ThbM/RFLGmkA6wm2WA9AV5I4HKlbpMIMRjxdyNmmJrvC8G5xSTHbj6EiWC3XBkQhaLvhLbI
9m4KZiOVUbUIXugPYx8cd81ApQfhwqvEopTeRmf9AD8EvIpj5shM+q3XECRiPZR8VaDdGvBmhCpn
YwoiwsWs+lONPnX8TxKy+AJkx2WjGEzZcS/Z6Avq5IRm3kMrAzHMcH7CaZouqCjHX5eDiGU7R/vo
TE3XWR2Q8/cgznUXKBVzHm1Eath817gY+SG4trntn/r/3sLyPgIbSkPzkvtippik6KKU52tXHWAk
u8n/nJTZAjn/rFZ+2eGsvZBJOiw1yOGyKj7aac0Dpp35QRFwGvEmcQEW6Zvr89lVQvE2rNnXgqse
0DUe8IVlMk+GCxTR/lDCVOlIxkW5yYy7wEtatruq+RNMNLkieYbZ6AHnjUiIlVgzV5bGiqeCF0uq
Z0QpyKdC/ijAMWj4apni8w000Y/k+c+V/uZUYuOKPZeRP/4G3kWQmRACHLajb1MBnSPhG8DUfyEr
UCmqoa1NdYCQAgzHK3BOKhkRDYeNvPYG9QqXPiN2HFYNwxZvVXrferIb9fMYH4Lxu6sfki8HsSo+
Yk+1VwUZ0XWMaZXFTushDYeyZW1JgFnavDZQrVPrpYTfejci5BjnI8h90SFPtJAYESA/niMnRSf5
Mvg9uzJYdwZex/RNM85kXR9r/6YqxJyFJ8nZVjPdDbBFC/XPowLymbbQctDFHqP8zydv3sCc0Y3H
2PksUNtHQLjDN/goZq5x8b5jVTg2nth4tJSN2WGOe0fkuiuw1nJcARBYs5JlyxAgB7vXbIZGO15L
GC11QOAeDZ8FfWwsnDlEDBT1PzksCjyoecJsXOtWFWuX6cDq8ezp/oFxOMf61VYfefeljepaqe8w
6Ge+46xsVGaJsXHDi94jXcGpCgk4rKm7s3VJPWUmxrsPTwSVJukknPUTWgOP/HjUgCInb1q6Dp17
JfHGwTskbldEz7q9D/0/s/vjJduqZGOH+8nm4kFS8hs6ixcUsUybTIf+0e/yf4auIMnDG5nfbOfU
y2df7YRIVzrfpGGpDBnItb+VpQIuAZFEvO/Qr6TDVq/8RRLA1O3BD91154tsImZ8UL+mupkexIy2
pbUKDHXJjybz1q1OsgCnfg/dYiYFOrueCmyVS6TkRQsHAKI6xbjNvLDOQNC50Q1KfcCh5K8HnBjc
NWGA/YGQgTZ+8z1WaODEGBY02rkAOy5eMbpYZw6CjTXHKvK/AK2r4aYbfsbyJHpjiZxQty4VaqlR
uQXqFz0yq/5HqY2cIVjykEwFJBKKuke5+9M2H51/ZELcSkbUNjGWCFhbAjj8dQ3soTgS5sjKbS+A
MZkRhRRj+V5KMOuYvRxq+2g7aVdi8vdqlr7hs2+LhelvJVJM09uSC7Wmv1xa1lqycOf+iLVwxTc+
n6LHS/etZpXRdRcFBLSmvycYCeQ1YUDpiKdvXS3lqiKI0Cd9fnluXaYO905ugw5AtMkRtTEHbn/W
9T3u2mQuu23A+nnQ9hHMmg4dn5Q/SnguvX3AYC/lNmI0Og/Gx4jmE6Wek12KnO60j5GC6vuyfiq8
rmqxl/6dSDSG/ssevQwM6ML75aafwTdSuRwRfjSw7YERO4fQWJfEXwevzkGBcLIAFo5ffrr3ul3D
9RLpP7qPBYE/UNv8SGtcmTii7Pcg3qkqiZTE3wS2OstBWcVHkePbDpgZIZtyUKjZt2k2CeZYz6Fa
n/z0lTvr3sfzWLJM+exNFDfsVHJ1FbDj6I1V2OE+1beC6FAX06zjAPd9tdy71pHUpYg1IPyxea9/
ghNU2RJZ0TGZUp7Ni0/eRnmq6ye5gVWECEV/6YyckEgxbks8JEXwEAhKV01mHcwvx+6FJhOx0FvK
RFXp9qwx4xYg3AC9QjnH8klCrkGcO6tfg4hL7EBRefDttW6sQ107MEfYBERYmFjZw56vosfpHJ4j
7ONa/ulwG5YOm020fT0YSk4WZEvN1RY3HcPGtFas4MaHfPIccGfSkZ/CED/mFQ9LyCOGuTe8P5E/
Y21YKsxIBUIFy74QRj2jKGZXgUXS9DDSMuQUO8kEVsVmKKB8kxJZ4UMc/L/AOWrqQqAXKMT7APAQ
KFmjOAtq55WXb+3grrm7BNVBUExbEpC+rL5MIgXZb2hdQh4QeET3TzjUmj1de7EY/FOE+pnJZx3G
8GIsODIkmyRfLa7OjgIlbuLDFHgBtdakAcXPq6a/CYe0wcTGTG56zwsBUQwAWOAS7pPt/Iaonfwy
sBXIxKfC6J3AwjQfDjGuGbj5lMLVgeXOskEukbAozwXy4vxJVOF8cLBfYWZxoHUE264s1oXzVSa/
aM1mqklwJ/XJXtcL3AhrTyCl4Z/1Mzp7m6Fhf/cxLpLr02QPjeG9avOnVVhrUHMVBrrMnonkoUcz
29Er5rgE7fc+/ucBRMuUSSpIa3EZ+JC4svRxMzQ/ZARzCrOpJg5uDM8V/D6P5BnPeOXYf6fE9QKc
kH3HUwFp/JvMLXIWZgXldDqVbYAJUHrUOiv57C6ajyJ8VP457rDRoZfWNjWSpDY+pP3nqLxKCZek
PWJAidJtiXRFkq6JI77dWHw4woAZ2Ux6g7/O17kay4lonFXPhhPUpV9A9F9xwtWjOlNSspnAqnTH
LDxQU5rOTnqnWlkzpt/YrNBopH2PWw/kGVmiZb+O0t/cfXe7h+WuYu1l5rexQbVc8Eja7xUNk6Zd
Q/tD5fEpx1vNsq6y3lzqU5d9seb/GvFuIEaamCQLc7nnqLegvUX0Np5xCmwco3CwkkMPrKSchJ6c
NSqUviOyKCDzQ70e8P96OlHTRP4I8rGzP615QROfuVj8w3IHAJwZ3M5BPecj6tROI+YlwrJmk2CK
w7XAuBqF2T4AuUzWtTmw1bDAFOx6fVULdN+HqsMNipeKELbs7OWrrM2XYZFtIitag9zaRNQ9Y2dB
d2kOjEHnyDGxQZqLVD14yafGC9BT3JcotzrzMOF8OiEJpgclq1H9bSNrD5rGGHjrxGMqNqp3i2TA
kM9mGsUcX/dYVwD/8ChZE/kKeoDc5Tz7Un2V9q/Cpj2W/Cw279p7bP9ZFlBk9ilyYqrR7od0wt0p
c5KVNAzOTmvd17AzsuRUMWNgWpYLJBxeuRyGU55Sj/xB6CBKj/gx4MvYHZaeQb9oECefYy7jRPPX
chriMGfCL6nhZ9ikYIgBhjMYX6Tpw0z3oWV9d/qApXYZaoj7pztjZdfntD7k3UZLT6ax9iKVM29t
tzdOgBdSahpC6+GjLBg23ENqhzmJqBRemoHgLZCWdXsl8GhM93bMPvsjRWvEoqs+l5x/lrfDPdzK
faZ+eYJD1EgWOc90c4lwY6IDMwmR8tFAeIbPHB05mXpsDeSwpyzc59HTUDZjYdCYrbv+u5T3Ch8Z
QwddfSQWSucbvFMEFbb9ZmVUy5I/65r0i5mwLi69Q+ida+urYSJS806xRDfTk4f6L+53bX52G7Tm
B6nAh+geJesa49xV1mzQ/2C6a+U38Cezf+bNwun2IG105YCTjlwtQ654C+nnOKeIg1J+rHhtkMY1
SNC4kA/PPotqHZGDr44zM0YTGS9k9DV6R5X+MqYUd+Zt+YRJTzDkiiUcHsJTjGefsLfZyOjG0/a9
s0mLp1XeVW/gS/+1A/oD9RzlXwWiEKiGHiehXcuNECs3fDbOMmK0EnOID71D5cdDxocY2eUx+xTR
skOOiTzXVH5a98mM0242tIQWrYkFY2qZscst1n1Bat9Wx4qRf6c2B8ohw1De2kSgvCL7PeqvbJiD
joXzNoI2ru1tQoiyd61g2Zqdcv1ERww5fT0NEmsbu+y9CdY29RxY4+isKadWvWvNGfISQskXl9Oo
b2F6cVHeVejYZf9LPLYFwKWlRgy/ADpM4Q4OIUn8DuBdR2Nbtz9kXlIzMZ9kfNBJQA+asqzsX+Dh
VG22cjLidZ791i5YS8GLAPMhRFM5Qjli7lFgNG4/coTMRfCwBJathxuzXf5S5AqzeIoqJ1XeNOVP
aT47PmN40Mi+wwNeNexAo6uf8VjfzUrlcrjC+1kAQ1nF7QPNg8gNXIb1snLv5njso3PgPmX0VlFo
ch6bNCrAG6CoGqQz4tkVJydZsEdUMBAq4lIHZ+jeYGKB9R3r6hAVHwQvDrxU3r7WuKhxC4hbhr3H
IM5qnagHFzYvEo/iIg2W+cW/XN3CanHgPAXsqf+wOziGt0q0beH8Toj0hoxNA6JOhE+VVYWG8aQE
RFi0H9jhABDBCXhzeoQRsH58hBcfbvXlACvXyVobTSahFEl6Ha5adQoDqvCqo1aqjrigcew79iMs
oTVX/twybeAb4Go4mfv/ODqP5chxLYh+ESPoQLMt71QqmZLbMKSRGvQGdCC//h2+1Wx61K0qErgm
8yTAkdwNbsr7QlxyGDzjXISfrfHasVBsxnfBuKe8SgxtqQ+kgISZULPGZaE9f5ry7GgC8hLqSUz2
KVJZz2OQcJx9WGrfnG0GJ/44/nooixceQL1Gho/s4jXEAVjjSrj78A5F9ZDIj0biacq+i/ht4pO0
rWpjjkeNjI2ZNQX838K4YEPQB2CfEBKp1iU8ZEdAt1Gdp/Sj9K2Vp9j+pTlCJOKI2X91GlfY+EVQ
AsyMe2Nna93CvJPOTnOrx+O7Yb944mPEDZsTNjaV1iHz2IxWKwjNZOAgNYb7ZzzGmC3S+hU9i2+e
FUVOPH1P3CNheIWbYSgeuCXh5B7wgg/tnWgVnzkCEaKLTl/kd9/650//+dA6YskQzaD3ttztMBwK
Spg2lWusta26V6zGMxb9Jfdvx3TMSC3A5Pum/6vRXrenrrkMJTSZzTJ+NsKeW+Npqp9y79KC4tD2
B0oE3wn4JeH6IpWxXyv8+wEJa3Z+rGOKqj80Bmye6YGSL6eCi5tv+rxl6nFa0o/q8b8mvqoBR46T
Pkg+MeseqHBHzBCl9dXsYIifmQAjWAE3htOZHToKThtVvk9Lgd+UvpAMLdyyjgMbInvDYYAlJD9n
HqJkAf4QFbDMSI1/j6KMK99kvX4xOCGM+mbRBjkGT9ISRgyHBNaLM1xyUKFZ++oXl8Jj+sUeqIFU
rBBctSwZwaGvVPHoT+8TowH7yQlJng/AwScn/GExmSs4MlYZZxi7pBrOs5Hfc+cq9T2yyEpDZ+F3
4xZH0xx+Tvxba5MuRImtLo03Cd8+Qt8aeVjiyVFgEF9Xn4mJ3Wxeh3O+BTe2LmS0NadPi8FJNHib
fpRbrPDMIi/5jCLooVxsdcHfMF4tbJC98dcPIDFOVsTlyYYPapiVtIQ3/rS0BONPgCqsb3+d6kkC
5tOPmiyt3nyqRwM4aIHor9rqyMBLTjgG4U4l4Tfw/DCE8/R1lFHXeNmwpI+591Oir4hIy8AOW1tU
TdHapEqhVuQXSE+mfC16Ps+AiYKpdmF7VuklAiA70ySWH2SPzHDT2DvwEUOTkyzTOJPINu8kpAJW
t73GT4f4JOutR4+MJXmaWFc6iGNBNq1MuqSO8bQCC4Yldslsx8ubhZcyDfkUGTh7u2w5rHoIjDRb
3Xh0O3aT/d/yV3Y+vT7r5SVubxfpT7FkKWEPLmwKMmxPS86NsWYUWY8EeGzlMj28xNAFhneNsNfj
WcTWt+FHRN1P7m4yNayN7CcWz8j64vozGh+jHqProsnaldlDNu8Zw6YxyjSTvvupo3UU4QOECzsh
bvQxnB5ZGmOSph5tK6BmzmqCSeqU94KCtcdOYiQ8Et4+G14KMe98bx/WGSsjvh75OJp/bfu6RP+Z
6mQZzqbTyTpr3rX6Lx6rfSOOGTF2qLY8HC04RVJ33UPl1xm99xtgodn9FNmVpwQZNqKnd5eGdiDU
hUOLBozuaWs6/7zQg6Gfv/KazszPYYW1YbIxcR23euScDJ5itp/anb4D1rKx8ZyDGI2hSxl8oHXC
JqarXhFujzGDhfEQJMc5/CjCB2yBGqzJpJAHgMTicBrZZuZMduWFGqOA5l/e0vatRxjl+w7ZK6h7
0PqiAoUvs3csKLBcNHX1X6ouWtB3sOlkaA9UE3Qv7RLLvkkRljk82oxH5ugau3uLgt9kSQ8cYe4u
mU/ZZe+D/qHyf9qclpNgypmRCo54tE/MOpHbWQ9Jxq/NtinIa/iyzL+mgW0mP5LNWq+eLdjPQ/Rb
8P9Ygdgwx9oGzLi6nEgi9g7RtfYvJvMWy3uZKP7q4Mqryw+BOlEt8BwADv1nnt9GBjjEva8Ni/qb
H+D2p2Z8m2CE5fVTVO2ZjLsUpeyJY2YX+A7XsoS3w+ROE/jJvAKu3YrZh7F4/+tLr84sR04WbgBc
VWu32nd4oVc+YSglGBEdXiLzrqk6cgrwrvU3E5VG7QYPEZjmbbdsfCiQFVJMDcZ15yC4wRxCxZR6
6abMIlhLSK0aa+8GjMJUSjTUzBc5TBPmpoUeG86IOEnXKCa8PWXXvSSUZJvQ7uCGLyIpGcfUhwA2
jHHr2GCaGIfZpv/pujZ1jrPv3Oi1TmB1J5O81K4F7zt4kSkJ3lY01RtdkaNpB/arX9Fixeahq00g
zrXPCJTVTxotMegEycfyniCXjFM2NFFGmkwpcvvceHT6Rc9h30Tz+xS0PQPu2VuNdfU7OPmPH9DS
+7X7bHfiVJJ+a4Bfb6FDG0hKJJxlMefPThXfFxWPEfeHBDmhO17BHu2dgeVyQ8JxEG6Zw69FgfG0
90lYAYeepHhpWq7riTthtt8RMrGQs0wEWOSF5eouJvXpxtRoPU10ato/yaLJ9iC1IQQ01S9ogh/R
d/9qIhrcnmwk1vJG91CInssqYDzGR24a/EtomkvL5sIJF0nIuvaNlRAg08wxPCbhwPZzovrEssd7
dPOgSKLIRYEGj45KrFHdrnPSQxPagAwlltPohLaDmBfp/0eU0SbPnsto8Z66DxH0zq70/03la8Is
OZdPkgGYoBdV9XNdwL2rh71tllvbtbdBqW4ebtaQJC6EoiSL+u91Wz06U8wBIr9hK0HiRg6TSx/J
HktWEKW2SwIvTF81V0eX2bHMy40IBVr84ceNyINmGnuLFadwrXe1BHCHk8+OfM6Du6Ez7Ng8cyBv
0kbd0+Hq5vFzNM6nOBVbn5SIjY2Zw+bJqyntrQQwUfYdMe4qUL8kZXgK2Nqb0KZHHa/D0d8j8TpK
/x+e22vHCWshRZkRLZJAtk6GAs+AYR2wWhJbPVLScjVZ/ln1aN8R9lhM7ZWo+DokHiOsT3DTAtjM
2UImjokk76Lq6CFqRcl7KJj046e8NvoztrMX0oRWpuhRK0QNy7cRRzejHEicgpLORKCgyQZwtXP0
ovbsS+sEmm5nzfZNzvVDLOZjKbkUG+9FSFCXk3hF5o8GoKMoRafAitJXf3H6qnsElUWLE3jeTJZ9
ZigcN+1LrOMHclO9j1z+Az7ylGbDbujIZpcBN2vQZT82V1sTokWiWEKeuSS1KI84XXGeYn8PK/RP
ms5D0LvUfZx3bfCLa/a/Cc9Jzj68ixmPJXpYlxU3cpUFq7Tp9mqp/eqofRrwuDNgqqV8dnwyucR8
mUDX2As8JfzXSM7pNt2ntM+sUS2C/GK0xPXRHKedy9FuiCBcO+GI1cvdhmVxiHt5rclHbjNkJA12
Fk3CLPIAY6z5kGHpsYI0EWaDVuNrzZFfkOYZ0VNMIKMNVkGNyIl9TNlPhBmL8QLtbKWbU6qbszB/
yoRLETdxTGoFfq8zPgGNsNv5RbQEiKY/SZ0+K5TKDjjMIDSfbInoBRBlhUy42LIFW5KiMZiwSpob
+wLMllaZLXWbvCtmKZKTe8w/IzP9EoqPW47+t8XAS3FO8crvRjCVQmT5Otf2G/896GS+wOM7V7O4
9bZ8A1D/4Pbk0oAr3tdp8zIr1MqsM4s2fUjL+X2w5pe69l8HvzoB2zw6mv2zgw7LGP4LHII1jaDl
SysvVlLsSzaMqa0fg9S8K7sATQprBkidQz5sWSMH4Jry2Wwtt3lRtI8xvM6yQUrAlqtCvILTbAUp
kBSp5Ner8I/GIwVswQhqHjAYzAgORI9LFFRb+xlQD/oMZAPShoy2ORiG3HQTbXVCJE/aorQjYMj6
LtD3VLCsPEZmDfFq6ATXZCHuILBvyBnfQ5HeKS8mSeoM+JiVN64tKI8iMb7KMSPPHgtGOa5b0R7T
wLwV7N91BHhquTkiToWwOKYyvWsDjCWvBH0LIfSbIjAeTF88UcJu/cjmcDYOPoDV5CdmIox5mi+5
PsdDCW9bQILytsGsMQ68IzMlsY1Damjfaq3WeTBsKtdfWQioJaCXAKZ4446bKvN3LTaCwj+HtMVN
K9cqcp5C52KHzAVnKi+3eBi6ln5r2hZ9yqzyn0b2U5Hbay9eG/i9bd3e1TIqJIC0b2eK0no3LKtB
RhOAdA5ZU1xMjxAZTGA9WGm6SX+pk92C+/NYhP4mA0bbl2wCiNwp029JCPjAwFg1rCfmlmyITzcC
0tk6q1LrtZ1dDS46Y/6RvNgeuq3FRmog/qhsmL3Bo82abu4E2iy2RymrO6neFM6ftB32HXw1lSxX
dU2tgzK6CXeFSe1Gbm2RWPs+rzYKXQe6AC7YLxyha4zZL9kSvIo9wpvKn7S8J4044TyHdIJVHtmO
HqsfUl+w2xnGU8dE2mU13szNQ6/hqyfJRaXIYWIEo6smZfHSMP7xPHIznAnqnSGY17QiP8RYZJbJ
iL3oesZAzKupocIWYORX/qDIT0H0jB1x4/T1h3ajW4633Cj9x0hQr1nzG2bl50agCu18ypv+NRmA
qkjIwaUVvXXK+RpFRGqIUhg2jIPWzgo1DYb2mYYQTjZAdy4qyjfKX6M21qS1raoA8yoi1pA7OCs+
vHa8jG165BiaPPe7htwJeIFQuXmDH5ItDCM4ekjlNR8t9PeEkJCKq0rQyMJ83LWEwpkty2anOSTs
/BTFCUlfuya+G9aXaSUbzzDg4xA2Mnh7mxWAMN13vvVLw4vsWMhneb2yOrr7zFuKGG+o+MMO6fMF
4g2ge5jN6k2VUMgt8iUcPJeKh7r2qfht8rT65jurmYxynG6cIsMygr250NVuahmBDhOTws6BTOE1
r84ItTen8jEHZj4iBTwuQWnTrqBzgBDwDbwO4X8eXT2rgfMRHhwbKjQ7+iw5tXN7Mvn9upEvp8Oj
MxVP/TyeMtJukqzddZ7JfASrLaAXS1vvEoaNx5enwvrQpPN9nMpTD3iknrOtDLp3LQIyDjqmVj4F
/c1C5uB1JBRJtCjK3A0Qnceh2Ed2hMwiOhhheWi67HkwpwuqtCOGgJVTZScYJVdK2rWY0FqSEvcx
2cizkQHYFleDbf0XqHub9qe+z/+bCEacUF4kdsrmGuiWX99DRL0ufmc08Q1aJtxfHdumtA9xe2rC
isB+5MSwwvtCYb3NQNbRmaPTz613DEeXNCHQAphjnpNf45BHo53+HlsUIcjkjwlSSOwp9mNU0EpP
AeMzL6BCs9ol39hPAd0ICF79bGBxifFVT8Z8Nwl6O2Kc/ZVNHuzMLjI41OwjjnYch9hYtx5M8mOU
FrsSsJdTwsDhmC7q4ls7kPebMfpMRPRpq/hQK3o7P0dzU9sRqtdFCq01mwlG0Bq9jV068429wYuZ
lfcsQupTxOkBFN+CFLL/5lRn4IBtEP90J2TS0yLHsffYOYbYDjYqR8yOU4AmqyIhIq5Cuc/ofAPN
kNoM4bYGGWagqpHge0gRst3mYtErxxS346IYMZEyygWvUvncCniUEo9cXSD3OxHV1oYcwFM0m5/k
2ZIvUBEqZOBpWjXUy3NYwqfuaEn6GPWbhxtWmUPEJtv50lbzoG31pIlt2NV+FSyTgmfRRetBhEcE
SGcQ1vuWoBLVVIL2zwJjaoMrQhJR4ER0N9ZSwHgLo3gOjH43uMzhHe0DECiOo5u9zDZ3Aypc0GrV
UQrj2FkLMcV8b9A0BJGPjkCwOoNNSSzrhHrGT3eJ3+90hJBM2VzswscQtpxbSf7UTSEosTYn9wrC
lIAeVoruJ5aE1Yd2e2hN+ZCZv7NHXGki3hp6YKsk6DNovozM3SBe3ZRiekX//tbF3jH0woNHMi9C
9kekSHS21BgufhofiCSDU3AjSctkZTnk2AbxVPEZot+wZM0d3h7wHBDM/KIz9dB19LTT8p4URLIj
yJFl+qQsbHfEqnqbrsN3N05/bujyKsbO22xn5Mvp4ozF7ugkxW2W6V4M8dUT7tG3ozeNmb6crX/R
5P0GBAk+TA7fdeD0D6yFttZEhZGaxmZ2JtK9OqJEGp9uXSV8/aQynN3UDhl+GhdRRyjemMEosWRK
mgTlypDFWzR1Wz2V0RpuDxTmJnkXvXMX5biMwsj9iuYvv5BbN4vPJd3UqnSSeaW18ZREwxP34Zvd
xMyTk3wbuZjXJz28tQyZ65HBdIUxYspb8774mKc+WBKmx21tjBsHZKoY0v2Az5BmH0Enmc8EoG4I
5PgoUkQvoWau0s6oBH2T3naYTm1dviqN/CIL3T0i8xHmnKHWKS8z7M0EITA9Tqx4NWYHbKTHjZFM
+DhKF4GdnzxORXIo2MvYlo2Hh49L+ZLfrT8qJ34Ls+Q8avMM6/oJQebVKFgaAMldBe0ComUBWeeA
Y2QIXtr9N9j5k4QhZcb6g4RINPYoAtOkPUee80g3/OwEVGMzUr3Js/4shUI9Ko7CKw+exYxXEhk2
6+wOVpKmExEQ6rasd0+1RnAILSNBh47b4uSbGWPY8TexpXMqFHOKYUKz57cUpkhoQoT2LoiWxpIE
tzsYplS6iFyfXYXPyJv+hZb70iT1TvRSINEGjacQAsdBhRqrIkY1v3UJlEKX/jRz6JSQBgOUpJyR
W0FcSShyBP9gXFFgl11xacz6SDl7IzPxEGXGTuqgOJZj91PrBvQzNBDnq3Cs36kHppB3lwi8t4cq
G8TrfzOJ3wyj4gybiQWgL4lC0rgmLztNUyAPXorjPO4C1gRtwonPsWc8BtCi8pxBYmnD3nfb3aw1
DNzxO+kATVbN8Ov69a3EbAaU2+vRExWCK0mYl64l64nMt6tEFRrXBDnZLqJXkxGRTbcsguY4xuO1
afRXh1FHuXjZhQXayZzS42DSSOsxuIa9QJs13vLe2mh2kzOftW9MqA9DotCceIy2Vh/WwAABV7i6
eI489TFbPm9djP9Om/JzcmQN5DdH9ezIoxcbZ6PJGY7KAOxmd59IiDpG82LSKEgIHgdmKFZq0pW6
z4Gr34U9n4ORuZw1CnIupiNp52C6QlY+uNI6yG+9ti4DlLQDSDPcN6zMCRJ8GhwXpTO+BomDwkAo
1bN/cGsbFxFAXBUIFkUUoXFav0SqOkwowNsSTEQGrY6JULBtF/kuyEVg4Wb3S6YMK1mZjxvtFVta
ppunFGtE+E8kIa6qPD6UHuiUkmOzY0a14a9iMYzzec7kKRX5T2uPDx5CG3cyaDhpHdbSa7euP37E
NqpbB4Eti9WxpCEJLFDFAYV+ROuIIofwSsraQ6OSm5HxI1RPF1O49b2pC+whIfQ1ogRxxaFH46aL
2MKG4XzTbhO+cR52KFBJWQrNnMgBhzV11qsNrkTGFkYabjJnZMTJzy/0iHw2gFQyZOGarDC+iYJ5
YBIU5ra38ufCtOf94BvXKi7OUhf7IWzochfNfvDspH9pi3lRukZGogHifjuK9naGWmvsdsquTq1i
TOfQbuNU32W9/mem5EQhimPoi7y5ltuAcHM2yQpVClL0TnTGpbHVX+aR0ZJLWkEmlbuqH97DKcMP
kFV7iAfTmtEIeVxOwTfMqiVfOUl4ioB/qBSbcuCl9xJ5TVhhKdYgdRc2hI/xGdrWMfCIh+qdw1gZ
80n2IUFY2SUcEeyOsKjYS9X9OWzc5740vmPkMVbtvJisPUyHSSh3eg1r0X3nM3uWCYuHSn/XKlWE
3dRQR6dx77TeqTMicmKMTaSQuCL/XXtm+4lXlU68PGrboyYtbpSfO6snpkcFKM2twIhYRnrrWWOc
VgODCrXNpH2HDUPSW19YW+Wpt7oq4B15f46bXFF7bHKX/7WC65Rq8tGJnwPaNNgkiJeD2LWGxyS2
07twQKwvhrdKNIBxnae6xBVmVRfhU7k400j5Pb52sbnXgvTACSnLooPC0miuTQ0qJSSnu+6fWIUf
7JIGM5O8R7aCZUFzhjvg3SoRKREPxcbosabqqjLzO3br7sCnaG6seB6PaZl8D2mHH1mh1+4dri+U
Hf1kX8xJE8YxnZwRoH/IBjvEfIn/vgutS1sgiB/E+Guq8Kgs3g1JmI2T84jFWFp9VHQTTio9PkJA
+zJK96zN6ZSkRcQUmS5JqPI59/tj47NWJKeBChz3tjd8qtTbQayeGJ/P8MprPNVgmRs8OlgOtxPp
1fYwPObgp91mAj3aVKdUhe/EMziM/hBvZll3Djn2VnUPaN+eOeg9TDyDMb4pke/mgU9hCCG6BQcf
OoICy8Psm2OY5G9pp1+8h5+5qnBI1kg7gSJnPQ6uecbbNTpsYjLV8gVSyevauULp+0vH+Opn9qOv
gqc8I1AS1d8Ic3UFlBixgNa3qO2RnqfxCwXphBaZ47oP/moX03UfUeE2zjdlMU2ThzIn2QWJfpZ9
8ZH19htZG19t1WN89krm8Ci95KRBcmL7EfTsQ9A9yNH+SovwGs/Vzo1jwPrU0+Ngb8wID0A7tRhP
xDgAZ0qYPE9bx4jRf2XbyCsBmligSuk9TUkmFAIJuAoDTo/C/k2GhkzVwP0vcRK97/KlpiB65Spn
+3GcS4LEcpYkZtXFZ1SD7hra24OJRIITO74XJcVcZ8844AzbvxRMNy4m+wvmYQ7+rqVNUUW7dh1r
LQy/uRiNH2ySmWK+XjbdZosgJEB5JhXSFjPErDSLyWU5XCEfDvN0cYFJtloE+jnznzCobVqbOW9b
YYY3/WYEuI7aPaSEyrr3rA/vkjdzC8YxXYVSTpjmhlsbqBtL02+q+1M79jCSKrZFUdsyc7KaW4lF
c8KF7WKfXNPtf0k43X6LHVYR8b2aGR1jXO3Oqsg+AyLrsrm/o9LCpBI3/+IQzZ2pUXM7dGsWKVUY
hKE6quG5TdsP38bBYyiSF8pjV3WPgq1A3YbPJiuKtkW4SM05yjHGnpP/N0TWDbX4tmYEpszunGHI
hi/7GZrdro/jhyw1bl6zmLmTlzCXuwjK5mRh66uQ6I3lKTB8tKvGjpbqt0I1NnjVQ965fzXheBgb
ng1/ONSYnG3dvuadhaKD9ZpBtK7S8cbyIp4wBmxxsmP3TOMAcnAEthEQZJtExgMIo+LYxxxYmctN
o7RFg4eylwXmkcS6pdnW35TG2wkUGAIqwINkHxs5DNu5wapT1+UxzjDgpoyGmwhtNDUUCjNGpCmh
ihC2nLT7zGF5mNXwNcPTl4us0QirY+342Obcmx2k23qcvyyj2zY8RG9lnP5kg0FESshu03Npavr2
awA6uGrt0jgaZgQWgNj4lXAyGkBFkxJn0+foj6yG7fZZDO0+0MFXnzLsTjwSefz5Cin9ecxrDqGQ
j2AIfnU7H8zA+AmL0blgpFpbfX0qDTwrQeb/NgzCznoe97jqEaSbO5uVt8gtY59IRq1D78DWHcR/
4VTM19nD1Zs4uM2KigsFtGIEaa0o0v90xxpyrG7l6N4JXodLMMCdnpQJg5WpUEXg2yoNe3NNMjHV
LTEsR9zlguPcALiLQ/pghf1PZfv1NZjMaJdUzLhnCHVrtwEgH1ojwgh1mnXx2OTEOSnO8qp2mboM
/8g8Eps6x9icpey58AMgSmlQxKbwl2YYhrWZ/XiEBaMQ1+Yp66IA8xzaEDuPGWF2LdaAvEmCfTr6
zqnJGnZGsbiZ0KzowBiNJ7KiAggmIEtEa4xqupKK9YZFCZGX89M3XJ1FAcBJwMfA74muQZQV5bz9
aNawZntB0hKSGCzg5EaSWVc3mOsqs3mIu+jkBvJf4KTErFq7LgHfMRPd6ehzTuj9OilYDdl++92H
EacEene2trW5tVt6Dl+iwyfj8lcKkKhZ9w38Df1ue3W9jvCQ4AmWwj6q1Y+BNSzXcMYqLqhkJpVM
JdMxdCTiwGLnM+AFjk8thOEFyQUSaxSxhdcc24yqF6HaxauSi1NOj30//lbBdO3R88JRP9kDN8yy
W6wXmI7TvBLZCOnf3nvMjzPRsfueD137K8b8SScTuwiPiA6TqfXKtnuID8WMlNLzkvlVQrlmjd6T
MduSWBVIvJRMWvF+9//8maC2jcejAy4eEUpcLSPbBMsLrskC0M9mSiJ2ohgDaubuZFjIGEzNtB3t
eG05Ffkr/fQfIONzHJUp05Q/rUq597JuQCGiT6bq32srpChpilcQ4sinouaDpNEXlQDSydIzk7Ab
SVtrx+oAqqQnYVbfdgVvJa63pcubO5i1wyZzxGdpq+wcIHRrJ3ejBsR6Rnltxh94zhhhiAiNjIux
RIkTP7wKi/o9lYyas2wejnkLfMXKCJRgihYc3UQ6q7RFeBfO3fSk4gonbBP369ZkgSeQp7QSEmbQ
XUY97V1sUE2Z/vQuliC21tdiKIiS0+D9LOOmO9Y7oWGbOBFyHt/sd1g8oq3mz7jIKc0upAogajP0
LNj7boArfwDIsjBLNCCcLgr3WdGdI0GlnDirBHqjcvVbWGP6nTQrBpd4nnE2sbDGFGaG8U6Y5R6M
MWWlxd+DcSPiLcV92srF/yq3fjruqM0Iga52o0TJFCeXUOhxrboSFl7FuKPHltVzaOii/q6HYmSm
RBzE2L+YASTJMqSCpNPJRyJjk49WwUwg6JfSk/6EuMtVi3MdPSQW0ogwm56cVk82q6YBtOB6NmAg
8ylkyz5NpHHpmE89YVMQuBxQZalhBSXWk5MRXkln94JBHjeYh9fc0UV7KYS6Eu7TH9rAvkwOMutw
hnbkeVCB66E7tBHG7cHduBI4JJlePvqJGMeJzCp2nwAbXY/IP8WpCRCNZUWIkiXkPOe3aRBHJvYE
I8ra9cSB9BzmsoBfUhYvdYTLqwvaT7WM5cuEiPRR/UackzDXnUOUEGIUpAhqLGP4qBjzpY77kOjw
pemGn3ESfwxd9n3DuShV/NanHM1+Drm9CPIe++mQv8dtaW7zwfM3RtbK/5rR5Rns+9c8M+8EkQ5M
oJHy2qgZM69FWYHuUcyxtSOvmyiN1H93PH9YxTq1njxcVAJb7plVDRnG/jKjBVEZgu+L6uwWI3VB
ul0f1DIkUCWSutC6DVP1NHKVuQ464RmfPcdrsguBbvRphCgdO1XdfYWcRPQR6D6H6TeUqDDLTudo
Mwk2HFOmRyRziJhtULykC268noLHlD0YlmDdIjIWHOgUFKc2g0oXumSb5eiUHBfvSdIzZaxJMnCW
6SdSBLu3gX76uKapK2AzQGM+E5rK5jkkTbfUizCwgPJVHmnl9jHSerecdzNr2Xic39C5cDISyjR6
z1R8EWlAFqII71b47CusBLMuLtmO+Wto7EJoFRX2s4gzYVVPzV9pxdfayz6tdEZP5UTIs8hpKgOi
8IqMoZ+62BiGScpyQCvOW1LKbmMT7YdGnqKIAy0VsFFajhHfbpiAOOWWh/5W4vQuO2Y5MWDJUJ/y
EA3JnKmzG/XPs8YV5YfsrKvS/y0K4Ceut9dlcRPi1UX7RW+41+Q5ZBYgA5QeM7E0Vtyxyqd/MONG
brXkY+3ga7qgXjI8lRPmBGcWB9NJN66buwfDZDoSAS2SMX4XRguY9qCKFtRoJdCH0X9rCqSRHTa4
McH4Blijc7P3dvb+a/1kb5jUrZPLEH9yVHqsvF8rFbsk6vdOhOUk8AIAHNk1TKZntBWPcdo/EnHI
d6IQEYBSIHqE66UV1iWtGYsB57mLYtrUjvXY4OYRMtubLFLSgBAcZX7i+d7RQd6nns1oz9tiWZuR
xyqt000yomerwyczM3iG2TiKniitLxxYR7FMOgINtaICg5QA5JgI2hjXftgzvKNEwg1QgIk2a3Ec
LZqm4f8z8IwMI7VrmmRXweueRcpGN1uXaBajIXjg46QdLc7jwEDUBwAE/FKdYsXz4TPXmjg/R9ky
yEsdXi6GbJGRXmoqIMxOwY+eekIhR0kT7tpvSiPsNpvu7tXEvI/+2WvdnzTFDgdhZg7mo6vA3wGb
LFHDwh9mO0hiQ0oiSeaBK6zEzp56KPbNvzSoD7XnkatDhdOZH671XDOkUItMEIV3F4RvSEZWns13
KEklHIszOcw7JtfrYbYf8rS/pSX5hrZHIDnfI+032kqkLXbEaeMti3hPLrU4ceNZW341y+hmKRZ9
Y2FsR9hGAvvg+A4m9kI+2CTnOW31YOPhkZyCRmA+dDx/sUy2IpgPhBFboO5xbcqfGl7/lHtnE/Kw
kXkbDfui8fJ3bTqgDIbtxGQTEBSNMhBhaXzWdXj1yniTgaQmb88+VGGDQSx4LsIkX4uUJYFQhFJZ
c6tBYsSAhcx3HS9us0j+JH39LfoU3i9cW6qDawAhQU5IioxS7AjunthZ42yDGwXxGtRcvUsgb7gN
U29y3LTEjsmMIHDRTVboKwPZvww0pJCbrhZz5E6+DhA5TWs8zlV2gy39NiASq/Pg2LBEHSkX15H5
7vYs1tBRR8D6YhUcFHkks6prTsrukbUorBfxT0YtlldUdOiYvBh3gSaJXJQ0w3paZ5jhMUlC2Ynk
rzdi0szdHLESDoQsLp87j1RgIa4gTwm4SL77mja56z6GUiLV5E8Tm8UQET4us9l2W2KUBmIwNWs9
p3DiULSX+YPO+Vf6fo/e3+v5d2LNEzXpvgXbTUKfg4BpQbbVNslAQwAoA8lImzBT6j0UXmGEcliY
L06KnJsJCVtiQh8A7YXNbsy7N+jdCIMJ8PLqjvzxwX7sHcM8ugs2MW/Iy+t5VdDMvZdpAhGiGbV7
soWJ+s9BgGa10SPdLUhP89YiKZgEW1WmNz7LYiJ5iCY/IEjbZkws1+QWaxTT5nNpV/9QosHlRFk+
Ehy5cR28aLG2/0uZr9FlyHMqyYIiqm0dZP+XtBNT6Dj/I+3MdhtHti79KgfnuohmcGaj/74QJVGS
bdmWZ98QdjqT8zzz6ftjNXDKqRIkoM5dobIqQySDwYi91/oWkt6hGZsrgoNutKn58rzZNF++Reln
0Cs0Ut/y+Z0paH+1CBBpDrW5vJqBSrnoEUIn1yb8vAaXuRav4kn/aSiK4zU68Yz0LwwUhjPMZNDU
WwkGSW9PV0YfOZPxVemIzEP6DyAlTJuQBaLYfPnP/BoSibq9iImmkcMbmvU6yxeZFrImrqjmTI40
qBvbQwSr65xafdIW0psJZS6wMKJ5FBk+CGAYCDPsol6U8qoDXxLW9fw40R2m0n1PPwg+Gwou1Tee
VXozKZjFXEl2qC9YfuzizpiLHulEmbrS5/i75lA3iM6auRr+pY/dq89vJB1pbU18asCYyDocAzXG
qC68e3VoNzrxWXL+K6+NjR3RClfM13RsXoGoOqkF90CS8Gl2o3RQ5eBQUre0veeQADBs+tak3g3U
r1nGKW5whIoJPa7Tu8zGvCHRW2vKZYBuxqim5xx2uSzMr6GoFqrt7Uk5lCg6TErvRpgvEBM5HiIc
DqKGoFb9aFrabpCeignbEbeNmpio3mnmoaRS1kaWOJ2CB8Oo13ry7BsRNCnWy8aMXZNQRIMSRegX
SyWh82ZUG2EN2SpKMIrZxAFkXTc6XQL+W1bk6yiNd4kX/aA5TCxx+YBLGlUNKjFkg3U7wivs1rVV
vmY0Yi2TVmkxW3+taW1X3TYMftHbgaan3yZTt07U0Zons2N42bqJ3jyxz5C/RAaYvBDeOoCftBlX
cneQ+ET0Rcp+ZSDsG+qAr7+n6JfLxCPmZvqsp5n5Lrp7A+9pIyOtp6q0h2Oeozpme2KpKaBwVVwj
JNmLGbI6ckxd0qL/kE35UWpm7A+oCqHxfOox/ciTyQ0zcEU4D+wcdxWHMM51LizgFZgw/ld03WWE
dgEIL8ZvQvXQjCwS+5eCwp1KwGc14ggOraUWdRzxylu1hoJSeaTvoPzWijVGQxr/pfQid1XvaOaM
eWw8ShK1da1QNAIQ8iV7BAPpJeFVBhx9iuaDhLSSZqyTJZhILY7tuu6/CVO9kfx2P2Xxg0UC9py7
BQBYL297P//llwGtmbRDKeZxNKoMVawmgxMYhXyO/+TqrDhqmMvQE/aiIweisZo1hz6K4USEyvqt
AbbMrCfaPlG1bfkEGTJ8M4sSF2Kfsryd+vLZT1AbJIP1K1Y04ep6Ez4hOiGVufWGLTApf+OXHkk2
Uh+iw668Gw2oC/r79kD6LI0ccN1OKdifNSXwMAFKfpua7OM5OkVXVtSvxlwyrsaygQEakEcdoJek
AvNlzS9IK7BN1DRnHSpk6gozGzkvMKquQ8pPN3zpaqe2vFslGwPwyEiK+hTnIQ3OnnZ7FW88dgeO
HGqg5WQUtMhkWgm9gIFCa+yeTDsbl5WM7k3Xje5aqZHlWzL6vKhBh97Oh5JKgwhFT03daGmOMrAS
g4sRCIWoZvs3ao3zvWKHvmxaE0ciEXxQr9OfkRmR9jTE94IyzhIEue9Eo/ksgcBr0dI9yUOm0Z2y
Zzha9+oFQlxbs6eahKvW1Xi8Th5MxqpWURegU2hQFln11kja96HscY4pOmYREeHvtMyi205T3q6t
oq5vxr77aDtgBAqCmBcpnQoInQhPbXJZkxApudlKKutw0Lul1Eu3qq9la/z9NF88EruKMQOOUg6U
tilvLFqTs5Lezmw1KbBhMSrDVV2Xz5EkIUZIkYXVHHxeOYETLp9YXxx2ik2rpZDJfNkEjFsD1tJk
aig6ik9pNDYdxCLgOLnmr62KYnikUmcq49mI2xNLEjRasFEL8RgJ7EA6jvBlEI042ZBTkHIt1lS0
10gwnyOBHyntTADjVv2g6XFPZa81kGy2PV9S1BBVbSCZEr79wOdCXephPC790GrAlBRgHWKK5pVm
9bsg1VGutHhu4oCXTp0xFAn5dPNXXqXkSuun13oN4ju7Cdtn6Qy0mMIpppVNxLbPVnvP9WrMVlDZ
BXgYulhEvzBhzERH4eoNVPaD1YRo3hTSldfWVwFT/Ek1kZcLrUDJi16wtRBVGIZi7iz6CmNAjH0i
sZcpldra+6KmzC9QxQfGTxEm7NGlddjK4TocUyzBIL4RqlY4KTSflmQdIIbr3yq5OujTF9LMVW6R
UY0biRYSxnuEwuUk7zqC4OMOb3hhk+CWRY9+He6ikQI6m0S5GXZRYSEUGm6ExQnUSOMUxJnsaJrK
LSxRFvK1bAlcJW5cMuznzvZcG9BLga8qBdiYwHT1kmSvhSU6lxa1THBQNcvRbXpMfYiXT+fco/NJ
IwPO7Y36zTbU98JSf/ZtdxUW42OcsbqhU4OSEW0J/iuWmW+sFYTR4J+zbUgfzKLBm3Ts2dRpwFve
Kc4QaslKxxy7GGHCeZLxoyOLHYUagXos2RXIxralJdnl0gdtdmupAEdRVP+GjumT7lGXrNUPkTEb
TK1amdUA38H62UxwnpspeUEe4RR+NPMC36aaxEcK3Szu0T6x8zu76WfPGRv4LiFosDZeogDBSGci
X8JvupBlan1YWO59RX8LetW1o8809NcNGy1jNB58KX+AT7ekqv2p87UsdMpVShdB3g+ULYdf9nDh
BGJ0yBd9lXxIuCSrnPBNouFu0xb+BxXUrIHeLKXSvg20z96na153DyBcUSCCXAxw9BnVj7HX3ixE
S/TeHZT/HKYi7zoh84gP4DZA1JKrJiehbDVmAPgKgGFDuG4Lb+0b00NcdpsJFSXeNk6D5iEe50Tw
gdpYVlbUYGlpeB24KvITSaqwZqY+B4MRzNIEWI19A+l1z1MUbUgLRVOGUL+wXiyq8Iuxxd+hwlit
gljdx9ErDp+JppWsMeF6G+tEmydXNQ24tWD/zUuhwVXEWNvstRaPlBEY9ps5StZDlhJjJVeoctM6
k6CUlBwkINd4EK16anadZ9/aZj88dmpG/GNfGg8mUVI3Og2Vm8oCPaHNMfdEFUpXTTU2G4wtw5vl
E37YaElDoBdSRmi24OhSkKSBXxDobY/vtao2N3YENm2yUF40WkNXqFCJk5fblOPKxCZ40NERKnaz
SZoxcIs+pYDRBtC5OS1jJM2D/orsAtaZsvhpV1SZJASHrkL8CEXsKQcmpqekOrOLn3BGGIq2Nz3/
J3z7g2/v85pTRNuJV6UBaIJWDkuZLglWqEC+kkJKfqXPoUSmvIT9NjdirsA0vqjj2kDs8u5OyrV8
Mw2qAS+bUDaENW9SnWdrUfX3wWirV5GnpLtSMllyipQCMez6itgL04of/FHoqymbtk0ULlvqpZhE
eYdHuLV+mbqCbrbnmU9pLpiFlPQicC3kPFil/EmEyHVnW++GMnK6bgjNCqJp1Wbmcy4Q+kzpVTVE
rgrYJohyKjom3p3wCpvHVue4V4CCBO16ZdbRiiwpvhz6siUTJ6O0xDqxMmI+AxIPlKFXfVe6mSZA
pLaPQgreU6LR2Bmyz8u19pAoySGZxKPA5VLn1r7uSXqk121kiFBM784S5N3TS2jYdYcdWTNxRhHB
ZNMV4xxmQXdj2dyYvf7LNuIHEm6WMk3Ikj0alO9VUhJ/TrYIWpDX0rPcXJ5IIJPuOWtT5bP4UucG
74DfA7op6FdqttHBDcmWgiagL3o3jfmxoc6G1Md6QINf1dd8Qd7HguS0zk42pMMfbNyzDhp8nV6T
tpf0aeNX3Vfc8Dvw3KSl8lTFMK7IxvyUZqJWTpOu6fpbacjg78H1MexVM2dWs09c1zp5P6Qp0PJk
r6Sx/TY3ocVXraMbIYdMIwkHYz6KT63rM1SBPxsSdowSHVsPK/DdRynmI0fnaLkbdHPTy8UrHZ6N
ZgZv2oQkMqDa2TQeAZXpc65xnCNtYc0ax2qnRzQ0m2v2Kw/1kN0V3mxOFD/sCKuRDce09bNVrY2f
Mt16Yw7CSHVrrbBwk+f3gB1qNUlEKvktaxp5Eyypko7GMbaukqRZAkB5ygLhzeDvg8pr7NB3/VLT
YmP33ROUZiKVwcNjCGNrXVZrNe97dFfjYc5NHpCEbejKENMlsxGR37SIOIcySNiA67NRaEX/o10A
KneJ5tnGTfrkT2BJxySGu5P+RKR/QzjWpkE+THoGQDeKnqokCYTX4mWARe2kZnRb5TMSl+arzg8u
NEDsbU0CS6VCfDIEDqQBP0yP40Kqx6WnkU5ghS+Nl34OJTfSzNDO09XoB0wXo6WscBDFTq7rrg05
cDGkLS9+sguFdJPAcc+1GF94sKaY7hbwFiTEhxYytFWXcnjxQOYCsxyLZk3OggWaQvD6x+Orgsyo
m1Zd5ibhM420+ZAy7NvyvdU5/UCoBAPc0J0ThuqS27f2ZYTgCPgUj3dafjWATQdURaxmfM/J2cqk
fFtxZhbJzm4BI1jLyBRfEauf0ce3aqfeZuKqaA9DN8JVk5O1EZj7OSFDaZElmiXe6PkQ6cq9vGtl
670YvzIfkSKJQRE8YbtbScH0Jetu2OBeqJJVWN1PRl5BrSA5GxWgXiPosNixOiMno6i4nWipVTgP
KOtqAzFJQnnzmsch4jypP4yJtOXkQb8NnyG+3gfF+xGhppc7OvOVF0JRFLc1p8OuRUWt71A8zjEg
VKmUN2CHUj6HWizIA3TJZoOCj9NEILOCShhCs8jdkEJwBfx6mFCZP+Sy/oY/dqFZ3kbBluwFOWX1
3lVQ+DLZcCBT5lUJ5EgeEtV3YmvLcpAUSFuITonV4AMLuFlDiprTVPLsqkDR7JOtkwT6R41UScjy
0h4QhvGTSlyJN6aOFOvQkZMTU4IsgfOMOVJ35LmpCJY2iJwmmM1mjDWZbtAWQFaGXTmWW+TBmyAO
XEOj4cXeEMRnTRmEKu5C6BCwNjnNrsSQt2ThRSZywWFaySQFLORMf4xYaHxiMQL91my9pS9+pT0E
H+ZfTCvZgwjAK6QfrN46CP+HTPSz7R2s2WLgEZKGC4j1GblYv6Wy6bacpKBJpxXb23ET9z9ktPEF
xa0AaElGJsm4KwnJamQTZrOd/YgBhMuc21C9uZIi3Sh88HOrv6+6WWNlbfjrVZKxozcgpo/KeJ3y
ZL3suqSzFwwC8wXNN8JIyoa8WQQO2FrFM1nL/FO16rTHmJuZRYfau0e30daYV3lDR+UGTem7BJWF
jzp5gtW6CgA2AbQymmfcmIsABKWCQ1R6M3U04m9q1u4C9YXSl9e/o0266gum/5sq461U0geFClGM
ixRa6m6qKlQee6Nip0FMMOtBttLtnzR0bjWSS0JpO/fQClINdbhSHIVAejX4TjvkNAO6lrzB1qn9
MDrCUN5M1p/en4/mKNw4oEmATWV6D5BC0mE+9qIZlbXXMXnuEPgJrAmSuKF299R2Ku2Lz3a4Q54r
R+zOQcZNevDctwr+YLgwCv38j1H2nRa2F/WPdBkQkkavkgbxK7yQZYjaiHDPrcSnTaQSbQHXQ3tj
gmuVWWzImZcBylXGNXysGQ6ggX6ZkC2H4s4TgK39YSWFtzU0jA4LJZb2TtdudLxiub/XFKZs9WJx
oGLel1V6je8XDy672XXHYWuRyewfUI4EpX4fFh45ItV1NALME2zs9E0+vEbSTZkFr3Z+LY2Ez2Xb
xJhI9uMSqAv0OFkyYlNK7aHjhZTH/tqaZuXynrIBdszHXGo5gz742XWbvhTY/ehjrrE1kdwTL5vk
fdD3YaevQiIkMtmiZttDKprWfZYuzWEjWkpBxlUJ9ADOis0pjfr3NrSkR5tyGDUxkqRDp47v8lR6
16jONWbwq5MaPGzpLavDy5Qgk2GjY8bUEGnAtCmKxIF+c8PulXpph/bGq4AuoD4eOFFbdL/0yX7W
BvLeMcaSVfPpY2qqALqKVt2FtsfHWl9I3a0HddDiizbhrFXau0G6k8IfaESW+RyxNJBKdiV6oBKG
/zNLpa1HW8j0ezx573WbHKQ83hu9up9SOtvJS6mqL2Vd3MS4esLm1QjQd5rR1iTBcsAwWijU0cB0
JtYd8E84BsVr3nUrWXFlJDcTx7WZM2RCaTOU5EsQ81VALrGQpRvkCpg1in+4fBDJJAhRQHfIn0M0
TfZkHexUy3z1VRjXxkrUHyMH0ImKkeJZq2aS3J4eVcLfPXFG+5PIJOPkyiiNtpSROuribF6qHBrk
VVm+yfVeQSnc0pilLmwNn77MrZ4tckW7zhBTyMgredo5d3OsQekiLJElOPaq9ogeb+nJyZvfI+RI
Adan6N6b9pY6GuyHx0p66OuG8/2DPIv7DLvWV3GGZjnUFo3In8kkWUUyAIf32PhSmZlNm15b6VMB
HxplFJ5zi142OD9fQlpDY4giWxq+tApMAsiVsDdV5Iq8nZQbrooMGVGANMtbF/3OZF2AleiQgB4X
Fu7umFU3oOjJ35AQNjqM74CVZhZPLOxHW/a3icb/XwQ7qrLO5F8p3QvRNauO6PqW/l8dwufhsY1p
fxvoxcIuV6mm3PXDtrZ3U3qtKAxCfCoYi7Qhaw+nC+Vk2URoxco7YgAeW1JyOLzG/T0uSyYvbK94
WinZu8wPLEYkyf6mk2lWEKBQYy/tG/OqzJrXAa2dV7ybGDqH8KaVQQ2iskbmaaT9D6Kb2ITjDrd+
6dKu6w2m3/so3smYhCS6q2aPs1m4EvBGLSIRNRvw7cpE7bmVVjiD2OclpeBZMEVuLG/ARrYfhVFc
5xMu9unOAgPhBU/0ZFctKNKRNy/Ty4PM6cbLYO8jhfNLMncy1o94vO4CbMGwSEX0s4+a1xE35cJH
rGp7JMVGdNoRFwjaeR6R6K+SBLJfBi4Fnkn/SFuEUkieJvHkeeUduZggUeaNHvYEUqr0a0FVro1f
dT6jbJXXKsm4eBOCCRzmr1lmp1q7DI6HqB8ASINcerSK0KWs4lm3CVTqwN7JHpkMuPO0uajSazc2
ESclEtNKR6XRhleVlVxRUUhYm82AhJsYBu/wEIlPsjoL/0nn+JZTZ+vDcV8rLwn4+3JUXEndt5w2
enT5NJ5nle5Gij7D4Q4L6joLflDwgavVX6cYAmiCgYqh7qtMSytMKPAba3VkowbJcLpNlTfy0olC
4BBCighxFgX7dZh5WqWgbULyku5hFW+yALgGYudOWGg/wIuGB4KHsERjOrJCpuasQrkuqle7Xst8
4inZeLo8CxexPWQ4ecqRYHMgrllC4E62VG2OJRlaKD7IpeU98PFZJ6aHBngN92w9aLFbQ+nhKO+3
0Q1tZzfGy2MEH5J4MSxrNVafQ/9RwCptq0cDG3Xi2Sul0FA+0wanfo732tCp/72Qdbeewhtf6TbU
ezdJdiByiLtR3gc6rg7xmvGiDFj1R8xVnE53YbkNadVp2jZjmgykrwZdS1BRf90YxNeWL576jBHn
q6/N5z43n5Af0MxGbpnQJCZFL6D6JFcPiQETO41WWNdK3jxsrZyG+wHekIzCxjvYxW2YFHcd5N4K
1kUrc6qdgvgOGjolADKnOxO0LVoBpVpl804DXpuNHVR1AZ8gnWi+DPlQIGApTURU6NkUKCdyTlwv
QWYR91wTAhcfFraJqFWNPbfxoGOSN/TbaA5IK81bpRj2lAE5I4YwBFgEwSc8RFX/QvUXYweqy/4Z
EdtKqw5V8/SHpdupls8QB845dCmmz6HD/6/1L70vr/7AKutbDdlDTtJuOUdO6mFCpf5Ho9lRL9jn
k6l3z6kLq4Ds/GGO+NzJqcqdsXtT1NfQOPz7X//r//6fH8P/9n8iDUtGP8/+RajXXU6Oa/0//9b/
/a/i///b7df//NtSFFUIxVIMQ1NM3TYshT//8XGgucV/LP4o0y5uirKEhFdFh44wTkWt5sl9fhRx
chjbtjRNaLrQFfH7MKkMe6LDMODoikO8+A4Z0BIZvROsqTVU22HVOIVrLi+Map26uG+jHl1cWma9
HdUmHaVb7x78HiiudfbQ3UWMCmUNRtdO4MlwEAxvPefC4PNffnxnVUW1bG6rIsu2+fsld1IV+nPz
2tEX7Qo63gIDlEuExHWwCXbG/vxop+6vqsqmQVedp6iqvw+WV8EIxIB2LcQAyjQ/0+iAcXRxfhBh
nLgkzRTMFUslUPj4KVqaIU00KAqnXqE1XA08wvQ+WqK6PZTLyUGYj9xtM7ydH/bSqEdPUa6Mkv0k
h/YKqVsBembgxa5+eNPn+XFO3cPvV3d8Dzs/bPUMyRfdx6a6r/AXcmY4P8b80I8nxfcxtN+fU4Yn
LKb7kSOuGDamRyC2xnbkVz/Bx/I358cSp2bg98HmC/72bo9CayFgM1hyPSylRe0ad9qiW2lreREu
9Uuv+OnR4NRqqA0MQz+a75OpdA1+cfLGb2hzeq628lfkYZRL0sideG2tzl/dyadlCVsHy2LpsnJ0
cboqFBsfQj5LPrZe3LESixtjst3zw4j5ifztiX0bZ56d325iMPZ216ArcMYdNNZXPIRLIi6Z6/Ey
cwG+L6MLU+T0Y/s24tGNNOtRQvTI96Nelc/metqAQHLra6ony/DiaCdfrm+DzUvot8uTsYFIAQge
Z/T2vr+D6aVUYEcurcT2hbs4//m3YWoqM0lfBImDlBDApkPB7xGUu0PBbquvkBbjrHSMTbTBIuWW
F16EC4Or8u+D9zZFm2lCng7/JN4Uubok5MHaQHvL7pO8UEB6W3BXK6SdVaJeWFUuTSD16NMHI6Or
g4GJihKb44KLzdAJ34PlvGKGkF/Xlx+qmK/ozKRV53f12+3u4zBu2VnBmdl6u2wNcHAxObjw3ejC
6/Hna3ZupKNF05REZeUm8wdQzaOHYH2BanClr81NsDZX5Q/qBfvUYdftYFVw5jmcOY2buPXu/Ht6
ajnQVVWzZdUwZF07Wg7i0cSvlMGKqqmq6HW9lgTRNxha/sEwumyYsqLqfNyPhrGtTiU9uAFCD7nI
TDk4YXDthvrCjD15NTpnDjQbig0K9vfnVwcBTUJ83E5DoUJ6jNGYkoK9OH8tp1Y23TBZPIUMnvF4
BS1Ui75giIPczN5wr2OGOZwfYF6ojufG9wGOls7IkL2eziqzsH3VrOeG1shISyDKXzTfvPBgTr5m
3webf8y3KW/KelLFss9e74F6NWSMaZkscwfyF2wZR7rXrpP3S7P/5Lb2+6BHq2cuAomCSp86cP6D
x+Ex3GF8vRpv1Xt1RybTBpXQU351/q6e/D58H/RoLZ2wuspdRKofHIVtSzljjQHfEc50k70Tynxh
lpzc9H0b7nj1TJMJ/61uoxNMluUzeEt9E95TX1/DCrJu+6WxTm+HJ+xll74Z8yJ1ZvocL5whpzpD
K0i/tW4sN90guluSWOfSrHOki9/BS4/yeMlMtbidsLbAlbofHQhsm/g+h5p1heRmgfix2RNf9wmK
+sLDPPUSsl4Zmm6JWbtzNG1tkfiALJBgBNfjtMXYEjjxjrSRm+K5Enz1dbZO3urCoKfurClYKlGP
qSjyjgZNpxT5gURDqt1R/VzTdnaCpfEF62GJoP/Sm3nqY2SqXJphQZW1rKP5WgVGTmmcMiQfIxcZ
4oaUuHW+li5P1RPXpSioqkxTEVyedrRs2k2uUu4KqAlyNrGeS95+TKiOt2juSVS8sEafeHK/DTb/
mG8LTt61woRVxpMzNekwojC6z6vk54VHdXIURTbYV/N14/D8+ygD4pVxqqAEQSWprrut9EJfCnIC
FjA+6WIlk2+4EHf/YFSVGaloMuYXyzgaVQmnKWxDkE80OHsOr+1BbEIXCIgKaJalBgfepsvWF0Y9
8fhUPqmaJSsGA//txNzVuR9mA13aILb3+lxtCpKgJjvL7J9rBX647mn1QTHz8XXqZWNHOrFBIgJ9
e6kV1eL8zzmxa+Sey5gXbVMl1PpoZ4PwvpCDDmdGCZh1odXaxsjsDyvRXmEoALQFipD2xAsTQt9d
uBPz7T1a+X4bep4U36ZWxgk8LDOocMmEOfeuqT+n6fX81Z0YAmedbLBZshUcBUevSu55WFoj2J5o
VeAfJ/eoRd8ivX/+74Y5eklaezJIRkcqPFkfGAFoEiGjgUz8341y9KjkSer8qcYZn/rkMsa3QYCj
Aa/S+VFOvIqqzUxAgsfSov256f72VBqvtXNM8rPXZITrs0bOe2EEMf/QowevUi9SEHDamkUKyO8P
vq4TWQkUCizejexqrrpu3W5jXePFa1bGWt6Ajz1/TaemAdNbVgWFI/aa859/uyar7kTZJtCP7DqD
rNUhkDAeZMR854eZd3p/uy7T5ouDkN3SjaPZNvALSqmlTULIuak5AtTm2LlmeGFrdPIJfRvmaLbR
tfRKeb4aqJ4PKgAxORqX56/kz633uUs5ekQZEu/C8pHn1SsCAraaC5NELMNV6mzJhCWMdT05e3OH
LcK9v1RTPHF9mizLOlUPS7ZM4+hLOmoEgudRxOkDiWpRF67WVBfOUSeHsNkY8PdrGrvm3yeEbvsG
1BSKbYOurUMp35Rje2F1O7XV4u1RwbaaTHZLProMWbK8KJ6J/WRC0l8ZV5oz2zuXoLaW3oJ4q2Sf
LwtXv/BVU05sRL6Pe/wCFyLoNX1kegx4Pl0Bh+q6/ciWcJWcwbEWvAAPFKIP9O/kJV6EzLlU2pn3
VUdz57cfcPQaeC02Tmnk5kY9lhuC8OxNAWIEtAoKwfbCTD3xav822NHLEHltVaoK1T9b/OymHwZt
3iS+8MKdfpRCtTkRC1Oz/1zQvq0fuADAnXVwjeuVRX2dIxff9YW0qlbwvxfmR7zcdMh6/8H5mL7M
X8POs/jbsL03+pgPWCc79cv2aMiSsSbSz/Ovupgfx98eF+4ZTTG4MsU6elx9nMdB4sdzbSPc2C9I
mf4sYtR3hVtfuJHzQfFoKAqZfIjZ4/FSHNcVgPYlTEzaPKGsumWZr1p5vKLagfxfxpQ+tQF6IF16
OH+FJ5ZlXdD3EZZt2yomo99vo99ISixlEbdRadgkqzPPXUO3aInkVrKqS0/txNry27bm6H62cNqi
pmdb0xmfdv6C8/385Zz6fP42wNGUz5vQryqiJR01Xo8OHsIDjdxl7MDhxRE5UXhqLxwCTrxkv414
vFwGkt4of/J70WGQ0kuIow31Mb9wZScWDobRmPA2a7JyvGImltdXzTyMUoP2Rcn3ENP+D1EtjemF
jeHph/SfoY4XyclMsKPEbHs1+OAJqFU5Cd8vPKeT804TiqGwzYGXcHTXijHXxgG+v9O99iz+tVMe
xp84MQ1AJIvggN3ELcgPQomzOD/yyYv7NvD8w76tGwKQfa8maeFIQfBEagjW+fifzIhvQ8yP8tsQ
mga5wdIYApcJagFa46lJPny2On8ll27hvKB8G0Yuktw3A25h7L2MuRt1AhJzhTb16/w4Jyf4t8s5
+lYPDezgqpxBf+kjZ6BF0x8aFNbnBzlVr6Zv9J8Joc9f7m9X00WTB2ltvmnN8BN0wVeWp3dlra1G
edpVNd6ysnVzzbuJ/afzQ1+YEfrRmlTj6aukjJEVuGP5YNypMEMuzLoL91A/WpbMVtMqypMcgqpt
3r1JFNIi79IScelCjtby2stbeCQ8qGIId63Vf7QC/tH5m3XpQubf8O0xQfetsaIyhmo8DQ10xsfW
vvD6nJ7XLApUHSyaeEeXMZiDJ3qLIUxaMrLypg/NsgEUXgZv/+Ra/hro6FoQlQxRYjNQJZMEUyoz
2gZxdaOYD+cHOrl2a38NNN/UbzetySGAtxIDtYlw+6lD3qWjNAk2+mA7Jr6q88OdfkZ/DXe0xCVR
AvTcR+CSdTsgxwsVnUi6/e/GOFrjOkv3NYB2LD7Zcx9eo5P0Lz2eU1VuloS/ruNogRMoL4thvg51
0pAm5l+cGVa2la9ysllriK+YxzYyeFk+ZcS2GhgK08P5y7w0F4/WPsL7ijABmItuWCe64MWynr2Y
OIyw+kf30+ILb2kwzY43mraXm3qhM1CdfSkzdwbQ76RdWmTnZeZ4jym0v0aZ//zbRJwyXAbAhGf1
xlzTi1fBUnlr15Kb0sXOP8/fu9PL0V+DHb3HBJ3ZUqbOrxeSW+wmRP79dwMcvb/ZqHhAxLkaSwLx
NnMhyuDl/BCn39y/ruHoze3CKgrNgSFaBfcoccUZWj2pAg1gQ1aLm5vzw52ebn8Nd/TmDjKWCUti
OFP81P1oY6P7TaKvHGr++YHmeXtuIhy9vuoQmeR18mw6WRmcKATXnfuDU9fwPBHBoKMUKrRE7CW2
cmGmz2/tuaGP3mq2y1lHmb5A6uua5caSnkMiPlsAMKo7BdX6/IVeeoBHLzBMaMzqHRca00Ua8VIP
YpvZb1O+1/Lswut14abaR1uYcdK9yrDYSOAFRkcAjNeXwOIJ1dt7CgiqsLk1TficyXQ4f5F/dmv+
dk8R1ZkyLSRF1o6uUo37XP+zxqphx11U1xMCA8L+CKjjRI5QBcYZbXdklz//ieaHgVH1KaaBsP34
2BrmgaUFSCicYe25GVUwhbrYelzj9sBftZAvqNxOPs9vwx29IUT4qpIZ8jxBV+AhEGs5VqWFXMbk
kpgPU2Zc2Iyc/JZ+G+/oRSmpkMH85PKmPliq6avJTjQFcHfhAconCg26MNjtoNYS+t/UkZEceego
KMbLjbqSfO+uTqO3wRpJh0zxxyQNqVkZzJCp3vRBsmnsYD0ktSta/Zp5tcIr6DYaEi8pXhU68UAW
LtagVK+bJjxIQfY8eQJLZemqQn6TYmVjFMqBb5orYGrh0iaXssVJCUJzpxPgUHXpvgKLR5zonK/a
NY4k5EOYxPs+Tt5HI4GWgOoZ8JIyZFd2mn/EPWCMSLn3vPQmIWXK7NT1lISbrvyV6CBgbfDX4LDu
en28t0zgzMi7p5SINxHcN0EJNmPA24UgV/P7K4N8h0kzr0xs5EozwX1t9pJsXWFaXuuFcWil7rHD
v4szaxVgagm9OSmEmmgp3Kwud2bfX/uYzRZm6TkJ6UOaBMPbkNewUhwhGkJzOP+JYRO3hmuBQs5i
LHbltKqkgJCdcamrHfQurdgquQ4yI6oOZds+X3jm8/fvby+tYZloSdjmWvbRuaNN5Yz4Nh65hn9R
QVgc9NANSf1KNnW+NsIbPb6fzJfQ3CgSwITy4/z4J98klMgqj1kj1eVozVD0JOwtm8qPlOjZovGi
KyXLHv0QmxARfEamuOfHO/km/TXesYggKPHXkGtFPC0W5JSYUAgfUXJpi3Phqo4VA/pQCFvkjIL/
jCBz/GbTZ4/33DNui3/QQKNu9p87eKwXmCafcqjMWN2oXmm2fRUyhzWyDc/fuJM1LdqwVFgFFXPj
uFcvKYocA3FhDbqVHtJ96zJxnVCloDVv3OytcmGNPbnx/j7g0Se6z+CwkzHAYnQPsmZburEbXuN9
WfLOry91NE7VWHXFmBXhNj2vvzWgvADmH5HEjLbT1xWwXKTZ+bVYEVVFosGFm3lqFiqmZdLpYh+M
RvX3HXBfTmOVSf+PtCttjhs3on8orCLB+yvPGd2HZcv+wrK1a973zV+fB22y4mCQwdqpSnYrpZRa
ABuNRvfr90BIEqfNndxboaW04L1TBc5OeFkOoBWWpaAqrupsE6XUKnNKEmzh0vf3tl4HZBk+Y3r8
T1BleI2s0rm5h6GC5rU8I9NXXamnvK3pzUamq7Z5NYwk0Ac6vS35BFPRSbMNaPh3XlUCv9jq15MO
jol5/ayqyicQQ/uYAhBcSvQqZeOTBpAbdJlkAxA0Gr92jwUlVydj1Sak1/1TAw4R07yWCcHccyn4
JryHwt4Qk8eDFXuEgAUM5fK3WYciWCZo+5wHBWITDQcVjXyNYoVPVzLOGmBaS4sWRQt6BUjSrp8n
/C+5fJGEZ+d8Mae2mARlnIwl29CYc4cgvVM8/Tp+JF/jkHaXZK94TJ9Fz6xzjz41SBe/+0zJqOIx
ntYFGORUpxkxg7JCbMD75RgEKzqxZJrwaCoLR4TmWjOil4fpjRGzDNXDHEJ14Ni/Vp8Vv37+LejX
qUFyuqzOrhO7qC1IM10VkxMf+lByB6Q0yGaRjQjjAvez7dbHOHu9QAykn6cSqcFVGWHY916wgfTv
PT1Np+thnBx5hL6CMql1tdD4WXnbYTpEz2tAJ0+a20TwjuRAIYmNk2/RcgIacxbjFAomrnOdcvfN
bnGsn+a7AiMab/lNOznEARvTV1Ffk7d/6JIp9BkAxKrNfK5oMApINeCBLJkdxjVJVQcdCGj839jF
vRnmMzVbXOd9g/Bt3Bphet3fFrIjP1NkBDlEd8JmAe9s7c0xHw0cjWq+aujWkqGNvblWgQJSxsWH
epEpCIIiU/Tnu2MMqb+8t9uycDXpoZv+tHMMN/eywAjnZodfGIaChgvQHmAMP7WyxCgSJzJA+NnN
FqQHDBb4UEsOwM3zDwCV5xcIjAHXgVuWGCaRmY9VA/Yj2wmOsF5+tbXPWQWKiuGPYhHctdyd25lh
PhLm32ytg1e4gDlDJecBWtfBWIjwK1wH31lhdm6ESmcnjxiqj5o/6l52Gl0R3LciC8zNUUvTkI7g
YnHVmnynAqLrXP1yj/n0izBhIbIJ6AN1kIFq6zcQyRP7gUhf9PimToE3Aj3P5dMq+jBMGpmC9y6D
AiNeGBiVqaDQvYZtbgiMcLLj0zUx75i8sMc6HinBaVB9UhDfMI2JCR1oYxsgHoBjpxDsEHwq5bzU
c2KUbZHOvQw5KxPszap9S74ZCeDC0FI6aOgmOuPbhPF2MCKG9u3sQeT5Hxwtga+859S7aDEvS55B
Iwr6PVAqjOXOSdPgdz6eQceqADfSWaBR3iRS2qhIYGOQd5kaKKEeJegrXDainKfJ2EdEJFClGfgt
bFd77eQevCLYx+nVCu0AZESVlwQYen/FxPn8uviVPx/sA6i7u1A0Pkadnb2Rd7bZbxi1IGvBWDbE
sdPqOU5RKoPAGgiFNuJHIJz2wNLz8v8tl/1sUYeBPBMkyi7U+sCL0aSxBlpAkG41ZMYopdaaTmeU
0yetwIR9PI35S2T3uRfNYFSPlgKDGjqViuwyaDRbCZp7tVF+hoi0/TRqwyj4ONzja6MchSxC1U0W
l54CjDJHFTxgVgOwkkJeDsyLgg1Rud/gwwYTIkAKP1rygisiO0IfAQpy4XDo/PTGcNpj7a0H0Tfn
oJWow30YZKJFDZnZJe5wWWRHPUD/4xmNxS2D/BXmJ5rPoPj08Z5+Qv3o8kJ5VyFwe6i0AGZ5juG2
orqILBlwexDflijjgccsTr8vlSw4tSI79Oe7uFCbYLoaDdjZmts2fu4I6OLU6yT7cXk53Dxivx7m
IiGLEoMsoijc7hUHBcn5cDBfRm/zS08Sz5XyvESTVYBH6SQUYDCnqwL73gwVEkCjQJV0GP3h2Ifm
HaRT4CQDwrto7IQXXPfm6M93mwgFQmJMBpJMdfqzQbtnfBTsHu9k7Q3Qn+8MZAte9lMMJ5QO2lXi
YkjhNoYUuFPe2CHINA/K0XgRPgloBs6Gu71RxjXyte7aqccLzrjF3PZND1gx+ZTfkABC554IOMeL
rXtjjH8gyzRQ6MClPFRq4ulovji5lbyMKxTGsjh5jKE6c3lTuXtKcXMouOgU0n66p71atNU4IX+O
VuU+lb6sTXtLQHhz2QrXNT6ssHeGij4OGbcE/IWTBvjt6I6aIFJwejkEwG+AH0Bki9oR6+yRbYCG
r8LRmoL4IF9ByuQmPlRBGW530rcuBgy8uyOHwkVz7tfXpsuqAS5IFYeMHdJB16+uLbDAu4nxpkc3
UGK+/Pu5sXdngO2PRVHTRgbU6Wim1h+kN9otsn3tPo/DCM9SepjXg2hGh+cXe6NMlX2CdtlYNhsC
PvoBg+EvJlhISluwdzx/14HDxNipJSs2YSJUlkH2Km9l7F0Pbov2z2F6yUBxAjnWrv15eRtFppjo
VM1wGszOoFomLU866HPzej7GlnSsislruvzTZXM8j8flr2IiAVzlAGidnqsxrcCmOkYoZNphN9+Y
wsII34BNiGYjyzyD2C6toSyxjINr3UIuwwdRY+aAwApAQMwVdqGxekNoHi8vivtowAv4b6PMqhq1
UtIF1OR0urY6aj5lsGgg1fMAbn4SgOzRU79eNsm7mXUwgQBEDHIEdEpP97FcAINUBzyG5hQkns+x
5U/WXTp+uWyFezHvzTAJFURONylTqBl38TYPaq6Y2iqc+giegkA0Vc89W7s1MTEXqmTV2tIid1pe
NeajPjxlUSw4WVwbNhxaA0UNiGqY8ysN4NJua2Q0g31FIEZFvmtEUB7meSBtrYCzwtYJwu7ppxnX
dZJHDddxCb57KKl+76JEVP6jfyZ7+6JzA+CuQZHkbF8qHbq82VQsY3rdPKgLetBzP2R3lQ+uVlH+
wosQe1uMc9dyXuY1mJbcor+tE4xUbDd6cl9AjhwVmMv+xvs6BiWd0TC/itDHbJ1MpqRvLfRu0GZW
o+tCfSzVw2UT3K+zM0F/vkuWtA6+ISswkQzjAbomr4MUC8ql3A1DnQ8JumohQWd8DGD3CbyAMpXj
iQ4d1K9QDoa2cPxnQ0rQ6tmCKgzXHC4KMNkC6qNaDE6kLCWIBepgZ8vbzzbkcbboFQriTrreWNPg
Xd497gfa2WKWhllF1OA6XH+Qj4fYaQEGa1CTBf+fEcbhjA2Sr2TClVQT8Byl0k1lTFBRnH9rLWgQ
gnhBxzOKrnXnCZsVZ0UmwwygfnUBjusanZzXy0uh8fHsnBoKJl7pAJTC9lrTTNUL0sBGZxzBGO9E
MUHXKAIUXgqy/LmPdUF8ozHykkEmYGfVJPeahA+kT+AlLrcgkpOHBMrEEIECV4ahg/1hcifFFiKu
uSFpt1Qmesd1KfdACP8FBoQ0nTcAbnuEksihCVNFECi4pxgKmugdyQStVyZQWOCEjAaL4GFagWVv
075FqiHCvfK/3YcNJlIQC6r3k6LiXI0GiOY3R46noESxO7fWG1kDaoZMgquDe7x2y2JcMpGUvh8r
LKvOnwszBUT+i2QKXgTcrQM8xMT1Z2Mcj4aTndvrVpooFlj+3RUKqR0I9nQRBQGhB/TMCXcmGCc0
m77atBE7J4fNMfppv2ZvkO6KfQXiZN/o9Px2uzrzj+KQ+O2PEYwE1aMoJeN+PNvANY9+lWrajIOQ
Coq1MghbXYg/fSsL8tRUUGNr+8/pOj0sZgF9lcEW5GTcbAksZrRJhswW8fh0awuoiqfdgHVTPCyk
bBUH5A9HoJICiMX/A1Ie3pEzwQNnKyCEM9EUObU3zbUGflwsEtGEMtEhJideqbtmWGyocP76aBJB
qUslBNtp6IbKeKepFD3ll8aeJqgclrYnLa0PbxaEf242vbdDc9+dh06SrLdIr5DcBCD19SDf4GXg
Egf0sH5AX84HJdDlKM3tb4KFDkAwIGxoIerUYqzDvWfgw931cXqFWI+HvgymvKATrD/+VdFoBZc2
76TvLTJrtIZFaldIL7qGZR8rtbnOy9mXJy28vDLeYUerTAZlIQWCm8xV2pY6Gaqtwxs5W66rUg06
SxWEYl76sTfBOH0yW8Vo0owaYMmY3M4yYKL6tZS/pevvlEtM3Nb4+BhXBnTg9DNZigXGxxGZTgPi
8BlwUIgLXN4v7hHem2A8AfKkSgXJHqymQzFN9SDZ7o7QP4C8clh+FdNd8T/Qx5IYP8h0tFDLGulo
o4MOZv7SCaFD3CChwqtNC8H+bCRTlVbI9vU1Tiz43h07cTBg7ikB2PvcMqxNP0+d5A4yKO7sXUEo
8aq/jn9c3lTuGuF7pm3qtP3NhKkOjc6lq/HZBvXGXp6q+Pny7+cf350B5r6RdC21lUUtUC7xIVy5
AhWBKijUl1VIgXoqEFHO+JD4ooeRaF1MxgNUhCWVY4/2Z9Qf7AStprR5ubw0gYn3AfRdKBxldLkV
wL/drVfeRq0OIID1etkENxLBOwD3xh2is3ytBHlGBnV3dGy33h8gA5NTqTfhweIlpujI/W2GCRMD
cLFj1GMWuCnc0Tdfyfc+LEP9LjpaN4OPSj/AyG4Dzj7K55bKoghPfz2bkuzN043ebWQL1UboMZqo
LQxPi146LUjFDbCmgn0cqnCDfOj7Hkqyj0XfOiNYNJff2WUds5q4qQnomZhHGhVmrQ2qe9FBFJBK
Khr1Efqq7uVvyb86deAedRgCBwvjklIjQ2smAyxoDUd/9UFFEGgPhoe2YFj485ffgemYH+ZY92zR
bKvnFrtKMgj9FMcmmkWVDu4JgFoHxGuwHoUlMJkwF5bqpoKcCjg0lNZiHyrhGpTNXM1JPyWHMkCe
MB0v7yP3TIDDUkNzDSS4bD5gJ3hb9CCJd2MzfyQS8de+vR1k0fg6hz8CGdXODhP963zUOqVA4JIf
4zvkpDaw5E/TA710tivNS75D8MjNbyzFAajGF/MZ099/dip29pnITLZCI1tJM62cQDEMopXt1Sx9
a4nAL0X7yQTohnQp1MJx+C35awJNGL19K9K3/++bMa4P0ZtywigCMipjebI1XHVl8amB+ttlM/RP
vbBlbMvGbnVwqSJhdKHquF2VE3RdDSkl91E7PeZtl12RYm0xdT6ISi/cg/Dxrdhm/wpNsz6iB2E2
xz8Xldy2deZfXhsHO039kVatUFFWVIOJkoWS1Wa14Q3fWnfVkfj9n6hjrwedvifIQcTjxqH6PDVH
3WYXlBNodMsVlc1JbtTXyCVg5TPBTUdukar40msTQIjItQBFDdNwfu2ujfvoHjqPgegc8o8BwNV4
1+A5xT5sgFBdjHLMIIld61dFu3gpqMDiCSQuZeNd3mL+SfgwxZx4KUXRjNBcqCWhNt4S6zhET5dN
8C8B68MGc6pbUs3y2ECCwMquaA5LuxEFJld+tjeyN96nv4V2RReTVqLB7gaq5tPvqBfzUHZQoXc3
+9bKjx2kpS4viXfowOGGN+f7f9m6sJZ0W4YQDGH7G/RIi6vJClQABYqbURPUbnnfByx18H7FNC0M
s5wuJRoyzZxTRP5qyw56lYeTrVy3q4iZjrsgDQ8N2VYAn2Qh5PKMdBHjHrhgEutqm+ygyKDBoE+O
ltm3UER8rexcAI7hxQ+UrACLsnCNArB5urJ2BiZo0BDrGzX6OWsjBNU2NfmNi9MCQFjDdQ02d7bs
YmIgWC0trEvLkwcL0EkHanXuqGiHyw7BfadBqQ68fqD8ADRAPV0NqCqiCbpArTtMna26egFZKejr
pFtoj7pymIpkedkSaHUsqa1BwnxbPi+LLL3aJsROym6Rgst/0PnuqrKiA1Ki4XV6TnwDOQIr7mvU
RYApfo6M5ZDoxi/v7akJJjjLWV1kZdu0rhk/RdKfSRXqy+PlVXBeUqinYqQbXWcFdTOWVi3V62bA
5DgFeivBcMz95Yv8sLjtsQ1yDzPdB1Gdjrdve4OE+Y4rxG7bBfXqDq1nOcXKtDwTRA/z/FCfropx
lqGDPmpuZa1r6xWAKk3+x5rl1stUSqXfkmIJ0iUnn4fSTnzb7LL73hikUJrW56aMoD1o6tCHjSHL
XfZmcYiKunPmxhiPyE2Xl8nuMDhlKtp1v0ZDmC9l9zirkQIN2aRxNnAi+opEbFfZIEdizhlI38u1
DPLMiG/MacJQ0mKs7rxlPUT/DIhvRltnPBtZrwTtOvRPkK1Vbnu52Y65XmVQVJ5QYBmnpv/ej9Dr
y1NSOuDEIfdFrsvXMTjqgl7N9IHqzBkHCU+epwbqnLfjOn9XB0lWIFBklc4yNLO7TdDvq+x4fZPn
LXrrc6s9RnM8eKucdG6vJgv09SA3XxVtdNDTKvqs9YXkpVuTHJW6rMLFSKswSwlqnW2xSK6qzvan
RdUav94GPbBjKFgKPiY3cu4OPnMKej3Wk36mLxxj9tR6cvTqYOagO4uv8+XaRqdNcCSoc7AJn42j
DdSHDbAfy+di2d2YDNtW4EhURyWY7jOvdMmzdQ8kgYuiQiMweH4iiL23R05PhFVupB0omsvWx5Do
UIzLRVQ/5+fh1ARzHtSm2RZpxVVA7C9qrD6NOqiftUQQErl5yH4lzKeqrW2TEoI8pBzWg2RORzk2
oa8jrfeQSHaLpHotMGBUQGrVtspDnNZX9rB6IBIQTe1zwhoWDFkuiNNgfkVmr9sS8KqqqlDfNQfI
TPb9dalC4suAAnhtPZF6QUMsuR3b2ilkw5lnUICQ0p26/lqerE8Cf6Lf78yfdn8LkyzVBXiBFsjt
okkQURq4NrQ8DNtNki97IJh3VUFPiXtV2ihqY5qO9gpYyEMSLZCazfAwgmarL4EOusYApvb+olwP
SXh5eVzX2hljvLfO5Qj9Taxu7m5wmziZdLMtIt5UukVnW7gzwvjvqAy4bDGR68b9j0b5kUx/KOTV
HgWpoMgK477rrELFIsJjKEpAMz8flRbC59rjoH65vGVcO4guiqyAnQiY1NMD31ZKHitUXY1AQqsb
r5FnYG5bdrRNNHbHDS0fltiZaatZ1CxeYUlWxu/Qh3+EirEgevEPPdDd755mY9jzdDUY9iYGmKmQ
qkM/cMI0c5MP12mi+3YMbrl+uuv63I9x8Y7teEiz7oACzHGS+j8vb+r5UlG2ARMoOCwwbQqo2emf
kRmLOkLeGmIuW+vlTR+SyPAum+BEFSRkCtJd+vvxVGAy6gkSZchsEalpu89wC89GR+I4OKOnuMQp
n5GgfRKYpH/2qeefmqS34+7FDJFaey5MQJdl1Pfmz/ph+aEdKdd6fKuGiz/dUVUXNGBC6wXtkcvG
z/0UtnUw+6JIjHKcyizXSkZJWUt4zzx/S5Mj0lEk9o4uhDPTUii7RqD3MClsAZeBTurpGgmR2rrV
cMPPruy2d/lVd4CY7QETG6LB9POrHcdtZ4kJVpBCq6oOQEu388DN4EJtM4yOEC7DcC256W6F9Q66
Q5dWxsQtzUziogVXoZsBFvhTe8qdGOj20e0hyqMepmsIbl+Vh3eQHYhrZS+7AxPp4COXRPdC9Nfw
Pud+8fQE7VzJ7CJtzsmCPybRQ3P6Yha20zSdE0/Wrz/WTveZXhp/myL/GvDu1AbQiLmgYvOAl8rB
DpR/rTvgZmv9oYtiA4AH6fu/zKHSCi3G/xGKdUN0RzJRNfn8ejr9S+im/P2XKP8qQQrYVBsqFbM7
QcAqATuA8bUYHjqfCsbJh1Z2tspFa/vy0eFERdilY4voryAbZ+Hkk9YrVmYBha0BLU8HHEr8423y
5yMqDW7ykouICejXO3M10GIjPskQSmCnbSQC3dWi7FBgyAeI3g8YEQZg1r28LO5u7oww0agZ26JK
Ix0SOVr9GHeVJy/T5yVWj5fN/I/d+1gME8yXJTJBSGTgnKJ9dCz9LNhMJ/lCpcdkr30uQvJ02SIv
zFIFQwBkCKTpWPo0WQLpxzJNVKKrO6qH4QC5rH+gdcTdPwhZoAYE8YwzJo5ym3t11lVMOZPheWlH
KHgCUd6N/uXVcPcPM/YggsctZUDL4tTrs9W28LaB9w0RpJSmYwNEBfQKe78qHEwf+7lw5oW3MqBS
TVwWxFQslgd4q4fcblVQRVdLdVTT+Xu7aL4ZVYIUjeflAO+Zug69IfyHdQy8sXXADDA3CZnqWWof
SJ0LfJxnAvUlAA6wcabxzrS0ixjEKCW9XGhLGUwPtRT2jSgmiSwwX6fRjbjoydKiQT95gAe6mxPN
LjpAd/r7IENz2ysCj+B9HlQf0blDJVCD5506RJRVs1HIuPga7W2xTVcZfqRoigrc7hx5ANjBzgqz
sGq1SnmlFzkVd0SID4HaiI94tWMmCQrYl62JlsTcraZdYQgmA/zVmBHX1R/JtuCJ+XzZCEe66HRJ
9FvuvMEg+ly8Wxnd9DvEXL0oHENcX5jPHXwpBPrfjdzkUYQ04DQKcXLBng8tMPSOgQk6tZvmdQsJ
jxlbeYU2YX431SC5p1M8EpwlMBzrDT3CETvbhMA/PIlFm3jbC4AA9GkQRUDNxmwvahFxZCv0PlFe
N+MRxavJ/nl5c3lBFxck8nZDQRuBjRld2WdSXKJJqIUdRvLycAZwrgxEeQ9vJXszzCdcmkjXZwwB
uNkkeTEEMaAqP5eCQirvTO+N0D9i5yegkYwyjSJStFwJ0hTgmywRODxn/gkwdjxugIHFrp31EGZp
gXRwpKAE7snufAfWLUp1RB/27UPy9NeguCw81PRDs4nF3iqTQcVzrNejCavQ0IIQoPREJGf92n8t
j/RYQ/640LzLfsHby71F5t1RVJqdGBIsZv3tKH3ri9fLv59TIDndSCaNkZeoy5AD0GeAfU+fAemV
+TRg4F71hxcRiJK7Ggq9tdEwA5MKc5ASBfe8LkOL3lANb5nbGyMXYU249z3GWwCLpniTM7GlcgaB
ojriJFWvs9sdqyADmLE65DeLD5UIoa4a7yWBzhLGkNDJQphinL3TkqadYgyI2EN+Ly/DvUUWL8qU
T7mWuoJvxXsc7m0x7pcTePxE1UU7ZNuN02spABL1WATaPGFYINf6Yx+p6BCOYB01jK29LgZhZZMX
QvZ/BOORaTvLNm2xunV8W60/6bRFr/y4vFKen2C0C4RZADCf60I2S6/MUrJgU5XE2aarnvz6sA26
tRYEwKiuGTRvGU9MlbVRehMxallqjySJO4wvZWIGl9fB3audFbrOXSS0CqvtSIqqwTJ/yUF0O32x
ls+XTfCe1fuFMP5nKGO9kRoFzso6TN1z0zyb8W2TXyepiHed+1EwboBmgAIyPraU2kNGPmkVsEbZ
ys9V+UMWsWTQSMMGVwB1//79TMakSbo9QW+7BZvkT7Xxx8RH1o525WFpH8bxj9/Ztg9jzPcvV6uW
QFAORpNMUhwtf8tL8/tAnwTK9j1VFEEdmu8IH+YYR0C3SqkbinwoNMhgT6kjj61TtL/c5UZLXSYA
B2MfIVzOZLaTvc2ZEgHK0S7GbZ+QQCK9KAadrQRkhhoGm/E6hGDKGdNm28oDGD5B4orm1vxzBc6u
dyDXFEaHTXcUV3ezwz+QWKSf48Q33q0CQktpeTG1xASdJR3XLjVgVb+3wuGB6kP1gdo5tA2VBsj6
wsvucQ4GYgwy16KhqWVnUpr5JchA0IbK2E17hJLRQSxjdJb6UVMGtLzAVQsmRZZHSltjGKtbwAb+
k/p1/j95b5/f9Iwd5vbQgLvoesqROo0OBRMu15Lb+eaLHRIvDUS9kP9hDiUEuAlGQdm3o1qqdjml
KBAXN92NGbRhHEq3/1H6xjtB8L24DoK74r/WmOCxztB8N2VY0x4NMPigsSQhG5xfkyeIT/0D0iDO
MaDa7KAXIIQWFhiHXGuyYBJQS1yt+5GWdyWOddMKhpXoB2Gc/sQG44MlUYZhqWDD1t5y1IKtm6zO
IG8lqm1z16IhUwI9JVQM2dp23ZbtjAJogqlQe3UiPb3KdfIg1bPgI/Hs4HXzfn0Q4Cvoz3e3YdZZ
ubr1lOBpvY+smw7d41aUz54/FgmiLLQ9AV9SVVr0OTXS5XlkFlaK8TFMBUEMJ0zcKJTuQUY0+tQt
9CftvrHc5Gm4s67Xg/F02RHPLklUlcH7oNOXCRojLAYohXi1Uc5lCoXGF3PYnKz6ftkA71whZwGN
EAp0qJqxfSxtQkEm0esUhQU0sKigvebVo7v4VOcHnOyCm4twvBA6Seh9mNDOpsC60w0dxwX3jd6n
iIRqoEtuT65BYfukoVIzfdG8GaX6CQ8FgNi/ll4c2J/kQPETf/1StE755fLi6aliTgRmlBAkUfXC
W5xtZefzsHaGrSZuI//UzbCW/YkcTFQB5MW5bOm8v4UPqes4EjjjHI3FvhgXeyvoNq+OjJEKkMA/
p62z3SEnqRwF/wC7US/SQzx/14IiDGMiRKWpL5yYcd8UZcNhjOfUhVYZ6hy0Wh551XXvlZ8gbTdd
TT4VqVV+uZjNmGXyk6FdAIeOptQtVMnFRITTzS+1LrpUz12JLg6MMugDoDjKXgnJqjZDbCyYou+c
qQiGG8rXA25ef70f3wbo2mEeAbKc5kMu8Jvz0tX7+uh8G0ThwGnDlJDsUjVSo4TlKfba7VBX4eZV
Xh3a7vy2RQ/2Ch1e/ffY5WAZJSv0fVFSBw6BOT5aXVcgqwI7xjI/KNFzJ2rUnwccKN3BU94TIyR9
9MjsguoYqX3faOgNRFV0AyVqZ1oNQaH5LDHHEnD4EdZQ/QLzL2Oit0YdT825dPNMUd1NH7xl2nyz
Uh8zDWp6gBTflksniDvck7C3ytx+xIxGkBGivI208o3qmq23qR/prm6iPaj4XThpXn4vIjV7f8Wc
hpjTxTKeQsCqFIMuN3Xzn9Ej5cOqV1SmgQPrnSpIAsSDzqPqzRJg2uDUW8I8EP0N5yWM0w3XaB1g
900HuzOtBLID4Dc5TmAekb7EPuol2y2lcZEPFCwuiHb0E15YNdt2VtS0GaAtivOvPb1zuATN9fRF
QjcYc6eaD7kZKQQhqBfd/fIUzftadZTKIQaMgXYmKZjMWNOaDvstbYuTpV/mMri8Nu4BgQz2fw3Q
oLTbzKUq9UHaYMDQr9v6KS9/OUujDvPx+5nTMdVF2Re1jW5PHsRp6rQbKjMAVilCokyaw55/pA9L
zIloZGvpZuoW8uMa+TSFT1DzjLvj4utuE1qCdI2TaZyujDkKtb6scWFQeyFYnN/5BNMbSkyHV/Ov
19FO/YAdLcETqSqaAds4k8bJhsVblNQj2vZJFvajacg930cLmry2TNvSzB27JFkD1V94BGhnaQuD
alpikPFduSkQwu9E1pirNZIlA4S3iJ69X+KSCdIriZYjj9XmiB/K5yk2/WQfS2NOk9kPjYxmUOom
TQr5ji1EHnkEuYf3O2fqwwxzpnpbHQFbxg42kPRy7HipHFuZwstGzt/Fp2thDhYpCz1FpQN3dve6
bF8S6zGfvi9ykDcYSZsSRxreLhvkRgpAb0C+A1aBM+zNUPetNTYjAK6Yml1mIHpbkdQbP7TvbDDv
VDwOilgDDYXbvK6oTuN54k1O+2q8VzIk4aninWEdhDGKLcu4wTH9cBr9uiWJyrGIM9fGRHcTZPe4
NI8UodW5sSeK5efcFwQZ884as7qun1MlU5IM3QrfwDhTmzv3+SELTH/FPe5PvuoiyVqDd/ULXCag
hRA4jXDBzOGObbsolmF+RyxDYCGgd/VyVR6phrh4hpDjMicLZg63YqyjCpQvEPy55iiY7t2SPy47
Jc9jYAIPSjQ/oYHBtvllTLTmXYz9o43k4X45plcNhtKIt9wOt2JeDd6K0FOjzXE8QMBWd+ow+px3
vTmmGRVcBbz8bTIEwDPCtUApQnB4AfhkOybE6JOh6YvMBaycVtPekW5PxpWZOsMD/VwluIgKzM44
I8TfFZ/ORP9Fqi6sGnFiMxrLEH/HK89Es4i5Ue3cjuw0KzM3OUZh6VMtmMEnAfjdvFH0oKSOx9w6
ugaJIlw5oC1BjD7d2C6Pp8KUy8rV0S73uuN6W7sT2PlAlkuCJUx8URrJuQv2BlmKSEuTxhGlCBxG
WT+AMs03JeUq1kWUOpyXMqh4PxbGai9tddPkloqFDV5D8GItgsRDdyopHAPPOeuQe7YX9aLt5H46
8O4DNgw9krNCix01+TpMUko1INCKXQ7TleVECGtApP4qXQmiGhjzgBUBSwpACEwMHU1S1lqxlm6X
oSNlNdeWuR2WOXr5jZOOhxwmuxRNVs5UpExDAo3igCVhbIYOg2ae9VX3UdvZ3PW9iCnyf66HfBhk
S0mTVttxUuJyWIr5UzwlT7PRPWRExLIpMsPs34CZn6khWBcUb521uO7qPySRIhbfC3drYa6etjBB
kN9tJcJJNqKQXgXTAYcLGoFjsPj9AxhEY+i/CdyQU9GAa/z9ydhyzTamEBewYFVPb0hykBXQtQWZ
6f+GZyAcgz0eYDUMFjJBObLIYKs9PlTnDZ2nB6idHIBAHnz5pgyQiz/8Mv0XXH5vkAmMkTxj1VRS
PC4jJ44+l73iEOlqjrwtftJzwQHjXtomqogy1MuJhubKaWw0UOaex67HlXAfPbZPykHyO78mDg37
CIzu5e3kXUB7a/TnuxdhIpdRL22QrCzUn+n6UEaCFyfP3wGXo5VD0GDhm53+/j6Xk6RIsZpF/7Nt
XqT+SZosgeNx/X1nhH0vrSuaU2oLI51Hrm47AENj3wEt7xaC+zfsXjTBtc3piKH5ZoMRDpJf1OeZ
U6xma5VaIwxm8tDfZaqCKD9DZCCPk94hk6qF8RRLjtRscosWZ1a60Oxagi0C0/7l78ddO55uMph0
EZeBOzvd4G21wUQH1nQa+1fHKpDmYazCx4Puca2dkniVX4WDaBiO5zZ4M+rgk6LDRGxpP9GqNSVb
krt1ssZYNvEiu3u6vDSRDcY1IdCsVxKmr12zvLdxvFUhcIrzqgLm4WMVzN7JW9nKqYq9K47yZ/s+
PqgHG9pahTcdhs4pJ6e68/FvzLt2teBc8Ep6ug30Dx44NuqI7EUaF9OkL3JZvoO27P6gufo1OHXf
63lNcQABkw+WDEHw5J3GvVHmYpg0vemtRs7csskdDH27vfITjAcCn+R9OJPObECD0gbulzkd9bLh
cmuGzC2GqXaVJbPAWpSLqEREVpi16MAsqFbcIrJkTwRTLr/MD4uwT0FM75AwdG3ZOAzxz5xy6LjW
ej+Zz3lzddm9edfl/vcz7m1rfZ/FBL9/Hp9I/kP6PEufdBHim+fheyOMh9tdLg2dCSNUA5G+JygH
YROKXpq8b7E3Q9e6u0XGMqtXw4YZ6BI/5Si3qHLqXd4unuvuTTDXvrwC2V23MGHHlTOWB1WKgVcS
eK7ICHPVq1VhGCn95sU4v3Xj5PXR4idtKfj03KBNx8VQ06c4XvZhOQFDa8X68J/3j4FiRI/RrckB
DX/v0ReQ+HXOXRpYjNBxtlQT84Wnn2iaBmiaV2sGVpzZkyAmuth30yiCsIusME7dQdq7xgM9Q6Oi
ubGfydVfTTvkuR1YG2m1NPsmCmq8hhZCDSZqIPZp6mca92qeWIM20HiDlLC/kmlDqwBhH2hbIt/W
X/+jRXGoBakaf7EfdpkIZBlpkfUrLihd2bwyXz6veFxacipqSNBPw76W0WvG2C4eeCj+MjmUkQ5F
ZyRT5tbWcyr5lOcbjyLPWB/SMaSvoTQQVa+4wenDJMtSVtfEKvIV31EhoMwjN1Z9RawfkI53Lp9q
buDY2WGuCnW07W7usDRz1PzVutFnEZKOxoULm6czH2nA3IEKieDMBaF8mKu3q/25mixvaEHpKdID
5TrEbjXMGYugtgTmTuxaZM8PfZU7JMseljz3L28atwy2cwidPWXvSZ+FMDW7zY3+V97it2+A/btL
KNatES2L/nwX3Rur1qU4xhZGFfSyQK8C/hFXxoTg5WWJfIG5RBI915R6spArK0tQavlx7kShgm8C
rHjgH7Rpp+p0JYm9GpFEFjhDob2BYORZzkSv4P/xcT5sMMvYuh7SExN2q1K8dkXxAioQaE2V/RWq
FxqUJ2xPfvqdnfswydyNJB6WfOxhMsN4UjvYTipKts6F6Wg2BBjyf3eOuRmr1bSHIoFrk3DxZL+A
mpp21BEfeje+sn3zm/3YoeAErLWOcpcFKbHf8o6PP4AJgqbZtalWInVVwUqp5j+XWHD38z8cmP4g
8kPnM9m0FUKMxlDqcI7ZHcxDFP5F/qtBoLikEz3fxLyh3Nj0b9K+a0lunGn2iRhBb25p2ozpsZJG
umFoJQ0N6B1IPv1JzP67w8bgND5pLxWKmGqAhUKhKitzY5GLTX2aKQ4B40tQZLHKmqUg6zcz3QcC
zZ+t+ZM9/7rsKMKTvDHIBajOWMoB4DYCQrCDXuS+ZQ87atPdZSuipBPFSMgMgWMKIBPOHdWFKOOg
Y1nVqt00mhmgTbIrx/TUqM3XahmiwnVtP6FUsrqPqn9wUk9DZGRKKIzh6vx4e+3UrQXBs5y1Bwyo
AJWvy2t2zd7DdgjxRCD6AKvRQ7D7HGXsGqKthZIx4C3ol+kuTx2Xrv08dTlse3rqF1WggMcnLh4u
76wofm2NcLGlafXJAnc5FphO4QJ4EkZGL1sQlja2Jrg9HKZqzfK+wbNqVzyXUQ0wc338Gw4kK7mK
8CUgB3vfMy6oUBzlNWF7BibiG5azASMIKFL54IZWZEMwx75ZAKCDRAfo0KDh5DxfXqzsm3ExRZ2y
OWvxDAsmSEGn9tEaUJetj5eNCAt6m1XyCJaejHGXYKYtmF9olFyvh+bAwL8YaQNEUFbPE9cV3veU
R68sljL2GPlGFy5cIvP7BNHJsPjifaNAhxt2AEabU3anSDZS9iVNLpJZTjykg4Y1ssvnVJ5GIPWK
LwwktJ7c0Uev5SerQ1lhdupQTmn2lmSXhe3W7S5zoS0pqKLTFL8gPy6YlHgE4y3KOGlgHOq9+Txf
jeB+1oHacY7aT/OletQPsmae9EOz07vJk0pz1OPOxk/QH9aX6cZA5RZEDtb/AfNlo6AS5+Vbh+Wi
DnlldzgXNcSqs3l8UZL4LzutJDsriTkmF3NqnSaahcG4wIvBvI8BEcv7fPmEsL/Ap+hMpQoj6YBg
fMAaWCS2S7XD+81Np2an65WyX5epupqgghE2xSgj1hLu3MYe56xZk/RQ04I96vTow5yaCgyZ1JYk
LKJ8ApkEGFKAN4AiDw+tWZw0HVLj70d+H3WAKLHCIvow/+sTX/ClMDqBeixmUfBY5I++5ixF3ppI
YHpbDYzO8cHmdflLiVz8zAS3de3qWFDFRo+nX7Ai1ldau8B47CIT4maK4lsS5KNsSdypbvM0ppSi
QqnWjxAhxetDDS8vSeB8Zytiv2BzaK0FjEvqxLK+GpFJvYMz+A4+kuFJsHGypTCv3BiqHaUmjocM
ujVd37TCUjrHJ14KBLNUz2LsZtx15jmzp5GWwkJDp2slSbu/pqF5mFcn35ttYf3Rzv1r7kPXBaQx
VTqxV6hr3vfoNFi9G9ZGF7Z0lhTMBCcWHwkvNgj54QnA18uWGVDpZMYDZ0orv2xvtFEPKhnFvtAI
0lWNCTRhoIvLfIpC1fLRRtqqubGfq4BDpxgOopMkLgjNYGYMkQFz/MAInftBpS9GWrGkX1tOk307
q7dJc7js0yJXwwQVE/rEBAu4y89NZB1qHpnBujPKfDepxTUFPO2yCdEqwAKAPNcBaydaQOcmYmdK
7G4AzSn0WOdd35eo+faxjvpb1v3+BYRS6b+meD/LM2WFOCpOaKJWGJKZwBD66T8t5i0n3hxNb3ZA
9VdigDge/orrb8oa9Y4kcxedze0iuMCptkAHNgnaPclEel+hr8kE/lktHu6mMZW5mChMO+gI4kZl
CJsPimbmms+obrBYs0R/ozqR377mn/+30rLA3WDNRnGZsfBqbxfhZvtWe621OdNx70CTohyGp5XK
ZjJkJjiPhhSLvVqGVqKlVHwtDBAJVmMRXvYC9trg0hAMVOLogykOFDI8PBCi6UVpKBUBFqsPDe20
uCRYXGihd9HonqR6LAKPgDk0/jBTA2ohvqrrzW41rT3oJa3l1EFQ2FZBdEEe7ObL5WUJtw5QK4yC
YU0fRFeqLHW8mrCvM1tRPunhskpuNhYYP27cuwXuGed6yzxqtZYHpF88303M+3X2Zp8YQ1gREto5
2V9ekti/N2viog/turhKV/i3cUcjNk8JEqNdeUyCPGK8KxJrwi+FOTN8I4BHITl0HuvqojEGrcP6
0hvVuiZOyGp6GLQKy5d2DOruYD2sEcPJFRLLgiALeNy7YfbDNgfL6VeKtBKGrdQ9uusdJtN2Pbhz
JOtjN86H77cxw118yLo1EvcwY96mXTh+BjQWKHA39Us2SgdKgOs/6BeeLYzzmNrt8rUb8P1SvCk0
94upS86ybOc4BwFH1NKrFtghJuOmG07L/MXS/+Rcve8aDymkmHUozRXnKnXr4jbW5/E2m1zZxxGe
3o0VrkFijc7UDg6+DbWzyfeg3+1X1ZPEAdjlc8EBPO5y6jWTxkuLz1EuEUqf2g68YMeu9NUYOEIb
Nf8/aRjDAcA1BrgpQ9Iwl9x4dpJPTj11QMP0k/M5zSATpkhRQaJVQRfSNaFDgGcRP2Kbjk3bZEsO
Urqo/q5HyRX6qxF5tt6EhWQNM1HdDNzeTF3ddEB0xj++8gld19EgdYCULjQD7ZrcgpJ6b+/0699m
jkFJFVJurMTpggmKh45ACGoGeWFLgryFSpJ6PZtfLzuEyOm2Bjh/aJdVcyDjiQFyA8yw4COfnv+b
Ae7zx1psqPmqVODtTdBe7PxZisQVfX2wP4DZBN/+4yzgkoCaqNVAO8uuCC3MrrJbL7DvGNxfPXiS
9QgvpK01LqA5i2KQNstJkALVCQrY9VorIVQ4vbKi03Kd/XV5/0QAArjA++q4+GbPnW0NPWOeeIVa
YGQdkiuVggBszN5wgtkO9VKZi4uuQSb5CA4aSDB9mE4jOVQmm6IBaXCvQ4yljzLlWwmQlLf24eXl
Cf1vY4m790DSndSuy+gSqlr1y1lXfbdPg8tGRFfEdjncrZeQBUPV6HIHvfclc1/KZfYtGWsB+xt8
YN3a4NxitTXIR6kWUsoRWQN5GCC7Mt2m5KrtZOqLoq8DnkUdDRAAEz9Um/SyU9WkRVBQoGRG8ntS
XKXrbdxL3jGiSi+IKgFOtTQUtj4WmeymHGjsArpyp0EwEM0qnK7+G7jw93Zo7a1XunPffFC9K06s
1ZJJZ/9E7rH9CVx46gY1rmo7rQNjCMh3kK6AUZCaofK9ewXC+VhCkV6qGyfylq1NLmJVYJGKS9OG
jIh+s5j35rgfZRKdQhN4I6Ly4Nig1uOuelp6yaCqGW4Q70sxL/D769KVRHaRQxrgjDF1GzXCD4Rg
IJ2w0g7CFUFb3+dp2CZ3inlt2z3UJI6Xj5fOdoT3/a0p7hDPpdMZRRVXmBKYoYISu9/72bSO7Zwo
V0OT92GvN8O+QTUkMmdFDVW7rm69MflG2mW+xjO5hgKGXVHfmpVyF8d2v3OGBmIb1pLvJyu1fdy3
VbAO+nDKhgZ9vX5eo8uLEHraZru4GKEUSpfEBE9Cz479AuwjI1EOl00Iv7prgVeBUb/qPGp+SKuJ
EgNfZK36MHduHZccytn8g2AHRhNIVQORaRo8aD6lQDG7JayYjurr7fqiFW6YG5mkTid0r40ZPt5Z
uqH0E8ghTbcnfgqNkRXlJ9+21gcFRCQRVCwlCxP1uwB9fl8ZdxOCtBvQwBVZHg1mxoWZ4u41G9y9
3WeQYKLfBRztXnYVCv3i3Sjf0qvyHJcS+2jJ1DzPpfk8OIsEXCZCtWFh4B1GMw9IQX4Y3On7qss6
hwTanb13XxlxahZl++yGTQ4WETmu0bCXCaCJPiCudkh3gbQXtRDuA9ZmrpkpSAMDgjkLf61VM9AB
KbxS5wQxtsf4O976XXj5CIiurq1R7hNqibmgaQ5+qUxrbhK3Oczj8qNI86s+lVUORKdtY+qNMWfz
7gC7DynIAN6nsuxvi8X4pDvtD1eRhVkRXIYRmILi20KS9oGmFRlSDnIPpw66H0vnk8cVjygknhGb
B4MiD+jO0zB/zJ5jn7XWE6kQm2idFo45ABEmrmkegmHVaT7YNUJoYesHtWv3mhPvvNb0L385oRnk
ghDHdDEJYHPuAjWRkoDPA08scjAVsNXZu1FKHywzwrlH0/TLlDR1HdTWs9t8s+frwbD+20IcjmVC
7eKcODnu3qUvfGW5Kea7qpRNjUgW4nAXfNw4I1BMhCBUFbpf3RchAshtAea2nRWUYX7LqleyNrHo
cIGZHdBRuIP9gXMFEhFL5xjYvdE7WctNYoS9faPSz5cdQdTsdDCWCwpppnn/YSDEqCAohydwEzjx
N3tvoSSnBEt3p6VQk/57hEJalhMlGIynCzRxBgYp+DutgQSF0lAICNEr8n2afBYflaANHQjbPGOo
ey/bSuFds7XIubsGDazBmGExnv2+jP6WVMSI/LP2gGk+/YkREoF7IpLsLctn+UwKhDk64A1sXpYv
LWjmsmakp+yK0xiNVzAfoEnuQ6EywkNP4qUiJ90a45JrpwaUozYzEBbX/Xin1YMZjGqf367eKiOf
YNv1cV1goXfBPIGOJXewx1GzoIcQ4xFLy6vES6+nCc2K2NtlY3+XTEY4jv2TZC+FNqHpiHFuFTSD
fCfRSa1kijUUBosjvcpObFhqvnavmAS1AUkqRtuYBNOt/kXJfdmHFG4tmFwhp4o5awy2Yj82l4+7
Vgo4aPGATkY3pIZ+Iom6c1ZF5i8sWH3YVxecv6gQgVuYl1mfvbpU9a5E9wLwe9ajB24Dc9XD/rc1
+1CIwqD4v4a486BrtTsVMTTrkw5iN/rtqMrINYSFFciJsl1D2vqB5Uypx4kiP8KR+0aj4agdnEi/
Y0Dnms16/kEisjXGPVlIpdKOOsgO3BX3s0XpFfhF7lcDw3S2K8vvhN6wWRn3tihWZU2aDikCvTJe
yt4HkBaK1u7N8mKjieIzEm37FH+/7P8yo9wX6+Yy16oct0FH651W1IeUGjudrJLrQGSGvWYwiwGd
NajlnXv6VLka9MBRDnOmJ8s7QvwNWuqSjyW0odsYiFAB+LR5rVljgmBPSdhtioaqQXdThQlnY3d5
v9gX548SKqzsvKKMCPjB+UJaty9KNS0hzDHrEDDLq0ePGMqur8YYKBsiwyCzCPDBHFRZwcqGO83i
y+Lp2mXWlKwE+ok/PfPWlUlMyP4++/9NBMLAJgrmHpbTdK0TOHXah6tN/iSuA4ELBldQaCIt5PKc
Tk+pt6RYxQRZqNq778ebIgUct7d8o/tpQjXz8kcSxfStPe7KUh0QQY0q2zWMv+ranTo5gV0rfquM
N0ZC/K6VuLd4GzHiiCINqGR4+orVaebMgkJRMGYkHNPb3lolfidyblafYRSBBvqOXHAAtK9Nag+y
KWT9pjijXyk306RK3s5CIzYQHGDpxMvcZc6/8QbwqCz5oEAAYV7uafKqQlUCxQ6JEXZCeJdGNRKI
bkZzjyb0uZEc6jlL4zYkGAGqcoe/Bi2P3A73fLpPU+I3kNSrGklDWvR9oFyLySx0zhgp7bnNErqk
mHQFe3ZlR5l2o8qIVYVrQosHDXVM8KGicv73Fy3vnZYlZNOOzbeVEKhQ9vImmTCpBsvNv3a44wpg
T78mHfbO/DaExEaGq/nTobguOxCPFVEiJSoWbRwA9OzRCHoP8NJyCyushCQLDFqZGgy9A6CKZJhN
FFC3FrglaXOpqTne4BjjnNqvtd6/GHCDwFJaChYrYpAyuhwchBkE69vjFQxv+MCnMNqWOxLmgGsS
Djd0n0STn3e+fceY4tSDLMkTfjQPUlEYxTdw/fEZ5qIgwGaGDjYf8OjQU4I3SXIsvoMTNlTApNNL
Sm6iQ4xGKhSWwN/PWFLPPxnmpVBBoqj7N86xUcK6R84i20KhW2xscB9tqFd3WkfYsHwmFQRiIjdU
j9YeqIeb/MBg7DIVbdmq2P9vQpNO9YzWKGAELmizLCVQqvtkkuycbFVc+ItXyySe24HK077WlxdF
NgwrgqQ720/DBfHeKHLa2/AEc6/t9IDO/npwguG1vnUw3TCCHwgEPTFeHWEfMWpLG49HWUFPuJGo
9qOkx4igLS7hm/TU0ghbpJI9Nt3jjOmKWRJtRTVD8Hv8a4KL8MNcuzSxccBS26O+Wfz08nXnNTHi
+4Qbv/COl0+0IIQgG2PMfqBNwOXIpRck7notZe3veFp99IIiq5quKysPoUG6u2xKEOjPTHGZRdEP
mBOFHnFQ1e6tai63NFlPqEpe21T1ZyW9xdVm+L2zSi5N2RK5Q50R6E4A81oHA9EjcDEdhhwgNEKu
KwxtXV6iqM6MQq8GMU/w/DEyj/OjNuaLRQHkRc1+nxwmJSCzX35Sggla7/QpPYw3VUSv22tdln2I
AjNSXUBxgLi10KPnDCcLNbUsbVCjPBo7hQ3A22F5w4irpltHwam4vFCBm2LaHlgQhlZlqLvzdda2
YnSgFMrBl42wstxO8dfBpKHefa3BYH3ZlshvNrZ4MikwjmSdXYMhKysxjgLCm6nzQmWe/MKtD4U7
PiI0fG1GGa+aIKIhHbFAKK2iovKhy+Moq2IPA9rNE9ryNaDS8SrZREE4ObPAhZNqdErVmqGMmbrF
TvWWp8qpQrClHy/vn2wh3LdK2k7TSQF8yDIsd+rQPHWJjH5D1J/cLoXv4QwkUzFbojDtNvqqQkNt
QIEeVHtRfoeEy18yn/7AtKC3B8YGrHv9wQB7QbKTlTElS+WjmQ3lRKtYgbWhM0YCkN8B5X55MwXP
o7OFckEMlxxNdAftckANs13V6bhrNNqHGmY0w7Wc1mNFu2RPm+7XZcMSZ+GZrKwcDQiD9ekVisTE
yI6uWrD+kSRIi6BXjPlIg7AGXulAxZyf7KbsdbOdUCOCWOLdcGz38T0Jyht7V32TVbxEjZ0zW+xz
bhKTIc1B+4C6A2y5D+B7RQQBfDves1E3JxpenU/59+ZVC+p75Ur+IhDu6Gal7P831h1n0jAZhbZO
rv2qzau4oX5JJSM3MhvsbtrYWNR4TLKmwldTb5ySTIee/SPWyz9A+ZxtJZcexTolGVFZaS+bfRUX
UC4bLJMthYtWq1kpzlLayI2rO8t5dPCgKUvJg0ZmgwtViIFgyc2HJlCaNqwt+mig+gDBHFm5UFDU
3e6Wy3WoKjJAzKNmTu4C74KrxIkjMgEdhRaLuuASdaO8eNJXqY67ZIEul26lGACsrRqb2EfL6/Jd
c6FJ75PARk25eaxOCXIUTHTKrjJhdrA51C4XtQD3V9yJHWr3FpLcETJnPDYYsog1yWQhUhiE388V
/4hCfPJIsyBS6fFJXe5TV5Iiy/aQixqWoyjzqqFW2ZVfzfRJJ4BLyYfzWJzjSi1nLsJ+xebkOrR3
a2PBGEv52n5m86dknxy92+R5CVmnSDb/Jds0LlC0GVCiGsMDllobKU5+U5syEJEwZ9t8Fy5E1CBv
KVMCJyj1fW1YgUIqP7GL3ax/rYgk7om6e2fbx0ULh4Bf23SwfVkZjYtv7N5GiH3nE6l9As0rFV1a
OS+TKNXf+jkXP9w+Ix3JUJGH7gA4Cz8t03XeLP4oJUeQeAePV+/Rj0KswjnuIAaErh6JciUYDnNg
XLU/M82vPskybuEZBl2zjmE3yAt/GAxSF69ylhnPJ3Wl6Y2jUMBHtN4LG3NEw7tgyIhSdXbVOF9n
aWWG0CAkp8IYSt+1TRlrjkANCa0wzPahR83IKfgxjgXtRqYczaoYUzgdPdUvnhTQbtRBiSCmBdl+
CrQg9uMv+XzU4zABwHo/f72cEwm8DKBPgJLRS/CAL+VfPWkxLgP0PFgCQSMmPN88LZ/GX+Ue3O4A
9thNCA4VGWJc8CVgFW0FNmwEVAjfEhxpM6PtmTABEVZp0CBTl0RO5EDZNLuTfvePkeHcGneShoZM
STHDGlLrKI/3jbPvP5X7DnTSVgsob1glO/0gGyoRby28mE06YbCSLzXTIa/XMVbYTRXviR121e3Q
hOSXGcZ3a5RM1xndFWPoPsquj4/hHes1PWDNbSD5PkwauHhClw0eLKjWD+6jlZHGT5SUnMZF/32G
OpgCCgBDDcAM4o13HuMBg3YLWkNCRwetu2XdUf3JTWVlD8F62BsZEFHMkaO3xl35qAzTIqPAAGRp
5xv6GpjKd+LKmJIEXqJrAKS84V3VDw/yBbcuznteBMBPXWsKOWDOe3/5tH1ciIUJu/cAxN274+B5
ypSuDUZ6F7+Kd7GmBU4e/b4RNDmhKg5cPJpB3CVleaY5x1WHuAL5V2M49d6nPDletvFxryymYvmv
De5EEQyPO0MxYSGad1UvwNLG2eGyCeHTZmuDu4m0IU2aakG5kslIs8soxBDLvgCPhn2EhltQPoOG
fkDJMgntk2yiQbhAE8001C08qDNwxpcMdbZZQVgcGiNoitdaleBaRPcsak3/GOCniGtrGro0GTCA
a7004wkKsX3zXC2S7yQazGBjgmA00jGa84G3XNWgdzfFdsuY7f8hfUAXL0Dzi3HbN1dyFinRykDE
C0w3YC3WBz0vqhQ91NucNqC0jVwPk77pemgLDY1xWbFCcI9g/PHdFo+Tm8AdhVlS3KHTjyVg4JLh
oD7NoGQvwekSSw6WyCfebiwXlQnjI8BLbQtSJbhG1nR6UIl1k+eSx5vQ57cmuHNlmM2aFxUKgkB0
DSF0Fw5gNgsX6rcQ7Ata1HbD/mgfmM/PFKqWvvTSEqVlaJSbwDGgMvlhqqZUOnDA1vDL5YEpITAF
HvUrMJSYPwb1UQfg5p/sqqGCKhO8w6Ae5cKV4qE5X8c6sp7sUFafunKVFD/Fm7qxwG2q1nlLpy2g
pqJXoDZ9GcLhSPcQtwPyNX7qqV/fVKd6VwEoRw/Sd6NwPw0HYhqgiwCZA3dBQg6yQ0vMguZJflW9
PRyrLwro93SfIbvwTJc/VYUmTdBT4GbG2edTuo4p7amthqEKdXoy2vUeUgJ7bwRDXjPslAx6NmPj
u6Vyt+KF2U5KpHTxbWp5sn0X/g4wgaPbrqKa73JfVo+zmAlEAORP/CVojt71/0UeE1XMdpftZAdU
GHkAAWMSlKqOtPI8GbHSHKNaFPLnZK3Ctbmym2RvFHvA9yRLkxniigFGlbVJvPZNMCbFKe706zJf
j1ltvDRJE0quQfEuvi+Kc6A0BiGD7uGdtDyMDHF2nYY/7KcVsitlmIUyvi7ZylgM3LzZy9wxY69A
PdHL5wPoByIyApGIVBNMWv2v/7g069yYsTQmsWI8p+NP2ekNGniNwfmw+bxGuv+HF9PGPdjaN2ur
s8RJkgQsCkmNfJ88qEYVemb9YMnwHrJN5Bx/ndJpnSzA0BsnBgZs36mP6/ptTn+7YQxUBIiqkIXZ
AIPxExkNLSy7LQ3kKEPk0J8GkSlNfLzwzg1wG9aYTTxnvUmC2egOWUbuy8WUJCjsE5/XiM5NcFsF
nIRZ0gIm+sbd1cvtYO7ylu4vO5rMCHcBLK1ZDW6DjUp0KxobY+/V466XkSGKrDi4x9hbU0WSzUUf
2jeNAxZtEuhdfrNO2nFWpkNuObLKq+irbO1wwcecjXhRCtjBhFGoB2kwt+DUgzINiN3m/Tr+L9VP
9hn4z7S1yQWhyXGafNVh04S8cAE97aNNwv4TuQVDOEO/Gr/a5zqcf2VPf/R435rmIpJhdZlmrW/L
HSO23AaUS6hO2P4c2buC+Cj2Br/vL0CpgHnlTXebv0DbyXCGfkBcarU7z/he9T8qs5VcIUJvebfB
M1qPnZZmY45g5HZJNM7ZTU+UaOptySvqYyhCuRKT2ZBvgc7chxYskHzJYAx41CqKd1Vk81GdgSsv
M++kkEJ2LQrWdGaMO2e5ZUxKxZTWupHETyqFJb1F8cqbaC850oJDcGaKe58Z6joQN2tBzgyK4QTa
KgP5/cgECxgiwbwbup58Fw98B7FJ0wHivc394n5ekut0kNDTs/3gTtWZCc61iRLHGWjXCiRqx2S4
S8HUWqcvbVKEnXttVb9d9IcrYDIKiANbh5AE+3qb648sSu1mPUo1U/3VsiDMoiVhTbPf9+szK9yd
QdeGDAaFld6hYWtTH6/PQ598vXxCBe/a88Vw94ZX2XOfVDBDA/OqP1Wg13dO6p1zVSMpco5y0nGh
wzHctW4aKOXxefzQDUrfZjDYJFZ3GNql2jtqn0aX1yW2AlwIq65gEIW7QwZ3naophXzUqrAxl5Au
shFi4RmFMs8/Frjbw0nNRElmrCNx1F1Ki6sKRMidJRMIFZrB2/xtcBPGOGcbW6AkUN1ACdJ2/Xb5
7tIiKlZJAiQzwvlaDfB41ieoc+olA2veDe0Pb5aEAeEX2SyEczR7zj1wKWMh6mjfxmkfjFRWsBNU
MVhP6X2zuLhpKqvlDVVTgu/Gn3dMebTcV4cETB1olCnSHF+4JFwHcAIm1MSj+vuiM/K4qhAIMlqE
ijnM+64iVfgHrryxwn7FJtw4s9djgAwbZ+f04E147RFZx0+QlegaBn5QamIlaL7Arg85dYcRjUsv
c31lvO/iZK/2r5Wl+rYuSwqENymyApBMoKIOTffz9ai5mcdODwXa2er9NcG4f64BrfVl6GRINJkl
zh0g0jCbyQzZeHv8lBT7RX21hl32+/QOcDoHzD24DFAQ4EHpJE9URRlhZVkOcxZ23WMh044Tns+N
Ce58Zv3SFcgcISXqYR4rLw5l5+26XMacIoA4ny+F+zS0UKu58ObyDTKo+bT1pwGQgBmQwXrnfe3k
ZTKh521Wxn0ic2qzcdaxeagRR934VAAt3o8HM3f9sZDcdbJd9M4dL/Ug2wuFN0hcrmmQevhU4Jpo
ddljT2wGqnjwCpwnfohAnZslq9ICUcG7svvF9+Ib6v1RhghC+n+McEGhIBS1J5YhvmkyPuUjFKo1
yQNJfHzebbCFbgKPm9hVYtbIqswMsBSFZA+9QfZ9Nd3QbJYUbEW2QD6DOWNg3UEbxnse1bq+TSlU
0zQo3lU/Kz0LlQw6ZrMMFyv6PKDuYaEHWiEgUT1fVQNRRI0AIYg52E4DoHJtIxPqrrtWaVvJtSq8
j3A34NUFqWG0abnXnq2vjjq7EMLOM7Rn2UgJ2atPY7iErGone+EJ9xBcnUh48ECB952vTPVIMuoK
zpJqaP3LaALBqbn9fACfaPKgTYqMr0d0dsET9K897uxqI9LuWLMhbWe+FOn9kJpBDhxg+qzJJl/F
lkzTxKQR+G/5JKhIYs3Mmxb5vW798giYnNN2/LxoM8R3a8hRmPXz5TtX6CSw949BLuBW2TyUhgeD
Vm0A5Wj5SaIenPTw36xwH8yrQPeUUrQIcig8YnR4NbNokNIqydbCfaasURUydHCLsS5OTdzdtI6X
BHUy/EG4QG8MKh3QcBXo6iU9MuIWKbcRr4FKia+skEBXvq+/j/5jb0kgAQzUwu0PHBw9wki7jjjB
gzcr3zXQjIRK79R+603t/vIXYmGUf1hi2BWve6APAC7hnhET0VQjz/oCKj/NvUtwlnqy+20TGAQD
65aJcT2gODgnSPusykd8mqAi9K7VhqjRnd8vw6BRoWO2ANVvtOW5QL5moPUadWzYauJ2bXYYOlTs
L5eXIXpIAmSD4XtkkaAL5tOgNR8bdS2wDsS64sZ+AP0+oLMg9AWzpRZ4r3LQrAgXYlo6hkVckIcz
mYHzgId6QztSDafUSX0niRZo04GMn0mo9e4dGkOMo491+GgieZuzb8K5xZlhLjxkWdymxgrDEDnz
TedBI98Ga/V7IPOT6g/8Y7tIzj8cFfUGg6UTaXYzui9QY5Z4h+iWsvDVcPOq8HH0uc630Umb0TX1
DB30z8PbJRWH2il+Ym+mZGdHv+8nZ9a4j2bVFZ0GAuVcGqxG0H9PGbtHZPpj7c+v5k735RejQD8I
IWmzQv57jc3SUaC7wW4YVUdnlzwo0F9GsgGujZqNArhvdD3Ul04NstVwnnJmmft6k93VfTpjbxXr
kTE3OM6Lbcoas0IjGE202eQyIiJXiuhsl3hDj+Wt7XNmgJuLHCpTk/i8IBQirL8b4XMZjBuDKhlG
lOS6Iy+KlD9fZoBzw1Wna9fMMDB25oM9Q3kxkzof24kPnwP0+UAdADOICYxzVweIZEWCBLZ2BtJb
QxLF9xZ8T9mXOyg7PV92deZVl4xxXodXe2O3OYxN05PXf8FwsU/cv+JJhuQWf/73RXE+luW60bUW
7LjG82QcG+M5/4MCKz7+uwkuh1BUdkUZMKEq97cWtPXU5VS6vT9/sw1JnUj0CD2zxT3TktWqidfA
lm759WfWzSz3QI6WN8bi2zsWzy3Jh2K//sKH4ieGYtuxu2QuysDTPueo35jFQWtS4N8TP18rf11f
LjuG6INpYA+DjAMGW0Bac+6Fiqk7Y9tXZQDtPV8xcFW9alL8icjVt0a4oGBQMvXJBCPmfjiOt0yF
1n3Sgs7PoyxcJRhr0Q5ujXHBwaWqPVgajHUdxmWQJ+X2epNZM+RdmqdB1Xd59eVP9hDFXc8Gmx6m
Rs/3cBmTQTFc5vSDvXfKndeDneoPapYAmrwb4VxxwIyTludYVgYelwK8TK1k34R378YCP/2R1HMF
yvQaUXUI4gczYKg8L8hpyIbY5TehKMYi0YSKHuBkLIc+37XY0nOvaTA17MxPZvG97SRfRbgehtAB
YxjQ0ADKnRswSdHmXocnTWFG9lUZQasLo7wgogi8fQXmG+JIriVR3on06N0i5wiOYlNnwnPtLaTH
r/qn9YBixWczCQG7hsX62pUOponO1tYm5xde6gx55sKm/kAjpr9tPHq3ePSEOTIm2ci86BphM/p4
GgAHaPMuAlHbZWlHePrgoFWb7tQSmosv83S4fKBErrE1wwWlLFZKL6vh682c+Epyq0g1gYWfamuC
C0ls+MwdCEzQK+tlDZkOJwtLJohcAng7+u0yFI5sUVxcmiCbVbkzWxQ9zcazpUrevEJ/3y6J/YBN
jUxdjVabHBgw92yuZD6ASVj5pO6gxnHoDxWV5Ors+PA31dYcl7/MzqBTBe26YEWnthotvxgSyB2T
cIC0jfb9skdIF8clMIlJ3RjEHuxodZBxxCT3U7ZvQ3WHk/yXrHol+1Rc5JiSupkyG0trm18FWPdq
Q7IcmQEuUAxDBQpeHavpvNxXqp8d+XF5v0TXuuEBlI4HqcVGTs59ARD+orI6xPK2/2vwdnl2rEyJ
v8lMcN8/8VCddwpmovpp06MFXoaY/ry8jP/PMX1fB/fZCxtq8i245qA0af2YQ8Xv9y7yZSswQGaG
iwn0u/vWeZBYFYU5qNij1gKsvQWA5/nuda3njCO7CclnprNQ7JQTGAtiYEtBma1F+sF9TKPxWkaL
KEw3t3a5oNRriesMGXqGGC4pQiaqVEIalb4wHhn0wKVz4cLt3RrkYlI6dVXT5KxJCep4jGGAbD3I
QyWaAzoGFgUIaACYVYbwFnnO1irnnPYC7pq+gFXNUYJ4qY4KicpVJmwjDBlbM5yDmjmyNYf1c+zb
dcduxmxPbtiaOqxJNp4jtcZ5ammVWuXF8BnviRFEo3r6F2NgKU7ubjmsXy97qCh+oFIH5wQmFnMA
nIPiSWnpS4sdNKGWruS3igwoIwruIANlRN5o9Dt8HSbP06bUdaymWGd/joud2Wl+CtnoRW2DbJIc
c+FyNta4L6VYg6X2HZYzGBCXKJNxDenk/D7xHQhAoVeGKh3yF6D5zk81dVcrbgrAiyatPelrVflZ
k365/GFY4OYvxa0NbiVr1taks2DDsdodphKf8pl8KUfocTY0qqi719VsCC/bFLseCAQBbENHAhRN
5wsb43lQsgKZ9LzTdmUEPVxAp65MYOlqXP2djG1NGB3fzdnclLhZralrjjAHtTToN6VOfYJqHkUT
uFkOk06+XV6e0DlAUs6GuMB2ZXBBsU0n2+jYUE2WqDfUWA9WvPxBKgNs/b8muDCIxwmqchPLoScA
EfP426q1z4C63cVVu3PXQZLeCuPfxhzniEuWEmg1w5zazyhQOzrgnU19l2iKLAbK9o5zR7XJai/3
egx+GPsCJQQ7lw4ECE3A5Q2IhDEKNC6VUY05tlQCE17q28R/K2leQXnS10dffUkPjNdEl8xZCTfQ
RP/NwFmGoi8X/tJKscd1wQY6iE6t0fqFUaMpLGPY+X+kXWlv3Tiy/UUCJFHrV0lXd/GaxHaWL0I6
TkTt+/rr36EzaevSnMuJH6aB6YYBl0kVi8WqU+cIgyACLEqNrLXDe14BUe26Bfe4TyDdXS3HmRzX
9FMcPy2mpOUsvvktsBRB1gkwMcId4S7tjaZzUVmHovbirdeaBzqMYAiBCvjfZgJEDQsAuf61+KbQ
NKrmsqyA8kSP3S+tDbQAac7O/T5GO2ifQsGo+ITu7TvmMc+scl8ODtkBvIQtjfvcG4YHg+4vRwtx
SgPRQ2RtKMho/E6qU5HlowtIT7NbQ6jG7JfpQwLyRCNs9xgvxeh91Unl+4SH4NUov5nDqi1ua4xI
3GqMxTi/zNmTLItFuTcXy8YCt3GKPtIS+Cd2RWImrsMEl/MwYeQZ/XsW5OdIEqOEQR6YEUY+SoA0
5hzSGSIKeQF0G8voriwPJDpa/ZdFpmklPGGvVviByaZHKEwWrEopqi9ODLZLc831W7Am6fvVHvKH
zlmax3dt5b9L40ueYPRtG8MCsghkI7v5GUdtn+zNvbZLBk/O9yyKVSZAF9A+wUA12pLc5bwQCGy0
6M9BYUC770AA4ln5lF6Xq/718sLElqDLBDk6EMbymIs6HiLUGJDvOgmle4IJ8V2aRt2+H10ZrY7Q
FFSEoEOHlUFI6HxR/YRSZd9D8JegEbjsh/pmMSUHWeSAeHqBZgxs2Uja2J+wqWaMazYsJCIoqrYQ
d2kepxIcWU2QyUhvhEuBch9QONCXeDOHPnakVVIDaJ+BOmELLtd5RAH36R2fBkk5QBzoib2h2l17
SKavCpxgdO5y43s0f84nyYFlfsQHCLxYgT3X8UGQTJ/vV2rOzqgPwPe0nevl3Y1S3A/qoW2gsJI+
xBMNpkkLL6/q5Xhessm+4eYbDWkBZRIN3wikHzsQnXm5Qo81mAna5Hvm3qGB52luDHk/WQoq/Gib
xXL+l6UKeCZM+F8dnWLjNmtuDJlfsLzl0tr4vKYs2gqM7BjBce/S8cE1P3YqesTRiSRPnYxBU/jx
QI34wsOrI1qcb2SRtAuNc6xH3zPF+2Kv7d29nEtftG3Aq6DPA4VZgfq43TRumyHyZYgSWfvcz+ne
Wj9e9grBXciE2zCW7hA0YnmER6LpICLK4tQHm6unL/d1JYkMLwGa+zRnFji3U60YfWcKC9myq4/F
C8qiLnbgWQyyUEpMy27WN9aApwXLLl7bqAmdf5t+UuHnPZgwohsmWloBxV1BBZgVEd5RGAG4x2Hs
MSCEh/DBuamlxWxFA75vvyJqABUHzFvsNVndVuAEDAAIfhhk0FAT5daDqOpEi4Zn/BrdjVPqmeQ0
2A+XfUCUhcEEqEqgJILLiI/eGP2eQPqOceXJT26J/iI8oH+NDkPQPPcY4pdzHIleweB0QHyFIhL4
+nkpVtuanBr0EiyF7p50H9Mjp/If22cVYr2X6mwwH+O8wmFzPgS3IODqKpePmQNtspWweey6/2pb
cWhamPfR83Cl04fLmyn6YPAHUA9i1vwtctPslmrCwz/1q+Rzr3lm98uWgbpFq7HwtcDHAoKHN6DG
PtHcNBnV1MfWPsdtdau47eivo/4ZD0gJElUQH8DTzlChYC0B2Iwtd3Np5JFqlrGF5RQqwNy41TUZ
kYkgmsIClIgcBGgUDLhvMxklrZJcRfHqGB+0Q39gyZ0q5QISfReEBMy6AuUKOiBuIeucTy3KZyUm
glOPiSnO64Oihn//8bdGuFhXaGmSxIx629bXcNR7wFp7H5oo/08zXORxmg6AORuv+K4k19b8uNru
TZlIXrnCDWPiTbbtgGqDf7aDBdSZIawIZsl48OJlv4DFgP79QJxjb2xw1aIEL/mkt0EU7YIXWumu
FgqeGSKT8hKdl60VrmCktrPrFIzLj/RHE4w1pQaJcRvILdQi/v77IwfW2SMMPBo8o7C5dMWQQ6rW
N9Vf3ZT6zXo7tZ/eYQNCBjbeDjr+4VIda7X0TlvZaGzk7kqoaNCm98pMBv0URmgH+Eg8GpAcvCnb
aEo0TnMHqjbIMbGjWaLggAYv2Ws+jb0slOFOmNPyMXprj/OFebCcwXHz2tdj6J/R1NPVW6U61dkn
FL7f850cjIkTwHCBZ+Bu1RzDUIlaMorOtd1hEOsfRtjtWrIR2ZdMkF8TA+hCiwZXHHATXPSEtFTW
jTioxgdwwqq7DCBCEnasawM6bWhLrb+ma+gWhebxspOISlS4HzA/DbgphuF1LkT0zoLhggH6Hd0O
U80JIKZocgDeGkzKKUa9SJ4OCW4KYCnAeAINclwX/OBkPWISQxtB3g323T0EZAPM6UtWJQhJZyY4
Fyn0pBsnB6wOVpU/rBmGdcsyI96cN++YocU7Fgkx7iMXVPbch4undV77dQEFOlV+pkS9TSLMkwx9
8kXynUS7hjIiGr+oWAJgw8UmTLIqfQoKJVAWtHqAAf/ha6ypn9J8oVfVAqWkprP6YHCN+dZpbesU
mfZwnw1zf5tn5jNFX/cwrNH48fKfJdro7V/F/urNra+Rqlb6icUYZVeNX7v+ZEc//94EoOWQsLOQ
x9j8ZEajau2aAPbtT/EM2lrtNI/ucaDt98tmBGT2oFWEHCW0h3QAIHi9ptKenRllK1Y/6p6sm98E
BqB59PUjzb1xpwatb/wjY4UWbSAKCKxxBdI8PEbON7BSF8edoiUF5rX0FPVTPeEEOpIbWhSikZIh
jwYHCUh++JwmmleKWSRY6Yf8GRDfXZcZQVbRcLLNvUIriCHUqzfG7WNJo5tepVcKYuvlDX7rwBhS
QlbNsAts1IELpbWixEgSkL41BS6H6dvgSAy83cozA3zVMS1B5FHENsoWzc4kN2TZ19NfJ7kwgcfv
S/8UnI3cGmhfgFZxHHBfK5/JDJL8RXKeRJuE+WLGNApPfzNHYTeTqZeVAjFRNT0OxHhMG1kF5O31
CYarjQku9YzmEWUJDSYstUJvR6vdozaZeYqZLqMZPLdVyJVLZdxIbGfOLzhYxVAcuEvZFCtPk2xM
Y9Nqk5KAD9L0GnU3t9B1M7+4a1AuDf7rvixkfF4if8D8L55zLjCwb0q0aYHKnBvDZBbd6+23Fhwa
yUAlTieoWrCF/WuFJwdpFmvUGxcjn/X67ADQliVfqvU2Xf9x+xWUjgakrCcUzr4gTvqXD9TbbBWW
0fhmhWEA9/jAqGdULcCwCV4N9J+dnaPfumCULyUe+bZgdm6FcxewGgCLGOPY2u0JfKydhhd4qgZO
BvKn/Ad531fbrIoLiPVIGlI5WNWcVt5AwsaIvOXvgVrni+JSY9Tt1yJb4RoLmKGXbvSaWAKjkn0c
LlK01uokVodi1rLexPpVkqN56vpLLesgCZ0cJR8dNWhUEvigF9uLykpzFT7PTWrexdazbcgQxKKg
ZKNd6iJ4o2nOsyXZZqRYZt6lfgcCI1AAl2G8UxWAKr0pSFKo5Ua+pDYis6if34pZ3KmL1pelX9XP
RXeyivDy0RHFQAijQ9IedMoYY+WcjLh0aGYdKxqzFMMgfm19yMufpNqns+TGEH2frSXO09yYEqvL
MUHa2HPupRV0BErT2REwNf/9khzCyKzQJECGyC1pyYnTaR0UQFTo1BjJQXPyYOj9rlq8qawkxkTR
fGuMW9WaAjiQm7gH02N/JCjFrCfWiO0kh0jQzUZvFBowGELHspDBnPvB0Nug+gUS2rfIWE0oO89f
4xL3bt662vU42BP0RyBxSFujDFqoO3mJNWd+2dgYuFkyCyyKsx2CNLu7SexWxgUictLtH8cd8aiH
imhCZhwL8DQamLOYp93lbyoIIpqmIe9FtRWnj5/zV2ww2s5Ux/QuzYtT4zaJ71QR9VENWU+q0hiS
G0XgrGf22Io32TxaZRXVmYYfrk7kNh9A++3FvSQZFZw9GLHQ/EM2iHyAK+O1zYoZXoqznay0/acY
JqhtqkMJ2r1hvCpQsbqKDYs+Xt5Jwbc6M8oFlBq42XICubif2o/xenLLX+/4/QZ4/aBWiYPBv86g
WdpACQfIX3Va6aGtLTtIplZW+WDuziVRIAiDMiW4odBJ4Omi6QwJRKWLSn+qxtqLSPJziMmHQnGf
jEb1Yj0LR0MGrxOdwTOj3Blc7DnTswqCStHNeE0jr71nelsOUCzmXg3q7yznkbZnRJ4PgCIoT4AD
wo5yZ8sAcgvUuqiPNmgTQ3HA7W5N51OlSxxeUP0AtA70AhAwQ07v2pydJDdq11ZAN8h438e7+o6G
WuHVu+5Y/MAcWBjJBikFz0ysCc9YJgCKDrvKveNJvaCMEEO3EsCqxW+P1Yniq+2nEhwoK2hmQdu7
o6eReI2sDSXY0zPL3OmuMzfFlDbqdMZyp5k0qLs1wKDicXRlTz1BOet8kSzQbAIJNtu2KKoVmFmY
A+ovSBsARAICOUnBiAqupN5Hh8AN+q+Xj6HgoQvDqJIgKwY8Hiy+54YpsNbVWLhMN5FNh2OsD3jy
5sgoSidPBsMTHEcYMyAg7eB6Alju3NhEMaQTm2bp29aPcjot4DKaex+kDp5ldBAbkVQoBNEZpPcu
7gPTAoDnpTm32dRJqS0nncFkuxjTB2WabtrWBeyg3Ev2kAE9uSiDbhFG23XzRb6aW5YDPhYtnlGb
BvLJm7uHHtz0EznR+TmrHwY1TOc7Rph62argVsCjFOOy2EqkZYS7FdYOSpNTVtV+0xXXeaWEVluH
hpEcoxk6a8MArcvLBoW7iYcTpp4cPAb4xHkFL/7YDKhcQR3p0egMX89p55W6jFhEoB0CJiq0SlG6
g6A1tC7PvaQfB3OKC8K48aedftvtpp0dDntlN3y1bxs0avfkSQVCqTtEj9NBdugFSqLMPOvJodmo
WnwXoJ7TBfcGOxEf0ghO6eX31CdX8Sl6IB+Mo/nh91DZdDCP+cn5QXzj8Pc1rvM/gQuybZX0XQeh
Gn92Mo8WN5CS9xwZj4YwsG4WygsnVpGRtvWKy1E9MZ0S9aa+Ww80gHp0oFYY78i/pXvlKBsQELmR
jiI2yM0QC9DdP/+6jmJkKerLSDo1ex8nrWeu3c6KTcnxeEHm84dya4c/lOqQU6CpIGt46r6bP4aT
9qkPcBszMR6KeU4M40NDDCILT2jw+t0DPjWwDLF0IEK8XsihYrzzhfjwfL2p0Y5lZVmpT5Fox+Xq
D8vskVFWLpKZ4ZIOd8FaoVmc+oQS7QkFgemj0uEd55WzK4sEogxHx3JApY97Gc0ednFuAmtepPhn
aGpG8lFeO6f2jgaz7a37+GEIpyDyUi+5k2cCojWCXwYzHQB2QTCFC3kJnRxrcdE3Nb4V1ZXuW358
RQ7xz4SwVGAFh5jX798lj2Zjua92OZet9aaJkgadBMv2y6NRnBgjpwWVRd/em9rxf2BRYc7JO+/W
Iue8lWJntZMzNUc1ME7ZofEL/Lv/Y8nD34gb2akUpPtnS+RSHYB2u1KtoS+WqsWjk+Nt5iST7HHK
9olfFToF/x4FLqzF9TprSYfE+Lcc00uz7tYI2BSyErzjAQNIyh9jYMQ699GsTbVYYUqc8fBRjX7O
6fPl61CYOSGHQbEUFI3AGnKHYFntfqytuIYwPQmLUxrWV+stS0nZhHMj+0Ai399a46oVDprG+cpy
0dE+qPrVUt0VMrpyUUaBejOQUBC1tdAxO98xEB9EUzHg3h1M02+pHWR1DC4725vrp1xWJRWVgXWg
aIB+wP9Bwp3zOEdNLAvaESU0B3HL75q9es+eR0Uon0kT7t3GFPv5JlwNnZlZk85egXrlddNdlNQg
ugze4w8bK5w/TCDia5Ua0SnO8U6pbskhCtaP4y89ZGL0Uny/bFHc10pzCx1bisNEjyOY0u0w2c2H
HPROPYAEq98805Mu41gS2gQpP5DI7OnHi144JV16LYZ66JIetGhfsKRdOgLCPvybKLExwt1k3VIq
prXCyOS7d0CBBs1NBhwoE2wDze5JLkgpPMlMQgW8eYx88EW9eOMfRl6v5jLgbLFUk81/mDHusiGg
B/XKlTKbiF6VrAeBeo7BAAzcLeZa8bqWExJ30y0+p216SDQLI3ha/GznMry1MMfbGuOuLiMZ+trV
oXjch8be2Rs+QLU3DK5geI63PgFGtYsD2di4yE2IxlTagFkA+pVzTX3NxjSbcZlEkx4Qq7+e4utW
yiQrKkWgO/pqhnMUdO6tPGlwArodxv2q3bDvD4DhB9l9c99mXi3VWJSti7u/5llvtWzpGt+O7mb7
IS93FZW8x0XOv1kTP0Azmpi5HxtIRiTqaUive+Xj5SglivHb3885X1p2i5Np2DMA9pB9p747g4+t
Jl/bOtnXUbK/bE6cKb5+I4PzP7WIjaamGRC8u5cJ8qC0bnCiffO2wdR67691aM/791yW21Vy6ZMx
V1StCfLTNVJv8F8P3WDeOnBEyepECc3WDneHtbmhR33J9MT9EfPxGMV/dCDfZiOhyagUaiv7dsw9
N2EqTsxkTBOsKkmPVvwztcguGhD/h8hvZtn9IvF1g7vNWifR05aiMxKhLUKG2YtJF060kd2awkx3
4yBcrIDOS5UXI7Bp6ik5dGZAk5DJX7CClwNVtcgvb2QvfHG8B4wYAQqpDlRYzjdyMidVi1pEYJa5
lUG1bw/6Q7tbgJtXjrq0gCneyldz3HerBq1LzBrmJl/1G0j9sRhsqr6BbqCGXBHDhR+M91zVDCr9
Z43c93OidGwQHUEU3RwGlA/sofDi6H3HG3PxDIyD4ix/vCu6Av6JSF9aB/2k75IdhkTdQH8w7rpr
Zd+DQMYNqt3lYyfez1ej3OnG2IPZWxYSBDcL6/W6iG7IKGm5/BcXebXBuUjdO0xUB3ESR+1Uh/Oh
C4eATYNmIKWThav/EiVfrXEe0tdq5iwaUscJWJ+gW3cWIIXJHowr9ffyqUzAYsR0v2Xjw+y+4jMt
Aj7bP1+P85FhNPp1SjGEWjrVYci6q8l0vMX4anTFAf4DyVPTd9B7vfz52NZdssqdeM1ISNsqyLaG
9eAOv6z56f/3+7m0oHFNMLemePjRevRpTr28kPT32b5cWgGXB1jEHNfJLOH1uXvba1EMPtXiSCh0
R9yqXCT7JZghQUr6+pl4sinHTCslXVF+GMNltx7zYP5MbA/dU1/Z6welx7CPLIMTrpAVjHRk+hgu
5/awqgYzr0tEfzRPb2Kjuyp1Y+euee8ZuXm4/L2EXrixxe1mETXKFNW4yCpU7H4OS257yJHHUE/K
KihsBQjpfOw+ZINi157aGESyv8K1bqo73OGDWq1FaIHXYYOk0VScwLQUr0p2ZV8dL69UHFX+XSrh
axKpooLk3IHr59eY1zrEp3rn3E246ugO06q+xJrwat1Y43I9artdXHXwm26XPyDzD+Yr54EVO1FC
+jBdSUkimVO8ORYbe9xlUJqktDEpjY7EbvFBTeXFH9m7XvGho6XWnoZXKZvhzxyP3K/PksUKUzGm
X4F2MtAPvFhq5y6lWcU4k8nywjiM0UFYfR5PxVGHXKol07EQRrGNPW5zNbJMY97hUte1D1n+D7H+
mtoBh37z+7nNxNO+0OoEN2tCYp+SY6u0np48XN415tpvvhhB7QodpBehDPx8k1GuRZ+sxQQjYB26
Gqn23e3IZ3NuJu+yHfFTbWOIu7Ir5K1mFsE1/pMo43qjgQXMvLvPd0moSBJz4cfZmGM/36wrMrtI
BUKi9gEVftIbEoGyx3QlcUO2eXzcMGLbBbcYmt5lkMTPXeT6/VKFl3dOmPNvVsKC12Yl1WpB0GbF
F+qMFLlc5vykRfltaizTU0nReq5T/bpsUfqtuPu5mdE/HDL0EM36pgZt48vMImynpxzi5CGjKtVk
AhCyD8bdN3YHtfeMsuqm8VhEGJj+enlR4m/lMiQ1MlVgP8+3kcyzlRQOHKLSvy3D8r1fWn9a4qfL
VtjHeHOcQBTL4GsEpR3OSmZk04rxF8xC9tdJ8x35hzd00b7KteCyIeFyNoa44EA7Z5prGy/BihVY
1PjJtZeT1qSfL5t5aeleWhB3bI3FrlATYPKsJ1T7UF9c983ROKBC/K4AAVCmyiAsxORp4/FOV2wD
xLS4GbNbfbce4n1zze4LRpsjFS4W7x9UTTAVgrenw+2fbq15CygE45A9NfNp1j802uPlvZOZ4LYO
8OdmUmZEhzZzDkpOj1kcXa1ZK0sphJc8WtV/lsKFOsyqWihdoivf7frqrh98xpbXH4xPs/tJ+cBo
AU1J9itbGfv5JiShmtOkq4MJr26yjraRtZ5j/dLHVKIfKI5Dm5VxoU8dE7NrmizziXZtUAB/mAMa
z66FaLtn5HVJKH2IiU/w625ysW9oIMpgznD4NpiD7GOBB237jwK2HMhVeWOOmul0xzhRV9l4q3i1
Jkq1GB4D1RLffInXTreVCpYZGUsDItHSc4IRfc0lqGOAHfDIeFeSvzHJBd1sSDo9pjCpJWbpQYAp
SLIKXVxH9R2nkDmq0G021txzt2kRSfu1hqMq9t44EXAqR8fyE+b3PGqGq68HxoHuZDmw8Hu+GuVn
DeqhxlSXAtHssus/VRo8yO4ftCF7rGxT1t0Upr8bW1z019fOcFKGj0EXQb1hU51RkP+TPhkhA6vs
KjBaBb9F0WWrFPbStv14LtiUTa1OI8v0/1AzdGGPdgl039/B8MR64a+tfy7ezIBardREQpKDJCL1
1LQGN6YWlRKyO/HVs7HDRZmCtroNgWZ8uXQMM8XwsuFjlV4lcwteRBwP9wu184BKu7pCN8VMEmAN
QBkA4XjupkqN5mfHnmjdrzlIDm3i6TtIFsJN09yr8cA/FcHyWSbuLrbKUHGWCoKNl+iwial2krpg
a8cbtCr2FM955ZrU4eULSewkjHsJkz2EuG+6XAMEnPMSJDVTsWPkKjTQMa4PspCwCAfVk8VSYUrn
4j4H6zhTFuTu2CzGj/AkQ5UOuiJ0+lavHy4vSLhnLmvAY/gQxP1cg78sDcXKVRTNKsv5ZFbWbjTU
L/aY7/9/ZrhjTRyFNHOH1DFasjByk9PQdXsbI0p/b8YARPEF8KajMH3udySuTJUCEO1rc4r4cVWq
pWcnfz98CwpTzGZb0B6y4QLc6S27ZqTrUlU+6G5BSfRQGVBWlwVCtiN81si0ZLUXyPUbMcl+LZS8
InC0tn+J9PHJeRiy0N1XQf5TdomJvADAYAw9AF2FQXDuxs60Yi6BqGpQPbrOMCE5kOsaPGqXP47I
l7dGuJsyat0xzpwS20bcJ+zfh9mWMYnJTHDfv9TxkmyMCSl9Yd+a63yvxrJei+gyZHJTDMgEThCV
+/gFLdvVjLGKRTuSYbdMxyHqPUxhX94s0RfZmmE/38SyhBbzoqgLYIRNDw7Rhwr0R0UqiWYyI2yt
GyM1raquiHH4nbQPUs31Ueq6nuroeHktwrRsuxjOvRxzIOui4+mt7tMHcs3I8Y3AuXO89KACIi27
yWXL4hzN7CgU0wm6Npr2yxx9A1JW7RBcXpPMDThPs1VK0s6EGyj1nbJg9J5Y3mh+Xt3ny3ZEHr3Z
Oh4vDG12xP98rf26HjsPDLJ2YGD0XRI3hTXVrRkuPle4O2u9x4WdpYCxqn52xbSrrBaFv/wg59KQ
7N7Ln7NxvDHXuinOsHs1JMdB+msFZIr2DkEbnYwyiR+Z+/F5QdSkede1cHNt8NgDCCJZvm2Hhsee
xlUILh9ZwUm4Pkz+EKRvGgCenHfohVo4U4sbQtdOhX1fNHgZTN+HSjaLK/SOVzt8vTbtENCVaG38
pRx+aOaYenGjSMI2O5z8RWRubHCuoVV6vo4r1pJ1oE60NS8FenzJP4JsZ6wlCat43wwTTGJMBJGf
v2lWd161rkE2Ul4Zy/dMjyFzfh/VleT0ivcNTDhI5DAVwnvEkI5AzWmYJujTyPXUcjWus6iKZXFP
vHWvZtifsXFzKLDOZV9iOSb1JgyjKJ55nf/QvHhHVs9C47qFzpR2I6cvE+/jq2Hu9ijWac1pruAV
1UVfKDGejCJ2PaotDyWZD5cjlDDaggDuz16yv2WzyMqoxzVnRBnOYlKsdLlZ9WrYpeBelXiiQO0O
nGUbU9w9Ui5l5/YTXBFlmmB5giwrxIvC9Z/+0EATB0W1O6QvX4owDgwpWpu9/t4cAxAFsmk7yzZ4
nL+lGPFIBheENac5ZJy5UaADpTL8R9VANnMn9NCNOe7UqaNmxlWGx6jWP8QLpguoNObLTHBvC5Va
i5rHBEDwvWLsdN/wQcY/ezSIFXRFoSA8BuVepjUgvmkAacNIiItxLMJ9Q0OPKwZoBfpx3/1iZTY2
KzFiWAsNvCR8VyqwscalAnbnrKo+A/ZNyuHWtKu7OY9Nb7Hj8PIh+C/LAtocxLyEPT/PT4E66YlV
FThxfVgf9V180o8WZDp/T0PIsDfCL8e0kBkFA8C/3PWyRIsT9RrOwTJo38rZvAM91E6yIKG/v9rg
rxa706ihoFns25+A1csAio13Lipptg2Pz4JEOuIhnFjC0+PPqvj2gla384pJU4bfKI/zdfHdBBqX
huWV/nWoMU+HGVCv+UR2LB2h19LuifATgpEKw/kgFMQdxHlmVM9uqxURmjSh+gtqq6fea74Uxx6r
jT7KXlyiT2jpjDkVI3VgmOPO9wjccaeQDp+whqRHbUKVSpfBb5hz8yFra4M74DHJhtWc9czPAYE5
Wn71LdpTCLFFARgovqAMw9i+6/346Aaa5OoTXQpb09xxcKlmRMmK5ZGsOnWEkSAPkCS3AomXsvLE
pSWybd5cPtmgT3UVxVBWhxZgDhEnjLXtMiDFZXgb4YJw3iAQgAEgPPzPDSUOaiNZ52R+1EFbldae
paI5P8tKWMJcFdTRGKU3CczxccRaDTOHMjM7BAxo3PnrFUZmr2aozAG33XjvCZBbe9wGLnqNggD6
YMCQTs9W4gKngnEuVasl9Qyhv2/WxfZ386EicHkoLYGd0nB2aRYf1kaSO7Kg98YVNha4PGRRlLLL
mBItILkoG4+HFhmBLuXplC2EixKVamfqGmNMdWiau9EgT0sva7wLi4zbj8LdWgpkB1xHhxPk1wA4
+t1+hPJfdkwP/8OQlPAEbbaNu0tWY8GAbIxEYwYnyYpOzTCil6BDf+0qJp96owJxCJLVd5Buv3Ck
/3F0/mFL7bnI+wmlGnW0H+bFRafG6v3Fqe8lIUL4wVA9xegeJiXBs3bueYoLPQKlXYA3/zRBSqmv
A7RofDxlCHIcPG6BrWyJ7D0tuj0tDCYQsCSBAlfnjI6uMmSJhjaGWd5Fe+iFY1YSWhg2hc3f7QtZ
81e8zFeLnPsbVAc7w8xKX1oW4g31sTDq9wT1zaI419e7Zlp1YwQrZTwf+vGnZV4jIw8k30vokAYK
nqAWAn01X/KOnG6KKGEtLu0nJEwykKp0yz3RlyBtQteEKEx1X7my/I3dt2+ix8Yqd2EtqTvkqgGy
7PKaNemjYxMMaDX1e3nzh32JN6ZMMFGqBnBW0BM9d8glokleTiyCmFfFempr4sVziNqoxAmFV9bG
DueDdmapiVog5IIVD1qKc/PFMCxI3clAXDI7nOcNTjOseoKtS/VfgxnES+tViuT6ENsACZRlQIEV
mcX5nqVNA2aOBmtJXPtr3q6DHyfZHZ1GiR+I7QD8Bo4YKCvwugfakpUO2BjxmEXORAk07FbfzP65
7OLsj33jABZDowKjATQN52ua2y1LN8FIj6Iube+66Fs8nZxqp9TvwL9ht/61xLnarFe95a6os4HE
y0sU6pnjIwUj6eX1CDdtY4X9fHO3VyOaOY2C62pVQk39sdpfuuUdWLTtQjgfq1y97/sWMAYzG70I
loCxvrwIcfq/WQXnYlExuGZTYRVmixIogAtXeegEs3qqjstRXgIVxmuA/SEih2YSLqbzTcsLYP6N
3gR1T7zEXtWr4H021N27FoUSF3TqUKLhG2LFoIFybGgzv/7SB9UtJCD90StBLr4rArqTPWrEjv3H
2ptpYWVqG8ca0bSwC+KrQwL+nF+d4vqtemMZEmSL2OlebXH7N8z1kE0Urp0lwMJm6bwG6ah8A8LH
kmyi+Eu9WtLPvxRm98dUBZmanxbfTCDhtVaSuYrzPYyD/v5KoHw+t9CYoNdaSlQpItO4b5PqOKfD
tV3X4diiDKMtQURHJM4QQFunR1R4JUFPuEBkY/gf+BxR4Do3PwJRQifWzxycq8z8ONuSwyuczGCS
OH8McN+qN/LJgQAU2AJLDPWylJZCwQhdoJcyqIM6yYJXthR/L3SRjVnuw01FYvfLgA8XraQ4JGpS
3TYl+I9GausSHxGacpjsPVDTmIXitrBaxrTvJ6RGaaVN3qIP1zPgi1pGZKUfkSFkRuCmAxwAop3s
55tY2zWpmc4tXKWhyS36atBmrNoQuL933BwYYgehH+iPQcrDRUN9NlqN2qx0XXSfgbe60ywQCSqs
DXk5RImcb2uIe+u4o2XPFXolfqIX11mtXs3Re1q2WxPcE8ccKaiyEwfdbbASRvEnbVi9eP1oU0l+
LJwxAW4VrBrIw9H94Qy1eYXyt4HGIz1a65HBQyKmEm+i1l+WO5b3y3k12M3HJxPQkkFVGvBzF0+c
c4dY0rVCs1jH2TIg6ZB0e0DvUq+I9MNaVFKGLXZk3lrDOAtGrlUbOJhza0mbur2FEoE/xkEB0RdG
ynlaVWC2veqo3civSeG1bEN/D5QKhPGNcg6fzUD5xcr4UhVEwAjJIdsrM17DC4ix+5+yurtwOzfm
uEQjHRAv5hJFyDpa7mke++WqHtVpuXYyy7/s+dKlcZ9Oy+JMqTq4S24ffj8SR8/8Bogbm+mV387/
xR6oOl2895EPcGsbEzLNc9ZBEGjxiItWKKuSVD9UEL/AIICg+3ct8NUgt8AcxZJSIwl6Jr/cL3W4
fs5dtP3Tj+VuOriHStbVE8ZGMNz9WR8XSkAuRzLC8lBaql5lQUZgiPYJ/Xt9VwZNfzXDnXKKJsBK
Mpw4Dfo50Xg9uM9zBm202zh7uLyBkgW53K3SWEmZzCtiY2t9nLVHXb1fh6+XTbA/lj/QmPQBBTwu
FAzycgfaqacWwhZqxeirjg1meH+r28gkyYRIxK0d7hgnIDevYQu8Hs19pD5amMrsavCANxAWbu5J
dD0jXZxlqxO6/NYs5/KNO1ZaS7A8xqyfHJq9E6ysRgzGBvnDXvS5tsY4d+/nztajDnkUxdUyJPVt
GhfHKoslV7OwRgzhE8RC8O7iBcnlNaNLq3LIoE1FPln77JCcnMC6tr+B2wNA9dQnEi8Upm9be1x6
WrelW8QURfYxVBHy7UN10q7iXe8p3xpol9Ed3v6yeruQc2NrlHPMYYnbNB4RiF9yRtY7R86YB7h5
vLr4T/MceEJ571zsM5vt5Vy11+ppWEBN75M7xpnHZu+GsLo2fYZAlj2ZhD6zMcY56Ey1fhoSLLMp
firmbk4+O93x8hEXPi8cSEygBgpFR/Rczy/t3l1BctihD7Q6e+dEDgo+nV3sV7wBl4NsQeIPt7HG
fbioNYpiLFOm7PKbrCIK2gNrOv2YfTaqrx+Gq1kSxdjvfBPFCJStQEBjQdqbOxHNaNou0JKNr1jo
uTZf7Px0eQ/ZZ7hkgNtC3QCHoAZZbV8rVC/PHmYX5ywLVF3yrYQLgUiFA8YXiBrxs62uS2MzogP6
Zu5APzoDmO5aLU4Pl1fDLsI3q9lY4d5jBrbLWjAo5LdzGibRrTs/2cs/uvLNzX+giyLJ8MX+B7Fa
AHItAEx5LT0yxzkx5gloKDTp7CvGwcaIc9TrInwP56OzMcUdJ3twaV9PLOOYHiN39rr+SEeJs4kD
xMYIF+fN0kpIb2E9zUI+F0p6z3Brjklv0lb3i7r+pdbFwXLz76pNg76YP7iTIpv1E8QNSL8Cfoqq
DuSTDM4hE92tlkkBHIUYP0zyyGrik+SekZngDrKZpG2VVwteZiOa7U4/nyD6s88iV5YmCg2BjBBZ
Fbo0Kt8Lpws0tgc3yUFVqmhBfCAHd8fUbanPrrTl4OyWD7F0TElmlYsZ4BpXhlQpc7ADPimuElZ2
aGWLZA+ZK3AnjVF6/Ls07jNlRqGs8QgjtZp+bJIxTIrUj43w/0i7sua4bWb7i1jFfXnlNot2WZZk
v7BkO+YO7uuvvwfK/SIOBjWIlbwkValSD8BGo9F9+hwMubhmf3/5WPMuanBJUskElAcwwM04plku
azfPGCobX82j7ml7c3Knb3nlOg+K17q5X9xYv4gISMSJWbCK2IsgC1GmM0GQKhrHeK2g7+6oN/0K
3kqjFBT7eC/rd7pjqAiBj945E2GU7aaNbAfZwBfZ+5u/IfPJD2NX37aufrVcia4xrndgkuR/Bhnv
aNCazNYYM09U7U2jpTkJ+b4IocG3AqFlOq2CJxkTiIeyzdoYV4sn4QGY/44fKQYrCX92P/W75BHj
eTvRm4xzkWEjPywy6+qiJe0SYjQgUL2zqx959bTk3y1ZSN9OHfvM8Td2GMevLLAgZmqNMl9Qx0hS
s7DAsJqDvqu1BMOveicCMnDutJOFMdEq7TInJgoSKRIVbukAwtxeqyvcvr5qgM2G1sEnrjVw+KFk
amBshnImYAs2pbgmd4jayzbt0rcHnY5V+vkTLfKIsVHcI7Yx5ZyaysZOLeYV7m/Wv0FaJUkiwUHe
HY0SEia14IRofbF39KDmIwp8GVJs9D81H/1d9D1oyBATSfLC1Ikt5pIe2rkYzRi2+tdqP0L3DPAd
lIPnvfpLiYLeBhbQQDlYehKER84uQu9MQdMVFU0H3+10F60GA5noIaGnvO7rA8SXvdIzOgjKYCSf
QvUAThGzEnEOAuRxIHxlAjoKMAATk6HlmVSmhOiId0wfQ1+R8jtJQTm5uOLipxX5sOiM81LwE5uM
ZzrqnOplRCPyboKOgeM67yAE+6B1rvY3BME4/pvownuaWsCKAz+nQzHwLE5H1UD0biyxxc/kIL/R
Gr/jpYcShS3A6MSvDU4APbHHhLN+AKVPbwAmIBuv+nqMwCZci4oIPLcBhkOjI3+UZJU9fEpJ0qzC
bg4JOEKVv+JGkFAKDLBlnkixCkVrYGBdISVTBPVofSJWYZ9s6J7ooJtG2/HU9e2urPoaJIKeowX2
jtKc2n4MQOfODsU1W07SA01WA+kpRuQwJMnE/ljp+2W0qcunX4fua+FEXid5ifpcar7gSHOusxNT
dGs3MVgxirlC8xnXzG8t1N+Ml/qF/J4fV3i3HRYPSO5C41v547JVrtNt1sfEkRmSbr3c4m4DC5c7
qGFB7g1LkMtxfWJjg4mRZbEMZV7ARiTFXlEdpU4ED+F/JcyW4hMhLLEMqknVDJkaYevy6qruv0Ty
c76+TM3PJRW4NzfeUzW8/1liDmlZ4L1Upm3hpbY3BR3Vev37DYh5AfJoga+4pZF3d/kr0WPJZCBU
Gfgfq4wXYm5Wz7UBVrNDtCMgn5uPatjvRC9OXmpKkzcAbTBEC3EhJjwA6WVZSYwUf3nQj0XtWlfz
PgqhTPVTTRH16l1y4+wvL43r9R8m2VmEGfrqmuLg0w12B2HW2zIZfLO5W4mgcct1dJSzoclBUzl2
LNQqCYnlHFs4xiUaZ3uNYGa8FhjhJG7Yvw8jzGVlQfmxG5Ou9qC6Z3Z92FP86Xovpbd59tKNc3B5
7/hX1MYe873GNUortcSi8md7l1+te8wJglQL1VqXKheIGrbcgwzJAnCjoVsLTNFphGryTnGWAQl3
UqIlCHI7e2kFO8j7TKqs4w1mIbE5GxWum2YxSqLWnuLUD6Op7Kumxexe8yLYOfoaYU/U1g7zpbrZ
iOsm0ZAmXYOrPYDKzZH27kHn6Dd/jvfCO/ZjScyupcsCNoQML9mq+5HO+yn9XrRfLy+H53cqBMoN
w9Rol5vGx83VsWjFWmUWJJRJBr5SyjoopU+VtF7H2El5HHvfXEaR8/G8gUJeKSuZgguSefCVqQZA
WIt8Zcr2EEGAPjrmbaBX9EVVfDRQAV2PbkUcAryxKaAgPowy8VfDbhZLOqP3goqKr1WuDN4rT/XG
LzQDxrQPtMVbVzFcNQQA5DMwjBPzTCCOoe+ao3WNbnHReRA1dRfnYNaCaM8Lids1MolAUXdNqoA8
HnflUzz8WGbIg/TXbfYZv9xsJT2KG6dRU92MlQhrMXvLy+cHu78pbWHBlPdmAIgA8mBgz8CMD+P9
jtFh6IdQ2iPg0OjTCPXgyFOfhgqfqEDz1BAx59C/eHa0PyyyFC+FvEIcvoNFLbtuwKAxF0UIVQa3
Vx8sUrvjsqsUEWxQERllDsNqDqupR4j8jfHONjjvsx+97C5QXDxQ3nj6HhsgDGIc0t/OvSgw8z3m
n002mFORONOyxArubashL6MpXZFO2mMoDjddJhLt4EZoC6kwDj7VUWciJ7LUrq2kAhj0IbluHfu5
IfGNkov052nIOvuKGzOM37RFa2VrkzdeP6rp3WpF7X2jVBr47UBCapZRfaWbZexfjqP88OLIgDIq
VP6MfVvENThO1Qjl2/xZU1w921MdpOWm2jme9DW+Xy3PMtz8/t8JA72/n8/WvLHObG2xSMOUU+t9
qMVBcV8f6IjTX4mvPEjoOrkyJkNjT0YRWbBsbigH0kvBqsEBwkL8gcTByElC0BUFUuYOJbTmpV6V
Kqiifg6HPLfcJKq/xqCPdvU1SSFpVrzMXfcj66IX26z+Kmqo0gl+E88BQIhKtSDxL6hdnoYnxx6b
airgAIZLP0IezCC7pcTLGPgKu2tyq4LmVswlzduKrVnmKBWxbRbLCvRb5Gg/S027H6b+IFga77re
2mBuEVPrIUAi4+ZswInd7jvKp447rAyy0PStcXUHFI3KCkPVlNVMXLXiHWEobAKv6+AVbbPpwjhF
jdlrJkCSierOst+1DeZIRQVhulOsN2+tMN5cFnmP1BXEULRVZkBHbHTHI50Tp0tKBNb4n+1jSUy4
iEC/Ougd2uqJJD+NrXSsV90VfDZezvixICiin3qkEk9tN4ywscaB+tsI82DcY55oVqA3Ke9Bp37Z
3uUlYfD31FwxOFPSjoD6pdWVHSVu+5m3vwbwG65nqlPIii9CPqAuBspPVquJB9WOsNXngy1Jgn4z
r8cITPiHHbrQTaIBzPgwNVbUwBFSUDlSEEIH5VMlAGOfEITADRsbY0xWM3Zm1rf0bC2z0XpaVdte
EynzTtVvTOPKJt3L5a8kXB1T3YgyRVmcqoHC8CHd11/QJcXEubMzQ0pUWQlyNu6LDxsGpVXMMmI8
my5/s5fx0E1DXL6nUxNI4UF4FoIY06c8rO3O8TvBt+NGio055gxL0wqZAJpYDAnqG05og64lErFg
i4wwZ9eK1nRIFxhp7NrVtAqPFWMvW4Kl0L9yFo4+lsLCmnVnUMqRdmbHsAdaMN8NIWVLF6HDBIth
KV/jcVidLqfTcolf9aMLZEXV/3XZ595bhJfWwlxSAIPLkpbCC7pA9uQABPA/5HvpMb6WOnc+ymAj
ok/ZxM1u1l9kJz1pwmIlN7hvdpO5woo2rY1Fg9c3UEiivyAJ9QOtSoGxIhR5PfdMb4wxAQT0vYZN
LFqWSpOdmaEAbz7PshHkxr5rBSeMG3U1A2q0uBkx8shE3apP5SJPgSdRCXgpxz5rw9icv1/+gLx8
XdsYYb4fsZUIvW28FpbRH343815ab5Ym+G9GmE+0FvKcViOM9BrmvyRfhrJugtLh8HDZDj8mbVbD
fJ7SkSQp7ZBOSO2QhvM8NlftTJIdUqDIzVvd3rXog3tKp+JJ1MhBjARrXxIDzAuGMe0IIPn+f/xJ
9JRuwqRlDhOmZ1FyLn/HUHwHUMxGXFZwzT3oeHWKyTmEm8BcA8NsDaAFQ6NAuRt+t4duh5E4V4Gs
3DtD9rT/xKALXkcffspcBK0xjLaW40woMXlIGz2wh1bgQHSTzqLMxgQT/FUbTzB5NQCtqkGeUvce
utLfu1gScRCKTgMT/5M4rUstcaDn7RDNVaPiOCam404VBjCd7HDZNQTnm60O9AMobuUI+6aOb8nw
Jpy65FF/bD+MwQQQNZPKtltoGycoRtd61Z8pSRJGJ9zkNnvOD8PPCkBTlGcxJR6YO5FMAH8zbciw
WhChBH7m1PPVtG/JqADsUdc31nCUUTyqZ3GRhWsGCEyQWwGleEYwsihd3umYyfT6eHxo5ebY19bi
roZ+VaVrIciEuV0XTYe6jIzXCuDqzHEmExRzFXqcJ89C6yVFjx0U+w8OwKyxCpEmB8JC7Y2o68L1
/41V5kh32SLV1UARLWUSTvV9LoNDt3m+7I8iI8w5XoZJ0uQZUyh98zRluZtjDCrNRLgmfnjarIU5
y8vUZUMGcJqn4qax33OGBLpatnVIE18OKz8V1kq5J21jkvFEMHVj9B1iXiDiBBx+HtxBRBnHd8J/
3II9y9U0zXiPIUARyDq4w5A/aZPzQ4oWv6xjQV7AzUEwVPhOmoJxIcYF0yXpofSXoPJr2r2HN1V5
FyVT7E5TqvmopOLl2arT/rJzcBe4Mcp4oNrmadNZTeM5KCvGWe/Gw1Oh3Rii5hjfPUzoNoOqBdV8
g8kVqqSHvNtKa/mtOwVgSPoCjgevuM1uKUGSGLDI9Y2NPfr/N/dzPM1t7ljoiTT5flW+DqOg5czP
kDcGmM+V5FKvT/o7cntBacX01r1U+dOu28W6i8wRI1eYIg/tW/1KvS7vpF9rLQha/CU6JuXqQDvr
/RdulihB/JUsoOny0LDoIVOU+eNgi4bYuNEDU43/M8IkktbSqE45SZjn7RuXtIGBeWhoRV72Qq4R
OD4lAJENm8V0jBmyZDUDOAx99iZQSjRQM1tbPL0y5s9s2sYUc3kO1ipZhT3hWaEcku52cb5dXgr3
QAHfBroCWvtiG9xW5Ehy6nTIC/Pcb/t9S+5703bVT8zQUnAnOh6aCgo1tsKGMu7UN07Zep3Vh5Nc
hj3Rf9qpaEqTG5Q2ZpioPg8tVOkGMKrOXY+aYWP8zLN1dOd4/ZJY6w4aJ4JHND9QgNiMjndjdpfF
1i3jKk3NgpsYQ5Py5C8BARRS8taHYt3PAb1GhMVp+s3ZNBRCvHTqA7BBTHedxgrSjXaZ6T3ufXIV
G8Q32uuiisMv0AqdQ6d5sJ3dKIA68zweRAYWFb2mnVsmHDZLopmqBIoOfQlacgBnSzzEAlfnuaIO
I0AaQ+AEr9vTZUlzaaLmjkKzkkRXclEFjg4gndm2d0OzCi4vgS32ogRpUBlDZRgj3ZZ8o2RvRNNu
0kLal9MkiBX0V599rI9VsdmvESnGZBdIZ4wF7EDJg7L+0NQYGtsPw1QEenHTDK9/fqR1KlflAKkH
tDgT6ZcEYxJaPADtac9+vTSQ3ls9c70Fu4rgi/Ei+tYScxvrra40WgNHRMBN3F6bv0ZV4l9eDdfz
NqthnH0cMJhT27CRm6+Wvnei+1VEcsqtWNKSL5AcgHFitvvU89BzGW2IFgNNdL2GdCjMCpQd7TX8
GypE3qZtjdH/v7kGQR9Aot6EMSgHfQE9yBe5agQ+x9uzrQnGA8rMQqa5woSMdsZqoew1ql7cCnD7
vFi7tcJ8fSMBW2Y2w4qUyElQWz10sMrWDI2xvG6G6doxkLlfdgYavtnDhBikIeqhHAU0zOneGUmp
RQmBa3dG6MSDO/+iPTk7dxVl30ufyDUBXlJwhHCQ0Ng9NQb2wXHuyVx4aOS7OszcmbEvdeHlJfEi
0daKemolbhZbrciE0+qYoVmAsSx71TM5mExTsHk8r9haYrx8bpR5XhZY6sq/tG6HGSZXNXf/bTWM
c6MGa06kwJ5N5a+46NxahiRIPLuqICrwDtF2LYwjaPVQQZcVaykhEK88DPLj5XWI9orxbamNdXma
8fdREXWn8booHG8RFeW4i6D4TFx3eMyzuVeS1bqcKtgsHUoW9viSiLIhbv8cf/t/FlgsoVW0czqm
sDCGUyC5dYXOMaRhQPPtlx5IbDG69CztSl/+ISoVcCsU0CNDSwb8pwqgLqd+TdoornOzLFH1Se5T
MMyOewWjXybwSNJvCKoD/mE9feKjbUwyH22KbLBj9LQJUF4pZiCX10Mn8G+uXyBJQQ6LXvFZh3BZ
LTW1xxGdmQJDBVXvFqmCIUtBUi6yQh1nc0XYat9oyYowN1o/JP2Qp1+Lz0CQka7+sxDm8yTlqKpE
oZEUI1BS8SA1iyDccAPbxgLzNXLQz0BLBRYSffUbDdQlP1SzcwdRaso9RRiWB/4S7HEg6TndrHGx
G9C946guTeeqSu/1aS9YCs+EjdESKOlooFNgMe/GUjjJ1CH7NdYr8JS7QHsKLPA2a2uB+eKamUxm
rIFUXa7A71I8F9ri66R1IyO4fEa45xKC7hiQgbyNdvbgk5RFKi0HdYDWn4LVL/wYMieueVhvoy94
r6BZ1RreIgin/OX9Y5SNQ4M2tuZqKwUmcl6hWzyn/lIMbmx9oou0WRtLu5bMpWpkUtxiTjcNlgXR
bqx/qbblWqQTwHK5LgHuPcCiUCA6e88uyBmKzkI7A7JOdtBKeft1skpF8LoUWWGes5ok9WrSSqAW
mvNAb4uDVZuCLEdkgnl1lXmcFjlB4akvpJdlib6V2WdSeKCo/n+vFBYmArSFNA4TPktVN44rgejI
zZzFHzNL4Ny8jHRriMnYyDhXfeeoGL3SZV9aizdFJa4ZFTeOg+vPMvzLZ4kXprfm1NPI0+mNNM65
gaaleSXZgzsZv+xFNMnxLjrG5rx4mGgaJmwpwJAuenMZTJYeR3IOjHl2UI/z61AA3rv6idf9le+i
UNn1gYqBhPKpdW+h2HqVQXNHdJnz0m4EP0wO2uALQ8H39CeY46IpJaWLH6crFW8jKF5AcffYoLbh
jF4m1GHj+uTGHnN1ZOtamqTUKOxv/gkZOzo3i25lB5IJNUyuxLQg3C+5McjssQrUtk0KOjYwdrdq
3O8MEDVNVv4Zh9mYYY7zbKfQJpl0zP2YGHQubtWhCKzix2Wv5A4Ibr8Wc6LNtCXGNGD3yKuhB0N1
pbzKQQ5E/+gB+zNk113r6xSW4Fcvl00LtpGlfc6UQkplCah7qFj61qoHppQf45IILkuBe7yPu25O
BOBF6jjNiIplkWEgN46HQx8nIrSAyApzuvMpGibUbApvxn/4Ta53njW3Ao8QfSy29KCr6WgUZoK6
aKCExFf2A1Q/Ndf0Z/B2yX6JsjzFhBfpJwpgGyd5H3za7CEVkMFJx6dqLfUvYj6OeXIoZz2w9Db8
b07BBA/o+0iVTUtt5VrdOBFm9qL5sZxElwy3iLNdERM0pLqgwskoH0Ls168mXzbvDOtHY3R+nj06
60M+HMflzXLuGvJweYW8Et/WMhM9omWQidziG7Zj803qR7/MJZAQ5hUGjwAt9bKsCtI23c9JJSj0
8LM5HdM0yGJkdFWYN70DAgoSN9jcZtVekvCAfuZ9Pyxe1Q6uMSmvqpLtlaQK5Dog0ndN9aRJlBxz
Dz06OtAD1TUUSphLd0qUqVpK/ASCNfpaAiLJFaP5JBdpVYkMMQdyaaw2yVW4bGTUbtbfjDMES6rH
y9+SN/FnY6IbuqqGbVOl4dO7Dn1hqa9VNEQmL32bQCtWhFLQhaTAw1UGwDr2tcNlk5x12bSaD/Yc
EIxhhvfUYmH2mM9fHGRgRhHW+nMWxX6izwJXEVlhdm+u0OVcLbxhIid+iPTxYe7tYzfVAtgx9XUm
W7HpqwIPfxNNEYs5C90Kr8eIBfCREaltPxqK+jDaneOhSiBn3oQGQ+7Knfnr8h5ygrUDPTYMGqIn
B5gHc/hBgdejYAhVS2kG/rO0b2Rl2l02Qf8Es7ITE+zKYqjmjBNMpFleHsbCvs6kZbheM1l2S7Us
g8vmuCtyMFWiyA7IsdmT3ThWM4HEpvTy5leqPmuLYDm8eAmQ2YcB+gM2N4CeTLrRJiNYElAUklEd
So8oNRyoBI+4vc3xPkxT0Pc5ldYFV/WpsZkYrVl2M6pBczD2pQtsn5KKUDG8LaMzOAZcCXBFdlbF
mpe47musaJGgQaKb6beyGnTBw4+3bzb2jdL+gPrhjBFnmOZqcVp4eHHdPUfH9Kg9toHi5fcVKBAS
wVfiLOnEGOPXTiz3C+lpcaN+NsbQsl4vexnnu+BtIWsOGpcW5G6Z2BPlWYNGPa072HKYook4Lcrt
kL1dtsIjIAH1NPSzTIzTYI6aOTuyVpMq1pFLqdAi1Y2w1/dTAc345hqCy/6w/OyK0Op2siiH4xmm
jVl0LjGESAfuTv2uyaO8nnvUOfVRBdizwtyZ3f7WJ/PR6XtPU4bDqqKrLpOw7xGBUehxLy+dFzXQ
haOlFkyP6+wx1tt2lCTVwsrNeDgSde5DO1MsVPb0L5nTiDSTON/TwaUF+jcaDM+Up4hloHKURngB
W+ldbmLqcwXcf1HDy6viPAgRlxQN/2CQ96wg5qStUxV6WkIUwHgxNMV3SinUMBoFgtbZlUGb0NXV
/rJN3tIUBXO1Cs42IgjjQ05LNJJbUMounEO7AFpX3kpC5C69BdkgvzXCvNCyRC+SJs5BpB9iYN2r
dlYLOju0AsFUpj8aT5eXxDndzvtSIAmPKWXWOwvNjMCPhhp567wN+W5FE/W/GWDChz1Ek9zYMDAp
N5b8bUoFLUDu+VIBeYQXQNcT5EKn58vUprbGkCet8muvVrjujYC8YSLPlXyhQCT9W+y3UcGIh2gF
Db4zLgZ5rvLKLvrS6/OwtD36fUBPfSsDAkkpqhefBO3zpzX5HA0XsQqEDIRrdCZ5kqw01uYF0uNJ
ab6Yy3rX5Flw+VPxVrfNYJhIpaHiITUDVrfsJvUoK1eT5pbVXS8ivOHZMWiP20I59hyIA4WfnqAe
i13UJy/Xr9b8JjFezfZhKP88FYSYGpCBioraOYbwT33D0KaBGN0C6BLpczeRM7dJi+MwqbdLaxya
0hE8aXmVMhiExh+K9FByY1P3WRkLfTZXZGjP0Q6qdHdKqAeUck33oY2xGzFFSN/V/bPsL+EaAPV+
p4pm1HjpwcmPYI6cWadFPUb4EV3dxa7Ud67UOSEBaMFOrAfH6QJzlD0p1b20B2dTZezNRcRvx4sr
UCrAPYAEXD/jXMyajmDmAKCxTPpezKE9COnR+BYMgIHAhq+ClPv028bQ8tV1Gflc/UpU92YJACMM
Uigi+7V7C9CTcIqNbxD0FxRxgBUxgdmKbD1bTRhMJu0YgVqrSQQISR6LtQOU+D8mmDVVJJdNYsNE
H30txjnMpnvDKvwlCyOwLBbVTuu/yeknjv3GKCs92EiL3tUFDklSyc+9Hd+Z9u8pk7/GfRJEuug+
4I1zO0iEKG6MPrjYuWZoGmqVasA7M0gnD67trGow6pl9n0cQza6kpK7dJGuX+zqeTK+NY/JkZVYX
LEY1hYlht/cOpC0BUs2SBzJJhEC3vvhZFHlxyKYl+uP2B7JGdMcV3TAxbskeaEm3Js0pZ9AHkbAb
r0xD0C86TylQNcFTXwGWBF0ItviWd4sJAm7gOA3S7fQ2/UubpaNTiZjez33XxiqQgEILFEk2iyUm
UCox37HEVvG1dm41Uc2CtwwF9QoTj0WDUrOdHkanoeon/QphbSdGIejYAdE7/Lmj2rjlTfx8cDDT
rtepkRaIvQZ0/0D7NGowZAMg5rFnjEswomwe/fndcWqNjaJlsbbTCmvaeJUtz0PxtnauA1FyIfaL
VshOs4pTS0wGs+qTMkgEEKzJU5BRpEHfu2sM3sDVwxDzlRm7i/COOE+fYVOlSDMQDeO2Yqt2yzCq
KxmoTUrV0qG/Ud4Yq29YGIpZwZCouhVxpxeM89+vwskHundnK9YsKNlo4LYENPH0S8pKhBt0wnTR
epddDwEd26a0hU7gfM2e9Z90dDsSdoB5PqoCLQ02dJRhz8DfaAzE0QjKYW+qzB0m4f1SX+6nNbyc
RPGsAElDxxQNDCuy4c3Is0oiuYLLd72Tssa11mNcCYISb/s0ZBmIHCCbxCaebl83klhbqgiFtPwv
WwrsuPZn8xX/EuTu/LV82KFRZVOf6YcBUBZNLb25wlWAsu1gWH5bqQIzNDiw3rBdDnOul3Hu0NvD
lhE9dhvnlzL8tu23sj5W/fXY6q6uC95x7x/hkkXmbOfWUlZrjIXRwhOtr1IlYb98SL/SNh/oEWk5
pXWLB8dv9sn37gptkDB6TL6Lpmg5rxekpZoDl0RZ6vxxXjQLMJgGfon0ZUZHFTO7vnJr7ZKrZd8I
Vs3zmq0p5mvaUZ7MmQxTU/1sFldS1rlE22kindz30MFu7tYO8znrYZ6izoQd+cH6iaN9lDwgm3dt
4SYQmAXo9OnyieOuC7gYqCZjwO5sOhibm+GGhb02XzLwj15BpPfaGJ1d003P/80U8wirVXtcNaIh
VSKdVxLJHaI32fxd4pxfNsQ7eaaO2Ij8CKpmbLFyNOIIivIw1PQ/air4VEbQVhRRFHGtQAQAwHnI
hJ4NDGpzNEF1wMAxkNV9QqagUiTLNQb1j6H7cPKNHSZzrudcl3IDdiqjegYKx137fgeSQUFY5CU5
iIkgIoPCOiTMGMfDl8kw32ECVpjE18ArHNZMVNzimUCDCeJG6C9oNvtd5CXNHXkGvi9dd7m0K0Sd
8/OnMTo+GOcBz7mC4R72warkHR7NNp0UzYsj4kJgzIunqREUHEvyUqnTl8t+xune4QLBfQVmJY0z
O5LJbeNEJQh1jcGVya2DMi8oLJSXfJfbOw3Kbw6qGiVYmkW+xzm1oBGCEirI8TSMCTAfi4xLYpdd
BJ9QdwlmKzPpup2+KdJPwQLpkWSiEWhaKH081mmgRnR6h6lptQBrVhCvz8A8XUMxLfcGx7UVqGBB
My0Ulcs5r298PmBU8CSlciFs+0kqpbLOKkJQAgDSFYjTdKferR5VQ4mFb1KuNTCDokGDGvr5+yGr
wQZCpppAXynarQc699P4tlveY5LOF/FoCK0xV4gaQ5Yq7WCtf/17beZh+da37oitXPaFJIiCfHto
crwLBQLtyvQGLGlJtW5qIaV0Q1WTq13uTWF1oNhdMQk6JxrSAQwZWakNlQiW26cz9LQwSIUPlwyh
DYxgl1znytfL/sjJdfDwtYFJhggccGjMQymPbUyejVhRUd3p5FHufykAQYOuMF1ztzNeIxGrpsAg
C4hZZXVRc6UB5Z72rHtyet9r9zGUeiUDRWUbQNJYRB0gssh8tKF0jMWZYDFJ24c8r12Q0YVdmriW
BMlrrXtMW+O6MjVBrU9klrmb1y6XZAgeEE/fxftul++0nR7KQvJzToQGnJK2NlCIRWmLiSd9Hy36
asJMU2A7pT1BZWtowsQab5RUkG7w/R9aPZhGQzKAK+E0eGUlsKRdDpck1+s1CcudjEgC3Tmc7eFK
pPDOy0WxtA9rzOnuDWNwVHoAlmP6iGmTHTAHb3+z1gor6bywvLXFbKPT2XmSRoiSyp29Q4n0Rvel
G6pdj8lmX7gyCsBmLwENDz+U7ammKZsZJE5G+kXtUMUBV3MJKQXKigOgsdASL4ZsDdFbb/NiInW/
yCinIYYsBsZ1fhfJ7KaiQVZOEoJWAKU/x52NkhTzeq6mzOgqGwesSN/m4c2J/zyPApcV8mbQTtNm
B3OAi4TCwQiifNObfpk+qwvxLkdB3iHaWmDOKlnzInJseJpcxGEZL25S/QKnsNbsJZRyLtvi4Nts
9MopTzdqbMAnMduVmcaoqAO2K36bQdteBm3kJqiyJD64FqRQbv1FhToDpQYTJTnnXwoVPYBqNBPj
+xoqLafuUFb20HVtAhSpcZ3lL7UhKBifuxv+Pkg/dYzF2ihQMktD7XRV5gh8jJP+ZK1rAJUcFxmq
4BrmWQHCHHAaoEDOqzXdVKR1TQe0l7iQXWOFIF+G90hvi9j8+IbQN0aTniL1mXBHeiknqPxhqB0f
iphTMDqNa2CK+o89gtIpfNhhPos0x2XjENjJC7z/nQruEAfW7Vi6qLe3LpVKB+DRDshPWfASOnf8
U8t0BzbxYdW71klmWJ7GyB8S0J3LGE5qHgk4HiLr5+V1ntf4To2xwUh2UsvoYUytn4lUurEDKre0
8oto8os+dETwJJ63G3gbgQsGoQkwmNPFDbGlLIYCb4zrezNO3HkUFMvP3wzv1WWgdwzMq+GmOjVQ
qSmpO9BveBr6/jbGhRI9xUvpJdUigctzLeHIUg4HAAtZ7R0bJLfOoIKRqHe+zuVjXd+t1U+jFXwg
vhWEJPQY6L3LrKesxtkoIzB8aN2DXf6KZEBBbAwxv172A87Fjn2joY/aAUcmM5+UjFM5SCU+TI+B
GyVE8DtG1yXowLMHEU6fe4Q3ppi7Q4vHTHVmyClbUvGjjoZHVCU9EtuCK0q4JOYGycbSiJsaS9J3
oHPCjZ572q46rDfil6poSYxb6/ns6HUEevMiOmpRWK3Qbd5d/kLck4rshFJg2MBhMie1mQq5mRfQ
wmXLX3lru43+FpGjMuxiLTD/XAMS3rAxxlwa9VzZduWAGs5ufmJAsRUthhsGNn+fqfYUxEnNJkGd
XSaRS1COyWvB1z9P9bECPNQorgq00CyiyZEUtcZpqvDx7SMVmW4D6wjdz/3lr8JJv0/tMPdEViQE
b1PguSfoiigYVEPKsJuP0q7dxaEIDcn1AdTJaOUAuRH7MpTWMjOVAaWftpIR2FCcbclx6B+QCrqd
MruRVAmCHPcy+rDIPg3LftDtynRQL2ut505uX+T8WnGOuX0cSXh5K3k+QYF3Frwblcb3MtTm3ptl
sA6TpUKNtkp3RhKaaGlftsBJ86B4gLYgrTMCoMXyrU9EUuUlA6PtqrjpW3U7filQDLF/Wd/rZ0qk
oO8rv96JiuqcajfMqgaqp8gnTFx7p3eSsZRpajpt6enfh6B8HHb9HnMTj4NPmfTFuoHcjdyYYyJF
H5mSJg04XAAiBNZo+miFf2Yj6dtMg1gbcFVMaG1Io5t5hJKgboB3CizfV+mx9EwoSTxTvcwhpJwy
0gHvg8uGeXEWN+0/dpk4S8YUhUoTdrvZvmrN5ikZ7BCtXUGspTt0+hbEBwMDEOUmoRNtzGWoLdq6
zDKmDZfkBfiDwgz6EZP14+/Lq+Gg+E/tMDdhByHTyRwg5TCHs296kAa/l++d29EDBCisd2rm5S+X
TXJ9AyqZpgEhLgAWmMBbNmYbY/QQsOAx8Y3W9hPRy5BTLqaL+jDBZCwJyAKkZAWBlkPcBZ1j3Yuz
96aVBs5tz8Yzaun/hWY21zU+zJrMN1sb2W7rGgxHufwttmQXzENBL9KU5BrRQaZPS+yAQzL+Z2ZZ
lxop6BPr6tvYv1jT4GKw6zNOvjHCXCndHJtRRhmGekMJIgCjsJE1RCk+4QkbK0xQ0vpFsnIjxoO2
K9xOu0KrWmCBH/c2JphAVPfxrKgS7uAxLK8M10ZpvbpBzw+MKO+UU6LaM/fYbuwxWUuEJQxNGlWe
PAcq8fMVMMt5L+5e0uh2Fh4sDYgctGFQNmDsQElmbBrKutf70S7x8iNZAdmjciHg8s4CEU6Ouywg
yhyUJjQqoHd6fShmE7WrCXONJvsNYHlti+l78k1fdIHncbMZc2OKCQ+JZIxSMsCUfaP/Rsp85aCY
Hv/6d3BVfqSAfjT4cEGIoLIjRYpSqpK8IMyOaBUYmCukfB/kB/ltggfbgPJs7Md/PgeG6AQCdpmK
2qAawm6m0STFrCKzVZKvkrOL4sFziv9qhNlGUnV2nZowYoBROIP4SW9BAEXEn/R+y5754WYtTKSF
xP0CSlxEWsNNntLfkB2pIGKD/tWheOlCml6MxzFYb5WHEgMzaL540dvlIMI94rhHMDiAwhmSASYg
Lra2WuMChyGv6hEA+x8rdD6Gn9ZOC9QXSVg75V1fW3NMaFSNOSY5AW+ibkQhPvJhwhj95SXxQjwt
HKDfiUl2QFNPT1umZEtvSWBCg0Za3F63+RdbRD/E3zWkg8C+oq+psgoO9f+RdmXLbSPJ9osQART2
V6wkRVGLJdnSC8JLG/u+4+vvKc50GyxiWG3fl+mIcYSSWcjMysrlHDntg0nEVnDwV+tS4t7MMfZN
iOuReJOfcrH4NiIIGoA6WhFY3RPV8+9ZpdZx3QV930FeGrQ2rkmsHn2Uuh9i1eW3Dw/VPyTwqKMj
WrFDW32s5XrUZAA2bPbCcEpnoAVxHnZbz/oLGYxzIWEDBIAIGWUeWmk5As+ysrLUF6t7UXAK4VjU
z2V60If9bd02bO9CLuNtTSjNS4fqki1Xo9UKb1LN25PdMD2Cr6MixqOPcwWJN7QYU5GGHMUQPbUm
/UPSnKz9cVsLejpMzIAMbGthBgI7OFcO2+uxlkiQEScgDjW/ys3RGHey9EI9KYx4I9ibh7YSxzhs
LReFnLYlLE9XHFynjtHHv1/gvtCISWQ6AYu8IhUhnh12HD9V8e72oVGfv3VoTCKTBUElzzk+vTSf
pvZ+mlIUZU8LKa20XpzbsjYGvLFtszoyJgBVuDzqCQMCtjF8EM2aAs0RkDoHs99it0eYrCTBRvHI
se5t2/tlF4xXTcgK0m6CinX0aZBeEtXSeo7p8U6RcaBwlFIlHCBCjD5nPRjW2toaAq8w73KNdy9x
1GGhfIK8kKWB4BDNIN2TRLPl5a4JHqVxthNwF6gKMCfRWzIwztqmoaMJjRUX2me1kD8J1ezd/qS8
H8M88ypFb6alguKhedcDP16erIaLxs8TwjzJzUWLFDpXYsvNYYqfiZZaAq/5snmP/DJN9t6KAjx/
UmokQ3FPItmSlC959WCqsX/7wDajBuZxzsOrYCBmsorUBM9WotaQM9x1WPWNOOaxeVarv89EJVXO
JMD64O8HZLCCFDyiUuUOFa+nvK0GiukYbMN8nkx/xura1cc8MsUUkanTOytXy2Mtyq+3T2rTp1Dk
/FsEE5kiQEfNugCyrkl+rpbPNbpVJSXay/pDkqd/YscGhpbQTAQvJJsatfKkaJ0BYYn50Q5P8eCn
Mu8O3DQxMP1iSBO5l6Yzn2bCfI1umk1jA7RzJ6BpIzX68yhEb+Kkfrt9djxRzOepxFGo5J7ipamJ
pdSFVeqFbbaFVXPhkTY/00or5jPNEZENPYSoojto+jGmgKeh5GjVngw/bmu1adsrUfSnrIyuGEpM
uJAZsMtD4y3Nvdw+5vHwR5bw6yuxtwX6yfPSwhICI/SNZrIbrdmn8vIn6eRKF+bGiDskyrlA40C9
b7R9pHgdr9PBOS6DKRul4lIFTYWUuA+9pXyT7g3e0NH2hf5LC5ZwtzbiYhmDCnhvAOWTsS0Va7Hf
j3dN5El4ohV3SfBcSjxH2oDSRx6xEstcCF0oNUVJmbPFJ8BhRy8g87vDBof93SK9pWHQWsSIUEys
+jwr9ydzLpfymSAugj55Lmf62AA9WDtnx6E6tSrhPAc2Y+xKSyZejFrc0SICNjaC4DRV7Ukzfh/1
EIgDKna6MRZE+X0ZKww6ksxKL1W2Vrx1i1d0/Vupg0G+Djhp5pYtrgRdlTBbuQ3rVKzsbPqpzwum
x+8VI3Bux4etJshaHY3JRpqAiKlRaEgUPnXv3Zndt/4InwwHlaX8KNmBNbxWr+T5ttit70QbckDy
QPMFgxWXYSkz5TQdEwA6Dni9i21r97yRp61wvpbAxlhdqtuYQIKgaVaDVo4qeLnyNkWte1uVTUFA
mMeyH5ajdPYA+7xEfKVv515qXQMz2MNXo3lIJB6A2FaZgKBYhVYVUEhBa8t8qRHE7cFcod032hOo
VHF2qp92/mRLNkXsHyVX1zi6bV1Ua5FM0ChRXAlUFUGDDIpTDJWVdwcSvJWD6aQTr0C8ae8r/ZgI
0csdMBRqIC5GOWiP48qpQ8ENycx52vB0YkNEjlEipFAIEdNr1gdukHjq7GmKbA0y5y26VdK8+GSM
mXdpQbJqwVMa6Tce2HRuEQQilgbkDit+aSxKXgL+3T+4JyV0xdB0wcifzhakx3ooOpOmFwMG8ot7
w3gQgrfbRr9tjCsZzJU/j1MhFAHgw0AJ4HZ7eZfeVzs6kYmpdS/zBQ6AzWa8WIljgm4yRLKYSgi6
HWm9MKyOcVlwbH1TBKpvWDBE9gVe3cuQ1Ap5N9cLkLpErTwFIZb+eSg8PAnMmclT2EpVKyM7JyS+
0zF/7MZSOfzJ11/pwRwVNs4xftfEjU3aoHcTjYwO0BU1HyMEgnPbCjY99pcoNlsS9RCllslAlUAX
nwYh84hSnJYp4Hz8bWNbyWEin5FrYR50gKBUfPXLEgPXfsH0jvqByTv1UALfTOXtMXI+lcEEPrnQ
47YGroot9/4i6tak8EYkty9eTBYTE6vcgOdgLqhkkgdJq0BFhYk78TVo6sQrxtbYlahAPOcz5hmD
PgmPjT62vorhQ8cQQI0RdZ3u9aHceUElGY+RVBlP/bAsljwuPHLCrZ+I6imeqshzgALEBhJpipRa
iYCSl/4MT7JHV34xFLjcCW4D/Nb6aB4aO3mS329b1Vbb6UIs4yfjKAaZmUKspLZWqh9GUXFaAwjw
w8mMHgZx35LY0uS3avExvM0JAxvMf8AXWynN+I9RR4g2OqQbk0XL8fmO0qKO2DcqrMApdu175wq+
totcubB3BfZ1OV5FNoxv/QvYKRtJ6aLGxFVvK3liYT/ZmodvHdgVsuLFEN9bw02U74t4qlrVCoZj
IYxWVLmtfGjG49LCVoMA8znvWjaAPuPFGFSra5Ha/z4OwcU5nQvzq5elUsfCJEo4J135VvbPdQ0A
xz9K4lY+wsRks2kxYVxjCGjsv2F8HRXqezU7iAvvZblx4oRO+f/ti4zFBUMLMvcMWFpZ+hHl+7jn
GNVmzrH6+4xNFWlVA+AyaUC+fNDEJ2BctvGjOgaO2fMuf/qn2OL0ShWWJEhZBFEuQNhuN0vpIENE
8cyiDMZ1Unpz+N7nx0XY33ZYzumxbEFlk2YTpZOy0/IvOeDzF/D+PhOMW61SGikDNnAvDffAZrxL
24rXo93M4s9gaxglx+IfE41ruQWztA4d6hHJoOAK3WkOn7NocG6f1VZwg6lRVLf/CGJMWunMgcyt
CoReD2EeKzOKo/oUPIHCT/GMYdvufglj7JrIar2IGewOKwe2RJ6S7EvWPmf5ocQY9G3FtnOBX6IY
Ex97ocfeP+C2Z2HY9YLsdHp2J3IfxZzvxELPZAPeRgWFAJ7b/CELvvbRW9S3p6DjeCxHHRZjUIpa
SWwmyFkw4jg0bpNGj2XGWUDjGQM7OKeD80oSQhxatBfB5tnawV5+bs+DgIIjvNz+QryjY95XZd5p
tUChaMe4O1aksesh8UT5zdB5T1Xe4VGHXl8N7SJgxxSS4v61T/eJ+Tkq/dvKbIhY35EiI4JEMGyT
piYh2ZXAHZnnu0VUrdtCNk7sQgj9ESs9oqoJyVBCSBGkCKLAU8pnDNmewFHKCQs8SfTfV5KwNlgo
4whJvRD6ofElmPDWVlK/aF5vq0TPhbke1iqdLXIlCFOMoTHHEFSrIGAHwkI8erclbHXkL0QwdjYI
g6nPBUSImrYbq9jKG9kqZexsd5hXehfwXshx7UllDJIiHnPdtl0o2KBCFAecCnOQmrD0+tygaFbn
f0XZQ9pH6DHzEKl4QpgYHi5poMklhJTF4wTgDSmyjN8nc6LpFaafFTwPwKTA2F5eDIG+pHjxolxs
9cWRZE8iFzSCbFwQF1KY4xrDpY/MHprkMqK2+tQNb5N4pwJYB2V2ku0pjkAnPwTKt1YN7tT8rhbQ
9QYPsGLri90VB3l0GwBagCFDeDaaQ5cIvmFicMVcrKKYOV7C+7XMuUeTKQlLAMsKxAJQ6Z5JdmIZ
edm0r1vO2hW9GVk/AcYKwTqjAUJdtrlFMqOcBhlrmblcg+xeK1XN7Ycg9vpA+xZ0AJ6thkxaLJMI
KedWoGd+JRr02KhCAYMAs3CXsaBslqw3Mog2O62xAEMoWSReeh88deAbN8s/WDnE2BHQmul4M115
vZSXheC5GaMe246xnPsLEb5laIZxcA430lJFJBjFwTghoLbZUSABJRcAeQMVje5aF95/dq0b/w+W
iS7EMAmPmkrYxzdHLAkD6M0Ru662JYFED2aW8sqVW5c3qBcVmS7VojN5hgxahVJSLNrSiFCp/Rn4
rYXdgRPoPpzypTjwoQbONECMVQAUEQdn4sV3DfvTFbkZYeOnsBssQsjCbklFjL2/Gajcj9pHWHwq
9QQ7xH6W7JX+m1b0lpAc2vRkKM9Z+EFI7lD0QQBf2vk43Sv1YcBUXhlaAYJKNdReqX1Vgi9E3anD
J0XlvBCkq88PrCINw/go96NNiEXhSxuLpyISA00q7HSmhG6iXT5jzlgEgteyA3/vrnUS4isPdOvi
39BXXleQqHydVs3xK7DSzWSnCsokzZTiwQ5UQFexqwcUfXOr/FLjTj+V3ribeEML19cgFYndOfwH
iCX4Zpcqm3NciGJGAGrw3w3yYGf6FIeC31u7ihiQARQbIuGawPggO4hRk5HSPaFdrScfAKGzGtJZ
gGK3IvMvzt1OY8GFFVJJgO1DC4LuBrKS+n5MgkrQKHhIuFjpLjxojvq0/JTsjuJrvP42WxEjj0nz
ujBp+1iBvFzEqq2J1fh+Zya8t8t1oYuKwclhPYw2w65AdDIprYTUpNv+qmf4FFGP7norlvDag3am
8evPmvvj9lleJRGXMlkKOHHIsnHKITM0kaig0LHsx9xoHMwfq5yu6DWCJiOLKaAW/TynJISB5GC2
3BdO/SpZ3Z7ibFHoY3FPvoPZiu6oSbbJKd5eJZxn0ZpBaL/0+jbL40QsSt0obE3WFndMhNgXyG+z
nlIhuLvgAhSwkoUGCk1N6OomwPfTJycLVXcCLJHay3gXyL/N1wZZFHEJyqBVcIV1IIQKMRoiFLZc
PwR452LdiASlpfJaLFsHB6Q+oIYoaHxcgbADWaNrwzQs7VoMZDr/knl1UJvObSu8Hkeg6gAIDT4N
OVf8A0uXDIC6AMnLIgwOGHejYfZi2TeCr1q7r/S9Rl418StH6FYYga+JWPDTELTY7xW1QqzHQYxV
kC9lbE+RRRdBYnux0x9Raym78BOvqHqVOkLNtUQm0c2qaQjTFhJn5bPQvMfAsOmXxDVJZFXgq7it
38anQ3sWlAGguAHkFzviEVdjkcgRXDuTf8bJR89buNsIHRghg6FLBuaurggQRpKD51eBaRRL4hmN
fNBSW8gKjmlsaYFbA5zcuD2w1M7c2aLaKyhOVKXdSvJJ7/IHhTvetaXIWgSTrmntAixfxAc8pIAa
0+7H7GsicuDeNy5HwLv9UoO5h9NFDvQWWaGtSO/x0lldcC9jAhTEP5xqwaYyWH4AagegoLADcXnh
L4FgzFOC8wIDyt4wj2U6eIrx47ZpbQrBziNKlJKMsED/fZV0VmYegLGsw9BEPwz3eqTFB8HIZsA/
V9UfWDFIC6iJwUeRtV2KCsG7jOn9EpgX4RP2HmoeN8KWfSkAfcAUDbrUeOpc/n09LRU0eTA2n87D
XVC3fk94/XdaGWbSFezZ/hJBf8LqtAwgxoppDhHjwfDTXW1jhf2YvpwxgzxesZWnD/NpGjUBzF/R
lPgW92ovWDp3W2krTwFWMraG4Y247diRoCJMAgOcXdDHbvZImA8qeN8FUAnIB2TQJ9FBRHN4Odj1
Q4euR4FDAFEAZg3UuMtTbJug0rOsR+w8GE/gS0D/T7GyryCW+hcof1tPhQtpTK7SpkugdCmkBbqt
HIojgKXOVIr0ydi+jx6iHZaZZBtzIu7v7++fN8GAcow1NJOOnF6qChYSRY6ocArzSt56f9jJfnKS
7ewAeBeOg235Mt4FqO/Au/A/jANMtWg2ZTQiYOSpo7afW7Vxex7ywXU/k6pk0lse2QpIKJjzHIZ5
KvUcKsmfdMWt9vVXGbgEgeM/il9iW/VHJLgGkHqA2Rh7vNrCtsWupDO9m6EbQckiQvrk4fWJ9x7o
9E75a2rHe8GffNTpMHfo8d6bWydL940AUo+SA0748jP2TZ4oyoCTlXLTGVtyGhbw6epctDX6hdj4
AtI1bFMhHAP8hfmCWiti8DWcKazEuarxETySxw5IwOWjstNCK/52O/pvZWuYg8d1BhALzFNqTIwZ
gQUqZRIEJvtmT60ToOnO4na+vudI2ro2VcpPLcN6MKTHXJvzOEhLrGIOdbQDfzyMgNymDOyGUzvV
bvkp24kr7H8fChPGSkkgkMOLNKVn/E/BcpCcYijGJn5+oiAti0+7YyF8Hc9mjv9tVQUupDHpB5q+
atYGIjIcl+qXuuap+kzBzAW/AJCzyrm7ty4ITcdGF+IK0IfZrLeb8kXuMiRRfYU6TZvsZ0CYcj4b
jcWsRa5lMHkueJdjMGxAxuB1e/T5bCCmH+gL1uAUSLeVMbA1ZmKN8Op5UhmCkqcxBC3jnQDSb6ng
PBI2BSC5pfD9mLZlk+hyKKsYCJv4OJ18jOPmAKvhZGzX83nU3FYymOg0Nn0hiAFkmMDSFiysCT7X
ggWMy9aZHRUVjXFXftNj5/ZH4mnGRg0968USwMY2mOwsgJOchjh+vy1i68WPFAGTjMjbsL3K1lvV
BkjyUwAZo40hQCd2ybv2I6gs8fF7/ALoG9ShknskKEpqST84sjfeWlhmBSQqmPMwrMpWvsA7TxZR
ooO9GD3ZA4TSbnbg7SF7+TSCwmZ4I6B7zmxJtrgZ0lbgRyEHoKx4WgKKi4kfeZnOWY75QAxn/yR9
74TBUzAkHLPZFGIYAC6TJGwFs8VEEqdhFeDND+a1/aB/0gW3Mn9yzpDeUKwfo/6vgKwGpYar5c86
V82QKDjDEUM+QEpAYf5Zf5pclNm4lzQN5awsHBbBmaGIiOI8/n2VJfdgmJONNkIXeqyttgv9oc49
I4psY5bAP0R6Dy8OHGXCMZStc1zLZbyPFMRIzAxyF+ElBXK1rrzI5uTfPsltIbgzYZDINFhjTLMq
LHU1piun8y7Pa1+ddJvkvHDIEcNixEzy3JR5lGBANT1mQmERA5CR4m9jgSBe0Z1tikRDFxCYyJEn
kzmawFa0TTCGxjJxsUniqFrGqRduBSiUnvDSwLsMMBmMQYCwtmo1Ex/GIIdaf810zi21lVtgPBmP
GCgC4BTGS1FB68Wlxd0xD/O9lGaPUYkg1deO2Yre739+nBXesHRLDcO9l7Yt1iCCCxdgL8imX8Yn
YKxqvFbhZhqxlkGPc+U/c45KViYj1g4eHg22fk6U1NNyMKzEKj54uCab77G1PGqLK3n6gPc6oTpR
+m3NTjzB7t9VX/Pih94an24f4FYfA6kmBZAC8hHl0bmUNjZt2kiJTlOy+JkGotTOrO6t8/lNrq1A
hC+F2woJNd5DjF3kRQ7YPBHURsk+3OVusJf8ep8duLntlrMCqwpP2nN5VWFUQk1D0JPSxAX8Jfz6
MYFozYoA2QIW6NmjySYfcuEa2wmeuxbJxDq8wlSzpSJbV/8e3yUOygQWphndck+T23Gn/kntYy2R
sfwK896tNECicb94OuoEpguSC19F4m46vKfs5pdbnSjjAnE8GvIU0yv/gIfQQ+yne81LvYTTGuce
I2P6VUwbvPX5GPvcaa3Wjj4BnR9N1/ARjCvgcONpRjZUA+GQhhkMFMg1g73te1Rh4lRBZFd8VMdt
DNI/CQ+SU6ISIsLjgRxuL3fUJ0TsV2IevQXaGT3kwRWd4BuGKfa3HXIjOK9/DzvgGYLdTm9M/B4N
nczuQRh5Z7zhHRcCGO/ohcDsigYC4jejQQIHPoJXTKV5mNfRPPVQuKmT+dyZsa2ohrKWLKFobuLR
ySJuG9ps9IIGIA/lSTkQV9oZjuQHD6H9b7gkNnVcCWOeSUMem+DzgbBU3E3Zlzb5MGLu64J6GJNX
XWjEhDMMQelNlmEHPzuaD9MRVNWPGGR3Flvz8k986OitnP9CHvOc1ZKhiqsZ8pQn8dCgzZd4LXrs
kS3d5b6CJU/10JzAYBy53IhKbeKWqtSJVldSVo4K0G8hmtbNAKJg1fdA5PGJM98Z7m3734oBtIkP
GmusngMfkokB0iCPWVpDlvFK1QRQnh2A8NDKv6i+4Hf3mZ9+uy1yI1/Bgp8K5hGU3LH1yXiEPFTq
MIgAOoi6xC27bN+iBDsI8VGuwufborYMcy2KuSfiMgr1UTmDQ4xOnKDkmSc2uMk5h7gVRAAdS5/W
IjrebMO70gNSphSLoNIXZ5nrLwMZ329rsvW41lYy2AY3meS+lE2osoROE8MQESg/G072sy2tApCX
+FaA9Fp4YqlXsaZIW8DgylA2+BeTeCZDraEbggrIUXbCA8VSBOH5SYU5kl3oSW6Dlz2vwUgt/JZY
JqKkg5mpsgKxWAI9I8zSAifZ8aL/VrKJxP+XekxQKcdMzaXyLEc5GAdKugA4GB0gs6MDd9s1qv0n
33ElkQkrixzVjTHDVkC88KR6uZt4pqv60ofyQFlcYhDidLyPyDtN+u+reFKHo5ihMEc/YrWXvoOt
zgv83o9p/wZ8Li+9V+0owh7Zme+8Mt1WB2J9xOci7Eq4WC2i0lI4g86LT5RvUDvkbuTJlGCR7gCl
tvaAIoaDyas7nhltRzfUBwmeRjrYh5hYY1ShKkbL+bQxcIwo7qG6/CifWid9IU6Je4PXt+KKZGJO
WOlSC4BnDHw+kcPiVF78RKdfNMucsaGKgSVuq2zzqpJWWjLJaQoq4XwGbyu+L3Z94aLTPnZz/29C
uw7YZ5lmxYlV+bz7YzPCrkQzqao0itihTiA6G/xoeRbSnTG8cVxmK7yCIx1ABJQSAxnZpfmSOU50
4H9j0xOM7IVT+uAcdmM0sDRPvMvsxlE41ditVxplWsDjCT1hUEgxYYHEypQkM4Z2xUO8qz5FTmcB
x/OoedGBt9W8dYDoQGDeho7a4LK6VM4YGlVqJhygDvuoi1dl+hTzaPO2D/CXDCaadrMMHwghIw8+
Re2z+Ae9ZxzXr7/PHFelyVHcBvhAy3zq5qP426u+Mippq7/PxMxpaoBgP+D3V4uXTA9ZwUkTNq+B
tQDGwrAgSMAxDAVaN/C7R2mHOtApe6PNUXGnnXgZ0P+wr38OjH11GH2t9osMhcAadr7eakcCrDll
KONNjG3LklDzx/gkiJPOuq/ir1HOpFBS2DLl3qH4lb232Gg4IRTxEtdNW16JYoLBAFjgrMkgKhyP
UnAnSP4y8EDTz7V2NjVAqfgffRiHCckSZDPVp3GaI5JjO3GCfeJNeDV+p4oZd9HHuOPeJDRs3xLL
+JBYNEQq8/MxVvv+iZqInFvpMX6hyLRG5N0Oepsuu9KScSl9ECoiJxBnCIKTGZ8l6bcpLqlTrSQw
ThVGg9IgGcGjbfoq9DGwlu809Gpuq7F5+6+lMJ6lJo0YplSPxpG8fFfsh2N6N+2Ul+VOea/c0ZmB
AmpV93pi/QFYO1TENB6mCjHVdT1fOzWioIQTWgux1njZiBJiYHIKQ/Szs2axFsGY/BiWad0KI4CX
m2MUnnKttDrRn4PJuX2Q9JwYOdifwMQ6HSzEfjuTyOT9lEsGTeFoMU/a0fENZN7cif8Ns7sQwyQv
Ua0p8fnB1GnfuoDY08LzX54EJlcZyqA1E5qRVeLjkDxJ3ILLRp3gQgXmiwSxWM0Z2p2oMAEn9Ttt
e0ffKKwLAeEPXuu8ktZG0LuQx8SjVDAKE2BQSL6ap5jc5dKjIe9uf/ytqZMLGUzwietZSvsRj7/O
SV4WB8wDFrHBC+AGTuX2R+JEh5A+kCwK68zLaDdM/EI4E4rMcNSaqYOChfJXBIawBXsHgeDNPE4Z
3kEyAUmMo8JsRypHjuwy8w09sIyQ0yzhmR8Tj8I+GTH3DCGZ9j2vnnouDQY9jRuOyl7tZFjMYKEw
jmcaRDt7AEiNl+6Wnel+V/3smVbgWsPSeRgbW/f8+jOxe+PzXGiYYoRmAO1F2VjaaY+UESC5w+3k
3rbHrTcO+sLgdAOyAy4RNj8WGwDuKfSij4byg2AySCPRjyHM/E4bfoZLfZDFxkvy0i1jwVelytHM
5JgvoZsbvO7XptVQNEuC8jxGvxj3mwOzN1u6X5fpP6KusQBGYZGSBwe+fborMYwHmkaBMdW8waY0
eF7ponmxK/cgNLH5L8hNf1uJYvytF6GRQAE6zUmyJO3QG18r5YkkvIrqpius5LD+1poYzUuhkiij
hDR9l0LOrPDWfJVOVhIYZ5vLxZSqAJqoVrGXPQprROs4xROviccxArZfXBZpswDmA7lMK1vR9Eia
0dLyl9tWvyUEwNsweMyhY8yWsbQpn/IsA1s8ENaOxDhGwuPIGy/cdKy1DMbMqqIXBIGGp9FOv4Y7
DdweCvAzLfELSI8wrBB+4kX3reIBxRP/Ry3G3Do1mo2QXsitOznNY+oOOxF1kshTHMSPL4mFacrR
MtyAe3Oed/rYWLkWzVhgpcZDUtN3qWqJB3NXfTH3lZPtJ0c6tnbp6y6NncqPDs0gFGtKa3gL7dLD
YpZz+8tu3q/rH8IYaox1kLzoYKi057w4+9YCyd3o6l78obsyqvBuaC/3xPt6+BfBlGp54xTYym43
SXgO0oog3aZbPPqkCV3B1t5bb3RyNOIae7YyOzryvGYrp1xprTM5paKnAjHoxa74w772mx3tes87
7hgi/Tu3FGSSytCoG8Ew8JmLo+ypx9hFj9EDtBW44v6/1syO2RcYrSt66qSTl38FMid4f0zU/AIH
PvS93udOdf/vwEG2aghrP2LBdTuD1GURw4YUn7I26Xcl8EB7L3hYUCHH//t822Y3g+v66zHhCEFb
1ioZmpLMxGjJThaPYfJYEmfo/iqSuzJ5LZe32zK3bqa1SCY69VJqTgkYATBilFkkbywMMlgAW02W
p9uCtp6NF4fJBCWsN8x5YkJS+ib+lI8NeBPhjAe1wRbhiFnCxM1OlD4x/xccwrwgrDNhKezDqVnQ
FcBbS0HZz6oxGRx46X4BfCfw0ZyeizG41a690JcJQJE0SnlGn3eVaUle5SWOCm7SOwUAss0TOoyc
gMdTkcWaSyV6XVJjTfbdfgBOafcQ7Ae7PBanZEcpoP+gNAQF6QQFCvHABGSefeEc0uVvCJSKB2Fx
jHovcDcrtl5+axk04VlVuvCqNNK5RRbQoc2R7hLQBdZOuqd0N3RPmBtraNy6jmu/dGI8cJhMMpc1
dBrROAVVkUs9fkClvzl13Jf5drD+JYzxPVM2MKlGlSMYju9Brx7vFY+AJPe2513z3gCYbn2IjOcp
ShTDu8+WET+nz9obORQvEfKQ5tv0VFgSCAasr+hXoYBYegZGoXmgA2eWjFvHyrhfFqSCosfQtHHE
0Qnwn9ENd4MHbuUA3XesW+R+5c5fVCCGYMEXUw2zs9zzH/b/I8L+OnLGKY08bIRsxA8pjtV+9IN9
5eYvnc9n3vkfd8c/khRmJ0jp41qZaHERG8WLF7zVdgRg08waS5A1jQ8xt2XEsSa2nCSQQUo0mvCI
WHrKD6k/eooHkM7dbWvavjB+6cXc/HiWpaHS4QTz5rssJVaouVX/umg8aKH/Ec9+CWLCS5JO+jSI
0KcBa5j8Pd7VfvZZuO+RQdHdivCB1zmmseSGkbLM4mnWz+1CWQ7G6JMSPU+8ef2tMvfaD9m+UK8o
y5A1ODrFNy0F6Uz9FQOqu9gH7dTsmn7hFr7ugFA4tG5/M+5ZMpFmCseyK+irrZwt82FxTK/waELa
Ojk5b4rFcEqOTBoqbx0nE3UCc8lKdYa2lPJywsRL85/WcPI1ODdNTSdyNU4GtSnTwPInLiWMSbGj
mE0zJoUQQmbfxF439K9JRix9Fjk+sOHcWMoy0X3RVAUr++zQbJXPATbC/2ubdIwofFWwHXFUDyrg
OfT3jjdjcO3clwKZexBE8k2dNxg4ps4tAQ9kxpSGyL0qrs/vUgz999V1S8ZAldpSRTWweyaLr+d3
acmZnuOJYEyxpgUKXQM6QE9HZjNlPNTx8rTo6dtt+6PmdWl+GNwBiRcdSJSIdJ5aXKmy6PIctgLJ
7TZprFR+yHWvNX8E9eQb6W9j4WFXaSWLZc8p674N1B6vodIUE8BBVachqmpLEmZOqXNTKeyZ0saH
QoAWc/l9ukLMhN4MwadJiK+JsiUvi7805WKpCsCFc5mTVF4Heyi2kseYndxUytSkHfCkqtRVQiw/
hP2+bydfNXOeT12HXwp0gM+lYy1HxoTzpW5SLAFgEsUYu1z2kkdxwPFgjvHIw5zocbFDu/N5r+WN
HP1SJvNczqoxrsfFSM+FEglLQIItn2Rf8ZKD6QgchKeNguOlNObqjA05QgsU0UkuykM8V5lTlM2h
bsMvcVB8MlITb4VW051exdxA1xeNWy65f9stttxPF7GbA8BiFehdTFQWlKGeB/oQKtIPEy3CuZRt
4G1ygj9PCpPvAZtBqqYUeEuzOMM+O7vv+p2Rlxzz3IzDa22YdK43sO1Rqph0nB4ot2jvR478HJ9X
ZzM39Hh4z1vutxLH+rlUipFZlxiKBUaghTjm9qnyRZW7H3MrEr+YioTTitzyibVAxj6Jaia1UCLs
CwoouVTRmiJubkC/BRsodYJgQQFOlKuN2UScY5SMEozbO/PP6B0ospjYBuV2gtx8ZwLKzpXcDJlJ
BRhx3sNgK76sZTOXQWZOw9x20M8sXyoCLiblkMuC1+XN/rbZb/qeDsRDGTavaYCGuIwusL8asNG4
dpJ99pgfjD3e4UfBp5wuGm/UiPrx1YmaEhClgHKBtQbGx4xWA7aaBsQYpHJnjnu6ZEoeKHt55vMG
dTZdbSWMcbVlzIa4lYDsU4wKVlmJMVqKToGUK+yscw5x01RWshh3i8syMDOCGcPRHhwJRc3FI7Z4
TyN1fARusps7WEeBreTfbkveSn8wifv3iWrM3TBqSk+57lHMDT7IYpPia0SwXaO39mh6Lajbp1C2
bou8PleMbxGsdxNA14HugjFNJYi7UggM9MMWjThpZTZ+EOuZlc6GwRF17eUQhY0CDB0glcQe3qVt
Fn0o6V0cwMsX+WEa9aOKR/Jtba4djYpANw2swTJYXxhtkiKrwOJWomrZRq6EJdOk8uRp30s8mOgN
R6OSwPYMBBZsDqtU2VXeRSZFTKZFQKZqDPfaNDhz19tjs4CMRThhQOqlT2oXhXlXkXt3DGT3tqLX
IRriQU5hAuFUhLcziup5OnbjDPHLYFpZAUaENLIrGXlES9y20H87m70Ux7h6mSBLM0AoZ89z7CET
dcgEqJmu5Xne5vfTQVeiyRiaBEbf5akaQjX0pYgORob5KMGaDZdQr1P94EuH6ikaCr4++eCu+rh9
nNceT/X7JZeGutXXRNcyMSoCuSkAPYsG80SZ/EPvFxuEgLuQlE7eFJzdym0LAp8wNtwoRIXJuENf
iVGctGmNc9wHuPMMgga78VxOn83qsyC+A83G6kqA/b/e1nUjm4Cy/wg2WBgXudNaTenAiDTaok1s
LE+9Cm5nlft5X/mB+0cRZiWO+aZ9U09JNEJc3Xi6+hCqz33PyR82umCXKjHfr4wkcxhbqtJBaPYG
ag50YJoOv9I1m+KuNLH10u5hPQfDq7iFv43CA5Wv02li7GBILDMlMAMNIRrA4VGk0y5egHCiYGwZ
T1lstkrfwz59SXLhFFe5l4atUwemTYLYAUsjVju6P/FVYDEAZxMWjT2VS1sOxLQaJgW/pRm7va41
Tgr8KYy5ciLQxsUhiZSWGFPNAGdgOUGUuG71Ns9AHTd/BPm3SM9tTeG4JU8Gc+knZvV/nH1Zc+S4
sfVfccw7fQnu/OLaD9xqUWlpLa3ueWH0ogZ3EgRBEvz13wE19kicCpV9I+yIadWCApHI5WTmyYoP
AmtUlRcuA8rwMj2gk7v/+Eacuf3vtrJ5YpiT2RWUYplOZknaG2FK/T0zgc0uPgqGxCe7ci5cwjO2
EBAE0vGqww7zwtTO3ygcz2hSpPpqPL3ujpffXfv5/7ClN9+/sQ+1wzIz1dWWaJtkzP7MCufkNMa3
RbN+12fzaJfuBfN+9im+WXJjI2YQgQyFwJbmegzlLCLWfAVFrTsWgZ5eO6JJPt7iWeF4s95GOBxS
k8atsJ7HhkDkX1Jah5X8+vEiZ+wsuAIwzA3OETGAR7w/J8vu9UFOKMqZUBCS5Hlr7zMta6JJVO43
ZkhHjYYYLzzJc+rk3aob54KCDYKgsY0hXudeaKFejlx1V9nnZglVAjG7bnaXhtKeKaYAuvNmp1uJ
nMfZWTCfBDimDPvH0tiB4WvvRP7v+pf0S34aYwVHO+h92V/CJ86e5JulN8Kak940Bo6lqf1FTF9T
CZqmS9ZWHdT7YOX99jbSWfvij+0NX8bICoELH727H3OoJ9mVcZVd0MFnEBcsB+IwMPOBmxFcDe/l
pqMpAxPBeoI6Ej88HK8ctHz6qtUtMQ8fC+nZ5/dmsY31wwRtmhU2FmuWG9148DBM1rq0obPP780a
m4tQ55nUNBdrjImMxe95PF5ZkWptrg8s0Q645B/v6ZyXghZgEJ+Y6B1UjKTvn6DdtVKfXJh0eewf
FXENCOdRR3RQ3W0deHipfmHFc08RodfaaIAafWOjT2rG/LJwoDItr9yLXsSWJtDrdclunnFxEZb/
uczG2NT10C0WwTI5M4PakeglTQOnPRT2xcliSsi2Mv9mqS2OY7rD0C9SGYFI8VFY6H60X7sfLzfj
qp/90VobgbfaEVDuhLVeY2YTw9mwnPO1RNkDCbMrfiLoF29CG1RKl9LZF07O3IhK3meOlap92uwT
IfeuK4I27f/70PLtuW3LAMCqp7NanZtkn4UJ9MG4acuv05hfEMNzFofYhmJawxhRtOa+l/t+6LRB
62BxPKsNHPpzLPe9tqfuk7zY4nD2zN4stdGJDet0f7JgQcvx21T+7Ip9P/0yXIQFDkFTxXfbyi5g
w2dP6s2KmzsGLtyiwpRZFho26g3cHLEPGAGn/ce649IqmysmnQKd2mqVJfcRDJMr12axW3QXshQX
ltmmvo20t3rPVD6cft1WGDuDEeHmha2cSaaCCQHcz2DIUcNenY1sT5PlMHCjInqKfRFcd4cCpfJg
/APtT5h9LttgMkMD1RRNaFyETNV3b+806kVN4DXgvUBM/l4UCfNzi47Q+X2EZgpF+FmGczhWAYUn
cLl6+Jzkv11u4/VUYmFEbTbU+r2D1KKYrzLv05KexpJeuMznJP/tUupo37jfmWPXQ0+wVIUiIrLX
YkylQQ/xJcfm3DIgtkJIqGq8McVls4xR267nERYW3pOvnyz+bamveQsOwzJhLWZ6ZF8+lvxzj/Dt
gpv7Je3WJUtlwJPK64OpXdUeDUb5E+PMIzj84ceLnWnsV0glshyYRIEy9i2lll16qWFXGhAMlGGp
QcSJXwcjWnanqA8eqiNQ4Av64wyN6Lslt+XSsmtcEwMHlUiqJfsDGvtj74CGHDQMmGF7q/IhF5tq
zzg/2CgwDPwPUN8W6R4WLxt0ilWnML8hEca1WgE9zaGV1IlF0Zv8f7BoSLSiMgowPua/bGkZHOk2
WTtjdqvf0NC3jGAe6hjA4scHqC7U5n6jdVTRrvue4snb2OxepIuHku0+dMjXxbjNL4GUZ8qQcFqo
BbFQRGBYoNF9L/8YW+PlZaGjVq+fd6y+oa0ILMrDriiDTC6YWjmHTqEHvrhwv884WaopFgAIqPkN
b9Wqb+53x/AcwCvWA40Fl642+HlS9u10SzF6Zo9fe2nIx5mL/m69zb1j7tDWXsewno6xxBKVyGFH
nkzYt3yI9HLE4HHrgp9w9vC8dYwJkASYhvfPlk9oMipEh+ltxqM2pLG8OBL+jH0D6/efK2w8ETZp
uWFg9llIOAvS6Z5QKyzGS/s4e1RvVtnoSINmyEHkWGV09qKKe8+JiI4YsN99LOznQrJ329mcERGc
gGwOCwHslVFb1LfgyxSHqh6zMOcDJqxOBfk0i+JXZjAeLLOLyvVZH8Nx0S+1PF3a9OZijDo1eOtC
Pn1QjJVXvvhp6Ke6+HRhy2fMAVqcMHOD4CbYfxk90/O6S8dyQOlxlQUjkgPE2fP2l1tce/3vDkb4
irYOaj1Df9wYmMiEus0uSz935bUxxOxSYcA5iX3za7a6e+4ymcuF46TT61H7UjkXUOCz3w+nGX1S
hqJz3UjSMpoDOskEgkRJI2netc7FoPSMR4S81Z9LbGQodf1m8QiW4EdFvNwk6Dh5cIIZmeP/oIrz
0mpbKRGdjbFwWA1pY+toRmznRGLYeTRSXSX/ATndOTv35/bcbWagFNWsFa7a3h+Egl603FjgQTbj
DlmX5eGCfJ5bD2QVyPWgyAz1N+r1N2oaGeRyMLV1PUVOq/hklhvV+qeKvlBVcf/xeucE5O1y6vU3
y2l+XbajEpDCP/j0dtAufP9Zh0hNjFZVeWBK3BZjEccqtdTCEI7+C3hSUV5gfeVToIikh28GUvB+
1Hy51KNyTpWgLB26CvVffx0PI1I6k4VXyACS3ZT+8tpHV0Q2JmF+/OzOBSIY9fTnOpuHJ0y6dFmJ
3PvwBSXFn5oTOOGgOMAD2U4BQ+4T9PEt+huQP44vLH0Gx1BM/PAl4Ka4IDF+f26W0KXw0M+NglIU
NYAOUpGdoxnveDkGWVGerU8EValjzjnUprktoNAW5lUGF6oy3kaNKsZqnxSAV4KUBpcvIfcEGnOn
SHGmiMQzykZUKSSGUe35d4my1o+3fu5wMWMISQIQjjmo93y/c9dMBesm/Bo2O1GfWkHu7ph/22mX
JlmeuxqIRNTAaDANoyDg/UIoVDRmFJRWIcfoHw2VBsYl+3vOm3izwhaMcmo+aUXf9GFlD/GMPKA+
o4Lj58fP65wfhpug6uqQjTO2JgAzzyazyxuw7PjDdT/zA+2qoLDmiLIyZBYGoRN31zT/fX2Pabxd
dmMWhsYoLL+twdZgGffDIK3A9NNHNoyhXjjfPt7iWaf67WKbo0otYx5M5iGoPPSPNTgCVN9Gdd8c
L0Wv50/sXw8TQex7mRibQe8xMb4KUwbh4/vOFKFhvny8nUuLbO6213iSyxLqK0e1kponZ8SCXEpB
n71G/xYLzAd7vxMrq10qBVKig4PKFoZyQHKlLbf2cGlU0rmkvuH5xEZFrolru72wKLNMW9KniE9d
94uv6Tda70UUDJ3UsuI6bSPNdeNpGI6zDzo/L4s/fppnNgq4CDfYgduO+hf1tN9YOFbnprAXBKoZ
1UnQYvKjINMTFe4t0ZwLKYEzJwdoHrUvmEuGSTTb6FFUvs8cigvNtFPuPFP6rfjvR5+ZJqilVBWw
jXkz2/ixF1bRLExFIFkX5N6tR7MLCvZcVPB2iS3pgVPqWr0UiNz0nXJB6LHZO+hcoei7umxdlB7Y
GBcspgqGsCWUKG08VM+bvdTBcKBw8J9s95hiR1bs0Z3GDuJSDfW541FpeSRQPBB0bacqVY3uMqfE
xpBr3lOdg5B8CdGbdEHizvk8KsgHEyd0IKgxN+qoN/1h7lALjn7HET6P2DVZMDyXobxda+SeqmN2
sWn+nJgbJoqIUcoJRpktPEK9Sk9RoIb+B3Qd5dqPxrnyShbM6SUw/hzeZAIoVBE2mHj+YoC7Zals
PqFmDYZDBGzJryoXkZq37AxCo2rxWMDYS4VMQO+TwF/Ga6vCOBZvucdEhhg8ErdFdwmXPXuyyIiB
iJtAO2/Hh6RtnUpLTVXn9dVsxinaq9PkYz1yTo+BVBWjjxCZ42pvC7EcjdfSpSj4woiSIEvvpShV
UTyIoz5VOOC2/pT73/N+CMpLS6/e3OaSvFt6o6x5hhqspVI3UjtRowva7qdLtATky5ELaviJYFSr
k2Fe7YOsfxTzl2qIMdUoqFKeB0TcduZyxzHFICDdyR5/dlYVdeZ14UxJ2d025Z2X+1/hvAeFkz0u
ZG8UXyzziepPDqZIjSKoiiGw3VuNBb3UI8v/tjTf2HTJaT9zhO/2uPHr9CF3mOtgj76f31W1+0mj
9cFl5QVf4cw9ebeM8vremIPWL02R1VjGGM3E43rQZsdcy46LbC+EPmf8x3crqQ2/WWkqs84aS8yl
LlL0V5OfVHtV1P/zY/5/9KW9exUA/s//xb9/tJ3sc5oNm3/+87Z7aR6G/uVluP7W/a/66L/f+v6D
/7zOf/QtkIxh+653H8L3/7F+9G349u4fKM3MB/lJvPTy/oWLalgXwC9V7/xPX/zby/otj7J7+cdv
P1rRDOrbaN42v/3x0uHnP35THSD/8/br/3jt5luNj8V8QO89zv31u/71gZdvfPjHb4b3d5Bke0oV
oIhQzVX97W/Ty/oK+buaTYrJIdBaGB+uwxShy2LI/vGb7f/dwextzwUsCoDZUyaRt2J9yf07ht6q
ggVMJ8K34aV//bB3J/Tnif2tEfVdmzcDV7/mnbkDfACmHdTNeGD+Qi2EsU1/LNlSaKVDSdRZcr6r
x97fob7zS6HD9Ucn1JLMlr+TfPaCinkv3JmfkFB7zpbaDHwuzKAZ7VupmWDtdX0UQtZ2FWSOKALN
mTBbq0YfvzckFvpP7xBzH3KRj4dmqU4p+O4jQ2h9MKbtckEzums2+U/9pHYFlQsaMxB6osCYbP2e
yR3YNAuGGXuz/tnoRokh970MrIyM6B8CXmhrfDz5qX+0hBfl5uLd6sDXbbfYjdTTUBb1y2nBaK7e
yjTdCVqSP1R9vSRjiSK6cbLt2OimIihosSRebVxLd14Q0ZDYm1Ftj7ogLaFtNwdFj7ScNRKauIbg
gZZlQ+hV9rG0+BA31B3D9Wtt1pgBG4YlYbOBYAHEp/sWWbyBAfR025lHdtO5MWxqMNsC9DPCQZRW
pwCza0yqNkdUh7JJ3+tG9wioliQNncvITKvveU6ryOEZJiXoPt/ZRe4EBusfKjPjMsjHdAlRi3zv
d751YLP9kpMKA5UN2b2ujclfUTNjPCoeN36rXMbQF3TXW456Axgz0UVUBLPRvJRj+TWzS3/X1xzT
djSBstgO6t6Yx7AoTl6T0Zh19bORDnvN5piBCG7XwKY0MLMegmSPHBFM10XoRroBtw/HRPT611jE
rtQel/7z+K2ZHFAkcO+q7Q2WUDJ89qahCsvF8YP1sUl+8qWrRbmSQGrnIjD62om6nhVB1iLUI1qF
ZtdCToHPUB9Qp+ODvmi/Z7I2Y9a4L+sxFAKf7njjA2elwex1IzwX/1OPexr4mTvuYBq61wWLtKRx
WrYxl0t/qCztvmnG7+kI+K/O2ZKsx1fQnh6Wmkeab6ZHB0RCV1Vf7u2JRFJHCWrjjz8qZxlit8Ff
ufHcUlMEOq8xj4Dh4XkmWPmW5YfJtbj1uRnMLTrV5YT5qDYTmCky+d3RUs9QBYNxM9dPOTP6yKiM
/lDotQ1M2fyxnp9nFN8d/F/auAi+OHqkzOL1fQQU+4nRW4AxpjaqDOrvKDO6w2KOT7VbmYE2tv6O
t6gVkbN/LEV5JAv7kTv0Mff82J9SchoHQNLrF6GJYYh1kVRl1SZVp8lE59lnY/YyEHo4Q5yNmCHr
mgO/6oGCkaJ9dIrhuMoyqxJ0zt74o/RRRoo1s3niUWXiCNfrmxcdj9aLOTh7SgyB8ccTNtOhVKfo
NREg7obINljdpxgLZqYnt/B+riIxtN5hQpLh9fOFsXi7723dmQEKLHikD3goHcGrIq8iX2CdLMWL
rfjGMSUu7h05hquscp7Hiyfu/nzPKr2F2fKIlj0PSooLvx6+l6dtrBl6GTiHUr3eadWSdCbIRSrT
VM1oVpSn1R0AEZwf91F7IxoR9HSEqBConzxbZLA0KeqjcfTrxtf/qjpzDNH8LgIn969XZZSqZwD8
Hn9XamPd2fq2fpLoox3TcDLzOpinbEnQFpd/ylmjWpLTY8vs+0WUPKwLI3L0XosLk6Jis2uBA6m3
r1/tln4RVJUvsK7/uNg7tM8GszPIYC5SLaho/RMdz4/CZPhzXj44uewPrtqE2Tkc7/TycP2nDtUc
oP0E/AvzNO5ca7f+6gyxOLWtJaaUxh2DCPqVMMG65X1PSfEsYTvjqX2ig0zj9U47RIslnVBpmZlz
GWht68a0+t5UWtJowokluP6CvHd6aDw/ga2zccvznQSV3QFQ0AFzmVEGm/daWINkOPRHaiUwTAHG
n8d63oGtXd2qVgfx21RpXgBprOzGuS7pFdcaHs2uF6EkE3wZSmWg9PwkCu+OKdVh+uO3cijvK1QE
+emzk+JkLXWbK1E+mYt8zBtILQrN+HPN9P5AqUwhOxKDj+wmWYBen+ruVHVRmsnutmyhUQp+hWJa
EyYVV9UjnJzWn0cwi3mg9FfumFFmGuQkhjrDXZk+O/kTuFFTaITCjwt/SNanzGRTQhCWPqCUsXiu
ljArHWTQhmAkfIa9WzBwHj0Wo0Bh64xhv9FqzNNxWIJiYc8N6JZ2bjsUoVs5cVnheoLmHi17yEUG
6+a1btdp7hSsh9RVU7FfyBKsV1TmrRkIv/CBF7TQQ3i+xZg+zurPDmtRoN4eOaSLchjWJoeZsJRp
5JbdBQ2b79CRQaPcsoAcwk7OruvtuLHc1VwDnaNwbpoektYJaFOnkcZ9M+XX4Dq448pU9SaF44uB
9uvNWA3XNC5zIOw4S2HY1Lrz0hXBpIyqx1DIjtmCfmokrgNlYODWJqlDrpdF4OvphJF1VR0C5gxG
xuabjuVeoEseyAayAa29JN8AQvURz2Da0rL+voBsPMRsofmG+IsWpDBwoRhL59AzsXNE/VC7Xr4v
+nyKEHlkgdRw7ENVgpfMKfOg07lxl9nXuJDgnaoGHo21Mx64kx1E5za4MhqkGde/c+rioDW1G7Ss
TY+Fbw5xZTmPq2fWylHfGwS3Q73V5b4bFKy+B8MtOU6o4tGZ+6x3bDmu0lUxedsWU6yzZ2mm014K
DWWe3ryvbRKzWe7NwgYlzeinQU9+repJQxYkaCYKLqXAJVBJYwGp9fW+xNjwqY/NDtXYM4YYhLWe
L4lWDp/6sWuDzsAZqTPQHqeyYbFuHri1eFFP2yWslDkdTZfB7fw9Qzt7Qgp7Osw5Gu9wz2Am0OsV
jm39KJQR5GCaCZjHiysOnd9mPjkRd74CDRIsetmRMPfqe90q7svZeV4fROvYGFYgydNq+zQ3s4O6
TUpvvGsAnQSywgNOLZE9TEzCgCkPo0mNuHH6LKnR0BFgpN0QDlS3E5rNXzpjTMC8ti91G4QT2BRE
ne/QiswCdKCBdaMiIatwLnntoA7TQy1rU0MGXQ5pMKC91Weg4od49cLVv2gBT0tQGdoZNVcvzHHd
x1x5oGAJXqIscxXxKES/NgXoq4kNAgB8bux+L2fqxauLsF7C9b+yDClzAPTZ62amCRbWmKp96y9Q
tU5/GATkwyvMKmoZCDO0yQSvmuGNUVfod0iMj1cyMBvvcbWCrgvlmLsI0/lD7lxXFnQgGltghdq8
xAB3dpMpULfpXXjgnnyqTT7iThgAotQyq/2clK7xlc/dtke9Wr6OtmuGNc2NaGjZjs+phCHCy3Y5
wmFMRx4MxgOf5A3z+u/MEyEktEcNDhh92FSGpXWvmyNYTbgzJIUk+zmb4dpP/QGl+0Zc5/mvnKNc
bq6m9e4bhVeHZpFf0wW6eZUKoX7cJJxfU+nLaP3TqkrsRjwzs7/nC6z5XOQahHy+Y9ZPmc3m6x7Q
3fFtMPOEO1Btq7ZKSzbEq+4hyjVr4eBlSql3P0B3yiNHmQfUKsITgSUWlg7WbGUkVqXf69VVN/rQ
wAI6cdVdYPGEYW61JfAGsGMoD2lyl69enk0whdYQdy0CIMZo7ArrKBfvkSuvoskhum/C3T+iyndR
pMJ73sZbiLYwixL5OCDbaJVxN1jJyKA1nR4w+upDrYLMZu+BeqmIZs16ziQ61aWhp7ulTuvYI0Wk
O3AOijw7+C2tI93KvmoWh67S7V8LM56dGeqt5lYdDFRho/1t7yKb+fHvNt9DIqqsCjM0wRhGkNg2
0OW3SZ+AEhjjy1GaH3NhXXWYaRc3JCgzp4nUwSeavxzLUkcbunm1+vNdJj6VDLcPLU9N0GV8AYVH
5e8mAkfD1osd17Rrw4Wvn9pTvUckFHBPBKj894JJG1kkDCgPDBbelcaCnpGcPODqjpHv/xxhb3Yy
E19Xt3jJ+AUQeG03fX9GwCEx/hcktug7N7btTD5iFbvPmjTSJUQsq+GhaxQxXaMcYK2b/N2caYhh
1e9FjPAa2tpOD6Dd0u5Wf6fUByvgHcpbG96ZoNuFV0t78GDDj+zHud2vJ6+T4QDvMRwHr4oocF+n
ni/RnJjv0bn15CB0xHZRseZYGMv+HsxyGni9y5JjwEsTDbn9S1iDDImR7hfKKSYE0DvSC+T2uFtD
BY35YVUcne4dhMPdqJXVba5PT7WG4vD1lq13u9L8ae/4LBkq46ussgisvBLuHmXoznPDgg92YE9t
uSf+DNsKDxXTL9oI9PLrQ0USHL384LvMflwQVHWBNoenxqKiiZg4Lph+NtnLyZvKYrRZHk9WlgbE
HSOtvjUxSIv3tbhqOcCEPu/itkhvalnMcI/hXxhkzKLVHK4OnLIh61HU3pRgKkkV2jnITyUvglRA
UzOJfyrHYGEpUS1EnYk+zcrPg8L3TRDXQMEASJKhM/IHtN5Hk2f8+nifm44SHCvBDtGvCNALrdPg
Bnl/rNOgL4iASydaTZQn2RBlIwykhFUOTB0D0YwRIWU2JjM5Sr98mDQqUT7btDGptM8f/xpz5Sh9
99jxcwzASbaL1AJEbQPOTjm6uykprQhj63+C7Sbbgb4OkUanfOh04tVuWgB0kFkK5CwzJ7Q6KRPW
gInMTp07TGSpjmZKbhaaAtdAfeqeexL0IOV8SC0LtH4WPjjy61VtpmX+Oy/gAje6f0KYCu9JGVBE
nl4/z6/u0ch0L2QLbMWukLi3Xeeh1UcswRpbrN4eRgJaBxcdkZbf/xG4FRPf6TbFSC3MTwdwD6hB
ffN6/T2gK159pfcpjaiC9Whho7+GzXq42N630kIcmPtj4swUdKcqBFb+elGUWtDSX7yZ73Fzrl5j
3cGM4ZB9X+14q8wMMeC796m353OJcN6BqRoXRMf0eb0vfQ5nhc2Ia33iyWSSAzTrAi68Pk+PK8ao
L1O/s7zT+oBWkMEY8/u0hT8yNxiQUVEzVrwkwTBKlP4aVtCZ/mOl6fFswu8A5qOCfXQ+LSl+iTZD
6SmXiE7FdK31LFnkcJwsBDaM889rILYCSc1o3SwFIompBq4zp7gi7ZS/0NI5DZb91bSzPCpdYKW8
oIcq842kq9MqKexx2JWtA4ogo03okD1RZzdZOMnVBZ5b0JcI63sDnPhU65Kc+jq/6+kMAmsvMRxZ
3k/4sqAv5XyzSEB97YIyGgUtGU7xyyJC1alGU28fs8rKIgNdlXGq9kQ7eSzMCdBin2mPNVz9kSyP
1IAHqE4LDve4L3HSkTPCNrnVMN9xCg9Nagctl9mppQIjlrQpGfmsBRbigTDVOVzwO1tCdxPHh5eD
GcBTkYekG8Ne2YBqWECTknUcI5p7PQCry+fVljhzTiGjBUaYw1fDKGdgShp7dZ5Iiq97qXvAcNws
JvSEwnByt4AvqLNPVMO883zsArNWqcIlXwLXlfco1nWPxBYhawonQM8sdLDdHyY/h/7VEK+NHJkv
YvjBaqWmFhHbAsxt3ezARzfKZzS5Sn8+2t7onayfq5OZa6E2cgZPGsHd6m7Lvow4dKsJjLFosvtX
3FrFn5W+sAMUjdU7kCLZwsks8Nd62ZGBgaXWcw+rAXGy4baDWx7ayn+xVdgIrTKGGi+aYJpQ3uC3
Hvh5BhctNcBVyjk/DCwdD6JlDz5qt5LUpCiB6QsRo5kaSI6l3RTc8sJVhWueph869NLKukmPU9Yf
C9vFqZHypWaLlqR0Iqd0MZIJXKVXHTrzVrBAq2GaXYteO30N3j1XJmv0SPrSDPSZpWvErcPDi1xS
APWEYqGt7BLhY6iFQGSbXwHCojGdUETm8sYKahUTrXcYXH6R1jKEAn+iuBTmKCuGZ8KGLFgkQldL
mnYT6B1fkjVCKeAwwcXtko74T4hdD5WCEdrC/9S1NuiNm7RMeOd/Xc2AQJ14gCmgn/rB9xK7E6DN
HYr6MDj5TqtR9YIJEni6voavs++MdihjAl9xRSytfmJR79YCKLd/bJSh1BCbhJqW4fLDESo9ASwq
M6ug833/6ClfJZ+Bl83UOemLe+sXw51lN79WmFFX8itg4qnX6/Bh5yw2x8O69UlpiZylzd4rwGCq
UzD4p/OrdE1mT664uOPfx/TOK/rvuXK/vCl/nsthv0rt6hmuN4ZKKB4NAVLggMIkmTSMVwU7xWkN
BK0u/2JaBXLbzP4uQOJ4qQRbZZ3euxroocbITviIqOQDUYtKWL5JE5qNBWKdJnMj6erk1Fg7Unt5
1KrgdGidP/InljI5RpWesqiikwG4SUH4GeLw1i2B1FaZfkpjqLIWMHtrIUurUi+oI8IboKQXkV87
Of88GkMJgbphCLxPSnP3mlXGGDZ3WqEj0OOlx8WDfvQJPDue4xa0T+tFazBLuBx88Jd5j8DOQI2B
YFwo2FO4Y38gzRCmhdeD1gWn4mqYiVHPXUAYgbAr6M5V56x51Y7McxqsYV6DseMw9zFm7nQxKd2D
MTVZaBnPejmT0wpDzbMN07mAQp601zOZHuqaP/m597QGZOAGhzmDrn1FidcYbAbcA4b7Ipw8Tw80
ywwdkeXXrpHt3a4+CHMUQHgwXAURRdRbgewATysTpZ6GNWlfaA4apTWJ8u+Xrggw12RFtP0KZf+5
S8JXTFiAe8jNtcN6HGB9BQzVN/DfdrpyhhHeTlFrm8P9x37Spr5k9dowq0NFgCD6J/62voT40qx4
Rd3I1JGpWiNco8ofXMy1U07jKjuVN/4+6vKHJiwf/mZxNWE/iIygIfMUYEs/VocLP0vVpb333lAQ
p2iMMJnRc9GP/16Sm8Kbp9kdnYghnRT6mRaPo/Vo2TMQyFVSVHAPdzSsJkcknGVTNBuGuJCNhIN+
5negWRSFIMjxgstl40X6mbf01QIAGLPZ/V2Nyv1i0MA+nH1p8z6oFVSyeh20hqOCAUbg5ha2ys/A
ziG4HCl4gyabBHqGNJZy0dZ3LzM5oNzns4aSvL2V/dQ0VibSLn+v9SULKsgHeUpLN+ZTyAx07CuA
RpPAE3qaImfW3TvCeELgCkjpmjoAFQa3zWOpzSiM1G8GD9aJFPRqrEl3Q8c9SFDkDQWUmud9czUg
tZmDzHQUAPFnbbKDxc7tI0nlkyA6NG7juyDF0vAJIBvrjV2R34IhCJ6AczCC1EJuIqPqT9+lOzgJ
seXnuTafPPq1sTX6eocwcaYJ2qa4n7WG7qfeAzKNHwZo8/OAcucANPVfZyAvr3EqWiNARmIGKPDD
j9fmsJktZCnWnBkZdET2IHarcnnPJqByCIEeixJPZdW6Qs4gFjHRP4OuHaSLYb6lWdqRyfQEzCQv
8DhOaJRKGuQ8JvhGO/wBPh4p0mRNrRUp/CX4aq/5ZdQJ2zv3ZMzA8Vfd0OX00c7416qxPq1R8usV
7cbvsiXfFDgDqPpFo/vVlqwe4Jr29bOjT2do2RlYoZa6dqi5r7D5eqtotqfdqdVxp9ZrpwJcznro
N+XgryGbrnTe1F51qaTxCEdFYNQv8FmsBr6RwupRQ9fvByBTw5TfrBdyzYCuP5s7U1z0dhpNLZI3
nFk36+8TLjqPpQV0A5pKpWm551+qZt9whSutgkI8HyXeKI1Aq8iWQdfLfLqMNUYOUJXVsJ3iy1L+
TrT+uVBig5o2qBp1tKupWDVk5yMnsArb+ivpkr0Ys31qB+599szwvb8y+iA39r3i+WOt85eKCvxs
F/UcqreAWOhs22BKaePmujaNJkaKuIg2lKIxOOqpe6e78nu6n13Uab1mt2xxLwcFUCjjaqhYyRis
e0N0S5y56eN6Y7plvPLtFBPmVkgV8LBbN8ibKy2hUuaDP912VvOU1sB9VXoI+dlLaMsZBY/iTkAP
KOhDbT/YOt9r0sHXGoF+XPc1hV1WcNHBH3qn5c2S2FPuAmrttWiF5Xlj76YZzt5ArLsy7ZG2Ufki
TRpPHA7Xa8nRu4qjt8ijqZ7mex1vOaiFV8NNPQso3qZc063aZszKyYlo2j5ZyKuhbgo6xVsz5F0C
jGi+GZD5L0YAPWu8WRRIxJSqXgIns0xQtE1bkxDCeKiRT95Vv1T8tBqIFRhas5idyz9NWWHGUtXE
rK7gmgJAlTFcQbR4cxShXOhdB9TwF9gHkA/AEKDwCuhytvgDrVASTVFvgfqCyrlOi/9P3Znsxq10
W/qJ+IMM9pM7YDJ79bI6TwK2ZbHvez59fQydwkUdoAqo4R0cwz6W5EwmGRF7r2+t3SLxVdO5XiUo
grF8iYnCDu7zVifuLbbSY5+4j05nEZCZXaK2LJ6n+cVxqxev9/1rNcz9Uyvakz5WZOcy0Piqfomm
0YUnCCnOukOVxj+LypD3BlND63a5aayDrtc3c17aF/3SAyrfbaHJQeP4f7R8PAyxJGFnRLw25qPv
ZMveul3QpA5cqnRXLjxlRuGckqirDrIwn0Z2W16z7JkK5du7cdTwvmnReu5oEazGOOwjM6OWnhB2
0EV+VPYtejzq6cw+N0s3zBfD+KFnt77B0OVOa9dT7073sMl0yPXev3FQ3GUs5U018AJwEtLkarRP
wx4fLaeMjrJJrq3Ok1i5qRvKMWzFYgea16TnRWOG1NhEoZFXWIc1e9lRkethMxzQ6UIrC7WMsTLU
CZTdR7jkCxn+p1a4wTi9Ft5y7OmeJv5TYrWXJM13iyvZh9b7rMtuMbgGRijBbzKqkSQqP81oJqhv
+FpZfC3CmAqfVnMc11MgommX6l9M5/yRRt59POzdiVvTHK0DG0qUWlpougiXVXxOGQgZJbsc7ijo
8v6x1FwNimFmUFUUIFVBhmo35WLe4xI4JY2PRWZtBb2bJljT9LTky6XQ/vRExBQlEmiX//QaRw9q
9pzEs98R3w+xW74BTvhxuLyYWR04NMwCPSmeu0LsUsOgOn6b+z4C/ybRMRL7uraPceXetlfxNdjm
nT5D6HT1QzzP+8YzeBBPvNRAN26zKWw41pfOZ5OOt6YO2LTuDkaBmJlZwe2S3vr1+0R3cpcM5p3U
9NCEcHWZMM51zKPXsS/CiWSWkvP+6hXBZIxf7lSjN9+4rrUTq7tzmiKgQ3OyMrDHOEnOK3bwCieW
OY6/+Rfbyuf2LV+y9lhctcrf6xNzcreT812Pou8t5t3ScxmH8YDCF/iZduISMzUFrkp6HdpWcjac
5W7t0dOMvNj7c8IRzfVvo6a4MZLhinCFju5cO3MKM3541Vi/7SYPtcH9lQ/xXlafY7cQQJ6dl2oM
xsx/wM5KASqQWO3pebZamma1BTwxnmsRh50jb922OPTxfO+I/pT79qtE59GT/MrL+liy4cnm3eYy
31XZQ54uu5J8scWO37WOFOvUO1WT5wQr0d1RNV7LueUcSiBSUHRA4pLEa6M8ZJ11mqF4V9HfNWgb
s7de4mI6GI4u0NrFUa+WcLLLk17I91w2dLEkEerzshcx3Vo742zZjPGpksYWgh/6onlaqgMQ0I2d
z4cu9x8joZ8L70HTlvtpkiSCvkOJ7Sy7esoIg55F9qFb2g149rWkiSbh3lyfQi6+E1r3UK/1vdTK
D8IxgqjNd+OMYmYV5WV2qqMsy3uRo79W3W2vMWErekykvCsjdGbPODbNoUr0m9gz75M8e1yr+G12
5INfDvtE10PH14JNxLcY9ytlyCbPwZghPUkD2BifY5/NRGutfdQ/LOKkZY9+m/zMauO3n9hFYOn9
01T719m/0WKaaMIJRfVcGYfcTPfG+GbGf4345VqWVZAM3V4YQBe5FerPiec8llF4L8ZfvPRZRvh5
aHa/DNaLLJnS5X5V1hSWtBvz6LSShV4PFaAB4zrpvNY3NPfDNR8C77ZPup0vnnVz51Z3cnkS7R+9
ftDbGRTpLtJ45PvljGJzqGNYKVsERPM8biHZabWtnxFzJ3aNT3uOo4ocqr2/pqHo2+eB/ls5ZPfN
7AaR7gNCHvu+vEr/KtpLB/Ut8wT0p6aMTWgMZIFXRzujr+/n7tLyQNf4mV2jDSxgyWz83RM06a79
tbOiQxjPfjDIq8cn5LkmBhz3RHL9IbIeV/PPrA2neWyfbGc+da7YLby4yaqvmpVfok1cg83TjPHG
05idGH01/kIn+mZt/NAYjaBo+9BP2oPnflhtffAiEB8x7H1bQJARne3ddcSyjnYHnD4SXOwe8xI+
wi32bYfdST7E8pYe1KkxmiwQ2U26HHWDk75XPwwWIR6GfuhsTDbr77EWN3NJ5AUNTzJbOHFwDdrs
MpOtYJv7KgbXn9zcC316B/S22cWtY8r4+QOl3LllLinDWE+asYap1wVD3FM9dG4AL2cFtnZ2S/1J
2G8p4ouGNDqNZz2JQim/qgaDOiuJZAs1+53rfc6i34mLIaj+LKZdZPBXBD71Paqk7fwZTOfcedWV
4jnQ21cj9ijguiDP7o2JjjispbMe4+WtJ0RMy/amJFY50c/u/GXT/IrFurdXOiyG95b4HEZtuYf1
/jHwEo2oioK+0IE7aKxU3ZOF6K5Bdsy02KBN94tRwvIvz60OXelrCIp2e7FJk5u0eQ9DyDNGyxCv
rN6etCaN4R/xN+j6fZWR9ZU1R6NNdnpRAk10x0I7Dcb40a9SBMJtcrKmpyuhivc4Vf84tOt1sz61
i8XmnIcrCaMUjbvCv8qK58h08V5ZD1hm/8xdlsF79OA8pfuauTIOmI9JyDnt2+rT0uMxiMoytATv
Z3DfiHp/cbPhYszOThPZ85rQju7BcQ0jfRCvRVqEjva09nMopHk3ysAK66R9tozoodWnjF6l9VkZ
KeW8XDjGczOvXXYz6u7JrNKnYbrFX7eLzZfR+azH8ipwi+WcUYWb7UZtawpzrnEAJ+tLV74NZcSd
QN+2FOych45G25JVv8zROMjF+djSGtIiM7ldtZPIssdovB/X9OohaIoiOyFXP8SWhcKbHyowksL0
Hwy+1fsgr2CfsZ75+kA6GETdbWJmR4dLn8nmIWK+hIYE0qzVS+b1N5XgBAIZ/bvpvd+NHC7OWiVX
p2OiTESOSBN7V5Fz0uHUtNKktfdLGxlPCPA7Q+b6xwpBDxLKsW0sh+ExtU4Ge9DkZ4wqMxLiDoXO
2pIav/t8RveMyDeyypZzQGwCDRL+6+i/IAMBtAaJcy+Xl8jld+kyukHZl+3N1Hsja8dUXmuHqjqO
i+WclUYC9BM1J6FJ7bnFwRxo6zBfyAmJfjhOMRzN3KtD9bdOrk33Xr9cxoJ5HjutFzSk85K9iG+V
ti/DtZyBaLc/xlWlX2vGzAXfX5wuf52kGsMR5OfQFGv2w3EzNmBvzi9+EwkIA8PcczKuMAphWMqc
a7tE5etS+vmFh5eW4lQUr/o09CevredwknlNJHGv7ebRdg5t3dt79SWt0Q17fBvlUf2AmV4uC8Tq
nqZ5LV7dlAWt03Tjov7W3CTfaqK8Vn/rp5DbWrGjbhVOBi8n3/xK7LOpQQ+2mHSeOx1ZcQvxcCYn
CvmxyOU38wZ2UYlZZ9Zf6yo5m91z7hRPabIKHgctLBfQvcFdTuhGU0Q7Zxk58I8J2d/5n/TGMJrH
OAUZT5366Iy4TN1qPEydfamM/lB6bWiN5rPnrmZwmC2kYFSt9xTqDGUreZu6T1rHF30un2NPNtAx
rKQzfv7O/1rSyQ0BHqYAruFoaetfj512+89oyVOr0SYmbzw0eoa5oXbJ1NwnxnJq4b1gtFpebH6K
JzEd8lbs7bKIQm8oAm8x7jtnCfNpPiSVjhwXRy++2R0G0e3L1jslrnxqOlEFS7pexupeDvN01EAl
Si2NoCqiY78Ol0UUP2P9IIfVOWx0Wtx1u1zHRe4xTnLVOeoJpJYaSjNeY6hX49H3pl2blrduAIYb
X0ahgW850Ycbu1DHLcy/1SVhOfUj4Nt6t2TpB2vOxZ/KR7NwGI1n+vEG7oJvsUaViApre+jhoBKL
1baq4gcbXl6fRkwBHV3w2rlFxQTZQ+oeJo8uqTakFz1+IzGInR9NCpJu/jPoiLZm5t/M3r1wqqur
NQ+V33NbVOux183Q6iAgWwEtW7vtMV+ZNYXEHHKE70VDenZVHtrF+1tyPPCblJrz3MX5U1p4t7pV
7LTMfs1wWzQTaG81HSbh3LS2GS6TvTPsOHD1/tlqHmKXaDw7jGrrL+oyLkMZJIl7ouB9KcviIFJb
HopMO24Gelheoua05CSESbgdfa1sKWZeyfpqxzRp9eavaHsutpvKoORsN7UjUUjst6bFAx3Z8MJp
jGTFhmYN2d2UQB/YsmBus1m/V2yEe1jcB20J4Vz30sv3tJdHciQ52cjRz4IZs9faPa1LdGNqIKlz
E7+4drVb6u5ipUO0K9PUONavZq4xa3sMSlFWd8kgsiCJ90Um/FvN2UyNcIS30CIPQ/NoOmt6theb
YS24P24oMpSu5whnpQ+Qh00tnKuh1cluLTTv2Bt9cjRK56DVRXx2BfyOKPPlhLoiqCRD2NWnqteq
5ez3bs9SNB09ETeXrFpuFb+6bjKF5qxvMimKa+5pYyAj09q3pTfdRpO8LFtUTT62MnQzod+BxDqM
L+jkRwNneC4MLbrqubmzOVElx3zr8ham3dxOA3M/Wy/nV+wW067Qau1iwl6FMbVr0C3yeQVmP0YE
w53I7r4uSyOvzeheDRQUajbkb9pN5rFvdPMqBo99e2jSA8218RQbyxig3lSn0bMYBVa5b4VdpQ/+
SNM30vsHz/T/ZrFxHUxrhunmfD4miXmjFWyLSWY9TgbnoGE0x5MCl8d8NI9tGV3VNR3EIS2boC7M
dj9gxKOnvy7g0RbIBV3moO5XsWcde6y8/Vz71e4bWld9TK8bThqO1B1lAwkFpvar7LzHcpGfBn4H
lEnIxzXS/65R+czZxA7VpayBs/cLnZYKFcDBb2UulWBNm16UHUU1QhXA4PqhnmhwHD2HS6YfHtVX
e5lzl+dS20uHAtGkl/D9HRUPQ+PgWmVsD8d8Ky/CNPM/ptHimLJ253Fj2MbB7vZ/CuVoyEyD8MFi
/FbW9IQ+QhQvsPLjKi9JXvAYZuN19M1TbsKV6hU2CL3x91XHv+RB5ytPR9cCuwIF9DdQjv4mz1mx
f2KM6GvhaufI1zrijtrpoBXei4KaVIO6iDtWWuGlocJ0fTpMAaedo1/C3tkxeYEbsqLer9vLv6LM
yutsWN9ws9LnHW3+66bMQqw7ggcSfpz6xxWkoXCF/24UqndeFe7OiwEelLalfrJYdaY1leNeva5U
lNoPPZpv7d7mxtuYf89HdtlmEG3INaQao8AajDfIRcdEMIJV42j6D3ChviQ2MHesHpSrt2HexO9w
4snahgVu3rmbVSEBgAGLw/2KZpSndRnWTv7WSx0rVNE9MqIB48Km9FemfpriuD0k09keouQ4z3/6
TSEw0By+3SF6sGxLWGbYZ9XZ3DTV2gD+Im0rIE7G2gPiP2rWxPl5kxUiEX2IojsqAMPFqYZAqtOs
S3atX/IQztnFBRkO0e1rhvjqD7LwFAqrtUseonPOLFNamp2z7VDrckCZundFJHSD8bp26zX1m+Kb
Ucg2gSbBZhUIp3tTNpd1fXKcdL3dJFr1FlWvVrQMtyXKnXlg8PVKCYjm5plOhKMYmKmAsUxZ/dUV
i0y/PTJxa68AXkWAqG57hPfBHJecRg6EriIIlFqz+G24tB1FjK/vlc1KISQa8D62BNqDLjDMTjMo
02pfC73JftU0WvSKJFaXW3kKpLueomI9O5rlBAW+bhhKpsZsgrQ2sAbOwKahY8doUrlYgm7UqP2G
4mYexBwYm7ysxA6lgX37crT1y5FJScNL+zH63bcbomxTjXKRtnfJ8Q7UMa0tEWqNz3PbWOdtiwpr
HS0/ilD2JfjTyDJCIUZMVpy7gbvBK1O1yUQed0rlldOhMCcy98FLlO1TbsxMWcbnUWf/rL2CE8T2
U3vbfLGTlhVw667TiR53GxujIENq4p1pVss97fxWkelK0Z4plhqbEjauEUmGmixi2tM7dT/E9d7l
BgRtHw1aOBrpSZuy5whm4URNOL51SVeHSktU8pejVywExXHScKoUx9aLslPSFoIbhvu2pcY4qs9h
HiBq2uSHWhwcfzvWDfSpW427Ti9PS9x+MgvKC6yEnp7o7pW/px1R9jeBrZ6L67pW/SFvoms8Lfjl
cPSQu+Kf1MeT06PD9APX+70Jm6IL2Mz878ffrjmzz25HbjXtUx9yJcoiDT0lmgK7qx/bmrVIdJF4
WrG3BznL9DdpozStbMZTGZ+UGOTP3eewFvZuU+Eq3/+hD/YPL3EPUVdwFN74tMwdl0DLZsw+C/D1
ZlyRU8Wsoo1Y5VKiukN2buxNucDP6wVzKCwWlE22/140Nyefxk7MKPd2n+YDZ2Mj6bBTIhv2LLZq
kbfatgnyzu2O6oZvG/b9Nb5XP10mWEjtMRsD9EYE5pEOskjHz6iyPqbI0XZ55t8qMSVNl6fWmgou
Q/XbMNe7uqg/DJpWsd++VzF0eMK8ldY20qvMzGdzLOKTbjURqQd1qOl1fW4A174NBE0RU/B2B/V8
qwdM5wR1Fhw51T2kR5T023FmzNPhwNjC1yESt25pojYI6+cQkRCWDAXiQD3VUFCbv6zHLLTDwRCo
VVIh/WqZULd5KjhzSWyzZHjeKfIshrcIB7fWd33urnsvc7dA8VtZgAj1Zswhji3bdeZ7yxn3yiQ5
5g5WJ9DmgDnp3sFrmOOolrysLCzINAdbG7cw/O16atoYidyKDwgGWbiMzY2ydmwcwhEV8aPeDvKZ
hyt1M1HNo/E1uS/N2NJiaO0/lta73AnDT9I/D6XjiIPFEx1YUJ50lZEVYy9rA2Mh7cfyma1jxw4U
oBkdMNvSdqxyWm7ZbB89I0c62d6IevzVQ6hrmAYzca/wKm05ImafGBRZfRtcitFagzpimM5QrWG/
wY1pwi3eWtyW82bxk+avYliPbZ8xEG17bk2DXImIuSybt0UffdruPG5cz99KoFMisFou1JKnPheB
y2Nvts1Fff5FFn1qBNl/H34Ve2U6cLbio3Qm7axOjX0P6CZwg0FmuXfqjShZdtsMHVuca1ATCIzk
r+PYUFFxEuirfBk2irKh9T0PUXXbdU2gwL9UxliMSlp4GJzU8q82JD1zTnXkX9RDEgsbTgIfFVcb
p7pnyMAv0WyqTcRWGn3m4M/THlFUnpIqeRs0XR4skE51RMgyArO7WDtqCVLzxvB/L1Im2Mi06E0w
ajzsDDDhhi841ETw0YG6SurmVBRTXnZRoNOVuQztSR0pFbU7lYyBtIcvtc2oVSft/UcdcuN79wHQ
YpBWkq2wRzmo5YbRecafNI1oc1lBufrOIV2pcze+JjGT95JVVO1q6hNUKIOTx7/LiJaj2nv12WaR
d+44pT/992bcSy9cumQ8pi3dVredTsq8w+hKsJ3sJx7FnVtitF8Hn1b85tXekEo7sW4WSiaqfPDG
rlzTg1VZt9sa6XYRBvt2hsNK+d7t3tLgGoIySi8Z7Qfp5B8jprtjwXPcGAs5Qxsvm9bjAqkpz+pB
H+mhsW4C+eLaK4M8tpDFywx0foM9FN3YztTtczTIf4zK1Uj23jK8KNBEMYh5RffNae17I7blJdts
9VMy+Ec9xT8YMcDLqBmhQ0BB6BERPaXiacHZr5Y2e+NRlbtQ7S5EtdHovc82x7ZC37yaDxoW+NNN
03ivuwWkHVabuDCCKWY8HVf9oHbntR3oFOvzLsHV3busNVYhfEyi7Ptg7R3nf+2snjBYznov/gw1
+FIkk1dTS89M3aK7lntVUJpWuVN3hmLkXAPLX2z6rFPbBXZyroruTg8p496Uy3njbtaR007SpU9d
Fr9YVTivGS2aDSI05xSHfiGPGiYOYkLlPUN5v6ltdVwgkPK8AqbPnb9PxvyFdyovtuWcbXv+0a1p
z3GAl+nI7m2h6hbDZjOCgS6EBr8aHS3RiOPYgjlr1R+zN/tHd5KbQ41VMvLg6ksvuiM4Ye8bOCQm
kfTcBJ8KtVAuCXVB3FHe0Kyhz5S9r9MwncQIFlBvpQY0701CJhayB7ep8uypG03FPCgCxRd4/0g7
W4NozuVHtOJGadcjQRtoW+3wV3GeQ7z5ZyVku6mX8bEx9QfHpXua2jFSQevcLJl720ju1UoXx66u
brJFT/ZpygiTjZDa3rLZ1zh1xv7bFNj3WNWixv1hE5lxdGW/U9fb8ofXsXNOak/bHhKFLapTUhn9
sNaKNcxoNcINfqo7Qx0N1EVQB+1+q9rUk7ZU9hPRWczw2n7ItiXQ1aMz/Q+ZJOz4y6mrd/U3cqEL
v+QkTI+NcWKHIht5K43ardO5ettOoFO2tHPIgL9L4/bPuhEfUxKWFcHUljp8STt8aRXH0MXeEFA5
HKcpr8l0SLsDQgCPMNDwxsx8r2CbQ9sbyL8c8vWq6eKmGZbyoGjNsUUWF9vFKrhY3wf7afboHPRE
V6XLg6oD/Myyd1NTjoF6AtUanrpFsm/672Nflwy3Wic77AtYMsk1uaHAu3HS4k5uPiuFmlgifZU2
kpTjbP76QSel0oCSnwznEYTqvcr6G/oA38wacuN7IxmsZ9uUkHoVqtWhH9rf6pMTxfSUz8bJNBqX
55SzmEJCN/uVv1YW5gfzrzpXqWVHnSPS3vFDp+zvqg7hYUEg3ygqxeauS0ecxoRffjOUKnOJjRsY
1qj8hskUhd2PmwFXb66qrlU3vNrAyip68KJ6z5C818SfmHn4qu76aaW0maNZ7Obc+l4QJnBb2Zf7
l2bWmJOw3T9ZTblLB/aYmcVRjia4WQpOk3T62yS9L7VrYEnTgsJAx/A0ctY3sl6B6lIvHqRf/lxL
jABJ3/sPyCARGKECufUiIjNhvU2c/olbvg5y7avdvOA6xaP6HJfMwT+BJ3FcrpxUtJ0q8uXocqIG
LlPXLpkOQzU8uhuOPAwadsWSFpZR7tWNoWhdAgUvIgMqiJf3NVpYS/CYngYzfiy3ukjkJDsxV+Oq
3uqkeT/MPH114i7e6TXqmfq3qjTXLwORhbt284zOHT9GfdJjr3+1mk/pTM9aLf3qfzd+xMk1dRlN
c7K3ZVDTNEYxjta7ll61SW8uasW05xzzc3JMV10cpEXDcajAJZSP2WLh3JYK9WFtv0m3WmDenBV1
sUsmNK/Wip6LeV2/lwtd4J5A6/i27ardbljyij5E9kVDktDotjzrjnFRF04dJZeBBAupM+AmF9Zu
U6vUu400jZ44JgfQftZeOZslY8JQ7ArLuMlEigPF5vpHbNk2zITHeimreTlo4/NI+UQXt0z3vT1q
B2usf0TMwLhKz3jyVn34x1RMRUndMnRBlSghhqOmWsfVTa9eHxOZIo6JFCheZtGLirt3We8Lf6EZ
XloDFY71N1qzjyaXxlMyHaPZH7+rKNupHuc1veSeA1q+JQNNUEqUeRgfs9bq2FjzPLA5ODiAU8jy
0tw1g0j27lr0h3gN1rj/WPscqsFZa1RuMuhj4M45Qtjw6ieVQ0CpMF2Z3jAG6sNyNHAZo6up1Fli
FXU6pNSko+/dZ5Z7q/ZbnIuU/cqUgR18svJdu5o/Git5iTvxFev2VS3jqmZ2mbe8HxLQArV8VK4o
9m68XvOU1TvzeBdYciPURO2htenzaFn9aFt8ICQXogfU7JMOI4Q2k/LcoLGz81o7CXIdVCl7jLnv
S6yubv0al4a9L4zkGI/85Gig5VOga6rzmOuNF8+ntW/DcMycy0+aWWDQGLuntHefaVNxaahXcznI
e2bRBF2T1SffHHE5I1AVTdmdU1pjK3txV8oiNHPwJJFhhyzNlUDgzN9Jc2rpNcfD0SDhinl3kRc6
pDDZcAXBkA/5oWUg3jQhmZreSGofgDFqq1Pshds95HUjDwjHv7TZcg+doNNfuqfS4xxWTOlvKeUU
Ysb+cO32ZJeiuIwwMENDNFCmZeVhaK8Y0q6UXCx3XipDlNL7qAK+1uLsGGcp8myx09u0CeKoj44p
wbTUVPYQGtbAiL5lt6bDBBDgtiTqbcONhubagIo5ZXYRBJliKhvRrDFBDVpGUqUDcm160dVbUpI+
iOx48iLHPadr+3eaFgkAQH7J1CXXmNnh2dKRYDRoe8ag7NdkRsQyK+0suBN3kmF2UU+0hyDXZEdD
KmH63M1YbRlWWf3QFYyJH0RNiGK0Hya9v5VmFVS2tOE+7Ec8JgWFP92luezFrqfACI2FZTKe77x4
jk/GuWmbIlxW7eJU3NVjbD7zPETdV5+Uf+KWp2Q0ZutqTtZDPzfvq9T1/TgR4aB+qenAVF3NKiy0
6lDG0wMdJhrWg/m1LjCGWb2GpjY3Z+nqh6Iz4OwgVZ1hC4mM+Wi7AistV6bEQzyR2hGJ4TwDtBZx
nbLf2g+O5T13du3iHV6iYEUf78fpremKm9KmOSRcKP5OaO+1G5HWZdfzvsWXGLve8NPzm19+1NWH
1i3Bm3LOeiuEtBgyYinSIT91vhhQCG2J6kbLwYQ7mar4xV+IuPIgQ2gxi4esTNfANGMAX8ks34bc
G1dzdt5ckwOw1XPIT78iN3pEEocGXPDDlF3xjHXtE9dpmPuEH7RZe209Rov6UMk4eKY88Lr8tZmH
kXohnQPZX+NipF84+MjNdrTL+2N6288E5aTU2XsztbJT3G7f1yTmppEc03TsD3xzAfaq4d/w8ebN
U/5BsWEf16F91eizrhMhLW31biHpHOD0tiksNLr8ZzP6dIEpburUBB/05qs7df7rIH75jflpz755
iKPkd6LP4jbBYCdWGd+9QhqvV4k5ssM6RBwXrS3TrcLeo/aGjwcyoHDJkNuhjc7xTP22usI/lm78
PKACEKiD78AdufqMqwyhy3zCU5bXwWjdfQ/vWBLOdLbqlKgYHM5Ta4zB0hjjrUE0BNPM91lqBF4a
A+L7Vnnj1tb7TA/nWo5bX6hDIiGwb9l1Mv3j51pytoreu7jmdD+sk3tIOEUBhFByTNWvomaIsGho
4+kZwnJcfWXunGNpGM70xtLr3Iy8jWTJoDcxWBLITaPTWcnv8Eqi22C1tqqgKkpoxsjD/JjpNxXT
5sE57T1dDLHv7OFVzo197JgnfsRUvifNSd549Iis2G3Ok1u/0Io7mhborWNjUiukcDAYx9Fx8Kbu
NqVHr3XmcnHcoocJQ7nX6XZcWq/EQsNdyOIGY5Fdu0TPA0xd4lD4IxSPzYWo/agGyyX1tdoqI7f5
ZxrJPzGPD990979yJf/1x/86/q227MXu39mR/0fe5A/SXqri//kl/6NCKDHD/99DKHfr3z/xv0Io
+YbvEErD+4/n6AwBhiS3mEfhkAD8HUJpiP9QQuGzwLVFVLS3JQv87xBK4z86YcEe2dGEevjWllz5
Twil5f3HtoRvkFnMt9m25f7/hFAS3PBvixQAv6fMHvj+TaI4/mUwWKuZl5Z65a6JR8aYQa0ZfVle
pw6tvK+Bj7u0PjgFuIWmp49V91bQONjpybjuiTxnzJq30jepMnRMzzpHHCEDUsJehVFkZ2qCfR0X
z72Gj2WNEx8n/lOqY+C39fI9ewK/+mMPlQHNRbOtyK466UluH7kUeih1mSeuUV8iN3OWGivPDhyw
NMpy8aNtl9AwMrnj5GcOacwpVf81RDmx4VaoJaRjJTGJjYNBngsRa9uIodILBjO5H9vYftoOUZGg
ERIDn4eazBlFPRP+tcqdV9fjvbtWE9FqyaUE1UcbyshoA/UmgfKaZ7ShXWIdj043kOYgez+Y6u7O
rfsZh9O1sMTKit4jZecOaRZs9IsPoaRL5MLaj0H9AJmDfjbfo4z0c5KuHc/+Eg1oylDnb9KoPh2f
VvzaxV9dV7xTHYvjtKzOTqQn4pn8MBLFvYuJJmhs/xYZA4uFN+5l34oQGijXXeJAbR8q0nT3/kK8
SGOsv9NcezOR0xGWOuxl86XTl70v8CiS4/be5vZJWoes/BunE1ykQa95ifA8dPC4po97kRoTfLkM
k8o4yym9JL4JaVgOL10WnZpq/mnZ58V3fvEk2JwnMMS1bX4tZp/DUkq40NJO+96P8byVC7FN3odn
sSdUGY3ZPjIf5dQfprb4mZnEJlePeWY8J0kGyJCJOZR5+RsxKwmc0nhKp625RHNkpvcatD4bKbmm
3cGXc1g6LLlOhkXOgmrHXtLdFynSUj8mRej+L5LOZLlx5QqiX4QIDAUUsCXAmZTUmtitDUIttTDP
QxXw9T58XthhP7sHSWChbt7MkxlftA5+uWuWbeaSTP7q5Ic4eEBoeOsH3MQ4jcLAggReNPlptLCk
8R2ezxUz8oyJJFIVSFbVwWVxO2y6GWN32fBUCuMfdTrcS064V26JzS6B5TC+yPXDy9aTyTgZxsF8
bcfkL6u7y2r49XFSyxGL8xLiVDZZ/CV/2nKCKSlWzEAt3+1i1g8UiTMs67sf6AElf9xLV2FVaHkl
OjO7m+FndZKH2BUH5e8KM4kJJobATbPDonGD8tn93a5MCnmpY17ZdVg5IlxMA7t2n93Dvaa5qVY/
NI0yOTVesrUc1KbaIswb35eGBjWbQ5cdOv4FAaHF/jwdWTAGl6mjwn0CC+KZmHsW6w4vsN/ZdV3m
xL1MwCYq7ctdueR4MljdNgsnAzsMvQNcy0S+dOVmLeTNkBP2ytF7XNv+nKj22kEuTzroULLApECo
yQhxxkBvIxSxqTqEIYdUL95tWW7dlLE7xV2pMb5vDcLyiKS79bt0U5zAgxviwxqhOhTXJMnZlPgr
35PF27XZal1jMf5aYkKLWLp6ae24GKOetMEFkmi9zbhphMbF01TTJ/qSmK11zfPpNACTJUNRnDxH
V1vDrOLIoieKl/ZLrIRzyLLXkTMPhprHVsyiBHWNtyKZWPVrdwzpanmZg2Dam/JuHr3fSg2nbvfK
rttT3k+nTA3zwXUh4M1rgPe7xlUd52dW0CJcJbe73i1P5sJYZve4mWO5PFbVmm26cgkDs9rNAoEV
+gceK3WINRFs4XzWGQCoqUm2uV4f+RST84/9o6NJskjD4WpHjJdQB2wNoGi49jCmEYed3tcANat0
X2vZI1hX/tdsIr0awfgSmysX2/kwEiVO7j8U6cfzxhcYC53lTccUokmWlUXSWBd8mStf+KhP4qEn
aR0L66l1gwfH0V9Olg+b2VbmNrXyu3nD3bTza7/I4dGak5kJcNyZo1uc3dl+0Gnf7IUzfVdVhR6J
owsXEt7USXM/q0As3D1zHptdzql5Vm+e60c5hiVW2YA1O4eYCsdgHgpZBREyE5Ihn3ccJJw6keHL
6TFvvId49S7zZE2HPp1/2SmuqBqOgt2LS5FP/la66aO5GL+xHdBkgo9xO2PZ3qAtf09ADY/rSsFk
Ys27IIfWQNodJ67NW4/FjS3a8dg1xJGgiBB8U3KBEMs1tS0TiHHKMw7B6v+juG7ccNNfI7uiAnn9
w3NRb2quhI8z6fUkdfyDMbSPvabHt3IYMmcrCAes+7mH3JkXZAbko3axcsUDN+i2j98yzsSJSsp9
rvLuOHKi6ck6acOlmyuLD1Kpj2ywd67BlksNKJqpmYJBzFo85zm+VM0cPDZkZersDurqG7wdGVkC
GWui++uPOahPzDJU40gLEm3y3CvxaPiV2FGveIzH1N+2nfysuKtDouGnCJfsbDnThdIpCqWDc5Al
696Yz3npPnSyzPcZga7ASY+VmD9y44fp5KkUQEM02th2aKwXzxuPNUzUTY5ldcrGDseU/94YTbFp
SmszE487WF76LFuFFFDxrMNzqFn+RaKxy0gJkRGVyYtLtuK/I/j1Ilv3telTD2dvf2dLxeLQa87x
gTBTUS39QSx96IzWuvvPIdTHozhzMuPnU5hvGE/PxTqqx9jlo5AD08j9wv3M6DTxcgJHi2ewtc33
5VhPn/ZonMqV2h278F9ZPektIxBSioe3VLR1jRbQLTt/dhvYQLW5rXCYVrqyD8rh76AB9cKfUXkU
dB+MQ304ZSTTaq4lvKRVyc40OzaqHi4TmAKrycdwEkSo1Upip27ih9jk7TObRooDkwMe1+mglXVc
0/oTvGRzNEqiKeyFr3M21HifpnrnZPogVzVfFgu8QJ1nnK4KN3ba9tcJDO2ujbGxurP/2ToE3iya
9TjgvSlSpePy8QcYtvjdeeUjYCZBcMzEcloDczkO2HeRw3hlu2Q8Gg8zBGvLsE37jFschpSM1wMN
rY3klB3vLgkUXT913J1OzWcWqz9CJyXGI+fDx0G+R6MsdrrHiMFLFeDmeAFVJXYUkzH05sWw62lr
v7II3w9rl9/6OxE5bQQL3/Vuhl5dvLHcD+fYWx6hGbMEqKxrIgPcM2JbrEUJyRjpyC/1zFpaHqw0
J84zIowWAauOPBDB//+ICsKwbO7mUe2pgxgt8dys3XYVXXrwYoUNX5ZcOiQxSYHfoVre8uwuZ5mn
sqoh56K1PIu+wnhdp9PdTx+EGmnwECiAawX9mcGsUG0qFey8dX3xlpgYTVcWh9bg02pU8bltVuZA
v0tORfftNV0QYiJITm69XBq3cfd1ro6Ntc4n0/EHyOjNg5jUBStATRGvVzxRvMCid5KX1UG473j/
59RqhqjhBJWKTh+sFrAOzuJPpov1Gijr2qX1qVhFfWgwco8giLY03B3NuX2mlcQ/+wa+CExkZ3j1
TRQNcTed3cyisFkSWIrLoXs0suSKoIDExHrq7HkkrvDb3rmMut+ZglChadrurpgTvic9tpYWX0Jf
fvIXJZPSs12ohvqE5P6vtHJ/G1AGwkdqGc65SL2N5XhEHN3M2MfW9DUoKkhjyyiQyP1DDWsY0FNn
sTIS/WVszZPdEBVqzLrf9p3xmPdjDh+qIQvpRpOSMAqbfyYbxLW6J1PQsevxUg0s3zQQvI3pEaVb
uGc1ufHeDuTEh/U+RmgfUF3nRxoHzKZx+rPrLUcNQq8GvogYan40GZIl3Ll55ywq1JV2I6/CyDEm
ei/6wAkTg2N49rgtUdCZtNmF3Gy2HQm8BGWWbDDnwmldDi4osl1sJRuJeMrVgetD7+2ylXVe1SCz
L0ZzItZBqL8HqCfJWwwZxZfG8JivzDF0JGGaVta/CZ8yFMV/3EfLXcnXl84ZJn5RnDqvLCLssIfZ
GLkawKig5UJd+zFmRijfcUFgbgnqv5lFirXrJ4Ykex0PjTHFUP3uzThIGqHo8asDX10+scyZywb/
DU7VuLaiidMJSGKUWDbuvtbU0ZLwwctr8DaIh1xPY/9vKXoQWe7yK27lY5voKZwM9R73VrdZxuUt
GFqxjavFjwxdoan6fg5rxjuKxSB4qDeFwV6fLIW0AvhOSTT3IwdB278gIS7MZY4ReOHQTvm2VawM
s3V9ZPXZ7QnXck6r4iJJJcYynV/Wsg6dDgJH2nt55I36S3Z49Ua7ZR6qBTssHNC+dTYX9uI5S3GG
yPNETLOB5AK99EcYNoImt+TeogLbNdjvw5ROhtlCweVSzfbgo7UB0/ninv4iqFHE8RmK/gsumuLB
KKmMtyGWvQnuiJFqG1jAyiAU3Ho700mucUG9qzapsNxXORw3UedvU8rmH74+BMWeu+cAl+L+N9As
+wF/NUSc4ZqEDr5iXeITGPgBbO+Jr6lbGdK193kPeiezb2DsQFtVSvyL/+Tzu9LsmSm2q8OpwB7m
Yvauc+TWJl66o1hJT3fyTzBj4LUqUp+KblWz+Fu63JvW++if/stK/nOi1LZx5l/ryJtdJkD8U1U/
JqIJSMUNJ5M3q+OSHkoyyt696tficRRnVOM4Tbzrx+7TNcRHXxY7t4v3mW62ztjtcEISrUr9JVzm
5WtYnB9jgtSR8usWTXDJMImOerhoGVOBXkk+QlVBujUx+Ev9RWahDHDs/DCd7HefiMkKkjLE5PJr
zgs6DxP1ODe5cwxqxtDMnGMSRm3Uys6IGgnEPw7ao6/l3vGap45aTKyvc01Iz/lqrTZHC2R94EE8
y2WhdmxtBG7ECowKl6kQNIr0SxDpDajmIM4ftSn2BU10lI3XhzlFkCAi/koj5WNbuLxaAvRd408v
CwoZl+J7dlGyqy67pv59irCHS1zQXWH4B8c1H4axnQ+TpE3xvjAC+rEnSL13h+RTig4qpSh+6zUg
Dyj0ny5OmOT8mbq49pN9QMIK12Kot9mC9rz3qrJ5G1P6bgKu805i4YNP4ZXRnMSX5zav+OfijWQr
v+kM1JFMlYBEmTjLpaXAr51pTu+JFRkV9lijMLfCrpOdW6KhZA259qkf1nCt7ZvuxaObp+YW397T
whJstvvPOl1Y2VaUalflDDPH67nBItpaoBW90j74Donj1dqb7kSn2UK7siPcqGxg9MjxSfvBxLWV
YHbOATvm+TZlrGYrN9+Xs1AHvOq9wc+2n132Sp7sfogx9gMCVFHlJqmwl7q2HT6YuJVYEBPWl9BD
uVnvJUKTkQQdpt/5W1skTwburJCV04+iSPJ9Z9fHePDlwZtKSG07Ea8K/oyzhE3NLWBtwZeTvwA+
Vf+xrfJRugPR00RsDXQ7lnf8z96yqZxabINMWYjTnnNqaFKp49g9jzM1MIIM6mLOFA4kZYMNPJvD
VNw3YXFdbpvp5Bu/2qydSV8TFsVMO3W7POUvs5b6RRfe396crK2bN0AlbSM0ywErTRIJpzzPdfLt
ZLBq6wyZY5XwrxmOJ+vHZqW8w3s4bKQK6m0w8LJs/f48D807dFVY0HI5IyU9Kx/xps6XDTs9RYSJ
VUcVsE+t2AnsWxJZfZK52//+H7REk5vGvGsnIDNMkync88LJJWtDmnGbqh6jsEU2zdZ8gNrYe/Mn
FJaZdz637aE9cem/EqJcjgB1nnG/T2/ldA+bN2NHaxYbNjgyr461Xe2clt+hU6TKpnMW9Lx/TabN
CSz8PQLx6I15H7Ku/+iFS4lG/y6L4qtY7YchJVtPprzERzmVWNVKp51xGz5wo+AE8Wa9rdHQxhrI
FAQpZhXxkRZusVV1/uALdjduzH5ubQh3GvbfeOXzX0oVDfyTsLT+DN1H0TXHOcnLqB905MFfiVwO
6Kgu3XVfVclTPC3ywdXVvsbIIxvL4bbRvSYlGpHXJU8kWg0uBXnFV3mvuYZpWGK3L4calq097pms
R68q3oHuAz8EAdpYiDF+mupLKlas3Sw24AAnW2+ds/3i42jTYDxm/vm2HZZoLJL44FkPg897zM/v
aG27dXb4AG8ctFGRu8kVC/0THU7pWU1AL3TNGmZZ9Y/OjPOCGe1YFXpXgqDa2jNn2xDDE0W8oXAO
08yKaz7huXjSi2Rt2ty7ybN4U+Ttizexzs0Ycth2Antdza+ig+0HPCjdyQ6/ZEwGm/BPGgkPfUZw
01pGznJ7oMdk7bx9V7YV0Zojzm4DnwUpPitFve7vZsYSQK7Rkvge3SVylkFhcs/0HvxhNNpLT+C+
vE0WfnHytLkJF8bWN8dv0kgmygzzyWF2E815LIg6dtzqPNcBU+B6lMZR0Eqq+KnJNQcrvzF/Mi8I
Eq87idwlpnG5zK5/EyvxwylT676A8LKZPGRN3qNemuZE6RoVemK45UVfXWubaKObt3vZ15dAe8WZ
afdXK+B0jWv9UXeASMEmvqt5/MceebQa3jJleo3lWD8YQXxVmNvcsrigwQPGYD2/4W3/2RDdiqyJ
i1he7ViUVtuyG25TMf8MQiOwj8VDjuqzG4P+w23GDEmbK25FmxJe+iEklovyB0yDy3kReqMKorWI
GwAefN1xW4cQxVh9IiiEHoUt/chPK1/0j8JV/2QX5pFz68RLAu+qUMSRMfMG+JpSg+4OZSFvyQqY
fcNKGdzKDv9FH82Z5uW8tk/o2y/WpHmNtRhyCtewQwk9BBaqRjkrm5NcqvmNaeSQOD4RNDuBIyhz
jLlZSFfI88QWH9pE/sMjglN86Fey1CSkPPSalIGFFUi28U3MiIZjgjApvHDk9XaAq4z4g0QWtXWZ
MWN2TTTpNAuzwHqq42xBy+K/6VR8mEYDJaP9VUyS7Gw2GeFQGN+rVz9VkpdlYqF8+CCqElXttN1e
/ZlJRTYuRoj6lfAxUV87L7eLe266IX6gqXFTNmUZ1S8gpRDYgRveX47OnL3b3i4oEP/MajQIa2LZ
KWRClXoMASxV2UGsNjZwJIaN2aRQC5bymsyfsvOLqM70LrXZnS5sHSgHM0jKYoypfhUY6kKj05/2
xLWNpDXGx8k8aCelrHA1NprKahpieDsnXnkqciTzrHUP3kB12f3xYGKp2scxgPE61tXVJDB/zafF
AhTR9HhhlzA2Ajyz6INNP3NLgZKHCMfyM5mKdn9vaXbXwtpZ2XhtHWfe405/zKz41eWMCmuDR1ck
X06K9wMFsNjMYCz30ihfyfrcsY9cGUydP49xybGi6jbEoNHhcTSCg+ERS618H4fIKE5pdm/lHRI+
+ghKY02GrksbfCQpaJ0xt8POvXNj1mM9Q9XNh9U+Ogz2nrV8tMOsdnaWk5cpFGK7unAfmMhuo8FO
zULxjBU/8x3uyQDZMqR9/sobwNo2VvOsOnwBTGEfiZ3VOz9X2MJ1NMaGdZIuHARFXNR75IXHHbH3
zpA6fSwXgbXn5MY075c37LZbWznVdrSzr1Io4j8FKBhzdR5pnIFf7o88oTOiuoX2WpKrQYsZSgKa
K60H6BJQecuiCUdHr7/s0qHYbDzQ3CHHO3a5g7FZBOrD9pIb+QiiJP3NCsiisBJjmT7wq+3215J4
N3DVbK1azC6LhAeScQ/1cPwP3OUJO8tNJtge4ukKwnYk4T7QDdzYXAS60VlDO50yuEHBs2vLQ1my
NrEMfvFKdJoOMU5bn89AoZlWSKlbmB5yQjo+U1oNviqyxu45/WuKBFVmzWZ08OTeYRP0GxNPgckb
t7POuarldsZQtFHAa/y6IuiXp+2B7eWuWes3gXkA+WzetXZ5s4BYnY9z6fabouDNVE115K293PkX
qzXJNqEurQNLSmpMnkfDwIZfx1sP3lW0KliYM8gxIggLr7lsT46BH5XtvFfjIxldEJUtkPDlNjdl
jLZm4hix5TO5cyBsfG9D9gBRXOXB04iab1avlM+uG1OV09lKRLWLu8UJIcd9mBjVYtxdp8xi9USv
G3942+PfMvs3X4+v1mJ7Ydc16GItTH8zJlFtuPaegwTwhHIe1hlVkEk81dtlMkMHeSYC8MOMxLCB
TgUgo7+1LtaIujr6XNFOLTd0TUbWxO25UzyLyqs+80x8dV5XI7vzcUul9+G31kBcH2jsyJE5dzwq
fct+avRqJ1JEc5iRiiaajWDa5iySuLi3LzLVtCkl6gl9/iIJE1kWd0mXzH8Tx+igqZvue/CylOJ9
gIG5Fs3fleaobq53VS9vaTU+mHhn9rYoPtbU+eErpyJG2y9JzewXO/PzwlLzMCfBT9nrsx0jWdXy
t8P+Mo57LEDTJXBQ+IpJPddLfjEsuu77KXRLDGiFh2M1TiUGSMUgHOBVSgbnZmLVEi5lx839dXXX
bWvs5JtadjCFhAb135mEsFP7IbUWEi2Txaqd6r+9NZhyYxGHygwsdlmRMG/16dZQGY7/YJc3tX32
eotIuxX5FVaj2rfoOnKAqHmGvoqWXUU7BBjszfg2QBMOV9O5ZUQTRGty81jzxxJz4cZY0uSB32DT
6nY8w0d9IjEE8gEwrwP0CB1N3Ai7EN2jdSwsOriD5B++xnU4qaWMo0FPP+Vo9AgAXEoCWbyZsrOP
dfxSZwbVYu6/yg2ak7CzG16bCkq6hflcWUTxFvZaihcf17SeV5DRxY/OWBRRh/OK7hjxewYitvWs
Ae2WQ2MOvnGHHVXN81ou7lePLfhe3vYbvIyI8vpO8E99yWCQw/1wzF+J2U3gzalfKmJM5XlPVnP1
us+8iREPytf7Cw5RnGKkDDDgnkMh6jaTHP/Uguy0vFel5zbYrlS9OH227AvCHa2UFyQ5HA5tduKA
+RpqaojSHnu756P/V+RDPQoT7BpaviG4oFvqvS8ND8HJe2zT+heOw5vwuHq3dqf2osnzcBrsU5nE
3ISEcfXZo/QEM8wROEJPZtzDU+enMQJdjPrVr+6L1lYFkALncFNwabIIHttD9V5PaAtFYN9okv+B
nn5u1+k9qxrwbim1O2Ck+WqX68AlCwLztk+xFtgmdwxNNBHJ4NusCxMF/5gv01ct0b67b5cupdDt
mTS93n6wuuqcG21zyNbqq5XjZQzwRNKRbMLFhZw6L0xRGf4tnvKh2U6juePYm46zET/Wvv+ecq1y
J+N3HwfrtsSlErrD+FVX2W/HJV0DoAJBojmYOIM35tGj1JTA5IT1i7E6pGE7cmT2KOEDb5BUTz2B
wMZv4IoXxskalt3YVjCnfCmh9QSbQJWRnlUaxQ1IFkjQZkUr1tAh1ERdalj8hkTYLOSlKTsm42qF
WtiUFtXyB5ddGjmrxY+wKp9aLSJVtQQXSsmjxxqDLTMIpjyizI9PINwWft/yqFP/S07eSbts51QA
qq9g0t86Jrv4CUjC2cLGWzBD4S2jp3FxzbOMk+OSYIGj5AR4k5Jhr7ldUNBxHj1GAs9ga24Z+beS
hkugnAxxV46/Nc/OzhZ8n0VQtXhhWpB95vpZtDRk1WldskJm3PM8Q+LCHVgn9vcbp08dQw92jUgR
p+tu7jB6DgWDO9Wk68F2v1rXlSEna7GtUKS2npuIvTEVt8ExIRpnaQ3zCyJXPfPe4fDZ2szSO1GD
i8/qPMrKGLQIFWwbGun2vkHVpdNaNiMNV9jyb38vrKMmCz2TbTDqsc3SwW0prcTfQydjKDiZ+Pqd
NSq84qXWPrY5hW0ZoYHXeg3kxfbjP6DZZHtbRmSgYOQSpvnuW8sIFSxxnlfTgi1HZHBTm9ADk/vx
nPAC31K3FbW5/1J0tYg0fgKWhNzJQFJGsde5yKKP4yCnMB5MkGQ04JGGxbpXpAHlrJxJ+Yq5xQLu
w2qGhxJA5gZ6jo/biVAvPtRkI2T84rGybBtZR8iBt8qokYI0CkP/rASm/yJN73G58Ue23WPtjRJl
a52QFNdD3lf4Y2WeEOTa13ayhrgqlrCy6qPFnvrkGdaDpe33rFfAAap4txjzFz/ZvQgMk531/fuW
RP08fcYlygScBDLycyEEpDc4f0P+0VnWQ73MdkjlkonlVWMr5HVZqVPDBm3E6rMNJvGb1Q4xDp/c
zmS9qPgVpY0W++Dbso/Y31ODoLljvPCDPhRG+w4L7Hud5dae7nQepkm7Y+3eQbPdYP/C6p7fUpdH
T4AaRsuwuRzBl9DauQxkhggpIz82qw/lhZhl50COM6fiqXadK6UT3D8byePnfZsDi80mqP+xFoyv
XYHr/T5OTR0zingDRYcHXeJw4kPInL5VKkO8M9M6snFMwfCi7rNxBHY069vgbMSOUd+atdzWgg3D
qnHtVD77WJchOF2/52SM3KrCIGfxV+9X85J3Iyt0522MqSkaDKCa/vCv4xTGEi8ZObOuCZPJ+AUq
6ydfvX1ZSP9Ux1SizeMrk5Q7wJ5xcQd4eRuOrGuMoXmQJtKmraTzqsBNjB5Yxti+VF1VofsNn9jo
qbjxk9CbRXVucYHqyst35Sxp9mp3KRxsg6+M8LAJ5E1YdiRA64fCRVINNDfbxln+X0K6SYMhiVYt
aUDMz+lctjvJ7oq8efBRWMl37sh3hanKCpqbi5Un8b4xoVfRbOObs41T3pZk/5r2DYvrF0YRfQZu
FmwDR3wZjnjBLkgUBWxfttZgPl15FJng8nPvYeah4zjhjHHtd1dA6htbcHNpag/hymZNWE71UgT6
Gz2VmK1wrqWL35Y36ffSCGO7IkXj1KGQfpn1KU8qrPfJ9FcbqOJIzdf+/gPi8EvvWYZy70/aplm0
LPd2gymMTD6XJw6h3u/8rUm8/gBvZ6fa+XmipRi/OEI2gYqoqas+9GcvOGmo+faKio/5kesTVkPW
W/vhbssw7ftxT04mHfh8N+XqbqxkOPqNYWxatb46tOokvToCp8IJKD0S4/l8PwmRFC0xfqs/7oB7
Y0kJPhpWLPcTT9WGwAFN1twzHhYNkyohHwOMqK02lttwRJUtkSjOfMXr1jItroz5QtwbZjgL+PEt
UKnmRlOojV8MGnemG8ZVbURllqe0iRe45Ynzk+B7tnNhblIvsTD1TDaNbxLEMU8cC61HAkvnsmWX
Ftj8UZVKqMllCItJLG3Wa9nNv7XNuqTGDbbBxAGMdqLOb+6AevUVp2ILOoSety9XYCQs6vWxKlfB
wK7GO6zVpG/0jzljADHXYY+jPNu1JHjMqc7DkQsHom0QVRAUL57JN8Tm942YrMmOAAFwiQnsqEnK
vPTQeu0XcFImkxEGY+7hnBolx2swiAdWl7u0AS9vNjhHqhiyQVrhYJK6uxb5+ib75tjlHt+d4WWe
84ecm4CnVXbBhRJVweQds4Tri+MyMIk+/caYc6ukDXgKBkATQyow7ZJSASwZlYll0g9iGmZIk9aB
dSTrQk80tMDo3vPF5/Gks5uVgp7oatQAmUxAqUDbNnMVNa4amJHkOZv7t1iR7+7TQyER4yqgSSnv
q52mnIMKHvBTBnt/nmwSTU0AYbcL/paLumYalbDDpY50/+bO6R3mGWfwrprfdKywlkzcI8VpW7tG
MBYygymnNH2TbnNki+NZd9gCP6BfI+iLznltl1tMTwIGCLwD6KyWxunmjh29L+CA6jS9qOxP7Mv2
2C6oEVjKciN4pjo1IbNMPILnLueyd0wapFO6IpBXF/z4o7Fu5wmMehZnW+yD1Ta1ZU12/5ol6dMd
jYL734Z7dr84aDGd85jtSdcyT0tdbHHRJkAZs/rkWx1VSzT3ORNxJXwY21bcvSYT6VHQxLh0uWHF
uHdJNuI0ZKtbJDiCWQLf35TjqTMmH4UsIbFaS8ZI0B8Q6/5BrnxmZOBOPwxH6AcbMmTP5Yr5DgPS
PQpVw8uqj6NqflXBG0LenWFmsoDh9WHErv2IUshlTjddiGPvX2+nX73COYstYuMpFOZinIhsOAjr
Q/6dGGycpct6CL/DRvGP0TvVxGrI/lgsxcggbsIsfspSw2K6Q9mmqQ9TGwtDEVjJCT/sy+pQxcxa
PXeJK5CTwutMjB0Rl4GsMaHYVaI6wAtlTqgINSr45U2l+LpyAwaGwQqz9/Ze5vC4gRQwFYSYxXPZ
f6v11I6eDK0M20e/llh/M0CcbX20i2C+mEtJ1derMsGUOHJan7n8rs8BKKe0h6/JziTH/rb8l/Ly
Nym6RwL2Yme76qonJw69vOQ3MO6NtYAEQ9RaaKUD4+U0zcfMb/9WfcynBCufAuCCzxpky6ixc/d4
JhOjAeAzNXttAPvOfgfTcJFW6zOtpzfV4k0dqvKP5fVndozvpcBbUhfLXwmubAT1mqzjtef15uCK
XSDE0sl9jOOJy9L0UUo2jXFMVqmQAVwqzWySecHbmCe/5ppwSDWgvkyl9z1x5Yc9k7LH9j86NeM8
rFpWegiY9/RfS67sRGA6moTxXGT5Dtr4RRQSKIIFIQXAb1LBy6pGdeWo1AxQRyzc+LHZ0XCgDukB
N2MU5Fm1zQ2mwSx3EQjW5q/hVuEyYGjuhP8q3eR5FRl11RrCIG/535oK3UttBDuq6McjKIb7i+i+
8uix3LrfozKWbUwEKEoLZe5Tw74FHV8WFRdk8GKG5Wx4siebFGG6KOjXTM2ljXVqGr7sSV09/EaY
8jAeFLY82dlAgYsJcLfguspcUEeOhSSelFdVlkgSk4RN5zMOdSq5GUC2STXxqKfijx740BrS5AXl
eVEBbuY0rs1PnDvxIabIb5O3hrNd2XWGjmeV59yl/WtepqgdObLwie2RjU584n/ZHUvjruLc6diu
pa2Byui7oNRzySltw+0QDmHu55rpVpTyny9iotW+B99t4N86TdWm16e3UYEni83HyXQot7DHf6LM
PuJMS6gT4hTbMzA0fCKpJ7DMMuUg36NaieEUHFWVrecE224Eo86L9VOQ8jQWNYrdEpABMCXwWdKd
BOtwUKK0FpRaelh0KdP9lZCrJG5QVcT9Mn+/SLZq7hrOLZwNr8IzAPIRjGRsXt0YY9iEnMGqpUxY
wvfpPih0eiv/6/q6E+uG/5apwKjdjJGW8HcB1Vi+VIo3dNsWzwuNi5QD0IPWJOmOQAIa1HzK3Akz
F259X5BGFO1dS90uGvqoKZ7HoT8uDk5f37GJLsQmcEWj6g6LkX6gnkRVb1ySJjjlOSFJK7e4WxAI
YAebHN1ZNSH5s3S+6mH8TLLs2SCRfaxwRa/33UmT9prcriS3m3JjRa9Gy1iKI3ezl7apxkPSv5CK
pm4OLkYq7gZoNvRLwayaaDpjbI+JRQP4adrswTPilJKA9IuiLVZfe6h3VYTctC2JExNny7ednyIy
lv/j7jyWHMfSLP0qbbVulOFCw2xqFiQIKqc76YIuNjCX0Frj6edDZnZXBDMqvauXU5sSWREgQYh7
z3/Od15liluWYcdWCsItpTeGIzLiBqpSK9fKYLgeVI8dPjJKGJhA56Tj08m8rdt4PSg2yEWwRWYT
TY7VxV+hzVo+Ezyl7Nnioyj35TTRTuivK3/ZSGdP4HzwFA9CYE7O3AuZuiS8lMaSn4RpdbXOE0rR
gpC5mqzcpOI3IimFOUrRssKg4RrvPF2IZslVWuJF7CC0Tv5qAs/oFIWJeh4rh9hGkAuns6JC+k6R
LizsgsJoVzXLbuCp5pUJIv06ybUnVmc8o1gE7lgt9acgxiRfeMOGsWO3gNyYrNkzrzBJf9RFIoi1
xnt/YhEehA84Jol9mjobX4hrMhZSNkqUovNk3AVwBDoFAH1BIYPD9fIl+zwYrFK9jXCjsDv+CHpe
PWqGRQZIKZv/vHiHicsrDe6HM3nGVTCJlkYIFOuRN4PXhq0zSbN/TXSYPukkbtQPKVO3FeWcfUzU
RGmydQ7uOVQgiJid9NxErJXbaWtLjOjqWSYhq7SplWyCYZ8A5I6ojjMC4dB5WF81g7RSFDxIsD6G
ZS6vDQF1LxchLbMs0/1Gf+qTkGZW+2vIa/2g4HGVK7wcMViXdUErZXBu02BX8t71hxk7JU1vhgkU
1wg+illeT9sEtX0pOo9GtbI+k+9AJc1dsvwvhWWlu9+yZ/9WRu//s/idQfztX8fvnDwNs/D9lcRd
1oTQ8z/+8bf5T/yev5MM8XdFkxXZNEyFKlmh0UX2ewBv/kfsfS3FpBrM0m3VJLX3RwJP6H83NNmU
Z1FQ5s9QxfdHAI9/Mv9liq3ItMMYqvVvBfDEHK/7Z4uOxR/n6Ap/m2oL5nrWRVMa3BprxHhQOuHZ
v9VdsQnX5MvZGq5i13bszQ9n5o/85o+lPeLntN/vh6NOV8iGqRM8NOfam/fX2zDz63/8Tfxn26dp
IZG9cfpTv5O8HcpWuIlXHS/chThhwm7mbdLCX1ZLpo/Lb44+f5nLL/vj0S/q2EKB0zHtJo6+7Bxl
WS/LQ7aXXXXl35jf1BOJXxzLllGKhaUKXREKucsfv6mmoo+liV065t3kYF3aGMdwWV6pK3mjHv/6
e83VyBdfy5Y1xVKoEeIqUy9OKhxVuw8nwA+hz9q5RqzuH3Lr9NcHmc/NXx3k4tzJlU+R6chB8vI9
RALUeTz+9RHM34rIL4+B+8VQIMtZuqFeVDqhBUjKaPH7dH6yU2Qbqp+66AryGYa8wCJE02ix9MbY
LeB7+RLyYPkgpsfShO7ib+P+1hPQUHHISeZHHEQrLJCgZD8V+ZhVFcpwvbAoZClIwycdSSrRvKua
/9xq5ZOtGys527VirxDPZna8wLj1NcBRK+vmiHf5Cqbig1FwWQ7hnWYXTsh/Rs9gaTo4UZAfiuGN
8EKkfhDE3uE7PwrmPj1JIw+GDChcIuaAPH1WkdNNXlGtE9FVQ+CgL15pcdIZN5GUIIGk66mT1C/6
NpxeEeOF8jYZuRNowtGrG6qqyU+C/H2ZRHatmkBjgJWGQnUbK39SW3NtD/wt1G+E5hN+160IrnXt
06xuxjnpcuvXuDRRBQR+bp8Xmp1Ghwk9uqWWHost8GKs4h8tPmuV3hmLBduM0Ji7ftIXHesUayGz
wSzB19ZR0CSisdnbgOjWxYDg8JAVAh+acZZb37UY6KYARkTOLHd4KpRjENTMck2nq+8DnFuprDiF
ylgtQ5MazVXEmikJxLmVtXeZ2LzA5G/6gOipoWgN9g5FSpNOSa2KZ92ISAbImC80kkQ+/KaiuNPq
2QFLSA64rWEtU7yO9N7c+mFMQohhMVm01GDVlqK39GRPsfOMInFqJpjoqHXiA3Oj3EUSJ5OSq84W
11Hnz1VDRczekcEKof2dFYo14p0zmBBq8tlSiM8FK9lcW9GP6xbNdjKYJ4Z7snTteMyws3td77AV
seovkkLQJCynJMIchuHSy22HNoiNl6jr0H6L+/uwQkRmR5nI25FDmti9GjyOflevCFLiHWoALtfO
xFi8YdPUDUfqbupw01d7crcLHTK/UmO0t/Eb4PRhytTBL8ijByl8Dqejp96NUXEIIKZX6FBxxxy2
9JwixWFJCVcbMVexnmP9AwiFK1DbcoU1h6+6GnG7ZpRuwIxgYnircnkpEjKC8odIIaMEYOroMiio
SjKhBZrM5aBVcX+eOhWf1F0+Mgnrj6Wfr4xR35nxVWoZD+bID2fg00DyyeazJtVLPXvKqAHIiVlY
1p0ZTZskxrpC552GbbPcN6qJGeOtKer7JI2XFid29vzW1Xui3CaEUkIyVPZXXKtuqLLCM16S5LZm
pqEjDvC0Z2JcqrP0S81wkp8q9dgYkBX6l2JE2RL2RmcLRzgSCzrT2iZjt0y7owySzccVKKCxsBVW
8jvVXKfpe23hpmQ/6Q/YRMN9jhElv9brxyRdK+r9gCziS4+Vwb/14XLsgw0RPEdWvkw8My3DbZq0
15DfNtDgTyXVI0N2QPomQ1XdKyLGI6ymzFiHxSh9UKbgzHSNXGAVBJBQ3zTckaq8M+qXsf4cMXc2
cbUiCuXiIiQNS9ybQY/FiDdRiaTBEZ6YOo0juqWMlKZsp+Smqhjmk8HDiLJrg3gVFSD7PG9dJcqn
rwqWlT6VZpaj6vOJ5SZqK56zpLUYlEmdsmBqiOHtielthWnSHs4SaoavXsv1uevOqHNkdRgVDMXS
GMkoaoMDbdc1MsYIr37zMGVHNmmkNm4V2LOe/2VFFuFmNCH70ZALsjOMGoN9ONwGuKWn5nEcx1WG
soQjDPpgTVuVd5C7hK7Oc8smDZQ9YZnjVGz84n6c92p8RkZHNK1sm9Zb1RB+MEKvkqnfGoOyriDj
kknAQejhqS79L4NnGVB+VBVjp3AWO0g0cEIjLs5MepymE57HZcPdW/fFSp4ErspmjxvIyeNu01Nv
IXyV4aC88KbHusOz10a8NW7raS3HL3Ss4Dgjy43FGsc0uCetWnRmt1HLNdSenc9gNdIPbOeQqs6E
KglBAgTGbtr33nVYwpQn4+ADVgoKZYPSRKwoApQ/rQQnGvpWzTUAcmaRVBWBQtwhAwJJbzmpAJnL
GxONEDg5HhBIe/cSnwQBBiwkKkn2qQ2bID4N4yMwmJBDD/274o/U5eAQ8gjuZjzYVJBSzEFGEPrZ
eCfPjg+YIpTIqBiuC8ntchMQ/41eMrHIQBnkeNUY2MSavBIFpDAusB4gDpffIuae7XipBTwlsupW
9d4o0lriyHYUtJraf48Dn3nTtJKHx7i/avporcjVyW4Qiz66EcW2xqFeCn7dZl3JySPBRbiu9MPQ
HrDiDZNGK0mqEJx6L1jroAlEnZxG8Dqdqbh5Sg6CqX6P8BfZ58S7DuA9qBjsx7yIyaZnSwy6e8p/
+N1ZjzaG2Chpu4uVcKfAox1V1C28tNV8/nQI7okKpV8nOSAHGxU3qYZZ2OjTr2CkkoVhmzylTk1y
L4lk8LfJ/UyIUrNHozLfy1E84it2cinbESIgmH3I4vaGQDaQnd5cc0WtjBA6QOFRxz7yHESFIgQ3
Vs/lcAUJ6gpb4o4nN9/G2/oSr7XKxtiu3UUmN5P2JpP2nvScLfJbZcsQ8R9GfaDmuqT0RFAjxSLY
pks4ILtmwxDoZyeUIApooXD2a3koH+wwP4SW/xVGvHEZYq/8rL8pNX0jN8IBAQ/1BbI9z1RAo+mH
HyRgZ5JtV/k8U1SEO97dXiYdBkLGWIieB5VpcdxNjBMGlm5toV01OkBntldcvtVJ67T7jvGxrdwP
xA5aKTjFqvbcEm1ZRGW30bJpI8vFM0sWvBYmM3IGeAw9fJZXCtdpYtLu4Qexk2oEGwqWfJznfR/b
97hvwEfK2k5L/etpetJafmCDuIE3wSaeivqBQPWNJugHatIDvxBGZ71nbBZju/Dru3AyPzvR3OBk
O0H0uU7JP1ZRTnml9mm15m0zYXLU90rf7PyGwgjmH0ZvvzR6dZfR0Aj5Afs1LslY2zRydKPgBi66
95lOCOrIDSP1tlGiR+bd9MFOxTet2H9ewRPKUlVVU0xVMWzzYnU94lwEmhFVDqs+jOaYSbPDX6/g
lZ87Weft3c+HmBvmf9jedVxYJSNXmnvWyVG/mTc+wVFbJXeew4jxaVrF7+ZBdhVH3qChrf/66L/Y
XFqWrti6LvMvwQ7i56NjVqQex6wqJ9omS3UxLskjLNV9uIPdtJ92wyrZYCO+sb7bVs77q5+3LT8f
l836j99a0rpJxDrHZV+xlRbKSmyGDeQ+V3OrU/j9NvbP+72fj3fxQ9qQvlXT4nidOzjdtlynB+XY
7VrHcGPXuIY94363dVZ/dfHohkkEyRTsMC+3szGproQarfk79qt4H6yzh/yteyq27draJjc8evc0
apLfZTDKenLVYxZykRGWzTVmOpdlyxE7tqPdcjvl36kKf95rc0L++eHUi+LlKiZn1hl8OFbOxVZb
DfvgrX3qHcUJVtE3V9kvT4QpmxZiiSG4jX7+seHbm0am9BXpUF5Mz3X1/M1V/GdFhi9jCxVL58xZ
ki+EA2sYLYlAQeVIm36lLYu7wIXnvg02eHOW3/2uYr4j/3Tt/vNo4uLUaXUwSR2Rfn5XGSmmYi/0
kq/DA9wv6lCWEEHP/hKa5JvJ4rT/Zsf/6zv2h6PPP+wPz4sWC62Q55OJM5GwHVSYZeYOLGKW05oW
9RexZNu+69ahW393zfz6NKOZ2JrJLznLcj8e2s9LVZoieb6JrN20jRxmvm58ZEPCZfrdab5oNP/9
wagj9f3X0eZP88MXnYaUxWHJ0XDUMbn/Ev5aXoUr3k6PwZd+4j29pJjuWjohONwTavofqF+/vHB/
+AgXKpE/jVoiJ3wEeKp0jmC0Tp1vLt1f3YdQwUwoR3hh4Hn9/C1tuVGF2SvcG7tmm+4INi+R3xf9
tlp/dxv+8sK1ZRLsukBIkpWLh701yrkCJ3Y+FuU0S+ukuvqV/uiv7BWzwK31xOqUH3NtHpNvnve/
/dWX9wyCm8ygSmMHdvk1Q4sZspZplQOG/8tag5nF0LlhD/6K9HCEsb6mhdallP2oXVXnYG8kLruV
U/Rirf4XJxx4mz6z2HjoXwpmaZhLdlrPi+aXxmm2/aF6jM7ZNSbdzbeC5i9uGBokONcsoDVbvzxW
aZdDMnpB7YDXwry5KHcQh/l9scIlC8BQv69W/q05wr9k9P0E+7spPrO7pvr8bA6vxSXzbz7ee16M
FfaNBpbgH8d3XpvXn/7L6jft/tR+VuPtZ90mzf/9P79X0c//z//pP/xjAnA/Fp//+Nt73mbN/Lf5
YZ79OByYNfZ/PU5wX6v88z+2dfKafdSXf+y/Zgp/Vzj/jA6I6uvqPA3475mC+XdjFvJtw5QtXEfC
5vXxx0zBUP6u2sjEppB/nzX8MVFgDMFFrNmGIRRdYxpg/TtIv9/eGD/cHQr0AqYJSPxC4fjK5QuS
obzapiryXLD11oVL86aLCZ3HavvNI/zigfanA82vth+eqXomoKkpHEjrbrXwXRj64ocTf/z9M/80
rfjuCBev4kwFyFEaHKH86lfCKdxyye7jQ1+p63qr7HVp8e1ddrG2u/hSqnzxPhamakkqMdUlr4qV
vErckhG/Y93DGXFYQIF3Wfmucv3XX3T+Hv/6J1Pli3ch7giKycvZY79D3tk1+3np+t+39O/3yS/O
p6HMi6OfD2TLCusaWfDYNqzLA9k9JaxYRtngF3hZ1VsyF6ho68LchSauLr1jBIyuUgs3BN9eaR9h
N2zb7jWVzVWqWNOiGZBekIoq8NmJDakvf2UeUdId6tUoZSlEdKodpQA2SW0sp/Edi9bjgBUybEJH
QPgWHgVw58qncQu//UAOsJq23kQVUxQhKwVPIFv4R/WaXP9piFpAKvGy8NWd0fFCER4WMIFSggqU
aNt62PdqTdbPutYly61He1tUJ+Z5H3wCcDyiXXnTVpre8bxy9IWcCfR3KBB5/t6bPvl2dRtXUEE8
HCk4uQz1KazfJ2mjt7usOKi4csGquYV8Ty302LzJ7TFABC6w/Cj2QfW3JvE/ryWN4a+kuD54QIMR
aoj0PVXNp5hpM+GNOjSbEQxO14BzZNNnYIjEWc+IA8oCyRQklPFKg9g93lGVqXAXCb18lKVTJb+H
4XGIqk1CqNvGsGMCoQ8yqPvB3WSoB3l6qckD6ODrTnaypol513RPng1dyP5im+bgFrhr7HATlq5m
XuO9nwqcRfW2pp7ckz9b/PkJ7RmdfwySk8jOtUBJADTlY4zWBewOLUMWh41T3tnGuheS63mfJB0n
PkddRi9GYV3pAHdG4SP1lTtsjYR1Q8x+mYUgM44AZGiRxmRZG9CYIoPU3Q4tbQkTdwIphfWiL/lI
DSTsVrXwk1MrGgMKmTw+B6Mmfc4gsCVfNBNo+8BNKC5KqQyAPvck5JOkbirlHDD9LzrUEoqWCAzr
xkFStqF9zVMa4yApSpjph5glQrrNrK0kGoCb05aGqUXColoEN3ny0jBgavpdUrwiAtJGggiF95hS
d109i/qTXrSVYO6FvRLOprZqLLFLjIIyyBe6SJcYGt0JJ3sFq99uUOj66D2WXww8HsTm2Jjt5oFZ
lh0LLFA27U+HKsY0f6gozMiANjBuc5TqtkKKFdkhxIM1DbEbRdgufeQkKJZ0jQf2cyLIDZPsSfs9
jKmyetFI4KZD8YRT3BVZvhkMtNlM57jDOK2om/bxtGD4wjdrbc0CFBxavp5SQI8XpcX12dHYPE6o
OHNYIFipJPdy2qVT79YAsYJ/SHiKWwicgtVN2t3AIgYD6Mai3424ofuJtE796kXkN+TkyusfVZA2
lActoWoj5n+1knwt0yHO0+jZM6Kbbqz2Ex5RS303fTdDDx2VOXbMxWHuS7NykmTTqAS6nzRjpnlW
bk4czea3fu7VsyrT6HSe8CEXegSpg/rQd6xLhHwpOhe0fhga5kP7tQzxmAzKUpF3OMSg1+xhZy0M
5gcRDILcOiB84nepwXwmbLM+xuiU4XnSTya8ApmnW1O9a1zIgaDDN6Y2MKJ3K3UtID8G6Qmy9p78
RtHgQsVY3+RflJtQIL/C00aB0JUygp52oHBp1OeVJjhO9QaKvVo3EAGpjFffOoRtWp7fysbb1Dio
Y8ACHW03WVM4jfZSi/MwX8foj63FU4zrtSX9tY67D5zlABs/ZPm9CGCwoUYmIztFhniGOPopaSYg
tFjanHD4bLWCHjNyDzPLSDN3c1BIwYGTER00+oNdbib0wDGJ3Ca/MwIGLBGdd5qyCG03BvNTxS8y
DcFtFvLLG44sEQ2m6zzx+mXB49AP7nT/k+pMeueVLdQkV9wnYbFkslXbQADkT5+COeVclne+OtzW
sbfNreE2iq6L5iluP6whPITjeeoL6E5of6CadAKzKr0XPgb0gVxtGa+tcNsE93WDCI7tWJc/g/zV
muVMph2GFjoJQVVIVdgNn0Lp2irWQ+3M45xhX+EjmjjRQtsU+UNuYxsnV5HpD30rQNp4SyhsMJmS
XQ6FTwcvHqYMhWmoKruHTGX6Ye4YcbVE+2AYWsm2MXkUBe2hLsxzIhEbzL1oOxpZsQnCoy3OIrnL
Om+ZQe5JU0SZhFjJ9C7XZJ31hyy/JyBibZvsbU7sh7eIujHDTpXx1WBcDZq67IynTj1Wza7otlIY
XI+VcfJId6j5fhqYT7RvAf4u9UrKH/ifoPUtq7luOSDHlN9UE9E249QP+1A/pDTRgwJRmESHBbVF
lRuXa6t6qoaNDYtplKZFi9gJkalM7rXokKi7lPei3s/tIzs5OrQlBH/K4fGZZWH5Ur+hMkO6kkAV
2QWVWKjMxqrzQbMnNo/9p9DeysNVgoM5EsS/4VGVqhO1h1LtoGHWbwR8oDFmq8RMl6lBfD1dT/0X
14ZhE5b1GIqoNAKGgHzzcdoTczhCVnfsEIoXEYLMCiHbM1CrxdbC2T2AfJZx8yt5vK7ro8ZLrKP6
hqmuEpgHP56+WeZeSm8sCVlGm5Yuz9IbG90LxSkNjH4CvCTzaN/Au9nrXHN0OdQj+VAYykGHx3ro
d7GkbyVJo2fGJlbP9cQebdB6p/DuekYXVvjW2fhrr30e24MrgcskhaqnsWPnrsXr1W+xUZNxaMyd
Rd/RQPO5edOkmCX+erEp/ryqRvFRUALYr6JvXSovBALSMRuZnEgb7TS52pKxI1kkkmoLgWS+kBeh
o9x+c9CL3etvJxHV22Drg4SpXapqngJKtiHOvNTWVBYoq2ljr3gXGQsUeHKX3wo+F1LI78cjWqqq
AgXLZE/10+akUTK4CbEvlvLO35iPw6ZelEu+Y7avVmRuHctlNMcXjdbNM6jWo/fdWb40IP32CYhF
mUj++nyqLy4bw8sTIyx7QJKABXou/ZKLIcQmaKWspQASiakghH5X5XBSSWBIdHYIu1tN7aMolZNc
3uY97TH3Tajuqwg2t/IoIv/O7waLFPPEvfEoRowr5bEHeNRM70x7mV9Tf9etVfleUU+69AReoQFw
lxtHUBxfhVkw1uRtbfv2Scr1m368VoPsqa4S5qPvOkZMga9c4i/QXkCnL6jBmnKAcvFNYbBEKzcK
6YGICzWcUePRTlgQxpsH4K8wLyQHajvqFmuZiXKLulpEPfEOZoV2pixzgvP+eDQzy62G+5x0BvlF
qhLhUunjAXfPQqXEUMQMzmynbEC9KOrGw2Ggj9cZdViZfAxorIjMs2mPd7F/ZVS3gni7aF8kPmWQ
r6zpudIR/xtScGQMuhz+3qMcPNbVRyf1RJN53hYf1fi74fJf7qr+vHmzhSGEac9CmECY+flK8ydr
7LLZUx1t/Y26Mba9izV8863g9qs7yLRUfIoWt5Gqz7f1D9vtNpzaupM7JFlncDTMc95WX9FvxUaR
4eU3Dz3jFztF8ePRLuS9qon1rBVkLtr8aBVfSYrMNNzF+HoS0Hd6CoMBykrJWsin14icfSCOvXKn
KWuv9PC+KDszY6d3VdvnSlpDtrKhJfjaMSHUls5dLVVBPMM/w3gagKVb96MY72w2I1DavzT2AfGT
Ietwks+QWR3iNoRSPovpKaLEuMJ4LD/CG4206CQVTyBERY7hOLru6qsEBP4gZ6cAo1PQ+HOUknYk
Gch791Hm4W3TjIdksG7CwSIXEjm9jR8rKQ51dw6Cu2+eer961OI/ZEoBo8nkDfLzb5aP7C51wW8G
b9FNV/marUy2D6+erUXuhM5XoDnfHPHyKlHhisuWbOqzmxQp6EJKsLkDstJjrA5HO1zADV4xDXos
n2A+r22G89885i6/4OXh5o/zw0VpRhZ2P5PDtcmXCFYdj7X/xRcSsqWoli1DL7vUmdUpt2Ov5vYC
8u6abslsZNohFyx5Tn372hCX8s/8fX482sUoscD+H6cdRyOYNjjJsV37K20L1LKZX48YF9z2cdx/
qzr96lebfzAKP7Aii0tFuwTqYka5Mkf6XQJ1boCyix3MZ4h3xfTlRhy/Oatifir9qAT99kV/OOLF
0yTPqkYfK76onH3Z6aGz90N1MEeIlI31odORnSSBK1ksh+mPMCeSGVJDTUf3bAvzVckb+FWlo2ij
01kJ/R6sbumoJl/RkAYj0ezKgHvYMIELfyN5em2xik/zcR3OK11r9ntRCdx/GJF65yvZdTVGn7GS
uESLCifpmUKhqqjjsAyiKEdG6ncWb70xOLSTugUvRUKQvgd2Dc1DhaW/5zFUDqkLpzklmkM9FUvT
a5vtlKnc1Bq7S6EBkAS/q0nu2PNGan1rO8w0mYl+2DqAKW26FKkt5fJFi91Ek9dldajb09AeJOlu
VCuwH9qirSn0Md2IFHUWTqtBPFkZTT3CxWTl9vEpUnK2mG9+fDXTPGlLo+DhWoRH9pU7PTFgmJ+V
dJ+OPUQ4rE61G4JVsLO7gT4Pfus+pa1vIFtWKXziL1mjla91v/nlmURf/PSsZ2WdNwhCNAogy7Gf
71m799VclUAqWM1VwY4Zxc+C7KQY+5iPFIGOJtng6VQhK7tISlaWfu3NRA5knMSGEXr04/aqMG7M
7LnlWToXSkAHjn/rSHA0FiBFzEIEkEso7mtmMMQ7k+C26A7y8NCB/GsI7gMea2da7yenKzXx9JVu
JgPMHcKrpD2m7ABmdtBwV2gbIzpF1iHMX/vyKguZNYWGU8gP5XRfkMrxBPi18AxffmlDkIryfdzm
rKU6FAWxbjijWf9RsJSRW7j/UoIndKXExU54D2XymfBILBXMcegC0/hRUTESgKU2/VfVPIDsAG7z
aY8fsXxo2Kf7eFTARi56+bVIHqp5BsPn6YK3JMmoBaiAPrCfOqoQcfWMHJJBNYJeniLxqqDiNLBq
2DhfW2V/P8JN1/2Ocu/HSFBQke7KivRKOy1qi0oCm8x19qpPZ6148Ss8yp600nqx7saSNuXPvtFY
DqGFsxMCiEzZOPGd7tEaNsnQb/qEX0B/qQd6lisqIMCNpO29BzuYBjkb0JAt+lOjI769B+ygK2b2
+KxcvdIcGqwd2P2klzH1VocwfB/k0TFobwiqD9N0RX40akcC4Mx50JwwID+0t+r7AehoU0BVU5UH
PXsjQcPFXMiQAmNUSe+qH05Bca65U8eyXw3R60guNzEQ03MEUZJMMKCfUj/k5X9VxfdeupHzdaQ8
VM1z35x1i8d9YlzPywazhijUSB2ZbOLquS4/DUPzYI3FE4Ionw/Job2qevryyqs0rQ5ZgDEcla8o
ewir4SawXqYYh2W+IuCpLxBudP8s964stiLTiZ5icD4WxbzDRHLAwwA8EeSLT9g693PYvZajecqt
Hnq+6xfadT7my3GCxaF8NMVLYQPKVa6AReqoSGTtAsRsVUqWo5KvsKS3Jhmm7qUiC1yrNE7XfJV2
3aioDh7ttbPnNs5qJGJkWDsmHMtVQgAqkOTbLj0F0mvTk6TTaJ1W0IboLApA9/R4o9oB3KlER/0u
E9W6BtVaYiyVqATopM8IRxVRwfgQ9w9Bnbr58BzK+zD/FMoNollTPWG+hJY2Sx9E/FBWtOJKUJJU
vughSJBZqFe5R8RmLB5CSQE6dY7FQYbKFuRPYvCXVEDRFsStxBcwOuO6hbJTUCEcI+kr9i5hNS8s
BDR7QESmEq6fVvlAdw6TW8HDOLMKuvhuNV9+kCwsmaF29OJhW/avSbErWnPTpzLQ7o4VHhFTG43S
yO4t+OE0RhQF9yOPpb7H225fyd0rUIJFm+6yehd5BOKTkltAooCYJhTsj9x03lCcLJlyabZNwNLI
MwLlHuWNFW0K82Cbc5dowefWT3mkcOXRWVRp65GVVAW+JOk+MBSylSBmp0XBoRw2Ct8hpp/SjDqC
nVj4K2WZ2NuBEgoj5L/21Wz4J+d9UKobg9qXUmB/b/z9kEBxYqbU5Vt9GtewnFak0yiGeyvZqkZC
XSQERlNJWcu8N60xd6FqORrNpO1H4x/k/AEIiJumvL8mBRwObd6m5dp8+0RA/ITlaOuO5ZlvFY/5
WL2Py+Y8NjedtSnjeqWFiCop/sAI7BWXZGIo9zKG+HTUggVApSX8nT2/PL5g6dNLk1sl7wg0kA0a
4Bbl60zdzHqqSsQ7TM6juGJltc6ogMUyqiX4v4BL6W3lqlwyGiZNQMIFHBbS3fRQztE/GEskXb1j
ULLr5bGjmcq7oALZbEHeR7daZxPEc3zmPlPJzc7FNZkk8pUm2XpJcN/UdM9nmP7UdYpGmdxNGCEn
q3oe0L/jnACxioDfcjqVpcXQww5dzb4LBxz803PS3sYI4V3YbnMOrYvsM6K2gieAtk1BV5f5ziq2
NCIwCGAOhKz8oBWvcnWbEChohkcY6ylTEDmSD6lMD2a2pjfjKIZ93Z5r+45GAcjU/Qq/fSA+C9D3
urEJsubGJP8oh9dytIWttqTecqFx0wVcwEw27TvmJCu6xxyvMdbFGDh0wygEYrP41uI0BxDOB7PZ
NMDKNHNr85zLKuUFgGBFGwM+4YGqYN9REAKU6SlrnnzrrJbBSqvpUqn1bpdI8VouM2cK4YwYw4eU
ZldKZVwX2SENypW/Db3YCWsQbSX1Wlj/JaiCRRMQtQkytHgCB9z1amVArPHf6XqkDERalhPXsF6r
q7zsaU0RzMAqmBcYmCxr3xIE8Fl+dT610t6xDO77ADOw1u1sJNIxAKD/oimPlnGsBR0g9udg0FzW
41aWjkNKBBSqoKR+GiMB16dA4n14NNt8A/d1mYCQUAxvPxSxUyUOtlOkY92NsgYwAQON7MbD0o/Z
gBPg2NbACOIceshATUWZxX3dPQ769RjHaCUrU1kL855BzErlWuurrZHeapThlTpxJGtw6UEKJvDk
5c2gPOQQnRAuVPiYjbgpLMZQes/4sVqpmrrOJlhn446pwMooSUd33CthB8QN9LzMu1Ti5DbBc6B9
RYbnsCBSjLeIg7aMBdMEkDmlBcUVkozdPUQSkjk3DmLnJsQ8jwebJ1Rx6i3QIvQ3wLJFZg7djgJc
WdJXPQufUp+z4vHO66D4eWtLpbqYmYsBkhcieiS1rpio8PGONVwSHxSrZdyX2Qo6A7/uymKek39I
1U1kdM9NfqN6Lw31QZR5gILF4K3eZN5L216BO2JfD0qbDTYJqFPdHVSJ5M7SqD87tVh7MVp1hojJ
0y/m4UYp0Zr3mE3JqMcTuh6LRRTR7lPL69A75PyCNu8kCptZvrIpSTfC4xXG8J9beXChey50iDk8
BFyplh8l7T3q7oJkXOUT2E6Ci71y8AxjY9HcSa9DuvNNGIkBoFbJOFFMmni8hm2Dx1LPXsbMu/ua
zls7RERg9lWF8LnieBmNdJkR/cUebqCue7C5ugKxwe0zzPFD81EkO/gojjdNTluUz0M0AU4I8g8v
vNXjU4lb2kq7Z0IbTPpU9YX+JOqzdpZHaN8kBcWr+Y2vsx7yq1bCxWN+yO2nP7cxRMyW8Gz6ib78
f6SdV4/jXHZFfxEB5vAqUaKyVKqsF6Iic8789V78Bp7pVhdaGNsvngHsZlEk7z33nL3XDoyHpDiK
/XvVPWVEvtbg0KYXWH4wsIYKjYy9J6PEY95O0Exh534MqoiZod6uPB1+RPQSdsFyYIBLavCMGK5l
JT8p/hbJ47x0KbHYBA1CjhT3oWAQLIERx6KcDc9dqNIbYa/txKWbnIVwpUbnZppiuorTRXghOij3
gwUUHbcWWCaCWhnOY01x7yJrTZ2yNCVIKfIh5O9ohjOGsVGC6jh89B0QNKpCxNn9wDeprklZ22T9
uYHMOADHKBRy/FqkHvpTKuYzHUPbKNV3nY4dgFDUPH/KqMc9q7V9TTq6FYkVrNtt3dkiwwhQ8b5A
eGtRLyfqa85OpCqo2atvH2xqp5O1Ur4ow3NSnyJzin5+HyWkSJzjxIMH3qu6kIMw67xt6Z/Kbu8S
KlaK60Z16khYicadFq3d4r4anvzSnBHZs+h4POMyov+EmWmidlhkiuCdxCJ5iZMvn9MvG02oblVT
szV2kdzE8hASm0cxKzBleZdNTCevWooDZhqPQBJAgWmcVNPpp/q1vNPrE236ndRABxKhGjPlndJy
eQDhOYkTQglARHB3orrWu2dNiO0keuj111ZRGYJDAmu2zEsWE1bDf4RNvO+L7yIX98IQXajUbHP0
7ziuHclHfs7hrJlcNi+9s+8/yIBPCuwB3Gyji7sAn+TASJA5yDyb2KietXRZ0UhnYDxJEmNJglOB
6QbEAZQH+r7kZuj7VvrScmZRPMF4RMCwKHAERcHDSH1R0qwzqS5eyWd8a5Ashqm+6oz3jDZhYkXI
SB4b8UnHjEk6PRgdKGzEUZOKrRKxDTN1Jo6fg6A85NGhT3nooB/5uhelcEEVodQDwKl0k8PDkhUo
AJw8ouFUtQcPKGA9HDQm7YYKQAQQkZanKG37/sHId7U3bgyVID1upPawKLEvTY+0WpjxPqnPDQO5
0iB8cQJiaWc1FZeN+C1w7FfrcG7KnwFlOgFWiE+q4YSPAP7Gl+G9Zmo1A0chGsEiqtYu3HFLXEUg
UlLy+jaVQroWTBm8OLasnDPmBUOWrCxvOUIXJayk8N689s4kM4uz7ZgOZx+UUl489dTAUGuk8KVt
d0L/wq9AbeAfLYiYbq+iEMAxpgR2Rxs1zHZKf0xpXTTpgyrXp1LuZsZAI1L7UqrXpP1SpHjZUOqI
MiU4dPxQ3vtKhRiiomXx6YL2rorNyPi/wXcqRliognxb8q2ywjzBENu7uU3YEtUsIg8P5p//aIjb
pqa0edI5PjfVAZwXiOA7Wg056HRmzhY+077e69FatwgHnxiYbbzNcmGetjscYzCqNqIl2/I0jKjw
u3UvNUSqom4XvkV44eTVMyV8ZQ1A/mNfXLreJkV84bIwCdVmyNgF33VaaW4YnADDMLlnPgt92zBe
DALulCkTpTjkGJVq2FZMzzMCN8NDLVwml22fmbS9GasDFNLcb2bTUs7PCRm0ZZ4kvw4oFwIrmXsJ
blwLLabKU+R9r4VVLTP5zb6Z1hyjLlswN1TVDx1yjgvTJjlMEYWugsij5+xHIoinXBpKbrPZjMw1
xFWgPKuBj/FxE7vvQsUpggAveRVEb7A+2A8+kvKQCx90DkL+u2QVyzw9mlgstY9YvyfEkZ75d+bj
o8RCvJchQKE5EPq7UMlfUoLZNQAy0SqtBqr5RZZ7qyx88dhwx3+abhww3ztVPETyUy+Dnyv2Bemi
wb5sQCL6TmN+WZTtAGm99h72SwCiRBsuYEEQEDDQS9e5tA+krdtP5RdMD8dNDsRY2okGiYRga019
biP9oDEB9WmSdc8tm8zABlM3O2ThuIfWZsqa578KyqcRnz3AkalxSti4SmPncgbJ6GpwEmHvVr1d
oV0if2/yNUEVwd6VXppyl6BZ8CZi2sekZetzltvSdKxx2WGnc/sIRsjG8Afmrk8pzN8CVFoh8Rq+
EiqTkqBY5AzQvThyGqKa6tOoOC5r01BbWzdcGd1TJ7FsNLFNNeaO2dzE7Z2AdUuAABp7KXtIO2Jc
cPWKrOy9XXivdfPWd8eOvAHVWo0C/jsUXeXlRn/vuoP9T3dvYkRqKEDBE19pJt3Oi10/BPwpOs1C
W4LJy4i/XRpzzgZLfdtn84q02U/x/Pfr3risdqWbLPI6zOWEpiJyrphJW1A/lOGtrvV10/pf92Zg
NYHOo5CZ/XvnckBRl5FNJs6bje5oS+aDNilN95qD0YchmHhDlin/MERm6P+f6139ltlIAqsycr1w
HayqSza38Az064mX4Y92PZt+UsMhU55tGTPpjJ5nJN4YgPz8w/77b7CuflgpL4OW7YNmnnw22KFh
vDZQO/7+9OTpX/l1HPDPL0sQOOJjxMN/SOqL0G04OdbIXrO9HBhsRQh9xtkAEjoet7h0CQSGHMvK
LpP5ShcmOrjqlJNcICbalI2TwrPKvOHG33U9Xrr+s66mFJqg5K4kQJjPxGPAWU4B8fX3O78GsExj
ehFnyL/v/Kob7rNxDTCsoJEw8PkXC0Xf0eR0Evgr0uvfr/bjw/zlYlfjpcZoVXAa3E+nvDbhwe/f
SDj8+yWkH1/aX65xpTvwYkGpqW2QZTvKkg1rNQCDnU1EmXBT3ZI5/DAm/u3Xu/oilaYL4FexRZhw
oiHU0tkbEhhnQwNGRrZv3Nqtn+/qe5TgjQuBxFs6meDUORHPNgUVwjEkHe6sd+JNeLllVJr+zesv
g0mziDJfnVyNV9cky7VKoQ1CfUNOn23aVWGnh9r578X0jDdFjB2M/xT+1/VT89JC03LYAO54FIVz
7z3f+O1+Wjt/vcDVk6r0MiSWiAvo+3FJoLeTvlO6IfDkxRBXENpu7Qg/6Yx+u6WrXy6LVdNoaazO
rVW8w7isb5iproYTXnyOsU68cLFK3rjLnxaM/9wlRtSrHUL3I9nseFqYgnUsXjG3Kq0IpVkAWSV1
gKH7fzsCnxYQ9B9AcA1zcrJdLSBp3Oq5ipiWpRNpAz5k2jJ/v6ufXvsp/kkzVUNByjQ92l+G7GVd
65A6YlSOlYEGciNxJIykx79f5Md1Q+cdh0alMGa/nkGHRjhYAOAmhVb+oNjuuloqm8GeRFLmjY31
p6fEfSCKILRA+kMaFbiaH7StKM5r9c0KXxB431oprt/26/H21UPJc8J+g4zxNgGqy/oIFnpu3lt3
ymJYhXN/d0tudv2EFNxoKvwwXYOoTUri1eXMtu37igkdnJ5XCqA8+nY158bz0abN4deV6J+L6Pzj
iqHIoqpdSTtITK1JHERr0cs+1HAiNLupsB3HZdK0i5T2RwQswm2JRCVczwNRgsqXECaPOF3trmYE
2ZCENmqLIJAuNUmF5eSet96ikigrL7fVHgSfdjagI/RrKR4OSBCt4E7JQsSv8dwbhj26d4e0y61S
VRdFkJzYyhgcWU4XI3pvzB09HRwe9YNWQzj1sn0mZ1vTQJvuJhcRxbIZMAeD7U7f7KyXj37pbzRM
AIMe3xOtTXYNUMwCWHnzWnGSkkX2YY14NKcR93l3iMhM9mks1dg1hq7nL4LBCwg8PEagdwT6PXWm
L1VxXdNNpcutx8nMQxg79O8GR8AR2S3kIImEulG5UOQUtDfS9tRH8RK2ZaYO9/Gw94f6S3GbfarL
C4WQNkSLe1zzpLnKPiwEdCB598pv7qeBY5Lv1QrfqGHd9KFpXsq8XUx5h35lLcrySZWeKg2y/S6t
OVJoDEcAkOhKuo2GxpHK5tMSrJ0V3tck1uT1MSSiVCeVqhu3knABSMBJ3HJiIZgxk18UA1BxH2ZJ
z1SEn7eHbiKUu0h4pTCj/kxtktQ5dDAL9kYR4Fkhg+p+Dwz8PB6yBOtJ8Sjt/MWN1/LPL01ld7QM
Gcc0i6BytTiJnaa5Q410RXQmAVzlMB84qDPYPQsUOuubUpnr8mb6CjT8bUxtTEM2rj81IYVRHWnQ
r/qltGQm4YjNgqn1PFt2Kyu4cXe45n746DToY7LI0jvhG35fewGLQDdLTFrnCFrU9AMdp4dlRxdl
O645RwdfFVEJWnYHkd4QiIqMhH0sRq8SoCgcEqM6by0TNjyz6wCvw/QFkOaI5r3LgA51+wEEvz+e
VKVAQdHM5Pgjob7RoKPWqVktJZm0UXieA2xRJXjxFHxP7XfdM1phhys18GzlOozClSYwhYuMnQcw
LFcQ5Pe8/CVYK9eISKscGvQVdBO83fQmS0mDZ6elg4uULtG1mKlAgRgh38EG58sV40ejKrdIAU4y
GdQzTtYXXYxsuf3QJEeT5WXqh6gLYgJp+nursMA+byxz4Up06dMWllXj8LFEaTmvknGVMa32mWfQ
ceLTJhrIes6i9L7LHdrnc0aCkUxcfPLeGSQ4QVRzMiM7tzoNe82gx7/jQHs3BN8G0ch6eyS99Fjp
BA+XJ1YuAo27OQPDKTHw4Jl2rbyNgspQcuuRSNYSMUZqxJIR/pQKZjQ1IycVq32B49t0HQleVWM2
l1xl7BzHd1bhrgrJQH1izEcEBmV1EuTHouwWY7fxx2XeUlRbK9mDRuyNHPhKApnAm/a+QqMN/Yw8
oMRFtNr5wkMQMfGYtqBO4ZY1XMrSa4uYcewMsgfBu4o9XiO1ZjYTBwSO0rYIPJkEImVRVStgLU9g
YXmxNXGXo70a2x0ZvXcu4gClyTDN0He2qkkNIVazVpSJzFJ2muiehiI/waddkEpxZJsnQGwnudvY
WFddfOCB0dpvbXRoAPdYzMptXTC3krE40pjJ020YdVsLQb5JZL1I5FB1JjsZaQcJk8y2DP5/lCE9
6lr/3PfGqmLVNNP+oSIoZC6NRBNhx1pMrr86iT6rwXwTocPI/jfBuuR0kpmdLKqhZwFP0pU0RrZf
NK8dxjya7wzQlbtGKO9HGbkzw/ZA+k5CBS3Hm8r0s2oucppN0ZW7cCydISscsO/zpKFN2BLYMutQ
PhNggXgq4ajuqXQMw6fBGIslsoca46D+IJfjV+HeB37okPK0JO8WASmJbMYDvFZHnOSs7AuIiRN8
NQTvQdefnA2OD/6W4QLmDMEhu9apssohamZgqt4cNKPd5vzgcTMtES+uQoc8Wpq1Qjq0B/27Wfn+
V5x9W8q9mRVb3Q2WfkJlSuB7YYwzcFsWi7ykseIPxqsVh08squ+lRv5JFesSrT9AhEljbdqkX+SA
+12/w5DVfBJhtfToUo0IVpLB2qopitmoQclGKh9JqgBtViq3B7rjUajOKnN1UsEm+0VR8Va7d4oQ
rMe+Q/PPg9ZWlXKQkD4MYexICTBvQvtqQgomn5AL4pekvYHdTBR72vO8EgLhwuJrWWR3TbrJuidR
OmvtpZa1fc2vhyfNSaKNClUClH5v6VAlfXSVGASr2Hatt1LPt1V9lsIHPXjSpadheo6VgBHlviTg
wDLHRZecwVHeDw0OUjP3PxrKSVIMhVUYCoewTPibUAgoYjhPM88ODHh5wO2AdSR0cMEPY77zaHoj
sjMhzscRZGooUGhwY2WtqScSsZ8SYtcbzC0Y1sYUIlzE911pdHUkd5EF/mNkTHFG6lpxLZvtE9Zy
0J1wOVDnCMDRGhNmW7cWZHEdd8GX2RXPuuevseH8fZ/9s8IEOWuqqqzLHAOUf1pVv5wB3MQKuzLr
OcJ4sxHPXKPtNaO/0Qz58SKTZ9yUOdLQ+vp9s4stE1iTrENvcjeFdt9Yj0G2/vt9/NFvUURuhMcE
VpdC1rg+ZjS57rpYpwB335G/zeEMuyHjJfWefKMFwsjwxhb+g9JVx8Yt6dyRbECMuSqb04yMN4Q2
Kk0D4dhDRJJWoR2++wdlEdnC6y0mxB/KeW7wt+vJv/+IWiSZfoJ8cS6jQLE0eQZemnmbPycek2k4
g1akeIl7IBRjhvorhvvJh07M6kzS+T0MiPyIJpbw1eeqAcUveo6MRVWC/LSklRKo7wH52WP3lGM2
jtgERkZfZXSfFHbE8gWBEBFv4x4H5TEakdt/tymBMf1IzjQHuSkxlYmqV+NdoqcXWOc8O0tyvyrA
qGZMq6seHUxlh3VBCg8KtGOkvvjmqs3OrvjQdZ+ShktUxNjcbBTpW0GVmxXljdfwj87Bv35CTruT
kB2a0tUjk9xAqlSfR9Z+CB8c4m33lQhDCt3ZsCQIeJ4+5jdPjNNj+f10xWOT+R8YrjxB/apbEavB
0MYjyYTVYmIN0Ffay2tywpdTH/CWHerPoxwXo8lD3axLWJSuqsrGTbyRNDEV1/xucM9BcQ51TLrV
LRsHVeoft6WKhorVX9GwjbB4/P42imKKONNHkKb4qEVTo3xom94ph2QVe7DYeit98XHawZP9GCYl
n0kdlFTwAUvaeI3HXLs1zlSIO91A26+ZTHrqwWeNHRNyO/QFMUdri6Aloz2ZSbbV6AYn8nPRRBwA
So6cOkcDJoImnfFI/06hEPreqyrue459XgZVwIJnb/UEFgs2Rf8xKsVlnJYrpGpkEg+nyJDhEVSL
QL5k6YCDFlGc7rZL19+5w13dMxo6RD5bHPEFHrQpYm+y8iwySTOemnSbk+ebjZSrpzbc9cpaEAlj
JoTCBdNS3/lSugw16qA3lUUhJKhTWo6s6l3rrzp0JUwBE+nCiFJstxnlF8KaGukTdPqmfyH0dK4X
0CLdrYlBmoThXKMGx8SkE/rb+S76lvuu1ua++AiM22FlB+hHvxxdJAn2PfRYI/sgtslNvgZFXGQD
NKusW2v5RjHQ0xL9Ub4bTWRXIrbQS08RWnnnWKgcgpgXWnCPtBtNzH2T1csG5Rph0zNR6lZt/jFm
TDUVYeZj+dUzEg/7N6WmWs3dZRZ4Rzd8hcZi6/wFCvFybpbOSwvSLujEBhEX3bmi/Uo5HEvZd9Xo
KElOPSGlsfKQRiTudp8Fm5BlfRctAoU3AynIWC/x/M0MUqBn/jj6szqZND6kE7jpo6d3mzZ4KoyV
FKigd40XP3sPfQ+uQDruLAP6Xq0zKg8t4ySO/S5tsuRRHKIKaUle2X6Y0e6IcR572WrQaqCM25ay
pIcHQEwg8GdilV2iAisdhSselAS0S2qtGoz1RVaTW1mbiy6cFM89OozBFN+kJn/5+7Z23dH6fcUy
r9u3o2BAU8bARp55RNYCWYEkSvz9Ej9szuwr/7so0jj7/UsuQ3NMTJEFKpAfovo4mHzFN6xst+7i
ag2kwdTB8+UuSu8t7ZwGhfT/5x7AR/1+D4pX00MduQAz2HmrYRs+pPn336+BhfWnNc8w6A7AFcBM
c1XGNC7CSC0VcV1lxPuQx+KhcY8C2AvKoWmkoySmnI8h6Eqt7FQjWNK2WHDbpKh9gIRrF0Xin2pc
KnlCOFpIMgmwglaod3USOEX7lisrWdpPmY+KUC9ypebgSRyx+Um+BtmunFK1wSm1NV6PDjGAaBAB
1LwaOnND3TpJATTwaZkt1x36GWsqjPFOxKuCA42v5Acwr0ii76NoWA7+eYqTaLeFiaYv8G05Rjlx
NyoIzNGnm/JLQL3eEpkN13+JxhrdTUYfLCmbpVcE+P912NOKDb9lFyORdKU3Xd0W4tpXGb6Trllv
iD5ysMEjqXbclKR3VooCyWt/lFBNkxfG2Y2Su3nMRyJQoGwLNB99on7SotlHvTqrwg61eRo+1jle
mBQjqQa1RYy2RazM8+4+x/ppfXWYwuXW2iEgeMlr9ZDWLI8dfZAqUb+RWdvxRGawmPoD452SwaFc
c4yXAKK70THpCaJb1MW3WJKMHbZHI5Dg8l4iEXDKpRMJwquh9IZ++5Y1GVwJd5/L6huR9uS0km1f
YzqRHhIygnvOfpFjIZv3m13nkrQQ7wfzuxYSvAdTNCxhMhOeOjdetcHbmClGCN+6aMk4z0knibvL
IW49uwqWks9BMxBc22DWD7tkNNPHCiYZ4UqlVL8RLD9ThyOTfmCy84wjVkVQUUHgbKc+GcEhDu9T
eLV1ShcGVG6fDM8ZHZZc2eRKSKLi4Eh++Hjjy/hzCaEY4KijKhIgKuna+SMUnmpauQ4U0ibqyQ7p
Nc6CBZmYc/2ozFPmQMKn8nnjoj9+jb9c9GrmScLsaHQZF5Udb9U4iUPYMuOf2rk1qfvhaPH77V19
9yP2AGUsaA1W4KKg3mwsMIYg+Td8yc6tsc8UAXJVMNL+API1OS01ip+rxTIqxEIaS64mOsigMVom
F5IeF/iWvB2iRDu8a47DO4O1v/+eP17WYEKv6pKpy9fu/bCNgHNMzzAQ1xVQZlwX5ir0Vn+/CjSA
n27vl+tM9fIvB06prtWiJ4JgDqXoQD9n7nJu7kX9bRhRXyIht46G8dl6Y8FXWqWLKoOnH2k6Mfcm
irBHs7sTm8cOKD3/KTA52o9AcuKzoh096y1RYOQZRDDH1WIkZ4c4ZlxO2JnkR8m4NPoqUZhN0NMi
9LfT3uNikdOdCrpXuMDzkcorMogzLcOtqx0MUqsQFlqQP7oP3yfJpIBf5KuPHfCbNs3AVwCyEJ7J
RGICUs1TzDgKB6dYJNgp5iwtBZxnzJ3MwhkK+iqH9eSOjlXQCXrF64ZyiYDsLnsGnPAY1NlJQKjd
DEeBxoV06d2tkB3j8FjKpy66zz3TQVX30tfqUxx3X1ltobAfbII0ETdhhODwZiYFsWXVogrfY72a
t9Kj6a9jnChqxMDiX479SALwT5PIK9oDCY9sTZ5dECmklK8ZtZrcvJfIyDtorqZ/ktEDS+W2yKKl
p25rs1vSLLbR9KJLW0UKGGj4N1aLpjW8tD5x2gkief5c+NRRnBKd5KIye+w0LDTYqxJzF6S7GNFS
or1owUM66m+ya74p4kdbPNBulwnQQ8YKREbwz0rRbb0M1jn96FwEjW0Oj+Cz8df5Fe2mqZGjXPJk
D/fIC99E3pzGIoyShEIj3Bh48zpj7cpPCVQMBKC5Qu1ZL8tSmlGhpt2Hi+2nxyglYkWdzKNJRcvb
JS4u2MTTM5TWJWEoCocAzB5a8yXLwnoMH0LXc6T6pDfFXBxe6aSvtOJDr/UlbrB5GsLLMdgqcnKm
TTuUHlJysdJknQSk0RIW8gKvx5AF2PD4zITGVsyMtHV5HSILDtwjCcaHyDiPyrNGAAdknrTT9iOt
rvI+wzYCKr1XPlqE9R58FKSWK5N5FBroXJUX/Th3W5VjhG8bOPM6NugA0wFggfuhjeyOgDrB3BjD
xoKzlSv4jYmozOWA30gjhnZ6Pz6JA4VmtCVS2Ra7ApvOJiM9oN3SuZlhOFXTjrANww6UcTmYLgZF
mX2uFHfSEL/0EiMn5RSH63ZKrTdLHd9B8+QnVWh7bKQZzBYzPopl8VgW6p1rbiT6Bx5B6wtxoMW1
coWjLj7I7VIeTwr7R9ZshPRRRGHbNN+p2DpT0IEvbjpJe8dL+ZY2GGaiwQTMHRGXp0ZQuDk3NikY
GiHjuMVbNyLHrTvpVcSPaPb5e0WFmA5OTMxYLe+gAtxYQ39oMKigXAyZZChaDJY6FcK/LG68s0NU
x0zUVfYkRipHYUaw5Jze495ysmWZzW/hG/4srbmipWsMiEVRY4j7+xW7zGdraoFSRd2xx6QaHv++
YP+wLfz271/tspWrDViA+Pct5VMyX0Hi2ZV2jN3M/vt1YFr8uTFIjNepIRQVrcD1BtTmWdbCCaOs
S5QdsW4bSwUEoZD72I0pfHhSUjvV3CS0EYOGYaTyjX3b0OUNYey2VZmLStS/60EyiH8NDqWQbAdQ
IqSz+vvB4F1DInO0fH2bMBPJjQY59M6SHyO+f/Lr7Lo8Z4jSLK3bIIybt+R3GF2w70yZJS2fJ+0+
KwH7qT6bkIbZTA/WGnAerQJND7h/YGpKsNdMT8bnIIu3aq44jZzey32wDlCjdvDoO/8pYs6gUYM2
eM80c1UROUI7e0uDcWcMK5XaTkRhySbhtWuNMOJkeDHKe4M+iivUc4iGmnKxmACqfYnbMV1q8OTy
cqeNHD4Gg7VoW7AwlhbEbjyKZQz3DYNtSmdfxSSXxc9i7C+i/rlmqehqUgFxHrtRY1s5WYlJBiol
38gCnGZ0ss2+Y3XTjaWAW9asOb9/BdabaN01w8EVn8f8SW5OefYZAcMPBnJnpsUZkW5XLwUWBpes
Hb6UrYZpUNeIzz7pHtMXA8CmwTIjnjoVW4DxRBOJ7cOx9JVRvY95uyLWfsiaXTZ+EDYAHbFeWF1+
TLpToS5UHJ9NtZGN4rkqhH7eSA+iePLS1TDudAK+JVWkiMBFmSTufTRQ0yukoTBDFP9he4kfuhox
5rJCR0+smcj0UtD8lLzP4J2GFlaXuHri9Lck3nrEmN7ZTUmc6o03/YfJ9m8v+lUFFDaE5vQNWiIP
P54zKWLQ+JOoudDmg82PcZOp/NOXBS2AJQmxGY3Bq/pV0jrBH3BXE/c9zP2A3pt4Sxz45z393nic
/oRfFj58974lTZ3V5AkPEDQNtNraPlvzEs7TvaDAH5z/1z+jriBFpkBWdIC51xN0y2uEzA8idS4m
C0IiEO2tymfWBaoRc+6+wEG5ibf484cES41ERmHMAHvlWrMnyC5xUfGASzWRoBYJ9hg5f7+rG1e4
Jt4rtViOcsoVKve5oqi9NUX45yh23Y7+5RaUqxZ4m8q1By+JSoGsDtWiSiRA1UVg1CyK8DmhJWaE
CcGqr6b5nFp3KsNoI7oI/rZiUiphRBZyrC1iMWvISRP0PclQkA+JTS9IiDEdkZkCQ4CXAHeogiVI
4bPNGWnK+lZVAC1tKhZQ02wXdXUUhwLZzQFy0zxkwl5UB1T6ieSThPN/eVd+veurT65MWk9tybBm
VkNKkg240KYvTn6Q+kEJzXgI38vfHySgpukf/f2nVmGhEcFIKWCYsnq1dQJIA7rAMW8eyvjUm2Q1
MEgX8mMYCYskWXkSzZx8sqq8FhkOTvCjRTg8B2GwrTJiw2CM0Y5ru23qY6iQ0kXvQwDATxIXn0mA
vBIZBJL4+l5rpuhTjt34aQr+I8eNvHMXUGr3WFFsMXgPM3WndGq2In/AydtqmbvaKcLxZho7kTln
m8zl4SvKmkUPjVCOWIDhw6jlXMdlQL/eL+8H70Uir2yq67ryQ07f8ANX4utI+6X61JRjMtyN+YOo
ecuel8PIgHwmKAQ+DQ5hqimsJhOGHBya/E3OD3XVbwzD347lymWA1deOC2UFMm5ZXiyRZs0JD7Gb
HpopGVnVXtkiWqz6UNmOspyvPVF6VnDp6Po5EU65pk+KBbYJiZxmTbgv3dcsx5SpzgWXSbOGtYt5
Oh2fUlHsLCewfeSkQ+r7JrKIOAK/ocxH+sE59sjlUAVzMTpoyn4aWZTKDgYx2jfJNgNr3iZLvyYw
PrI2pVGT+ufONc3fpv3WQ0Hfydm899+S+tJqEkN71XGzdwVVmJxAM6O7rAsatAOmI0XA6YCfl+OQ
BOY1JgY2Q3CRHBXZVkAsjnTQXfMAiH9plmeX5zwFr+G2ojYC3Ol/4d61zAOknL4+Jb2/inFme0DL
ggLbJuW+kSlkGpM7PhhIN3YYVBZCC28nNvZI5GwmR1tBKI5Drz4qrfZFovO3VI3kZgZbOfxq+vHS
uK3deQ9AE7dko43dR6N8K9rFikenQyVCEbLS8LyVVfxInpYIl7TbVqF2NlOdYQbgBeZQ915XywAd
Pdhed1oVOGSU2fzAB1mJwnkdeyejrc5Mh+luuNg0ARI00E26I3HHNNIwqJm6uEyEZ0m4a8QVC4Q1
nsoKQYr6pRr3vbnu0IXjz7JIQ0yhij4xPewDR45WhYB1TtqE/qdEA6y7i2QH3MjO6707Exsx7IVW
jnbm8B7pihNTWch9g6oiW1kUD74PIyA/ZpZ8MJPwSU1pjAvmOhcxRhqV/mmYaKBSvL1b/k8ye/Ss
TcYRLMiLAH4PCoZ8YnAKRrVyMwqjNMpeIfgihqk4CEEV3Gf1K01DUdgHVWGXebLLrb6kZEvmIann
NBlaFdZZiG0dRkbWJfT2yD5AVk37MIyXcCBmSkCwoka+mZW0SwkXHAyoE65Or+iWqSLsIzeCkpyQ
Zq1J35n82DXH0gADZGxNM77kzI5KaVyGgXcyQbEoHOD7NP7wTQUCDOFyOXNdPWEMBN7YvMMkzvCl
sxUXzYJ0EQemi2WEzUCCIgA6pE1oPYviis16pG9A2Tlo1TOWL2SkgXpf1KKj+P4LDWgK53uBfEG/
OZk4oIsQd5S4VqfzXqmsyXxfxBqtglxHP2Ph3VJ1YqGT8tHr4iOvf9+DtbRWJgjbvDpp+BsbyVh2
yCLx+adMiiS6anPd50HA198JlLi9hjcUk5YpURXWFvlY+XPUPuT61sPEBiBaV4R7o/RW2vhRI9/C
nbWsmhydmDpX5C8Z6G2iiqcEQkOEK68IWFJG8sR7XCzVmyiSwIgWSvD6ZU3hHLT7igGfWOZE3Zmw
k4lKyvYh+kpOb3tNOksIRoll5+3256IHKANZZyCj3yJ92+7SEJ7hKrHKO8Ec6FoJGrqlYmkUwWmM
oUqZ0gncJWuaehBjmj7SMYJmmquEqzTCWyD2D51QYyxNZGuZq8pZSYtTQTKZXtTPnsFpJFsnPngO
F1l5GFfknTXbpIMJbMCYmgg+KA9DqAKi6EhChTY2/2BQuiNe6zMcmkc92Q39XYoWgJC0hevt9dTa
6eF7wy7TruP8FHjffckPZiz10b83GtISO8kei8BG/sGsNT0Duq51mwC4tWHwjrOd1IWxFuK9l31N
8+G2X5ZIcVNpbpFKH+2a8ahmG+aDpzBEu5UjLzDmrXoEQURGIk2lcJt3z6Noe2x7qnso8QpJ6UkL
H7p2K0SPQ9vOcuktgRligVwY4tc2QplT8SoWHalOOcEtmFlzXjxReIgYDgaoENykX6VtcjRz7dBo
AOz3Vv0mDcHSxdqtYXDVIBrI4bLnu4wH8Aj1Pht2bfWegBtW463ZV3MzDJyYuStjkh4viV6/4Z4t
+dMydxV3+cFATC3B19F6eeuSoQXooUDB3GRAHrac65fNKNgGbSlxDM+BFGxqQnAbeUHWpq2Kz27N
HhqOG987/g9nZ7LcOLJs2y+CGfoApgL7ThRFiZImMCkloe97fP1bqDt4mUxZ8tod1Ck7VlUJEgQi
PNz3Xls249XACEktH62EgFzgcjaRVT7z5dRACAx8fiWQrlXM3Yp4X2UXWX9mvDlzu4WEwd+F/Di+
FP09yEkH38GKpQAV1kUhO69vP7Is3XmwmE3J3iqsQ4oAHrxouJtwsknzayPvNCbPnZau9Qz6qj+X
iorBkTr3ccLivb/zBnHsJHT/BqOi6C02ZGTlLpqqN70Us8RaeZK71412pkCAGnwkoyzycvSkQvNs
EPFk1eNgSiSbq3O7fzCms7a+zMKL5/Fw2eO65dkxl71/lLPwzvbIaFGbfa+gX0xZTL34HJIXR68Z
tRmcJb9Ct549mEmEm5pmp63ucqkijzJadobKMjPLegOINWaPwhlk/94E+5xRfwS4YW3VcB2R4CtH
o52N+lwzD1qAzFs08cpll5Yq+O8637MPVzaPeGrnjh2EyB/HeQjPMskeEvMTMoHj82gW5UZP7lXl
JJLv0JpHoFwlwAaJBia5gQrUPknFqY4/DJR3YbABvE/vtb1rVA34xRYiD6DzJ0PEs6BcFshsaIP5
nFijoTiNPNoyp30+D9hS1GXEJ0SbJDDuEnSzaXUUon1pZOWOQb8D9LyNtqyGY/nIj9SNuACGilz5
RcLS5Be/2ox30/scqRoHQCpWTau8V+57SJ7CU08jQaxD9aDWW+HB+lCb0wRfkkfGmMNwlkKqRi99
6qNkG1vaEliNY+AsRnkwfGiJvQP+RgMGkUDf54ecNir86jA5tUwL65JWaeSIHOVMXxF3WiHxpEHD
AT0hfjPphnUqntKBZEoeOrQkiftelEs9tre20S8FQgacjfwvPydsEJkQzsZb0p52DPk7Lg4F2amZ
n5FUdd+370F9kJRmrbHnAmt6NnNaFSOIzRo1ZG+exXul3bsquV0gcRStxUpwDKJyVSVvif8qA+2q
3H2f0kr6tKG6hOkn0xZONrCHlNYZxXMQnMwuY0OPUWH5/iUoRLLymVey6Sp8AS9P7guLPpslQVO5
+DnMCRzxek4bbCTutKDOq59jZSHxqOH4zfXZ4B1l5rNMawJGGa7+NJq108vfYT13+bLAYaRQ4iH3
gEZpPDkoHYy0ANztO3wUNK39UrLuQgHVQ9qX+S6ocbzyTXL2CyaQ9H0ZirqxS38mWHhZuaOGr1oS
3k0qGOKOObC1qraImj1pxD1ce2Edx4hxnD9uo/pFxiY4ABi+Ey6Gb0u9T5H2OGnPZ4mLsaXw+uhR
zw0JWcpF/6tKp3TpTx5JPUnOeP6ku6bka6ReYzrAp7ddDRYx7taIGZeya64aF31IflYjcFrWwiIG
BMRA0PQgG6jtJbOfSyMVf4xDWZpVIN8Si3o0DmeIlYNkndG3D/uXNsi2vgSKWD5Z1r3aHWzpqyV5
ZIhPAeLfLNlXRBRY7FNDS3oaJ8le8Q5MrwT9ulhdFLjApa+s2yHGKYXN62jx5HsY6MljMOeh9BUP
wTrzB8zgOX4N6ZBO5TYcBTh5lIoRvLOza2+N0P4ME2bob9K40mmjGfZRAmF+l2sokkGpZ7a5qDrJ
yWp/y0gS1VTRHwvo2iUSaV3FN9JAUIZWrG08EBMqkn1QQyfy0VeVX29bg3EPZ8WCYbMPDgMoMOOg
BMlQHHD2/jDli6knszIAsjGFe+5l6mEFCXbqP7t5VSFd6M4UxE9jLvDQjMsRNE3gZl+BJS8qtv6A
t81S8p2J318O24VELmzU0bE0GXbv4npnNANjbohKPRR+/S2x1uZQ986IriUXBwIx7hKyxk3/QARG
/Wp1kdNigg6apyAg4PIQEL3VsW6CSgDqm+T3PqG8zeTt0VdZ8eg2D0ZIOTHeZf1BgB/3RoRZYksC
iulJ+y7s9yEP/6AgkDQPmMUofQUIkaMp3Qc+6DMsLcqI85r5ajyoh4Y2gaRuWgRPIjq63a5pNrEx
oMPeyaRBFFa1L3w2geo1CGvmOd9BqswU613KtnU63nmVv4kojuWI8FF4jMRiCJblHDIWnoWWKGsa
uGZvL1tdJWiW3wPXTvkmZLiMg/kC+v4sVweV8DhSRdNk0dIb4AwFtWnjy3LtmFJRMLbKUGIYEMkk
6mgDwKbqhytZXTX0MP1olynnQp5D1clsd+Z19l1MP2KQn+qQm0ICTAhsXuqG9yFvP3wsUDqFSSvh
QHfthZE5iQx/LNRfWrM6RbE2k8zu1aBG5FRaMinLkEMJt/oCdTFLtS/cWOyBibi0RTPvsEVlLMT/
bq38oDag/aYBOLZ0VTOMqRf5W68xAhtHq545ZqOrB5kjvgq5ryv1G2bCnyYfv1/mqqWpyCYLqY9R
IjXxAEdvEUWPzt1TSJP49xdSfvxGqGoY+NMrUv9r2v32jQat6P2iwNEK2efMSWSlbDMncmgCHcHz
bafkwpuO1r+7U+bvvczr9qlu9C7mDBYyz52bS7EI5tZMOeSY5sCM46C50dj8QdbA9cg000H1W1O8
3p+/WusWoa/ZLsOb7Gi0rGE23fuNzOTFHhgVMjrBgGKy0sfBe4tVJcXDoSbWSUQS4Q63rK8/9ll/
+zRXP64IJu8ZQEKnqNxZUPszu7/Rc/z7N/3z+14N5uC6M7syub/5cPFQB8Ca6rQbUA6gAn/1GP+8
ylWPUcvKOh6tGH0gjFcDnAqkptpAevkkG1BNbX9dGbMQBVKYvBl5x8JubvO6Q+89q5uVTU8HCS9J
TAqkpDrd6kFIYjv6KEtZpYTQyNmHGk9ODW1V0SseoZ1WRGyhpTW6XdVfyClwel1lIWCTHxG4mou6
kKYdZVbYtmPiPJmAm6V3jCC81PZDotJSzjmoifXYOoIlDElpF/SrKApnVv5GYhP/sHX41OQfIhYg
5L5/bK19jnitaPZhdkwIX+HET6Mfhmc7i7BzpXgYCWsqBLu+f1KkekmnsM4PfslQvviFA2bW+vZD
quzd/ujmmwZ5Wkc4TgMJPjbekBFBYW1mDZVPJi9E+qRy0FRU2jG0qEnRWRcKR1v22tra2vk8qfxJ
Wjc5X2sFNby+l7pkkwt0BrbLvTdwkrL1IzXjkR6pAzWYftF3y9wPbDRHqDD7ThHrI5ovENuPYXzI
5MOQY8LEXQXJVo+Zqcsr2aJj1bC9lR+B9ELjARaygd8rMTdNgQWLKuldtAbN4W1XECBF0HqvLbpE
WZo5FTICaQ+pgnoY8amCgRKkXnOzAmgzHWDCsubwUETbnnutBnPTR2WEXq/tl2l8MRp713jJiwbe
R0TZtu1XYE0XOq1axCoRcgozOJGhJHEedsOXgZ8sqLVFXmz6HOJnVWw7Y1nbT2Mib4k5QZMDAbZ5
9LKDJ2HeQ5seS/dYieshnTONaouUhDjxzqB7pNT7ajn4U5fXLlsrcCShX3Q/YZwoHB1gYDCxhDgr
49+bSZyAOUchb3XqnrhQfaAn/GKgjZMiIOJ9+6SP1tFK3VU/HozklFUdFa7pRH5+axWX9R+0TexJ
APkVGDLk4V2tcZkegCkq2TJiuXgww3BHdMapNyOnNj59q103UxdLJj7iKS7nNapuwsocjcwfzcOA
U1CMwOYK2g8GeQiD3sJoYSCGyJmtuhvFThj7Tr+dKr0V9aeUw8XihB8TwyMH63RiiRqbwD7olFDp
sOp8UEikxFT2ofLjg555q6T4MNGJ1HLz2JkPDW060k7XWtDw7CW7JAyB3zPzERb9mpreNgRPZBPa
IW/CF9/basBOy7rYDEADO+8XSqO7GmJ3z4whIr0uSWxe/HHRU3mpIXqTxv8slazjDU+pzYe9Xry5
/ncT599JoTylnbKIdJpywqiIizMR/tSxfzF09T4kgSdtl5L+VuufDPZb5PrDeEd3DAmAqC+FSEk9
qXVt1ReApsKMAXeRom3XKQkbi8i6wkaPr3RnKxpfa5p+I6FEsBG14RBoyrEoPiT7uy3Ro+akH6cl
zfF2RtGCFh2iccyx/z/OMuU3MzjTekyg48bIOQNSh5DUYELzB/i1PeDfPC6YI2vvsRbRaCpS7KrK
0lZQeuTwJACJvSr1WkDxZC10fEkc6sTeeoq00qi8grr6FZBsFg8+DUsWB69KqL1keph0Yud2ONAc
jKwH3+PIKIfo8kt/F4U51CeOTL6Ew8BDE9OsRnRQ7sLvJIRvxsbOX0fCpVxZdUr9FMQKiWch0gRv
G0drgUUHPyRTBGmFriBRxnfQjCvVZfozeXIkTg5ST0hz1Sh3mknorG3LR8utdwm2qwnpfdbG8R6V
L7bG5j62Jk94hkyntbrHBlqz07UcG7Vwl0SQqsbJIiuopu3RfgTuNvWwrQ3MA7iUSrsYgIw1SgWG
Ea1d8xTS9xnGHg0uqLWetbduQZ1Dc6bv2yCClg1UuS9+tca64bDYkI5GbJ8jN4mj5PaiK9tHS8ws
1f9oeaJTHqCivcA6xtwJsDAr5w1JVGnUY3uXy3MOdohuM+lkfEdmFONOHoIHVQX84mFuFlW3qjPv
21TKQ6t6z6XpYYhYmgZvm+F+kDWLuIhBahjPs4p0BQ6zmvWEWV4dW5xSK0Y7K6bFy0Yx12IK2iO1
pCN+AO2YgNEz1cvFoaw2RJEeGtyAZuqvdQJ4PH1facUu4G63JfpGBGh9S0ur+JQ9PK9jV3CKHKS3
eqQYLRs6p9mylNpXEgvWcKdXfuVfJAQuuN33U+sqHcpvYOiMbaXSdATdvESgPREhCGK1BZ6gMhLq
Mx+6Z/vo6upDJNkMstw5NO8UOneJ4KSMlRUGJ9AOL6IpUFCSo+N9Jh5cO3lT0dJxNWMe0Qm1pEvV
WUwKFpYhs67tXK+8G9tPD6NZKd59ldN69SKr5AKk7x7ZmFUx0W8tfVaz0eJGzReyJbZjbSI2X0XU
pDy+YWKhVGR39+JDmDavrd0eKuEByh71J5l4vFTRjx3d4DyN6LvjrLL1WVl8lNkqUxADdCme8Xep
dRcBoxF9Onrh95W3ckReI7mbfrwviQwVfrIsA2bvDYTI7G0Ym21MSgWTWeImanogzTwTnPwHZo+I
qnd1FGGVjdjAHsLOemhM7eQRFiNkOsbJW5ktYKo0RF7ULY1j8h3gHS9rdViMLSTi8rFRQsjy+pH2
zHbo+0PugjtOzQGbJDajrNvGQH7zjr4wLRZZ6QHxV5+Ji3R+8g1QamXhYRxQO7UbXSjPNByf88ze
QK7upommfFaqtR6WiypgEqSpDHOtWalrs6b6JUJulmrNFXnRxwSlo6JTEBg3MdzUDPuy+y2PHK2x
Corqe0wfsrZdejF937R8jtSEObGaGY491G8ldRO1ykYilsqRgXjxHLSauRUVA4Kc/EoxHkpDYPLh
GWs3hhE4QiOqzUXMpyfL0F8g7ZPKcRlHL9Q7dyrgzQlr6tnqWrhzHcF6m6BFTsCAVtI4D/RDU4S0
N95tGkGl0T0aDKCAGPZ2z8O3DI0XH4N9g9u/s/d59lpr0U7F3StF1twKiscM27rm5hC64wNmNKdL
irlLcUrPehH78VyVGSzYtKEZP8qIG5QO2i7hbG65VhglcdZklTokJg3jvmL7pdmq/1KjrTLslfbL
NU4dyYdwcGYdswSjMmfB+Cir4wxrHAYzcjwN4iIFkpV8BFh8yEYkztJbb6JzNOYcou+Urwm6C7A5
GbRNIU6leOxoP2jpMR0JGESzUGGckPutRqJIlDIKz5j7T9mVRPOQnZWjtefkT67h3TQLmqCvNaX8
QKfSfW0BGPO5IEeynrqMQ9S17m/d5jXAnREYn7QjWSZoVUoUB7CVKospuiltzdjaGxkYMxQgYXKn
0C9j9MK01S/nBvJLpNJFRY4OzN4JIZ0xRMt4L5HHraVanVnc1AjlB+FZS0Gnjg1hoetzSV8GHQhv
+eiSo1j1rlNT5gn8di69M1E9cLz5ijTtGDT6ViJLcMwuBttA3yFinuro3s/YNpB559586J5bSuiR
9BXOPXdQMxsEC5KfzIhBJsTDXoHGlJJTx5NYIQsPO3Nmyoeq6ue1dcmpKYW4JMU5lU5qtR4NXBvE
lVRfRnUypFPhGg+9Fiy7sVu6g7EY+6XPTImkbEdHaSwk6VKMTicFz2DpnTwxHylISDfkfESAIA5b
37jQ22XWIXWbqqZbLd0l4izSreXRjvM/bIQHkgdRSieYofEUzlTtpqQViIZVNg6+WJkJGzkJMm7a
4aXsHuqx+qwa/ZlBmd+SbFGeBWZ8WUrIME0OOdBAEJ5P+kSHrvZqli8ZkTF4bLK17hXrtm4PyC2R
5uTbpjk29ZdnvHeM8YoG+aHxLjx4uy55w9NQ4S2zF637ZUDNLjr33mp/uYOFurnckyPh1MW2biwq
1mRGc6+J3rUyoptF/1u8ZJ3EhnafyO5KY/OCS7DJ4wvREbBGtmb7CPVzIOEWoQx72dSv4ubF5syW
AdRnNMAQ/dPfgpE9bwvDAXI71S+uTPzH56A84G/cWZUgD8N8jqNnnUAV1x9PbWosBk9dhl5/8pGS
AKB6chVSGUimsLClzir9rTN4DiGLrmUrBCtqP7tuu9R5l1zqxyrKVgGO0A7+BuPdmceypXOKxHlY
82wZUFUMjrvY2WzlkqtIJH3iZ6iD88ixgPVY1UWlw49rsJOfYTaXarMLEqaALbczoWur9BrCuFCp
CfakzRz5Y8o8QTymofvWN4CDZaQaRlB9Wh2JdKZOyiihqcu6mmaCPRzTwHH7xwqdiJSVa8MGpuFV
r3qfvkSoMkBvf9nWER/JNNqgL64sK1XeTQkWfvNotvZLXkqOrANTCNJ7O5ARXdazqP4spKPCx+G4
0fPZI14nTT7VynfNeTKUTqi5+dAoK1KY/qwp+VDMMp3CIjN2qT/5QmdWsQ+RyZd73d2m8UIiTzRu
Flkdr0YRnCSiKzB4hKQqa122sMvHiP9cirp53DZoBmlO2MwlPOOxZ8Ll9a8C/EwM1EllUjGaD3Es
WFfzWepCmIdgMUkEeuugS990jBgRznNPf57YNpq/GuNFCU1Xcne9vWr10+iJWRuyfBJJYQVbBg4V
8HQmyB2Aa//JV5/ckGIIs5w7cKCQEsXGU5xcgFOfxrbehJr2ZEfAqVkNsrpJZzXbVQCh0uXYYCz6
8CEfJtuviTtUPRWQCEqe+b4SpApBK9FdKt4BLgndbp4rN5l7DVyPoeS99xN924uWXmsB/wrVMVkp
LnCUEWRHyem+acH82LFF8Bqe2pSRrE0UQH5Jevfezh8ChEeaP2wj+aHBILuWTO/QyvC+iU3Pch1D
SbjpaLn7iJkrKvCEhvaw1vQ1Z6j56IvXnK5L7KH0K5AB06fu/xOW3MOfKOEu+3WMxvmenFzZNx97
aWfVIVFGv5DyytklpwQnz1yr0oVtvfWdxqd/zfX+Oad70TNVS2R/VtCmxshLU8U9RAMgFeJlEQrf
6bwFvvRM0IRNwEhe7ARRt9GvnqFD09LSF6s+OEbwz6a+eJXj9SlWrdrNWylYVu24rZPqadSzkxcr
bOw6o+yCVHNvA1MAleP08zqDhsewKxhzNMWjX6FrqyF2ZNoNY9PfDUWdM7+MyoYpNH+/ctGaUSEN
w8SZb+33hmmyXFz+3SQ2fupHYwC20PDCEmABvGqgmoiimh7MCYKpudmEyyHXYL5nxVcAWV2vGev1
yrqKj2PTYkvln41kQIRkOBO9vmoGsdHAJud+OJ9yc5J+77rDoWIUkVJu6GinhYdGndCRFh1S3Cob
KXtGZM3UEj0LEDi/e+fMcEc4x0yRPcfQhn1miLuK11rkW19/G6yPIHitOfgF92O2dPVfEI6Z3YIi
MpCNfuvNu/BJ/lp0wXuSkxRR5zdgJj/9CFAdIDuQmkkD5upHsGs9TKSSLaRXj1mI95SY6n//Cj+0
sacsTliJ4MIIX7Wv2roR89y4HvmdKbZ2yXO9LpaJk2+tYDaxyeQZcRaYFfbejV//J2eJKtN2hYYm
m1Nq8J+/PunsjT2ALXMUnDmlD4UVl1GaryE7QcpjQ0leCr2dm/WmLJ8sXivia6nKbpFcJvPhlaYV
hAvXVwzT5K+/zIlKo0WVSg7Rmnp4hWJiMTGSb1FLlZ9aaarMlICES5noP3H1tAu7hkSNgZdIvmY+
SjFpfzYi5WOWHmPvuaJfErCbyYzgYxRVbsQcGJWkTROmGo0TRR3af5psaRccPVA9GWv/8FKZx4Ei
I6M/zIlH9MiTvG8fZWrKHq0S30uzNagJGo/rr4o2tcRpXGYrKY1qHXvNMaWQHOw940+RLD0IElMs
7hQ+rBF/JoXetkQWkeJLgGu4FL2/rMAINPksg3yiGS8mJy1QKiIEuoY/LJXlWWU9VMqu5uDStuW+
Eve29awjMwsrMun/k8QqVK3YPM5eHRCE8i2ZWKONKfIBexFWzS4OwByea/vdb5BfW4+KedQzcttC
5KPkfgjaVPplYN/ikE0rl3XXR6VfrAICkQobnzh/j0lKNGHqdZe6JrTE35ScUAMkElairwXajf4U
NRu5v2/w+mnefZX2M+FaKxqP9M95/o1zHh67UV8NnBcMvFWiJuwiImQJhU5IX5ooG1cjUYAqO2iG
dSMeZdSI1KsXryakAOjigLgY54UPtsZE2wBOHwjXEkGsYUy0B4fcrdojbYauZZxs2MxvtW//Htjo
KnwlTuca1AX6t3++YWoQpZJnJ9AN+7t8TQTUHJyHfxDOlIWLJXuhn8pgeWM5mTrC1++TwlBMt1XV
hKVy1TFm39JM0r40hOkTebhCFHSIlvl8SgRt85238G9c8YclkjHjBHpCmy5k6+oFLqU6GMwal5Um
o+w8aOrjjW/0021U+NPhqINu5KD7522sxiYi0gF3/v98I2YQq3SRLIUDW/Y8QXaCWfbx72v+eEkN
HwjsJ1Oo15CMpOpVRHiTocbfK5Dgxn3bnf99iR9v23+LPqBUnZ/rz29lcdfiOJvMaeoDsuxZD9f0
31f4YXtX6bGwrfx3hWvQfZ5XhlfiWGP09RgyVrPAKA3DevQ//30d5e+RoQ6JV2fSrBqC9ODpq/42
bDbdylKS6W5RSC+a/j0O6QVMQ8OiuphVvAzkR8065wNrCBrXypROA8nqDWbSKHro20vYPVXiFoTk
p2+vQhLScE+SXHM9AS9FlbSKR9/bUjauecQ1N6nZ9RtmRuWn103FLMldVlV28at33PIDMyvNASnY
Lj4jklmhLnGIa1gaPJje7BZU9KcH8/fLXb3diNDDrvAU1WHWyVzPUfxNy8Dvxg86fejrNeT3q1z9
oI0UD6adh4DBlvl6QmFr+/QOFgNvGvqhG4/p9If962JXr/doEbVnWNxBln1Rf08n4X9/nVv37Gqi
nemRxGtesyJOpxWc9pqA0aVoN0rFHwsqFnq4MIbKUElc/TZDbHUSnjaW+31waHcqNLD+EjjtHBEy
J1sndW7BnH+qnQDHTHUjPGz9OkK7tm0apgW1k7yZAt3Jr1n4q/9FoPtPd5BTCNnDKjXSX5gahYFE
ghKVRsqMfDnSpw7xTJqr636jbcCFHOuld1/cOP78dE2DBQVyBEYouI9/Liq+YY9qnI4Yn8Wsr48Z
h7fyhuznL5A4a6NqyBBwOf5QvepX1jXRkZcoZVyjmg9z7E6LBhSugythPhCVeeM5V37Ai/xxtaul
InDbyht63irjjmjPDWOQ1URtU7c3lTE/XolEFY4TOgvg9falMBnrapsnETfQIl+AFVoXaxR/jlj/
+9X6cfnj0TOxpFHiUFX/+StJUa+pcc2seXID77iRTjCnReot4GH/l0uRXf59xZ+WdZ5BWZZ5yxTa
7H9esLQCV090yptcg35Es8UA3Yu2V+tulDU/f7XfrnT1c7W5qmUG7TqHVGhStZb6PCTrvGXuuEdj
OgObOv/3V/uJCqMKjkAKcHbe6utKqi/FqHTTd5tCXIoH91jaM21J6NFsWCEtVG5c76eF97fL2dNT
9Nu2rZok1omAywUFUyMa1beOdj+8whpfw6AUtS3DMq4ejsAsirpJyG1FQkOJjJx7bdwqPv7+EiQa
mKx///l2/3oeggK7SyUrhAOC/UVTGBg31qEfpHSmott0RDlBTRjEq28RRZjRvFCdCmp8dDPKz7m1
rhD547y7E0t1xuEGRtGNTeun7/X7Va8aD0nfJqPa2GzBcPfkUSwlcePn/2H1mxijsqxR4WqC2vrP
31+2oiwobYaD1VxbmE64SD+CHVT8ub+hD/nvZ/vvR+HPa129TKEiwoKmnuYwzLMYwevGveIf/30N
6Kx84j9LCZYgYpAsjZwc076u+cgsB/I8pPxUXb6Z5kD8i3cxl4vqFOE2ab77HsFspQzIA7K15dKN
TvBEIJsCn75IM+uenNs19wp0S1fuJudFOh6UYDFWxWL0SSFtazl1zLZcWDk0zHpYSfzx5hDcyz4z
Ya0LV8qw9SvYym0Pqbl+qDhpNgO2lToacY/wJyvGSdZPGk4s03Z8BFjE2dvuMlAxrPyyiuallD9K
03R8/11HWe4bHnLN8qsSi7R8laPHAAummtaHyPMOmrIYaH/3nrFWiKZTquHQ0nyvyfeqMNypnyV+
P5U3u9DjuS/gaGnGxyCwoFXBNNry4L2oTbczLPoSnbn2ISarzbANBJHZ/ntuD7uQHIeSEGbX3CPA
X/u0hzR73TYrEzV422yDEdWRKGZMLBAxr0ztJfaIhDZ3OkN7tCyN3c21em1b9xWCsypW78e0X8SZ
WEZBMss6Y2Goz3lzCYCnVLY9l41zZSvbspWfpdxCwOy+e9ahMx0Pb4oq76NxU4f4oWa1tM7bQxdu
3GETd82CJG6kxQQA6xd+vLtUmtnd0mCmgYNOb+94u99sYG4KT6GvnkDQ4nqxGeOi2fSlbJlhreHp
rFssm2qyTHvr2ZLJf4zHbq96jCcsxFcZ1opZ0D41PdQlLKdukjAi977TGuJ2UcC7sLlUGflrVQVj
rYYPmC57J+2kF0aoHi0moitUJBWudU+8e8MUnDHbIrDgIqketWlZB0c3DJ/7LqRt4VcwKZmr1zYT
+oWKrAl4XpCH886KHE9SzhG6bmhQm7qmuZ8IG5+OejDi8Ykk2ErdC3xcIi6OUrFtyZJUChhwKiPI
8eIlEJgggHZueNRGgamH26812EnlZCeRUpt33sZGS+spBE64S1oui6JIt5qxGULjLBJmziVx9TUu
MM9A5fWEprlRCL/WHnuZPu6HJx866YGZXeJb+6TY62hztPbU2gcYHmb20KsMn77ptTlabt61KqP8
lFSCMWD+/kzXeBGb21DPn8vhU8AlpR6LJwNe+V36+tHS7FmJeknX15zg7zz1JJjQ+b3HU4EisD1O
qRwtvED7HLgmg2fmrGgxMcq/lT52C6N8aPGF9DKU2LbHUw6Fk1m0/zngBiq7g0Y3vGTyrb4HSriK
EQ5xoNxLyVeLhlMyqalyfS2B2s8hmpBPUDB8DeWLHZwH9SFxV9b4QjJzYpwN+7WWj4q5oW19SJig
ehDjoc7Ac3pukMZPgtFw/GWl5M/7q4jceVus4uKSGBezFwvsYHL4K1SRdxTNPI8KGoHlWtMwxaK4
CSFaWeV3TJZJgvMJTiMI2X3afJh0MieaohcMm1J+F/IrvfaIiWgn/bJ6tCHyPAC6pRAROWrnFK3l
GNezydoWSPBs8IMF9Dd9v5gzzzWNYmYmbyJAfaNaqJMYfsXL1Etmon5v7EXNZN0njsQ+IDFbxNaL
hse/NSH3m3sUQw6A1cvIW89Ei3ZbViII19c6zES5ng/AwkremIFUPIkmlfYV6jhxaWdaZFmC+o+U
J10PnVxlJshLKGiPZvJuoGuY4xcv730lX0GW3LLELl1WG0XeyAPIRbATUlA6vXcKcP7wiXBgHuwG
U6aGT5LZjbxlphZ3xYoEYb1/c1UQs8RFdKgDmxaiC8NYXaKhiFMGgYyTeK+i3SR0Nro0JywBEuW4
teRxE1k1pB2xyBJ+hPrRJWoTODae412h1BDhwBEjm9Z+6fUhGFAEUbJ2Homrsjz3e3YmXiiTIOOM
YMuyX/RRsDTIok6q+jOoXEyYOGNF/iGl1UecYMZAlU2kZIb/ymuMX1JIYmbznHRfSdS/BXG+zLTn
HJJvG1loIdv5UMe7QbfmCV+NeN8BVG5LvkDdn5UywKApr0I5/+hGE5A3Ng+ps1e5Hj+A7p/yjUGH
1k8FD+sIaTez0JXo/kdJ2qw212wcVxgFEdaUmYRkxRqfQg3H2wh3VydHQSnnujglYCMwiq5VaS8z
vbEecuWxCMpV2EsYNpNF10YO/f+7QQp/9cgbZEj89bglw+gCI2qWqb8a+Um3Pvzu3m3Cu5HQ9yw8
1273oKh7zf4q8+we5VOwZCHoiR7UpBD7HHZVgQ/cbZunAg8j0+tmPahlcqcN7wGfiNxly91WKXCk
ODgqPNiK0SCF5N1XMYI3+FEbNlD22aRFZVxvIlB9ueTN5GYjVdZHzd3UU0xXCDTpusdfEZNfbDQH
E3ybJ/xzhQO+sIKVPrhza3pWS4W2tnQUaoytDdNTQh+/BUE6hO6Dyf8X+aKW2c79/YhKwsOvOhh7
M1xoqPwyF6wRDuExXtVoH9vy3eSjdPK5Cs+6yqDUOLsZTh4wq7hkrHJRY6DRSxMV78og61nzzjHU
ZhLB1r7dvfZ4nf9deP1Q3NFn/v9GjKsKmfZ700f/EWDUne5j+Z9pzY3myg/l8B+XuCqHzaxoA09m
p27UM0EgVXmrGP67j/en7eGqHZsacYRFmAuUv+AM3bvLZO4/ElBD84HzFxKJ2f/hnhn04uGbKnQP
rwriOCcZiWJVR0WVbLLmnGQ0D/vzvy/yw4nSVCxBY14W0+27PlGij+m6Um2J1Xn/H4iSNcPsjtHU
UUk8Sm71o348UnBkVpAka/iorocP2Zikg9JyGkMPyVkJf8dKXjNzmafLW/0hZXqqrov93681PTK/
HV8xfRgI3rlW/WvKz8M3yl/JxnrVZ8hmnXxT/D/Ozmw5biTLtr9Slu+oxuQY2jrrIQIRwZg4U6L0
AhMlCjMcgDvGr78Lyrpdmeqy1rVrlsZMJqcYAPfj5+y99nG6Il/e/uI1/TdXO/Pafz3H9et/+rvW
0HmLG9NObHeYZknyOjZMI7KtOBT36mjt9CHb/woY+6u/+VMLs8jFZDQzz7UzZdSaxcFITy0+xP/9
qf2bm8wGGrGOcTjxuj+3w2IzqY22oCFg5C8i/Zi2L/8fv99CbcCBHYHRz8czr5iCZB3xbAfxta7e
ffcX99S/Of7h1yX7ynccZrw/w7RMcwBQnK80vwRfEPTSGLe9yHdLV+x0883L75DH/+I1+3ftAWiJ
8LtoHwqXafpfL4dFZaZd0AZjfi326mBgCdk05+zFvRt2CTGOqyYlQZj3i7/7b64I+npMFW2HnjIW
kb/+WaAUmVHSbt6K3o+SUEZOc8bj++MN+4+v038m7/L+j7tJ/eO/+PyrbOYuS1L906f/uGZfO6nk
d/1f64/997f99Yf+cde81/hI39/19Uvz83f+5Qf5/f/8+9EX/eUvn+xg+ev5oX/v5sd3hdr9xx/h
ka7f+f/6xb+9//gtz3Pz/vtvX2Vf6/W3JZmsf/vnl47ffv8t4Nr/jz//+n9+7fZLxY/tuy/11/ef
v//9i9K//xb+nX5WSGvGFQDPGe+yFY3v61cM8XcEdQFvC24aP1jjMn77W42gNP39N2H9HVieKUjw
tdZVf0V7KdmvX3Ktv5N4we5LqxZQpe95v/3fB/aXd+hf79jf6r66l1mt1e+//XQ9CpfJL20qx7M9
0udc/+fk6aJFVxw3RJIj6JxvBmci8k8TAN4NdnoZMSZeStE5e0nC75MMdhOBaU6OypQyZ/X3LQtp
inMzQktsfgWE/p+PTaxjYkyitu+ZvIo/FQpmZTSaPCqaKlWDGK9H8iZifd+ms/kgISBJgudQKtCW
P9T24l/CdjBu6g5lYTgHfTSYmtg08B2XJHesXywe6/v2p/2El4oFKYA0ztu7/vPzwEFiapexWaBf
aPCLuMoRWxNd/W1cB2I3fxq1md7mTlghYpzmKGkM96lARV2Ll6EZ5G3ffWnKyd0bQWVdOnGKhee8
yDiTHLnb9ui0HMdihXp5ohjcIhdGhFLia8hmUx0wCZHJN3JKRP4MPME4wqBGkzVUktq0AWdhjend
jw9hmISYDkxIBLzXv3gRftpU1xeBQQhnDwZYOGZY1f66rDiy92La+d3mjz9tJubRkdE0IpNOfekT
yoY+o3Sf7TBxXkDtkrzXBkdzLBeomDwberHZVcfghoo8Tkmzsx7/dCP+83r/8/UtuFH++jZ5NsGl
LqMobqbQ97iR/7z9Zr2HCb8DxjUPAgbLmPXhISHAM2nchRTPzt1jB2KPDDQvbSpvq9Iqd+DTpm0p
ihFzAqfDtrTlbY6FK1qUo6NpouNV4zV5SrPqLey8u9Kd7ukZdEf6o6hmjfLeKUrrMSQoLBkrGnyw
WsClJOpujCdsCwBOclWa9JXq5KLICrxtstx5Ma36BNYAy2avbbhzS3exiK5JnNJ6a9PlRaX1cKeh
xxKKg6HDQdTfhCJ/DDGu3LhJif2EwAHl9NUz3aPlV2X7/7jiPV5DXkkP/V/IarW+1H+qZNyJ3vno
SQmerPs2mKV+VCLTO5Vhf1hm64R/9D6GE3jfdYAv3EImd02hvpttPN71nropCy3bDXlfBDJ05DPR
ybpWXviZn/UO/Tx318JP3/AjqKs1KQd8estMfCRwRwaucZUEof3r7RgdXqIwL2vwa1OKWlc3e6/r
L65rAAceL6QCifuk25WLkLdiQloaxM/14LSfFp8edq/wjS5TXOzHxtb4T8iUKOqj6SBg9z26PcNU
33VV9ZQtZojRIsPLq+pvYTm9lMFknRLRJ5dfXKr47f9ysfoI25AfIECAlRpQf3s/jViqIPPCSRBj
ZY04ouYJ7HWnw9tpsh/agvaVQceaPDxBkGSgIFqlIWyR27hwoGfrSyZdc2tQTF3mxvoc4IYU8VBd
G/G1890MXTrSIlf6SH6B1mHJ9q+lAlfTW4YdDY3FSX2N351mcn5S+3u63siLHX+axnLn+1iRFstC
YS2KQ1HTL/WBsEU1aumLR1PYSZd5G+cNkX2WdZGYus992T+nBlLbzkTDKSHz5cHLgIDfpqvWmot3
00g7iKYuf+ngsxGheHJwAFZeuhP0gTa1qKA1EixG7kS6hiWm3aNvFtcsDRCAuv7ZVZDuILsurkIY
Pj40K/FmXtqLjYokcmO6DkXwVuY5b1n5VKTEpMQTTHxU4iVxIqHVoJ+3XlQB4Nh6ImqQTv0KTCot
i6yfvt8K+rGVR/TG/EjM4qFfWHZVYU13Vfp9GDOE3m658StrY7JPnJfQug8MIz+GJqTGZqid45iR
GDRIoa9drad9ikcTs6iqH+r6ivgwfxTF3RRgkrmPCeaMKkuEiKMHr9lZNQ+CVcCKDCPD9QYmA3v9
zKEvGeW9bYJQD4wvtD3DvermOyJVcK029T8/QCKloS38O9nY8sZnNvRqh83Jb+Gk4ZZ3Ty7miChM
3ORRpfmIKTFt7nyskwentQj2lYp0jxZSGAQMaIuCJlPfxPdB4GCt90v10UqX72kZBN/GkLCZci8q
XN7KsNK7Hx/om7uHaeZVTvChO9YQX4YqTkAs1K634xdU26qJsZik65Ir0xGlTwFSsUDMnTD7sKvm
WExz8q2Jy0952MvPmVDjxiil+yGusgmXNb6rYIgju868S+/W6tak5zTVVvWs8D8TyAlUy2dqXrr+
c2oOn1CrTsBdPPulwp9TLs7ZD6fhHmRe/5wNxc722rWHRLs80egSM6c9tEaiXgw//KDm0T+4HQDF
pk3T+4X9Pgy1eOiEXu4Gmu06meRt29d4MQWdZo8DBMtncAyHJdhWAbiWMgMzsAQOULW5sZ86osZQ
2o3U/XHyZfJt+Tlu7QcJp+iek7KiWT/AdKx7C+J09/3HZyoPGvHHFyCb4sFxT4uZArmWyjFOf3yw
jVtCXqqUtUO4Ubre4zS0SBTw64deZvd2UdV3id23l9Y1gdjUafgxjG/LqWCQ0mhaXeFykiLUd1ox
UpIx7mk8HYTTYdTkwkZ1hn1/7LaIZoPLHx+EF2w5BLb5th8kJvi219d/fVA20thBpnSbWt6cQcWH
xC7G11iZHuke2DCzOrVPxtDGl4Jh9j4s3eHs29alSFNsjSZP0E6a/ggGIj5CvP+QWQ9Gpt/9Kun2
U1Y81OPc3flV651F4Rprqs/Fai37C2JXOaXDW9YSFWDrRai9yw1w6Byck03jipOb07xfP6tTwnsb
d57ue0fsjXxQD4GTWZd8EFfJr3/QrXtWmdbHrMBtnBdzsi/EAjqzlyT8hvl3Rcd0LXDkNmjFR+I1
n5rZZJDjuvNrs5DYZOPZ2paxR4Fmmr06VB0joMEqyL8NhvnGBFhRGwpnG7aeR5Xj2Uo0Vit830aJ
ndrU47vVqbfMHtVd6lCtWKKmerTN8tQGXHhxA9kiUfWpmTr9WDBMP3g0ySfGSgV9UqXDxzJpHmvH
bXcZCMf7ITH1fTfjRbFj8lrzsA5Pmc7JZEiCne/m1snikLRd5uqrZBO+THlsH226oaZcW+bMcULM
ieWQZa+A4mumHAy8Xb8C8zAm6Ws5hPPnfefo+lkwBN0tjjR2ev20qAgDkUvgP4Zz9j70vHvVgrGw
mmC+p+6TOTTz+ceHniSsgyXb8oOjwyUixFRepo5Y5a7vVJQAODm44VwDWXAoLEZ30CDq0vDgBvEX
pN3yuhiaSs/LXFbR2t15Y23SY6WkmhkiPNr+LE+dS0qbu1TDI/Lp6pKE5cdBeMD5jb5/BE02R5nL
0McYsMYObtoel9gUZ+TMCexQzD9oCdwztu8JFxnbddjX+TkzXFTWxvqfPz7/8V+MbOgNWwU56n1y
T6RqRmA7Ty1GYnbp3I+dQwCXlSu9C4g5UbylY9LZF9FAw2qyYoKD57RRHFg2QVLUm9wd4SEtwJp3
1mTsGyYQe+DJoOLymOi7EhRrNxfdIfFm8UftuaBcDkp7hr6Omc1e1nlf1x2WvvrQxrX/QJam/4DJ
R6w73bcfz9NMmmOfB9W9z0ayJTrbBCXodw/LUACDaNODZet615Ju8gJDjkNk3e8com/uwvFkWxD2
MqJi8NwFkD9mzaK/DCejreTFNoFgtfNYbcY2rZ/jFu+ilcFVTHQa7xM/CTFOgsKqPKd9gjUw08l5
NEQdRAQSsbajT+8ybu30eenkhS1teMyXRR/waXfEEzI4mEC/5OZYH9OWDOZ2cXr8uFiBG7N50EFy
Vl6/WuIgH+dJ86kaipOgD2gPL3PdwAeY1sZ4IKq9lC07ceCUt/7i47kwmhoG8/wUcly4cjfi/anf
dWN5Hwt3qSN7msr7zgaMAXlEPUH3J+1lSr6ZYuz2P7696uwMNNpafajxrbeW7NK2dkt8l/VZztlw
gQCMN7tK9k7ARJXjDazLQD6YlKRRP+bvwWLKbe/e5fky3bX41DOPIzK7SjNX6uuS29+wtqXPDpGs
MJjhK7W9OKl5uEVUjwvKaoKrXxby0hVsXRxAyiRt98norwQxNLf2CGemHu5ruhnnpTExzGH8K53u
0WUjPVGijLe2IhhHA0kxQ3w0TA02acMQeAJaYGdPOM9y7DjulCfH0Q74mxklYrPobD8Ed87Yk2bs
c9SaakasVZVdISFh6OiuY5oDTNUM4AeJLcHgZhkVJLXF2U8xrUzZFh9yKxEXxemaHB3SGoWyn7zc
+eBw1Z957QZcd95EDERe6nPrzjB6sGfne39oMK7O89XJtdyB9gIOvgxvIb8nSYZdWAVQGSFvLpWB
grU3wAitBJvNiCn+uhr7sP1g0O2r4eJ1fr7L9DTvlma+85gCRC6uyNrMvRu3d/e9r+sbBTW0GInb
mZQ4OaGBH7gPp9ueAWNvxXub8WVk1ZCGa9s4N04wHaS8MwETB41KHkr/B6BSKOo9sM3905QMkmvr
u5Gbzn4o8ZelkLsBdUqKu2hmghouLbtAMRjQQObPZmHmj051MNAAYE+jCeCfbBMPvi15KH06PrSL
2k8NbUCNClsTg3TysrVmMw9hii0QecodRxF2w44A3e7cZuawywDBcJyH7zfUxH3GT15thDcGfMqE
AUXkhf1nUeM4FlX5Donj1vVkdjtRmHVYSvcg7ZBBkcrUdAJYj7ncTOW3JWwiI0nNS+0sz2kiJGmB
azIS4ykAs9MNsvdLPxdbVXFZ+jNXe5BO8HHz8dnqldwxMPfZWzZdhuI/Rdp9EyNOy8uUkQLh4xhb
KWOKzofP9rlz0JZkIiZdSH3iZM0qOZKFlKmK/K75PZxRhIw4uwHOfRCVP27zPOugMjbX3gwe7NE0
Ihvn/k2ZV9ekCK9xZ7342mG4JkV8aFV+h3BJQBn2vvcsIrvUHoCmd1Rrs/WpdmxiTRQs3JlZtitF
v5+b5eQEcFPcGJlH7S6n1tPjejYdLnM53qvi6+h1t1lYVndz8WaYOZZK4U5PVW1+Nl96rvubNdhv
u5p3a5DCezNNuGLb5XKNBzuaVtos/Ae4xLV31wsANMEMHcnNl7cgmG+U18Y7q1VB5GWJOE0g/ucG
VH1ZcoQqYLI2otgPBMWTlu48WjMHtCIl4L501vq9FiyX+jimFonpDaArv6zN27wIrspqEDIM7d5r
nVvR9O2ppGHYD1zOTgeYuBnmXVlbdBrr+Zwkerr4LPWm125sFxb0OM/vOWGGdiKmo6shkZtNxSYS
MshzWocUe0WsiiGPdPlessq9nydQBkOPoaQmkTGfR2A/rdibqkoO9TNDVBQ82v6cSPyf5FVDf85Z
TpOZPguzVDVbwamZl20xDP6NuUDYsz1gkAlHzJJIgaTg2cYlkmwHIFhY4fBarLyLBpErSv0T8gfC
/5r8BaJw+LSGkXm5qR6NIoHs7MH+CSom5jWuqSSAWpXStlsjcs2w6I/rmSg30AGNps+bn3OTQJuj
KYxHMVhRKwuXcMhytHGseCWCzRsviR/zIVvOyCXjjWimmw7xBLZqE7JBaHyp10zQ2gfuJVpgt4rM
xyoEgEX39HtGbwEzsIANORlbvwguElIlu4FzjhM3fqgb74GiyrQN+QWE3gPhuEgjSvLhwHMrUg6c
CXyn8Dtc+wHVSEA40pK79RWZFp0dheO8ZkS/W1YuZxvQDNTWJR3arzIc2Ro5UHFNzkRR9HJbx12z
8SeZbzOygK9eGIw7yiBHhjoKoLBQLJfTTaqnr63peiwI7bHwExUtTeXiWrsVeeVukqH+Rhz7YzLD
PKsXSmzPQaUUSMY5NO1wH2C3pvyOJsI3UQ6YKwOOlzWN7a0l5UWqhSWiXtFveQXFmX5E7KUdTvQS
SUvKb/L8EUBTe7Xy2LxZiuJcDIV7nEfeM9HN5JabAiu+gJTfJfXJ0eITTQHEWctnBTPoUBqYz3Vi
HEsbF0ErwmOicLeO7tIDGKxuGhEXj2vcNIq2wiOooBql2geLeAjiNTOPOg4vaS1ACpHpOYmMo3Jr
sTZasAjGpAdWrci3WBsR9mRhGjB5DSpV0fi2snxnQy4pJWtpnbrDtvQzVBTjjLNhuoGgUR7Sao1t
cOuIrLlu25tEMXdzhqJwA9OsedMxMQK9Ye892NU4vIEwYN57mqalOhqOOgboAwaDhCvxPmewWrDp
SJCnXlAeZecS+uQ9+UvKEQbs6ZZBL3ShCi2lF+zbdLSPvfhY2gWjUFnxbAJ1yE3q1z4FY9FmINXm
ED5o7h5sGgtYfOeHJNeUsIVVRJXHkmDXuYiWmLVsZJjbY3p18Y+nBTqpYKTFLlq2IrAF5POt1DGY
ndsEB/HOM/SxUJxZGumyj7mm4sImj9pqPIBWhPd4c4wxIkYkSRfQg59LnCIgrKCNTzmK7kak5csI
979TC2ry0mkOZtoyu0tlHzFmtcyRJBF1wKSm9mPFqz5VYcShQJ1pDXlX2sLdwEKa2TaInoJuMM70
k8YctPOh7MwhGzwogie/79KNE3BEy2QWzY1PiJy5rDkf3mVxc7I4nV7vOovKqOjteScoa0eoJEnQ
QP4vO8F6Ctl5yICLQQSXtF8qGDXu8NmuhjNw3891pvRe1gaPAK8rPGRQ266ETMzMIfCeCDNz925g
9txwhH8BELORiaZiXdBomrs2HDYnGLZdpUm0+eiJ9M0E/BRlmX6uZv9J9+2HtIYNXA91s+OQhE6F
d1gsvnWTQDgw7IStAfI6+8M+iKebQI/+jQv4nvyGWpIvYb7ZtL6itrOSnfLWsg7eHIEpxZMGpkRx
6iEdDUmb0JwdSC0xNzV8b2Q2xa4bNTiPDLH/lM2Ry+rA4p9w1oL2HNtIlpVvof/74aCt20uQ2y9G
GvubsgH5XIx+fa1Mh5Dt2o4so5dsQL5xIluwpftkcQ/N/VlNabH1ktLmCfoGmnL21CpD8J0rMBwk
XaKp4WeM4YXELw0pn/uKqLTdaClM8RVH3Ra+TwKxwefnb1RGLV+MsGTtfDjJWCWbhbL6oip5q0xN
CSmcgWEOf32RoIjEtOyqVQYkCNUJXJb20UdVqSWgERa+cWEn1OIGl/68bxrg/whE+QsaFtuQRm4z
f2qD8d5s6K4k9HTpxIgHNU93aVCcMmH2HHbsFrH3MMfGobSxKDeFe/XiHgq/J1jSCnUIskZthJsR
hsNkam8hdiBCMt1xnH0OrWChn8ZewqXUtsaBYVoXteQKI09c1MlwJIeLDpxcFyTeqS49udUFEYmq
C+qz1Sz1WfiYYfuEBbBDa5Ysbncz9iTguDnUp9jnKGbD381lEESF2YX7EiCY2eXlydXtJ4BAKLid
/liI9EgcHMxgI7WvE1nvw1zlpw5VVWK1n/RE4LilkaU1XsVNb0IVNshuyYP5g9NBJvAbVAiC42Xc
swCrITHuOV4iABWkJLhqDcbwd76RWLd2XRxlSCgpqg/AIVZ5P3n3xTIJUuP098SbeiLhCYuxE/BH
45shOhg49GcaAi2C2zBg80sH+QWLQr/rAueWQgPgAaASfU1791W1zRfwRfNm2nsjcnRogHnqf51m
/pdTVjeBN5ObNx77mZXak899K75SjT0WnD3Z2IfSe4/VDYpW8anhAleOuwuS4YMSsYle0r9AuSJa
cH2S7VQ/M+LBsqAg0I8zaZzmAvohJgBmLgDKWJyPBVE9Vf44t/bFyoGt1iDEoG/BLFdpCKLDGjZD
Q2/S+9qM7pvCYAmrH3yLFUv6tfXj/NWfuJ+qcvpoVTPcksB81opji5iP9lxaUHfiObK9CkQ0Akuv
4mkWofUtdSf6idYzLTCuO9bxAYZWMiKdH8EtkenFg8znNBoVm5BuvWiee2s7+E0c0TRpC/NFS+J2
hLneGNmdez/IujnFMV61oYxxB+Xls/b1nVE95HFDZTt2pCOFudjnAeHucWs+lUX9ofQNWskEBnRF
rLZ4jRZKP44VvdERmuEqN0pi/bVoNbnYFe3falg3P5d1BcwdISbIXY2b1Oq9vQPKk41kYIZiOWqP
o9JG9SJPo0qRbw7W9zAD40/DZdmYfuSPal8wUFMdwtyyLZgPu35P9xvywzgkOw3FdJNN7hu1Dmkm
6RvjJHA3AaElX5VYOy2edo8pbflozoodkgTA+B11qeGv+2t+21PFHvORGVzN7gLFIWa1LynNy3CK
b7NKvuslPoIfuxrmtM9H8UHTP+fxNASCOaO3KYqYTDUzBq5CVuVUyeQ2Tkknxvo+PDSgrKL0fiaz
7wrUQBxaflbPq5g2hZkoLRLD2s9jbETzGKg7UwFSmdzyfTRpJ5jFl5jjKcX59ErwFlgi5dHFYE6/
i5Vb3Yz0yqMwg5yrs+na0QvfJh6HcuksjOXt+UzGi/Exdoq97xD2U8dGdhLe+NFFLB76M8gFMv32
aUELuHX042xnzd6wNChdQcqyZgR7UcMLe3lyo2SwhxNT+PpNq+wF1HLxaNacr5Kk+NCqcTws9oc6
yE3MHmTpJEPHJql4TcoUDso4T9kefzxNM6v/kLYcX+NhvqObnR0WrBwd/dS+K4rtTPgYHJAPft1y
JorHLGJgzEVmq/aC2AfweoVodOdlenwz4VU4tEBWoKQX1V2KwJgbRzVQ03i9gyffL7+pAC1BWy6v
eRmfvWKByoAuXJ5s2oqIrH0wTfnrBPst092TJisFflmxlxlsJncBu6Z6ynCkqo/KJpu3k6RN2AwA
SECFcrgy2QkZmIdqPKXTdIA6z/FfYTyBElntjYac+3oZOQkCdEA9kket4MJyfBehvExPoUcKKML3
28E3T17/4ks57q1iESQxBSyeSUhnIaBYGjSRqUAYWLHyfUtLJehRXTAyjlqWXzcm5405Y+y+Eima
3djAszZzolDIw0nzp3hTYESkTATvEIbfdRrKm2o2Xuzavy37ITkzdB8Jb+GIUJfOXWdcHcD7bW/u
kyHYtA0SbNX5uyYO9nWF2JeZ38bzOXpUfvIc9/Fr6adrxRx/T2jLjDb7/KDhdRmsLIJK1bQeqkG8
Shf9MweKaat0Fxm9IF4Iwh1XiPsZIt1+Rna9CR5iYr52ucUixJv7OEuaz9Sxnzyf2p9HTC4cguOq
fZTFCqkW8aur6Ft6Vytz9cZDo7fRYCfnpSawGQb3OI+ClsS4t+HOFab+WrZQFQPiwRulDorWEcw4
Wx3GrLmvCaqYMl1FWZxzshioTojYOA8DGeGxeqQmBVdB7lRrknCgmdfth2ZXr+cnp/DSvW0PVHEO
k75xtHd1XoNZdoJqE3bIH2zHH3C3rEAol9QhGQJxFRrUWNIgJuoLZ7xLmpruGJb1wiYRZAnoydQs
utOSFxdH5beybonLmxGp+oOzmaamjRj2bgpaq5t4auQWVtiIXyHxh3IPFDmaw49p6j8QLWDdSFoS
tCX6nMaspMgk+W0TjvG5s+wnBBDJqTKYVLpl8hxyGIMDgrdmmbtd6DLkszTYlUzivSwdGLEIcX7k
Xw8mvC2eZhmZLPNXi8aekdLGLdbotTGQ031Tq0MyxY+L3/AitSSWNwUqGdrVoZUtH419pVCa0POz
VAo9vAseleF/9mz9naXB37JIltBDudHCynot6Stvha6LXZ6fLZ+58gQ0N7NpJZnPs28dIP6yK82Q
GoOy/1Quw0WUbXwHk7HK5/BCI5SUXHeJI8l2hRA/i+PllL3ZTWkdGiG/e4Ods6GZ8a6dkoeeJVGV
zFdDv3Q3Wq9HF888EuNoEFwn0MUzMPaKjHWzOlkkiJQi+5447MJmRgsutmBygEUqM45iU6q9m6VR
OMgmbv62AhrlLE3PqYNZSnw/2vHb0DEv8yVttNpDElAmy3xIFGBqs971I9O+QLT6VC4FqRRltfO4
HMgSn07kItmn3M0wIoEmkjP5AoQEwTQnYTe14WP13GgmwxeP5FE6fiORVt6gjm3NI5n1VxRw8MSB
L9H27V9S7gxhUeX59mxfbae8pJEsxOeSyTQB4+19qyoSlpF8HnIal6RoTmHUOyBsEtM7FFO2kmtZ
aEgyu02ktdbGn4Rj1MfhPtYFHC16XJtJd89U/PDGR7wwUnlkkLjoqRrkqwyYJn5ZbdwmZnhXiEkd
nOXic5bcJVWI5Cr9LpksKTukZeAQ+d1p96l227MPL+vHv6cFkiqXTtR13UejLTmJuQ34YMZHxlDp
k5g77xDW5ZNI84eiqHxKJqajTFnwjjXWzgq1sV/OCy35oAoYikG32uLsomuOLKcLQXp6ifQApmfF
SVUfqaDqcz9igXHNKfIYonLz5vtlNI6yXb4IOWBtMinaIdi1tOArt3oF63QyCmjx8Vs7hNeSw6Pl
JV/TRrEHGhOOQuQHGfte1Hd4LJlix5swDVBCNe5K4qNQcd85ckfKooNPK0QaD633mieWh24QlYfu
F4H3sTxAvDnMZhbD/4MzHXpPaUVDyPNBya06vlAThGT27OQzchAVGDhI4nIXhBKHTDCmW06ogHHL
7h34Nq20Fh9UwlQxpCPNt79aOpA7qzCWQx8MIAElIog8G6OAee8R6jPo96vdhMei7Lqo7Mm54Wpi
MfkylPU9iRgjhL2Rw1bHWb7wuNtoYe5CwZ1SqBS1Rj15B5G2V3RhxmUMXlvVJhe76Oh9xBjoihYq
9oiOI/S+Var2T36nviThUyoxpCIrDU5l55FtZ1Yflo7rMhPBiD4D8I8bJg9pR4dDmb35mtvVB0PY
N2XTyEO4Oveae4h49MjlSGp3TPJ2HaWt91EZSFI0lQfm7pPdLGCNRQ4/f5Ok/VsiEgq5GAEc8TYE
IMXZtwpkegiOOfEwlvJantl/LmXt6cgsWKsz1W3F7H7v0iA9puWSkB+FvYgYM0Nkw20tBNh1WYIv
HO87ExCj70F99yfDugm7+Nz0WOncemKUiQLAEXe1no0vc0GLLEiop4pKJA9TeMBEiaREg48uumw4
pV0S75xp2vXaP9t+eKp6ayMHG2GEqz56Nb3jBWuYsWjMpXLfVBIHcA/UMEhaoKRp7ZETREcYSN+y
h2yZ0tEy6wcLic7G8moCGLyRuCxp7DuDYwdBNunOTcOr9lnKHSNZCIOqNkr5WGBrA8J38KllxHjW
s38E6rF62lIcTrnceYvxvcyzewsP28iFvTdJu8sX5mxybLk3lnJH+8zZ6MlKN4st2iPz+u0yLhMv
YoAiTiZ73Z0bLGAsV8F2KO2HOgR/bxZFgdNWOFHRBvZVqeK2KDUPVe97kd+MIsNw6lEGQC0hTzBm
a8+paRXYfDIMi0te2dOeTgKY0pc5957nsHybrQRQcS+uDp28CJkTail6xNth7coaa8o5L+zkB/qY
ivnFlPu5YzRXEKKdGzC342CnaiSHZW681RYe1yb1mMRypEtbGMnFHCj6USd8cCgiSvj5Ip4eUoPU
Cae1D3abf8mW4C6k7USLBuiJaTN77uWjdPur6osscswW8UlJ59Qz36Ypv5+lYUYjJz6ExRwHTYdY
g3wmqtDsr4tLHZqE3a1pmGcT+rCfuoyv8P9eDBHfopR6dNLkIAuPsstbXnveaElO0iZ89dezLPj3
1ug3ruH419obsgjRRhdZ61FVq+KD1sttS441eYeYeMfuhWwJ1acfWCbUJujsnWaEeKoVEF2he3c3
wfNiQQy2I7RTN/w/TJ3XcqTK2m2fiAhsArflvUol1+obotUGbxJISHj6M9CKP/a5qZBW9N4tdRWZ
n5lzzFOhWdt2Wcs1Nl17q/lMDeeSgrDdsvB7nYesOrmyxfuYhUdYDn+km6GHsyh0S2blhKj65hqB
SIcyTH0Ie6JTldy/WRok67rVSPIi9DWxMxwrk7F4mhuE5ApSfQnPXRmG+/C8S+GDC55miLnAtw91
Vx7MnCzkHNnWgf53HaE1WyXa6bajQNpj4lhcsSUhtHKJ5TGLQ9CGvyjOSFsQTciWpERsRNGFyY17
wJpN3DNEbRAesDMgWZFeRjCDcu2/hUjJE2jRF7bh5ygX7dkyOUX5XW1duieFKK9CB8NlVLGRLhX3
lG/cW0FYiUYGmcwhdSP3GBKCk8MYiXGjce7clpBHbN9mGFOm+sFxmrHhe+hgUm8CMJxHEBDHTRWz
ZZti6rMy7BO0lh604UNQIFUspfG7TnyI7Xaz15l3ZrhDWprBjSZR1a/GsX6yGHtGKYBBVXvNLmM4
cE6D9J03Hyp3TIiiPbiP0QNRXGmTvHkLyB3SB9qPTRRx8mZ1kYH0LZI9y9FowzKcTDkZsj5PeUjd
kozVq6eQA4j5L9HdV85jHIeIM3kGfuad/9F78zoCBH0kvDGmLMi2cQcyNRlLKsDkJXDBjQVN9Tso
vXvauHimOpZOckKIlDs3aWTPQz83u3BMWTu6TCELg2h6RjylafyLukrcmcha0t+XrEsxojBOYSJM
2BrbqfXcRd4tMEuCIXN2zSU3R58QDmNkUbufKlyWGj2UHZFYs4TBkjqcbXqyEOjgXq0y+DWr4i8r
mGzVG5VCQQJOt7BO9FEu2cXE1mFU+iNb8errhh2ywweQpSf07F+hixQhVcSPEW4LddaP1SHDrRoQ
uODMZLsxBh8mT+7bokTb40QIXXPdb/8qx975VefuewHieAwUTsOAOAObKSK7H4YRodly1YTVNlse
V1dK3jZGaoJcCeTn3KFwZnufn9lNuzcRj+3WTzi9Jdt1Y4wIw7VQWy3FqRt8tY6+JEu7GqKg3vpq
PtRmeyZS8F8qHX/Xjf1u7s9dEt2SBsk0Epc/lar37DM/KcyQKI3jZnBxecYVKEEhn3WW4bdnVsB1
VKwmFE2bqJVsXsKbndK3Ivth75PPQOI1OaHtTGIxY0YzIufXaxmPx7HaKickrLV30SjYdXlwhw/y
f6Iteu16ldcEXKRhdSjgWeuUspRcWn5fE5JRLHtSFuxLLsZHbfrY1PuWfAAlP6eQdVQzGRosQn8h
fnnbGcw9DYfCZxDvkiU5K7IfefLP7nV8GEeu9CH5mrqZsDJ/QdT70W8eRG8fpSEDwqI1Vg1KF5gN
+T/Z4BdOarEv3eGpDgwAFPOZJOhypz314MrgoMuXt8u1NqJxfk9+gqoFDh7SIEKcXY3a42gMy+5Z
zW9ln6hVIqG4e+RKT67brJsWqmdiYcAPnns7+asS4zzjYUGJ4v+r/JXX8kFQvUJg7NZoFWzaec3l
sGHtG5LZyxDZrH671XP7Xrp/ETO9taN5ESMzDo3fFAF7/IuV3hgm6Ggz9XPqQ0pVXSC1l3mK+D3s
NsOYs9EgiDEJwe5mjkBTm58ZQW3jKOChab1fYUKpiR3pkE0iIVAyvZbLQLyHBb4be9XyLul/+UA6
kRvlP4IiFgciFPiBPd2GNErBqg7lV+Can10bG/vK0ZQXTbjNNJK1WoivnOXRbhDzxyzRCWimXEaJ
ArbVGRG4lfVL6f4pQopotX579BpUV4yBGqZgBDyqdmehfNqQhbDvItYvatLvamCNhrWk2z6QOP+o
rCjEHe3nO6nR7vmasetkuidm8ektBRJu63TjLWnVc6iij+99eGdML1avfxYKZ52V+cXWVO1ftv/v
/KsVmx79DekULXnIGRE/nllH2BogHa+hSDvhU5hZ8O9ziCoh47uq8Y418EmWgnwAndos9rOgoWXF
C21VU0/ELLmoW22KmZp1AMyGch5gfOTZe5XziUjChuzPwFUrk8pk3/HzUBwmazh6P8KCsFnN6VcP
5mvV1n8GLnAwpsFza9Omg0d5X47a1XQNnHxZRnjciux2HL//sN0m2VpBfzezVRfUD7tnvqbK6tOo
gaHgb/8ztzRdkNLqveSoudayPs+zbwB6cPWmAZAKCN4mQUxpWC23LCB8Jm6/mBY+RmUSJ7loi1tn
jlZG6RgHeTWdbBkN47OfPKFZ+GZbXyNLyrGnr/ra/fKs17EW3Nw+YQpRp9alGh9psPdcEV+CQBBo
rcHmUndHOSlNJKW8+b6+252X7ANA2W2bnkeF4rrKEx4Vs9gQk7PNjY+yql6C2vKZOs/0PRNPfyTP
2TyhkXG2rs9vIEuOVSkvVRwvYsuCLLiuP7Rxfg5biuLGsQ92I4k0lfSUXSgJXCC/FCnB3ZyQ1rB+
PhFsiyRMnEyh411YkTWgLWa+jpRvXet8oQLjaAXoD5GiYv9asjUSS55HyLmWZuWGVRCjU8PWK93V
5Aim8jKgliOQRR2NcFxWRKxgWutZ53lCZEaS7U36ECuD6w6Ng4S4WDySSjO3iOghauHfK7T3LqiY
jQuomZNSvjGAZ2Y681gP4kv2kn5CQxDwpPWKU4AqI8s2bZ49sGQ9Uj5F1O8tU8T5NbKdLZEVMRcs
0xNcSteRHTJ5B9QXc82oQebxDzknYjcSXpY22Xudb9mPFoTWdPuZrdu5DewT2GhQ1/gUqFW4XEUg
zyWE9smYob5oi/CUwiZnR83NxvaL9lxXyGOVMTw1yPp3iMY5/oxTJ6mePHN6tXlfTF8j5tXSWtdx
Fd8WPXTto3xtZUhIuEERwz040EFNCYJ+ru3OdRTJmKyDbBrKEKiJ5cxiD/imIi8HWfxAFcrVXpjo
rqcYfLUb/JSxStfZkkBu5sTJEBMFdBH4Q8Cc6QQl9erGGwbW7O4l4Wcgdr6Eg7ylWRqr1u7vvUXT
FbCeJKDQrnCzsbXqm4vv6E/b1+NB4XMb4p6AaE/+kBBFRBHGWzLXqJt3FHv+ZF0bd1C7wMgWELK1
zSbAPEhFCKcx2p/NouxH47tWSQzd2+saInfUOglIAwunrT2X02mu3l2nGnckC9Dde9NdtGLY5/4A
8bkingPPjtDlG8Sml26UCAAD/uIZ7lFDE4eg0T8O00i0x/zau/bLPLfxes4pdOq+/+incK/T9imV
+Dm4ErbRaL0n3vAxSMnazjRWOjaaoxTslwYCff3Ef/ft8l/izp/MyPHY5/2NCPqnIMrWnBTlDgtR
tA74QK4MzZsgUb57QFcjijaAUkvgeXuKWvXh+d5wRRURrueeuUfgQ59xCVMqZ2drhy50C5zU66RL
H+R68h740zYoTOpUPKIBJcRqIsVEcNKvGqoDSjL9QSWFYYyLrIm5TQcT8XaGcQ5y04RM0vrH4o1j
Ks0Rarkf2mohgDkZIqnxYZGqt2JcRG6VEx7G8Ga07LiEwn1nfiVF9SxyPNvuyJRxkABOJpg1BivD
bVTXxqotjA+Bu2nn+vVXmFBeO0F2TQJ5lLXjXkKGKQdPs/qfoUdpLmNGSCFsUxlS5LvXMUJm37cK
kWAp1iIUVBqCD1BDFeuTJjF0tKrK4wEbiP9jTiosJllYA3ukRJSrc3OoEBLExsj2CY3JGhnMb6cP
bpniIy3cZcp4ZrSYrJBYIkRDerrxJYVy3cViXyy3Nq5CUq2UzwwiICTbAADP3cPMfSYFMxXDne1N
uoqY3a0D2GihYdvAlMhWitRvjYd1VxnNl1OCySn+kV8AWHsJlGqjxMU8mxrbzE8Uc31Kp6V8Lg16
JUOzyVAEzgdNyB6sgGoXu7+xsRhXaMvXif79gF7/jcUNiyV/2/c54sTinozdLek9qkCTDBx9w5xS
POdz+jxVmUsyd/YyGDeo9A9fTaARjPSc5FO5mSoIHoXlH5s6/TEibjnqvN2WbX6d8pmPKbz7HXoL
/2zWWbQnf9BY1Yukx3A+cjup9pSb+6bqtxgMLxM75aKj5W28W4GwcUvOy9sggMQPETMZ793DFbYv
Cs7rMI3XQTzGOOf0U4q0k8Oo+RpQaPYxj6MgtClCWOmJ7JDGYKNcbIor6Ow86Gn5KBNirXxiF4PE
/5kVzsHNy4lBEHKvKZivJGEMa6X1l9/sIxEM55hcipFh+vLZf7hpnD4zCeL5C46VvqSCQGqfsK4o
ZGCjIIrNKRhLInxsgD6xCi6ORlxVBPVxGJDZsLTcJsmgLkEJxSArM3DzAQGIFeDoLuULq4hfYvTk
k5g2JjmZAaN+hu9JeZrqNyBwBqs+0h2rRF4mRICWWpJu2m/D9lMTWdXe9fhde/OMvqfaCpH1zPny
LZQjKtCZcaxuymPiVgf+DE1kNkB68kmVjRZ1sdTS3RUWl30WBFdJtb7IYtxTs6wFmkE95wmKWZap
y7aU3CnOgNVgYJRwIJJOeHEQVxDioC0iyVT0s0L/s3YN8YnpJUQ0rsN/vlc67z3rNSfzN3KcvH2h
kA+k83Q1VHovTZfpTgsqiMfwSStvpR34KUPQm7vQj1/KIhdHp6G+qZ1feRowbrBMY2e5LgwKlR5L
vKJbMixt3debfYvNYDtWMuS5U3JF7GKWm7syzk7Q1O/FTKBQ7WfLvpI3LBD8Q2MHs25188scvT+F
g2k5Y0RqRG5x5mdCW+nZ1UEwwafJx5ASMAiA7dTZzXBGebKvwuq3xK1+1K2zjcmjWCaYv3FOPHoq
vF3H1bo2KbA9Q/0CeTMPy24d4hmyZm1th9BAO6wpkC1mJKupfGWPhk9/2WXKqf1qyxoxKOlplFFU
J05ZbPuUBBdr+iI4MVuleKNWElUC24Tp02uInqmKVjLAy0+RahCaeJCKuLTrHmdHzRB823lhu85m
9oxZTXnmFWkElkyNWPKRAJMKVFs9HRiY2zViQme/ZH8CHADO2jVIB0Em7wD7gm3kZmh6wsrnrlg4
jSSn1j5/mUNJZaM3tc36F3+bS8hkHZMPHcX6YIYdDp1ppFvkb1tZTnrF21I0aBrt3P5jxLJed9Gp
4tDhszbvTedeM+1jvqTSDRqKcdeo5E21giAIeUeAYWoSF1JjaG/zdwQSAWgjAtNQn+VID5G2GJHc
bdKx1hBJbrLX6a9mZ382Ax8ekz82Z+piReoyGXb7VBgmccqCUizv2x9WTaxnG6ZXRso+uik1caej
bATwRa1HdAT1mxHIh826gQAVH+VF7r7izvubOW5ydBf4Gg5SQrsYrjNMxX04jsFTljvnkPH/AcfD
p4F0DDkRqY63nDHIOpgsuTXzJL/FFitbnSd3y4g992AQZ8E0HNfo7AZiBTbF3uVdmzyRFrpu8jjc
e0PN+0ro0fM44BXpB/NroNFkeJScUJuQDKYiBLyufB6jIKB6yp9rtydkeZLnJuq7hgtmelWuNNju
Mx9hVXviipUHIzLwlKATmqz+XBRJfQrhi5ng9uYKh15PtlSrSw/KSAYrzU9JuJr10lHmB8dDXlD1
w4Oup0UWAMcT13z6U+awW+bR1U8Cc/ot752fLmvxqrjwWS6OQd7+RhcYHycPhmcUGnd2GF+NWDIJ
l+8GeGqTZ4fnOm/Ma5cSxDsw2Y5YrBwAmF2kHhFNEqG9ki1jnATB7ZYJCArFPJu2w2xUp76uOxsl
Z1wckMSHO7YY09rKZX1zlpfvrwaic0jXiK7/+++tQQ4iRvzikF3psroXKbD4kD/H9YHwxUKE83A1
SqLc1PtucBeIkR3vmSd3oADC6Fj0bbKXIdUDKnQsqiAhNiSdqTuCwgDrK38O5xEblzz71YWevaXk
t7YGQ9IVdpsAl2IaHcyemlsH+gghYcPzXH6h+uesQwCXG5V4ncoZvbyz9N+d773aVfizTdOl/rHn
d6dgYWBaeXpzq2Z+rzjdxrTsH+noizc72H9L+Vhvps8OWI7v/0kdWMFlnEKyAm2QMDAN9nbjVSff
Q4VotZXz9v99y7V3M6T/3ip7eC4hKsZW9fCWFwQd9RGxz5eJUMKZlHuLzKA+O9O4H2KNTM0Kz2rJ
w1Jl798GENy3Vkc74jzFOapC95jb5muZz45YJWVwGpMKLf7sF1eyhCAtW97ZmiPvzBPPP6zm3E0L
3z//70WD7jsPGTxWy0/nLZ4JZpSBSyzQ2LiPKlfiZpELHsoSvHfZjodUVMVbg7s9j7TzIMiweAOo
cnPz0SH7pUhuwh7e5cQbL0xlHdre0A8PEstzFX0Qgqwf3eQVa7fU3W6yM/9q2OA+WbFuuyF4NF4Z
QZjLoj8WT2/gEpTigpc55nPurXwZFLtZ+P1WeEF08BYpk49uZNtTnRyyIpefTcZFGLTlBwazUz2E
QLIwepCOllqfKWbxVV2VnFLYTFcTgYro6zp2V2n3XDjB72+GBgK9xeb7luY1RlUgBT5GYkb/U4jk
Mre96iATEJ2qd83L90vPh+i/r76/tVgBrNK0OVgMw4hKDEOkUCiRw3J4C6ckvpLuDCUB6cNGuZ2H
fM/Md1gjTMQ0Yny3gQuiiVbyKNx+m6hGnUvHk9f/vfgRH+pKLr9vdSSPw0Ij8n8v8SJPHYlTbNEN
H6tvizzK2I7WCJqBcJ1kjZFqohXAYlmMfX9Bs7RVSEtueaqWX7c5i5iV48qsMRJ5IYpxpFFFchFl
d8CSHh9cR3pACRMr2H5/OaSAM/HTrrtwic8e63ziEOSC8MCxdE33TEJnjLtwKk/jwmkxRPQFRajZ
Q/K2zsE4W+fM+GE3kBO24TBGb1zsxopnuX+mYUPHki2wICRVzcWbzlNEmLppMJw1tW2ua6/Kn6Bz
ERbLzsHitvneJMi0P5W4lXdm0VwQ1qu/tuNd/dIVz7U5/6jtqVkz0jEfAecb8nR4lXo29rZ38/EP
kc0Eg9bzNJhiZrll5n5YuTLxrBbYJQyF7lgyOQ2q8Jcek/TsYRtnuTCxKozs3VCl03HAQkDZkNDG
lICfcbEcQf0gt9OW+9Q0VXCwSyrxElsfuPcS/d3y7/D9EptIcJTUu841KT8Ws/BgiyuKevvoLh7w
OGJGm6bY8yxrJkIJv8ou7z//OywK3AOzhjHrZsU7GxjmBAsFRqIo2JgzGYjf77w5d2o1ZKngLXQQ
+GMlkmd2V213sFvrPceZxPLLKe8sGt1txSNJRSTkBuwYHvG8umZGlmwDneizie9mPS4T1471LFKT
8IzWNzpbNq7XOSNmKbPJulS5eiAgJx5ZevEDxdxR65gLPJzLa01i9zo0/PRsoKoYlU/oU7sn1k20
Vvv838tYN0+pXyMfrkYkAPI+MgO5Z+1sMs9OyQed50/RCDIpvKja25R+TMr8e9n5SHpNNaIYnpvL
PGbAlqU+Zo1TvPNGJafYNpIdnoDyUEjrNDqO+b5xy947x6kEeltH2UXXrUSu6H7mzciAUDgjeyfx
2op4eGv8NtuImbqyd50PCwJsnXOlupU37EEK1C/g9wk19QhKN9S7v4SBLNGICjvID0c7YtN1DSC3
PntPnRkExGS/tNaY3go+RDG8l6+5cO8Z49pjbLHdCfIx/3CpsbbGRFwhMrl1PM/F2ZmDgkY0wNYL
YQelOd8GMpCHeewPrnbWNbCV4zjTAyF359Su8cioasBENREt4PvevZbkWE5j1zK8leShoQS/FYg8
b5hI+FmU+QeE1UyiO9tCQYuwYWVeXtqkQZfkdza0UHBMeRHEd8Z6OEoZdO1nqKKvbarFOgiwbZVT
mV+kUYZkVPuUSqU+uwC4tjyOLLWyfrrlwTvmxfFamZ6xLkZkomVuWBeewi5M3nuzNq4UogOZfIqm
unkepsDeMjCiNhGJh6lnGvODVh3p89/wo2JWLNf6X57Rey9u9mdUFL8eg+kG0QV0H7xyNkJIzokE
mxzA+H1UZ1e5IB3wodrn/w6fHPyCWnBFDA5fGboySozGDjVOUj+51pKW6ZhAduvpp0DyYTthsW2X
VkIrOFEzpd2Jj2YR8UeUxT5mPCZlbt4ro/9jFciymtixLu1CwEWk5b3YMr8mOK8RZoFtcLGu+tLD
7RHq/AQ2oLrPGSHPBgoblP4YDTyr/+c3DlosfsvrZFblVUGMOLSl8xhsbEddW+EXqofonIzOMRXF
tw2ZQd4AzEQEJnSY2qOMr0JMtCLdjinW/xqNyQoLmb35fmOjYHg45ogPXpbzmWwWZ495sqRK850t
B3aEgSikBU6UcUmcCRaiThiDmt100S4VWCYiJBNd87uzueRjmoDvE0pxFu6ogP/ZVkpWaRaAK5l9
vAZ9EB2tpDLWOI5miuIRA8TUYcRO0s8YwsVLHTPApvhbgotNd20OjgXzgRfCg5eVMCd09hgQJT0F
XUjDxdFHDG6BU9wiKLIozJMumJA3UNV0ArjCYiT4ffhPyZyvvY7nICiQWsShss7fL9qe6L/DsmII
E1Im51bKnr41vH3ijj/QcGAOaxPOkNCDjpT0aJmJwTwlrBIJdtXzZVxedB8QA8eok1TkFs+650+n
bBnp5eSuC2Z3wqAmitkMPXHRdyttivbUZOWPAkbZFXdJdSLkDe8RCRU8pAQ4C18OXLIoKDzcfvui
6+bbVC9l9Bjfgf2E+zq23P96n46H9K0CfrGYGt+BG3jXwRLdczUfWkH1933k6KQ7eaqX28oqnqIp
6o+eMzIYTFp9M8cMPTFH0b7vg2BvoHuF0s30mHEYq5iozElPtqaDipuLRA9AZAE0vYY/RXYzOvS2
qsS+kmJVJBQf3ZD1l1CLkV6seCk5eDYYmsZ3Chq5K9o5YTolYOkM0wWzi7Fvos4joTvzH0PAATHn
S0/vpTSbJBcLIOR7m+TlPhoObjskjwpMMVo+WvDMX89goC9d6yY7Z6Ff/PeT63T8qZcTEPnuffZs
asyJBgd0RAJoZynxDOTBMsPkVrWN3pjLI2Nh5DgUy7dOMRD+bKRyjdQkOvOFRLOeb1pZZWAvUDVb
Xqeo+GrYZV2EdrNnKAjAE5lGPO9Fg+gb53N+Ye2ZHWNZfdTkSew1XPNTVooMMD7reCTX7s30i2jj
F73GDFS+BzjlDrgFC1p/MDjBhHK+ieb4mkHwCkVxGcbPcVb+k1czvzCZVMYY9Z6+nznfbkg09Hv/
Go1udUpM+63N7NNoaPNjRFC165X7gom2fXKZVNtCgPmiKl3xo+m7KMpiQ+7AouLFK1KiQLbK+Gc5
TzCcwmI+BKbkSeWBZSCY6cv3V11y0eJr8QLNIk6fcH2Ju0VZehc5qj4g/7qILGQ+//efkccBZgK7
VmiSGXPtbTNy7k+qGPLV6HjE05jG3kyFcxM9izE6BeeQDaFzt0jNmGjOrkzR9p3Mmku2MPOwIERn
v1UH128peWBbbKqhzcHrxfnVQCPIcQaXnhBKsx6CM6YfsU6ZY39Og7/hrtuWYSWeA6bSe9VjFmhF
07CvTKMLuXLybM/tcA+yujwCbQW9NhAH8P0iyfyKzfKvWczPbumz86a4DC19L6I5Og9TB4fKQ2kT
TgBcRX+uM686t5kKnz0x7r4vg3GWJF18P2Wqdn/ANnuyDT4OVp/nr9LzeTNiG/41dJo9/M/86ISk
TWoAUOiaJ+hErSLOe/TOtiJSC42w3M54n851Y7EyDzuKP+h5yCXt6pHVs/HJ9JOdhSfivajmJW8C
M5Vss8VJ1ca37xfhWPGtj11Q/3l7ZOm60ORb6C7ZCPczdTRiDTsznnnyqCXy6BFaSPQshda39mfJ
whDPdEa094a0SmNrDGn+cNzXAmAcCm/BfQgtqGdLurdhwJurRuaU0LlLirTFyiezuKtbhk5TltTR
LpkMsfM5tFfJ8pnGAwu4AQTGVlB2tHHbneZUFxe9vAhVfHIoaK6cND83fi13YTNj7kaH8TpRNSiP
8Amhg27XjCo8YLuBlm5FZ2XTAbpIr08d3tNVuvxNziLCk778WQGaO3uOSl5S3OZraZfJYRgGQDaI
p/ZIhlDmmj4+dkZNOx8EENJXp7iPwr0NceFtvSScdm3UFffQErdvEFQ+aLVLB5NgFIVoq05df9/n
7ARE0cFYa6t3qeQYHz2vCdBVLLnbfVGfEYnFmyGcx7VB77RqVD/sGianVW2Xt7L0hmdsT81+QcMg
HbKvUeo9M+LpXpyZWUaaFX8pfcfPHG/SaBRg+cOQmxWakmFN9F52IU/WGP7LJqe99In0cVywt2K/
Ox+rCKVZ2VrJxpoCeXc709+b+DNPrUiAXUyxw+SdpK6sKp+qiOxYI7MBdrVBsPr+0RUDbcaURbL5
/haDDSdalTDn7ZFWIEDKN15FY6gEtiZ+piueY8btdrgkurjn3PJr/NMOUlhhoJ2OHLipfuTcOHZB
P0hgi0OJzZYcgO4+9BDFnBinR9OH745LWdHT7W2sOUCdsCjq147digvlmrh4TpQedVK+CFkf8ihM
73Nlxa/OmHABdZmxtwokg7U1t2cz6eUuSUgcagOxUaad/kBFCpgCgeZt0savTHTGtvS86j76yf77
QDXATuaWGBlAPDdxbJ6FT06LkYgrUvdlnrr8limmE487ZWNYCENm5XSv33QlWRzHULs3SEnuBS0Y
nAnfja+uTZZzGLItRpXay+nuitx5yoPPyDOoXtpx7duGOBSpullWycSq5+/AQMjShe6FkYrjnKbu
3JSZAB1pKkwWz6Ya2IIuUy26lhUTE+Nmqf4lbKKcA9P70YlpJm0L1zH/jwOL8iN9bbT5r9GyyUyb
GRTgfgnjfRsUi2YzLMeDxd7yrO2AS41zmmEyuEZn/jnNYDW+MVDKDu+NY8bnMvKSkygo1eNOHO24
+CvVsIm9DJ00CNluC1B/YGFbh092lGbXMDUBcND6tvYAmMGdD12IKgdhPIkatC6nb26bcPxPObds
CnFjbztJtgbE0fcEA+QtW15EJ56021YnCU/Eice94xfeEw/ACGJoGWTi4ytPshOMHKX409k1uIV8
TF6mL4Wdg1xi/qRhqvlsCbX1B+6YBg7n1FvGu3SYkcF8itmDWu9RX8Z3IEnpx9ph3nyWLdkNNqKD
XZmBzvq2IldTlVwV51pREUQOZclCW7nurDR4+t+3JSnaJxc003/ks9wcwn3DGhcnTxHtE7GuVN+8
WTbaW88wpq0C0sIb6nZr1+yDvR1y+XY5suR6KSiGXMagCDJcr2nzZsbzyUgyVGHFy6JYvWHwT+/f
L/lEQSDyxjnjSTbeEAetSvNu9H7yBbCVFWzc/bVzvImDkXsHq9aM2dx9MsbMj2BcQRHA9reJKryZ
wgjltjaGiPelYeA+T2o4RX/lWA+nVvb9DzbUPKvBD7/DeNoUUfkSBs1FmAl9eFvNJDOFLspv2R48
c2ifi2qjfWvpUybzszYd3q8wfQQkcU1+N7zm+XCoZgOYnUQSECRed1KBjLl3vOlK2xXvYhc8XCRU
dEIUjhnHh2roGO2PNlbDMUJf9ZTSHK+LIoSept35nKfRPyZVaMbDENIahyaHMfoza0gCtEOquhn6
5I2mBMsCaNkwyFpBiZUZK8Ml08KA6VFa4lfly/nhpc4NzKr7ZKHst6Di/vddgUHWsYp6Z0In+DFX
D0ao/mflmQxTdTHuHN35n4rZEOxJ7415GjZV9wMM3rCtJ995KTOohgbr8zMUAzCw7DxVWnw6xiSP
LSaeTcX5XkH5eTHwQW2+v0ozFoXfX42M/PDnjlu3R6acean9/P3ipi2KQR8V0/KflA6K27KXbUXA
klL2Z4rF8kFamHlPubFV1gE05QanWm4ngAODiU5seZlDAAPMovs1NcXzKIhncnP2/3DsaiQ6WPID
NAMXJEY+KXwgGsSYhMcymS2cNHQE/eiw/zXGax3oizUj6HRtyiGtjjSn2dldqgk50vaEbf4qIB59
wiD5wGdsUAyAqEitor/mE9X3yH7+UICd3nkSBbsDJQUrhP9XYrG5D5TSTfyH0WP6/P3C2tY9JMsP
5FdOeDf/aR/LZ2rEw7Pn4ElMmNg/o1qmu1yqslzDV6ktvcrirPydo4Vlxt7lTxIzwYa+9vdYi+Z1
MNQWtRzw6SIKoYcJscPbePdQnvnFoBA115vZDP/qrqwujh83HxtXUUwhWA0eoucfsdEgHerlIalz
+Ux7FX8NA/VYCwcKfUK3972mfJMZm3sUBxYy6hRRIbgKc+63WhuYFjo/sJgzuhBgZo/PaQy+oJ+Q
fxQDuMEB5SAxN4l30Q3689yXP3LcbWsn+duiZj63VAhe1z5XJv7f7zp4qLsbNGQaAEOFLuItQrlM
i4bLDH5hW0a266M6ZfYWbQdtZmepwww1vY/QeOSUHpryTM1xZiW0gxEbHpNlWmbNSX34vji6FIlL
ROW9LYz6/1F3ZruNa+t2fpUg1+EO++YiuRBFSqIkS+6bG8JNmX3f8+nPR699Ui6vOuWcnQBBgAVh
2S57Smwm5/z/Mb7h9ekwPahi3tpNZtHuYHGRCJCam1mcePaj05sJleTU+5qHBUtm/B9iBShkGK36
RkMtCdkk28tSJsDidvQqGFapiB5gmgrpxsCc5MRtQzbe8mUvE84l1tI1GC54iCbddC0czZeq7E+R
0hd3Q1PWm0YwkWHXbXwTmtOz0kjaRZOQ5YD/TL3IJtxNOZqabTEj2Vt3xUh49SQe6QXjDFnqolXR
NJcLSIZ9I98TtKAh4kxPPdhEgMkig38StMK2zzidmdAdZGucAAtSC80IQH4W4+mF9Wl11aJqtubm
xHRHtFULQVRNy+bUGEwwwhyVm0ymNk4hCsfyAhlXGzZkwJBxIU5UnofZvIsF5djNevbaQM0KVNkF
CSResW6XrhBTIPMXUV6rFh0FA8bAZV0sMsjKSp6lotv0FYtGUaH7YNbJfOhVUt7m5ThmxrjvTSBD
ChI65LCd7JZK9YItBGdgEeyYekwvpM27Dmajvxap29SYeO9p4iJgkbDIB00s7ymxZM6MG/c8lj9M
WmA2nJDhnkUAbGrDqNSNOXKCo6Lo3E4uoiOAo+ho+gWd0p9fE9B2XVO02H586+f3P/6vCFt6KgJY
JSvzBxeYjYa7SZwvfr4YDaBtQ/ffYiFotx/fD/V+pEkg/RDlNhG2E0Xo/Yh6eT/pjbzzO1W6gkHa
33bPtYxCEAcBTs26nc4cabp1ppiumNXqk5+DTLJaK3rowSOtg1AlmHHh5ddts8X0tRVHlhYQUbQr
3/ePPBymh55GKOsMCfhYYV0XMVIeWXkrFHwVgdipt3LMAz4amq0ugf762K8iyVd3HRlxBX1bbjdU
c8QnioePokQlwv2Y8MRcVYrQXib+RrqDT929lpNEIGRMNUHSi3SPlILLQYcL2VOr+3gZxBHOBgJb
DvgtZYGdVXTW0VhehF4sxfXYyO9clyrYfbkQ13/9BIf0phlEjOD/61+D+5rBBcwsQ/qmPI/G/EbB
Q959fPXxUoGM3vI4LHnSFFKJHQotV62Pe12qi7Wq4Lrscf4iH6gVj7L5ZZP46unjWx8vaRFK3Pzg
dr78wPDbW0mvTnUJettsw/AozEoAcSW9N+eq83qxVx2O7sxCS34f4ql6xL1E9X8O9F2lZdkjaYNL
/7JQdWln1OWZxSqVYUNWrxqlZ/c9S+odihmuMEEsbyMjv5pr0y26cnoadKtxsGrT2IbXt4NNR/Bh
EV7PQ8Ez2p8U92N1Hed7VNJ2EQWK16YVesc2FVbpVPsSTlGmdGpVb6oZsgMj7XMbTMgk4Mi9w7Fa
jHc1yWulUt+LorgTAuBZjVRcQ2RpbKXkK5CjNL0BNdFCn7GMkdaonpM4sCtReR/1e0r/bE1lI96k
LS5A1pdIk9WYdNK4jz1FRjotiLVnLO5jWloWOsJ0mVPRqBqUEerwkW0FoXqjRjlY7QxUAQpKEH+d
wUPDCDrXrhC/KHSCt0pkArqjM45oZR0akFT1GPe5xXLTRDNHcxtDRwlMETRLsReV5uwPLZKmJizt
YkJb3XKDFIO/EAORBGsCScKVNa5oIhMl1LATFbrFnkaVDtl7e6n7Fc3w5RdzkJ+UKBLHEszXfKl+
qh2ifFr8difVcDvYGDpVw5qNqMMz+863kfq3xjrTxh9MlwZIcd3n1QWOK5jGlPd86zSRMQcQ0zR3
IomrkQqyhAZo6aWasjFhqthmXYEoGQ/UMPtThnmtiNVqVZUzOXK1IaMjzEJn1thak14FI6ABiInh
RY9ZQPEkew58yjYk9bRIIRbrpzo9+sjfVrkolcepRKocqG2/bbEjk4ipwALOvLFRs8u5ZbqI6OeW
KqWwxQJvqfGu97ND0+WHKmgGu2WdvpoVBQpGxDOS+tt6Io/HJ3GENTWA3SI4d4JiHUQCRkqTvMS8
Z5cflTi1Wc1QsSQgNuqw8YYGsvOu2MWSuClGgk9UsxHcQhPB+kRjxYSPqUuDRm+3WfUkigAk0r4C
9CKXvuOrJf+C0qYgXURGUtphgIZVRyU96or6JIi97VtNbDdzDDxYanYZSo5tEeHQ7JVzSO/21gx1
fBdTR60N6bpiIFrUWv+MVpji90IUnX1hkV7xRGMT5IrJYO2qXj5Rg0k3NCNXAkj+nV9E0a6vhHXN
nmZtkjOA0Qv82pwCAZl88zGsM7tVldYZZtXYRiWhmD98fONXPoTLoSuj3dzBClBNPnKLPdDLWzwK
QUze3yL7xiujtdingNCS92ckhwEiYx20lEsxHVVTB+4lMMh9LGk/T6u6GGvUE8kVdAM6V1n/Bsbu
CQjHBEJRad2yGk9jiUkOg2i6cCwllFnryRgfTTWEjJgY5qJy9kwtuUWwpzoQz5iLehaug/aDTZQj
y9qbjiZibekzS5rRVeeE9Oq+aZcmabLW2QQTMlmqWMkyV1SIS/YrRJMpwDg6feAWQRDS6ptZxCnZ
bSLQOs6V4BGHKqXG4gd5LKprDHJ3UtCRGiq0xLlsf+A41+5KJsrCUjbz7N/HGWbReqJRqWHE9MZI
fhQMbHSFrp2DSMowzWHAFkL1R2QYHOlQeLIolLr52G2NsL8soQqzLCZOkbBd25MMKzlZ7JDK2TpI
bPuflLDdxG1sOBJzL6gorje1+tGY/Q8/oQtJZkhHmDuZGOVUbUALPIdG/jJq6QICWcBIUNftEDXX
sVhuBVNUJEeDJ4vopa93wIDvZx7LPSETTmfclNQPTkoMgT+QQS1AsXflsFAPUbSk0NYjABUSa3gA
MFXJJWQbBd5XhU5bn3BEiH2arpqCzAgiqyF62I1evhANcxEpenmGrE7NOAZwRFUDUGSdvDUL2Een
j0gVl0xfqTaQYGu7VhQ6rxv005Srh1JCBk+P6GzKcMpVa452raxHi7x78Suz5AAKitKgP3ZkU62S
GOm32GdXJOjgeffLp75ChzFVmED9ua/WoSwTpJarHvRDRM/xPgc9vqh5LkYjP1tdGzmlHuyTSnoX
KP04+VBukyEVvHoyfU/n1qOoM89rDPwDlZ2aZUcxIPzuUCMDXn8XgD+C/rL2VWtGaNLFe66k+yqC
W4h2zjV1OChqQzKnag45eFaOWCPVJISi4lMLFGmCBk+ky95grsEqjOy8CjBTSzK43bumBCibZt11
UgmW1/qnqsZpjU+ktFGVokLS6GBYCcjBcTBOaQWRZgoGNHDMO65yJvMzuKLGFFzVFlpJmYY86z15
pzRCusNkiIs/rA9imlsXBD5Fjm8S1qBedQEJEJDVj7PMvSbVU3wURuF9TNtTiftsU4rER0yD9F7m
+T2VF3RRfvJedv1tXs8P9SyTB4qXHYtOqSJ/ZkW4kE4VuDcWm+wEknFdPY4taJpOHB6qSTc8qcGb
NvB9jLVwbVNWjLPEvRMWk3dpzQWNeALMt5nB/WG0WzrsjjFE0p5b6xqgD7uMtGGTNWEogBCHeH4T
T8LgxUjCzDjXd+CnCbQdLnTU/x46BbjgfuRl1khCRYDTpBWq3OuiqHOznGspwY06Tuwz/Cq7SAbd
xcjwNgfiue3LkxQU8tFsEq+qg60e5dK9uchDkOmkyKWjJ8uKeFORsI752fXgBwSpA1D00czJlHBX
hRDF7qj44oU83U7ShLg0PGiGiDixYA4mFtumToNeBH66IF7hw8O7jht6O0b5iwXHJxY6w9HazBZF
mWqzXLQbU2blUQmDaPtTgL6s1ZwOd/NRLdm/5+Cg9FpGLoJkpC+yH5QI+4u+RduqkqFAAcu2Fjs+
Iss1fNbLWSf+Yjbiyx4TmD8e5vYlLwmRyHTVbTJxU6bBky+Wb7k2omYCi0DpHS6EFF/koppsaSis
EmEjCB0FXiFIHRn/xYZOy2UvyHdQ6mKzeJHj8ika+9dy1FDWYMlxKdYOiJmn41CDiDXS8h1H3nus
5Je4oXAi0BPYmiMrwr61aO9bUelJY116rJloIR8r/C+r0oLwo9TkCyBE1FyTXsVNOcr3EnRhrNx5
vaa6nPqAt/Ok8LE8z1eIa3FQJ/k2iQCThr15GaeIoq3CAskEjMKRzQERmIaCTFM7uy3HXdZTnTUk
8mF8FoJXtUrvQBLhWY7rJMZWTuvqMpLAIXSUT21NC/Zt3ai7Qeg3emPYem3OhzpLUFfVln7SSqq3
8ylEJPvWD8IlBnBnII7mtmXmqhcApazfcFk3FxUy+5msaE3vTXd4J+K8dWQVqEOLiqRAKdz2Vrkr
Zcwq6hge4qbgpQo2BvbYGb/W0WJxtWqTnnyLUndrLQPQKIjPZlBKpzLzRRLu7dYUgq0FQ9KT8sRF
TcXSZ5rvwhnCaK0mT1h+hGtVatpdgNhlNfr6fUvbbp340hUFBB0xmpZuUZpo26kxwSkQiWNwl2xp
1EI3LiGT+Mo4nDJcrVnWKoTIuv8tHGgMqcmCUGlzF6zlsKvwosYBqT6TSBUMxlyEqV2gIKINCNWJ
icmC8gKrn3KjF+W+N6BhjcoadY+sIOcdpdOYh/E2j4wde2m3SC2aK7Qyt0FCikIxX+mJz0ZepeY4
uX/Oz5KWVNMinYIiXyIaqQ+Zikw+rmFJhqxBvvuSeorwygC/h0G7nkmaMTvAOWGiGo5Jog7dL3Ql
Bk9ERIMBydQcatTNKATyzryWJ+0laGxTjhSaZihPkmi8+PO7k/+W7WUqmsgAkoIdUqcFy7v/lJ4G
Koa9z9Ty7gKeG0k8QusPUv+y01zMhRzKxohcLROdLFGnK0lpUTZE95oUHnnsCG5TQtWj+nbAOiCB
ZmEmyWUqy5mwJf5DvJ/x8eBFLr8JJVOlJSDvl6NqmaJuyoZBbqhoUEb79X3XjQ76J+1A7300TODQ
Jhf4vdGfWZN+QKeVXTE5PWMlzbczK6y/NDHwcuCDCSrJQbjnaFxrA3W4enKFqda9wbQarx57BzVS
cqPKyU1gTZkboBumadW5zOIdesdMvMLiKF51GLuEBgbdjFmbFAvICGJlAmlM73pR6w9dHg94iRsZ
9gOJ11oLEhSzEjBIlTiDogAv4JvRAcF3tg+KeVxXuChYKClO51fFue2k5poDoALuIgFCKAF9NXFJ
L1yiQpmKebSP4B7a6Oc0rJNDxJQ9wqRp44hZEVrbtgHLBUMO71NVmiZnV4PKVmFDZ6/V7vscMlES
SUuDF+5mYZEqX0HUneXE8gIMgRBnQdryN2R8TrKwiQulOc56EW7UcArsMFVbFz195WmlAIN/efn4
Eoz6XYyO0f35rTTMQ5fa2R2sBvpibUIZjYcEeVTLb338/sevGqFOjgG5Mao/hyd9ealyLMCy3B3m
usSCUbA1lcB0r80pp71Jm4k5QH6tSLw/I/hfVUsxsQ4G85rqEOEeErBzmd1P0rcTkHRe0gbuRKeh
zMfAdvFR+iolZdpJPVKSgEKGMwp5yhK8I4okkqkqFHhzP150Sb9Fj6xu8ErFDm6eAtJKZWytRnht
4j7Dhwzpg9DLwvv4Uk2i00Q7xmzE0Zuz7KprtWpLrZY6qnAxt+RizYp87C2koBDEHiTWgrspVCC2
S2VMogGY/bGZ9Eu5LpFumCQ9gJ3wDx8veZUCqTAasKZqKBwysWBNLLYkx7DOuqyHUrmNACpaQjxf
z3kuIyic5XXAWkoKA+MpsOQB3xYIFCUgo0ceaTW11WDrEck1KRVvepwo/CfOhTWrZ7k8JqZlnlq5
UM/NdGEkquBqXWt55oigYKhbwLWKPrKl1hSPNBoo72U9Hc4jV+UBj3KNylkL4Ac0devSAvG71WxE
6qFlXyYszVKsXqn3ocPkYUsFZt6PQpBfEChW0T6sfwAdJcvUyFo8GaUtV4PkjYqFl1SehCuqJbRF
qYbalChjCtXEKeSVNNrJcp+0y92RO1agp1uS/Ir7vsyTVUB7S6mz8koFKwgnYyZKYQEJ0FGyDhoG
CGdgOidRq4KMT8YYYF3xwZQAX6i9jD0LjvU5DXALFHlhrEN92cNEKbS+xkDINmeNbRhj7cnYbVck
LzRZA122NjFSx+graMdG3mQGbw1PCNQp02GeVZS8sOpluSIoQy92rRnXO9kqWZpT/doKU9RcRH6D
l7RASeZXFh2T5Xsx8w35ZVhP6sZkq8ISGgWoWVWcV0HZG4J1QdBcwrstwwMaildfS0aa2UcWDerB
VzXkq2n+SB9e2xv+EEA7qjEEJk3m1CqWyIm9p78kwiqlyvZEzBsnIoVrM2Y5AgxB+oGaYnoIF1y6
VWQqbMGBBg6M4EYbsRqjBs+QUqHzNK3wHdeuvKVvWe4yKJLrgenGbiYBpucgludYmYMtltm9kVrN
SYlqjcVqmdx2IbeI0HqFmqUHxIWx2zemeCEYlDnM2ko9xUDFqxbDUcEFjiVVIdSliCHbTF5ixvFj
twCcp6QziDGQqGqgd8COjpZD9ruXDx8Qga/zKhbuiRsYYVR55oQoCH6s1t2h9t1TcLO2VjYam0hs
3/uwzy6jdKwuckk0Vq2idBcoGFVnapXooA3JtO3l/rHoqXz0A2bh0RjXGcbMydeb+yZ/iFQku4HC
HqMe0oL1CQTMtL9otW7prgjFBrtGfzJ1y/ND6RgRoXLyfVXYTblZEygSrkRfYe0ANeuCtRQduZld
hzTkAv63unezolsO6NKqVDCmCYQpUP/X30rYQod4gBrVBsHg1cuLSgXN7npZc6CZ8AQ1KmlLsy27
maFzbw02HGQDsVRUfNBMqQxjCDTmLiIfYy1QLngR+i2InXxPrabaZJo/28GEWokaP0rrLDuqHIX7
bPABmvr+6NGolf9K/P3vZHX/DIz+kun95cv/eVNk/Pc1tfuXtO//vRTwzY9iCdBuvv6p5d28fgoY
/+e7+38ZAG4RxfofB4Bvopf6OW2f688Z4Muv/JUBTtK3AsHbtAxVRIeDpvpzCLii64pk6RpiFVk0
xJ8h4Ir+D0nTTEVUWKGy9jJJV0YEuISALz8SoaOIoqRxZUqq9J8KASeP9JdVnqYbiqrwF3mHuqbK
uvhllYdUJIy1sniXWDPv5l15k11JD1QirdbGm0wJ3nlLvMwL7fkgbbtqxV2zSbbG3tpPP7RD/9bu
ynNzkd+kO+J33+I3aa1t0xv8q8brcNdSi39uHOByu8muHGsLg2GHFcmhj7Tr30Kk2/KKIriHHPKy
8vTn8Ky+R9viqB1keEXrLiWtZCXf1Tdojj3Wwo51atepC33STnfJnXxZHgYHaNaOoPIrlPFOep4c
Hs1Uarq1eZM50VYFz+nmJ8QIt8No85Pmcj6Aijl0d3jlrijHvcqeaofusGkPQFsvWJZv/HW7TRzR
M1xUSu/xufB4lxfM81v/LrsSaHq8mu+UxQITLb8dbNl5QwRa5NHYC7zKg/uJv7A+Wa62FW+D8VR5
pXV+6Y7UQPizwQXPKY8WwR2H8MBneAeR7Po7mKiebouOts9PxgqEhZte+zfyrtjwBu3GvoEO4WRO
eRA9BRRtb4tueGHe4DF2obnb6hrA1mb4kftujUn/QdsWnuRaLvmL2+7oX9YQ+IW9/2Rsk416Padr
iIksFbWV70YkVNlla0c6cQqYX7ddeKxAl7+k0l6hYLDXdp2NBMkd9wrvC4HwYGe2+dheE8OoALrW
V9rDfMi20WW5rzYk2MS7asuTxY75XO0q5bDEu3BnuNm22AR72ctvmifhIjuaZ0a4t1zQeKIT7ujr
mxz2ZBNt9LVxpWzR0sdvSyrgPfDp07Ax36cjNvH+3rrCo3yv7Nvrmkl8JYUYU1equEW9QKtF2IoX
kQtZYo1u0iZc5tn0Jg9xPwVtJ9tLJ+Ga6xPmaJifomxruNKqOPL768iWV4Gr7yl8iPCvVtEmXZeP
2DlX1WV/ph9AfovCQ2SVkRq8JqioW9XiWrrB2xnmEK9cMbLLQ++inEJP+4Kod11twDyScHg8Z/YK
VtYVPNxV6hrb9M1tb4Jgpd8BkQmA8JgcpifAEeHKdHy7s2mjOQJFad5F9ZQd533utifQeazyAOhy
v3EZifa4G1kxSSeaQqskP0CRClZwQyT9oTOgRbfUTMl+tt6hviNU0DV7VLajcmxX59fGheZB2XnL
A53Y+TW6LOUWW8K1dovCxaTCk+35Hkoz8oiIVWpeca+syMJ2TMne1oUDW3TCWMSlmB6yCn12x55v
lWuoolYDZEo4CKBeXkcUMhGXruj4GxUR4XPlzfdohGM2Qg6rOhLXPP+V3IozJrgQ7EPPp/CqXY4a
9Dn1opN2U72Tr7adjGv/AnW3wxLXyw+A+FxF/KHd4kYC5XTqrss1uzFJcZtTf8TYQiX0qN2prmRH
NhQ5gHLMRm4hublBI5HUAtxTS0woBOzYIM2aKosNLEBLMCzdqDAO+o1yU3vcwSv9FgMADkMiCsnV
MegrUI430TEdi7P6Zsor3cH9hwoF0aEbjju8vOlzdC3sACzLLnqZajO+g8S1xcq5LyBKEGa3Si4F
h3uaRT2JhuSkPnN8xYemJv7xXl9bvp39KAE3O+g7KQRPCOnj1bwlTFk2wQA7+ctA103fgoJns7Sq
94i4m8fRpuvpDFfgWsg5WevhXgGROzvYFrggWg5fv0okeruanRRPCBKhQScAXvxXP0pdxVWuQQ1m
4ZlSett7spPcLdHkj+rekI/5bZXtsvvuPgKJijLK3JYIe1HcbHCvmrr9ZEDDiVbNXRK6un7XJq4l
3sOhKfA9sHmilOEAXhPJD3voLHBtG+DRyW6ynjnW0zWVa1gC18O1ccc1BbfTHi/aK9p8OPoFfVV7
aBTW18ZOYkO+onpGEsM0vIUm+a2XQIaH++ZevKS0vTAKHMIcae5uOsHeKt06vxXO5lWzfbPWIG8z
cc2GqDwK6rNxpB9idw/VqQMZ2Lj4k49ScIXB6dSh8SRf7MnobrsMXAIcSxlEQdEL9vhKqWyz1GJX
xo5GhN2uo6vBmRzWw7ZxJN6AC/mGv/NATN9laGgAE1xuDuC3oQcPtjzK1lF/IQd1RbAD7IyUBzDT
BoHudq7fKxGwsU2l9w4MBaITUuw7x4EENKY33PHw84W7lOLfI4pJoLNydowexPxBOtXtkxTsDNJc
gkPzrrTQ0MpXrb61Tlqy7yjBH1Rxs64c0NUnrVv3o33bO87wmjUO8XUr7sTVSBXxPkCFcURNtypx
CgbMk055hBnM3I5ecjUazKuYzCDDu20sr6CdETAUiWceWOg4Xhu6x2Z+p0aqqyfZPbtqzIHdOrmG
ByVgYKDvs0HIGnvdblhTSX8xr8wLmOXRuj1WgJAIJ37hpT2m3nTwTwQQrKsXhK87huKklrbupAcT
lga0pm2503m4qE/hrnuhXzzsuxflPGzVvaYiGKFVvErOJCAC2XwYtLO0ReO9ll0+K2pQyTXGDf8D
kgjrHYoF+IdC4eaob1q7jICEEpKx1UyHPkxV7gAT+TOyLvyq91CrgjfQBPWakDFDwG8LtAGvrVsY
Gy/0uMi4mvujSrQzJP1ttH42tyG2l8IlB43QFb8941RP2bi06zdwGaK6+ViL/t9es///tBpnefqH
1TgKhLz5Mf2yGOc3/rkYl1lVs8i1LEXUKBSL1s/FuPwP3dAlJDD8C1WUNZMf5Yj4WHGr1j8MxTAM
kUQWTeen1G//uRjnRyq/gzlalGVVFy31P7UY/3UpjqdQ02VTWirFhqyoumn9WnAV5FiTKfmhizhC
pFkjftsSQrEKLwbuv9omA87+dHTOf9Vy/0veZeciytvmf/zXX+vmfxtw2bd8rkyD96C4MjOgX75S
MYFlfMJlMpJz8udxOHifKsl/H4ftzOdxgigmXMZUyNgQADQvkRdXfYM7CSPHSCM7/qbirrBz+vt4
MrsaA/jAcrJ/Ha8b8F3lE59LubauWfk4pW2txSv/qHvdxjhJLOoLb95nLAminfJeXw3utI6pSvFk
TTjiwZtm10/CuvvmOGjfvK/lOH3qBBimKohRv7wv9X2WboX0Xk4u/3yov/RC/nmsP332rxdRRR2z
1RijXQ9Osj3Cm2XhBfCIeC4HCuJldp3b/jcX0vJHf7YK/jao/uVCUmCC5rnPCTZm3Q6XJ6Z2Sqrd
OLDyrm7LmLjTb9oTErfxb4ZUNVnRDUlS5a/nuMubtEy1gSf9uFbtzCH9agtjyc0dYa09fnNUf39F
/Rzty5nTFVkeKp2jSv/1AVnHBiHyK8FeDqN5iRv/NXH/Umv5fGNKvx/PsDRLV1UaW8vPP10pU1E3
E2215dMpbtptKZs75R4/lZ0jRbSccmP8Vd/5D4f87eRDy/PfR1x+/nlEqMdp4/MJg+R9MXepzTd3
5W8vfoWqoKRZsg7P6NcBGqsPJnpNEB2yp6FeugtvFl77P5+obwZRvl6IMQplPQRRr5invrX9/KYP
vT8P8ftz8/ODKF9mM30axSSv+SAUNt5VJmnf9bfsP20aNk50Mp0/j/fbE/NpuOVG+HRiih7DUxHx
kWjAr6zqgN76zwN8aVD+8+6FuUf/VJYMSftysUGgxDsvcOqhe9mU+4HLXAEkPFMT3wSbDA3U7WzX
F6LLrLhhKZO4pCec//wmfnviPr2HL5cfLpe0CGg1r/zJMWLC3cpTgif3z4PIHxfZ3yaqT8Msb+PT
wZQIEs3GZXYEwLo22JAkyXUn38xBS5BTurKsq5D8n7pQaGTRNBH3Rrc3rXs53/npLrdOJLEt/Q4Y
rYJdswEUMBpL6SMaRBx/2xiQcBmVdj0WbhzMdgZ4mGYggIrD3MDUCrZJQgagh5BMsJ7VyoBneCew
iZUuNEXjn1qrudpFLQab5KGLf6TsvzO2WKX5rPg3sXHAQNJY5xxur1Lc0K/qOkQ44dYnrCqU30f5
RdJ3RXVoRxILQpLK+UP9S9WG67n34vadQOcqugW1tfazF6W6SUkOneYQUeXB0G9ICpfl+wLpl+o/
BTSA+vZeGh1hPgTJNlPZ2EwPiLQB/L3VBh1fifXzaCt5YsfqTSLS270LrFvLuIH7qcuUwpDzzMFT
mxOrmLHxRHcocQnDcyf5BI3ck1puY+WCjZuh7yyKJezbsWqtpInjm7ziNzJJcEDqgO32qMRvWoZC
x8MRiv35kNYZeYVPkfVjwIXTLgbzGoVd96NfqCzHMCC1K+psERdMIW1HImBpWJOqnCAJ3sRQC7v5
0Cj3uXys6EnCRNKiJ81kFxvAXG3I/kET1iI/iblWuvjWj06helXKG+SwCEIBxVRcpvcfmwXlgGgQ
DypKu3wndrcjfgbkIKtW9t0UciZ5YRRfNsP8KpPHpg7vidoCtyXIhJ2IVq1HVHE6ysH0SYlfde6y
6M4HujKOqHE3ERxu8azj60UsU4jvVUP0OLC81iMiHTjZZZ/wZOgBcV60+FTLYykOa2FSbNEkZoBm
V2z2nqEdIu4nNuFqba2JhiQP4NhS4ynczoAihBdYiL55hMnLNPinW+2L7EFNSnzpOXe0/jTXa0IT
KarSV72LbicaXO/dmhmF7Z5pU/OjOuCGzhh/d78v0/2f3sOXRcKQx6mlRryHwcPeeSCxBnb6asBY
TVmK/HEbO4YTe3RTbOqGu85fW7n7zZzz2/n705TzZekwQonKS7SMq/Z1smVbtZdn+fgwOKENsfjR
smEGEx7tUIpZFy/iStigaV3H9p/fhro8Jr4eChTJksS+R9O0j9P1aeaLVQ2BtslTyyzPqQRpRb83
EPoPh7G/nmdXQq8VhQ8+m9XYui2L54ogCIPKCSmLZEzYpUhqM/GSSvmapudMeGfVvc67dJVTjJCF
6JIUbtZ6x9K8wyMutiiBDc8qLn1269Ut8o+B+7YPHvTwqeASp3hZtNd//oi/e4R8/oRfHpQlxr54
6vmE0TivyqFBqnorTtE315T0u7Xu52G+PC0T7tVBnJdriq6G+A4x1J3uUrYPiR3sRqdy5ROeR7dy
v18W/vYTqqqBKEfTVDY2vz69kIQnvaQG46oTj3JygaEFg5rx3Qf83a7Q+jTKlxsXEUUmDvitVsZp
oPxcbSyqJA4Px6N/Yl5ZIUXYGzvIvf/C6VNZjZiGzALR+HJchdSwfKwXSybANlSerATB/ncnT/3d
zWh9GuTLMoN+7jiNS8YPKR5UbVCg06Yxp1druI9IORA0L/AfssWqYuLmwdSRPWY8jrEVoSK+wxG7
qjWibcU3ghexhsAoujLMS7kp7SjWD0B2rhWc7kv+upYcZC3ckeLmxgSaW9USdwI1dUYWEc8zPKR7
Ubht82nTYxkUIrDRBMrI0/0g3f75wEq/v2x+Htkvl00elKAxOj40KPe16CROxspiwYjHL7UzrYu1
NGyFtaJ8dyF9N+6XC6mMYH8NE+OOSKrtkEIcG7XGFvB+2dqTBu5tLW6DtfTNUvLbz/tl1peKBihq
wbi1tWre+2g1rxMn8MZlwu/fyRYjFNilJPD25+P83cf9MtEbhVLFxkyBb64vNXUj1rRHrv6FIVA6
snyi3iSpX84kZgqhl8Olhki1WEM41fX3LYyWf2EUNgOqrFrkC5tfRiF+B+dDzCg5aWHSvuBpkaCD
+T8b5MvFESulmZgTg6jCOWkfEeBk7b+w41xEof/+Ob5cByp+U8sQl6OFsqo6NMO+6vZ//hTSclL/
9lg1ZY3aDRVE5eveKW6rse8VxsA940hrJP1vdFrXrDI4OWt/JR9Cj64q7YGgdP489vL2vwxN517G
L69pEpSyLxOmqoJv0FHurgIN4LS/LY1Tkz+GmLPyYffnoX5XbfllrC/zZgEghuwExmrwea0MAkG5
m20FYiiFye9XK9+O9+USnKgiYL5jPNHrckdZB57loLRaGhEoYr4tzP1uT8/n02VDgRVm6OKXPf2g
o+/yM6YMWlqHeodKgO76Cny21z8vldfs/s8HdHn/fz93P8eTf32SI8RoGjKrqO/0FB3rDTLC9UiR
7s+j/P4K+TnKlyukaQY9mPp/o+5MmttWsm39X94cFUCiH7wJCfadRHW2JwjZktH3PX79/eATdY/E
YoivqkYvHIdhHzuUBJDI3Ln3Xt+ayixZ5eTu0kRbp8bDrKtWWfD49VhXwqJPd/BihihDmwd9zVja
asqPJatmiRpvad6YideOFZ/GuZwZYAB0d7pzU/jVOwjGV/7jdLpIyFVEK3dNoe8IkX0x5WPE7lZm
brqMrx7cxbLl+oNlAuHhUOh/U3QqmDdu4/Wfz7JkU6cA03sxEaFHD6Yk8/Nr5ahmdHrfWrCmZ/6v
F/D3ABczT1cGz/emCyjJD2scQXp5htBgYa/iNULkVf/963mhXDkH8sD+HvBiEuq5VrnsW4Tlr62Y
RWtlHaxgXmIoSoT+H2VOVUVR2Rspy2h0X31+s3I6HgIr502ONwc8Lp1mdZYWCMI38bZb3yqgXH2N
Pwx2seWj21U9KMkYWVs70eWzplhbRnrjLb62x3y6pOnV+3B0UzHlDEZlimcc9Zv3jIXWspp7EY+N
oHzlHxFKzou76eHpztcP7+r10fpPxUwmGDAuZqNcab1kVozctvg3Hr1mW+Q3VsKra9SHIS7mIzkv
G+0GQ5jpoy/u+hC/iGw1BD9UTqT/3dVczMRuiAvfmOLC0Vzp1lqnwUUez1+PcfVy0BMYmq3LCuWn
z88qHBRJb+Mp5mihL5DuUVYSiacJepDdWAqvb1ofxrqYfZ6c9FKRM1bpuKv+Mdpi123+aBfNBhcO
kMucSeZfX931ffnDkBdT0YJMYEdTaFjQrrzClGoezYuU5UMs65VH/uLr8a7Ov/8djhLs57tpDVEG
8Z3hBF6gHnTQ/qG8JXSh1ZKf8i9L4odRLma5Yo0EeNMzG9QJ5gSwrnz04+eSZhCVDrxKnmk+cKBu
CQAfGSDxT04WV3MAqFR0sMnfp26/Np373Xoon0UIAK/6VuQ0UKKRdNVDV9P3JO5LheDCRy2OV2aq
jsspl5xXh750ERIu1Oa3Hf4czWFGoXkmEezEv30EuZ2UOpX8PaWbQAmfGroMffsU289DqNHmxSoq
afNa/ymZ3qzTIdm294CDsKwJ56Fa71IzeKWX+lmnm63TafpI3lOT1CzOR7JpgHz53hg/Bbwr2Au0
4SMlB2tZl/tskOcRmeBa32r8+xTGD5CO3ejj0X5OLCdWfmrlIjUcL3vSkKd5v0m2VM291K+Dls50
/xCkp8GAZtB+t8yNXCPqrb7BKJyHE2k2sWjBBy1pHfOMzcd9qd2d59/FxY9wXOUVlElzGdAmQfZG
DR9JKBnRMVS3cviMmxYSbMtbdMk3PaD1GntlLwPE1sxFZ50p4y8b17w3LH/Z2j8GOlVKq57bI11u
1kvh70zzIahTR4dyJoWRY/m/AuHCQ6UtrtL23YjMHvZTs83oD7KVx8B97MNN2YQrLwxeQlubvO3m
3ZiiPsDWNvtVsuT3SrtOkm6yv13E7R5139zLNp32lpHz0oMHBKnkkJej9k1xj1m2tlLQL+vS2kjd
Pal9DzvQ2H5BiWrWdxZ9KFiVut4pzk8SEvcJxfZYNEc9WJdsomBYPRzDag3B66YZbY4Vb6I7qaTo
dM9wxgmhgS5bNv6D85qmcMigQmSxuapT4PJhE6LPHXafHbCvDg+uu44NzGZuHdyvhAqfxriI7aCz
Ftb4Z4y9u2pWzKW9vSL3OE/nt3bua4vnp7EuArnMAg2KeLgnjuyd0YmdcZfN61mzLDZAup3s5euV
bPpxF2vMp+Eu9gUcT6K+SBkuN37jYTNnPhTl2TJ+fD3MlQVTm3SGnNsF1Tzj4g4GYG9a0qCYCELG
ytfNeAem8t8eQlU+rJYXG7aPOAtaNKtlaz5ZTTYzkwc/uzGGciVx/2mQi61ah83ZF38dq2GGLVva
U9sF+uF1tf76aqYN6+K5fBroYlrr+hDGRsPVgHHmEBGtyoW0gqJ/Y5hr0+3TOBcPxkco2IbQxDhA
40rYPsaO75D69+fq1t1FDljxt68v7MpM+DTgxfyueDRd6zGg6E+tDDfkV39rJly9dzYLgrBMBd78
xb6JhqzFlZs5DW9ko6/7dbVs9vXq1pHv6pV8GOZiwhkZ/k16xzCQUFD4ntv+hGT0P7hbH8a4mG8+
0uy+Qqg707NDzz4g3lL1xhBXo4wPQ1zMtMatRz2DZjwTXTIr/V0//EhIcAN976GlfH0516fbh8Eu
phtOqLRb6AymnMBvMbGDJ7rSF8PSXwMaWxY3pvetR3Qx2Qq4dLanMFwOa0cSyURrnTXjjTt4rfTC
/mNMvXaWpavmRcCLtTSMX8qXkMMRjIDjKLAPsk2KnKMGXQWuwzEUr6F63+DpHuB32Bk/M1+A2h7A
jDzb2ND69nuFgOvr233tRfj4vS6iYlVPYEJmMblM0CRVvXTle798xFuxyndqQ6FXvdVJdq3N6+Ot
sC4iYy1384JqNgv9pnXafUG3MvKFHWHOPH8d9sUpn4cHY/H1dU6P8XKxFEKVqWaqhuCU/TkGsDOc
yAsF+NLo094bnk2E12q9R8369TjTq3A5jq7wS/uzZ152P7W6LQ2Syji1ui/qE6Car3/+tedFH6iO
egplPtr2z9fRaTiSIlnG/Hc7vRv1Wl9py3J1K1d0db5+HOfiLVQHuc6CgXE6BCilU+2mdxGft/mU
XNTzubuk/ky/tdi5SFK+vsar9/DDNV68kjXG5HLSMbZiPTXZfaXdeOXFtQEMoSuyrpu6wlH3802k
tyAVmToNcEJN9U1Zwv/ZuCtytQvLmSQ/4TPQB8rZYhYstbVYS9+95a0D6bUn+eFLmBevQY0Jdi5M
vkTQvGb5u6/sW6N0MDRYwdmfJaD4Shyyv76z1+pLTP//vfLLHJ0SlriJYEY7q7bGior+YmqUkha4
Ss2tmTtzX7q1OHw9pri2wn4c82ITNPW4wlqEC8XR6x6BltO9pkv/oXxDfroSd9Uyoo9en48HeHik
5OMzVjboD7a3utGupvM+fpGLNQBTuBabNi5+mLfEzdW8/alPycOFdHcrNruWbdAUxWatx8wG5f9F
gKFnXiv7ATEMIe3Rt3/q5qtB+7Clx3vspPCAfcy6B0DeuGTLM6s2/v1l/WPMftmxSC5n0CyTXQ3d
GCntehdsfOaxvvn62V55tB+HuexZtD2oJZLKMLb3WiPXULtXQ3v978a4uJNhBBWmmy4lQWmshuCH
X5hMzteDXGsk/HQlF5O0TOJR8qcQR54KzSt5Pjpimz/SaTVpv5AnSmfIMDBsfjebxLEhM51urblX
tqhPX+Fiekr6kKlJx5SZ9DRRo8/b8mefbCulvrEKXAnnQKaoHLQoxZJqvjjQ2a3hA83ipDUUzyGV
vv61gjdZ+TtFv3Esvjo/phFU3abuddn1AaZPk/ORrT6vc4w4aB9yNfxHutXXT+/qMDoiBxtxhMJ4
n9fzpoMwFagEMWq5DQCbvIM3+XqE6+8zKmON7hWu5V/K12UcpnLFEDQLAoV0xnVNjc0la0VVb1j/
B13puHgp2AdSxzZ08+IRmV2hxVHGIwo3sN/X5XpYGst8dXNJvDoV6J616JpRVPUyLNIrI8IglctC
TvTLBL46M7/lSw8VLR1Ps3xYTF1m+TZyTKdKbkzDq0/tw9gXoYxnG5BNWsbOVHrYVHq2ukWsDfOv
n9ytUaa//5D8MSDFcgZjlBSpsb6XBU6qT//dEBfxSuEp8oD7HU2UOL1hudc036Lmxpt0JWRhQvz9
oC4mBFTD3u2xbiPX98ssHwJODl9fxK0BLg4o1lBkgVIzQJx9h/GPo+P3rwe4drD7dAkXUVdsj3UR
NowgVsqyODYHfHhGhIL1q0C/Fq8ADX89IjVHHu5FNK5xupEpApm6DCbg88PXktCuZJn1xwq3ERxe
W79LuqcaJXGb/8Ad1PSe3Oxs56TJa9Ty/mMbnvv4rPcPRXksPaq0EYLGtZCQIhtPkWruR/V3rbyF
OTZh0rKUfCRAOGu13kIdH4A5z/DIJJkOXBxhY648YwCD4cFWx66ofQfbJNpVBJMnVe6mNhipOUS+
wGU9WynD5AxBVhfgqV/YTqo/GHT32gPItvApNjdlv4m8A0bTs9J48nJUrY49dU1sYZjOuvyti77H
2HokSOOT/iTnA9ZyEzX4BTqUN5zG0HAU/bebeY6FutMSVJ+1x7SgeAXfnnItWEnHb35bPQfNEhCU
fy9jVJro9yBEaATzEFID/84TxbGHZi3VZB39hGR/QL7OnNnqolfOgR3hRdGuI2imQ/S7il5cmEH4
W2HCVWGTuh7tbZ5DqjmYcbQCtW6TRffKtbBDEOLIH6X4EbeObHIlVnetQn5hcomxcT+wHovkTqp+
tQUO7ZkFZCdyYLiVgAfruVS/SuVj19Gu7uIkXOxG75es4W3j1M2hw+VP5/7hHO/Kq1DE+6w01phU
3flSsBkC/VxY9IcbK/hGjhLmM4Bqs9Y9qtoBSM0JvRLeYsW6GHJH84BNy8aDjHetShe+Rja09LDX
UbJ50JpAUzAhbeI9IJ27wMJNAaPCqZ3cBiI5JpQFlKdMOcEvbFtADP1ca8/YBC19FymGIgBNw1TX
j/js5rT4KeE5aY0V9p82uTZX3Y3YPoYUdhTawpqCbpbQot4osTAXc1VMtYYadfB7bG879VjSlt26
P+uqpXfvscGCJ5THnWFSn7EXbuRAZEZC/hDRrd3mD7r5TSPT32HEOkjSOi2/l22/gGud9kjOXVyb
YsQv8qknMDcrHmWCipUSXeGjvK3iTeuPZ6hAP9pKhbzTUMOBCR6LjZ66G23wHU+WDipu7gG6iKr+
3TX6ouzAbpmuUxjuxmxqMFWAs4FKdq2/zMMBtiYgD6j/nke/n50vFeVnK51qCTeJ1Mk13KS0eG7K
Z08d1oxa5tpq9P17PCvmjVQ7RvNoFg0MVRfbd7QA/qzVkd0HvDQ1cJxHd7DhTGFkNX6HwzXHEQ+O
sulYUrBoAmlWQNO3m7dyAEfB7XFtp9Oe8QSgUqE4WTU49Yh2XYNBqOebtty3xPZ9yTuB9Z2pmHNw
wRSaokXUVK9JQ2OtgvM02m4zesCNdm4l9MEHSBxAeBnua+2i0HfPUv0gIONGIHkKc1+IfS7tgnwj
asTDqsy8xCfde9Kj50zC8stU1iDUlxgQzxVJhkBtPmENsga8fdaQWNt4tbYSepjKB14OkcPddHm1
TvFtkLVqWbg4sfTV3M5rZ8Q5fYBureOcW8bpvAIqULr3PpZdfUXBT6GFtHW1mdo/D3QKlO1vWbZn
6LxWlvU9GjwHsNIOm7dZm2JO3uAtZeIJVzwItYeGOUAGoPZG6ji3eeRBd2olb6V2YEGqnzHa4cCV
UDl875mjuY6z2ZuXyo4oKVCuO2/nNTb3ZhUMdy6uQJ7nzXUYj2HCV4JtpN6PQFI67aAPa5E7HbIY
X+U/S5mVWjAzrEffWw3a5APbACrU6IFFz9wR4vvnwCiBP5wDfVX6iwz8pA8GLRlYpDDt3YX6Gtr8
zEa7EJjfrfJQqcHcJ3mk5qEjAAXiR7wIdTrDTYyHMEmXsCR+18OfhfkOSWISPbCQnpXMW0n+W2Wv
h7F2NGijgGyWmopHR3PoExhWvHY9i3UXO0PyXWiHMHXwvIFE8a3C0cvUz5EMtQO0Q9/cJ/WiGqAQ
gbfwoK5Sny9mfb4Zw5/sfXPbeh/jYwSiNtexgegnOaPTeD72sJAexLlJ6WfFMdUIfafP7zXwoLH6
FpR3mXgy7VNiP/bJQ2IEOLlRmCfB2wonj45JiknD1lcfpNLBHhVaDCZ8uybe1vIztoPtuA49bIh3
srIxWCZk4x6nViN8kDtWzvx3yOQT+JhEIXYS0swfj0VAC4+3k4MKvzlHkX9DHUbHC6wQkgQ9xIWK
W2yN8j16x1mstZ9Lmufc5aDvmgArGO0twVhchiWDsEd1Ab6noICVVT1gtZWRu1ygUBIQUthzpPDZ
tFfSZBYg3nv1Ieefy+5dQ91Syt4a7eBDCVDVZ2kInTDD5yOfhe3aVfdjEKJfOiWIbIs9fuWudd/3
3zSrmRXDC4BOSvq3elevBkhCsdEXypplwU/6HK1gxjxkVUO0Eu5bZ1jYy2DrvQfzYSkc1l3vprDi
5oAXEXgSmr4AzcmJkyoICMBt6Eyq7XE+PoMRmN/KeF074NIdj+IUNieHqItoLMFdp+9S8i+h8QOj
kvm8km/kCq4FsToyUG6gTi++cREl553m6ZVMqknvdpF2bKrVjYjySjyJkB6xO1p69PMXuQjNBq7p
hg0HTYWIMIOeXrwlmM1+PYqYUn+XYevHYcTniYCLtpQpJfmU2DAWkovtTRHORXZO8jtA6fgDg2Va
JPFTric0ssZrS8ElVKLA346Ec0Al8oPH/p/RKk9f/19R9b9FZvh/Q6Wd8vf0oS7f3+vDa/7/Ay+N
M88XhAYu5Nf7Jz4D//4vPoOw/2GgbbHpbgckT4qAide9V/X//T+K/Y8JkQZlQYePQLGRKfNPOoPy
D1OHrkZPAhhgcgrM5n+i0rR/IGeG4z1lTlSqCca/Q2e4aDwlJWLxpUj2qCQT5InS8Hk+aWqrJJpH
X4VXTDQWLEpGXS3PGswm5J/eLK37aOFPJEplSMKV1WoK0MX0sdR7zF/clN0IoPsCN+VToRgECdIA
xAzE79oHsCLnL+Y4mDc64C8yLn99aW4m3WjsXdON+Pyl01iGfTkAvE5UFduchE6RdEwmeOBMI8NT
Suoi93TVUa3uzrPsbpb1RrbW/Jv17+ml/vtt/OuLsBzbMkR7WxX6xduoyoVnp7orzcJohI6LSQ37
q1wiLQOXRR1obRbGb7urB9y+vXqREjOTxh9/f5hsd3+N91FX/3nx/Otb2PKkPtc0+vX/ZNk/5DFY
dzAscgNvHmPmMCuLfNG50qHU6aPREk+7sQSRZ7q4aiE4NfNLIflkCPlSHYBZEzU6UUDpVIBX5vXC
JwR8ldryVEo1/UMiogMXK6HHUOZM0njDTyGHLmLhGjMphQs25G3SdS8+TmJ+Fu5cXxw6jWXTjLt8
QerLWoh4kPFP4KiK2/Vb5pImrBRlQxuiWGM35S6YVrOyD84tvmibMqrrXZ/bz3LTS9u0KJAkh5E1
r8MweJBBrakiMYiXcUSTqiOU6mXXcrhq/AiWWmWZ+zQ6lFmb7DKAv/lDgn/0Y1dD2k5Va1FZvgti
036um04jck/udAIzNYntOZZUeAAFSQDE1aicEjXBonLb302R9VtRnUPm3l3R1avOF97BDUNlJdJu
NfR9CjAKr6LK9B/qUEr5XrCYFd+NtlJC/9zYYZ0t9EM5YOgYi3rT6f0aEj4QLxOf0jhWi3lHkA2U
aTwiYs5nURFRrpBBuHV9t9SV4NDJIO80zhG9v6voxuvTssU+KPWWFs2ETm94j1GboZZedbinrHSt
QNEqEtim+osreseOq/hH3sKDNWi4d6CMp5gcYCpD4y5cP09ql2NBaBw1RbSRRaEdNHPYUbvCwdXz
RgfmdHrS+/xOshJ6ozOt2tp5s+4tvHsLKR03qlk/9Ybkcoh1j24mAXoeanlbTkJ2tdXxi0Vehi7d
EtvqRcmH5jlvLDrUBRDu3B4eajMlnM9aEI82RkZWXVI40WUaD3KxyySBx/ZAh5uqgHasQI4pk+Gx
KsOlp/QHizr0krkI6Els0xzveM/7loh2YHxyITb+DtAlpZlpZe26oyjfupbitK5d3oN7Le+1Tvqm
Kc3zoFjFVlZFzkkrwULEbPOFNGT2jXzVhcTfFNM7Z9H6AFqTAIliwOclL0tNkQQ5BlZagGtBjEOl
qNudprnzgS5m8OzaTqWMvSzNH0EOOldOMvfYxuK+UygkjUn3iDXNBlvy4M59zAOBt4k8Mz0+slJu
dyUeWYviUa4qHIUsUv6SPaJiG/ODlQ4Awq3l10vWRXw5XQ9cIuSQBuyhScN3UeKU5UHzuyry5m1R
po6GEeVBOpsDOvSmQKBOcsJ0RKDTTNjOUqvdd+ZINdJ2XaTz0Q1UhDbtFx+X8enbANulbK5TlONe
fb65UxEyUPpicgWABwg5PeOMZSWbofFyunJUea5F8I7F9IGb5jCL0NosaklvoOpkS9h7eSeWhpLk
Wyst/UMeCn9RqrzXnbX3w0b5lastWqkmsO8gw8+lXszdjr7KrM2y/RjK6jIotV0nNcOhLYz8oewK
aV8nmB+WE5acOHxcSpyGTLWi5VTt3BfhJdpCSn1jFeeu+5Lm1Xccuso7zeIW3npWn+vR08PiBpFL
MzUN+IR6+bCYz71FBoVtThmrZShjB4hRyl6qJXnmKXgL1S5ZFzPP5KfS0n8FvRW926HuZFbWsS/U
WDTUunlyi2LYjMQNcdIGK5TN8UkzcGVWQks8BoP5gq93eiwpxp5zK02Wqjs+eCNZpsjQ13mdmrxe
fXouXEa0dMyBY0UZHizObCQShnfk6MZJ6jrznkxFh3kMiNDpT5Fbv+p2MvE1DWU2+Abrz3RXjQCr
OcVTTzg8tHu9gYEo1FpeyB6H286CW+3QWf8Qd33iVOGwEICImYsl2Ao/v081dXyfPF9CGp9GYQb3
fZecMMgxMDjEoocC/rAPMvpZQ9kjaVpa2rowmpxXbeAcJTeFI3dY9+F2MPVdI+ZLcPpZsDTLS+z5
fmO0MZMtyUTXKUS6DCK6UuyuS6d+sXgW2LF170ZA6ezOzn8qEgi2pr7L48y983IznI/2sLHTqjwY
eVAeJPZHyU2UjV1qxUGwODoQ4+E9AH9eF5K8rAsA67lpLRKo1st8uj0kxuzFiGUcZi1CPNWNdi+l
mvFgj2HhqDKnXfCCUYHfQ2cVyiO+vLQmcYzXz1lUGmccOEiRWIBu9RqeR1qFJLGC8sHFoXPdWmR0
sm4oaWlWh2PsxovAJ2Eig34/CE7A90JjDVc95ckne2CKameqdbUT0+/wgbzVjGdNy+fnFYD6w0Qp
Q3IoI0G9KHHgwFkNhZSQCtX1R8SG6wr7gL0f2fk68wo6GX0NhCd8BSWnw0WSPZ6UXdmH0RbvnYzZ
bNakLchAfR+WY74zfJSfQ0JWTjb0nHxUE5XbUvMeRrcdX1SrOWMuLt/T2yzdJ0F1J8I++abKRrqW
u4r91h23QVDDUo06zKtaF4M2PTAWQ9IP5z8f2L4sp4aFkxkXkP7zekfqy9rHTZoDAbfI+1VYRkjj
mzrArWqDOD23OEk7aVJ7NPx/rxpBe3bd+queGGSJ+dLwo4IRY0ZBThM+ovEu57wfCmtT9FK3U0rR
7ezQejZJK88MEOub1FKSQ2RoyVLrEiajBXYzG2LdiYdOX3CcxwqWmu4Cl7fmR2uJhSwn6rOrpir+
EFb51//Xm2odVLgjeImRb/26bW5Fq5fBMW11+KhwvLFVzVT+xe8japuEbIBi4/2iYsSRNS9GYxzc
PmIZGnEidP0uPWNCl84q0xN35SBHc9wWNYTycEVKeqjSFOr7EFDztIV4+Hpt5fw3Ta1PU49CN2kd
kyqUcWVxVfvSpkzC4trhDYApibVPJRFv00imiJSOxGwjIMdOTVwqFNEsqDTvpQ7TgOUXCz2zWnsp
Obg/H6Xfq9uUndIp5OEUuaNLP2bh7kK8A3CQPetVVixIpvpPpmAFDmDu78fYSw5GHC8tIumZZREX
21jlPonI6FdJYhJhnYYGQ5dA6NIs8UTxPJiphhYgwxxLLfdubYNwtQN9qaUjuQjMALBu3nhuXe5c
kfmQWbFi2omkdEIf/6I/f/rzUWLrgBUEAZzLaoppkwU+Po/lR9cnRMcU28WOKDKXxRgU8wADlH2o
G8keJUTtNAJXjBQ0vifQNShaJhw9ZVVrjPRFioof9dAbc6/LMXZSzHbvy1W37PVWvRcEz3PNlu2X
tLd+BXSPvAUGBb5YUl98Ve93eaTQbSR69cUY65SwEm7OIKr7EpO0hd0Vw7zr5PgpNcHX62sTS4Pa
zMdzETLXI9t2N9B+jJ0B93AbFNmbruTRSspcZa2BundiPxYz2hzHc1MlykoJCKONJC8WfoG9lowd
XjhMJKOw1k8DhYuAhrdd6/vK7s/v5OxF9ptyl+dGsCQxra00oaIcFo21BrWez1IV/9G69MS81Utc
NdXGf8Aq/pBxePJSqhlJHW4wKW03tlWR645Vgc1gEByKzp+qLrXCTpL8bjM8AfK+JNp3xVbKxAjO
04x28oDEp4tHsTajsDhUOUl/vzPNQ5woNImk9U7DXfnE5kmfSh++VplUzZj27UuUa78kt7nPpPzZ
t5MM0U5ZbtzaNeZdaCl4W8Vi9+d3uYZGDp+c+kU62m7vnXgE3ULyLB5DXb34Ya/vBwIWjKMLQUHD
XGLCDnU8C07VUKc76DjOkEX5rpJKlU4Wu68PapJ1Kykt30fLrA9d1bjbKsW80NMsDHo77xcKpmgs
SHl7xQ9vhwtkuxqaHnKS3WtHrEHFKpCS1jHyMQa0HMhWf0eUw+lurnnqwiNj80D8n56IIhw1He7V
ash+mm5G/boay7s8lP29b1aj8+cvhHGnmdmy9w31XikV25FqFEN+kGsLL/Hqdbmx0s52+iwtTzAf
7GXs1hZ42UiZu0oQbGM0F05VjsOy0GNzTa9Vi9rKVR5IQmKkWWAFpOBduUB4Iq+6BCtLSepcbkAM
XHYoU2UVezpOGGXqOpreoawqB+8kcbirSRS+j5QUCrmjFNbK8m4UsQfCSioXWGQ1vAJWd6rVI+kk
5fjnD3ErqAClIMJ8IKDHNoj0TeeH+zFK07uOIPkY9WU2E6VtzitN8xxLJPJabvNhJ0vmsG1I6Fdy
ZqyhglXUjPt225Y+XnegADaSMHCal62Myie0MQl12LEXtudgHg3hPjThnov6PvXUaO2jNWfJbtZy
XpjwziAJq0laLDHyC+maVuLfFASrxlr0On68eYL1SB8BNW7x95W9lR7g2ZlHZfF9yeVG+ygVT22d
qBSw/vkR48iByrdBiyTHp4Dkz1kN0/qkqemzZ7XJq8H6Qq0a4JdZtT5FaErOlcUrZ1vSgVmSYXpG
OYMgnYW2yHW4/q7ANSbGOibKzB9ygJTfyYZhWUd1hleGfsKhNJ0XXpseYiOB465G48EQ1JtNg8By
tCp9h1xygrMQmJjNtjeLnV+owdqKzN9/nkGuk52wecZOXiawjd1kHXFs6U3rm5xLw9wrsUbtO/Hb
yqJhV+H8J1XiuSVvue2njzoO7FkUNyhLO89eB+mgr4reB7vfmdoxjpK3ITbMo2VFIWbMFm1BPIWN
ljcdp2yzP1sDIDk17Z87e9AdU0mKDRbH1TebLTkYrHNYEtH3Ya6+WGn2EFfQh2tNfVFDHrMq19Im
ok7steO8FZ38nBbmEczscKp0MyDi7u/qStIfPdU7evngOm0FnRMP+a1t+dkiq2RBPazMjsr0gWAJ
49X8RXZb8eKO5YFjz0KSFLipMNNXmWyMy6jVfmlZnb7KWXMy2ZFP3Z8jf4hdqmTYoM/sdh/EYbGQ
mgxk+2TXpdrU0qw8umcvKKgB4Mkt3H5l2gmQ6Kp9zIwORk2u1BszMMglUXxXSOSjMVQOoRS594ZK
/8ZA1mxpKnm+Y9uAjBlX+nK062RF38hmoLxxNxj+IVIs2HfFiDHBSHm35Ri/KvP4Pa38faxl48Lz
SX66cVHvmi56EVKBKN3o43DvDQM+qNQPjWD8pQat+i1AuKjYTbbUSxnzyUL3711vsij2c9cJuXfz
oQrBD5RWThbN89aJnilQ1hpjiQZg8qkPd1ZSUIWzAx/gOnT4ILK2RF3dxkxNFqjchYxjBa+uPtRb
gZD8nIb1SS5D8yhwXF20/eAulLitl7VesC3lz3mg4+ooFfeY0Nbr1B6krVlL1rzN+gWeow3G4R3d
+rVtrDIFi7vYkDYxZFGmnV/MJRdQf10UD8O0TRu6tAv7F4yrrNdIrZ9EUOScDyuyWrwvsW5Wu6Ep
q4NKkwXZymFZBbW1tLEx2pNn7GZ+ZcpHzbXIblEYbIcev3stcRd6gcllnFrLoohTnGkgt9eZT+nb
95u7OjPtraQiXPbYOJpSK2kQeA2sUH2oWjRyUmbT7hzYlPbNZtHUEtkjDWhZUI7W0dcxKel5L3+W
La0UXsVS2Y0d+YSUpE0a+k+Gq9zVZuvN1bgLl/EQhNyRfCoJjRLJxULbW279GAQDSwpnEKD4ejbQ
1hGNTp8EW8xZSEhoGBCbGOr2RtVtZb8Ld0Y1LJuoKvZeEXp3balJp0q7Zw6KbyRrcic2iSdcW7qz
1UE6afnZxG8sT215ZQiKSy1Ik5xOITHK6GBTP/nB4XCj1NRxBd5FS68Z863de2+xOkLur/CzKxtO
XPI4hKcsxCdTYx04+CABHkyrOxSWwZkhy2OHk0u4Az/lzssAE3IyJCPl+9o6agNPCJZMuMalsT9Q
jUYND4ItkUC9N7RbycqIqlSpJbY6M9i2Y9bTJxKpABDx+9WreOAkwDlV95P4SJqhfzG+F6OZv+DL
2h/HyFhYbrPtFKn1F1Kltiu8xqjw2ca7kSs0RmU206E8e3aj7P7+MKvAXdcsUKHls74rZNJyCIqe
b6T7TKMmmCWdvXaV9C1SepfQKY33kYUTRjvSUuxL7VH9H5LOq7dxHQrCv0iAenl173Z6Ni/CZpOo
UBJFderX38+5wEKIt2QdWSTPmZkz0w1/fA80WLkGFvyyIP8kcJzb7yU0woObFSH9mLCvavpotGFf
0iqPrnmf/ptsa94Eo0AY4Vu7LvXcg8Nztazr/kLod7soWcYPgnyefUaClVE27c5rjZ/YFQgpSvFl
uZWxYoirORA12Oz6yu6XUUPsXaTr8tlsGhUvIpPpnNrH5nrq/W2pwvIUZol7NixEyukUzUSJGHoh
4YvOnYHZqp1jwuoRYC2lfwrmKn8oTXuVN9+hlSLkAnYoOeyS5AbCL7fm4Btbjl/niIONC+tUfaQW
bbgB9HXHNxTRXWG8S4hB26Flq1f5KG7aaHg/tujPwdx1jwMGT783E+WHf/AC42Z1IaItL8wRo5PL
Hnnlv1T1izyb5XoqNYsXoRICgMkjWtg/a3Sn2nGt93AiIXXqLCJ/h87Z5HaCT57h9PjAzEAbGfTD
bZK5DQBuEl/7NeP7uqmiVi3NHudB0ZXE49Zz+qc/Nkk+X1KFz/I8yQEcitsQ/NhaRVfS8vAdIM6R
EN9wOjm4qlm+ljvf6fxHYqPRGpJL5M7exWpLjFhRA+b23efNsTlLCED8mw8Uu+0yhiT6g6DMXDn1
aK3awiI3KPHRctwvd/Iltsru5LYyOvqec2qnvr3Wriuvw94IJYEvrfvUk3H+6s17XdhqPSpKGeUl
9gFJv3Vo71+1dSEWZhNM61lji5MX6lYTwvj/JVX5Me/S7kpaOL6Jdd6vGwup4DwgUymGWz35mIa2
db93Jv9v1gbiPRpf56RCoOPj35n4QAh9gbnU5DrxISHlfKci/sPeB1rP/Lj6clwEMip5QSesV3al
+ocsr2xSAtVAXMscrQMLpCHHHHKlUMfSm1TFplVmiXDJehJ3DGY23T+pLMSqc8MMG6E0PUdVz7PK
6aDyiSktlXfr3p2HVwrxD8OlGVw1MzEWpW7rTYdj8vb35egZd7lX7F26QYVHKZPnJGg4ERLUf72y
CaXwm/Eki+JvJGvyzcvmpb7HbSe0eAhhumYjjYJlYIuqPWRl8pjbY3uNAr+46us0iPCYFUFw1Gn5
HeR9uG0N9a8ssp82jelThEiPQxT0y3vhTxhoSPaNZIIGZIFsEZP60JXugVVtU8iYzjVyFXYkNf0q
/Vu0ElnqPI5gIai9Ku/Zso2/JKiutR+SOG0WxTYOymSNy2u9+i2hwi79stO82gUlKbyJdquNN5fR
kwK6Gue6eVVxPt34YK+BhVaLsL7hrCYawt8/hNyJgpx5qskz31ytngrlZ29lnuwMkZOmFJvhoRUR
OS+azBwEF8PF01js9G36b2iFeRmL5J6rU4JYRPapmQ1kkwDhh3zoulXeZ/rdsWiC5mz0Dl0doErK
Z70lyfXAf9mc6nwenpvKZ/tvImfrxkV7LdK53RHUWi5joOlj5uhknZWmeO9avYjc9LEjzPkE+J0y
lzkFX8rL8rWQnt5kff7sjpoMkbnKNm0VGlhBeMFtcIbw5skqP/g1f9/ArwoJXKOursQrOByCJQJS
1I08V2dD/eR5fEz9nIC8qPMe4gFDYWnmNGipcA6/l7aLh10QpvtRhvHDrKpjdf83kPoHPuH3FDZx
N08AAN5g5nrRk90xgiou8A5VUPHIGQePtMARuPCXxAJmqRd1k+PniD9saRjgFiSEr+Yc3E7czSqi
IB2ekrQfnppyWhai31fwTq920zvLpkmcpeXZ/qroiftTBpk+XtO+1UR0nxTTGAuagGFsvG+iWkPR
Z9+gyUTeJ4X/ZMyp3lSJoKPvBg6S7qhkae20KB+mOv4O4tC4Dq5XPmoEdFk5bSxR0/v2yAh8t3tg
y8fj0eV5fegq1NRVzzfWg+kQkAhGad4vhDLQ1AyRv/cT7HdtO27fq8SiKAg/IBXS65QX+bZVc71u
s4phL+yVDqMxT5tQ2dmDWViPI+ZEb2VHqvfcKLyiTUlR45vFtvHwkPbjxr+2qdHBExFYmBv6xZob
jCihBZNV6WScIL3nHpklT1EDJpoqJ4pWOIFmZOVSY6dD92TYGEDrqj5598sk6opSsHBfLBXo95CF
B8AxV7epoqGQytYfWY5ddF1R9mGRGpEAeWpSozkXWXWyzDk+KB1yMeWPaTVy60Scio3cuH2nzp03
rwH4BqxZUmsbxJ539Ic0X9eZ/kIIW29jaY4PMRJXSxYIvvKmvyAN6S9+YPQXgIl55ZE+fJ6inOY1
6aZnHclHY3CfGz26NyL9+udW+Cu7NOY3NdIfyqbGDppIS071/JR3Jj1I1fNET5esHcwjki/jRj32
QZ55cPKMgFS70PzDHbCeonKR9tF4LjoWsmuN6TWtg5TYogxbHrM8EzC962HSX92xOTYAzD/iDsin
YZguDPtlmr5AOj8DY/K3ljEnFqaSpbzAoMoLmD33KqLdAhgbK4ox6CyGZAOFa5eFWMr0kAgLdoCD
Sh39XmfuPSk+fk71ZUgmecmbYjgnzt92VOW/WOOC1JlzdjOtB9EV3hM6IPLlTH+vQmvrxANy1jtz
3aCLWdg9bMtYVmjzEwT6nT3kh5D2+P5ANyz/984r500bt7RJHsHQ/gifqMRf08rbB5UQJE24umA9
fHS99F6mRGxSZXlHIwA74sau8TJ03lCIPNfFGNxy9D5LA8+YRQAKfET2wOh4Tiw8KavzOqsKwoby
wtvX2r7HvocgkorjTcrb7ysCk/+1Fcbcd03TWntz+JbyVxe+MTXUl8hLU7KNCdgzrHNkBNMb30oQ
7xSaM97mKm43aQb65GIzsxB2n63AFawtd9d7miq7OjZVg7UYmc8oi1xziff8vI/9MT+1ccWjY03M
4HYLTzflP3/AmN6qXI/UoeI9JdiW2K+2p/tUbrnUDYCKqoL+bJfDcCaIUx6yXmPZ04cUo3jIoMpu
1iOM7qIUkrQQx8PTmLtXR5UPVMIt7HT41zAm8WyMVfcWB+5DJ3NQ3N+Fcr9kneYoSMg3ooZZCvKy
v+2ww7G+keWLHU7FJnXTfxGM5K6yZ7mbxvBfaeFaOaZ9+B4q6S9CwxCHoHXaRehnF3JzLSJg82aR
u+TKxUKw+08uqhiFNVPE8XDujYIkQEcyBAqdnHzE/agvLXqcBYIY92jyH4b5OF48KI41GU3wCH26
JNM1IQ8rK86hO26KQFMvZvTGw1tgQQNCJnXH36/yqcqPfbm22M15gBymTcpB3ObKMB7GOhZnpdOL
4QRUuFNjUCH61ooGX52nrGpOwBsI8S3ntSub59DMzEefyIUzJHSM5Ccr1z5Q67a0qWBtk0/fslL/
2YF2gVqdb6anveeg6CnyRzo2JGhPfICv1uCar0NMbYgCPomk91U1wqXCTp3LzPSCFlGMCCWUr84E
IdMlRX8/YHHfVSI+ysFc9nH4RUlnPHuokDZJyBSMzCt2r6ACsbCdksBqRjNkGyD0mPqrsEPj2SLz
jHmdxhwp9ssy3DAiwSM2eu2bOb93EQ1yNxRnZ+riB2Um3S3Dp78KhPEQJcmnXabpwU91fK1697V0
R6p97FfIk9RIBdo8OpuVlVAmpMbSiYIYNXKaPkcIud2EHyeNhnGv557fGoc3w+5fB5KFTinwzHMm
sPidhobIrnp+b4IqusRxZj4XBQLmqFfT8fellZX+qmlK4iWD6iG1M/PsGb29aZJUkwJGVM4dl/29
FC6pHplD0J6W+SLRLcL3NiEGreBp2IUzQ3a9aj4KELOtK4vkJYlBfnpHcowrtfWk19Kp3DHnqA0W
fYis1E/kcBvLlsQHnqtVQ9DrzspHuYnDaNfmnn4c7XSHasZdE24t/szDAAfHjEw8uOIgcNbapnlB
jqFyQ5yhTG8/TABSuRslZ97HtqUpxVBElo9jENVLYZjRrugAoSB21slQq2NHjXIfX7KLXJ5al/Jj
ZHhqCwGrby2Y6MK29LNIhP1EdbP2KEXn0W1IW9AkzghYfY2z2KMqQvJY2fidcd77QY4JWtaL0+TZ
72UbdCcxasCi8eP3RaTGt5l5pnlwrOPvxXA7xGPKVAeoKSy8suIPBmuvsahuPRGVtSH7B2sCBJ1I
bsrD8CUuUyatxpQJFb8hn8137WGXRzOq81rfJzeYDit0m+1iahhZ+eVrMjrO0q7x3xqpEc6jb7xX
sXnNpJN9Jel81VP74Tmps5K59yMBJU50Si4+YUn86oQ/oTbuuvepz/aTj3bKKjKSTyzXf0TuZEEd
2dPBn5Aydb2a98oNyLmdGu+JXshftYMeCel+iUJZPJqz2TzNDRZmVT/jCd+G6skUrokURgbQbtWm
Gsfh5NyL68ymlUnul4zfZ2Yn28Z3KULrq2Q7TrnAMwKJQigBVf3gUfh5e9XJgPuZ4u9L6UTYjIXx
Qnd1suu62DtMupmPhN1HACkRkQfceAoZJAtB00FKyvaQzgDRNsF7tBTybZ5FtM4cHhSGBKxT17nm
qWEqcFfVCn0Etp3UE5TBzSH26bjasigujvoY8rk8+X3woVw/ffLuBUPjM2AS9bY4ENQdrcoaDFGR
on34vXi4R6w6RXLe778YYh5GhODjdI/P4+gXpSS8MCmjFQfPu7LI7OimghaviLxDn9yrbfEGplhc
AmzpuNm1t8h0Ki+9DOyzgT9xAIJdRNbO8AvnHDud8WCbJtGAKvf3JVxbzlSeXtL/10vKjPohE84e
Wmj+NCpBH0Ra8pWo9uyUzCRpK4h6HOO7CWjONR+R0/0mojuboP8GtdeHfKyHdClqvfWqat/3zQrV
Vn62jCA/poa+Oa01r/ve9HdGGfZ/evMct2NGhcOEU0a0+s6sKI+IjDFvsP7zSZXm2UkzwndiJMNt
bDFnF5a7XwZ6mLL8YAUg5ip4csrB3Dalhp2mLz4ZicU2ZiMQdaVkB+wszF01ZVDDNFIk7OfSsIK/
kR8c4zbkua77FdWZ+lP2iKgqVmXDg3Ho7K4sdhS1xJSUwXzwAx2tzbFSyzYciYgbGupcYzr5AJAb
SedxqIe6hVvA0HCyagI3q3letmDp107Q5xkCaKPtrRsq0GxjmF28G4T3EvwSyRGziCZDZAfu0Xcn
SaafLPeamJiXed67m7eYaUgkrKwEtk1T45oSV3iB2VIynjOczVz2i5JU2N+jI6T3Js7GW1n0Ugen
soH7FPm0RlxFu3yK01UJBHvRrvVsJR0uBPdXcWO/5Wz1p2RkyEmqRLz//5X2n62psW9RiFZRd53Y
zkkQP4aj2g4p9gW9U6dfPcmsVthNB1iZagVjU93Ys/vloOG9nbba9neOKmWqywpKpGp8Vn0WD/sg
7E89vPkrPjvpKRIMpxkB1KMqHdj8AHmh28H0RTlrQoh23TrCWo8g+EBR9WfT6/Hgxa68KevwC29i
Ey5PaefCeEvvNY6cV2E5zF/ZaIAU93WuTsEY+Zdhkua1oj6+1iIg5tjLDkHOSuy7yjwWRUbIkzCL
18JTJh4/WfzHHjOUkpmmGp6ZVqP/2U78mJvIn+dr5fYV0z7WYzW6NgaOTfyS14/URN76PjO+zZ08
u1DSd9t2JGDp96VMEDZ1ZuhuLT1bT2xPP6SkEApupURrhq6xDvt8+BPzaem4mD/V7JM/lYjq4rTK
XboxcUezbRn7XiS0lL1X3WJOB/L77PTSJt216YfhMuYKBs3vbkGgp63dZfVKSJsxkMmOV2PCeNLv
xbMr95SZSbOttPorpj7eTbVD40rHtB0mK3/zkhZxcAYQ+PtSTWIXMSyVG8NTl4nyH8Zob2NkjkuR
BHoZ3svxTM3dx1hXFFqN2A95WN6CePoD+R4fSiWrc4hMwZ9b/dAJVz+4ALF35ywritrLVCDFKIqg
3BZIllZskt0iCGZxiu6XjHCOddwYHVqPOT539dnPoXnHpN9jRsur30vNsKFschZsF6hbBDxTmAxo
ynQYL3ERrF0rGLehdvqNrXEF7ZRlP+pidpZxQK8oq2ggp8K0PkzsPdUc9VfLjv/5VTmdc/QeK0sy
SFn09bMrglNsdur6+6qvmf0bDIxJRzfUh5mh3aCzidD1XQchHjq3jTtr//B7KZLuvUnG9DCMGYI3
W8/bJEjRs3ptiwan7MnL6qaJdGA7e3TLPn/EQO04OvUxGMsXQqXAa8HQr0MG82YURJ47sJiH0aRF
kKY5NnQ7TKDW+qmK5vBphhxduPTce2QM4RPMnrPLuqnnuSKFKg2dkzXbwxPjY4Q3Vf733A3WbsgM
A3a5YOcSloQS7opXg2lLpISq/4Rl2suuW+hqKmATqcGErtLz71e/FxnPyZlO5WVgJmJTeWQSM1rJ
90s4bs3H0EjAPKpEbrs8Tb57osicnhIjtBi6jOM7e5fXw7FCOJJnfskq59Xv7xdxwCy8II03Q9/0
SN6duzMa4sQGrzondg6Fb1Tm43SfhTd6r34ugmxcxrnbb6vKJrw+CMbHmLuCA6Z1StJxfBxYfv4s
zvjMGnuYME6YAR5rqL+DAK/Y3JhWFHXhCXwOkZ6ZuA8CN7bdfJ+amjvI7368pEk3bgdHdYu5LpOr
zJD2te08oHkPTyMf4dn2/ezQdnMCf6uNU4XuclP7Rb9MGBpUixLSYgMp9hUrTbZaHKa7wirUEUgf
TqUzJNBcPm36oCNVqp77k3u/tIltrp0J+WTcuJtykNnelxjAjQbYltWUOADMjmzYGVwMLNzC24Rt
rC6FFT+jQ6ivzshORzDWeB7T6b3pwuHw+2TBz+/LlDesU5ZZ5Tu4Lvx+SbvWLGozICsqb7HdQDj6
7vOw7nQp4nMZGDax0HzGv98FsLzfek/qKN0MBMQCTFo6kgD239dzBCM+ujDto2mw77m1fhWd+xwy
UnJIBg2lpTtx9mzg1XZADK2oDsrK36Z16C0sMtZNBkCWmML4VXgYvWinIP9Fn6wHtDWL2hseI05E
xMDM928hIYAQxF5U6aNgbjZh4CJMYGY71m0U45clt0pbWxNvWzEHF8E0g9TBemje2gkg4QQtf5tM
47NEXZGXJq3d4J2s9l1AyOh7bNvU7ZFwDJFz8AeG7NCqEAotl7XU6zIY3tHmHJpujUH21RoQY+kP
F4C3qr194RrLcDiG4Xr037OWZh8Rd2hZa4GtdR9duplpYIvJWL/75kdcZa57CTENnvdp9y6tD6ez
b1CAbDg4/4Nf6io5RvKPWwkGnMBMIpCWVK2C8VBm46HPifGbPuPz3OxETfoVbt190dKmo88CFG7i
Vw81LUyk5k6k1lolT3IbUKPNtB9KywXSKjrvcTmA/w9z8NSqz5aRcwY0gAXCRRX123YgdlsfCAe3
ym1osf0yC57PaPgmc2FG6cqwo1v4NXrhUsygZC9z9mJaf5he2LXFwYr2sRkvzdLYIpNbZuMDPXvQ
z4fQ/Vf9LbWLvP/cl9VK4AFQ6kPYfQinO0V+t2z5+Dmm103e/jObk4kWwH/Udr8KXDLK+24V1U+z
rVepQa+KSNWBru48xh0NjBuNeduNBhVrubxXDZPfHzD/XOD6vZzQiM2mXqYdzHYBBNyjejNrudaK
PEBLbTg48BzHj1qIo5fZJBphld1sirRadvFbbGESPqHebGnijyku7x0/uiOT5Zxme5xNtqgel01J
sJ8DrBmL+2g40Gz9nFkVyEdFDE0e72FyQ6s9z+DMOGLg4Z4TRZWnIJ8+Wrup2KNgMiL/A6b65DAx
4Qx2sgAX+2sO4VrNLm0IMW8G8FzuL336FMKXvFOVOd8JCSBkFDXWtKlYpYaz83sKQm8IX+xJ7nUt
CD6z12GeMefHChs58sW3YLEghbqAvG1wF6AtMxaNZ+MFtO/1p86QLkbJda6Ss6Xav6OZb0WWvGgT
poVR/LnbFkyoNOz4HimLRW4tFX1lMrR70aM4z5JNwh2VOv/jc6ZN8zcqsWczTI9F7zw2/bRC3/O3
GjhY5PRcRIl94dNYz/ZnOi6gUfiBAnsxjP0Frc4qm9xb2OEFnrUkME4YbONMLYwL54PctBzslSH3
dWOspUakiixgxCtMVWKDlAXvCq94CIf4kAZMZ8XAcdEd0mVISKcYqOBpEmfrPKRB69qljuXT5Nf7
bJSLEr1OTvKiAKDDfkWl6VKhbfNTgZg0P7QEMw0DE4mRjA6oC8uJHQuR+IHpiK0JAQHiOb8mcOnQ
K8eySucFFfhPJhOPt+B8VLXB5zGdsyw55cZ8aNNoF5hA09784KImD/yRp54tsoqSLUzm3d1hLzlg
3HEHq3dgzmRjNRUCLP0KacxwYOft/Dpc5caBX4b/ty6eh2jcVsq+3f1KCLqPS8zX7ymRjMB76Y9s
Y2RX3m0qAyR0eJNWPTu1d0Zj2CwQOj6BVyQGlnwZtb01gTd17SbxgkPhlM/1jOQjRTbK0kIvvCgM
pkRVni4Sviv12FuW+JipIiZvKTZsYzHPPFyFCwUDwNkyPzmbxVNcWO9DkmwzqCzTINRxHo6ODr4K
01iF05/J+yub6nOci31Ecmdgz+wtg/+TENA34F3eG8aRJXiF4lxm9TdgEao0axupmrG9N0087CJK
h03fyH/C+RC4p9iDCx1UX7MsvFt9REcUqBvXTj5AN5aJ47Mz4ZW/FGm7GXIlcZGJIbvA6xQ7MY9t
Vm2sCOh7iFaB3azrqvmMAGl3w9ycRqQSQU/UqLRBeSFfWjQ4Cnef0G7XaVqdHYk6xwjXQdzsKq9a
j629cuzyc2QHQvu9bZN0SSzTkmNlk4LisBcLS73rmM6NTsGt85MRNLsImtqo51tCaKqVVy9NNdxK
pHYs/1OGkZuTmqvGlhtjslZzNYFpBZcyML8LN9iK/CkZqJ3jFLjGXsyxWGJxQm6s3vWO/SpEs/UD
BNHTFRUi0+g/oxlh1wN92uKX6XtbayjJ7OAs6CWskpgwzfGsm8siUhZ2FLL6aXjHyP1J006eknL8
qSd3zS7E7G6ffzKtLFcM6gArVvbBSaLH2UK4mmYlfO0qdhSLOFjMbrxvgACx1F1Jx0Hk18FGG3/6
ABcNH3qg9yiE82QRNsNBfydlCQLzqR7yuHj1s4xyiv3LyraW0x1iHCDyDACgFBH5skikffZpA+1W
IPfkRf5zUzwfVIvDx6VM/GVIZIIMi2c89FZeL/aVIHrVxHzGjqGlSb1LBHaADfuTI/wDm+9DEBGD
R4uX2GINsvVNL3jQlrmpjfB1MJu/aAWFhLeIN2Zs/AirPdV1s/aCZONp/6Eb85U3T7vCmTZ4G6x1
Wl/a0ADFCM1D1Kllpb88GwOR+Ec7DEYNxTYro7PIum3WeZsxUFc/jZ7ILd1I9JKdB84fE8YZPlq1
vYtR9y6KoUS5gM1NaS+UCl5MzRC3vJQ+oEfJWO6MP4eRk/wHeB+jy9XB42Tgt1xP6z5i0RBzO0AI
6Kdxtv6Mrhsy2+NeVeak/HlKJRGv87LaF7KnB6rtaWfD8WytFgeX2l8PGQVtCdO2spJLCkLZGjNv
t1z6kV7F9biVAnojDxa48SDDQXpbf3boIUHS1h6zBoxY2d68qT3iGOJGbbzR3HtefG/qxJIx8XOS
B0u7+PTp3nsRr+oaqyn7JSPYPWboFC+vtSqDt5T6s2IFNZwodf9a2ZQ2ibnH7GSTqHRDMMqmbRvm
GApo6eHqV8njhIKmD+ROGMEDgmFE0hlK3nbjYW3VgAvbRMAaovroPPKnbSP/adyYgzbajTWzUuJs
es1CChCtVB664bEIs8eWaOZEoP1JOPCYrUdilTIPOXTZ2eyTJ9dF18J53redyxhO+F3klCEWKNmi
jAQoJpoNNyfrIahfktnDsaip9b5FrrKam/HvOPApz/Bf8GsBurKeKYvHLKwOurcBs6plklIhxV2N
02xSL7ThrUzIBQSEDkVoCiXN7MUCcjE9B4E8lrO6lLH6EowBLP1JXgWRqfUkMTMqnFfClhc9cSAL
ZSO3wrwrrqx4IdouWYYm/fLIFyh7vqQrn0pU24sRRi+ZjH2YTvXaUfgu1e0CSIo3ogt6iQza2w3a
+0T3j9+El6A3f9BeScZHLcwLpoLdS+PkZR9xq9sLab73ES5uTfVuTuETbj2VNSDc4nmZDDaojnH8
1aSRaUnvmhdBv5ixVWQmuzqFyBaXslYZ6nhw+k4ukkZ8oSVPlngPweCh+fqyfIExdXaIqIRWmcWk
jm5hHksN/tvgCGR6hMiqnsYztUmjrtGxFN3Sx8BjEbaM7hTBtmLQCJbfAs7ESAaJNNls1sisUtms
ffSmtnRGZrYk34fUR7tpPoMSjbuRipXt5PPKLGkoi8Rfe1G0T/zup0bdAEZCAeROSX6AipvscVNb
sYcmeaDQHZt3v3gJBgOVlEbVXXIejSmpLsFoOktj6GFcw7coEQaCwUYvrOakaytfZY7TLjuqLyQc
gq0nhocz4bNyjRlYCYWyVqa9jaqScl5H/jKF6liJeFo5BaZUUMnObForGOE/Eyj4FnH8e8F/Vt/f
g53MN2+kU/bG/DtLcRsT80BI9AlC3Vi0Vf5RAb8QpbSfAipdPXt/Td3sHbO5/hJxGSK7evYsxMhw
+NlH67jVCikzHcSIa1mjz2XjIwb0MyqNX4ejcdUMGUuy8pzlbHSfEm1+7H750zHsshdBTsnvv4Ax
LhaTcXST8iD98m+fjI9K65PMXTpDoLosCdm7jLvU4R4CnjXhuxE3mxagfgGacFWm91P34g/b3A57
wz3CDUqs2Dsy8UJMuhq2jTO+T3aiwWyt54BhH/5YhxBW7ks/BUjI7MJZpJZL6Wb4Oykn7N4K0EJA
u6UprH+VnTzf8bqFb1nuJoOs7bvmS41evZgQgO8LFFOZ5xxDSz/Y1bM5dfPCzNS6leE/M6bXLaKb
bZhvRTAxbMzYxdIAYBs6DBB7RneYli8XFrSoj8ZgNAcM6Alk1AOj7kP/qDAcX46RVyyZ8YNjPec9
o5BZw8KuwUsUOG+Xl3tXEuTk6zejGoNlMdk4SJnp2YvlvRIpVrEVA5Wg/CvN6nvQcUsTPv1I/7O2
rZp8H49Qbaf7Ctzf/PUa+qMllqfI4HchdT4EYmeUAoh6TcdARIZrYhw4n7rA2MrpLrlEkxAZZXIo
roEPqdkXOSstr9ciOWQSAQgCkWhRuKSNJYizzEFcpFM9QD6pRea4H0nOM1C3/nKYIBY9w/WWaOYJ
KI+XMRtACY6/NEZqPWfs/+by2yxqUuFKgAfJVDBm/lRQVcV0vT7I0lNHDWEROsa4NKx2WhqJXGnM
Xhd4CQTwB/iU4R/FPiBqp9iAutCIexzrFUG2ua3e6ojizYk7hvdjuY0L/bf0vBd4c6aHhn/UIdNy
/mzggul6FJm+VfRpmt9mimUrOhVnExs4XJoqxIQs1bwxRm+US6uuiB+qyLBndhnvjmHnaCoLZJ/5
wp2da++i1iqfg6ZdFw+Zx/idctlirLRkY3yWefpnyPrXyH0YWk5Mv3wXIkEfMpCXEHk55VRV4vDR
IkjqKLEz8xYYHphIq7blnL+RVX8wMnB2cGVmxu/OiYF56pQdgCM61/8IO4/lyJVsy34RzNwBh5qG
lmRQiwmMycyEFg4NfH0vsKy737uDW4NikXnTkmQEAD9i77Wr5X+9la7NMbdXBc74LmIjLIov26F/
TyxIg37CM3kCV8VkC8llVN66gOzJsriXDHTThI6mUukDruUoGu4Gz93oNjvPIwJXRACGPX6OeCsH
v7u2kXcKhD7aHqoCV93sNtwSzHCIjeLNF7pEsj8c5YjjAyBBMnyZLV6Yvlw829eoW8wlDsGlrQU7
T3r+MllY6Ryzra27zziPr4XJMqTuP3lKDtu8Sx+LwEHnqBAp+bSwffAR+a7JgAwTb+vaXLtmQsCW
d3C0uqXFxA1uqPeaZ187fQ+e8WF303HoH6rcuI4V7o7EeYpy41eKpsywX3qTAYQlvwNMAoPT79yA
dXyA+nocmXjqms1sjb+BGsIaX2IpnhNvvpjBDDwxvUQYE1ej4BrxEt7qam4PjW9tKoGi2EhoVItK
HQYXgqLB7d5wqI+03QOckQEPUTdVgtOYqboTq0dcLb/SDGSdh8IWOz5Rl3V2LDJlbgCjTmsdfzsx
m/lw7oZNNbavTtncCx+utueU77Kc3/ro2ubOY06ViO/CsLhWXNIUlt9IFxYe/Tj8rSQJ1mUksZEN
zh4gEJYlaTzJjAUygBhGps07bQ+qMsuyKTjCjQiyI3kGHQqqgLVSfSdy+RI33fvy/1S4r4bumCkx
PbOdJ8cvd10nCR5rt4Ed/RqtHiphgqzOSneugYZkGIwNWWmrvhwufp79NTj367zkkRcQzV3QYvz8
DmGOVbNsH0LElMSpmWq8Dj1nVLC8zjRJT2FtHFXb33uDuLZWcpxCMPxR/qumYBCjdQtMtK9tu60j
KpVUQsnLS29eoZnfWMAtY4ZkZTw8G3n5bfHO4q23g2BmhoWhnEPrScXtvWWlgGyWa9oj3Y+Gqzu1
omA/UKq1bdLgWOLg6Ye4NYK1lYs/LCBOfl0cDKQ3Xpg8OrH+pt5gjDT/XW7yhsIrE+9WTYE09bim
i5juKvtFYs918OR3n8Tppmw1+qmOPhGhgG72Iy0XhdOwhULDwDpv7yuut1gXv2RHyRVkD3Bidl3L
MEvOlzLwmWSU57J+Jzyyg2lroLNJometuAgb9b38jKIwf/tx8FUEyRGi0LdrWtifaEZGswalm4Mw
zOaYuTwk1chbd0tCbl9FiF+pXXkQp789dxvbMCF4u1QwvjfKOfGG3uG6PVp9WKzjDkZmN4y73hIb
bvE9iu7TPAP0CJexnGrkqiJqZ2bOpUTKGx9lNMSh+mxUu7Yq7DK92dkMsfyrvVzSrp9SqZsoxNPr
6HmsmftVmLfFvgChj1vBLFatbdO72fdjWv+VuMlw1Zrv5sjuDIbYvnatXWNUrE4UhESIEe+oFxgE
Ft275WZ/RxvTg8QfvG7rfoPJe9ohpxrX1HrnHvEsO7qL6YwXcvLw81r2gxUxO+7F4KBn4P3JzADk
o9PeZ8zYe9w1VYf2zSggnOiAV77yxEWkDtiUcYGlVN4l6MHlpILxWkVANYUXm20kPiTErnzNu1AM
oLLqDh2iWdG7jJMBoo6WYxyCX7Ua8y2zgFg6xbYs1Lge7dzezj6bD6XnjoEpOjdFj72WYU1oaOmG
x/RIg+Nv/cofdlZ5LuwGRId5DZv0Zkf1lxn2wTpDxbcJP3GRw2dX9qo2bAQEA7qHwcKvmQtwK5Qo
npv9CnPjoex4FBVMmZG05VWrGFvfu3HVb9pGkQ45r5nLOcDO4rvcS25DB7kpsTWjLvWcZp7Yd/Hg
7RoxL2gN2qtp7F86V5mroZR667JiPluLC8I2nGNZ5sGpy4W3D/P+Lporex9pDhNXwh7QKthVzPvW
fn7E2kCDlAmG/qwDkR+28d5GSCxEV54b/TmlizOhpz7wK76TkRvHsYnP4dglVHbhwOjkcy7Fr95X
PScJf0dOB3Ap5la3FHUqch88GYi1mM1inSbyXKkRaMOE62nsUZcz7Bwhjq9zJ/yTsGBdeSWO65C5
nvDHO9tnmW2x5fD5u6nTfAUjjZtGaEuJlQfuH+m9s+Lnh3uFD2OshehBiuaKGNaiwVuZQ3pX+afT
BK/ocLHwhvM+pkHfT9mwjBI8VG5VjXovurd89AddS2dVeWgm2N5Vj0yuzG3XTH9acKa4UZZvkHB/
i2zdV96wyqS+2NoY+dGSv2jdTrooDnGqiTXHs7EqHM7dZtxO44CCHlDIyqzivyLHp6GLF2uyT1Tb
9OJKl9tgvksC09i3xnRqSoFwK51eQ6grqzE99R2FTwFbnkdS9YiuFFkbLjPNhQhiaHipcUJxQvSU
LQtggboab6OzT830SIjxujJsn5ebVrTAkwMacx2xSkUcvnBoC7HtSlxHfREcfGWiws/eBgT7eEfk
m8P+WME38MPY2FgToJkSdgDrQVQuaqRLUd2wMgOaooZcFbwA7ugciyq4MBW6SnTa1Qwz+Ob0ccM5
lUIfnk6miM6OFe1ywT7fah5KPG2B5V30Yv3hm8t+mSIwd7O7Re7qtBHHCUMlUbc7hxPRSnlU6vGU
MU7o76O+aVZ2mt9KFGisSU7j4JKsvdh6olRuEum8Y6v/5cXtX8rDDz+Gmouf0MakGMesLWLWY/2U
8uuL3y6/2zoIs1PXIfYr5gpzPaM2YeIxylEtuh1UGxvT54D8AzLATaM6XbfzehGcbX7+aywlOHCb
tHLvLmzZgNUhC/a85pdoCJ50YGvNYjg5YYwbC0HmvBxOhRvyWJIvaEd/idIEUB5bR6dOCPAU4Hf7
jyyrD1IXl8CYtwL8OIKyvaJO7Mfmqi0SItL5LUm7N1XrTUz3iJeV3px2Gx3z+FRn2HuLMQEIl5xy
hojcBsOnG0b7ANeAqRgqdQO225JQTY8t/brPIxxG+IxWtA1+iFnXecoL8jRtd4MnVKwajTu55FaR
TQ1HesBHNQMn8uyCqclwa5o9oMmZv54dyz59Sov8RZmIE43lBRwsFO2cvzAKCG5N469slmyB0XTi
tEwe5iJ7aFvzNVDzwbP1bZaVseoAVKeCC9hsMEaV+CDY3jsD/6QU7evkfJs97Oa6dZ+bKkKQk7Fv
Ub4BpcI6B9xzAXDBgJlq13SXvojvq3LkWA2naztuRJM9Qe6L+NWyx2YgvJmYVYZFKBde/TSiPMBr
Y8fuqz18VnN8bznl2VD6uSqKixli4a66nTHMvBgD9CbX7b+U1X3C9qH3SxjF1FDQJ49pkeHFM9vG
9taIkUU5RS1cD3fZphnau1FFcI+3sPBjUg97fT8rs12HiXit0dH6tiTdNWohjVAdxwFF7HidqX1X
xqfKKPRKvCWMyFcE9CLt5852KiKdvDH4SDyAhfLBGjKO3NkvqFvzaeV9FIpZfBJDwQp77rZ4Yg7O
xb2s2CCM2+hj2e0xnWuCx6TkMU1Qm4aVcdK++4BV56/U1bX1pm9wNPi83eekYT3HOgd1bGcd3Aid
tZqSGJOK+wVh6yXpex6Hy7tpSwuugk5fAbaxU+EBsPJ4wjHkHnDxuNUz7uzPrgvbYxWjxAmg9AGW
m7dJsIWM6m0xeC5htN6hqZKrTQm+k563JwDxbFpMlOaWHilHpaovGbd/AqJqBQRv3ICjYAay88Lg
bjSM0+CmzJ5d+V6XeKAJ6zCiz7Rp7imDU5IQqJGy2DuZAys8Tm6ORmKs7PzFSdAFDskNqMwGYcTt
rSgMSe9a4Y2rfLQTZIvkIQ5Fv+3fU0EAsNlaKQR8ne/Caf5E8fycF3nDIt/8zj1WiCBRedclL8xQ
UlR4zr6vgDUNClZ4UL8CgkHXhmvvXGAJQb1rHLnv9nOhuQfChPgUji5MYMyHZ0I7LOcbm+p2gexL
vzj4WI5KSyANmL40OcCtQ/pev1hoW6u6WfG80Slh7FFkviSKOAJelHeGVV/csHtjVHqL17dnaHUs
LVcflezfOidJDmNU4wxw9AaVzTkcPMK0WkT6bc+SRSYlgmnGiVjWCWew8HEX5scceG9aXZyIjTTJ
BUw9tPHkwfZO+oTyoTo103TzqoxgAh80Xx89YNhbJsjB81zv/Fn+tasBx4XNu5bP1b426rPbeW9m
cR82XEJDyfSpFtwbKF1OJEFcM9db5X1hgTREZ5JrHhHEjvOMAwpeWNnVyOLdVBbbGVISvWvz4E7Y
rm2OIXczIXhfCcvdD95LFqYwND1kFW0lvkwETXFaUVmEw1/duRtvwSiFYnjxzO46DM3a7fkuRD1m
K+mSQmA6F56qjL1qq185Hh6XWup3nCfU/Wb/0OfOGrhiua2C8G3sskffjM+IsUgOpuqKunQlzQK/
K1Sutcs1g2SUIWN4nSqTJjJhhJKb2XffW9ig8QCw2nZCtJjAAMx2enJnx137+q6uoofBy3EFNq8a
r9ca0xTXdZmuZsQQ+HzbT9g1n8a01cifV3ipnKHmFah5MLauwPfnovd+TWS28R3/QhV+CZP0MLdR
ua4z/CwZYCnTYFKOvyg4gczlxA6oK37+GZm9Tal8xpVAze6U1zk0/3bsLNbRlH8y2wDERC5ATQCk
rPDYxIN+DTzrjCrPKXDpmqPkVcjloxtKRK8MPIb0DB8OZhzDbCrO9hIxEFzFKoSfGJ9cezrjI4/X
fYqpIJMG8rwEqk/4FpWNt+rz05AN+J30GwvB+6k2fqF5oytBleS/9TjTI99/RGb1NTTud4WeaPbV
7/AjNmmmjYm5myafZLBMiHnj3unTd4n2FBwj14FrghEem18xBzyC8fgMp94j5yEO1vCazENulAmV
FLIVIOvJW6q5MmPTfw6dipKq3dsN52tlsnqSqvvdF96rdiwKntgkd6FxdlmPHjTFntE1zS/Y5Aej
U5tG6YeuH/+wELkKADGAfA6GrFhxWBXLaX2wzfExSeuCk4YmQE3uWWgKyA7cMF628ZGFmkEXhksM
zY5G4JLZabZ2yo+C6n/0NWfrhBvc2BcRThXPIaCJsS6HjFHts5GOOWKOpFrv2mRij9k2WQEuzLal
7OJTzTJ7oKM6iLB6cnRmUZdnOZIg+FRDzGntAcQ3e5OoD8F4EIHhhp/9sShKlIJ19Whl5V0QBqyR
Ae0kPXkvQWZA0I+bjUyLeh38ImfDXCcVQGTApBFFcHmtUh84RWgvwhbnrkx5qnAVVxRhpLFnUx3t
5vJi+9XnWA1YCgXV+izLI/NR9rUeNFyfzXDe1OZ2Snmopm342+nQZwew+VZ+fuu0Q78Zoi3Ee89a
2vYwxTWU8Vn6KAwP4Ia2Fqu8sRofucZ4WJh0MNx38brJ2s9+CfEoUw4mU1HOlq1Vsh5yf2lXXWPH
vqs1v2ZoOHpv9uIb4/TylOlTqkkIJMB2izHetD0TRcBmFIhSnUQcv9pgH9kqExnfZFxvBnpsYsMc
gjf8Qy6GPzz5IWqED1L6oIZydha0i+GcpafQYKcdMvHCRZPMNF/DzM0PgAgNcCevbGUOPCRKjB/E
Q7C9RmdTUQoH+n4sGmPnhG6+WpiDO9E4zbWFHbzqkFLtZNLty9gLN2PbpZt8hGAW6rsh99/bWEYb
NOFNbPtbaZctzEBv3tTA4zIsg8fGWud1ggxERs+xr9ItmWibwuZVDwyBCifVKK096TMqHwPUB3Oz
LRmi+QXsBYotYj4Kl3kiUy9UP/VzRsd/5nDZRXb2ZEBA3kux2Hbmznho7AB2nYyZNmHVUtWzxUDr
HGuB6bsws22qG1xwiTMcOpdrIXbLmq5P/Ur7od96lqpoBtNoqyJW0yJILiz+Sm94oID3t1Zo/66L
udgWfYg/JJKPZqSmQ9twG2BMgWrcdcjhVYXCLpvpb7wQolx9X8iK7fDAdCGguGM1d6q83LjjcK/W
kz/BTFt6u2C6VwXrZZKGrBP1QLW1W/DCJiI0N4+fe8UAAxm8vQFkIzdhG7qrXPasViWoMtM4UlqR
CMWEyW3a4g2pYsdoFUpUHymEf8RUiX6at0P0MSI1P6US4C/19jpxq3Ab+PN8Rn/NFCPN6Dh86yuy
Srm21fQRZwRFMXcat5GYsLZM5dkxNq2so32RdVzCoU3Wi7ISuFhR9oJDjg2HlYZ7FPHdZfRAVCBN
DJJtW8FQAuhBH9Fi7GFBW9+c3J5XlTStvcbifDQaiK+aZeGLp+dd75p3xpzlf3ky7eDqqK+ErJx1
WOjhGhTpd1yT/2NG/G3TLBlomyO7Hj+0/vMlcp8cXxCEQeBU11wa6WOmbyqsp/dQe+++9dGMfzUQ
0st/iKapfsevb+DzfVZSoBXnNCafJ8qPcF8ZKaelt63cNj4rxq1IDmJo2EGpX003fwijXq5r/q21
rLRx//MBHX12jFLoY9hvV8jDnRdWR9UWPlZ9Zf3NkE7bXArlfCrg9V76Wdk3Ex8ysKn0XSTzp9HM
zsVNMuSEmRzXOH6ty8+HOXETpLJkbQTqaWrIM4K+gs5Mz2/NTJ84FG7xbDBucLTXffk3hNr1d7MU
jHbQYvv1ZpJM3RRM1xD8GVx5H+CbeOgG/whad7qrA7BXRfNOQYZAv3fMF6N2g8PPl6ll6j3oXp6H
3ayOQnLImBaAdir11t0ldqMPk5NJxqP2VUypPpZONV77IEvWRdtVl2IawLMp/4hqCN0q9paPNj37
MB3dpS1gV52sbCW8S+mB/3Q5DhgZUoUP0ioOCUydla2t/oz22ObpVnw0GnQNQJLuTs7qwVe2cQ0L
THDlOKZX2QwLjDGU7Bw8cfXLADyCFbyTnOV8pGkmNlXSV5s8pkduIi98roLxSc9N8TUJhPK9hynJ
rMv5TkCjPjE17dl/Rd4ZtwSC10RRKmLs+LIM96aSXD9k1fwsHQdqQcdpjYdBcnDVY7K1IXPuShPZ
zWhESO1G2CGlyRiiszLqvcTdIaoiGtRP+r1vJJDPPEbkvs79+27hF7Iywb5aomzyW4JpQIg9lqpt
0Mt5KDKrUW/S2kJnhnx9i3OgZCE+phD+Q/XdGWV+Z5lBdjf8v8/CvPGPFB3/+XPLyuZj4fCIdMsx
O2c5lm5LZM3bwEwzlW3y22c7TF4asgLvnIKE2fJYX+AydXeYHeQlYHCzxxLxw3bQLWzuYI6Bb0Rq
7zvdfnJqhoVgaaYkGo+0PtyNDAY4+RGxLbzRAZjOiySmXYysyfPIfPMCBKUx22u6z3hdN3l7w7RS
HbnrBWKYZx205U01FQOnhRMcJs9j6Lp8J7LF5pJfpvLLB1EDG1X2iNa0rPg7DboIkLRbgy7qmrdM
af2RWauyAvbZQ3DKFmPUGN8lacN/LyNg8V1M+Ns4Tju3oaccQMiERnJKOGjOtv+loxFAd2vHzwFT
QoUEhW3VUGyCjnhCPO+2LHmmO2Ow86EtMS+SxT0E8G1Ui243isy94gGO15ac8bmlOWxXGBCaARCf
po7zJwqzMw7E6eCS7/rqjVCpqklNII/n4dW2jQ/QsDDupj4+QimrNx79wMtUTgthrn3zB2lsNaLm
vZcG+RsCSidVyBnFqNaWXdsrncBmSZWPw8T0D5VvPdiL3cXMymIf9nQfjd9P65plBJaECUbGEG4T
/uhMUhvb2gl+Y9Ib08UN2OLIYNqwEwpPpma9PmTtsbV0svt5e9LxO7fG6GbG+a0pg+bOzAziDUJH
PFk8NDZGnZa3aLiGLpI0EGga3wc8p4mi9MDmPpwvk6qK/WCYSMXHVx/j01PRsUYJ8SYfRsUkxTXS
ccMAH9PgENw3Y9rvgsLw0d95oBuGrNl2oY3uqjPyB7MeziOKZ9qRgp1g4F4Vx9EYv4Tw4x4ntEpg
lc0v6iLjRcb8fK6sj4kQxn5UmcfbQzsTTJ+62oDJlGzI/68BVDhcZrbnnZto8WZW5pNwkbPMTXMA
8IR3tHOc/ciQ/mj5KA/RjskpGPD9ojfygUgfpnB+8fGc74UzumfmBv2uTqm/K2wZmWf5a5vciVk1
8dVRxXvQp9aTPaVYzAycroFv5hftVcVlHHdzFW3tHgBve2++0BY22WV2rHEfGr1/Kjzl40InqzXQ
w3izgwpPhePA6qNFRhRJiFvDs2VpY2sEWQ8D5g3kH1PBhqrYmKFGQIoUKBo512zf3NqCUUPAlhpJ
zVTepdp8Ql+f7n9MTxWhZnsCkB5+/L596zb3ESiu0jQZpmFmiqyp3vcEY2C0lYurlFVmO7so8Ymh
nJYoInRa1d7Gz8xW1bktZM+dI3te3JYZgO8zgzKsKOHoqU6mM9sXuCouzbVmF724kZwuvS/KxD2M
ExPxuaP8VFl9hMJXAyGtGWCgRBYH11mmaTlqoV73NjvttNwOC2PBpBlbO670Tz9fomI61vAmH2y7
Gi9urvtrIcrowgByjcgzCEX7NvX2dA0rQjLrPhAX7DnZTpsl6gdviDdmiwTGKFjeEHE44CjmHcbp
2++zqOvPuCS2QH2i17KEIJOHMHO62ApfzdH4y4XID7rIJMIwGy5gucRuYrb3ECB5BG80yVeCgo56
EvtgRMFdZ276NMb3gyhBfmcu8kymmPqSO32xhwRK19CAgQOxD8ETLOKjDLLwyu76qQm5rMx0nC7M
VIZjRqGDWNFijrHwpmh4dp5t8SQawLzOygp3fpel6xYlL7jmLn8VxFCn0dDurNpmrCTr8YQ13Nix
sb4PFlMXozprx7r07w9jqdPNoWYQJewoffNIdTDGebq65aaTRogvZIx2PNwucbVgp/XIz0eXVHbB
C5h59xFesV2F/tMgOMJyszIfe2e6r4DRcUQxze5KqGSevxOkjmx6ge1SN1wTSQk4ryZFtnbLe8Nq
D3PEy9XPv0IBUtDx8OX3k+Uc4y7c18tNHk1ezICtcQ8KYvAt944AX88Te6o7DTeXVtRQJ3Bij1lF
PWQMtJZ2zzg8S9vhufAt0Enx19yI5g1BJTrPDgBb7uL0KR2UYvF4LrEdI3jJ2n3fMlJQ447fy7r+
sGnwEQccuyjxC5d0u1TG0fXns1jx5jHmcJIqfmlVXJwFw5ANkpL8k/r/jYHSZWLT104KDp+tEbz1
TGp51IYpZIOVZ8zpiQTz+qkrGpcrPWMoi966LaC3Mri501ldczxMPqwbyM/hqNq7rvLMu1GB9A78
xahGTsFTxEN97mo2EDY4qpYh7cohUuTRaSYcK0UHQqjJO5jiEiNEEuRfZFhc8uBrYNJd+i30Epfk
XMk7sZnjCCUuYYqGzTegy/WWD0h/MygRvYMBhC/BihCnMs9qj/oFCmhWfv3nebo8VNuwHI9krmJd
iuG92bgjt53rOU+4N6BEWPFrbhs2ywnroFjibZxJhafJTxLgh95dZ6XlpSxbxCYIUZjSasA6i5TF
L/8EqW/vrbn3Nl7fAFGVxMjEuX4umNZD+rcofaEaIA8e0svPB6kCzNuTxyLZKfpLFUyMylh6fswV
O6u6k9adrJBH4ar5mDpbfEzI6NYuGt6sruD6Jj8HYmLvB4R9tyxyyRbyhuYdvOBrPCXJl/KivVOn
+0Xx9OjBMyA5B1k41Nenn6/mxR05xuXzz1cwqIHGNy9VXROnWDeaVrogLp6RBYPjQj93ScHD2MUv
FjGTeSBRkSXhgpgy/KVmCjN5zVUU76igUtR0uYc2qzr3qjdfaqbLisnpxY+c+TokqbjqzPHWqCna
DWOllGV+lj7bkbh1saf+EPCzoZHF/PngO8b0lXSMVxnr7BDd4MfVY8Betq55EZYPBZKI84hwH0tV
jTzcrM8/n4G7pEiIR+C1/DlxIKX14UC1+4tyz1DmX8w73yxAgxvHVnAKIi+4FrJ9A6AnFlJUcB2H
qGWxW9pbsGjJPTAD9zgPzfO0fOUhBFj5qun3YkEtiXT+zRiwfLXNaXFKRM4hceP0LatAGQE60Xeq
jV6AXNJ8GhDbR0O5796UvlBWY+dClhIrYTxMUrA0SPAL577ix2AfEEBYy40mOHtR1j1GQ//LXkTN
sSKtlYZanH8+pMtnhlokQkint5bfwlyeWVW4ZmMf7EJYL3VmxJtpFvbhh7dvJCSP5gjcD1lCLNM0
6mMAcZPNoc8NlOf2AZ+IvPw0ELJlv5RWuoT/P9cOxzSB4e0kkovV2+PjBD5EtDgamxwslYjbhzRr
00PiJcleBBLJ4Vh+FTYi0Qlix4MX228Dy8CVHG31MU7ZJm1jqCdBKU/atAibNaX9McoCQdrQPchJ
2nc91wErDa9fBm7dDjNHeO83U3hNnH4t2AXe/3zIPfp/J/EZefbGn5QA9K1ZyO4Bap3etJ685wq8
UKhOd0KnTPdIkPklWHSLjDldmkJ//ClNi9YF/kDkijHDsjKEeUJHki/0fyb9+fThdvXxv4Q6/O9s
cddEPOY6QpLoYNt8dJe8of8RyOYMRZ91aU3NGsj2MFV5f/OXy6Ab28deZO2j0QXd3oi9Y5iZn/DZ
D26T9ce4KNIz6/SHbGn04jCSLMR42/7/l6Uoexr46ndRnVztq69qIBDcJqL6rOrUv889dp9wi+3j
WLDdb/0qxQgSptefz0TnU3zHNreopfuTMSe0F0Vy8en9Hikwv2sO1X1cdv4GwgUQQ9k9B+jrgV8V
3i1wYYpFUBbXufGSoqfMeXobRTMEa0+d2za2Xno0aFuTbZ7kCXEtksraZGPibf795f1nooeylCVd
qag2FdQP8Y+kzaGegyixgRlAG/QOtupOvi//MhAwsH3gaPz372b+MxyKb+dagqhB6mPH88Q/wqE6
rMM0EMSgFfhJvuHXr2wvbb9LjYUphnz/OA1+tI9U+1m1CJBtC+bl1G9rXYVvbCVCj2DOMThVWlrH
WGXfVZqhUQgz/5jYJOyYvrYfqnlMl0rjvwRbOf/MJ1SW63q260CBMS1XOP9I2RqSfHBZDfRrv5WX
gRfnROccEcV2oygGvJP5Ft0975dl7HjtLKiu1dtUlt11Yoc3Jxxy+ajqdQ65AEdBbeyUY8stXXmA
yOU2ZcL+CBytNxWBRludRbjgiF8/KpB8YTTGezfSf0XDLsRGJLweWoMY5cBggtpw9pQOwd4oy25B
opuzMVc+8XaNjyLLuijTDV4dq95mpbOLc2a/FgOaLVXkzh+CgYErPstOL3VyBcW5wvJKjyDsXd4I
4qt1clXS3plRJK6xOVW7IYHzWpf4NYWfEZage4z5Euv8v18tKLP/EeeiLEbIbMQ9W1lCyH8GaqYS
1JG0MHpYjryz+MDoKfQZlXTxbsSlhzOVErWDhXdvAok7iHaiPsGalBdegxKQBHOr0o8uaVr7oNLs
GjNWg72mJ200D75qnPpbC9ocNQiCyzCb32o3mVdEsfubrmDBAjbXOVHatlcmbd5zKBMmzKhJHYDD
mKfL+65ti6Nd1/EeZaH/0jTVE7iq7jtDP2kyHEvvmjmR76igYwyXOvtlIqIzQav09jJFCBrjOk2M
GbzIPDd9zq56CcjzcZptJdzhGxbAe7MNrRVjF9rqJhCPibTl/YjmoiIo2mtgDZbiDHgZkqsZGidv
roxTb00hVBzGicPgsfoyPP/kGJ045kM84CbIlwUZeV3buLHmDcSH+hHvXb2ZMUhYgZCgzPP2LmtN
VDCxRNWAqTUrb6ZoLpEXVy+yC+RjWztrxn3esbfQC2G6uGdnF79Y2tBH04wyJngn5jnjnswc6p/I
Ggj9Rv4+hKwnfENUnPuYAEOeGU+xNSKlEJEie4DPkCd195zE3oom4mB4XnEGp9ae//0KU/+MqlKO
ZSkpHR58wrfVT1Lg/zhcKsuSHYJzCNK5eIZNLH8avm0D14sGA8duN9QHCxAuxkACD1OQtquWFm2b
dDpYd1bo3pWGfY1h1sVT/h7OCMG9+QuUxrRkBcVufhixr1+m1iBbGtNOSDBM0YrgfiSZJBequxjx
myUD/4bD3uq0zwsmFqs8JK1IxeZnkwCscE9Qcd4NG5p37/kMXyDFsz4Oo+2/vx72/05E5rB1rCUk
l4hDAXjdE/9IsBXk9UAfRq3oayCgofKnkzH0eJSUS+56OLz7EplKEHUDllXwdqQiD3dIZc8O7OaL
y0t90LIbmJv3b1EWTmjshLpDwptsBAFWYAjNPy3+AUiUgDHGjR3xNtvNVD33zklYziuGDgPLPCdP
LORLsmGUKXdgwAxQr7dgBquUZNVDIrjZDYlbTUdu9oVJEapUSryCTt3HMP7AKOccA9+PseTK5C5V
0WkUqvibyM7bGKy8/kuI7s+zv8ymsCyO/4ezM9uNG9my6L/0OwEOQQb50C+ZyZxHTZb8QrjsKs7z
zK/vxXSh+1oyLKBxz01ILqMqB2Yw4py91/7x3//1830zDJ21SnUkb9u7TQoH1UjzvDjHgsJMnvWp
xsHs51/Lek7Amo8AZp96u0RTDzrr/ImD1j7/1gN4j1HPRPbSglpCH9LOnvnC/p1HbxGbWD0wX5BT
6Mu+W2dtBkWh0ewFPVM8sdJzloW09ZVNWtDe6nHS1Oo48YaZHuIRbM1O+2ZWNTrsnNymsSPLTOMJ
spH+GlpzFAXGsSTkKFE1LHMgj9xR67Dxd4CpPDoHTOeMdOOEjr7xNHseQll/5ZHRHjU9WRmCiaCq
WtkLR46rEmvF1TM02GrZEeNQ/dB24bng6L788/Wpvc/3Yp/CMq9rjoqyCsDJu+DxGKGjKnq/WAo1
7I5DJ8NdFeOXbmLnkJUh9jkRpMyuQYsC4j3k/tgf20Z+S/IIlnsoq5uWVOHSy2PmjdglIHf31hb1
8Kc5j797pgSkzRtWILFsrn7dtjIjYNyBVRSXQDAAvwloSwXL1Im0J08W33pmI8e2jKRLb8NwcePu
KmJoLs6kPlqZ1bp53yW0c6KvGE+Z5rQpk+LSMz7Z/n3YXPN+2rrO+mcbpiqsOazyP9Y/L8Wq5jV1
vgwnkEqqSShQTEbyyq/J0gxwQiyLFB/XJ5/ivMv79dtCp83Ubfab/F/T360yRdaIaoSXwX+r3HhT
HnAupfkBCaUVhOfAkBVrvUsKWCyA4LJp1HdiMN+gWYF7rRWd3gWmzU+e1MelT8C0chyTZyRUKd5t
77ooryp9BKwRWc2ulWV7ioHm73yaQ+5IrMg20NphVyRRg/xV7Pqxff7kGXzYHFssv46lmaZu2DaR
rr9+GE2jwsikP7lMIiyPDuRrbG0eRA/+UwJJ1SYXJq3PuNvRQOG2GQxfOG9uO4u4F9LFjE++bOb8
Mbz7mByuC9W2pHQ0W777stktihg9CclTCdpTYHXlJovbCJ9WIt+SCjA+UpidmoXpiTboE+xC7QsY
WOjlkTBPsTLJPSDXL1baJTvOMBqtiDhYW6TKWAzLD7AZAuZ5DgRgs9Zat9FC7zp0L5oZ9DFnbcPY
seGDdccg1PQeGjNT/rHLU1OL4IX4ttdJH8BXzAk2HMAUmMpRchz69rWYW5z3B0eCfUktk5RreIYP
lV07bjQF14TOwdkgRmuRqUP4OhlIHpW67Q/3lvv9QQmbv4WdetveqP3jJ5/zxy+dpbGl4T7LcYhT
0LvL34yNEGcTQgU/67M5a9I1BqN+sREF7QC6Tysc2N1CLwvnmJN27o1D+qjPY2U7yGiSvHKGCIRX
AnKztZPdxn/9+fkZH7+elmbZug1zy7Alt7Vfr0MlKyBZTRwJStwFJ1vmt0mtWzcYSvixQ8tAosn8
VRXaP+hatWt7Dvbu6wqJyBw8NBRm51otexM77bxL7s+me7bv9wdo1Ch+RzXf3n9t8pcQZKKhI98n
utt/8O23KjW4Hw3Q52CvObuwoFOXiik8S1Ue2JzYZ7qHn1zq2odjsGUZumYTkKpxzLPf7wMtjksq
fYiQYVa6Z4GILpZXOqceknN0HfFlbT0/J9m89s7QsHbEKNUHY/5rgzZ9w8D7iqWFM+2Q3D75LD5u
UNmRqdKyUEsKnPzvslRBMEAtwH2+bJkmnBSldoCmo0M2SLfh26m7SiCGI1/JaecAtFqVtDyb7E1N
YQURXlIcg2mcjm2vGmfUNBlQzFAsK8sWJ1BG5mke29MJk946Y6efZh1Qo2n4GrXd5FpYQGmjhObD
UEusq0CJV+BAYMdIyKkNE7c/v9bf3Nwt0zTYQRmmQWac8+66KyshaqYs4VLq1pIIPBrVjY4uTZfK
BZn3emgr5yEooX2iczwMgRIAlHmNU2PVhkV9JGbNOPdDgzciReiCgIV0Vi20L39+mvrHj0QSIK6y
GZM8W3Z7v3490gDBElflHB+PkYS9A/vxamxeJo85VUqehj/m+o0Bi3ZLopSDfx6vJIvSooq9RzZH
9IjyHIq/HZv0tGDciHHatZBoQRvzYHIgo4krUG84xK/8+cnfo81/XdP5QnPa4WCtstsX79YeJVQI
Aq9HxO90rUHNIglv2+GpcaQ4YnD6geEIvAuCxqQiOo8Tv3bKwpKQ7ghX55+fi/HxS8eBgPkudzuh
ck9//0bGInY00QBvqk4pUulFnjjjS++jf3BMswfyjcVRyZN9bWvJpfNteYDb+qJ6Dj3WKNSPcWmb
N6fVgIhI/wfAHGVnZdWcNx1Mrq4lwOTK9njPm1MnvkO5br3BsD2mHQe6QHbha9KqZNwZUETi0hyO
aWq9AZGVp7aoYM6iE1yr5CCu/aRmRPT/ePncWbnm7dnCoL7be+E7i5OySpNlpdt/T5MpT0QVe1sO
zBp0F6HAQ3SKdQUA4ubkuiBZdOi+aBZTFa81w01eBEz0q2JOAkdP2QX2o2KODOTNN+KcklNMa2RZ
KyFIqfnXPszlPoyN9sHSkDdOaiqPqW1W2ypBDenXeiFd2OsuR/tAaN8kmRf9qB4FWvIcsa74pBMo
P+6P2RrPp837dp5tz6/fopGnE8CEz5ZeCzhyKi5xKf1XbFTJ0UhB6Nvc3TaeCSmLj25Y6kX+Coap
OalTjsakTki4CshTaIYofHW6Gj2QmZyCuV2WjA4eAlDdpoJNMSYIEitIuOXFDgfReBNMxLB97nPE
YnVBxJm+ZJF1SSEB4O8ZOupYn2itVHNuGU6ElSkLea4Vv9gTnuGDjWrVR5HiygXeOqz93mTRbezs
7IuGHgeoAJX0DaX2jRf8TW9EjT91hkdiDD61RZnXNdpIrbqFsii2Nmq7vq1n91v9ZKix3MWQzdZ6
G5v7EWKCzAPjrTA8a2PFLdktY5pyFgsYRjIZdKMgrndmOmNwXSLrJ5c3MADz4XS4WHrrxQntDvqD
Nj1qSiFWePmtzZ8v4d8thZbk5k3n2KDpLuadxH8cH9oxJoBRV2HtElFpFp51y7rqh5ph6MsQ3Gxi
85pOerGpoyHGFkqEgRj0GyQ149lmQNdm1R7LqvcwwM6H0OxcE4KKDrmNXK/HgXX/jYbjtPjz8/7N
DkfiDXVsHLKGLj/sbMFsYsZvoSIagI8rfAjGUC7bsfbdWC3AMvJRbDPAlTstN3dBAOWhrpnm1MBo
l6piOYf5Vzl/jnHn/e3ZPVKOZiTRq9LJOMfst4zGFkGTTh5DpzZy4xn4xBhlsOfjam8wsx40346v
zID7OWJ2wB6gfzXCZGJKUZv7SuBc+fOLNj80U+dtvCpU7q46R757f/s/PixGR2MqQjCfjko4dg+7
4RCSCLzoRr91a6ICd4zPopPt0Tqx++A2dAKLbiUfmOyoq3vETDEnnkLqCWHHw1MnLjVa2j2pzSFn
tkPmoFHIG2zNS3DPoWupeXyaTCycDT5F6epxFe36QftLBHpN/8iviVBaQgEg7z3Y1kPKCAQc3p5r
udyVXVeiNJX1Zhw98hYqVWdHAkHHCdhRWmpAVJfd3RxzWZCK+Gp0W2Qy6heFXhLdNvxbiDrbT673
+93x3d3T1mFZ2sLU2R8b705EZldDrLGzbGlFocEdhGQFVUvh5gZ1cA0zmoY9rQCg7T38HSVuHxH9
ROTAd9nD1E76YvSLcesoXXjrdWxLGupgziYx1rkqkjSByF9Yj+Qur0Xe5wddj5EKdF30bFdVtFZt
Zzp0HVASp9RyDX6ZFqxzn+Hz/RiDkdNxey/TYQU79krzMHjf28tVKfItaslv99/6SHcIOPXKZSrn
zI1K1bYEPODfmhtHPlSuz75sv9kvOZL+qnAsAyit/m6RiBx0jszEIRgQvIMm97nNG5wZOuKE+69Z
XmzN0G+vpdOzqiu26Srgc3dWkVquRSt+m3Xg2hI4+1+xKYtKxZudA/9IdonsrbNvxv3Fnw50jCET
MIGnl5tf+3D08ZJUbh4BSkPgP+z8idyWSJVIfIxPXqT28ezO5ly3mQ6ZUtji/Zmu8ywrK2IDfUch
pk0QJ/3OCq3X0czfuDh+fj+kGB/CvBtWAljQwbe8Ye9JCDT4uadP9tIfB20WDGgHMwM7VWyB7xuS
g5KXIesTZwAl2bCbyh+1KAgvYsIeXwcIrSKj2ophVA9BWr4VpnHqWBVelXY4elP72rbjsbIGwV3Z
ESuzK4ls1QWCBxqHjC1H8nMJPK/7vyEK2V8/WajmC+LXb5mtWWwMeCNNi2PPuz2qRZAdnskRj30L
sxtllr0GDP8wlj1g3CAJziPJyeeMxOafD6Zf9WBP8RANYKFwJhBtGoBUkBfdMKovvNJuXyIKg2nE
r6FhYjacHECRh8YXwPeJ6V5bUSafJvCwBXC8RzUh5WbwlPJsKdpb5TXmQ0OgzKJ0quTi3EykyF/Y
yedrS9c1HCxTs6obvu6Imklr9VO8LM4TGQT9OcyzcZMoX8qky3c+lPdlbNQWe6uiXRaZ3YAUVaxb
TKquHzaE0zNu/2TRsj5usxmiyfnd5HqQuEF/vUkPplUVA7IxdMEgh0FwzGhTZU//Q7kKMBauGkix
jDIBlL3CIcWyVh/uWSU1pNCNN+LJbaXACaqWwXaMQL3PzQhlasKrMV0TBZy0onUha5H1by5mmFjp
MTW7A5lY9c+oTGTDbLUUkgZz9tKH/3sYjawnBvTWMgpYGGnavzURk7pS4klp+tB+biLOolh43mQI
pYmMuW+MWug/GF3yUPZgpsnfwNiOaCgCyXeAKV4uE2RIG8VwAGJ1vkMf2D4N6PajWDauWrWGG+s2
lusiyNYcI/UTpG9WBXZvdchUcSwfJ/CzRN4Cc/hkpTB+s1IwSNYtxFMGnb73IxZbyTy0HCyH9myq
HI0Ih1qrd2cjHDq3k6N+Q3sEicBtLVxzoGCKti8PSkHIg8LHBapJm7beiNtkioEjNz3RaVJzdTGA
4iRfFs+xox7576aroCrqdT7qwU1CCTGrKbrUOkshymb/kaAHKJKooutcwoyYoKKCSf2s1/Wxhzj3
kEz+Z5sskO93iHFDGGKKrwHFsZPcLLv+K0pt+VbO+pEgduQ+LcLZ7RnvuMwgWyL13ld2W++lsRjq
Fo210Qak47TS/fMqY328LXEXd3hy3JWgpprvDiD07eEYkTu1LPtoE3Q4vepGGR5MIpQPSgdjD/Lf
w/2PfFlAFQ0t8o2Smp1F6J+UwtLI9k6Mi+rrlwEcAjEr4VWzxT8F0irYx4m1jhngLTRm24uKm9e+
LCQk2sg7lXGjLYxJcS6dquWnAaP+MpjS6RtN1T2JdcmL3ivqtiHQb+HZ6TfCeoebMT/I2PoK7TMg
YqN/idXgO5rU7GKSBkDkIaOhxFuR4EUqUlGjpczs54oUhz35B5UbWFq+zfquQlNq+6c8bLxFUqub
pMjn83PbfmUSGp6hjO2KyELC5l8Uzf/kyE+b4cPa7miWNAXvBKIe6/3Vz5ew5x4NuKceq26LA4rz
WBWMyqmCJ+WH+smOneyYYgSwCSFxxaSMOznkYNVF2JsLlcOsLq5t1wN0LktjO0wrTGJQ6bLOWmtE
+f0wSu0bC/bALh5zyFT4aDTtSoeR1BaPfbxyJjBDg9oaz5mF4yloHfWH0ZPdDeR/6bQqDQMLkZPG
BGBpzUaCFKTaxm5E6iY67oCiK7VNXaZYz4eheKh5++gH4m7y4YiQv7HVJo9xcTwR0ZgJCFENdPkj
Y/c5N6a/1chc8T9InBuqV6+M1vleOuzmoqISt95jJlwaR9UH47dou/kbEUIUigOgKFOojpxGkT15
Xe6dcrKGEM7+ZaWxBfLaNB8cLIpMjidY3+M2N1uVzisRxIxx4dW06EtOyeznABwoF2R709ptI2eT
M6dF9GnOphl9GdqRwEarwvOCLYXLsArdGs7jlTFQv06JmdrHMHRT1HIQS3mwAhX0r8o8WqsbZlRY
3F/sNnsdG087YdgNGV7W7SZlFV9a9BEv5L2i0cx1/mWVvjdh6bN4NRGw8iiZbUrIWwD1wHGc4lWY
aNm+nWJombVarrtiNDcDFoiNSLXwrGfllovNORrzQzhHtA+CS8FIsnEfVmb3lClbS8VXMIDIfGJC
8pds6XmJdtu27Hj6/32oVe31z8vLbzZgjs7/zPmuq6Lqf7frVeNKj+rO4liZGifSx2GFNIkkhmUg
ObUmDMuM2uEFsd0TWbJAk0c0PEpZ/pOzz7oJgmZWUw1lyzSz59A39ogyir8AuBDFi4XW9F4aHX77
fOoShfhkx3Cfv/26AWMewjCQ5pzgfCzfPffIG2abQFEvU2awa1vhoimqWSTDTmHVRizdGluJOai4
e4i6YWTTXgfY2jIHPZSFk4QbUEv+4SojkIWZv0wwPCK7D+efFL9XWHm0ZKsXenIqswGWeSeROQ0j
I+z04c8fhPabrbkjaSmzNef4+3GshurW1OjG8kkE4XiyjVHbeQFDYLwFwXJw7GxXZaK60WxRoYHA
IcQcu+tQrJzTUdu3TixvRldG54G54ZKYkIlZUxzY7FUIXp1ZQZXzrY2bhyDopjOa8OnJSjhe2RZx
0PybL2oUGAeyV4xDDANq0SDyw8LDr5ZX/A3WJDtYaWm5gRK2mynI/5FYsK+Veq5UiItlkWGOGvyj
N+rpNZoqVnhEUUhhMQXYmv4XB+b1pCjWmzm89G02bM2ytteGYkWQIbpNpkb1NtRjkvz62m0EIBym
mumFOEgD05uEJoobDw5VT4sVelO5BXLTurpdowRHuLirAx0PItqDHDkoCVFhd80m24Bt7yvsHLV0
ZZSO9ihXatuNj9r8c9llDQqQ/FikU8JdEhkIAZ3xnuiT7HEogQMQd4WeTEnnAAvhEk/SfclmQxMD
iEOMjtx1KihAuSI4y+Y/AgbRZ0K2xmOCZ3+ZhtkMKHcqdyKWb0VrUT/Q+LtOeNA3yIgGjBAaqUjG
NHyDFr/oehNxwBgoZGD0TDSUoAUTKKNnUQP1/PPVdhcg/PLVkWgTOANKVefIa9vvvzphmSelDh1K
6FW36zP4FIPxpYSJvkrizC832BP7zeiUyVaT8cj4pktetRl11eiYJ/OBDnAMImGRmwCi+6xPv8Vo
H1XUS9/9yjwkCA//UWzIPVEB+gq3FIvioS78kRDgAVks6+wKsEC7rfPw2cTA/oa4a1gwmjPP5Hnr
NzMurjI9wxeZ9iqjY5Qg849B2Ux7kXgWXBeVFpUZkdxV05R36L9uQEEVmyy1CN62yoGVN1EvdVlP
hPR4zlfDnJ2ZkwniniyQiYt+b/eesc+xcWULlbSmTzZvzodeFm8zTQWmdohM5kHqr2eaAPxZ1Epu
2HmbP9MvTteK7GrXpOtFkyXrj1pDAmKed6+tWnVMqofpeH8I8gBLVnDr9OugX+tqfmyra+dfVe1C
OQRVaZf+XIp97V+kdna0s4/p8lpbMCNYxAKIBCYctXLGB+ydjRV8UwIFfhMQHNdsquofDIYHL3Ww
8QSxRXtdEVf+9reubJFOZ0W/ikqmWHNZ2oMRPIpmLv1e0nyM0yeqG5/C9MlX/q2peva8p1o8D9Vz
KZ6z5IXKxXM6vlBR8lIpeBsgkX3JlBcKosZCqdKuJyIJhqED6eHmBPmGKCvna5qibsTY9mqJJFhj
zWme2k/bPrr64dwpOWQgmEUtq+voKt41yzRTpwkRo23XLASSe1LB8dJBlOzTw+DsDd4kceCxAU0d
Hj3MZeRM1cdaOZLOZR6IG6yKUz3NNTgnKzvTY6eEffayc5chNbzYNkaiCzVhFHUuhXMp82vFtnq6
DveapqvtzVWUN8/jY4DHd2v4Wbv5zCXchPfkyYLjAtUtfaqbVOz02D8qeKsgL1vlzi9kcPHzGA28
qW1yfafQkNurM+xur3R7Seq8ByuRa36ugHASZ+8lB8pODjFKbkIixMEqCRc/+t6xUOcyCKfITlp2
AoU1QrLCUJmcKWC6enJurXO96Y2DE19K6zx2FxlfCuvSd5eMwEnrEidXKkyuUX/N5VxBf03lNZbX
Jr1R1nCr0psY5iLfrtFdfbglzk0dblb+EDm3Ruv0g0NcR9wa9FhnCSqrDeF4Ntj9WIk6YpFMFiSp
+huILvFNV1Bk+G3Vb3BYkFf6YGYPxr207IHyJOSyB1veuMpQ+mEmFfIm4lvSz6XG/1ZmXn9WYl6d
kJSZq7w/Bs3FCK9KfREGiWAXHI9peImbcxxewuZM+Q2n43MrTk174rFoT3U8F4YcBFRWfxT3SmCS
OQfag1RcHcLqEIQHhsRZv++zfdLvHaKBok9k4R9VMuihUA1oNP84Sjrv/QmpDzusCgSyTj3IH4M8
tt2uUXt3wMTxOI5tdfZqh5eTmI9M0IkhmzV/Vd+2BE8IguHpqWgoLg73P7o/EABknIRxCEfTIQVe
IheHekGCXTfdAseuz0rbrksNkXYwwkZMIMcAEMnHr0FdLS0ttr9EFQMMvpnh+m5Emv9cpqDox8a2
thx6w59/X2VjHVj13kd5uY4BFy+ELLrL/SHDpncJO+FvGr22FmP+OrHTPFdGmVwxgOGBib9boky+
tENd7er0E+HDx/3zPGRHI2YZqJkN5jTvVviazF/E3vnSnMynKI4cBEPTWsw4tLDn6KqOYGGmqsT/
lJ2DrKs5w5NzMpLCNaTDo26Zz7ZpxjfsbqHJAdeIW1cUrQnrGK7XAKD4gi6P1OL8k3uTNq9rv24B
dB0xuIaKhIHHhyOuTSc4b9MByk8btJtmqrhLVvpzgn3FFQIbR5wW1pWMFuDJjv9iokYHw0FvU3Zp
Q6OnI/B3jtWWOj6uJq725Zwk8Od9iv7xBsoIiLYMgAdcBvb7YVAkp5ETBbCjZgQhnFsYXEzf9ret
CjcHLo08jy1dOPbIbq9mEeiSfFzGM1saNolCUuGrWabVptdaAW2mI2+hT4+RgzpdH703wDWXJp8+
m798lOlwUdA4QzfIJAEd9DvFALMlf6orI11GauXhRQMfaJvkItRGQvwevM0lg9d+ZzaHrIbmZpXj
xiwFOtBUjsfMVrYVIn4sNy0xyz33xT+/qR8FLDw9NiYCCTUK6g9DgAk7NAGTcNuC1iuegX8TrdVX
ES0Dr3dFbSBH5uh38iwiDTGJnfWOyWJU64wX7fGrGrbAHj16ermwGO+Cytg6pk23c9A/OeF9bELy
TJ1ZdcFt+y7CfPftSkm9Gir4nsE4L7ElCmSnRpknY7PCmSaqZGHLKV1XWqMjRyNACk8VHv4OFumk
z+s3MoV5+KStmqLD9xYQyVo5ozxpQp/HMDYIkbZDoRCkmuqmyHLOfkrgdqyaI/QdZcEhy36hhcOI
WvO0R0tExqobGXPpSugQhWFmaxlwRPnkI/rNdW8g+UduyMBacCr89YWraUHnFB3dkj52d2jzyCbq
sqHxqi7S0PgeIRZeY0vG39O5psertRPwWX9+EtZvVgiDRY0dECqij0KnBBmXnWjpDNQI1qpOaA2E
+m1jVnNqSuHvYXvSkuaISd+QbD8soWuUNNEzWRDfA+KGf0Ca2NfEjxxrFe5kzwmXjjDUU70Rf+Vk
rtwQ9ZWXuXGy4IukHgYfudJYpf0jWG0U3s2K9bNwC0HbK6jHI27m4uz4LUGKKd72cW6XNEVLpgSU
5DjB+RCU+DbgNe9su1GvRmI4T0pZRAsD4Tsu6ch7kpLBS204+e7+T4XaRG7rLaImQ7QlPdITMYZv
WRujrU+eyMobDHmZAuXoq0X5IrHLaGmgzgkz9OhC7QFtzKlXIS2OalpuEZI4D1ZpjchzSaz78weC
4ePjmm0yq4EJQedDivdtami0bUvDqQB9hhhl8p2TLdD/3X8qRHuzDLatcyUd8sAdGYPU0MzVJrup
2XXOdnC2XDvNWidSvJmrNzaOtxmNudg7wUwlr4FjC3aagrQ9DRUH3AXtNtJwJuvtbSgOP0v1D4ax
N+8VE3LX7VElUqG3M7S5TG1HKM/YYHPbzupabUt5zdZvt7ZHc5hQ+M1gbCaDEKaNVW9EvSG0MZcb
EhQnpDAc5MMtfldz2Ibfsw7gIylKO6oJdp65m4ZdFe5tEwTp3ir3otx3057jYWrPFVPtIUgOIelK
7aH3j4lxoBDK/qxyOhrFXPl0TKejhM5CLihUkvREgSeJoOF98hHe9wPv7ro2Ck3uvCxs8/zw1y92
VkdFMUKhRbFZDxcH+Mu51PYBqjOsYTiqIkYpNzrlmNdy+5+6M9ZxC+488ML4iO8030dWQk6X34SP
kfdDBGV6op+anu4/KUkyHnxdciP34r2Vh28K3p1HixywVSAb9WEaTWNVksmyLdlR3Ioj7sVsgXzx
C1658prnsryOtVNug5COsEz68ur74qaOoLyFMyeG2q1FcFv9PYqK6dKEinpFABEspFOIN4xsyarI
EtRCKeepKZwGe0XvQywaXiyoLQiFsdjKrHnWwdae8GHLUyQbCSJGWOu0cuA4IECEt2d+iyxMpjoW
g5VBGvnirtzQsPUuOLI3NyLJ/yFQ27lGaYVicW5W51jusJ5mJiJzYNF1p2dbcUtU8q6xXmbKhqjc
emk1sYRJ6NQgGuAt1KFurDFBwi3r8O7GRpdftVR5aSYr/R7axXfUvtDDdI+35LOto/phyIDHlLE3
txrTxtZwF0H+h9IFgJYi0lQjeocMPnXjR8TXbTUWkXKL4KIOdw0JQkCAwp09zuWNu0LuMLHb0R6r
9VDvp3qfefta2wNkL7ND1x/qjFMrXshVEh2n/oDTlypIOIuOnX6067lK/zTpR6ooT60/V4Vg/V5d
yWI213gvY4bMn6R30u+Pjkdk0iktzkC3FGehgT8pzpFyouriHGroEc99cS6UE1Xdq1FOVMfRzSJY
yK35O/fqtRM1EucXnBBviuBkBSejmh8TcfTuj8w4KEeDK1MV1k2S0/02ykhdlk6d31KCvwifHqNH
Ij71BSA+/TqZxZfCgON1yOhlFsfWPzrFUfLDdDQRGTtHvvSKfXTupacn9V5DP3/ju36upue8Nldt
nYb4zPdrDgeyTql1auJz1IOtJE34lMXn0Dr5FliVuW5IF23zZN1Lic5z3mW/1LqTbp6m7jTcazRP
huSWfWqTf2uQR6pMTuQwNPKIRFpHJZ3PFeTH0TtQvXdItLm86mBXBxkSSAsNYW9waOSseK80309A
/5VdjN/Y2JntjsCj8As6Feq+Bd1OrLm4/NptASGUu7WxEcYG2dJnt6j5wPPrAmeoGrc5ieuBPft7
ifqgTp0Z6S0nOUsqK2zbOxqb6jEilupeAVwDgtowas0evLlImPHTuQZvM3nEAmxyYxP0c2GyVvBZ
h5sYkpo6l9Wsq2w9lmuD5NuVZayFsYbE9bPqBOQQmc/wyTaksEtrU4ZbE9lOsSWKOAPuaKLf2oYB
osy5guLfQkJHoSNvzJ0V7PHhZSJy1v2kAJHVS9gUmbajCm0H8TpudmGz851tQEQvLwdVLtiXZlto
25E7arLtvQ01epuEO5ux8Xkh+VxesAEJR9Xq2mzWZJxAwQsJhl5TJi+El2Wssc39rLbeUBP3Ql7R
pDGTsHvnCQZ1YH96ZmFD95sPjr2mKThtSVSS7/QXpWZ1QiGAjhgYOtDLEVYJWdpgQf0VhAfKKFc+
mk5tFfYMM1fEDvgspT78TLdN3R6wdO2OqUt/k9KEO9SuIeYy7yXZmAk3Vtz0XjnRvIDM7kXqVcva
oLgSorYCn8klGY+qTLcx2Ya7nTnXwK8N+QM0Ltye8QbiacDQnFYzN0DGB3aOpFsSjY0VxT6dGup/
qwtXFBQ3Ryx1Z1mqzHCAQC812FH38iG6+3MxD1KKlR2vGnWu6l6FQirgyovdjAzaGIvbXFPp9jRQ
OKaTQNG75NnQxKJG2wVKW/CHUIVtt76XxvwjREDizvoH26XowFDhvXzbxWNPGfciLRz1YANxyoVf
SjIipUduhwgmcsfIdUiadVY5kqdxlYoVFBZjRNqzSvJVSG5ftIo8tgzk8C5TSDtzqssSUH0yYg9e
YrP2tjYhEgQZ8rn6qylZiXIFJhzFbgTrXVsBMAIyq8OFkyvhuySzUNO9mM6MtZu9xOjOa/oELjG2
zN2M0eXAlPAJjrxFrm+SpTMXHvfZ5s5HxsdtzlXeK5vc2gRb7ramWzdzNROZoS4UVu1eI9M2nL2h
29irMHTB8vjGXBrpgsOqrxlZrZps1WWYKlaIQqDM2gJl4rJS58dZ/zXOj5lEB0Gi8cphux4TLbqK
urlqdVUSqmbOlSv8Iy7LlYxdauQD7efHntLdqnfb++PA56jzTCA88qzmqu5F+yrkQ6eJZbtAlqiI
vwlKi7D1cG1prtBcR7pa50owb52rauygcLG6fTFXe68pcm1nBVISCXQmVolYiXFFsnnTrCoCoNm/
8bny6Xq4zJbaju4HZuJWXTrdJ92BuwTw3QIuHKQ/lom3mo6W/usOtRiLJAWfi0rN03HxCjV4xBse
PHqV4XZ9n27JOAgQnNmqi/GE7UmtGa+KvPnIMDyP3VdiTDeGg/nGVpNdj3RuE3c+21RIYkjTg8v/
PST4IZZSvjryNW5f05Z/zevkv5btq+a/GvciAwz86Z2A+kVJvljipZ2+GNWLLebyxIvkZ++ZCsZn
Z58Et2h8rpPnZHwGYivFE1XXDA6eAv8p8p/s6REToJk9ynvZ8iHo54r6B0Pc6vjBFLfcIB0H0HGR
p2Quh5b9GI8KURm593dkhdkzuYfbCv3e/zB2Xstxa1m2/ZWK845qeNPR1Q9pAKSjJ0XqBSFREjw2
vPv6OwDpVItihXQjlhA0kpLMRAJ7rzXnmDdIVJBGdW2yzfAx3/3+VvofOrYIrxijO5hfdXpfv3SR
5L4BrBksHa/CutZLrFzrYcrImxEZUh8xIHAeJ/VJLk0SNVtDOVVV8lI7XKAJedF2AyskWQEt2ZDa
RLJMmjxPgF92NgllhyxGpwLNvFY1xTUCGOeJWNIDRS7fdtnMUsxJT7kxyrfrlxo+3VgwJ0l1jRyG
CTa5JhKKLsuO7ftpHI1Nyy44C5InEtaNE6FhPx9iZVcsYe5zpWx6dWAdSsItRonwWLeS/WB35KZm
fc01BGraDqysbzRl/lij7v7DCW69b2swM8HNywge1QBjubcn+GiqQSrXMyd4ZXOfW0SawmqmA4Gf
1OgccuUwO6xPlmLd8r1CqL8OXqelWLpQrFuCbDmybqF0e9ddsXiR+h8rF1SAseWycqF0cnHWlQuL
lyRd1i+sW6Lxx7qlD1zWLe1a39ctLF0EG+DY70ZfK5dFC5UZfkKVh3BdugThj0XL4n+DwBoXkwtr
EFqTFZ3Xg5AQwAb7qkNeZ0/SdQcI7PL7s9R635LQ6CUuIkEMUg42mbfPZkq0dgsasiQTCwRJRkv1
3CDdPU/2TY8iENRdOT3H9Yxw1+q9kDAWyM32fFoPXZ0xBknSYVvBZ/NrOx7wCaEzazJV/9SqyrYE
+rnTZ9F5FiMehp6YGXk/fImyBYv17y+tX6/rOtgKwMn79RsEFX4b1YkwkSR2G6eAud+R72ETWH0q
eNnwJk8o9Z8dgMzbPBmfnDB5FY2R7OdkCu67QSVBI56ZNhiDfQyhvDCCNm96FQlMmsjFo1pI+qnr
lzzeuigeZaSgF/vVbOiPicpJP5JZ/Cnopvx1bINzTx/+sUZZsBI3ygJNl+TMlu/EKjLfVn1UGrW6
dZqi/mbIlbxJdRQCqQGrHIFdsy/bvHz4/UsHPen9kg/JCZpbmVeQLegvr51Mk1EizL7cDopa0o7W
aZRZqrjGFNGJ/cwIwNlVJmu/PUv5mmT7tfKRLNU9JmWqZix/iSvcg+48uCPSK22pfnAdx7VTDEGe
5bgkeukpCl1Pqz17WiozvWStIfK7tSSDFbJPMWgiXnsYfEP42lrN4CMKxFA5C18M/ij8nvztYTnG
g98KPxx8PfRLhIMC06WfCd4qHmCZYa3I8NTRU8oJhiU0Jzjp6Nyb7Nrgx6s9DaBp7TmTp9ZebnrG
5KWmF6/VR367Vh35tliqjPx+8HGBtAP9ADx5qvAxFJeDP4mlaKxk+IvFUgl/hV8i9KXe10Lf6X0l
9MF+jYjfQr8Plw9Cw6MCfakZKWDlQaExgMbvBC72xMsSD9w9ldoEOi81EWRUuEPnDpHbRewl/jAW
eo8Ioa1ocu+XTcdSVOdX0laWWVnRVyqg5hYZtpynhAgkeXuvML8qoNL6pAPY96aVSAhv5vieGQNJ
EkOc+wbS0mNSIb9JVaJravq3HyEEnhoTkEnUkno2WbNyHYUvDplCYCGnq3Lq2zPtnfASzdyOSuFE
z/Iw8AJFhFJWrdJuAwXMXS9DfIB6aV7bSK+PVdPSF3P69DG0s9flT08nbcsUybpGbEzcU8GOuZMd
ULG9flSNkuhcGktlLjcn2fykLMDrrLWJyQi5EMzRRGzMFGovoSF9wWzQfmZSejPk0muUGPOdSPm3
elemN4BXpT/5dN+3+uEoONyOmM8iyVlnID91gSziUTK7k3k6U7P3O2OKji06K1CA8b0BfVaOJreq
nfmDCOOSLg9gB6KUe6ThcUp+EdKiSjM1H5XQ9CSiBgavASGrNwJW8lF/MVKJdLlWC/7Qvnpv0QWd
q+k4tdjvQ7lf9Ww//dwRL2aJQwSBmm6B1ptCfTvmTDslraqOYAJhu4zJIYnN/g4pl+Mp4pF+oH5L
CqT0B67Ne4Mfsm0H8baKmYjb+q8ALiUdZz0dUgnGIX6MLCrFxSzjV/QAtmtkWkFINpTa2GkrP8lI
MgUAnnvxhB8jA0C9zKQTbcny7lICV6x5A7FVhYnWmIfENGK2XrPz0mb6rV075R8sMCzn3l2FIcxx
FZZ14Ljqu5ZwGxZZU4xauB3mQK62IXxNhKPStLPlSsGn2QHfFIsUYtBVWj4cOo19Z2QSt7x+Qxgo
9+IcnATRgq7SW+Zx7rUKnJZwdkmRF5BbQxoMi51NWw4IyprrLp6/kGNiuFVjtSdtoFm+ftQpw7MY
mtYzWzKfhJl8QCI7HTpB4HhZIkyF3XiqRB+cWr0HABIkg2uSO02rP3NAu9Kv26wfFnLeHGXLRTKd
2/dCOKPwwlKS98wwDDKQSuNMYHHBaDSlF9KAeF6/Nk1JucMuFO3mBUM8ChOXBbOwvR3VylViB4BZ
J5O0o0iLbiqQ29uw7kniQF19s36tU4VzjT1Xav7+QkLPAAmCRSCG3ZIjy143sLnSKvyeu452PWRY
DmaZbljSkuoyj/skscpbOSeRWZYJUExEw52ta65qHN2nSFOqG7jlRN+NBJlnjuS2rdL5eiDaB0Uj
DbAXNu4a42tc0EvJZpDvdZyO/uDI1gYHp7Yrpp4WlqH08D9h6GvaguBtvVBrBdkP8OOtjIRTLmLH
EbGOEc76fR5o7McTxlyZiYg/lYj6W6iRpN2RlNepKmxNh7WJ2STP5jBYu1Glidwx1Qcbym0yteSH
xq7Dm0KT1Cfd+aQbZv6Yw6MO40DzU72JjgPIq+P6EZ34Hx+VeeVw9e2r754YKwfqULWlfSjLedgX
DRbBVm37E/yF7tQBfjnlQMnJhpkdjyiRDdy/5GOGl8TtnXY6zCmrKwhwH3DbXfIowVMb9BqTxCYA
M6RP6ZGUEBnaMvRjwpjrz7LD4LOZ7KspThDp5EV7ZbMgWT+rpnze2RVYKTOTWoZ0io73xGgVFI16
v4lqhNwSXJI2nB4sGSUF/rKb1sHJapozgUBmI5hqs30SbD97TQxHMH3DkR3vj4/UbhyOhcNJzN6V
Gy6/7W3flvOt3Smvkt7oR6TV0+33r2cN5njhnNfP1q9P9JvsuCXGRJ/RYbHfbZ1suomxwxwVlfv4
ZGKE4M5261gWyHOFoXuoVcExDXuiGmd5JsEgg9C7iZevxutXI4J6MgXF1urotkhF8CZ0r0xhIK18
PzT97BZSCMJMGA3CLIZw2NVQ1WpSAKqIhrHMpY256EgUdNlbowcl77rq8+biyGyDxCD7Tjvw+6gf
5kDniTPVdsGEW8eqOqyfdPI34BXGQZ46XfFDfVn+DwrR49n0Uk1R/igVocuN3H6uscVVZTwccomZ
NTvKJKycE6aopN+sX5oBB5zXQxd/rAYbQnOl99FupYgPC1y+YQZYLEleA0E1Tlf+ONjLp7ZDwk2V
6oPXjXN1aivxpVuIq5yZxb4hlHJvLu6cobaJo8mr61qH+s1cR/X6uNKRlpC1HUpQq03k15vWLBW0
OEDV7UgLDy0Cgw1zqPJGJjI6zur+ipX0Vwt44F2lES8O5LI5p2SCHSEc3DOkaAB7WZhhC5BdSSMB
5NXYGOeRWXgOD+jPKrlrOmluF6dIYhpzynKey9q0QZoVMrhS6FJqIZbHqptPKUFjx5n0P2AkE/rD
hEnG8tF6QGLNqnbSZjpl1gdbigufIFHjYku1cdELVTsWon+0lXY+SYaF0ZZN3Baf0Xyy1gBKexZk
iJvqU5nnHyoT8XnUqint04AtWKkjJx2jkyaa+ii3vdjqAG52MOQIIW0Del6tTXIK6RCsXYQMCiqW
CxwoWoU0q6r2XZuRot5h6SqNEFMHsLkWID56bxhGdCusnRino5YT1hYQw3PVl724kvQ0vLIYOCtb
Qs67WSr3EV0nN3AapKZDXx4Si3ko7hnLj4BJbnpdcQhdrX8cOnK+Nsg1ANwb83a0w3q5U0StL/L8
VV/eCwlB9JtWlIVPInBzHRo5udKsLJigROg7wuSzNepf8XHoL71udqQ0TNFTFR+Ckldjsq2JoVo2
fz9IeVBLWyO3txbvgUMYlgmxsuWS/pzCw5tFfYJUGcxGdoUuvDN2ulZwUmyNTZKOn5w4ioiobKKb
kAa6E0vGsTSG4A5BxllpwOoqUm+4kJbGq3EB0U/TPO7sjsxle5YPgVXBWbfHYSuleuGCmap2kyUm
eriBdkmT/KDk3URzs//qSGzG9DIBn7soLBCP3ClayNwx0YOjCDEjAd3Zjwn+nrQjCE3Rw/ge5jvD
pMXtUERNcI/s5rOcJtZnIyyABodEF/cOuX5Lqolu9/ZZhfy5q0bi1sZI/li2jvjS1Drp7Vb0nAV9
tw9MnJKZoW1VFB68wARf5LmEKejfh5IMulNSGjKN+sTcG6H2Opt6ea+PunZQNFK4BKEiHo5W+9TF
ksVJrd6NCnJYEVsobHH2+Kw3w03aJJP/h93y+2ktAaSyBYZBZb/8TntBCpVptx2pTBFSrauoVn2e
Unknw560Y8FgpDtpkPu2/FuSUx3sA0B5CuJcARko06VKko+EonbbqnfuRaN+lPGD/2EdvKoH3vZu
HRbCcPJMTaMn86tcbgacEljIz7askmnwS9mVaRScbAHCbPZuj6OeRKcBFpdvctb3J1UlBhIRjWOM
zTUQvP1Eu2Cr9ezlZwy4+4he7i7NSM6LSQ8C5Bjlu1K5C0ePyBQZFj2L/jwXxB/Fo847JfkCAw22
gjZsgEnGe7nVv9hOAKa1X/r4VcIYQ1UReg9wPzLzHKUKhhwH73ZlRTTqy2mL8nv2ZxwQNBli4cG1
STzbxOM1NaqH0WDaK6WnxgzArKh4jpyM2bHBGQh0G27W3myqRyUYX7Nykn2kAtpRD2CaD1MBxXYA
coBR7f73Z4b6fgHPT2hywdVMRHWs4d+2wIQytzZ3jZx9GRS4wMo+QrWNcQaGu4IRgaHVqPi16kPX
FyUXhrm54j3neJFWMCXKsvA5Hx1l4+5rM0EfDbf2EJmR5cnAIG9yZ3pUdEyyRqiQVY+/LLrqsiq6
KrPK+oM4xXw3u7VpBGG+xs1u0iLVfxkBKkUG3z21im05KvoD6Zuz9i12jPw+0Yitsoo4vZSxdNOJ
V5ad6Xk9qArbaOLEFd8c7P6mar+lY4ELqTEu46iQn4QnNKBVX09GdnAGdWcteUlgfrC+4VewRCzv
Mq0lKmkG2QzSdXUQharyQoya/ECfme0EVuPPU3cT2VxGlIxMpBm6/H2Sk+hC5w9lRNZ+wwkyuE1f
KvtyitSrvCF+R5O/syW0ymZBPXB3z604foB06gkx3Td5em6lXhwjNR6fCP7e43qxHvMhfZEM6SZu
wv5h9eT1wTeyLps/9FoUxfh162fLmA4sSwdqic753azFDvVQIgpxq9R7uNeWtpSzVgyLm7lwvVRe
u5Pu9pIr6+4ouVPuzZKrEUTakom4lMXGIfVzSP0oGvaz7aWpDzMpT328vJSKRLP26TYS2B01WHp8
zfLtGe21byYHy/JDVnuWHyQHyfKpyPbj9JDYPjf0cZfZrCr8wvZL4pxlurR+J/usD3mHUVYDYdV3
Gh+vkNT4luN1me84nrSWqnpR4PX9UvieurX6yKOc2VVNF7U01bQuEKspdFsGuYDf9n01kRc6yg4k
1PYxCtP8PDflTvRetVYhPApedsX/ZbrNejShpc5umXbjJooNomVtvfky+RaRcX94yxvv7gYoMyFW
mNwS6Hwr+i9ULKGFkxRODtDJ6qLLFw3MobyUVV0QxzjVJZAXWQzIsFC5oIxJ1yr7TdO4ObCymtzz
S1lfKkQw2RFRW3Rp60tfXyb0MNFlrBdhjAQTPbpE+rnrzgliTzy/3Xni42ypDJAkixEioKYTzLGp
/FFyCbTnhBSQSvpFCkhN+fG7GpBlisl8YxUEDsznsgNCQIWU9EUQ2ORLdbmPIFAKFjVgO0Dw8kqL
0FuvsLjw+nLsZ5Vvj745+rOx1BAdxpKR5EEdD/JaTnW0jIPFsToa1bG0cceiBD2mqPHWSroTxeAi
Q19wltpTH57b8GyWS9XhGSJgOZ+LtWz7DG/IXJYZS435RbXPPbqc/NLmlzq/VIhy8osYLkV+SYd9
TBLMcImHS5aTLnGJ0PIRLNlf7P4iZReH1TGwYN4MsX5uWI6cRTY82NpZiXBsnOvuHOrLsSWFno+z
pRSLH/usWadhOhk809MJdxai0f5vJSQySAo9JGJIZJCEF6OHDIMDSsjvYsiB7RfZaX+LIee/lZA/
iyH/rYRsBk/LfoghUULm8KhWJWRKZ7X6txLyuxgSJaRCFF75Qwxp/icxZD0f8SyjhKQkEkm0RQ+J
EhJ1VLLqIZFGVeEbMeSMaso+G2vFM4i3i2KfqY6nffLkzw3POk85hKV8NY+rEW7O37/HVkrRm8UM
bzGLzqJDnxHB66/gOTDneQsTrtxWeZQSJWSp90XuRJtoLK0TES7JFerrat+kUcm1ZyRhUcW03C0h
78Cv9Guk4BoBkSVBRhq9PPLTRlhPY3ZdOAgJIJ2ELh1SgzNOZG5jmM71FJGH1Yqwxu7CFTl0yLfG
9ayfLGlEUEHG5cWh416mAUK4OexdWQIKJPdC7Mxcip5my4FIiBf0D+s6JmrvbhSkCiz8MkLBMfDY
y/d/arYiUKyrpG0IOul332tiLmPuinA/s0V5Dtk/1Ptg3Ev1vsFKP6FpXspKXWctmsgDLPOJfYAb
6C6jQktyaVtRAUwAogELejVeXHhF58EWoybFq5kAKJ66VuJ4Y+dlWAkVr3A8m5vNWrXjGZ0Xspl2
PFBWqerlqsded9HP7+0Cv4sH4IAKhRdFHmu6JPKwX2eRV5nuzLUfIsLsxu1SaPmVtarQZQcQyvsM
yzHzAHkv8PauFTAftqEhLpUTT9gsxZ6BInPbkOiCsXNajoC2KWJdKeHsYVPDnuoTt6VoWpI+W7pl
4j6ADCB9TmOTpLqK404p0C5vSL0u9cba69dqazokXl17w7RUN3nNesS7oRheUnuz4eWTNxpeOi0f
xH9XOGHuILjN06qllMqbEm+uPHAeFKDi3nap1iZszZ0Ud2Aa37lCuFrnatFS8LMqa08lyj6iyn3Q
7SWxVPKBhNjWQQi3VE0WcbsjUBtiQ1PtlH7H2J2azaUgjlNBvU8A/xH7O+2JTKP6YD+u1dYQJF3Q
G2PtOrpLGoiku5GxFF6aMGR660WFF4dewsmyVtV5ReEBTujWqgsP/+HA2lzxps5zFG8sPEnxZk4D
1dM7j9xQe61JZWi6sQqPctaSyOjmIThD1ipM5HduaZKE5yI7v0pCd2CFkLtJ69JXKqFdmvvY3Kec
Jd1S8VoYgSx7x1FiHI8EjO3wRPTwUmO/0+WlMuLFzV0NcXIt8r3ieh9re2nYkzSROfsucakmYXi9
VDW4kkrmpeuoruq4lurKjjtykjhuz3nCKVF7HecGZwsZa1wePCD5pA9xpRS1pxtePf2ocvIoUEuD
4WWcPpw401LRWhLbqspzRk8lU7zyZKaBiTdVXs85kmAx9zqbAA6XK62Nsc52zQ6jmVsISIykniwl
Ry58TErq9sgtwnLvsO/mNEmWImYF+TclNUvRKvjDFfudhBBBO0Y43eIipbGF+EVZkUz5KNUTLj6Q
sEcLyMi5jEJy1uWRsARzZ7ZVel6/HDMe//4RUtKx2eB3uZtV0W3thhW9MYRPVVMFl14lPzIjVfZZ
X0zorRkzSjAkfRtJFuISu6gPIy/1pFkQRrPpLqn10zyG0dWaamVEXUh3Y1fAYjo2YURzuWntjWFK
L3aqdjedkxT3WrbQ3Oc/jdbfA2RsxVrg2Qz2mOywSnx7wXbqIMwSySLHW41iAPIKt1gtGDzTMB/j
5bP1SyqsSyhTVKofo+jU90ehH+18KeJrY/XQL9HAB6s9mNlSluMXnR+qPoOYFEafsZRF8nB0sJjg
l4fSPLgaK7GYtPml7PlozsfZPtJ+HrIT1WWnvjvJ2lJOeK6qsxWeRbVU55zz6tw4S2XFJR4vSXFp
ICmXbjheguEimUul2VW8Vkhbq78K0is7rSPCzS0J9tiogoSlubODdSeVpyA8hdFSmX7s+uPQH638
6ORsuQ4dnmT4pPFOyw52e2B/aDrEZSwlYJ9US9HHsY2lTH696CCNSwnzoMTH3DzkTCjWGrMTods9
v6B9HLqTwuKmo/W2VIl3uKK1e9bns1wdE2A957wA5HOmovFCxcVFWnJq/7BL+A8CCxuOGeQk7thM
rN5hsZWpGIIyI32eHhcqxF5KWaTk+nUUDNKuF6V2PzaSwNwKXYEl0JOJbnq24/kmAMl5J4gQ0UKC
zTO1bDw6hy0ISricA6T9/Yiz9LoL1WNhWM0D/cv2oZG4dGlNe2XOBVesGEExVlJfWLP4YFeZm3T6
17aOn4TphA+wGWuyR5ZeUdDSNom/irzvPxfoFScTcseIRWqBM9DbDSvlc5o1B0PnotYOanVTAuHb
zn0t4eOp8k0sjcUuNfT6gbepybp7eBJW+0iABOM1lR4xrU98jlFlAmfT2qvZKMptXMzGJzsQV5H2
BDrDWRI9u2OVhbeqPViepbIn7ArNuJlyadjVSvwhLWrrgocS6XWNw7eU0FtY4jRBb8DcMMhPdaQe
QX+b5APmQJkmgbGvjMyPqoRbKJy060nulVMXyePNekgqggpLOl17Ww8ItEhBD3Z1cYqmSb5vKuUD
z89wnPqcgWdsoKVvlDPqifvRnGSoEQ3YWNPWNwqXLuR09SKl7fKjNgCyCLu4vq+/9RPwXxsM0M16
kKYwOGrbZKjmbRfo84kGmf6hNE+sgPVn0QblcTJGG2FnGH9kpPNBLvPsqo3Ga5CcJZfUQd6rtERI
gYciIff1rU3L8TYM6KAFaQWQJAq6aMtdUiXzSR1EcZUHpsDBgZWx1IX5TP/qqyJpxesopiOhPSGY
ZuPi2Lgqfn8z+A87ZFovC8NVBh+nYh98ewVsrV4yc6MhNiGc1Nu4RScTzBjLbQCez4WsvM4zXK9S
SgyMRpJ8n7B4zMAg7wm3kPBHOF5sRyHAsltKyVFlEoLe00g5/d+hXT7FJM3UHue7pwXxfSYU66OS
YgoWEinW7dA5t4xDvg6lfQmNRyd7CqYnK3tKwg/RWlX7QTMBVi/VDERne7l4TsWznLxMyYumPPfj
S7tWPb5wN8u4SA6NuLJ6Ud83hnPz++cNyPm7tT7LfCSfeJ4BIkLdfvvEDRVxucaE7bKXpevajHp3
kmfT6w1leLFht5KJDV857RUYo2MGoMGiB6r0xy65qUsbHk9NhLiiiz0kZahkrQIvaALiHsXRZ81u
wpsyCdVtiMjsuuksUhwLGM+1DEPRMKyzqWrjizFoJtQddVNWPB+RhVac8Mj2LrSkjw7oGFYc7FwT
NW8JVzW+Brhkt7MJ21QiPClVmivdbLlNaSXrSlFrvhHkyl2dB/dzm2gfOnXyc6mQXxX7sy1bYIrt
eSLjmkMrqumcZ6ZFtrqaHxKFvK4pjR/RE0ePTnjbxnnGDoscbzVNtuZYF9dOhxi6IGB125sdmArD
HC5yPOZnpuxbXc2/Eu05PjR5XHlGyq2ReZHwdVsKbxTehxsoi+jCdCza4GVPWlfOr0IXH/sW4iRt
/ZZVXkSnrWsar168xbuoL7edhF51m2QF8W7w4Lty+mjGg8C8QCNtRNWNkHZdg6wHU1GTTTqgkfzT
qfLrmQLGAfMYXhvmEqRPLu3Fn3aF/OddOTh1t9XNsfKnQHrS++FbNAPBJNS+u6CIEETsealjDtuy
Q5jx+x/gPf2AkQhrPX4ETlbudb9sS0NyJhsFzMNWiwO8CaFxbK0K42DbBIA4sBwUBs38pGRZWnHl
sq1hF3fskSEiVbtBDXc9YdpoTOy93b3kLT7HDLWJzjJ7CF/hYuZwMafyrptz//c/+bv2HT80lySL
5RmKK+tXlVuEIrNXcP5vWaQiVTOBCMV5sOls2WCLrX1BrTBdpA5j9fq4//U6/nf4Vdx8b180//s/
fP4qyqmOw6j95dP/fRCYEfP/Wf7Nv//O23/xv5f4tRaN+Nb+9m95X8XVp/xr8+tfevM/8+g/frrd
p/bTm0/2RRu30233FULk16bL2vWn4PdY/ub/7zf/8XX9Xx6m8uu//noFgd0u/1sIMPavH99aoscW
2ut//fzf//je8vP/66/9a/fpi6h//QdfPzXtv/5iKf9P+MC8WIjjdMWiHfTXP4av67cc9Z8yuT+c
gjTSLbIJsNMWom6jf/2l/BO0MGsmh8RQXQd48tc/GtEt35GMfxLjgP8WND/zGthw9l9//2hvXsH/
e0X/Qbj5jQDY1fzrLx7iJ8ObQbyGRSOY9x8rPFMncOPtm3B0oLP2BL6wkGAxWSR7oYyffno2fjzk
zw/xdsC0PMQS62LIC9Nbg4K8fP+n93noSCb6AEfeMTd8rAWJaL1IkdtnjyYwtt8/1ts93PpYClu3
JeuBURAJqG8fq7Smlue3tHZBToJp2xvAme2qnT71U6CjAIt1RH3ZojN00hA2EZGS0tPvf4RfxiL8
DDaQcAP1EdxT7jnv5lBNI0FWWFo64C639KFviBj+aN1Vr+NWf8WUTSPgs/Ynb/a7Z3l9VFuWmeRx
1vy6ZZuBTyWBw29eAMrZaJGwNwk7e7sMr0ph2X+4dr5/NMgKtsW5yzgfysIv1+4pYylvoqDd180x
x96bCAI/3TQ//P65fHuh48mDZQvSdnH1gTZnH/L25YSHBhdxrHk5ya7GTSTbd5GeCHSk1oTa6Jsc
YhVTJLv6wwWWXKJf3hgG7h8G0aA/GEijLTfUtw+NvLayUFXhH9PgXRtaq8sbOW1pwdVjV9zPUzZ/
MZTK9sSYJDthlQbKHJ0Tex4EHkQ5HjKZrJW5fyBED9ZwNdSi3mjCKZ5yOZimbQ8T6kMDwHJvSmX2
xe4qqwOUmjjlhrYCMoB6zJ1g4zgagQZJrWmfzTZMHwrwca8xekPP0lr1zq6s+TEpQkwBgpgbNj7C
SkmEB7oGm334kIZ5fNQ6q/lQY01wB5J2ok2mDOJVKoeAbNdY536rV/Swt21bR3SQhzDqN4aSMNGT
yuLedsrB3BiVln3RxzIlyiBU5lMoIWqfEGtgFi4JG2gkrGeNlnyyS1t/VBNjumsJ/jxNuk3wV4IE
+G7S9PTRlINiX4Uaa2ciLw59HJOvhvoJu7AtrhtFL72OUEc0T5X9rZpGB1cWTwBAZp5nJu9FcN22
sXiOymUXnIfs1tNC7IpUSbCs2eVtqztCJ2ksqotN3rB0SWarZeU1Fnj3iRE6K2y7EAjw6FjQagJd
QjHKXs4MuN0Eoyx/qTINtpVulA3WSDlzQycCsKg2NXCsqPvcGEZ+1ru0OJBQb10sKQW0DQAOx9aI
GLDEjOMOWgQTrNRiGpulLaJbaVBReBMAV9AOiSokiJ2qI+66FF2tzDs5jZpiIAmW4f9Lqs39HG+M
CQhrcFYDzfxkgmHXntXQYJS3zyygYW4eO8FwKLSoIvBQEdKXSMi4PaREYIHUyjh8dZSu/ChLMm2N
uNGQWpWlaXxtu7n6VPegYLb1aARXoh7jJy3TRxDB9ozzPm11zkMH1ga6M2uncsV2W7nBwZ3BCq6z
IfWznBEq5FT1IuXE4M6G1RyABoX7SNXDY1TW0c4O6vQB/nzzSYlImC8bCTidQoCvUTGg6ydst4Gh
9keQ/t2t05cW1w+rfg46VTlFFqTfTUjqPPRTI7nVkBaix3/VDYktwagY8kfDbgCnjlWpbq1+NLic
D1q6HWOHX7OLU+ulUxvFDa3ePo1WKABsSDZTk3DJOjIlgj7VTPWS1G78Th/p3U/OcNayjC2DZZib
ziyxcWYSjWfSiT4igMMM1ZohSJiWuXuikkYVS20Zg3Mg/TfvhpKZ/owOOMZpTAqEeZDrvHtIRjHc
gH2JeFbj4Ak0p3pKKqFt6xKsTKHaVYrGs5sfusEpP49SaLfsW+AF4jWQrXTXzdp0mrqQE1wuQWZv
kNbmLsp2Gz+JkbgpuNK7LOc823SlYm1aydIfaRJoz/Qx7XOV2uXnJrUIdJxbKdLIWmL2NNe18oAg
tbE3nejFQxcyDMkts3vU0EyfrVq1kEsq8p3At3DXxrMhNlqI6nMosI0Zc2VdRZHThISf2uO9zgt9
zntaoxG8XXJ1FU5gPcR2sWAv78upba4zVWGWgxnpGEcFVsQSZGMPhKlEvSrqSPrY1yrRU8ujm729
cPD7lvW1Em2DsKHzH4+Kj6Rc/zCkSfhSpU1/KSR5MjZFm1R7ZKjDca7M/KVG0O1sKs0YehgMmnmS
ae/4vLS9J4o22imsd90MKR05b6kUbpSuoOVmScq4UcJgmW7LoiFum7bOXZoS2rFBWSS/GLOmnRGC
Fucol4wHPILhYRBS8aXuapYXNJPns+CFuRNNnjwFadHtwsImvDsNIjnZWGVV/D+OzmPJVSWLol9E
BN5MAXmVpPJmQpS5D5e4xCTw9b3Ugx71qxtVEmQes/faP8JBlhFmSYOgfJXqQBiNfdZz3Tk3iFiR
Fmap8zMRwPeChJk7Z+7bB0oqUs/twWAPXjZLONWr9iJ5EU7VxNq5JJLytahEu617AzFsZ67LUbPz
pAjRi4gXHbEn/oscC39gV+67XaQ32CSke6fOEE8CV8zIRIbBex6ccqWpgb9f0y2C3cxhD9nZjiwD
u0pjaTPqJJnOELSCmgsAAri19QR+f9pCnI/+knnXpMKmMtapDXfYHANrv/g+YQ6a1Lwv3+ySZ2Pu
859xbZwO9IZjHNvWV2+DUc9Xo5e+xRs+DAoRsNFe3N6fllDUnvfr+AIiL7L1GZC2BlqhKhzSCMhu
lNjEe28788U851D+bomrtIsG7fyRTk3IqFVlEq5JAtDRgU8cdsR4W6eh1bQdCq7pIcuIG6tSMz+s
Dve8qn2QWPZogFYu+sgQilbPsLL2wUj1JnJxV1yCfPa23MLZE9FvE7My8qSZl+Fwd1yEirUxPi8G
FrypmN0oKxfWOS6WUa9TIDMTz3ohADV9TIcK23lqwp4khOsth4R5CLJOZ+/IU1TN0AGKnAyryR9g
lOrzQiZPvcTrtPAOr8bQvpumkX+vmbuESjF1jcu8m3/8YdFI2fLsMvQ1OMdhXQbEO0ll4AjXH5jV
nmtHfLuVf03dIlRdfbOBmhgTt6uZh677NNmABbCIAzwiOBDnIcNERp+CA3zgEiq/yP2h7DKhCRjc
ZnPUMaUfH9rmutqY1YcnjwCd9s2kKZ20s1VcdetQ2+egBwD7posXU9/08025sb78ld3zDBAjj+vx
VKdHxHlhgu8q1fa2TRzXa9r/67BlYgZKl2sy3mxx1OonN8ELZcASGmLUk8ivnZ26JyZ/d96hyH7G
ao1Uj6KgM6Pe1TeG28YiTXDx33rnP7aVVbNzai4SM2zA8ngEFKOXUOVVWUOEEWk3ABQqAAWZ6LUr
H9tUWcd14MEM4GS6qN561Ih2RAoIp0E86oiSM1Gccv1Spl8lwcGFXGOvYsxmaaE9XFfBq51UmJej
tGCLM20asiMQ8hemwdQW5bRlRND43m0p+Xw/TKzfJrBJV497Eo6CywhKuica3Ck53UmRXBw+JqX9
rgnJZa3xL7OYQCzWP9OGmgCZeFxYn5uPKvtJyheO74kSjn/O30BKYmfuvAWaFY4KLOxg3HK3CU2R
8th9MGeG4jE+WMh4ZqgD41KEBjkrd4f/yI42YXSOtEeVz5WfxySShv83yenV+5IsESmA50UD1C3l
xenFU1DzZ6v+sQh0XkB15QQ5kerJHb/OYc8nPXbEf4xnGpOwrL6qvH+pKjJk/ABBdL2DasaPvckC
vOAyy3O6Lqhy/xNrd6mHiYeVQ5Xdog7bL9HCtbSeBWa/oGC2lmXhvDYxw3zEoMXO1MnzaLptW/0U
8pZWbwb1gYBuUI8/VKMb3/0by/TBaeA5UMQP6pCayz+7vC36NWuK2IMR7TH3t4U8jskcFqkeZkph
Sye+C99rqKWXtBE7wSDIqPutbKzYJp7VKOZHi7U8D3t+NLhpnSw/5OlycIvsxahIS0Baf7by7ra0
DNRr7aKvp0qb4lWrtjWkhMZxcP9pu1k46sHmahLsdu2+/AWZtR21YZsWxQFDcNgJH4V2gX/eCvPg
ZgT9DrF51MNlmo0PTEA9ageCSiOHzGC/cULXqjeFrkfgdiNbepd1RGg4+6HrcDaOqDHa7+CuQSZl
SZ+9kO4oGqdroyNLgkrOrwye6T0v/jz9b87FzlihfqXdVvlzuM7iNnFLCODbOIs2a9BerXbKwp6U
KDO7Zkx8wwzeeD63D5UcNmY67dDuRnZahhbEiFwQTqPu5carDiZrWJnDNUDP9SV0/WmvtGeJ17Ev
yWoo0j3I7E1fv1BAhb7bxKoBBweznLSNkugl0mSbZEWauO4srrZ8JX2HFbKXICgglyf7txoXVN77
EmVv9t+Yv3nEpKDUGfk2zRPMqTRNI7v8gPwMkMGCadO7m6DmjPzMB3vbFNqG7hF7tf4UAJbx/YqZ
hk4ycracPU3filrGZD28DB7rDPZD6XwybUjREx9x0m2qZopqd47k/QgB02N1b4F6NHneskJElVVs
UvnYTS/V8DbnOKWcYANULyR6LFa2OGfI3TrSMyvgsuYEukLAXKPwp9vY9JO0QlNDjFehvgx0clDM
GQeu21PW12HX31Lk+IJfpDD+penV9fK4aUU4koa30GpRXkaL+K8iEdC/Y37fDf8xqJrQGWtiJnha
/3z9nIzfIH9Yzqj0pDE0NfydRw6rK6ewLe4BuPzRKWIfAr3zMNE3gfnhI9wA1ikF/SBa/dm7UcMi
1/uYrI2RHJP5rZ4yACqPMy6a5lCXVA9dHlcd4oiPesYe2UyhItsiOEEsSjkk7kFUzqko+ovZxfjk
r41/LdwXc2Aerz/p4rNBPaWzv8W3btFRqCBWJCGn1DAlgKu5Z+flmRur56FmjaiyPJQcyo3Bjejw
h0hcNHlCdG+1wX3JMyjjjMYHS6NbfNaYPAKN/8FXgpEaEZQlRHNyhzxeQNNXA+PZFlxAd4/i9iKW
O172koonD+qizljtX1906FxK7I06WB24NquKmuDiaW/awJVvQFY2XlQtQpYN1y77U9Y/qhWo+rh2
gLAWePX0MqzT1276T1ZnklZD2QSh3rVhG7yMcLYGjizP+hDyLUFkUQRkjmhHm6pn6pxIVSoMMhJC
VvKNUuvQNuvezpYwkI+LnW1cD2j6OG1bODim5m+C9Le+M8UdrBtk8YoXMf4bC7Ux8vy5IhmH13Zu
sdP2CGrS/jipgM/3t0sxVKB61wDbOAHoyvkvQ69Um9+r5JDPzrZ50StyUJbfSt+n5LE0GD5n7Es1
qYWj/s1CJGw5IhodolMSRE6+bmznVUgnDGwoswHB1qS3+7DhNf/WdSpODWPbE9BXU/hWWONqEAV+
Y9+wc2JTZJNxSMAmjXzXrgJb4/2bA1RGGLf9o+BMbMzDbIuoWa1N4v+X4/9pmteh/bD9fyr5aYiz
pBnHOOLEYn1gsNjN/utkfGXDECn9pKb792iBwvNCrXpxmneMg6HbkilTuOwKmp1RMGultcjnMU7o
K9Tf6P43ONeV9EYz+Z7ZzLjMCs3/2uSDWQ0kq25hAf84otj0vPRKjsPGa0vOOifUlAXjyj9m+Vvh
/0hUC/14RyP56HqxH+k2DDfSEvlEOXK2uKpC0SWcrslZzv+luYMo+yWrljCnyrK1PxZHSfFUTY9l
WVJaQb62BKwleQ8IinVUbrX8m+19kREYvzqxYe21jpCpPCzm12FYd5jQWcVTvI4uWZzErNHekXxs
6/uGQrRyfnXvy87PaFzCXoKBCUgCxSMv+HWyiOWXiaOAAmq36p+e80soTjiCiko4QEyOpTxzN834
JNY3rdfIWsBn60rq0bl3MbiOgbwXLMY2YLSWdk+wi2vSFt3HewvW0Rl17q3Siq3tats5BT+avuBb
jsmfvHQrTKXWi5TVxIapvRJazwMhNmbz6fX/pOgehcAXdQcia/KwUrYQqeFijmntDF3ZOZNPvXWu
mGuJ4ac1iae21b4ongIBHmhdtqXhvc/iK3X8uF6fndG8YiQlQ5ySijFHMQXbpmKL5zZEH62bAAcT
fIJjLT60an1Ia64Y9TZ2V3CtW113N62Ohu6v7qz3rJEfS3sY+ehrZ4jWPohMpK2FPuI0Os+Qj8Y0
rLKNWl6s5oigpWpEiHmU0r0OUy6dAmvwYBSnNJ8e8EyNYuEj94KzE/zegc+zvW7HJCCD9xJUjxpa
aadZDxmL2v5gsyotOm8rTP0tmIvLNJAw6hiXToCgnEn7db1XVaAuAGtusZvSobgw7g9NeY/YNcO0
krFP8KDI0l3lj7Fahkeq+W1qcsbnw0ks9iZo/ZDO5mt25m2OBSGe9PzNLZNfo3uv/IvD4Z4Mv3MN
eP7Pg72nfDhnZs7zON2X6AcWoN9VMOAGXXcMFsN2dR+WBCQOCJVGOVT5eYL0jXF8oPaa656JkgJM
xZ0pvLjLJ7Dw8FiZTR27bDoEOI9lz4bdP1tOE5l5cxGyuVfjVN3+CwYLuCDF3jeMo9UkMLAWJBfI
9YIFBWCz142z10/83zDH/Sm0NBU6xBMKyFgSX6LgquzlT1cmfLsly+cHkEoAky9y5Tsqeas1zFmq
Cj1O07buoUiUm2SiQCOozslIUHbOAv1lSgXc2JTCZXAS1RMl59wAlrLv3mSuMEHGCVfySF7EiEa1
xrHZcA2pYF3Ddfwc2j9Xo1kJmooB5KCTbLkEhBvQwqTSjfTGZh/Kq2jeNOMXk32/3uEpNfb0DlGu
y5k7c/xgos2aqORewQW7MYG4laQSd0QVB4yiJOJQncZAzjRh7rTJvXynkT64GNzI43jl8rtUThsn
UDKygJ8z3QNe/Xi0yjMDi3c7XW+dj8UzM4yzvsxvi/HPxmQc4SMM4qAdHzy/uzDLhOH4ZRG7VVVc
IZN/nYb0b2zUTij9afJdTgW+hnlEQ/vuCt+JQBe8jJRvHIf9d9W3A8Jr7R+RcVHAF5RI73WqaByN
dBKhU3McL57/njbZi7b+Se+tWDoGUtfcQBk7kMOb/FZSfzWNicS4qrGj0U6g46nkm72ec/Vrl++y
8+Z9uaz/FZr74mgZBqlPzWYr5f4KmkRzMUXUydGhHNPPVY8fvfEeWzGHIEi2KbTMUj85916rDW4Z
j2gy82fIwenhiULfrPMXBpu7oDcwt5LBF4iCPp49vyyitTI/ndr6UbXBbzbEdg+rjVLmVmXOMTBK
HR3bl+V4N406Yl7zQw+KXJcYXJTJ55+ttxKfikgRqqSwrMnMmoz2mEx499v80x4o2vIEtB2pW6XT
wD5u3g3FjDnN+ygodbLQ9v1o/eUDsfc5upQUgH8ux022qgenRVxbwHegbHKG4Fj3zV/R5Jum/MJu
zkPkgnEh0VUmF3vuHiSbPqVufW09Flq3J9lt5sCTp3lWTFfpp3AfufdMUJI+hvTHx61qdn+jbZ5d
EIpm04c2UJ3CwS+kvmdn3dTUivi5UJwFjxl1tKdd7RoqyMD1DMqcQeahS8e/Kmn3Cy2SOcsTWANA
Qu6+FdnRX+CzIhyhih9aLMwj9cc05pFsyCAQyj0IlaPVzrZ47Y9lp0+HCmddIJxj6WlFBKxtKz3j
ihs+RUtN/0tAebbzfAUM1ztwzqAxncj6Wk4+C4etlrofd97MQFgZVkUvZ55TZwMPdVX/kOtjPFsV
nuHGIk8F7BsePomcuAUpQI0lr5ZXNn/GPFgRYLRvNDHFZV0a8TcyONsXPiGCWsXuwi2HvwZ1uisz
+di7w6EyK0Dzc94qSFKQTJ0WQn1bWXhmCfLaYggfd2aaa/x4lr0q8pU93Vb/ZidvRpp+pyGKRlgX
uyia5xoJ2G0sNf/TLDFF6WvhDKEKvO8uMd9Gt9t6bXVNFn2bjAZvSZBQuk6LdtBIpSaIbmoYEjn3
89EzL4st6ncvbYcXSTTlpfXy8mS0fhLpQXfDKLeEaWFDXKyJEbGd7P66dLG35heZJp8MzHi5bb0E
eyqLIawM73tiS8/EgqBcH6SDVjKfGUp93ljYlZn14G+C05ZErl2/LB0Uz7vM0ChXTDZuveX4rIk0
L+2QlFdg4+pauv6pz+G8lyx+ftrgPnBKS3w33ps71bwtaduzo/InSH+B9YoDxIvMbOyjpJuCqMc3
MqlOhDkzE5Ld+nMONRsdfs5Mo5nxGY3P1iy/6mr969fJjdZigJyRPqRFc809N26KoXu013FhEpep
KFj1MnYyO41arHSLwCHbwQ/7mFqEbWiRm1CWScm7za58cgs6PgSKQBK5fEoaja0B6tG3xiayOMkS
7GuFId2TmiW93uK2oS6mp87JHkpuTqmS58p231XjEvqW4di2D7IwPw0yQrdVyl3aQR6Atu0fRJC8
ujVuvZZWXqvFvwnzNgNGVixypf3XXQCJmulgAzCHeB5psWV/mtycowum3+hdWh/kga0JYJVaHhV+
KxmKYjUIsHXulBoxBg/yrxz8+0cppxj4zN/Q6a++h8VgTrs2bvn0qyLFadjBGWwC+6Orm3OQ8R8H
ufDQ8OePXuY/CI6iXGcUM5TpyfbYLmi5sOKxLtRp7F2m/kuhP/uymE+VrzehLifzsC5Ve0UXoaKB
LjN2fK+K1xqHCDEDPDolK2FG5/0+pRNkdWGEadsZrHFAf7N66hd8+YW55M2ms319W9pGHvvE2yRD
U5F2q3ehPtXDrzVCJAWUiUSRTnAWxd+sTChj2aLbb05AWrFqDdN7bDLMpRFUnPxL1l1LqDOcHrxt
cvWXreVWPVMvN2UETSYxXVplF/+kPjsMNTIBNEL5dn022hmMkzKwPMq7yAzgHWdNLaBMfgctXQKV
VpB6GzFCRY8mJvzXXq4jHiA24IU11Z+UReNvmcJIa9YWWwDDan3rycng1NTpguKVK5Ap1zDYQPp8
3t/JBSPtF/db7744LL4mp7JZmbMW28/+vadWyjYweoNkaBJLxNNIpcRGDMG6GCnJujcpEK2aTtzV
5bPhkHUkS3c4tSXirS4pn5dp/M+FaGoQpUcE6GHt5s1ccqnlNSlZsibFSr8gabyV7njWnO67Ve3N
SdlDzM2JfVoZqjHbsFDGOTRv+Zr/KwzzBYDTfTCQfvhidpjC6SldN8OIKpg+U4ytE6zQSYf6OvMz
IGpt/S9j3+Q62cmuTDgrIBQHD3AFSeHVFoUgc9w0x0fDPLvBNx8SVwr5x6uPbS9Ihq7oYCyABDJc
EgViiVDD5T/DqfalZtzKwqIFAySSusNbMTrqPHVIHHHo/xaD850P2bvZplwgkIADaZ5YH4U2wpYs
7z+H0v6ehxGYe3mpUdJ9l0UubukSzEboe5NJ+wBfsKZPIgnlAykgGL7e8/nXNEcuPN2DDxSyZ7S/
TGaozMaJ5sU5WSTQgy4UjP/ZmuWNAVOohQM217/N0pCDzSCodr01Erjvt346EqJndOE8DvYl4JiC
ew7TMfTttX0uGD8wMy4C7dgH/sPayf1sl//5hdzaAcYYLcnPxDe6z8xBmq3RjS7eSEoX4bgc6gyp
fNceNxwWghuofqSIpLBoX3RIl6TkfnlDBzPM28BlxD+W0p35lFDEILaj/hN45FyXSfVJdXUrfG8J
zRK/t9f5l8GecdX8KyQjpQarj5LtuZbBxW4mckqyA7Hzbuzp7RQj246ThK14mVyAaCWw3rznTiNl
GojebLZffl5TthmFUx4yCCs0if235updwagd7aJbp8/tYLyl4BtJEkynuElkywq6H8NepPP9h9Yv
C5DRXWTL8LLIxve6bPfZqBCGOyXOvCpxwqogWUYSmKZN0zZtKnHV/GrGBG3Hus+Emr2QGweJXXzq
ec9s3WWsT/ZckIHLMEt5dw2sb1Zljn+I33UzzFoSMOvi0PjWPTa83wbejMkAH/cAE3oVr4r6p5rX
kzIfjfExYZ5mafqTgmODBmrjyeLG4HHfef6zToowQ+oa+WpNbqq3jqe55toSRsqYh5xpmgA2O1tH
2c5zpnNFlKgLuPyQu0DoymLF2nqDyYCJVP6sIW+IHMKsY050GlPt269H77X000egRk9tTjRKYM/b
0UhY2IxbdzY2fQZeGL2lV3LnqfE6aM0XnSXHcHXIWBLX8xd6dpZ3is6YIeiIV52sVrsmZdCPFJ5L
QlFJEnby4KAXyR5kkh5OeXmVbXfK7SmyZ/cQzCCA0vGxZtq4iClW1XzOde1476TUJCPNTbjMGKUU
8tonAfOr5q0H2J2xEq7kSUiWGIP5NGYYf6uVkrNNTvksQGEPW71fzz0UDPqOPX4Oih3nc0wAHLVn
p2K+0BHsWUDsxpVnEnRxZ9fothkvONlUs9PcL90vPziU8T2yMtJnQo5eVYmUml13/To0p2psqIX9
bQGmbCkWpDXw7Akeg6xhqG9f/yyCTb6+C/k5mC+sj7s1TMQRQiDfwCFVJvqQ/Uh5bLeIQdwyGoBV
9DCyjIqYVvZz8qepF2CnZtTVcV7N17J5nTjxquCf7WJrpNkLtATBxkH1CGJoVIv7BCT4mloccRRA
VnD1vYuHXV3usvHJIIbw7qVgHCHOLVEggXVilRUwtsvkR+d/yvVxgkIzTIzBQJsv2QdE0YFkJ4ta
A1Vb6Hd/Zjfxuj42+utMX6mrnm7bOdqNPGp81rLHCLk8B+uLn3cxO27uNvD81Iny2w5eHFUT0cSU
CPW7kfGyVpStot+UGZ7iZ8d61S0au4Ss7e0onh3v6I4P3XzwxyXsuxvBwwDv81CwqqfHEtUcabYR
NbUXQnSiXOWNeu4hcjeDDHWwduW7MskTU1thYQFng+LT6hQfSanFYviDZxZarP31HogG8c5sMFg/
NJIvM6n3y/od6Df2NDttppnGrcLpmx1dVn/2f01wCJik99N/BDYgztzXCGcMPpVS33aUlSIqGYhU
OtwcolxbJjo+fsnp/o/HfnooBQFpXWxrTLYYnVFo8eU26q+ZEaD5nxmYP5fKnsWwKBHfn+4KBLNm
H9C9pNMzM+lQ+Ey82bnZiqEoRLcaQnyOAInMP8Yz/cZjHTbwlzBUCKvuoek+5cy7SkJDy7jXyhka
MYSbaArv/QLIgsHlcSy/zMk/5nW5SRfC0e7j7GCNFmsv3UvuvFnaHs9zrLEEDu7q/JfefbPKi0A2
5r752ChXHjGqmbmm/+ajq6I2UKG9yrAf8/86JvsDrzsGeVV+1MvPyiFiNHWEGdcqjiOJ4u53rrlH
8t95DfaGGmPTes0g+pIqPxCyrI23EnASI2KmqGVYZgVX6zWzym/cvritW7ciFY8UGwfPsk6UOoZj
QPsklFAyb8ve4hgwwk4bNtnwY+D4We5JA5gSSBTfCvGQLOVh9N/8wLqhicB/hJ6A2Cj7GDifbfpi
tcYjAHunTlEWm5ceOolReUzXf/Wmgppe7wsdVyi4HrMLLSRwJnrIuB7mB8elHMoWDtVaMLlupulB
70ySkSagkfepbH+wKNSRQT7Q2MQLmFqh2CvPHB3d2pwmezjaoHaw13XPppZFDidORxS6jtBxyLBT
USBah6xvIp+lpVnuzIUxgPeLnwJGSKgtVIY9loeki0vFQCcz+k1Q+AhKmIPci5RtQEQvCOdwKeWt
6pqj4BBVd+e5qbFYWDa8ypsVC36JSKV3KhIvfu4TcKN/9znFZY9Z75D6UEiab+aSIPiOJidZSalk
OjeR7+oMlYn+7c1fhsLk6RGT4JgkhyADk+nOhsttJEusUckb1WfAw4naLBL5FGfBsDP8JZYlAwM+
XBl4USV4MsWr078HwXxrORb4cK4lkixzLOK5QinBmqFvWUfguvEU7gtW+sRpRonGGogYunH5kX0J
7ywJsx7+Cta8ZGZPOPeXrL2y05DqNniPjvjEJrapux7mCo3Uc7MwlOOQlYy5jRnzK/rERuE6Wfo4
xSHUCAxu5tkcaEvelP5YJn5IUxpq9qEkY6SyUU/3G2l99wVSkwWRpuJS1H97MJ7lp0vYMAu0+pk3
sRqmQ4MJRlvex/JtwBsf9FqU5g8DG6WEqXcHsiv4mbQf2CZNx2q6eddq6KraGK/Fo2L/PTuv3ryx
lyq0rOLWd1+GWUVZ4GzZ6nQWiHTimomK1+c17r0nOx3Drt5m8tAhv6kFjveUSeaXMt47IS8FpyxM
SrncVrBHgfalK/YLxkum/VlkF6OO6/Odtz4K+isxufsaQINuyjjtoP8247GHvNX4R0Qese79OemB
HpFt/65jq96wCSU4eosbX45sD4ML4eQ6OD8G3878myOEke+1wEU9s5aWf8nqnyRTXMcjieG+k2Tk
S7ZkwTy8ZQW/soN5YRCMODCLPc47I+MjwL0s/NhjBdvSlxtueZjG+rZgMzdhDkqkzfb42bFocMG+
1frJ4JdKnCc3Y/nOrve/OkMsUe3N/r0sCQIGoMwsa8Av9a4xa0vW4FZVjK6qNAFkro4VvXaj9x9w
XG8JBeecJrBtER4ulYjyxuRN8/aQc59dXxnsbqkVWeE15VNNKuuduOoLDa6BilWixaXFKf8sCTLG
mtlXoZTberpBd64MQKPdZ7++etaTcN4G8YOKwc4ejPupO3zNYr6k5W/hVeiEPl0QtJAcC8CkJLdC
KD3O3NCqPAMMmxKGlIQvzq+KuDkIH7tFFXye12B95iaJ5HhpOzN0jeDFSvsQyemxHGp0DgdECwRm
QWG7ubj2+S56E5m42e2rANLZdCmLW2P/rlYWOngPLQhUfCVrZuF4cxmNcDM3G6eQ4eyb8b2maMmU
tnzmt6T0yL9af5sGbJ2XabxO2i8EpVz+swPQifI6ef5Gn75W+6Fpn/z1SbHuZSBss4di/B4VvzR5
ketjbgNaIkxOJgH6kKNniFd4bMXw6HpAIp89h1fmZMucWft0w1MS976OIO9CoWAUZ+EB19jWBD8U
FWlTx9l9nExUWWtJO7Mdyz+vfe30o6kYFhIH0sq3avkSGgwA85H5h8syr+9OtSxiciPDOvnTuocS
7Cx01z7Rnlt5asaAZ40Y9HrftOUWAFU4cFX1jiDAkIXp+H0P+5zz4Z1ArbiyyM5CwRNcJVTXqUzi
rAvimdlET64c6dhJXhG6jkaRDB/rLsoYQoOCuQ/03Uqz13g6z0CxTVZIyu7LXS1k7HrAbwuOhIpC
VqQlm994YZBWZYwqp/6YoVB0nJtfPMzuXw90b/E0ACzVpiKLpdUlJcIfuBcMzpJUHNIoJNXtc8cQ
fcwY0xtlhGqQz9BCgvdkW2+2x6TK3Zr+BYU/x0DesRu2di2iHOVnu0GnY37PgxReNREyycljd1G3
xEzy2NjXel5iLh36EErQ7igpWnWyOSfFi9yXFOovbjpwnyGWbImDvnSUaJNb780Uv4qzs3IBJTlj
PXKPvrxgqkYhchi1Y2q+J2So+eecH5f6V+Dc/dKvHd3V+kUdLtFG+q+csAVNpjv/AXyfgnSfpcdh
BC9hPHveAYUOss/IROEj10+vBLeAzBk0CC4PyPEPJnv2dKKeNks23RiTO5BfJKiieObV3tstqGPr
WcMgaEKdhz+dtx+jcKIqSa6uNHHCPqwwxQbD2o4dIOLc3eqQP+WX1nHiKufkTPwrGnJIJ3EUwg0k
4IiU2fBBPhxqpB0SRzXmgG1m9vtMo7wQ43dRzaeuBwtS61AfAMsBItE3A6NWB/Ghy0hJWNZB99Vf
lyDwWAqytDJiulu0hqtroMZOgrjOixrVU/OpatukJlUNV5SGOCtwsDsG/auTZPwHQXYg7TBJYltW
VBV594vp1CbUdH2qqgxlQ/ZfYQOaJvPzEembtl9r/wzF78kFTbqtSL+c0QXMZr3VXVHfIX9Pa609
LDX4HdE8qdKwDvnq7gOX7CxD7HPegayp4n4N3tQSnBm++vDJlhyxlVuTvzRctczfsWXgiCKgSjVo
KOfqiBM6Yl/GjlDtZujNQ1Ifa4AVenUSQlvCzki2Xm0ISrDgnyf7XR9UW8h3D/IOnOy7S96IPbOo
Q897kjf2O5kyT47g3emrW2BQmgXyga3yZnFSwr4RYHZtD3Ta4oJfW7otMqRGx3upcs5Jk08d8QtS
q+Cf1TfHQVccNevXUKonY9JA/qE0W/2fFQD8wHbZ5y3EsxUFbZxx/TnTrqq5pq9D+elUCDtbmCCE
dmIVzamEy8IMR5yzTk2U53aZj4sScbWmO5W5sd3Y3zqMGiPJQX6cbFPSbFK2eEhiI6wYpSyYHkSc
MLLYF3Yd+1MSM+cT5lbo+HwYgK8s7cOZRc3dj9C/rAzFFTjArpRMMTEwQAvkyCuYMd4gDzM65PRn
Wel/oYafEOdxay2Dw5Y/atubxHPT7GY2ucWJXkAbRJgZG3OqYA7HXnM01nPaf6F11BfM1yFRyA7R
yul/fXcEhJAPnKcXaIgT5Vr2oNYDks2ufGmZdC4AgRkM/4+y89qNHNnW9BMRCHryNsn0Tkql7A2h
kiGD3runn49z5mJ3n8ZuDFBoVFepUsokGbHit021TUGYUFnU3TVt34Jmk7QL37QBBWvzQ5Qyn98I
xNHCW9fvtOClR9+YXS3S/r4z5GrT46Bt0BUSOCydU9McI3Q0Nit+7IWOz/rSmI/063r8aM60YuSh
XExFkIrhGnkIBN9sHQAXgoz8n0fJ+Fodm2Q/9Tcx/KmqS4jTmqwkpv6vVPElun8rqdADfpcqcuPk
1uuP3LKwp5p2t7t1xyiU8GS2ha+pfvnBHxGJ01HlwMk7/hiH55ystAjZ8TbhBGxVNYI3bmoG/Xvt
7jWgNEo/mV7rV6V/0rtPPfvqostc8AIcdGiAi30joqLsdzDvqvs899vZYkBlve800Ki9hfjJdX81
Y1dQyaE/cUTPyC2dN5lNgxzbQ/jeaJcy+6kbQLT3nLiGXiieZqCt2efBZ4c2N/7G/pEaTxPNjsFa
SDSjw4OCYjEF9PzU823iROT7er2gGAqlp0kEuxx/HTkhVUYbQMapbq4kEjtdvxkcbdVKg/NUmR7X
VI5q6HQGZC7I56acKIwvI+OhwcxvInY9BbHfvKDJckcEBp9FvzHaZmVRNMQRtbhM8Y6yRzPl33K+
GtmBSROGzmvJxVY9MhSR8nImTeDpUH/k3xyhBlH6ar2jA4HiCFG9zkyQ6VMEbjBwMCt82AaRfNi2
57aXodD8PqMQYdEvPzrhThUk7K2S8jsiDIQY7sb55m1p8aMS+yWZLcXerT705tKJiyCIK+VbkTVU
PtjlWSqGr1kfoDRO+4Yho0AupoBXn0mqcqEOcPVFLAV5AyhwRIDQzw7KvBP6f4AZpbta+SMbBrQM
el3dsSn+PAcM4D+wGUcd5rXLl1aA1Uwek1rdqwj+lLnCmfdGRhwCS6b2AQ6BKWKJvpz287JLl9Tr
+qoGe7CrrKsCHKwHBxrPqON5bqx3gk1XtXkYsTN0aGZu+DKdGr1OTcQQ9Z8nLXsLWfom5+DAPw/H
WXzM5n1urzFiDkC5ZNdm2xSFJqaEVZueU/cp1dFqMM3x/2AksUY4M0BM7ZMOBNdFGbLbgPapm9Ta
mQa13ntB5GByYMqxg1OGLq+ITwHIjEMLpR+N2zz4LaFIS4TwKFJd66t3UIlzRA/eC7JB67D2iHUh
ewXnoh+3b0X5HqOqm4OT2v+hQAK1zSlB2GT275m6xv5i46JblhrXs6bfOdxE+TmHPta/Y44pRDsW
wqFpYK07VBjeA9muAD89rXoU01M0cWvLwsPoCUb9w2M/1jgmvg0G86gmPRV+Lu1xBBwT4GX5LmGA
gQea9IM8M6jJfDmsrs2TyAHsXgqnxLyALQlcJ3FXOiI9LV9RQxcsJpmKkugRowE1Czt0HRQF1oj6
AYtq+Vb2V/ujGM5xe+uCq51YVMYeqfFBgpuweRDVkejrGKbWXtnZGZVbMawXvWC9UXVEMZeyOeP6
8hN6DXE8tcNvx11TkTFJExNeQ6chVmv6mhrqH1l8M6Xwa7pZjG6ntUwm1N8CnqXrqPkwUtMHfjFx
loiJdYrnki3h1aWyF09of8oMnkt6howHzsIGJtZ566AgGVComfvC5BNRz5G6GwFSOUnb5mvEfDTR
YRqjOEbqPLQPyfQnQF3UBMUq6WgCGt1tUo3ku/UePxg6xOKhcUjQz8zH2hleZwCyMk7ZB3DeIiei
vWDl9lChuZnwxTaaZn3tBMbVaomqCkx956TEd8XpdhhJVqMkUq9zcj7AwLDYfGHFOaZmeXazyDcJ
kurOQ/kdQymjYThgeUW8gqbojr9t14D+GzDyBfccpcapRUGtaxOzQJdkk3WbKAzuDQIqjZzggI1c
zV0oKHJrMQWLVIfNZl6FLS+lAL6vvb5TV7DjLxoB/EGmreLpFJkE6Mu1i8ari9WnNI7WsxFaULig
ubRZttQxIpNh+jhoAPulCQARWpvWzGFGXm0noC2zoF8RnbKVnAnYOcA/bvKcjMOkuxEAE4g3dF/X
GKQlQYg/UL/WEqGbR+JsAVqr6V4fBnQJYO/FTRC8lzhQYwG5w4PHLItc/k0E23A+KIJ1WKNCQF5C
a/Jz3VmHDfSJhQHQm/UfjoFJkxE0yomL59wyUz8UHyL7ngUZ0oCLE3LcUbkPcqCohlhQStRqnqaO
mJaMyhih4Hex4j9RRn1MeQzFF7HUK9e22G+EX8rggYzKlS1MVJc2UtbDoLL0adVes3/6uHzGJkY1
nUlOKXLllm7M4V2rVSr7NjX5SyP4vkg489CmbYAyEXm0Kw2UPQJWKdXlkxkPX3hZd7PBaC2AHd0q
9RUNkV5Ytc8Wkb5xZN5Kw7k5Y/naOM1hNOtV3olzE85+b0tPz08D2XHC0E8V+h4XC0QybM2QZq+M
yl/ytceKthqMpaLKL42e/IxwSHHLcDoIOoOB59WbWaYbGZBq9ijLW6Yiq58KqJ38GkUdSeaklFmf
kdNRTv5hNBYFNIOX4DvAa76t8gkvw7zPll6ljtMStSNBsgytYqeXs+cEJGAirUgSeuSHmoNPiqNX
PSWay0YfLoZoYogoOaUyjUMF+nMUw5z9MRBu4f+8eQ4IpuNkRgfJH0X2qLCzLV9AZdVLE5m7roEx
bIc18gyEoeSiD0zfw527yy5/0BpaINQOBxq1TlBjiYvb3RztSy0CRAIcrYl+2k8RD5CpruCJGfBC
D+13gA1Y0jZorCD0cM+PqzLtPMH0PNq4JyJV+xOhXa8qjBxUqU85DBcwJb0RfJw0pdwD2wvte841
R16/xZ941CTxYlMEWd6wNyKCqvi92pPL/5b340US2O4sSdvuZqI+RwkQiPQUoFio73iL4YD4T382
6iMJtiNrXG5Uu9zAUSxgLMYYRA3SJYH2GNBxhdBEeIObWJAyDakKhlM6b0YVPEQZMdPlgHAXDFZt
iUKECLKIo1tE8mRluC7EJ/6sPhQvZmF5DjBSEnxS21GkL3ZXb7SgOMSq4et0wcI4rTWzWlcc0CJD
f89z+0lzobkGFrbQ/rQkx+uC4T40gBkJfWQ1ThDVRz3Nx1VIfbvcpkp0NnTYkZjzclJFL6Uw6JFm
wk3PunbXZwBndgtDg0ML+hdzepdz60tgXQOsqSegPDjlQ7zvepIJliiDiowlHf29HVnjypTD2uLq
xUnp98ytbUespvbsSP7OMs17UjL/AzQMQbInRmWHdhxsA/S6wPEwVfrDUOhvwgB7QJazHdt+l0Ys
JlgeFNTudfWhUTxWsg7aDA0g9wyt4c6OhD/m5j0MC1/P3TONGxtHNj6AfukpNN3hUSDL55wWEBWk
6+eIPsjMmPi7CSoj2VsdcXJ8rywVgOAQdpQ52TgFrX7aGKRHmTJ6nxMb/Zr9pFqkkSss27Y78gX9
ahxB+sYOU7rq5UX5ONBp5pQK6md+giDhGBa9G6l4C4fgmfAYT9Zy76rhw+xwvJ+r8DU0GopjulMK
Y+HAh4VkFteldVJZcRr65kgnQhshVlMUnhUR7wfAIiuYz6rePkXAjPh4tpoleVqirRap164IyDqF
QW20fRxSWjkT2VhCdkaMEY18Tx2equwraKGrIoc3WxMtWF8Cu160vHfh8EzFHZnEzAfdu4tVCTHg
zlRh/BwiTWHrRlryTMOgre4hxiZZZNN5iuuDZUXPMpen2sJWSzw0UBp8VEpqEhSlgqMlIdOQTTTr
dnXL/ihv+kTmbJ35HVZ4cyKAFet7zfM1tGsHI1dAhK1NwQ5b2oOZU17aticTX9uYv4dzBE5PVmyT
7YWG4MKN/B4mJIeiseLpwpefWiO5q4526UjeLFyTDUCQUjuumxn/bE7Tchke7PxSd/EqsoJNXqoH
OTccIA2EocYAndDKeG8k9h8lbM8DcnVYqvZuqB3JuMrNqIBQBrN500yl9KY8Bww0iLnXUn4H9IUu
oZT4IKf+q2wr+roNKh6wo/52SZ9sCOEDizeQPjhOiZoHobOdG/JHL/ryAH6oHtzcVJ5EMqmPjb3s
bSa4PyrHs62DkxVoUDX7rCvKvFZ6CE5FTp+5joKGs3qpfzVicacK8yVN0qsUNeJhN2RIVeAWh45z
X4HLMlWozCrp2fK7rn4nwejSTW4PEsic4ZZfbjGheu1dhE2z+CWdT3i4XDCmTXBayggwoEQ0LbXw
RGlBA27eA8taM1oYTWEWb2P6sInR+2OO1RftVTs9Vh5ShqY66g5T7VqrsHFe4zgh/Y/c6hYjsi3f
aeTYRnDjjaXcnQCAN7DVZN0O8W0qG5gfzJN2k54GfWsHLy3xZ0H+rVfQ+o0vsNDrlGj3Su0rwuW+
IyoClYBZMVFM8XmgI0nPoo/l9p1G7OmFtfgU/GoIV2OMqiZ311n804+an431zp3uWlk9qEn32FSf
kX1PqPVOa2QP2Bhti+4Z/j1tQKvAORAfP8WgLtavqhG1XW3caGeYH5lCfU3R3TWEvap5b9SJeXYd
jb9yZgHGw9vSEhL3PKtjVHldw0g4U8eD7jt8SGS9K8thnfVFycg3/aJ7B4X5HBz5RDa/YRwygbqT
4a1AvjnrS+8VHHEar1XXIojkyXUxB9NOjoOFQiC8eK9djTq5fi7qx6CnOvxNiQysHsi302OqtVhE
KNkSnpwOCZKEgLVoY7WAWbaOZvDbzT5TeRc8DEm4V+KFTqxuvRpdYYvO2hic9LZ5HcdjylnUbEmG
Vyk05P0r5jWQLI+8LdN4i2x6y5t6awvw93y4G8wCnXQhHNhvgTQiIc9YqDC1PpZj/KmxfKQ4fMYE
sp9pDCP+4+hCNULaxJW5mrCLzePTUuSGyBmPHgTlUnPcWG/IUglT5k6fPuxwM2nPofXpVEdTi72k
VlYCgChIX+Z8hubYqzPDFgfgIKDDvLVflLTexhZuZ4DMzgb0iAz+nKWN9D6mCR3p4lM4zD7YzG7M
YViC4N7h9rdZr7NUOdLetG6xvZRhuBFDfpqldZDYYuoewRQr2DQr14wzg4pjuz8qDMiR9pQqb4Hx
2i+eoEc5awDAgB/SSzPs0jY/Byb+ZcFWx5Kxl8tVfU5D/lajhVCRoYj6PSmid/DrY0hTfVQuNVcK
gcROZz2N5rBusVQRSPTZJuPv6LZ4w/Q956Y1L/IQoLfeZBMhfWEZvE699Sdhr191evs7cGCzU8GO
mOvJulz4cEpMXiONy3ppO42cj6n2FumE2ohzT/rWQGEV6axA6srBJVfPV/DJ9gyAjkCDj+kOI/Fq
kZnm1GUk9CMUxpMCDjG6SyBNthn66tzmxSXrm1Mc9F7HND8p7wpFTlUCe/cwiJ+U1bnvfyiQ8rL5
xQDY72xaRM3H1gz9RlP4+ME+V5EhOUUl58aUvtpEwEhfGoKiYWCis6IUurnO7jpwY+7gJO+phcAu
xNPnM2ZtbIaXnlm/A9qJQTCnYjwQp7xxQ40NFjVQgfuT15EPtjleiZx7ynUdyhI416EKzSJsoWtj
v1LNU12AnDMkTSAM3LZG3R3QIx3C3kVQlW+qFmUCz6gc4qNuiDdylN5oeTv3eC40ktRtyz4S9kEg
d0/ACmEvcUiBduRXNPLRC32i3Y2nZjdwqqEYfRtmYi/AFAoNzK9MhsfWCIFylTuO5rfRAsfUZqgu
RLQ9iRbzW2HHr2QdPgY1b6myupfKZheBWIgg4Jw7atpLKZdTid4Fm8Cs4m3D8XQ5XV7IXMSc7lJY
PGdvXaAxnM33kX7HZrYGv2uSwpuSTj+rBh6nIatvVuu8zIp+Geh2o4C4ZjtOhneMDYsIZ+Pk+U+Y
NyDOMzAjdfDQVSjQogGCgZiiq0qQF+H0AEr6WP5JOrdd9TXndnVObsIdX7PBuI10JrKu61uFHPwu
S9b0SI6XcsweghYLbKS7L50q3Ac7t56NJPuiJRvdYDI0EMmw+zqRfJ46PBeA3axw6ogVBsi9+0MZ
2oVmo3rTpvYOuSRe4+gQGLj1UObHtoDrl9junlG3nqh/RdkBlm9wx0/HgjeDoDur+5uhjF4IbwbI
Kih/UaE0Glq+dSgodWZxU1IAhsJzu+K9afNLmH4OYKrtFNP5rqxYFrM4noDsgyV4lg2HyH3FqldM
8jviRNE5EeRugBM6SYYVgkAPtfEmVN+c71YufJyrhfuyTNaVJrdqSappLW458FgZDW+Bm28a9zMh
qpS4ZYyvxb7OYdmBo3T6sIRkbOH39UgU1RD8zvX0JcV2mrNzjsuk52CmV7/leJ247zAd5hrGsHE9
w3WaWEWRq9cEmcpd33wjVa5SluQs8Qe73sjcgDZB56sMVzXD+x8FyskxXNp07inRGRUaYaolNn0c
vCSN3MnI8AYcFTZ3SZsvcRkO5xm6CHH65ugMyKTBdBV5KYEEUhZgA+GxF1cVIn0oQdo7r+FyLNFh
FsQREsSEArlZsn73MLwkYTvacwz8kxUaLLxc5SLhxoaoJ6Sq0e9ZAWqp/hQi9SHSqcH9qiiXKIL2
o3bfCFrYdO05hQkaF2omeJktQhXAMDO4H43ft6Cgpv5IwO0hQzgo6xErdXRN7G7Tg3a7IfKsHPGf
KfZNgcxTMnJELXPWV4aaA9G830Y1qheudinOQPtVH+x6TEEFnlGNhkbiksCJ2TlK11P0jUT7E3OT
qar5MEBBqQpKcD75cgz2eSYOQAY3UgevNaFBJt6tpJxQ/Zl79vmktMLFEguVipYlhKDKhitkJ4JJ
frKovZrirMHhzIH744KY5jpPJg9rTPhO28YPMaZmUooHNt5ROxpddg0FbLeuHSc54srVYMABh812
PWX3sLzRhgt23K6qDtoWqZLT2WSwO74zBTsTmA+WIA2n4whWFAMQjJPtTY7BfAPklhKfB1bhMuEz
ENOL4xzt9lcdfyKOL8XAXppvZtT2WUHgQRSyZ8NK5L3XKvFJ6DDLWQN6rh5wCr1qkhnPsPEacyRJ
k5rzxa2WcCGhjUu5gshx5lHgPFT2Y13th/G7iT4C8ssKo39quPtE2zyFurqp+HpLuxQ6Y2IKV970
r9Hychj8Yhwmdmb68cyRI1SvoyuuYY4GtCu9JCBzzG3XvQsLYSa0pdDFQ+YYAe7snIGv41u2FdKP
XXBHJdkFWBUsYHpXHdZ9B04J90nz72ZC/2AEw1Pt0DzZSYRHr3b4GSGWVLqXBIN7K7w5gYxGVFXz
YWrL6QunWpIS0cSt6hDM1wxcKXIxaOVc26DkNR9LyqSv6DOehGADG8zHy2ge3RqtYhAHfIgmryUJ
oqk2RONC+/+MiBNURV2rdrkK0CGnQBIaUoyZrrXBhn2EB5nlzYboqOqLu+TQ01mSzsNhwKNjQcHk
Vg1pccLt+Cesm1NY9Jhi9LUkkL9yojcMfKGnoRCeHZdTi4TeG4DrTc4Qaz14SZloTVHuWhK0whnN
W6N6OgqeCHBjJLphThSgMTw9ofOrGOKnVTJaCbU7Sa8XMchb6gTPCj5FHajK1jDeG+ozRabvqdr5
bR1402TshfJVYrLFxsPxA+6xNsaTiVyE0CoCp6Q/lB2qcdptqgggIgQMjmPzkTx5QOGSMJmGgQW/
AoE/DR0fxnizAO8jCPmsT/aDWBToxNZPS2iaW92lzmdjYvWFkwzoF4lle0gmcTYXY+zzIqHU0RA6
r1k34kv8aHOUW4pNT+kuwP49lL+d81QPd3hdVHMN1iEkzCTpSPUEWhguiggQ1lL6QbEbtIdFW9ug
Zow7rMLvblF4Y8ZAj0dZXoXrAtVHoHEqQxWbMWeJVDXwfr7wr9r+j0E7jiM9FySvV99Vh5R37jcH
eVzU0TOGBjM7KW4JH/tBuoVfaSiOi2QTZ/I8ECIwxi9FT4WSxSztUKsTgQShRTa4RV0vTJ8j59Hu
WAyRGiK0qdBUuWDA4wjHhkDHyocdwuES3FPSYRMfBXkJLC8MEqIy15YBXWq9pulnY10MriCKqbC9
BTyEFSEajCXTVzRspg7RZiie8dTe5uorR6FuVqlnKfh06Vihz71CwNxTLKzwlDhEpN6kw7NZUvNE
K3hZywct+wRL0dO9CJmoi6XlilYQS0c2OqHGO2hYWcWPzH4DPhx9iYRIuD9BmGYdKtnOjsNAQQkG
BkO9mwG9XtGttXZR8JP37xhcZk71qnFhocnnlxiSqNn02btqA1zQJNverfqFuttA3szhhi2jb27x
vGoVzL31MzYs12DLRhPBTtdzIM1+q2ILwy2dnZ2j1gGGAqaeynsWvcQ9GlcQG9Qehvk5N6wAu84+
ATGVBAuTjLUkJqnzWWgUAdbPZOiFqz5Fj90HnCQAwFl0BDsZDoISqV7dXHFweiLXeDmM+eHdSik+
vmnBRZK10vwx8clnzyaLVm+Fvt09UzCuc30mICLc1F7GuSExtio0W8gcoot1hYDUte60Xa0MxK3w
T/6oPOCH2SWMReoUb2tebWrRWbyzXO6y5C2sYQ/JSSj7V8Y5K8bAwBjfUbfu0YjiNd0tGT+M6SuY
9r2OvHs3yWc3QnXcbjKEx9l0WwxZkbKPg3OK1384J6yB447i72U9DveET80u591bIumx/yRDQ59u
uvta8ECWJ4fFN1NuKaGb4uoAv7kEGMu9QLIRQngSf5X6wwyaQF1nU36QT36ykALGaOF0EA5H2Yol
SJ4tg363lglfxhvLeqwKVKtsZTOkfLOIr5RVjsLSJOxp2lcmxUeEacGrTwy/xUVM5CKRdGOhFHxp
afuMexx3tJ+k5c0Of7BAUbVVJjzhyNVYtgSnZvyu3EUHZVnCUUq2T2p/C7C+4jciX22g4Sfp9/A5
ZOgMfpS8UgqFnsaev4zhXFGEg/BLKwFcdI++pCAWG9GB+QDrtMjQ0M2T+jQhaLUJuxW7juO1Mxj7
adqZ2oupnqbyKU0vBnbBOOM4QPPSD2J8V75kw0NZX0LHIUvkoNN+RRxzQlTjfOucj1HfzjZDirbP
qkOuFxtlpChj17tv9rTEoxKl1t90IJLuu+t/UYNtdFBiB7VdhqGUS4V2chFCpCtNi5/0xvT1qnnu
a2NtRfaJhuJXfdAPi5yE+6HI5rfaMq85SRiw0q+1bnoEPXwQ74rZIaGseQl3aR9GSaZRwONzIywQ
GaqvaVjeyTRD6A8ZjCXMUxSFp56KnpBaeZbxN/rLPadjBHycQQdDhHN1+5gCwM1LmwuPXZEcabNg
TnnU3QGH6cOY3BUGZ5mg9uWAH2Uxj+hKn58NQL8+IhdWXYfDQIjZSYExyue3tvzTq5iM4qcCm2NS
v0f9Z6PsZWevzQpi0FzSaK5z/6Y42CNUUifKs8YsRuAqeudxLWxqvopTX3zniH9cKr7q6NVNK472
r/28okfjUuTcjybWbOcBU5ANSy0S4h5oVmz9aN6N6eClXK/Jesny/Rjhkc728Xhv9TerUx7jFPcP
yofO+KCshU4TWHmKIiVjqZIQL3XQ0Z8aP9bwrgcGhWuMiaREksmTt59hyIeLl0v2zVmzSEij02OE
/NnptQUbSbLsgwxVlF0Aws41QtyauAYb3VuosZ1IjWMAxytqqmwBAmG2T5VRrg0IYM25Fi2yCTkd
9QVWTtnQv/p29nLQgajcmnL0muDdcT7qeCuTJ50I6ALYWZi3ChVwzpUAMfPDBKULSIdyxLPNQZPz
GWom233Wp8Qr9EMH95gtJ3DGGiNoV0aV4b3o3mAu/SbEqMFnWRSuNxmPOkKYDFuRVkwHLUG6iGHB
Tn/qrNxHVXBKx+aQaBdF+RX6hcrZlcXpRC02IBt2EPInLh6mQ44qldbrlYDVF1OP3pDVfsLJ/1q5
m6AM17X9MFKJHrUbh9pMHaVTvIEKRN3/HLpvA31vWckazjt1NeFRBw7M5m6iJSUvRzurte8x3c6q
ZDUcBs/Cf99SFBYRwdCwktaIpFMr8y15LZ3u2DO9k2G1nWNmF6OjWbSATCOwgxlrLKKVWj6ReHUM
263ucNVrZOUu9nDcWXj03HQisEvfkxB1HMn1U6J2Db3CWrtIvFFSYCVdt23yQHGPN8lPVSXrwgUA
crwI25OrPIZYL02tOo/gR2X3WJLaB7ioK6ZXmNaa2Mw84VXQtpWSTj/cXQosb4UqeaCDhMK7zqnp
n10WJpZ3lmwDV4AKT2Itthp3Y5q/DH0ESlX4N9OnICLRngCdOD5MFWu4Fp2iLt3oqnJwdGttOIlv
LPlTlerjt97hh4XSm4ntRi2WoJ7vtE1TK2cSo9YVkoOoC3wK7Vc1Gk4juqqqRN+LyKkTJ9G+5SAF
In6W6l5JIWtTlhnAlMb8M2DLM5pqrST0avKB6VilCbmCCVdnSgWwdA680mDH26Iqjl3Ffj5p31U1
XEnjRmPIqCzHx2xyCJLBrhZUXJ5UWdt66TVEHobDNeXWom94z2R0kEScsFztApVqsOBEGO9uCvcY
bSEFVAIeW89QpkeNdNs2d72aC1dlnNJESEFPYNlbK2Cec/9oyfgzx+BYqHXSAoJP6jZJTzPaIZkH
yk1NRjgV3dKQ/QYBo1xYyv2QwzuEuqsclU7iZy8n0MwkrN9TTn7HunCCS2/r+Y282HiPWyJ4IQ6u
/yOKyiY0VdgRHABPcSli1TNIQ7xms0yZuAwuTDbXY47wkcFBTdRNaRSvtUpFFToR4itXEQNW2M9A
tvEzDQQzaaItbL8kKNVebPs4XS+EIH079kyQq2Ps+4QnQOkbIpGiheOPY8krK0qWeFJxrQtWM7R0
pjTgghU8XwzcDBsZbdfIc1H4tDMq9VjWA4LmPrg7uci2bbckcuVxzOox1LQzqbqEgYsCr9PHFPF/
IA9TS5uTZZD6Ywl2VxfXw0bPZHwNVQ1JW6c4BMsVcfwAdg0zL5cmK8zrrh/ZobE18C2+K52RI1oZ
TaCZMa5uUnE2RZVeSrUiYpyIEmytVflACPpRFdHOjdAfhRYmjuTXjlnuNo3TWoxoi1ohFaHuMU2M
F6cse9iBPG129LPnICEGruwynEIyczhIkDM6kxps6oGJuF8PdxAMlEy6bTPd2LzaTdvAS9kxe9cA
sMQT1KHDzdSFgyuZB+KmEhcGKxwXNjpApc1ndDRFdKirVJ5VayLEAcNxTuoyH1geO6FPXlL5VOU6
F8qsERfngfnI2yYLkMYwcuLJQIKA7Y3hIRjHZacskF9i/zDT1dQX0JpxN1tfwK12v7IdA4C5J6Ha
AEJIOvitHqaQ3X+Uh1gRpM5S3h7eYxNklnsDFvJ/wtRKnaNo5ZSv2F0ivwwtitc4vm1r6YpLaFBv
P09GdouU1oHnaEoa9sbePOuRopAm2YPFplPMPkmxEmGtrdu0xN84YdSjsI3s1zEpsLM0pZ5tdLMJ
npRIGOuK+Co0J4VL/p8rGrulKcpVeoprMwDTwjaskxFpmJ76PNnWuuE+JMDBh//eMPG3mgfXtCzd
cSxNaALKl//+teahH+eymKpYo4kTL3j+0hSz/9+/w19b0s3/9R2Wn+A/6k+KcKiwXuV0WLQqOGmR
Eb1Y6xp1sMTy/v9+K9vQHcvUHUBvg19//VbCnDPyWZYEFPfPInQ22UQw/f1L98f//sigFVRL1YDj
DEfV/9aMQYRt45YzEWljUlN7XZ1ypfiXq6Iur/E/9UNL387yofE9LGFT48Ity5b/13dit9PgdOgy
sHzmw8bom2bdWapzjECSdt1kNtvY7H/7WKj7rDQRDaPVYslKRjClZpj/5R3/04/jqLxZ2zZpXRLq
336cKa1ENNa0IaBPqTe91DBuk9u1A5mxThNJw35ojwbBEk33KtOJQua2Lg9D4UafWizhCf/7ddb+
4RI4/DimrVmmJTTrb81VeZhpdZf1th9jYcVLM8LIUIxSn6YhGO6qxPhVpJZ7TnI7PnfaMoMmJIDy
ESp+7miDZ2Q2Uiocx5smUbFEThbNHRPKznYK4qsxCbToWptMjNmTieBlKpFcmj1O1ZLn/l9u2394
N7wRjaoXFbkgv/56scnmELUQpu1XOlOEog0l3sii+5fv8rfKmuWWsi3Vpd2VQiVaXf52DfXWabQZ
DzJS8hgpt7z0i92pRLY1d87/a8r6S1HWf3YeaX9rrvm/380WmmZqDm1NDH9/fU/GTNxDZKQqkveK
AbRvzYO24MVZDMpcTtWJ9HYeziG6jSr4cmfZECTOO97UYhVbw91N0yNUND6EYKB3kjJYkHsIHldv
PqRMvoJmJDgt47SAYzd4jBx0DpFLvMhKaKjjaJD8idW0u/33G08V//i+NN6QsIRlWe7fPkUjyotB
KqpNcm1BNB+FrlH2PTXacSbXxzfLBQ1TvmNNHO3cXKku7jQOV/AyK9JTCLj8CEkUk3BONgmlJq4S
Y0SD1t8UrHZBEW1kf2+710IPNgMh6LLH+B0CYbdfsXu0XORZRHMsVVLRKRhPCRBoxSRh2+u6OjrG
2bKZ0/uPemKfEdVRqaFJDbSZaCIt9CnlSzDuCorbwrLZ95zDTZirvnOh4gnmGQ+wn88hHHQuHeMo
A7PY2lNCM5yT/UyD+pUsPNHodPfejL7ColpUMX5RvEd1iB+OXdYC38k5XOE+ip3umgChqni+6iFl
zCa2woapTtX6rJeYp0jIPs3UOthRt41xXqf0Y6TJktQx+k4znKrlLJ7E1jfdYiCXAMHj8NphAB7i
kbCAKN/lYXG2RuapyEGwiERWttpjJdIfDg+7MVb+pVvrH1fB/1x1lkX7P3YyvdDSOpFLg8SQOOTN
5cP/4ey8diNXsiz6RQQYQf+a3iklpXy9ECVT9N7z62exbqOnlKVR4g4ajW503S4myWCYc/ZeGxIl
Gye8ncvALm7ZS8GV6E4RIBdNs4ES6ToGjJSe54Vh+MWM8Wn+m/78j18y6MEwdCZMMkon/lzOaYrN
J/Q7yrUVlQUcPCv3FF4ILGRfwF97tirZzLgWkVf8i/3P58vSy7UbG+Au44fybAKRC1As6R1wvPie
06uaukKA+NgOFAC4+XNWVW+da925WvhQRqmy9BX3OuMgOMsMitQdxaI8d2+B7k06TJXqgIYQXjHX
ItXvfYIYYtWOl02VUMbJ1mOMgFVr6Q7E8iQ7+sPqCARdPTl4yxhAQ3HPxg2R7MQRuRJ0v4tyMWLc
h6XA2BTQAOo55O1ZYu9z2KmwbueWXoAj2vmatnYN2tL4anJRn8LiQ7OuYwpBYbjJaxQ5DsX4+Ka0
VthNQmpvRn07mk/EiVCzonM6mM8ZBWrL20LCObh2yVccbAYDEYdQrvA2g6sEDs25NyX0Hs733EF5
4dCRSUOATpO02wQbMDQLHv6NmVLZGz0cpuz+W8PcRc04V3uXgCSY/ETwBk7FB9hdSchsKpXDeAye
FG94lqm3caNulVW09BJ/E5H6GbTldvCmnoLrvvEX8dsFXswmPulYBFece9RZ54jXrjYOVewfmja6
c2r8E6qun9DILMceqjSAPWo0RgeRXvfulCF6JDBUCTe1EylzNx1/+bXyIzLeRbf1kyeHwmyVDIeJ
7DTWh7oZkOJwPzCbNU63JbrAQJYbUw1vjKj44WiU6R0XayMlGLc6lO426x85fRs8S+0Bz+UxDSPO
+AGm80F5lO4yVB7DxDh20qKLZT7lLgwwzAckv/X184glaeoXGSAZ2xyrVzEaJ4O6VxgbmzJs170e
bgTzXuVWmyCBCtMvEpMcCGXl6c1jCTkFGfvg9VBt4vsAD2mFvRVGtaMcB0q2PhCrCmmRm5sU4egn
4Lpz459Ras8Cim6ju1OaW7+8Gq1fMr53hb/WqcaYXcICYW5M7OoebTCPSjHytK0e6McuKJ5TrZkX
bABM82g5tJRHwm1mo/fLoP9eq/xo5cFo+kUJowPe6+QHRZSkwZqAaDuyCaJlYdGeigcXD7S3zUrQ
AZWCwfFJqPrard7D5JlnBtOkWwnxI0WOLylUci48GUV62wziKiYkwZ9KLAjePUAFjXlvoIMnvYSm
6Yx0V6qXcu05pwR/EpRAukzqPhTGsp9cK4AvHOEeyGmd6Zywe2HOPR/5oGHeVFOlXrlqKUg31oti
vgdNsAJ7s+zMZdU5M4gyC9GoC19q87EBSOVxAIzj6iMbXxIa2o13Xw6EmbMJo/paclicaoadYbyw
kaOufTQM+pQpWwv6ba5ONR4Vr216d5Mpu4OdFzvj0YzsuUbXr7N+JpzV/Nic6zG9EaCEff8+iujJ
4yQdeAaTB+zjJDoSjEpLvFu6AwOp15YEHm1wnZ9cldMnEi3C69Fcj5axLhD6m27yrBjD0aUDGJKP
0DZU5Ydg0Q94JQqKoWyIsMaRLqHI/EMPq40eQnkPWrCHA9ELsYMwqrJXUm+OoW9+pGN7mA7C4XBl
tNXGqH2cKvlDKDCEJDSVOuThPS3ECiPcEH3ANsdm7iHThy7cdR6jNjd+dHmId9Mk+4Z3GxIFrDe0
razmzsVZgIa6vx8COGpUsQzdemxhewlWVHtM9sCN/UXaYQKMTFQOceFc2JF+uYr9dzkR6tleiqSL
MmssgiKlih6d9sZQXzoRfnEJEjqkQBOjWTYH3M8r1qhkI8p4AhRLvNrLbMTs2nhNcvf9evzF1tqR
HI2kbWuahLn3+SpJ6o5W1nI8cmta6W7nQE6hxMYmlO0pjNbNv7+czd6TOFFNE/jAP1+OChN5yjb7
EFAz60EVa9PxMrr3cq1KarLfX8zgLztb80lhlRTmLBZ+CsGfLwbUsFcLjWMD7GWUtFSusUaiLO7v
v7/OV8/wj+ucb6zDuq0ao6JMoChhctsVcYOZCuJXSWLiPGuy5sIeigTZ7+7LOTtCZrIby7SYYAjI
VFBo+YTIuNaDM6FxLwyPC4/Q0T4/wshKzDRUuLVIQ/fLHgpUnS8l5/j80lHy0qXONoZ9h8wJZpyJ
wtdHtZvzydcAa3JBmtn37+vSlc4GIV4g8J8Vzy/xbkNw8/0DmT/fX+LSkDgbelncNZgBOe1wztOu
wqGuiaIhcqa1s+RKkN994bv6Xcb4v8c62LPPL8pUaE+2wrIWuV6VN2GaojLWdKOGqddKcAUdgHyi
ALRfkaJW/c6OPTA8jhkTe/n9nUv174nLVok5dSTTidQ5cH7+KXRpQh3qsAXZBzuXOUIyjbaqb9yZ
lr0XgwXk0dgQqvhWxz5IkOHR9G6dGHwqSNiZoYgj57+F7k2kqhaql/euSYO2JxqkNLNuuqaG5Wif
8oDFaED7pevDxnZocGulRSe7eK2AvkZVdtVD3vAaWJe6BY9RX1Z5cHC8fJkqk44lYUtYvwU+wByv
Wfs4VoB8zpV0vA4AB7boGjUFqaFAxsAe994HcVB2/GfZ0VfCBO2xzSmrU50ND137XDe0oBLXfE3J
IenKYjuawQZpG6NZYskf++DNx4vPk4Bn5lMLizcgGx+1IOSEjAk6vkEVspbjpHWybtK8vk7qYy8+
IFvvIjvckllHxarbNpVAj8a5WAzRyjIB0ISxSW9UB2Z1bGV/h2LmqaroP47OOhwGpMWwKWuompYZ
LtUqeie40p+3LR8y+4o1R85jElgbwgsWwN4hkLF3wQvu0nupyg8XlHBMgVxSq26xEcP6DlGvSKxI
lkq9p8JMhsKMpNU6XUXFo19Yry74dY0IRdOfGFDIKNxNLpQfugg3mOzu/WLE3AhkBBkb7OJDOSWH
vlq69zLtblXvKlOuYgI13JpIrciEDhwvTez2eLFWZhTdQRCyw1VDplhiArTlSYAt6vw31V6TArjB
P3cgXnVGXPRcyZ7GMHpjX7ulv58pxZ5KgIsQw63UjUyDW4VuSG61S+APNe+6qT4GeCGdTieR/l9p
PQjRb0biVCvWDsmesPWeEwRfWkopI3/wamIt8Z1EhJSaNNbYlDhsERtr2PYcWhDnI6CS+TPZUnvg
n2unJk06oUOmPH//zTHo/loSPn9zZ/MNBYgsGsWUPdfBOhTpIcvCir5lt+5azqUZ/uayopekybsg
lTu8Qcg+B9ICr2mLpcMjBDwRPee5ekzQrpspjckBWr2j+M81Tgb0rMu06iDoFYCH1aVVjb90qpdB
/rOP7xpOmT500Vj8JDAGXSORP8SyiRAtTvJmQuQtsPBljrcOtPtUJXkFrRY4+2yOBGqj+O3Cw5ei
g0DBVrYLynjLmXiujNXJzMxlwW8jOHSvClwQevbmq1PerT88Rrn7UwO76adxixpLwogo/WstG9/R
idGKV9GshXpt8ExAWmSjTeqGOqBJGThM2XuMcRHImF8JVrJhDPlagnWtY+G3rDVk+51Isq2KYqUr
xFqPb0Pg8XCSl1RwliON4L5N0COAwXQ44vhPDYBSQxBCQd4dVaC0xQHXItJJ25VBi6WCbesW2TUV
6nmSRYcyThZBrizzTJ5cD2FBGB9adgtQjEBrkEuYwdaUQF1kGfnEXXD4zqq5wixFnuimjCw+8GZJ
4RUJBTQHyAuPnSZuTNf94ZVvaf+geR9T4mM5eLdNpF0bNfg2/gFu7IUyCOioOCGUoXlpELTGDdhR
08N7YCgXqo7TuPvfZYk2hkGxUWiOplK7FZo4W2prRW872wkF+Lqhu+FsqCFqQxDsOc5Wb0vlNUqL
9rWpqFHU5ag+fv9dfLESSQTHukqsuspKdFb1km3dtlT8OZvlLzhAJir+hdXu8/1NzQ5baqpG982y
p5s927T4he2hq7WhJ4dNfk1YAC4dY/KserpKaLKMb0WhEQcU9hU6zDz/980Wm507fVpL0wwMVmdb
wQDTohfmDYbBTb6N9sUch8DWnLkz8MCrS1U08cUsIx0VQSZ4UwGp+ex5akS5Q3cTcsnq2CyxQ1yP
m3BcOHO8ipQRZmywV6iuL1337/2u/emyZw9ZFVOkQZJzEnKLEUk7ZaoEoSNROhMNIHnlxUer70eO
+LteSIvMwlYHBc/QyZL6vIkxZT4E5BiLJQFnSyJ8YOzMouW40MlBm3k7fZE+dovsvf6Rk5d4oVr7
xbAFduzwfLlv0zGn1/BnidSONLIB4hGXy/0AYovv9/u7++I9/nkB6+w9mm3VBYPB6TWInwLUMN6V
G7x8f4nfx9NPX74gfkCd+m6WrmmkAn2+CV3Q3opGTg567z6nFtirKqzeh6bZek6/dOJyZWmMIUC5
VZ2sksonkAWgJe5/Ykqv2CLCtkYBSaeu7vM7ghEfeyAm3//Is10z05MQuk3bVVg67UpaTJ9/pNYw
OwweJ0REKxUbOF3rCZ0e5E611OLd1DxnbfTYU43SNkDHcA6v4jx6+P5XfB7ef/2I84P+4NPzExpb
ImqJ2ZoLTFYW+x22ewdkz8XkLRffX/HzAPvnio7KlGEC2+Tf0+D/Y4D1g5RCZhguUpX4HjZitbhw
Hvn8+fznCsIyaQxyMlbts3Njorj0DzJS2OMA9GFhG+0PRAFU0Iian43oW3b5SNBUOxrd8/f39uU7
df649Nls0aPO0hQxIrRoQGC6CXZ9TbYbpaOQ7alL9CGLAVEREQSa/37h2tOHczboqTYYJscNnu/f
zeYoyGjk8yoVVQQfujGIXWKkITVVvX2DYmcjSE2KfdNR2C47Ge8tSXu8wMp/P2qeefX9z/k9SZ3/
HIlwhNepkzovzyaSxFOUzrQjIjxHxONmsFRyvFdAGj3cGpa5M6S7IZlli37wOi7Bl9JsQxV4M1Sv
gV+gBqyv+6JaNfTVRA6gkZOKZrmLEi5M7Yq162dY/Y/AsFZRunN9d2UmYE6CeV95QMlR5Lrmwc57
LMfhYvTHp6rVV06AuNxQ9o5SLRUxgPp5D4PbTKHxHkhOqMPWIW5R1ZzjAOEvoS49AiaDPbAMNDB4
rTIL03Lla7/I5Z27tbOvSW/jtD33DbGi5RZmgGUKcF5aFNBgqNHqr8oAinxIantxMEvU0UGyi8rm
YEH9NXsdqot4CiSISQO+I/W8urEulFH++sQZFarJXEiPHKXK+Uakk1HQ9DjoF6Vmia3sqnahGvBs
i6DMdo3gkIpq+9Ia9nmW//0Nglv579s/X61tL2tMuyKEFzwZDec6P1g1gRSRSuXj+4H2xZUslWLl
VNVjpf7dUf9jPokt1GNaHeLjaBJczTkV5S37JWw6ZWr3/oXZ63Nt5fd9WUSYsIKoIHms89lrSMzQ
dqPCWjSeEWM1xXrIigLZkfA7t6gvzGR/35tm2IaJkkU3UBxZ05//cW9tVrqIjCqWiD5qDxqw4FWu
EqvQtfizvn+Mf6+Z3JbBKc3QdM0kEPLsWrK2QLOHhbrE80Q8Vv8mnsUKBfoaUsucCJwNflxinZI1
CYvKToKOn6mn73/DWaeYp6urQhqoB1gVmcDOC0l66TbQK5xxiSUJPBrN2YW6JYx5bu+HTXbh4X5x
Nd4io0a1DbCEpjw7H8jIhIyfs0MnKWcnH619vSdI6B443DK+Sp4u3Ntf75KlyJDIqyg8q5ZQp8/0
j3fZ1EXfRTHvEo5Fe01euAQ73PvXhUYItVqMxboNaYh3QiDqzFjyWUrIyTTqnlKhQ/QsCcHmdTTJ
/IGBXCpL/jWuDUNHM8WLd3SUNNrZsyC9qqKGwDaXS5+knZ/0IAMhZWMIKIzeuDDYfu9tPi0OZw9j
WsL/eBhD541ForHLRFw7j076LtiXzvpVO4wb+dIPcypk3QLCyg7rYwSaYf39y/jrbnVaG47qcGzS
p/r82f7QSgFR2d401sl1UnOYpyBffmNzia75/lJnm/lpTLMCok6y2NBbFv/1863GJCbCYzckLbtO
EvWKRpeHE626vHDJci7RSLr4gaEMhXLtek0IC1dBt7k0qiR7VtHDelelhcm/ScYTHw9NtxL5O3kW
3//Qv8en5vDmVceUGh/FebXdHRNvtBEX03i2/dsYifU2VSc0Ddim1feXEtMO7PPr19j4YZwUzNpc
9OzkWI56jNwQQvb0+gVxmupC7J0lvdElgc9wSYKVdWHinnZeny+ps7ZM0xtTKtTMs02hWZZt4jeo
5MeaOo+iWTHs1j5cXrgz+dVl9EnhhDBUV8/vzDSK2gsDFCbVEmT1PL5rN+Mai9oaLfqduPn+al/d
E9S/aWwhg9Pk2WPM/bJvEJwD8lIS60Qch7mrk4unqWmAfn5yFBkspmZpG9zQ+THfDgLYig37ynGw
wcxKWNMCGvWuVZxibdaUXtigUQTVgAldmjT/vkOuzYkfDAaLLgOG3/bHPNHHtt22EdNSbsdso63g
1SEMaK4lxOF2mQv+PgfyCuDjmOgdTW6DdnDhKeBAsesAnwanGMehd2Hl+Hut1PlZDi1EaUlWKfXs
wfeGZgRWG3Jq8iivNlWlr1AIjEvplRqoaxDWhAH0cy2rtVMjpUbXQQtWVJU/fF8tr4YxNleWoeB/
DaIEEYMnd+Mom3XUxST0USXu7qqkHi9syT/Xi5iJmOMnMSMCXKY97a/1bnSI0GuxMyKr3hmE/QkH
x2VITKuzgV24CDCwy2G4MK/8NXymKpwmBCse04owzvYVSduOBQdaa5GZkbKhHGffVF5c7dQsDQ9B
OYJt9US2yXJFu1CgmgbHp4F7duWzNW3opkBQv6cXZHbmx1iK+pDpWUFzYEDbTiQrsLLY9i+c6/Wv
L8t4pYTDEnPe+dVG2+6s2ME1WuLhxWVWV3hyqNWZ2MqaMt0GcWsfvNyGGjdCNxxR0xxyPbZvkKLW
C7x7xo9MMZKnFkHu3iwC8TO3+hbDY1iyh4cnrdpVsgzzMXnJRMVeDaAK/nokAbKFECI7yoDqFL3K
4UsriCUjTrMXk5nY36RDWe3qgQa70YDmxEIv72MVQEPD0SnRIyJ6TOCpton4uAO9dMOBgqBVxXDD
Dbn3mIzioN9YWNdXk6zvA3kTVCywJNDdvp/c/lqjz44tZ9+YQjibZ5fUcDwDA5tCYnQyEKERldTT
VYWK2L+6HPmeFGmZ5viaHSTk5xN3E6G11ZscNIRq4PQO6JTN6iqGDaVoSLjyVgv/5Sr41yWnteSP
yQ0NBxl2XegshO+Or8nU5fN965VolOou1CN7RnBhOpdVra/DHvx3JBCMa2lBsHdFWC/Ut+Lx+4dw
9q3+84vYCFrUEKgvny8oAqIAIWMkuCjKBIZw5EPU2decpt484b31nXmcNKTfX/Ns3/Gfa9JBYhP+
e1Pw+Sm4cW6ZZTC4iw4KMYnkyNHAQsXWhcuIs8/y/DrnNUEJFaxFtuOy27d3UbLgcMOxBl+Tc7Tm
FulIhO7N6jmKmoV74dqXLn02lIuuLH1jSG14+7mHtZjT6ioMw/KpIPDsSmZ+ecqr+tKO5/x8888d
W8bEMKIDYsmzAmObj8ieHJuetzDouRUhJs6wHCCkaUFAvyuCo6AUeIQJSNF3g6mSd1j7nv8MzdmD
+1Fn4v/xIDQq2lKTVITE+R6zGVI1Vt1AITTAADOovMUqzS3PO0RBsR9N/cf3Q+ts9/D7Afx5uenP
//jAhEitXFe5XI69/9HWwN0T1JFdWFbPd7P/XIYDq2MgB8EhcPacfWfoCssInAV6u2V0Yte3yD6M
IwmOe/up2f+7jgTyJWYq9kTT4oKphO7L57vS+0If2gDbJ42D7ioFIPtgdHG315APz1lr+hOwGf30
/aO07K++U23a1dqOoKyqn81WymCHtHl9Uv1CY9u4IMlb7WD2i0h5ZKBhxJ6F2q1sSJECKq8DUkd0
qGg56XakJcIPiIGNwlgFSV6IDTPftqISOmp43YpZhgxXPqpy6+Y4toe5U279oNpI4O1piYv2VRUU
8YZXhwBWWEkiTdaE35AbAvgTe+PgzkrPAdOO405u0G5qydbDL6kdesg6JFka6TEDpQ5jouI/23bb
0qVPwZrXqbry+JuIFYZy+arUR72KF3XL9qzUsL91M6O6xraw0oJXF3bfb7YTtZ7JkE7rYRk06i4e
tnWPLgGQa0pIi6GuJv5zPvRrF+/oBKQtmEwzo5l3vr7iviDt9TeWD6z2tXSBdvbpoi1xBDQ3A7p+
Uk/Att7aw0FriTkesd/yD8UTWR1ETYi0Jcv3ArNy36zy3t9ZSGI7Is+6CubFxBh1X0Ao+zTQbQ14
IIEx7pZSJ3FzmnHCGznXxzv01iVGgMR7yXtnWRR3hXVdkTQQdL9M6LAZsBvN/WEnOVJltOa+/hDq
1imDitSZ2qbR7F2fXkH08rXxCHicjcNrKEldosieZs5eDUNEwXMvZFw0HGDjK4m2ur9VemuTN482
kEDPoE+tbiDvJ429tAR0FGsLp6+syIrJDWKT0AT7EDNGyMQLz9wrBmFM6At8bWGPiwGplibefWeC
cns3KeDdrHnwU2+Wm/rMKAZCt2BPABHNZXDrFz+iEsiQdcyUvYg2jf9DhwxhZRqkpx9Vje0XQ1hl
WCc/PeUDhXs/xazgbvPqOs/LB97IJFGNl6l92zn13nZWJU/cZhGuzRsX/gzpeGg/nA/qqIghoNv4
S9JUQXiT56Zys1gsR8hb/WmK0syfBHiKUQeoXAOvYqGvM6LJIVERN3UKJfS34drB51L1ytI2H2oi
NrUluXAhAJy82OUmCLOuL5Ye+OQm68ldUyIDBQCc/J53bPr7hnjHuvK2ZsA+sIPtpBVLWGC/EFUS
xHiKzbUOTbAvIT4JFkIFgFH8Iq2tLollJ/hyg/x+TqUR4hk9yJ7vJbxmg8h4myXaHelLqvfLjlaG
X8+1lpzw6uSMLyOWKEGXDYS9rS4mlytRLJrxrunvZMFu6ddA7NyCdJ7h258FkJuEl5GA7D47VbXQ
OSGFiA5IfvUa4yqrAY6UzAEo4c19FaO0QPrdlVsEQwEZvWqFSLggWcMmhsdbO6xtqsuc8tTWPipi
vhhxnafvtYHa29uUw9Jz1ypUKT/siR4ExHNDdwHQSTRLJ921M0Vzg6nJ7/viLonbeS9fmoT8TxwE
g3CvSxi8KSh0g9FqAPEB5+gh7jWin6N6o5O742pwgZtnVPbEzFXdT3WAS3ctWviaOCeIVgTGneVA
a6p7iwJHkT5n7HcEanuFDBgiLk3wYu51V52mKGLR94S++ETWIAdqV10DSTYwUUmpa5m/lnZEeJdY
VECRHIwsHOoe/OQlim6kQ95OZJHDVm98GuVGiYgZkDQUPwL31IS8Du3QNRSQOUTLFyt9g5JCbiJw
eoQfC4+A5wKc/SQUxwpcdiuyDjwZTSHNuA9+6nkFrW9PyRsyUjBvVcBV/oNGJJ0i5n4Co3Xt1ccB
iERmwbJTfw7iVQDHcJqrKDik6U70t2OKo0oycMUuVuJNmRQvpo4Re9S3ft8/u8WwioT1EPTlMRb3
PSRWQHBLMgaAv5DxNuDi16HpAKmQHixoWUKp+VVJHlJbcHRe5dHRmOxsgoGLW8ZVbboOqNWZRdSj
hlu3Ku99CJ4QKakBpd1emlBnxk1hrnzlZfCsmZVF86GNl2HzPoTI5TgM7MAqkhXSe/uCQPqa5Cp7
7adrQqBnum6SjrVNlK3uHZXxIYeUE+gnArpc7BRVMd6gn9v6DRiZQV2l2QGBXgl1ZTD9q1gCSQkI
E8+9tem9hH28CeNZ1cwI+gSW6A1HIp5XhvR2RS6XxM6PcKJM/SEnntpPtza+kCqAJd9djeSyePHG
6kjJEXMzPzZjwokP9C/s/KIl/Qkpm7ShwIVvCdEYgdMD+MAEDkY1Dt9Vf0/cOy5Di8kKkp8XLESH
NAqZVR1eu7jPFSCD0ntr2xqR1HM4RUdgLzPde33CvsRvti83OgihmFTJUMAKHEmXhMYU6aDcLZ1v
9uRVmx6nema+uUlOyfUWDfsccPqqp/096s46HSSfrc4yNPcoTQwZqxrgORGyuhJ4rlqrgrTZbOc1
pwpPpKpXmIw+iuLBJ0K78D+k52zssYRT8SKSJxilivqry28686aOngFIdU1D4hOExPYuhkLkTZw5
sN8Y6BSwsK179P2tqA260juWONd/R27VVndWdY+GFvjLVcD70lW08A5WU+2NcPpZIuSC8UGflarf
rMyhZEdPLeoC3yWXihFA5fFhoFyVFk9t+6DxvEfNAaSOOxZLsvdLt7EM/oJEnsQ/fdRlIybHRrDQ
hQ8e7s0aPxariAV+IMKvODQdhLNbH1uJW52yTLvvY1SkCXl7TrlOSJWhdMDi+1ME5Wwgrzd2b0Tr
zrCALOL8WPFG4B6DpSO/cNprHPyMLJEAW2FA/xGuR6sFW2JCNwBaZ4oab8spXiSfkuSXPaBTPNKI
bpd1T6BvQnKEXiBzQ7KQJbNI3Vfsf/xkqfdi54cQMM17hyyCiTauDVCQJIPYSPrFqDwlanMclHJO
IC0Doltm+c4k1jvSoQhwtnfSR4oakNch5A2nplE5rRwa480JSVS0rh1o6yJ6BQFZVUQoZPtxuDct
UAz1UY0RaGb1HoICwRA2jBsw+iLYFpHy6rYBc3X3s8vad9kdUhtCjP5ewpAZiafBwmF7N6W4ClgQ
+mEL9QTDUIqRpSTz1LJfOzydCUK+8f37vfU/Ldg/KlW/t/Q6JVZbSqqKiCM+b+mzSumbolHdRaMQ
OMJ1VUibDZJtXWm2QxZsUhcFUHrbs6aBxxnqOw82iW7xIm0438UbfYy1C0lISTnD1lcR1mANb7dQ
XjGZE1awtctrFehhRLJl7jvLJptKGlj7zPcuZjE8hm40txE+CuyXGlVTh2QutPY/OTg+agOWNXBR
CKthTfwykKYOh1K/6sIPxfOXdgVt3e1YGMDLKafC2I8Gy1fe1fOEGJ3eB8eBHjQdSFtP94U0sVyu
7OGn0z5puJZLItYUcmwD7UYjl42INAugSIZWsQT2mkYnV7awMBoUKvzPgLvmNdmFEvhlFfI7ERak
DK3UXtqszsS2gHQT0JG94UCTpXYPuaLsLYjtSRUd9LFdZCNojZZuW/AR1fc6XIpiMh6jdF5xNo+j
W1W56v2noGgOo+Hg20XzK/kDFwtdfh3727op9zRkQIvrc3rFa8vhxCfeeuV5CqZX2KC6qXLP3neh
129WCAyzbJcxIcwN2KspFjeQ7dqPCTdicLU48+D+YTZ8Hyt5ypLgZnDAOJWEt3YbtzHntebhwPT3
CSxGkDYLrU05+cl5Wj1Y4kdRv+ecVlqT8SLvUjbuxKOTjftQwT0ZMwMF6zPSOcxJYDKIaDOIz7Ll
rWkHy6S6o6E896tj5jywpY2Lm3DaUo/A7a9sgn78XSMLYGzlQkLzbt3uqhqOlfVLQY2qqcQ2bQL1
uVELsBE/hvRXIgewjCyzyJcVWywdBOgajOyEc54Lc9zOHp0CtFnqkQf4U9P0dUu6JNHdi9YAXYYv
zYzcZQEnExCaA08OU86R9hFTbnQ7VEREAAEisCpctwBfsluQ+3O7+GE0JEyOygKn9dWUnFf+KCcM
kb3u26VirozuTi12AZN+QC7yS9kdB+uNk19H20KON66yUXWBk9K/EmW+qlBN4+VaUPcH9sjM2KzL
+MEaCRtq65kVFBB0WQyRkl7BYNk1o3PUh18px78uT68b/Xko75SRZas3lkINr0y93VXWi+EROpdu
WpbVyMVcC4iaNA8OAg0O3hruqpmLuTfxHzCtojppIcADg5asJpUVXzWBXLN7X1GinLhJFyqfXx3s
0RlOfQGUOsg5P08+QSTjXkvJhGpicriqfWU8FsOFKe6smPvPBPfHNc4qMbFOHrg6mvbCoVQBRSIM
57WuIaAIKgCyw/77CXX62/6aTv+42lnLwcRd6Zd67uDmeTYqKIqcBb+/wleFUjZ2OLwMJKnivOTT
W13lljmReimDlPU//AEto3sizDdfBJrtLmOrMRY1Rf//z62hH2DPiGQQefPnl6VEyuhVCJMWKXvx
vVmqoDfclO3g9/f3xZiYdCBUdk2L9rV1VmMqOm3AsE9Ji5QWhQ1eTYPNuFQ3mypGZ6/JoOKOOAzF
Ceqks7pZ2llW63oCLoCpiEUR6w6nxeIlLuMTomq2SNFdhTEW/P6+aRpvrufQYvvWPH5/r19UZyHf
GBwI6AxLqtCfH2ngta3FOHQX9ZQvJahA3KhqYT62OFdJX3d04pPpDgzL7y+rf1WRNvTfZW8hJeL7
s2Ea9tLXdQJNCBjJ5jQc5iW7p+K2GNjriYxkMDCAHWtq/xw3DqDAG9JWZj1BgUFK0nOprEL9RsW1
n3AKTyugonUU3qqZuNVzrVqShbO3S3SOjY17rs3cuVaj+5fvDRGCQQJNSz+iNGZ3fS+D1xCgnYuH
pLd28AIWXX9rNNUsrFTyNu7Qoc/aiFkhxTGdU87jRKum+IH1mQ6zQgXoCi9Xq/n/B6yRXqneSvbm
4cA/HOf5uoZjZkxOC82nvPDQFt0qoobgyaUJBZDBC3t8ppbU4F87/4NT7TLSnvT+pivvPeXFA5ER
szmw1413l5GjlbIBrF4i7Qrt6iIjbhymvGuDUcS1Y8FiZk+5VaYFZwL/O/22r34pCXVBnwjaYjxY
RnHPNg6FYflWJuFVkoJcjbMbvStJhwIvrVnVCxCNrUI6o0EcUGbs+8o/RPRqZpmi7jO2uLV1F+X+
CmbPSY2SWYsZvurlsvXEMuglOUrEv9aA7KLsJaJKYznNzs1qCHnNQoycnnvKt5m9HqsaX5Oxk7X9
UDbiJW3jbQ3j0dKqecsecGihd5mn3KxWsR/irX6ycnseRJg7sh/DMIWYPJny3bVdlpCt0xiwKGF1
dWsl+2lUj3FR7ZuekFHDJdapWw8lgToR7ioKB0MV3JQq1ZUWmRUJfUUgZ1V7Sup+2+lkj9WrVoBi
HXelwaFgoxBb6ads67Jhj9pyLrzngeNJHvfrWBicSehKkUcWADmMo3ujUaBSgsImOsFuyz1aUIpU
HcWeZg3Fuqc6QgEUqKXNP9Dp1JlkuAisa9U1ZrU1wUwosgGxqc2ZE2wz86PDmE8FLa6frOFV8HLV
8iGMi9nQ7UCmLB1BWuvaB4BsCyijyVvebgHFATAgz37L2YUVzQE5khHobI0/rcK8UQRUaQCYg3HN
71aMfUKuObUKEn0V/WmIDs7wVmFvG9a5yjdGkrnLYScAneyg/r/TqOVo/i3J0PM4pMZEqmSXANYn
8jQjGdQi2i+2V9Meu/J/DS6fR8cbv7fU5BDB3Z93ARXDWVrsTMjBokrXlbjX9P8h7Tx25Ma2bftD
jwC96QYZ3qS3HSKd6P2m/fo3WLjASYUSCtQ5jWqpJAbJzW3WmnOOr0g6TfbtREXFmYlpsuoS4k0K
r9TsAdmFwVYQlJnUnhG9tDEZoMGiUQ84j9i6yxT+ye7V8yez/FXqv0ZDuYp6jYKweSX0fh1IywHd
2JhuJ4koWTb6pfzRszTSpn4nrpW53l/SI3uOqEFMHEJqH8BqCAWQeODKK5wGYLC4n9J4bcXUAsPr
rtIoeB0Sf1/L96Wy5hR9l4pDaCHhgplQu6b5RsyQm0GqUfsP1dpl1roa9xUJCc4NtrCquKnN1A1g
o/CvT8D4gDaMTCM6sNm2NlwzrsBiwBxLbWoN0LWfrWHdptNq1IFRT7dTEXi2zY7Cfxn12hMNcjFS
10MTNIvwMeEBMIVl13DI9F8aIjSMKlqQ3pE3d9LXyIkx0Twlg8MVvU8QvQYyp0kL46ubB4uIngny
DRHrsZ2ubsbyFHO0AtKlC4Kxhu1UP8Gu3PjxdCM50yG2IJZ7teD4TsZlzxOdD+DrTN8m4YXW8Q/b
j99Wjnm79a2xJSWTaYiMVgDBHOMqVYBSRcJPlroWj2vWjVlmLBeeoWG+/fuqdWbD+af7hIpkdjQh
NTfYZP1+6UjXnJGYYMcTnhQsyThV3WQDuXXzQXcgctbRJySxtXJB6fTTfoS9qYV931Bs/Cm/X5Ua
cWzUWuJ4dnsbl0+ceLToQu/7wiW0M03gWEt63Vaqj04lV/ZdULWEHBKkoteJvP37Q/zx9f3nbrSz
TZyoGlHhCEGYgpCC1Kh6T5DktR+KrzIG1CzUoxUO/8p283/v7ds1583YtyEzJlIx2n3qeKPSVq5e
WDzI2U4ox6L9H2/vbEMF+VQMYcTLYoMD/K4gxzNcyeWDVJ5C8SpX3c3/9jjPDhcq8p7RabieA8Jd
kURHWLx8nLT0TbAkoR8hPiuOp7e/X/Uf++D59lW3EUyil8DNop3dZqo3aq8aWBKQ+hFR7qZEJLvt
Ebu4vrDvALIRvUVikutsLymX59H+x5UpFGm4w2YB2tn4sQJDmQRxBZ5ivcGR3Ad1tR5I/LdjoJQG
EcSTflAVUqIu3PF8R3+77tkYyjW1FymQJG+AL8l2qyBcPnrUpmYL63jlVI8mJAjLL1/bsnkDm95R
qkg7apl//x0/bdh1R8ceh0JFxkf0+1B2sIxqRAfRMVXr1MujkX1B33tVZ29kGGqlxPr19yv+cKA0
dASIssp10Y6eTXoySbmKWeSOl9FJ8LHP5NqFK/w4+3y7wjxlfPs8BxK08xFgoDcgdEJQtwypC09h
6f39Rn44h/92I2ePrh4UOZEoxngxXjegd65iATSjW0aa8oU16if5yfdr6WcTqhHEqiNZ6BQsf2b4
ylhmshKcoN+H6VLSq3yp91W87yz03qgfwYA2A0xizQG+qOnigixPmT+K3wcvvlFHw0VhGSxS2tkT
tsxgqu26lLzOJCJ/1VY5tdZaytqEWCslvOUoXdxYo+YfTMKFwT6zl5KzNHh3rEi9sIr++RpUVlBC
KjAEOOjPzz5gIBMCoq3keGYabTSDBHfS9LNBOsZluv77G/9zYCHVMHDNIu4m3/WfQ+i3gSVYxlNn
/mZVHPgyHmRCLVwSe/99XQLPJpYfHb07s9LZZDhOHAYVwcuu2zvOUh39gL/fx4/T7fcrnM3ywRAo
aYb5xgOxbJFUoXermggOUBj99F6nkbRE6kTuTduzM6yJ21DsG6rj2WdWxsqyRl1PodcRa51Y50Ub
Wv7y7z/whwetKapiYE9GskzK3+9fsN9l0SjlCdqmuroCJnMb0euvL0bc/jn5MYz/c5l/HIjf3mdY
pYDrrVjy1CjhQNESph2gl3n3pXeO/u7/dE//fFPfLmYDCndswT1FRDM1wVeKk7ZqLhUgf/gauCVE
+YwcRUdF9fuTQweNkH7KJE/S6k3TlPTocN8R1bTXc/nzv7gjHR/5bHRBrzW/xW93BC6cWLqUWaBs
sSALnMqbNkfVEGtNeWEC/HPR4E19u9R8298uFfVdYY1pIXkONMkhMDhtigsfxY9P7tslztalCkSc
6ttcIsv8T6WQDrIZ7IWf7eJ0vCCmvnQ3Z9OnHPWFOtm55JlVueLZQpe9UA/88WYov8nMUoQTG2dX
ABgI4TRjZIeC5qY105gy+KA+Aq5Lz0358W5MrNcIXdlAnNf89CzQxlKktAFcNO85hjePGJkN7lFa
GHs448fAu6Tbu3TN+c+/jYepH6s6hQvm9QaynmllMP//fXD/sOQy5L7d1tnotg1Sq4zun9tSVupb
c0zWnWsulEfzyV+2/37w/baynL0vunMjmRSsLFITMhshNqGN08ndVg/jCyXaPze8LGImy6XBKzMp
1v7+6ISaT6HRsOGVd9Em2YkNLe4VFb0Ly/IPSs7fr3P2yRLdEsrEKjte8CgDlSepcl2uuifnIUbr
gS0w8sILgx4PGL/9j33Jt3d2dk1ikf5vjlUGVjOlQ/gg0Yjs1WGb0D8EsRG32QkHcegWQnw1Y71n
i3ToUnNpoh7ycYrpAb2uFkGUVaNB7PRTapABrOZI2NtYbryup1WZBzqiqtQzAmNnZwGeaMzwoOSz
DwWs5GS0t0X6YZokyvrGOiuIQXSS7sOcFDcS0ZpckbUZElSZ1ateLoDJkzdED0she0PS7mOZHqZ6
qunI9oT3Ny1tQOjYUSAIiVs5vUpTGV6oWa1M+z4xKrdBKtIpKA1Q4QCdiOtnmItL8C/LJKXClYH7
DkFH03dsOgJUHXOdq8euJhcweZJn0QHu8bCJVkP2PAdG60PjJhWJur6+mIxlrKULq6RdHH/oZMXR
+vUUJd5LGYDOevS04TpyQnqc40qZRSxOJaNMc1zolAtoNx4UYDBtMeVQf23r0iqypWXrf2lI+YaM
WmDP9W3Yc4OJRgU6oQ+Dk3lroHBZ1q96OKwsIHrYabbStDfo36pG4XXiCneospQb+AQ+kfAWTkAm
hJUKUDSbAdoGziYnxsleJ9Um9ufsDW0ZmI07RNmnDDRTtQ4yvVd5qh+LWIbIiGKAgJZFQiFWA9kW
0NUlgvNUj4KCm8hu8mq4UpWRV5TgScoz0EO21d1PNJmjt5xsKQOJl6Nnh4YTekH6D7EP3KZ1ncn2
nUjFW9rSns4jr+7iJTyksAUgyDtWiRITWXuSxUn0YuuYKJDZWGO+ivJnaCEeavsl5dCVwqNis7SK
R8VLCVoFc0v4ar2IlNu0Jn1p1gfxmoj/NmZEkHypT/fTF82MSKuMhcUyQK78PnOE0tjKqc/LsWMJ
NYE6ChgsMMPDRCOGgIhLgION/mxJVfQrHcL4Hlk+MaRqUzYbwFfENWmC5O0L8/SfB2nmaTw0szKf
Btv5AV7D5hmhDJC8gvPr1loZT3a/+GgA/i1NBGwLssAv7OR+fhDfLnn2ICgUqoaw2WQRvdcsB890
ZeQiLmC9ejUtM0/ymgtHgouXPDsTFIahDVLAJYWH3tSFgryxtx/J1lzVLrrl7d8f6o/L67fz3dle
SB+NIAF8I3lBZPeg8YR05FDdX7AU/LTLp+JicGyTVd7d2T2NROcWbcd4UnID7lkLU9LNgbsQM1HL
T3+/o59WBoQG5uwrUCm5nu2LYwEKRsTsVcdw+jSCAV72rPVWjYOqQ+mwy/pCjfCnHZgK7AC3Htez
zgsrZDWOiSD72COT4FCan77VeTiPFiTT/Pu9AwFDmkx6FedCjnW/f5ZTUA66OjI0KvnVR0DehRQm
W1ix9fD8XzzEb1c6W161DHRqNA+LbKw2StQ91vK4bRSxj8kCt8zpwvj48RF+u9zZKMzIzK17hS+7
y33djdPsyeyN+24WNgNjKP7Hx3i2BStnI1v4zxFjutOlLzC3QARWjrg4e/z0cX1/X2eHW8eX+xHH
/vwpyyg3wbLugl1M8DuO7eKarI3IM4p/69lGNYJR6D8P8/ysqydhTLgc707t4Dzp2luXyRfe1083
xjCE4eOQFIVF9veBWDkgJlCxc/aclIUcvY36w9/H308TxvcLnI2/yVDLRs+4gNx7Eay3yt41GEn+
fpGfRt33i5yNutZKbNWXZz+L3eAAPQHZWFbKgG783wVDz20ElcCM/zyvsxHnN0bjFCNXStoCthMR
lph6/n4zP70SQigUnUMgaRn62bRXVpNSqfMhJiCKzIVJdmvnyv3fr/HD1PrbgeLsgQWOVDjC4EAR
iTfdWZLwA3RiN/Sotsr3v1/qp7Pmb9c6e2SNbnbGIObDy3oO2z+YLuBEl+3leE0MlCtu6q9LkpYf
HuFvlzz7XNUO+w9dJsq89m2a/soJeP9vbspSDVNjKSTH7OwKOGucIQyowevrKVjrj7lHIAXI3wO1
94gTB9GriXvpfPbnbdF11Aga1B1n9sCdfUv9qOZ+oke2l5G3MUMeIQRawlj9/d5+uorDkqRYuNUp
DZyNDUhyDnpRwimkwq7vQmwFqK6Ftfz7VXA7/vDV/lYFPiuQY7YdM3zhvifP1M1oWk3hQ1qry5gj
ByUpKUE30G7TKb9vzTZzTQtzkW68qDhF6r7dRf1hmG6LmG4TBZPI1K58v/Oc8iudXvF6glPWPEPO
6SRIKLxVxGJs9pAT2Yw8/U5BL5QmhO0neMYxxnVlvhiDKwnwonTsG4deOxnNgFSt4om9KiKBcl9A
X7PhYSaZtaxMxMBob3T1OcS0m0wxx4BfCa2EMcA0bcVXYXTvZxysUOw4KW04/7aP7OtJnlwSE6MA
ImKNPQM9bzGniyZehdrCT4AbGf0BPnNViKUCjdlS9i1pvnb60FZLreBgM6EPGCjrPmecF5TyVtPv
c7gEphGio912CtIemK4RShusvtioJsPVmzvysEX1gs5xoVm3qTq5wnzrE0GW8lOqvlU9wb8VwHcN
ZxSuP+3BbAhqM3nGyq3Tf8T61ja8toCn66y6CitS85wGN1EGejvb6iTxxqYAO3jvo1KJqntRfkbw
lErIdXoCS+R5UPBh6J9j+aoOMgyYziMgoiCqjHO9BX4oLT6KBgdDD9Ya62K3T61DJUJXWMVSLzZy
vLOQJgUzqSPXl2E+g60XJtH14l2QUFy3LMZBu5FxOva+pxs3VMWV4k0Tr5J+qkxrGfXSQhZfPqA6
CxUUBhYLH02tUezSbtHdr1sz20eEOZMOBLn3Zur70ySDzgXAPTE4BrwPoYUUULY3/XznSEkQGtgU
6VC3Cv49Y0IvwhvzrWdqEWo4urYMyM9/r4QPoRkDg9++TcqvoUqOCG4ZKCiPbPAFtn1UhY4gDYwL
nmQlTPbaBEVSoapRwT4HGCFB4CSc914Zsk1vNMSlHYqOvFHsBRjz5Q6fBWzFQH1smOssVFWqOLaz
3ujNTzyAvXrOGb3YqtNDITcL3Yzx8uzGmWYbrhKHP6diwE8LQ9S5DlEn1LsrllNpPWXvVodhL1l0
DQpw0OBm4mr9L204BMZHNOzy4kbxOf9vybpzjXBaEuOjhRtDB/INwbqoST2zELWb/SLIDjIlBXRO
erbtm8jVUT8NIl460kcunhU+Y7R5hDdwLVBQ3S950Dw8b4vZCoZAJ0UwZ747ZPBq1xLCP3skbxmv
k43Lb5Q+JWXdqu+6eZs0UFeoZRo3o7Kapo1ZPibKFSvtQjMRIe+leXap7gf5yUJK3QUnY0Q8mE5X
fvDpUznSjGbZU36R/OZaY9xKGnJ5H3spVkXwL1uAnXyFn6VfL5Je3gbTbaC/jRKEnOg59XkKA0NN
S3AkatejRka5QmL36xjcN0rzVJri2sJ9U6rTLohflbLcluEOzWHUL60Op0kk/woVsmztmg52qSd7
1U+ONJRyDD/TF+M1RVgn4R8tABpn6lEdU2/StVvbem6pe/T+XeIfEnFroq8Cs60UB6q7dBac9n4s
1kFyVKbcTZqDWfRuLpGLHly3uPuUiNwtwZziUuvoUQ76G1V/B0ArUnldFz12iMOQrK12UwNBstD6
af/gkIX+LosPp7yxHMofCEYDCPLQbGL+StK9TTHPse4WKRnwU8Q8hytqXw53OlKzQrob1IIs5o80
uo2U0iPqycIqp2yV8FqQv5V2V6Qxua2/jAyVspQJbgF3dOQ19WdN36cLYCMc7eRjTHaOcirSkwLr
mS+tc9ZVk1HGmB2qiUvgpifZR6fbpSFq/ZsiU2HInVpCOzp9XCj+UY02Tv81DLva2mrJm168JePR
qo4dfdmSYr/+xP7YNl0yf90El3E46msNS7MwnjE3tvmtSPUBjb2xNBqmKLSEIlbh1L53gkcSP4Tw
Wc3EJNt0o0nPPfCZkFKdwh0lBYBlvcR0vBQ0pUvYdbBwdxgKOBQu9bECnPxKmDEe3U02UZaH+eqP
o8VadhPPssKOlSealka6dyi1VRR1FkOnewp8Jw1rdsYDZp8wVl7ctXiRrnX7Y94XR1BMVezLVPx7
6nh5gYISTVoHHPkliF4i6ZdEsz/OnkbnKq+uDabO+iFirMxfKewnpcFutbRwhsi7pP/onG3jnLQJ
hSqgZquAlzhyRJ/t3Yc4+oXJqFK2RQV+ruIrJROektd4ygiGjkYKaiMKv/UYh4Drt37sLzuVJ9Ma
b+B3F0n0pYGiT70e2paaAxzQSK6UFvkQbLTxC4PIPmo1Spxx/6gw6hRARRlWfdbsCsCqiT6l3igh
0FZo9BiepnJjJj1wK3FQMYzMbu0mwCU5R+GqycGXvDrD7I3/OPxs04cMFFP46Zc+r/c6GrD9GI9I
bvZ5lT4mU4qtkW+oC5aa+RSMd3H1kLNrEjdJ8joSKasGEziycJEY/grd70QoJgYytwTjVePpU+TX
bJzWuLVYc9UlGTZLofJvFW9lZuO9kJclE5hT0yLH0FkSkeI3HU6yNob9Gj2jlcadE0CdjgAR4L8D
Y25wzO7gBkRhf1DSZp82W7nb5NFBc278/lOqpi0oR9fAoCbD1+aUsWgwETdpc5WEObd7O3QEpWN1
lYeP1D6p0ZsIGWPt/WRwH/FbJ781Ybmq2mQD6szTzPDWZ1rHGklECzL16NawXxE5EMTKq0ZyfasY
biutEvU6LpEqegXaw1MdejCb7WbFdy85a8jctbFXwEFhq7Y8SvJ1/5aU95rtSiVRBl6ZLC3k2nGw
LUe0qSGz65Ic9d500/ewemysz1FyI7DQhpuoe77uQDpVPvOMFyirIRao7A+RuMqx0qM4LacNPHQW
StdIsXA/y+ZBRYLsvwGmyhPCOlfojEO28Xbz1BIrBhzMuiW6HasYpqFFDPGrfyixcdvdQ6FsHWrM
Y36XJldGiDOPncGqkR4jEoXFAqlQkV2r+r2pYL/Z8Vmw58P06ifruchOWK5aHOxqo9tbGQhyRqNF
fwn5PuR7ePF9x/27UXEbWe81lRsc4wQjq9lqRPGq7YTkBky6OMoKTOsFgX7hwgpcKSUUf5cazyn5
ELV1M5KIQLoe3QjVq+IMgoUFtD1ZlKPh9c2jVntVtC0r8JLqqfeftHbtVydc1Vp/nSAOnq4bGhGZ
6bay2yvr3PxStZc0xYC7GNjvGF+MbA19i4b/lTlMUPVWc880nzQzW9TdHelNSGBUzubTUbLXyDVz
/Wo8GcU9lyRJo2QO7onaR7Rs38lluSAeRYfPVS31fKVkK2Ec7eEexg6fH/hvrGhozidxIlvCZ3sw
m5VIq5g2Sbju9Y2mP7Xqhop7jie4J5ziVxgt2XrRs1jUBGnYzgsqGSxWL8LfBdneaG6qFPzAJorX
sNSYJJrk0RTH+toqj3xIY3lo2B/UO0nlCl7YsO3ZJ82OoowmvZjTlplZeooT5NXSp09w53Ty61d5
fMF6bGIN0A6oq83hDuurb5y6ZGOhZk92DX7z6aaRMXq8o9RnkzC89tOdot1r0a6QGU/7Mn2dhJfi
bfxqGUlFeDTTJXTferpRuheCBEZ7i5u17G6aeGcrEnB4t9G3E2UwsfKxtIXPyewT3I7sYjQDjMQ6
qZZkFEzg/p4Chm4qXEfeq+Sqd+kjWFHWx17eACgZDWh+p1IQHXCY2sd6zk9Y2QURCP8oxHlT/W7s
PZb0sGfHBDJcfXbsQ+ofdG1LHlxl004xehNbSRJmnp5MdEISkA7CeeLj7okWSYJ9YLpmuwZBhRPi
xs9Ww+BmsBzCg6k8WxmUFE9N1rF9H1R3drSixyorm3Lc9/1SwrSe72T1pgP8bhEO2SxGdU1xH7y7
KBftgz634JZjBIEv2agqmwCCNHuxqs2brO8WTrEMU9fyVddOWUUOTloSM+8mbP+68kSmiSFvu2zv
0yJLlyRLsEMc622cLwz7RLzKyCqYkYevzGe2JzvaRCKBBncnT2tSO0p+Bi+7sqlWExm7gIfT3JQV
zRb/Rkwemz1zKr1U3Kj5OjJwIx4CkKzSLu85QwX7Rv9Ei6V0bxK2a+G8C+0xJl+32bMNLpyXobgJ
qnihpvic12HLC9vO0UV6d2DNB2i6yzma5I9W/FB3nMUWKuiLuSwWkxBhkW+w6IY9M3nDPp5hIUs3
mMBt81hWD0V+1DgDpycfP62TfGYAJ+kNOuUxi1Ztc10lu16+0qob274Oydj21056Il4w5juS7nOZ
M2XsKT19geAQ28sYI6Pon/Ch4JcEzrrC9B3mkCJXZhstJGtCWKM10rIynrp2hcPICJcYzwOdOWBR
0FHl3A2aWur3SOI5vWf1NuMT5vXG4Zdc3dGPbbJHtcZNO4eiNOLGRGyerEbiJ3WmykVPP8vkPwZI
JXZ2C5LIA9EesvWDz4EdZ1F0m4otmUMEwbo0N4a9DEgbzjaV/2QEDKcl/CI0aTZaevkQKGtNBWJK
9A2BGwu1W4YftXYqZBKeFbdNPuuXnoPtQjTXuI4Hi5gEQuT2g73BZlNTd8C0n+562k/1Y55+Ov0C
fkk/3BLzHTo71nJ6pu7gr83xRgdk6q/y8ZloEsV28+iZWAopp5W8kbVt5DwM8lJVD0b/ZugLE+GT
QiIBHmbeFpNWlhx7h/EMG0e9Nx32/dcTEMB42Umvin4woge9uGP1yKJNzA2xftRsjt+1SVuErTe0
m1K6aqIro7qh6kEtYRxXA1ZM9mq1W7Mxslo3bO8iculscxfjuW/czDpa9a60jrZD+9Da59mzkazI
NpW1U6+w6V0Le2PHkArlq3pYszHTk53BMj6RkTIXs1K30BeDc62bHyJm9r62UU/bBGwQAqHfW/py
gBIUZe+189hjsZ7WWUYI+srXn7vhDhe4OtyM6TLrNnYxzw+FslIYMnX+St2i6XcQT3n5enWSEgKZ
+o8CRiEb7+E9zQ7p+KLkb2X0GY2vbMOx4Bbz4MVAvatTzDjtF/auUt/48lZprkz+nmGsxnqnV0/9
6Mnqe0ZLN8a92jzissU5Upjb2N4Tl9LRtPY3E0n0lrMIYDMpuKsQnmIlcdi6vPrBi8X5fHo2lDvf
X2KAE/0mSiuX3KZQeffxvXLmACQkecZA4uh2kF41m7b6il/klM+Nue/MW4vcjvADf7emIx11Q7Gu
lZOlrnoeDxBYIqSx00g7gz9tT5PmqcOac0j9XoeHIF7r4FDJOrkbpys598LhV4s/JAxdub8Txm1m
rcyUYxqBMsXKKd46Eq6c7ZidHOOVJDW2P8I61cpzYR7V5iRPVC9weAf3DPUcqjzzTI5dLs9vM2OF
A5+6hKAaV5LZuCmqR40aUcNYUIJXailheOoNT0kLT2RkhurrORjDyRRPUvQtbGYJ1m1OJEdRcyDF
RAb+g7EHjnNE5eMTo3LVy7uei1ggoUkDcPoXrN/Z8JA4K717DIx9br238oM27K3irRcJKJyehj5B
DetuuNKRHMjRQ2H+Yj5g6651K0vN3GK8azmvW/KVabK9eJa7amcMwD2VEbvwFXDQfnhQpYOKEkgV
rvQU9OxKtoHy0Ij3LLgL2f2r/mOV3ZF1aqiPQgdJtjKKq85RF6P20pAblBmam/gMzObE/G8H3lC7
fvnQtF/xeCeZG5IXAn0jpn0Pt4lFoelvdQSf/V6Pj8P0PPX8TH3Vqq074RYszbXkbITBjiKlCsNY
IrwMwPFa7XaVctupL0W8nnLFC2Liq1Y+x9yc8qNbceSeKeiVse0wj1M+akJ3IivUtj6Z7oN836Cw
gBTWiq80vsWFibMAAUkrjv6ElWpTmltVXsfp1hf7YXiYkushfkxHUgXjU1B+6NMmkyfEp+/t8EtB
WSNXIAYPZXUfosfJ3UYQSIW1j7XA2IIHS+2DFu0zAD840tV1BswAW31F8YwNvM/R+ko2IBK4vXES
SK/8RVUe+vQGz7lAxAKcEReVzAZYrW9tDGjxqi9wMnpDciVl1HYp3qykKHHL4kpEu7BYxfTNkWRQ
VgdMUHBOadYRIWM+v5gEimNnEqmPp1F+CLKd1Z4CjRWIyOqNSSZOcO83D1aAPPCzbp5j4zPKWD68
lmTnbm8rL01w01MNGUkH4YSftquiusmyFeyFxVD+QvfM0XwdkFDQV7tp2BXxC+cGDsET5rVw3xTX
dnsdBLuCqCeZo7Pu2Z1XUcvNHwutmitDntV6RleQx5OA9tAWyVPFwCcyxtzXNsFtV2zqY1hd1mZq
IOglu5ITKDugbCeX0NuwMmF7HTdDuzbjeCG/VgaM+l1W3zuMQ2LG5iclyBUjOAdXnghJk3nqg+Fu
Il0D4phGzZctUJphAnucgzMoFmr3wtyxXKbjekhWcbs0OckALqtWdrkOozX2WF5EIG/HivWZKspe
jPtavTZaaCGLIN3Bdk3KvVyubOq38bajYkz+j3RtBEBjDmwSqM7kWsEKRjFQbJyOfQ8fyrslCQbF
jQRwW6/e+w7P61Ekq6A6VBWnh1VYb/RiL7RtHjKbMCT7cpYsLeya/DtSR2oKe/YRS7Be4a5NH0hX
SgCIN+YvUuHZpHJ22EjSQdcrF6Cbah9rZWNQSexXcn5FfaZkqcSEshyDQxtts+Y5yWpyHmcB+rPi
k1BWsqI/ZO0hKzaBBk95wvt7FQU3YXct+h05cruY39C3v2T2TsG05vuXmZKd8spuDqm6GnAr4k5t
SLXlOFVe+2xD0Sq0u5QFOKB2au0q86QP2iIw7tpEgJMl/WpZxv+UYfr4LiXtqKfQWtpHGfGL/NW1
/H8vtkaKnXjI25b5JFhU8j7zmTVYa6CuBWOzyKlZ1+DGnfCXrDz400mXn5NeIZ+H/DY79ALJ9ooo
XCpBu+3luza6U1qLhZMzS/zVViCEg+KUtt1pFgMAqFjHYjklUAG7mrK8pypHLbnxq19suOiBhOIF
T9rCrI7UFab8UyXrxyhXVPIVeWuJj4zQvcBkbmtL9t10dCQWLP8paK5l9XYwnjX1phWBW1JdyTn4
SQ3T5HSFL6lvV3n0GlB680nE07oHH1JoHz2L6hiTgSPuEoWkq1/CuhX5Mafup/Zvg/k12qd/ljdE
LzpqLqf3l6Epu3lZL+XiPqiPafNZOW9MDICFVopPeZL51Q4eqBxpExfL4VccG+0e7PwU76MRw9u7
pBziOlqzmsVklbapwVJPQQgUJltPIhyVL7YXwJlQLv2K/U3PGUfS0C4S6RK+dvQGwvha8eedW7YZ
jK+i89+qhuBIVsRi3MpmeEoKfV2KXa9SYU1ZPeSgIaOOPQyy9u5h0BQgeX3XOC/hOHL+yRR62rJo
380IsZtXq052UGh2Ui4CHU1Ynu0G01Cy5paGwznTNqxj6wNlX+jE1jRLw5nG614POBslbT4Rh9W/
qrjHVzLyOduZIL1Py2iqZyc9CS2iM3Z69yQ3KWUWi/JjgGc0nr7UKB02jSXZRFtZV37r31mAVAnY
soi9rMNhzU40dPVOulPVfi9KZ/BgbnNNs1yplaq4CR0tdIwB9SAscV27d+qYxErOVsZdg6wwTDi7
WK6cf4XsHzOhkjtVkyZkc6xnafNrlAodUfmkPvbVk0biHx5T9//Fps/NWHSXFQP2ormMjWV3MzVv
DvHel1wV6p9SOdh56FhgBYAnwcD4u0BjIF3KdpIJCDBUzUVZGsY61ScJx1enHUHswOHMmOLliqO0
hTyLto2srtk/Wet2bj3meR+zNJKDUJY2OQllw3G2ltoN8Z8qnj1ZeHGkiG3h18Vh0GrpsdIn5UJL
+U8RiI4KkSha7gP2gDG3nL9Jv2f2iEnh16aUIb8oSbRp43FZ42i50Jb/s6NMMD3B46auQLcg0eXs
OoPZt6wH6JfHclfPWxlRlF+F0I9kOV0wVP14TyT5otWXyQk5b5OPDeEjeQdfU7fkhea0boWK0x8u
IX0vXeZMPeFjcbGldvI9ybSurDK7TQXHCOdSrspPTw70zJyWDOLAOhekdX5bVVlEBvNY91RcZKIf
DZ7ZwqiddFPEmnlhRPxgZ2JIMLTRgRoAaM6FRwVxqyLp4IE1S2uhuvIj7XYSQBpXeTWfnUeqRZBC
H3parf/FGME6OhvPLFUz9TPlhho2fNkhTq12tOpjrZUG4YhJTvZPFDrJiu5R5v1d6vCDLYF7/c8l
jTOhgxlFsHJnDReRcfnSx+/jBoI6BbH0Ol3epBgWg+woV0osY/Ov7EZbKkZFaokI6dBWsd5dUMP+
+La/fY9nKs7JJ+epKKFTpVbIzCdZu7ipFA6UIJML7e7vt//TxVRAJ3Q7Z9j9+dBqmpbmtVnYnkJ2
m2da0m6yNIOVEfm40qeX2Drz+/vdTwAJBFOhMatTYSnNH9S3uaaNB0FIJgJzlq0ghq8apy86hHi3
S4mT7QKLBRBtYrWPY72+CjtqnX+/3z+1VTqUIwcIt2YSqXP+AyLfDCHUgdrue5mIsBE+lgzclU3Z
bEkWkyS+jOYiduGnp2yolmXCAiOV4JxSoiT/n7Qza24bS7b1XzlR7+iLeThxuh9IgqOoWbbkF4TL
ljHPM379/aDu00VCvERV36iXcshWYk+5c2euXAvh9spAKSRO4coVK/TYpOoxjFxhWdeNNjPGS14J
0iBk1WhaE82pWFZfp4Eswmy3ohsHwk4vIluJpPAA7u76ZF4yBBe3qplgxekyn4DhfB31lyBEBSFw
4zclUp8jEjlyGD9cN3Np9k7NTC6oIlUV12whx9fgiw0glWxh51RJlfp0llw3dQFeRaefyB4BOWbQ
UH2+P1s9TvJahcEqUyENDHqIraUsmXM54qVdaJomiwSOa9QVOzcTDDHdUC5ByiALy4HwUIebNoeT
WHNQ2VSJW/Kdpre/CxxA1LZ2jtPf+LH5MLjDHb2mr1LtrxHO21tVvc4T3kZCsNWoCbbxg2uaz6aY
rFVn2OdZ/aZ1TxIRth+Ar9LWpUwjiQr1C2zdKjlmWNPptibFA+KoIUL3Wopf/ZqdvGiMYjNKFUpI
fukd3QAWz8tm28L42eqbMn2i7sm77KkyDIruIFLkzNZaQBH6/QjKcfu7JnouNN2m62qlRsqDEB8V
6SBBIic6dFJCL8gT07PuOgnuOORG+lURABELDmURAXqg3DiSU7+V0b3vFcsuzeyO94ue1TvFOQTk
rJ3eWykkaUUe1alIDW4XB+HWzxtkn2nb8WthKZTRBmWRg9LcctltOiqxMjkJvyieUCB5KcCtWJrw
1CjNTYrI6vXNdIGOBBygBXRFpClW+kSGr3m14qH6aNHIB7/UNniFAWilbLQ9ddgDmkurua63C10N
Ole2iUKIAh8l5IDnG8sx+0SRKioz6kN2A7ZjUSOSugg34S6+b5+AV8xt5c87+dzgJKgzBCfISxGD
NDzv1GX1ZPZ7AZAbz7142S3zHW3sG6F907Lv7dc5658dA8ZRshmVe4jCp+plDYwowD8NE17OUN84
HU/gtpJ+D0RF2/le8+P6cn72dufWJr5Bgvanq2SLONm97dUShhnyG5X1lyPX0QrseYgnQCRnTp4U
XpcWEDowptoXra3QDcOqKsD9RLiRmWDrAvgXzc1RAg7pBGQqP3bTyW3Ms74x/aw2V0XmmGR8A1hm
0SqgiFjAWloNEhq4YgdsRevFxzBx221TwSOsqXC6wY4Qrq0e2uTMUMMvf3mq6VEHXw+NDx230xsM
aYnEtDo+rCkh5Go45HDuJ9kG76/NzPeFDYwp7mSwwlAHTYlS3NYTShJAnMtoxLvp5VOhO1Rtwxim
pW7s5Uvfrg/u0rSbGqwHtOLLXMGqcn5IEyHVWgu+ZPoVmlV9GyJyoC5ALywqW6ONkqSuDZxuJiiQ
P19t+pnV8ecni63lvRqLAVZHWbtyb6K58mj9Tt5lCdFpZZcgbfMFNdl1ep+uom8w8i3S7+kdj/dq
xmnIY0h9HgWi+ApUGkVUiRhs6qWCso2ExtB1SgcLaf2tJDuyyJfCsiEpvKB8u4aI21m87OVttGkf
smBu349O6ZN9neAIghr0Faf4cN8r6Ws123EBWlta+TbwR3WF2JVdbZxH63lmvS+4KZNel/81NxX3
oeOrFJQAqa/gxnrKwHesknX6km0psxbbbmlC9b4AB3YnzzQmX9xoBlKSEKgy4cTd50ueW0Uba9BU
45x7W6eGRh5/AZXdsbDbFXdq6qzhQ5/ZaBduPYydWJ08igMDFGafIcnn7ZxNuCUrCpXfglq5jaTZ
wvkqwDQ4Y/PyjjqxOfHNQPT6TjcYqbwxwTotklVPnGI7u7HDnGrkS4ZxZSm9pG/xyl0Pc9KKF+6G
kzHTg3I+062il6mm+CgKD9+cyFg0dDfHCI7M7KRx6iYb90OFii2rafKnVnMvl82hywHly8EefQ/r
yV0DiYElQLmRtk6yhN7JXwbyc7+qlvMqlRdYamAjMFXeiaoOSY0xcSFdVUACRLMSLgShuC1kgkt5
1671tXiYE0G98Cw/tzXO+Im7cirTjBu41jijxQ36sh99KeqztUlX/de5QOLCSTFIFNGDK0J4w2+d
7B8nNhzRGfSxhz+6Bwy7iTfohWy6fb6L18HRf5qzKH++d8awZZR6JTKk13Yyl25TW3HEBbjykmxb
6R7ssugd8gYXg/gw1N03rUvWntMsA6RNQAjtiow6m9kua7BYlU6RCPk1BaJTkgSLPnguhGYltM91
kS67AhELIDxd/stJv3rJXEPXhU/now0iBl7QZPMmB1xRxFgIyTrRwuAue5gEY2j6LcRb/Pa+LJ3t
zKa/YI7QhPwEU2VAdDXxYm4UWbkbwlieo/csrd1tuxnXx7KZlx/mwlnEK+DX0Ub769eUSSaKRhuR
w6bCA3y+BU03iyyYs/VVvwdOtUTjepUfzR0ZRYQlFsZGscMVrFv0CtyMLcqzjnTcAuen/dz+ZIvU
SoKSS4j9sa9xWCmr8ijY9IQ8S0uAS0eqgpuZqR5HNLVIOMjDVILBGdWw8xGrYq5EhCywYj3VNpoe
W6QkyFDnq1HvmGEHSyj/r9v8fDmayonJjxT7yTkXxdBxS8rBK9WDnjrDiVICyEZKhIKCfK4rMz2V
n3ObkDnLLCeUU+S7RHMMDk4MNk0OWbxCaaMUopYo3su1o5wF4n3be+GbUjiqCYIEng0Ag4K7Tkyl
q+mfUfW9Ao3xqo8UaDnZGOZb5ouoIEhalPNKR8rpr87M+KHsgJFyBvVHZeKTUrGrM0ukUKmL9Eck
8VEoHfoBjq3T7q+vwWf3h6kxOY9CHBJx0jSRE/iDKgSQZNnul+5VWY/i5q6tgtVdmnfeQXr3vs35
v0/LPrE4WYUInctY4bjbLRDJQPueAXaTyu8ioiXXx/bpEE2We3KIHd5SSe3pqm2k3TYMRLsM365b
+BxZf5hAZ0EmuWmqn5JG8UANAPoMcPFIHwkPVfwWA7NDNQO9qDvdBQNbfo1GEHb01oLHTOLgEFOx
TkUIhGGqVURq2WR8KmJyRzHsxozBZCBSF35XgOBe/9rPl/j4tTrtqxDqE3tPg8JOzeK0bDTVruPY
1lVh7w1o/ogpwDxgcRntHZJ/gBhzE1nICsXRXyZemNif3B6uF7SNVlvk1lfUE2/RFd78MB7QoF75
xIX6XA5mzHicubTRHKRrEFmoyCJPaQPCgXxaVslstH22AzhydG/SHTubKHDWYY8n8ootY+I+xU5I
SnbCOLRsB0bceCXjRsAdvjtku6KFuIrXybv8e4UvBSQxEwR/Tv6MQz1xGJOL0rLcoDDHoTbr/Lts
u3skVXbmol9RZF3NJ5s+xbwTc5OFdGqxUiM8re006aap6k3aqWu9n9Ozli7N6qlzmpxgQQ1DoyX9
wbB6aK2fwE3QHLAg3WS7tr5Djwnam3wVPosrAOzz1/AHa/BkWSlYityH5NLJN03uYaguWglRE93u
msIHKqECKMhL8zZTtMQ2kqBa5oHl08UTFsRDURoeLLGQd2UQ6dlCd8P8uzs+dtWmbCyUUwD+S6Gp
hHSs1cLLkJXZl17Xu5+OVok3taEIa6Nr8R8ZJYzbPM6htYP5ESyyZSCB40fFXdUbykGqGhnEWujR
yDg+tgAtr/2a1gqqiPUbSCCLRG3KQ98FIKOGgbTNBYr+cSiH+14zg7UxRMAwhQHcKjdMBrwT3vew
F4td25NRdeOysnO5EL65eDM7cwvraIUpnMM1zRGN2JW7omvkV0mInV3fhOWL2rnhFyPpwhcrM5y1
bPgZ9DuOE6W3htsgZ0vJZ2ekkbOHyCokuLCg8rANrehEkGaOSXdh7xjrvu77ez3Pqy11sMrdVqpZ
5Gu/hbHcYeRfC3lojn4Xyym0UeZwU7VaTbeUYIJm86vqNhJ7EN++AShDMlqh2YQdggJDWSsq1D+h
aOzUfnCPkePRFFAMRUh/caC9Ft0PxZOLXQQ5EqG4XADkig59IQOgaRP6aM1SLmQKEHL6pe4thLBE
Qw7sJJfALMcy2F4t7WDT72rE1peV0+d0TqWeeJs2lkibRxxx1zkALNuuQK6lFPHES1ehzg5ozx0C
8NB5eMgDJabb0e/XFUpCduyG7RZa9nqXy575WERys0ldVP00s9P2pdnDxl9ZLcAUd2xBEHTEewrD
tJHSin9mUQ2BiRy0d61gJA1dvEGL1KanbYyuQ4HNA1uyQocbDGE2VPWdUPrhhs49CMz7pKAdpUF8
Y0FhTv+ipbnzQiQu0tnb93IFwEVKKxQEVPOrHLqFsQwGT8o3AvXbr3Hgy09+lxpzL4HRo3w+iCrg
AQRGDPhSJ6Gb78NuE4iarZQjkJeuuAQnMKawAIxn/TIEwIxKxL6zi0X6J1IbF2IJHMEf9ieOQC8L
xwwc7LetYTvG9y7+y+TbPHBOLUxevUZe8bqvabAp8qDeto5LL3cfUYWP6SmQukii8E/PYqn5c4of
nx/cmJYASyAFQk4O+uLzyUUwT3VTXJrdrasb1fZtwRYTkpLDEoLSTZvNXMyX5vLU3BggnoTheVNB
xe1gDtWYe1enTQ50fjsX7Iw7YrpjTq1MrsSky9rS9VVWbDm8disw1lsaLd66ZbsKDuldPbdD5+xN
7kSflj5QU4yqXcr7aofWMiyHY07T2xab5DgXcXxkp6+Nb/JGEEAjlPVoT93Et9EueB5W1oiJ1Tf0
gj3238sxjl/Fu+KWDoFdecMVuaf/+AhEboGo0zJepUjZ/hAPc/H9pVv7dDtNYyFVyUSV5lGeWTZa
fq0d/Ry/pXMXwZ277W9T3u+FTdnQ5MC+u+RAVzNx7sxSGJNSWKwqFI4/lqJYUN0jM9YtKCgsC6QD
N/KCbpc/ESvM7Gpj8qzx2lyPnUge18Pc97e0s62sby0BGMjkFY3S8zHn3DDHn5+co8xyHSNQxh3w
AEB6lT8Ea1QpEUG0ifteRRRcZg7upQf02cpOvGAz9EUo9y2x9K8ETOmWNNUatjYyE5Vt7bNfg81t
vZ6Nbsepu7LVjYl/EhIz14BGavaAnmSH4GdW/mgaFTmNapErX6MK+kWPNoJfXfBNgLDh+nYaHcU1
6xN3xaN5iKLRukVV2gFpGJcPivTa+xBTzhHwfSqPnHviKaoQvSEzzkNsJQKJ+kyyawKaEBR1QkUM
HeEqOKpih8Tm7GNpnMNro5y4ryEeHCMvsKw9vWbonR+SVbpJf1CjqDeRrYX2U7uYrVnPLezEhzkx
7918vHiatQI2FLHPdX9PYmYz6hNo7jafeYHOnFFz8kprzNx0eUiBbY1fOu+uMOaAjhcNqLAPwTdu
yJ806wYZhgWNGrTd002q0hlHYe36bryUsKGy/YeJyRnsLLB7vaezUIRA+r7egJxfqYvC9u+rJVj6
lbmcsXjRz5xYnBy/NBfjQoy5SZNXcML7eJ8ihU7VclgKm+LhTxQbLu7FE4OTE9eYYZm1DgabH8Zi
WOnvrm3cjjVSvPeW63Q5j2a4kJQ6m9VJtGApKTSgJtGXm6urLv6FQhWNOY+a9fP/czIn54wHTycX
jqbZ4ZcxKKmP/gOCyIuxFlg8Ni9z7JOXMgPAW6gCAr2VVLhGzy8JSakUPyormbBEXKagJDbO7ocO
hewC7ci7eULPS2tHcQMec5CF4DMm4wuaQh+CmqRb7vpHA/qRXuxfVVWby1tech2ndiauozL63keK
g4KNLa3rR99utsYLPambeK0Ii7kS+qXtcWJtqhnRGRBAOOgL2Elaoa6u0cqThj+FtL7LnGb9H2yR
U2OT8KVwIuyJ49B+mRtrPRySQ7fMSCFJy/GEz1HnXQz/T+2NU30SRxh1ZBYlzGWkgHn/fQeCYBtw
E9viWl71tOHOebBLl9ypvUncIpamANkXk6mE5sbvzUMuhT/bodrAFEjnry4dpcp5VfP+KVfN5/9k
cnUoXse8IK5+sj/FFik8UJ6KTZNkuwSQdkQbd+kKiONYGxOJqLloVB1/4/RmBXH6b4uTnZo0KaqG
ra/YGimNBzFCKc3103Lnd3pw59dJu2qCNCM3AGmMY9ESqqhFghx5VMubOqnh4Oo9oUEpOUNLJlTU
rdWZ6evg19ohlavgi4HU51fNj/T3JE0jce2qIoKKfZt2pBOATj1mJr0WpEi7Q6e01aMQ0yef1omW
LdO6ggBGqCECiIwwWtSh2hyyrB4OZppnL56X1seorkAnZlpxX0m5++57GaB3GQ5hbpok54pTYnFr
CpUfLtCBzR5KShfQdkTJT6cv4pkA6fM51GC5NUzUdTRFkbXJ1smy3KBpaJBstUo3uRP5+1b3O8ok
YrZqJMG+vlnkz0uHuY8yrUbGU9En8YKPkEejUaGxnSMQzbJcd8hTfqGZb1jFdr6BwWpXgC6gF6yy
jcfxCi534WtbL8lFNL+UJRJzdGFur3/VxTk4+aiJe2jpFKjDppFp7TOPAyQ1XZ/+HsYBiQNrZgI+
qn7ne/d8AiauQTLqxqVKpthm/cNtFLgq4BvrgmURmMu4jddafxzg8dH0aHd9kJ8DqXPDk4VuSjHo
0wglTriaF6q1V92ZYuDFWZQlWl+ofMF1PZlFc9BzvRtgNRyUYJsWSFo67Z1sdEfTyP6TsZyYmkxi
UAdhV0k1ZLTeQyG+iHCvXJ+szy8UJuvEwGSyIIUIrULhjs8h6YDKomu+BNXXQMKlReXMxfv5SIz4
eXNUB1J1XVcmR8JQE7VOU45E1VgLP/pJvpI2bTDAzXOmvymWv7k+tovxxIm9yTqlme4UvTcSPnQG
4F1w09GhMr5cN3IxqIbvncSiDm5enIJAehpDWz0t2W4L2nf7lbxXbtx99NWAPOQRtr9dfDdHGno5
Mvu3TWkKHFKS0AlNB5skqNbDylsKzdpZQQsJAM76UtSrWWDN50PF2p1YnMwl6OjS6ZWKDN+XdJEu
hIUC2QBgqd0YV0OfN7MtP9AgE+8hgT2DhZW7ll6BiT0xjquAYoGCDOrItuTf+u4aFkp7fK9Ivd1R
c1yO0LvmkaTMGmKM66uqXDgXZDRlC6QfqCUU8c4Dm8iIw1oPYB2x2q75llcFJLClZBSvmpmmh6Yt
IcyL0w64vy8LeHWjq1p40/qhqalKJPIuCazih2YlXNtWX5cLkuywwyV55hMxiMZayTzrsdAhDF9I
tVfd9QrqsUURU2doYCTRkcOEoNAR16EUo+RZGIw/aKPbXICWFOX0xC61erBlFwJ8oIBBnSy8NFaQ
6B3o/2wr6wt8a1W4vD4vn7fBubsYf34S7xVK0JZcIIpde53dlSY57XJ93cScdx1P9YkJ8hNdp1vs
7QBC0DqrF42+o89jGUvJjKVLm+zM+Y2fcmIqQv1ZCJpOsYOb4ibXF6LNnXTIvzWo5kAnKK8VW/2q
Ld3X+dDuQuQMAT71QfD2Bj2U0/I/rSRiWbWRQuKcvh4a0aloB8aiXdNcvPUgCZ1xhhc29Km9acOa
oOelL5kZrEwOCitoO/Y01GeyuIr0p7zqZm7/z673bHTT45sh35GpOYsoQfBZpqlNIXRhOf3q+l65
PIs0OY54YJN64zjqkxUMzRSheCVQbGGb7ZSbkYU6OYxe0DnMZ00vDgqcEy2Ohghr+OQy7quKGlaJ
FkvTxtssgS3BswMx+w+OGLpA/7YyuZETwxPSnHqrHUqqBDUavBDBUA1ze3/82E8O9g8HNwVtkSiB
RqOtxkw7yQR9kayb7bAZ4a4eWiazvPeXVgpgDsi4Ua7QROnzfKVSL+I/PeCavCt29TdvLXxUifL7
jur77PXx+Z1IY/UYZHApc49M1ZVqCJvTIlVk9oW5Ge9jE/wGe2I190T7f4zrD0sTH2J2St/0dT2i
N1obSaIVaTtauQH6pSv9d/1xZsNf2IMS1TZ1bEMETDuNoepI0IoeIhxb3GBOX+Afg3V1GB665fCl
eBxeRpkv6e261XEMn/bKidHJZQzuraaFltynYvwcKpgp1qX0XqCBc93M3Ngm50sJpLKUO8bG42kh
FXDevpTBzFAuXGDMnzG2EIydldNoLZNSOuVTeCYN9OeRrIS8qYeh7vpArhsBI3y+15MqKVtpFEYa
AmPty2i6U9yea3q+vPP+PRQ80rmVIe91IXQT2U5+jNkIY+vakIVZi87+MzDui4sDTJsGG1Q+TXFy
8ysemiOdjCxG7vV3nQwFDxfyJlWGmUfCGFh92msndiZ+Ig7zCr8ncCfv8lvlUG0h9Nn8iZrrhfsQ
APUf45mcW6GOirxjD1NzS2/BUR+659DuDv5mTKd2/lJEii2y4YXbXd8bc+Ob3FiGJOd0CjGPwQ7F
1k2zLWw05NdzZi4A9vCAJ+MbH2MnN2NtKo0SEdF/PEvUJWSBL2ObDujjp7ks4KWtMQocoiwJdwJA
33NTbZZFTQcY2jZgPuqh5wq197b9eX3eZox8qgyLfqmQZJftjNqz4sO8TttCl4mr62YuztvJYKYF
4DSvQd/o6T+Tw+o7RBsHZ5vu8nWA1NfMXpg1NvF4khaDnG4ZVHLjb6PVCE9HVngBV942n0n9XHin
AuHiEUcvOXwQJNnPVymwekUoRV7f3ZoO22YpHqkJLvRF5JMaFvbdcT49/PnBf25y4qEs8M+122FS
C1W4T78M2rarfgkljIMQzQbPM0s3RkZT13E6wslsdiVsRRWNi3a19m9hyaIZA1bS9RjTFMv5q/8z
j8tIrXEyo5NIrdR1L4wCV4f4JkaJrcoHk/4dpVd+tqZbPkitBdYo75FrKGINCkVYpUGXlbDHW2VP
kYiGPmfVW2631Bs5i6HgjvLf1WYkeEuDdKSqoskwXSBXG+3dVIofpEzJkCCpPFXemUxNPFPjvHDG
yGCoCl2xBk9vc+IzBkmJ/E5xJDvpy++DITzmrfhi5MnMUb4QTpyZmfiLpnEdN63Z9XI2LKPou1lD
sCzcDrI7cw9fyJPwXP1jQNMeOjZPZ0ZZqdn1fgzOTPcuWocbCJfAVgzGLQRmm5k9OO6xyR48szjZ
8iVp8EwcASxBfzvCzJI7b1W/hcUu3XWbcD0Hq7hwi52Zm2x5JbGUBmIlxS4dJ37UBEl+dNy+f9T0
TL23CjM8Cp0gzKzfBaNn+1499yS619a6PJ4zQ/2leu9+excJUOz25bJAdOD6hMqX7ktLo9xiiiN2
b8r/0zsD2RMVIc1ipduwSz5lcDr9ktbqMt0DDn0B1IjPdBbSsaAOY1CAGqPvhofnQl6ld/12rqat
XFhi6fSLJsdeGQy18zppdKTtF28ZrWM7DO91045fkLiQCMOS3xEHWVpH2BBX6Qq85rr4Vn/tjohJ
FnuoE46muU6hSP8pzLQlX3byJ7M1WRongSW+Kfk28+g++odkPXIHSN/Ue+M46jDKW7RHri/QpTz/
2XRMAjZkh3K/grICYITn3CpFKPxIk7gEhcpFhIyBV0C8KaAQAM4U5gjZ+aG4mjTTtHphl5ydg8ma
xKFRZGHREt24coo2XdxkC61rXHUZUebYd1rl3iE3m9ySAiFfVkYOJNrXJ+LCZccn/FFfmt6vvSno
g9YT9Bc7wUeaIYHkHFbUEDZkK89tAbrY6xYvnMMzixNfY4pQ0Lh0O8KjWB6L4k3MA1s0E2jPvLUf
JTPjm7M2cTWZiNfOWl5O2sIyKiRhaFcIlkmVLuEqXl0f2aWL6DQHMtnGWeZUZVHksh3lEEK2DopN
YCq4Qq+b+dwATNcm6QgohegqJxM3eQQYghIVYJzJo++1Z5Qb1tKqWEe7sUQXPOnBwnixcCbiOjjQ
bF1sZm+LS3uGzlcAD6Ae6NmarGDpQpGiid2Yx2/tkmeITL8iWfXlD6RwuKTgT4WlhaRF9erfzaUu
Li3oqfHJghqh1Q/qIHMNVy4gc2nfDhD698EqMTJ6RF37+mRfuvVPzU2OqBBrVZlm1LJl3RGOBXhw
iCKFx6ZSvbs+T6U5Vzh+/h83MdkKeIxUTQOSrKsQNExh31pbCL0jQApWrYZ1tSs3zQG2Uxva14f5
rpZJJP/Z2mTHGmYWyFYPqZFuxtrd2B/60hHIbS0/tRZ5rJgvilFFdl6pUCRYGT8Nivo+Vwrt4fo0
n2+pf36IRg+BiPitRJ5tMs1dW8Qp7QnmqnWPjuiv1TiDJGdRon0RRPQHFM7MITo/q/8yyOExdMo0
KoSG59GAV2Q6zXKQH9WeYcJF3Oc3upK9qcksv9w4h9MVJVcOxRuFNvWTUG0i9kbcqBDaFX6tkzH3
k26dDkiEJL4GyboHYW6jpiGKL1m9LJPG3RUI0h8qz4ehFx2mhQTx3lKHVn17fc4vTQFoiPGTJI0G
uYkbCSCaylU3BGYvuwFU1qUODW8F1WcNI9J1U+en6J+zPVYL8BamNfKvnc+25EpimucNZBCOX7/o
URhAuZmSxoqMFB2aSrCMv4Sb+LCoqdQo4B2he4KM8blFBIwCGkrh0UI9V6uLBTBe+g1/t/yZx8eF
1dUgPoJRkk5S+E0m+0hTSstHuhD579q7F1Vg79msMv0Fn8AmBU9DU59oEjWejyUw5QydLlOCikBa
i0fE3RqCxnQnLYf3ZDPcX1+rj17byYZFY53XlGZI0KpNmyYjwZcQSk0sqL/N4kn2iAoapxNuUt1F
us3RrDsntyraN9OstX1aGpYDb+abJnfkhzBHAz6hP3hDe4ex85LAAAXU9WsqVqPAhwnbfln0m0ZV
8p3odvXaC2Et1QWzvUs82b0RTLU8lG3T0hAVIsdeGQJEHqhTUXlEws5o0LNrB+G5TdT8W+Ybxk1a
5u8l2SkI48ez0/c9L7Q4mnHMk/jZxEnAaKeSwqb2pSmQGJwvQhsImu/mgmUnjmkPADQEn50rCAUi
GvGjmogPQ8hbqa9RySGLbkELlpeHUbgZLtBNI6W25aO7QIBjIsaQBclKtcIfZhcit+DvHV0/ZIgo
0q5Ki1u+sGj8a9JbXYsXdTosjSJHyyHdXV/pqdMdh2TqYw8OCy1LH3HGSbLNRDnSIEOqwsZsQoPk
rbQArtaqWdQaImhf1VnYxiT5O04iKVhIVoEQgTKCFed8ErXcqysj6QUiF3lPezLVw/4nvMu2vDVv
hfX14U2dztTYGEmcDM9zh4Fd7iHhVYTLouD9LOWrqvJWJUj666amrvSfpqyR6QcWp08+3lML0apl
NkcX3pRNDJf5U6VoM050khcYZ48CAALJZMLoX/9UyesMxy18S2T2iLvcLYooQFsR2VlKS/XGv1Nm
tsesvUl0INFml1bRuFrYQ1fwOL5SoZhZBlvjfT4zdf4a+jy8yQmDv0cK4ecTyG272/Lob7SNvEJN
yL6+VpOejs92JpuwLmX4VmXskNdaq7kO9zrNQbBoO323SOVsW+b5MSrwVF2yTEiDDMl+kIINN/Wm
GGDmmz2Ik9fo50+abFW8qZN1+cfQ/W2891bNItyp63kMzkel7dS5T/fQ6BNODkXtWHHmlqwpDQjK
UtsVq85bkZ5eF6jOHlG3iVbeqr1HbGhprs3fs1sR4qZDCRJXXI1kHO0Ocbn1HHvTpLfr8wRMrmtR
9VJfHR2DuO/uS3tYa2s+ZO2+Q5q1wiUGi+fmBn1T29/oC7QvbW3fPkNJtwyWsMQseLPedpt5vMMF
D6kBH7LgACK/iOs/n62mJhuatYVKKjihAfSpzWll759qZE4USFJQd5nZm+NVfr4857fM5Mj5dd8k
Wou4hIiQH3w4rdGDaRUCLduPde9XNXJ09BGpKPxqVUf9kumqkSzcLiq3qeG0Tx+f839+dP/tvkNt
FvVumpT/+B/+/CPNehggvWryx3/cZe/JU1W8v1fH79n/jP/033/1/B/+4+j/KNIy/VVN/9bZP+L3
/8v+6nv1/ewPdlL5Vf9Qvxf943tZR9WHAb50/Jt/9of/9f7xW5777P3vv/0A1VuNvw18cfLbv360
+/n333CjJysz/v5//fD2e8y/21Xfo/7T33//Xlb8U/NvtIyaFolmyhG81whm2/fxJ/rfiKZNyxrp
9VDGVsc8V5IWlff331TjbzCOyLxwaEnQNFh5f/uvErAxP1K0v4G05RbWRbh6FfimfvvfcZ+t0B8r
9l9JHd+nflKV49ec7SDqqVinpkWoIvKYMqYBaarF+VBRYVsMqWJRbnpD+xGhaLdFLcMdoDpN4pvC
UJ5VcW2gjrnMYvRuIgRljFr9aor0ctbtU4GrG1qXuCrwZq7K6QdC8UItliiWawx6dF6552cqaF1S
C76ClovO4yZQZW6TxMy2gShFe/4H9m3622my6027cUrkUIIfZRKh8pTH/S71w3xtOMi0xE6v7mN1
QJ+BX7JLs/LXyZL/a2pPp/IDW/3HYeQxCsjJkuXxvULGhTU//9JIHFdQQxRosLrsLXWNt8Hru2Oq
lyWd5zX6Q27x0GfCsEorU/860C19KPs4X6qtGSG2kMqIfYq+PdTqjmVJHrQo2qrtgHJenfXfCjgm
5ezNKTsofnWtfKyU7NmlOewg1WYTLIO49DeV1f+eozLjRbWzK3NPhvvT8xOEAcoaCY5XXpz6c5ej
smeI4dFQaS5wal1Y54obo2FaFEvZEDTbT+RuJTZRui8745dQoeGiRU2MNJKJPxHUoX0SgjpDgJys
g2MVD1WNSsr1+ZykeT/mk8hFH0s0oqywQ8/ncxDkTKpaUBIZql5tTdAZhlm/slKhW4cmEmu+Y+2C
nAJfn0g3fqE99zwgtoEkRVARoEVmmPXrzDdxWE8c7vhNsMeKChL2PK7Go3P+TXlYSI2foLSo5Gp3
T/aluwFu/yXrEHVsK1E4Jt3KjQb9sQnp9sxDNLOipv8Wp+LXtJbmWEon+Pvxc1RcE1hjUdRpYlKn
MVDil3UTByVi1GJmowTjHWM9aNeErjEKQulb1anDvVLFSO/4rS4sMjWuNn6XqLsO+p832WykgwIB
xj4OtV2qiW9m21qvakAmsqnTH06m6oeqE7nd3ZjS7RDICwlejV1NDsKWYpQ+WoQZDokS+uu/PNUw
9ULNyKEaS/zGZKqTvJDDvBNrdLayL/BcyKtMQg608dzfUyiMO6VDHDau+xfT+a62QnhoZaTDEgUO
AEjXitX1zznPI44zTcqDxDfMgiNszZxsRqvnIk1LCftWjI6a10i2zBm970Mxvlel4N7qXHV33eYn
3ydBPTt2ScrjCbBY6PPd1jdDEOBsAN6myYughTgTJXeXSaNyFKu+HlhFtdp5vu8sGsoi6H0VFpkh
BcnJ6FVDK+cmkizjIVelV1nynJ0nQaYRw8c546UnBSyuKeaWA0HSCsoygxzK+ZcmveQnNGWmi15T
vrqhLy3yTlKOktS8lYnkI1acoZOct+QESV6tOtdyHvUWGdOgrt8EMRiWSam2BxiCvppOyN/XonCw
Q5MTVcbKvs543dJl+Wg2dYeLL/dFZYV3XdZ9sTqxvNUgA1kgbZl+7dV8jiaLGGhy6qHYo0EQznON
a3K8tM9H57ey34UK8o1REVo7QTY2baUU91FVCofKBx6d98azE8vJUymk7o0pIKAjJtm72Mfyw/iz
LvPTJ1BMwiE1EPBzFZ9XkpcFdllU+b0IZLTOFe8JuYH3Gq6pG6MZoK1B3mYdFyi5+I35UGuFiRhe
+upYaYKiXPANsrPyuTGNDZmEgxOJ3QvvwWQNzLczS/v/EvZlzbHq2NK/iAgxCNArNc922d629wux
pyNAzBJo+PVfUu7v3u5zI/q8EK527+OiCklrZebKbBLL9hEC0rM4QK5qjnyD45Ak7UuTh9fc1ske
+pxuGwYa5yYVYl+Q4fNxcomYmzWSGGFe08EcgOP2IkSbz0goeW3oxWc8fIM93GomYXHpmgkOLsse
N+aJyVrMSUNCruFtClTmmMYaJ1PfTRkLiv4ALRISbGz6mnotQl5JzDM2sPCdEKS0LlPc/dCpO3ZN
d6vy/mAAQ+z7rlrCVIfu2k8EbjmBPUeixo43z2TrrAQZWplxX1ETIF2u4BfeTgqRp5plmGWrDjAm
yzNV3iac3AcPmoVLH9yZr8ILRgi9rOxFv+2Qlrjuwzw6pJA7bCZY91/nucToUgnzr3l5+BAb1F2p
0yuG4dtXFcDCyiE66Gx5A42dH3mouEfk7EZehHkPletTb4MPL4Yfe9AU3om1MdkOUQ7Clo7s9rgM
zrANXML3iRlgF1AhCMj0LfmDouzY0t9c8O8YYOueGwBhSJPLYUssBiSt5kGymoe0RYLodJMTcsjS
ADtAAFvUSwE1PRYbEq1VhEilcPicUg4GyymYexEUUKTzTnBvdPi+8VMHPlu0U/esqk+pWfMqAz1t
vjYY6jdI7iqT8bm1ybCnnaSI3kIudjr4HzwtTBa3o3tWERwFpA8BiOgRKqZKFsLgK9DbRFk4F9v6
99hG43PaIwWshWnx8qDXXdTcmDfu8zw8BG6YP8FulCC/lJdxIpFxMc39eSjtz74L499IHtjUwkO/
iYUAj3d+l8AzOrhJwV8d8114hJXfwwDgUQhFSZncPJ4gnszTdN/N/lvFEY4SGFBNHaiLDa3ItuD5
k8NXKBCiUuoj0uzpSWhUFanqsC4xbKEGgvaxTYNzQiK1baNWHAJgnHuW5m6FYhW72lLDPf7pAKjn
2UvzcO/zIj4MVYK87rj/VrK5Ok89jZGbl8c7ZLZ98GJ0x9FT8w59GPLhSMmPbqBIvWec4v+WfEJc
geBlFKlci3OzXGwRiq0ZgZvyvN1JFdGXx98mKo7PTTAPeIZVufNqiVmNLh6zKbQOSd3mj59G/adI
kbLkQM6sZNqObzhT4LNGYZLw+FetjwTzKuzio2bqTwkn1XXOvW5T6qpbd51HsrRT+f5RMYRBgNxi
qANeZtdAHamRAEdjcXGJsSvAJP02irtyhXEO7Ci+DFbzWBxVODWvCM1pXkx54xFnSFSe6elxB3ya
XpicACik+tJ4M/LfY5I8TQLwp6N58Q0cACJIOt9swmD6VTnkNsp5BBaIYwXZv+6ESc3x7AJ4vk6R
YCvO6/SQR1ZueniJZV7xHCZ9uQNd/5N3NHpnvf3E7PVhAZafJlmJs/P6eT1DEY6InWIzdA5h54W7
spzUV9e1YEZzBWvoklR3rlB7TqzbS0+7fdiY/MQUQvXyX7w28aEv++SGaa9j3iOCrq6879WM7Ajj
J+161pW5CZuUW03CdW5Muk1gsX6WBCEX2sAuU3Bffz5+kk2hv1E7f/jloSaJuwwqba+RLfLV1/GI
aOJ4r7j0N0XSltvYNfNrwhkozVC89aSc71h9nwlFAO4QKLoLSx+mfkkwbJFY0u0JLaCqRuLaaVwu
id8hYaKEyj+ncbOd0SMjChcHU2h+ljQyO9570Uth8k00R+yAZUNP5eDTU9iHbaYeB7zgRwWF2BGt
UbuzLYUWoJ6QUVkZdgnLAoNFpi13vuqRgtLrAynFX0Pj+iOvLOI3Sr+8ki6Xa8HVXXjzN4gQggOv
dHDkosH+khp+j+BykukpHL/lifiZS2zlCnboHe2h64cj7KGY4A2X92Px4nvJhhhzhLRsfo2NjLf0
ODpKT6xZYhSj0H4vvZuZ9DXvpqdRNljkgSx2yeIeMofOYHS42EWPnqfwfHl+dFws5pjS4gRuWgn8
fOto40POfQ1ICRp7FikyANI9GyfxKRrvqmMcwFXY3gh6hl3vhVdK5vG5wIm6TmzSbafasnNET5b4
+aZ3rF+zfE4x54Wc4FxjOjn2Q4TJN8xuqyMWxPRU0tY+ORRO25R0+ypt2Q7OfOV6oIi87EtZb1WK
SOtEhfcefRLiGPx5Y6tO76a0Xk2q3xfIQ6RiFufHRYfUQN2Ama1ldGEHew6zB3FbnP1Fg5dU3cml
prrUpBYZFSXbNHTUl2NbFfLcLxeQtDBChWfa1odb6Z1ylmw7hUD6beOBIZD5HL41VY8g6TC/VZVC
ZccGfyeixqzmifE30YAO0vxatTbDY8huupLzDW8w2UrVI1W+KG/wb97PcCnyu4D91CieYK+Bj0ia
ONzEiRNnpGKJ8wiLM45QkdPAG3GnGFYoI1K8UO21mRtYd+iqeMJQrqe2fdpcNMVUgcCJ/poOCLhv
xrpG8lCPZG8bjmeCKY6DIMHBUItXQzqeR05/FS2cdxXy6l04RS9Sd3zdazs+O4+/DW2CbASk/t57
uCJuBODpfRO3Yp23UyS3AJH9rB4MqjyqsioU3SlY/rOLcGNVTUrttJHeUVL8i77JB9xeGawkdlmQ
vvl0ElXavWNBb+Nuau55SV7ZoJobkGA/60K57DYVf27KEM9BFb6lCLfc1P0dY2bi2RGYFvNliH3p
BuZ6oquAcxTrutdPWuJPoIpxa8yhVZsJwPK3xoduoUSnePPz2f2eU1RTXXJEbYOCl1u3alpE/3TL
rYctvyMqqv+coxrHQJqj/EGEZ1qx9pa7+dUv5hJJjwVH0CiTT0F441299QAzXeNY4ryjiJaFFAYG
/HO+8oGYnP0h11t0u8ivBQJ4dzL3sP50uasi95FWw+80QaJ4MEJ2BdZLVbs5HiP0oGDGBxjCgbst
dv4cB2+uNhKKrRIqhekjNOyeIojxVS6nkSwKwDBZKpm9j6TgpxJZBFlAarhXRHlwmDi+rv/ezv1N
iIMmKUaHRGCvvEQJwjJzIW7/DUxniNXpkVyPFhpp28Slwa5BbModXV6xhrvK91Ca4VR40BcMBSTZ
qRQbFIwS+c648BrGVTTi8A8Yfz4+8KIMQuQYxfQQaMh2avcPYMfSXf47noU4PXgrQ5AYY4oEEqK/
dT2BHkidpzpAK1fbVR0xfglciXyiJpGXrsyv0RzPV5H2fNNF1vwDr/w3lzR8WowC44SbP+xZMEz1
d6untE8KRLOANBW9QlR1X0LvxQBylz6Sz3pCEIVbIOU26VJ+qkomrwkCn9Id8uG2AevYeU58t5/S
WGboToJ1YQu0kMnYXfOqTHf//av9G0+yvNlFTOzjPaeJTzB0859fLc+baFZVh6Eyv0FxLmKTIYzY
mW4+hUk8n8BO34cgD9el4phcRZR7DVvk96XKOSM9Bsn0c2OzRxGJLbNYOx3JLGiEOTAVwXfDo+kq
ktoedT//1qVsXhop0c/MeYkIekI/RwjvZDp6qGGct00LDBj991v8G+m03CLsHRdRRgRkejGc/89b
1J6pTCPAyD8qSmdwUmK8EsBSynS3mbpWrcLlQfUSOWyi1mMrSvLqH/QT/wcUXN4FxYMBCQ7SFkA4
/+e7KCaOZiJKHAho38+mRSeQkbHIyrlKn8e0BjDyOBwqh5ByD8j2Og/HJfccsakpMq6dDSCcBVr+
D0/A39jPr48njgFTRUiXSoPH7/9tcTtmA6/FLoqUIKgJVOOfu2Bqr1xLGIbz8qXz61+TH6Dha0ux
rmGVe5gQJJk1ScQvJAm7f/ikAOL/bf1i6jcCJU/TxSEY+vC/P5NF18Yy97GrVTLNum73hTGwVWBV
j6xeeKXDoFXueCTJp0r7XzAXnV/kBEfVltXtFonmTccBwJG+Oqqgro9eAQ/njNFp75B6pmndPreV
9i9sgINqvehmZB1kQOfYN0QrHAW0CBn3pHuK8+5PKWOIF0z6IodR3lTDm9sDAo+/z9x016pjNhOP
CoF6ESS8iqJt9+NrBckHTHbQXj0arXT2YNJEsTwcL35+gUtfNXGZ+uWuLL3xOVHsE58tIkcBy3Y+
jCuYd0pbhVspy+hVxOz2QBpGp+rnIP0gmy9027WFynqv91+5JnZTK41CdWnxjE9/jsbOWUhV+Fa2
4qnrnTzkLSPnPIV9NaLBCWQw12C5dAG66n/1onMRHlC00SxBp7HpjQKAPRoNhxCZSARZxTCkiBPz
K2r/kujK/uh5Roh5yxo0w0156rhQtznFdgJhxqF2U3ewFW3e8aFH6L9KzLfeH7dCPLaf0zw4QrTO
dj5FT1EWlK7LkPanVLH+Hs75X3Uu1bageXdA0lKdaUaGO6kJYP4ZdsNRnhTbOvLzbWOqT/DL/R8V
gskViUGQQxOtIhj8bkyqm8vIxnuM0fIfka3QuMBc+T03ql7xsTGvmo1ggE2rni3S6w164hDw/Sbk
o/3gtoKzlvERIuqQ7DEtz5A1HKXbUpP7aftqG0AfoRv2hSBAi7C+AxT+qBimcVMvRdCU6GTVJfoc
WqYukUxPYV0Mp4TfJ9DyT1AgmnOAUElwPGw8KzVFayw5swr9bsWWAgCm2c0riKCvxybxyNYf2/Bt
wcExIF/DSSpGJHNVsO+iK1GR+b9Y7/dYrhE5mw45fq4J9XEszZJrHMPLIID/YA7fZBJbfYjG6tpS
CeM3gD0jmxMMX2K8eUg6PCpFuGWB8rFIAGivomH8NSCG4W1uHb/+zyvVIMLcVbJfeZAkPkkLYxk9
m+RbKicsjAC2pNav9o8/QryAZJXuFB5U+ywk0Rtdd39iL0T0YF7yEzXh/dG5g4wujxAloOQETLzu
3eRtR1JH2yjqfrDAtevSr7xdHs5mIwqiDwVGfTI3UXcbG5+vvzZX16XlJiHhO4yW2pNNi8OsPX5u
UPlkY6FrLEB/SWiPINajyxR5m8/vtNdXI6LxKa9aMPBV8Buy+fSlqNE59yriG/QNu1rV9KWZc5xe
zP89VPQVjX905RUupCvfY07NmcIvyPqIXMu9WR5mfwJr5Y/g+b2+PDtRX+blEUAUMNsmbEQB4MfF
axoqeUpaBSdkjFHLE5JOke8koJiPJnJ2UfL5rydhSKarwzjUqitQSZQlAlcDAavF5bvNi2zJ3D13
TE8H4pGLqtLmCadOAw5AIz+pmrB4uOO7KnByNcHH6l5wOa+8mPC1i/SzmXh3eVzkOMBsH+0yqMI6
OMDwpnyJIWlv4vnFWIzTFlFlVjDi6K5eAwQ3lD3dtRP/q5lgwAMKMTj46Zai+Vw9OvPUgX55HMux
wjahTbqLZ7ilEK+SsLzFu28cea2GDhP9y6s2vYqcrarlzMznQzWm+S6Ct8+3NMiPvYuC9WOrdTqX
GzBe/OCA0x1nWM1vXQzsNY2vdWgsalXib0c6yuOjPUZSUKYmhFZ87daFDbKoDYenQjVxBh3N7vHH
ZZp6O4ZvG9akoTsjMWfnuiVTHvXZUKTPhFbRES40GotHVfveItvGAwFJROSwbeUQDIZIeCHluFKq
GXZwMCdrZmO7Q3G7ITwS10jOWO6c/qBOBW+VypurdQmGvZLiNJIQ85tBlVwCrBHEbnqYGCEwPrF2
yE917vITHScYj5sJWSZ53x0g12r3igq5CoGRrAPJ+3MhqFyrdrL7ujZ0PRIPs/6yhDEOSat72yVo
Qx7FyKNSX9Ccsg69p0qFbgd6qf/sE+xpbpxgGGFMe0oLvhPUYCUMClGNCjU1+IHwBRPexxx17m5I
aHuM/PCECFv7vY2A1Vgz7b3KkI3XFX3mzeIHAb4NvVHr7epefMPgHUZkBAuhda/EDkHr9boFq3oC
5H57FEmFhvV9GQzBXmqZRYFz50hHYodsernlfZ8+hxMi5vigf4Xo1p877qvNGKPRjuo6XOVpTp4D
QIDbuW6GM6urevXoMOF4hvgfkJ+1Tetfnh3rFVSdHJE5Gm17WExrtpycrJ8+gli7LKH9uFZVOL/P
5IMP5mpkIXk2Nz9TUdg/tXm18/zaNkb98Cp3ndrfbQ8KkAztuPEem0Q4gACPylZ+KmtRjPiyfRoT
uaNtLFa0JyDCENu8gnMD+4in8G731WDyO5Sf/apHxrXb2yG+Pd7VhPs++ZXICl6L7ci98YzitjtV
QY9b1uRXEtXpUYaanSQaN5giAY2Z5uk0l4SfoMBeoV1PNohZ5y9W0WaFM8B9thV/5UXmD23zHNkQ
VvUgTVYpy9N1khbJBvGxEy3Ln43Ve4K18mxxEOOY6OWwrZdzLKhntWsGDSuE+TMXtHwnoTzAf83f
tNr3T17Ek71GR7US1MeEJsK3j34Xwdhu0D8ctkIAq36xC1pK6pUDKyOtBcTtY4RzIXSitjjUaXkc
5Dzvie5gfB9C5rFSY4dygg0ghHT0Vz2LiwocznnQjdumz7mfBcatdK27cxw03VXGVXMoA8KnA5ZD
c3y0BGMRAT9AJbyFhiBelxxDUo9WjJMO5n0TyE0Uq1nhw3PWwmzx1qrohG94p7Xr3suOF2eNhZlJ
HhRZGFtxhzDt3dRi/rQNUh4igMKvQaKHVdiZN0qAj0UDK166Ph+eh3jneX9BUl7jlEZBCrIUiUp9
OB0d6fTex/jS+gGZVPW3JG49zPgl/ScGKuH/2frtUSHxPdw0TQeUzRZPbS5AAo1Q2XrY7w5zM2HY
wj/pOoA5xfJJwjDJZPCMpFuxbCbT8tYmpgDU1e+eierjRDWm5Ep+GROvew2oPHqzHj4bANAP/s0P
LV+skbpL4g/pirNZQ3NYYXMRCQ93YgD4ERHx6VA0bFGllZkaE/jqLFVNP+HJItPwD3JmJHotdPu/
owHoJtBJII4KbiPI8/s7eBFEjRgjX0FMXnYoX5EKZpYuFQWWkNHBe2Bc8zi5necjeSH26SpObXjA
TmZPF2no9NMDKP7NTc5kOtEtxoWb6KoLQ846+SBVhKQC2fAfiiDrIlr5xndngxTWYd32sEDncbzl
tlGntCHlAdA47GDTWK0fLxH98K9foEeG5t1X36bBcTQgfnOIizxAMMfgbRVrolvSoBQtVSDAOjRD
1sn6tTdJutdD0b7qgVV7AqcxEiZZuJwPMGnAVKFK4caVJGLDYjBU6HmGq+3Y/BQ0fZdBWde/xE3x
vUymPzkVi9QDFSpynYdnOBGTRd+zRXp6d/nfS9lUUFlZgvHtBeIKmdNbNTEPoSDQcWCmdrLJL6Z9
xA7ZaRsKJQ452vOVhG3K2zCJDG6UdsfnNlk9ujrqpWxPLKy/hSt9gzyEU1iO4vBAbVrcUcmxfzvm
5n0ey3TVJ5P/2iFtd+fl9skvuhAHCB5CpkmwGmegaG3c/GiEzK+PixcWkNjCgFOTscxIDezqfz8e
sFg/0kGP+8cOANX2eUB5fmgsBOwzs9+RqBIfmgV6jLldhUW3oaqXr6wQ5ilCbtovOhIEQQV599zN
1JwC2Ipl3tRzbH9Rs39AeWClgPSbS9OM5alX4R8LF84nW1S/hMYRNUVBfUuYKb5oIeDhVzB9S+Nt
vnVNV6w4Hb4wAmdIfC2q6blrUrOBXrNZY5WN5zwZx2Mymj0Nz3Mded/ljAiupBYwY7O6zvJBvSJF
k31raflBTdofSAdyGJQmcFQ2N+iyc8y4V8P7NJrkUugEz03DREYAbR28pnT7iklwVA/+8zdncfuF
7sGDzW5JYcla+tWwKoDJXuTCpXcw+NkWHYleWIV5YDIycU0nsnswZeio10ioKlaIxACLX5DgraVd
sHJVPh1AJfw0RoljEWh5cwRbJ2vdrsOoPQJVJvEM9N1Z4LveHNj3fpx2rOqGjT/MBn34sGr9hv6a
sUVmlP2rNraMTF8NVaGjcA3NIsHpVCflrVr+RlnP3hEb4gUxU39YXOt3EpeHthOHLy5ZaKdf+jSG
LauBmKvw/6rHkJwRAAY9BWn2HsYokqwlCdkpw/RJcOLtx+UnkFze3skyXwHX5QhdbtLTbIt5iz1b
XDH9vZ/8QWwCz8kTobPdUk/RF1Sz/coIi02zw/SZxcT/O1XjW61Ki+PNpzvq5S/Cy713TP18JMJ7
YUXjvo8UHimlKN9yLfxjWaKDHgXZD6BaXrsIra5DlXHLJWmfPEvXTI5vDtKpPwT09tzaGCc8GA2Y
vaZ//BjxwX1+Cbq4fDJGslcMf7CkWRM3SrfRik9b7VXgbQDZgbStivtUkXRPYQm3to4dIAIFTg3F
3sajnG6C0bIMzhf+MWZ1txdpBJ19mvt46KxahwAQ12HOyq0Qcwzkv0m3shraDfSCgOzqAWk10xxC
QLR/qDCaOUTN2Hp8H0UyPnYwwt3RqISZxHKK1xgQbX/WDey+iWc/RCMh/Yv1t0os6tBRG5KhpHya
0jLePOD0KRn8vWtAJOX9stiEfWKOmifAEmrHWH7yyupHb0Z1j0krz66l91HU006KKckm4qXoNF0w
bb8OWzlITHktTZLEGrs8fiqD4DJEkf9VUYRmCK5deOA4PxAKzdlG2aZ4mlzCn2rjQCvAaX71eFmG
0Qius50Pvugm6CIsQGKtXqPlOSGegR66ifI19KMzelxW7FG0Dk8WLr4rQeyhGBP12oX0px0mncWp
zJ/habfBVPKwISps0QX042FsIZXtJKQXBFBEDr6ZMrMHjlNdy2mCanMUH12s+AWUfgnOYwpXvWz8
b0rDzbjs34Ni2AZiShGhlafXokFcrgHx+pqDD+/76u1xuD8uqQXFPSQXvIniMidyfi14M2Ve2YAy
Ctg7Gpr6AHNjFHBxGKlVPkL5EPFyZyfI+4Q2cN0Dq278YtiopMyBQZX+mQJWWyeRhlMe8i/hnedh
NwzmGsUra1cl9SFW8Ix8nmoHO+gchOtDjcO7l0B6/QWl6kqHhb23llfHwhOZggnzsUblltmogO04
4/zu2/cxDyJoH/SS1wpRTlzxMwRUdtOStN5gukkDSzL5PhWuvvmFt/blHB7RcURrGndY6mkvURpR
kIOYbl/1Yyfuiecnm44PYt2B+Ms4td515jXSX+EZscJ8XXAFbqbOUc7SlcDcxpwq9wP1ezbOTH6O
cYzTOU7/Mh1CHDgl/amC1CWH5CD+7QchxbGXTBsSqu4VIjeSiQsp+vIDh3C79tGbHWUrqg/YBm2j
CrA8GfPTA2Ay/CEFtvkKSZsYxo2K5mnQcM6s0IB6Zkqe87gZPgPAHjDVvw+wo14XpEqxJhQ9zgIB
QwucPjU2xOx7jFvJm431/PRN9DXCtYTnVnEjf0rfQe8RxN6wDQEVZXrR40aC/BXU5XBURh8ZFfqK
U0ndUohOBsbjixdM3ypM0F1VKbuV035wQxw2crsM9pYVMY1d65qWG0MQFi0hXN5+9ec1aDs01XId
aRasZ6rZ0QbFy/xYwRr1TAZBWLnGuTvuuka4y+MnKGywBEdFT0WhTjE6tnfTyO0wFXabyLzagj9h
l8LFuTooSoetQUDwE3Q8uz7g82VhX67MwUaF8uBqmfgIlkIbRZk7JG3xHrY5ktCDGNYcYtz4ZVQ9
l0sxnHiwBuWMvs1aeeuB0er+uMicZxie9J8er9QQR9jz5cdAimQN57Rio22lFifHCjG6MAPYfr1u
MW10k8H0vdOjQuUg33EY5AlIQ8VAEUMgj775Br2Sd3v8NAy5tzZtgQgySBJ2uUPjsKTuvOgUZYFu
mDuNiyDO1k6uW+19dHOLySJVennmImEvsYGxQgmXruVuA952d86Kr7Me6wgkg4FBWZLG677XKZ7v
/08VPk5kpA2u/A4nFAjOR3kw5JA1GWPvCGJqngJbQ1TUPekwD89iCvLnJM+TJ394mdqk3HPDIKJb
dpfRB1mVyKI51ji29oQj00/hITkG+dRkj0+w1XGz8/vYQrC5sX6X/1GYCs0qrGZjPXtPOieuPgJj
v8RyimIorLbVi4wnSB7cTNaRdOneb32MjcsEDu1jSZ8TpuizCQDHJrDLQwfks4OYe76FWCNrurzY
mXIY9g4ClSvmv7eyrthGk6FeR5MnLqGiQcZc9QGKSD4rk9AVjVGRkqSlL+HUHQlS9ba9m3v05vZ7
tbD+j0vRhqdKTUC+XFgAT+LxTgbhambJ8Kwj4hBbSKPL/O77Xf/NT/P1oFp947LexeFUvOilIaS2
rHD6OHYbkNp8G5iHIYoUzIvMy9VDy0OXY1YAekWZp8otZ5N/elyCvhv3YWCPMUw9jpO5dpIPqIdc
D7l9rhjanoXkmgJAJuUbtKzqSFNSZXE/YBsQqo02I36XodG/Roln91+w9YJ0zipR5+IvI5PpNBkx
n+LBQ1BJQ39OUJ6eRp9Gp2ZKsz5oyPPs13vu3YPSsl3pM1BFwG4eF1kFP6hOe+yWQWOP3VAD8kQN
+HgAwwayisB61aGIU+wkHR4myLuLjS9ptK8mnKG9R4d7k5bBPpkHuglFvCorZa/OL+318VPaEzgK
djHQMDNkj83gcfFjAHPgTZb0wvlHlRYD7ElnfZ3l9MmUq18GHFYob9Q9EdhehkTc6jHeJr3Ij5aX
v790lsKgyc+X6gR6F9jamMatMboI/lQmdiuCHqDGGE/Z2CLD0MxMbyrJ51dw98VpChQGY9ofGDSI
PpbSCpnjo7cKwVStdQX8J0iramcRYHKcW/MRKpLCe7Z3t8Rr9K4IGw3JIn5Z2pyu5gKNWQ5vjk3h
+vk993wkkKQuQOwsXkLydOJyBKjcA4nERIu546s8VQtv7LjwgLI4sQ4HSN35HE2noVbvbVHb17nI
zV4XIebbaBN+w6DGWZFab6u6Rf2xGnxIWzHgjl1X8OJPrKu3vmPJdzaDKlfwmT2xksvHOXpSFIZw
w6InWY5VvIRG4vFSwAdhHw5AFUPUu1E5JZ9sFD7YzNK/mrqdn52ef+YqLjcNer1tFYj2qR+bYsum
KFw9XqZh+FJGtEd0AIRfdkIz7KMehrENx1M1+y5TooWeMCxgs7MIZ4KqPAHedci+BrjTD1G7E2Cx
5mqSq7y00d3UTXQHAf/hWdOeH/+TdJyuZ2g3s3Jq6NebH6keTnU7/Otll9IBumxvY1lbZFFJ0QZH
iMyanQcltoOCqSBmwxsG1BaBDTKHTqwDWJKFIMRfEVsZP+NwXT1elY0TrwDAmbHZlERqVzCHlQE0
6cbb8heDMgFyCjygss9h1+WCK5x7TokM4t9VE29iVf7x/Ha+xykI62aQ+alrxqMNu+JlINVeMrdv
jP1jxVgBfVmKvNLX8Yqh7MC+qPxdQLAvPDZu7nD8IIACKbeAtbLHkVkOlJ5R1LRfRGbtZno2FTQ6
y3Y9lfZjgBfNptNFtAekZz9MpHeW9uNVc/5KTcMvMRrwFdp177OJzf/j6UyW40aSLfpFMMM8bDHk
nCSTlEiRGxhJqTAHgAAQGL7+nWSbvU1ZVbWKLWUCEe7Xz70+hiwkVY+tXCWNPPsxhpKWtWUgdCj6
vEnqlRtj1M3iT5Ytj1iDq4Mxz2NEQRdcjNzkNx5Uw6frqEvfiPX3NBDw7eQ+kx1TRj+FDEKfvFF5
i8dG8bkOhM11/jqefs5ajAx0rU49JtMYN16DWPH/f7EYahBS/ulMo8YFjqTH+7vfDL35LetpviyB
J6PFKbSb6/FDjdLe/bDGGeUYNxtLVYXxvqFPsT7Wm0/6OLi/7FmFtUdKF49WHnoBi6ztrfvPyuUv
vXSHF7MantwpB6NUXX4relsduqZnryIGtqe+WJ4lE+ZkKLfqf29AfX8rhmzqrzYDnMnK9mNvKTZG
uNaTmzf2E9RmDp/t4TXOm6PNHfunXXi6tv74v7u0wP9WpWt7nWZaoXBY0z4yreF7XPwMqizXm6g1
ECc0I1+OafZW3Ek5d+yry5L7ftISsxGubm1cmpUxT2+lfxba5FAWon5yirndzen4ON7n825RX2tC
BW5N57L03q9vedONe0/r5dnpNdrLOyBUrypjtQq7SKMePXMs3fQsDIAWSijr+DMc8IA2YsvEiLKJ
bj16wbbDAybC3lmCf9dxWO3YV2y1dUvSGnT90ZvN8lkjy7GZDPWL2lt/zmV7yDLfvP4czKuXatEs
6uZgAfjhX9IvP8VqNwjvkM7+DfFxZuRTNFf73mvxeTF5bcsQe1nwxKM4xW6zVuf/KRVs36lu8/30
WbiPju16LyOdFxye8iBn9Oe1bM5Z411se+2vtO7pzcwM8WTNcyjg0lAttCL6mclbBOYc0m68NW2H
o6WY5WddFqyWYeZdTGUXCVv9XqtuulkbN7o2QUu7jUV0zmY/1dVyaKa+upYqsJ4sc9g5alsegHn/
sOtuPmvLhrEnFd5NsCA0ddLh4Ar8ScH93ysX4YEB0vHnV/38q3KtNghjZu5cWxNI8kL3uxj28xg8
ZmnApN1Gsc7q/kEyV99DJmck3QHu/9RPhYv/wigFjL87gd4xLp916q2WvM3of037XX7/GcbY62Q/
3I/FkOKTY8rbunhrVv3NM533rWwZyBiVfHCyKceXINtrA7+YbMDmyY/aOpV4DVLUb16ziIXN7i7F
SjTcTX5L3zMDFjxxiv0nDAJ7J0KgVfGsqripqUp/kPlcjfmhnMuPdLDkcV1d0j9zKz326F1RWiO8
OGNNnegW36utlc+p0PwLvr6nEUjztMh+vsoZXBIVeMcn+ylqWKNyqAnpuJOOY9c9/rCPmi7dcDbs
FraRYhgH2fqggz5zGzXZibIHI4Q73eiO/iOdJNinQJx70+y+t8owHrO8/pIawozXGfkXdnbma9yN
zN5fBbVnJFIPH0iFo1DUvB+GI7lOCiRelLtgC4ko1q6o2qmL8PLZTko9CIC5qFHZqXFWNHPnS2H9
3pWV8WzPBcpeznxndJn9rfkFhWiXrqli1XSO/GOwMNjXl/2kYMQFO5djv83/AENWgf1IyoyIAvjK
zdJLnAaV3KHgPwUs6nbQ4F1O7W6QidnO3qGhu4+U07GMUtuKJAjw2NjcFOkcrC9qnXPqP6wCjtmR
RdN0RUIuCj+72S9OVWN2KFCkcsJBV93cdkKradKKz7xjAA51fpOu3HADkTi0KmYeps78v83Nd0pS
wJmNAz2X51StgPD+s38cm7FKxlH7wzwDzsE3DwVeyGPGkkqNPhUUPRhjndbdDbSYAXMWWZrGR0tN
ucyKGa41nlJTtMlclKehlmiKov5rdNRXW/Vb6ojDFgJwAnizML76Zskp+KtpHpzFuT+UfZpU3VAx
CpmSafbjXu+WJ+SmyNzG34xa/8hFfBQLcRKlltSWILogM5AP1feQ/hPBciP/6Duz5ubeZPQ0k0XM
k9OcsuHR1dN2l5JJiQIciOO43X0GqRbsaKD/5dqcsGYu7tf7uo3+hE4iHprCD+v6zzgvKZl9CCRZ
wS6GYakcRFZcxpu2/ldpdncOUs+MEe2RtCvaGMliLFd7JuYbUyjJV5HoRcU56/eh1BoGiUE9UzhW
WWhn07NvetPVy+kE4YbaaJEMWZa1Kbjqm/Q8OEG7Z1Yxh15f/L7r7Be3qbp4YkqQIQP5lnsWWs7w
xYf06AJ0XlaEryy+lIj889bsTZ6zukgTl1ChcFScMvpsBnvMyIZVmUe4pMVvgtiy8psqbLlf9O/W
9r+FJtcYbMel6m6LpKIO2zblxQXjf0+XTch2z/RoLYloNJfxL0l87BQfSpZtSu2z1JsELo7unNXW
rdvYMXqbGfk9DeJEwTUP699gYOckrisjzOAZ8KehV+VDOcalDQPuZdU+K/Q7h+p7J3c5bE5wlmMA
VbJ51THzlt91LcbD4lLFsu1MwFJ0ASYSYaYBqFuxZ9X8RdsMY1/X67+0SsO1Rm/EQxFlpoO4qW14
CFIbNziXsevY81UcM22pw0ATOQtWeMNtR01PqTMd/fxOjTf4+RR2NS/POraWF0Gsl4yOMw16BvXr
BUdLfQlKsR81NnVszJRME5PRtLVVWARCjwxKmXiEgXedOnKr7lqZc7yOAtB8Haoj4U4cnaAVRq+9
rF13mYPiWPTDacg4nrre6ULc7c8jf2CAXk4Gs5cZa8qLg2ZPj3obTCc2scGjIKJjWy3x0Q+ji3/B
6Xb+35Y97mhzC2eQ3vTJ1vOJza5NFAnK1KY7fx0/H3a4pwbiujXJSWUhMbrKinS3KhNN6w9V6r1Q
AfZhrnffrevCZc7ALKYrn4zpNdWNPMorgJNRqx+ABj98fb5baYqnqTFKuP6Ur5M4q9WonzY4w4B9
Ul5WM09Ce92av0HvbzvbfxYdmaj2ljeHaXbiZeJmZVAyTP156pyodr1oFXl/bBYLa1pDR65sHaa/
dEIU4xcNxxdgZPm6DiCRpH3WR+n2xU4y4kgm6b1BxnuPDt/5BsAyT0514RsXe7cr/+sWVSeeWwAP
98uOqoysUh+rbNmrPoEqwUJa7u1S5/xeIFCtybu4lfWSpy1SlSEe7uREzER/igJnKKNxKqwYfMPC
Qv6F6HPd6rbdeTk5dWY2ZWedEoOLoTtoPvS8k1KDinzYi5XXdQue8xzBTp9Pa6HLKwbfPkT8fOTM
0vc2X5Bpbkaob/NfE9MFPdtQxfZi/qsZSsdlBZnZauJqOoB9iNJduOTGuMvYHRi66eImY/+Vel17
731Q8SZsqC1z19D21z401qCO5pyBDa1pw1xENGC6816vUblapkFxg1Ez7O7R7qZi8J9mSoWB4WVR
b8uJpcZzsU/9PkPrQ43NxGbFXjc+1CMvQWoLjtJ2RzbgxvTA1RrFVUJTv86Dsat7lM+sPEif2ESV
Osyjq2QtWhWnDfASBA2L4orCvWJy67P/tAE2IF0p29ld3cf9bModUWasck79XVNvid0HbpiVf/SC
21iaxp4bcCJ2nHl2Icd37HmPnuX+cZzsFYy6ewz8hpAJHhzq5di4Z2q7yw1a6V1n8BsyC/yySCqL
WO81czxUxzxznVupPhWHVSxb+dkYNVsQ8izM8SgmXaG+xWwCH1kLd+x0H3sY268iQ84ogyJxfPHc
rJNGizeTR5MS8DlAC6VgrkshzYMrh1ePnbWWRYLHkj5utb3Gbs1M2XY3FkIJ+GIk+CIux1Ekpf3X
UhQY1MjktW3j2bAKplwVlywXSR1aE0TLlGn/HOnj6EyNB+hEscu0B0kbfMCsVIcie+WPfbZNfdl1
Ja3LhiiKajdttHCzkIKvqDBjZLsgMox3l1cUHszghgYBMHtGJtQcGD0XViQxO+WrZYyAadghHzBn
rVvP/bYOKCHZMh4bAjGisSy/QLKgfbXisqTBJzgP1J478wkF8tRXw6VRHKhDnUGufDoFRZzvepJm
/dv35BtP/gvT/Zp0Z6oKkea4UWbdfiJtMTYL6rQGex6EIG7SdfyYqbD2Pp0kuiTXKFiUpciSbdPi
yfWVilJ2QkZj1oiEUbwVitXiq0wb4wFCHiSo/9VtGaKQJpLFcp6Maj5bIPK/hBjaHWUqsLj/CeKU
5IMfW/r4Nx9znmq6GE02nMTBC7ZYj5w/rH9L59phJYqL4dYmlXhVhQP8FjzT5Eb5UI+RPzRlqJWU
+45/j0Vvt7hsCEHTBENKdqGZv6XHsLLrjv7q/VWyfdfnRSVpx4RYTnNi6jCTsz+ZhxllEefheMHi
zR5NeoTAfRsnLnJ7bebYD6arYuGUVffam6NeTbsd4sDSb0DrRmjz2sNU7zqPoiBvqSFwO74SqECk
ZdGJUPX4PckmoU/N1bxbqvyPwYVblO1pXam1bCzSVO+JWZXPnarHsHZ0RvUY07pU44nUJKqqXncP
2nosBgO0rmUVgJtyLlL7kZCIX8JsuTJHH/x09dnEhabMi2BzmzeFzTM+BDc7uzt9a3PPlPjjrgnV
6fzdeX6Y4h9dlJmhGm8MXJ0Sy/1MLa5rWN36lA2U/txfZZMFNDs1Cz/q8rvWYTBbQzPwJ/q7edbd
mHmXGZZufrOtJbtM5gMjiWJHeuISjqmFkN8MJzqmgLpL4fruvM9UDA5iBoepQ7R/rOn8ZoW8STN7
rYXbH03tO+8SjQ2BqiaTahDcrMsY45k4jEq9db0s98jglF71ykuDqRrkoCNLRb6sgVnvCowwrDA0
YzvIRahZ94fFd0/ufK+o62A4UwNrtsHwRHCrlxltPd/UGjWEQh+8tIvtcvy1CqXvDc84YIvQdiDG
XrjwOEBAHOS2LHvQBd4Aae0YtlVHd9w7W/F3dFbv0Bve3u6JHc1NhYlo410yKt099ON4xHE6xWvJ
UdBuLlEvRtIWARVSeVbiVKZeymtPyhB38MMAzo564eyC0bR2i1jbeLTNM5MEhM+qiBsHIUrqLEEV
VX1YcDNt6fhXz4NnvXXXXd2a2GDlfLTS/g9BAghhFlYBz/SMKFj31oYB3CuHk695Tsyu07BEjKjg
rED05fgyOhymlrDYJWeNH3UgtOeFGVpBbobrfZFZHrzrHhDTWDRFODkjvcs4RWkjnb1dZx7hzJLc
A5cIHQ9NrWD8kqWpy5AglXRBhhmn2JrDRSxk0wq92lfa2R3L9FRZRRAJDVzLQRUfR3In3C2xUncM
i8XIQl9P86SGwTNXgcIMomQ3aj/zFVtkZCVC+vnOndI8wvd2mtqiDn3iwyJCa55aD8ykn91TEZB+
C2rYxC02NLW8ZbldhUGTq6ThZM2JG0mabvlksV4f9uwm3BfBPwqtfN8s3hOSfzjWirFJu85hWTRk
ZfjG08ChvPeZpCMOa0nnqBMfNyn23hw5U3rzFwjEWuoxSStOnJM+CX0S+umckz61AQj1Mb4TYgMm
62/no12sPuw7I69oAWFCXCOvNM0p1ElpCp1MDjtlYvfdpONSdfiKb+VYVfqrrIsDlgIRlqKyotEl
f0B1cI5hPQChAAFWcWFUUWHDms+4f+Oxkh9WjsGJgeijjWFrD1zawwhDbyDfmz7vIwRt1g9vAqPn
jkYFwqZE8MOInwxQxto6Fgc7nSI10qhOfsPEkL/B97d85k48Gig4EpC1bhhwtEc7Jd1rmY0HvsHt
oNYeTiH4TRrwdJRWE89e+uUN07EjiydhYuxEMyz0ndlk5FO3gJus9YKG4h8JtRbnkakgXMZfZVl2
jAJOTOC0N2dh7qVrxiTOZFG7LTT7mGfw8a9Iv9dhyM59s46JrtniqV8vvYbPbLBzus2xyjjSCCDI
dGFdxkGIxJLdv3YUtxYzEOcDwxNPvMP2lfuu2N5bzhY+Mzd0S/cOM/O1mQN3RpbxyMpnzTG3uKCd
4yrkDLT1Fekz3xPGRL/vWXaCPW9nefZhAg++jmrJd/cIrqhojPO6zRzpZ/hD/+BO2opdxd9iaeR1
NCwSHfuzMo2O8x9plgNiRDVxH4ptnKOxE/M529Su1OeXlHjkS16sr9bmrInUboaWf6yedSPOfUOE
zNm1MZQycjc+o8JqDHwGJqg1h5rpw3z19ndlOvOt09zf4H3WWdvUiy7/FDaGaw/gioEniIdUjNC1
dOdTh8V9kXPFTiz/zg1yg/WmDYEzHY4Em4H9+rBMWvPgCB1FdO1Pk1F6EZBOngS2hUZWvklg34TK
N9/XC11bDxaykzaFIGbsAyFsD/WSz5hy6X69zCT44CdeoHD2BoGo0VQzBp2JGGv04QkmDuCradvQ
MatTmisvCZphY6a9fEjRvgT8zsO5gHRSoNCSSOQw/1MXzUraaRsNQ2EyFxh/6aQLPOArPjCtLMD7
8t9FB4Lh2KO1E4ZO8ArMaG9bydRZu56MnrXrlwju6rlFjU76+YtgWD/JGxyajRDnoZ8O8zRtj2bJ
Gx041MK2fGb8g/vNH0IH6DhU0i94pObfhexcVkYtY7IYeOqIm4l1o+Fi8ax7XQv1gC00RjWHFW+s
cz1+ll3lXQwZGiKVuy1djgNEfwSa3idoAQ9brhtx52QndzIhrcQQ626XnQqbLE5q2nAu+/duGl5t
We/W2uTtaMpp5w/y0ctajfJgPXKmdvuhmP6kKjcOrVZ9McjNTmjMLLDOwCzVbIPNmVqyOVPxMnnu
CcyWjLFAz8PNI/rhfSJI8TTZ6tupy39TbfHGBBMNwzKFLB03o2L4xV4gJ6kBnpOg1v/Vs/mMzEuM
sW0u9FIejHf55YJP75o+G6N9baMnbcD/8Uj4mMzyLepnlIzNLtXJmarfbYki1NZtHxsVOn8pNZYB
bxOvAFiVXtT7zi3Gs9evh9WYMk560zmMIngqcyI/77KV66llZ2YOa2uW0YkwgyAllJAL9uztc8eq
2Nq+oBJO21VvpoPlO1Y4BWjhqUJqogFl3KNPZSw7r92nyyqZPCL09N20l2prj+Zo/gGrm9B/ej0x
rO9CFdrBKl5Wr2JaVC6v4H1/Ozvnv2GtGR7ZBjswhnPXfCYo6dp5AP/91hjROm7gn2uwPqwS286D
NfDFTpAsUV7zHTmFiUptYSS35q9lGx5GJmthNeNGGDXKPwFUi92MhCZs9aFbr4eR4W4ojfGWgkdQ
PvtkN9ddhCjc4Qc46574NGV98braBuI1rpNy/hvYmg31UD26Ux8gaoYiR40TaZ2GxNMg1zGJI53h
Y2ku/QCFSE+pJP1tPiB8eTQdOeneqEHpDult3GcbE02nEBfHq68zy7BFgYV01rqDSpmvOY0Dx95u
764s86vTAHwYU01BwftJlgBexaTzS4uDA4Bsktq/1TJfVa6ZO/pvXF44FP2OAa+BHYHw7z4Cr7nS
Q6aAxDwjPNYfeSoPWc2b30Cat8fSRNzre206ld1dmA2ZC6ENsYfqohvr56R3+mnyxSdijE5wA2qx
MFbiO8QDSN1vh/D6QyvLD9NqyYaZli/liCZC/+UtGKbXSWjuxS/3Fq9hSX5MIhZi+RexnYNhNOFO
8jeURpOgRqJR0oKsA4k8vyfw7r987Z82xrC9sVTnVIdGmCqv43vUzp7eqzetlge9Y8XCrCmRuHbB
64L/jkPyGc5Ki7Qp+5z12T6YIsOhyP0aCSI0mO7pCNpiJLVRv1WOSndDZTHFXOuPgpQNk1QItdK5
KAvLT0qAYOnxLPbCeGLvcp0MvZiS1Rqu2pg/Tlr7bQPl08dRRfoOjGCz/p1THWNhwxW6MtJ6y72x
fOxDwTAmM6W5Jwu+QWgq56jCEhtPjtrJYQktqdSxsWDHMFi+sJSa+PfZeiO5cyWyZF64dqKposul
0UEkmeY3qQ3vWi2q0NoshXELCXCum5dM4zVVxnIVxqkbyNnZHIwgyoTlc62/w0YMGn7Tm59CDUmr
ILCe2HVlmVXs4M8n2Y/qFNjCxVHYTIkUgtQVvXhTVnFeq1odHLOg4Cs1gzPurnZXqnjyCzvMPYik
ken4OZXOw+hNOp/apOjnZYXm09/t/DKj+TWmaGvTz7xMVUQYFfa4VCtOy+Y+z22p7RrbI3ynw0RT
Gtuz2RZPstFjHvjyVvnzy+ihw03r66qm7gXf6a5dp3ecDO0FpvTVxUG1GOl1Eem1kctL1sIWuX36
wniDxs/8LBb098qh3laf/ZCjT6WGuEx/lKHTzOMirfOCbmDMCFr31yX0iqG6tKqH5VRVGRMBw/VK
t8t5vf7rUyPWzdK6TNDZziI/jGBFOx/4hU1JkJsy0r9CFsN5Lvmkgo00lkoyNSh0UV8MFhP97y98
xOHIyCfJWIG1n5rsm41w95ov/8vWr3pvF/kA6hTsNNv3QB2okUXPDFLe2zlGmbMjD1s38M1Xzb6y
6PlBAQmF/WKHNwvpHC55AxA01Z9cUyeduzU/yunfgggQzpluXIdp5TL1cicENv5aLPVf0dDwWCvQ
qfi7ZgNgwIzwWdvunzKg4a6MPpwt2gdVWx8it3zy6dKj0TNmckSGqogO261UgVW5b7XB2ONTZHd7
Sm4eyEZSzHZ+MIEtcCyVCVjrFPmby6JCEwrapx3PhB6rDAk4U+XOmhb251mzfuhqSqkNE64OFRBu
MxIiL+nM4sEQnkaLscSbPn0xULZ/qMCFuo0t9oO0/o1MG8g0/VpoLcNNZw/ybNSPExop4wpFjb9l
R9XpSF3AQLRcVh6hVKHSL1wYklB6f3GA0MWrZWWvtsahVvZv5INifzIVfnrV/E61jQtfs+j2JhPe
3jdo7rvp5OnlvzFP61PTik86u1d/84ojyCyhB2p4HgK/30uE7ILFQZG1+OiTNsKQ+lxthW2CE92p
l9/zCqNk/sud8S+fuRF7JXI4i2ZZ5wDLbC7pz94kGeOU2wdL6dxqW8Ravu2KibCQrdszUiK1c/Cz
hN/oh+MxvLCc4C3guJLFvd0G0TK1/8oFBmfsTjh3Js6B+0jBHeQR9e3d7xCZHZO+eOrXRC08eDpN
mI4amDuTvfNcaiSOypqUr6q3r5ZDWWDX2C03xKEdPe5Huo7kxI0fhciWBDoQCcQhdCxd6K8p7wjW
y0rWpXFeI1idBpI+EvJN2aPotFwdKmWYqNmXqpz5aHuziIshj20fkUStdFZBbr9sgapPvrG8TX5e
JFnVntDT6rhvgDh6hXrusdA4Xd2rZLh1RuqJFbBWYhgGpNyw1/W5u5LExXRsirccmtqrIcj6YZOR
MjhrnLz+XSiUE+KSTsAWoavXzN4WQUSQgyErzQ8bTXykU++ay0S3WpLREChWdZGILyJsGUdN8tQP
LReSViASsAgPIYxBbuTN7YNhIRVQEy3RaObXCp9PYqkv0wrsO0HX4HgyqjhrEeHdbqUTMvLn3jX3
THbTnepxLoyUjIXesGjeH/Z22zhRZVZM/p23Lp8J04PztizAZiyTR+Ye+Ca2uxPVfRHSbiPHr4/k
WmGJjEj26yMiA/9NMPHB/J7SXQS61xyNxmXBSRuAYhiIqhQfQ4o9m2FB99XT4q/Fn1GXc9L7q2SK
y4OYcZzoiuJU+eAc2rxGxFwmTW5zAZCSEKYGfH+KpT510Oc9n7p0alHW543VfvA3K80XxSchIfzf
cRowSSPrn7lcRKwRssCY8xN9OrZhtW4oI5B297Ur7fTWgE+2Tlo9y7Y+zM44JZpMqXw6/7ggANDI
B5RqhGFxpFX7qf7oNp7KMjXfM8dqTsFdG7zLKK5ccXbMfQvc5VtMSLFfdaaOoNdeCcXBEkEebOx7
VUiz28ceOWAxn/vRF1qBzVIVUb41FzU4ZsQkPJwkyaEjrVTUNiht6ID5UtWRT65Lsrb8JM/jM8BA
4nDeOc8aXt9Acsf6y4NwM9AgHaF8hGwpyg0n6bh8N2m9HIJm6iK7ZZo/2G+AFzCb3lRdEW9I2rBa
XrKmb6ORwVwzopPPrhRx4IjvEge63vs6KQYr8VIwrVPBl+/fp0YQAuIKRx731trzqyuBaoeXn0Y6
4390blNQvM13Ptn2b5uptZjg9tBRtyCz05tbW0yy6+3qVv5lWLSo1Z327DraPRCs/68O5i3CncwL
5W3NuSHRpskEknCgfWYEne57wpXCAFswrkikZ1VsZydLn3WTaD6DwLJl7TXqf69ADUrvUYkGBUSX
knwaUETo3om5JmtVMyvcgmo6zqS5ODkamsx8YOZNsEay+VrIC0hS0t5phPSBdN0ibLQUXRPLSQPq
vl+pgR3qZPImJF5L8mpGZfqXKe2YXXg8RY78BYBzNtzMjbeNmDACD71DS0QYz41/Yq3lPahlDYOy
vXV97saaoNTORvPDNbGQl8/+pGk7ShxnxykXSkUC7mTp8bJ02+6OwPkrW8UAII/YpEhg6C3GdIE8
b5wI1n3PmJE5y7Eoqr1a13+0cnW4uTy1dCeaNiyXQKxnbLxs1VRrYkt6EKWcIWm4g0dcUadVGQ/B
0PW7SolfVu9eLcvfHuRMilMWzCyCaYdjU+ZEomusVqAwIW4I3SMbrecp70nK6JxqBxkwRo537u2c
ne6wAq6w7BPeRV6FpUoTf14Otpq/9KkBxOzaFobJfURypN5EM4ibxYgT5tnbZWPQtlWNtaMMhp0g
UWV0S+uw/a6F/jHjCHpJ7xaRpfrKg7p5JPjsQVbf7GB7QqpQl85FQiLkHpPUUmOxQdQBvjm1BGfv
esez0czzPyWxN0wM32ciMUFsB2zgWGwTcMz/GKg5CB75o+0s6d4drYy0GuO3VgbXqmyuhpV2EJy6
FsM13zKMP0VZyLPdoJXWuvGqZj3yV6JWxKj+TcXQ7EBDNC4J/lDDO7kzECkWPLWSH6Ji0jNwRm8u
j3BR06QHxDdnvEuH/k41upsFsIBYPQ1tYvbrr8HXXXoJ6pJK0AekXR3lmBjMxoHGUQNSIgauLHNa
sga3X2mWE85LpCL5s/moE3fboUj6WHbsDHkGYm83Y4TnBiponzMcBPU/WwReBMn1obXtGKebsXOI
saIhzn7hnIUsr2ubGx+3uK4SXF6SkPzZcZ1dBp7q5wwaDG/Q906BYSD1TwzedvUd3l8ZdIz5fDNa
DX+gbgGOZIF3stpnSUSMN+4rDwgN9uIjqJQW+ltv413UY6Eg03XLuJPA5aWkovJda2ct/9UV+q85
veiZZCDM47z0kqZKt7Jb5eroD4+1Vq57pLiLDvgSGoHWxQVA7K4ZnjtfrKh/RREaqXvCypzuME2E
6WSIQ2s4Ozwp7sHesoQBjR1bjY4AYK2Jc7+73alRFxaLL9HiaklbEs/tkc8PTziTJrM2WpOYmlex
W8sL2dTGfiNmrJv6IuPwbpAd2Wq14muh4Nzjgpsz8ujZZlXUIzE1TJB9tdU770Qiz3DuHf3VQGYk
2TID8aEaVHjHLjjZXgOXyogjZBcE+Pmlgd4sVXtbRnWdpQnOTvnQIUKBAOfXJs2DOKNrJ78BGWN5
HAWBqdrdRIKg34f24mkHTRkfisVIxcuM+J7xH6N8o+m3jUHYLM3KQJVVL5p6yNAcT4vePVtZs1c4
STnwZHBe2vHJMEbaU6tjzZfy3imne+iTS1/h2WCFHfkIRBRfe9DWUK7qQesm55TZNs5sd7x2eN92
Xvlkak+Gk5P2qKOzWYN/sKidwq3TMhpGn0W79zBgZ+lWfoYf7H5yLlp9BtWSefaEydcJQTKg/AIS
KO7GPpKC+Dqg4kCTyNdZeOCsZSOqNyeKrHWy8fEnjktUirurZvaJghf0ePZJQXbPnmZpCDEsG77D
vVbvuQffarJQOJ7a0zxBWXqgnA3DfkSXXz9cqCE4ukgSsvfEn8Ol5ME5h6SPMghxBvhIej+/jOqw
OkMB++GPv/uuXd3zlsdy5jHcBhx1BegzrNpv8CQCaIl3HTBPIQqSIc+nSGVWlAmmqpLzOch+tdK/
Vy7qayFiyNb8vU6de+PeGm4w2CYiW/5/1J3HcuRImq1f5VqvBzXQYjGzCCB0UAVFkrmBpSK01nj6
+3mweoqM5K3o6d0162InyWQ6AThc/H7Od5gvM6V2TzdCMwZKrjNSQKSvcCIRrCfIms2OiPiIxDYE
Utsaxetjk2Ozm0t9MRpQKwofm2UQQjcIkfI+AlBhPzDLx77Pj04H0kyVCJ0XjSoG6aZ13fQHv4ht
Zo4EW2Yf5g+98w01MwvPsWjWJ+oA6+bIA3hiLEN+RMH/w6qZ45nK0b7URVCjdVSxXMeknJyemBkV
4w4i/60xDtPhJEmFVaK7J5TcgASCEA8tWOF1zIAltRS+0fneAJPQb7Cz10QSUelfYI5G6aigp+zV
WHXVyvjxhl/L9FZ/MFkyi1IuKx1W8ziLMZdRLO1AqzgWXrEKSRmoWuGiOX3IZ4o8Yautla6+nTlL
uR+ddTNy6DzEubSBur2VCSE5FhwCuwRVcIYpYQs2c+vq9PNdikTA0awnY8SzGKBD0qR0bbHG6Smx
L0/kGGuCaTQUI6x2gEWnq+2N2YdpUtCMOmI+nPr4ETMnpLAwQWR64vfKPUZMUBz4cZmoWZOmhhdT
/tqwnvqVF6whYHowlRX9tA4kci0C24gPQ58+DE05YGJ1Ghx2GHESC5MfL4/GBNZgmqurB8bIF72R
5a0xIqJCBuI8NPm2Fja7Dnj2KRslI9plmXSBzwIJFDtFmnJRZtaEeDq5UuRm9IhPnPZ6YYGnnUbf
jVrGxwE9nNQXxs8x1XC6Ud/tQFlNGbNSilHYU5T8lyCA7Evha8SAAzdiJtcWw+F4BVh8HTZldI1K
EfVpCI/fnNPkOOj2aooVOEezda+cTJRNVt3kfNbUqHILn2BCdFiuJRv1986nRoxaIbzLFQIGTZ9H
F5sct4xROz+PMSu+bLjNw758nKBTcZPG4CrJnykLD1eDAOanau4jg+1ux8F6kTWdHUw3lpnbvTFE
GiU7lP403cYVy+x6DjDdZNMeu3tzV+ssFk/0JCU0O6R6BcraNAtWeo7YiqHH3GfzT4mvLyfckhh0
6V1IOO4tSABeGDrFk1oUnu/3xa2qJgVc+YwJqe0tyDKxsLjjU0VjxzG2XtobSQqQzIqTbtVoNRyj
w3QLi5/jDHz1JzxM1COnMsP4SknjXnGzE5GF2TfaI1erDyonC24EfsyrW/kb1aZsN4XaSPhK+XgC
rFtTBPIx1fTr2q9m5i7rVjJyxgFNSfdTU7t+TvFmmkLkj02sYwwbFEqmvUw1/KXuRvaPcQeXBhbQ
gDJxEYEdW6UpIGZ8cLvEItahcJx0pSsAoQM9rF09cOKdkbMkbhmAbzXOi4UH+nRTkSYsyzKeuUAL
ySe+hpMtsQ5hHGjUm92CF3BjT0O/QYmbsU0WSkE9mw4NtapQwLoCSFmKZt0MwqwLmjxc+Rpu58GS
1KWchmy0xSPxwwbDekJVnr+HN4SD22tJCp1VLvCYWEGU0Syvcpziq672OUmehl2hG8rixOplYecs
8mHIj1JcW6u8QZf3108Hsvwd3IF1U3cce7B5TjepFn5Dar5NsL1HY1GvdaqQy7FQwMEDA7/mC6vE
qfYnXHUl4ibyiIJNlm8j2XgqwnZ1wnPVOgr7E5FuzDKUEe0sxo3wfszVeuFAwTkNiBgqQV/k6cps
UqQDJdsfYinYJBc2NSsMnsMYvKHUimxZZb18OE22ZNf9MLqwh+QRD4dWfOhkPFDQuJVN3NxwNHJg
khbj+z8/ZPaLpRbyTTkUx4FaAuslvqWb/o9yACl0+mzW4pzF+9Ctug07gulZ8+0at3WLHKGkExiT
rh2lvFlWbd1/JdO89RATaldBkUUHNAx8o6egYSBaY93z1CpIEOxxejbUvdmHzja3Ot+dgyx+TjuL
o1pTYmdRm0TuEf2869L+R+/b2ktkVYdefh4rP/oF0QYdh0KJ+o0a1BQGPDX/VyCHmC1MHACk2zxJ
EgxxpCgv1Hh7izRFNlbBSklQAehIDU8MmRaBwEKhsq6ZVSfwjuojMfRPSZZpV3X0dBpofd9JIak1
z1Ydyy5jinMzlj6/RB7cQlM0jioYiyHRlxB2mfSHKr9CVHYHk17ydC3g4gS9U1L8rwMWkB2OR3+T
g/RbntAJfTDcjsLkFsdTuZ0kK3zMJ+c4AWG/nioleuwihSqbFQN0F9/UhB/OYEZvx4ql+szA3RpS
vLdRm18VY1JSe8PVPzfAm6Ue3GjpKyhqLWJT2rQe10M8JHdNyWDc6FR0J2a6bTwZxzc2WjxAAAgC
gVdJ10hEoHH7lAiiqr+JaqzykoLeQNh35lzev034ld07KNs5rMLoJ5ESuB81GVe0snp7OPilCjbF
PGs3ATKR5haubdCQTd49xhQdUbmN0n4Mcayg/W0OgQ5LMkquTuOJFOQjNDpLx7ECglBiFbLIeFE2
J0D7PDnzljoFG4eOI0YrqaLv4AzuLEasQ4VpcCG3tb2V5aRaDoMFHQXb+TIo6vGqSl9PK5yMeY3t
K9wndWitVZIqyf5tfi8Sa7ot7PKp1w2H+i2jUahjDETwUS21WDmWpO9c22qsH2POXmezJIpE1ieW
pYFKsabbmk7NaU2r+XgZJova4+Rv6ZS12zl+6kYYTDwOj3cyiqqb1i84Fxc2IM6S7Lu3XwFRoYTe
py83mhWUXybEgUJsB9alKcudFItMFVSuOzPUn3zJT9dKxLkj2gCYeHCFSpT2G6ep4w1TLIUnYEbc
S/FDRK3ckhwjQhaKO1PCiJYlPsIShn98xGip6uyHDo2gbbriIajlKySAJjUgk89YwLsSzviHfGBv
JcU6NreyOcRmXt3gemPPwOvAWDI94/GGwyauycJV1fUSmzXs7iuqBcqhLExvUOX6cOLGdEb5J9Ln
DUmmqbG80Icgc9MBFTMn/BzfGBWVvZJomlD/0XAkwGu1PEF+E06EtFbT7/qgBFuQGVtkPtdxGpbu
CSOj9LF+G/QhqleUfmjdXwGK8Hbwh8EI17imwVTUxs3pV1EospfrHt8aw6ovLcMOYy7lJNRnjTy9
dCFnt1nT3ODCMe6d4RHSwXpO4/BbkBa9m+gK9cnIdFaJzHkK/Jr1CZPa9VG26hLttugI3bNE7ICC
P7LCgA0MlSDyDOfvacuCfabHAFpwbm6N1vYEMD6N+kbIWrkKrK2CEgkvZQSKp4J5DC4QwGPDcvK0
byt7VXURSyAcFzs1xFTBskmjYi2CIzA/RK8ySL8C/f9qzFjSovHTNriQUbYL8H7vD/o2Hnr8UJaJ
/LBqx2Vvchjdn7gDSpxuhwSKIpqzaNnoTsy+hCWyKbzGkAY40KjG742MqCVPVIJrW6Jwch/Kydsf
JZwh1F9qTykq40mzCYVx4sjYoHAwnno75NxVzb/mjZUcchBWjEZdsehyU/MUgcA0MCzt/aj6Mep4
n060yalGxyJPLfzfwrbup6Z1vLp+JZcRS6qa8qFUOSYEUetSehw4xOnR0mL0W9mZHm8l338wIA7d
1Iw9lUiLQY7KX+2puxSD7LylUHF/WKIjBokwrceWoa8mVojItVjpDD5KotOWoLQteUvkiDS3SEyH
UTnmvk4lNam+l9UkcQwPl8MAp7momXJOY+Vp1GT0LPNO5Uh4D0atcNkIkv42QJmyCwoHp98qVcI9
ot7Aa0tA2YYFK2mQNAfWlbqRleC1p2y8SqeMw9VTss9wQIiSbQiEDteTYx6iso0esvbAir58bvWM
9U9tRg8AQay3cUenA4ifbIXVI5qDZmUXju7y2lqr2m7yXSnlvE6mdq+DQ6lacrGssP6BK/OgyJyV
Rxi5bwbffsV0plKIM19zSIW3jdl/mSO9W0FhpDTg6/5DQcxnH5rrGSGLizK6uylaaTOC0QMAzkko
Z0c4PdMI7nXAhiwjPNsHVrA4LeClljiS06ASyDazhdF6vLrzdaDOHCQykg0WvbsPp3VesaiaTEzP
RkjFN8/NbY9A5qA749eAwLu9Zcz2njEygQDDmVfKGHtfMp752Tw8NCqbVDvVnxi24p9R2t3pWWaj
DQl2nKxNXklVfzOVSn1t020XSc3R2Vh0lnea7cUhN2W26XD6naf2PrfH8lapK2rTCuuCU8qJBvt+
O7fy9jSZGcI+XesyrzGpZSoxLSKD5PTVqQpeSIvpwTs6AzfEspdRUB8LZVB5yrazM9LhTk/VTSVi
rapSvWsGCROA2e8iFS+4PR9AlnRL1KfZw+RPM6AIVlAp2z9DwEUgHGmcLPYAQCAuHhXorDteGHRR
c8caXSN3xZD7+u6vbySpb2xIVKMsWYW3vigpTKn/ilzMWGG4/kF5VVvVQ2Gk5JrApDRw6pJHbts7
tpTfeuQ2HI0zdklaQlRV6aP2E6uKMLd3ZgR2YVCsOy2P7/HDtfBmAluYxRhOGjP0yKXlGAxjKwXk
vnZzOd2GY0OmXJf6V52DvKiyk/K2DTiSVZk0WncsG83D/fmMthLENJZt19Cq1xkBwjZFG8i8Fdjs
5ELvFIeSORKnv2RVbecYayTzY7A2iAe4KvOeZQ6nGVgSIKWXfohcblzJxThtpIqIN8Fquwnr7OYN
SWzozqoLE0LWAMGKDXRSUxqE84OSSUStQtsJhVuBjTWoK05VYjKUqurRTKaYIhwVEUmJd9wYaBQd
XtbTlya/ezSg07hGppDPZbFDbpzoa9Xn6zRLv3QccV5LjfE1MakLljHjfq7cow0cHo0eQFzRCaLo
aSChZH2dtVSF5cIwH5JYvopCuP5tbkABz4Zs+x8sYdVgGJFgmsq97R/DkTOna9P4PtsUa9wEyV2F
i2ytVjWTz23iXzv2oyI9WupTrT01+gMKlUWtmgsL572uIapmzaNqksd4S4qMu8uVDSHBGoiVdt3m
G7v1uqbCs/51au6a7k4Uev9DVsPcotRksLLQbwoDl7uU7hRCJajzBk9jYFD3mL2KFdeIjzGCP4p4
u3qFMhTN0RZhzYZi91fZEYLZmgwAgscXeWUvQo0yx0DIUqU1T2RNcg4aYh5EnH7btPo9us0l7ixm
nli9H0bne6may7yAKzQXpeQmgXHblO1BBSRCDZ/fQo83KV7RoOhB41lGtuDk8gcKpUeyCXm6Ig/J
zo2tZsUCtKOj102GY9i1C0dmyo/9+p5NJewjTo1xR7dO8dDguABHluAfaSm6TEsJqzZy58FPcLWH
5BRBSlVsTjYrjROsmVwEPVOWgYKoHeWmpMmkjNk8PlJEN3l9IUtVPY+tVWVDU2SFw1FdMRXlPLY2
r6vSace4oqpdeAPlrutJfEjs26RhuV/pU8nhFR8speSDaf356elrQUvypewgg6nRwV9Rvd1pQQXk
QMpTEh00GeuRYWh3bx9KVrfFwLbnH//nP/8nzvv2jTR7FiZ+9ul/PxQZ/zuPC/8QMf7/Vai4eEzc
Ay7gz9DyD6Hiu19182v6kCoufuAtVVxS/kC1Ay4G4CMhsbLikP4x/BKx4pL6h2qQ6O04MGjg9doG
OUP/zBV3/lBPoTqKpbIAQBP0P7niuv2HwzCnOhQZOEkzdeV/lSt+lkyvwoqyLBSy5MQgjkYr+zGn
hVXqUHYt6rxwiwd2OW/sQ7GFKOESQ+e+uy1/9oz3wdvKpbbOkoInrMVd4VesK9f1Nlk+tJth9aK5
ZCJdCHn5mKhCqMvZRZ0lquipZFcVe8VFNt/MWJ459F+E/cPfX45IEv4LtPzWiC2TeqTLmmPz/x/v
XGNSgfEBH6MvvO+GF7m/EOv06e1638BZlHEU6Go+JSzDpY1/xXnixrl2vqqr1o1Wlvf31/IxQur3
aznrBX0nB33V0VS/CjbaJlkPK311+blcvKSzHoDbImlIl+OerYclwW/L+vvwLFqCM/Dz7y/pLOjn
92s66wQcqkike9q0dYc76DX3YlxBixbP4aLbqhscHtaF4LBLPeIsiMtvJ/Tysd4vjPGLZCBvZm1y
4aIYEn7vdIoquoVtGdop3/ldelGR6qEattxA5Ye/5qw1WEruD+OuvJ4fh/2lXnFihZ91cVuWSZES
/2mc6nzs4knuDJxrMTgMLvvIaAMFeyOkuwu0027kXWrvk/v3obmz+5dVHC7pM24Wy7yJnCsydS/d
vk/6OS3YpkE+lklmmvj+u9vXSc6cDjotUGr2oidzHWxyquGLulzKWyxjy+YmX2df9JW68ZfBlwsP
75Pxz5YVw6AyTfiUzMj9ofVgqEy/MbmdaKZW07Jxg126t9b5UtqG6wttfXovVeYcVWPmMZSzNzqd
VN33he9mvoc3gobAQ+jv8RANt/Ew4VwFnvJyoU35985py+/aPHu7M3MqHXOkzXBrr9neb4xlcyhW
mMQvzSS/vwYGAAFT00lJsk1ZOeuYtslBf0Kpj445LP1d6CK6us620i5ww51zAaqv/H4vP7Z21i91
2wZVInOiQd11eApdzjxeTK9f5q/FtnVDapeL7kJP/X0GE006FiH2qqr/Ni0XGmEjVjz2IARc2Jou
jicf3sHfP7DPr+uvRs6e18DJbRjhbVtkCP5y5VvXXurxYg78OIBwGYqmnlYXKgPWxx6f9EE45jbP
aTaghuig+MafdpxuyIPPumc9o0wTv6pt6E0RjpGMc+Gnf+MSVZlcNYVXTrfPXvic+lCtdB1aTO3O
qY9dd/33//7nfQOt2WkVwJrt7J2eZqT/rQ7Ol+wU/LnaSrzV1uSJNKlF9FNdRN6wsS/0f9G9f7ut
Gk5iFpRgns9ngarsg6kZkeFRVEOwu27bfR1BzJF+hdP2wgV++gj/aksTL/27ITMui6iAxdQv/OZQ
b7Hi3gh339L2Rjf4CWhn1WwutPj7MEmnedfi2S2F1eEjcqRFfa2tsuW4T9ziOdtyDrqGfPn3jX36
nr1rSww0767OgFhR9Cl3Uqckz7ud3tfS69838clChOvRLcOyWCuaunb2EjgWBJTZdHgJbhAh++tu
XbiE9j6ObnyNbWR1afUrXtvfese79sRr/+6adChOTZKKJxYAgqKyXBZrmT2lXv9br/e7ls4mmd6n
9tH6dP4Qj9m2W5sUaeHu3s8uVp5FfGfdmo8XbualixPff3dxRWcSF5pzcWLkL3Cye8kOst2iAcux
x5y6lDcBhdwvl165T8dKQ9fBANuqpphnA0k4G0NRE7K70LtjVN6V5oUY1c86osX4Yet0FXaLZzOa
OoP6SHRGykl+cbK7GmeC1d38/c271MbZPNZREc/kjEkltLcNWptR3TgI3P++kbM8WLHuNlh1/HUl
53cKs1stFcjf4y0MwH2xRuB3AMmlfcEH6k4rbUm4HuFJXr2TPP9S658NjZZG3J6qm44h62cvG9yZ
VAc5IgaPYCOYU5i6sJ8uSEFac3Dg2SAuD3W+VBeQHi62/tnQxYsudu2abdpi2/6+d5JAxKEZhhBa
z44dq+Vxx+j8r+2mxdB0/pq/b+ts6MrkGMuIw8sXQbHaZcvQc5bzkYOEreHiplleeKyfvQAAQGR8
v6hXzfMlV263TVjVPFardRvE217j4iFzEVbm6QKDzyLzgosLvUuNnvVY22yrLlZi0gaob/dE0YFb
uXBdn97Gd9d11l1B5/h+y5EwWwKSypapF3rRVbcimm0ZrKRLS0nxC//20P5q7RQ9/W74Mo067KRo
5hU8qGuYVLv2MHuk/rCN614ALKLgc/EoVov4KrsQNPvJ5psX00SYLassmSlZfOycAcFWfglJks6p
uqFrnN5Ha41X99G4tGr4/Dr/autsmJ5Kox1JiehZ0bHXiTbpvb011uHKckGggyW7VRcc7nvASS4X
Mz5dk9k6AcSidKayhP54oZgtmoSkdwrvPyYXkOgrJhX66jrdd15mb1o3u6fhC/1IDCznT/Z9o2cD
T2DJQdb3oPRbr8dMumjc9L7f6IvB4+QJae/OunSPP23RMG0GXGYM47xYnMJADWAVQO34oe6slfE9
WBKwAcnLw/Oxv7w9F2/Cb1doGQbhPpapyfrZSlDst6RQ42UUQ2uz/leLRJ+980QtgaGgKOpY5ytq
vemCssZ8jNv6i+4fs/bSfbvUwFn36OgbrYpqhyelrBTKQv5t/d30Ou9UiPqCpH1zoW98Nim9v6Sz
vhGx7zdgrA2Lbgfl+NB74v0T7/x02z2jUljWFAGiywXXzyb89+2KO/FutKlabI+WwGtJCPpedbdx
R85GSHtcOFdavVC9co04I1hdWix93lP+eoRnI02iTbYfWVxvvBUr+H7TMJ7qm4s7hU/fgHdd5WyU
SZFnKJXoKuZXkzGNV+5GWH4X7bSw1qo3gbFz//5Rfjauvb+jZ8u0qSI2IxV9pxkfkVova0NfyGSy
cBqK7q2xL8xOn6x22eNZusXRJOO2c95coVCz71QMZtO1Zv+sUR5HUJ1k4+vfX9Ynr8SHdsRlv+so
spoWGgIEJkHzXp/uS+vCvPdJh7BkhV24xR7c1M3zDhHPBbJaKl86lX9RX9bW0lq93CE+vY537Zx1
CIXUaAL3uA7WRPM9OVFbzZs3GsqlRXBA2f4v7LYuXdrZI2pwHE2lqJHq63ZLSiulc/E+X+rrl67s
7AlBwiwcwmRYOEgPtbbrLz2hT2q9xodHJK7zXReAo212pkNpVMxf7ba85+zeNRf2or2ury5tUT8Z
mN43Zp1NJcjYbDPPuWkT8lJBi8Wtb+7+vk+fSpxn89WHRs4W46kK/LURjcQHzLdHgFNL81a77lZ4
HhfTFtXgXrmwi1M+GR8+tHk2twSaUquOzGOCpscaWV/qO8WDrh0s1AfcCU9gnteI5L/I+0u39LMy
g6VxRi+zOaUAevr+uwfYw7nryXAXHVF/VZ/wli8j1pOVv8Bgzdr8Uony0x7zvsGz2SWZgPSq4v6G
W30njg4hlnjxdeCSh35xJ3Dx8s6GkAbPVJX24gXYllvtgDnbjdzRtZ/FSvLyzuNie2dDSaAGIWHL
XN20057bh9QjlN6tYQJw+IFp/uLhx2er1g/P72wgUWtnyMlQfzubsDIX5EZEma3xxmVFBOBr7cqb
i2tI0R/P3xFRQbQ0RmXOJc7e+nSw547EH9FpimuxRybTbYFelXuary+W7T+Zr613rRlnr/0cgCnS
Ui7RuS++USpdF1eSG0Mm96R1f4U48tKJ0ud9VNUMFskm9bffCtAUSOsAxRwrEX9X3+MNojFj120T
yrLa9sKII0aU3+4mO39bVJrRZJ89QovMUEUVd3NwEcCvWOPdtbt+SS7c/b93Ze/aOpsQ7AJuViSu
DNb023ryLnN711rbq2gVXv0bV6arpmnKHEnAeTx7+wAFhJoGBXGRHqKjsen37YK54bld5+6lXsKD
+eQ2vm/s7NVDDDSq0qmbmNltAb/dARneQzRvZ2tt9BI5T6y62uq1qqOV2tevsaJMLoeVx6q/DeVX
9FqdMx5rjD4TybiroI1+GjIy9LZ5KEf9OPvhVjLM74F9rcNA6XA4+7bsmiPi6GBv+F/j5GYO8q2E
1TQiOqBiM94e5YyQEhS6zs8afVlUL2uiFOYef1yG6sa1ah0jS3KNlc5NzGojmd0hREjbDvkyxeZg
tBoRpcUqt1MqsdauInqlbMExzu0qan7Y+bhlM4sa/TnKSeYyJL5L5JL9BHQSnSAeqGilNWSDjQtb
/GjcYhzNUS0na1ANC7065DBhTPug+OAZEwk3f72Wi+RaT55sUlKC+NY372UNCknyQ3geTfuq6V8K
4xU/v9tOd23xZDsvnfX9xFIkMDNQgit1uE3sxxSQe0ScE8ZGQnjcgiipgghM2VraEefB86qz46Vq
3ppjfwj4ijb+QoIIzj0AN4ekQHrN9A4JdrhuNc2LqmfdX0OMJ3xshPw/VTp/7VAgfIv1caGb8mZK
raUfGHAcWo/spqzfJt0uSXMv7H0PGKaT7/qBqI0CITlR94GdL61SvqpjYmoOTh9stQARnuOv8S6K
sMblQIICGMDNEOwnf6Pb26GN3R7mt1rzI9tseCjstW7eKPN4WyMcxzC0hxN0Z3d3Lflq6BUjA8Mx
kvAK8g8QVq9P7mY2T530Ok8vmtAY2w0OPmYLzOkogReNoh8GY3CLHOKntGxanMvfJxnHEPghMP2G
DKMBDNcAw5CzItOC0eXZM/rFPlop2b0/HcEpANG7DudNCYS9oqNF2r0M4ssxPBULWVx8cdJX1UBd
fItLxqvA1Oeo7gbpSh5xP1/1013DT5GjWXKEYmKJUpeFekvw02JMXqfpLgmO4Cr1Gmf+9SxwRuOr
U+wb/dZPZc4NyBIsgNRusJEQyIq6DD9bTYxTUBI84e/HfJ84y1pTlgbcI1W7lhCHd0gxn0cCSuX1
jCHCEi6aZqPYdzXCvKI4Os1Rxt5hCXvSdtJ+peYVVrm83LfzIU92crqLra96eNuAOIvi16htV7hQ
0/k72PWxe4TLsubodGEON0rznekLMNUBXCrma0gsMgB1TmlzeVd3LwlE9EDk3pBYkxLeNvxKSzI/
v7exuSg7f1U42cYOdxw8ejHjAOguC1O7s8SeVjXtys8flPFbFz+lInCzHXBs35MOLJcDvWZdILPV
lk155Xf7mY7UDHtzfh3acZfNX+JOX/TJF8DxaQ7cGUZMUDw5NcmKXUpqonZ0YGcOKhDKRvZs/zsJ
ksC0ZlcHHrPw2+FXZztfwlyD11RgAMmMrl8qtr4vlGwzavZ+rOTrQh7R8xX4wnu3UxWvS+MjnFwo
WnR357taxF+LWV1PuCylkAUg/tXE1MiVhhBjHPzsugS6E+uv2Qihqv8egDg17H0E+B4MhGnspHQl
QfGeGkKIhmNWLskkBQlO8BpcBsYPIyBLCj9ia4Xkom4L5WFMv+b1tUaQcPhTgY/vkGBQtPuuKF5C
55dKKTAxGldTi5Va/BRprozaE0khgNpUq4Prt4JUERZHouXXSW965nhUrGMEh8TXdlkD6rrJV1Yk
v8pq4ZoqguRq2cXS1YCZ05KKrQweSIfgUvd4IMA1W1bq+cNrzQm3ojNIAWds5BeLIRDv6UokS5lR
7s6RSV5tSg4W9QqiuPsXK/hm29Iiw+7U04PFs6obnC/Gc158m/LrpkJUOoDI84ef/LeOkInGY4by
/QbzISSwox3v9fRHU4pIi4Eh/jmOcKUAeYxD1G+ZCpL4fhhSL7K+NOR9KFDhR3yG6JKvzDS9zczm
Ti3bH2ZY3RC6R05ZnR1LbXiUnFxbJ+PoWeQNGLDgZfMI4WYJvmfflz9le17M1XjVWqBvi6WOQX7o
2pe5IdvekmHQ3aZZf4sNzwdwZFU/82DnMwy3R7V9AcYwdqQzHnwKDHn+7EsvafgDwM/CMZ2livpB
Vr8rHffL+hK2JobdPc4lvKsxN8hz1Mgt4uhuakevU4ilqpD6StNORdw7MHklhLxjslyqINfGknDb
+paz+QV5ASAoJ1yF+Y1fFvclqHA3JF574eiOd2EN89kWmpIwJ1MWpxi/FVNYwTg5DN+3o0O8CNoX
aZmwhVBcsWUpbvHAHS80+fuCEAonqWiiSc3+re6RshssI4XDhdYblvgANuWe3JNl+fXysumTpe7H
ts5WTSm+AyxDnIw2S6Rh9/NG9Y+9Wz+RVEWs40rqNhcu7vf7aaoq0ChNlS1DSFw/VgwMacD6C7WV
FShcEvGSsTz0cE5dS19naVlfCxHVn3WK/3wT196+rabPBMVnn/73/1M8/EFifFP+yu/b+tev9upb
eS5GFu39KMqpjoAd8O//2b73rf324ZNl3kasfbpf9XT81XRp+14G/K9+80+58MNU/vqvf/wourwV
/1oQFfl71TAKu3cPQPwmH2TG9wNm/V91+i3/+dtPvWmNFfkP3VE49kSNglrP0ukBb1JjA8mwhanS
YQUvpHziO/9UGlt/ICZEI2azC9Tw6bJDbIquDf/rH7rxh60aFBNQJhvo1Uz1f6M0VnVFbO/+2h5R
F+HcEDkhjnm87fx7Z9s/LQKyo5APv8An4hqBQMe3RQjUkz+lSHNm6Xvb1hx/YUDdpXavLTLgAlD3
YWn18nWkPwRBMV9XPnEb5BkoLtl42ABA8lrqMRaEXtCuXi2YvRCe4kUCxhdM5dMsuL46fN+eaIex
+BEK7m/eQwDWQAE3gglcAwcm2A79guAFN4IcnMoEc5HHmkN8DFiR16az1gVrWAE6bAj6cBfMK8Ww
wZKmurVW6nxN1gZohGIC6p9LsKhGFZKxpFbkBQ5umUu3ZYTNZxbcYxsAcoXpG0x1BtYtuqoCJVn1
UiJ5QPo6t6haOCfkkzA7ZI953/S7CrIbwSBEl5SWwI70ZF6GQb0g7ilBFUwY8grb93fVdG6GwB/X
gTnm3jjrx9FXf5WVn2K97IzlpD90JrsqDSGnWcqyp44Q/UwA0T2g6CwZWrwOLyzlFLNlvddYMvk/
9q43TbA7io2BXnCndQDUVjtoi1AwqUvg1F1VYj7ph2eYQ+W6BmANUEMiXLC+aQXbehaUa6JeVhXY
a0wOLyEAzwVOSHgcU7AbEkDbgxmCVo92cgg9uwCjPSZxvZT1IQd+P29Hg7xgplAtIAHJsL5FKg6/
aY7uA0HnHsF0yxa8bjuK2M41sQdDM1/hfycWpYZ3CG/usRPEb5xGFbAicJyzxioK/+WRF4tMBXuB
xWq+SdR+05kF6HZsl5j9iMsOv+s1fpFE0Y8VvEuWC/4+Y1x1Mrb3gMkzQShPg5xtv6CWk4b76CsV
J5/ZwAOHbN6COK8F65zA+JURkKIWPFeChd6BLcTMaq9sodesAKbbgNPtE0FdsNR1oOoStCBovXDW
fUFcBzgCOFvZy4LFLhVQ2ftRH9eVILU3INvLMR+WKRB3DZh7Jaju5QDfPRGkdwA84VobyJ/uhy9l
ZymE5hjhshWEeAOe3o5UhntFK/PrqpSvm9BckblqLAuz5DcYKN7oImIlTdj1JkPkqYJIX4GmjwSj
PhK0+hBsPYslCwrarBsaiCLnMcnS8Y4l449sJtOiC0HW6ZyCAfrxOHjAiaTleA7mHAR0p897YqRF
+tHXSrpTZ5j6bSM/kZLgHyJw+9IE/0Dw94kaAmgGkn8QbH6jZQnLrYPX/yynZPT1g5MQ0AbR3xBs
f7tv2QBuR8H8D4H/RyIFgHSKcNWKZADV0jcKUQEWJlSCA0gP8AEa+WSf3mUiWSAkYsAXWQNhfQRZ
tyBUbVhko6O4puEDpK6gnomkgoLIApJf4rVUVi/9bO51vDsbvS3vSAP5NWbkJUFP1w6lyEAARYUB
VeQi1CIhoZ4OCkY8eMJkJ7SEKMwiTSFFNynSFUpiFjrVJKzL0DwfrvzaV9aUiIJVnUPfVAi2KFlJ
EuDBFq4h7IusOJO5mTGkDYhzGDH8Ei0KXw1ie7K0CYEYCYPQAKA6vd4SOWY+xnpxnRnEkUOcvQYE
F7InKbYNPFvu2dLAKgXOku3H+K3spKVK1pZrqYO/NBiyAla4m5bAilrPl3VNUd8uW8rgkUY6tALq
Mi6/h/wIZAl4ucFNKPUVr71jr00ju5llgu1Cpf1aBGbhMfRo4L9hx4lEDcP2DdzXgOTqo9FUjP7C
xStSOKQ+JrdIfaqSXQZMYyf9X+rOZLlxJGuzr9IP8KPMMQObXhDgKIqapZA2MCkkYZ4BdwBP3wdZ
1daZUWkV/VuvepOWGZERFEnA4X7vd8/xIifMYi+CYDb1O2fCYDcaQPFXv4dezlhs1rVB8bXpg4GN
Bh2Iu3pBHAQh5SoKWY0hXGFwxEgJ1bUdzlYhQhe9iIVmJF59I4bbX+vtdMIeCmyIN4PoDIcJkpJ0
tZUkq7ekXw0mIJPAkbm3HUqJPWegJuP/m3TmAgx3eaddJrcFQhTILXKroczedMhSquiQIBngNB8t
BGO9U7V6VSSCFXc1rQDUI34zjOh20pQPPyVBAS5qy5w8zSEOaTaPR4hAQF9SBuGwuQA/ijdZF61s
WeC//HINiCSokcAUqw0G/Hd0glpO8jLfz6sxRlvdMbVAJxS5VrdNVt5OtTpmNGQzPlRT04aya68e
Gm010oh+honkMhALk22Tu5OGus7xX53258wpYI7ldbkabqJKvXX4cMgzj0itOnN4yGsSipXvne3F
R4GIK8dDmmOt9pxo3nsGNh0VxZSBmAwOsn744cGRZFnEpxDx/AXoci919bne7yhxioMccGmZUbLP
UfhoqaDSoVuPpbcOOcfptavlKrRm39plsl8divWRwT6q/L1OFbA2n0ErcQvNPe0iHWqYs1RF2Jse
2IBwmM1rSAVFWKy27rFk8H6oZ8hzOndzPQvgYSCKs6YPMNbKH2a37F26TLn7YnSLCKYM7lzXdEHb
md4FjzNzIusb66ke4uKl3rhw2iqQMS6d2qFCX/aJEl85Whc3d2BUMdpf58W2iiC+2MQU9yKNV/wh
7U6D7GrtGafZmADsGN2X3brqoLD2RKn9nXXDne3OB8l/+01Vhetv1DawHN1ywTBMcGYpoGeBz0Mq
SOKxATqcfWSZdejqRTsYnRmhbEMcCLYHf2cbh/FU3U0rbNTkbLDRh2HPNPv4CEJxwQ2otTt3Ljh0
cr0iNBqaEjUkOzJPt8ptrmJnP1J7MTQlOcWyYDi6fSzJDO5VujzM8fQq+bjaPt+as8Vop1OfeWXw
3gpvpRUhE56UwKGesCfKB8I97jtlVEqk7A7gWLqFdio9RXXWE0+9pGk+qPTE6Qi2blYzDK7wyDiZ
QjfEjO1iXwstWx/s7Rnfgwy8xrj2Su/Wn+GN6/6K9/P2CuIIr1NTTiRpvpVoqMYl8cA08IAsobOm
rEwk8q5WDS5EkTrg/Sac0w92KT4KL5qCbuE5TEGNHYL7boME26gmR4Uwmpd0ol5neDN8BfhR3twc
RDK3R4Sy3M1pIF1zZxhNDw0p6cIynvRgKemcVNN07Wg1dp3DIgFKRg0lvmmhfqMk6z2RAuqjJScz
f0UPxnEDBwOk6QKAUGOJbWS2YWtl3SzDtMdKH4L9wBhItnNTlHVJdcdlkn5I77tCPEqpARqz1BFG
1ULZpogCuypIFcv+tllMnwXP4cNvv7PR9e7dRoNgBrclhL3D/5MUd+zxoOaZc7/rYAjOSX6N4jzR
veSY1jVbcVN9Yk2+xdv+ObtLH8yT9wLZrNqLatzljXro06Y/GnVErrl4sZqlekk1idZuj6ZLX+/S
ItFOAjicEwG9zPXhp25TqEHODHrttfUovMvMRC5rXABkeEHvwY1AKCm3OfgPHG362XHb7czdsMmM
qgudqG72rnOqayA+Vvxkq4qpXIc/ZTqS7mplAnxPdVCAy8WK3tbYX0j/Z8L0IrazWArmudt00yZG
FmrDCIrc4tfkYtEgwGPuWSUR0ck+YhyjLNbwjc4ZYiuLGLPllPua0WiQ9Gj96qTBeSjwcekVBVzd
snYNgt5Nw+n2bKVA3uNSOaDjAKmvqjyGx5Ltwsp6T0X4vm+K8QpGchE60hNbRiJARKrlahBwcbTL
gAukae38ypp1tkz1iOFZ3SX6HMaF615Nf3AyS7GNzGU+5Jn5U7BRlG71w3O0L98t9nbZNSxF9bsu
WxTGfXXTiwJOXoT2Kak+3NYZ98jobmnElfAo2ndvdOROt+xhP43zI7ClHBFokKhFbAd8PacWHUtV
eqeljOPbtm0NBJP1ne6LtyWXCFeamecSc9xRk12aQn+QRR1ayAGCKAb4WCp7Pi1swb1M74/+5EwU
e+P4wBMtda3P9bg4djVj1KE3V1AeXNwNE+KD0NIjDfLHfK01A/w70/xsAUNfHOyyVmTc6nSfrrIi
dUNO6kOYKsWWyNBfSy7zjZvUYutB9ghKDzmM7rMKj7zZ4pBopGliIBRuvGLVFD87U5A4nFqBsC+/
7WoBRAbEeFJ3FaXiaQmbYnlCuBHGUqDtFOI50bGgRxXdFMXDaeTQvMG7TNwXDZwP8AjkFSiotj20
RfTGxIux7eUA/FN+UABxqKp2nHEqyfEvWcLcNNgRFPw9ksm32PKDdFTwIOWShKAt7b6nnlxl3wxL
mtQxTbCqwL5q9jHeKnKuKGB6qHkcsL9JzLEOjhiy5LkHY6tOIzu50/wjXh1AUwpGsHAh3Qt1cpc7
o2DZo0smJt/fcIs2nJtxpVFGNmEq7/qyvikd6O2RCWbWFfwUfOr2SKF+NGgqlZXTnZPZfa65klPV
Yy/nOYPiU5GWtbkuyNC/tiAYAK7gUJAsFGPbYfJADAw67MacRHKEXrszDefeE8lLigBl4OS+Q1Ph
hfU0nIQHVI/DZJHoe9ujklwU2cnxFLgzzfs5aYJegiqosVZcCU3xqa36Wc9us2DohiM0JwxDhXeA
qnnFk/sJSDI/B09UMJSrPgB1LbhCqF2rMhshSeABtg0zbtltjUWIBk/MwxNOdA/eb1dnx9n+0iGy
ZsZwU8VBjjWSUshqRlRJiAAduDK2Hh532dXYAXJoCaN5qfjRleMj4IM80BOXPdXofGseS4lfOO22
cJIfGpgpvFxi5wDxVEV8O1c8pYVz7VR+Eo5ItSypo9poQr+Ys0OjhMklfYWSp7/ya/ctL+97/wul
bNL16uj0IyseatxNMywZPIflM+uL+lgwMxXa3ZDgZLM9Dv3yOIonX2J48czvkoXdWDraSSL/hplj
7jOTx3MylkHP1ojVYILToM5eI3YV8KSdT0tNaNMONYIfqMF/5ONm1sTRtZUK0YfSLa4tI50g4mQD
fSzTDfUlu/Hc6VA38b2a9plvD9dGC/lMap+zpb+amvc42nQF9E7n4E+9Z9PPxATSeNeUZIdF+e7D
teu4lTLgfKXXvBW2dVvrWbr34rC1jVu4FWGTaDsQXVfzSPnd0WjLpP43J2mIckPsAC1NEYPP5dYa
mwfuy++hd5KNSKUMNW/YEeyiOes6ZRCl5VcvnJ8qhYxb5S9FxzcsZ/PicsyoYqNF0LTuTXlYmzZd
Y7VE33o0/0Qc9taqEbSR81jZfcQJ1DjmTnJkn9jspMJC22XslkDDBHEc6dvl0oPW3FCTF9txLG7A
cx/gWZEtdHp2wlpSHAyVnHMrkMXEobdKn3x8vZhm6E6ZZfEMZTBBUCI/HXz0uOyikX3Qm9mbKiyM
9jyVaCXmGER1PyLU1gUde+3cjo5zph4GGsXnd/UnqbVvneXdxkN17WtZE2SAPAJjQGqfRT38Gm6a
wjHsXW79LJDF7EpzPFvCuZW1qK/nijUh9umDWEwkF9ZNa3wWc/M4aUa+y5N66wyzdZ6bGbhIT6El
9rcOS0JV6jiQkvGRuH+5nLqCU5EZa1sVW/t5pv5iFegpYjrJauWOG163Wbz2EaJpvwFhSUSmKW5R
gb/x2P0C/xdTZwI8ouz4phkMiE+J7gYOnMuNTVEcy1bK+G2bc+TWNCD3msBqiTsiNgFoy/44xXU4
Qa5yIj1AA/I8WnQ9tRHbcESQtTT1M/WovcZ8pglOf1/b0jgVvjzNdIVOua0VW6TVcJfa4TQoi8bN
Um5rd3hLrG7eu+mCSNjk+3fNnCOwEX0sSXQ7zntracaHrpQc5CaLqJFdTxDmC+eQp0g/JHFJGemK
1pgLVpiuWhLTe+Xxz3TNyc3T+6QfgdtbWFA8jgdWt6CoQGKS5KsBQlJSMkR3307RbaSP9AAAF29a
u/42eVrvs4+2MJYTZb+aSITIxyjM9Rneflv755hlCpb7TbnIs1+Mry7QsV2qYV1YXH3vVFjWhuXk
s9i7FdKHDKdplYNhijAjCPPHMlWQI6eigEtToWtX6nvQ3Lelcu4TxsIDWOwV9daQuo6eLi8wx2lB
5Wh+2nInsKrxI3n3ftTuGSZVt2ttaNOhWw4Nb9pD/JFQc3n4KNG7UO8wBE/QW2eDcY6Z260hhRRM
xeyH1dRuWegwisPVDM0ifiwAmQeU4ONTpcRD4nlULdmhYxSJwiitMw6bnY1x2dAPg2bdpeolMZuw
Hho4sYkjg1dO/XXguTXdFq4rvQeCjRLA3AjTCeKipBAwJxe9cLJz1aIehlXK02WsA/T0XJRefTX6
yXQTr6A5sNEAb5KmAo8hoN5kVcOZzpV09BuBHIfAwALz9TAIw9hCbePbtNS2U9hyS5jcm7Gh7R0V
u0bY0c6fkHnVqAHsqL9fmuRR99MrA6gcNRrNwvqABDbDEx5DzdJN2bNwKs6ZGQlZlbPViZtnPF8/
y8R5WXQUzrOyN33CGX2uywOthGu3pXhvpBY3u7Su63IHH/8H5R9aBu39iGMIjrmP3hvUutcnrw4F
Ndzwy32qd5wc182Od8NeBfuZae0Spb85BGSCpTIQySk8KMvCIGtJ0qdMzB95e8cJ9xpvfP7orjmu
mu2OkjBKKvd7mvwmMGLvx6hHUPFwoBQak/WLYG4Z63vXuaBlCT5oCGSbUewWvwfHdE38zLhZsO/F
NYl4W6IfK3v7ElEUbQa9PgyZ+52jtxItC5rjDWj7LO1lxcVFts4cJYwetKM/ysV7s/rqvWHiS5Jc
CYUmX9vR3xl+me0m5fE41ltUwLF7mirnqx7scdN0kniYSNQuTZ/cZmF/Nl44tteUOpITFc8yaFCy
MbWJSHtZ+tOit/0WTDNIQRhvO1NQ2VYKhUNRKyq2rDxS90hdVqhirSqIE98ItKK476dCXgH9vM9r
vC9qZKuiABDcjhM/m7UIvs7mQY+Nk97g6B7cs9kS9fHrk1ldtTWw0Ep5V9pszj+EM2xlkX22HexB
4WojsEIF34/qUR77Tsh3S/kLELqdDuqDAtqIudLlmYHvGKCthYUg0uC0AzvL965yn1MJ/6qKefZ5
LGnV8pZNXUptSd3EgN2CXB+fHeEJnrRTyoODW96MmRuoMypKQhvhyKZ0BGTz3BaN2isjee4z9CAp
Q0b3dh4Dnu8+pm+RAPVrivgg0qfGN8tz5eJ3XnT8K3Pp1buZBVFfefOd7yQr/I2sjT9c+eP40g1m
egIAOm7B7O9g9Gsvczpd4am3txZ6uF2lAcQye0tdN0yZ1yY+sMhW5cGdFnubS4P6i0YJ3YrH6Udp
O7S60vcamDvE4a9l5fFydYDXjLRwSdu3stZDSl8QvXt9l4JCbQTk5FaPhuviAlnHxo3Vy7uI6cJt
EUfadYE0xaz5SLI88oLcVKtxjCNFQx/tIAvzmbzFbrbb6x7ybVLWX7k/RRzMuK6UH2FN6XTByYX8
BnrL9OhmF5TV8OpbIt8VEG7wFDkc+DaiTF9Yx75Crl69u2KywCgjl5rfpzpSOwahPuwM05mSGgQx
FIV9a45B3uY6atxJcCTpD47qd/CIlUW1poG0FaJU+aZ2o22UXZ+g4QPQz6gLC9GSgCioMaf66Owc
A8ZO47QINYeHIqHMRyohNGfMo9TLn626+5k3lRUSZUHrmVFgab2Vyp+zT8mn5gJvz6PEnD9Hxfxg
SphkdkaJ0VGsQWnUuHRt7hpL3rhN9dhxO278CHkqXYfmBMA0vbFENe8aA+8gnsAnbOOdJOi2QuQD
u3H5ungGY7FjxLOJXpnCKpG3RwTxJPYznI5Wxc00sUtLCX/1wvpM1zvYzEwmjgjy+V62hGPZruaz
YzJG5b7NzEcsu05QTsuLuUpA2+/cbO4Tu71UJSrhnA0NUnX3QzWf2Vr4WwckkxTbmKjuXYlPMqou
AjZFa5yNurhvpvJLOv0OWjX9nzF61Ws0zalL69NMvY1wlL6ZzeYRmiAjf8s4IBXzzt5A9cSP5TOO
u23rVtfOKwcQpFVd5H2NOlUFDspzdS9xHrSgckceOMKfjr4zH10nP2Ctm6BuWj8RZaemgzZ8a4L8
3fRW+Z6O1g8u6Xmu+WA7ykv2ZRD6uE1l/R55CKi62rvozdbytZD7/TIOy4c+J2EjskuN03RTluq7
WCabZ/vttFS3vUPWrFkHbs0KbZYW6xdFZg8v0KbPZbIrZJMecrvTbsFbc7L0xr2pERrsPNJ6ZtUs
z250miT+d72UNiVsut5TI+ZTnA+vsmnDJZPZaYgorlGqvB75QfeihKdYquNcusm15fWvwu+KU8IR
A/MctkUHZ8pAb4iTfVrvVIJYx1Ldxqrj/iD9iG18b1Ma4VMS1Muuus5Di5yTjXTBIwea2TgnU9ZN
6PY9RELN7U84tglRAWcM+7bVqH49JDHCLN0jMGW2jxlhL+Es1sWeRY+DN139k8ScCAj3e0EA5kgj
6KrOQTu6lBGzzNT2yxaNfLtNbIFy18tP3TzdzIV5Zwn2xoK9+LH1x1vlyNfFC4gWZQiweocyD6G4
2uTG6AkcL7RUCmjzw1CTNMJhzqbGwgRsKxr1aIEm6N+1tjBbTqiMLr3cdYKjZwfcvYLEc64zhHRx
7I6nWesrtgrstqgfoIUUTgDlnMvbgf9Z5agWB4B/QAQMPxtOmTk8iSQ6sZkSO6Ghxuwnj7n1boKw
62rEGArIm1OCgncerwg+oGzpuJ9mHg1XbAZrRC2VQRgSTqniCs8b+p9RErkEII2ncarpHOQEoSIV
E6LiANmS7ko9Iz/HhqS/kE/8WZqurRro2Hj5tuRczSmmFvSvFzKscR1f/JFVn8z0rvbKh1QgDemY
OOT8rMdbJsiYu7fFx2RX9dbEVcQEt3LRrE8Hs9B45GnRdQSV8gSN1mKXfbBm3HxruMDFrrIFK8ww
69g+F7P7kKTD46K5Y2jbyUf60pYDXVbTkxRrpz6MBWfuIv+wDJpD7ipjhE75amNnXFinIqTUtHz7
5kQswvnUte98VTrKDrmjN38auB7pFxA3w/44rhpIZhZGBJX7ZBVERpgiE70O7Vzad9Y07M1x6kJj
yBC24ZdMV9GksyonMTfotDPV51x+123+5eCmhJSLnxpZ5RC9N+wvlpxWo9M6HHDHbMd2s9sXkljq
qrzs9YxZgSp/Lp3mHcpqeTL78suB/FqPDH8YI5zsZJVoRoJ3I8z6iaksyterajNtXyjLcMrFwdnh
4sxt91HLXZaQXHc20TQd3VXcacT4CzMqTxuiKvFRZBoP9M4LhwIxTWUMfGc8viLd/Bixgua58+Vb
C8TlwSLJiWvI8OkU0nX0VqWotZb7Zz63aiq2wkaAw6kl9FeBrJoscSBnTLN1IQNWaxwtKXYOq8C0
leghXJym9io3NVfNqY5rbY7j9EAJamslE32RlrH7atWjZmhSV10qcjLcjwhUxapSrXGqsm32Dnzo
b3LVrWqZTncWA2tu0YRflazoFIgQG5+Klv4pQ7M4TPO35rcf9R8611XsKmOhX6tV9pqOXyXu1xZX
NHUTaq6+VdEcxNaEJpb6y8eIN5ZC0TX67HI/NxhlCxr/cGNxSI4r+DvIVvksw9g06Pw1+p/3G64q
Bluc7FOVzRRi0/wZu6STJ72KqSxnm2SV3f7xD/ZdxbmXHbFA2BKUknAouWPXX2VD8mUk9G+Wrsk4
KFnTdkjHN8OOIaOj1019MKyp/uUberETEaJQG+ZvaElafprS83M+0JUVijo6fbJhqxbaNQts0+gt
ZbN8bhHWb7vond3MZvbkmq2038WI9hkzcLIqgitcwUUSXxqT+zVdhWb5c7ZKhZt5fG2xDC+S+pKc
n0e3xP5DmLnC1nfX84Vz+rkdVlWxwlkclWm1s7CX7grTu7dkzTPHaI1NMbMaQ8X/gJ42cnJGhDyy
XwqXVuVhixwsnEaamGPlXmwp4ytf8YdySgCAuBjnj6lOS4TnBDfrZZt6RB66FnGUlr+QKspOU9uP
28bBBUkTjb70kuek/VGQ4UFEnrZqnjl3H6Rd3A2rAJqo8qcaHSqmZTzuBpXt6FFTYJ+usSkzDjux
0LUFsGsX9FLJpyZHjkPO/IKOgptjyeODw/B/aqKl1kcWZd9+AdbMw8TCXW0isTbYYx1bvNYDfuts
FV0X9JOC0nDKjUZwk/JJfHgvqiy76coXbbqrqRfL1ZydoNCOBHWkAjEgI7o2vtnyZzZrl1ZrrwWI
h63Uk2JLY+ZWVin5UheD30LPdZwp7+gIvBNE3tzkxVuH2rv36mjXIPtuTazfDfrvEtDGsZbUYrhG
uaOFsg4RuvBs9YZbxj0iDzziq1Fcrm5xtFdREKEbdwTecXtt5a8mcn91kjernXxuG9TN7S3H0+92
9Zf7q8mcOjclqtVuXqM593pMbQrxebka0NPVhW4Q1nIzOMKsaXx/z3K1po+rPz0Zpw8sCySs3OKN
DJx5iJb6aZgu5epez1cL+2gJJhwQs48Ddkqy3u/L6mzPVnt7Q6Y7bcJmtbqnq98d3PSxCLT1WK/P
7cGV6o2WSr4bVzN8hSLe4JkqDOw0LjaCTRKNCTn58pA1lrFLB/E8zt4XHkbGLcHhbRX6YVz05Wql
L1c/vYWo3l6N9T3qemt12I+rzV4qvPb1ariX8tFaK8iI7zWCIySuZ9pTAytIzmCFw6sjmWah6+iW
RZQZXOrThU8gP0nfOKRR4LXfsjiNSGY40EPmTSsK8jxJdtMTgw8GaX/bhn6tFQMpo644L27FGc0W
VzK9WBn+JkFRKPRbTMD6cNf7ku+3mA9jRGicNGIf/Fdtl+0y+LSXhpZYjmb5nxXNTnNUD7R3yTk5
L0nu7XEmUL1TWh2YYte65mPmV+clXqieSy72aW2g5t2r1hK3+K/RzRb8rNSDYocUx8TQh+Q8y2XO
6Cjbv0xRS9dE/DpSwrEVTSVHSz96kT2UXnFreEgFfY/vEuzOyS1igjqcEEe66puMKXoe2jEF4enO
EMVwyqtXkU/FPwfy/1t54P8X3vCfc8D/c/9VX94psv9/kBbWDUbw/gOU+L36H9fv89dfEsZ//Jl/
cYndf7CbdIj9ep4LR9FwGcL7F5fY/4dwXW4TzwZTCYR6zSX/Ky3s6v/QHUFa2LRti1A7P8O/wsKu
WMPCpktvi439+jv/Oyn9l0w3AOV//fd/JAXbDmcFSF7MtMCsgTb012h5atkxT914DrsQ61qQb/Mv
ewtlfTvsS7H50wfzNy/2a4x9fS2XF3PYVbEk/Ypnm2o6X07XzqEiz+ZzQvtNTn4djfw/qWc+FNoo
nD2FTc4a2d+v5DCVNSTwOnjqS3xfqN2of9n2b8bO//0t/OUlfh2npxe8GIM/zaEWnXT51Tgv//kj
+vu3wHSwJQybyfJf5lrNhv2FEu0SVvqZHZFBKLP/5338l1j/b77yFWSzYlF9Lsp/m86wE/jU0rKW
0LlTWx94aHVI7jla/V/Mdv/N2/nLS/0yOtvrE5XAmZdCotLwIBkYejF+Mwv8d6/h6CspjjtFmL8O
HiOBHLIYg284OAdOnqnvIrFJwv/298JFq4MU80n1e78yuRpkhqzF/RIyDFoPN0hhzfQ3l9bfvo8/
vcQvn5VdM20UOUiqfPepnmh2MDia3/3nt/FvoysrxMjV+fJtbg9WHhacP7MnqILgprfZB1p89/kh
PfmBeVfCMWOyLPwtGvfv3tKfX229m/4ESljQX2daEpN7vx5C88c/ybjuxRiC+AjIDGyMe/R+B5r8
t/H+f75HDzeAa/0N1qiIRE+jEwuQeaO29o7humAcQmtDuedMpi+gsPu7Sep1AOeXlQdVgQMmlKEn
y/J+WUULDjJGmREizY5cGX9QvVf+xO/IE9ynv3mhlTLw5090pS27dL9DozaRJDjOnVusHVR7PEZN
8+LlHsG7mEKww8gxP4DHGYlmWiveW51AlLrlYUSixwh94QUYolwEQFVMhpR0Q2y+LRFl7JPuE1Ny
bvxeURQY2Y+5qNFnh1KsQR5ytnA2x5wdmU/Q6yUsvAHXBO5O/5za9aaUj0z8bhmvPXQ2JQVB8bSl
6amjokf+0CPNoK0hPMk2p6sxrZGILyhAOrRhGtJUFHeZZ3YFkruFPHESkZAbjpHBEOOSozyytgou
3iytfWrRwxbalVxc6Irj3ey6oTCWZOMt87h13PypiPxTVhkPS1+C3rU5vvMv23jiaNTdVEOLl2JD
gXavLcnWMtNPET1I4ntWKjYalvbYf57rL+QwG1oUwcxQxqJup0Tsu77dSf5KvZAB9ZlQkjTHU01r
gdSnTSG6+qxogpPej+uf47hzOTjwd9YO5RYahRVBRwYdk3s7/lTdadF+LupqoO/GYF7gFMjkovuB
EZi1KHg0qIBGwTTtesIiHDWy4q6uu4e0CMcBTYf10yPsp7QHhzHvgh6I4kyaL1RZC4C1qSDocc5S
VM87jyOKj9EqZR/OUswcQTx+iDXBUQx01dtNXRz0dY60JOZ1j3DewV8j/O1MAKU7euldpN0m5rJj
3LRObtC47Mkwhn35UdW3hX0ctLOlPZTjUzLfm/Z9MT6V9LwiBCaJtqVBJhl4YAu77AsLvQirU3Ms
DTKWaeFepni66kYPt/aUHfqiuO6oMAYzqZEAsfembpOCctGAmjkySMQiH9ZDRxX2nmRCelLGLD4Z
W6AkWfvVQa/053bqT0p3uX59dZkqRmOmcBYDuYerLvrSY3RKEfrp/sGJzF3m38RFdqSfeT3MzOHG
6KQ8h27pooOT6YOq2tnSOqYNgVyms1cbVq5MbOAZpe3R2pHcSAKZ5wcKAHiTA4O2WZUQkqZprmsn
K3kp/Hf85gzrB8og3kUvPOnwmp7rYddoR4ejnrYs5HNpMnsBQcd9lm+H5KnHqoLrzdrjFAtnKBAj
hzLaWdjtBMfQ2m1u3fzYFNrRInmbAd2JqLwPW4fTUvmjzjpq0Uhq47vMny6JiuS59pMGrU8NKpzL
gdKpxkqgrCffTRyaBf5Bm7BdJ1F3I2X5NHm8m36ZjkNbvw1uvkmQMyMWGlHLx8ST14Y3IqiNvZq8
XeIsXENwYicCr9qcb8rV4sp2hjCNv2EijcHidDfPw/169mK47j3JiZymuc8VaDMypqGxd2nwxMmt
jegosA3KF1p9Y1Er0MW3NzMxMrihoS0PGQZxO5q2Zdw8Jfqnox5Nnmloifn05LmSgAc9yWhLRBB6
4uPtedum5M7M4oLvwXbpvwSaoY6kVY5YN495bh45up97Lb0im0JIpw8rf40xpGG93MXLW24kt5Ww
Dzmx64wE+KYoQP7YFF1K8tKz1+55Ofohggg5gd4pfmhsDdl4xrE7OuvNOr/N4XKYv3Ocj5oun00y
JyaW1w1zjJRoCsFvDluPWJ+bzlurc58lilF1VdoMX2jL3hlfrWV1Q5MmYErOS/fM0zFIpJhlS6lq
1HRU6CZrxk8pTSbRyFRn1EsteZy9b7gNRTKEtLWZ6TtY9WMZ1WHf+89JOfy0VbSjOfEO6nqnAVEs
CrQztXnIGAipfJmFjqOOBmkEPOhbaVjvOayBLaFGiuS0WwO/pzuPrXuvbG1Xjn6IXvxBWo9O5N4r
SBySO8UQsOMB4ISjybXmdHl+ncbrPqdrr6qO9hsfHzNQZRx6LU3EOiKkVvreRSIB3JQ5C+1SP1MF
hArEjSwVSxihVe1DZkwydZbzZM71ta7pyNDoZrAF2ouB0j0bx/1AXrOpFbHhci3rXg2zc/T94dMp
Z2LZvZNyAa7FSf4tyIs3JyHuRv2LuWUfYe1K5FaS7nStS8os9IWjaK3oNBvVMKEXLZdUYwGIyGC4
WNeVmL/JKe0IB7feR6u99UnCjBDtXObQstnhmF6FkakH0XjrZNWdsK9tost2re8TB40USjq6JjOZ
0wGpHDNcTCCwImaIZ/dDDBJ/bHY0Mp4Vk5KcIZ6jzryL5A+3yy8+H6db0s1EcI6T8CazmlPNDI6e
ML4YR9tlFj/MLMkJKZH5dDTSFh7P/Tx6ynziOYlN1CYKmzXe0rF3cJdLlReXmM8xWPBnBr4mDNgN
C7eR198OIn1IyMV49LdEzOOIJicQqzPNKEXUPGt4lNT262gS0lBTGxS2fMv7JNv2wvTJX/P0Gi2J
JC+mlZBl911iu4FnEoypzV5scddtF3Gt7LdOvhP1O+rkNbLxPcP0trDQpd5EjPMmVW+Lu9Wwoif0
mvUHXRzG/tQz+5OyoAgDJYINk4zrk5YmTCmTkn9xldSpti1S+0r5FcMGWtrgpJfWR2XOV2bTHPF2
0bir93YynLVKXuUYWcPGbN9yKW6mpd/SM9x09WWSBDdAGFBLdMbjEA2PuSPLB0fKs54tgWQxjfzu
uWFUomGxGdpdbN3b87BJnB91L/boREMTg+n4jbr6WDjLeSibq3p5kXWBWJysbNrdzQ5BAe6ipnYv
UPAPOb4489nQPzuD7AfDj7G5ybM+SL1yk9NtK5YfPpNv9qfJdEmiup1ZsEOQDNlt8a4dPHPZx6rZ
tPH/4u7MluNmkiz9RCgDAvttIhO5k8md1A2MFEUAgX0JbE/fH1RjNjVlPdbdt31D+0sqSlQmMsL9
+DmfH5gYbMSI9aXSGM2xALBa9zjb+yq6l+I8wUtABuzNt8I7Dsl9K7RzXS+sqHvoBvPeIdChHUV3
LKvQGC5iPKfLo3DlJvdfJaQBLX5qljfgXgexfsRSJz4P+cFWxSkG4A8nw2nJwswccVZ3Y1/9Po8i
tV0GY1dl92bxp9dHJo/FBjtDwFK8p7nhY9kWr3314ulfs/mTGj9GHSbiwWgfyY30+atPJCxfGqJE
W0O3d057b0QSo/702DvdDQvYczM5CK5TMDnWJ/aog9uXYex/cuhttOy99felc2qr5sS9Wc6Pmfuy
JOGk9kZynwus7r9Y78X8itnUfmHLun2XyIPfooJjfio1YoCYDHtOL8s59wMif3fzjOxYMQnitTRJ
rBbafT8xgdeQqscmhCy9Qcrk7EHezxh5FqWFdD28+Bhg2rm7E63cqtWHg80v0N2YBy3Pnu3a6QJX
r9H0RcSbbnJc84NmPCisGbzGDg6ejmCwurROvZ2ct3iCRcrAKlJlWCr31JMWzvrbmP+xSIexvpJF
G6n68IbilA7Yje3E/S+Ejf+08/zXFunfOk8iG0uUr52Ld7Xf7TA9Ebe9H7cKOuB/A07+7ziItQf8
17/t3zpPn22Sbj3xt5VmwBEDoa9+s/GUhflO2/5X8In/tCnziF95luca1qoX/mtTFg/xUlgctNtR
/iaQLuOjX/yTb/E/El//d8IYjJVu/P+XVy+f/ZB+/iuH4e83/FNbFd4/BIKqDe8AOdRxkEz+qawK
/R/0wbpA5uCmB5vxf4VV2/uHzl4BZC8BH5Krhkfn/yirtv0P/gzPhvVurYw+fut/IK2aLCb5f7p1
V4fgbvvsYlk3vlFUGv8GCtEz2c/ISmywsUgYlqo+t+Q9N53Ip51m9ph9Vu8CoxPu+/q0+A8Eu7eJ
tzBUBHIwB1F/bGns5/qxp+SIWjIjZdaEJXmqgDtm41Wd2EDexBfDvovMJ0obL8rZGUoTgcobFRi+
5hDxfy7q4pZD8WXWLu6teKYUy96JPAsGpyYzZEXbm6rLzM5oO3eoTfQOl735lqdMInPO8K4mQIlF
sJltH9RSeUuI5OEt6c800Fc3054MzhnsxiCLWo/pfWYb11kfL0PWlVvLj84OIVilY/lkhuM5zdaY
MNz5rfnuOloX2qxRChxd7dh6HnRYqaCwfpVEnZbic5Hmd2z1oUXzbDLWo1UPe214cdr6aI1zSgDQ
tAOC1iF1yENqmXeOU24xzv4pjI9pjTPWPs7hnJp/rkjidXn0GSf12SEkjR1FadHdKGirNW1jJsuR
Lb3brn5z3SQUTPQ1onWZS6zCMveMhreeQe6tn5jka1fGxbs4xaM5FuYFtRPeGMGessIsUMVk3KO9
77xojTvtGhiemzYDjt45e2kjpkTDVxeHpPuD0WlDPSX40wwQnfTitSn7V3nxpP4ndWmueZHbhF3l
/vzV43DqQZ+pqA5LYzoPpNSyed3ZmbAy0/nCgXpo3Pwg2VE2WAzZNOaG3BrJ5L7lmn+0TX3fp2t5
aAa9JY6taz4MEu95sphbb20qC3ev8dQhl0XeIUoxIJjOghWe/5OncCJ4ZR/03PfN7KAKLfZj9uaX
L42RbfGabRJJrDDGAFqcY+Lrg+APyh3tmGYlh2KxScppX1mklrDRGeMyE+90AklrqaXlZ+4uIVaF
aStn/5nl8OLMCD4shOtt056+l7UgZ4Trl2FITwuztfquwF+huv63jqrlMiKb289M14/ZNHy3L/h1
zn03PeMz21aNJ09zUm012CCbwcRS5ZBZwSj1E2nwm7JkbTmqjXAq/AYd+9Ba2nAz8R6iHreEFetE
4uOFdijx+yDXs/cE6n7QGtavjpVgmATJocWLfhmmJtlblq2zVDqtaUPdOuxRfLoaf8e4H+oymIgF
V8VJV3UwthDsiU6q4dO0f5UROPuvtBv3VYEgMSRueqfbxaVgN9Fx9AkWFWqYH0oWLh71ssccruik
I1Suo1Fiq5/EVe/QS0ge+dvOUO2dm6cvOhPZ5yJet8JWd72rsMImw0Ov4X5u22D1xo16UBuP/i6f
oOcTlsuzXyQ0O6gciZadJ0WHn2TPCo8E+8d/DxUO/2svm6CcWUbsZ2ccKAeLfQPoVEu5bOhvX+Ku
X78JIQ+nS//TQDbR9XzjyAnP4rxzhhfbL/F3LhvAIXTdZH9GQUBy2jqGSeoriMX7aCA+4WN2d308
7wtXfxqwSuXwRGz7E3dAqHI8ptnvsqyOHktWaiUo+IFJWNHWo3BcuxVZYGF2otvQXZ0aa31FnqgB
gAbNc2LAr4ono1n2U9ntB9zUOd6cTjxM5btDgdzmv8zqICiJ3aXZRsNzv5zrLApyHhip30WxflvK
B5b9kmLQ8+RkE1W3jBcN07BwNjF8Nht5k4XNkYGSh2xYGNo5HTE8m/c+5iSN2ILZfSQEf5ZoZke3
hScVBwg/XxqbAD9NcCYVet0DiYpbxfCXLjlBslw3UpMIRIvqk/KtbKbnygF76U7hlNELk/XQ4jas
DTxzDBFMbZYUpdbrLBGD2VI9ETopJcIbu8nj+ZWWYGim7eLQtg4nDT/U0rHfV9bHqU92csIBWb5X
GJXm9i11yGvjqOI3JszSMmxruHVpfud56W5CkRjn+DUe01s2+Ueg7co8pdnvxtv1brxbpL0vbGKj
85qeMTb5mAQdUISh7QLuRfqXZuN27KqcBGhBegSMCgyzo2xXVzHuprfRS596WnZHEIUS8UehPgsi
Gkkhjo7DtGyFb2L33prWJfbfm7jaD+kQsnN8pxu/4uSnmd1goTvv5e8mk5t5ckjBP6SG+9xSJvZY
1wZfPLQDO4cx5g7CCHjjN3ZGGzR8d2DoMoRwxWliFT+LuXADEBgq5yYwWnUnuu6aSLJhusTrUj3I
UdtiD4vXjh+Wao8/cRH+j7Tzj7+/5i+ATKI5VLK5OYMRWnftkoKt00l56DMkOuBLqOmWh7HLbESY
0REKrBCtlrwOi3lqfSTElo3hbcaijRmpNs6e7BwQZ5HdQbxDR/8VGR+RcT/hphElwKdmm3IHL/Tv
vUnERX116WvZe8EyAkgQnKQ2zk8Scyg9qCiYVZoeyd5lXPI0lGp1ul1a8YhtfksyzZHvfIJ2Djo5
kthVh1tKjw7vNR4BvRrVV5bUe7vsw8JXW8q3zQAMry8uFcHBEffSNJZ7lhdcBvvDBeVU6Ly0KYql
GrYeyChEwba8T/GULZCRIvp3jVXkKO5sridnTlboVOO3j2Mu0uywmN1e9eTWnP5en62tO087zzl3
2rfP6ZqwR723/4DP2QDwCT32u2NgoZSY32HEbFpMy1aJvMFnmmCMVxPgLyYCAe220psD1/tesYt8
nupD3jlhVWWUbHbgVauCPVyNiLcNI99XZO6HZviwe2JJi9sE1dQd4DA/VpNxaRzuoIKLkeB4w+0p
KyzUhf8TW/Mhip5kmWwre5XcxSPb0QgZ1Zbz1EVopPP47JTya1Q84MROQneagfkI/1pk/n50yeVa
5RPhsGZTVPHE0VnQRRYEuI89hWSEwhBMHdYWc1A3M0kHrIQc0SNWRFezocvG8cltMGyW34ucvnPf
ilG77ZcmhkzqN9uJJ8DTZ4So1NwQZ6X9nS6qxDpcGsNjnC6B0e0TIrVWHF9YlJLu8tp712qZbjzP
ObS0YPEUb1MUEGWkT8orm02czN900XEAOpJqzrM3vv8iZHNP9XiI6btdnbB97j+xEx0NZcRSNoZZ
SvaW03EZ7hr93JviJ2ZPA3O+nUtAWbXzqR217zbmlKyzoG6QWquG4wCPNI3gJvXerZGlVNQ13qkH
uAOkykmqEgNOte/kb/IOW7/EhDWLNeX65mTfajAPZuMEfYSm32m4BXF4D/wBatopTPtVTpAff6bC
mctaNsX++aS4n+Yv5KTNnDyQkVyhRmdiM5d6mEKl1fe+RaFG/pqVceDNsP8YUMG8wv6I/J/Kx2KI
tWzM0l2v39l6fyzmbisTng3X4Ehsz9rymibiPPJLi8ORVdcHDmk+Bd0Gzya8YQYEkXkdzTEo+Ad4
uCtFTQbB2zbVE4uuD5U2vQLrPERuFKYlMxEPzyba6yivCfk29dokXjD432leYUmCrTPD1Gr0U6z/
aqSDhb/msXkWXnaYmpzY6xxW/XzIeRsLr2AqN3AT588O58bMM5faOK8sXJXHxeJ0NQAGUXuzxirf
Zst0LtynvDq43vOSoXiS//RFyfpbK7DnFZkFXjStnpnynfjGMK+cB/YqobVYbTi6c1ArK6ihFjdW
/Y7uvI3i33xM8VZrzCxkoEb9oFHGJ2b/4BPELCLrWBq1fWyK+l7oag17Z38Y5GylNz0WJsaskcsk
LfDY61Qx9jxtTanFgabhEFOdmz2oFBxW6pBiBPdKbYGr5+Tk2vtQWx+eS1SEC/7WzOaTRHWJIoZe
GlI/ppQXrwMP01GK/O4tzHIL8cB8U2MfGx0RWn0a+IhGCcONNHo1FaUotXWVfDvIbxVdHEWOj4Lq
KT1YXzuOToZjDzZRlXgE7aV9l9lL7/YbIl/B0shwyZKj7h0tHl6Ew42wLWLQ8We/IqIiizuJSSBQ
mOYxm079YO50zwLx4O4ya77a1kUqgoggMIhtOM2t0Rm7zjNFVx2kS/U4RqTY3CggS5FM2XEa/U2m
qytP+64q+aTAHCJkwsiU0dI8BtFyFj1jCeAfaopeGiTTBYxpBtrCo8UVawJ9Ke/djkTOQJQv7a/F
1evvuSy5WLiHImzSaIeT/tY7a/F7GJf+M5vZUBapYzpPj7FtXOz6J5bQa6PTQLVBtpQVodl2KH/y
z4XPZso/cJHPU8TObRs+FLJbTVyyLT0C2tE19reZRsspGPwYPQRlPk7SPndxFRiOFpQUKSSY3dE8
56x7cAifuG8GzVIefRV+FPTZcDAq+0XXeVTHdTb/I3PCtFV+l2B8dstHA7QICXyvqeAx/SbiSOTh
szQgZHt7UNM5dX+4hJn5jLPpJlHjlDwyGaPfvKnhtaYGs+3L6lhOmf1F9jvbXneLw40tM2yQvKpR
ESjLY74KwtgJPIZyU/88UDZjWsFxaAad9mTDCRpH+uBahMZMjILoYA5uTc/flibjUvbIFHClTh+a
ltOe3s+8P9KNw0V391bkh33tBFU30i3BQQOiS5xt33rXQve/hoXSJWdKWS4wXg6S8krM1zojtG08
2zOcJvOqyi8nQ7w3vk0bVAZqp9kd0qXdu2l6BBASLm6+s/342oo1UouoXT2mozrnZKAqdVpsH94S
5MKl3/PBCJzl06WEF7lBUKTYOxRYmH8PSTpRSdZB39P1dN3FYXzEbod8vnjlow3vJDPLjUM2yIKT
0rrbRphk8SiqAZD4CVh2QqZTlHElM+Kj7JgZwDiTuBNzG2a8h6pSx4WZvpm/CuunzZfrXFhQ49p9
nUBct8gNi/QyqDEKRlXBloMuIfz2XlZJGbZE70zwPjYA3xx047SaTkfNJmVo9QgRWrQDT/g0g7ER
ibaf8Bi7NmdBwyuYuxwZcmmCsR4fWjceAWDhhR977X5WAzYPsr3uS1q62qH3/B0Aa5jj0dnTGupD
nR1K8xYHFYD0ajchwkfmTwtumcI07FzFiLi/tRScvsRoQZ5Ta+cD8e4l6Kr7ybn0iMKYisO/EW6v
26/seXv0uVo02JowNAv3Yeb2aUeW82TU33P5gF62gZnQHxd0F5PuqiMzSyAWl0SgKuO3h/u9yPIT
O6w2Q1kfY14hBvUfI2cr4V/mrhxT9hm2xGZZfpu5t1uYjVoI3pFJUBFcNa9bXZ572nognNu6nKAe
mXe6VrxxJmza+SgS709VdfvRakD1oF5JcDh1wZRBBXVXnFem58QyYa1m4C4kU9XlNOfJXTS/O/j1
N8OCol6+62SxJVD2GkfMYBEhd+0dRM3nhcFIYrY7K8q3nv2ce2rv+gL0yIdv4Rv5nnVJ/DU7dLb9
0AFomHQZ2orJsiBNNHABVYE7NjcXNSgmD2VU3jXV1Ce2z51A5NoMzIPHx1x37xk/inULK3bx8ZMA
16Y1HnF6NSetZyRdS7np9YL8sM8C64qIdVwChR5/ysrFF9w3zrbUybbbBqEsKBHna8oB9zOAl9f0
47PTvEj3W5+bXTVSdraCVwVOwi6vaFwTscBW8I2DE+O1rkxIUl7zx7T+mNLYmFZ2cWm1px7ahDnv
0piNJoq+3wHU7WfuzZmBsFGjF3L8lVbaK249boaYk93ckEAPWt2k49+r8VjlHdEF1KymJs15rIc7
KoydziyXMe1eUxjbNTRKZ/hJ4px62zoqcapafRsDkdIRQ8filjbWU8NQWlhPS1kdDOdbZqw2sIm3
O3t4hVuEmZ03fDhWw7iHcLz/QLDg0eFzMFlc8mRW4phk0uxUdwrbBx6TDabW50jUYR5T0ua+92vG
geJH4K/ESl079XL5pl1nUlZu9dF/bqOggQJOTJq1FFrzVnPtR9qPU3aXInoXWhLSYv+9KfVGvmmd
xMdEw6kzGitNbmAqCPtLpIo52hy64590IsIEGZbGsgrSDri69TOxwkXDC2SMrDwyIVMOZM3bVZCl
RXOX94jueaDMN0TBQKg60g5tQFSJfLY2gAb4g3gabn2doakl06efNS+xtnJ9Uv4uT3Nf2gyatew+
22z807RwO1o6M4haKNhm6QV28Ussu1HbIw9uRRQHhVUzfGVnRXpo+KxEHVIG89tsKU4wos6lYs5I
4YEMSwq+fStr/2rN9ZlvP+syex1pGXVxEJN/cPwLo+GLOyNR99eJvPRsCAradNu0VTAt6YMVPZEq
ONvUwEn/lu18lsWT2iP7FRU4h8ZXawysjlR7dze02By4O+lpC4tyGQJfNllPxXgVNFsmXFmRNmws
LxtIpoJsXWRjZqiZWMZDcmB099KtScrCviVtcRYZ7zgACHBPX/7sn7XcJ0ZQPQ9T/l2j+Giieiox
uVlpvOuujfytxnhvoJ75JNYNvAhUX6Jc+R27YXD3foG1qPa3xNzOYHso8sAhk7gxBAWsw6jQgdMi
H1gq0umYhgbius1rlbiHqGyeJ0Bp+vS7sH91oiIB/sHLce4dmJKvtvWSEZ+rpIXw8FlUcNbgOig2
MYikIbOs70QyXGNMJSMBX7rkaFRPI3DUvLK87bhargCsQhAO5eLfeZHLyflLOg8gLDZe+1siesgl
5wjv967R/GGkvLXy00zIcSQa73R+2LUwJo0U3wE/s//YtWSBtfHFZKuBn231HA4rxUkGZjV2dlAw
UJDq7Sx/xdnrQs+R2L98YiODZ2A5G4JO/ikZKMh8CXO7DFXMRMRLnvxa/07HFNuWao/Kb6ddadjt
X/z9XEB/7Nx9hxnEUxm7xqfTXIsrNfqtE4xr8xi0KPhRZrLkcruSu3cUCzmtXGu5XHipjC43wjL7
y3lkomGYV+kROoq952RZN5AYLIoyCuu+JYBBquxaDR3JRLYSX5QW10fp+G+G7Ku7VHIypOU7UbjX
Xi0sDI3LG6CVaU4ThIz5E+YESbfyxKU5P3QTB7wn0ze3N1jz5UrKUd88FrlrcpsBIxJUzUVCarbn
L/Cav+VkgywEKqQyblrFiaySMJ2PY9L93ShSAmAoU7V+905vq13pcNdMMehS393H3nyyKndT6Hiz
UJy00tgC26ABdd9QW7uWKEvRgwqBsROj6bnyfRaYzXpBvLEE1eq0y9sK05sSLTn//YKaimFT6oSP
/IfU1FOCqBcIptkhNgd4puleoxglFBgaEVGjSB3WQHdj/h658RnTJDEwrL1KJDZatj36Tv2MWSht
T7XLKggWvHw5rbUp64nVKxFMnTn+kYA3ouxcF+V7m2q/s36G1EPtg4IrkERjjRFGkRTc3nJ6mUAd
egm0FrHGw2cMFHFdrx6nrdd3B+XZob7rGkyo5dFuAGljZ+iBAXQTW0645lp5ThyOoBpfXDTiecgv
c9aQiX0vmbj5Eh91RQ4/EbtUlbsG8VnwtDS62mecQyytxTAYTnmib20NWwrLIClWZz4QSDzX1k3l
UfMUiOZmCzfbgbJJuG6ekrPtlPFe2MOD0WjfkYZps1bcXxq42AsW3l2j9/4lsnT27rrjfa+1yyEy
etZdZNdiNoznef0UT9iLkPvtbW1fc8trn7OxQ0rKUIWNgcEbRjwbLtoR6gMa9eQjcTkwm8Yc4KFW
mI+SXFYoCucAdDeGEsQPkCZ6EsaXafXi2ZkCmNZy1c/O40KUsMnc36bBcGxiwnSX4SKMrJMXlZd5
Cm0jmS9TjlGsie4rcHJT13bArbnNG5fevbXOf7/oFR93Df8WiCgWQ6W6z+6X4sXKXuLazZ9099hU
C3i72H4wE0vuDX/Lxj6gi8NwSLzhpxeOR+xQHTEjmttOufbVayzMOGoE/8P70/goRo6dc1H6A17c
zhdhT7Ab52h2HmAdj8Mc7TrscwYGhlNW1Wz+cnHGxr05n7JebQdv5LQXEKzJ0Tobl9cisCxeQtKa
eALrF8wUzdEfmktmxhGJZcGn17X22tTYe360V9UrsdOBJtcmgXPpGhdfwxLCA83HOqerVRgyPArw
0Vm8XZy1zbadsYSMKSbLuSFmvgxYTatCHWEA5qFv/njVJHaqIjQJawPVcao+Xaab0FTgzS6jG3rm
eG8XsOYjgukYl+RvNpHNgep4IaoBsu3MY3/2auu9IBh88VcRKqfg60eL8gpeFSImPhNqJWza0DHU
clsqCL8J4nnkTe6OFMsrq079bWsIqI8uo+nS4rkeEnEgj8w7J/y9XzPVc8e8Pjrrp7TdjY6lTrUk
1JubboXi7Pv7XqVXLfE3slyW881kpdidLJa9XMddaZx+OZNvhlFjfg/ik7fCf828aR1Ki8CLy/Ji
xd95rPlPNqjWvqD8LtqwjPL3wRRX0ON0bjh9B0y2fiI/0gEwSKecbissfqBMDj0vJz9ok5q3tOWc
taSVHTIc5qgZZbrPrgmtZ4GI4Uv3NS3wnGn9eXCZczmmMez9DtJYxfdFujbCQU3SXZe154kM+8GK
jG1WJt9Vh+N67v2AcxkXvhvdYj/5xFO42pZrvMiYs1TDUwhefqaRxotUMjjzE3HziwUc14Q5YKqS
l8FU2PqUfWXSEt16X3DuS5UfTEUBkCwM3OK4WCgmy1sUg132/eYzdT31q2uhDNk1U2o3rg+90N5N
t9dQpCkpHZFdJqneWPcaCjVQuncJn7rFeco8+5YntQyIsoZTLNRRliMZ8Jjhe1tg3K8TB5C5ctHB
dLy0xTz/RMYSWjz5WNXJIrOE4JAo88diRE4lOt5iU8PnBnF+1+CNZorBm7Z+MRMXgN7EOrPRuo3G
ZJ37VetUaflbi7ufCRucCSiK0VQKQaJtAY+JI71Dgvt8onWPTvA4O9SJXmCcwMGLJ6zYdpX5MGpo
VVGOfDs1/ZVVSEpJb+d5FluIivImPXaNpQSpL2uCwIjcgOOQNpacc6H1cSCrWDtqWdvteotFak6p
7XRwyDn/nmyS6dkstFM1NRFL6qo/WKldRLmyefTUCptstNOixzxrSaSFuoNhMsn6V7ONGjQj6B1Q
8ZZGNWeNWWvmuTRldjVunR65tsYpN+tqW1o29y109L0nYwoVArh+mRKwc8AIaMsLGLt7s4p87hNC
5KR0z0N7zrWsDDnb4t04zYQv+uI0qOYg2wqcvj1uIy/+YrJEzcGmUVHgnpphd+IT+SzYbRFGXnOL
EqPY6SphoEZOP4htkhwljTTLBXI8DR6YQmZUJiYdiK+ZH3KH9Puo69qgqL1AFooXumZxElhLe5Pl
drE14/Rd6+ttkWntEXzK24TUBO3Eqw5gWDdFpKJ7MOF06B745N59isfuMbYKpDmslXFRBIu77k/z
MywZo+OEfmXqTELAFpKQoVucsiRoGaUfXBHyOqd3XtYfV/jzOU271SzorZ9d03h2zAhAwCiOVjxA
grTcJ00r/2hDph4r154ZLmW8JFUseF1cPyw8rXwSaWQ8goOHj9YzHhiFIoxWib1f2va5bvwjr6C2
nwECsaZsuEu87kUjuHYo2T8w0lCYh9wXbBzjtMWuU9hQXCErd2WSYwl0/QcJBbmxV7hG4RnPLa4o
+sAMEiPsBK1b2Jdlg52Ipg/hw3ApTJw6Q139joYo/lhk8Uurvt2hSq7z0szPeUPiI1O8g1lqv7Ia
z302Z87saEgw1qz/s55h++Sz6nca21zSwuSEKSSlEZGPw2DYGpIY47m6S975NLVYFWsvlDrUwLSJ
ILOuu84N+CNOlvFPz8ZsY+jNGoon4JLZvh2yvre5USGzl4t7thJWek2mVF7tIpq3kZaMgTOXDdoL
goavJcbp7xd3/a/UKbSjl9zZduWe9LZEIzYGZMEoMVnmp38VokrMzVgyc+kYAcyeuoPcIYPMik5c
KukNHMxhQnc+xQUnAXnRdJc2hn2WSYzTV7KMWa38mMWLm6uxfim6eQhMqaeHSHLbqpU/4HQAWsYk
ChMAWM+jhb3Gdj5NTSbPkWUx2I401tbVZrUrSnYYVkaGPO9UBmAOHGDWbE/70W6Xc1k1t8HQQD0w
NplYhZcLcapbZIG5pXVMlzx7MBKxb/ryG5ZHe80yeapjWk1XQNBxNHlJe/DnErJoq4bhzqK725tN
9rEgr0WzKG4FhnKWdSblbamnn6JOanjTgns6LctXHKvVNotXTA1jgmOceNjuBWEJyC0c5dZO1FP7
XDbWx0hWYduXdnnsuUZegdizBBNa69FJmFjrRfXYalKe/R51iJ3Tjx4Mz0eGsrDkfRm0lt4epD25
zx73Umgqe9iV7oocisb8WKXOtm6Fx/KEZF2VAOw4T1vzgEHeC6u67nam4xinxsx/FksmZ6kOqW6B
vxZEZUEKgumY55DUcXOiXHsoxlGEU8ftA/6AUVs1JHdweZM7ZyDjNgkoToylulaL7hfICPfG+iWb
KtY3G9aLpDUIJkqoWwf/6Sakg/bEJMlaSZV/f500Ps3rYC9hObObo+4yd9PaAA5Z1LLCuFi0QYtv
F1dca2fei+nBcQaWskBkhNNhvS6d9HemziWS1X5/tcpJXWtD4IkqCsI/mHtjn8UgwmHH5lwTrIPd
yQZDapcdRGj80FKBbxgotMN2sc07KF1wg+dIhE6pM7fvZ/HKIgEffaw4lLV0b+as/QGL7XFr5eLe
njDpDy1cUHOofoHPHRvV0hvK+ZJMLKYzmpJ+ANWTIVtRHfRsyXeO3qk7I+U3hjx+Y8LAAgAxax89
3axcurvaopQdR4JtKC9M7vEHNFEMiQTK5WnqZPysWhsTEQZZm+r1qmfQZnAeIKrNNtR2dkRlXieO
Rk2Z7ag6wnxnvveT6u4rD50rLjKHCqkcL6XNTKM24yIBxNu5AY8Mq6pMdVAWoJ+UZTH3XZ2KAN9b
em+u0NOaHRbJUiyfCa5tDu4I6KOOHyfDc8jn94vNZZRpY3WfRc746i5cI9xAB2n6LSNd273Nfu/e
/AihOpYaAp+0mVvj1HuOzcl+EiRKM3hwEbsPz5A0veeSfQ7A8XC96Ve7Y0+Gg0EMfi2Ji1jlFBOV
NSPoTTFNt9d4eNGGLEykI1YCdXObh7Eh6kgAsgZIDpROB984tjUGdZoyn3H3hJFyKdKZABgqBn/k
uJ88lmYUKfsFOrJWqd4a+9ZsfyWRaV41JnQ7QjsI3L4sXqLUbR8oyZ/jVKvPPb61kDVNUKzLNt+T
dGbIqpCt5ygiX0FJmqOZTE2Z7hxTFoexnJ4ywYIWr5V7W3nMea3Mek9TsZclGvxst8bGwqdOGjNq
GYgO326Tu++xP167yLn3nAmuCKRanAEpaLkJGn6c2WmYN5LGceeIZb56g7XNJn0Ik95jV5v1WNi9
DJsld/AjDgRcJRPSyb6N/vJW1LSuTuzWu3GAgmhqRbttJ+Y2PQ6KDTtJOaVHeJfTmL7wjQQ39Ps6
Ta17CAtvIqo+y4iVjWp+5QViUWcc6cjx/0HeeSw5jizb9otwDVpMqZnJVJWixARWElprfP1byNOn
mwzyEZZ9h3fSbdainBGI8HCxfW/tMKDuwQAnrbEs7uA2y51XRiJXPgNz34ZWmZ4cHs0+pVruMfT0
hKLzetQkC+7CnBEAhiNl5mX3UI0diEf8TWtDRG607Vc1g3q/dHVm7mPjxbfaCm2XDnUjxbwL+Y1S
OEKZ6qfGNpY8Gq/KwY4iAqlCBktWdSZ5EcWLBG8gNy6Khx3pB5yJyIuUMrg2VU5uDWaGtumE/Ip8
n1yh0btNpWXJQW8dBESIZ+Fxg8Vfor/CACu5ewm/u5ag7MXkgSqbEOF19xUaY/xjO9pH7mcmpown
3/sOlPatstD2zRv7MMhZ++w0BXgHXs7Sk0G3QMDWd7dlGFY3YQRGp+l7/7FXnzMPolmdUbOAMb47
IEiMZ45Zvc/tBIRug8Zrj4KiQxFRIx4Hiwf5JaVyz6FKGNUHO8FX2O5ni/R0KVuRthlU1but6Mev
Y5kKd8LY2wHySHhYbUS5vKzUlqpLzdcoilstg5kxh3dLTl2GWckdAQ1/8ouJcWskWUe0oVuHPpO6
nq1PUBANFk6floHtv5Slm931wAXoHyEBqsqwEcp+I4N5AcOZQ/nMiBbHeVCCB6RMw4fGvq8LPoBO
aRhWOsMlIM8dhiPHdB/QrzRiyjWGPtzno22v+0ntIDI2Bj/4ECjfB6j47qNc+t7I8DzWgwWDZwdz
PaoQ9ib2gx99XMs3ST3sY6ff5jEF4Do9WJ2DhoVnUrmQvXybyWmyh/AR1sGntk8GGty6uVJQj+3z
76MJCtTuv2UTbCYqlN9qqBrgjqhhhiEYyBpuTP7DBzlC3Ehy6SLYGto4Kj2xg1U4U4WPEW8p7ksI
osuD3EIjnclM7Ej52kWfKKgpWPaDcx/rYPkMn4cReJyxKgNaTD61D5NCzqLWG6pFvv0K7SXCqyZw
K+gnt1Fdp7R/ew3Ja4VNUwbpmdLTInQGaNxSPQYjkE2Yg6i6pX6GKnZONbeTFCaTFMJvKiO6FdBZ
GyGsT9KGieKUeJSc/b6qxoJuD5KqsqOgkpeGDLxq5qYwq9cSsrSiafqD4+v9QZr+4sDzl+coGRbe
SCpCeL/Jw8Fb+zr87rZi7oI4QMrK1F5aLTsQLpdbfWJVhvyM57Mp1PtRUce7KvqiO9Bm6i4MvXLE
+CtVv6Edhoeyq6kThJW+zSqnXsPKrjEdvmOkUb3zlPzW9ZiX73U0DIuwQsBaH/7osWQ9jQYzWFLW
GRvEf8HrSP19UwXevrMCmP90Q18rsWxvKWTsERlU9hZDdT3FzRvtxZNH+WDEzTrTm69qS+EpteEQ
yn/jyNNNYcMEz6D899CmtR7m2i/DfPWdnmYUw8cPI+JM9RcftjC6FXayCioCkjJQ1vFQA8tsA6Qu
ZCckukuBJZIe9/A4rqyUWe+QJ7zIq3vc+QLob78f6KFHJvHJ6P600dzb5wrEmIoSIbijyEtZLSrK
+uTbUM69afpnGT48VW3ppMEiq9aMG+iU8AIT+HhT3CcmCIgx6slZJx0EiTJHaehkVh3S5+HEVEkN
kvpGCY1sMhqbPgNvGDCi50pFctvpVQGOSIGMLw1d6pskOEpcUNit4mBdqJkOVCC8x3d1qyCh3e3C
MG8Xyo2SmM9q2jN8ltd829jeOJ3PbIaWJxDNVc+0P11UIENpYXikf1qQHZDcfMlNWNGYBzE3Nhgs
kzgS3mHmNAMjfKx/MlJOPV29i4G7ULSFi9zqtwwA9/vCnJTjq3jbqSA0tUKjHwUuQ62nR5rAHU76
fplNKgh1bPSHVE1e21r/pIZB/aB37a3We7CFZt/UavwRyGOwR6jS7OPwUE3TCUpFMTeaetxRJilc
mCW7ukHhLdjo6S/crLQuPKYt4tbMdyT1h4yiwk1LwALsmaabqo2UkyBZ96CSUeGC5smesDjhLWDt
ZDdQX6pKBfSBHLWorUGTZae/SuB9o4O4VQKURQ943pUWFZC62Ta52e6NeKLyQaSrYvSeHmYVrB0i
RZdUB/qyjA5+kG298dCPfv/Har+mjUJmHCY1kti/vcylvFgORHo+OscjcgVdzBBCQAFk6RB/Tknm
wCcD12/RQhgcREIq+8lP4oBI2n9FXIDcNue6Tv8bLlKusgrV+4j+mOb+DtTEWJndhtddAZkTbvIO
AWd51HokxKpfnQfpW64qsB3okowoVSCh/bQPwmYLHS9IJWUsV0oghSu4fBVoLeg1+vSdlhDmDAR9
xV1JTHUbwi851vraZZZhqYcvRVCkS8ea+ATInVeVycfv0XECqRJam65qX5SCH+hBU781xvxbCakc
7aHaWMlO/8mmZ7bq8jJipqXJkETxfrdMOsQURG50WVmrJgp2npOXd1X53NkceIraPkPdxgPkTfG6
k8EGmeSDS98Ef2HXr64LKpXgC9lqeHThcKPO1PFs2L9azapwR36At/uZR1K1DguAF3Q6yL0DRznI
o4dWohJMoFIoThv73QnYaSiTAUz5LMViBoZz28828k3WgakJxuEFtj+HWiolZcAX3SJB8yCJwMVX
eb0scMWLXqPYlxQDCnzjZ7c1+cZUCcjfvkq+ljNG/bsyvfIgSZMyHASOK11u92rQ/qgVE/mYMpR3
wyc1Q4GyMTNksmvKvXZMd9EgAffoPVldm900XUuztMoICX35m6wmDO8zusx4+BOTvgaBmNdQiOBz
OzCC09drknvXrg+dH8GCYhTfZbVirChHjVJtRm7+kL3oEr6CsgEb1FbKvQVYTzd+gkN4C5y4/Arp
y52eWMZvy5X2jvbshFn12Feu9ULh7gfkEvrBY2qg7+InC5XDHTSnN2qEaEgfdNGzX3SPDVMAK6vx
zW1f9Sir9TR+W9DhcaS+NH0wPNUGMVD6apfRwPw+XQeH3u2yDI1PVlBmh7RpJiLU7IeepksrfOxh
u9wZHl8f8n0U3eoO6COp4HLUDRrD3Es+CWU7J2EYQkOzhcqRqezUMn6L3Ny+VUzJ2OrwTyxR7gN5
qbAl7/OCHxqd/L/IW6fqsBT9/wcr336nv8fmd3wyW/n+//zFW2c4k161IVsmKauiKjJ/3H+mKyVL
+x9NZ7ZympXUVcWe2On+4q1TmKG0aOk4GkxcqqXozGT+NV4p/4+pW5rjOCZksrYG1Nn+yHzl6dSt
YZiGzR9iobZNsIarE0Z8m0Rv1aZuDfDZWfI5KKhbkCJ3v5jbC3ZHO3OBuG5iXfuH3glTaN+YumYB
YbFVFeVvYcDXg3Mu8yFcTMYYMvu6/FXH/f1AgafQaUN4dj3DaTb9gYJB06C6w1SrjluShcHRUHXT
xGXeE92T2v0iRR68PHELodP1dZ2bgUZQZk4VKL7OCqcp6iM2KYqQseMhSAv4xQG/2Q+4iCRbXTcy
/dbjtVgWE7B0Dy3dtJiEtcXpaNlM5DTMzKVTFshJFCsny5aN+WYOP64bEg+EaEjYND1J+k6ySqRQ
DPC71fcOjk1z8GZIDC8tR1dlNPAMCL01cTlW3ptm7XX6UkP6rJTBAX+zK5rg0ZePr8a2iPj5+oxz
mMK8fJsrXRPz7i91yUHeq+OZQnOtp/4m0d7/dt2YOvGGiR+JzJpRSsamGWMXTsLEVGtbEzLHfiX/
Lg/u6zcadetwEy39P/kfaw1a8b5er9UNXAVruCmW138AXkGwDwemKSuyKXPs2dfTk4i6YuVJCelP
BcvGk5cb93kCbzQdnL7Qh2UtMQjUj/3X61bF829ZNg5O0TSOqC7LDh7u+PzrlDEyraDqUGrgJUfp
Ua3HGRPnhxITmqqaisHR1xXhUDK9xijhNG0bpkEJZZS+L5GwYMCp+hB9oGFMa4H/UpZxihpMosI1
A0A72mmQGEhBaOXeqlw0s+PGqJ99P01mbtr5HZhsMSova7qiOJZwWtSirSq9QbWsV/3qoZnqscEA
uEqCe3hZZEM743/n7E2n98hPpQzRwpIOwU6IbB7hkQ5/hEHcggh2Farq7fVTcdGaI0MoqSlIWenC
TkpBELZaPyJc2xCfNMldohg7lMIYES2er5u6dDrMI1PC6VCzJm96zcIBA0Mplz4znNoiAyRq05oD
QHzd2qXjfmxNOO6mjuoNTPUT/mrMdyEE958oxxeb61YurcmSZZMeJGSsui58LIjhhhhUGZWMgDri
moAQvJqVd93P0mqG3//CmMrLQrIBnlwVTqLZt3ah5gPyAmbSIMoQ/mEslvQoACV+3ZIYA0z3Cz16
Z4o5dOIhwUP5UuVRGXQQQ++g1YmIirdaov/oDC1epo33Nevq9XWL0+c49cmTRWh+HcKlyaZw6lvL
sRs11Jdoo/5wZXyzinpyNhowr6U8PiHViYWmANrXc2MmMrj4EXU8luGoqsHvOLVd16qiw0ZKJRfa
Lr8y9gr90ti2Zzb10lUjgCOksh2OnyqYsamr6YPXIaBRg2xRa2RYDnSzd3X36fpezhma3p8jDyJr
ocuMpU3BpDbptyW3vQSDkzu2awWupOu2LrxlJk+oSoQLJTezLKe29N6IM4JTfSknSGN81sBrhQwc
6cWkqL4P6hnHf+FWn5gTlsa8W1YV/BbKKBIqQ8N32aNed31J54ffUWGjJuYHmWbyWJ4uqS5Tsy1C
NJwQGUyAI8Yug3gZ1CfvrUMqTzVKClAqdPHE5fJ3UvL4n+N+zFZ89uHYQYcUBL9l6WQNguW88+W8
aVQwI4UNW0YTV8sMDNbSGUEcoAzlzHy8s4M/2eNF4yorEMuI3isE0NNqMeFdHNAFV9TbLEXPMZFm
NvSCGQIOXZ6eUaRHLMEVK73m0XNm6jzNAYEuSUAmYcHSUH4rtQ9g6vomKmdH0sbWP+bsiajm6PhX
QwoyQmMyzD+ghbqQPis7lzb7g3tomJddKstsld7pUF0h/yYBGpuxf3G1iLWT/9kTw456ar7LSnBs
DgpNlF2eUKICFYzYF6J03uH6Qs/uAhkrqgME51D/qGSGp4aKvDbLlLxxGUOHJY/DNyQyZqKDs6uA
CaiF8cmODqmPeBVgaiDkCInLixqNuSH0lJVVjv7BZ9J8Dz0PHLQp3Yrr67qwgQYXwIBH3poScmFd
ngG6y4rZwImMNnR+yWGTPwZa7D191A7pPMkGPn9apJh3doNd+41EEGnJEM2EyBYujCCsDlU5qDMR
//mnwhSvNpuoqjxygtsquzLxohGFCppTYNQlqaETrJrrjy/IURxeFwJ8agWCLzbzkFPi6lTfgHpb
8ZdOOxTK8OGvo+uKqvJIA9DFkLCUroRRnQqzBCFEGe3Hwn71E7hUUQ59u76a8z0jiQA0B9eVqigc
hNPj3XS5po8pwzXM5QxvYxMHsMikyoe/jMHxlskEddPB7wtWIgIhyCahmHJh6Hcj786Q7N31hZyf
Z0OVZQUPC//WVFg5XYjZSx2kmSQQbKyn3YIHhKyjrwuAsrWBlsWHP9BkTqd7xOfh0ArmQBoWdMx4
vpw6iV+DgMnmrVsravca5IYezeyf6CGmw2awqulvBAGW4O2AcpRR2/GV+vxJbX/k1Y9WV7aSXMCA
Et1d30jRFiT+GocO2jkSTBJnIUZsa8UY4IjS4dMstVXdVvmbX0mohoMuuLWSNHyGFkt+vW5UPIai
UWGB1NOHrtBDeyn70Y9Y70ZQa621/7AR/PdULuQkEoVOP+LoybITQ400clkohdpHG90uS00+6BxY
h2FqFNjABdk2Hv3UhGG1pK40yJZtrXabMG3cbZXLSJtSxd5eX810Z45j+XdTjOrSCTJ5OBThBOZy
ViJRzmqYaNtniCCD2uAvCCbtwvHmui3xcr3bmiRCbEWh7iD6vGwsKiuxgTbFvmPt7Ep214ltN490
UcrNvzE1rYfCjXr2sLd6P72QwFokNQ6oPJhZAGFPN467vleTmRNxaQ8tQF8ceHwtZYfTz5UEkFdL
GeiSJPBhn850MJQ5fO8ro9P175LdOTMX+cI5JwGTqYviCanBCX69zGIPsgjy5SHz9eKxLiQLuSO7
cJWZg3jhFqPDYctow/BW2YZwi22GL6PcnNAv8G7Ao1Y+wkwCDMaDNCRVGa/Mx5nzeMGiKZNWGrRW
tKnUcbqXcTdYcT118YYBYfW+7m8mit0hRwgxV7+aHy00cyRxvoZObXF680VzWtWattEacLpDOVaF
8gIq1A+fRPbP0eB21DUF7N3pgsrYlosyos6WZv3WGZpPuoxU8jhzIi5cLSJpTUZAisSch/jUSj1W
fRb6NfPs6JYyooju63PeB96NBiXAjC0x/WfP7OlWwV7JS4/ZU1vZ4JaqmbJn+tbbgdffdZtir+6q
mad4+smCZ8KMBSrLoVBJOHZqpnEravPA80CfMXMQ2k0JzBd5tqj5XCuwRh+iuOlhGOwI4ft9E6D9
PLPQC2fx5BcIuZAdmnaZojgN3ACS5eG3woBFmjzbxGktc93/4pwQCCJ4xKbS1DldbjbIg6bwei0V
rYfA3llMU/+EHDNm3h362bYe2RG+Xqu6UZOEsJkj+XkT3SDStvF38Q012Zndu+CkbCr2KkEAoSzd
gtMFdY0XMhbhaksYG7L7zFKtCUci/ZvrdeShhCdfLos+LrNEWxo05stFx914BFIwfNeH0pvJsN5L
aeLeEU/LFikhQagqHEmmMiE3zKeT/029QccUEpuF9JC9JffvijXr/gZqhuygNstmnz3Ed8O2eki3
9szGXrrrimZQx9G5grbo/d3SSry+oQRm5oF956f+90SxGii0mS/8+JlUJu0tYmF9SlxPPyEJa1K1
nmcg0Rs+D4p7cPSxXkCwOXMoL61IY66OqgNjj6oj2MmCVJNAp9jLtNVuoP1JGWOUkGL/+GqOrQgn
v9KUYDQsHy0x1X8MsvwhLYhCkn91SsAQ0GiWmdYntjrdNcugcmLBJbGq1sGn/CAv1fW4yzfSQr3R
NtUSFiQ4XhjSXqffxzV+87O/jp4hd7m+2kvOS8dxmsSPEAaLZeHRC1DaM9lTxq8Awym1t5aoIX1L
m9j7licKyGTVBgZ13ep7XVu8IsdmhcWTW4WxWrJ4+A3f7K15Y/ysD/2XfkXn85u7Un8B6vPaRbZP
oNtahzfpEv2Z679hMiH+BIPG+wQS0HkOxbcQ8cYizfGkk9uWIMbfjAlMxr02xbVwCvwLc9SOSAg0
ixahJphLmcAw2owHHn7oW5pqd+5Y3roRg3Y5k3Or62u76L55FG1ADAb9V1mwVjhybDLARw0X1h5a
TZ7/kOLNoTztmMlP7swGKiDCOYg+wnLG8QhU6ZTcefmPjIvJghpLBaV2IEPdsl0199FNtDWeGD1Y
lttuN3eULnxGB5cwFXsoYpy9/0jD0IDWGbq2SqSDS/27nmfV2mdUEPohpGZnNlY9PzWYo6VFJjQB
NwTvkJq6a/XqxPGWDKgdOJr0rQhM+SnnSG80G8atwSyZolNUfwVhdngXUBzYMYDiw35io6R8/fdc
Xj0fmiYHg0dij0WxSx7qEl6r0pI2LZRPVoKmMRrj8Ah93BLJn4V4HM1aQzxROVy9AUBGOOtoA3R7
Ve0/2322AxE3E9pf8PLUAf42JJ4ekjCiBOCtyxJgeb2SZbSzll3BgCIDC2E417k/iz/I/Rwqu+9p
mUKD4NQNm5EXdHaK0C6kwz5E38wijKU0s6aLRizLpPLJw4UDODXCcErg1wGbVzjFF9NlUpbx1I/b
ALc0wW1oauugi05t+LqbG2lBbC97T3bRLxUmb64fgbMvo8igAGSVdJki61kRwJf03rIory0tRnh0
70+mHlxNn/EeZyd6MkKNi5DFppZ7ViqmPOjEeTdFaghuwUT7uTWLr0Aj5XUJunDm/px/GAUBU0IX
fQIRWWLBuJWhCKhrNi3MHhR/Yk4yZ9Zz7g0pE1LdYlk4f1Bfk0c5KgQZkuw6SQjpEsSBG2UFdaS+
8O5QldpCePUj+3H9G51v32SNQNqiHkhDeVrwkTUPsk4KaAVDapHtehA9OuV3x7WjT7kTqv2SiecP
HzuFkEyZ2iJYNTXhaEtKFfieyjPaUQiSqvrNjj4cvLODPGH/UacgCRdMdJ4OR6nN09lJ2g7VBH8/
jHDChAqI++u79+6+T4ICwZRwiRAv9hxjTM0l85EHbdM89bd581Ztsj0S5qusXiT5mkb9davCNyNH
ZmSY5rFBLEj8bAvfDFYeeawaj0Z5qA0PCDJXezeS3JWpDuoPzR7MmS7TnL3pnh+dkcEDZ691AEQU
GK05Jq8x0+RM4/2UUCC8vjThfp0tTfx0egh1pcn9Ylg1Aj0O/MWr0jkfrk5J4tFnOzNjna6ocUav
zBvCSXUrPTPbCnmDTt6V3Dmv1idrnQEZ2bvP8gqISr9w1/J2TldX0WZ+gXBwKk/pzCjMmTD+0q6Q
TtglSwikniDZXk6SLcbMvgqu+GzBQs3BaO1KKTOV6rLRgK2sLMQyGCH0011Va/L6+kecOS9iiu55
TVM6FfdP98IW8YFur5XVF5c+4dpx2pkW3nst7fRb0pYEkgt8ydaoHgn+sk1SJs7HYMqL/Bf7Lt0j
hrQo7vyNs3buIGcD7fY0r7hzflCx6uikAeRjZJjC9yO/C11D49kJdf0OaopHRnNmrt35NyOoAeJj
yjb3nYLi6SGFEzxSFBcEjmR7z0PmPZZxdTs6ytfrX0vQWIXPj7nqYzviUooiRqm981ZT4S27ib5J
QIyXP5sVLFjL9CllSHyZfL5udLpgwkezVGWK/AFX2JQxT9fmBX1rqh4KACBlDyPo4kUd5V+ztMhW
ptZ8DVsYfK9bPD+UpKxE9jKfDP8pRr6BrWUqsH2I+pglZXp6VVdLxvPX1VyGfOFknBgSzmMBqDoi
4H+vo+yIwr8yU/V4fS0XToajg17lBNKZP+vJN6YTOGHJyWDC5VWGwSzu1FepcWae6otmiK0IQAF0
Ahw9/UiBp+RmqhPqph4SDcEu0OCMHH9eX8uF7XImKfb/GhG2K4jVLnRCXlBruJchk8zidC6iOve1
MCEcmZh+wtH75al+oinID6FWXO6zm2zJDPFCuZl87STGlc3U8y6cNAfwEIcNCSRaysLZZr64C+2C
3ldswVYMf7WloxbYoQQJ1/z1zTs19V4CpQGg2NNgAjUhEZxd6W4dBQHzV0GQbI22+jbA/YdSp41h
eGyuGzst0GMMRIGD5DNjUZfQw5WvFV6Mui2Kp4l8V6lI4WnexHDXeemqUiYZl1gyH3QzcVaUxLIZ
86cuYzI/BY403lisg1jV9O+Pv6LBgFMZw0aQBjkSfJFSwj1ZMS0Mr+lg9k8ZxahgFdiQBs24jtMj
+l/LFEbAYwGBMqd7cmQZ8KddpS6s/o33UMfBDhzH7vrWXrJA0XVCH6jUtafRk2MLJdOiredAre16
/WOSDQ6EtlDhXzeiTPf1H6f7n3UcWREzZRm4lY0oAQ3ERbdG8Gbb7ownd0Eyc2POZP/Cq/yXLc4+
2BqOJgnT6Yr0MG2HioxiVa7Qdl3Gq4AYJ9pGe38nb7wlHbElqtszKzx1WH8ZxSXSSLKmvFY4ImZm
V5R2kOWxYpdhBbMwFnYOE2LowcNzfTMvfTGdswjYxgQgK36x3m6gTewjaSm38IlURhdBspfMXO9L
68GJUK6RDYdiz+TYjg5eFtYo8JZIQ8tJ+yXMGXZL2m1nzWJ9z282rwijKoADaK1QAzy14wxa1fcB
B1y+qffKDkkGmjfybOtNyJam70OTg0oYAFtwMEhSntoJaleP0DvzVqi35XvIN5f+yrmXH7sN8rC3
0cZ5nIv0heDm3OTkQY+2sHOcCpQ+FU3lGSrar84GLaot85+L9Lv9DLnYBqv5jL8Qgvu/jDLvBWqJ
+hcX4NSoUzJoLkXsZ7j3dvUDbC9L5ub3/fo/D47zcv0snn8+ih/o/lGaVtBkFP1T4xneWNPXxpx7
k26ibbexbtRduL1uZooDT90HZhgMw/0ypgNC9XRV0pjm6MO67tL3u1fJTL/4HmpgVgr5U2pEII3h
RWJ0YSbWOb9ouEOWB9ScBj5vz6nVvE66AoZ0SGjU3q/urQ79MkYsQ5Bn15c3fRRheVT1GduCpI3c
WrwEXgcfcDzGXDYGU8nA4iz6apSm5oHtcAL0RyFMqpc6cjvP1w2fn1FuA2A6wLfcinMUpzn6jh3p
er8i2zW3ULJ098qO9vAXm6n8hfVUvGQbeGpmNvbcRZ+aFV20XErsrBkVK6/7bsBWG4T6Yw8DOy3/
BZ3OMPkNAROqOusMNaMcJh4LFeSysB9KaMA0hImub8PZKZ5+zpQQTJhCPriQhrROHLhSQyzDFMA0
cezf+obxJZCjg6O4y1ZHVzZqN23lzHQjBbAwt1UwLJxr6u0pFGlsv75t1VX8CMPCxrn34SZCkWXX
rKJHC5jeclLshVp0M+eizpz8qfn3WsWRh6JQ3fAZMJ9kwXJiBWjdL804VyYVOjxnq9SEVeZqk4WF
GsM2djBv4Oe9Q39hVe0htZ65R8rMhxTRh0lpESVCqs38xletkJYStP05ajeW+tKFT13t7xWG0ZMW
AogwXUqceBpNMFzLoQLxefgJIc+drPhPJkIY/6sjJs5/jm47NKM87QF+ubpz1sYWRrHtHMTkzJPQ
H1Rl4x2ew5jHNJd8/ObIce9ZPjKCsOAUi1hBwQJCRy/8YyBvE6KkdX1Ryrk5yKupXfJyA9EG4HRq
LlDgy6NxSS90DRdBdJ83W/0P5L9baWkhRLFMFcSA3qO8ZmfMfeyzmJL23bFx4dZWrmGFdsZaw319
yDf9DjLzLWyLq3A7F91dOFgmcDigVQzWsquyGKbUTl0XZQNQe09M+X3cp/6ivXWWVBDWqOqseQDX
wYOO5jEwlJldPr+lU9jCXAbAJJ5B8Y11+9JJrU61IBatKJzBtpZ8dhkwuP4tL1mZSteWTWmJWpbw
2OGIGk0fwNRTVV6nqBslbbiqpGjmHgg9hskZsIcg3qedZH5AXI0+xCPQLkgIi/S2X6W/mq2/qReB
epC27ud8O1fVvbQsuo0akTIIE9rLpye0GXS5G5KRUQHNWyGU+6YG6Lehz6rPRF7nV2HqIzN0oU2z
CozjnxrqYo4qlN7sn9F+saK8ISDpHieuMQZQnmNvnElzLiwMBCPNLT4XgBZNOJFJ20VVFsrWyrSr
tY3yjmeaKP3JHz8WmIFMAMeCZxG7Tm7qokxC/r/KjR5hq3JZqyoUanOVq3PHze4dmREcCVJbRZah
voL2J8xSY4Yuk2HnxtrJhmAdOsE3eFu3FD4oz/U/P3zwJyjo1FyzQUGLsaUKfZti55iWK2lrIDWM
XlV2Vyjy3OzCeRLMSNdE4WBT0yKtsoRFNkEemDmzJyuo4RHnGfsCFRQpojyj9dJw27a2vgqtBqJf
v3J/9lYkv5SjhCxyJI8PH1v0NLXjKPgzvijoZfGhLKCUsrzRjlYdlKx5m8IfnEFTGH6+bka8FKIZ
4VIUXdsNYw51jp48G9Kt3kk3nVlANayhwzGHIb50I1Sq8UAsCeW4Fqc30LYI1pQIP+kE2rLtfqvq
nzbQ5l6dqSh4EqtPH3G6czjiaRp2+hVHMVPayEbTc/9XxoP/aG3GnbOmgf2nXIS4/jkkzlmg/D5d
xeeh5Epgeub7a/g+HJRiQuom7UpeI8a6UZf5xt03G/XLsKqXyQPDqjN3Xsx7BKPiyEipkbqOthat
4MfOCBu81xRarOsn4yxRfTcCpwjAUEZs4AU43UfkNVK8lRmsbMRwtvbW2njrdqe+WN+GjbrKt3Pg
m4uL+seeOG0IITYj4KMJke8YPIZu9gag+G1mTWJEMq2JlgnJImBKZiiF416aaAnpiJqsuqWyqffF
0luXtwjX3vg31UylVzzsoqnpmB4dwxqEsF+GSJ1CDGj739xkY7ZziAMBHQoG4HQ9IlgeZZRAy0qL
PYPo2LO7B/rC6M2HTM4bcGVDRuo/l/CTotKN2p9qbXsPQnEJPZMQuievce2FPKB6YqXZbdvL6kJX
sje/17+0iX5rDBlsnp7GlGmOxMvMp7jkeY4+hQhlgEKq9aWMn95+gX7wZWpyWktUqfbOnbet1+mn
ZCOhUL7wfswYngKKY//wvmcA8IH665RExOpcAEMoWm5BOKGRt9atu0eqaRF/0mdLWmIBXjAkwrui
qlEhx+VA2zWaZGnMJKQLJSME/spugJJsximcVdDe7fF8USQmjIIH6PTENXGfEEtVBIVrZSPfxavY
TJD76zbB4wQ4gPF04S7n8BRnb6ZodbrWR+dcl5QAOn2s9pCwbaotgU7NGG35fYLozZWZZtcoOHe4
FY1gRNJ0ZUOEAin3xroN1gkVtGDrf49+dS/zOeslv0Sx7u9tFaqEMCzrRprhM3rjZwE4PqqfZ06k
+GKJWyh42qylSO5W716JXOmrcuvd9Ut7UT3my2EW43jx3v2zHBE72kDMCuyZwKKADVrT78LxT299
Sfo3T5lrrl28AEemhFzXrcxAKVtMuYa8IDuD4PST6eyh4Z/ZwIu+9h9DYrCkwOQRujKG5K2+7VfZ
p/wZFUtt26/LhbqTV9km2PybN/joWIhPycj4dmJBB7yyW2tRIAGpjXOMEGJRdToXxzGg8ITEha0P
Q0Vw5iqMpnu+dcipOcLjiTJdp3Y7TVJJckN3M7Odl+2S/UHtxHyPWPxDbgbmUhjQVwjz2tto12wL
ivHlDqbWlXcHK+XSI4mXHpF0Xl83felDwjXwt2Xhrg3hGCpZI+Gs4Eq2+zt9+ls6U9S7dAOYoaRc
QCxAqCiUJSK9i0gEPW5AF27V5GcQfGurN8aJF6U3E4xeugHHpoQboPoZVIglpsbgm2L8ifR7C9RJ
MVeuvbhtf69Ik4UcOvFsyY8iP1qBVEbHdpCQEXHWbiT/vP55zspJ7yfyyJAQP7mOq46Gznq6m/Kg
tAufcqj5iLTTk3aTroOVtc+X5Y2/nrts7+Qn4qP9z0ZqIhSxDay2600PvedNToWu3nj35R6KxJth
Xf/SdsE22daL8K3+rn7tb6bKXUxIN67L5XCrzdTGr39TTZ0+xtGDZyhT3JJNP6Uo7ltX2cIavMsc
pGlsZNGub/ilt+d42cJ9QC8y0GOET1a2jMZhC6Wztrtu4fplIAQ8XQ0aKIk1tlhIpGTTBE+RG0Ab
/Bgpb1n9+bqp81M6jQ/Q89UZWeXqCYdndN3aAtwTr3QF8cVG82/QudnYfjezaRdCEpqIQGBApVg0
pVTh1iEy7gSjboOOhQB8bSKeSRhU32T7bIXI/b+ISU7MiRWsMs5UJ1cxF7y1q/wxXXnrYKvd9zfO
Nl3Hr9FmLlO6sJHH6xPL9WS3KZ9p4tRP0Rsj1rcgEFHgsr3+vc4qgRN07WgfxWdVb4O0R/kUSbkF
Y+3bhkuGDCCPgLrIl3OtgfODOBmDSI1ZCIqooldGId5t7FwCEWP+UNQS0c0I7mVEWUsEs+fGpy/v
4H+NgUQ4PfVWYEKjlqOw1KOmwMwbkvAoTDFiGXw8tmNZFGvVCX9+TiCRDq2HUAfLSt6Y6ViNO3MV
L6IXkPULaTXXLrq4h/8YE+tXXq2hIhtDyaVn4S9kWd+6obpVdPeuSJFMD0r139w0gByKZUKNBTmX
EPwjh5MXRo3wrecU1QrZ4n1baxN1ufQnVoYXfag+tWH0uYtTFLGiR3SANtfP6KUV//MDaKycfkhJ
bWw5GWSEkdX+weikz4hf9Qu/t2/R+kPah67Kxw1Oq2XyGcY2ABinBqvcsxB9c+KVmdwXMQnz8kX2
nrVkXF+3c6H8AnD1yJAQpdiaZxnINMXgLpjC+eGuwIvvw4W2fgaVMNvCOGt0Tnf92JxwI2pX0VR4
85NVvYkP3j26Qff+V4TWV3hOdA0ZMUWb8oXx+82c/7x0F48sixQh3YD3bCuNZ33oflWtvw0rG6ry
dK4weOmoHNsR0uOoKRyEeox8VcQaDUf0fJOgvSlNdO0RztrZZj4TZ84tTLgcrgexJQ2PfOWnuLCS
DhSnsXfamStwwQy5PrUM0LL0GUSKGlX2W7PSmgTm7e/oVIbIBHe6NnPsZ4yIniU12tGL6AFMpds2
W6HxBR8DWnKZvhk7JDxmnp6L5oCs8CIQoZ93SdUhGouxTODHtbp60VqxsoV6nnMRIXX7deaqnVeE
DJKOv62JNFaRqYx9RY2Lwkl7SChyevuJXYAPtrxu6eKyQIUDQ5vq4CKMJK0llAkGluWGn/X/R9qX
9catM9v+IgGah1dNPbo9J7FfBO8kliiJFClq/vV3yefcu9vqPi185yJAAsSAS5yKxapVa2WfBjQa
K1mvLNU1zwEOwX+tLDyHzBQoIXpQcegDcoLCdVREkBd6LXZaZPxdv3QuczKgPfVACQLyQhdY9GVA
zKauBjxjgKwKoINQ9/bzInAi672L0rc6IKH30qyl3S9i8O8mlyFXlxkmuLnEGHrQWHV5s1EsgC+a
6tC6+crxujSF5Dcy+2i2RWXogsHI0cBC33rFGMoUWlOttlW4BLmV+3NKVjuGLlyU9t3WwkVJB9yu
I9RWgMMAiTzyW/0H2fabNLJOzX78XbyYYIs7svc0zja3d+a8J769rxaWF74KyosG8TwCIS7unKTZ
vHhGt51cb6PaJSRE2nFvQDFq5TjMd8oNo8sefC8VxWgYA0j0NzO0cEaAmvE6tHD+9ltmFrOq00wX
ZT22oaX3aBkqsr8im8jKqbu2TVBXxhEAnwaa1/TvcQGyMNIYCmAdqmbWOSA+60jcO3esfbm9Upev
GyzVuaXFcFxHGD0RgHT0jUm3OncidJnvZsVYRhhkU+t615nQWwM3yeTJB7XKV56MF15s/gAH3ENf
EFewJ3wfqtXRHI3+2RhOUOPQy40FGTR7rSXj2oY8N7KIR4jeqx3LZyMqlDnS9yr7IwGZV9JfFijR
zLUU4rU9cmZuWVFL9IHXILbHyUMmW6/coKrWsqFfVB2LfYgQ2cUDGE9S1VgWJks+SgkUBwRRfoGx
Vo1oJDcQbNnQv2bYgE0c/XObLmhD+xeaN3zlTT8Ncb9VkLtcu4eubNbzL1kevLIWEC8VOHg8GSuI
NxpPo+RRR7P3ySS7lf067/zlsGeuYJBxf/FyL579FuS0qCRwan0AXoogC9hzEv6mu3Jb3K/Fkpfl
WPSrnhubR36WnBEQ/e2wmC2MtaU/Acc+8ajeeq9wMnF1nzwpR+dhPKzlp644blQUQeIHcQA0gC8x
M+gtL6YKAl9h6Zn1sYCwyIEPkPscScJ2tHQnNB/3a8nSK+7TBBoVPezmzAy3pFo0JwVSiQ2MGlA4
jkxvplLPDLJPnVebjDkU61EnAaEkgUw1U1acwJXzCfZNOLoZsoNC6uJ8QvMP7ee57MNG0Y4V1O3M
DzXpICNtBYmrxVW91th6ZYrPDS6hkGzqeyPVOUjHoLCnWvFY/hjdvyX5O/RPt3fstdNxvpiLPZRY
bKQ6w104Uh6ntbFhNvNZAY5WkKneNnWZUJ33678bZ+kTBGesx75pw+zovtsbKNZ1L+prdm/vtA0k
7/XWV2MoY79CtLxoVq6sK378m+3FOInd5J061W04JFRxfDReu2+TppZyk9d8XCsUXrdmY47my+MC
q+3liuHKBt6vsyGvkb55yomM/1FXJEK0r9n818biEubg+IOgOrx4ijQ4MQ86geKutYLrukyLfbfy
dUGf+RjUWKmpGJg3c2PE/V21cY8gYkBVRA+hU7vGgHLlZsIq/b8xfX3NmTUy8hnWD2tjDc2gJBTe
GnbymoU5WQout7m/Yxm6MKfrMm1wsTLle139HNYUEi5zC5iwMwNL3E9TGaPoadOHNX9Rynu3jAwT
vZzmsHPUYWN7fYT4M0hzY5Pgim8s6NLnNNb7MtaNPIaeZVxObVjTNcKTC3D9vF/gwdC9BX5SDH4R
ShFiWzVjEIQcYtMNwKcQJ5DQQt9pYKECO0Xej9oOkshcSyJdPtEWhhchVFKreZ92Lbwn8EL8BdJv
YOR9Ko6uDwXZ5jErVrPU146fDd0i9BEAP3qRE3e1MrHdtIVC9FQdSMlCRe9DQ5orfJsXUPJ5Ss/s
LDnKKWT1BvDw4neXAgqIlgZn3Sifw5hDwhJKqJDkguJuFTUaSwOzXU9JXtvNYO8BtzYgHuA/mO+R
s/OiQ9XczjjE6CCSFk3Qo/PBf4UmG1T3aAjFAoRTa/jfFZP2/PMzky4bFBttvX0I8WDfbHeGYOHt
e+LK5QenOXNigmwa8lOLAp+lQ8AbqvQDtBa8yFXYVhENVOiTXo1HRd/aifh52+C1IZ0ZXPq4CTiV
tp2PLANNSsEqv7JXZHaubUg8IgDqBJEVcI7zz88mjVU2Q84fvjoptrz/LBo1MMnaU2Wh5fNfN8K5
lcUd1xS0dSo5W3mFuutJ+Z1uyYHfZ/dGHiSxe58e507fZqPZvr1VQrktN/pKOHH1jj//huWOlLzN
QHI1hHbJT2Qqtkg3QJVDjalMt4plRULqr+B7oL42tNtpnLZNBw8AfoRti7yD5w6xo4FrQiXlP7dX
eWUNllT4KE6PEL1zuzCv1VfRjhCGHJwfSmOtleS+EjLLR8DZHCw1lSZa1olXoJEIgh1W62u/eu9B
Fs/8LtuMAc+iIcwCstcfIDCg7kQbGBAZfLbuaurXIyTcQ/W3FbVmZMY0TsM1woG1aViEDQMw1HXS
OeDaKPR955Cn1tS3JlNfbs/2tZe7ia7vL9oGENYtgcxQZAP/CsFFq6hA6Tng2kJ1y9q0KSSZe/cw
duVJNF4ETGns8PYe+t2/b3/B1YH++wHOwlH1E8gcUlb0Ifgr/WnSYup9APewAl2++tAFawSoG/DS
RfJscbRVU/C6cTFO89G77z/4rt27G8VnITmRbRkq1N85J7bV9nYZpH/kA32ApOWh3zq7NWqTq6HH
+acszr/XCckmA45zxsRJN8RrieGap3hq6/fsQ7zox+JX/Y68ibKKDf5KfF5s+rN5WBz8qrKTHsHH
EEKFPM6g315O46mYQVBm8ZGL8YczFZ+Nh15XxQURgBXy3JSBa/Z7NRvRVpZ4f1hPQ27kx1kN16Dp
P26LCAUXxD3YhYmvD+xD6Ye92uiPt3fKVf//76cvX1v6YE0JkMFdWPbt3jbrk5qtwd7mqb8xO8t+
ljlQn7zc66AaK+7H2pA+p+5JSZ3jRJO1/vY1Y4sjnkFfluYNHqigr4I4eW21B+oCAatayW4Ac+bK
u+769KFECC6mWcVtse0sS47qkMHld+5dk+k+lMpXLFyNCEDv/N8W3MXeMjmgdVQTfZjxN1vpkJW2
gzEdf1XCfJvoSlR31W+cZRoWxsCUx0jVYjhWKx4Ia97R3X6Cau3b7U33P5zWfzMai6SCrjKuNQ3s
TJCBZqnYqVPxkeXOfYVMhqXg4VgUdliM4CbUqjEGPh0kzHXEW/vJy6EybdHX1GZ7Swx3DVmjZr6S
8ThPtyzJ5LSaePpAcJohu1L60EJ7tAt57xbuo1mIk+E199RtC//2lKzM/FIbx8kk83Kr7sM2Z7GR
cR+sK6FlPf9/WVnGAahUaVmOJ0nIMk2PHKPPY9OsBPTXm3Z329TKLC4DgXwgVK9NmIJ6tN/2MvDy
McjojsEFNy40t5uVKuyawcXJpw7vBM+QqLKULpoIuxusdmeP1c7M9VNj7sEPHN0e4tXDb4BmAgRs
GiDmi4QnpXDaZTJvFFHeYS8edb1YOZBXT/+ZicWgcEQMj5moARilDEVypP1j6t4JSM076eft0Vzd
gf+acozvcXovewNxInagJfMTT8ipT+W+zPnHbTPXg6MzO4vYJNURibYEsajmlUMXg7CGPoy6Mf7K
eoMeBFrjP1VBrE/kUccHHajsMeiHQuC1rkjt78rHzINa3E2zqg/WDiV1FEsXg+ZW6vTEQdiQg4Er
ZO6gBox6myFvK1/o/Zua1E9pnkeU5rtiQIZZ62I1zx8zsgrGvbKbzj4F7WDf5x90UtVQdXiJjRt7
I05oxgiUoPTpsftvxoi1u2t2sudjBxEHdi06TGehB5TeF87eU1NJM9JleECn22Jv76yNBtbk1VT9
co6XdhY5kLTPkpQnNahtKzQO0CgL+y6CDD0SacgM/AMik7Xe64uAbDY5c8GBYRJ8SCDF+D6XkoDB
ooVWOugzjTg9WD/VaGZmZIBl6W/aUxc5+yEQiFQFcnkzUbT4h4YkHlhgrqlYXaSAvr5FN1CoBwE5
CBsXWwzw5ALdSGD2FZGGV6ncUBAKSMDrnH2DfuXV6Z5dwmJZ0fUKonNkRQApXTaeU8sZgZNKstB4
djdgOtvbbwD2ABNQ7tcZ8Jb+CYODMYA9wYmN1+zXk/jscV9Cgr4fewfMKh7EbHFEh9aIKsUh+esw
jL0dgS4CSuqkajz7ZeXsLg8MbENLDo8Px4CYHEg7vi/yAOIARx8F+tbu5ldl9aj9kwHDNATG58zo
0m9X85tXRjtXRNFuCP26SyqeRCMdTVwjC8mMN5121r133+yKvRJln3XkPeZP+lE8rzcfLoNajBSd
zJD7hLoNGkWXSzpOZeW6xEtDYZTDozWqRh1XqhwKnzQjOaF0oa4k2K/MLfJqsxQzeozQHbA4s0Vn
pJnrDVnI5wdCOI2aDU4KPF7Xgq0LUMk8tnNLi1AQqKC6NbqWfHFE0acp8eGK3gp4PvVXnvpF66cA
lqxsnSsuyQZJwpw6RJcvYuvvW8cWbTvaKoxmKFG8FNvyngYa9a27KUh8eQ/+jTUo70W+9GucM7cS
qA7ndrhFsNAwq+Wo2xPwFlQnUG9stI0e8/36Zrm4YGFpdnozty4Kdxd+3Z70JE28gYTsqMUMbAzz
mRCAFBZIe61M5PzVC2eD/l6wXIAdEM/vZXJPHzoDii0KCcf9jHpN90ksj7lfB+vkCxfptXlcSN/b
IEQGX++FI+2TFiUShn4+1Jf3w725NwPMI0juDiRgn/b93ITL3vufa/fklVM/w4EstBJqDjCwi5Wj
QExWA/DRoQvkdYmm+M5kQWaTg3AdkMauwQeu7ZRv9hYxHxmhmgbITB5Oxt+yenU0EbfAEdAJKsnc
DcyZuL3+zdPEX1nMJTwOEzwnUpEORrPDTEP3/VQouQaleg/Q0KnseiiditSnWrlREiuCRumBVfQ9
b2wNOSu+b2nyeNv8FZfzzfrCnVuOAM3AUNBQU9lDPXZ32mT8uW3i2tFwQXYOiiWwJl8i2CBrOlHU
7GkoB0jKg2+yuWdgVzLR2WXLt2r6aSMnY1RBra3hl6+sKlKCcwIcchmgsFpGW0pqp97ESkACq0Nt
PVjWVupHd3zpzSeLcF8tjxMkCG6P93JK8ZAFw9qMQgHj6LIel2qKh+Qfo2GfSV+qP/NirUR6GUN+
tzB/wdn9byaWMqgdCi5zfYuekOEKSOQdsrkO88x/TFGzqZ690PCzaI1P5Epg9d32/KA5t427y6Cc
UpRn3Y0Vc6hFmaAzKtAEy+F//lMoIjbOt8lcnA6H1qB9N7CArrYXeSf8ZrI6X5r9B6v6LLi9csvH
2JcxdEgAfm7NkieLw5BmNs/MosJGbcv3SZv2oGzciAJV09t2ru6QMzuLe97N0FnOUEULK+OlM9Dy
YU8rI7m68dGCjWa1+alhLDMbYCw0BlmD/RQdm0cD4L/fU6Dsabx2F10GSXjC/WtnmdsYClnbo5WV
EHwQv0D9Ag2YvDnCgf2os25l31+btnNbiyvBbYael5BLCZ0O5OEWxla83l6Yq7t7Dk8ceAuIDC5v
1q4wkVvsv6bN+z0hmS1e6cbYeLU/RapPQmOVY+DS/c9khWDnwbmB3sRyz5kOtJmZ22DPoUpjxfTJ
i/PYeRKv9VbHmqVBt5mpC/mr9tAe1uKjazN6bnyxEYsqd4isCrTP6APIqkx/HNaQhpf3+PfxLYI+
iI6AqreHCVb3PsGbsC0Dr5gCuzT9LF3DiV5gDuYjfDaiZVOV16STBUJcii7G7E/q4DnvOX5yJEF2
GiLdZ/uhCnrVX6txfaXTv4dkYEkEfezMOWZBQGbhOrCIGs11DDMBG7Q/a1+r0cB8WaG11wncnXEo
NqaP0hAICgp/3JmH8m6tUH7lLHoof4EnC7qViNUWrtmQBRM52vPCdrKibqqCSgdBZPkyrIFkr2wb
GAL7NXh8UGdbdjAbsmcoo8AQyaHBSfxS7Vb81zULs2bPbAMGltARrqdMR30cG3NU3rOOHKBAFa+c
9XlzL5cMb2gDz0q8Zy/kSzJFb8CVX2O69s4zJK12WLzQe23us7AImohPQbYtQrQpbKw/t01/1Xcu
TINHB3xL0Hy7aAF3WrdVVYWWX88SZkX9FClQ74q0rROlup8+WD+6T/lGkT9o7kC6uQ6quObp4OUs
UOi62K7oL/t+jydKU5DGnMqw/jXE3U5umm0bmyGAUCEN1e1a3HDRYoyDOaMogX/CIx7rOj8Oz+IG
hnWuyxF7hle++1gjcEnu+M7cgJ0kLKLuoO/qyNjru/H3XLrU4watDSn+nh81a2+Ly3seR3Tupph1
V6CBOu++s29JRG54PbIKYUdVf6h2BkWgVqzUaa8Zwe9HvPuVulgiyzoFhQV7gJG+awNV/WHoj6Ta
3d5IFyUdCLkgxJz/OKBCg7XvI8F9myljhebY9Ie1sx9RY6e+g1a2vxooHjmyfWCVOxRhuRk34KNY
XdTLh+hsHtquwKqD8efLG59P5EC9upnmiYyb43xdkojcqXfiDrYCY+/tdYSgUP7beVu+xyN8xUv8
D8P/1/4iOmwTp6Iqh/061MDT2ryxnRr9FyCp+kV3WSzCLtKidVq9K9sZI8fLFOz8yOJib3+feM9o
G7WaUD4egzFg0HX+Uz3SjQiTe6QasZsAikpCspv7CrtIvDgm/lFD/VDP6DPlpVpJCeiXzuzb91yU
z9ok9/RpxNHdFF+tsMiUxZD/2oxRevAOgN6FM1GXPMqQH9SdbIM5wY2sIfPtgxKuKVtcXkXfP2cR
qo2I1CpVgW91zY7bfu5lThJSNNA6PtT1ip9KkYg1MerLOwM2IWYAOjeQT130jg4O7zR0sWFJ6ldT
Ib5lrJW5r9zySLqgLxWM4OA2An/j91XHnWopZcVLJEMAPD+lW+eA/p3iL+2DZEcekaIEI+YI7Rq1
8TM7UMywvFuL2a547m8fsQxxOHSaSepi01ugLB6jLJjpQ9yjtgdE1s/23kpS8trOgpdB+nVWKIWf
+T5mgKUmuFCMueBIMfHXZvJ82t2rE+gSOstX1/Atl1yjsAaFL7gVFUhm+OjvBr2a5lwxYDDfkW2T
+Qa6c7Wn8cF5dTbWDxqDc2KHDCKHO+v/WXMpX1QX369mWMf1BK5H3FP68mBz2noGmZCs8IQojB0U
EWqAqFqN8cDL7J6FeaN1b6rIizTIjcGuOp9xL/O2mZ7W0FLhGu3vU0hAFAFKsW4Vw0rW7WjKjXe9
A/nnn6nntPK1Ltd7H3iTLIG8rF21cUpzxsAj1Rr5QTBa1WHausbL7RvjympCPg/993NWG3t4cWGI
VmnARGyXYaXkQZOhQOxBSxQdyELeFca9a37ctnflUH6zt/DQBliVRW2jz7pXm99Nim0KQaKV5/S1
E/HNyCL4rtI+tXmHQcmoOXY7Fg6N70XlwdtUMZpAlYe1V+98zhebBJMIOPdMm4ku2oUfMF3peMmE
UYlE+BzbEvK2OvnDqj9T8mlOpwTv4NvzeOVBD+w47liI+SFgvCBwkNCQq8XcGY+8C5jmAV6ELJ25
ZcHaCbgSt3wxt4ErEMbApfz9+OXCVap+BKVCphoHKtQgNRGLjT9uj+e6FeQD0agFvpllqQOluVpM
DbKeFETNBmDEZluFRJbx/8LMXEtB8hrPiWXUWea5jupNhvSmI5nwAUavXniOFlNk6eSKrSup8m+u
YzlzWgMaWmIhxAVjgwkE4i8dsYi4U4IuAAwRF9JnT/zEbzb/y0gIGwRHek7HIJ/wfdXUwSbJVA0l
IjGuh06cfGKMEaQBIMwrEB19Wqh6eoiT1lnjrtR90bt3Znv2OWdRYMH/r+0+6KNsM8TjhxFa2073
65jtyGGCfi2oO6ugCIaA6CEogT9cGiNluCqUcGVbodQz6ySgDxCnZeHe8m5sSG0iszaAwtNA0rAt
tbByqPueJgbb3d5cF+1wc/QNXlKAxJC4xzNicTVmjrAK2uENxTxfw6hxWeWh3YReoLznJJhZSIp7
5U/5unZGZ6+58D8wPJdgsdzor1isNm0GpRBuh8cUHjBm9972mymv/bpdQZFf8XMgKINwF+QB5gLa
ws8VA+WKlWcMTgd8UCif4YkY/69WDVTOswwmGgugirZYtamuRzNzkXVTSVfGjTJ5UYUAEtzp0ohW
1mxek8XUIWBHkAhpXLiEJacK5CgpISUcj5oP9rG2hXYY1YKH1G7UvZUN6rObQ3y+nXQCqDC3fw8t
6yJb5Gv9YRfsorMIJ7hf51ByVsyxFy9wh09sLA1cIlDPewByNwZ//NG+g+57TPZgSdiwT2Pf71iU
RbbPTmmgr7IVXjRbfX0DHD0+BfIz9hKyLNHn4FYdZkNGM5UTiVwW2OGIVZ6JdbU1notr0YCJuAOB
FXKdqMp89xSlikwRBHaRnSteO9BnAjm2ck9ecQCGiZHgIYC0CpJU3y3wgjhpKef4piuixusCRTwo
yfb2Jro2DPx+EKoDDIHM7eKK5ANprXouSljNXlpoNgaT620LVwr0ON5nJhYzxV2iNo3ALVzVsSV2
bOcgLawEGoRs7LAGEAH7ot+SNcdyJX862wWsQ0N3z2UJxEsnhY8JhtYH1Y9m14KUSmzccNqPxzG2
vrIxq7iAq9NpQqsKAl8OahULb9aRzCsSA+UsCBnsxKOF/EXAtwnzmyjfFvHMfMe1lcv6igcFAutf
m8s7Sy9dXhW4KDLn1SjfFc4i1341qLm5vZBrdhb7cXLRiDa1GJurdp9Jqe9N6uj+QIsiKBRlZdfM
E7X0bQ4SabN8wcxXv/CjBRpL8zaFsQpF5LzKwoEB7GuDNMTJkYquwttju3bWzs3NYz+79zWJBCM3
8BD1BoaMaTNAL6Yt2Cbx2Fph5uo0no1ssUXqnsnRS5FuMaXjN/aOlbiH2IeTdiu80tdSShD9Rl4Y
egUqhBoWg6pB7tBXJqq3Q4zU5K7W/BpiHofkKyeshuZxenX/KZ7rd9AxrsznldsW1dM5uYD35xx8
f59PXEUNTyvMp1p+juaLNbJYNf5KRfdV/tZ2QzDThd9ewmvPwXOTix0zawqicjGPtlDeqlSvoNpg
ozDTg3afWM5OG5RoFPzXbatXHzMO6iVorUf+8OL9VOcqCq3AeOPEy9Msm0UhfwEym/+Y/Wq+384M
LZlsTKZPHvVgqGUHmr3M+krq+Of2aK7tTRf3GUBi8Jmo/H9fthEMDDzLbBEqClpfUHOCrsBeN8Ud
m9KH26bA+jZnP5Zn/Nza4mLoJdhIe6l3waTmRXmXOzLJ9o5DJw3qF4T+8PJeH2OqTLkT1xSiTtvW
6YpfLe2G4QQahUeaFs17nteKsesn/B1lvMs/CDfK0e9V0U9+Zraj2BMuEyXUhSXfSq3SeSDVrjXv
k17Pu0NhOFBwMAjgcUHuOk33quoyBf914zYkMvLeGPd55TkstjNX5gCxCc964WNzmCZDZEiRFu60
y4ouKWaIsehgbwBqYj8pTPC9wb1k2DveJPLtWPCWR9IZSO6nXJ2gKehI/ntkHMzDpdsGwH83bdwW
EEwPANeRwkdppTZiiGiINpZFI7qgYVLogWlz4fglQ7tumBmdm/mSDgwZ0xLEfsfRTHW2AfMwFRvs
/zbx7arulNBzuPUytmrW/1YVqA0eirIok30FaYIutlEen0Ju6vUEXaVJ2KExeLUR8paiCYzUmltt
qbTt/shB0oFqboliVITEDiRkGwwPMFyuJe2hbTRCAuEC97dTWZvww2BplATI49RWQNIJiX2uZiro
uLlTymMvtQapftEZFL1NrHXC0aj6X23vla5vd70QkZxZ6GddlEyp30rF9D6hP21nb6PGHPVEaNqx
Z080kZNY/ZZpiqrtDTkjoGgJTa4d85CuuuOAtVlh7xg5NCXMwmFQpIUEXMARpFNfT7ocq9WCh933
6rLJfkzpwMDQY7qcvXSNq4uwaUjunRSWD83OyXKEL4BHu+mHhT7mF5dDM9J3cmTSgsFz6+cWS1yj
p5kr7V1TKdZ7yhWw38jOtPqNWWjQARukgPAdSVMbVJn6VL6M3QA1K0QR6A+ZClH2r5rX4HtTTyfj
QVoFd7c1G+SzAqhVvZsSpWNBi3q8/oIIr5Nov+3TUT1plkWVQ+Xqoxsy8Bu/9mgdVUNE8EzsRdoh
MBmEToFetsYZoVWy0t1B476/g5JJ8WKVxFSjVkr5INI6OQ1ZVyS+QYepCKysyl5tI4EMo48bRs1i
olgDei+ncXzOkSzU/dwyi58TSmhsO6i62W21MWOAutRF2vueLe1nQu1OBgWSGqlftqQJUt0k/B7n
z7wDjqDOnjn0UppdClYpNSL5KKyNU/alOGJIJkoRQ5o2214YarltJrBO7nKBeYlZOeblhnZlbwcV
dqAVUEnRPGiVnP5yBHGxiL2u8sDocWl+tjWr1cp3aOU6oTTGpI9rA7Djx6pBiSiwHK9Gl/2I9gz1
AD2Svhk2Y83yvPcNQZQ72mj8NeNK/hv9SPQhU5MkSt3J6oPB6h0E08S0nzkr2r+mmDIWjVmlPYIA
LUk31VQJeXQzx6W+13P1o9alWwQj69A4kJh9d5eByc/2dXUiT0IdpojT0kTjr2XzkysLyE9r0u0A
5phyOTfEJRN2dVV5/5h268ijIYfKiBhgRvAYCA1e1T7LgccY9bb2zcSU6F/lzpgdmdS65o/Zap6I
PdJ0XVCmVv3HrqeMR27WZpgrATbgUNUG5oAko2vRT4EMjefjOtdUX2jemIegheBmkNW9KTYjyuHq
k5SJK/0mzbwaV1YHl1doxWDG+I3oxdB6wV9rklAvIlTYWaSoVvdG7crYok8939OuRguDQhT0qOml
EisynX6n7tgyX1TM8XxTtBX4UfEIRjv2fCxMVqOrRe9oIaCZ7KWmD45HNEc6tOWvTm61n3phDe2D
rvaWDE1QtegBcew2gzJ54/1RJqFpAYOADtzkAFjHI7ZhhRB+AmQxAoAzZ0WEhziIVlw25Q8WzQW4
Q0TpWN0/BjOg/wn1XfX3xE31QQMxFEjRR3sUT2iOt8xnMekljVItM5y9sK3E29tGY2Krak6LsziO
DhAWiTqAWHDg+uiD0XP8Camyvt3Uw4hvcvlgS5+ZwnSOaSfHj5GXWR2pBHRUeEvJ9IXVgv7OFKF7
/iRcrw5Ko9EfUtxm/Q7FHrQ0OqkuodprK+reyLu0ilvDxYR2SGY8TIoLXKhBuNbthqzvqq3DzfKu
Y3hH+YXSpTt90jNV+K6ddNSHJBh5LfBfadjUtjRDtZgGczfQOle2LRFim+SjZvnmRDoUbYlbtFGm
GYNzoI3IRuR4iLtBt3u7H1uJwoMs0VZ2MIiu6HsNd7nui9SoS7/SnY781Ljw9Pusl90z+D+rvxVn
BvqSWSMfxs7mLgw49DTovHlxhJzaT0tH3cIfvc74MSTuRIMSH4MEk94AcbivXasCCrVoIUFhVaRO
T4ZsK/vezaFxtKNo1Cz3recNij8qjlIbWBkDvUxW2qaAXCdaU8WSanZ/onR00JnepFJGfCiZGlDo
L6IbpAcla2RzQ2gn0qc5lQGUmCt5TFWSkiBRXJca/uhYFQu7jrcfRT0q98iUAx7fEI0GZtGRV4kL
4ImYnfXIuVLrFEUO7AUr7mibA2lHU0MD/ekgNH4gNneU06TLdvQlOG3qvVKRtt6aspZY1aTB0x4N
umb6QJUB/sanRVWMMUmLWdHJa/N8VxZgu3+szcRLdxzg/eSJjKPdBUWasV+O2vH+vlegZBDySe3J
09gn1SnnhvqUEaf9m6L3C6o1Y96b/Q/8COnbsm7d8d3kTO8+XXCCpr/UHA53W1RwHFtwgY5hX8nJ
9MEuZOK6YyYwPmWWStA5OyU2e+8QnQTQ12JuhOShFHvFmCZnoxLZAcIsWtM6sVFTFR8acGYWTG0+
Zr7JGvUn7Q0DOoJIlDqB17my+ulZlTEdFTWherXvSZsoElEL+tXsgKqpUsSqLV1kJfK65b6hd2kb
yYS6fjXIzjqhtawj96NAI/QLNWhPykjphg3nQlQbs1Q9/jq2dWmhTd3rGr9i9qmCZ/JHY/yrZzrq
5ENRhK3XVAEIKR+kkrMQAkQx+CkHnw8yD+y8DJKGoxioVTiYOlGhB23v8zJ7HWxzVxn6zhrLdCMr
dZtSfWf2oPQgunvMrAaXsoBHAQII7502qSNqlhH3aGyqqNuqVgb2oZpvdZdJhIwFi0vNOrS99hOh
tQnOL/MnVW0a5Hx4EJqJ1lFT3dqSnSol/euUYN1JchBf12x86iu7CDqnex+SHHjZvNJ8kpgbq9Ph
vlLlICWvcVr6qFLd05A7kw/qXMQJEBVKLFztLvr1hNgPwtuNhXanTuKxd9iPaQRqxuJWIKv6yetw
tVeuOBYF++EN6uBDsOAOLJ6vTpM8MJQiN62RfIgufZE5kYhSrZ+WOta+m3g7QO3/Wlb55Ezknqf0
o83B+E8hVOZ15p+eDW8ja+uoASGtj9TeHqiZjW6zTT5Of8DItzFrQuJGq0NUdYD/tFnqj7g4A3D/
7qxefkyK+g+2SAPCeJJHEyOWzzLcmU7VtQfZ0+dUsjbEg+KvSar9TE678ZJMmx0o8Ymn4SmaKe9N
pX2YUos6qE/hhqw+09r94fwfzr5jyW2cjfaJUAVmcssgUanV6uj2BmW3xwwASYABDE9/D30Xf1vd
Zd26M4tZuMYQSeDDF06QwYkhdQ4LMByTLOgwXjH0vhOqC4HOSHIHQwBdPoO1gwOCUW44+jQ1WPVD
6CmFePhGm+0GSdB3lfsJIusJlqk7pKo8QuCcQ5cIZFz+4G79kjyVCx9f+9mHLvVstOFkVqAmNC6N
XFwjjzMn9l1Wmu/C688jCsGU55YZMdPa9IKdoLgeKYZzPvWp3aqN20zxjOo4LEWG0DLBgdiySiO0
nJo+z6LO8qhlJmoqOzeMJhSNWupIY367pt3waRiK/eS7DSh9FZE/pGNwXO9IMIyuValvk3veQsPA
Ap88yT384Yg7IOy8Hs7f+bQriAFfPXNnsO7Imn4ryy4eLEjra/tOkuo0C7IVjbNFVrKVEHYOy0E/
wSv33iqqSz0uIzDYE/4mf2NK9zgpb49RwVb2Rsg889zVTISDon6MTXwHxi5yO/Kr9ZfvhlgOxPB/
Upr9nnoV2aU4NXJ56kh90Xw4+4iBah6iFkmnbbDYr/hl5PT3tPjHGRTWuLRsHiH3WODYUj7KCdJt
ndkfRJOnLW4ppMQbpcwnp2mPo98kviI/mbZOVg2hvoUVe0MZ4djgePgIosE40VAWQRPzqk8wB0jo
IjYLNJ8xjzTjIcPN0JeqQAbZwsuEfWvpuLOmdtub6C57zbPu2JkzAlkrE2rlVlm/KkM9COgkhgzq
KsSbDoxV28LwEtdwT6iUU2kap8pxH2lv37WkPYwNshVuvYkyOHWLSnXfbtuap+NoHABMS51WL5FJ
y3OdmSjK812gpm1ma4DHvUR3011QigN6NLtaEriTwDe6HuHOSiUaVMUcNZlXRH2Vb9zR35nBeFZe
t/FYcUDlGjUWPDMbM4YzHA/ZpDLIhuEEtuNjbdYvaE+fvYa95iaJ8hIyXsJ+I5C8R+pZhBVlP6xm
LbJElDfN3gaXYqTA7FF/M/RmurDswE0oVZm6vpSZIEAY2PvAaNNsXrZzV+78AYLCq/5t2yIvEa5V
I05ne+rN/4nWvTf1YIbOMvZI1JyfyF/vkbCCcFi59yUxyrCv3LvWCHa+07WhaWUPfp7FRa/uwD3T
ly7H8cdorOujKctFUkA+M+kciKPoShzLcUS+a9tH2szfG57tDTFAhJ2Tw9gDdDgLjCj7uoncIKgT
yGs+6B7kP3ATj1PmRpnwx9AZLQ/tuTLpSa/CgpokFF63U169IzYiWK0hgDFZ6EPYtDvRuglCxgwV
1zZ97isLWkDFAAH4gEA406GFGSncRMdKuk0fksrqX2HWsEVQ29sBX5No9F4s7Ff1c8YexE6eHmdb
PcFwFeqFmF+dyoEnTb+8QG37AgO2KjZdgYE3urJ37eLWqa5p8VQvA98PTd28ysCbj8aAubTGNxKI
KnMfD6u1SGoNXDlvql46Zys6g/jfMk6K7IyCz64epF3MI/ahaaBizzqlXzA5ZKjbjKCdxO+8mMzp
3WlQ6z4UZVWW7/VAWtgZDYayDmNVsODN95v+2CrXnxLiB8xKO51lb5mh0Rn3MtlDtbXv5jrMaV92
qE4Gx/1RMsnN+xw9HXnUxGT8rrJLld8bkwnxiswZKhGOhQu9arusfRHWhKk3l9bVqcGWlWlvsWUJ
Z7OuW2gI67q4C+D+VCWTXJAPVrl0nLiwR1mHs4EBSIhaxoYQboUZb+hbmlRbzN2bZ8MQTh0bqoPE
gm35ak7AWZ/IT8/vO5BfYBhJErDXVYnEsZjBqGLzWqZVYnmulwrBhoNjVtVRQGuysxpi7xcDVdKb
SfKqeXWmjNAtAXfzu2/3dorXpyGzOmj/Tc4aMbdqWblZegSEsrDaSx8QK1qqnAFbB3wDjrCPLxna
lsHvYIuE/MyCX8PBxPAVEpj+4ssI3jDOzihgZBsICl+ypX7pK7/bqkr5T1CQFDukON4PHUzmGX9B
l0qRmT/Kvs/uPFYuj0gvUREUoAzGwCy5kTm79cvc5GhaDKWVlnYld7ls22PRVN2PAbp4cyxHbSPR
CCD6GbamxX+YjW6MuF6Q3UNiIQdJ3a4JxIgLhnIYPx6p2fBmeq0fLuXqVYJdG8Rrj7WOOmkrGCbr
yviWG259VEMlt22V02hQlrsF/kI8wS9v+N7ZsllfkxDFbplWXyhqEHnILFiX6UpDQ33U+RuvUPEs
LTqH0+qdvsFIsfiNKnqIssJtLzOl9oXNaK9Gtg7Urqk1X/DghgHWddEHu6Htmru8tqyXzlbf6EIr
tE3Kkf/EB563SBygOkyCKUXqXDwXWa/Gk9D+zBKjtZ1wRvt1fWVeEPGuwozGBm8nEa3dn0ooesEw
Sxr5xq5YrqKK+Hl5mjgTbWp0wthxXBqncWzyR8YEeQBDevotB9OoQ5tS6NLjMG9NdDFizESN597t
32fPR6rTpJ0U+5Z7Tdiq6U6MRqKQukpfp15G7lVfvkBEqQLGr75HgfAAUavI6jsELsyG+QyYIasT
NYrXzg3eDe2YuyVzkwFZ0JTnx4Ibd+aQ7RY0BcMWPARUHe92vzwDj/1olQ6ovoV24863jl0x4y7I
XmneOdGInfvICYU3MNlmFKjdXiZ14VmQrZOHgZaXIhtTZUwW5j5jE+ra+9k6IL87M3lwveqFSah3
Vj7ErpRTh0NdJpDJMiCgbUF7tR5J6M0G2pamJe8IyxBj3do4BNW8m0t6b8sgoaJK+dD/Jp19Z5Mm
dVv+iq4QSrcSJqatA62mCizUMpgeva4hEbppPtoqPT6Y5aioy7rf8IlPcl39KrPpgGHca87K+3y9
jJd6MCMwvrK4nZuNVu2Ly0iqVCuShbPI8tSLBZFhukDNZEH3Xjr5AVSOX0sFRklTFWfhAdXtjXC4
yLDlwkLLCxnxiHW9933/N/p6m6lcoFY4y9DMpykcOX8uMcZC48JQ3wvIJ5+cBTRvmfcggsHsIhQ9
vLq5n3CInFzcOY98dPMPOA/mtjUlfrvvhnAWPOHRNaot03s0xvdpFFGpwRWv0LlG/ybkFfq3HR2D
dPFsHrueaCEhLGESI5pTMXVgNTitijx3AuzftTeWpR5UZh+yIDg1pTh6kCbtIHFOh/l55tNF0+ax
KeSz49ipR5tfa0uoYxxkeKY3ZikwFG6yVNB8L1x7n1XqxQnYk782unFaTrTxz7XX3YGgfywkymHe
sm1BXBkqbYLbO/RuZCBl1G7AEj7YeHxRZluUFNhok8Ui1fO09GnkwRQQCpDeA1jfm85dfgjeRlPT
bqvJPsm2PFpmvTGc8q7oUIb7sj3ZJAjCQgRm1M1Af2Vafre6ctgwd75A0EmFRIDtMKLpi2wL+E8H
qR+F2YDCLs2I8WDa038Na2KjNu9bWj3hXnttUUk01WCHDjNfECa2dWA9cqurQ79zTtoFp901nuBO
+858/xVyaNGQswhmQe6+rdHt9HxASZt2x8sgEj5EGZWYX9BiqGCpqElS1ma/F3X5DJzMq99WLKL5
gpln4BVhvoCUyNGI2taouqy4zR1UqY23ziEA3kW4DXC4XeRX7lg+153c6s5IFQXPlk0XhlYtesCY
JzIOkUUtUCQrlDllhjYK5sbOqe/IM3EwxwLvnIRGwcLGRk0s8EMF34lcvZkzLBEmr3qwBa7oYiHP
RctOgygs9GKRk6NzEI/ZL3v63qkFRYAXFbYV5T0NPXt8EsL/hhlFzKmbrkr6lFbRghKM5ObJ1jNg
6O8AzYUs/2GiOGJ2vVskqH59d5mC4pDpHHe0FaGp+TwNaBK3fuLj9OkAyfSiotJpNgTJajbaETZi
aMJpt2ubY10WG8WrU9UxHc6zdSysIp3GGdM6ufGt5x4OpzAPiWxkgn6jnidrmRPs+RrGCQBTA2EM
8tHonNG9lHeB6/3X+yjUArtInbFJuGtv87q6QIkrYcFwQDb9grEPAMg/atrFQYmIXwGklZONK9+V
7JC60AsldBNgktBgj1tcyCgXY0wmve3kI2S/z6K6QHg9GiYvHBxAE3HG5Ay5QGf6LfhjVswbyiDo
6Z6CiUVFQF8Y5aCVzUdzVCfEcaclGKqWKOPKlNDTVN/LcdjamRsX+RPmKKEisLhW5bGtsy2p+/ux
++aN9/74qqb5aAVlVPNLW3VP4+hvctYfvBodKcwG18v+iRQ6dIoHhFMIB+Pqhq+dM44HTtk+00Pi
c5auRlGG10SwCgWWdMnSBUMNOhUR1f4WWIRH24e6d5PLmDMHVS8+naF27fAoSnuDGj3sCoprCUpE
aDeZXvmQWwqC78PenJqYms3ZacSdaOo9oeSbdJe90fVo82wDNW4tCSaq2o0iSyunP1v0naiDOYyb
bNqKYDoGxRhP3RwFixM37iPvkIKR/CXnEEDO4ZYX1DvXB1dj+iGXMrKJC9CbjSxtTrWB5kg+PAyt
Ok+cbmfi3gGNvkHmeMhYdlJC7lum0oLDGoxn2xypYpnVSalRJBPnrnQAXcigFy/AEBicRLYs1oaP
e33cY9IFHyik2wrbJR+bqLYUObrjFELfF7DFvN4v5rGa2yfhYeC49kENsmycqT/bjh27+GBDR7Zj
pWB6A48MSA0TvYEcv33RLXf2nc32dAm+Obo+ulBntBkm0duKZAFFt5xbaN1iBhYOXkG3VYZKQrmK
x56SJuT8jXvO7G9WgeQdxfefKQouWIXP3S3OJkd/7a1y/Go/cPOZinnYoLKo9kLzLIamVLVpyqqh
EbrSrRsuZCy2RlNMIELatrnnUrQY15ZyvIc4NsXwemqC7kD7kR2GfML4tsWc+buxgCIedxNTYIvm
Blwc5t4Cg4nO+uJiM22ErNF/V+hQ9SGzcrZD/j47CfCNSPsm2TA/EX6H4bTlqk3ltzEprIMcFb/X
bLR3ZTfPKeek3prTaEGtbZTLDhmAFXPekl1OJQ5QjaRXlCgum1qdF9E9BwDrnfuhyS9965N0aqfq
IVsGhE58CCQLRTGfnKDk6dJbQWIS1Z4yDzV9A9noUEof283NmlcmeIo0xrDuJLcV2/eQ4SBn0ygo
2j8z+qUvFGIm5ovEdGqKsRVNE/3nBZXMY+MtCu4ZI54hdmhV3XkLERVg4ugo4wRMcEmcHwKLSaAK
fFrvCzT5G+xSITYaJUWY517eRLbN6ZlP5QxIdIM/xOTFsbcQJ+P3SwC3obFl/UPeN9YQuWi0YCSI
Ov4XTr9xaloLQ/5psd5A82WQn5+DGcIOMzvooZresEb1pnK6nBx3rlfME+pWFxlMG0IFpkx0r5bU
KydEQ49lZKfReUgkZXAgcPnkHQFNEOcFO+ApWNH9JmmWgyNJ/wuzQ/VezMuCOUTtW4+lt5a8udEP
jy3mtik6vAgtbMicIhoyDxnkCEM+jokm3jxU+b6LkWF7UgltacD+3FCjT/sLMAC01Rcv2KiytEt0
LNF1czErWTtTqtpjKiK3VPVwgMF0/Vwpc3lSecY3LqnlS97p34WTvfWTce8DORSaLkpcUthlnDvu
iBkjy5Kp8yEOUwIjMmPqfvRHzdGmAnZjEJlKXJPYEe+NdysbMePijYPiZoI4GI4eYDN5XPrcTNyB
IoDBLiYcJtAp2m54V6iO0gGZVKQzNe0lG8Sm6HOyzekUYNrt7USnPcRZ59vg8zrygYNDZiOKmHUO
GHIZSK0d8BYJ7IMaW+EkzYPrhA3G2hcb1/eQ+m7HixNUmtEtN5k/RZ4lztZkvAX5/JhbUBFpUbxh
69BDHVQgytsEPc6iX/NVnHsI9RkVPweNLrd91e6ltodoJkAb9cHTlGNuICEuExXGuG0MinLdZY+5
DprNuOCctyhiF3RPPZQ6jgm7ISoslEgVKkrMJ0sUJsCRkGx6cwWzY0krtYG/H4mqnHcJq7NTCV5x
6PbGrxbVe+y6SDz80WdRvmBQwtBkDCtLezssDZ6AaUaUa9TJspvSyfLebMrmk5v1O1l1zySXUBFT
5fCKvBGOuxUG2ki3jhLFcgg9ZIw9GcoqN5i+TxZ58w3DSpYy+M/OyFFwlCz+ki2RowGrCALc7YrB
SbuANHFdSnYIAmUnKDbJwTZZjvLQdaNc1YcmL04DsLqoFRYkJw5meGUvf0On5rh4SI0dXTohBrs/
J52jf+gNbwASY46EkI4CYXyyZO6HlDMfQ/9mh9hhYUaDIZUztD3cQMHv9dDhz1R2Ij2Uih39Hfrb
+Ay6fEdG49EYCerkb31fIBFqCYXfJEqKyT7MJgGfsAvi0a4e0Vo6GdrUoQFQRGgX03bR/DwY7Rw3
1O7RYkAnphxmiF+i7WC14ItJ9SiklWUdXsS8lOEg50JHoJubO+52mGvPs0LPXnVRN5FyM5RZj+ZV
M8S0Je6Fzzl9pHpt/ANkDBORkoLi0WrMJ+cckAm8YMjcwQ8hAsG4x08eXW9HDdq8ea5aLkFAMOEE
uu7JV0bzVtSmvNQuKPqtk7VDpGbPeMQwCFM07bK9Qwkar5J1+xFTyAggyPKRBLl+hVxQe/FhAoPu
E9LaourMd6jsgPILw+EOtjgcICgpmL5fFnTPkHBz6WE+N5hj5JLe9UPbyTHEsgobuK4eg7znYF5m
N4S9Z46O0tiPkV9V4tzWI+4wb/AVkrB+hrT4Uq72ji2+yylDtL2DD5/3VgCeCW22yQe6hZcUTTht
VIgKWogdt/3Wj/MmKNwmJD0Zf09agOuztHMmzx5kuo8IzfpJoGB8deRIX0dURFNoQf3q3DkOf8ub
mWxpQyYTRfuETmkNzlw6NgukaR0u9n5r2tthKRD7wI/ZkEVb2O6jDCJYeGGUKU00PBANR/rELaMG
q7BDPYH/HT0llBfn2mTNJVBDAa8mW6PmYJzA4boqxI7ZS36BMm2+xdQJ6La59zHPDSaUhsXS3U9Q
GXxvoZl1hBqCGdeUV7BgGPXFQ8b5neM7p4Oj20MuuH2/CKcC/gRDzCL0jaY/zFZt/3SQhkWFy6aH
GpbNB3DWyx8KA+hnnwpfh6zugm3fOePOxq2Kyb6DCSx3Hes/Gz0gO1QSDcfOyYCl15JksYP+aVSM
hEXjIDCXMu3uMMt8+a+quUoYmYdnMYn8WGqU6KUOMFKmEIV3/eHJkOCpa5QVr+NSo1+cify3ai0c
bLcYedRIiyNPBEAVLf1OoJUZCJRZbSXMY6ZotaMNm+u8D7ty6Q6CG9Md4g6/qEC0OiRIOH45dTv1
EesQSyO/xiRd9LphqJkV0BjKdvqf7TJDmnKxqm+Bwija4oP1baKswKUzOPzUWEZ53y3+vIRu0S6w
uZhhnhRLGABr4J2peIErL8P0G4ELIAW/MQ+qU/IQgMt7n1UkqCJdG+yt9wcNxq7IgqOAe8AeqrkA
YPmZhHF22RGU8FkTuLuJOM2ZDwI9g6HJeoJkDjLFsVtkjoc5c97AqRDYjaPjIWcb6eIgVWsHSJ5b
PNjMfmHbOwy30dyC+j2zD54rhYiUyRnH9MTlz7xqqv9yGx7QAKCNU4W5NW/WeUFWLDEQcIxumlFU
5k/ZzGXwpNad9yNnbZP9dD3dIh8cy2zjzDnscZn00TNQQzDDEkRKt9cpLyufb3KLONbObP3SjyDX
jkiUI4WsfwKWOeqN3XQdLJBmRunGwVCpjntm4uIeizpbEsiHd9mAuQZ3mgZuSQEArqOnZZ6afZ45
R7MEWzC2Rq2Mh9z05j6BoAamMA1fKucHEEto2CpcpnY6a+11HdAxFjqeRTFUJ3fW1mtTQBgnzKVv
mjEvELtQlvMBKdnkOE3oEOIaRy6qRcez3wgW8Qkot+NkuMCWhUaLsjWVLgYxSZFjdn2ogIKz43o0
liKVQ4npsZstEm/U9QYwUPsavfawaMTUfpNcVsAHAXJiAQIzux6m6LNjgNKLzgowi+ilbCbDySFW
OHqdNT7NkM6e7soyB5aibSZ7jrTk9JtAL53t7Fxl9dbOwRfCOLYoH3UABO7J4YOGDgISUHUysnJL
7dHDZcto/x03rtPsC0Lm7L4EOHfe/Rsp/MdW6F844St2kSWLMnO7GZVHWu9MaAvRRF2m47IxoNrJ
98uu3ODmgOCjEVH44w3H6pinMKSMa3COIHvy6CbZ5hbC/QspOMfyQVgDzQuoxMC+QtebvAkATmz6
eHWrY3srJcmqjID4ng63kPzrE356Ax/WuuIMAN8KYrAL2NqqrORae54w6HyHztbeTGJ7WxPiS+oA
RJygiuNAmdW6lhXxOi2awSEqxqU6JEbcPlZT5N/7cQdRFYAg4yaej0CYbflNnPtX1IGPS1/h+A2l
odjsFD0A9Vk6bIHy3HS721TPL2lJH9e5+n5zZjS1Y+MR6XZMrA2HrHB7kIcuJtt+G8T+Td/6Lx8M
agAgi/kmpBKvwPUSdIluKI0eDMT/+2Btguhzkzf6JRHOh08xxCMoeN3mFay+sXthF2pa1+FFhJGD
t1lSJykQUvfoo91+lX/+xk/b88OKVwdUSaekgo09ZBxg3Kh+Af7tbfSmZCHbF/t100yrTjL+85vi
xmghJArR3VsKKl/SCVwXKSgemprO1SFpnSlvibTWAzliywKZdOlfV56uuWk2zAtvRYCVw/LpqV0g
y1wIAa3azPjzD5whRjMV8NIA4bAX1YPnVvkPqtpi8+/o9/VRhLYRmOyG6zjXXjABzRtNh2V9ubA6
KMLpvd05afWfDl3gXu6GzSpbKiGuu70tmfrVlkVv2KcudSHUTK8e0fBE7gPniooBCt+r7tcIOiWw
kTdIiF+SaD6uc/XpGGawLp1Q5dA9aHNbdPcQ29xNu72ldvDlqf+40hVZDvxcWwOfsdp+jom/x20C
o1/4fmLkHkP+S6FA/P8QfgSDzYZZxR/BFcxf/t4odV+3bUugALa4PwNIptWlG3XuzoPE9o298sX3
Wt3dweQMQFizvKv3aAAxGARgFqDzHTUsOQG97n0D3TKuIlSP4/t8rn8al+yegoeFf7sb99QXFKy/
lr96uYxClnYwLBEbo3Avtu2hCQscEDRvZ2TAkJkI+w5oJzt3nRs7aN2IV2cRwgumAX9xENk/0QWz
VmkaENDX7Yy/DoxissOzhJjIBRZMFf79mr98zA+LXZ0K32Yd5TUeswAHFHA9WA+acik2DpDzoEQ4
DSqRPD8EwMrf8gO89ZxXH1h6CiQAMkPBpq2OoPOfcwGfdm9+NyfoyPz7Mde/6/M7dfAP/Mx9cJ3/
3rY+q2w+tdhMQOpaD0PeveT5CJ4K7D/QjVddAlfE+oZdxRc8TMQZpJGrWp7zSSyv0dDPtUr0Kyv1
7slvoyG3UDtI/v1gX4ms/LXKGtk/RO4879Bg7vBkXeLEK0m923rwVFxg5FgmJL7pLbW+qes3ifsI
jBIL94V5zeRmosFAaYTgyZy3aMbo7A5soiHuiXeymDoVND87EB5NAMY/tXP5Uze3zFT+JBeffsLK
A4IELTT9/wh+fHhk0xlzwKmwZ8dIx7oHQV4+Vv+BmJ+uXLnV7vARD74L3soDh+3hrVfwVWBCaWJB
vAQ2Gfi8f79xXF9A0qwSfWtSZ6RrUmcktzORrzjfa3JFkWRBzcwMriJQAT1HQ7jgzIsjg1Eo8keS
8DGqjJh8n5IskhEDoveC/tK/t9QXz4cxvgl5PHisIvG6Oiui8mUVLBCvg0gHoKOQ4mM/ByiEZQXa
8R0gN5NIOkvcOKGfMhDH9KF4YCDs2UYAZYu/3yqAC20DAssI8cpsB/TuZpD6578f7KslVh4vdo7l
ONY163QCANFD/2SMR/nTro71JG+8uU8nHs+Aww6bACgQgeJ69eaqOR9KApYSpM7+A+g0auh9A7bw
v5/ic4Z6tYr595vSAIVolfcaMtM06h7qjb9T+zK232AyB5QSVJ+BtT3z85iWe/IrONoPN37Apw1y
9QOucgDuAirn1+5qBZylgDeenIMbOccsCZJhC6WVe1A6ow5ig93G2tdJvVWHHqYyIYPbXXDkfqjf
/v2Lvn7vsAj1EeDxCa5uElBrJRuBRImDYQyJfZimZyDS/73GZ1WZP0/9v0WujmOVtYUxexksgQIR
SvXW1O3Gy+1NqW0MI+sQEL6wKC4mAOIkaPYaE65qSALxyvwRIIzqxl77nEuvvyfwAEU3IRDyqWbX
HEM9S88a4kH+ttxpHQYbDq271UzG/kb24N4eV0+V4XArAH5xjgJg1ZCcQCEKBfXV9/dIMPgT6A/x
tHJKnPeb6vefbmtQzz8ucB0L/AXj6tWhc1o6ADMIAFJoTu3B34K0Rj2CTHMrNNxacd1hH66UCipx
gVvDlm+E8wVzv8nhTvR9mFkP7i2/t6/fngUVa3O15blORRwYXwBCjc0q0WMfMNMBbuPGefj8NBBQ
tT3EImj1wdTjKqkTY+AFMPya4sr5JrriucJFkcEIxlNgeV1unIs13Px1G0Mu5+NiV4cvqxcBguYI
4O1W+ClgVlFz8uPqOOZJ96u43av6fNj/Ws+8Cn9zmzNIm2qJ8Gds3NXl+I49KSjkuhua/hrS6cbL
/JNO/OMB/wgGfdgbHFCTkaMzD6hl0r7XOwzmoOjvHosxEn2oI1SUcf3dTee0ulGDfPkd0epEaw4K
Bv61cpmpF7LYAu6dow35Y8d/mbvxDrXBfVDZr6D46Pjf3/JTRr5+yv+tdy0gXRk9JjXeLMHfLuY+
zaxJVYkDbr13MJHtGTvaYfx0awNdH4gASl04C6vOumutXt1/nz27tPjYQpwB+RS/M1HGGmmQoJX1
rdnRGBD1mNy4QT990XVF0A0QvlbxOcjN/L3isAS9MDAw/qNPS8Jmzy/NZdWEJadgi5nHGYZJB+hL
33i9nwr2q3Xdqyf1wbAcMQvgEDEh6vTHLCliKYjP5uN6aXfm/4sF1vVH/bOoAa9pCrFQvOOr0Ca6
uuLTlAFCtdXxEi87IxSbVYNuisbYT+FyFkLH+sZt+SeX+nhorle9CkF5JluXmHjFq+lYf54eRYy5
OTre8km8iQ3xQvO+TwI0RuQd1H72WTSeocWXp2WS76uz9yu7aVj+6ca8/k1Xnx0QbVtWOZCrgITM
kfpBQn2u9vkmwKvodm7qOOEEWWIo1R5u9dc+fXofRwuqinAFg4YNpl9rTvUhiAQyr+eZIb21shii
z5D1qij6/WBiRXS5W8W9b/uRfRUpP6zprAfvw5pGb1agrbYIXCCvZzkMbCYVchA4/x01PpegeLa1
pQa5cmjFferqje1ozBD4A14K4sbI/ZIpNbaAikP3Vka3lTCv48X6Kj8sdy3zVTceh6M00vjcNrc5
gGaoZm4E3q/e3MclrhL5AkxVh2vYD5L5boG+hEMTXwY33tuN5/CvPs+gqmzK2STjRQeABK+MfOtW
knhrjavDT+g8mgRWUfBdcDbzmNT2LoiqI7/PosxBux6NlurVvWEIcmtDfBJrgl7HWEx4sj7WMUoB
cMgx5FHxGGcRQNIAyNyKN5/aWNgTPqXQDqOr+x29SkkBtwM4vsFNmSmAQyuvr8PFhMAWq1Poxxzp
AlhoIdwbX/A6tK478eOqV1/Ql6ClVC1W1USEJsbhgx2ELfyTtElvBNSvduSHpa41xHy8zrxxmIxL
drGRzjElI3tYbuz7L7/cx2WuwrYLPwaw3wm+3HhYuQdbO8kSP+bAV6Cvgkk639wUzv4qywFHD8Y7
PhRC0c/5O0zJrnEXnuMt4oRhfgviIk0gWf+dJMGPKQt7zAqi4hcw9DwKdreU9b58rx8Wv7qSoU4C
YmOJxVn7EyDMGdAZwJlvBMivTuHHJ7zanZVfC8JmLFLucO/c5VEPStTeS3og1iIU7I91BnTPrVW/
PBP/ezTn6lsOiyxy0yiRSWEQEbwW+/GZ3IFBi8GuA835ddSiTz1cotL+ln3Oept9vP3/HIwPS1/d
tHkdiAAUYXCFt2y/elislpvt1tvdeLG3HvGqJgeQrXOgyqHi9v8wd13LjSPJ9lc25nkxF7YA3Njd
BxiCpER5/4KQ1Gp47wr4+ntKPdMii1hizMuN2IkNhVpMlsvKyjx5DigTBsjIN+izaqRwLZJiBYZU
N0TzRIy2YbwaUA2ZSjfD9lIhJZUpT+C+t5oxeA0F/azVlfXp78avuSmhU1dFUCtBEBnHhpsCYF+H
ISl96oDvCT7Bd4coXjBxVGribPA0oaAtEutRy5CSKC5p8KziJeSDHmFKPcN8lQTZoTE64bPA+QtD
02XEM0yS6SiiVNtequW8nJwCDQ89BNEB2lgiDD0OINn8fRnhk3VRrBLwt3RogoVWLcW5YQwUaFTc
GNfZa/ycoxCkbqLz4h0ssKxsCCcxnqvrHhVS+iJt64t2cbvxu/pzuhn3IOrRwBSZ3IHKKQWXYl6o
OMbaSkHil2EW/kBdj/dJvB1u66BHVyUALCpOuPF31cMPmVyAtXblWbIRvN4bF3VglkxyBwmZDyVU
A5hET6ilgliHgBcnp/2CT+JdPT8yLgpWpYmmegckz9h3VlJ9m3owo8So/tKrvlid3qWnhyTzeYJa
NKd0aNBFLYr+eRH3uypvbiZd806bmT3nPzeFzGcHYpqCfS4pkf4o+42PDMhUZLenTZyeNflTG2Ev
ju+EQC0TXehRnL+Ry5uQTHcxmL5o1666dFGDll1G+777cI0Amjm8jse0EGS0g+HgYZfrZwA2BgWo
0tMHFVgzq4KAYdkvObJ5myZKKiD3PBZemuoh0wFWRuOYHd/pq8jVL2TkdACfhnaxuRmChX047znB
QPm7Qe4oA1PX9GGKQeoqGojCEiK3SakBNEwCGXzTmVk5JGmKp7JHFd0QSO0kUAdf8KMzOxSY49/1
1gH2OJxpdCBn9ThU6ETqotc+i+6mMH0cSL5EaT1nR0K9HppWqCofCfwakA9R/cikjtIAYFsKFh3u
GR7q9C6dOQj6nhWF/f5gl7Yl6K/wZiIEPYw6wqqXCgxS76etHEWon9sTwZQq4S2Ni5V3IWgPr4as
1/DYlFbyvdZAGB5dZOBdlh/7D2ER8DDr9L/s8cMicUXRhNVgpwDMGk3lKgAewQQlIFl3aBpgWeIS
qk6nRzl34g1RYW9pXLPgyz6cyyEIDB99FJoTgFzElKsNiJR2kfYtE541suSUj0BWbEr3rXH7cBwA
1kRKHa3Um+yGUUtrOx2wOBC/OuZmKQnGbhLevewZ46NSdPuHQmni5CkxOF6gd1+0QOIONUK0yVHG
+1haetPICxbZZO9tTGWE1ERe9yw98YNMfZpuCPLFkJFbjdPNUqpndu1wEKBTqSMHqzNft2dOjKJC
NupBA2XepQzuTUumAuQV0GdKrsKock/vlLntaexZ406djn5agPixdkyVJ9kmnuaxSHsJ1TTjQgCa
+DkogxvUYIAVEKBYrFrRv0v+9EHV6VpKo+fTo2Fu92hz7JnhRiP3hFKQSeLuoaZFUt0ydK8hYNTs
v582ND9tCsHGVz/lkw4XCVwaVCvGVkN6st6wUI6BwZZr+J9BxvGAvuxwcZVeFGJWxiyusqOLFqlX
MHH+0P8Aj5zl3w5O7oIkxmaaUYDCWWprxd7fGyqbir392GpguMpaDJWJRbDT3a307XJwPOuY8dj5
fUr5YkUZAIAv4zAj6TOtpshS3cJrnmsXfQlOvRvPllI+M/cNtuRPe7yUbkV8OWpA0ul0XVRbvpmY
dpiUiXN69uY3/k8rvJAuHH5e4N2ITHl7biQP4DRFYun2tI2j5PCnA/4aCl8SBNVPNTbwwY5ioStt
SyAdVtybbvwaQAqOpVDlm9MWl0bFXObengCrUplnaHhyAgnQnbIH3YLigBxswTnNb39IfOtAkwDD
x+sgqkVRtw27rLstaODWjWfA1wtoULNMSHkqdmyhkwO0D5Deadb9k2F/A2n2wgrOz+7el+BivV4d
gzCT8SUaV3kyvmfu8NHjnQgWG1TnLeV+OfF+hKf/XNAvkxqb/735BRmTPKQFggb0dK9kN9iS82wj
AyocrP5sAos3xY3OSIeW0Bwu04Bik0TgPzrdBqHyQkQy6zARPwI+C+YSVeN2jBKMoKphkxhvmMMk
G+Yw/wDgm8UaRw5zzw530YAYkzW3IPLRL30PrJfr0i02PyoJi9kj9lmnbHG3zdBl5uDrnx4LAklo
QXgDBaAl2cVdYCdO/bFkcNZjfY2NjwwM0ECpgQFf0qRX6GYPiyVV9vl9t2eBG5HQBaomSNh3rRTf
SIQ4QetfTK22QbvxY50FyD6m2a3fqOeB34BqdOqMhdM261n2vgG383NND8cQfJ7OWIL4sgHJRwtq
WTRznXZgsw844DhRwgVIDYUnbqRgbokUkPeyF6NoQ6XnMvDGleIuXzOzA/oypHADisDtqlaUAlHd
mOtECN9wo6/LclFaZuaA4U0E0BiQomh1MLkgHITWYG2ODQplGeV5bMYVVej1RMmFEE+7rijWYii4
AATeL0zkzCE4sMsdbALu6ro1YBcqL9CKBYmR2541K6Smb5hKrLxQG5qZzgNz3PmOqRTH2QRz/vAq
SAUgjFfI/lunB3UEkYNT3LMCNPWh/x0VgLZBZ4fEqDW4ZmTJaCvelleKE0PuTID6Wu+aW3E1boLn
+mb6wCtk8daZeQbgcSrqClptIUjLX30FlRVf8gvioIMfBG/aO6uDASJnR5090BVTfZVXsgNWifu+
XBj/3Itu3zgfi5mJCmXQQRoc83ZC/T0HRmZ89tdgMVgLV0t4wDmvw3SyDAYH1nQIvR/ONrhE4yYR
DGT1hs6Csty6giRZYQIbg2q6vF5yo0fAWKzuvj2De9DVowgaVGROcPYnfe17yjpE/ldHF/uuc8A0
Cwp5G02E7ulNNeO9TRQW9c/sL+TXuAMKglp0lqS4mYwqA56Pbd0leXU2UdyFdGCCO4sgpqlbtYaJ
Tk5WlbIroneQaDiocCxtkJlrdt+Szg0mHII8lwZMISmI7gBF1lr5GHkhEb+1pWysjDwGg1R0Bfri
87Agd03fjAs3xRGgki3j3oTq3GiVCRS8UYPqxdS3mQNByt4uWj/Z9cNobCuA2sGYVbduAmiB08SC
hc5RyfGLJr6MO/Qy1wo0hxIhvsvAaa9mxYK+7oyjQmoOrULIM4n6kXIj3jJpSnO23AB0FsZVCYJ8
Oi1439NGgPM+PDlqHIGApsRtSfXwEeTcZxrIDtNhyenOnhj0kUEuUMQbXuUzjSH0WMokJSZksY1r
8bUtHfBZAfUC+kWIh3n1BYtMlyuQcz5w3yw3vElRW/BAgrY73kAzRXTTFQh+0ds62dLwYDidg/In
i4oLcVEweHZmv0b86bP2IvC4TccGPQKIQwrtW5zpL2MhPmp5sBCHzDqFPTPcCGMlUJIwlwcnG02w
d8chCNToYiV35o42AVMDJNaQTNHkH6FANhtikCGlNG5FQKvHD7Z64athBVg8YSMsbP2jBovPk7ln
j/MOQhsVILyFvRQdDu1tcQ3VdMAeK5siVWKxi6v1QECDuwsMHrvucenynPWDe/a5WY1ACx4XLc4e
43TrzLsSxHcQCHHa8Pq0T59JRn5NrCTy5wJEB+lUVigygk4ZRBC2bF5CNRWMEc9iRFcxcv+n7c29
RQ8MciMb5djQKIFB5RYZLmkF3vn280j03yFCi+W0A2fp6TYXKx8Y5WKuEoI76FhBAjQL2u1kGE+J
L931ExXOR7Ou12AwZ2onoFfooiT04hRqXAvDnl9QdJMQHXHJUR5gCkktdSQijhkA5wa+Q5egURk4
CBDKAbAe6WvqFk68XWqRnD2eSPH9ZpePg9Ct0k2hKCIFZSqPDW3eB6J8LIxt9nAy/Cp7GQMAx0Uj
iR+DpZDqOCzn1AGf6dl0xuDP4boAHnkZ/TYb22l79rjYFq25RqaHOXHyc9CY2tI6uQfLDVqQpo8/
sHcWRidzowsa8Lu0DWYQFPafhWgv8JJzdQO2PTdbxfdLsvazfvtrdDI3OsgvgYEyZInmEQweXXUO
Mi57agNvYdVmdwYxRYgXAlyNVuTDm5fGA95woWYiW4ks8za0NRFbsbUI3v/tTXbZnaX2aZPzI/uy
yM0kHRPIAKQ6cXTpgQQQr6geaPZw2sYxspnFVHvD4qZPFMFBSdmw0Lzp9HfdQ7YOtr3t39Zn72DS
RyrWeIt32eNpszNv132rfKtu3kC/Q8twC4oRLvO2ththrcYZoFyFY+JNAGpyGyr2p42y+ToKlr+G
qnNDRfcVlLwGFRhNmVhJ+t4P0qoYcUuBSbqLyMLqLewXPtucaEJEdXFCvp7q3yLRf/A7uvA0np1F
IF7QGSKiQYNPaUhCMkzZaKhI1LOT1n+SRYjLnAqzsf+eHbZR90Ij2rZTN4ETGVFZepWvMk+6zi0F
gVjkaAvCiLOztmeKO2Xq6AeDb6gmFAEpOMYUa7l7YHYbfJng39lDJPYaXitIeTmD23+rK6R5689g
BSJw9SW1BU8A95nbraE6fHoHzrviPdvc8AQQ7Ot1jNxrqUXYdSDfAaGh2Q9QOktLCxLFudOR0H9T
tKg4B05sW+jlmy5EUHOCCOXCJbsw1yrnX/Bc0c1G1BDLmElqo7YcOcPULTmY+c2D57eIPkc0v3JW
wG5nVppWqp/QXvIwrYMdtSWA90tP25yeXnaAjw44MBq/meK7JRqaQfIoxgGvJXCDiggUBNPVyGQN
QmoTsAPLAl1aUWXOpkk0dDTJqGSZ7IzunY2CSlEqCBAdYJQKaCJZy+60ZsrbYiWsNWSFU8//ezY1
kS3sns0OwkMxmu1QyAI9DWudRPUHCZTWYglNeb1EbDC/a020DhIVTXyg/Dm0p+h4YIMFhNVDhvac
NYwLwPcEyjnrQhjXi1wms1vmyx6P10+jWtLA04YQwk+eax/Ic0W/NafhXBTqLVAxybaEMotbl/lN
XtXESfvm/vROmh0ytMchKCgT0DOL3F2hVDTO0nzSHXXXOsE6X0X33TMYiD65eJQFpzd30e8Zk7g9
lOWVZpYqMsYh+SYMTKKnsIvk6fSQ5k77nhE+LiNZpUCUguD2o76nFxJQKIW2pAs/P29I6plIGoCy
ia9YQB+jJGOJefPvQeXvdR57eIJrnnEmhe7Ss2924vascatUNgn0aVPEfr0xIYT4NtXfkEByT0/c
nFchX0b43oRQrFQ4IR2ZryreQmyotaBVgtqPKl02TXSVyyZEZBSoL542O7teQC0hn2RKUOPiHn6t
mBBI1Y7g9g/q2x7kmND1CYuFsc3V4NFK99MKD0acTGoU5mgAjLj7UW/1nWwA4huN+0A3gArh7vSo
/ssG+WnwqONdywsfOmpItIM7shLyddx2Z2qWr/xCsCCIAgWNILstp/5bMOYbv6ZPUyv/pbkFQQzo
ICBVD3DuoUMrdTL1fo1dGnZPavAgDx+nR8mucf4iInufz+1LCAcHDQlNxH4CZElSn1wLSgXyKaJ9
TFm0kHyZzdXtWeOpmKABGZEggTXW3xrayhq52eAFeiEuecpdqJG0O/Nq6a6dPXpgf1JVJLEVXHyH
U1hkhV+NEtUdiPXgDasglgdSU7HCpnk7PZkLlvimNAP0EpIK7+8YubHt1fYCZCHfY4F6f8sMHzzk
palSFYJQjjJ1kOWFYO1UamdJKEULB3vWn2gqcsWmIaHWw8WAomSgc3zCbQr265DJl6V2WgWQQaDi
iijheRcG55Qkixl85jCONuWXXcIFYpEvq2kLImtEKj3SDqGdXfdnrQWZMbf++AtYG1ybSB5DtR2I
Nh506ZuhGfoVTlirUovIHxH9fnq5Zt3jlwEeZRmL4AGKO6QZxLjdZmZx3mrt62kTs6f4ywTfZtwr
TZj1EGlH1wK1kZgGFbph5RDkNpqFh9zxFtfRygQuE7giWT8q/VGxh2Y2aoLgqAzZk9jtC8hRRAtT
xhb4cAPACj7cZAUK9YjSqCLQXwNDD4EV6uXyeCGDatArIKHQVsqmk9qlPOIRd6WJCGrfIneHyaTy
W5nKKGna/jWYPy6Kiz5y8xX4jq/Sb1BNW0lQYbUSN/NKMFfWN9TV7PKCevS+c9ILaOf4VlgjZb0E
cTte2oMvxtfO8w7Y8baWRnT/IYNTPVTdS0erVbRUV1WPt+mhIW4GghI13VKfRkc0i02ggsRh7KWn
XFZx8oXYbsB2rU+XftW5QrwdVMXqzPuAJE/DGF4qVWub0IWsqXLRym4lXdXym0mA2lSh4iTt9BgJ
WOgTtx3IuYO3Dhe3Yr72YM9XIjscN+ix9SbxWxq9Z+RJw9igCrvt9Mopmu6MQhYxq2UXQoTbTh3v
Tx+dmQ0N5DhSEpqsgLqcf/SldUblJJV1R5PBLtfX6zHPPiQ1fvxbZnifnYJzzq/A+upE4700fMun
V11cAgMfP0Z0qOVJpq6LeOQBYn140YGcNg3SJNaRrTU89riTN/4ly7uztPTp4czsygNTbDPtvesU
CB9qahn7TE7a9pH8AA+3HYBHLi9u/pYllRtUZ4pFJk4KovLygRpbUM5HA6qnylLsPFO+OJi9z/Ox
NyRIM/ZZlaEkrd2ONrbrBTUsJD7wJlgZEFKyoJsUWosP5JlTh4lEBI4CqQ4iULame1bNNB6kQI10
R9c94ukrwAuG6+ped1FHtMlZTJFmX3qL/Jehfhllq7tntIK0AMgOMVQGMGK4ceUNYlFQIEZ7Kt7l
uee/RtLCjvl8GnI+nWk5IiOGWhQB1ODQaDuloOKuUh8EEeaTeSmsxRvVQ/JjlSd2+di8Q8BMcsW1
b9erBnpKzult9Pk8OGGe7ycspAn6CD1bXggGFfFgjyixB7HkNCrYMMB7Ch0oV9VRPQahQFnLNp0y
TyhAD92JNrqt7E40zpOWrkLJvBVj9La2gNkU5kMmUyiqLVGG8a8PNCDiFOt4zRkobYOMmvmtvTUC
W34m6A2my39pDBt8Gm6/JiFEcTzqfkJrBOv0DHE7kRkEOh1kbCIB5xJ+PDSYdFAV6bUMVCHShxbf
RPVismTOAi50ts0VE8UJLqwTpVgZJgILWHcQXvZWfhlAcfsCHAQA9pudA5WNxYc356k+hyWxPhP2
yAGMh5tHmWotkAgxKvJtf9tmsSsH0YURZM9CqtydnsG5NZMBI4UHNkEXAYKiwykUTCnM0ww6lf5u
dBtL1EBaprm6p7ha9weYdLmriw3twBznOwRdbSChGhiOABWWXVt2/iso4c2bWJ7oQkGCf30f2eKi
A0EuwMivRoYz+OQ8LqNVNgQQmxkf60E8M8v0rlUFJxPxiCs11GDbwBL89jUo1YX4ky/4Hn0Rbpu2
SYSnCtumA/qvTAIPxiTadcjLofVSrumq1q8S+ZH6Sy/x+dVFpgjUrKqIEgz3VFZ77C4AQPGOtM1L
0Q7tEbkvO7Hl93DdF/ZSWwoPPfsxUoAmsW3hBo6oIP3BlKCKkUDJYsPgwpk3eRWA1uDBXWwE4+Lt
H6ZQKDTA7wf6QL48M9RtBEL9WnemQbIkhmIPIWiTQRq+ge7KmD+cPiizGxfBPeIuTQcclHMEvZmg
j67FmUwgpysHzYU8Ro9TRTenzcwcfVytX2a4BYOKUhCi8VIHBXttaQnwks1dWQPWsbg3ZjwbuHxl
5JuJBu0NHj/Xq5Cs7TXMX9godtLhMtOSb6cHMzdnaMVFUyeeQ0DK8IPR/KGEhLXhaPF5IIrQSrpP
OrpwB/AJms+NAOAxe94BHEYM7pI21RZcnXHIeoe0zjZq63fOM/DJBx6Cd1SbwL24EBvMjQ2Prx/v
L2QRubGNQOBDKg9Wh3E3yRCiehj8+9PTN+fAkFHA8shExpbgAy0Iy0s5XhCsVUjUVu0GRch+BSUJ
r25WE7rKhmiRIf94VxhIkYA6iBF/oRWWc1WqT+swLAYFyBANhKbpWVtDenRhXEtG2O/34oRgEpvK
yGAEYdV7iDVCvT9KLNMVXrJuq3xG/0tR6/HBOhwYW899m71IhVxhe7EdlZfU7JQGilBTuFULHw+p
1FcWEofHGwSbEvEx+AnQ6WsqnMOos0iuWgUygIYMEUmpg/QPFPDO0IIWLs3n3NjQTMwocAFKQ2fP
4dikqK6hQperjuyVm6S0g225Dp8YkZbmTa4Rr8a1uV5+UPGwbpw8BviXMD4VDziQtx3a1QeT6oEG
u1Dz8iAKGH1nrxAfvJtrcJ/awuu48tcFqDAdBk6pSivcFksPyLm9tPcdPu/evXXt0gzc9i1EG0H+
D1x3uVEckHOD4Wg7rGJA5iOne/OX2DCWjHJRTEMKsOYPjeIQkAshXwDp0dvTZ2TJAhe7VDQQQ43J
xpSqeB/J01UQop/otA3+TfXb+gHza6D2jWuUi/1qbSrkcsT6qZ6yYgJLmLjiifEnQq829zQnt5eO
4YxP+2wS+WmTmzpsoqgxgfQB1x8CsE3qBC8Mey9cgyRmnd4v2jsOEw7tcRPZD1XVUBljhPCmO0Lp
2EVPLv4PT2R11aKluluXT9M9BF0XTiXb/HuPt6PJ5Q4lyVI/0tjh+AEfSTwFDwZ5vQSDXzLD+dJa
F+p6EmGGySg0Xr1uXRVAt6WMM48OPxoO5z8h0Fp0LYGdxs1Tu3VMa3L6W5TGEU1S6MLb6ip6WiYu
XBoec317x7saAtQHh5+zyEA44Xo5YzkTKB9uE85bl4GsKRO7alGEd5EddiJ5BflelKThuDCshc2x
aI8LHyjVgsCXMK72HSyMrMuHWtILQ7shel0W3WEfd7QZoSVkyGidBZSJ89Qgk4nHYugURxCcsaqd
vnkW86s4PBeyM1Ghu9OOZfY++rKmcX6l1UHNPEiw1qtNu+o7Y7CKxATNVUB2vUoXroAla5xH8dVi
UpOqV8E/+NAk00UVFlCILh1Jfjo9rNm9SGRGjQpaO1T7D/ci+t8hK2dkKlgIr4rUTYVzoWttqUw8
hGnuUEIQcXw7bXLeRe/Z5PfJKPZAX4/Mi7QyjlyO2408a9DwdIorYZs5w7pZ5EebDV3Yu4DlIEB1
y511asqDqtUSFIwT6MVZyQOFKOgrxLQ3yWDFgKm9qisV5OFLCa/ZS2/PLnfYZb1qIKANSWE5NVY5
6oQCJc7pCV0aGreGDYS2R5rDRJgVWwj7rrRKBh9zdff3zHDL1uh+Vo4jZlApY0AuA0ef3LH7ftrI
0nRxhxqlkWgYcuyNqH+h8n0VLmW/5g3gKSCCPAOAE+4Ka00BNa0RBuIBDepWjCasVeb70QJAZ/5c
fZlhX2PPx2dxO5X9oKgOBUAnyTdiGaPpUcsBLKNgY+0f00l/lDN19Vem78sst8uDIFRRg8QaUXN8
6TV6mZri+rSJWdcETOzvE8ht6KQSEz0PYGLMbtkdnUNrTxwrByTdf3Mw3L7uZVqqmYg5JMA8DmZg
6UssokubgdvSKRRex6iDhSh7SISXVkgW7kQ+3f0ZYihoqgG/DgjnCQ+EiyWtSiBAzEKM4EbehS5I
+lBMBw2NI3/ob4ELhhotd1JLROBGRGu4leGEFjOicwNVMFV4SsmEUeMcbsc2K8KMQpUSEVWRbAzQ
XUI414odw1EtYlpi4xbRH6B0mXX1+3a5/SiMfUIStoTSbXQRXnXE6q4hw30BweZxFTcWuNni7VKz
6Jw/VAA0QZ+EBOG4o8AAB2BKYgyWGOW5UiJHA7+Y58PC2s7O6ZcZPiKgUpJlAFgBlSHe6qjblFCM
PH3U5gZiILbBSxQIVdD5H66aaQwQTAP9o6OkhdUXO5/G69SM3b9nhXO56BSHEKoB/hhdAPiuVzdC
6rtFG/wFv7E3GJMLoOhImn4UJMORFMGWOpxoOTnv6IcqL8Fl5jzUviUueIKCxhgTxm3oG/ozWCRf
lVTYQvF6svwg35yevLlNYKAtBxBiiFQgb3u4RCkL5n0DYWFVpGu8js6NiSzk/I9MQKALZPJgrgfy
B7B9bn0MU06lUMU+k5HPzJ/76v70EI6mi/FrolrC5MHRTc63wySGPmV9jYSRgNBInLxcB49yfxYZ
S9QRC4YUbiCQMqxj6GHjjRUk8mudm5EX9Dg0WBmERqpZLMHVj4sUbGjIBBhoiQHpL48pGiqlGYss
BSYX+TjWwt1bySb+A2+to5N6aIjHFmVS1WktFAacIvctk37PdRGydR+nF+poI8AIhsE6/iH+Y/AU
PhWBIrRe6bqTN4IrSJkrDQuPnLlh7FtgK7gXtdSi1tbI/09OF4V22b8H5CMYb06P4viZ+DkMICnh
2cDaw7vnGIWP3u9QUZ06CwyB+QZ8d9vpAvS1P3jFlpA789P20x7vp0Upx2oMmDbTMNMdOEkEx1T1
pYBvfuq+rHBOh1ZdGJEBozJD1WrF1Kqnlyj6s67gcOoIG+re+mhy3AI9NU4Oaao7IN43WQCu89Pr
szAQPmLRlHpUzRZ7oOokr6PFpqPNJZX61Wkzc85AY+y7P3YB4bZalGfYGg3MaMo3aqI3bvioRGhG
08w5bWh2+SHaBHg56jVHTfYQrBirMcLy03a0S1p6Ps0Xgv3jBCBblz0b3EWNKBKK4AqrqO/qc8np
dpFqZRjMuZRarZd6eHBKS8D50+NSRO7mQWUAMmMx2lYqQ90qiXgxZs1fWaOfw4KwxOF264py6CYB
JkC/YQ1kBRVdNCARy+zEhU3HXP9+LgcpUtRX8ThnqkxEE9mm/Lmx5X+ioclQoYgLwsS0cYJSamxo
kYc2oT1d/9MP42aUmh61+1q4yGXt3EzKJaXIozIv/xW42ylIyKibfeg7Nbqm/fpR6h/D8UxFzr27
EcP3goA2p9kpS4X0uZGD1gMk1wA7Qx2b8xsp1LVMZRw7dMrVG6azVrssP7dUxeb77QG6NlHZ+LJz
MMPSP+NRqXM1BlKMDObaaN+C/K0dfNcvzqrkQeg1SxBlqw7lawqh+Qjk7TrI//W7wdhF5YswvajV
vabf0kReuHKO7mh8McCtwO2CwqOmQPtsf+mlf6JypbSJSdkE9JvKDleRp3uyI67/ZKM2m4EDQ/Kh
oUjWo0aXus4xEslYD0kwvIZoFVoIc498AW+Ge2qNY5UlRYIFFbfRWg63GtmyYgBrZwGVFMgDhcFq
/yxoiDfKXQyNACA9cLOdU/T3eRS6eBUtvHb4a4GzwCsojLpM83IcfCcuG3uEcJJxWah/OiPPW+HW
KImDPkK/LQSNnwyPgIVCehRukLNeMQb22K23/f24FhewLDwPPL8zeGwjhoZIMRrhvq8hLgPWABDB
eJJjAgUIun+vf6s/OdsiqN7lF9T2L+ObwAazrDdugNGzUaVbamrlm6yPvhK3oICIIBXWYyK0W+KJ
yB0ka6C03HZdOclGc0VWMdgmyF95n7fl/7zT/w0+CqRwx6DIm//8Cz+/F+VYR0HYcj/+57L8yG/b
+uOj3b2W/2J/+vOf/ufwR/zlb5/svLavBz+4eRu143X3UY83H02Xtp828R3Yv/yjv/zHx+en3I3l
x79/eS+6vGWfFkRF/stvv9p8+/cvyOfuhQTs83/75cVrhr87jz7ew/Yjb9qP6PjvPl6b9t+/mL8C
cCdB1RGwIh3vOIaJGz5+/AZBCqBkiLuhgMj4rX/5Rw5KyfDfv6j6rwCZsD5Ok+B1JjF2oQYVox+/
Qt2a1ckBcUBzKTplfx//wRp8rck/8i67KqK8bfBtmA/8uh6hv0hQkBYB2QT7A/pn+KQlmhZMItYV
sUrILaHfd2zOOl1ZsaezWeTXuDyhVu230DYvlcZVxQCqfBkgSlrdWS2o5dyGFpID8LcxuXqYmfZo
GnY8pLkllrq5UUpHT5QWsqhSZRXFKK6molG9ZILSQRu8RWm+NrveNaBPactqdB4oamJlRLs0STI4
iV9acZuc91NoCaB1XAfmBBhERLZ5lj1STUbCvQfqp57oNin10pq0YSdUuXiWISxfByjJpk2ziiQT
kCpIR13HaJpAYQIatK2Kh2HfGzdBVnwHtHklSeCIUPrmSs3TyqKoR9oNBOzsFiIrm64X3qpUvNP0
NrpJZH1TxmlmsVe1lWh5aRsF6HOSwTPAkXg5VtDMCBNSOFJBr8ytIBS9ZYhDbCXS0AP4HkdeIWgD
C3YghTOZtSXEPg49enSF4jyCUsNuzAQ7DehvEN0/dQbvigz/Ozxth6f2PzswcxVN8b09+a+8j4Id
g4b/RwfH+v/HOcYBPHWOb19xOv5x3r1Hr/un//OvfpxigYi/onUI5xeHFbrJ4PP6/RgLRPoVcuoG
okwmywf0ER4cv51jSf1VkpCEBCqJEeWDyOXnOZaUX0HyRxST6VD/8At/4hxDxePgICNVBzwLfIwK
YAluZKBbDmOQhMYj1eMGGuEAEwti+KCSzi3UbfISG9ImhO5yV2cr8EFeannoxtA/yQwNgrtiDRFU
mlpCQq4gEOLJou9EtCysJgseJUG/DFJpNVXGruuyjSJ9l6vREsJpjTSCMyiC2wQQjaq6tVi3a1IJ
2ykMHVV+kpVkpY7o6zUEVHUqNzaRZ0y0DYmEFRBoTzjeoFMQL5S48kJVsMvovZo+FKCFVZLhv9Jq
etGptdLNJdOu/BD9mI1jQpGGjrkt6eHKKAKnigOrpOoqBUWnX8pOCoy9qEa2EQjQQoVmWH2hD6qd
GVfFVFpB3VjUAIlXBzw4iay8f5imhypLvT7vb9oM05Micay+JhWKacgoV+rzREGFjlYYTLqlFHh4
4QQnWWiDmMdOk5tKulPau3R4Mchjoqu3WhbcqnVkjREEzGvBDkBO1rXeFKMfHkjzMRutSgfhjenb
KREcOXmsqs4K/MKpAXDN4G/0NLdJeWN0kScViYWmHE9QW7su9B2+pYVj61EpXzWadp4k1Kq1V1N9
z9CqGk/EllSwN0TRVYNvrAzVppZA6ZCU7kQKW/SNXZPgou/q7SRHlhIrlhYkq7zF82PM3FTpdll5
5avdWZGgBEd2sZB4pAVOHjLz6NNupYcif9MGdFhKPnA8V72C8CTv7TJ4mIrS0vX3xqgAw0xsUIwg
GQuhxIyejfJZFahWkMkbYQzWupFbfQ7zxrWQi1h3wYUW+zow6EMlgloCO0Ap16Ke2RHNrWRq7Awc
LEJYWoLcuW1yp6r6q988Fxiqb2TbfgAcQGzduhmfaIXcL3lOqvbdVzQLzYtX4G+7MsbsWYlKF1H8
pRkMl0Ifr9p2MwJEJxTgrILM0CSmbtuaK78W7rshBJdUCTrByI7ip26M7Z68F1HrTh3UJ5HsHSSw
wSmSrRQbs6nPSbRNdG2jYzqm3linaeQRIURt4L0zKyifQosmTnf69JAZUE0EVa+kfQSV7pYNjtpU
YF+OVmvIdiGFVhEobkC1s1YIN0EN6TD0K9RqddaATt7XinOjNK6r6r7GZTXosdNo065K6VUrd56q
g5uzV6y0Mawwg15dTbxKydeFgQzFhDIa5PJovWNtXkKm2IMsOpoegJjwLDW9seu9vniaxsuiQ4d8
NFpZ3N1l1ZWG5nwSf2A3WXouWWP/FgUfEVZKSHeN8i1OETaCsncKXwWMP6rejfYMtFx9OoKB4iYe
QdobvdSJf+WLmZ2p0EKqPsQ0cqNAu0qBPeiCwhW7m6Y5y+NoG6qvJHoDPMGq0tqJKu0G0jGeLt9K
8BGQzbVFMp5JeuQQpBGz9KoM6nUnrbPqZQwaS2kLF7Q6VkW3o1Su6kSyJqzEKjWSjYm6gJ4LLgm3
inbdKZDYG9OVDlLhToBu5phvc6G/r/JH2YAgh1y4XYg5KN/L/6Puy7ojtbl2/9DhPQgx3jLVaFfZ
LtvlvmG53W1AQgwCgcSvP08l35A4Wenzfufq3CRZ6QEDQtp7P5MtUuVa5xWnR3cJymvT3IVwH0YW
Ox7jOWJYmO4nMLCtsF38nfjzVSpXpIJ6695MM6qkZ3/NQB/dGwtx4y7dUPq99xxkWrI4nJ89TR8o
3ZbmuQ52OqwSF1uVHHdRFSSQ1GRUqLiq363gzWujGKJNPOTHpT2uw1ulxcaHUtcQFBjcxjeJdBSi
syi4F4MGSXSKnUEkCuCw1bYJn58K1p2RHLPrAJNFo0gZe2qrS7R6mTQ6GRBkVCOFEDuqwLrkvEpY
KPFLBnsf3j1ie9g6xKqAWnISd23N0jK8jrNOdPW+FBLFWpdxMie8HrC+5lghdScQz0Fzt2BE5kHg
6bKtCX50oc4oQVxH264xK6YLwyS9LfxMOySJJjteLRdbrEqsUkGTSBOfXroRg2P/g3m7tbSTQEFY
xK8j+D8keg4GfpwU/H6LH0Vp4tkgZXuytwvCaFaz7LtSJDyE7lPTfYMEbt6iVx72kadiPW37Ikho
W8VhfR/1J4fCMNN9rcAidwNUhGWPfW7aVs1xqOqcKPItwttSvLwrozFu/T4hWEvSY6kqvrvYBqMQ
gqfiqQPnxY9OxAMWjwLRxsueYBRazsXexvY52SIL7ZdxaJOyRBU5lLnLx5h0D1AqHjCX2q7+mJLe
vLoMtHYXyUwUBVuvEj0FsVfXOEee7OVekwc1DcncTtnc4H/WdCuQx1cQkUzRW0h+js1L45lzGXiZ
ioJD2XtwMKlEPA4sJZD2RThYikqe7a452aqLLcmTOQjTwTffEJqM0h4OY9LKHOFnEcMn4XSIkrZj
a4ZNjxEJdZzY7WTWB/6jP9dnhoSxcmQPtePuSp/lkSVjSZANjEx7rvR7bU1pt3q3hXRi8EadJEQC
c5WPbHwH3eQ86h5vNNrAT2MPpxf4dcCJywtTWbSp0TWqZLCtmxfaVbHtfhsQq2gqdB2y3YfeVUp0
1QoqCjhp9evJId+bgiS9YZk1EXwDAiaoVmx6fd8i/7qazYaNa9LoS2OJzBr7D4Ij3h5YbONd28JO
6SjTYTq54iUQ4JAznt0WhpF2TIiXUVbmpRo2A/aW1n0rQwN1ZHQujX0X1ghFDFDtt4+VeL1lM4Xt
mICeinz2O7I6CffdexNY932nEqfy4hE9itvYm9vrHaxD2Oqkj7wEh7gVkGvfPJvm22hXHF+zn3j1
07peNW3uETzW2zgfKb74ne+sG7uz45DCm3BI3GbOO8mSqoh+TuqbnpfY11bcONfenpMIXYpxXsr5
hJiexJqw601vavwGa+I7OHVnUnkJXnQyh9dVtulY3k9j9ECtcVtLmminOM4t+OHYj+twPUWFnWgZ
bdBPonFZN5AXn1XNHspG7eHFhE+yu8PdunRNwKCL5xBzWHdKp2nJvGqIbYHxpLObotcKqcvjWCbQ
GGIXbBLHL2FvEu2MOx3K6NOEOMSsTx/+ukP4iDZvbxVzvEjv2BiDb0SlQ01wSvvyyYrmO6mCZ9ct
P8qC5YEgSDwaSE5Lcao7yOex5fW4S9p5d2VZnrzF3ReizWbOD+OEam0Ez3WKroVFsiJcU9fYe2sN
khKPmQ7RGRr6T8eY4xhN97yvz+7iYEom0j6yTTpX1cY17A6SEqSASv4ydjjpC5KZpVzQ8Hl54/Xb
QDhJW7jfmagPVW3yvkfZjG4boOpmLtkmnP2HchGPTPIc7XVmwafVRYop6D0CT6OOwrRFU+0tzmuF
Kldonen+0Mz2pnLG79EqHyi2EX9EydmIi0CFwFQL5lC0r5opb8rljJy5rLO6Ha3lzuj+rjdFMhms
T7ylRf/QoXUuymPtkiQYZO4WR8JAw6QvjkLdpddc8QeB51Tj2Kk9gwP8kwu4S1dN5uCMcRGBWlbV
S13SVFQmiptQwh8e4tubp0UAu8lu0/reRtvjxzT8GCKSNJgxGGltxVzhbw2TSgikQ5Dt2CzxLOV+
CqAIsyeoOvuPPzR9/zEc+eMw5DcR1H8PQ37roW4WLPQ2V4HP0tdJJGS6OJ7DqQGlRqduAvLMjp5v
hGTvgIFGcygu00G4sYVp3Y1UE75CFIZqod38ykfyK7vl1s0RSqBBg1AA0yHvC2TQrNxTvFluP4l4
D64Ildvfsk/tj/rS34NMuSG7f773r9jp1yv6X0gUdcRsQobfrnjTC5PtvG23N57ytInS6PKLq926
0a9PGjpUzGx8JFX/xY7cxuoMB0Ka1P8PS6sq9R5XxD85ucjLnPybMNrvd/eH632Z/hLmdGWkcL2b
M9qaIs6926Krmj+jzYTYeqdIqJ/98z3eULK/3OJN8oHga3CGvso9gEWJANbyTSqI2TLLghUwJMgU
rCjKMlZV8T9f7ssU/fc7/O/L/QaG/BfORf5XpwgGuyMuZ4PSVigTK/qJ0IVfXOXvlwmGjy6Bl7wL
zsifxwxW5ZmxG2dcZt+eFYzeZEahQcL0Kvl1OsxXxOO3mwLbCg5eN/wGJJg/X81elV/wiDaQI9SP
iHdIGLwmQKFv4mjT5RVPfwUT/N1L++MFv2DHpu4VlE+4oEd4YiHcZ6mbpEAVH/qnURX/k48OqkIw
YzAcwvjmy9AGktvV1rbXwBobRzBo7Ri3WfjOu12YVw+iS/95jfzt24PUHPmvLhh7f+EUzQw+i7TA
9cZseIGLx0a+tq86ad/9HDv/LxfLn4fLv++nf7zcF5Q3Ci3ThyEux3Y6rYB33AzYvA3bsv2vyNB/
t/z/eKkv61J5Y9/rOoAS4eZWY9q4YI+d8/z/9vy+bpLDoguxGtyQF5sE6xE8x1sS9k3/DTjuV6vj
9jN/3UGAXILJ4GKn/ItBgN1ZgcJneNu0UIZdSNx9w1zOTjwYbw/PmB2gwkv8axHDdr/ddL+AG//u
iQI2J9TDmYg9+vap/HFDsVxk881SpA65FBq9PoZn8Mf4xRP9uyUSQPmHTx1miX/ZJcH7DmrX8m/3
OKf6iA7oYJ8NokXc11+xdb5KX3/bTSJoC+F478Gm4ivpoC4MbUOOrhecR32F50MaHLqfPGGfII8e
7XT6BoVo8s83+JcQMdxXRCANQDQOfPP+smH6TsVJIZHZXb8Ud7KLxft8dLP2qUr7Q31E6a73NXyW
cnNssjpXcYNgo/RXkTJ/U0/86af4ejooyUbWlQMEEDj/2JtxYRd9+xTrc5i72/qpSX6ltPqbvQaX
DCGWxjTag/vO7c3/Yf1Iy1UDsB087ePtUdMD9BDJunfz7vR/4fR925j//K38+WpfDvgFJqReNeNq
xbdb6RYcUFq83SRJ9i0aMTHbZv8/cDP/7eXekjIRJg7rwq9i6pHbcm1nJX5L6rnZmLF0Ptz2gzar
HobfP8h/C7z5/w5AvUWt/e//BDb+AqDedc2Pbv4T6EJuf+J30IXa/yLwEgS1Aqp45Hd62KJ+h04d
/18+6GghbN1uRyeMUf8LcnHDfwFMvRmJQ5ANS8AQqOp/Qqfev3C23wp8COxvWCf5d6BTgp/lzzs0
7FvglBbi+PZREIH7/vX9r4sue39w65QuS3ngjGKkP8120loY9dher1OIqId8JHLMvEiBiw+IKNV9
xfNpWIAZTsgtQL4YSQM5LLfIcpo7wpsxxF+nvW9IPsKgHzx6KnISLI83452sWmzYZ1nqzq/KIgnC
MR0AhaaFmUa05cFZUms7BbXZ2K0EpyKa7uQVgmR/Xxon9cMO4l9XYLaIYKkwbNPwNtHHDG9nFeOw
h2NN7lhFuZElmIZdEL5aT2u1wv8aI+4ESi+RDTNiu7VgKXX6mzlhUyV4T7tosvRWcxi4EYYA9lXd
F+H00/VaK7eKZQ/53o+uIToOdb9tQZfkgc/xky9v/QAf5gY/2jpd/Cl68Mn0Us8NJiyAmTpWkNwu
7vvVXPE852SyZIBWtH5m7egjQfzJmmYT6yaCjhlTshJRtbPGmGRwyiptJIAjDu+x2LY4jV3pnhtV
npwQYmQ0xhjdMpW13bzpWHsdq+4tZP0AGGZOqpv9tbOOTabs+TojZSxHzmUiy2bdA9PLq8JeM5gK
mYTMyApVzr4NfrphVgL/ypBF38ZKb0koXwQLg7hyyniNarSUziJTa7Yvqh+abY/UJzEPThoI4L+6
lT9IUTxBef9Jwam64eXfh3B6R57aD1M1CiPpXVDYJJeFRgFiYxQix5mn1RC4sZz3XbtgyLqWGEd2
qICiOo8iqAcKWwPkmCDGYBYGOQo2hZB+z1Q3ydzBCmnVgqe2OFSDR3Nbzj2eWN3FjcAYZ6x3q61Y
0rX+XUOdMBbjOMWNPQtEqOidYivdVWbqEgZDtUxzwbZdefOPLEYvG1kL5V0ALZQNzd7WYHYUO2wt
74OelJiTbjEQddKl66MYe+zZR/cZTyuHZdy67psgzC0MFjeeA2suC7eFaTisj63w1Zj1e+uNMplI
G8as1TStLHxILuTZYBoAM/SqkGfSU3U+ea5OWCC3ABunZ3mEE9ehF+264/6M+TSbXpdVfzB7sU5C
gGYAhAL+VavDDjbsrB7dQn1z2f2wavbOAeJ1E4JOxG0KM7UGNAinRWuukX4LeOEqJnFdyZAMIKUl
Rdc0iacFgguRziJllELKJBHOUu3Fw1DO9t6tChLbXK6PvekAgFlIx1ngMytmm93T2Xno7CWDNO6R
LMuLw0twHWqarQ7oCc0UdDkvbPAM9FwiBoseST8f5dB9Oot68ryJpyuMWDPqo4fh/nIMKnvMFx9c
dW9leV17ewvG8ztb0Tpeg521uPBMmvq80t6lYhJwYLGpOg5T75XL2F/GKW2R04lI42aG43Wkfv/H
hNj0ODChwTRPhrEK4Dneds9TW73ANxpDwS4hhn4iR+mZlPXPpuBiw2ZviDn83noWhVm4eMirtL0i
FhJZd6Jovk1duV8k2KDO6AUZj4DwgJIScA5kZ9kUWPPwJ73N5/WUNj49web5CYoWzLhU2aasFRks
TR3QZC3YSwr/26jbBMXZqYvKd8uDStnWx5UgJ6Zq7Hc1zAnQhj4bfrARs+ylA9O6RGCXVznLfY1J
5Nh7yEuQ3wPfvKjaAXdM8X0QTqj8XW/nIgWmwO5BJ/LdWTFLBDQ2OZXe91Vz6k2V9zdrkA5+Aimx
iq3A0ZSEocAcmHGSFAA10JKhfQZH9eZXi4Denh+DcN5hyWHU2SqEwgPGjyJ1Wkbvfa6LxIXXDRwy
4r6uDp6G0GnyxKVy6m+0x+C3mz4XunbYwfhOypQsHrhltQsCLF0PTT/dOWX5UDfhCw4koH8+ZqIN
viWCn1+hbwQu/LEyWHWJtoJ1bxu5QJVtwP4tQ77zfHRcjglYqhs7zGltHRCtWmyEAtZAtUkCPrkx
AqsQVr5YU+zO5dlZuUlGyoesZ45K3BI4UVnP676FVD2TPruOUKcVqyhjKtzbBB2wla4/pmiqLhaS
hCMwxYtS4o+G7NQs1gzsYMLeNQMgpEASCssPM2cSn7p2LgXd+pEuHxG7uSkoEBmbjqmcnaMAqhpP
ojm4Q1Snbj+42zFotkaoB8sp2cVSzVEsosGMHh3CEhTrvgyn125GcCUHMzgf++ClnwUABij7Enfo
HkiHTdoPrCh2rXA3dN1Z/SyXHhSpZgkySwEh9uYA08LamRLjTG/WDFrVPPDLsHofQY+0h64bv2nf
AFtlc+zX9ZT2g770/ZB3YpFgSATAoSm9GgLMcnRYWi/9AxD8Zz/CpnyrForpBGb7HgEfLAldQBcz
dgkoxuzdRPHr7oJPMPQk0qei14ZsMec/L7hhfJvoQ4z9MXC59XHz26DldWp5Xa4i+b1UFeyGD4HD
xsSl70h8kaA92K8jKBE9sKtkjh59Mc2ZiKIp+8GK0NrVs/c9lDDHYFaRhBWMu5hb9BkOX1dWZ29y
6pOInrD1i5MGKgnReNwuIE4Jv4X7dt9G255KrNVGDfESAmF1qiejAa5VVfBQOevJo8Vr1I6IW+ov
BphSTG5XUpEPIIMvfAPgEFEgWtuxHQA2b0NaJDOAxEG64kgB4GOBLRfBFm8/THVeD2eqxgqUFD/l
JZ2zajUwQl3P1tzfM3d+qtd7D9r8eFmKW0VjdFyRssgc7L0UrJK64k5SdgvLerdIfDAzdqNR27CS
D9N0O2HL6rUb6u9TBIoa0XDPLKK0nqS1c3H0iCraLiVdgJQDlwdy81DCCBzoKSUZczwd91SAWQOr
dYjL74khAEbbKlnGcUDdRi6WJBd3nEVWTYBOgTnqyf5OausHZDZHHs5nx+9+UFnvS7e108Hgjdfy
ZK39Y+eFiMueVpWs9oYPLQgujT/tSt6fW7wOwLFbMsFatAGE5MzK2XqBdWBz6SZ4tOO2LTTgxjAb
XNbEVWmrhBIf5a0EnLME2IWpD5w6xNxgZMc1eLbKBfBPWH1GskO0ut+pnPjlWw/7WWGzn2uA4jIM
LYa9XT2WhqHuqTuTrt0aZosLNXDddMM5rC0XfI+lQDRPnYMlkZsQidg2QKMl8nK/GLBaPVSC1sIu
J2/UU6KJe6yFLOIF0M7KJI60eomB+Lsb1ZZNzB32gzcVAn5sU+9BaAR7evLh8WstW79F1L3Tges0
LG8thuPx0HfPcIzjkArfaiun31hz16eGWT+6VgMrCp6VCXOGFp+K4Xs0vZROCHiU8SKmI6gacEJQ
A2Bm5nbPXEdWLJfg02/tx9VUVa6DsY6nAEIIoLdrxQGhgJ6IRTACZD6pZxBSLqPXvY38VTcoeDzd
Py1tDbde563DR5KwZvm5tvvKB37YKLtPWFT/8AKNJK8GYaYWwwcyMM7hiGmuPadyx7oPDZfxgyQR
xrlYv4nR47ERJG57FDGjavdLZw4OD6KMUwL/37LKYSBpx6MNJogVPBSO7FMGNgdYByu4XsWrchz8
u16wQawDUFUqYrtd5g1AwfB2JvmdSWb0BytXYEHrBYqPVm1Y6e8VBXVpti2AyurdZkhZ6y+2O+Nk
CFW79bWM5wIiEQ+pPMkSijUulXcI1zrXNzoXaLZwNrVrlshgseNSg7RSLnU2qOKDOFQcDA0ortrJ
dNHV1a3Zk1FQ6g/YFIyiVi4dhpfIO5zu5XC11pHnfsCei9E/ejcllLbtD+OeF9l2iUYWW1yOyytD
l4b91vUzDpxW+PK1LEOCPYSfkAyzgyPRHFe+frGmZ+IVHEwjIJIjzs8pRPvEGMstfw53nSofJ6R1
ZnFtobys6zktixpSESRdCsd81C5YEoNv58tAeFZQPO+lwDsbhLskbRTs7LEFR2Axl4o2azzWy3Gh
ET9Z0s8GOrdnr69eJkvp/eqRndu3YR4Eg0bl7O8dqycxPC3XOKw0ohZmlEoK6YH+zD9VdHYj891g
vXdrc8EQCazAwK/Ssule4HYcJoHFrHSAQDFDIZzIkSnQa/sLA5k4jfobPSyUz9WoxgRllkzAv6IU
9L2p1ceypE/tiMOBryWNNet32lj4VNUdOB+gWi0j+E/ciSmQwpx3eCoIYeokqh3kMrzP9pVxA6M/
SVew6moOu2yW2JMoE8tDp+d488sM68HFBxISNrflIFCzLwtIdis9eGzarmJEaBpB/QtW1e13ELn8
xOQw65eN5w6Pa2heChBH7Mi5mttfs9Ie5IAIYzNKMTqkqkSYbgkl26BlLqyscGEkYDPQ+yKbg15v
fqoIrzPqPbBPQLYTPRiLFtgeyVjxAzWd2oiS3JVOZyU4W2GPhdUGxjI/RVbbp6E/y7g3vgfOE3ZB
6p06UBpBxEHjPrXRxxySx0HSKl3wQuOlR71uSRCTSw9NBdgOoF/reFy9bdOFQEwmcO4maDiMB4a1
G8q7KYAzt2mVhyXaxEtl9sjW2ruhVvEKg96bi4qDig3mMOuezZDxsKIxCRXluw1axhohxkh0YAVR
/GfScxRBhQtBvHaflWJXE7WAK6m1r6aywVGJWyHlcPTZZ8nVz9AbnswE5p4WAMJ4dZn84AFxAFtk
MO8CuWyjpvihnUtgxnsu2/d2oUcOBR72XACxHPz4mIV7E3T9BkWag7ITOzSz2Eno2B4cAGAef21A
GZOq9vKB1APqNFPuhon9xEACm0v3UmC4k9AB3Q5hMAyAlasn39CMwvF6aR67mb+DTiVBcNg4q8Rn
B/16PjZiU4jyWYNYYyrtJ9XCumTtJnALuw8eOKkid2EhEPnrIokznOXVH8sW1uriYtkWZqFBtClW
ODPY3Lr00/rs+0isqPo3IlgiQJvc9txedoD9Nx3IgoIPKuWyCTKw2sTN/l+o6TywFtoxpn4IUYPN
gjK5wgqIfBoDVMWCc/EyFlgIJQRxRRIa8LRdQMgssUcNYwkeEsdep8EXiP3JxW8tmr0uLgM28sQt
OHiHYZGHvPhwQzokZi2ntLpx8AMAfBexdCLH4Whl2JVSn8nrVKKQJCGScB2CaBH3rQvKAV3MZrLL
CoMVkM8KUdlItSOgUwTg7QSeDf1d8UKnCRRUjXI80MNZWJD/LHPPsqY6WMIBKSsA+mA5PPWcjAV2
BXUAfbLgQpI4fVNl9ICGvY8Hwz7hTPjEujmrOWwSHbsL4p5vPQ2mY0faxwC9IqToO4Xv0yrUyTLV
HbrjeC3vKuu1WCyoEMd960V3AmRPfLh3GIUdowWs6GJ0sInZ06WaSZ+s9V0lwdWZQet0JWYYrCFZ
rTS4Y+FJWmAqWXaLSc+I0BMCiUIWknrfsGSFe+02GIoHOpZmM8MWKS9B9tDjoap6HzoEfNKo+X8q
0HJbgjqjI2XecJuAfkdR/1+mFqXjAoQUv40+82XvchPE4wJqhByfMKnxctLgOS6F1igRQausMZKC
fMh8lLzdG/deeQQ7n2zOXLhXFi1dbBbpZgwPU2jvRzXWdB81AHE1e0KkvZ3BUM/EpLTzHgLY2Biw
q71W5DAkQdip3UP9gJy2cW1fJkbtjesazE7QxEfGA9AXCPBw+giUNLfYhM08xCHEQzFEMmcU+n5S
zgF4f1SBkuiD9TP6d8K0n3o2Q+ZIc0el/qyaVmbzoI/c+ORGLfpsyUfRd++gb7z3/vpBegZKKAjB
i9tvyxVZ24HdtDm8BlOukFgSmfLYTy7GYz7Ngs77aIeAJRbc+cFjhFeT2mvQzSYBp0cUiGU/i3gR
ERxKi2pf8bHfjIX/UReoTg06aLWCPNZ1YPiAy5riC4pZUD6qxb14gbiy0GYbgr2hLg4lKw7TELxU
Xr1kw7CgTwvdTVH4BKchel/hBQ8tR6UvZizLST64pd52Bh2iNEU2GRDUpEPWBE3ap3AspMSjR+HM
gHMJ8DErefkA9kq08ztkA8poP3Hyg9b6QhrMTCHcvdZ6OHkdpeDbkxcfJ33sKwjJBJ8/ec02XPjP
i62eZOtXucFkM8cUDxkPbRuPZp13gXAT+zZViEQEzrwTnNqOXkCKzjA3gbZHg1laaCxF9O+4paa9
1m4E0raleNwNRR4olMC2pBDRRA6W0GSdZoIyS2H/FdpEuTRQzPC62ozWTPK5CWO4fPKkkwMqXykQ
PUim44qQt81IMREE4fDd1T4s31y0LGO0gNq+YmzIfY2zVU6pF/Yosdtu6xf2o+oLlFf4WEFzU7sa
jzWqIwKrW1TEWmJLboh6HAKc/pod+MTA5e3UnnvOg11NAsUxbzMPQxyYx3cHXwsvrml5ngsMO4Hi
Y/QbBInd4SBfg37YsdU7zSXGKmwgsSPQboboxCIDghzq8eLg8eLkK+tN9JgSma6rNw1ZH5cRORla
2Q8SN58ZATKeDWLxUNhhxjCFzHZUQNGFufiOdMW2tEFJDaCzQk/k0nSFIg5jG9oeiMZmWrSRv1kD
2uwwfOMxsfBbMBneRCM+Bm4tb74v+Mmv/GPIgvDoSrMm/QDac+Ma1NS6xlREuxtrxJkghsrJXBed
gILxZN7WIHcXPTYZzwqwbZe93JRkLraNjfhCfKfl3KiDVZ1EwILbmwmTZSJHaRm2sxh8n6Np2df4
gIbeWHfFMO2YcNsdzLMYxootPO7713FCcyCG4b6L2vsO+UrY5nCwkMg6KVJdetPM6ejJQyWaR6vZ
CAunFpklhnjl+unwys6lh+fR9AMorYJDSxE1IRx/63ywzLKr3emWKjJsEJMGSrK6HQ9EPNQAvTcm
WlD+dlfp54PNLlE7DemsCOgQloXOhy8JplTgNOPKsKYa92YZDhhVBBsX9s/Ye5NbsFDmNJg0L7J/
rEn3OHvOwZ7XK7ajNi1a++UYDtzBYerVWxckJIwyEIzS2mGbgz9X7daOw0MUWhJwWT9m1253Srqf
hHZm66vhsBLWZNqSwGcUJBQ80OZoEFE2F+3TXDH0eGGok06AOqoLU+8AYO2JqB4JpuNZOEA/+kMP
yGcZOsug+KbY9Cto8krbyfoSTGVu9Ykjsc7bVm9HSAjjckapaVnzO3x7AByUb4PBCAd0UYRHSJaN
vqviggYb5Xcnv4/Kg0CUywIb7jiiJWiXLhVJ6ftn2RXHQLWQ3iALLIHi7qCdh6iNwBSnBO7musKs
EONwXk8QT1i73gn0wWdrrCbbyRE1/JPWbE2UstgGDOQxLzC3tVTl5PKWrN7VW2FpcJwMHK585kL4
UEdoJaJ49EJzv1CFos2Eu7bH4GcM9GbV7hnUHrahkdnTGgxLdI2Z02HwCUZ9g30YdagtaJBEkAvI
oYr9sbASh8gKqByOPhBLCzWc2brhAXLwRoqd3pvA07F8sbGZZ6W1y8Z0ddEfTm4HJ7YACkGikDlv
l2Fe2AOcdpumyUvwTp0TMc6nV+ItdXA8Qwpi4GZ1295h/QO8adVPm0idNax2c9QG6cCrAGqWtKlz
p0QPMBGQoR2npymexh0XNQjBkZ9BhgavetGgsGnA78XEWZWhBGsD73sRS4FOd3wxPoZkqrZB+PbZ
dmJrDiQVleKteozQg/f1lXpDA45o/3Na6YfG+i74AIikeBeO+9yPwSP41AVZyhjBa5jOOdDR1Ku/
X4l3HSYHSlGM0AI0kyEx10nQl7ENkaQ0MT8Faxvs6bV/qipJ0hAjnqQR7xoeCPJpgGHHdArt72t4
ZPOJ85MLesvQYw4TvkXOU6ngBlecS+fi8z1Fjvd8XMQ9x6Q0OCh7a/mPxXDPt+u8X/ynljw26Fi7
ZPGeKHkMqmMAaMAvHxZngz+Lr2AGqkS8xzB8uomyIvVadc8Ej7kHUtHg1EGqfF9DAFR76GTbtNfA
vgZMSr9Hw2Pn360qo91DG5gY6AIGIm9h5cQO5GP8xV78uwISCUyVMlo8r8VuqUjizpg0FOCdP44Y
gi5Ppr1vhm/g+MbCfLQuATP9SpdL6z6F5qjc52L9LNwXL7jW8tLxahut3/wFYN7/Iem8dlu3sjD8
RATYyy0pkerVsizfEPaxzd47n34+ZoAAgyRzFIncZa2/Lf0mGPtk3ne4LEZ3tg56u/etzq6j1gvN
wxjsKn8/R7Qpe6v+qNWbmAa2zmSpubTcJFtPfu/EzVZs6cWe4VC5lvJbJo/YZPgTJgrwnvIi6nu5
+icW74b0mwMeFVWy1rPT1Px17aMQr7N6C8q/WH3P0aLLbJFZOrX5Zxh8tz5UKwWEMFVOMpNJCP00
6fwvSzp4adm36L/J8rcPBOSrD1m6KX7hyoCVcYXL5tHja0hgtaREpuF1Ig6pKJs3CZ6xUDOdMQeG
l3iwsASWsOI4IVtiAKKbuAA+pcay2+iRlcsvYZdRjhORmAuPIt1qxRb1hi3R8Xf7JNvEvae2t6o9
TNbFL1jgR1N+IPWr1EMeuKbg5LtkcHmYvfJsh6POqZ1gHLHCLfngRrQZo40SbHP1xJ9MtJ1hnGfz
3IMQAQT0Dn4opNebqKo2QV+uyiF3BICVYfjs6EQlacDWRyJwRH9RQWYLnxqnuwj4b6F/Driglyk1
9H62HOj71gxd2cRPB4A0ow5qwJwMeg+ZxDYNwqwFBdG/UEtQkbKkq9fYW3YkkwtDKRUa+NqEcr2A
7ZZg2COMM+S3LWNArNh8bAJzar1qDsCQvXi+EH0LskYtD20/Sx+t/BFSbJzF5Jwml7T+JGjbG41D
VWzbcV0RPEmFNinruDvH8b6PTtW0HaS3NLhlGpuU0dXCP6uXVpjm+uIQjldtfOM9axWk9n2j1Zkd
yx9iXawKUIkwDm1ZvgWWXeHjqH3+xc5Pzvk10AAoVM617JstIsX7rLpL5acZ30fxL0v/JPkngc4z
YswLoGyADSniV5jJNnMm5ToNX2NVcsXyTLjQI0DYjLtYih5cnJK1q6ZvE9NoCJuTzP46RV6h65/T
cDEB1ANwm3DFwSdPfyO1tJjib6VfkW/cb/Yg/svhsIuBFpD4MQvXRqSEHsoV+p/WKWLQQOlh4LV9
i+SvoWrXPEZ44hWPAoNDYewSsMQ5fle6jLoDl+vEkh9+0ZOso/HH7H07Hv2dWkak5WpugE+dVV7y
kpZ92XDmYMqwKytwQgm+1D+II6UZs1nU/sfHc1hjjfrTzA9TfBIxk1bv5XQupbc4PwXjU/WJSgux
qvuU6s9ykPcFuF3n88GrCONVUIi2nl9Z7oB1Tid9C6+mxumiaVRZs10+DDgnI14gUJGh4cZGpl/P
rXA155xH2NYG+lq9j+2xZxV/De0XHPwabMumJFBvk1HaJWh3GapwPaPd5f/MDKqg9kRB5/1b5lul
7BukFOH8NHP2PKu+Tp0EJpJiyzbMhTH8itq/FE6EJDvMbt+Md2tBgTVCopezx8TiJRq5PY2WF7Ym
YMGtjdcJ3YvfDI7Cd8053KeYMbO8FA1rgxRiaol4vr6F7e63Qg8CvVwo6/7UA9Fn2CKKUlxbBeQG
V3PQZhutUdYFu0mlShIwhKUjzS1pbZQXLPwKiU5JJYOpj64xxDJVzD72RqolHl/VOAW1kJ5vFhcs
w35Woz+6LDtUIsK6a8pVEmfbCKNWa/QrvcN86lQa49G0cC2Kj0meduaQs/Rnu4DvV9uJm00hyKF0
W+WZFKjbVfY5aANk0VpXa0fnVvUxbIU+ULy5+LxVG3xilRSMtx4fap+vzZ6k8mCtCfi2+cCankcQ
uSAEo7xmrcztGHWOVQ14mhSo7cSLwgGl04uZKJw4Ey7dyS4AIdLknZiDbr4JzWdiZtQlXEWY3wIN
6ct9oO7SmUSzfDm5YfWOh4nIBmyrdtb9WNHeMA5ifB60T4V9XPQ/EwwCnZojIDWZqZiwBLnTjJhx
L0azy9hIYQ43oHkrFn+A9xO33NrCTFlYLySKWGv5wVy0Igdo2SABDcCbmm+ZMKiJVQLQmtUMqQqQ
OWGbZuC9u9QIaZziN2v4/zCxobScFuM4qZbuYMaOAkLTgwLWERvFODU8kdG6Lf8dM/1QEHGwU5bH
207B2srUTdsZ6H2AZimMC9xYVkmuhXwMxota3xOq15hSyvqpu5c5cE6r/GqocZmpCYOJPohZFWmC
G44lpUEH9spPWar2ZLz54reofjXZISxZP3rAkvD/MuRNCkezD4zccTsAz1GGJiuFBR7RxaRz5bW5
7MBFw8eT216DgysB5xUSTb+7iknjBNF8FbgqoEgAdVJnhsVXfWUpZw8Iqu5DMJ6SdGH7PuSB6RHc
ODQjgMTvWrQTG+Gocac2yCJSrLsD7mw9BYwMyOcOrF0Ql14xD8dO1y6dFfNLMvMRFwl30LLnZLc1
NK8tAcBk1G+avhoFNrDU7QoEEGKAszZT7KTUHSLNN0UfHQUjPxRdeKpLcSdm/sbvYVelj0b+njEH
t6Buslp61hjtfUl8S6JiVwysomlkUAwKKeAaPWC2QljtShmVdXkLcIKLIp58ydUxhI9ZscXV6/Vq
4jHo2AtSCh1ZPZqZdTXLxM7r4Wfopr1QilBUPvPIdHdGTye2jHfL7nTqJzKozyYaLzzZng8/GYyz
Z/TJLenLoxwKhyKILpWPW5jofjRCW7XxbwhfPUNrGLvZnNZyKR0HcLpMxcPeTG7XYzyF/tPwpTFV
dzMxoEttJFvNJ5xapjuOC6QWI7RroEDQGUTFo/SHGzmCVO1568yZ9AjF7qOSDdhSTL1NcwiqYG9g
UFfU1jND8F5TeVaS+BIT61Q36h1d5EnNcfOmn1GafWvzxjKaU1VuSZG0pVDYS3Gxl0OAdwrTVMyG
VZDN7+Q1XtJc/BsTWBGagKMqSBcBWjSVGuS5bV191kL8V2nmKR+Ct1Rf6WV9q3TjtzG58oMBFCw+
Bj7DRCUkIpVefaUWKDLHRwoMiEpNR7K4nO2D+aoIyZOlLwnIN0NeKSm8522VFJui+hbh0ZMem0B8
Gn26mP63jvd+s/fJxLDcDI2VBWBp7nJsQuF1srZN6EXzPepgR7y0ZfraG14+qTnUyT1S/0UGxznG
37w59FhQ2S6ZGsCMAx1o+NtSB9jHLD/J7YMu+AzUUxO95zN3GKRwKgDaAqiRW2uHoCojxQJ/U8tn
3TxKO1vyJPkFPrPKlBZT3a3Pf0sbQRuEe+YPjoyj7kG1Ml7EfpeL51i5wq06euhlWBxd+AacXMAS
4V85XsuBW4qYmrWoPOLmk13NQXxUbGtliK58jLm0pRaQWzlZ0UVfg0x5DO5iK3kzVZM6QJQjKEXz
uc4DFE2yCiPbMhaUSa9oMZTg0cgb1XhLOYAzKbE75SHXOwmANNlKuTeQe1U5/BUpB11jZP34WUri
VnRpR4o/JXnWEdrOdWFukB3M8Tas3rkr7bxKbP1sVkeSHVZh7ZROjXV5N9i4XLUjp4tpeZxpjoLd
H2Wd9C8FOkEM23sVju12q+TreF2sxmEbYww3VkQ9JN9cXishPLUAeH5E63Ak3QAd5720djqMtYzm
I5oOGgb82AGuMdZ9uxJ+ZDBvi4TUkrvgW+mvmZXbmfGZcFxE1wUy6FgVorkZx8cw73V/a0nncI1K
Ub9Q8Zv6Wz3usvA1yne1f69m+sC3THhF+jv9UT2v8atP1qOknGecbj2u+IG0MwwHpX4qbnxzN9Qu
WXKUkaTGu9HtnEjfm8WpVW9lSfqGOrvNdBaddiUaKxqRaTxXpdeL+6F/548lynbSzrl5MYl9aFxt
OnfmVlwhBl2mOztxtovXmjPLbuqxcPJtFB5GWMqSOUw5+SK/gnavBjd1HhMirN/Qf2+kWxj9UawP
lqeE16TdTNqNCY/xI1B/hsktrAd1uF1VL1066bonjG8cxqJ5JQ6Ydf9TYt4SjVO8bV0hPxvVMeC7
OIBu6Z3PxL3uBcVvxP0nFS8dYHx02xVEcWTCAoM0c2V35b9B/Zja35qICObNqydt3Anxfq5cXPX4
jB9dRmzNXvSvufPINAzr3bBum8+SsY39tox2bfevp1Az2lvkM/8VLZzZ32P1KFebxPri+a8NCSX0
dZS2y6vwEhJijkn8Fk5eykBQzgwTL6aQu5pNXQov7xN+ohZPZqsxIf4yU7ASG0MdzHMwVvLy6wrf
rvXfvPeQ2wQUi531lDoM/P21ocuVcbjPSJIEekhPFyO7rw6aBaG8gcexjfK99dcZdSJ5ygtIgU3+
z5ew/UMcheAjUf/0Gy8DlUC5bBvXpAYHF89SutES3YaO07Oeqky3RznHSc9mr9/95jiGzxz3PSst
H4e1iR8FNIHKHYLL4Z9SlJTVp1zvI2ULNmZr9g+qchqTj1y9zMsbOw7quSxmHNVXazg3wSWUyW0Q
1hgrv4L6SEtE31Twr1dNtS2bU9ieOhSWw6EQ95N1a8sRUrKya0SNY7HJhu0k/BloMWoBtD36GYTf
yEu81HhNVJidcmmLf8sPfF1E+b2u0NkisRybW5lfqmprwLZ7kuaZFqQlWSRvTXWpKZs+UGP3FsfL
thHewxUH7kruj/SL/OJTz6mbdFfc1atZehX+Ua4/kNyg97NbdPtULhxFpzDddJ03mA8fk56pvAfN
MQY94Hk54mqi079N9RaczcW6a1f+NhROPIVw+vqPn4bTk73K/zLlgwIbH6f3QPnzJ7e/dbWHIjT9
KMBawazafWS5YjPaPpYgo6WQji6+tosWUoaemirZzhdR9nTzozepv4acLzr3XoeAjYKbYq/Qd1G1
nrVVhuY6Vvfg0wq9IIrSQt+23becOVW3s4JrN+8n+0us1kgbaE52ZrPPIN6m7KNPPH/N0Yrc3G0g
qFZFtk7oLJPmr1kTShOS4oliQ9CgXRtIT/k0I9udDoJ20sl5Inak21V0kYP6Q68khjd8ajzLmxl4
pYgOFvJwb6R7yT8U2ruSAHBtxtwbrZMWPkNpJ6L56NcDeXH7uPDQ/Ev9OWWFhtozqRf6epePR4sH
Xwh7sdnjNGTWyr9g/pcLoELqc1GO06A4wUqmF39yOidXxd901mqRo/IDsAl5lHcOyQHsCatzNeSo
s4k3q+EGl1LaDJPsYF7zgwI9WEbWnBXY3X58TOE6srwvHUycqs2ztqWnT6uJ81z3fh68uzLYYg23
yptVOJqwNoaHzGkeDEiqvb68ECphSLsg8E7Y7zeBw4XeumLq5qgwS7jvXVmy7xYVgxfVnrkWVgWK
ZWHTM7OKcCUyq7StVZ8yIGXLps6xMRtRENH22lrxCUEDW0zw3krK34Zix8ZtoYK0XZccx8hTZKf/
h5DKxgLhzqY92t8m0QZH5UwZ3aShrRnnsdv0CjD6VrDeE8tN00vMlUOsSOY2B9OWsb+j6vChg1aA
dfRW8VJMdBfJOFgcxCiweBJFsU1SwNrzaICCFJWtaM82vXT9SaHgMZ66QoVkrfrWVatX21LOgrV7
CE7+j4Y0VIlm/95pgLB0VHOxBA4ukFVOn+ZFyVkx1xyL6ZtBRbUJXAU3R0P3vCk1R4UsRUTl1ijO
LhKnQbLX23tarGnYaWKQc5/S8WqUjxZpF4IqWolvn0feKJtC/pJC/2SCwnXaTozezOnGAT9MK5FN
rmxr8x0F48iJkR/a6MLORF2fKQM9+7t808K9L5KFyN3G9sgqZyk1OuMlzPtiXWTb2Tho8ankq00x
p/N+5KIgfoYlmaTHiO1rwtsi+HQSIbcj7TyPb0a4E9JtmD7bd+qYdW2tWdJ2bh7ycEtIVILBrb1D
TIMCKk42Uc+AXogI6vQdAvOq3OXhJuF0wqSQnQQ2jMYGgYhXKH0FcR/K94x6R843g7LBR0LRa8ke
izHJXPQmfbE3x9Ng7WZs14LoIQpgcUY8WaNng5rESo0/xrizjEOQV0hcV4MauHAqBCfyt/qi08Mk
VFEqIUSeOagqlXY2PRZPJOiWfmiYhw4lqmwUPsTf6KUnjv/yVFzJ8Duiv8+Y4YlcYmXEnVO1e6U9
dz3sDCqMhharWjNN3PxV/H+j/GxlGu/I3KEFhI66ZeO5dTXU2DW+K5RVcrZHPlLzG9JXJhS2Xuwq
SK51uBaCH65yYiiawc0rV43WJFroOckp/Zc5PEXK1SUgKIQ5UdUbW8YZGMNZb+cIdiXZGOJx/Bs5
zcOvZrwL89GIn9OqW2mMsWHbz59BczVDKBgXw7odr6dqJ2dHWZrscDjr+QfHpaZiT+SS8V9iB/yh
fy4bqmvxHzgaMtuYSK/l5tV1NgsTI9P+aYWHVNiK003VPvtkqSErgrrFSy7vtOCom2fMUwq2x3w/
O/DL/pE2wW5KyPwWCcMzcEjdBM4KPBBPk9ssn89xzfEqHxEbUqaT30EMBwnj0SoF5uYYUbax8ixo
GTVInC46L72VAfxOk8C0GyrfJ8NdzfI+8rLH/miOB7O7KPG+Uwlisjv0J5nbsrPaAc1SBYmFso3f
ZtFA+39Tf41YYZG/kautdq2FC7njZbpZHqDquxgtgopgov5l9Vdty26U853Rs827dNt0vwt0KnSv
ZP7XqbDB4wuCydG7E22PKj9K4YZcAY8Sq3JFpAy/Td4sl4Oi3Eb1pmv7RP9Q5TeZOq3PX239UQ2f
sbCdOw7M1h7iczOcOHCpcUk8LORVCDNPcNhENMottO4WbrrJIdeOjujS08VLB5rBxt+NqBON8ClC
mOLW9gHa8/O8M02vbw9Fw6hnySkU3BS4g8me4wCaovOQ/lchy53LAg1S1P48ge4vpt7bwKXKcNka
VcW7FGzbdC/q65kQIae0O+EtcMM1x4tOTdoJHzS89MqTA8uKnkLYmdYpxddXXUvlR4UDSOEJJgmI
D+GzbN3V4iQXkx0Pe7/8LtVLMlNRP5E458OaOCAtB9bbRuZ3LbJ038d4V/3T7RbXzlY0aPD2jUap
hCtBVH6BEgdxpNzrGIgW2lbxm2m/RXCy5oycCJo1nEBc5Vbwa4Q/uroZ8Z31u7QEyL9G9ZUwr8fC
kh6DdlMrVw1HTZKeJ+qhbjpE/ckKf1ACiN8qN8QsuVYOIwOYwSWhNnQSq858zcT/jcUBKrFJkVmc
9cYbKUnn9KkGe1n4bhquLo7M4kb5UFklOAoCh+Ig13dF/OCKynXK0XGjNl6qP5e0DkG4LbcMmoEm
22p09JAHDyb2kXDJbBOgbGE8CeJhqL4X7x1hKs4IqVOqN3VUtmr6S15QMvyrs5tuUiYcfcuNdA9w
maP8SyGITVzPzkDjs+rJxoHctdOvOfNUhS+Z7PxmldqRg5+JQ0OeiQI6YvAit4eYofsYbGXNE/SL
Twkng86aLCQRFBVvF4zEozSwLLh6jOZtD1rVLjGPT508TgU9r06mG6pOouPItZRfzH/wZoVxn9o1
WqPttN789DupHl37abZuR1J2sFeUvyH/Q6vUQy5SxzJmYWnYsnQn2D0pbl7aHIdsp/qneronzbdW
fTTd+yA9eCEK8zgSL2SUgbKLtEVTEjo093AHqniJ0CZU73mHaYkwvPZKCxQUwCaDuNay96zczuVh
MHa+/EUGHqYeVKOHekWRpvzr1qzj+EFWJbcFZ4ZylcPQqSQyNWyaypohA82v3B/wekL4/w3Znsa4
06lOp2Rl1Qi1hp+oNtcKCWjJ8EN35cykfiT2j6C/jy4qd/l9BAUJNrpnWVs5uqqoTorgjtHUCWhP
HDz8/IHRWpF4FKrnnh3LfQItlnyNILHL1+B1SOE6nUHrjO+5eAXCZZCumnSoJs4synzsuHYPZizN
XoZDxl9EN+klVFxpQIH/rZvh8rsRZn0nOvvhOY8gVEmxDotbgoZnadYUmZOV4LyiVb3M/pOGXcK5
4rPFTl3/brI6CvJV/eHd9FF75A8B2iI90BQgg+Navk76mTafInk1+TRGfCLjR4iVe8vUo7WJy6MB
uEgZjOBCR2QKKRMDa1VHKpjC3yfjD/syH98EADr6a824TEzR/DNnN3llkTeVm0bbpsxgXFCI7lDJ
p9ZczX+ZuYGJqJUjO0GSd7W4Nf0zZwCnwoRBQ6JjpfsqNdZs9U8e9oZ578KbWR4HfVOXXsqVaKgf
NVCrhoaHVk7I6GW1DxMmayjO/rjnw3rC2vTNRC9XUYIGfx24dNSbpPQhKzOOADaVOxv7iaa/PHVA
ktK2DK4InpHJSoCnr7K5kN3DNUoEWHW0roKxQsMtTGD7UF7ruj789+EYvsb3IHuLp2OY/auG01Ik
a0GEpnpAl8kA2OKhDV4CBRzmN4sLRouJrKXKhyXvKNYNb5g2LbVNzSFjg3oYsU0aGTlunLM8JmGn
Zl5kniLCsvpNW3/KEXKWp0qgS+811uNrdjLC9UQqG0KqzCtd5KoMmEvwMUPK5ZyVRvo9bEjZhsUs
9DW6ZCXZJm966i7PHMIiMm+YWZxQJMAOs+a0yYO73v+2fFfuDaK76RLsn1DnEi3xvj/JSbQDvGf6
8BCTbQctM9n6Z2c4Zotk5kMWvynZe3Jtug13aJlsYebwbG+X1SzIe8L334VPTnMt3bTSWWkoMhWy
z0jsLLy2QAd4WGBNQ0a86JrNdk7vofSiViBZSY72U3HIuwu6JajbR+/QKtbfnfbPVABK4EoWAgP1
4iisW+W6/IdF+IN4fvFmhOJuWAf44gkKVLmO4hmNOU8EyGU5ZVsXxTKyq08DQU/bfnINjsY+s7bB
7IbwP18pVqxtgc6AUnXVQ9et4smJuFgy8aaq57h8ACgXBsrS8YLZMBLO0wQe503ZofSQU/mrwrwu
EFKVfADW6cqxtI6F9JLyl38sQA7qaxoaroQyspk/Y/hYqX4zk6dgnY3Wk6dj3e9FnBxUyAMan2h0
Mi1YtkoaHuPyZ1IjnuC7AlSSNt8VVk4LtNYisdbuyTATxk9uKZSKT167HuyXHi89DZvInarn0jmP
4G3UBiFYI1qyJRV+i66MY3VXc+ll42cTbzKgBCH9ivMvX0Y9gzGnow82dp1NDmew6ccr1zUfttyc
tauve+NBs4P/V7W7ns6H0VyBeF6OR42UzeJaEiSfBK5hPZL5jN6nlVaJvNGxWTOSOnJLJJLJ75Rk
dt8dFtRFC3fdQgb4xyx6kQYKaSZS6whfNf84qV5m9ok4GTpyX1TnLPzWUViN8TEHoDGCtwaFu2r8
E8RtIZx1qL0QHoVKRWyOonyLVl8jlCX+Oqepno2/7xxj5QfnPnGXO0GftxnY0Nwx4oQDXfn1tY/I
f+rdw9K3lbxp0+82oDrajeX33H0KJGFiQuHVLFj2SLEmfmr+PcRwvqADifRcWnlFvQfVrg7uQM1O
Hu/pD5lJj0z1CwkYKa8NBSV1hcjFw22bDdFqHO/g8kW278AgKs8PCluroOdZNxFH/6mS8i0+VCfj
pE7rwjFwVvdUuj64h5Etkou/hVPoRspB6yFOTwYC2GZ8qBHbcMxV30PY2lH5IEL30pY7OURtk74J
bFdEuw72x07w2hp15m9iLoyuTCg0+4ZUCd+fnThgefLxQnAcNHAlV05dvWIIqz2/92jwKxdzFC3H
st4m9VMu71lzKvIfyy+cjs4tS+6i+NLw8/nalYU2IvqRA75wfmuTS3KP56sxcoWDc27GqcC9swqX
ngcJAxq3ADSf/3wpw4YAkyBb59wb/6FmhlYF3kS4WMaeKj26BSgS0Uz3T5RdlAVnI7xFIk7CLR6I
dZpfwxVhohhEBIhZLAAc8WRkiicDxdM4pmtVCXDzWo6mykSIrxPTwcEwhheAIbpc3dqn9Nu1Tjk+
YCgkmGM6SgpnDb9r3AfFa9mJhXgSLSA8es0GyDSZnjXHHsmbqr9dWu6lSeCaYCFy5wPkkMCIEhKz
ke1LL6vazoIb+5az/AAZVFSHbh4WUfj0iK1NP92RKhOufZ4nDg0kvlv6gizz8ngtEUZtHrKlJECb
UHbnJZ69kL+V5B+wvUGCd37MtE2I0VGU+9VyN/TyDAi3naTbCN5grnOP7jCX3FQ/iJ/NmlDT5oZ0
d21R1JY4cjI2OhWaoW/0aVvqj76GP+LxJ9lVad8VHZOkm5YnU/5bnoShvCnDIw8+6q9Ib+x04IoW
jrSEnFSCtIX3kZ+JsAecfP8bI2xe18knu3boHcmg8Qh+AmVT43lN0o85P/DcYpijToYBsAcElgdj
+KhUN5xcKgvdorD2pOFk1id8j6j4DBvfG+w+WsXkVGPybd1R2E0EOKNmKGvHxIyeYBRSoyuvV0LD
19A+wMXPiC9z8SOwrn59h2RY6SiX+01PasHRPFrNuukOrfGTRR/jW1VdMOKb00azMSjypyUQjau6
Hx+5AxAmAsAixGk8KiVLpiIjFLn+zNr7OL35lHDxiOaA4jWnd/aqzcDBvrx3xIULtlcYImrPb8PA
mtleDe1dNPdq9Fc43/lA4zsBL4y4lI+VuNUWv94xpJGvTZL1aaRT2h0jOPu6Z+7JbWX9vNcz8d6v
Tv9Dle/3O9n/VkpcITbon/aU55vevy98ju9/AA8rOswbkpR1cY/6XTyuSPYs8RghcV9yZVVEAuax
tZDWc1SpC5n36Mx6xd3sZ5SabkcB7+/9+IribuF8jMTV/B2plB56N5FIFfVtzB5V9KdADaP9t1gh
EvzNDAuS1Gxzmu86lIno0G5IzJxaOnTYtqXrlFKUrlNX5c57KwitMJR5rQObiXNNafWZl6/lcNXb
Lyaw2sNVbtlZOWIDzMNdI1M3BvhVb6YGEi3abYxutqNYQgKdCBwLjrAy/J/W5Y5I/gwsrHNrrUzS
nVt9Y47nUP6pDFvuoH2ORNPGxdccUk1xdE0k/fU5G9V/SeQnaCTxWWHqWACWyoTT+xH4V0qG2YTH
wDGFHbfdSjDTzBURyr+aAO/hyPeG4gNYBk+8j269GpNotzheekyiGZujI6kl2CXtPkFNl5hHzkQR
X/s0aBAG/2TkPYXO0VWeGqMBePPGZCtASSokNNN2uKQ+g5VK+BgN5dnBRESLXgXUHdEFf0GKGTGg
HbCpqCA2mW/kY/iwWb3G2LNtStpHTmDQTpKuKm2n6n8K1Xc9c00ehtXgxuSvcSlyf0cMY+rICKTz
AP/SCI/J41PSXxaBtt+2jlhuK/29lxi5ii1CHZ+p/5x6evg/S/gQ0o+8WmsRsosNuejJ7FEybzC+
NoiXpq3mda6A/BwxBvYNtsDzi0NX+0UFCGee2ipmr26xUU24v0gV3iBJUuunStos6j1t+lj6QpyJ
Vn1e+s6q/m7+Ek4QDUhrRitUF2eFPEyCeiAkiptU7dP6V/NPYFEFqUD5WV2u7uWuNQcut2ZVGTfo
N6m6EZoP2eJGwA8AVYaZgkn+k6vIkYLelcYKWToez8XOh2ipVZD89f988cu09qFCLqD0nesnngw9
TMRZiwN4tch/QP3imRj+x4giLeQ2WBIN5B0hJyscLPIzi1xVOZfd0Q/4RKSpfvGM8NDnfUEMAOW4
yC0WUgEybDAusM5OB1XfKfLerIHUPURxKnpZnO4giUp216OHMtDa6f9gqIiN+H2gRzU+rP4r0n6G
Ctmf9tNRY5EG40w+9xfMveYI9MjetDGx/AuemkK3rkEoKa6IDeqRsGuifXxvu2pVgrEZcDp+36FI
vmNnao3D1LvQ9BJWPfRn3XzSwxvv1Jyh5CiNYovg6vaYTopdvXJOrJGBIVXfu9X0q6OIYdKBXXWX
mq6/Q3onmRCx6Vednf3sApjZU+SFpFG0SKGGEf0awy7q+bJwYfFbK/wp1dccbGMuRMnGOSaA0CSU
G1O6jkFZY4lbmgj9nMUXVGxVbXQCCZB034in4o06KEFUIt6bHmKl3AzCSwphkOkfchI8losqLjgY
XwwS6kqMAySfGv3EWO8BPJ0KJO1QP61JrgmDDbg6WVyhtKGeWt5GqVz7sOFsD2g/6J0WLSyR2zWE
c9we+CAv8j3iu4f0M+UgsX28aQoxXs6kbZq3kZZWdQG4LQZRUHxHFwO/3qwdLQq+Cq+4Tuz2bFOc
OUa1B1zR+S64Yhz0pxR26pJlQofhTyepuCzrPSWnI6veKl5+MZBzwyYofdaSx8sP7su9vOhN4K7k
abu8/M5/NqSgRQWdbDiAUBCCALJj7WWRlj3kNRqAOlQ7XNW69RJnhnHfKuGtIG6m2/n5i0NBUTw5
ep/hNhoqr7hYiRYQZkm6P3batqTEZepK1r3IRqDZQwAKmLm4XnDQKuUFO95KS/dL1RUSEc4IBhAG
aCx250ym2CLCHurFmsQPLwi6IfbcQneJ20/Lk/+xdB67kSPZGn4iAvRmm4ZkeielzIZQydB7z6e/
X/TcxQCDRneVlElGnPNbXw/NrRw7wOOSX+kUH6etp7c5hKwg9RC0wgEVZPloGOvTjdqJfkToW7Ys
s3fWxRFjEsBYJZmHAAzVYWai1EHecMADf8OCwJlBQ0oKyui76lJqGB4q40VO0D181Q3FcRWHBOe6
UK8A1ttpRyA86XDisQFRlKzdp40bSC1/TOVWLycim3RqShJyfYUoNVP5jlBB13a/zjxguyHxkIbp
BNfQmoCNuvFwRDf5tdH3C5iuI3P7md+sDqiVLF7cwX506V/ItQB1YFzD7NrpYK5oVPEyRdZnjUVf
w5DizP+ELGrst5zO7M9uKe0DRl6eySq8LLkfz4/JeczIEqMBKo194JpyBGBXRZj3R3sBJ8JhVp5N
06yb5rv80CiTrJCGgKSZE0M+8kBjyXaJeKuAxWSbTIiUtzwhBf3aRLBDwWEAMxtAiAuqXDOpByu7
ZsGnAew4GuD3oKbWPjMQpe4LvmWMxcVvkMnYp3wleIjDVPygmy+5bSB05LWs0BTgOECGKKNQV+Vw
3JylvNl6SarRlwoiL5WXf5igF9BDAuBJb9pQEJBc5/SpK5cZllnYSSL7ryMbQYquXDhLNPmh9qlI
OFubzzZwNRF19WhReMQE4MjjIxZ+Auh+G40EyNbaQBIvALAmblbdWnWrzGNI387GKYLZb9Q3XmK/
ds69+d4gzpgzxjnad1RekZk2miaZeePiLVoDFAl/kskM/y8qviAgWt1nepACKCUOl0zetdOh5YdQ
1j0z8VctIDvroIUsXc16ZJUYmReAn3TzVo/fvMlytsFWrdJx9h+19tpbNyMoPJlolgpjXUO3T7Nk
wMDjBjchIT4Yu+DqrBze4dRaxLmgVkGjS1DAJtoOwxaNVrMB6Oy80XlrEpaE1lg53Hatbxl8kukn
Q2S8+Et0LY1TmENG8XRoTDTO0m+sqv2m5gpnBClHSUVE4U+wDd242AVfhtBSHjqwZT7OBJkfshfZ
ksBLPiT0xVbIbxhsfOwJ617KdxXKfxs/ilbCbBOZm8EQjFvWoLxcAVIiTXznDFxJy5MoFhXA/Eo2
3bKZ3IFEJF5yKP1lUwjM7ZDO7PesyIqcrBOmw4nRUOpPdv/s+FUXmdaQVaZQcVM7W2OWtgoAYFtL
a4e3OKmOBTUYwbcabdGTS82ZBHQ6O5BjTncDs0NVNqvv36a9QszyZ31kOECG8jk7pxRnWvqIEF7Z
qDfMfi9OazVxuY5WtABImEpwqDt/GlFDRF0yrIdz4TrBTym/CnRIaWYmq8Z1SnXb69wE/HRytFa4
FBIsSuXRGgABb2MhQ2u6NFDYAeGQv4X1kQ/b1g09rbiKoyCKTuQ5NmukNo47EJBNiEV0U+ONHJ0F
xIbHQuhjUEb6irZiHtvGuQfuSO17Tv3CfKit9xYI2EwIrsn2Dhptu3g6BYoEvnwkTcE9QoksXB8F
LQ03s9yV2V1tmDuVe2pZENfoTxDNj1p1INBzzSIUXXSvQXPuq92RX4lNZdurp5wjsGWeVLM/LfsK
iNX4qbnSxPfAEL7GzDZX74rCh5kTvLJRGNHLizg3uvLh1EfxwVapZ33wvIkrIOtvuXzr1HPVjBvL
XnZRVe6sRd6mi0N0SMO7V7ojd9fqb0mtbVAQAlDrDE0oAoXoVP+Zt5OboAHFQbr8NqjIaKdqw/dQ
e2kQPKddjxz5Q9Y+EZ3999GBK6F4dWg6kucde5tWftWYU0iwkECm4wAaD2xpst7m7kbGNr6/F8tc
Fx6vXvXaD78SAqFZY1zq3LJ6jtuepheqh8DyefZL9VJV8moy7zq4RuVcRoCM+i0J/4qecx8dCWd0
Pj0LXvaMLMypwSS6IHVX/KbY1vZr2e6V5BYNfxqu+DLsyJQguUehPMRPWDWGNVomLfZAaFfqbJK+
OLFUIc7vjvWIdmXB00Hfjyia6I/DreS9F/ejZJOit4GuARJvt4R/KKv+r25dU/ZJNLNZ5vp1lFAI
9WNGL2H2PuNUWMCPhvElmYj1mW+MD86vIn/K87lBp1C9kg+EWtC3CXf900Mvfu/t2w+WHu0RWjeS
ejB7nNv5XqY3gin1ftr0sKEx+vKhld3aBFNY/RhMdyaOlOLJBaBIe+A+DgsXMg5b7oFaHoLGeIlZ
N9NlT6BGKX869iVIHll70SDesS1jdmE7kxFiPYIAZ7zqGclObXYalD8qeYSqqb6z+NV7bLDO9G6o
OBKgwMTjNdvGXifbzLRD/l0UF2Lj7ZhJ6ReyFAPNBH3qs4yYmjyrCxjcGLw0sNDVhy4REQ7Xa6KD
EtvCFRfbig6eoN0ixRRyIUl1w4hMGFJDb+IEs4JP2dygaqeQD7sHIg3WDIvhysST3nAEZslPM93E
QDzlAIjNAPRAcVP/ARfr/FbrVxrv4L8rJqYFJcPZQfpgHkL4tVr/qZerVTwLzI81LZstL/3ACVgw
9WDxBiBlJl/bhKiSonVScTPZ6C74WiTWVZyOgafmQEkHlJONurdwR8Es9D92+wHp72B8p1bPB/5v
q2H9Rd1afCKoatXVx/kfmK2lM/w2bw3WBF2jLWhCrwI/SPz2DJkmlkiz/Yv4jZcWDkhy1uGyI4MK
CxzaGC7XfrpiC83uWo+jA3Un2kDSbhk4yWOwIISNjwb6VhyCQ425DDG2ueeeCZOdoz6XDU3D9TXA
dCQizeb6u66+1dyPtIfNT1IB3+JvDJrToJ2wBnK78a4gBUX4o1Y7FsEk97v2e8FGOUDekgWofTu4
kc3mcyzvYewbpW9vwm2rswWtCkS7brorJoRFM0DPf6fZBCoyle1WwqwX76Hi0gm1Zc8wpLzU9iXW
r+FWnYBGXLn5Ugh4ydr/iFSj3JsbijJgCrb6piKJqAGn5o/dkkMGfpCi3iIxD7POilAzpDcMObiT
wVUnZpKdgawqL/cyluD01LbXVNmP45EwYPKSXknGOQXxbeJYrau1xcJiM6A7uAgZ5UsFuWuPIQwS
XQHvPi6tO42v2PhXoksg6vDiQkO4MeJ8wsVzN3Nz/t5fZxu5UfghFiG2oKTwNc/Y6pIbJMdWcjVC
cm22aeJK3AgAD8gIQlTuYR45tmDLSntbRh9PFfiZ/YRtr4ufdfWWZ+/ghgV1sCy7ypaLz8TvCyqj
NPwqNVyTyexC0t4AISr0yyPDRdZ8v5r4Post2OnIHvY1jF+59ucQ6UYV32UOCerypf63hcRLjE9+
ky3hUpsjtPjDDu+AL5vIeldtn0YzMkm38hsohiH5TfRH1g11bumqfkR8H3XsyRE5yn/J8CMjpgcD
yrVHbV57Bm8+kU2m7aZ7rlMlXQMauZPslx39oDdi40jXfJkBP8Ss6Kgn8nnXaftANMLdaOK7IjdX
fjW0K+BfwgyEJpdcXsKT5QgFUfT1RWsf/hbzm+0VZCqathlwWXwO/zoo2oUivwC4jQAgvrb3vHcH
5xklzyj668yHNN6L4DjLjIaX2ZPc2jhU6rHPsV8yfpGB1AC9m2ycPZyOBL9DhZhyjLGmcq+NvjR7
VXo19Ysq38eW1KBrFf1pzhFwq6z3Iuj4X117xHZhrPMZYzdwtGqys3NO7mpn2fduaXGVG+sgO8/D
nXQR236rrKNGyh+EJ7QSFsvlWZkvzuSjbjOMFwOQy6gOxvg1A9zX6tXK9+IXZx4bi5uQ8pHgW+nn
RgNUuFNIBiD/o0KlDqjFnG1QkZMAL7HGGW6jcu2fdvEidV/DttnmQKbpMKOkxCTGpq3znNLMxqVC
LJx+WiZCxzfEw3Q82+GqHz0nPcFRb/AiokOiKZCuVSbGlMUMuGWsACkuU+ajkeIpN+KrQOMXwgEY
/rTorPYztqtmG2OT1w+qenFiHAF7jYgYEM7uTnwsIO8jAZ1Y1Bc+h40EH82E/7t0lyz+UYl5GqQ/
Z/ARSgtNdAFgY48/QQ7CbHxOwP1oAfWJtBkuisD4dIYP5WToKwfVjEO84EkmrRVJi/SZFuItWS+8
1UybG2A5pAybqNwK6r7H04WEKpH+qKn6j+m2nJ9y21IS2uukM58qWRKzC4pSlQNDxOK5c/RVQrOi
bKfbjxS+9FWz34FIYuUt/phnd5TcsHxNSENPvkVFoqP5uBO3mORIIP1FpdG6lV8iFTPewa7QhbUO
s2l0KuDGGHfINWubE0JUXpiJ8A0dSRQ3uCmf+X9kaow1E9kucT6C6itZfpLll/dv47SHEOhT7X2g
3rXCnexW2MAYAfCRitD2zBeYJ69Q9ikbpwFrOVsxfF1KSK9Xa9k6YroOhZhUoQcb1CI3d2r2Ujcc
mSW65+wS97vSoBNRZvQ/L9qNH085WUjk0RzEzk2GUVdG5yiYX6rRqJ0ghOCgwkxwodGsCoL31GGq
jOTLsf+NA2Mz5plySyZubpNJQJPqCSnmYHwUHVe1/CQtapUovkbvJ3eXonpjcyJEAKniofCQz+u7
2k88aPbuZGnNtVVeeVxg9hNtL0T8hnO+KtW1ki9y9gmJhPhc4si20sMIfN9If7PM9CNhjeRiUdAZ
1/aLJe3I9sQRjdn4MGo2ymg6SshFM/ZjepvKdZNudA3hM0arqfzKThlzM+1pxDpkd3EEzMnbEJxa
891pdoaDGXKjK1sCbMDE+d2K5lq/2PoPAEfK0dPzFKFuQVG6NrI9q4JwoHlQ3M4H/7oXkxI4oOMt
s1OtamTg7FL8BiWPEYAAOd1SBlZJWy44jmftWPRLF9Fx/qeXV/Uv4Kh1Dkgl5/gGgrfSFPYk55bG
v2120OJtWHowLGH5zBH4LxMHes10DOKLNJV+gRBE2/oOoBuKBlszzl7duJDkE3mJt+Ch75C+IU5H
ZLKBYkhUSG51cMMG0FK+Fwx92oTSbHQJhFTA4PhEQ3b7uzQ8EVZwE76gjdxo2qfTcy+oXJOr1vg3
xnzBOWix5IoJY06PEE6b/kdGGihgjPnb4mvqA+zasJeMsykfOdj+Bk966jIDeZ3+2wEDCMyT6wMH
egshTpgoLCYK9Ej17eC1Gb6c4icFlzfAR7fZvHAOoHXudhWbZ1jt5vGv18lHRwVAxkt6I54rYqJg
sBhQMyyog3H16ITiyx1YZNh4o7qLibe0b6n6T7GvZo6vmDh9uwEBpqrQjkGvlXMovznNX2+ven/2
x+lIuE4qe+NyGui6Woy7LL5aZrqBQAO58OmP5Lgx0A/TOsQGrnhUpWl/8Q+kmqBu9OCyMCxmjxlb
RgisYLv2sM26N+FzCXMU/iH4wGnipwYZWiSEcOdxA2XU7ga6UupDndyT8H0Y4QjMrUbEGJ81vX/U
M2aseeDf2Fy2DP5MHwkxjJxU46Ex/7OFBBxMEGDA948CthnZFNcAnznakZOzG32EehkFnHx6wTXl
WZdPyfjGEmiXW8kkgANUEMylnNk0sp1luqipEFWDWmgKseRchVL/BFlfm7XfbWssjQd4vgFjcso6
RNRwh9ghbDjBSmUT3RDG990hgx01PlJuhEg+TPNVSBwT7rioo1wn/4OGj7o9ufckXoCrlsVOReDc
k+DCrhs7WGyIxCyQoqOmaayDbPnt5E5JIfTJhKp1y661PTP8mpFUxNKJKyXL39T4DgCPLJ7tEoVH
zryziuuH3SEgJGO51fjufRbsbHrP40sl3fvoY8jOCe9GuxxBOFp/9FvdE/tBmW1Qeg31SV2jaS+8
Qvu1WWXK7qsb4SObQ0YeEVN865uDujXbk9Xzy9VuIB04u6HIeTYzz5Hdd0KPVxKgPM8kOPsqCncR
ofvKdhyfI3DXOCDXCC8iy0Izz45JLNw+JS+PIM05yDeW+pHBIRqcgBPZAyUXdbV66+ZPtX3XXcdD
KCVEK2TzA3SisQIiT5TDbOyHBv2imW8N/nrstPDKYKO3hi17qUPMl3447oE/LOmM1xiQi0eOpIqk
JUocOVV3bJ54sAg6bDrUxG6qndueSCwOLm95cheJ4ccEnS4RKcpNBCnwy+CFS7l8S3b8V80m+qkK
Y20EMK4IyLDUOEh/uk1uCJPjjzAxEfmfn+bhGvdv2fBNZiDmgRAIkfcMXWUrByup+0y612mh/r05
Bd2eOb65kZc9ctmNsCmMDRXkf7r6izTUeByLnuqFoLcTO1iYv4WcNwxuSNxJqXhNqEArkUYO18LE
tyr5cbsqQcDYiZIHQyM5pwn+RfvZsaePL2IDHoerZl0xBIqSF/pEjd8u22dgKwobhdircyxQkGlE
jQQzBC6yliJ4RgonxLKPOOPwFnWfNTZczZswyHP38mtEwJO5Pw+0LfPLsXCVRNRfI2rip20oWO4V
b+B2muBiYT/0B/UeQuMxZN91zVAenXnMR4VpdphWUztR2PwZoo+RCZD9kQ2f3Wlu2NTGTe/4jAlT
+4pzkuOZFwARGfl1m1haRxU8OV8jNsqqr73MPvInoh1SCKQEyLK/7O7k6ELGFGxm7cqGI8Mg4rli
1hCgYBgdHR4CMRqS6rhpGi4J4kdiYNyhvJMjSALJOe8f02dHW6bm6cmdoUFtd7zPdfkhsVwOzb86
OQp+ykZYQIL+isEgjw48X2K3VvtzatK6DkeoBb/xP7pNhARLmrk+qtukJ7ScRGsJQXh/tcc/LAoS
Io1k9qLUew3pgOIIXNpPlRwhgkh75nsbvTdDU2v+DRp9ohaRB+xCwgXAsJukCFPuqs0BRIRwG38I
ARdt6PmaXO3cuUTp3s4/JqbutkrQNuAFzN4E6lBAFvNJGAlm1HCj1UTijT0c4rfM48DFVT8Aj3Hy
Z/Eb9Tqr0Um5x7AqcNfEuK2Uj4bbqy1YQ8KbbhDmRFJViLlcjJyCAkMCqVf7BFuwOgCr3JP6VVVf
pfqo2IcFzaWmbhir8uyzYOJeePpz415BApXFB3yzafqyw+AsbzJuJwZRRAbVJwy/set9pfdL5wAs
ViCRAksdfrQa6MCgSAhubFFAUsSYHVXnuGIFUHTMwA3WWNby/mlu+jZf2zwzddpvKQGh7P0jt7+q
6bOAOFvBRbTgx/PGKiw0IbDEGt8Jp2d+Mk28SONJnPIcecIsXHINUeULv8UMQ0wSvT6qm0ycKXvO
nFb/xbQpPDOTqm+aWzz99sgkeV2JPIqrB2f0WmstvGwOc9UdmwbGv3z5E28JKtLU/jVsSn+JlOl4
uG1Sf9BLN0zsIy7zdToeoubAnDB3yJQGwDvwLBH2OotcvW2wkZjdAMYz5Sa29FTnvCPcSnTyhogI
qjndhiIWGTUH/o81/1ggJOJLHZ78iEyMwT9uZXiaudt/tXgPvQnRCbBK0AOg+Il5kHkgZq40JBUa
LifNgfxrbrzJ8dVABK7smJdHjIOoo4iXN49lDOdzF3NOAqLzIoSe+ttEdl5b+La+19lfUfEj6iRg
L9kgZzE8wKMakSfDyhR6fXklTL5T3CX+jh2cfRw09Rkdioz1CKF2UXqLfYDWHId9hMlNiIskWn58
BDNrZi8QBMyIrMaHIiEh9gL0D8tVeFAFvbxR+s1H+14SSKIhJ1fXkfMuNRgniGWQUTkaE2LIKeK5
oC5A5vG/JtZLT8Jc/BMp/wKb9HQ3cVuC6mH7NwLRUONzP71LISgtMwiy5hFe/IOjVMiSeVKxRooj
TrK2T5OOgY5/JELr4mdCRYQJ6hYZD9O86G8y7gBFO+SESCWkAVXVPeLZTE44uWsJG8uuaw5ObRIm
1W/z2bP1TZ1czfgAnkh28mp0rTXwEj8X7OtjKh4Jv7UayWsauUYr3+iJCC7dxeHZBDBbfzE8Gsg3
LLe3XhJCdIAJTBBI8h0YP0jF6VzVvEv532KweedbUl4IpVhRus4+40F5iviC+D9v8oJ39TjOO2fR
ED0RM3LrYdxYLkCxt0O/T0T9ArXI9ZXCaJlSSoh/5wIpQGGKM+1HjrNZXkPRd/nZlOHklwPnW2gg
dpOFmTFh8/6Pi7A2lvXl0KsVjuDcxNBUXtCedW5WljaRarhRqrOUAFMo+TbXCSoCysPCjDKER+O1
cSQ/GykKWo4JIu6YC45oN3pc61sY3bsWazRNBqp61MsLqxaxdlykKhrei4w6qNgRTCAeMR1uH6qy
GjhgjX7dWNsEnCaIXCnBRwgJsNc9cwvganzPRuBWpHMkYCEJ8WoZxER+lwXQy/k7Ng8ZiC9CWHkn
5iuUmGHSHx53ubqEziUNXtvoXznQ0W27Z33AKwBAZVwLUJa0ogyBn6Vf+N/03WJ2Uw8GatSWDoCW
nbVGAc52j72v1o5UxSN32VQeXqLZQ7bdT//EwdpR6xDVl0LC9UFnRcGIWCJdo93liOfWJFWgqn9S
7VljP36a41ttodsmdENbPgIoM6P40Sy4aXXZnNVOWVnzp1hUK8twG/XmyHvwDctLd/AdHWXRlWOv
mUuNaTdNHyK2LUvZEZGU2y47AKInXrjnWDwDPJa5yeqm8NdqmRuRlCAx66p+NG4LwrzNcF0zuxXd
p2pZBIvxKwYcvu4ob3AFTkxB7PaTmSMrIdi72xcsJlR+8Idyd7/yuMEviTgvbfwwlHfCeXjrApZM
tChI0fo7yPWKJY8DwiDFi1+lZcLowFctXgWbkJrp8z9ENH8kEmVc/3IiwOeTae21+QOVaW3vcPob
1iPM89UcAvuJnTD/CuNvTSC74TNCAtm3Dp586O/8kve3vlq19AmUJFiIPxqfC5YDvX1JZ9RjzIJz
R1hLjHrl3dEfFouTab0Ina+TX3T5YyT/yPLqmuRSYoYpsR9O1NBJigdvFJvfGWfaHOvwy68E6aJl
yXfawOhdv5k/GOp10vrbmIYgdusxlHloWorjIfnBkkBQJMY1RX7nPRQzGQAGug/uJ4LBqB2rMKGq
FjQM2q4l+azUP9JFgubYti1Xmr8UXzmEk6EN/DfAGECHSNopq7mDkTEs9sJHuhvoDSzp3vlUkRrE
xreZfAb1bZ5R8TJe9czJsjc4wCl0suG/eYvZF+uRpOEVxGe/IToU9mbhSNCjc23y1Vdvc/lV0fqW
oENUu+qiDM9R8CO+OB0V+J1oRA5r/QGj0MqIGiRetf9SfP0BcbFB1m1nlWIC3EgDJ+thGNHzM2ud
36wg22gIPfi3uFEQw96U6tDI6wosxgp96SeomWDoJQs2wDGTVza7QjJWdfhdJA4zMSIpBP29324c
gNGToMEcchK66lrqv8pEoxqdYvrgRezowQLrWL+ktqde9eHW6ZeykFbfJWFU/U74mFSyvZ03QLtV
W154yy31ZjYDkXlgKA+z2k8Suq9N1+7z/qsmri3PS74nwsPRTVIqVwoz+VYWktiD0b9i+BAe5v0b
3Lrw8Ot4mqcVEkCo5FD/hJkgbtcR5qs9pKvO919N3zWK4ED6VgpfAMCA/1H6mF3NC5mwXqjxEvR1
Ev3G4zVzDoM3Jvg7zRqDDZvQarC24ENt6k+csonJqO/Fyk11rnpxZuXRkLcgYCZiAdWHzuMb2wGX
NkgXUkcE81BBZFTbZARy6AaLiANj4o4vKsFetGem6DzwRSGjST+HFfEj/4D0gnpTzy5+HjKBrprJ
4tr8Ftp72YHvyr07S/E2xuGHoI2ICIYzBg6+9x7nWSOiw6uHxNYhywdNVXDsL1hjn3JHuv9B+gcK
T4hM3N7D8pt2Sv4qPsK1hSuNzE9Qte4MS8Sf+azyHwRwSAxoXZLIkrqEKBl4mJh92wcruCCgg+4q
+NMQ4GSKj072XS0v/4/3Rdiuo4R+PI+wQin9Z2q7kP6oiktB+WBUTnazZ81nEFMH8mfxItNrs2uh
O2vNOJIt1y9gXIxWXsR2qrSd6wzjxszIslCv2NsAvXMAMaENEszRkPOZX9Hal1LA3Ij+Kt7bAvrl
Zu7Hlm/vRbKPUnYm7QLWU5id8V7rh1p5qIhPF6DCpuq2CYIglSck3CakB/HssoL1vAP/MYSjK+qj
7E1FcJWEGLXCndnVYkFas0QzA0EbJEJ6Ln0Tlosgng0INjhHpmfZTPvpObsRwJ+REZJCdI4PoeMD
z1FTUktYOTiPhQGrhcNiAkZNoXEBJrd8dWOE0Gi/ib9JieEKH1ILOSfqdJKg+HzFXAnWQu3aRqo3
jKvbsjwIXJqWSuClLPin1rzwv9PyRjourBBJGhk/SJ2/K/Wrwl7XUiCwCEsYF3dG1BaMa4F78Kjy
B9vnjsRqrfwsMWdWRxjdqfw1WoycHqxJGyxukH+mMl5Glj5YOos3WltEdiZlYSbWYsKghonAQ9Sk
CmFYXcnNa7KwIl9RuXj+E2CCZkZvLOGc5ZwSJHJNlrxWdWYxmnZSOJ3Q+arK75ghsj105in3CPAq
dtTjuYNFEJ8nuDigGAXwVex6OUvBTHhPwROKVFBxhTPHkLxc2y3dCdc7PmH4tepEfBYeELPcFiLq
mUiEo2QitXH7mhCDfYbfQzbuEQ4g0k4RlDrrYXJYdO81qRkQpkBprbUjhwpT/radD/0D36jNGpZZ
V2LbV0F/AF0yMCHZnDV+gmxL+m3H1o+qdE3PGLgOinI8GlgdyjsHS6++xOZ7kdk7lS8wgSjn4QQu
9PrqqMvABIan8wRYqJ9U+xljVXEgnu+c3WmcrzSL88R/XdbTcI8iopj/2aRpF626odJrW6ucdtQd
yCYHzPvc+uBOsX3RuNxSsgya8lu2L/LoSQoy701qvzcMw33PM6YdSZ9za7A7xkO3oKx1y3vpOv0z
qR5UUpCE160rEj2XBB6GrBu/Kk6jI6EfBeUknKvmaCTOeefIr8t/Ki5xo+jOBapoDpARcagKZhxh
qSWSU9VDiCN2mYGBy1tMRKrd4MbFOo0TRD41ia/JFg/YT8oKKJE601zM6b0tSJZ7h9eWEgTZ+l+h
UW0DAAk8FYfvY3VWv6LKJ26D+HauAXaRkmg8t5UigLAjRp5VMBw+kAn8i5crlOEMcd5yNDoxbF17
m6uLnb6O9k8yfI/y4lMOwLBWZci8rLsRcg4oxDKd5d5jy84DBnPqQ3QcAUhW/nfBDHx/AbejtOGB
IGEgaTWRqrnpEmUb2BHOolvvMu0FV5TgmQZkzUwP8aAOvznxLlHxr4w/JELgmi8gUpLjDOqLK9CE
m7X6me0ziWqR8mfQ4eo8EnnZxNOnQfZ5d5KcP6M/qeZexRMQPB3toUl/PKhLcU9SRD87G9ftRVW3
GAk1/OHqxhrDnZYxBKBCpEx3Q+BIXFw06yNUeMNREcnzXtombp14LJLiQhVbHT85erCtFDwWhBvt
gCcLvb4h6PbuXZZcYZJQpT3cvgpSo6SE916kG2bfSpmg0N9z9ShbCH2I1DhU08jxCy2EQImmCVje
HXK6eF1+qFCSfUQ16MqGMWkIZPiU46M+ehrRkHn8o2gY0ZW72fQQZrig5pcJlmjxJr/2EGdUPg+i
uRvh9ePkVQBnM8NoDO1psV7LCzJanZSyzq2QBhPl22WAHTHDpdmBvL+S8byOlfMoA0IBMjoTCQcP
i5ug5FHJ8M5xSyKmYSxn3ALrcXazzxktdiCtcHFGi2DNFqSE6bXacycMsQ9Iny5vbUuY5KnQbln+
6MkSiI+4b6TaNXjcoXO2jsdWLlYjwuyZJNrqkbMxU+6Dce5LL1K0en7Fuq3wUMIBbQihQK4+kb/J
Utcmr4S7TOXfBCpisWcIp0qngvblG5v+HIX3z0Drp+3aQz77DX1sxP50Nmc3vEnQ/cvb78G8R+vQ
n5afKKJDBfdBunWMrxwVbfPyX87dAX1gLy4gxk7bCzJmjwMiBoofACJ/I3Y1m67L/tyyVNm6n1bv
0XRXlpI3b1/z8CXDUQnfl+hkv+vOTl6io6k2W2emEuutJeNWENQwyRy0Ii5RblFTmmfJQVgrktz4
kEcR/CQEnHBaNEgxRpLMGX7ltJc1OfNNbzKd8+1QoZdAUEQubK1BnSZYdspoQdQeqQK4//HCDPN1
QMVfwohVjQ9iZKiuDr+T9w2d2SXFiiCfrf9KLmi/5Sur6quBQYu0dOvYoz9X+URzlnh5eJGJRYhR
+M3dCb3remAdDa5ieyEdWcib7cETbEtDKWRj8Bxy/zdKBUw0rlJE+C1KXQdONpV4MYl7Ag5cXD4q
sgj0dqdTUVj+NDqxGRLCK66vhUdCs3gvI52WdMn/BuEGZt4SAfm/mBzd+id0dB0FHOhJwKHT7pEy
LIWGtmLLJ2J13WoYhENMROSC9BMCDNYQyhK64UNDMTTdNALDQ4o9xunZEN9f4Qjeac+S4LHkYajg
cPNVrW4KO3jFqJB+LkQGovFl7kTD3TwXenaYc8CpNc50J/H1Zjt1V10QEWJAtD+u/GUaiYqHARJX
/XB4yXDMKb4gDlIuMOIfbeNJISR88wE+j73qVNvUzW9q8kIFchHobLUsddr8kukHyAeZZouXsPr4
7/CRZ9Sex5AnyREJD6zPfFPEC2a6qyaAoAQsjrvg3uDIdwv5gOq2l29Fv5stN+jIlvTrgD9uQx4A
KJOW7QMr9YzqXLGLTJqM+tkFfl3IyyqOA59nhBcQewhLt7KRvzNSBcnwIuH7JCQbigiojwy0fMGL
k52t6bSXR5fgXRH3gjgThUZU0RP5FjLBBLdmpmbVz5Gi1P7yCj5Df9K0AX3nPGKRS6JLz6vXpv+s
8TtONgPGrRbY4aWJTrJ5b6uPokYv5YmQw9FlWuvhnup2JIqPSLLaK22XvKq6QnTuBsEJMGRMPzXh
tY5hmjHfajKH3J8x3ZeRuA0JUu+fBvmhYAzdpdZOcNouEajZtGnVhpEB8Do6ze2LjVmDLHUaTwMe
E4IZMlIk9iEPon5quQa35HRGX4BDGUQAFRxYhpDpc+jp0Lki4qbaY5KJu5dWOc/60yKtAm8f6tA0
8EJe2AEob1dW+2XaF/FTnzPf1D9L9ZWnU1WwV6HkFBvsglSo5m63cKWQUjMtPrG3xJVc4J64TcXK
teCFGde0hqxm9V+j4Oty++rm0Nocq49J+VLRmrS823G/Wcx47dgfM4NgSmmSHwT7Ljpp+ocS3oh/
lYN9pZ8yc59kJzN+OtYLAraejIqPRdkhRo6iRwqOr1jXkDdA2/NYV84jAlYJAUWNb7iiuTlJ3dFg
dCZPQg52mJnrhQ6tWXGLEOmRPgOJorqU3m2qUyfciS5Al07mUUPZ7UZnIcqQy+jac5Kuy7KT9HcV
MUwGciVLoLTZx1Q+K7at8kBoWtqL+WKIwi3087p5nZALy+MPH6jU0yJxKJAjyYTXN3RB2DFJYOVL
JP/R102EY2vuh8gP6m2pr0mq3hMLmaHuK1FwmvI1IOS22wnhV2Be4vG8IDQxvP9j70x6G8myLP1X
Er5ui7J5aFTkgoNxpkiJooaNgaJLNs+z/fr+nmdEVXhkdlTXohcNNBAJuKdckpE0e+++e8/5Tpbf
RmU52pdcpxJfsMky4bKbra3s5SdAmGr9poUXNX+eQHExYJFWob5MYA+jl13yCyh2Wx9I+Rt9qCkh
wK/1VjmfdUoneUSe73QfXsCTsJwSAjrebLAE5kJO3d7ElMB1lh3ePlAOdLii/jGoTgPeKZSaHUoa
jpHAhs1xPxBaXYEcobEqtRjpMVxFJ/AGfjvgpV061quSUHIdghjHFh6JHIaGjXXRv+nqV8S19hjw
ZOuDVgsROa545gsLht8pQaFEs3Fpa5tUfiYocmxOgJ9r40AbazJPZCjSgcVLBev+h3A7+Ep6HuYJ
GOwtH78nHPjMlKgM+RH5LFqa9pB5zXxRS6+AknCJZPmjDOckvbbW94m7QKKCT4WEsX9GnxCGVDrK
lqDkWL0KSZ0NWvWZX0kOJ4xlhnLMBBjSA2EpuiWI9YXXP4ixRaql80j9FDkhkXIdgwtaas1HngsF
4NApD1VCW+SgN1upodIWvbr8e4q5hULftNYsDmKk1YYAO58dmKi81cr0mjYzp+4JCmJAw/odBGwG
Dq1de+81O3Jo+LT0diUO9erlGKQwAqD98xNjbc+TAxLFg9X4IDhXILEaMWlIyllNgyypjXnDthIZ
Rzo8A9AjpX9LI2OWCDCG/8X2B+dniMgmSa+gP/0pJKPhaCbnRH7VJyBfwyXaSry4fpuTYMsQuyKk
fU95FZSnkV5WwyE3N787FFe9f/xx49D6a3aKTyOfR564y0uCFH3wPjNeVg/CXgy4G+nK4L5EM22X
SFs4kdNn7dTZoHQ0GoBXPKVuNRzKjDQpl1Mcy1VLafWjzdcuWvoeKTA8QLjAdnYx0w1m9V6xYehB
NupUnKoePT87IdrrOHnH+5UmiLFXZO54uviwSn+vw4AI8X6L9c5nlMS7p5oPirJWObHhk8Z0UsE0
YOE4qPKnaAQDhquiV80+srbVQERh/DrvKlbKOn8NJNrvQNqHe6JjNAT8Fqwr2tXOTu9eba5MeRWj
SUusncZDYM0NztXmLqVaw/5cb3uV9U44Lo/cJlO8YbrEwgZEhIqGtFyaOSMoTfJsECnCGL5iaAP2
qUB0sllyHLrV2VaRd7zh+XAlPw0pUMC7/hqhhae6P+j9bRp2SkVc45IC0JZpxBH3wKiv6vnZ/VfZ
QzNd0eTxStSLDMi2MQXDsDOAau+nAZ0C5TOtTRolDiLDtbUJeOS6pzz5NJSnoVvCPXE+6bxa+WeZ
P8Th42DuxnbVNHuU9j2awRoNmHQY9ItDG5SAuPqi81jgyY2+FJkGYE7bqb5O2ZN3N/qFHTJp39vB
iY5Jl60TapqWpklIUlB+J8aWMXXCOYo5kK4jSYQrzWCjg2OFshHsQLqJCB1MAldN0WRuI9JLlHMz
0i5yp2yF6aCVkOBADkQypT1niMPrpy4+hdHbiHSkjmk4TN2sMo6NhCjokiF7AOiXM6B8ElkvtHmk
5rEcdwLWTtEzEFC0ZepnWQu7Yir+EPqPnnxtyo9aewzV71IIKx2hfbGLOX25/MogOkn49apuOXVr
X1+XFo9tDC3+4GVgW56TEsUkNk161t2GBxJmGBNwkMXga8f6daCgr4CytCvcGdjj/XkjLsTsgm0F
xsKWHzswOSxGI92Zo1dARN6YZHXz+QyzBs+EK5J9G29YZwQ70iJiBEkTBvOuuvdIeZAPYYh2lJgS
a22pl0h6cVj+Qc0KueFGoatXDzw0/WokTKP+0qPCrZiXmOOaOUeK67AHDrRWvcuQL1uZzJ1V3EvA
eg5W+Dmhh+sKdxi5DeZFMaf+w0tUJBtWX9P58JhMRs924hLUYpZbYuvdhr04hCIAhxG5LWIwojfC
8FZCu8G435eHsF3pJqfFPWZUM30c6hSXlpDquVngFpzOLerk8blJ773KRmwZnJoEGopZP9VWRAQ5
3df8YHVPJg72uvqQtKU9CJ0mYpcK5oXZnUwVJU10LHVuLRu/J8aovQIcIIa4jPcRazXoKR46Dy18
h6Re38DR5Pigk+vQIZDECgLWRUwd0wdJishg3A9MSFq8wmH33HD5k4GPcwG3qnuOYoJQaQXWIPom
a9VB0C5X3bAFxuVHbmw9tg6VD/WFgrMEF2AHQyxAjImpxTiA702tlQb5oev2knYp2o/UABj63Ndb
aUw4nb8yMIxwx7A/JUeEsI12MNDXWI/EEDAg6Vk7IY+nIbcaNcmOIBd9vFfF3qbDXPFmrfphp02H
YngYpbskUr0/Etulf08G/SSv9eiGVseSAZtg44bh+uCMq5z1McNkoGHgdq5l/TTuwuy1p2lBj1qm
+84NZTZfMCFNwJrVkg0U/QYdowSS/PjCL6XzAQg3lDk69l92/oqdtKUDFnx4Djf6NgGQoaP0cguT
nwRHg8IyOpKfaTHtiPoHazgP5XPeXzOemLqAbDR+SBYURvz3SXhPiyXEWovPLNh6zVpSac1Yd9t8
NGgroiPnyIB8hnjZgoPsQg0ep/ZmAG5RlAuJB421y6edo231rJ6jk5XrxRzxEFEyMuJ70fIFMG/Y
D4BruBsyJBcEvTSIJI4FoF6fdl3BAc/Ur738NGV34vZEldNra4nNSWAFI2w5zK8rxqK8JMbvmX8Z
42fT+hCPLL3Y6EX4qIl/nJecVxgW0Ws3qsfK2CnqmeCvSawReGSs3A3DtxapVcoO33L6TwL6ouGb
qEJxHXD4hXHmtyguvjyO2VAulGPnv6TjZ2JGiz6kyTLYhO49GDzE+XIAqJWkQMBPhQGi2K6exvGR
ZNeUAI/4g08AnjZBDj1zmoGDFa44VCEwQ1FumqsE0DbfxYOd4Mx5iuA0FDZhupueWGMK0tj/cJDi
UY0id+d25UDEh1Kp8GEsj7bnE286oW5Uz0w5Ul5TazB3NkSkxK32zpB505rVbhM7zyWkLSgy6vcq
uxaMKSzktPKFc2MBBJLJer7hBi/0F64+CXekoPOclsMDHOkG46H/lhIB5kFRZop9cXyc77gEzhpu
c+C3YooS3ev+k7ex7U+WvQvTZ9lZ0RSl2rTDx1Q98VbZ0oEGaeAD9jhkDlTrA3ZMyc3Lc0mv1+t3
rfRAV2+k+2RXy6zzXKl+BPHbcrbKjyzFBGPTB0YsXNVi3ILZWdw4PrZA1gDtO8sgJ2yfmNRwURtA
U8tZqxa7Lr1NtCSxJPnrqQevsA+Nq0I7pWXA0APnwRNnsYNBTTsGMUiBV8ncpn5OM4QDDFBfjUkD
g6ElrwhGq9Q8991uWk3Rll+dDM+i+uIFwqAQrBNGeiWg/Y2qnyrCkrtPZdx70rWwHkZnXxd7szsz
RACKGo+nUP004oYn8FzVj1H9qMrXIjsl/SKmT5UhaVzwjPgDGRFfinc100vPdhespGkNZL4qXvK4
49jFWMsH3ouJpGEGqD3b+eNonwo6/lF6VulBouPVPwLYTxMeatrycPbfu2kTT4iW1px+8O3k8lNU
HkUmr0HS3ERfjaoKNTOUZQX1cgdvdN1azwY6Xt5lltMk3crDSVWOBPz40bPuTSunKFw1jgjTfeiR
rmt00CIqBX4H/yaAKNaXdB9VtqJwmxu3JLXmXm8f1XrgZLhVgGNrG6N810DYO7q0sVo689a5ZPZd
YJZj9+PkhdaFqF5WEqa8/VcnPQLu0oOHEZkJNt9lWT0VfbKQGpvBd7uhzWp234H3Ib6KO7elN94A
/1rFAJekqkHC9H0ovhcaXAi30XYJDrpxxIr1pSMEyPxPVPmSh/X+vSve2oY+MC+dluwDhbvBVAul
XLxyglcZPp9Kd5hicjllbhXtG4hbNo82mFHL5GB99jmVjnMGFAOcZH0jKxwuYrqx3hmmphYfsQHU
1T6xPnSDqBR0jMl+Kja9eSxpRcvqaww+BPYexE5tmRgfWc0Ui+4iYigHxi3lfPw2JFfFgqKO102n
yh/JvmNsokS0ZJHRK49B/9ara2fgLPQc33IbkVbDqhMAi6rvRkvRIt0mTMc6mhJLAIH6HbnEiJns
CvGOG3LJRsU+XyH8uddwVyPMQ3sWoKJA9YfmkkWmno5+ec6BJEkGRyLpPY3fUZpxUCnoWCDZowvj
kDzAbA6DHaqEMlrKzI/kMmHp2vakevXrRnPHdlv0t1L0bhq0eO0jkEPN6Wgy79n7PBrXCfVbq908
2mATfZt50zOA5xgVxNcRT4a3s9N11a5JV2FTZFNl/woyBBoaCg+V21B5MUYKxfixhTjDvsVo2ZeP
wqSYIRVhVstDptJiJxLdFYBu9k2xvvpo9oXOPjU2AckUFBDaljPyY29ehStCXsMKg3PDPJRX5g9n
c9gW5UtOYSJ1iHyGDyGtiWqXMEW6/2wNHrr2nia+iUC8C4TR90USmAzpHnlfFu2sHP3RIe9eJ0xS
Et3UluXIG5509WpZT7lMN4P3TqEjwwJI8miJUI6Rkn4kq1hgAjx+reU0iHMQIQtKEqEAyWstkQu3
idKXdHphWH2c0rVvFBxF3xr9TE2Farpm750mV2e1D6BX0P4JHIJCb1P1EJpbbiYhNld8XNwm2y6p
Z7ZE5jjy04p8cW5arREgjZKW21fvv1chrVsE+il9Zcd1CAAg0+kZzVo0vg7DloObrT9I/bkfv1fl
zQk/Pc4gpUl2gbXNCuwdTzlfJz+kcwA8y3xyCFfFLmYSULFqwp3fHGXlRhtM9MSInp4pm1x83dMW
ju4TcxYjcnuRKgXZD2fNAEiHRLOImQgTq+j129/+7e///m/34X/6n/kpT0Y/z+q//zt/v+fFyMUH
zZ/++vcLIIE8/fE9//Fvfv6Ovx/Ce5XX+Vfzl/9q9Zkfb+ln/ed/JK7mP34yv/23q1vcmttPf1lm
TdiM5/azGh8/6zZpflwFr0P8y//TL/7t88dPuYzF56/f7nmbNeKn+WGeffvtS5vvv35TDPvHG/WP
90n8/N++KF7Ar98OeXa75//0DZ+3uvn1m/WLrjmW41i2YSq6rGjWt7/1n799RXZkxzEs2zYsXVWc
b3/L8qoJfv2ma79YhmLzXQqaYlu1lW9/q/P29y+puqU5sqVbsiVryrffX/hPH+B/fqB/y1qS6aEB
1L9+c3R+UvGPD1q8MkuVbdXQdNVQNdWRdVWV+fr99hhmPv9c+R9WIBvED4/0kNVzTcm0aHdnY0Gv
3w1QCXfrA8naLQIl/8meoyxcMgVahSuydUd3ikBwjbPd1e/UOSKnlbZqlsw3uPWr2ZbxJrJHt3+F
prilKb7t/bVhbuV2QZlZH6+AF2fpOl1bS9udwDRXBAxqaAXp1FyZZqTUeiBOZ4jCKYIOHfp1OgFc
2AhPvFvglqHrQ9DBuwFj49xyFWcOaUvkAyuympDohQt6WLvgrPVzWp7tLiRuZnYFGrWXj+o5YSAo
b0EvueqW4gWPSLEw3hDdoUVb4hl40dfVlkyCjxC8Z7u+Mr19EgAw8Rugn1gPaFa0PcQflEvsZI/d
m3pARjYDjVAvFVidwIWu2/P16swOO/EXtOV7YhGW78RMwo+o9tUevs8WqwXXDsZt9upeLv7sg57M
HmzIMn2kGzaLryWefwvWrTXbySsWVT6OEMYSIsZr4MJ0ZZDHj3sPZxfeqxknFoQzZAovrLuDEMuE
Wzf7qN60RfzYLGAt7NMZDT1QHOGzomaPoYmOIaIEaEn6smCBaOfyPq3kTbFudnqErn2Wa67CL+H7
9rh1T+i+VvWaNfChoZXi18sgxclOL7Ctt/xHyEVvnarXyU0WGDf3vhhzXwesvMbCfE+24DCIhVPw
8qApRod0wjyWnNjRpXoen4sPwIgMIttPtIOkdn0abnmmgbHi/HznFMM2tstAmOOP3rwPmILI6OMM
wWeN7WX67A4Y09AZsRPh2HJeMrwdTCyfNV4Nb9wBxba6JC95g5coDjakxgabE5EtbxjGgy+a3xE8
GB1JiL/kdLzRFtq+ehvfOeEOiMQES5DB5TrAZYKxssEv2a9KeWHtaxne0QsnMSM5Omf6Nkh+MZIf
gr160J5oX6xaTnQncso/8kleALxivZ8Bn+cP8jY+BgvpgW1sHkmHvl8ypoj3ORuK4YptxZ7zZyoL
3F8EsfR7jKRYmQxceITLMxNYqspBqzetiUsQXAqdBaZUCuN8wy0u7Y32rLFvHmp+Rr7px23bYrBe
s9dug1O0ifbA0tov78yPXHwQCD07nfZoMzk8Ma7AhhQRczRr6F6/IlEuLsKRgiCdgeqX+Y5uaYcU
duMhJAbpvdS2sStxg1WEnklL417z3fZCWTH/tXAQkXDr+mcSyRoARD3MkNnwyl1XGrPwRTkxljfe
FghPvSf5HrmzhiFWt2rXOkyMOSm7RArceWFkK7mwr90TlHFnNvfjHZsm746OJnHB4OTBe5aIdBFP
MFlz40sQ4xqb1R9cFwI/BgWvBuuGNe9evXN08nfDd9Nelp/SBxNc6MYcrWrNLYc1kxz/BcS3Ol4o
TJT1eMhAlLrjcoTBMms20+KhcI3dB9nfBx6bcBd9pyjfUuKYtwyXRfzpETC+lPu5/ZZ8pNKMmTtD
4INzQ0aH7DA6qY/aKXSetWjTkfEAY2/OufOgvtn7ghIeCmvfzu7yRkEr/0AOhbWyX3G/HVLcomhA
P9TTRntEraIcgy/taJ+6OXGaT9r2SIDiOkdBybjm0Yo3QqNz1SteEAbQekbuEBKJaHm7EctbzVEl
zJ6CdX4iaVCbvywxqc2O42JpkNWwvKsLpuLz+ru650/Q1PXX7PaGdxt+EJ/O6DaogKk/bzibGPtT
NiH2Bv+wxs637PdH1VXmR3IUr3Ww0MlY4SXQ70P5ku9bxqP2Q077FHkH30s3eG4uLKw1/BtnlWDe
PFI3L7gg/nuBjoiEiJIR35620dHQHcw3BO4coL9oovDH5OsNd5e4imNzHREj7JIVOXtXa0kEHyZp
BkH1HhKK2wJomcEV7b4idYvgmoqKo88cD9SsRGTHa0o3/HHvrPDNagZbFVMfQHEPCUqVWaOsWoan
C74HxCh2DFdKFpPNdGNuyAf97suMwgxXW/onY/UmERfaU6cxIkBpwQGXmb21QsK6uGm3ZyS626f5
+kvaMJNSdwRHus9HXEZMBDyOgjdjHm/ol22tg3KM6WieQt6iFp0PgaEr8T+kSWcQV1D6X8Xl06FV
Z/4lu5FHXHOk33NR9itq6SPokZlgF3CMoAn9PtLv+N7pC/IZUR6E+oO3PDsLQzgBEuZRDziHIFjy
/7yRo7igHaHRWLPdAqdPB9xNacAuQIVxpNn/lfLy/6XC0dT+snC8Jc3tp7pR/Pt/1I2K/othmbbm
6JR5KnQD/fe6ka8otqYbDmWhoyqaTUX5W92omb9Qz2myY6lUc7Lm/GfdqBm/2LKpGo5iGKqlIQv6
79SNmmb8qW5UZYfcM1NnEmUZMsqzn+tGufdTJh10moKcDmTZzUGLFSYaCbNfGlN51HGZDfY9stVN
EaMID16S4K6K5CCYOYWzlIE4yC1q3xCmIE7unq5lKZfzSr4mebyb7GCTdzirtoOHSI0yZGYr50kl
PKO9Ff0OvWnW3qz0S2623imTTsaIv2+bXHwMjx4pVlwZgk3oZKm1d+THKH2YvIcxZ2osJk9upKnw
WPAd7nASm2PJNWFGN9GePQ8YuBHDC28H2AlncE0k42Mn0XbS5lWIbRUQlxmCkUGerjKDZm6pUTng
+EoxLbJbA8spmAINyIXtErdWFC/6AdwHb08g0fxi+RyZfYwdlvq43mYpae0SL0FYwP11ZWhQ1VM3
lLBUpK92/DEvZTZd3mcTKX7uIRLlbBrjSkDhNK9GAD0FILQfIxAkMdHCUxVST9l8SUEOea7l/slO
ooXBdQ9eTywFIEhKnzTBPUiLqAvjlQKVNiWQwS+DpUbLvvbwRUAN0OmPe9Mmg2re4ZYtcAi2Ae4h
eLuxjz+mK+dxeG/Lvc9pum1W6A5NPCMK+L0evoRGrI5ENxqG84hfCHeK5nARPjmWSFbEdUrGlTwH
XGHnPnox4nlRQjNjQAH50X5ux6uKFfLoh++5jP/hZiGI1iEChzAWNUtFoXitimGhSrO+ga+sXg2w
tLly5ZoyDUtyriE5vIqrDA0yQKUSdi1oKf8u6WSd0kr38sEtFRBWfN+E+BVGOVZBZZUOmMqid+6q
irElnMlFqMMF5UaNNYCLzqlCQaAP1GQNpDA+qJJBSod+kNM3qSaGKUPq8jHW3ruSXTdgnoOXqpQ+
UuwlqMyAoM2liD5tqPPp0c6eAKkzeuOyEj6WusWZHoOWMDlsEII+OOimHWbwEQoGq18U6VrP0bJW
73l9rZu7AklWMG8rOmUVt1fva1BAiHzk18jysMBEOstksKY5Yujg0axXUi4vpO5tYDFvI8ktanum
ym+4VhTRS5i4ebhzsUBhj0cmUXPX+ozhsbE0tGJ881pE6lxmC5D4JFo87VmULOTiDh+8RB4pgLOx
DXTiGsMgtcinrrgHEuogizRbmMN0k1edNixK+qZ2oc2RniyajhdJr2jEs6DST4pDJNQGlakyLPJy
YK/GwM69Iv4eIhHLtHvBxZrTSEyEvC+ZowzE2SYkIak1jxju+3Lg6z2qIXGvWCeTUUor0UAGykKE
o8+xozsE0f0Pi/hvh+w/HqotluafztQ/1kZDVlVVs2RdtsTa+YcztWbZqhM0QEWgT9Z5tZgenIJ5
TKJhK+aW89hWjWsqkigp5fPS3jWJyqMmAbtmMIO5fBrckU+8kxVK9lW0yGwWk8LtyFZomVEUDQGy
aC4MDuwo71c22FxadBzim0rc/oR1o8F3MgXk1l08ZMPw4xmo87OMcImpqYO+cqR/qiM4TIN7wgNk
y1ddlBAgp/nkS7ALanv1xhqwNUwf+a5Hb6nr8dugRJXA8fvqXpXnmpORFN09G7UZ73U4wnCmPYyx
tg4e02bEdrj663dX+Zc7zx/eXfPnd7e1xjRGFiCS455jxGMxzmEN+xbPqBWByacGb8ovTceRehwl
th4dnW21Nwjf/esrYcv8589Z11TzR/tGZ8P9+UqyTpLsvo75nHHAQydT9hp3+wgCH1u34Bu5Zck0
fovphAhWDy1nfaqh2DKLjQxcLZhLVib2pHZVyzspWyRo5IpznKMPnlXlvTB2pbRBZCCF6LBWMWoL
2VwXMiqF9uGvX4rYrf/YBeKOdWRV5n4Vr4aG08+vRIs0W5ZtXLup7lbOR9skNH2Q3lrkJlbzv/5d
tLX+xe/STEtTdVVXnD99fpWSOEEgEJ+9DnSYVuYiYYbRrgxGtx+1/4+i8qeW5R8fRkcTP++n16ZQ
CMkmtZJs6oaiiqf1D09jb8uDpHoBfWjWmylSN5bHYwUQIi7QLMI8zBUyR4a7KpWvOBwd9oxecrBE
XfuetobvL3P8PkwbjkoHaiMWDIBgpyrtQazyuFGY5cdXPyLuWio+fAzl6doJg+dIi1YZD3kfNt8N
AlK84EKE92bCH6nUKvD6au5TsYurSJLoVNs9HpNyrWd3azAW2uhWNosFYZk4n+RbOfnLssWJheOR
QQubqygjJIuZYoRsg8TWesd/bK8HtC7LfkSni0UNIedARaDT/LYU5sx0FKrWdxkYa92jBw2xlt5S
XSG1Vlo3PPOgKaOJLNRkzRI6506ZRd6wSC0Y7hQyWNbEzhty2WJ7UC32Mnp/vSdY+9JMvFq/v6hx
OPOuMoPvHJNvrNNHZz9hyRNVg8z3SOLhqHATGuglWOgrr9oSjEK7CeF6FJiQgl86NOsmY7mmRz8W
rFQ2Px15RUOXRpe+r8Ao1eWpAemC5iSKOPdZ3bJgk/Cpe2AfVzh+R/x/LQ2nLhbc6U89PkkFszfR
IWkoYbCoKfG7eF1iQ0nzlwm2k1USyTgrbSpISK4tDM5BebNN2htcc8meNyKwEgVbV4YcatsR+Gtg
LfUYQpa9jX0K4JwfFmHvpDllzaQMYT/bZIsrtCR5SgvTF6OswCP3hxzvC6oBWQs3QW2jAZawF4Na
oKua0Ydt37UOJ0MuHBIKRUmwzH2KRdpm5MkTya7DfxkUhOfh6OZ9Al2sgxKFY86CkdSuJsJJLB+P
H1IINk1d5acjYrPNcJVjC063bJehefixLy9tgTGOb3XAuIwC1jOvCm6qIv9seRUe1aYJVqLO12K7
1noMaZRHRRzjXa8ISaBfxI5kpHeGkfKUXCe0aApg6ZFQCY9ZWnEuSTlvKYRUPD565F/iTKNU3HV2
tIh8QlML/5Io6jwWN4R0HRFFZPVjpwz7Ig4WndEdGp/aAL5KV997+0OlulZQR9XG3rL3I220kLLW
/tDomWQKui5IivwGsAcGN37OxQ3d1kndvIaRS3uyp5pFb5L7RCr6bGUW31xvxTrQ9dCCYFhKurpq
o2Ztkryo4YimFKG6cRB/i6cypJ02ERFRsOUxhuYOmBX5WtLYmmlvAhZgOywwyLeByoFA3QTOCeT5
XKwXVukvKYtyArLEbtUaCpkG+OWcddWX6zSt5lrj/6hvK26XUVTVwyVtPsQhwiq1H2eMquyXlnqP
0QeLq8giRmId2SPSMo78pZae2/ouiqhe36CBs/k1OlV44AQLog1mgRUsAwlj5vQew9cRRbFpguCC
JNakqI8u5kCwDBGLQXHP6pciLtZqD3SFDhZC6cgB0NAoGxOCYB1RDfB6OuyW0HpqZ9kpUDaA+wQK
fTficqraW5fGk41WPmyvaXl0I+bJ4qviZFEHWDwT+C+obZG7JybQSz6vgT7Vj4MFd4M4Ojjsog43
mm5SwNoUc7WE/Ao6PZWlKc3y8DsQt6Xy6qC7aqBhD/DOWaStD/Gea0XJIeteZaz71JlkyAByosiO
q7U4UbVK8mBZnOfwJ8sgIvXSQN4JzyBetcgeSh9ZYMuJRWmREdUPceWToS5ugnevfc9DgJxixslT
X71D9Zp3tIijIF3zsYJau7YROWpfYYa8kzmlYSbESY6LgmuQcT0m3sJgtNtw+wbVBD5oXVDSF7Bg
5hEmRPG/AfmSBJBy0A6owpI82CZTO9eGcF6iqCgQU2EQXnpqT9ljzFUkv0oDHgVnty+va+VcklMb
MLy9OO0uCT70CRLtyvPecfuHWLv9S0NFLD7rPgtX5lOC1qvVv36/2BwShdM8KgQ/oz4oIeGEluTa
uZCpspeoqzKJIL+A9BrGlV5it+r6GRKQSgNUhyWiNEC6ik1XRsP+Jcd7X4HkblZI5g5dgiUEvHG1
9OngqdZLhsdWiRjT0/OuTZqqHx1vbfhstxdWVh+hd6vGLo2PFYko4WfARMKm++tfeh2aX72TWDe9
AoUgpjbtMkQ3ieWZHcDj8eGw2uxjhYFBTlanMRHys8+SSwlbq2FWQ/Ld2oNoo2yJJ2jyB0atvApR
BImPbGrpIjY5/VkrWehwS7qQhHUb6+F8lHkrCKXsb46RQHYFF666BvirGNp07CNfbZF4ScoWw7Vj
VRuFHCIVPYHkl8TIA86dVJhyVH2KjMe/dZuSeQzacwf9T9UGS9HvKOk+xgavoPTdgPDfGM2F4nR4
DLij6LPrGQ8Sy58CbdyBfack7wWFf4Mpvw62Pc1d5A4ROTgtCmw2BAsEpCIw2HwixSJWXnwP9QVB
35W4gSQUcWD1LQAWLJJZuhsYzGQRejjcIj62WBDw3vRiqJdMxTDG6+c50Ls3S30e4RskUCNAMpmo
okPATHo3U8doHndkm0F+M7ExO2qGHB4ePWIKFW2/YZCbMKqUB8QFxPVycvSzluFaGujLsEimqE7S
lwqC34C5QDX9pSexO7TcXejCe0DAFnzMgLpRByJjIaYwKSfFKAsPg/jFFUfRMjDmQVpvUmLGNTx7
QLDb4aulByIjGkBWHFC8IPEJfdbDOv4S6v18rWkXCQlz2wLxkS59hQlO/dJUiJtM/TWB2RpBJavY
4o0vcaOorE2K9zX0F+SP8zRl6AewwqpXchnNc/Nr0ggj5i0pWOeqAc0MfzYR/q6JO0Nu/2XKJNzU
VN7he8bEVXd0cHb9XBlxsSvv2Qin2OeeqGDJUhyluN8iWg26wj/TxMVMCxlVWcWgUzA6hymca2iN
DACXmQeFBIp7hVBKVYsl6PMf/z6hXSPxHkVYlTCCmhZdeZSD/pguGvRUccFtFyAXTVoeAHIBIxgk
MdHxHRcak2hBclPIaiexOgS9wbHrfUSMhEeB6GB+MoLchCRlQckER1mJ5d3BEsyRcEC1mXJ2F//M
wc4Q2rgzkXnJWeeC2yBtjMdMpgjTUThW/qNek1BpZu/jxEKPTaZqXKP8Go0epxWtMZoHUUo0iq6y
BAixmronniVJUJdz2tfswaVGGaAYSnW8TOirTZq0zup+2WNbkgzwcjGEYyxoCqiQILp2/uiGkTvF
WOArfzOF8nvYe6zq/TIaI3wLtDwNhPLUYzVBe9BObLazzqfjRH8v1K91GoF6pRKlbVijhZWp85r8
7CNW83Rl1RdwNqzAFYVnXLMVD4Mr2j5ZHLopu7mGfjWRGKJAZ51wZfXKrTJ45BleRHJB5qMmtuxZ
b5MG0V8gkXM7oCM0ekDDogc5NFv0yyhg6IBQpYXg0rIGckKwKIneiCOw+MqiL3ca9/TY3yOxn24I
ryKR6HuNxdYiXsBhFBnT96lNGXHfdZqwJqcBDigoLvE0+z5Z99pnKkSXUBRZxEmtG3LEnTpB8FId
e2aSU1MK3MVVI0+gDfDmZuHjj7Pk/1ek/FeKFItTLtKd/40i5fjZBJ9Vcsu+1z+NF8R3/S5LUVXL
0RxTNixFtTkf/z5e0H7RGBMYsmgHKJbtGPRffhsvGNovhvgK36gbQnqifvtdlmLIKFY0R3WYRzCd
MBz9vzNeMP7Uj5Blxh6mbTm2CnjMZqDx85ldsSeMCDFk65ZDu6vINMCURH6U2jhalk5yyBQ4ltmo
2xy9Wd/NPAKhYgLl7GXEiH762aUttpautve1jVSDID0eGbmDf8NozE/awM39AnquRdh6WbkRT+FD
UngrInFQKVcl8zO9MSjrkpNSqhtFgXzatfkuCwYOlQacoIikBZqf0kqKpE9TqsMT6p/h4Cc5omOO
cbEXjgRt2nBTtRIPRSXvpsTLV5bPWWJq1Opi0pqXTAcetpEQSByxRvahwYZNi88pZLxoiAqnhCXv
D/fC6R+tjz+2RJR/8e4SHWcwtLFNTfsnzY+sj3ap2ZUtKFmnBCXsMsupMIa8VB4L/EW6o0HJLZeN
LQG2aCIMlsgGxproTTnJq3UdaTdHSQ4q6sHByob/4vpM7rA/dmzEp2/YtqyajKo0Wrd/6tiMepmn
VT/C5HLEYRlxPjhcr1L0XTv428YHYkQKFsLnSCiDqUtncVzoq8kkt84u9g5NuUXtd96WE1a+M14l
2AGF7qv7xE4GMoTkfeyUr2PoIyuxxOcdts6qKOJ3s2Ax9jDl/LgD0m7aTyXK17YZutWkFm//i70z
260bybbtDx0W2AYjXrX7Vq1l2S+ErUyz7yLYf/0ddB1cZGUBVbjvF4kS7MyStPcmGRFrrTnHtBMb
lysRUzNd8PPSkxab7uNmReCMybK3IBFg8HaQeiKCNaU73N3MY2/HyBEPongNROLQsUX5GxDbs/iL
/WA36S9/6Kx7HWhC1DLvFoWh+1iOTJKZSQQxGAQnIo+DFGwuWJgv+2Ckp/j7BqnKZfgv3bmQZ/jv
H75gtEgrMPARhvnrxflLu6yKQ3sI85bJERVnQxh2k8viJGKHjMVyugwO2iPPCHV0bE6+UQJLv53f
yix89wK6h6qhZDFZWXIKzNJD4BPeRAJAePKy6qsKF0GDBM7LTIRSvUz3USoQVJ4kUpPOhrfzDJAA
bcFSHHKqJMvxSJ3s/ohDZznU/YKFRI40kNIUvykW9ZKNKiGI4skO5EnQfT6pFIx2R1bwKYoYRMw9
e9Vc1AafbUm1P/YEBOq2vumY0DSlwTjA0b3Vrp/e8iX+5vctCYh19xmryhyaaIlxoPJFxIbJE6Lt
Q1HRutGxA+OFoEnVu+5RGyfem7J0dkURfknEopggIg6OgvUE4sSAcyo7/S8Xigvyb1dKSKEcoWjD
sYoHa+PzL1dq9PyhcDrUv6ZOgDklpKCYOtsHmHl7yvUHrbwn6DpfVYzLYEbE5Y2M5cJMQl9UIbnf
yQIOT5u9PRKK4Hc/XUVaRi2aezRNkI7cQe/qhVLBwpm1iy2vu3CZ174a5tOlMCSrsTptwDvq0+C5
zj53ahzuyrY+Cru9jNnkYZ2h3AsDXJwyzcYDAbX9JcotGPum4g8IxkZdbNoWyYulCmpyB2pVv+Ba
XyoS3e3R3eVgcZiZvqW2e/SRgp+SaGcaUAcLxzFacfQlZlZmGHX0gKtDWef3OsyRlk/9Vto9UW6k
2He+/EU2HMSR2HFOTsrkDkcXEbqV8znbGgtcOPysA2YHOkInYcsaw0l0NyVc36bxP70AEIitwQwG
maGDM8dkTbkwMu35UjJmHQsGVb2ShjNTQE1bIzFTQ+/snDWINhlntUtjZtKgOaajMR3YLctYG+Ou
TZOesi0suulpyW/c5NOe5uhRWoP/snTeS117P+PEessT/kssrK+hL8B0rqFZ81wWx9zAJfNtv92p
rEJNZLeoeKb8W0r20yWAj62Mn+9yC9WWrh0KzJjfWbnanIPI/Za7UcS0Z/qz1UatAnke3Ggngoxz
/PoyVYsFJy+/LW6ELbCTf9oN7oxehyCcIhrF7eI/hAON2sH5cEK6dNplglsm29ELSGkNRhtvo4bR
2KMKskCLTOOrMNZj4qXHfpDVayziPVj0quq/aWKbMRWtI9AM0FBZXMaGWAJTq+ZQZmAwOhRcGDjU
JvG7+NLapIt2AYntoyj2xSAI6ksHmyiXMN/EkX0aMYO3TjDv/NWEnRXE0CFnwMGfRn8UfXEdusQ+
yLYm+867iq5rN02SfyjbgfpJlnGqqEFqVGzDiUOP+9oHKISMQssWSLjgELBlwcjG4CDsZgtarnD7
S4WxxicOsRnenD7p6HFFH4sYPv3ITTFjPEzVIA7TFJDMMJyKzhE7WFVDG2IM9yRavJEMSbnkl0gh
05sB0vUK6U5MSEVvzegym7a6pL/K2mlOg1KM7IK9X0gMRFXx2fvqaz4zYFJIFAPvXM0/shR7b6Tk
m2X0vfDm5L+MV1aR8r9sFw7bNDKQwBEiFL79e5H6yyJUyQE2S02jOkpYThRvBt0uAkSHBznpYgp8
zZLbZ+50VGgCEn9A4AsBJOZepW9xzab+Z+cGP5a0vrsWtXnqB2R2l+7tvxx6/iZ0ttcX6geeDNig
hCP+fqiYPKtmC4W6YxMEH7a73K2sNzSwoIxqpJs9TY6rv4IRrWpl8I2wTob/8mH93jv/MopaX4MX
Cg8xj492xxd/Gxg2Ik4nTloxYGXMaIGW6C+85dzgVkE/q9Sp6tRbv7Tlpctr+0HPwBHyUN2sCiVf
3wgOIS22sCh1zr5vPxdVYy4JXiaVDNeZZiBb1YHD5HDJ+x6EXNS4e3x88lJ46KSVme4ZB1WmzB6S
0QyfkhszjBKxjxmOVgCWjviU6tJ9Ccud6sJiX/s21p+lX2XdHIm7qT0qtjhSUK9T3zEcGPv9f75M
a3Xxt/uJU2kY8vIdFnPXXS/jX+4n2xGxa/V0aBPdnropHy5N5B9qNQNycoLkHtbPUZ5/qQZdHS7/
PD20LDDbAMXNYyWxVdapFexEFAQXy/UJes9IBxi0z7xxfQ+zqBamL/FjFaFfiUvMf3leq0NdwW0E
gWidq/XL7z9xEQ0hLPnNLgP7PK9fGEvZ52ZaKCkGO93awxrwl02PQ7pYZzehK+WHpP5xooQ2jRsG
HlruM5MTGOUK7jGIKOnOUiiN7IkYpDEeHgVTq8Drk9elazY9eTeH//yROtL+tw/V4bTPcV8Evwe9
axn41w9Vj6GskBPxYSziZ9mtYmld7pdxIkKlrl68CnziQDXSkXjX9QOtAgHeogVp1vbZxKONZ7kt
b+FItDDdnLbk+GBN+dXJG4n6IHmeIgDA2fAeMiXfhE3yo53owC3yDSlW6CBz9ROklGE50xYvJJzJ
8GWRCh3nPCLMHAs0Y9ukQOUorSY86Xx8zBeGVaIPfgjtcugaaKZ2qfvZhA4JiCGFUT1k53lU6YNX
xBpmHrlshq57J9S5tnCzigOZkN5DjIpGmBbJ/IgvncHNkc4WaGfc8aYf6NJkyTvR0I9TmZ6ZmH54
Dbx32oSuVe9bHM9NXvkXojhAfaWMY8VECKmlP4k+RgiW41GytEOuOtZ54WJ7IN0coY4d7kTI9lHj
x+BI6776rof5NjjH0E/wXLFNSt/mM2+84VxaBx3aEPAUARiCjl3W0/IRxlxLhTjaBOTU0RnPAeQC
du4CIouMb2YkMkNy6O3kYxoVJQSRqc0E412S/uraDPdQCYI3AHtSM5QwrgeTQBmwrGS173RVbRI6
OWXZlPca2GgiIueYB4ve9flHt8g/Csd8+gEAgakN/XMNKmfCqplZWNf8AVlw9OT6Nq48rNu6UCi1
CUYr6/obLxIMBtPGR/VpguooqsB+CjluJXkc8Aq4fFE6pQxc2P/DMD+jIjdQkOkCBjsGNkz4wmdL
0E5PUthxqgd1VGTq7CXWyc2NeILcM3vfe8hWR8ufbokHFTowzNC77s7C+MJl+MlCCy9cqd0S+dlT
qJd5U4AI3U2VoIe6zk2H1qEd7ZO1UDKe9GE+1XYFNHzic1zKaKSRq35EYXVgcTzEQj1wOjKnauGC
1H7Z3BTws8KyAcGVaO/0bGMNdpbjUBKR3Qen0BSG8rkurtMiXm3ZvNWFr7/2evmaR3DdAzQycpYx
MSOGiNuqJygXkZptaRjj7kLcdylvVq8IkNFmdaVuoHBCquhfyqwQUAGKDoQ7SAKPuK8pupXFvbV2
owr+HFTIlJkcxZ0/yO8d/QeMhMzYwaIuXrkm3aCynouOBKnmfdWYQgTMvnbd5O2CgCez4vHYLNoK
t9y8yAkWMuZnA+eTVMWW007U+/ywEXR3NQ5664qnZrHlix8JwnZDdzdWlnyJpUv+GPAbN/3Da6Pi
UpmqJceEOTQHRI3uzZ2pfZNZrKb54uDF8Mzk0E57OyV+ocKy7ljjg+c4TxCK9YiptKADNJCj0Y8h
rOU0fBxHnMCFn71VjUekeoWuz6Z5kvMUbgSGp4fG2ZrMAQaaMSIrQYiNZfMLXSjqJ+Yu3Ipd8yzI
nS/yoDm1pgUA6g5vDUckLLwf0zxCubDVxUgX1aBLXdq65wWg8z6wGMH4Mj0vI+TgjJNw0VyscWn2
nhp/Vo2E9OWzTOrl57BI4JKcXx966DFJ+T2ZJ3gcaB/0gpo0i4nCmQqxbSq/hrHCVhKbH21RxIeG
WruMxw/Hmtur1E1+Tvp6O7XOg517TIRGCjyfLQjPSdfuwL0guDMesoG6xTjUNtPFLVPMvJULzT/E
9GDlwANjXd9n18AcmiDrjRSICSovz3Z3JYi2ZS6iW98Ft2iOO87etI/p9MWbvMyh7ogUubzv4S0M
aU1okjVxY+7ZuNqNT1PZJaHOctvsOGsIiKLnkTfwK0oDYFYDeFadfLTCgdYzBTtWyZnZ7xCjsOW+
p0/5zJLEzHhafvgqgNno8G01Ca2jhnrFNYd87OQRIgOd7uwYcXARL+dBCWJwKKsqSwHEq3Mo25rK
QRDElxt1kXZzC1T/fZIj79aoV7GAIkhi9e7MCZbpWF/fqMrmOztVaJLHgT2I6ZQb7NIavWg6xc9L
R6hnMFHQhPjs1WTdxILCP3fta0BXKObz2xGAQlsjwwYzSOs8meCtTDPSy1EHyGD2IGhYOxliXsg6
yFgSZEBnYnzUBdqDsrGTc7rkv8QYLrfWQqATD3V5GM+IgeIX6fjz0WstKgNmOpTULsKOgey/rsSK
YEooEvh65FAeMKZeYmN/sNkjDMz8jeVMr04rXgfHCZkMNdRPVnwIAoYlBq3BymilIkhIVVua19wd
fOoG9tVMxOURiNu7jRSFeILFxVO8RMz2kK24ZLN1wxlIkdI0foA/YQZCU0rT627H5L5mVolZfjim
I31Q5DOM6zpmIF5jf1oVfJqyF2+OZ9MTc6WEELH3ooo4zyLABk8AC3No5oVL2n5zShZfNbrP3qS+
jDuB9IBIyvmUJPMVPSmZEZpJ1RgDCRw1pqJ0hZqZQwg3PqpmPDY+UWLLUJzDxHoUVmg43S7mPGgh
USQQwCDDGR4ScKfQap7DZPrDQWeL3CM6JdMwITjwwSQDSe4NvOQqab6XyMs2wjNPo1Vkh1663zSt
lDgvAPH44BFm+nN5jPs6WZAOeVreBoRDx65GHYIk60N9ToP8kwUAkOsw/xnKX+5CtGuvaPR2CjWV
zBWAcDFB0K5oay1446PyMyxWhGC6n5LM3Y7zqA/ToDURPyBXOy1+RgNqAG4Aue2ERPu+eBXOHuz3
cZT/KNP+c4ja7iZXQfKin5SoiZFtAVQ3ZYVIkcI35MiAyvlAc+DPOhrsnSU6ZnpJN2xVALQzS2Nu
gtknngykXolXr3HkeB4iLFOO1o9JHVxCeIozxyWKbMd6lprUnsnfDRbiMMqLBZRu9o7AdOoL72Zr
1jpPQ/sXsIpRmzmXmo70RWRwgpPpisJqr6uuO3pmqiFpGAJkFiTs0youTeZ02Td1SleeBbrqaJnK
2Ozr0AY1TxfddgKg3j7GyMBUxWaQEIXn0B6/WKQpHdsZxKkY5ughnF9bZGdrwXpaOJzve0G3VdI6
2CTudHNMectoAjwnXvu1tzL1CP9F9gZuWPkTsfXRXYwBo4yDfnBKiDf1U++1+ICyBnzmivsjsFsJ
OCi6td+Tec/JVMUIsA1EKORdycaU4EwTTMFwTQQUAo2KPWa2IMOOA2tBjLZ0522NOZ/OXPzu0R7C
ByoWxHM11qVMn33vwLpu8x3L16UmdEAsYMUaYDRhQtlYo90rJxCQCUzHfSEBTHhEFrc8OQ6zuNqY
dJPp+CkZx4bIJHHMijnYui2sNkuq90AnRyddoivLTX6ZWmDY69/sUEbXyYKukE/k2S5TPVyMP6Xb
ymrczd6ONPnJU8lnyrg6Dqbxha3kpyOY9dbxQh5d0aTHulkBVo3+PkFwutQ90I7RmPnsMRrh8N5c
M2P4TKwYhy6st7l1SG9g9PSmPGMdmdMSwipJeoghOossphMV+tB4dk0YWsTqqg8ikYNb3u6nAAp8
Nhf7jpiFwU2GNxHHz/n0HIfeq2OsEw0nIqMsyCxJa4Inn5RKj+NGDm9mM1jldHA7yYTa97+JfD6F
Pt7VNDWo2xz/zc6rP2D6Lix+xQ9PJN0xXkcqVPdpxpZS4+rvQ296QeSd7oe8Dp6rWW2ClBPZOEbV
gWEDhc3UWhs7CLrTuOMb3FeHwitNKPen6t42kswrZiQnlTfkXqFTGiq8u31Asy8FSH2KVhZv5o7m
sZ7ocrKP/ulndy0tcYttTlBdMZlbyTR76YKvtsLyltryuYlF9STDPtq4BdDm9SUEc/DeVYk4+bSp
mMnA2W92vjMmj/kKRJ+8tL50s3/sFH3w3odd6PTvMWiSGQD+ZSR9ZHKcX5aqiToJgGGvoe6iy/AM
54a8EoQXP8swya+5KTVUDV/sA7Shk6PNjX0ZDE3gIQXsJvFoJTSR53Sd7JgXvxHuvRqjF+EP5dFN
oKr98weqhdSmyYQ9IyF6BBWc9L5v1ZE2m76IwUab5LXPnQSQBsjhLV8GzBBxG17iinUz5C0ffs8N
5v5GhAOJjyiHTJIMp7iYG3RNlneas/prVCBCQHH9mdrJj6D4szXz9yoi91Cp/JjrKCYaRtlwUVh4
Y/b22YkfDTcamda5QPoHka8qLXH5/SV3ATjO0Cr2M2PEW9BZX4pGgEdepUjJDCw7rDB4Ul1DerDz
fSur+Z4UayvS0EudpgaHMRKql6RvvkZzWV2cidkmb9sCEDT/DOqxOpsgc57sxNqxH+HybQCduEr0
T1GHFqqLIjIGKl/fe3vwD2OCRaLKWGtCjloH+pVMx8D3H02B7NKfuhPHuPbNRcbPUfzRV5TcdsHV
1ZUHSbXZ1xZqCB/jyS5NKN0cq3QuCYEIRYxoSZZMzFzxUuXJWx7YsJRTNikd0O+fGYD1aueNM73e
xTIHVspf9jJfO2TV297tJlzknEBXV7nLLm/QBVsLaEaT19cuF/2bjgdYtSa9WG3TX1aYdlzrdOuk
SXqMMl9fdAwuzOtAClQxnvAWkTPxlVSfi1dP5zxDkJqnpr+7hYYgPxZPhWnNO/TcZfDKr+ubqFxr
ehoce9sNOnxbhiU9zc300q7zgSJoUNcEC9tyGABAEUDyddJd24HmSUadg7QL2VWZJf3OxCxasV3+
aXvvYxIipN1wCeCFLq0iHYMeu2s6xgP1iIxEOM12TPjr0hH4uHT3zM9qLFYJbfwO7bdnhRFJAhX1
S9FDBicMxXMwlITDEmKUiY5N7pMp4kM96Yk+C2WDC78nxw/cph77F54zdNV1AggnnrHh5R3F/1g5
N0PTdJsvLQ++d9NIZs71wg3T2OKq6xEB21DdKGeb1GdZVS6h1B3I/dmgQxC2uvqFCTdWKXmAPIJH
m0qNpx4xdRjglap82IBKAgPOOKF0aiZuViLWVLFE8xa2/S1RLvV0jzwJHhGnxNECI6rwp0cFwzka
y3OHg8/zCbkmTR5JNwFf1EH+uaxpDA3+gAauns0eu19C8Evcp/c4g9CSoEEVXS+3qJ9+JW4ijkPk
3p1CsYTHEVl9YUfcXtVSpOlh2g6l35A0NyJfmzNkP433xQN16c1tC7KUn18Xyv5Q1AdZ4JB7NKT1
i1rzkkPPpY3mOqQ1JLDufSLhG13Gr3PG4rdCg23fn390kMqSMuauFnZ59xJ6QXmXVO/0VaHSZiRU
MKo6NUnbn7BNYIPOwAu0vq+P9pLtm26ZvhYapVsHeBOrPCawCqHqkxqwuI8DHsq4nr+bRt7SfJ7e
vIFaJOj9Xdtm8tRErrkaxF9sRWdIRdab3XqUbbP9Dcyht0t1frYrJnBDY1N5xyM4r/adCRaeRD5e
FvPwp5WO51bUBA409PXKkMNHo7v0oIbuW7zGUzYeT3hjl/yUsGUvVKPZDyzyaywrs+y5+hL6WXey
bX5FGDONs10NoMioK0HW9WWxvzTYteNgxCdQO1/L2H7JeQMqcTyagjGJLEF4SjNit6eJ8JIwLGqs
Df7eqqvmVE4aNUJZ75acyaGmpZ7SGdvVHKXX/Vir6VBNiUDj1J7trj//vuM7FRHOK4jmqNxgHQoM
pDhUwzVvCShH50HL1JLlgxMyYdVlmMGvpc+Vzv1DNOOvksMY7GDzHroAmOOIHmQ/2nWz7+rGZ67Q
DveuaB/HVgKd8ttPSchekivI0OyCdqj18fdDOM0CKrh2VwQaL2sCT8TcFKtJ+DGu70PYlX1aoIXr
FyP4O0vb8OSE9c9+Vl/ihqHnmIAG4SdcE6fAdsCkIJva8Yi1AAcCgyoqxsUmRTEZsQfYPg0kzyY9
uP4cwjUnoEqTiwOwKR8xB6x9G5kFW7+0kN8vnPQDx96w0hQPQd89u/XI8j3zsVlBJXlkOgwyjM/E
sDAvB4EkizzfBV7c3+MOSfTvceMkGdPGKIbpftUXbwWyJRWW2KgEbr4yFMvGNEff0JWlRV0cynL9
xEDnuR5ygmjQ/F8j2W7p+fh7acVHh0YRjUccp7P4VdWJfwoqhzwqN9FXP+TqNNVH09vOo1HJ80CY
xX4W5mTVeiG2yZK4K+iVtBOWuTK4WU6Dyd5zvtGJi9jaEXSgr7ZzsLNJDJIDnyiDSGTykD6z9e5b
wo9KePqxC+N251WQZlNCs+qIiEeeoA4+fUXT6TIePQft8RhQKc3r/HQcv1vrja6t6p6Wld4vnpg2
baieYg8j0uSxGaSBml44W+b7CqXjtYxv7MjUt4vLkKNyJ8jaC6RB2LxZXwxHux3A0wvUJtp/trz8
yrRfHyXxbQjYUa0Hcl4Ovs3QsqfzodVLZvMCUm/Z2KJ2znmLt2TRuAgGN83Osk9v3Yj3IUy8P2gx
hKeo686zpg5eUjDAOWEEjH0ljSCaC551o/FU86wGNYdW63u7zrQnv3pPkwhETIukuJmifN83RbDt
8oCMAVNV+3qdiXa2OvejVtxeiFwjRYWUlPMffY0Qq0SHnvuQKyngcbtFLB6kw6EHatSn3/ULMQu3
TjZYywfrs6sEKoLuy1zH4kXY0RckSu1dZbZFuk6XPswZptpGI5xxWyh0FFmbuYD4mQZZ9dy1SMsy
UquMZsGFobUfEiINqzD5YlIEzWZAGtHPzodP5IqSbX6Kck9eGixhGCraLxw3RDzTFKYVswumb56Z
IYbzewymoz6360Nty6ey4Yw1jrgSghmhqGfl+e33l9i2S7b/EaLXkHHjZMCjxcoxq6HinWi5XbIo
f3TU0u+1i25onKMPZ8x7nOASx28WfC60Lx5q2G5d73KIYKoJ97kIjsqygJSt0VpoHTjMyBV15373
+/E892a5WYn3mkYCim3KOgw43QAcq6hXiXHwPLNTVo3/j1c8htwrPBhIb9wak8QU3tghX3PWCe6Z
Xp6c0Zvvgd3+8E02o5Z3JL0K51JGRN5kNbFMNuVo0LgdsTdJeYmGcDoEnXsPY8FvWDBAFwmZatVi
43w1gIMjvXxEufuso/DWVKW+2J3onsJI/+lrk3zTNgILz9PqiDLoM4i9ebUj/XTtmuj4ztslS6fu
OTKJwoMlottvuVW8U5NKPPFIqvtwo5yyOjdSXdJc6K0aIVZPAqFImymzH8uEBCD22Q/PY233Petr
GSxvM8LnByeY5qsz0BCp+G2o6Jy317GJSSybzMnTMUrqCR9ntawH4nQ4a7qntxInc98Xx7Ie5EYP
eK+n6Feks/LL4i5/FHXq0+2mTSElY+gYGJYZSYhy/aOTA7ljKemQ0KDWhO8yJsO5qtrhPPQkXldS
gaZRf8xKIvTgJLTtGuC5se82ZIG3xCqABZe+4N4Jxq8YycJ96U+nYsnwVKWl2VpEGxF1BaTIoale
Tzp49QMLoguqxG3bslzl4nVJ0o8u9nCSSWApKZ/79sJHVm2pR/o9/IMlkqd8TgCi5uyBGnyC9uzp
PCXmi64iQhVruUBZeNWC84KQwB7buSFFuK43rHA8ay5D23VctmtTqAwN4smntpMzteb0tQ/cx2KY
32Mz7RzJ0Tfp3ns3vXdLQHswnMDk5S9pCq5d+ziJFtpxD/KYhSuDXiXzZhh/VA1HhdZhHxEjssyu
emnoZG2HEfZflypCDidylei5fe9SoFORoWjzPdox4bTmxbWfNP5g/waPUcNpJgwvcxT8rLg5NuuL
yTjcqcJn9/VKXiUOHs9Tr6UXvepOYKrSD96E1UH2HuD7vvpaFuHjtPjTAXnphEFM4a7qlxIAQjST
tEBqgp/qV9fr7z2aQ4K1cs/c+rpvNrloNALREGiElcc7n9URaRXCqaxvfxXtUOzLZLL2OupP/ZRc
qeGie6w7C4YFvvkxzmGRLp9NOXLndDQYTRKT1kS7J7Ed0h/M93qkUdiswdPhjy4NPiBjtWMuD8mE
mKBrh/nWCvue657BhRsuJzN/xoJpQ1bWX/yBgqqthmeFQ/9UyIGUW6ZDnDn2aeUhIyJSasFO0Llr
eTK8az6TPuDINyLK0VP4WuroQxhX8rIUc/Ux/bS6+DWkOYSEXVb7Ll04Zi9Pte0znO094Dw1fruC
ttFk8BsGNvsyHWQS0Exdbzn3SjIJWRfrqIJXC95ZS+/JatkLOE1idKd1btZcryau5YYZLWcQit7Z
pRPDG4wwZfWWfAOL0K5mmDq+JKje/oc/1CNVDN6OsvqGSPDJN1B6Y8EIs0bYT8ruwKOrzN2U6c28
HKQ3onWan6pqOidxQnjJeboWFqxql5J6GeYfLh6ctPbffQKoG9ljd3HJivrlJ0DMrOzNW/K3NgYk
9T+2T4e0LQWldRwyyKNn3DTiVXn1eSyyt4xBoVsE9z5aqn9qDf+/zP6/yuzRXP4HmX2txx/zvyrs
+YZ/Kuw95x/uqqRhEcZ5LpX8vwAf/x/Im4VjI71H2i6dVa7xvwr7kG9ahdn/VNfz7/+X+hiE/1CO
GwL3YeEPV+zj/4u83hHev6psfiMpHbQgIoQHpDDi/6sgxFJe40SeY7ZBQlIjzJb5JrpgpyIyR345
8Tbzp+1I4MTimn3no2yOt34RXEzZXSd9sqy9peLHKR0fw4fbqJebnUW3ACi4Kqu7t2S07EbCEZ+U
RDnE8DoazG1b3xPVvQ5XSaJRv+pgzuG0nLqsIHgAvB5GytlJj3M/HvJZ7j3SxlAojvTO0vYG+3hG
qPC8Z+px7V19K52cG929w8bIl8eWA5cbvXdoCbr8aWhL4ofyp2iSj+j5H0UW3a1dk4vnkt1h8ZsT
wrzHzKT3NiXGSh7DID3mVKQhsgsYI8T0hE2K7sns7MeFaf0M7NDLnx1IdX4OpNsjdbTeCQxjwyBu
TAOt1D1bWp7hCGh3PZdzpPQOFko/NA/amY/VD1ETOAu/j/+huA31p69zjrEOryl7DtvuSdXzY0Df
1QdUR1F2c4lzLo6FDY1dBbRvcAlJhK+y2wbTUWZqDwf8EKBC4ejUVKSLzMekRpXtFSckd6chJIgH
BHW6+KcRM6Azmw0r7Ygj1Yre8Eq8JXFMO/xBYzRIvoRPHSUMf3Vi82SP0c4nQQskk99ATXIgZiaP
6c+yhWIgHIxx2xKr1V8enad/dyWg7f+3m1K5rgxR6YpA4jP5m0ppHIcUxzju2sIKb8Y+eOkqEXA2
pc3cbo9I9tQl8tRV5L7M6cWuLmPo3tqWuCmJtiVw7rpW98ocGzKTFvdP8l3JxlCoXOpqvIsUiT1E
DVyYdTI/unLtZ1Ietn8McCiEQ9qVhuBbcap47TeNVV2L8eIkwSl919Q6U66/VPM+Ll7DydvaOMMX
SMpqCo6gkzch5+egtI62TeyGE5/AtKBAq98RKm0wSHFvdlfUwPTJf87AFFdxwGI1uzGQ2yWxt/Oz
pAky7WxZ7pjwJPyn3o8YOBMwEf5o2JpWmZ4Nxz4iLnQL31QzUoStkgL9x/7pP1NBT45LRzo7ieeP
gdAUu8WGAEQwMs+RchG4n4PP8mGK+9uYRje3ZWppmzs6hZOwnmoz3pMZQXZETED/njNkHANvH+TT
2cJdM1bHmt9YTPmGq/IYdvKaRuo2WtG9noPHfrftC3PLYV+r8bXMwGuquxtN2FHnu+XA+cqXW8rl
arw9Q4tDGn3FiT2TZ2jmB+AE+D6xP1LujOWZDgTnjwAENQw/YDlD0lzROxKnQkbFxljevsdwS22z
Twl9yVAye4SR64yCRSAA35V6Pmmkj6o78aaPDVpSxSfsAoLGvUL2sN106PTkWRbp0VZPM1XxrPNd
5na7Lesg6n8m81nBeK2S57YbLmEoLs2131mv9pl/Grp1+ooY7NWziB7Q7utHfl8S7yklotZ+lG3z
lBHayKQdgAoFZf5gTfJGX+BmwvL6nRn0xbL1ubNaGlnO0d+lMr8DLbnWxcEd7OfFrl/dyH/MvUvt
/R/CzmPZcezssu/Sc0TAm0FPSMKD/rrKCSIrDbz3ePpeVE/0569QDaiolCpSNy6Bcz6z99rSu1yD
IembUF9IqMKUuXhJM3sLu8zWGL16bDyzZ16fCq4ImGKFeZWdZw9EFJQvHg4mYWlr2rfkXVlqp8An
Pbss33d63Tipgmz4tsx4ccFNyJAHGyr5foH6xSDlhDbtIaJAGDThJk36tYJupSMZHZCqqgQEZnxh
1eD9iJ1N0pBjrIGJ237S7KVwBufWKKWTyLvjDvzv0X6XxL/WPXHMrfCbL2JF6YBd0A2LYB+gLNRR
UkkBPsszLtSq8NJydweD91FqHeOdsB0jZ2H4bV+Bb4RtSNx79CP9rNYvDO8GBJ2RLIM2t1VxtLuB
TQNXV6c+kgrQRSw6n+AkafsyP/HhiEQVI9+y8mv2BULch93phzR8h8fWIJGz3lOkEdo5O/5A4kJD
rLs1cY7p6u2cP+AY/I3zB4u73b9Y6E2kzsY1FZabaWb3mptz0gfHYteXd9rdGHsyEDmD3LnZ3odd
e0sV9QkzCq8/sWksAqjDbYnObsctDVQLxR4NVHOOBSYFGOTLkfRuYX9w84icTAozr1FX3BLlqFIE
GAo+IVbYqz4E8pekh6WMbVX9lZMBIzIslbb9aLJdssJOSsO2SpkgCh6W8rz8Janl6VB7IjPtJDrM
/A6ZI56MmXEW8b1CDrqs7xwms9hmbWWLHescpZTUsO4EGjdi+ThZl/vSnrdN4rdB9GTBb/VkpNo9
bY0L0SVS72jqECBICFC1rUeTeIqp0j9VFufFytYYPzLUOSGVw2ZLTzF6kzWXQ+ZT4V614RIJgCvw
pHmggnkt0w/cKD0hNMy6qUomnPbbEg5JfByr/RgJ38qMILMGxV43uLmw2NzL+3HWRH9UdKj25BWo
sGobE8Mvfya1Bkvha2fbBxqpkbNBzrdeBSOnB9Oak4RMMbkM+spZSbKHXkXNuIYtCVorIzt0rxjG
Yw8ddbaf5lE+mVVqS0Nn6wiP5Jsxb8GOeEFfs7dm6t7b4yj2oYHUITUNOgkBuHIRQQ0kPCkj1dRy
VfU6MP2xTuPY+JqU+c1ORlM+ewZI6nw+A3djOuFKZuZWKuVRIZ6Szj0Zp9GqPC0FdiLaKiihaVe9
kHBsJCj//X5WpP9QNJoG9axmWgZMSuN1f/+bNLtEPcFEQBp5JKB8nNnyrAyFbPEbO1NmiHYcR+Wo
OhqLSVZ/EWNTJqu/W4VAAELIylfTRaYHjgeFeZsopZev12L5eNbve4W20ZyDnNgB0iUCa2D3PFxq
s7uMRcQS7bBun4L+I+01n2EfgUDjuxlvb8ao+fn4Le2rp4yxTk+9rECAludexkdQUo/Z9aGmWxO4
PzBX0hKq7vAp6elz6LMH0wtWd34iDn5H15blu0N48p65GWmSI6HDhKk3cgXHzS5YW/N2oAywd34c
XNbtj4RenOAEuP2hec4jVmDXTmvu+l21hDfZaD705iZl5XNuSB5oOG2Bi0vye1Zt79lDhABVHXZK
DoSETQa6Ug16YQx77mFs6mHCOkLmYdRZuoxjGbAp8ZgDp0LtXzv0K5nbzrJToTrUMbKWRFiy75VU
qkFsWy3RtVyeQn2VyMlSyEoTqjvEuF7XnrPAQqS7DKJ+kfXyOjJw7dP92lbzVcCYwQqbyIv0SlBM
M6MQ+NfkIQ2HWgoEcCIQHf4yMopYBSKs4md66mDnJIqX6ZPF8JqUb5LGMg6TdcRCkYp2m2IRK12p
wISO5mQBuMykWBnt5QvCdAVG2SJFjclroRbuehxKA2OD/DCv5OXVv9WxO7UpgkNkxcNOgOYy+oow
+WMy++K8+Ivc+cN8KDDu1GX5SQ7Tqex+qWLnqH3jYC4MMju/7iQ9vOmUwFXqrWsMsQC3uoxjXjK8
alaoBFYvmwavggXVRSiUQpPiKU1be18ISdSIxchTP1tbTxJGF0EgpADLm1Yn03ZXr0hpLE4/5qMR
c+0rkxupJEnJPnfUovtMbSYi8uhm0Au8TV97YrmaQFrlPHkDRWQXCST9NnkayjNvzqShnkC4+ZuU
oXiqKOxLuLs0KGvsLhZsp0J0NXUkIrZ2WQY7Qi054/CBb+hoKJmjqyovYm/PkOlLi+AMpt41pPDd
TgUQ3foFpcdxaNiixKk7gF1rR1BMOD1blKGLeXm2x4x815nE1BxQgqhWobb2L3p+Zk0ACpiGV8zn
mgopmXiVu0+a1agUy6j7NNf2TOqkI4IKrxMpzGs1kAGW14rXvmJupOd/P5Fk4z+cSIqK+ZH/UC08
I3+0sXW/yFlNbN9pQKA6BRsZ3T14Hem05UFH8DoLJTuNAxFm4UnJZGeWC5cqT0jqWzh+lTGhMdXv
Oo/D7fjF1pSws/kL5cV1XnBrpCcJaibz8+8WHsKvybZAx+ouSYs0fvE5nBcl1K7WU5tXEm1JRPP7
E4XTSJQID5/1ubS5nzFv3X/MX6pgnRHLpOsn9DFIpgwpk/iczda1+UACLeJDgAg/FttlNaRLuWsX
jfDJIjL4JOwbKmsLrcOGcu+YWeAyeLejQrGu0kCcCDPvWvnd8pcMNDjbboZ9VPvGTqYBOhiNj5SJ
bnU5CxV/f3/XetkfpfzSyPq5E/XTqI1HtTAQVpQRK7VQc1ZFQ2p8NfbB7VbTofVwqpjKLmsdFa58
PSMLxcdAzKPG5FVuAM0RVJxIaqD9DXjCaZ+WXrniBuOTce9Ubm6liC4WBnkanVUgWulbo6KNV5LI
VIzQagjiRb4k1Mx8tWAfu0DXNZ/E1RTg9Ga5Bg2JnGjOdhuIpVuxT/RYDpqvZlKupaDeh9NNMeIL
QKOJaGrCm9FYWkz/x7jw2Bd5e0DI4tJHUwEwTKW+yteww/29FNRD6aMAp4PlCQEuagSQZRaywO/k
HrLwRdVqlz1JD8mJhuUS6zvJFw2i1u5UJfuNts8dEsPZTMEZcCCXgifhCs6RZuU9oHOfFntY/ALq
5nVzUE/7XfT6J4EAbJ0iSFnnUFM3ZMTfhd2fgDblleo1u+btieFNoub1jeoJmGr2F3+FMe3isaiV
RekTTNinkiQfJsCz1LPy7EyKmpSBNsQ92CKk2wWCDvTG1wkJlnp0/LV+iv+W6i1UkAKkcnE2U/U8
ZVwFqnrRebtbQbaRmbqzLh3ou1lnuwkf8H4urbkLt4rFDRZhAF/GlLj6w0z3d2NDv9orHqL1h17G
V0zXc9r7//Cqm/97OIB3yFAIPYF7w9Dqj+KjRti4bQpO4E6WyA5rzvq3lmH3ie8iX5yNg3d04ne6
EzppXJrCeBUhQk+yu4kgGmQUCfHujZ3pNWOOaxuNSe0iAPJZEC52Ocjob9C4p0ekqK40r26lgbSq
2TFPg1sjg7ZiOKsNIimSwBFEFjWbeqrFtHSLevYRBk+qp5MTXMQcBVg0EoSgcY48u7MO2r57eVv7
oH1qeo+wsNFqW7I91KSN8dKMWRfy8oT182361bERgITmN4XiD5nuxwkSRlTJmCNZdxo+WxOwbtxb
SIVDDZ1+Q0Jou7FCuY1eWVQ0o+MZCORmhBW9Wjqrx00WqHEYT/gDHoIYUJDeGSd+WrIjRrsf8dJT
Nak/iq11ROjaWaDV8HrM8Tgto6eZqms5CA9PBqO7lBgIzht1tbVBR/1XOMU+sgZSnDS1nMEt0ZzJ
Z9PqL/VTHSy2yf21t+SrrKlXczevuS5f41uLIUBYfvLD+aM4+3UMdB9EE6lyO6BUffVGeHrtoCLt
hGypQuxj92x2jglrMSeNhAZej+soL/dz81Ljlb/jDuSYGNrqs0cOtRh+MYoBE3uZHk3RSdqmA9HJ
++qJnjSpP9GAHwa9cPescq2tcbW8d7dhcP9KbsmGRIVPN/iIiJ+v9y3P76iHHlOV39uLEMzzo99Z
wuq5g7jONrrdrpSTZmjwxN6MPPbirPCS/HV5sxnOvaFVHUAcR6OD7qY/Y36Jcm2coATxJDBlNBCR
4rSsnA7/volAcDRnJ4Nu2UE3SrVnXsVOY5BpQ8739I4A7r1epXdpHN4bo73M7TuGxCcd56NNyQKr
do9Fozqdf5p2Ue1uthFnqwUmboONFrxOZOxyjVtLp7mGfmJzZbYjwvoy0NTlyITxWExwwGhw185B
33gSOvIgBdHOFcYt6zHPPFVhAREUc3WuKSnyV2IoIURGrt6kNLmvKaij+rDs/P/tYTaRD8vyqEr/
wsRF6cMZ3HEAUWSNONRfyLi2DvZkIjSsYqujIe7V/8EDCTTkj+EilZypYL59WW/x3mp/DBdhGifK
3o7tiU2cv0H4prAJhyDnKepkmana6DRz7wgeWa0l1D/p+tV+qcZR/xa/i24sbrwv+sncfNW0bDAk
UK6IChaSNxXNq/aCCUpu81H68quMeulUQLrjQdQLHO1Ex/VITBF0DfmbpNVv8m/rRxsXfvYomtHb
TMtbZc3jyEFX3nnblnmlJuNMP5LbdBJtOrtq9k1yVdoaWv5J58ajCV1HUiHH3dYo+jVptpfVgPsK
LZbOdpDA0XkDaLbJz6okMFDsb1YcoJK/UgUdlHA479ZyxiVzHqrmomguNsEwset0fox69zDX4iEb
UcwCO/uVmfVdwItu2U5fCJG1d5H2mDud6MHZaeGBqiMos9ywGbaMhuSVfIGJ+TsvJAL7RD9BZA//
sO/mcPmhPjeNJZfUnNfjoSbw+JPCSbI8cen8+MnsFEXVAEwhRc+Ikqolr1FjspjsKuYRTpg+c8Wv
3Zy9cZQ8iw/CHoAgGAFmyds54sCHVeLkbVRt3+tLvI9+lZS+YFneuDETzY5Fh5TxpiV7GNPSV6YY
JMfU4o6XmciXuKXtQjfOJuDTVg/aGSmDeJq07LFtzbP8lmvkMGGLUxF4xAZ5JcRl5JD8c5C8Ix1G
OmHGH/mz7CxD+mn0w4e5kf8zVW9YWzSwceiuCwJzhvnnAp1hyQZ+hQSvxkGtyP90b8p/lsgSAHJN
lw38v6pB6/7Hc783ed8rPFGOvIPN63xhli4fq/LQTJKnjqMzSZBRrYCiuLUQEC7u/qIgCY2XMEA2
csGLa0Zl8+hvTFJ6JDdKDaScaYpMPBH3YwGQA0UO8BUCrdlDthcRAamegVOpuqiYob5vsp1qa5DL
rIwTPJK36aFP6VkvqmuC9Q0KTLxWzwHbrXFWCsrfrb/iqL3GA6oUoTtN2+K83I9EG/jmsvrqtgUW
mgIkwMPLjHTSZ90Db+E3DdztPAlmsSZhmHhMEBkNxkOp1u1W+psIaFNzTUNzEa9wqfPCHtdwmosz
uuto9VKnY2JQvKcnq6+j5UWtXO6KcW/5+gzVRQAXddoa5lwIu1Ce89Z+0AEXmDcH67cMZr0oof9P
oruLR3lxzbe6jn3r5TDSTm0/nwgSKs0EPQQAiPvCiE9msAlOtYh2HMC9n695kFK3VS4KNVdkpw1j
OOnuJQsn/TrR59NrKz87RBLTiQTXxFv7zkM55nXUNeY1EkzxVsXdva21+5JhsQDMOkrlY2saZ2Yd
Xw/aXSja+85uq/hoLeMNQ8PTmBOnE+myp+2q4EGrc53EOwprW50Kt0324xAPz74R3tS++xDb6lMa
kq+5IDyiKMO5Ha8D0Ywl5X59TSf90nPIS8PmptUSYTLnV6TW6elFt0oL9Now9cYtIzJ2ipZZjYpe
iLIrDBMfSda0FMESn9q8jeaMXOqK/f7wwW3xLhrdW6rV53W+k31VLiLqtsrd1NZJN6DDYuLcU5eo
rBlhWJFFCLdZsF/mXDylJtKzluxZrr//XpSCuPjjUiHZTyeeT2XwrQNI/xObHmdNtmAU61iOdp40
1/7AipC5rULEwEYMU8MrpBTMK3DVd1QqfwtJCwaDeHZV5sszveX39rvu+nerqz8NKftUiNYW1twu
HsKPdahvmCiCHgh8O2i+GeS31fp7jWJX5evLf7bNdILbH6SGcRVLGg/hlLZIcodT15Z3eeDrVMxz
lxD6Ju0Rk6DuomvJbR+3e3OvTK749WAZlSsMjKhRbw7aAsQfzRSnmsWpNjJLS8AEDTeFlv/lcYol
9co2xpWAWqEmu6iZdU5aGomfu04uOxzlqrEiCeVpF3tzgaKYvGNWqSMmSW1j8dY4hsk8fklsITZd
XcJRyKJORer+2lwdKORFhWHKeLMJNzKzp2qhUMqHtx75yKwkQfGWt9O1EZur8psfsk7ed6V8oz99
Lnr+gHJtKYFk73YrKk5H4LAluySqOq/KTAQyoCu5Hb/GZC1B3A6y0UuuACuG9TNM271M4kceNNdm
SX1gv4yWJHjdHCfNMTdbr3iCpnAHa/Q61jACK5gZeAT/MsKR3uvV1svfGZuzcBZYOEvwEiVLOudS
iOXaaVG2SMN1I3pmRfa/t4CgSSpdWu+/P5Pyi8H37wANlUJH4qRXTQYvlqXKf8xEUjDEW2kgpE1E
hsJqCH0CTPfqWmvuGQal4RnvVnOT2XhuwTnV9HABFVUYd1XkUF9o5xE3t4BF402kYf49YO7tqJde
mywj8QT99Vd8iGl5g6p6l+EtmWi96oNxnR2TZaRCkc2ahPHyFTfpIlcBjrOPrSs+Zmv+2HbjY1bR
t8G3L3H26gHkUIEEd+Ueu00nPuEZP7bdui8Ndqz0y0xUH3j4JdW2SCRlnM6LpllzNcz28jsUW0bu
nb7Z2MNsJrUOZS/xzijCJ4Ebr3QBDZhkDiNyLhJE7pUeaR0FDLSvBG8VDt5T2Qj8d2rEymuqpAf2
YSsOZ69y5xm8kSH4wJv8TIjdDeHSqZ9/5hopYkYR6nIW9Gbul+FUi4HcILlyyHrX3w8uPnk9Bm0A
/NxidaGVv62JISFJh6Ye35rmyqowQvP3mG30p36H8Y7qxeGf3VpgQQpHc1Eelsn7PRKfyebJMo54
kG+zMdwVbXwszA4bIvM2Bx2YGTVE7rQG8knsVPHenYk4sik4vF6vPYH5oVjCEjoR7Nqyvw44nqvx
TjRSOzGSBQlWx9q1l40LTvqz2c2RNLWhskGuGD/g2Dadb+p1sAj4HEkm3Ov0vNPild33YVmZ6n0V
jA2zUzctLz0DniT1pQ8Mcz47fqAiG0Nzr8LyaEI2NV55Mx1JD3p7ByAPQty8ECbS1N6paLgto9Tt
xslptdSBsz7/NcD+r/iV/MNbov2vdkAVLVozJgomAzCQKf9zl8GCFwuehbO2J6xX3oaAlqw/xQsT
bQ6m1HSz8iC6IqLDJwCYYK3rMJcL9hv5WXVD5aVMxypiPemXaIsYsU/mA0WCWpcXcVcu2dBdRYR4
6vydVEaxlQCVwRURhLMFgxxaj5p0EZABhoGCEBajFsomcxm9wwNBl5t87dsUyFYSyBT+41tmsrlU
Xnh41U2gfuxMlUHHKvkKHTf3xFX3lvOkKPDRGgpgxdeW3a11903ztKb2k1r3ndJZF+kJ/nboPtRh
/NQrdMZyyJT+qVitj3/jFBvtV2Kun90ufZhMvLO3vKRSvBRuDtMLs/3p8Wi5aWqI5AVcYxMaOjY8
1bfsNTMvxtCeW8+MZu7eLP+be+4kv/3CzxCgfA7kp0ZK5hYmvqvColImCxqvehSf8Wq42ll8DmAa
EkanPTIBGRw5ORytUoZ7wDJcLXxQoXAHyzciwpW7XrXP8oCmIvGjzJfi9VFV8tO4F/6AW2ZnUKpS
un+kFwU39D51nrxOaGkEVNLKASy3r9PqkwuAhaB36UVcI5AYsf3G4wAyqdiuvCNHACQf7WHvtnez
TUOhJ8N0q58kUNyXUr3qKndrXodQqBsyuDP7XffEivcwQFvCOZS4qtcfxUS2QQkgPUWtsNFjPnuu
vRqXK4CgAZz2qHvYXN6aLn2H82xuKg+f5nr1+7TkYdUlYbkZWH33IGkDnVc1BVKSBE1GQB/5hjBC
9MuyjJdkyy6buLzExuMwMHBIuJ1Ed8Te2JOx6aVuTWiAicCE+dxkdl6try5QZIjlw8ViyTgoIPpQ
tOLO8LVTT6EG7n2sj9D8PGFK/+Gaksw/cFwo0HTZ1DUokzphQzhK/+cLKKS0cPBQtxMm0vB0lkQG
NOtFAAgyOiyjmL6Sbx5/K1cqiEq29TPsxthZ8Xusnb2QQVyiSKY/3LhyxJ7bvjKdFMC0UlBy1i41
o0sjhj86eAV9sKJ7cJQ8du4aBp2GlEag2UPnWzZogSQXx3nL3rv+Z7JTsbUtsQ+WWxczT2rqGupK
fcxeHEIqM5HlIah4D1sNnHHB8AxiTizCNrFA2/EdE9w5DBP5nZtjbLpjMrlhbeYy8nFTvUfRy/e/
ze7qFU313HXh0cendVqO0CmddMoemjVCUxpvpMZcB6O+0Fy3y058FpQhkW/TY7WEOQ/KSNjabLBb
R2axoXc+Y6uLAL2icObjQUYlt/V2phzBjd3iCk/+M0qbn+Dvpw51FPNweDe+VIfosS8yIVHIc5uN
S9KtU9LxJuOFyHY3JfesrPQa7pLXfdJhwt3ZRb3ukw5/34+/xu/yhkwj1pxk6wD/I6s/JRSi69Li
WMgcKTGZIu22GBO61RJ4OjEtIpEORsogV5dCy1D06vc5m5+xuoceNJNDz6C1eCaK9mzj5s2S17e6
Gd+GpH+TOuWpYQi1LOs0zOlBu40Wtqted7Zyx8fdOTv7SGjndlpNNrx+O/5eQAPLxbAUXDwH//0a
+U+SNRSePL06KkoZduAfT/HYIUzBhcobBjqNOMPXNZK0OsvgFAu81yYP1Ec2hAVbO6jtURyIb3W2
Y7Vqdveb5sFdc81N8+m0d18NuVGq7klEfnTAZHvgQqZF4CmDNGG+LKyzFDIWLT5F9UtGvryDAV+a
D3lvgzbT3E0KtOscF89p396+ku+VuV+ocZKODXFJdKxcXEufWkypgvqVuCQjO+wDM54D04XyhhVE
rlWw5K/OZOVQWrxlA18Bb3alOWzPDcOBhsaURdWqPsroVTfGKduJ5NSPLKyy962gIEy3B4KwxeT0
AMk5bh1D1MUnn/c8jI+k70/MA9wFaWSKTE+4QmBzF9ZhMGGb5rcBruBsGMvV0hndDAcrymrT3m/J
3ywrsySMgaiIiIAqPA2mcMp3A/BOMKqCrwJERLzpkUwiSZgvu0OfnCpRPg/Kei3V7p5yQ1fQlfBb
M9UQK1tSWxcttRiAO2uJND8k35OaueCou7B3Aef48Te13g6qe7bUH2rlqlvvVAboKxRTGyFADHjQ
l5ecNOCTgETxvSXjHVVpXrnNofto4xJ5ng1uzZXE20x2Mh2+zcgsBCntlOpHJglB1oZ7Fr+1AuZS
vuuUIkAJzMAQV2egNBvnJjKZVLF2C6bLuVhi2BRzNN4Al40O5rJJWdDPD462CSS2A87+VylscBTp
Fo0xc/lXKSy8IkV0ViWjK3lSM93kzLwZaXVPtEtZTdEslC/Rwo31y8HSr7UGAcaKcBbfuyp75lNF
K+0AInvLAdNb7ZloDlE1r9pY3d6kDCjXXYcdoDB2z/mYguaTQOib+crsDznLEmO2hsny2Zgl6t8f
y6pyuG2XdmrPvVfhs0rj5SLW7wmsXCE/y2z5yhTDBbrfj880vbYNgjTkFzsD2b2IZFLDUdjhknCl
5mPlKiiN+CihWr1moH4n5CYFNmJKBVXKiT+B/31IL+n3xZqi+oOYj3oI20QOtVoL6u+AwJGFHszS
/IIN8hVP+mdtfo3jdF1LMpN+rTbFYrTWIozFJur2xcepbMuqgk6XJSF+2iKmTWCXoSeiXw1UFxqO
7/fW1JBM1IGy4NLiWDRNTy8fMqadOiGfCZsj5DW3tVWg/tQ55iWfN28NOhxJeYB6MIBGHW4TgfXt
Bog6jiRxPS74PjRjPvcfHBw4VcrvEuWNqFP1VOx/aj4VzwCdUoULaCGKDCYG8eBtAo5mYaxSIVVq
j0rXhu1D+g6oxJd0h9IttHoAiAvQl77xjC5BRgshYJxdoChHSf3Wx8d1H3zi4jOEWAsq6cpRLox8
N0A/mWHfNDsFwk2K87FfUdNWiuPyy5FPirSdZhZH0JfHM2rEMItIfs/8DsIBej0LRc3AGkqEnifM
pwzJiiun78zCO8M/KGep/IWw4liL95qlRfdjJmBWYWN1l9xOgujXs/t8Cu+fBErwN/QT2idmasxk
xGpwwQ6y5TuYQ4BX+MRITWymQJdREI112LAF1kUl7Jo4LHgGrFgILTdV7iI22Y0UxRr5zZIzz1NG
t67ZD2GPbZFcmNIN3UZSJmeTT6GaUfXWwaIzSGbBsgcjH+MsI/Lu1lrEN2pCsK1NUOlYS/xhfBNl
UpUhjg9j7uWj5e2d4q9EswvwdSAP1StBH4vONVhu5r3YlMdsTSzUjSd6RT/Vp68Z4CQYecIyy695
0t+UBe8J6ebmXddgMTbJrW/0i0nWBNKlZLtNfyfsSqm4bSpIEQ1thT40fR/CNWOXdmsh0eiP2J5e
qlGDkTuqUbiYjE0JPBEvK1fpCNVEFo/weNwRXCGPcEWRXxeT3UIWAwktDk/JQlSV74+0o/lltF4H
wrCdU8zdeZ1FqFQWCyv9NIVInAv26bP1ECqAbkeBHIrgv9/Mkv5HNuPL4QAbS5M0SVGpNNU/Eg2t
uNtyfHvjaTT4eQN5rA6ZeJdw2epnlCnmccp8uhpgNZ2Nv/sKK/KUm+6ocWZ/DHb/lfqQm1CMDM4L
xtPutwF5SPGhofdM0HvOVnUfsvVe+1Y+nY1iOls44evqqFjvptUgjk7PJkcGtMAIM0C4n0q8kjBf
/AoGfMWEYGJbbCkgZnA7DKXi5Bh+HEfqVGepm5e+QuDFpDfxyhMay0DHttt2elg0LVFse5TsfYiJ
W+eKl5flBDPs3BwJcApNJQ5wzQdTtQVqwoqLGCB0Rn6ly7Y23kxEr+1NoV+Tb3EUZ4O9oZw2I51f
iFpP6CWOpvRTQlEOSc+2xDdlVC68EMzseONQxaW39IM0ScdCFdog2ZrR0Zby2x7Yllq+NKjhUsUh
oLVofsnC7lNSM40+XGYEEYaMlq0l9H0wZS8dfhjTcmFifxmz5SxOGg1dHk3NhufxlQaNMvMI2PJM
WlnInx0pjmp7F5jLY9YEhHPa9BK/IBfPMBNnh5mDElKsi0j0ill9KzZeEcUgxoUUQhNiSa6/i/X+
Lorlu2h1VJPdU7uxlOmLJhQqZtJSSwByF2QcY5lAQsTg/MNjaf35WGqQB/H+mICSESYr4p/TOQAM
hq4TFAVyINqvo9Cw4yNJp8/PowWpkceBEstg/yJYuzfYZdp6jTF7ws7ivv6lMDPuNMtrMBrUWeZr
fCSHp25h+ZV2GfeN6cugrxHQdkrzGn4CrDcc3dicb87WipeOCRfxVfVynF84j8oIIE2JHD55GrWD
7Cm5E2sYzaVLHuvXrTJv+6zfjWJ+5LgfWJ4Vh85VGYc267Hc0kDO20AjMTKD5T5vXRDTp+YlX3jv
oBDUpfxz1pIP2bCtpEOIyIoA8EDPv+8aMQFWw4sNzcp6O/MyhyBTtdLeUz1s+G70OmH4YCjblYd2
nmI7pRHqMEcgBjtJF0uc7EkxX3pHRztPzJbVA7rgxLibg/78PBR1+8TF8gbghuEzcc/1rxxPhnVX
1JiyPH+aBx5iZITV26yjnzcNd2lZg6KvG1/6OgtiJmi1nQO/01WnFgqHkViDjB7w1dRudq9VNvMl
ChNIcdtxZKi8A8ocgz6dw/7oYc7z6wAM7v7y59mdmCA2mqiu32ti+ha85CBffWyAPmINv3Xzb2pZ
RPFcR6LeRco8RAsqZJQSUvJLQppvat+WtLarbfNB5/aDfhmQe5jIPcxujUzutiJ4ESWlvj3qdn4U
4/IGrePCemA2GAWXpwF2rFplN2bXzNlT997ICnnE6mk6dB6UhEBSUIr8jTOUS0z7h12kIYn/Ag3/
f+uP//P//h9DZdZmsYo0dcMEg639a1v5bxLiTAEHWerEfqlrfWrnzxf6YRxYj3ESw5EwqAOWQLzP
dPwofSjxmnl0V8lgKwnshEBwGJaxybTLujBftM1k8AfzqKIUg9+ET9guKE5GPbVztj69iJsU9hSL
H1KewqGPUjwCMqkBnc21sIQC89mPuCmPH8lHj0uBmR9MXpKRcq4Nlm1Kzt4sm535hGRoxlNPSFzD
Qr9gsjefWBrk4w3Lkl2TKGem0m0aiGEDT0whBgIzR52aQJSSHEurPrp2e88rCaboxlbjVRWQTg64
UvwtCLhbJ4Sr8HRV9UtEJ4tFGwzF/6PpPJYcx7Zk+0UwgxZTaGoVegKLiMqA1hpf34vvdVtZDm5V
3kwGSZyzhfvyE0gBTnu/4iUUau9zK1HUVonoCExuMku8JPVwCdm8tZ0tDzq78vG0DdZxjkcYiXAk
h32bx4cReYWMQZ09eUtOzqjGjKMqm2GUZ7alV6/huO98Q/yHxrlnOWnhdlCZOW/p0/0ktm2IrjFZ
VH/QBWKqkLENJHzMwQSMcs6w7oG174YoiIc0JM40Xa5Gul3RkLMzQEq3K5ARG9e/crs35KpJGPz/
zPMYSr1qU49oQrcvyXiR4mXXFqwBHRdJiHCcNYY7PPTGwHXAyo/YM5IB71BbmMrYk8L4EbGnuIju
YUCV4BeSu+Qm+315lxlMMkakHnJxyHSuTGyL22oeYf+fdOvRgNAS0iQso95RavGul+td1PUd3kG7
wYmQ1mg29Gq35CgTZjOEFYqJz5UmZT92eKfpIPFZbJGvBhM9RnKlobdnRlOQI5CVkNrHOMc0gy4l
6kHjRsTvh6KEtmevMN+UlM3n9yvYE/B0UM8FPZ6OHE9H1KUhZHwEhDLVIlIGaXHqBg/8vs6hJXpU
hxOigsgTkxecarZwWAOtER2gUp7OH9xoaCxQodZenFzMxR6TDUyGeBKnf9pnqLTp0WIdVQlhYlYo
+VDwnQ2sUbYk8ChlvErxsHSWJ3LMouXoFaBKJni8fvXgr3vwWiED/BLw6ki7TNvA+DBNcpaLruXo
VZJdEuOOsaR9cZRvTYbWgURHN+0Ujw9uQ3C2IDjL/2YnxVi58YQTZ0nucsd0Av9Y7G88bVv6mgK2
WBF8pN86xe8a8oGHKZq9tCl3IiAKZPzQThioU+amlKejnUl+yV6tjPWnTobbIfUWlYX+c6WtPHMT
PYKksEnB5HY4NXzgXpTyQ5DtBjoxINZAJkXhtSqr97p0GyIyDG3w1JyRAz29j/FNyy9Mqy7aR49x
na9jPBFw58lTicnLoXvoIus8JXpY6zdGZ4cStVDEIIxWxGtQwgtj46XC6i1wYHViaHmuiaFyKx4p
kvgCGAG5aO1a8aUjYK2CgmygxdhoX7IU5gkYvxUdq6xNIRJivP9hDHc3mURYfjQbF3N63YBpxeeP
dra4sZurhqmC+nyn88ugQsjlGAPM28bUrt74wEeAMIwzpAQXkYaw7GmviPYRdnJEg5xCuiC7b7Ch
FOlqbraIr6PpiW1RfEt0s77yOgHjQtsdueOXuD5WPRunuDoTyn7hOCATaFfxgpTf6miN6ftYlh/y
3iJuVEQ9YoNd3xgJIk7+FfQYUKxMxshH1w67nnAnTJvMKZlrgeB5bljyt2peTt2YnRNmLLXZwClJ
L/LQXvJ6vOQsg/W5vYxvMtIGvf0PRBaORWr1TL5o/rBTwYJGp96bpWcUqjQfasC2VMzZBkVvM+/A
jG0yQ9z2bfREPcF1OgR9/Y+C5iQbq9s3mzNSzNMNHbNIOpYZ97Ifbdmura8wsHfP4ZFWXfjGp0M4
6mjE1/OqWOFEeCfBDJjB0Py5q1o6TDTVtQLP+tkOKuPCiD6kww6n+QqYyRknSalHT6OEvVgn7mjo
Ufahfy4PeYikNgP5056J22xY2ELGdNaxuBe7Vh/uIAnNKvbz75W5tnKZyuqaCfJ1JFdJVoVgcT/q
XA01Wfcmwq0hS2oKTUvEOGDzN7/+FoT0Jjr52WhzXA/HTYgfSyfeF9ePyP7UGCEoZnVvyVOb5OPC
uouxnhos/vMC7tKvngfreW/DJvLiiDQbsliYDC7cFRL+moUEUtIscAIM1Ol6fFjbknDG9jS4xppf
5JIfsDg+VRJN1jvjVL5kcfmYjQU9BxAKQNGt78YlnpFq9tR12aWEupQpXnRFx3HjLTXqIuv76Qhm
FnckVYiAlHhGxMwgKGeeZzLPYzFgnujcbVNog8xEIXN08SIlSXLIo+3Mj3xB0X2Bs5KOUijyy0rF
sFXWEPYj1FhiL4hwsgITL6vW+TzJxnKqVeUIe/1QDDdT+kRji+mYFXuKR+Sjrv+dxmcxgtyRidbw
uZJtJXOIrxS9Vfldh1UDK06SkVcIe8aGhGQ/M29Hd5I2NzotvwabxhZD+/KxNc2jzZKXZZ5fOtN6
6VjvjCgEX2J2VzOVK+M11Ex2YaHlXXERkIqtad2xa5NDqiteX9qdMZN9qocV7cYy5wQu63tjVA4T
AmrTykPBfPYaKnC67Frp6Q1diy081snaKRdR3c7y7VSpHu1kbt00ymrmkqAqtvCjlfiuW994a92u
0PA+Z3sYW3t2ZITPoL8lPbWYcWXMmJVAnqCtFuiS1X0mjOymuMKrYFAar9vhaTvM8nRIeNEEjrA6
t3apEqzZO9LCQ2fqaL7LI0tPW4BF1c6vEk5EJLjy7GYaKZSk+qh7da/Unyu3unsaRMVdFx3tq87+
WAn0XuJJILnsmaqbPPO+qSjM0xN4bui/UG+9WgxXUUf2N53kqTg1gnQUEmxfT56zEfSq39XZnQox
Sncw0ZKY5N6W8RuSmZCMOcYact3urTBzknYKWtH0V6RmQASzCdP0VKCsR3GnPNRTBQvXIAw8XY+L
JJy4K/GkMsI+PafoPF8NlQrXnNY2j3RzkmSiHJZOPihPzEc+ox4+BDHyhg/YwF45lXYzdsdtzE6A
3U7Pcgw1hFjuE/C/z+jT89pal5lIJmzn27kFlmZbK+ouQ772f4MknUdzuSwfNZNvIhnSGJImiDsB
gQHXWNigAD1T/o3cyBuU19URHgTvcpqG5Wy8CYVDG2vkRyyUOLy+TM4Frd0QCCo7hOKyfbLm9yxP
9xZfBbUY3NqWflGofpwOtVAEG/0eXydTa14M5G4qKbOEGHMu85euugl7SHighKPAMQLIO0zVtY9B
bQ+L+8w6xyga1bhoZjTPEXlmWFi+1jeuMKawvCpFPbVgjLOXBsVtcrXG9ZgaDNvt/q0kCo6lg0Bs
C5HO+6eOMDoKxHmBBLMzMmjbUjxmV2Fd9pFOuU1lkLyU9jPTbSm0oJgXVO+MYoUge2lZYKj80j7E
P4sU9CQDlsfz2T/3ZCURL2/tm6Kya/Ph5mVV99YuxhuuA1W4PvGn+Dx8lYySnvKmyE17GZqH8hEb
wiuCWPagLCiWLBBir9zWMIoo2qHg139vdUu3yYqogA6Ah0d6Op8R5s9wY1NqKo06J6ZEjec6SKnV
02/pV+JscMmxgcs82SJdFPdg4lJtXBQpx4g0/lnbdfwrUNny9n1kpMlycFZHk9+aCcnuxG6AE3MY
sfKLoLH4YceFh/MoawC+PnA2rdIt/o5YSjPNWJaT8vs8Jgo/WQ7/r1OjbWoA8LVvw0w7zHNqaSqP
n3oSgCNJ/sRSLFOd6rh88K050Roy/EWjg5rHwCKAKIvSEi2dgKFfymWvAnU9L07npxPLVjEPJH0L
FnR3HUcTYQjkQYD3GYZdzs+rTQm8K19OOuQ1A9XvEnQxDyYuKWIQgohfAk4p0YkJd8Cd+Ver5Muo
8Z5+hpjpv6x7qZitoF7530aOUycb0EhWDQ8GICZzC+aSnbT1WFXNp/5TkANf4ydmqKaykhBRGOg8
+aqZRL1sR7yepzaJTq3+wcWFHlCbtfNqppeYSrOeeK9lHCOSclAoMCfG01JsHAh2x4SCdsx0Kr6I
mfLWwd+DHUejCC8xvwlxdzPT4Val1a0D6AIYW2OpNLKGYgNQtv/qAcIYbJXOXUyCo904N30DL4y5
4ULiqiRpJrTAM5QHtU49NCeQIrFtPUlo5EGBbEQG4mc0LiXby48CFRMeCm1E2v4hblBiEiKWaGOo
0MIcezXIZ6sUvYn3vrB9eQ9o7HVyl54ZyJi+ZoyYp5iCGPxLs+vpWWdcW6L5EFSOXgYWpTq7I7p7
rgUvQilLPYS2sqMxHcVmD7JvP9f/bet5TBu6MMWC5miwbmXfvtSByOfMEbRy+6T5ezZn5A2M5zUW
z5GinBt5AXZCSp/0Z0asMhQGvUPiTb0ncc7B2tNjkj//CjwiLf6QqesDgV8mFeLzce8QjzB3OzXJ
vTOfIvCdznc3Z4cuPBbcwUwy/dzAk4ROOnpCL2K+eJQjeBR4mpOwqT9nKdDpjmAffPeCxVH+Km9E
MqgcyR4H0bkUtjOEkbPaDkcZv04pnFdNOUdqf26tlWm14NRnGJDuCUbJouzXhABI/NMLk5WE+3iy
hdm842PNhpkm/c5CxJayIxJrCIXmyaI379ej6FhdwlYSp9HpzdqwoEcRUBM79sUEyWOj3CsWCyqL
hbmNLsBU6+6ULQSasJg1y+xQSODfpNErDctbRN5EeJSdmx3JdXCk8lNcImj+rEgnOYi/D2bPzXZB
14EKYUS9rN84LiRCyVUbWhKrm3PDZ0JUJf5LtlTGTruUhshn62Lijk4NYPvYCtTIsyZiZsiYWnnH
Lao+w1Bfkwm+NumQHT38GfZbbefCtRdPZvSumK8nNqoNaBB4ssSkUZAFpXzrUvOj/BZIByZg0I6s
aS+SC78+fxfnH5MUgu0W1eWe05b3esK1RPFs/PLAm7KFvi5ndkflpR/MZ3lSw4Pgw+JqQbVciTR8
Qa6twTYvrE3GAGASdNwzZA5cvLsteS0sOHiOcumi9ioK4q231r2BllIwl8foKYWAA7rYU5ZO7mTu
olt3hNXrVjuGjbr1tmbbO6YhAmEQzdWHVaE7Kx0rMkkeygONGTP7fIt9vkwh27PPB9sx59bVhHYt
CXJoaZTnWXdu7eY6SBHN4BQkJQqQEfMRHSypkU3NyXIgFQitE0mMEWrZNH3oWmWTWlE/FxMnsiP8
tR2d2ak+DOm/wVfIid9OgGIeMigJTh9fnzsMsaIvszGQpzqQOSCXD2GWn/ealXbXzdLpWcobxsEb
HtJ4JNRAQ5lU7tol25UKeSwtxymioEpgUqRYe0mlDVrmoyjXJxC+jKdix0inZ/SLE5NgJKMkV4QU
oCmgT/ItIiQ2mvBvmHiDmldW/4gddopx7DYZ0M/LGmdhkr1l+XZszZfSElDQvI6yDIsmPizY6GTC
2seTLDVnk+vzBN01qCYuMEp5fABSwQDdfH5S+M6kfqfG8OGGc9c2rJCfo+/UISKG7arTHt5Mbxoz
x2DCksq4i7PquJrqfmue4FoHLnCB1IJ3fJEoMIcdYyWNe8PAlZHkoufK0l6WPpVosOO4CBvKtIlh
RVP4wjPoBb4Af2T6kjB0TK7YRD1x+GdOXVBpSPCj2s2y/CSNFY0Wo4kCGuJ8bPFLQkWQ5/hYp/Rn
4vdk5Q58ZZ/mX6f3WH9G3PzJmz7mLkJVw2OXCJn7P+UFfVjcLV5KylixnKWOjT0/6ep0DD3a6tzg
hxDYGyPkQHQt6Ikrojwbs43hOnvlkr31LcchT7u5X/fsGuAyl0ey5OwPAQDZ2P0gL+aqzJXpNMhv
qnHuxDdNfqoqzgbkYIZyiE3y3Hlq+xlPZWmQS0rQtSMy5WSnkko6A2FUuSrMTNuvAmse/vBJIQIq
x0ZEIy49sHvyFVo64ElPJvE+Uxz1a2REJVNOTYyoAOdT9uok+WnMhPWWA3+UcGKhD0nFhxKdqlK5
VcNHzsM7S829fhsoiONmOI4qQd4i/OJMPDJItpFSufFduNTAr0kYS3D0+tgiUmnxCgE1iUDTgMuP
q++SsxWI2QqkDxQSS/+6rsck7W8lgGlwTs7E6CUizKyK5+tzhlooAeO6wMyaoC8FHy2cgi3F9FyB
IKyewbXmjsO5YZtPqjOCI6zU2I5yYosJufZqzM/dTBKp8quhw5sYRldFFRSg0MkYqcsQzdK+mM1j
bMin6UOgIkunb41+3aQ2VbQGEMGIngedCyVVQagqBDQMfThrP0Q9ujM7ZpxAfMqpZzXFKZTw4wB+
O0o6DJiMq08098MMGdFqsdIKkxZMhP5ZPkGddtQJeyRGsUnCg6wEi9iFUaswSCxUD46mC3eSkX3Z
stVmliZ0H+xKxUUDmrteRTO/lZhhGMpz2z2TeHOqTgm2lMxIGCXccW2Kk4icImaqdbTSc0V5gVTB
Lnlc19FfLWT0qJDyNedyOPT5CbFAaORYvIrPsUEFW3r/hwXBdw0vj4lK57c9UUj40IEaBdZo9147
vc7Ux/EZRPeIj6Lhbpwrj9nSeWUAUebCmRcohEycDeGWSDDCFD1ssbMVebe3svwwfTyXghZLwWZo
3UwBu5/vBPmt0DM7UdszNh11UB+DUr1kGpdkwd61fSFZUtiXQ+FUq0HHs+9lPq84DsT4w9TKg5xI
nHfGUVot0qysYwd1WrN4DkQZ7EB7jN0qqhyVlE80Smf9rt9FhIGzXTiK0F2Xp0SRhpehmX1QPssS
fdY47GO8bbLC4qxnPhUu6nruY/Uoxwx8wDStt/WWkyOR90d5WYOOc5xCv/2RiLFKBDOM5CF8Rsjg
0A1Bd1kn/dwiRCuDzFkqbjTMdmTVyDqtKseaaSpMccAZ4EpQn7hVls/gqVD5A2VoTSJlW+Ncv33g
JsA2kLDhgRYKH7apj/n5A9MVOqcq7HmDLCjIi56FJti8JbLjKg9WoUFifV6Q3DKLAbBu3vvDZCLd
5M5PZmC/QU+VvFEbshItBEa3oh+xPcfBb6Qo0f7rNMutSVLWlOEkhOYrEFB8kXlYx2pojOjqoY7/
//K5Jy9FNYhB7KKg4H6fWaOLaOjqEj90mR3jCDtU0OUNX77m6ZUMNbSY+JiHoybJXNv+MrIzi6cg
orqwktkTK2+m1m8RXojF6KsO48O5ufIZ5c0JrcaRZO1QbvGjaEfxqedh9KDTMlwuKYFy9PuQ8wVY
+uwVbL8WxNDggaNyqBR1N0n5vrpUvjJQ+Gd0UP8GVXusyy235POClLkSeWU941ZCzojBdBImWMVB
NRMcpnaWVLukyHHhR5DM9LDsvuJ1dFntrWQjphq9RusycxFRizfWyVTnK+SV+zLqD1PaI7+76ljr
3wW6lOeELTNH8BJsQjh7Gs6euMPVAPACfCDmlDmw2snJ/4aUYCtGlBoyY0AZSPn6bfVpiTVuVYm9
mvK7+E0UXwyoltpmXAyRjEG2DQx3ouHwnDqY8r4V4LsqfHAqUkAFg6HJd1MKOyTDgxgFUyUGkotm
szZ8Vtt+rIHQxDeiCD/gG5hDHcd5O+fTfI2q4V64kzaH0/o2oKrzEQFg/lYwf2syXr9V9JUfLpkw
LxkqDcmulAq+5jx+3btBcQN0v66vPBbuUsm3uBBv0RVURQq447CEyzKcd+aV7XdbIo1g+K/KAh5z
PCbm/Mouyu6LcQfTMsuGk1TyeJrRQb7KV6U73E1Xh6ZfICxGjCg7I4C9FSC0VnwNBmVSZASrV+qo
rsnazUcu48pPNmyaul9hhhcX+NcAQ1mkW1co/Y+sdy29Oy6WcoAHvddjBvFPbzExhdYHhETmcaM3
QfXdNHa29UyHLLsaOC0Rb0+DvrrxMz0imqH0q+wZcqH4G6J7vSKvS+UlAniRNGU/v2EbEOrTCWNc
+ZWqWSBX8sFn575WD5EFgJnqF8EiYLTljdcrlqiQTzjWEVAubKekS/o+YD63EjrXlOSpVPGGTXYK
fkTs8r4OFdiYv0XkzgrQ6Gr5bkki68UHaUP3uqluyBYuivcN7vUgqFCXx1+6L0jKMyrfFUxn46xz
HpRlCx6En2/Fk5Ds8hyHwVC5cOt3jeOkioRuGJhEeU3AHsRpeqvT9raGptG+C1d5rD4kg90uE3Ru
VzM9JfkEeFE5pX6DBsfI5BdgVo9uvZWC6+jEhSzsYvTd8KpP7LtLgVEqAGtbELEWmZUraLU3ZyVS
oy+lu/ZPi1M3uqQSPjkLlLAvYqYe1hzTC8JSMZkcMxcg7bFVc+M1PmzFetCs4jhm0jGWf6x6Qu5A
25bVACdnfsC3JphMrznBsE/X96bD2NLEHyhTCDreDo51ReUQDlTjZZKFMqn32elGZt2VFgnew+wv
UeYpMp5JyhiI9RByKHRynvcfriCNKGyDfnaHNR8NBYAm0B9+lnkS3oYZQAVwgQmpX1Ny7m+nFpoL
PidXX2R6mxG80XrLtPelke7VqXoVhLD6h3pu6HZSg2m+9ZATGmUwmCOWGnm3SdbOLAsYr1ACreHe
4R0aBpsokHBsRIYAyCk57VgG5MZVXxmkW+VlbIh+SVoES/EJCcdB6bd97cbLcGBoeop/Ba07xUp6
JWl1Y4k6TCGnHKqwYldBjui2+6q8dlny/HgDUS9Clf3vRB/IQ51DZ42X9K6U6m3VWOzAj4qQs2aH
DWuu8Cns8n4LU5k55Q9mVCe+/EEsCgtFDGfxJ+Ju63XEoqeI90kI3NhnNcje6YXQiEfMBBT9Hg3+
XU3LE4X0IYcTjPxFS0niZYzHHUw6QajQ1FXtnpk7GaV3rWbWxsVtWgwY6gv/9hqRqlfCSGu3iqos
3/8N6IQA5gPPpOHq94LbZviRZOV1hl1ZdegvxugMTuRiZOmlTOwsM2Go1bcwfSzNuu/zgXuxOfSk
7lk7dALIig1UmmSVPEFUU5Me4cwfXOsqFT+snOyN9yOxwjVB2pRPIbTA2i+c0eYEOCnShDUW/GBk
7tMfJGeViSmmNANplxOShBWH+Eq2ng35mR17fXPxMqT8U4z8p3MkhiScs7aznJnzeka9eIMj0QDt
l6CQWLZ4hbemk9N2XlxlwPsHr0yYWuIU0QgKgmDkF5xlMlZSAXlpFY5j4uglNvKR8WUph1WnM30z
QpTb4fwjY38B3xJkiZJcq0aVMGQJx0nDGLJKS0EZwApNXlkuRObQnbOOmD1iqzs8OI75zIYnXxdv
foMlflNddYy1nyF6ZYAOKanxMt1Md5Omi26VNMqhkVPic7q0OKN3oYkZIjTncswVuuQLk5r5EFnL
gC6KnZCBYF2R0bJNpL3ASZbxenf20E0qtYgS24hBSOYs/8VZy5OjRagF2zFyUzoz4ATNoSPwyNYn
lGB1bwnnJAk7TYqJFtTa4yqvsrOSz4GGlLtYJV2lT7KNVG/aF1gZi73AkXRK00LO3EhE47Q8eAkP
Luav+tcaX7PCCkRkdVIOo7cjJMFZ0pziyMoOwz3PiO6QUpOVE+Yr9h6Adfjk0FnjtFpnBp8q8+jc
RpWb4Tt3o/v8XniQBffRB5suzmi79I19cq93dFcmn3VJNXxtO6hc/xXMjQ/DMrosTE89KQ7kbBUm
moTq35IUhzxevsoaZNhqx8NS2aVI2BAzQnc8kAwejT77T9DF79JV+i//0SA9Rs4f4aouA//YwQTi
klWrk2rnwutzSYBK04si2Gpptwfj0fxyn53Hv/QN1ybRnxmVLFNmu3wk4fBWfKNGKJkPBkxInS7g
PIgcckQw3MtnDiHjv+USv2NSloAU3JenlX69a1fYmq58J77U1hpswu6m2Gov2+277s0NohD6/BWc
LtuiUAyIVBLP2sOims/2lvvE012ta8+yzGCsRlPKxuzQ7FM/vhB+EXmpb+zwjYeCj1EyIJ78NIcG
DcT2MBEVffGwICupPaLGzjkrceFoeqw5HvwND+siB3VY/tShfOv/0rP+J7/1bxuCKemiXKJTjO0D
iVd0ythn1h7JRa7lyicasu64ekgtQoRzid2fdEcItZ32afJ/zHZs823IFoyCSV5tyKln8MF/dWUU
HcflE5Te4FoqDeihtV4kpo39CozE7XYAFQV3e8nvTIfeCF9X8SCwpWG1jzw4tJi6/fSvqAlSvos2
K5a89+nDbjNGgA9yukW8KwTs+utfxJzQRsKJ42Q5AOSOPo2D9NK/aiz90gv6AwH9nnEn4EAkwQw+
sOQUjUtcRcGIYHC6X4nP1HLKn/hSuvqv/jE4s2jzQVupxxRh43USpmrrtycF60/6lf/oKJSLTIaI
L0kwkuz4T89RKtv4XgjChNaJOPXXIk+UvoFNKiF6Arch+EUgU6HMifmqstFkjvAL1dilTri3/GP8
5F+WL7+xpcYIxDtCnU9eONud9Y/8DBajWBLicq/EzNU9mDfqStSNTTADvCxcTpBvWE99FzzBA++m
Z92XgzbAt3Rwel2fW+a/hK8EbO53xiyKFeRnjEb9H89W9N2tH0gaz/K/gUzD0hNsQHqn/t8SjkG8
t+6Fz6ANrT63rmd+bR/a7/rHR9Xjn2Lo4PZOT+dUHcd9jUyOPRSPHo8Sg2ks/P8lx+JYYvRW7Li1
lbA+s2rdq1/GIz633yUl/x9fs658rok1dw5rP2Kx7iZBrtKCg5VyhGNi8XTxh0UOUXWTr3wizqyC
/kGL2doT1Pcf5TOXvIWwNEZ7yGo+0fq3mzsfmqD8JBEQs62/UGHN74rkF684n4zrJIRzmPsw+XwY
BXAdqpP8nrXMm9gpBsKVTMH0wmHzqG79hZCyG17VE99Z+vmWH5G4Ksf0LHfPljyQ7xLRnCzed7yg
jG9DuH0KrhgiOZEc4b/n30PAm8P+eTeGhJvGPrerbzoaj3vpc9oDijNmnn5Oy/EHWzmKM+GIjsSJ
eNA1tzhxpvyM4cBqW7RldM4E1L9nvE9whfiHUOFAPRu7JIBd9ZvxirQd3dthcCovdWHwM/orD0B5
7nxjDtZROJQ/02fFwQZ114dPdBS9/gz9e/GHD/Vr3bOLdZXj5pKapfiV3/7DCzbZ6V07UtBA1xD3
5R8iQwdQr1PsuFkfwHyhfDMBAHV8XYhB36XfVKTmTQmrl+bafnWfwJCqKSihup666/zNzP6H6Cpg
BaUDnpin2kS5W9rmPxCMu2hvISarGrs8Jy/yjVHnnbwifzjyVV4Q2fym7+pNstMbPgub8EX2dDVp
6zQmUNDPMQtAoFleHS5Xrgi8VrZ2y87oD7/mwebjgCA+cCrH3BHAeXzdY0yLQJWT9qnhQ15MgZPs
OD8dTnTH+qSQWWkK4od42N70CwRE78xy0U48xV6RhgJpvpLHir9/tvESvPMJJw5GOs6FmbMULQI7
5GaEBayeQdE6nEku0x67tSvf4LdwZAbKjoz5NH/0qnyIoBgsyLpahgQd8hobSSFv+B7FE7E9fPv8
ixp8fLV2bL+8fH3N3oBPGXkPqyr+TPpG9tiTj2wPGx6Shx0gHNd8RVR3hJuKymeUqlDi0lVKkWpo
ZSS7jf8m5T8t03YSOqiVJSH7joT3n2hqlJ0M1AD138v8hgguEWwd6S1/cntIAuQ/YYcCePa43VK3
J9SNvIzoW7yLFsCI50mqDFhY6ACe030xMNmIZDX8vLU3/5IVEdJWttRF4mu/viK6GPCPcOfiEyZI
YJqCtdjHyUm0zst2ZRJGQZJihDpuHQS+yhHppgpSo+zlkXoNoVRkCQubC3uKtrpGE4xYmDEGMc8Z
dNIV18jAQHCVGISy+tlF2b5PdyaZqDLocy5h2mc7anFogA0MqtgDcNziWW93mHJISmSrkx0leO3T
Qa9g2L4gVIGHv7BLYsERLhAmcUfmh1H2axHKBDsCjVMea3mcI4F9yebrCOEy2S275wPH1xaVBaFb
sLjA1RLaLADh97YJlK+3IHzNAK14AtvpOX/I0i2qr1Z7ysB0Q+QS3HSvSh+l/qjFPTAqUKhFczGH
O+lkExudhsKM/2Vul+d/YUiy+EWz65TcTdPYTvRvoqwx1L+sOdi2l864wL6pGUmKe70458nDYBLc
uOzm1+r5WmAU6dm7LL8UEFI/or/5n85V0ZGB5nQHVYFEZS+3/hceqPpiKm4X2+Jl/jTuvN3xF6OQ
KkxfG8kuX6faBaBP9i7r2LDNvXZxYrBru/L7+Vxz0q/B6A0PrigSm7aQEZT4NyMwspWj9jH/i+9Z
ezKgKQdIDA/Y09d9fa6ROBNV2IJuZ7FDJBHXxWR4T02VyLfNHt+wfxDwgcHLWy7SeMp/ut/kmn9l
pHC+tm/ZkY4Z0yDLxhftkobtqfy3HYePpnKIsA+VMLsMfKtih1dT3rdQU4OBlQpJ1a/Ti3kTJ/YW
Gphfvll2cmHRDbc/xyvisIfmOjcDDK3VO+8Jvqb5mpPKwu38noccnFcA6ajBw+zY8PPBMeZT9nGz
pNhuIze7tPvsBcTyQfgvHWzxrN7Kb36aY0pB8BTrlJXbQixIw4RB0H/MTov/MF4xo0YKqp00zW5/
o97NVXf6iRlcu0vIq7RQ3gbVznzFnPbL9y1sDtI9Z1zIjB2UquGIFYZCe/iJ/9F/wCA4PT/FfxKX
i8uzcqsD9Speur852nf0Eo66K/+RE6i8t2eCXh7IMJnl/jLWtyUUU47soetnnpruE9egNPsBItPt
qh0D0vfE2E8E0iLGhUIMuNaSbHH9av/S1uGwR275LL8yrEDiWTga/+nnElE3PMCnPgmFm19+928N
VSo09JfyvH43O+Gh4f5zEb8j5UoSypxNcZAMhW3noHjdi7NbvmkXxCMv0U36xWId6k5621wLmVd1
bHbrOSIaMJgGe2XjgLXEZUXe2ZzDOUtzYVdq6NTkm/mVfiMeKM+VHzFLtO7a3Y4hi26H/MYMMRz5
DjWsQM+8+d17+prgdHmvLroTo03sjjouZnXfHPUb6WQwOx5EsuFAmMjmfEUfyr8SEpu57Mf4R3Ec
f2+glKn5rId6Ux7o7FAzwCtELkBCbwOicmf5+d2grNRCcGymanidKgdZvLpqlB76qS9C8DR2jeAS
ktxRp51tTpV8FOYDU/9SRmvoJc7A0slXk1OzPkbhvcu/KmrT+r/UcInfAZe+tKeFjcnipv9D1Hks
Nw4kW/SLEAFvtgDorSSKorRByML7gv36d9DzYmbD6JajRBBVlZn3nlsFONAuzfTSaHczoqtv7sLB
9GUozr3bNCe0eaxbZbh21sgNTgRHP5hh7s1NuepAx0QbbsvlkJMxuahXPVLbmsKJ8sgjmMSVPIzs
e3WF+txN/hkJMOF77R7nwJ5WPUq3cT27+Eh8ZR0fuPxL+seBURft3ZQjKdCaFXpG1Y3/utWwis/4
vN1uxTet8796E2w43a9ps7/jDtsBZ8xuyFJ8Z81SgCJmNSL74HTpY7PetZ/D3/zQ+buuxpqhwKfz
HWzsp2ADRfpGlxYUdkBQHgek8pzdpru9UUHwj0RB0yxEzpd+Erix0xkeuFz7lY4iEBkRB2OcSL7i
Si7jIO9roI3bH+U/lkL1DtTsxj+mT8R9GC/CiMuMrnoTPmPuhrZsg2V1lYcJaweGjBd/9giVtvln
fYbhbKzzO+aMh+J3SFLZmvJ78GHu1X3Qf5ZFRyRVe5fvzoV1aaaJPCznvPExgJlrEM5xGGeNM/cM
9AimQtfRP0DyhOf03j/yu/ag/0wJUT2Km7ITD3vDDvVXnrjkyBQ/IvGg4ca3T4TXIQFcAdUb/vIz
P6G+o6JBwYgUCpU+44+enPTglOM+YfDPatAvFU2vIthz88/8DGIARIPJBuVRugR8C2qnmbwLt7jZ
p+gojorbb6mDqM/SrXVh2509lDLEF2WUrfY5+3UWscW6W9YuBA8YaPzkxyHd4wbVIP7oIYC4LAm8
Abh8Pd5dmmUu72TjJfwzLvLCMLA5wBCJ1d15EqggTLgtoueWrbo/0sx1a43zhEUtGn1V0UeY/Nml
B7NbMbaYzkLIP4AvJq+9U0mdetISaB2bB7ows+2SamMFezTwCfZCD6A9pa75NFle+qWeOErZkNbS
fW8tT8YGHDHb67DY4I7ZBpWr9T9gAmbjo6E/MAEGe4VVEBWnbt5wrkusyzTdJNataJ9NP23M6bqB
FcmuIPOyk5XX2zcxPzv6xUH0Oe6GcZsQiWztTWad8UWOrxVC+Yh0sJPKkP841dUuWU5oDTWSjUo5
GKLWR9JD9TydMuW7DKebE6bPZSk9txwLBZdVIp2qChjB3zlbRNpK/0Tm8eD5o2+yzGRcG+xzgV9+
hGb43CqqBzPtU5nHTWwTuthF3Wul1ZxonQfaV6TI3P/3jsNBu9IuIGrcG0pV7AmcsLes2j7CCQ/9
LEeAn2CTki3PDSUqV0gIWlbGeMQX2REoCZg0x86AmpkgmhF+ZIYebkOcQ4ru6GDo2wJFOMBm1hBm
G7tL7l0e6uYj8G/p5jL70Q8Fvsu06Vzd6j/u4tYnqA30S0cEr7aXtX/GZJZgGyH/tWluPRZqKv2S
VQsh7RE99ujTM2PeOB71ffiMNo6WJUTXdRatHAX9aXJsvjENnXgfntmM0FnQc9gqLDAmK1i/FuHy
FjItnDte1G4lMmfDJyW4GOPLxEatPImSxvBpSHcfNA7IIuYrCL8ED09sSMHiCUzCzXEFWqy7BGKK
ac2t6UBnpcg7o4HrnpqdtjZZInWPnrdHa0dnISZoynUuDG5oCHAAzN5g7a+gzfu6/wW8cwP2ZNu6
swvnjmMEvyoVIldn4GuWyxjf0UZzZyLz8C4soBt1xfZ07HkCZc2pnq9YORfWDv67LFzl9qPdMA7z
6ECtvnh6H5EkEDpxuIJdd4HBbD7qk8QhQH6iz0Tx86Uc6CwsX1Uj7YCCtHp8sMLwLuE8shpozQAW
9bs/dfmd+N3orl/afbf6sjfcbztxsC43cdCnSy/y3waFoVdgbfCnrPxelHTZzmFFEl+59ahA7SjX
sj/GdM1tV61U4m2r5i00SaqpZQU43kswo/u3zpGmPSoH0chkomoxS/rbZJEE0Kr9gGO4NNEsUPrM
K82cUGQ1iNeNARZr5g+HmnSwtjKbB/fzXn1yXmCn1F74Wd/VfXoneWnHhO2o7tmf1uiRb+xRAPJ4
g2kPizoGq5V+KFEdptm7zFoR2hxrVGY/ZONmoHgvo7q0K3D36GXt5m1EI7uwj/qrbl21tMs3ZleM
blo926YOB+tpjGk5MPFpEh0McVSlNPTAYZqZom+spEUINpEBnPQRDjZ6xknTf08durTA7nhXE1ra
pyagnGKksWWgohtRZMJNs+3qhoQLm11uHBsBPSSQuT9CGK205FeRiS3IiANeNEm65+XMoburPgn4
9fg9uLYOKE09ontsKbYnJXnrYbLN/Ib6B8tv+SU6Nib5mpUUHFKRvajVWclKohlUUaxMKfmqKv1D
zEpANkiOX3sKFxSASqoJk3iHQyAzdNFcovq9ip/JuIthlUO8ita0LXGfakfUemzWLQsAFEg8IqTs
MmAHlueWiBEpaBJUnMTsRdbNoImvkY++D9EKDBvzp9zAMudl3xWVXxCBTH00zJ7yzYMW+9yRheqW
53QFeNwePIW/jRsiRZ51HF/S2GvP7KTTp/YYngPMOTIWJG9GnZGtlC9eKAxLAzAlL9bPXHt2VopW
WhPWI/tuZ3J8KEMOAb2BYKtyVDHa5chd/6UHq7uH4GgVT7HWlE0BhJR5FVJJ5Zi7/23eLAHRmc1y
IBBa2XH8UCtPtX32P3hdYLXB3bNWccRSXFPZWdNLLI6JtamhXY1XiYSddyNeLToS05/SFXkdrbwK
WLCvjMMcTB3HaDhr4UcXPbFYTZ80HIErCZ8wQ3GjijVstycXG91jgfqYo9UaaTI8cMV28Qflr0u4
vHJol64SMwq/t0jpA9aQPHV06RRmPe4Y+dBfeMm2+FjGI7GUiJIz5lxEHmW3QlpOwmb7rFF0vjl4
JMqd1dHSdQ2OZLCqmIdHNAc8+3fG6ELCuOlGj/kNO51jE/C1Y4Yysc0yoOx8ERzEQRUXui6MWykd
wwEJrjtTLbIWp56Q3nNuve7aaS8zG1iBfjJ5x6drLzy+4UDqAJrfjNfLAeu2by1/tLA7UuiuzE9F
9wS5tjBhZpJUgkZzNUFnGonuhKpfaH8GNCHGFqjiy/Z7nN/04sVgA1LcrgNouKps/qq1nT2zVTcY
duuXEkmP4nWMsfDK5D7+7QjlC332CFkIvHe0Rqg7/vN6Dx/q6DniqoCDY6UsNgGNUbSd467Tb5LY
NsngEgUm9OO0/KS3DiKp4VnW+XtgcqKu1dalbg8RZOAA/Eijk5lz1kNUsmmaFbFWGCmfH1G0amY/
XhWXald/ErJYDTQZPXNw1eFk9Gtw7RLJU/VamjCoXNAH27/xx78LCo0h41OpP37VG7yE6E8ihVxj
V1NXwXu7Qd+QcQQHzp7T02U1iWsaPqHXWCedyCmohvKZzZC/zv7uUfYp5/gw0vAtH2byo1l7m8nS
uKlRJBieiC+LBN5zEm/WiZYhhWFdW0i1uNnPAnsRJx4E2p7zhY7JvOk0AbZMVUhuoF0futVh+Zp4
wagaymp6tXcdnFl9w25gxTeuThSvhXGirNcg+PbLfWlBKzuRsMlkxLeUFZPH4VR9UWHLu+5b/a5W
PDsceN7stMWxcs5u9cbk57f/Kn/F1mFMFLohWUztScHBzwqzT9YOWrbDwE4fkEHIlXGVQ/Ae7m0T
ML59NX/sHchjzFXBKUBZ5HLf9O2B3BsHSGnnq8MuKJ5Zq7mp1fQ6lhT8JCJFv+noaRr0vYGTMUhx
4tous7iK5R2ewIhqWb7p8OikkEX2UxKvuUkR45Bb2qSY/mne7UkUYaOlZUxfreW6GiC7Wl9c8vRM
n4XMmhphG4A+wEs0glyaU0F8No5jtWL+8NRcwhNfFncnmlW0DcPtPB8naWR1Ypj7WmWPJnzn4jXi
qsdXhyvjT6uvxDev6nvz1h9yIq0krz/g30SipbxFPi+oTtGfvkrsBCiJuKSEhtPXIX8lt44hDsu3
xEej4qrvDvIH+j/mkS7jjwyq08v+wChdrFexJ/6rIAS9XmNHFZ4s7SwVdZH/RlXkcuBbp7vuEe+q
Fcq21UyxsCMWlEn8F+QPCDXydRjcZqv71eo3P/E+9tONvou9cCdWwHb96qu36MuZNxAQPg72lTgY
Z4liGXLYiqi8k+QRivBO72zzHRI4abPXAtxCLMkxLfB58X3Th/R/xTbi9fvv0a39X+p571v/MfgQ
mqhdsLX9eANB+iUmT5Fy1aU047ktDhfv3XpYEwH2kt21zbfDj82PteI7r+MztkZ+RYIVd/O53wfr
+Xk+VyvVPqnqOYyvPVeCKWe9MWUsc+uYzHk4dKsk8GfFYwJClz8AoJM99f0fhpznUot+2oRDWcYI
mVSrdVSTmYeucqvgLh+9Z8YN9FwzlcY7LjnN6z6pMW1O7jAlCN/8NkI/cqBcT+voxkwtYS9kWtmi
ObCWwjL/GzLatf48eNmrAfhzm+iwRtxseOvIxVConbXv9mSQ+UBu68ppVgPa18/I4Ihc3dT5NOBK
aPf9mt6UDK34Kvh9vmnSm6f0Pi8zNk4O2AmX8eAl/ov/NFrLf0tQU+SGOKFP095GzsYGfY8/Gc0y
+WORb/9oP8/fVEjT4oKg58DokLkD7kdme1z/dhVg4XsK2cou4V08qDibh3hYl7ZdM5JVvik+8jv5
8lTSHL5P8zedN4DRuMy4TNxun8pD+6ZXEKvEVK7RzjoX61Ic8acDAtkz5ei/xUN+gjlRrzgiMxcW
/PxGbMwPdTOvOb762fryFVLIwK5fTdMy1kSvFpFa3a546WaGNmypvJolYWH0Vyla6B9wtpi3dAXw
UozknFJ/B3/0oJWH5XxibEUC3Kp7tBuWtSVJRNNXVbQKt9OrhqwYFy+qD3A3HGIq1n76zYj9IJoz
1PptXhBsf8WlxwY8QK56oYoI4VIjR8fPt84kv9/Nhzl0Z+Qg3PbNgd46qcK3iKV3y2hZe6uWpnkS
+lC/qGADxi/6i5xel7guglDJikHJHZKL8DKgSRMwmMiEfaZizts1tup03kY6ivb1QJ2wljiXbBly
YiZo6C1OW0AdSgHU5DUZ9j16+wQJhJdp6Gn8jk5B4isMAsudg2em35o5KbOMvTZTjNweN5A0nRfd
Y3Dt7cuYX6zoHKiXEOqtxLka2T82rH2LjmN5X6wMQnl8OGhx4nFdeO154Tkq0Wjm7mJ++ISpCjGz
EX7H2kdmfJn5j6L8KsrfTLyNwkHSZIgBg4EZEXVnicZFOyooMDLXoTLRVvDnmkWGnp/qkfiGNVMK
wEsmBa0E7oCUa4y+kSfXmdei+NbG2oOgyk9j8rvP1J9keNFtTivPmnokugK4l1OdhvnUhCuh3NPk
LbNfB+el5Y5h3mEyjp6pV+tsPJQwPyfQIZ5A+j7vhn3zAaZ9ifi+MvNDQnCYUJ9+S9RCMnXHZ1TL
5LWl0c5MQWbEqOSHhbLdF0yt45LeL8O6gOTW3hoR+4CqLkYTWZ89M1q2kJcqFuClIPCHMf2zFQEr
aMDaYkwvS+LOVlPoaZkYncys419RdciGjIl1Huzg98arGqSsPKPPAwjwVcTSjiabTaedOULekXDL
P51zK4XtwcrINYWpKnkFfrFcz9QnPQLXWQiH11RIQEVMFZFiNDv+PDK/micAlsOUQASNU19ZbBXg
0v1kwt+BOaGnxG3u0qQTKF6SNRN2NR0vCaxHNVr9xtShEJlzxRSFhCNOzJgnIqYZCl11e/IlzcLj
ssBQz/RDduQoTvn8bdvWjYRDLcObO4ouRAsf15cZlm5aoNWwwW7lE/iT1JB+1Z4WLWWX6cZ596xN
MzdKnCPlYASWKOl3nZXOKdEZk6JlmGZ6lZbGFlfiRx9CHPGWfZG1iET3ltlx0+oYh+nIkF21LQZn
Pzs09eqQMBpNLRAHaP1LWJbdScG76sJOaHSZ7AN+K9B+htfxztWDxUc0VcpOj5V1JTXhzlGj2tNr
Ft6qlNWjbcqPhPSVTTHIK7VoBl8qEKyliL1Ci0yE4JEGU4s9Af64FXHrp0jg8tIindMtcwascGn0
DPvmVMwvkq2pO0VG2iUVCtMd1qHBroLXOJSvEr2FflDrbWWQzCBCDsRWsu41p8VyjuDA5NQcBMVp
clQKQ6Cx1PisscLwTE0b3zGInCINoHLZ1o+kXK5YWdJrJcQgjrRv2cLe0MUECnbwD2xVaAcRhu/C
sZudUddfOCPPaZ7Ja3Om0CrRgj9PPdtqcerFoJ/CQdySEiLg9Fs6ae6JubtqMeWRFHZU1+ADyd25
h5Ond1g0qjT0efcV6jzv4PUZzLeP8UfZUgdqoNEsQXMyTQhTiQXurVLACyoT9H1JTlfcyF4rmc0t
dQrUahcNHntdzcmJ1GBkYmwzzCmnGvQRVZdVi5e4LTq3yNRPAkFhrUewp6x06D1Y9xjHSmLqelOc
JuwywsoYpgo6D06ueS0ae9oBTNkFFW2stMUJJhJThVnGnpwkzwCf57VucWa2pGlC+Z9Gh7HSh3Wo
VPd8yKR9M9nBftDlTyKwzPxapO1K7yTqaAoLrY2wa6BdZHqsFFAz2oDzMfVPHEJiijKaPS2djR59
qNAoFxusR+09iwqCa1tOl2FbYwGNMAIpFiHcMOQ3ZSLoEdefkdq8mgNmraFk0eK3Qa5QBvlzOttv
uVkrXsrWDZHwwM+4WJmpn3UjOulOtytA3t8cAFtIAiCBadMAeK6V6QNEKoKTBFGjYOY5Mm6eu4AA
4Lz/bW2I5wGib0B8bxGifnzIyFJCWuiZRvashrEt0SvDq9Uiukb5o+4rL0n1mE18ElttIN+WyOd8
D0WHcZeYxR5LwaejqcNzrUc/Uo7rb6zYu9gisq6JzqxazGSkX7mSps+wM55TZUaqXOTXkCTQHV5t
thjAb5hdpDckx+lk5Xs7ysCwSilF0+iInTIP0i0vtI2wXgrcgfs5GcgpF4SVJ3maIQvLGDwVSzxw
5KDaMhrdo3U3efJIMaAVzG3rmLze1mxey+S7ayV115hWtcoUevadQbeAN/DeHNgsqkY3OLlQVkcz
I31YHsrK7HuG+Co8UXXMnYM19CZkV/kLOgJ3Zi0l1ylwfkuUuCiPsxs3Af62cHgqJ5MquC+0R5zR
dAC2/YNzn2onHv1MzpuzSTGA6lVVM+ssqXhbsz6O/RRgEk5jdOShoR2dQsYlPALPsp4bRYKDXWnX
lviprEiZB4vxoFTNwuyrCEfkDRckhkzYMwD9jl2eHqVU7rR54BiUhJyBtOIgNw4nMKzx9pzhj8ho
OaKrwLApwZSdqegyueE4KNun2jGFqwCG93R5eh9VVvh0zNun3u5homil5s4mOYrtsLGmNrhkZL1y
v6rwpYhNZqiPA77t8Ftao9BxLAf3wBo4/wSlvG7lYD46Wfdk2MkEHhx2n0krhuZd8dQraF/JET+l
JmjBQEnkZU0golES6WqQ6Xb1OpztMiUxQnOMby3GDtcussAGkb7WB2I1JktCe6dHO3yuoMgGhvgj
3TfjbS66a5bI+PKaMdrr+otW4kozx/a7yiu0dJlSu/GQbusuHE4ByPZjUWSpb0qlOM+KkXs2SdyW
QTS1SB2gzB3TO036aBP48OVIBltBM0N0kUUsNrWhpcsMbRwwjRjn6WmOk7UyqqbkjFDd9aGpHvDK
nkMp17bWV6Sw5yVWH28aOcmg18jtOZCsg1Fl0Qub0kruyKcvZ8wZJgJZok0GGD/Ba9bipJVly/Fs
iwjUvEakoI3JKVLtbBemakA9n9Qc8wzlMFmphdO4q3cCJsNydOq4R18dGfII3WDExaimSsNiVFzC
oJh6NmBrJKBAXpeKDtCltX4rDYZ+o1sTXTYUgvFkvdXWOPpKnMhn8HvlKsUFI8u1dRpq5h34bVFT
SN18DAb7O56V1yGPTQBsOQMqZJqlMfS0bE2xbbuL7GTNPqhotmgxCWt6SItE6qRH908ThcogCvvi
tRrIN+lDBjSCwJ8iBZWv5RRIz6alZGcxVhW6iaL7mKQrvWJsl4SczBD/+wbBttFz4yGEJo4NmNww
jMNGimiUNga9fqkbTrN2lwT1hBXI+TmwdNKViWXfa4Z2MTMDH1DQK095yYhrIvdcUmv92S7h2dTQ
tWt1R5Zf9qAVPY4gQgN7CteGMMBGRTMCicoc1kWbD2u10pceYaodpNqQeQarXjuaOONc3XQGlgSg
PK9KdTNJKOIlYmiEbYAlvp2vOqkgEK+kpzyjFWVGhQ54GaPN0FCnxPawG6W8PtnTpdQwtsfZmxyG
x9zppZXRjAYRCFBga2NR9HTy7DcNFqEKzkblqNIH/j8j5W8vQmFsEzlKcaquQy2FVDeRuZCNhOFF
NiaPIvgLW7aqVglNrx9CdRmQDQwazjnvWzlipU2k4nsq/hQ9JEcpJrW7KJiEDlNVMSZlv1PRzbtZ
0OF0NR3tbZw134ZKgKnC+I5jG0OYA2LdydDRDo6CN28e7HWihZobTfG0zxWYHRFnd8+ejd+2G2XY
1yp1SpJqrjnWeGFwz6w4ACgLtI9LRqBGZlIGRqEybjpRzU/D8pBlyIGmxb7UA9rkrCfLaztxDIw/
lXEEYoaZWkaxlkmSfowntDWpQ8jo8j85hKrYRjl9BidirCwS8QjHiDHXv28NbH1X5WDGpvA90TGm
yJp0rvM2PP7nQeVdHfZauDbtdjmelVs5FAnSBX3EiQeotwM3evj30GSZc9AboLJquGAwSuSTQ+cc
/j0olsYnDY04CHJ1JTyFx38P5WxWx3zxSkyStou5BTZ11H7EiR37tUlbo5ZFfZxb/TLGobGtQfid
OHAXJ2N5aCblHVodpjgbReA05JlXA4EarOIEC58HGd2RMhcHZi3oZ6lJsK+F+UmUdA6d0MQd2nXx
1RQo/wfHAb6Xa8+oDRVwcJMCPWCwOqppY6BlkzQTkPGCpkvDmbiusPSxVmH9kmgYtHO/U2vEiIFJ
dzHgHvcaSadVGlXnqsYmXed6eptV3fEGgB34LTFDyIVKomGP4jAfCXzo2LhCHCWdALEvFHCEnF3R
CagBQQoWAAwENYpRaid5VkbGy8VNStiIyTSAWQEgYk6aYxt1YDlau93ETgyEU3Yo7OcFi5bRJZVU
Z1NW1vwUgb1YXkmoUqiBNFjLyRRnpy5HB4w3YmYU16WnSdXTU68vbSRMf0TzWKCFhkrdilF7bQUB
CFlCwqNKLXltbNsveKazNJj1DlAwYT6tNYKISxua86oK69l+muYG+a2xN8nMvepjzjhF12ukG6N5
nRokRoRjEDKg95c5xAGRN9JIu26O/JlmjdZa5ZtdqYUrz3gt6jL8bWzM7u2Q1bc+LriqbcGJiOiw
ro+KS1gPZ6ujPO2KcrybNbfWrCL9lqrfNpng3xhiTbgqZUhOxq4i9q0O77+OBwQ6lahWpt5oWGGb
YGuG4klqH8D6um8zlo8jdsNHMybPdkLmD/hD5QRFZMCKMErQrtU7GwaVr03kWt6mmOX6ZleFRFem
FnYyM632bUHHpZiYrtBuCmWNbkxkd9d6nhx3IZ0ogmdQy/aAsXtZ6wfklt3E3tolEae4kYH3YJ5M
UWH9zyHfNZrKwE4r0CikzENwcZ4akyhMyamjLbBBwfAkxNemjPdI7Kp22epzjbCELqN3P8zjVkQ2
UvkSh8NQBkdzxGzZUDUT1Fdkm0lthB+bEqyEOYOiHBgBtb4Trlqp2cmlqF+1hoXYaa1wbcfVcLQT
LpOwK+yXpmP4Ms/o9pegGegz15V86NPoOJtDBsVFv6mWth3DtPPbpJ4AWBd/Qp/FitRK0y1xKpgA
45QC2TtOp22VY3mtFP1Ol4fhHyoMG27Dqurju5KNP+ZMgaxGpbGRhdTuRT8/lUrSXLK43jjtbQjD
CMoohVMnhnw/0AhuAeFrrmHpa96FEGc6ST0UUzJc7JKJYDCp6UoyhH6oB2z1UUUrrxow5gYtRi6r
MY6URJ9SP4xnswA2WweBwaaLQKlG8zbm47zO8k6jkysXBM1IqhtOqH4yI5i2ZgzeSTap123O37ti
Np/Mpk3WifBw6vGm76Xm1EjxaSjoWYUj1aGjkmHrMD9LmYK7shJ8KE4zEOA8clJVyI8YFDSUbcvU
CnfQXomY+9i14+z/9zDL91qJyT8ePv59UGHnWuWEDc5CdoAUMJMw5gwmU8AlnBpuCAYkOhzhvRbI
UGnl8TVmlL9XjMHeNwWD8DapWNZGAPTyNBkrQ+6eLLo/koaapABmT+gvTSXZAOfy7+HfJ0YRflmF
0LZzO/y0VarvQkltrkHAgyaXKGvi5kszJ5RqRvj/H5fA/MMRog1RL9QoWR+PPW08QouBz08nIxv7
azAHzMGnCm/tVFAXWrEOaQ3bnm4L4dVkU60PThzBpPvvA3jKChuQEyoNJjImH1PXHMaAGM1RFR2J
Pw4IRTFjRMx13wnK/pkijPipTgZNRdibOrXY6TrKbMVY7LRdZPpafkpazbj3SscCQFcE5WKDqD5P
grduxkpGye03bWDRT4tuZkHoitGBnZR7ehtFXuIlZdcoC7gmudZ9zrNiH5Ws+epLgSpj7JqXeCq/
+jRvOdIgJE9xGY6mHT83zueYN7QqEA52TtI+FWglngbeskqKhcAZtfC5ofeDgJ3Q+UZkG27a4bXJ
jXtpKeWKToR+6LXhLZYIEu+j6hJm2i0fkchZwzhtHcGKWle0iwrsxK4hTX9xmOTfEmkFJbAM1PUK
qKMyLyk1arTV4fxNFy0+l+peFBA7h1Z8WZHKeN6OylMHU0nPO7qvcvmIl+W0oCR8txSs/BJmlVoX
9nMaxLSP+wYc3mie4oCzHgyrcse6WJ9HWj5eQ6u3MKz2VkBo3yg2Ctcei7Fkxe1NiUzU12b4PgJN
qSoxXua48yNFdItYL8qN+MYWl/Lt10lilTQb5g1ay0DfTEFXjAR4VUk0Hbq6eakBcpdBMfN7m8VT
FJnhBkuub2vh01Lu0wYLj1U2xFCZKi5KHsRktJB6J2d/6sDkxlS0Wz8B4DEnYe9qsBm9helGG4A6
2ZHtc51xMlTMWZKJHPkWkUfVtYy9pg2hrSSeZm2FWYERzaxY29Bp9IumkueVOqjkdS6n24ZG5Mp0
St6lDKF3H0Jta2zyPYNW9mgaEmQ/0UeAvW2dan43btyx+xIM47EIP0skfD0HWkv1aAlmbbOuQjoU
7Utm0mdQg70K7OyzGsLB1YNhuhZDhPia+LQUyzwV+Ojmcen4tkCjWMs9s8SZ9pnWiv5ohSTaZ5GU
o+epcuTzGFmbrnlOohSj+vK/uQUroNAhXeWJNh4yS6Y9K00bq2vSQ9xjfUiXByeTLDdXiJOXSjQy
ckA+bSpxmC5Lpz5Q344+Rwi0I53+Fcth81lOLVCztHZAHNaOZ4lR7GwlWhjdrPBY9GXqkKVRpkHa
KKAfeZI5pKvSbKZDhnTJ1Yq52ZPli6dMV9m8AUL5pFiivnQcdWXZKtLpAKGnlSlX2azebFG86Ho+
3loGIlz2e1xUQC1gKx8tiAlZTbzm6PTNSdMHyAQyUauyg2UT6t9aFcN61MbgmAYlr6am0pE22jXC
hS5vGakkzZeMRMnUWn0/Zb16GZhqILJKnwhJa2nz8g5WaZ4EbRefm0JvnubeUmj+GeN2CqHzxwq+
/tDRaExPRLnpbDuofrJTVGNrVqO8v/5bR5tUddzKpEmpxt1Nzchml3X1NMvUskhAyh+SiyffipmW
mwsN498Dp6BoZ1jddTltZKMcfCLl/pmc1isLsnCqHNiubmHSGEfrJ1ar8ao2UD8ZGDBMm2WsQCMy
cvohGlGbdnuejTDcDvDFyak8dvHcnIVwmjM7lRtX9IWmingHZ0KoqOTf/z416EVLC3J40LVWtr3h
RYmYzgVRJD59ZmQoQTSfSzqhJyu6G84ARD4OTQRqLYNiy4lPWYc3YS7aq8TLthEL7SIAzy7HVXMK
nVJcNcPhk2DJeKkdBJRyzAGPD/WhLK511gmOFvp5DgBopKkkrpMCoSYdMc6EjmH6tGRh3U1ttSFA
pdhIHXk9NTlw5vKhrrKGJb4gFq1zauIe7YdQAMVoyrM1yfd40F/spIHwFG3KYlTJnxhdodq/US7X
TA/SmmE0KV18NFda+ycntTlKG8jjmY7pkUw0/K1d9lINxYHDnORWhhJ4Ol3RbbW0BSzjWTO5nwXR
n3JV7enmcAe0ii8KMfoEBLSUECtl1NTLWCoYgFpsdS3+MhJL9DaGGyBnv7quD2Cc03oXOOZNF9OX
rYNPDyP50UkZzPtau7dV8N1oUEdo4DEJwQmGrC7ywxCHp+gF5KA/IBvaemq459pORmISQssJlOyU
CSbJVs5KE1SzOP17MOYhZe6dxZxROQ8OZkhKj9SexkYNdm0fEutu9KcitbEoDB2hthqMNrR/tRvk
zcvYC/JwdPyfJRh7NH+J6jVOOK0zMnL7KAgOTGB+JQzweyz1AhfJ+KXBMSY4htOaNwRW5LFTaXGW
b3Mol8/ki3bPAjhMiOY27m3SI6dZ2VdGreyVEsrcPEoobFPV2gtuidX/MXVeu41jSxT9IgLM4ZUU
lbMsydYL4cicM79+Fhv34QIDT09P2y1R5Dl1qvZeOzHKu0+WQtXKpi3EaAUSv5W3/77kledtgrl9
SD4uanUkfBW0zDxN/vcH2tRLwbdtvIJ72kpRq+VCCk5p7JCn1HgNC3049HWSb60+3FhlOx78Wh0P
Qkxzp8rrhdIXMdKScAL6ypqGSj18RRp8CVPj8B7Vph3HfbQwgTAt/n2nV/HtY15iYA/yT44UdCQS
UUWvoySUOT1yBLHjE5AKbTMOvnhIzChbGBmaQ3H+T7kW3rOhtZaWwMItieKhmsr//xKpIV7pCNRD
zZDc1GRjl8emuQPWwbwgUg99qykHGogqHM3wswR3siCl9+5LDUjbpPn0qFmBXwEhDuffCs1AO7RS
EztWKT89eNlj2WGv9gXx2dbBVRbN2un9Gc5Wzx1vTca2amXTajJa0FxYtjstHm65GVtXjwiDGm9d
pBnRKq0Yw6sZK1hJZZRUQbpuwiC5KZ2Op7sRIJXW5E13BRCc2kqxSLMSm5nx14I4w7jHC7CnXMmO
EtEsWMMVfPhuWqA6yoU6O4YGIFc6zl/p/F8TAlhX9wOsBFa49rVBXntayYYv1gqCloCue8GAKcuk
BQGo1txQKc6qqGu7oB0OCs0OpsvQyvMap1+SglFuTS1flCEUPCtVq11bPKSorN6YFpu2qjVY69ka
77qi+WgCFPJJSlUDSqaNdxR/OcgzGNApyM0oMpaj3IeLSajKy8DiSmu4xYIdS3sdIjVWv8ZfGzrj
5UZGKKW3YnmNAYSXUsnhQKJ/N1lWuRQFPXQij21o8HV9HSQITMUAaSBr7Jtal6/WgCrY6TShLYQd
MA/RPhRqCHNTV/EOdGg2y6m9pS3XKM+Da9CyaKeZ/hhCAyesRcJQR+veSHrhHgtJCtCxp6dkyd9a
iy8x9yTRqTRZ3tT+UJxCPbuXGuoX4BtERhraOW2m/m6EdHbTovW3rYKPqLlLoC/hwwNmaSU0hT0H
F/K5gkdQwIX99yVBK28W9bjpI3gdjd6iGaFVDrqjcUJ/QqDE1aYCnER1G5Sptv33K82c7pOGCJab
cjb1IQrLvBBdP/Oj7b9fVWK7b+CSa3TUKvLhg1CMrjCx/uIE/SDzpBVQL8LOEp/cPHUZ+8Ry5mQL
L5vw7slMK9M+JPQzmzad1RDQi6gqoT9MCiTqmZzzT60l1SkzH4Y/7QPwMx6JFLFcubWMKT4h4UKW
228rMHrN7pL4bWxxllSFQC57PXzD+xwwkzSDHY1AG8tSk1XSVTsmVJK2MroERI833keDdcJP+pSD
Bl8wwkoqasIYWh4Z7vFVgl1ojyP1UdmF+LKrsEbqi2Yvt/QngkYDN8e6idXxYgyRsBmS4NEbaMq1
CJONbJJfXnoZ8luJojnyxOBijd2z6qePztCHJ3E89ajsLMujZ+srWEn7ifakQBIxKhu1NRhXao/Y
xx8rUkFJXdTePFqFu2DK/lLyQIzCJKxTqMNzDTEK4VV2rZAdwrTgzCnk/ZvVYaGVox7xXR1BHUn6
LQ/NvUxT2YnbiDyKpIgYY4UeaR4SPqXU8xBbZuE73L98b4QVKaQNqDZZ0eY9ISR9Lg73Y2YlO/Kk
R2tHomW4J88j2ufrUoYzZcmRjg+T8BJZwJnfKOGev4KakZu87XxrI4gJRugB/oo/nMpU4gdXcYPJ
pLwOVf4ph1ZKD0wTd2FIwrYSobOIW/k5yCOU8ylBlBPjtZkIUSRhR0C01kd/siRMNgqRAhVsI91j
PkOtnr1blabttSyvz3ERniM5Eg6aia20KEc4yD3mBzZOlNpeHK57D5Y/VG0WQ5C/fpkzzjIMealB
E1+iGtnSp0jcRKmYHym9tC0RfJLkBD5XDzSMnuR4GkXLMVtPi0UL8BT+ohy51dgRHtX00nvmp646
f4M6BjR/LdKigcG25AbL6xLZdKwExxrDQqsTTDJFx16gI9YjLu9jX3gvrdBcWRlStbx/SDnmsmQo
SOtGCmZV9V1AD24k3WWQQiRwVgk8QQqkY62h5a4qI3a8WP4NKsR1gKgRoosC3QyajqjH3mM/QN3n
oTGvhDhaFVPcrJpqDlbu4AmIJCEfeMjSMUHfk6CwtGIOHaVc1q5pTPxkLVfcvJidXNUknv59qSRA
BRbSqbBWXIHfNWo1PSpSwETWNsoi3eY+4ho46PjFMzejwCCoOEFkbA1LIxK5PNC++qm/WfM3hkO5
7zvqiK4DksLhPVkRrl2uihhHgT8HT0h9BRaWL3r2bfkt2uZKKLf//l9c8/oIYXuFiowMYP5ihNHV
MKx6WUkJMGJzQuJG6rXE3wIya62P5kNrRfUutGQlialhRyLiNk3NRhc+p7akacqEw1QvdcsQSUpn
kEtQRaTgALnz++Ka0vlpG9jESuV9dDRF5tlhfOpGgPtBEukAve1M/zJgZsdQ9fNHihOybBDTWAK+
UkF7jpXebRJlmrEpc1BMqpQMeTHexQ0DGD0v4DJ4mHZBzmHW8kvKlJCwSHXXVE3g1DWxqxAgzHFy
klnnhHi305mIFqK0qOOeSWHW8nFK/ECjEFVUl7xp2CymbKuq9eWJLXlfhlU90rG5j0i0fvr4WYkq
FTgqdY7mMUIjQsVkpudGG5lLxa+M56TLNtEWfsl4SAX0uolFjPrxRCetblC96gGKuqb2GP42NRw5
QzlXVqbvirHUnN6gBskUFmq9LTX01owjgjh4WCp8tuqllMRA6uyfu2wY//6RqUw/7/f/fmX57NxB
ACpLHUR/Lxeo7/UEgoKB77NPi4/Y1Ial2JjjKvSY/4st8Q4FwTxrXzZgDpQE9shqzyhN19Sdh3Cp
n7zgSBR6pZM5k1bQTlQVtUBEvmss5hA/lOKR9PDW40IisiiNop0B5EWbl0y9aepFWxoVC3jRLrHK
JLYhQVRlI5bIsUuh5ll8qZXuN5bG0whUFG1kIO3y9jdXrImeAF8aMX4ZESKxkZi/CR7r/HgJCAmg
gko0oz3xhKiFiYY2nAf6SgcjytYGG6KrmzyN1jwE02uSYxtcf2aMx4aM5rKK8GSOiAfC8MNQFe3U
cu5dZkUAgKMP4ZSSDcmRh9W2U9uOLQ7S68BmO0hLGghMeCDGZcIV6Ve0twS2LiSKv+IKfZ0CngVi
r3kXoUaZrnoY3WIPFXI/3eIv9YUZzD/qh1LbxdBxSO0u7PCe7ZA1kwy5xxoO1mgXf2KHxdFgJ+/t
Vj6mj36rnA0w+NweNlwiCKH+g9GNkwNpsJwChz/AMpu8q8AGtmbdsvdh+RrWpr7X4WK2V3nObvO/
/pn04ssL0zQ/Caj7crwo9qVZoTKHWcJMZ4XCFX6N9wvXqVIx/fX2dOvoLv1lG3Eruqils710Ui8W
leWqO0/4BzAJfOPiXybf3rnZQ5po7QkDPuz6I/GE3OvYhfbJAoPz57DLFmTzkJv2zSDoGKxu7UI9
4Yaa8T/38GtciZfpHdPHJXwMM5aWHK1uY8yo1/4PR5boTqfwK/0TbvVnsmzd/CCcYtffendUKfIK
xA+yA81RTsqCGf0STxSrk2s6P9T1iwdDgH2wz910B3jM/uqRCR5OI1rv+I84KuJVbuWqd6ZbbyzF
C0pZ8x7sq83892BQgURDCPP3cM6fNGHOYMG4hTLDFa/KRnL0K209shB72z9pH+GX9ia+1MlmnW+f
ocTDZ0s3qtIJ2MJwVX8YhXCRgAH8ttuBzzL/I8Sw3Vo3nNDb5n06S+fhjCvHOAvL6n1ajlec7imK
XqfaCFe2+XoVvKV/YAU4pqHDJ92ND2CC4WEnrHjZW4ZlMNtEyxN3VO4y62YK4Rj77H368ZzIXivn
1iEyYmH22Dfh81g2lf4KxfAD+KGDBmcgUegr/tXWDHw4I+HkfzLJmI4jeCOsnr/qWQd8ivpsOz7E
LQpuwAMBxA83hxMW4FjZdwDOj6bLwzZfHmGvvWFfCoW9fJnI/0wW/cX/0jbIYZ9oReSjuGJ75WzF
dZePieOijPqDNwYLGu+OziB1Ww6YT83DS9/AtnPTFZTpAwgTGiWrB+DtjWAjVVwrx/n/4V6tbPXa
fFQLKmYEsocTTTO33kLiOWg/ouNtvB8S8HpHfmE2Hmz5I/nyMVhaNyKIOSTiCSeexqbVDgXxIG/x
/20OiOVzShsbS6CLKwLLROVqW6CcWCkAmUEuY2Jw1Pgkjf14lV/aD3yYExiJN3PzBq+i2cC4KTil
2bCwrqhFmxmwDSJqya5wFK/AaHjOF9zLyq0GZ1AeQ9s4Futy8ez39WIsMINMmGP9K+sMvlaEGPxJ
qPQrayN9kKRpAU5BNLuoOU5/CYpt/SgbEHIOtoasc8nhWAwOKernabW/c95BP0H/8Qg1F4ZcjQsY
vcdBYkayAK/xzf1gQyKguBRs/9muFecS3FnnDsWeeCX/D500tC2epOGdiGF7+GgdtXCGpbaunhi7
by/sRdcAggHclQ2jcOjGf9KmX+OZNM4sR2/ZRV8KH/CSf0usH/wxc0VfeKFccafh31UP3ovLfWHd
5q6iOtZd4EKskXBYediDN2DX2+Q9/XpwkxOWB0ctcBB5X5h3r8qdsLRucIEP1Ng/Cs8F7aBTauur
CXJCC+ALU8VitO/GWVxGj5Zfzq0kihwyHUtXOC0xhUPA45YRj/EfT8Wf8oa7AVIDqwonvUW1w9+l
LAZgXkAvCOfp3uULj8axk5yXcWrBEDwg0bK+sF1cPMuZznzxfrUFQTFHOXeJ6rBFcqIS+97DFdM2
oIYIbj8iioOxt8nsvfiDjQuu9P4DgdCG+M8vmfPGqlkmRPHMTzTpAlesaCsw+nvsRPO9ZPLmcM2/
kzIpoe6vDnTzQRF/wcpKqATO5T5kp/gjenw3feQntuMa9Drq9SPksVTd1N6iO8ASfajf+rt5k2Bh
ERj95R1B1UK7gCH7DZ8EA0y1ab4Jk3HVZXIw3rpvplpkOJ+ae7tPEjt8M9e8WP0KdnE07MtnufD2
dHidj63PHVtviwVPR8BnylQPpCORKyoeLGXn29fv4KHuigNkJ9yEZxzA4TmY89jnW0Q75XxGmiMs
TddiruPOKwcSeYziWzAG5G6Vr/D3NXIfygeoMssxJeuVG8ZHA+TSF8Xfv9LhDWgf4haIA+6cEw0b
/gBIwOrb/zNAK6LjWafLemOsGnfrXXER/KBPuIG4l4gwE490tecRKLi1aimdi2jRgcAbbZH8Jx4Y
AliUZWj/ho5wx3v7AxPBYTlB0iSsyzmc+CZ/kyC09NyOz1VgoHvBQY2xm+eEdfQ2rfG4cWGEBVEX
2GOK/YkqASMhizK8jDkeTYYch8HoGLkw2T8EcfFu2ZtqN54FZ4N6hmcOYp1TuN8xdyzsFVfYtU6Y
LvDy8OAdsQ2HG6Lh051+BUkPu8CCj8Is8YhV/qK/qFGWuwcBYYTkKmfx9ZOfSCkmmW9Hyw1Y7iVf
QyMmO2yiasDP9Rc/fxJnPTjqCTjggqfLUW7+1/wdzX6OaHeu+p48Lce4TkAdplNXsDG/wu0BstQ2
WHl43zDEyScknBDzxFfpsspmMz/l+OVf6RLv31ToMMm7EC5Az/drblu28RbiA6GawhJI/q5xP9Mn
Eb3vFTuiw57EZe9dmAWhjWGQJZ4kzPxBlAN5BhQC1SJ5B9O3QLW9EV6FfQmfM+UAZoHiNO/J5gUr
mcrBc27ppuJfPhQ5vJ/nkImybdzM1YyUAcR4hVrGps0I+326RQAUfhSFa2Le5QtAyLf6j1TIeSWd
Xw7+Zpx9yBKXE1IMp3Ueyo1dvsJGi9sKkI09rfWN+CF/dM98daJforzvsK8vXoAtgCSC3qP5Tn1F
0jjwxs5n8/bXfG5XDyOese0e+LSPXBsbLc1H/j5cIc2uK8pPc0MuJCwV3uDXhGVLfsM34b0Jp/Rv
nrWesWhxW6UH+YO49EW31VbYimno/nowlaxreAzO3BjH9ll8a7fgDSMOdAcmEqv4V0QA5igvjiWO
cEL+s6m+qTxIKHWmHdm0f1Q6zT7dslnJVK6UL/KbeDP33sa/Ku/sXoGdPqnqjtQuuHpdWKV/NVLI
ZZwv9Ff2HpyVJQgJpgoAWfnoj/7W7r6w2Ycv1Ax/xdLbxq/kw79C3CCfGBoYCy/4SPg8IInRjlOw
JE7/R33X/nNaYVxhOA1WFeILe334CDZMM7exE66yXXQrNvKLp+F9eKcrgW9OfmHlI2tltiXNvByq
ch4ZKIEvim1+MtHDcreQfnwIJLtyM35HCKIweVEF7NtnTtls2HgM/D/iYrh7aQ3T1kDVifoXw+7w
hRKGlu0eXlLEKLjeA/+NqfTKBYwHlcEijzHPRm9za7HESB/eNdty+tqzrnZ/FEnVEYAsni4y7SV6
fKCjHkyXIeF0/oJ3UMiL9q49sTyytgwWt5EDlYE7i/fhIVLBwc8MAKcwAbnOzJvi9AaPgnKUt4cV
isrVHFCa4jkEvHwGEZLZvCCTMYNDuAHMrGIRoVmjquTeb+EWyRy8K3vE8iDaBaI4QIypy+XGnYRZ
sb3GV+/FHS9ex2ueumTw9a/ihCcROilZyKzFUkXE5Z5lXr5qi2jF1SIqXD/6yKupVlG7PLseEGjw
UuHCLCe3DW1I2oa39gL6LeohxnsqbGYB63AF8UObwbZW+ml7C4iHYbH4SxcdflUVW6t+pupbKS/l
Mm09O14AADpGK4OQn95pHOhz63qtbNghjbeBOSzO7We2NT7mckal9DoJO2Px57/PvF6uv3Lm0Aik
lGJ7/BJ+5GoOiTKauX5K3HKv7wyW8cqdbuhzgRxjknqKrLbqgMrRYQTI5eZd+09AW1W0ariq0oz3
HlxhZQAxwyqJ7ZnxOebIprYzwJgxWldIcTqTpMAOfoY3A1iFS0zYZ7gOVzWXifUWadCHumG4Z9d2
sVFX0glDYvhnHlDAsS+JeJdwrzjI175J87Crr5zfUd55kKnRObP6FBrpX028Amv3bANVlqBNHG9Z
sKq5zVo4hi58ny0MWnjFnrFka19wCF5334G8EHCZAjP7YYiDEZE7RHwJxHQPsI7s7JcSIaIQox5X
t5VgR1SC5PhSUfKEoVXlBtYf1jeFhS+73MDtsb7DzEBvx1oymxorepGODLht0zxHHrxLiX/QDmA+
PxXYYmikuQZ4eryZWlU/aEEJt/ZI8kIC7hyYwtHk0At5wpHvdLxXlPscFjIEIUhstrSvZ0EYWyK4
OQ7QhNd1dCqh/QKexcRJV2muJ6gw4H/w2XKfcGUj424ajtKseB/5Z3GGXMXPoOc4W0loZP0z9yr9
zgiuZbTRbnnoJDiloeLwKUI4NXBr2tGZCQVvQ/7x3ggDYA3nN+MHNAxMwBGiSIB9ZFu6YBmXHfG8
l3in7bqfFosc0xXH+uay83gm73g+2fLZMsR//K2qcaYne+YuNt0YPRxnkjfLBIwwu5rr/Dw//juW
ARM3rh3WdjPcMFOzsGiExydsucSKALTnbZKGzfCEFK0wuiEzaRTSZed32WrvgnUIWkcwT0Ixu4Cb
4gCNKFaXOs0DY806w9oD9ou/lAWBwCAWGD+EymF3vRPp9GZtxI4DKGFaEWyNmsMyMhJbMUeUvGoO
uOUiZ1DLzeFfEE5/K6RvcZymavlscbkXYCC+ph34zhY0crfhYCCdhpPxxiEC/B59BYEtGw4aBC7c
YVyFHVmd32i46Oim8+rJq2ddilhOf+cJirXka4DbFf4IbYw+mNdSri6is2bggZuTydsQFMuCr9ZM
iGMts76NnUl50yyCkHrHxbkM/94cViAlGCTB0tEpS5DAfMoc/bH9AZ1Gx6w4ODHzaYZccM4RnlAQ
DKZbP5A42t6FXEKvGQQIc7qhoFuGrATz3bHLNjrtywJxw9a0/rSUfD0gO1sd8Rwc4HTJBESykNEu
LZnL9wZOgX3+QV9UAR8dvkvPgaqa3fwifOOFjN4nzjhsjDxfeMzB4GkEHQU/zVcN09JbYKTS8+XM
YoEUH+/BY+cpyO85K/SXF0Tz0pqB8nb6mztv3dlcKSNtswXKWp+YSWf8jOlphdeAHR9ipiselF15
8D5E4sTjA2jK4as5eYzQv/ItHSR+PHb2adPey19kgaT5sCOsUgLNl8kJ7qLqlsfgW/oqbp0Jfgy5
E3Cc/Lf4SjlRsjRntsKDpNrSbFzFRHqqr2x46id/kCIFV21bMnBz5hWUjY2MY7ZPUDA/zfchOccX
ft8zKTSdQkB8AaHCKbGHfx/gz47ucKtXwEVotW0I+C5WluhWzFeJ8qS1GO1KxDMr6/tAWGxPgxXP
f+8qtGlAWeTkErDMLDSZz40HBzoIA9IV6kjk5AX0BQh/PhLGNXGuYGvQsvLRIa2NPmREu8neLI6K
fh3owXKW5OSGFDBNCezdIbzDWQyhCTO/v8Jq2z7Uv4iQm3ZPClDTbpEpBP59kK46jZ9ShsCCR+E0
viCEc0nkjJHI1g/35RzbucF5gTWLrV0hbXALrAWswAQrg1KtXNI9ap7V7c16Z4GEV+nn5wLZWLtV
aXgSjmJuJPDYdObEVae5BKLGHSh3VT3CpoX/AsuI+fGcvawhXF3L4jYf1wabA0qd8kFMPDnBygcq
WjTIle7yI4Rm2xjfQfGRWZ9y9pPEDKKbt7L8EgsWDe6LKUBbuQJSTTxhrMO8Ielwh7ucyAnfAi8B
Pvhq5GuyGjRzaamrEAPnZ8r28ptv/d9MAXa0IyTQT696uieWtEBBbPMYc9QH0GZ9tdQjIWEhsP1c
CZK5tpBaYqtvHVrw/CrRchTPExGdw0bQNsMcIfum1Bv9E7tYbeNxAn9koEYJibpw5ceBu3f8ZLoK
0EDvneX4StfqveicBr4Hzaw5+AEt81LgnO7dc4po/diZKxb8zEQQu82s0zhhAnEqkitAYnrzA8nt
aMGM/eUl69qiHBZitIl+MG6RU8g1MMBgXnMLT+QacI/l71leZN2RtbPcfijGmw4eMDlgFVAoYypY
lkRd/nsgDHOlN1c/2VqE4AhuNh7BzM3RT9WikxfVB2vkkh/U+9se59YRShUXgnuWm31GvkABNe38
CtjV2CG13ddXcJCC4g7oDBrXxA5jYNLBBLZse6KJyD+iAnUHwlxo2+ETGDbBD+WEONjFD7EnCKRl
ICTRgrqbuMI4XWhQHFTHo6sCvmrGZ5xq72xmO+CnHQA3SEn1FYzS8O8gXAIsmklmDh4KnexzaKMm
7fJdGm6zdp1XR494SXyeI0rjgxacYlixAE+uCK6gVfYAbQkKRoxVo57exJYjWvPugJoEDJlJJ0Zg
Soui1YWlpDOtipGEE3QrkluIwR3FFaA+7CvGxlIcbzV+EuCmYJQZF5l1j4ud4jE3tvtwVZSrptiY
wZp8Z9YEeJpCekJMLpvH/Eh5oD2DG0sHOQksrwrAabK/QwgNa56ARJ1fSae4xQce8txfq5SR1i7v
XBqVMHTGvwiwLNDAaiFjLR9dvh+GNYF91zxbZOkS4pans4wv2Gx4Tts72yMt3okkNjhD0TO0biz7
5l9Rz1QnrisVPocOEZET3SHCL9+EtbydtxPK3Zno2yZbAq8I4uNzDjRSd2lDOOqn/kCPWPeccxyL
s9IMu3KtYsa7wnRqpRVhLrXnIt1i59YYx9MOtvmkBeIYqmXkr1Cj9H8sXsC1GDaknsv4BakR5QUI
jpZ2BKd48sXaFUg1Ouh8n0iYSUiMAFnwS1mdz28D9E+SI204xe104ExHJknOliOwNRifMdqtcBUA
pGGV+UZTVgBwdTipQXsp5L1YX0XvjPCLj4uEbuYUhrSnAOQhhYnCxQB0rfoHC6ZGKx104nqnI/Rc
2eDmfQTBtUs/Ahkkh/k5p+pAvJ+XNQ6ECacmr7lP3U2QZIzme4MRV3HR8otinsboJpRk/rmjumQk
VDD2kZ1m1pRSCux48yw1cm0zIkdoysuI5HmxHX5gmbGSBeamqSgSMCq6Vr3lMSnjJ5czjLf0pJur
ri5T/4DrHThHMTyFaI8eTk1uqA/hC2Y/KtkI3+0lo7fIRXuIrG+lk8csBniTjnq6I0maZOpJ+u0s
/GvFIzNA7FtPri/xxVlxiT0wJi6PMNiGunjw12DnnbVdxEhTRiN65sACxIE+C2o8fW2ma91FhUPm
0kjMJxkpElSsBdAc3pDwJdEseBjUmsaagHapWof1lREVybA8gSbAGwHBjs2akmBxDoj5sceXAcsP
YKy46Dgsd45BCjLiSPhn9Z78jGkOwQEptUja1eBtR/RxCk+Fw2up2jVcnmFf0vCXnHqgwGKzoQZC
wLIbIUMwtOeRsTZJdfDyI2/YyN8aOlSYOjLeG/vQil2B3aIfHFF58kNiULWIy+aT4JI0jppRkrkp
6Pcz7+FI8TbUZOFuK8DbCndCCBzhyislKdd/JGCHjJWXrKoTHzaMusqzqdgUay6QC9UlSpPbUc2O
De3LDvTN/B4t7SsBgaRRHOnkTOmcPZDL2LX2Hqd/Wb3G31wwPul3M2IoOxbRPhluevtZDbdOfvi0
eLMPhqn21OHQ6mlYy/SqBnzXpuqMXovD5xEWNy35HIJ7J3O/kb+SnTMT8963xyg5P3Kz5aNbcXqD
G9ocVbigqj0HnzFVTVyP/p9BChNHO0X/0iWgVdKfzMGkUPi4S3ouEmtDReOm3pfVl1nhH6BZwx2G
JroY3wdqK54CPvt0x1DWEjYcqsHXjWCrd9W0VKQ/gZfrc2prpN9Egguof0nFJZD3EGXadCUZzMhd
btGsWnMHttmRhSIqDqK0pWDBvFjUa2JzG76FQQNFIPCjieCEU2GdtOpdibGkY1zkkU9q1N7Fd6Uj
pDh400VvPtvhlZNJj4jRWBNS4JlH3zsP0iOgpx6DSgZr309McXyGd9JBmB17FLXKeVDOsNS9+Mai
Ou9+8t5IlmO9zyXOcRa2RGyKIOgkKgb6BPK4jnhjM5apcJhMTvqaT7Oajk3x0cR7A2Q7jhD+BHrR
UtkNvsvRtRU/EuUni16V+h3yMCIeonXuO8lYuehiFiqSCo0rJ/d0sEpyDxkFAbax0RHxF0L6ALBa
vlEh4zQBXIcfIj4YBjiJFflXRramviYVwIxc4NMtPnll3Ri4IJ9Yxzk0PCJ6uZrnpIhZpcpaeLQF
FEzJKJvL8CSX2D9uE6iMIEPWETyNtGNneh2s6dymfzEpuFMqLsuedk/wTNKPUYbOx+mJxxxY8arQ
KRrYH2k7Tb7GvFYMbBkuTiLF7ArtSu2VjWLCdmZDV/uSjz5yc7iOveUDJzCvGtz/oqXFwgRLUtzJ
4ECMg7IIDTIOKB5Jno2XQfIl8pskt31VrbeF1EIIBWNhmOd0QmuNgPCA+cc870WZkUTKao6GlkiZ
yeY2QWi4VvMRWm+BUi/geiwUzr/DRxo3bt1Hpwn/AHgEiJTg/ASmC5xBI4EzJv8Qt0qmK6wrmBIG
ib75fWx/9eDNFPSjUjF4IDUsyMtVWEJFkJkLcO4OU2L75GeR8tJy3/XZPINXrADEo6+SWk+iRN30
b75JhMJa6oy8O/1b6aCnt5GrEvLboF3EU7LGjGJn1uR0NWKeP5TqmH1n2OV3WZ4H7psxDW0LE3y9
l8V10S+Vr278ERg0j8Ue/GhF93dgixDpTCaVyRFLRXkPcQ7kaeZdyCHtxxORVCwzrcEWYAF4gVDG
tj2LL6a4c2TrmNdfHQp5Sb93NEzBsanThrWHozZH4Tz7MgxCTrYo/KmvfUcnJEugVqa/1Rk/OZx+
6WjpBMt5pyg/NUgxS5oaDU3SloOIWJ4D4YLUE//3TFanXCuRxueqxRGeM4LX+pbjy+zTkxhz/NL3
uHppn8A6LYa1MTLMHe4FlDHObpgK8OvqP9Sbnn+pi10QfUpVu63KC5Ih3I2Oap1VNkimaTyBANgZ
CrZOF1xDUGQFB+RK/7aU30CVbdYa9u9UvmTWJudgXdE76rZmd48QTRk8mAZnT12AvMeju7W6P1DY
YwCw160pZjQJeHO7bd7iDuD3VorfkYIa2lpia+usTU+zqkfj6f21HG7i+4Sqmo80JAtRp57oxcHJ
OM4aEYWFdyo/lXEHASxS/uq5bSy+xv6aNstG2Gq0bJpI4LlX1yaWn4XG1IGGjSC8sN1iIG1+BP5t
FReO6AJIpXFVCbvhh3xfWjGsyUA1OdpJ3CU9miXfwIhVWSdR+hBTehoRnBMJ097Ji95xMyHpPuDX
NNSrN/kbM2mwJnAoZ8hQ7nxOFH1ZH3INT2Xqtt1nxicc6X+BeEve+DN1fwe3TaiKFV3L9FEPl6x6
pj3geZhq66BcSxKChAhLsGzTFdKAnzd2wpCpgSDXNLtCJGtjx3FUVI+wa/ADBY5EzLhBEnIRvTfJ
H2mcOZig2ZArYl4uGecWtOU8wbbzQVwqprUyVdrnAMsp6VK6/kbMWYYY55vOoQ5oKdWbmP7WkDdq
+hoFZyLRu8kKVBE8ckwtkkdc3Ut1Z4hnI/tQVQQc3032EQxPRePY5YQYbNvfRtuKwmpIDrX1mNSN
CODXvJUmsEBXauhqbETpBJfKC2HGdC5CzxhijcyNUVOCUIXdM2JGMyuYTX5gOPqL3lEejR4Gwl0p
AQmZ4KeW94mkxbfAemvo69WwoHzM9/1HjFInj6djiP8qkghP3eRkLkMtLC4mW4tYdLvGuO8mpjtc
O8Gp450yfs/tJw6SO5HWFnZMnRi/Pe87yN4N61Kbe6xxhrqGawahNLM+xvDcMvQdFl24kNS70tyM
5oLHgov+A3uX2LJzJJ0rzbcrJOAJ1NAjXVnal+ro+DzUDRzV6VskAY2Z6WeTvgH4h5/cPyzpXtN6
hUPgo3sxdBzx/RoEbEQHrlhO2cY3YVoBeJYzJJsM7ZaElE8UuKhS0v7LpKkSYiW4iPlfPHx6PWj9
34CbOzGGRcpe2cgsbjkKrN92emUq21cIqo/yNdA3pBzxgffNj5S8ukh0ommHAyqJPpJl0dz4LGzd
u1EUl9KbSRK7kZ1k8UMEtKhOBxNcYR/Q4Hwr50m1jghQWSoWch9x2WsLq9l1EGkFBotase6KD4U7
xsSqt5asC+s//6idiweoqQKWP4pX8h37Jf0z2XThz1YMqDnG59EizJdh+F13bzGmxwmVdK3h5zpz
qqRW7qcXKwWMJM94miMPfHbxpu1IYK+BNc8tqnQR8KPEjBFkS+tHvkfRmynT5qb/JkOK9RsMH9DN
IwaE3X8knddy29gWRL8IVcjhlQnMmRSlF5Qi8kGOXz8Lnrq2p+7YHlEMJ/TuXv2SpTcfEUOUJ90+
y+V3298gVWNTDusegCTqSGvO8jo8Z8Fv0G4D4DHqDm60AzRdwhsfvbdoqujjgVHPABsVLadN7dMT
n6H4ZOwuP1rUH/Z6fSdZB0P+kitSbVJ9qdPGbfmpyOGrxwvT0xQjHaOanm196Y0fRpMTFbkUgoP0
T6s+Om3bak+NEFjtX3PzUctUuPqTfG1xg7NSfARoP4ZDyxFPYa0+I2wJstRCrKBErXrFydrHvUaM
HzqkxMedQ4TabibrZZPNTRwyA/VT1SMRL7VDRW3PDumxmK9TzGPxy+0GUATbKf4BM5/b2K5q4wcQ
INnovHSjYV8xk9TJgVSsW0JZyjai2JQK45WG3ZUXS496KXNFEUHOzJLdpyzB9WLImRqa6o2iPRUf
kxg1esWcN1xVfUMEmUEB4BRfLxV5n/32MDFprcdradPkJDM/we4E63JOqs57T7MeHrlDDu1GZGHV
Ws18HPasjrG8tKpXk75VOvHTU4PLRjqwUzfxG6mZWHkPBiiVTBmQXgkozG2foU70AsLC9RZzD+be
LKOuCIMIOnhV2wvLwEwCVcRxcwkWx8dV06eZNeBvBLeRHhOqz3F2FDIjqNG1UPOYnSQeBN34LshA
DzScJKfEvmpZxvP+1LcxxMveq2cR13eVI2LMCl8mHJ3pfeE6o/JUyEyjLVRb/JDg9DSEFYVdw8sf
HYtHYnEB5pPwodFEydruaCSRe28lOIJH/a0LOKW7PnQB7znUHzlDVst57wN/7rUnOirg7RnJqzKn
4Yh07hiQtUBQQEw4+p6qB/PKsiDXX4r2w93bsznScm705EsOkjJWL36IPYMhFWedqHvpyRn4Uydd
tQZAbVAjoT9yU507+kfKUJA6DUi8JB1c3l5ImUUR3fSCDW242bwVI8cjuYwLIKm4k5poNo+i+M7L
dYMFMOBkBbOOTJlK01T+O0RvtQAv53/bobY0LLo6eZYqc2Vx8yogkfoA4+5cRag/sXird+wycawx
nEZ/Aa09NFeTz0hcMYkDb2am2Txn3O1U9HcU0iKjyaBzGoCZMWsCmxPCc5muonrd9BsqrWdpD3B+
q9d4uYNNBDW5/QI0tWwMTEZdR7wDR1iFPQLXagkRNSZ6XEnAL5FqzPG9kjnQ44QTj5QolUDKDxPM
4D5jTKg4HJoXxgiZmZVT0zgB872jaCFG4l1uip3dnlJMSMHCJrogfJwnlDAwFEK11f3XoN3HkX19
GlFSGobMt0ZkL5uloDgMr3T8ssQ3celZzuBb6/fEQjqsMQHNYZ/EIFhzmUWTxle9MyTfPuJIwO3z
mit/tYrdh98BjTWruCEBqTHkaJUVPw0bB61D8aa3EUB6xvsWw6ryz1KeVpZzNt+gfAVUGaBt0FWd
M2KtsB7q33p2LHOapc7AU5ehzMzNfAgTptSRbkSS1mF1rvV1bl/G8k1TviKa6rL8U2lbMJOTJ3Ap
IQE6Izqqrix1HyMl+xQgew4nTUf9sDsyt+UIMSVNW9kmZAn+TqTr3lG2EuMpi7EYq1fxSngTtKC4
g6MobnnMEszIAaExFNeog+bjb2vp4ns4kFJ3+t5b1l4IOBCuNByUEMdWU4bVZxRiog6YI0rtXy/3
yyA9yOFzlNHjkCBxGYOtk16aFcJaF682sZdtxN7P5J6lhRu/mIn62A7XsfOYHI/cIs5jh0NOwfXH
xd6M4oVXaEvBlcG0ge4Qc1f6aTuiOYD3coXLwiyefG5V+aOnxNcm5cTyUxt4DECJZuNLNbjESfAD
yOwB77gJFaov8gXRlFVOqYBuo6jWzFoLitPhjTAkxRg/D8HbpAIRhgmiiQvBdF6hzpDMNJdVzjCf
m05mIU0ZlyTE0oJnIqwJG0Koa5EbalERO1lICgf0ktsVNXqSA0M043FEQBOQ2OITB4t5ztJeSc8i
Jm5Lj1wDVRN0c4CcJkqmizbGDzASkseOxpoluoZPCO8aVCibz2LMaKQgU6h22TvYi1Vg1bvAO41d
dAzHeJl4J7BES59wgYlRpE9wFBAiL5V1p2RuXDX0MWLKb9NlLTB1imzYS4Q+eoPM5ohewM3XXiSc
DBMbqHa69dtmmVo3RFAHopMUL5vOWQ6O/dn7Kd6+SKWuD0Ufsk4497pkL+hfqmnroY/SeFrFwRDJ
tgwqV/TPIrhkXByJwC4U1GBfqvZB0K+HRl0EGeefqYktHT4H2/kURFwSu7mE/Udl30wrcQXPsFEw
cEaVb8ERq9y485HpfJIrs8g5Jary1SfZSuaMXuB9d/AOFsHV8kClxKuaOgIiLG9KA3G68fZdTHUk
ADTL9WGudSAAsx/LlIiD8kpRjpHrj6ajASTa2dKVYkKfo0VDl5I/R50ZHZ3qYSid98JLdhbdlWR9
cRJDP/SVVafcB8TxnK/oDdDSQ+jLARMyZlNJ0RIi195HWcbc3ol8Q9O5q7xIELL6Hu1xO6o1Hi3o
DIp+UkMAVpa0KNCjMi/ZRsPPyKyPS7szgPIH3aZw9h1b0MzMCyv6ATTpXkIdiujL9e1XiVWj5skZ
yp5jCJbeMvqEMbKEkJX7+9i858nVHi6jyTjd4yzTppxf4B2XFkcB810vEQ0isAucnuqWuBDMB01P
sNcM+bFGPalRk/L8psUjRVycbCQqrMint+jPYZItc952YRbT9DEw8C1dIpSuXIw4q3xcqQ33Fg3j
iL+UTUIXeUJEhd6VDgh7MB7qgux/+mPK22GQXF3P9xRkIdPLTAg5nOXCOpMbnwf6eKIhtMEk1KuC
j6+2tqMfkHBcAigIq9N9x7vFQxKxhLrJKvk3yNicPNmVZS7CWnzR/B7mY/Bq/fECD+vB27KXPnPr
WnOTyFqdRlUWnZJe69CVupx5G18dAb4BUG+qNEr6E9C5Q+miP5t3ZQVgpP2ZkunKVJcSaDTXAYIf
VcAZwUZYeCRYab3+GiXY1RX6JqaJj0V2WRVk1svtaACbb5xFN22uQM875y3AEzYMuEEHEM9pPTG5
ZoWWM3JnjcnttaVCJNL+/AExtsLfGjxsMPQNQ03oiosBCLWVA7TksK1VlA2TIE/g7qvw/6Kmlvi4
j8cAokCa3yC7lYwk/YONQNl2AJaAzAyNBoNpn7AIdhESvolDgrGzzAxXB1wGOIGJQ72DC303+vBi
Y4byTekp7OnAy3wo4JIWYj1KmQE2BhCy7kR+LhukZaPz5mRbTld9Sh4fZTMyfsCz9vG+1tS135Gy
9yu4gijGo7mNyujQi/pD0tRXBGq54zkIzZ7rsTUfi7dgwHGf/0hQGbsKAnov6Jt7ECbkhcKs60Rr
j2pLi4tDzlF0mGYp5ACEES0VcPXw7hbFJBlyBwjwBbGoza0kWcg+Tl6uwb29VYW60IyANV7fexJ7
HIXbdNhI9o+RUhTmca8wf8omdCFo0jiUrzTghUPZ8SbEVp0sTAVuPY+5YSrbga3NmCFrTrtoY/kR
dII5HpKDsXE4ogkOItp3U5IUpQqqyhleZc6ptuObMpjzRgXDgcLYaA32wWwZKO3D7B2YmWLjwUOe
fvrQK2p04lyi00KTNzqvInQf9jJyGwbdM406hxSPgMLA2hnXCbbC/tFiRCs4LKgIqQLpoipNDurk
xHDjG8iJWvBgw+d27Cwd6yuiDAcnWMXV/R9jJntXcT1llc3r8K0H2XuPCh1Q6KwDwI/Y4Xsn5sgl
M31b+aDMHds8WwAAia7OQhx8neQzMOLMhVdV4rmP2nqpVQd8Dan/8i5Cx5HM691b/S1qetdkVhXr
8mKwkquwEOu5ZTTGm2KZWwXkTYgByt+nxlHW8nVm9F/2RpcYhPKqNdxjtR7TSswuhtnUc1vrq+HE
E7CyS+pPVxsnQ6ZyklOt3GnHodeOLfq/jX9KjtYpyFgHmU6nYAeUIquW6tZ+sDYFw142UFTwecd/
jewcCl+ovnP4exs5XauATlMHKaiB+B8TsgK0leN6UIFTCPNPVoi/WCiFkAMb7kRC+0tHrHHLOnqE
5GsE9iYV/TgusFhIiG0Sp6KWeUaGjlUzV2mifCMYrDB+OMDJ3HRc7qS43xa4erRePec+tUuhBbGl
P7etcswNysva4c+M40ff7pIhvUwKd4yq35B4DAGSLPGpwGd6r1N1KbX2R1XW+M+ZUsoKp02C/WaI
VCwPdF1xcpDOFcYxaEIr7pXnxq8O1ZDsjKIAAkCzAXveEK/6CLYM66VwDiPz7ZQk/SwHMpF62L4Y
cXi9s3bAGshxtCs1e8k6wN49mSFYLkJl6akhg0nyNFy09AEEYrvqmZANir8PLA5HgSR+PRqD0AB4
EtYJ9rl4/Cr6fVOHx1wXl3FEvNGDVRxtzdwC1t8+bAAXiCjZpo1IEePfaqK13QvI0dCXdU4eSmTM
ZJsSpcyD5utDXXPSN1VWOA+zvVQUIeDkoYoDkBfzculixcYxDS1mkLw0AVJP6Jl/UR7skdgV/6TC
2RINaJrMxq4XoHaDu0jqZc73pbNH+v2P154b9GpWRMr4mnRvdQdDooIGM3Z46POz0W/yQZ0bmYF4
/dXLLfP5cdepmFrRoBqqqSSZIaYI9UuCXuQZ+lscdTujtcjVlueAFyXUaYaiCYei6dE+d4T3ZxlL
p1fkn7jEdY+zt6a5FksIOehVHrarWLk0Cklq/PW8WqoN7UFScb88zfSYKOW9H51tkbMBaxB5B4f2
I5CMurqxpt5rXHNsigk28N6DPx6YOKvFgszvzKrVvchw7/sW3eeIg4O11rhbh4w9Nbt/c/i9IK9/
Gw1DCK6LlRwBh/ApJ0TrMmlRgo52ioVJh7PxYKbDs5gZPv2OXM8tMe85Tttos7G3KJp+HxCK71EB
KoywXljMiilv7GVzFdBNb6Ilpso7MpCVA/xOq4OmJD9eRnSquursEL1eH4LYew+s8ls2NQ5FM4tB
XJObM4VeldZGudYaisDIwGlQwwCvfftyuMssvBEcNezQca1KYGVJz4macC9a+lIERyI2XiZAKdzu
DXaonPGJH2bvRDKaIb8bQ7nWhHGMc1qbuMBPB5AAoUZY7anT/Q/LNzaN2h7atqbs4UdT2+s4YvH1
EtybND3EiZnNSZFDdpe0rwG8MP2r2bFQOamE8S6dTtHCG92cCRYx5FkcYgSw2hWXNdXAxpJbUDUE
LRXarU7FXNFLl3s/SDSWbPSWIvhp8UY5w9WL4jtyhaswBRgRhmLNm/dhsIYiQJU8THAVmSmiDSDz
I5wBfvrSajBNNzbmheCnRHNjkFV7gAPrZKRmlG7RGIdViq3Ziw99YP20Zbn3NERUuJW1Hfz5DbYu
TgMYNnvpEYGHp2oCngieJkcfijknHavEwCzQecpRw2XtIBygfuiGTwZSZ/QDYzId5nEkJXjvoKGm
aCX+wN7SZEsD+RyMxS7sGSel3loo2R82C2kcbgoY88qp1qXSXquxp5wGiHS354Rw0uzgocvGagQY
IDNNMGmmjj0oz/EbV4jUGFZVhhsRvO9Qmy73klUxmq4lg7/CO2M45J+SCI+GR8RUdnufFChenb70
vw1L3EfYyhTi2XmOR4fvOfS/sxpydEOPZkqIhqB9gPXIUn4z7iKhqp+TRj9khXY0ZWlXafY5G6ge
wxvQB6gT9q/dGL8cRJ5luLcbPPujOKRTC2VuX4Wo8S1x1pUpY208+yLMnmK35mgzzmyHqd7kbyhI
28aZsoGsu66T+NoM3U3lHN118KqVT1jYG8ME79BCg4LA3MAFbJWVmRNhw/il4ZyDAOC22jExhStL
45vFOhWnIA3V4tUjYRrc/i27o17WX/7T/uz0GHjZOrILFlvECvVXVe5GIQOlZGRhNpvOsLishjug
GN8gGDjqMDduBQZ14Bkl2qwWyTu9CFdRyDS0q7bRhDvK1H1QGmtphKWdMkrW+CxYzsGOc5BfkSuo
+Z32X3zbOW9DK5F3eYbB0JcusscliP2tlGHDtuOnrGW7MOALh6q59vWVAYohpswGnuyuzHCliqo/
jKeUv1b66kZjO9DQWoYBTzaf5ij8KPNiMfK3bByNdm65Ad4x00G71zyehapK34DDAWt2CE00ZcrN
WadrjeKBTvGYhveVvNAzqZ9XCt6xAZsMyNM9gKdiyz3wF9r1jwOo6Bi3XLsSe6DWSg4P0ESls1eI
V6IyXUtwFDZx7t8VYyg2QQH/JE6RNeq6dXA3lkT+pl8qM+6wJMF2yUdfoVLYIj3jt+vB7C92UCrH
vlMYIjebgXROpo2ohkrjzUrZKLZ2IS8DDYK2SE0sT5ZSr2SVi2MvQHghqG1z2BVwoIbuwCPNF2XF
kiK1LbnmWj/5GkqiFBPrMTx6XfgDL9qCUOqybAzXGZSBPL3/Y4gpbZGsQg7Es2RCinWVlNPTmZMe
mCBciYLukQKOnBtSaRxUgXBkC0BzY+pv9My6qpFqHOTpF1/NN6nn19t//2oYFmod14c2/TTpC9on
qkfF1/SLike1KGPCUJI2IbmH8pBPsO9MCqiJatlazLqrDo0BJTCKqoesAubko2wugpFZdGZ1RwGi
dqCG42SO3wmAmdmoG8NOiAbDPEb8xHt2RovPWWm4U1AxgwcWYEoBBQvnc8eAwDEz/CU2BWvEJ5K2
kpZ+n+t7c1A20x8WAFJv0mifBC0renZtvUD5yjrx0YS00cRq9jKNBhmHbZii2FLmm0x4lDibYAwb
FYeboUZF0kY52UTMCqIKu1amDS/VQ+mupdo+RmHgz5LQbg58pGwjREtK5faWwS6wwckrmW/tciUu
QLSyp3W6/WFoQNeT3inug1Dw8JmEkXz4Sp3Q83vU294lh4qWpXhhcY1YSzH90dzrLkEvd8fRpFpQ
N011gx8gWcRhrGHqyvclN9/TEEbdZnRoVyxrSznSdwIsUZMWEhvEmtUIT3FTgrjRcNkOx9Jgz+qT
EaGoyfJbnlh7qYV0qRNktLufxB9Z/s1IhlHlQEeJJnedQRO4M6EHbFRsxeZeYuVqvM0Cm6i+PTBE
K5lcUFFUz6uQSasEEXp9kfygxAmuYvvilmPXLf7UnPYt+o2OgRPvpG4kVzhCO1M4KVsNLJ5A2hmV
+ALXRjRa4yDaKlghOMqzqZbJOjNb+3201nKWbjQKo84tIPiHDQMG8PQsNagiNkHt4jlob7LjJACf
dORgyS7eugpKVldHh8zntii1XL3aFZ+51ps76aY3tth+cYPT2ZjCoOF+rMzpDm0uOn5GsaziNcpa
6bhY2Rl1YXJuI7w/GAmRLCfnolZhFNsSGabFqABCOhxqAnSTuXNlonljxCLAD1zBuOLU0/BHOPpS
V9wUZnW1DlVXxaGMgSZd6eNySnsgLwBeilaaeahxfJt8La05FgP38IZjw7EDwkahY8YgBYGEKwQ1
03MA+IVySNCQ/eSSwavCJ8D7CTWcqIGlLvCIhsSKeYKsRY2TliJxIie+i5mmMl/BxIn8ofjNrq+Z
d+N656UoK1uqcBrlApYIN402HLnRC99lq/eMlaEusNWSS2GkShzFZgzcLIThluMVpiAhiK2ZfCW0
SFW4IQ+NtO6Msx/8eOGT1pUo4xvniUNcQwKfkYxg6sMcY/LtYcQTJ0QfbK+5sk+JWnMyH3UqH40v
1boN8r3Xrop2bUEUyO8DXkDF5i9jK7XWwxZf8NR0W7PObSZLabV9Yd5jMAGUANBxkKzIIzEEwdLL
2TzuFkW5aul1L1dy80i4NGVYDT3umQkbZUAynlwhYsa8A2eRLCDKaieDbkQaD4EoyHOHnFA1L9xk
VRz8S/EgjEBvJnx1ndSMyazppP4baWBOAKJb9FMyhDIFTM9hPr971GgusdYAXdzC4d/0Gx79sluO
K+rUXRAt397HFCR7hU/zw/wovzGwkMokZZcRhCP1qULYnQ8X5ZS/5Eu0j/bpn3VrX87NvIg9+bFR
m5vqve53DDL8q39FCmmeyT07wiY8ijtAj2d6Le+r7jNmYWjdKjw0JrsVVfZuT0DQQzFfJClnMCjO
JLTMKUJAFCtzab/hw1DfChxxOcLUjPcjAOZurVVvUo8ZDfLUKh1dPYbeoZuMRhe81pjunS/pbThQ
ILYvjvk9vXIG656UX52rZ3SPj9Y3RrKUArdhC4p+6o1sIPvQM8hdaoYai+g2qMmm4qlsw2KhGkcV
jLSxoE7D/kWho/Sp56ER+6UIEwEEvxIMGqa/Gw8fPynK8ZwB4fFgYu2xu5rSPoAvFG0kkPrFgsEl
SyyCb0P2jD/sHMgtkC7GuolTlPIcIuO8R7u/CsGDU9FVf1pf45d01OGgYG2X1hTietmj19YMTXKL
D9CujE9oXA7XPONNsrb/v/SM+TjV0csm+buGgJO/4yrMWNFfjypjgJU8ucfdKt7Y2j1BQekXTnkB
dWoV9867pelNH8jDbDPw3+PJpPQ3XpNHCYp7FD0mOY4kAvH9Yk6kj/c+DaYI1JjNBobvsE+nzBvZ
CxbJaZ2k55TyGvLlhPDQ3Wcg/C3/PJpPHiRLe+Us7Y6ViOkfLmUyuoKEiY2Jj+TT9yCt6/ZXonHO
J9UvPg0MkIPDhBNHcp3w9fkv8pPPGrldrLopGQa/XWryfDgrV2hrDOfufrSEcMqxpxBcc+dn4Ghg
/BnoY5G0O5cZhGCzyBZAtglsgkVrxN7n8xWsAHFZ5S4wt7iaZYRPbzfWR5U6FzgXETOQlW9jfaXA
Y+VTfUZQqOcHdwSmEzOEcHr1WjD7xPbDtda8aRxnHQq8caF2+9BahRB+ihNYWHbxLa0uYLI0ixqj
vRjs5SB3C5mja20f9O5qM4Pq6QDyOAYH/peq3a3ooXmfIli2xcFSny3WmdhYQRLvUl7LhbeNqFTs
q/ZcArx24HcZ4OsoeBW3VLoN3WckferYDocAEV5996I3wp65DaWSHcz+LC2WPW4QMWP2vDYWJkI5
sgxvdg1HNpMFRrPcDTaW/BybaBUzFg87tHGxA/WaxqiJmIv+uY4bgpx2sxnzO+snCcce11abI8hc
fOcIvJhbWVd8E3nw/oEDUNr1hG9gCYGFgCaXTAC78Ei2irgzpjcwDqhzHMsB/BpvxLBgcBb+CRjr
o+fRvDfvMz6MiI2O8gceH9f6FO2KGDjX5HbbaJrSvqzsgO7C1S0hUCqOvbUhd8kDoeOWNz0BEKYg
TMtQdnJM+c0sZKLrMFOYWS9E0rcKqOCj34g7psaCefaUVufhYntgS66dbcDnG5+0M+tIxpuEGFdc
iHp8K3jQ+28M/xFzbH+JpzygH9U+1fQd0QFMql3GfU/gDPUd0XIewYdAduRoBDt16hZmdmvc8pf+
waA5wljHU2TM4j/oKRBmlXtaflXjgUQPgVlCSxP9ku8PaSCdyn2RyXHiIo8QSZwG1QwDiGJyoPxp
oTbd4U79+rfwFn2YXF1jqntmVOudpPPEpd3F2joHwVBzLT7Uqb61GhRVVx4WrTSzgEJxOXvIb8Ut
Jhz2pn/lv/ZkF8d9ymdu3UWXUX1L6V+Skqum4EM4FNXZYXiD+CXOXklT333KrVg8s+qlwvyd6N9O
AaKEt+DIa+bhSpb5UhUbZ8cxTxoYWnBRSAiO602xbPjwjPZKDe5wjgWtrcxm8o/YxBb3lhJZpukE
pwgDh7JAl//wILw4h8J560ax4CigD5sdj0Uoe7v9KO3fLHoJ5Yboq9kALg+ZfOkQnCpUYblYCXLS
1JZgWME0rcJkmlKhK9IWo7xSkyXnL9LMPHZ2Trp9MPUBLWBEiOjT8VTmmfw0dFjEwAyGf6kfVnxK
tkGCEGtVFuyoHEJTuyXn9ZXV+5b8mc2ujqqEajwnvsTbxgIWpcE44DC9gEYj/kFkALr2xlwxmG0d
M5wCJQlJoG4/MgwB9EWmnT/GD6yF0GPVpsQEsz5z4Cl9DCsLXz+eJ0qskesLUgFcPqdPj7VpGayb
m6jYVFjv5SVZahvbur3qYQqMuOpZEaiEWTg5qxnLxQgnLZ4bMbbJec1zt+R2kKC52JegO0jRTsof
Wntg8ulLu7mHfhpJv373jJxnaHwIfHIqDw3vWGuDDSO1jWwCsgLnRWHPNIKvGpMAs+DsyGsRaO3S
gICbNPlS+Da8OtqTuDPJDagC7DMZhOEqe5KGkNJ3mam4fQywMcfZkQ8EgP25WuIS8rUXKiW58got
P8Px6hEoBQac8pexjScKToi9HOKPpoYoJkB7GLsd0Q+Spqldr6bcR0AaoBWnQnbWRU9QRMdpSHHt
yCTb6gHkO7xtwoWvVssqxQuH79Q307nuvVnj2TG+zWw6U1DJC18af10l/kzvLQSeP/AYCrwCFksa
b5AYnwd1ISgB761OJomb0r9vTQo/7PozKGFKoUs0WE60ie1C/VLIo4kpEKh5NK35JZB8hn5uhJhG
/jUMDIn06/Fv2oB1LlavRUh3J7e3woex7fryxiKk17gWYAt1UfWLgOAUKeRulfVkqM1u3ZbMZ9lD
l8hyhb0gqNRxuw0hI4zVsbE5gRQETqe0WkIdCIoq2tNuOOAyI/CFd3AK4PE4EaQ5UXnwEZhwv/An
UWERyxvwR225YB9kXR46Cqi5U0xHD3YqbEnUi8NC9A7OLX62nGD7b8ZgXNotIsOhDVlhFdvzzDmy
tRDd017inpxXmOIPyW3ctW+p620yly1+sbmv7qdTMfsgKzfjHcDP15TvARzzZDg7sdFAIIBbg3oD
jipBCqXfYWXwmO+5rzN7+CAhwIJC/BGveLvT0tPYH+36YQdvlXy3/IdhnfT6Z5rSy9axsm6G/6C7
J+1P/Ald3hqWK5skbkniuqA06EAnWFKLUwpGwXZtRivsqA5fQ7yzFU0xHI7nyVxmNvqPvYKAy4rO
aZ3Bfp2eivKqUn1TrADnsYjBni4Q26fPsMnmitFg1RdrbpKKxFjq0qW7juNnuNH6lWGujXilkqBF
NVoWMa8fCW8XqncTr3X5ICPINumU0YfNQuKKt3bECRCgjb8ombpYqxRRi9kJ1lw/+i6wMZQ5ToLP
/J6fmQHdxG18y0BH/2pETr+C7+oqvdQ/5nexcHNrbdUuuVCigw6VA/JFSd/xppBt/NZhKjWPDqIE
Hq0e5cwlPkVUEk9yw2An8Q66sqXX6GXU7pC6sCK4F7NYmv9OCrJrD5uw1yj+fXXiXDqHWnm2/pXi
Jsdck860JdqHdrpyJwfNqEHXV/zfgLF3YWA61r9rioVzrDBe/wFulp6R1TD9oqZcscnGT8d2mQgA
zCUYcQ62ac4RPI5l8VdMuCCO/+Dekmmhb18dR52P9sU1kTsi6UhaabkvUrReUEBe7bkx8A2ORMF6
zhLTml86VPtuM7yoBoos8honTc4H0t6X9oTL2AnsZLnjxsbWA5itVyALuKX12So/00tfnSPrOdq/
Wo09fxfQJOJcR/HQq7PGpzA8FsZW7/a1uddz1+6o2Tx6ODQ93iQO4ULnN1FvSXg28g/h/Cn1O7/Z
WfegXUuIk/oh7bHKH+PwBDWnA1PVbkqO4Iq0IUaaZgsZpiWa9BoEESERomMAjDA55mKOa5+jDcdL
VvqJhfKHu4uH7j3UD1QNDk98IiQv2BaMA8jykx5IlmypvM85W03fY4k9dya+GYYCemSrGH/8N+9T
vsrHbA3rEmO1jhNhTgbGlnE1L3yFnXU5ht8lUgIz7WzBXqniFWsOWrhT9HNN5J1MznGID412itiB
000Achwc07+/7dPbTkoVMwnv3Xd+KTA8sbmu8R6v2e3aQ3UrVt7OXkU7DSJfNGMvX+Ij4n/9sth0
i2MGCK5kiQ/o/J6Lzy6ckR50VQBx7Kiu2Kan4CM8JQ+OShWZ8CkYNa++qKSXswUmJeu9enPO/gkN
/SCvo216awAokB095A9g6O/NV/QLoBCSDFsPj75SaIBe4lfibMAZgBehfyf5yl3Cq+igmclYC3qG
pwlbdkcAi1n3PcZwqQVnBgXgpNIZJ2k63XmxjHDB8iHtMEABK+LbdqEqPjiMWjgD5+SLOelwt0Uu
KakfnrXfEVrHX/zULySIYchMvUzQSdtvkFkkkvlzeHPRG0hB44n/4yRCVhoaDD/g+PC+4ITC18fw
73/xwG0gY1OO/8lJUkUZ4Uc5x9Lml7sSq5G04FiWRVtIhZAPYYLymDjT8IP20mmdnPSMZUCsV1kg
xxABdezTmF8wmbHW8YEjhc9n0WJLisCRDcfGO3NxH/OD4hzy7mbhoKY6YxsHClKljOmc7dZM0PCJ
tZnNcE+N/mSCQKmqKwVWPGdPwZqRcJvyCaKh0aFj9yYnOsLtNIPS3MAKO6DvyuBXiADzU+DWCrk1
jpPdpmQSyz9FcSk9nPaldLKij4qcvHzQ6XwwIPx/9XDVkeMnl53aw3Xzmg32QoXvVTJM4ArJLFLs
a0qgJ7lZ+k94TLTnZAIpHWZZDuKkNLoO4a6SnBTBx5SLcBYykdB+leIyctcHxN5KjHT2MkUzJGzG
U56d+MIar2FWlnOdOwCUQdvVO39TYsnRJlMFUF12fAVpxGJPCHDsNDh30tQkI4k9yhlvBa44n4NN
2j5a8d7QGeMX37X/GdHZndxa7xBmOzPe4tP3/IOGlIiXN1zQ7iygQ3VLbD6ts8poT9SPNgNtGa9/
2pyy+JjowBVcBEwtPfh085quOFHCFFX0iE1aIiI/fiUEHOQI0kAYF8fsRPgVUw/8BAfUUDNPKFqF
YeqvKDkhW4NkRx0u6BRN+5WKi1dfFfkcathU6DrZGdLCNN9CiyxTvg7DLZMwv9xL6SOuznl98Mxb
0LyJcmsZmzjYkKpCkpsCL8DbaHtcdXiCTcRtrBKgB4yQhYkRu4LVDZeLQUV08FL1u5RDjTj28lGW
14kzSTad9l4FB8M7GSacRfWimN96va9kAvtwTrV7yGsuHxADCpXDxVeSvZfFITT4hGw4wAbewaq2
ZbmGY2HZp4B0/XBWuw+DMxmSZ5o98T3wQYHFrkr7abLvL8iRex/9t8l7i49talyYhU7ZEttiDYk2
3I3DT+kWfvav8Tt+Tqcxdi6CQ5nEJBTIALh1LhgsFhlZaeBIwdxgAgUo018wqeZDzxLDipOSJIFg
SxyNaVca02OzU+BZuZExZ2tjnwAgxaLBf4q9kZzxFEPmAsUHvFuwIXOBIorH8SSJsYl4ByYyxNex
2hsEcYwfUd4V6SD5LqVLkkEqBaKS65t3+z+azmxLUa3Zwk/kGNIKt/SNin13w0gzKwFRQUEFnv7/
Vu5zhlW1a1dlWghrrYiYMWNOI1aQffMZbUwH92bapLsITZDsgK+wNi6jaIA1fKHVcClWiNGUKERf
A/i3NNxLBKlLRy0d6eFiNdajCzmJHn2PI1h4KyHKwfnyoe0B+ff/QOcYIS4QS0dYpoU87aJMQcZN
uo20x03yKzhdw/1oUk6UAY6cyPBgfKK/Vg8lgg1hVai/sm6koBudsTAu+qDsXBPi68d9186EycAa
bqRb5sGo+6mZES5KX73fBKMbv2PQOPhdHxT5I3RAUtwYdP/1dvTOMWQfkZSHmJCL8CnBIOl1DUj5
uc4Rw/MiSPhMgHzy4PEJMn1RjH7vhC+92rbGUS/13ZVirhvOzcUHnFQkrNQY1Q5aY5kB9HbMgjVZ
H4yuLDr+X2UJvCEPPVGWg8nlaw9X7cRYxr1bPIDt4TQMhvXol68OdBbpIOhfqFPBehPIoL5An4cy
h+V3rfJI/0Frcg4FdQ+t4X1m9CZj7oG5IwPiK1QZC564B9tK3Q4bRBvS3+fmPdWj1L+HlBpvyIvw
kMA7wcgov2jKMFmOsFPcJs/151/z7yEEcEbI4XxC+GDuQ47FHFBlUzjB7cvvtuh6QWvjwcJL4wRA
CqeH/1xPs3zdkercb0u991MGCZEhLQkbYT32pDS8fIi01ucEyn0ql9KeT0duDJIIyv/+7DQEsNDD
123mWR//yuUzMWMGTXZ3RIQO7ZqLo0zN6BUiwPmEzy/mPzA1xyXKHiqUxKJbudOQxkm1h6W8Fzdt
PcjMMIFosccsrv5D5nXbfD7FkvKTae/O1YfBG9R4jPdTEY4+yXsyvJzbmKH8tve69unhcuc2mck9
LWr4660U42yKtlDu7GQNVQqpZZjy/oHGCFunuhUBojz1874yPyUdcxgIQ3Z80Iu5yRRUqswASvfe
PTO8grpqkzc6pL23mug3znwZwh+nx+FtQl3s6h/1kyIopabfVY+ijp57UvPOKFsP6W041o/Lr65x
bFSRkpFXl6MHSWEjhcbwQoFark91ls5zrYvL56t0yoGmJX/wQbSvhux0rXqnwhm7RE/tLhs/988I
DbmWNjpdvIxq9wlFCm01gBPzyVOsEL4ZZbRapDtIF2KkKfLc6Qv8gZZkMzxWRqr9pD2EUDWjiMgh
xEJfCt5juO99x1nZPiKTeCXr2iJH+r19ok7QXxNGkqd929GGZkVWA6pRane+kshmr8Urfxbeu+u/
wMj340JxbrlK2NEvWvzYX140FRqN63u976cb9hQGLH6SExQ2yt/Pqz0rn+f+OrDvWgNZ26tEU7B/
gC0OJNL4Hzv6E2hJ0agilMLvx+ms04ynz/xG9Pzw8K/j9zLLL6hwvpa1bIRFfd0qUJUtVSr/FRrq
RvXNI5IbzlgniUphU+MxffHez2rVj4bZ8AreR8Cb2dsZ2yeEuK3z7HSizqaMtqCDeoh4uGAnSDOT
j23gcLg50sR0XWwYRU7lcrjytQdRo3/cw+HgHHbxDjFl8TXiRYPNF/+tiBbjecfQ3MUW7wmx3gEg
tFs0eaBE2YeJdZiRv+5eNgOijpB8HqGY40lrckeaX58l9oRoJptTeWVO0Y0PGa5ygQ95gYWjZ86V
RMWOFMFFhZlrZgowYsQGfSYE6xHHNqdSKIW3uD2C0tO/rPkuPIwcNASt1E1tYs/f93RJ/Q27mvtP
BlwjYKufHrlNbjxeogu7bD0aS8n10Pt/Hz7CE4Kb0ET0gFyaLDTwQDkwOPCF9jyjY7wwTAfLFVrE
4q4gR4dsN3Kqvopo/os/190HpVG3YFtwl3+uPjtgnzkf6/c3t74YLrK/ooheJKv+4ucIgOvcXnHp
4gaKqxiLB8Wf1A5nEG8P6RZ/xMX7OF6RsbkT/l0tVFeGy2PT+InVNW4M3IGnR3t5YQbjk76Fvfr3
tFrvMm29HdHcNXhNUGxWQplvZqSE7xa63I/AQJ5ZfDRxyeIDiNsH5ZXfV/Fk+ghU4BR0uPlcG+n4
CHJf/7tocdliPdUIuCuYWEjJ/68OhoTQHr1Z8szkRjKmyG3Np/UBEs3YR9KmPtSH5ze4OiKbFwnQ
LZBP0noUk32d7t/kKsMaBUhE+Ys9U07RsMYLLP0nowMuhXSdzw5SrKjN9j7kt5gFGIiP/fRgl3Pn
8lD4DoAnRvep6jMWzqNjcUSIFLAkRt5ugtOfZQbSmgvIp030g3R0FZgBvtCJWP8363Q4EYooshjN
Pb1BoSDIsvQfLHtjS1GGDkWA2YTHScDtEg8x9wdwYSru8+TngQitPNddKUSDfsUdCMarW0xtOOAP
ofMekym5mLgc8b+7V+69jwP/OLTdM8dGT3VN3fhknGaFyQBvhmkCTaQ/sdrbWV7BxFQWj/gVNGfz
+DmT7/IMJf6kOhurHP22menQFcRnAAloKpCNWCM4YHKHWAM8d7Fk0XOxWEqhOkcCdjiKZ2rihyWu
iGXydzY0Ad0aP59hAyrWjvhVCc2pOc3O7+Mt/u+LzSnsNfqxgdgNYgUShP+pM3XGDV8qa6CvSPR5
xGvw1Ej026lr+UmDk1+RTHZljgdWCTtfCHi/LD5LEzjyqlJ9c0oLjM2ECO/P8COFoz+1WrFjZMTi
dVatWIIVn0qcDPRIXG0jg01UjMOznDFKuEHRdiZTuJE8+5iFisHGkKgnIMDR05WYLuVW5aKg5amS
H9OsKVhcBig890hZqHOWHLsS2YdpH6G9yMcT5xnC8ss8RBDFPp0pny3GeVeTlRHebJ6zRQeNDyn7
1yk1uJIIpJO2tjWyTrMJiwnA1X9x2MAvKf60r2dYtCSpP3bHMAfojLsAN0IHnksezzlx+hWrYgmN
wDhlO+YZzDs1ParkW8xjpmSlU9mFtJy0+/IfXhowEXre5e3ps08kVuqE2ygWTLEGHM2IjJh2ZHtF
tkEBOiadOI7Hc3l12/OX4kjh4AmxXoBdjRw9sQWixH06CurDjvtU4/gitnu2r+IBEQWxuTByEBFg
fDIDcFIQAY57YFNw3MevKM1/eScAyNu8j/QTAYC/LihQUDUWl0+dEvDho/fhxZyAyby9q1MHpTNh
5SFHDFxFIBtgHbwVSJ+ZwPDeXI6DY3CDW0+dvY8aiwPzTi4S+MFBE3nkQv23zr2rUSThAEHfAhXh
267l4DG27UFmANABLkTLf6oDsnRJt+CUGzi3ex4vM4NTMwGRYZ++oofLPw72MkIStBeHVmq6cDVT
xVcRo0OynO7X+gpCW0xpQYlxc1F80fLR1ni2rSf466AhEULTmHY0p9d8Dtwcf5UEQ4JQn+dbJbwe
Yoo1bg1gEFLUNakRHPHF/QD2ey+2tBSZKMJS6IEAHq64H4dVtaQ8huiNHsA35K/2WH+jdswFZij7
oSrUOEwZmAGqOAQwaPKchK3T4wjSczJewnqqfAMb/bcbxbknTr7y7yd9cIJil4jT8UUwlNZi4efh
2Bdv1BIYaRUyBoD5q2VEgrFx6O/4ugOJeY8HTJBydQJctCdsAvES39G4sEEQ3hcMlw/vKX4itzMl
NIsAIgJJzx6VwmHBSWhumP21Xt/GuncYXGHkb9UlPAFWlO6nvuShPp1g+YILvUB2afN1yMsti1UZ
MF0R1od0S6cCNlILKI7kdnTbCbsIdrrsY0RkaQeudpKMl4BqtALg4UjJlUBFfwdF04NJco62FVW5
4oBygo1xImMHdZA82FSzYQoXp/q6fQ0H3ae2aQkDaJDcHBgaIFx0n9FGp6anHQwQprPZpQidQSBv
ILBC8rliwGoUrxniGHnQOdDmpDVpQO2AQUJf5SPgf/QuDVrSTC89UOKG+IFSjmjgkOExs4O4HTRY
yEDjX/ou4ShBVfqLVS7ggexrQsOGTnZ7KJ/e44ZRq1vCsusDPuDTtOhg8+OSRvdPTDMSWgxTRLce
nS3kQpAwQoAG96fDaI2+8g5pfdpA7JNQbMg+ajiw81AsBrHpRZYkEkLx+izbIz5af5GGTRSLMJBP
EfLRYoZLL2Jz4New0G+LFnSeaRu5hj0yYhl18/QWd5Mtl8eR8LJFVwkpYQg6fHSwzAVOAy4tgP1l
XUbQRFhTiGS6qP2DLSKSYk/gGy55uu23uW5+mS5RXc6SiypcAMYc+miZH0c/oylRWCCzXyIU4AW2
Bj8cJRJeTMw8xBcPa2/X8FlhM8QFKgsCRM6UP0mi2ES1U8qB6PBELWezyJU5kNlR0f+lvBOLtPfv
h9hJH/JG8EwUtNg0aMdxqIuX2AxXqBAQYVH2tEffoA5zRuTowwNsfpn7x3z0jWcNfzCahLJG0opG
/sVmFudJ/i6iJc0yTpEPve5fluF4B0dr/pyqS04H+E63C4zbvQ4N3Iyk4iQh5ZTRibU5uZW1vKTt
4dG77b+AoMVIF2X4rgj+XLmOD1/nggleCGOP4cgABNnmhW5LA+nCfiIUj9bT8rZ8LLUYzWd525/Q
WF1I0zQaHW6r9zT/QbTzpjN9h5o0jcer9Z5+dv3uMW833cbY0RlECVqJpf0l6WIGgaoHtT07GZXz
+OFLgRKwvXwtBlSLTO9cxPWimV9+jF/9t/kafXPNvC2QEVqt1cjFhkCjCVUdUVupkRi+/UPjh46u
P0hifwGiNb9i+3xNDujs3I/P4wttMrdaIjeejObmajLXVv19avx00IXZ4B+QCiuLLh6j4Xg92fTj
thUq+1yEsBDvHLRfbcUBLbCZ5bfgpVmAmjbTgXaob+TFeCGHgF3+M1BDphFdSrjZxbkk7bqA+PbD
DULZnu99LMG8DHiLg2C5yVCOflWioPovPyD2F8pYK4Gb4BuEOrdNpxY488Oz0aGWPUPzm2PNlKcK
h9EzBBm3X4K66BfLYtnM6NXN6vUt0oKXX7OeCUO25tWIPg941jRQHXms5CsM8liYYvnwSa2HncC2
cUXG0XriV2TS5wi97RDa4JlBx7utCgRyA+Q6UV6WXf53dVmUc5aOLmTYr5tsZUSaB4juUI7GjO2d
r3s9BP4KhwCBsg1DAzmlzMMCeg5ULFMgMg0UCNRtoAHMK8M7QeCsQewDZyfrsn9daAFb9z1fh8LM
tUGgAOFJa5JBlcL55r5XVvrPeGFs0o16LLdZRLOzOpnn5x+9sAaJxhZZEN2Sm4t/Ix+GzIG4y44C
l0XcN4II5t2xv1LtzkmX6XubLk8z7+RtMgv7mdXNB2lwDcdwRtyiMFwl59lsLEpbEdfgYLKVX9yp
Kx4NKhuc8i3qks+SNgkmVPyB2PWcDUmJ45qx/DAyxbmkz7Jd8Vt/3wlQr4iYU+H56DC709PIwcEh
qg/kRkqSh+pyklS7mjwEqJeW+O6NjjRCoUAQtCNg5qFhNoWMxmrU7bNu81idD9mj4RvLelp81SRW
sp2wdR3MD5wuTCP5aj03YPNov5+Yw9c/EKCsIS5F1vklGwQw67Fs8YyQXYFBbjEL7HzE2xpf895T
ZE0La/KNocOEFv7XZZFGtGP9hz8ExsJYFJAdAbGtfK3Eqqt5sp1GjO6EzxB26GVRrF47uJx6D/hE
yMJ+Cj3pxLnKzgf9wF26JB0jUUMQmoYvEeiBwFMhHFvgy6SnFoOXekrax3rHzcbGixXcB6mYbbX8
+J/THd9j5ocZ5mI9/nKdA3XgopqPXUiBDsxJ9sdlfZtxfZOJhfo7Q60cN3ePNe3hDuBgf4N13Ghe
boGR1CMTCXT89jQE4iwSB1MZcW4FV09stDwBH8V5TcjquTpRAF81fQYXr+Ctd1Vjfb4yFjJsjq/L
zxNpZxZ2H79kv859iXwHfZ9bIAWpU/oTLH/CxKMvQbHwcMvfPMx2BkGWKPgMoXpSAq3raQ2n+DV7
zfqteUYWacnZRRs1ztccnsgrzW48CXFIyLbY5Ey0uiSc3ssl8SRPQSN/ls1JK1iDQvkIWxkWhRRk
kbGAS5+GuEhyPQq3AwNVT4qhQQtmZb9VpmTZUyO6zUVQvIoEgEfx/q4PdBjoNuCcQWLcfb8PbK5R
gpJWfE04+8Fy0d++r5VgvB3toZrKW6Dm0R4CU6B43uNL8qABoS0GLfPWWO+NNsU7gBPsJsRCWUIE
fvDk61pc5MOHRuLcZuXMnBf/FKIsU8iS/QS/lWyDNEC3Rb+NmcB/9ZExp8a0xzvUsCGkd9NydRdn
E8epmejsDOlQzIu52CWwcYl0knNOrpgOVrg95Q4hhXN7Mtcp40YYc4Fyc8yX7vnuALW5eDYGb7w7
xZepoTGVf6qP1dFcRITta5jLP5e9+sORphBYTLf0kWhlrYLPYhGwwBjTU3kTKbjN3jEDPz0Ce/S5
GZ3toaZ5nH3qpo5RnAz+O3Iuzll2MbX4u7JnjOAAcDyBSkdVh8Lk5eWp078DRLiZ6nGL1eRgYPmp
eROvij5EhAsfB9mTwERuCHkwZDP4ZvxS6n227SjmFQZUWePlLMVrZrDOAvXr7cEbJa3pI5t+WUhs
YpUXT8KR9lc2trbHX6E59Vuxw6s5HBq2GNuLIwZexpETm+P8Vkw73UF+6h7U2PgqyIwLZ0b+9Rd5
u+kwOJCroQYyAfVq+5qZnjR9b5olLYT1w3/MunNGm4NVWESNTR5ti5tWRBit8QXaWYvRkobQMjqM
d5S688siX9y+MDqgScYpCCuVOFQE1wUnDyZmzGPzp2NCKhGO4FdYKwB/v2BNQZUijue4dIp3QHda
Z1UD+mxgnkcDNTVJpN/4ZSTh9Y3pKlPThjd+h3jJkp8dNLQkYmg0zOPPIN5RV6PtpIZXBlRTp9vf
IfkD3PA8hmnPUUyFCyoABco7n5LNyEqSGUUSHWu2KxIWIK7FnHRMBSqWGc92VUSdNZcJlevPk/z3
gQAGg/+2EeYJswqOQor0WQ2sKnY9NZlASmW/X1J1Qu8kME0S+gxeikmj+OY0nKyymbxguiebTebP
GDHX4l96bFCXj+qk2hJc6fiwJNIflaXxF34R9bjuRVvpLyIfmePbDMtuOdo+Qc5+26hb9gvNrQN5
AYGbc/QMgVN8whnssLkcYTAW1rzuG8k7lasseIeNxW7FwOfhVz7dcR40/d3zEx7sUjozJ8+S4FA1
wZlImBJWJc0iMiMYwVPTmwQNDZrxzIw/KxThm+Vnxnc2/3iXC8v96olg9985WIfjX3ROqR3Mw4tj
mPyv3ci7nIYWmYsoIKG8SZcp48aCaHRzM8mHhUDDBJSA0KocSF7Ri5o2J7SDyFuqpekx2ZAoMJV/
hTFrx9iK9WTYWRUK1vREWrpGF6flRFDIa1D7ZjaTsXfEwi0gAg5MwU4FwelxWCY9pelkqb/3BS7u
fhG99/Ue+bLuhijGpuIO2Cgj7DlsZkXpIK9ANguIUYfl/LLRxVTJwZihAncFxza20EuNbRMJB8Vb
zAwdCCQCeCNmk22TmucR4DIM4C/MFcuzuVFXqMaGFz91XzHu1fY6t7aCRwONwqZm9Ulgzg1shTBL
cvca3Zybl7t3//KPmQCURzCTv+L887HTuwNt5QJzKnOgY9//aFEt9+dpQegcq7FBDozpEIgHPRBw
k99uSoJPacA4t5DzRDzCqmu3AkWjQtuPvsbhNW6Zxv+tDve4pdMGwYgLwYtEOCwwhVQh+RejxUYy
TOvcu4fKN8Z+h+ILewh5Sc5AkjSGNighsC0Y42Nm7nPxA1bTC/hBVK5AcVdLVFjL55T+Nhk2fSaO
2cLNccqqbI7UefYv+9fuDRLL4UxwIdlo66D2SCXJEggAtuHo4WSurNpAKmeFj1fKjCqbQ1AinRKZ
N7RxThbFEdWC4njhBuZwAC0orjDpqxBPTHFjvidwqNeTQCT2qN4DyRBHSX5Q7GKQhfwH6yVGDzFC
FbipuFQulC1WiIzFBzA4lv86Sqc6ZxuReAfmqj6bz3gkxj8d7bGWsKpTgooCFwvaVeb/u5H4UCLd
PbSXHqSAmxH1Xgg1iZ1LMFIseBEV7KZwHKYetjYsRPG62SltUphUjogSgJN/o00C0mncPJR9g3pZ
eDUKZInF6Y0jnYThL+xavYuaAa+rc3XQCAlE9SECLuo7VE43bmVpmy6PGYm2a4xPmQtZ1ZP8l8fE
67o6yMlk9nS7yDxJ3I31EE2WenILpaj3FNo6N1/zL19vMmRUDA1bPSA8/Hudv92Po1uIEbmgvL6p
O+bEfsPtBi+YjsP/PhnzrxS0/3R2MFhpF73PHILFNv3JtjxMTikRHBQHzsAKzjVRfCgEe/a1Gx0Y
eeBhd+caoRQ8q+otfTuawBiy00J3a8QgKq9lpuhBQfaZMZW2vniPbXbqWrrn3nufe9QXsTlnqW2p
POtzG7R4wEG0onQsfA0bYXFPCKMO0qc2k0k2CLUj+drs8qudcM8L+H+L5NISHsG917rpmm6zJ+yN
xQvP8VBdZzRXgVqnbZSFg88zDQZfczU39VLP4D7IYTpV5qJgZUrUF8uaeWOeNs87zKIs6mLiXuUP
1iY5cQby7KsvTLzzhR7NypUo+8jICT/DwQB90q6oPzN7YzGdBLRK64yBPZzKUBJnf75cqqcTmb2V
nLFMDBI6zYT2wQrFzUgpFicrbgV5TgrZ4H7+LwRJNI0/tv7DfSHItJQa3ZkUkV2I+blIcEbuCFc7
ZG9DHmechsRhbq9DfctfvPmLNhZb9RlnszqGmLFAOueow+4RG+Gy/xwve5z3GBgk2DGZhFC6rCDV
xWyVjcMVUfKCRvnFJrZzK7p9tSWzvaBzcXguwEoyovfu81UvCNGBFmtscb6sVxkrQkwgnMjBM2cy
BW2KGJVD9h0T6g9Ym2/XSIPc8BiH4koUmiIYuuO2jqdMz4iK87w6Gl5hGGyfPgcjKTY66YbTQhqB
TTHXmFGhPrq7OgAjNg6gZhDRYfZwzbg79A6D0Bc1YZoqZES3YfvDpyWXwgvJ3PVvV2PMjfpm3f2M
8APAyDONigCVLucZPnaYfGFkAmyNHezBONEyBcbjWP8stQ0BZq+uxpiIrIDvJj+3cwlDxmJapNjT
le0BaWn7Xema4WP913YFMv/UDGqjpONCXSQGUtB13x2ereOomMMPpuvB9CVZrqi/RPw/UupT5Gfb
bHvfjxfSql+8juACw1w5lYCX3x05yGT7WTRHYAPCBDlnj0s1JyyQ6lleaKsV1eiROsFk+J4xPoia
UpxBpW+Ev9jor4TQF9mMt6eFd8eIRRx6dxjakJ8gOIB/P+1u1dzR02Q6wDJ+yJtZB+1fHihBH8SN
Gw5RTo3D5CDq6dgpsPlhwhbJ6+I8a5e4hsAiiTorCL3LctsFeZJFfzmKV5PK1IBMJZBNnlwMa9iX
IDbMla0Ur1ypv1RHnDiXnzZkDYHO/dVkfCmFp0oiQBa75d2ZfSZVQz+jySbWU/VL1SHJLitvRAMB
KavemSgJ+vOE2XL73nd7aa/Et+A8drHyCMtVO8VlgfyMWf3fHLPQbN786ktsvH+JOxDwlaT6FeI4
lP3rpzNZt7jJ0gPjvGfYUgYkzb5UX3D4JxZ+vy6MAyQ97XaDXpXVhQVhinPeZ3vG4jgVZz/kdOcs
ygycCTzRARAAMYLDqxFN3PexOD/ZkxenKmesq6M5vZ0x3kVEJrVR6KU5hVqnEy8/FprDXuYxIxLr
K/PH3IgeqXgLM3jRxB0F+klJ3ofqN/vSl9kc4hwwNlc5O3leIiIPttWbkN+LPh3tMxBZ/jq5hswA
QS0HiRXIy+CJGlq0Si6hMbv+9S3yUD9hHjYTTIgXvTUzUETDMUb3MFR+oPDb4hPJGInDvHbe35O1
koiAiIwI/c+On6NvgZ39FxIZ5uMlypBieeHCBChHekR+gXqeq61khuUZ1bGK2YhysvTfAe1FN6de
bayEsaIQw3PaXfEBFN7DmhdKwx8SBY5HQfF2OGeZSUsgdWVL5NTALkjEtkXEeyTpYrTKSrc9G5qN
SCnFTTnL17d/zA5gOkmWRcEHDV6KgT1IqhMBHWKMFQlEQPP4xxeIH04AtplDBJOlINg8pxrJNoMm
TKwL7hec1Uhsc3EL01MhjN/FMEnHfUVrkvnoN6XPX0l0hqoitoRYOegPUpgz2yUYvXTzVW636Oe8
yN7e3oXOAz6cSXoSkygnngoJHZgeL97VFu8pKvuRdU7EnRUA7c3Xw2xmPu18bDHQw/F+B5ssfBSG
bRFg/wux4lcV32BrMdpNtrgF/nDkcDD8B0jm54dmNyOaAk41ErBlSwkOQGxz5EorbY5PmC+Qg9Gc
BU8LmYFPUViVoLPwL0ns1CX9BDGRzKcnA8KVVA4xymT2klYdPyBcqico2iwIQvqh+W2h/+5kwBpA
CqwLiwBM23qHWaBHzykqNX61K9iv6RLW8rcRGREaiKNDAZTz35jsB/UxRtNh9T0sUWbtRVEdrFri
oDJP8QuEySLAiwrSgmYr8zo2wG5Nz8sCeFLfovX7jTAC/TWGe5TGRbdAbPIPUVw8obOopMF+8BZA
oZRxew5gGuAicX7ui618EQiFfHGZzQK8LcktRL2NJqt1pgt+TiQLMMjahJtNZv1jlrexQXYeJE0x
TEaLjNCeuPp0WI1DZZZ62XTwRUb4JJsboo+HVpbdkA1l4etbTRg7S8qw9zQ/pdXxjZTwLl03ZpIj
GsmsJH93C8tQ5IFZ+Pi+YaFo9z+fBeLHgRxmPlDOxtjoWEKKfCJzxRB8MyPnESFJXPNmw+We4dKB
JCP64+XHxxzYKsss0fqogL5n9HAWD7AQgTSIl46t6DW8htlcHC1i3yPhTJ4PTguceiGZJrUiZ3nH
xRauZa4EGlnQO8AbnD4CGjhj+7qvyQZZJUFNVoxkA3lb7aKBaYtXF01mXdQ4rTv+HiIpan+vu/77
+YvIlV/wWcXXMFlncXiwyP/ck8GCcM7hWfA0qHVExUKO5xYR6AqFjUh2xRrrXfRikS+QCc+GX84f
X+Y3dTTg7eiblbzBERqon2wH/XSgahAQ0luvEAlxjPlJctsWuk13x2Nk2cU3gQYEdlW2CAbsRjuE
XopGFEKj9oWL89maZKCz6/56NvjobFBiLXkwWVsLRpqTj/IEWDbirMYbAlf1azhJpO8b6vBiq7BS
afzOR8koEdgn0614LA9T8WEEPk3ISSi4LsklIfYXEfxxwypPYJxRNesA4/KkC9gbWZQnIhEtsFEH
A+ZUJJ0HHn2e6z1CO0dxOeIETp3UQWiezyM6ZSqm9SKA0FQDcumjyZo+3PI6VRJ5+Txo62wnJdK6
+M1+36RAjJeeBDHlR9nAayKjAdA7ImIMpwYNAx/FHR+TwRBbH4ckMqj/FetrZaechDhOpvZkYayM
uXY0N2Ree2kx2fQAtY6ygfQy+wAEKGttLYow0Tj6L97QsgIwFzgn57d1FlAnxPe/uypCiqi/2H0d
f4gOCJ+osc+is1WJx8QIPUhRbWDxaJOYGz/1Xl3oC7b2hPyKDAuslLqKrVoHqNKF8saYXuNhPtqR
Ro3XqqO5YoOJVzpVQUypb4KReOoT0+k/1h/SLg4LkveFqJ4pNOIhLkiSwKGdO5UziLLXcub1bh0+
pwK6NZZILNHcVpeMciE4Pyt3THmxEHQcvg9CjGII24Sne6K9ISO2dXF80iFy7gdinlC1KSYKZI4Z
r/TeE5ujYFJa2kk7mSeYqO/e6uBuYIK4uq5wkfGqRD2PQSm213+IRGHv/TmXa9T00MxpYIW4ajCe
ar/MGvUIMkD3BOs4Ua7CvwdDRDSHU0UPtauPeBAHrSQ4Iw5hCK1kbaUuzLmoYgTU+ZiBC4PiPyKB
rNJxk3cFvRR77AIUnpKTTsZPl2DXMqft14h+4BlHOwdx/Rpb1pSGkH1l4uKX5J0bQQlG0qYJmYbW
5z/lToxvSt8oRYAw1iFrYgqYhiM10SK6/RvNR6t3XM7auN5LdBZQamgtfoOK7Irah2O8ucwn3VRF
fgLYELsOqiGVsRNvGByo5MJsc/vZAsYx+ZmIPENsrvTYxUj8xJRgQRsX/mSuhpYe1rFMDXbBnBVt
UD4B1mHwf+nKiWfTrUZfnwUw45y710ba7B0V03L6OihLbXnZHZm54Lird49pFT5CZN4DyATz1q68
m/P0O4MhZZvhpZhGvVs5UPJc1UM7wmXKbN7+fg6YxSTmaZyMk3f0WXRLddMTB8jyuQKiOgYF6s/l
TB3RgDdxabQoj4yW4g0Vl1tzXv4rtxSY+cjOIoIE2x+Yia1fwzakMUJzFaICd/fKcDq5zr33CKG0
XZx6Okk+v07HU8Pf+1u06EQrAsBniu0kRwi+oVEadcQTbAMoEPApAUvKEGEidye4ksazB9MfHgw/
gMT28oKfKCzpS9AzYFp62c9Y7EpRB3eA5SKdUog7SG+EakQ/8G9OF27Ju43AHxku+evBlfN2Ws3L
Vb/DzWmY6nR8BdtCFB1DkBKhxPMTDQ8s7NzM16f6FAhl/fjWZqPtqEN+2pfRaWQ81jF4EPBH4EsK
JWrmTizxJImz8X+Njb8cNn6LSmiZLYE1WfYxeQXLXPH0qPqiPz7+LejXiCYfLHqOfnEY5aQF9fm+
p4fxJiE+A1pVraPePf21RGJkYPpPnxp4fqZxUZ7FzuJfAvIuiD8kFgTtAUdUwB7VPnO+CQSKY5VT
kBY1B5n4nYjzCM6JXqk3iT8zbG/tTUnzUCam48q0e9LByWg9iA4bwfGvwTskylpKBMuuFSN3ZG6T
NfIzdHRJTt8HdQnSWEASGiXNrpoXxH8FEOxKHZgKx3jqOJE2/bW0qdhHLwHCjZP0DUokN++5oiYt
TQYp1SKxOxmJQRHOFt0wkqbMIn8Sj+lKMBK3aUW+slkJVC13/tFhEg2orYhYTOA4//6yLBGBRQom
SBbv9di9booVmKwziDC4NqC6gSOkBZWElTVo27+G/Opql1QNx7eW2ZTXI0Ky0c/7R5Qp12nupLQn
0OHKkSbo2jSZvO6IYjznyEHM7t1j+qnIayZeLxVI3HzQacwBTPxeXTxy5kxMsP2FXMzbtEC8gLqH
lJcnmD/WtbS9Acq1n4A0u2Kmqvs8Sat1ZtOZx6894256bftVU1gPSxiJ8DhhY2D0+QRVi96XJu6o
53WKyf5SeXg1uDfMARuUkzHtkO6oqsKTKX7Go8/23sHv7BoQrxFavY9Sis1X52pp/O7rWd5000+t
xulzEqGUBiufRySXCNCkDBTbKvIXNUNTbcMQIMPQnZuRnnHUvxl8YlDiint6czQU3Gy9571ztFvw
kufX7vtjpLFUMcGKOqZhemmLb2mF6vIxL7xPkc4p2DWtT+7nVyatnrK0UBhiY9H3CKkwt+H3Vw7J
J3K9PUBxu3twO9IbNxZt76emBy8GO36GDpF6hs2u0DNaQBhQH8x9UOBF495vmc1or1Dk0bscDxWq
w0ztVvtXA1gQIHaLlywIAOv53QDIYLbQosENwNnlMROGzYA4Ihprvbx+gexoY1rw5Pu96Rda4w+r
Kis9NZ9zio7pwzacDpnaz+/NXIGtgixtKyfvmvNFo5hg1Kx+BbJUhtUnzmitFX4lPCvQkUCK4fr5
ThHtpQYbM/s3NhFWprOgfL8ZWKvQdLpnxxJVoragT8oz4viW71tDu/t57abMd2A0m70zf/LUvTLr
vXfZeHrYpKZngCVjZsFsEMkwjt5ifWmKJzfHolYt6zXZPTlYupVMsE6zbW1+rJruSaPg4zgdCyue
p2uMd5cnYO/NfxiYL4BwcrvfjWzvH9p5cmcMtPOfxnrUh+O1wnzxvfqWb6n/Kqb5q/Wb8cR/gUbn
b69HrLNsXO2KFOjgVuaPfKHUw9qkKRu/uac+z7C77279wkBgiZv+AERs0JdrVu6wfGtM7T6sD+/X
pXy3hbYf313ZpGAKzHS6MM/iqH+QxMdDRVEAzO8lJAZ1FJjodefq1+SiomRF0/E97PBke7ySMeqL
FcfP594m9yxLpMuml3J8Iya+pCKmBh0sm9z9+7mQKq8Rc0LoQqnkd8JX6411V+Wjx48g+dMvPw9y
nOFFucIUcCnGSNPXbHJl6PFYpqN1flP+x9F5LbeNZGH4iVCF3MCtSAQSzFS+QY1kGzlnPP1+2Nrx
bM2UrDFFovucPz5ys3YpDVuq9pwOf7cPpdH/7aI/LAM6jtRVu2bLZ3QG3Oot0GVT92uqc+ofQsn3
EuOZKRxrfB3V/3oqhIf5GMn02aGNK0PN1YzJrZn31PhXEm5Ojm7WfDez7EsFC5nekS6MBqq7xbHb
0YZp5/iaXrqvaeKzCu/2KPVz0pAuVU1UYjkqaTuQ2nFK2fZ7I4BKX1jWYkz2yeD1KS+ypbKr8uSZ
kt8SwiB8SeUvverJtaYlaKZnLs2CfLACYsnKI5ilasROYmsMkE5FPuwXWaqHwg4PnYvkea6RTXbB
2IZbR9tq89DUeHbJ+uGwycLSuQ0gpuU2nZdv24d4aWTwCEUlth8Ba4e+CWQmdNUMhQAmXxsQD3w6
zf8RcYwn0CJlm1S+LKLtgmSK2ZFacy8jpW2sv2nR7g3SpxPxtkVB27hTdRXX1vc2mY2YN8fnRIpi
Fo2uch9JydWp5prBoe7FQIAGecHYc7SOf+qfC2zA1D8HlYtXMl3apl6mzgCYfLTyeUEDkcROVLA+
xz7VbO/wJFX8JjWeEPYHkjyb1AOr0Dx5HL1RaT0V9vDvjIerkbmrU/wRZHdbhnqwaZROGLnAwlOB
ZgVIjHoJmZNC4TFYSUXHUftmnhTC2NrtysUNOLdO9dkGw+wVRFokbQ770i0i0Gzr2BcI2IhXnh+E
Lu9TeouT+G3c8Q1f6AFtlMMQmdjvALpSy38RO6t/lYni5GtnfdrzFhr8vYmdcQaSi1bHngzHziNw
DPJysydYbp31Z6GI07pgla6Gl/Kn5GzOOZsTOAKosRK5RsnzwbNQ/uAyIFLBcqtcCeQ2uyRvbRkf
NEnxt77eSxQdJyt2vOhvBU+1RH8slcQyj1Vbh0c1B8hkxEB//lop8aNL65H+TATb4ErT7yYuAXRg
91bp2xIDJ0nEWFl/qBLX60PthVvMlWsXl3VQ9x+sVEvP+JQOg9skmYueRU/bw4IDzUpceI5BeXpS
hcEOc9ZCD7jldvx2Of7uIhr9CDmuhzciiC0BXkdAnR02npQrvPBt0iWd/aia+XGeEFtYlq//EXzw
14AdgT9mu67HuAoPyoOTuw6YCFu+rkm4+FKqZ9KrxxPMXxWIHW0zOLCtK3/evLSDsO9oX5p3PLa9
fob3SRq0QDQDN/jPZ4s6O+af8NCraM5J/eDZ0UiO4SFQGmvfEmSVDji9eIrF982bU+rNuICp7G7w
Te/U54Jm3/heyUHOu9MUPQptp30vorkN+S46kevqWMVVDimr0FlBQEWK1bWICvwpYnSzNbVhjEIt
XNyMGsDYparu21NORzogHuor11sQUScEGTwj1D3lfm2T84iSMUv80o9OVQvvne9vK9GPgD/qK32M
zlgRwMSiRI/fAik+gut3nxK9ytmJUSOQvvux8npuUu6G9KO0CHkFQijUa+IT2KibKOPBe/MKU9gu
VhJvHUa35BLv4snNMA3XmxiM1jKJ62GB/37pm+XGj/VOp9mDHh9PBubMivWZkfSDXb/TBbTk+gwP
uW57Y8TePHJBEd3IDLJ9fzrZwDbkFdJiMwTJ/+X2P2v3LhGnQo8885ZWvvl4ZZ3GgkbcV77KutVz
ihbiJUDO3jvUsSZtEXRH8cr/0P6lqxtTYpgMCaUgtWNKWGtQJpDbs2VcpSYEADYCoq6a8oJYgNxx
siS8Jfmwpu+xgyCTv2o7CmLua432ZAzx8dieeiZkg4gysljgH2BahnNEhOUwgmKEWWBsj093ajpE
Qj+dYtysnimBzxoIUMdHTf7u6axz06gKbFk6DKiD1BFDJ8A/8J3cufTcRBrFZTSQ2UROVPeIdr9S
Vx2BkgnqDLNFVxz4WVLDqiNaac/vFVp6SiTyErmjifQH89UMhs83/8+ijbBZDlZvHirOMcxHBMEv
vF5nmaVAE/8lbaBwDYXqPspAYGgBkOAfa8omqFPb0KVlrM4DEgG+tkp9/qLFPlboQ5OPYuNmxpoy
nmcTRt5I302V7y0FC8fRaJEs4AgKD638nq0czuHo0aI5GiEu8L8qjttIoKjHn0A+U6LvoJ9Q4Aw7
9WxqZ4XYN90I7PhbmIepf+v5bnqPv1HdFN5+P9xX8u4Xcuos/gUf4mhAe49dsGEQgCfmpdqRdc7+
FRzBSU524eSNjFcxKL1udT7kZK+ctqYdZaYt4q9q3MOB44PfqzU+3QREuLXolNiraovhviaowDXN
8KKz5cW97tSUq2xpJHwocqhClPbN4veytEO4D0eYclhE2nztTOp4jU9iB6O9zEHynv3rjtJKB9cW
xAenNkRHTvStw34AC4xqgl7+hc2PaTdeNvynYYfI61fRHIhYiZSvJVO8tH7F+FK+DIgY1MJLcaC3
mV/GFNLmmhef1f4itoQdS3rRQbUMBmUcilFZnmYDZpKKXi0/8qzE6Z6HriZYalHBDGzUOeWvlv8n
YZSHpUjF7PRF7KpFMA66W+elt9DAIVeJTywECViV/FqhrOAtyPgxESHRMS6YTdAUQYrN3w4poYBz
rWgU6vdafEvTnzzhp4B6go5lQnqha/rzrDwj6TM20cgDduZejalb4fZY+QDLhPjzviEsereraS8Z
J1XKDwk9EXKDqVhpAUHRSuEk+g2XPCAriwJzPxWrH2uA/7IGYRRZpm/eG3P0s15zYPmGfzW0GTAZ
m3vfc9egzpR56wzVx2HuKyvh77LhF5Xu03aAQa2fZw8HgrBbn/BdJy2Iy3H2icEh3XZ+fO41gV1Q
7PX+X7M8MoMZDIRHWk7vtOwkr/oFnJenV33olzoeDhlFvZHuKWxZ1QeUuvKVivF2b9iba4KSUnlP
AM+ooWy1yDWo/J4686S80Tnmx9mKY6Q+dsCQMai2RaR4R3NsL78vi/XBCfwZjemXggS2V8D8S9np
S+tzjLNPAKE2OVoAk1nVHRoTlYhC3oKO7jv2kwXjMfbCUqu9RKZw0r5ikCnVdzM9JstV/3+SLExr
j9GOjj6cTzHoVepLi3lUkVBgJ6o16cyk2BNUTjWOPPPY/vA4Jv8wAv2JcLH0JttUeSIYVAWiLkA4
Vo8PPd4uQ91lPUJO2w3avPOsjXRo+kMfJ8dMUo5WHHtm9myTYqfxmgsFuIJQXDo21cT2hi7xAb2T
8jyuzbmVm3Ot8P9qeh4Scao7FDERWjQdcpagz/4o+m4vS1uba3eQNvqF3EGS/D0VEUZK8KZuughy
Cz5J4LyztTrpajkKqeLsZMCEjyb/SxmCVSdOr9BHZfzk3VEj8a7/L8wo7GRXL7STRNN9BKx2VvjE
9eT2bgllxDlbkTfLZkAkpiLpNNq64I2LP5XvOlfZpE4uBaVKRx2kzNtBet98sTssBfCnXKw7Un12
67NnyMw/Ry6tunrNIRdxXSbJB1JD2MTS+Jl42HIcRJyKnN8R/UXRZLJZEOm28rMRnrBWL7Se7Wyd
2oiNrLLOrCCSfJtDMt8kVOZRejfp9LEWznYe4+hKYn8Wv4YoZpf0EUr1qzSkr1P+gb6w0CYXGoL3
MAYfsSqH0HeA489IfGEX1quTur5M2A1X6y/GxKxM9ga3iyZzfZDnxXbcGz+kKTFi9I55NlTMwttY
iJCyILEle1d0/Y3KqI8p5Xd0lwk9G/PmSCPg4HLxywnBWvZNBy3kasVeTVMcIXwmW4Ujp8egGWt8
yJsHStjuTLQo8RmLh9uxOMgN3wE0AL0NPkoyG0gKVL/tnmI9Rqe5WXZ2ce2IodqGQprNMMnZSDdE
7q3yv4ZA9t6dbBptqVta2K0Y/pGVeYZ13UJx4YMwiwMMDyAIOa9PH/dFD0q03HTgAO27/1rsxOFz
TtQGdZOIRRrNn0BiE5NyampbtUwPmnpnmEy4uDXa60wDJR+NE+Pq1onG5uY1crsTsbw3eA0reYT0
Bk0RUGUpH9VVogeb6liqXMr9QFB0nVpn9hFIc0BK+oP4VGWYPApVPsxpcjQUcpM6nhp62NAu6ct3
Ws1+1kzcjqAp0x6Kqdqs8QnQ2E4jWS8hqmuL6Rptcwvay2OVngs0oMOrpPFlNzm9D9PvDHUhZ+IM
oFQXj9IKvZUpJfpoqo84eU9qE/DlMhJhrgwHC9pDUOk33A02Yw14LDKOA2OAqOdz2bETq26CFrQo
/jLOEuteUMWVFRhqIwW+zVRvRFYBc4tjb+RHkvUmgKHHxM68ssrHWDbAUdEryRE4MY+bGp667h8n
9pFHZSFeZ1r8eNCOcSEHa7HQnUO5REAyJKxKjBkvFISfyTj/sY523Hk1wI8suLUcPi0pj3QidT5S
J3s2UcmmL/uk/MOXzoCQI12PdhufrDMFLxiA0Z9MvzZ3XLYt8azZLFoqe/tqD26eA4ZJp4VZBIek
SYETDs7+c8KG2/8njR9p+zlU7zEiPB4a7ZkXls8UZRP2iZW1jh6bY7nxV+69c74mh1qoB+VG15a7
xNdl0MmjAyRueMVewgYh8q8xFIeYszxZHIpZgRsxWvKrsdYTEl6FKUdbMBzZt4U9CU9paHNPTxof
mMusP4bibx5S3qb9oZjCLaIzBG116Udj34f6LiMwiKILr8yRH8Gc84ejqhXMkHY2z8JENx0pqmwR
85p3xfpnCx2wheUsd1bNoSyxZx/DSZTT0rHsfGu9MwX0sYzIeCKt2wmllIwHBjiy/3eWuMjlu22Q
JmK+KVvy0NQ4FqOgyqtBFswZTIXcTKh2SeZci4mLnMzTyhBbNocKqdGy8KPOXJmf/NZIrZOeTL8O
AZd9gXFgE/cQNs38RvHlavuEaYP6x9p65YlS85yOCpwy7IT9rJEyIF21cLmZPUoV9JvNXYpHvJr7
LNLOpanTQAKMThEiEc32LN3XcryvhXYDuXIp6nlMo3JPtfRGUXTVQn2V6knVCJXu1f0Yp5cB0K+8
YuEqUi8HXDcj06MFnmTB4QXgKmjav277WQQiHHz+Ti4JIcNltaVxGPtWvPOTbXm+FGpJKzh8rh8G
qLIsAwQpbnzaqrxoVCDqwMjbY/Z+LozRz2vLV4zsQCI5RDPOuVmgubnGhAvV2OCXp4SGqsfzNcV4
SBAOtNJ/i8SdOhLiaQabuIwmymoo6Oyd3wQ4FVNZkum+W24FUop6sqnazFvLn6PkEDXFwfI+6yl1
YpPZJ0w/BR+uEg5STfOPkBhO81kZ5kOn5kIsKOrVxKm2ObxKznGLxj3RTteYy3T1JiXzTdCuvngN
lerQ6gqN5dmxFyQx5HzuHbVRePVmkAkRRAaeOqE4c4heD35Q10VgzOTaxj2cWPHGSnkqExM+y+jE
wYznAwPWwRavhWXvCYTa92lNaD7vG9Uik10dk3M0Yhe8wZnMeGtYUQwe+giMxjY15/agv/dU+57N
I9lRASp2yiXnzOcaZGShNomK4qbyLPi1grUrUd517Ve+Rqd6JPjl3sJBqE8mmwGb8F6+brw2Fz/Z
rmZfOvrTzngp23qFbw8quej2yKypM811PK9qMOCgsW0qTbxclyAdmkcs6ruRFDfz8FBvk+joGZm9
SrsIRT6lP0o0vfxGZBirbg3lsXG5k2ztBlrmVGIbT8oFWyeI9SkCF04BszPlNJcSKT5+IYiCpYFc
lc3jhDzNWm6beBksiWV3XyjZFVQQfizvR6cbLC8pDZfWI5lOaq12Yhbg0L7VJTf+5M++nkj8yD5K
dKWIdGdRX6rFOJOuhOUejkE+TRKWeT5gvLXVmd3knkKXjNklijuWx/ieYULWu4NNmOdkShwtsj+u
hSdPL4L28mH5lCA4OjPxZoiezLRfDD4+NbVyKxbAzANL9qJzS8ZgqlmsTzNvV8c9ttp7OX4XBr33
3U0XbIlkVW3kUYPGrXoTVOCg2dQlD7sH78tpo5ESTaECuD+rxnidaRmGe3tRdBz8XxKDBrKKGs6E
zzgK092gIsBSTtQB52hon1VLKpjHxJyQ99U49nwtlL+hij644AmGaCNkUdM/B+4e7V637tQ1rsmE
IrO/vhjT6oCG2bNGcCGi0tuo+vprCbrQItAP1Zdb/wJAHnb7xGbTJT+OlwBkK/ewaj5IzVQCWBvO
GoenXl0vY1jd6ti49yR3Z8vF8cT38BvRHDBEjnafddeCgLM8hTBPmf7onmbkkTuDLgZ3+UwU4gxy
m5oQr68xfKR+RpouHgydRHrTjAIZwIUpSzZGh95GxNiyll3MML8i9dVXIvc3tHy9NG14qbr+aupo
xMeJeO/1yuV4bdv2qo2UR6i4rWCHZgrEKZB/XfT42XEd5O111BKyh7EqEYNmDjIL70sD4oRAQTNf
Y7oGwSnuSGxlSzlbQ857pRHZz9Wx413vNcWT9HBvanvYAJPK7nKFZgux4PT/l7hL/c1SxhMdD4G8
eRoAZTur9PSvjVy1mf2m8J+I3Tq7D/WyV8vxIs3TOXydLtpce1GS0BNAUynfs0y9jFKhHrVxkQdz
0/p2pfpCDv1sRSCxs5UfuVw8mokW7WHryUUfrjWdXLrBDdgkrwg+gePsQnnOUfYsreEBZbTr9I9p
GdDdv8ap8IgYZUJtkPib0s3Ks5sA+S3ogpHX6DLEv13qpHyys1H2yuy85INjF75ZIJE3u0CXk2Mz
+H37QGoYhig4CSYITzKkw4xLbunPepjvlutqDfuWuTgtUHPJtTcS40+Ha6Oz8+ooBK5ALi9UO6MJ
WUJ7Z5LC4KbbzEl7iIZW3hgO5RId0bwLNCDZsa0QRJZXW0C70VBA7qOsUSRZQ6y/2r1bCqK6Z0cF
lugZSBPpUJJRo8DrVkdLw7rXXpe5vcxjfU5/YqE5SwI/B6PbPOkR6kR7nOX/6j7cOk+6BQMKdQmy
hqMazRRE0fzoK6yXC1EZpI7HqutJoGIdOAegUdg27jT2z3G5gnYyoHU1OTY/GWHaqw21DMHP/f6Q
+84n1O1AGdZhIj7PpCJMuYcVWaLi1czxjJLzhLR/UlgVCNZp9sVwH2QTLvM0putelOjsQa7kwVvh
IrTyvSwRz87mQbMuHXvXAAIG1zjStM4UWphUHvtt+2jASWlXXm5phMlGXGjIZUcH12JxKa9dLzPp
zl6OWI5eAhBNzbgjvteN7dPtmmA9NiddAbaEodr6J42ensynsguPS1ac1Mg845SrEY82iytH3QXW
YEcSIEErg8vJ68roBWYr9orv3CwCdSncMPlj1kpgznoQfeMsbvSBTzopcPZratXw0XmQqHQBqevR
4pK1hIECZh7o8B5H5preMawE/n9yTJmVnz9/b2JmkHAQb+D4RpC6FLqzxiscX9dCQ6hPpvaf7dqa
uxhudZ8q/23kSTj6imkDvRfP3h/Lw5L0r03NyUMgjO5NojrO/XIwBsIrcpIjXi0oMWsr3HIHzPW2
+DIs0uLBU/DGdNOr2mOCRFVBoB9mAiLl0CUjsKiyKhis9y78O/OcxbxkI3SUiSD0klKKeHYVUk0m
Qgkly435lQqyxxg++a/AUE9RdZalkkEDNVcpnapVPXVRfUoxTrA6E55PhL12bhPoVwH6X6YB18xq
YLBO5L1ZnLLpmG+tcsgue5o36sLiHIU6sN7zWDrVqNm52oDzX+q09iYK43VI0FD9yPtLJZU3aZUv
yiPBw6mie7hhi0YbrIPhZth/ABl9mvtkOVCoS7agL0Vl8po6d6BtHp17rx10NFuEyir8x2STwtWY
JAbQY0hgVko5k/ediPctWmElW90Ol5XORkd4omOURw7Hh4myqWALf4027d9LWoY+bz/leIQnxU/z
y0w0hCZ60HW4iQLGr3qr9Z3Hg738aDUpTUrvg86/rMSI5BoDUNxeceUk3bUK+wNKafwhofIBDL8z
22NkxJC6wjMbP4xo7gHz2D74dPa1cA4tc5EwXzX1wLMq68Cv6XkkBTRHjSYgN8t3S/+JUVrItwwH
x5qSMdwF05fE40uHztjvlajf2/BtOYyT6q9yfbFw9SvtnoAWGK7WIO4X/nDTZkC4tWy5B0nzCvtP
VzSeTM9cQgtQCt9IIL41u3F3SiitzwUql+9B+9NRcr6R2OZEM4HFazAY0XDobEwd+6cO1q7BYJtj
IMRzhs5tfuZKOhrVrwGdZJKZusD5C4IBV2RG4PPoFUxwHGaVRhw2laThT80Bmpk3HeX5YUpOmXhT
svgmFc0VbmkifzumfC8vhleToVR1l1V3dZpnSzXkbJsBrz7A6K5muF5TDuSEsqZ6p6KuDL+1gtze
BG1qsILFx/mtkrA+J28yKnCJDfrDVLODtGqHTuP9oMq3+qNF6nEdpGMjNzROL4Fdk+zJLD0Hsr66
TTMdalShCSa0SfzAXjvKgrA5zOjscfOWEQckYVlyvBC5bvlTC9YTvclNcdS77RhKqDigUNVCt6j3
F4wsC6kUKXKvtaHvxXh2meQ1prXrF+M5W9Pz/6P2XDyo3DDL+5I6oTGcdYmjpQrGcToX8JU12nSM
SB95F2jLQ8XDVBFJle0sCFIF4lOaiCvmg6wLUiWQUgKIDWT7dl8DTeqyOpw4Xl/yLHIVGT6dc2iX
tP4gfQvxSgM9VeT0lcUDkIJwQ6j9ZPYmmPRS+iTo7D394GizgaQX+y/+ZGnM9uZr+VHwEA7kYpEA
bBAiHaKXKoNNhhDyXfrpZGgej0GMpXncCf3Y+lAjCJj+Vku6Zy13VJN9F5mg/I6gY191hM4B1yG2
DDHeUdSQHLLZPM6tFcTvuhreemcFj9BpkeyuzSeHvwLGb9g3lbCuqvEzYziZz0zZp+p43FjOHIhS
d3vYG/EWSXh6+Ykf5FD3VvqT0+pd4qELAdH7pTjmmD7BrGiAGvc9eQGUKBg7VGwvH1FsnMA7Bg3t
tHTqPksJDRv6mrX0Y1PeQcDttn81zSCdGz343tOecuhB/5LE8DKStSQjoMgXvIMagje59RkqXhRP
BU800YciWtMJI5pmsudfkg4krf2cgFpbaif4QmtT//QMVWwZTB2ZQfSv9Zzijj2HUOzKiWHwmPDj
xfaNVT5kJ006TXxVyiSkKCyCbwJgMl2AWH3RBD0HyRJ+p7gz9eJaEFuaGFyK9kNsHUHydEQ0cK+j
5tb7kY2uKE1uqHNby9pkKtS65UjYWlKgtr5u5Y/325izZw8EfXGkKVPpt+WNOteXlwIH1wSWYscf
IMz+r4BL7Uc0fMZTkdKnUJoHsUhZ6zDjjrrlSpzk2W5BRVRxD+fcwyhoHMEEzUG+Glwe4JlzS0/i
7ndGBb7T9yEr0p9pm1qrPZw4xXLksMWzb/LTE7w+toKu3v9a9KMBxUfk1xNWvJNMWDwjPBnNEMBQ
dXiNUxATMAHDvBpEhbdKityQ2J4CfxAbZzcpR/SavXQSZn2GETlP9LtrYvIqFSOupSEhWADTUQoS
xeEYU/cszOlNiZNXbW4IKCpswihmrG7DoYLyMurZSWPG17ZEBuKY0bvRQw+gS62JqS4BcUlNYeOv
1W3rwg/yiq5uLcNrzi3U8yExw98GzAXzBskiXX795fLe0pPIVZfW/9ruhmUx/sjhuQtjJxTk7ujK
5I10Sn8MUe/D4d5sPB+auj4mc6R/UzUnrT/CUvO9kq9XeUBXXEWv4Yq3uPR1VPRT3j/sbH4mjiyG
IK/MQJjRSYloqB2IWzHxDRgf5ITtjU7+yFsZ922UTLekZlWwFsAvTFGpZyY3a8JulBNnUwwQeJRe
z+PeTPhngJSQOzlHAmgXEUWXE0Hbvo3mkLxYE9FPw6ykyIWXRTiXNdU1kJ2Y6FQmnWYzvqn6TPVv
W9I5oFZKiJmiZRVBAUp0kxIW3UWM3NBehXSO/OiaLkNl+REVceWHRLsY0qdo4TiRE3CnYjYtZTeM
yLUksOSL0tJ93VAw1+ROyu8r6HHkGZ6+l61pW1ATQ+Qf2pw+/1uw6IT2UQUiZDPoMuoAnRyU0EBS
NivwYZVnEBiRUPvSNIVrUyozAKIukE6Er5Y8M0x14JOw5jJLFL+sySSzHZxZRVBeZ+fGqk5Qk4wX
OtHbI/snkQwsMsyO1MMQGB7Cv9LdxylqyelHZBtvOsNbblt7HZTJ+rJutoQp3X7vbOV1K1ssAN/4
eVoV8XZoTxjNhk1wRycIEqsz2SMR8W9oJGXxrkEydHKQqgn5hF7M6KESOjnavmnHR/tt3VIzoEhm
JPyp8n9RbPzR0P7Yz51TfFpkv0H0RiDdaPs7iuNxlSKUJ9JR4iR0ZWhcHmYFsr2x/vVkbOFCQ+Yt
B0xfBo4iUwJgou6sYeQBLjahLTpmlLF8X1ihgHJvVUYkDq47rqnsL7ft9jQxvZd2copsmVDOyyrI
FOSFLZ9ZV+xMENHypFG8W3XdiZSPEmXj5tvWUXysANwcH2V5iGXpsZjjXbsMCGJ63VOBvDSK2abs
J4++UmbHsUsutkyseFgGUehXcE9hAxPCxAozsKnnupwsx8BwWJVmQ/G7SD0Y7Ski7n5IWSbX84bu
UDdTP/mAy3A1caCTINxnexRXYgBR4vMXoWOrUc0P2iOdlmCCSliUzkW4Qljo0eQMqfvSlS0gECSp
zQ67i6wR3EGzNxs+yNe+s48QK97qzUDW+V9DPCskS5pKOGozIwOjTrt7VAoybRgFlTtqkswXml/I
KYWxi5Er/2mk5ghwF9QOOCrzgox+rq85RXqxQ/Zv0IgBI4Nmn9NE5Nj6pY1H9yrOcI40W1yaiNrB
wpESBQUtBzIXrMsfZ4EcbfkDZEVHMozlxfJ2+uTu9iwT5baLQYSUMkCdtG/ZKuPFibjqVobnkPBh
66no1k008UPWWcrZinrIQwQuWuZp3WkhEbAIR/onWBZIaVE3fpH/0ECQDW2gv6exAp4qbgo4gmXz
IE1Bbk030uV30psOmsofbrKubeqjr4rgDCyW+QkATmr4T7WHLqmOrZOUwzGVl4BM9pOqKqcoic70
aZ8X7Z/MnUSLR450p+6p/XYKqltQhfFtFMQUeZj56bz4aEz8EU4JrYRI5OcK20ZLoTFa+8aYPuiC
kAg8LMG/Mqi5VbP9HlYhtvAbjkz3+TGmWW9IjPcSN0wUvYUD2WY2Lq0EGVJ8yqsLuFtFzGmEBuo7
ApxImsIvQd8tGBrmGuKoXmT1ZKnvE3lCCd5mY3yTCvFmm4T+5MdGIey+Xi5iYrE71zjdauYYto98
hXS28oBjJkizOoA5CWyPofYwSdkhrScvQ42vKSQkQWGpw0H5ZuJb71XvMbZtKwqTgfG9+R62vP19
6dvwEG3cnyJsspPXdvTqsivUDTckAxts9G7YokuHwYdW9xdXoT0bLhT0CsIJJs8C22wje0P3/MkV
ERmhd40YVroc9dbHgYWMpeX2nyhKRj9g39PVX8W012ES9Ucel8+FehJ9dq3mkKMbUtH6hDHIgooP
rP5FqLgYfaDWyCZp2jGqyQW+thrpriQE9ZPVgNJSpWgAjSEGWDu8ZYeSwHY5vrSE6xi8jrgF4EK9
QMOKjhEvn/0Wl2AJyIDPexRcOygx4Kxq1ek7za0ytIvql0Gtc4byQgPeGTNnqpCjfjYnDRZ3q0bA
uiaL1zGL3iSVGG8BN7feFdjAIjAE3Uo3tWMNtzjZu+VtHeNXq+CJX9pbRTF274UNxpW+OutRdTXa
6q4sd8RpgA0M9CZA4ubQNV8aqabInO6AHvRNLO6ECijiuGXkUcrbQt7CGjZOWXQXPnVUFLxM5u+E
WEjYWA9ITW4U1SvFxmHoRHTJ1+y2IDvo84sZRZfEghOLpvNUQ/LQWCLFxV4xLbKmiVmTsTI6IRWg
WSv+CBWRk0z8sw2XQPWuOcSOOpM7YRtEvGh4lgrlnIjy3yItN9pqvnryYUJ8U7n8FJP+FKX8HBBT
KqRPVONtXGyYt/hOTFON6c1+WWOguNVPRi7KtffGfPLYGb0hJgScX7Ojd6Unlhc9nt711HhLW05e
emoYtzXKeillKqaUVYWTE+59TQCalJoHQYIfnw5Fghm1B/vHH4tCif3uoXOipCCa0Ekh+n7bpJte
V92yyaAal0M2DuRL/a5F5Ze4+pTuYoKbVDWKKMSgrNL7CWG6GWZHZKboCO3/TFIVxQBWEUWODlhj
oWtu0yjItuFGCsPTPIhTDlEhbYejZh6LkQrExsKpWPiWkh47wx1SZJrdcBzC8ThO89GUxmPat0et
qCHJyQwLu/hha+teztA3tnJA4UeQ6yZZQX3i6/yqhgRZVeprpPXZnfqMDPuAleDWl+Mt0+xrJzdX
0ay0ieVKehClCTxoGI7UHVIZ8wO3R0GGsZmY7qo3rt3jXi6xjszYCumcLWKFB6hF4Bt33qgS/yxT
vGaOO9Rjh5GCIGwZx5k2qdRYHW2m0JY/E7GDwklpdmuS6N7FGb0b1V3IP0qHt2vJKWcEZAxhxeAB
lQnLC+DV9itFsYb2UacXC9qpgJyace6Q8nEnhCtf1+tqLndin4VW3COreiOgYVLfkMW8x9r0Ucvi
mpRcrBCxvL3oemvukiXfp+KQrOctH+VoIksXUNaUllcmhRpcYhNCS2uo92r3kJEHTqk3zD39i7PX
DKandI7OO6XqNXoF6NtrQRX0oGqHWiLvDqd1oZHwpiE5dxutPpbrxeQISRXqtWbpmJXhVhJX4Ajg
UA03hUGlb6UR6h918cdfRf6X/4+m81puHMuW6Bch4sADryIJR09RpuoFoVKV4L3H19+FjrkPip7o
nuqWRJh9cmeujNnYY59no6lF4LtD6QTaR8OSZebZsVlIZIRw3E2i5AUkQ56voKFHi7EetG/yVk36
1dKtm8AVFnVPLq6F/z4Y0bmh3LI5i2Wbi/F7ibNqAI7jvac2d5M1GnPIwiqLemcM4TccBmHIyM9K
aeINsOqg6XXdkV71sn3DJPbOYfddIdAbNt2RjCuFi3Gr+xQtSQ32HA2TegSLT/lZ2S+l3QThfpnM
dws+mPTBnvsNX5Mdx1eeZ3rNTZfi8aC3Pmda6OmuKpdT3x2qntBEk5DWr710GrwKx2CBJbNvnjnL
6SUyPf0z5MlbZBu+h9deuSJUsNOYTmahn7iXavU9D/NfRUQHikXNfatCz5Q+AKz+rScyjJqCt7JF
VisBARd5jgJjv416jUJNXTU/0Sh9JcVy1Roq682jkk68lv2uItxW5J5cxKSl03R6GxtQvkpxiBfx
WFr9ltDNQmopVeNDaCn8bGBxrwUqzHgrZi6y37ZiOEZRuVMCAHvNvNa4zuMMRY50Jhp0twpKZIGp
9P8J9cr/hHqNuyU5pAayKp+7nZGmTSAY2AKmoMZexKDdqO7W924J3wwma/a6Q4FuQb0FXBIrNvGo
0JAhhW4yI1DpQf0haP0JTxAjmLfz5TQX1M3FoVO2r5lRvhX8saFFwZW7RzHe5XY9qgaTekEyk01N
WpGEWF+Yj9ia/4p4ZHJWnljf8IjsLULLLeDfHJwNakiDbc7gxk4Nb7IKL3KzAiwa856i8FFhLzU4
EJYamEBfacEHh0dlCoOpGV1rcuUY5lmK4ZblSGe9sJbfaX+XkuXSijPJ/sk7ei9LApPowP/S5RFX
cC+b9SgZT1knTZDurKeJa65IcWDDUERNwVixzxpfIroyBmh6SJsvVWh5osFfKhmuRMKHb5IUsGns
G0ZzpOVsuBv7luNyKVXbQXLk7bnE7oIE33Ho57808cI36cdGX2CPxCb6QKzm0HxyBYsvllrSl86u
KOFA1vG1ZR9Q4iSNlzgHF/QBRifL+hGlww89s+WyVxyrVcHEBmDaMBxNfWz/Ak6D2KV4LDghXYDk
KHiI0Ztkra2H9NzRrt5PCy8dZa/TD1O9TSUGjBXqGQh19MoE/TylsINcnf1PppErUV4TMJeG5ofZ
3956lL9kbSAeP+Xk9OrelXnUS61CmW7jr4pJFAdtky7lwgiy/FKt+POa2pXbgbgkTTGqwB+juGRl
XAXTc4jJq8Xv+E+D52JNNnVQ4tQy2yjZMbHykynmk1AZ4DLjVHHGhiMUvkPNASdlC3vHi5ag/Xjq
P9L8Lg2aH6Wzn3Ws6iQLJZxRbmVzzBOzpK+dPKK8qfdv5GySvEVqlz1AMo2q+2sJKYaCR35/sXgb
W5ohQV8o7FKzOnebSjg9Znyl+p2nd7v7N2wFBngPElY/GuC0kjXYQB69wtPdkxKlngBXycKlOCbP
jh0XRLOaoq/GhoRPMkK+ZGwO0YlWzD4C7ygG1zBUXyROJKox0dBm0HJHqIvkB0upgaPZhOurw71g
xEc+JnoJrJ3C2VvBH1l6uYU3WScmPl+GcvInGQl0W9C5aWe4angzqnu1oRc4TYprTfzKwmxVqtg5
eIlZrw29R3Id2Bl3vUiOBv1/NkOxZHY7fbX9oqiCZmS0bJ7jROkFU2+TWXivnmmUHpLhqtUcOOt1
H5ULDVpNICzJH71JL9+i2XwtNwdnfc2N/qb9rQ1rb7NXwSsDadBGIWuoPtRY2Gpc9JHGLqdrjqyb
tL3622I9bWPt3b5v4Go8tbrZIerjLtU95fDSQicKVS+kd54FtcFBcpL3ujFfM2u5rWSjx7dMJTgr
/1vR3ms5aJj3KuY9swMbZFKBKZKzNiuMXwCfsrtNgMvaD9iGpPa4bZ4aqu7TnicH/3c8GYsa8ss/
S5bqFQZ1rkDxVkhrVuTJyE+Ayz7ZAsd8wyYr52gTkre5k5hc6rANmj500h7YGNOiO+v3jC7mJpN8
i99u9KwZlY2ZdoZKD4z0LSsQams9aDp/hCDKAYyF23whq31jH8QRSNSItsSnDy1rdHm5Znrmdnrt
Skvvqsri4tUqq5Oh/S1N65VUE9+fXIHUwONAfNMkdBYWX7qlH5GzlkQOBp1G5poMyX/CzQIrhSdL
oj5qZAqZbBhppfzB1iRExSPhWhv2mXtlmVNvDJo9S8BdgnOAYUlBFaY5cLJOWmZ7JRotHKQltb1U
McEYVNzisoUZSMVwcYudUsOKSJRQp8tUkWynxZHVVsGK42fLs4bcMCO3mLWX0aK/y+XPiDwYp/d4
fa/nYo993MG4+KoM/bPsmjfezAiy8qNYmte+KW4zIbixeTUBCsYGsBPeGCFqvl1yiiCXH5MtxhvW
CWcRNLPg/JXSe55Nm78smHjpRCDPeq8iP6RhcRkVOBapHJSVBg5o5A2WNDn14JeaCJ0m8YQsrulm
dMamTZyGFQ/82IniKvrmiszJ2f+3BDu75dZ8ImCxPW2sFoTC1YzIMgy/FMGqCmW0Y7GUa5pXCKBD
LENLTrJz66IjNdJfBZhkaQI8NQDhSD+MYLOn8Oc4CRf8Cl9UEtATTre0R4tiCV9qtd8x8K/Y9uli
rEvPJLlYms+0LAPpiztYIYcT4TVYIwidAiuSdCeHwcwJg7eRX0VBep3LICyfYTPjWVYJO3VX9m8I
nn35iPTw1a2LyBmT2l9V4Wtc1UWRB7QqANgKS7Q/TsgWQAZzcG0uzqhDCcd3sCquzFFU0EGbcRTl
ITu8z2EHGGGp2EVr5NFAqqiflQzask85DayY3yJP1Xi64PSE0hsvp7LB40PET0zqVWKRk8V0byHP
jVJyUtP8bJOQ6ZR/1ppdWZXsw2X6WKzmznHyEcqgy9cMccMQ9KOc1OLv1CkuJkGv63VvtlufVNvf
cCqfqokzA5t6bMx+U+i+KoNE7ye/OYUVj8e1PITqj12iiI6zW+sLPcFs8IbObUJCHBLNpHHkmpLO
U/Q6FKAGhz9GAyGvlXxttjx1sILtdJ/2stvCnqBZaC2BA2ipK4fFrhz/rCVexah39OKDLDpQTFwi
C6JMdLTiIShIOqUow2p6ngcE+rw85qV66i37bMGtRJwPa/ii2PP76mNCsJ2xVyvjR6FUTtmZj0lr
74gG5yTdq5N6xkNS8dpaM76WvRiG/Uy+zbY4FkbUTiuRw+PykeOkEK3A8dA7LHeckQgrhTkSKv7K
bbqNVz0v1ra2Dnn6zBKaWDUgQy0ZyrLzIgJGJUeEkrSinO+kOdvMDv0lGiI3MZKgkyZ/HHEFoPFK
OJvG7VWeqO68hWIh4MTQryy8m6F+KFB59ax2bHZ4Fb7Miny+zd2GLroqsAOnE/LTWVGia8/HvcvZ
W3e4tE2eaVwSr1GtP7E6aiMWfeHE+Ojn/KcOoUGwtJ4w3DY83JQehtlLqufHgTV1X2zGuOfEs19E
DwtH+UDEqdVmv1+jYNW6wFrVoLHtAAIuRmOBY98IrUNvc3gF2ZVa1Xul/oTIJaRItOW4Nvqxb3Vk
AeVojFgzFupHODCZRnLMJDB+nO5AkqpA2eY26Mp618TvkYU7m7RiXn1LFI7y08tiDEoDIg4iF6+H
aGh8fbb9Uh+DKIqPdnfKCey0nFfZu/EeHRGJaaLIX8nJ3K3GvNsZwMvY9MyKNHlW38tCvi2KhEkg
vxbSW49ymgFP5WBT2NRR6xASdboOS8mbD3PR39ip3WrFvs5rcxXigjymfXMqoFu7NPOjYjEGVtdD
ldPoUMxHja9Q6o/hUh6TLmI9DLvP6C5lwU4vukiS7c1TeooL9j1LHlRp5eP3b2ErL8aXMQ+ulP01
Jqeb+sNQEAK0cdIbgD/eLKUkrURAOWGekRngeb2uez371sAGaHqLhAaTLO4RsEc3rAZ3UoCKJuzC
C/w0L6F0lHMycKsNPIj6UmaNmdhYerHpQdlracOHp77F/2SowOWXkA+LzEWIA0f1h8y4y7p6683p
2kTFZbMTIVRNsUt8hBwZFgt61wSeRB6JgGKV+q5m9XXpbjg4djnNDjiA2SIdBejSjvQxocC401iC
wmFCywcdzQkcfoLOw12Izp8m04vX2ouqQGN1ici1ebxpouPYtrUVdiWzF6MRCEB9Xp4HDQVYzKkz
9JTQG7TGT2hezPLftAEn0uGwfKeon0Uxe2LSvYa2X9aemNtwA2o2Cq/47FtwxcanPRruQMoLE8fZ
5NKtvygsQPZIPy2br5f+XeHJfpBRGtnVuD3CJQMTfdPShCA1toGG5ZalKyuVBk96w9Dbb7MpJANj
IuHIbCqd1xa+OAVJ4eq1xMz6H67PmbLq9xGNFYkLagfXcPa7MDO3aJnwIWuNNfCDWr2rpoWlu/Sm
NL0X5XpTpOyKz3e2L3JPhZb0ppvaCyPVpL+vaI8D3k/GxV5Evjmi5z/K8JKpENV5r/XjW05Iku3a
IUrfeMM7WpkdC7mhEMLvs/WDugmVfPrYeMZ6WY3xJXtabfmR68lRAQYsZTUDC7ut6VEXiBSm8Via
8q6vw5Vwqkj2K5T6UWO2wJ7XWstZqpJrsxS3Vf5MawT9iOyDk8TiiZuC87G6r8RjXoKFfYGCjy45
SfbNrr5z+amU0lXPaeG9v4jF2KVZEGLVBBzEbgh/77ocE/JFGruH6bh5fOcKyuJ25z2zUSLlA86h
t65jZl24wyERdKxKflD+HN5eh/JootqFjvHsLF5+8uxNEDbAWmhjs5vT1+47YadTMI6HkCNmImhb
Pil0CwWzC0IU3JDlm23tqcAlrW0GQKc9dG2zZxubZYrzEnW2Y9e73JaP/VicqmY51Vxui2MBAazf
1WAckTlS9ki8qQBnUfIhYDgYOzO+KoTLO+UjZYVgGUx2fdD9UsZsd5tYSk5+a8qB9MZeEOYH2ec1
+WAnfTCx5CwmEgJtjbIRrK0zLmA4s+E6cWkjBCPopUV966WPpbR8W7X9WbMZlmmVuhXDCrZo8kNU
olEjxMmb46XybdxFj8qST7xkDKN4V3ccH7jZkOh5ptBOYV/LLL3KB6mWb9P4iQLr9zY4W6nApx8d
W0HSJ8ZQY3xlzXrFaBUWDyWfX5UjgWSAWzjwXk7iqluQNGaWLjkk0fL68lJpdlCHt65hBsHCZ4Tt
s1oZMZv7NDe8eSeOG7qvFHzv5RY/nZkbCTSTAsSvHi/X0Jb2ZZR6JYQZIc0un4wr4PTMvH+jt3oi
SjwSF5cMWIPFWSWfg/FuwJpMNYfWWa6Oc7rOqQ5LM1fHhq9rk9PjhoqXR83Rapy+YyzdC3gi4CSM
eKTD+5Qtv+JMuI3thgk3FS8Fq0R31xA6XHP6IITkqi2/DJ+lBXh+JNAeHx27/bSz9htdSmHlMpGV
7VgkzSiD886erKM5FadEGk5xKk4WAHhMe4t+sVb9kqfiYmrdBSsz3OI4veZ6/hR5/Dp14320KZyM
sT20/zSMemGWnrlzZvPAZ0xeYYUMxRWagbIM6jx1U4I+IWVv1gw5uRk9NUaJ7GlhkVyBsiJRIa/L
MmtUtovlZRXmgXCgaWZcofQmGTvL1t2yNF2LwxXetikO6OP2E8ny1cH0V37DWcjygB34/GImma/i
k4yIccbVbVLjq+jwuHE0CoXgpMqRJgeYAJlr/LLJ4EotUYqEHBXxhmHFvDTIC0t6SoYS4akL65vo
PlRoP9vuHtWyX6AFsw7VWU6xVuPFCOVssJxpnpypJq4pUdGbjRSy5CUorl2flEdcACe7bC5W/TCb
8JiSzjYZe2XGXjuj9QV23mqzSSd5Mk2kK7GKsoazTovQj92oBGbNJa1LDGpc2c9irHbE+Ij2NQfz
M0mHh11h66hC8yD0/k1vn/GERj12xzgGNDXxzttJ6+orSUgMHrAXGPROggYEnswow706YGhLgMcV
iZOIHvIJ34cauSOVu+QTOoUVtmz6rVwGSbcEfYbdLfyFI6xJrUNNAnmBhafSfDsYh2l9kle3Mz6a
vtmPq3UiAH1u3mHzdnjZJlK1Q3koNlcn+qpuB50anxNLOc9jeonJX0hr4yM727UN0VVZr0r2gVi7
T6WzkHt37TuS3jXbvNIFXOHq1eisLJVGNcZkw6SCZWIMiSNuCBpkPHnLlXDBmbRA1pMvoWvk4bnh
M0dcTy3jlgGpH8wZJUC/t4N0V3r7jgLNiNfedYPuU5aRYn7rxez0C7UcdhRIKtQjljxwGAa4C2Gu
4Y1+X/mIEswPvUqFp9Gh5wcQm3b9imafcINalVeQv4OvQPtES8BlJkzSolBIdEx30h5EkBMxYtgw
hzqWDklSuHUDgJVXd1X/bYftkmGLovFmq35iKccVdbBHGF0LdVe17hqMDh3L656FJ8ODK/AAuVaq
XGuNs6oob0WC71nxO0kg5017YePwgGhS5QeV0VCjwKcnN2NVrXPt3Hn5R+dBlzl60jiNxbSRwEVq
vohcOilWbmNF3E1SCG0HLUKfW+DWpwqA2tRREtU3UuEXfBnZzJug88P9KFg39IQ9ehWwahnHyI0f
JvygVsTExWVAoh0hRoCQ2KJmNGArmdFVSbGsoB2AmWFy+bHfEtUAapOe5L2mhcTya9xxoYU/Wkgn
ZJ7LFOvXpozuUzP7Go7WUcWi1LQCZtU+SlkIMvcZXB/sDxL2B6pMaGmeP5WqDkLdDCwZLiUFCNld
LtmYh+NJr3FpcsRFW42yGirFxCFjCmIVJF6sHhsbtmAqn+T5HXqZq9e04MztGROgRMcBaZ4irS6F
EV3YOnBivNgKde8cCeeFpgOmcsy2+HaSloARQjbuws0Jp+Mfjy1mOl7ZMAeInovLJEf8+b//po7c
ZuiBEyraCEzK6Eo27gG2ChEwqYi3BFaihnPfkmQX+XenFufB8Czs0Z1jkl3XyEFxyaAPIZfZ9JFC
65Dv+YKXZ+NfVzc8F8P0EdXPNe/O+McSSPOZszAIy+vCL411k3HsCJYjhk/1We2/luRkjvoBfy0Q
W0wRjoI/2WV0filgbtarVyFvSJr1n0OLDehgVKdUaB6IPe0JUGugy6oxcASvHFzNXQcGa8MlSuub
LGUXzDeuLrSXkfcH/yTyFY5ttUldcC87suIb1hxg+z8mEh5BakdYRcTvLenn0CvgNagzbk9uvKbt
/TmweRuqbHfhdUkEyefuhAHbivba9Dp2J4PUl9EFHXdlSp/4SvEIibMeb0PEDYumJErod8tFQyKV
KRPoOLDJ+EXfcH5yqiy9j/S9Zuc3VKDaloPGaVgZaBNIJe/EZQ2T0FHn8NGTIRrYc/fEjXYL5Us2
lt4qHrbvTF6t1yVv31C7Xsrlt+quGET5SKCJd0RD8LtIlae6xlXNXms2qz3fAFmbtvvzkc/avnzh
YZjyOQ34h4QDRxUaH1v/RPIG+yrNi5dQymV8tvbrpJHJq7p9RRJxUP4VOJeEjhrOv1CPbYbRlJ0L
TJN43C/NWWP7z5o8bb6XT5mkUvxFtsNbl8PmPSg5AuxaGAgZOESZBl3+I/YZ+luWK07X+jknghXV
vh+PRhi0yOZdXjkhY6tdHNIy+piaJxOYWJsjVCEuyM1RQJZQVqO7uZ4LE6eQU/4Y+coKaTdpjwzm
jMLqOjtJbyqWG1mC7bGyKs3pmcz4KDlQ0qHCY3e5Glc79aKY0ZBk2bVn4ms6TpWf6ADxeminfULN
ZM3nMWnUIXLzyB1tN7p0DPEZ2HBXYqQItfgBmWxhlDJXX9OIxxNF6qlnwvuy0rq0dn+SmYwI+zX+
bZ3pGWO8nwaKS/BpLneVX+gCVQOv07z8nne627L0lsJD5jdQ4IgndVhBJBqtQBnwdwyCxv2CrEW5
st4RH8JaH1PvUrqRsrdS2H7p7355EVX9mk79u12ijxBtHns2qRlJjXUfs52Rnzob+TG8FVK2r5TT
iB1o5Ta0YvmsWtXFYMLO+z2/ppm/xBxgI1Ql5aUw/xQ9b68H/8PiUcCLfFDBet1HWXpLKxnyBqJn
9pvo9Wu9XmOUojx7zbn5LS5mHnjOZk5i0s0xFg0qNTs60y8i7Jh+GI39Fml/9SLix8VmR5KzxbrS
SUi0jRXMMj26lBnxqWAe7Sf1pMtMMnNAWhkU0U58r7KAJYaRQ/5IKQYWPCwvgKBu7H9k9WilXBjs
XjLbzS8HBPdK8nstOdpKMC/02ND7FWnIdX4aVn5UXiObU/kpJ8knld86vu3ERLm8qu0pW/rdJt6o
2Kw/hzo9E5a5iC6QxD0nh2FJJwCOhFkISPdUS2MnbD5LfgVSGoQ8NUP2GZbCG017VJ/xT8vCquOp
O/7v7J5AFyx/PnJp2OuaU/BB/KzmfMXTR0kZEuC3dc0UFp0RZsOl2fUF1vOZoz6/Nqt+tsan4Jop
0Ra0PnRnJldGBs/iK2ambqbQLQ1Yp/6EocoAST3C4DEeM1fb0r4lNT1kyc5wanXYRfCITA7XXxpL
sgQkBtGaqbiGrIpJDMBl1dPXgtBAY2FkK98FEO00RVMmzMA2WhJBZ+A6QkHL8RII+SLxSzH5qYxX
G0Dl78hX7y182wyzW8oVIJcWocig6w7bxTjZKxqTRS6P45ITqZCwBXEqlulsankxpCudOeY+jL4W
RMJSSY6N+q5z+ETWiEZQQjt8jqCheURpXAlM/Xk9PBGecmU6pXSuSmv2hhNRnSh0QGo2i/rNyORn
NyuvFqJQL4M/56lOD3o2BjYvF9qWETfw8rKh1TkjRBh4GvNHA7mbewuRKiHsl0NfkCpPMLJNtKgK
fS+a+ZgY/4BQ7aoeEwt+nno9iD7dR218tckOIRxBBl5Z4yfAuqpbEzb3gUqFUDnb/LzgJLvT5pTL
8WzJfOnGUce6LUHZjFyViy7ac+3K5Y+NcQnxf6RwsT8N8EP1/pFaI8PxfC6o2sYMRXjkOqjzWYkR
pDkISbhmFphNTLITXjoMTHAXWSEzgR7Ayvai8eaQs89mDT7gSPQWlXat8pcOTSaCwEqt7odS/KrJ
ikRkRXT8n6L8VUY0ojilsBkPikDmuWWyO4N45IqmdCuTITRlZWXizP9bb84Yez7ksDoYMhCInD79
sI1ftakxi5I29wiJ/bXG0UlY0jewZ9Js2qCiZF9wsnfJ72YArlIl+4LnFxePk3ExAaAh0PJb5S3I
m9ZErgMmP63++q1fTX3eG/d91P1p7WtPuOll4h1dCyjHU++aI5uUeFeadpCMX5orBvrIlZ8KS6oo
j2kfAMNWRUlnzfrdsw/BfLifHZP3uFyDoudRPMcPnedijnY7KU+uM7bDSKj4mwrAKBmgXJVabmoT
xXlr6qSxUE6Z2L8wAr2Mlr89NvyiJ6LGdjq+2V16s8b41qqYrh7FRcSjn6rcVMOnMZMQs21vBVF3
VtbU16b+1Nvqse3ioxJlQaIDlhLQEAevzkIX1UH0G6f0WjXaraigOxcEFvfN78IWpD3hEIbP3DHN
1tWKxTWFRrjPxMJjcy5G+NNBa4lhXzRvfprt0rpziM7RWDuO4jzqyYVd3WWOUOS9PNsNHTUVvwGW
EwRfwjQYOWWa+jv4r/3WMdfVl9lYTkponyrLQLSevNTgc5u1O2vqeHzVE9YDyIvRduZbfFnI/rho
/JWqFnsug1qm/a8ALeY3VcjGWOGA+xyjrwRbaoLYyceuXofWcDuGr5QDhvKPSboKP0TI77MgiPgP
3pi1nmcDDa0q3U/zGi10ymmMypR+xvXOIB1Fz2XyFQL1265pNiJUWmEPM3jYGndNvmPOYwcHy5Oq
rP9KNwF/sMIpp3jPrfIG3Po9CZV3rVnedf1vqVL4mEg3OmWl5cViuo4PrXxLjUfZlx+1Sr6wN9+K
QX0uS/laig8RUyQRYi3MybwfYln3rVQKkrhmnMJ1VI9ns5BxQ8vXuVpuVV7dm102Zje9Qka1T0P3
myxjoMXiBv40VBMfa4EXOzzB2KHdTFghi5Ef2RTKtnFcM0xGOPzZe3Wq3zbCUcxfdV2+AHgEVLVZ
gDEprVOAVnwoDXPf0NAWMRe9pPbqD/WmDDZeziZ0gP/1TuVVOH3XNMkVqGVM2zhBcjIHMsvJlj2a
VWJyoqQTPi/J2GnQOSl6tmRdBqu7hcIF+DR8AOKK/pTK7MFhPMbsgpMGStbG6GMeBiFnQRPq5X2N
jWg5wG9jjeHO6koUmlSUimxcvejM6QUfW6UzELCk3Ztd41NKmbQ0icJvaR0MUDkJ8Ty9KTqoRSfL
f3itM3D9br/xoQDkaw5VeeGvLQH2kXheAU9j915/Qj0sWHnRDco/jCCyJwtFa81BxmvYHFqoJGgj
nyr8JHiJYM44ajU04r4UQM/hNc4cuNKTBDpRGpyQ1IBxBo0Y+8A7tz8zBYai3UZnAuul/C1+Pscl
9SZKtWWcG59YmsejuDectfro8G6NEYGvo80gmG3Lc8ib80gGFYh/8UvjkLSgyuQQvuPyKvMP+LkN
cxcpERwR/ia3CyCyIilfjUh9am55shbgyG7FIQb+Vz0ESp6e9JAcZrfQyd7nuyOQtnn8CDlP4RoV
dEfh5caDiYpuAxje1T087teyaTgZcq7cAXJpFTch6MimB7cooSgwN3pcObgkBwORuY4fQNqn/YKR
mGXF/liZ0yH2xX0M18fIFnn+nIs2MBdMn5gH9/NQXfGNWiTKt2bWUP807slXCirxLAwEQ8ufP1VO
CAqxYTLD4oz7rRO0EDE/D5xlLFdkNS9cDbItrw4xF1fyt/tpgSYKMTMLNF7LsRTwPjDK7N3MCVSy
RsfpaSQ4QBi9JZXTkQ+txbX5Gi121bxP6zba8TilyIHYBoMzezCcGjhkA6Va3mylum6MaYJVdKSu
5ZFX3zRdNM04ixTWT5GTqHnRZNXp8QmrWBzxeWWcfo4jrww5Ma9KtOtWggp07XWxV+Zf3QhYv6Ka
PcfLaVEspJr+NDIsZvtQ7sBY1HgH/9Vj7G9AjdgY/SxT+bQNP5/p0KVMkC4EfSoDkb6Ho80bGZTE
Bsh1QtmRHnGiwN+cPcCaniFikOVsz3GcmNBiOmyJS8KC529E3Hogz0IgvkmOPaDj+GNmTzL8wkvQ
Q3LNPHZL7S7dxkfgL/WGzZ8f8IAy2FcIvDb0QP23CiAdH538PoHlRkyQmAI+FEgh5V8uW0IVCbEc
xnQMu6u5mwEYbg0cAAGQLAE+k9td+OQBJM0Omx1tubW0KewGVhtOH6wN5ZGfYvC04ZAkl/hPyDN1
M9vKLJfMLyIzYFgk8yyu/FfTqoA4sJ6T04vS7Jum2UuI5xMI8wEjVQX/hdMru1HSQ1qNyDa4Kv5E
qng2PBcRsmAE7tYT4cGWlqCpI1WS962QRLD/SGF/ddv2RQJlWHMeL9MPljt8x7kubit3AicF+oPx
TiMoqwjAVlAuMKcTGZxFjfPwldXwrg8b35h6rxgI806Zb5LhRRqh/2lS3XbF8jjwGg6F15F0yE6N
qZxKqz5XJU1LIZWCZGma8F22nwWmo05rL/GelMhD7Y7NecnqwCpxy2tkauslqNzqnC4j1WKYxt9p
97go0j804qzXH5UZPheYpEK5ZKN+rihoxuSgsEbFtsJvcv0zCYGmSS8Ut0rObK8nrgn1j34qmeJi
PP2jv3TRTcv7qyWkQ8uZ3N4ICuDkZsAct20lU8dBvHa+UdEaTlaUpDiJL3RBK75942rnrT7R8LA+
4JFULkyTAm8pMwX+mw5+xatVg0VLCTfZH60d7dyCVDKvkS3tS89Rjx0NdP6hix4dWk4OPbJLnG0L
GOsukWjjlfoIysq0ayrRXfEtu+N2un1hkQIXnpjKwUDiQGMpp30M63FxGsH7FXtyk/qrOTCnvPwz
Zc0DPsMS4Qmeo4cnbnPZFnguiuZT+gfpXTMqL+GNxlNVJbAJyP2g4sGQCWyB3u9Qss4KwAHOkANn
SHyKhkrsNNFP0pl8fcTVhSRwTJm6KlvfD2TgpykQCohcNGVvVcMzuvZJp2EcS0gkWCIDSrJPRYG6
ZmI1miNvXv4Ks72ojHJiNi6lrF0sTbkYI5TWF6ty/FC7pFSqhOmLBGMkE3eUreM4vY/HdmCPAJRI
QsRtstEz6sxj0+DG2eBasKfGEdzPTeFTskD8w6+pjyp4CSIEOrYZHTAV7KEL3YZkN3sxuS0eYFaS
G6PG4sAg/sIDZ1lBHBPiWPh3xDqggcKGL0Fekj9eAYED8cYThWJtyDyccdUDQRZI4lL/pk4Sk+1w
yQkDck9qbM3/3yrK24Iut8yhd1gBt4AOg2lX7KZQHJPiy4bpHJMbnyZ3XGbfkO4asnOVKKxwOUgc
DE4wCqL9zPFFQ+SYVx+VcGiJbCXsDKpjt8EJ93JvvVVbXCmQBsDvpoWwystF+NxFCzyWmUz5gqwt
aTyMDvWfbvhFnx5M/CH7I/4rZh3J6pLi/bUq9k0SgEdmCGUNxwgdN91spjhVeFnD0YNYbHIJAaXN
wUw0Z9EQoeIx5k9Neo5pMprCxygHWxRsiydGGpUiRBEMlldy/RgrTGRVdtz4szV95dhNUuMF6pVO
rAf1LYNxyC2BKY9IchZ6oEC2ppoThKhDZD9aek3yxNdgkyfhyVK/k1WBqN8C6f1RuGpZVDrLN05U
A6ORYWI7/ZejEpeKdBzI/wEeueXTfvi2+vYkASJEBFhwpZGyMsGpheHZaNpz720rveZ1oBGlMPOg
r/Z+zcJgUKBquvVQA/kLj/CaJPBC+LognpgbbSDlW6T4qS/V/6PpvHbcxrIo+kUEmMOrApNExVIF
vxCuss2cM79+FhsYYDxodDfKbYm894S91z6uBlt56jdyW9hqAPBBCsWA96PjE6kShId3tMbQg2cL
tEn6GmnuGLJlnoabEGgSqnvZoufAgbYf+HB/5tG6Dll7E+7VuWd9ygY8RLMX07VbjNKoJpAe7MX2
EDXlrVqGiyH7YzI8ptG4T0ijjaG+aargT/m5qqJLXLg75PBHVRMOGJ260E0t3B75gww29RAFOgE2
OdoZhv38WwiUwVjxzJah/t8BKPzm/Yogj5YgWPRROrTcPji/oYxISxx0cnIf0WsvlpeDLpF6wUeN
cqqBqhvfVgt5hGNPtxgXIQWuFl9C2SOnRHIJF80aHoza77Jkm7CdwupFMLEqqVcij4thCcRwuSyJ
FQxkdiUFsYjqLQVFtxIH0RUc0jla9UOHTocjRWnHN4JbB9JAHjTubYq6ZhwZb3LGTAnnTBFEEWiY
BmK+WJ8mtfKHnMXwuyn/IIEuxRdbkFQpvLmJCAavfvr5Wn0CpSWXJHThnKuL3+XiaYT+GVp9MNl/
e6Y4+HoYcEwI0RfOD3OD18GkC91xryS4OLWecM7ezwET5Dzna/tA+CuOz+KssB5vBpbaTJDVBJ2W
di2YcFWBjkUWbfd55EqIYBPFQOiEMdDlJqjaEWzbfMACnuf3bipvYZxfG75iM5PPajscShFbARS0
NnSwrGaMPGXKiVqjseviGxq6W1oeFX/bwM+qcjnmFxHjrPEmD/JTpkIwbNVYD4WE5RN8ZDn0t0pE
plNMrqK9aXvLEnxBMHwikuJDWiIs2LxTK1NDhjIVsh9l5cKkehWxAmp+thAjcUQbHGuhvba4I5Ff
sAFhiU030pJSp6d2YunHFPP+ZLXMDZDkka8jm4ckQpu1tgTaJIfGrkWCRVpla9/9oSO71IAS2dTn
JiTijbGB2aO7OzIUXGvCF9ykNWg3SgpNmqf91PcsYDRX/h5IUp3NuzkrD5bAT2tUnttQUxkJLBg9
vkAVCZrStF4oFF7JfKHGX20BA0upWpuP6dSs6qWZ+gs8NsifQldfJx4wBZc84sjhC/6A9qUJ2kFm
NlJvk0f6A6rMAg7Z8uLrxlUa2irD5SbXnAVdIC6X38epqM4NMUjxZzP3n3M0faZr/LkcCPf4rTbb
DI/cV4xc6/2YNrjRifBT+Nx7omMEFGMAHaUTJ1qRpO96P78h3TCBzg2Y+tsZuj0ZZ5W9sIYoqdXn
xEPjsEtB19TtqRnerKjl6J7Rqu4bSqgaWjS7jawkFEALulLy1/F9zqPTqPBlcBCUg5fXzA5yNnT+
kJ5gt+xH3lridR54J8JDI25ul91igSRgtGhgB4z8LGFzVAnoTK41Y97hX5crjiBP9DW7FjXfZg4c
jxZabIFEJWU+ryEBUr/D8F+p1ad1nFwL+vINrB6bpBFonnZSHoOc3s28vjLoA4lfIexL/9O5ElTa
OZEk7Dsm7B09NGztskEgAnOmGDQ3QqCSsgIywCEdYjN3u7VzK+0wdvAX2sVvXnqTfFVmdNEGX+xU
V61PRgnwEAXEbni3rrQOlyISL6VnVZpnNdQSDNehsaJDGpLR09AhSdxcknhJsvkoyAOKCBJENNmp
9MoZJuq1pLfzQUCGwjvNZBgFb3XUkEioSCQMDaDHwIJVyhGJDo4hq5SOOuJcPC8oeBC4NDp8BAFx
OrMEkglEGbfYxLkFInl2Q7JzFYTpyDxQxLBBG70VKVGziI7aNg5hptomdVt29NZeV7YekUr8lMNa
RSzxZsekqibVxxY7IuIR7Qkr+laypBCAj74SrMQZheA6wNLTVFDlkUSmkV+/x49wpHKY6M9h6qT0
L8CEmFVO9oYuLDv2jOU1fje9PopfS5g/rT0p7l9RVZ3MiHUYkMgIWVAfmCPnGbFwZG/mVOpVhxCO
GYfqFEDpmgJFWPNpWQr7iNXrIBzpm4oHUkG40YvxBM0rYT7wNRiCxv8aRjXxpWuMK9RNbF0bb1r6
1277aGa6nAg7nv3Yqrx0KvwBUREAGgvQ4n/l2ILLwyRGU5VlFjh/mHaTUUTRQiuVnrOBrOuyu2oi
ps6yvOk/3bbQSZDCoUBMcpJgcaUVsRNNBVzkLc4J97CBabpR9xj9Q+ca33K5RRiVQuUPT6jI9msP
Ex/R+SJec1PxUVLy9kgeYgt5dkKDlV0mcnImEB+jfS49V4vkx1RBM1E4KHE/xqa4D5r2QJ5WiTep
/DQVotyJhdOLRz4pjyZOnnGWPZUke4olJg342MnDmH8S8Ht1Hkhhf5OT/rqk4PmhALmkIM0M8jcJ
Yp8FEnYrhXpZk6+N9chr1Rm+bsPkr4+V1BMKSbjarCS0I+CCxKVpqmN0gB0WvOnUJh6JbCFFtQHj
gKi2jlY8C/0e0ESCcIaX8taaF7RCwHKJzRtovCIsWtTDtCExDlvGKSPj/TspHplRfwI1/JiF+j3U
m0PBXLZ3jSkJ2inCZw8UircISxMwGQf4XcbpxsnH+NKxKp5LggEayHH5CbzTltJJpz7y2Ih1g7eS
iher4SXZO6hjiCFBL3AiO8na5qJ4w4C2TvaGuPTSAnRiCelmtrmUbYuZI8w9i1JJLfBEANNnfNUc
dptkHYUCeikV6v1TqX5qZDs/ZadcKoYLN1p43ZpO009+MrMFENAxW9ntPZmaH+extfkBBCmFsIsF
BehdA4uf0tEqAjX9lQwM5uFpd+VJRhSfLyaug/RsLcWZjEIqJE5osTiPPGRCuztSfw8UVT8NioPu
k4xi0TfzL5l0vIEhW/qPR/02aONDIawsDcwnC3Gg5A1I809jqBxrXRxTNpDc5ZwZrbuU+Pty1V0W
zQXYzcSKijf12hA0mybvNuaIxUJECBaKrGQU39UfmBEmVKHtTEAm0aJnsCBaWPApBDTP3ThgZZRc
WJWsfysI2jXyrNbU7Ebrn7BOR6j48oN5nP1/EgOCKadUKoTNVSHcmMKwGS2hK8mXaRiCggWYzGmf
gIiZAdAb06+NEKYnv2aMKnkIo6dRn8i/zOKu70S0GAMhPio6eU4W6zfrq+M6m6fxKHaF26Q4RXm7
56J3F6NF7dC6BurmOc9dwWEpnY93DSZJA79OCJ9mseLVtq4swtb0hsf+Ihh6kAnt+TftAnwhYu+a
hWgYemf6wiKYcuMg6+ghgxL5BqLbAMltMJhbC7NTLBQQUDiM6K0T+dmYvws4LH50jj8kXCU050Va
8lSHqDoJAP6Q36RR8VZB9fN/PIgcf2AIl31z+IDbgBCixp/IcTNILytmITh2u7zXngkttLyrv41L
OupX7dHL4uX/nZBUsWTr3VU9VcQPZPp4Hf0Zq8NqoaID/22t5x0R7Heo2ozp/LxBwTL/iiXRAyPt
o9iQSLAYKFBHnp+6b1yFdVati9Bk92IkYhOV3Ym0GZHuN39rUuEpCOMzMcyHlVu38tGX1q3P5Wva
1hf/MijagcO5Z1E1C14zbiL9bkfuJRpDVfbyVXVRbSOZzCO3J6mQVEuAbfn0K5VdCNQ2Nxmzm1z9
pKFJ5E2bkrjxu0abXv+YxddEMyIZ91pnk0PEJkVtQYKcuZL5TpmClOJubbDkR/6hPGao0Qsb3hp8
qI6zgE6WRftRJL9htfnxbJ/oBVhD3xsx81QSoBjA1KjbDN7FjmVD04JHo92U/xkkSma4yUa65Eg/
TUBQAakLMVNDxMtyhg+1LOFCRqywZFz48FhItVKLo2HHhIYNwvJfKJkog/1ZWEtBMUToB/eTIQQY
AwIUTm0bgd0zr0Up3qKiuyfHGfk1Chuvyy4rHVmMBhalOMC4Nhr8xlBPTRMHhYpcSp2Bxh21b62O
AKBG97Va7o3TmTKCfvMidfziFBekyZfHQKJc7nXTjqgHMxNuLNtr8juWq6SIhCQu+BaU/TJQJUK2
j8raU9kvz2HmxVmCAQD/MKldxebir2q3s9AeJCq67t4B5rTTqawRZdBEtHZdoEj+M29g4EMdSoem
JViELJZ07tHJ4tDJE2QQEpBOpmPodGf1ZS5UKB2Wzax3TFaVXUtRyqqyZ1WphAczWtxFFd2EX3W7
urNLwgZdQVSRjEi2hCL/LkwZMkfm10BKomyA1E02AEm9yAVBlJix7kbluWBr1hKDuZGywQx38yWk
Io3OavTCtYBLDmSoiVjkvF42KSKzY51MBrLRBtwp2WZgRfSC4XTmaUjPKO/OfIKg3PvKOnFLR6mj
QOa2SiKeQZeKU+2GtnSRu+VIukU/bIJinnTLl8hySAlwWLRvBVUdtE7xLpvFBezSeu8081jBkLJ+
1UcMKk7PFMMAYh1zzFWmq1+N/cjjHIYb5hl5IxMcpszaL5m3BlxYxkw/nf4MFgjwP+1HTLk5Ut4L
CesMFOgMf202EnYcMT5kWAMplqF7tBsbgJqYcn6kh4Eis2M4l+y148C5pOyqVvFhVyqIpqr7luBn
yEzEQTYy3Yx4fTekGcJ5ZSx8M85Ok0yIHziO4rwg44kVJ9lL86MkMlBWspOxCKduW0Yu4zmMb/If
8aZ6I6MABLUkw2Hd8SainXtf5BgBsg62Eg9iLnSufMUgChWg2mtA61JVYQKTujFrVy4sDaCSfu3/
IYdEVrIKwhu6n7vceomIEFk/FWXBD2Cg7X5ITtdxUf8DQbmq81XdMgnG/ne15XFL7jSxWo1f/aJ7
UYUMGNRXgchPAR4qbu08CJrobaTfnvSMYNPSmTN3nDg90EDIHRE86JbBY7DN2TNs6ZZ33NUvA6yp
1YvPyEy54zJWLBiSelBUDdF4Mt739ntELjyDyMyRz7xLHTdVu2McnMyKr4VMHA8adhyiF+j2ZwVB
jaJcx9m64qEFLCLw3hqG8Oom5idV9KLl7ID+cz7BF+xbLG13Qoob42Bh+EBGd1GfsoSzi1E4FPNk
UQNCQS5yirR3Se0pL2+Spd5mgWUaqRNxi6ytvm+LUfFzFONPZfhewuxqrukbwmnNyN+QA2LK7W+F
WF5AycA8XoA6TwbJdgvoKmH0OpUlv274ozWcpNA4iS4JX22OhUv7yHLtkGRUOov2wMT0IBxCl69l
AnhhLq802BfjJii7uWV7gvQPXTFyocEFt4VSqTzoeCZ7qSZhiNts2pnbqmI5ROKuOZlg35Nz7JAv
oV5mJbrBk47F8ZKs4T0+zmLkTKrbJpYXLZkfx6nPgMofo8KPBcrgUPAie/gOs+aFJIsP+JZXyobI
fcAtTeBhfWBBWyDypyBjACNscUEP+kO51nF1kEmIDrmbMr9iRLwM1M0hBmTmw5nSedrXbNHdtbo9
xTAqGnD5uFm9NtWItSS8SYpQXhMGqCLtcRqG1e8adYUs8/Kkp+ZDf2iKeJ04u2fO7m5qSGo4pIXq
z0PiWa4cNDiYRdNbHIVwoMQpP9fnWqSXBJvBRy2X79Fivs0p8MydseWbyHuylY69sO3/SVhkoLx3
5TEJitw6cQ6CUsEKU/xO+V95Pg1AwGHJsdY7Sl9SbTEe3WUfAtNtTZGP79JmnedzRRaQ0lusx4Ez
pYXPMJgfDTAAxnQs2EsU/GLzzZo5Ibi3tUW8rmh5f0O9aIt9dbTOHRK1Yf+nQH9i7uHF9EmA/U9T
sNYT+PMScPtE+yg+KqDSSMDIRBWSzlcfMixKKIoHiP/8GrN86/8qHSOPITio8R0FXzEGAsdUSYdc
cetG9EWqXRYDyZcAbQ3UC/nERZ0eI1078JoetL+oyQ/VIZEKYIEGWeHVHXs+AyzlmT2LdH7qDY/J
Kr1KSDmZs3IdqGrMBomsbjbkkzt850Pz7Gpav7xgoLdrYAWjmlryc8kMaNbP4sa0xMZ8Ov1RLyvE
ZQvPTNVO7ijACCE2jK8WjuIsvhPouZ8IZFKJMEFx9bff0jYU3W1/LHM6kef4HDnwFsXcLagkMaGr
o2+qNnOR1OsPRvsZWU96k0OxG+2RlTo4rmN/CGrG8n2R7BPzlz4WtywLb1Yx3TUTTYxRu5sqPrI8
LdK9f2VAXI7TKIXDn4w/Z4onmL0y+aquCMpZaTJ3wf507/FNRWkNtvxjAnGa8NRMMTD9DSSGopb3
UWeCPt31/l0gSWlAuM7vssF6i1NUbt8/LCp1QhR3NIrZn+blhNsQ0MyQOuNPc5S5SJkXo88iD5NJ
aFE6KBtCVhh4FVf+o+M5fbXktA6K+cbEaRfV0WkgWAYS9qwFeZMFkUE8HfvMfEZhzxn5R9CRTjtc
8rtlfJcUDRVAdCY9UUJZ0GNltQ4qmFb+dBLWr7DbxalTSC8J/HSjEEP9Ty1I0x7HU06CzcQJusKy
UmLmGz3Wdt1yEwQKDKa9CbcWJEfs0savfg0qWWf9VxxUK9BV/ZZal7ltXKmR8PJgNUUejDAnzmtv
mPClDJOn8iu/ZF37LqokAbWHdDgvBKD8sSp26LXIeuBZSTf855QQ3jAwxECau2bvrMnfDJS9/XSt
/mTqvzTDtZm7gMz/e0UURA8KtkPBGTNWA/V4J/3npib5FSenzKuHbFDHRg/tEeWU/KOShmJMfG3N
cdQN1+qAn1T5pzHSh+/bbnBIkHfURnEW7F3pk5SOUU0eGJwNa3gRv/ieG+Y7la9Uf5WYKbqxDaJe
5aox36GhgO5hEwqA8WTU63vEEyruZBQNK4CbLChHieafo9FcnmQnVGjrI/nGscku0xCkTzPdjd+C
UXuNnHjgkFf5txXuKyUGqC8fzdl5TCvjuIhhEBRBJCD1dBIeBPhQ2fBufEeT25NboRro+mdsKAx1
+4MW7hegTxuD8IO/ltPLI7alGlZcRszcIp+VmjDJYT0RH4CCKRnOUmOdgGtogBRr6zRNoNJFxJmR
TJ5PFp0cmErFwNG152cORLrDWxP2MjQB9Uv+ivprD0BuR4zPLiFB9TAp8bOB7cHRj8uidWsy8DLC
S3F7TfspuVlHTLbMn6mjlo1RhyK1pUgo7bkw2TIea6LYh6/IZNX9rQPJmKmUSTMJU4jmuZtSNM7V
Sp48QEWWPAR72shhZrW2E5MldMlOvoehdRg1P2KbXxF2YBBcMhJlTcOVgfyzfgOJyUhyhfhcIh8b
vlRQZPphGE+bTYdBH/NJq9xY2DCi7xhTYXzwGranSQDqp2le4rQf6aRfiZq8oFk1sE1O3IvN0LKL
ctSSANpVthtaN3eAN6ilQQ8UuWP0PaMnk1YYySlTZI61FbqoFYycEzPBRREmYJypm9hkhOqF6T0I
1/H8MIic+pUzpMddS/ixKCU+T1XPGdsgVN3dCBLgbB5OVL0p173Reet3OyRAWwgNeA1h+IbZ8K3Y
S2H6jP52FpCD8FH0hBGKVKeKdFPlD0YOB4M0FSsDQc74ZPq6TepyYeCyq5HkpD/xQR6yi1xYQTIu
QdJlgUGJg4NUN0pmZ4dCR+QeEX2efcb9ru8Jh9w6D/YK4R9NSPj/hglclbzzpODtACIDq4l+sBUj
O+eL1rT7D2v1Vf8iPW0iKylDsgYWIv5OQvzw1TGCRDHHbzlxhxo0bl8G1djvmh/R6+b00OivBhU5
yuOj/GQBK4CRuPFpZNaf7suARx+/WSA/GNdA/inbB2k5v5fbTwJkfABLhBKAf8TfBBzMTyPSAOc4
//r+Ro7ZPK6+bhqe2OI3WoNta8xqfGKep1DiSF6pS64+fW6jbfXQ+5al+uqOtEY9UHe33NjlZLOl
n7pMxaf2dsLkuB965+dmHppZvhRFG0xflgw5nj1hzcOKxKjErvRCRk9pACMy+1d2JGQGwt9Qiq7j
/pYV8nHcM4MMm08FTOYu8rIFlR9zCkKkMG1vtFYlQUMwvmJMHkSsCMjUWkoVjupz9JZ2ZJrOeiCH
AjKwMECfvpd6pPH/wMqkUv8yFv0QDRhpKB/30Sy+wk+yfEd89Rj9CnwVjIIYmf0MuJQNCCuWTOJt
jcnzc4Fbai72eJzpAeYhvjGK5nkieflDZ9TIdt8kXhdUnOHOyXyT0vmmcCcw9bXIqFLJqPrYaVxA
bJBH5RJGD245WwqPm9IB24Ua9jsxZWF8ZAlFsXYWfxalRWC+wh9RXTEXXKTpW1ZYtvvCKib4+czx
70v+bK3Ewn7j6XYZF2yOQY9BNxqfL5m9ZC4yG2QnCc6bdEX6J9R05mLhAxfy0qZml4R7txZutUgI
FsT/hktDbJ3b8BP5iG1g/zMGnQldaRFv1vBNrL3doU531IV4cmjWnGUiSg/jiCyMrUP3Q2SAeDca
BEzIyZFDoME5c6C3lbsRbmnj2I0logG7/l3uR5d5b36TCGnK1fy9CtOP3IJIDx1jPUkfiai/LVP6
Su2HkAx3EPqlVDwiRCkJLT/j9uyMYSpRq7dBu6nYYhoyWYs9ykAEgIXybNrsgbUhM0tg+8DEmcPm
aMcJmGIfg/gEc4oMk3Xs/Kw4SgqWWQbgSI5yDZZxggp+JMlyZBOAEVujFqlu2gLZeFVOooG+dmGB
Ib+VXNBNNB8V2jZxj+bl3oa/mOGg4lTkvRrEyRky6yHjcyrEu2WIQR49CCZU6vhc9PK+JnGCMc1C
GKKCLq7YTDfzI4rFp97Seu4LM7sDgUdJynQJe+fvbNKdCRvOAf7AwKp8GteA7TibSHEz6Z0R6055
f+8z40aFVPLZ5I/6raosEsHRjGKsXjRGJ8B8elwrCRxETmCy3jX1yGvJMVRkkGJG/ai3yLb23lwq
8Br2LOUO2y+6nIulhtcS8AkYd01iPG3YJq3dAATSSOzp1Yek7JLBJlhTQOE2gR+SAG81RSAnI5Gn
S2A1YrAq1X6IMvxrfSAqzzZt3ZANv3BuspXMH7ZCSn3SHvGmkhR28lc2bylaB66slAmuDZQLuUR2
YpWuhK+2M1/JJL2MLH5lLzLGPMQJx6j9VXPlDTk+RBD4iODo+3RS1DDUruoUKPzWo/zSp/0qT6TM
J8FixQcTABYcHZgWhK3IMtIYZuhT4u24iaXpHGI495eCPSb6KyBDwvukwcyEVkmvi4AEOPjAqicG
DGURgg08+wiLi0AbBiojOm0Q4qJCEMrI5cOkbz2uj+qvRRHFcGcQogDG/21V5Oui8iBGCKKOM014
ajjR+CXsVS1+ipl5T4zxhrb9kvHfrvkMJIgViQj5hoqVHHiNqDjAAJuMN5z0u0fG5Tw6U0NnRPZq
kK3DCV2UxLpp0ziKVDnRcUKJZkW7QXjUKpoViPX7vCouVH9isfjC2PiDmZCbI3n1N0trggOsC8q1
u4q+RO2sIzXeNdOZg51TAoyI9/HnR8gnE//jyqLo6BFW6ZHsxdjrrtCOhkG1W4tHJrj1OBwL5H/F
5h7Bsi0SmMX5Jy3YV2YNVkDk0W82BA/UgIo6UTnEI0Hjknma4mP/3rOHiFLRIVCCZePIslGLVCda
6S9Yjqg09CAwNGR/CXV2NrlzFLmxhemm3Bv/iBG+jp1wySN6UXvp7imJ7LfaMp/YfJQkvou6+SCy
7RElh9/I91YxuVCpWsw2W/XMt3vOW4pP1ghcfYRrpVqwUsgl4OQkgjuqVt0lPAFYZGjFWlDI4w65
DGVuqrQOWnhuHvKHIZvqX1PqNKsBM45uAxiVix4oSkg6Gb50CpuQOt4kcHkIHxW4KylGro9g2DDB
6FcfRg67YRKPg3yB9FysmTdo/+U0QUk8T4ZHqqQFedA8latntQpJnTAISu1txXlojca7ThMLZb6K
QTOAaciW+FDR5MzssZ36vS1Ul024Qyn4tzS+oADpOHtHLBKhH0kHVMwRwyFY4ZCRo32oWefQ1AJl
mC9vGpYR9TrXw21Q8W/mxCq+5Hg5VU69stiewHbkaNgMzalnAtSQtYNVYwsJPfS0G+L5Af2KU54L
4Nw0CTGnK8gxwEIG4D+VkSRhewL8LWKdG9aVifWPEAUYX1hRmIrqe0gH/GeWaD7Sb4pnt6tGB9n0
VrgSnwkROyMQiN/G7Wwe2f/Co6Ywe7JR90VCR+cPUofiFrHr7CjA43pTgd5g99jgNHBrGObx42xR
0DuSMhRleBATh+nDh8UZ4QioCNxFnj2jsBR75WBAZ5zGGuwqixw8TCLUhpvkUKsZAc0Kv78RsEf/
RawhtEQ4cCoIl1wf4G4Ay87B20pO/p7gmsnfCwvFkG8yPSCPHI1Tdq8mE1ODrUfSVSeVu8gX0FTR
re2TmyYSDyWtxyyer42Yo9IZLyFrguTWiuk1w6wJgDYj0bB2bwrSc63kba/BK2duE4au+JSLEkc+
VjfNh3tw1CesFJ0Geb8Bxydscs2UxWH7b9ebumvca/ktp0FdZVJZ75mH1XaHIzfq+VA/LTO6c/vc
iV66h4utkPi9sJ/L044ZvnWIhN8ZQktRJ/9zTr0ah1YRygw4GMgf+lFyjPqfUhgk18Xn1hD83/1j
lBGAsv7Qhp6rlny/Ecvz8ISHe7Rq5CXacgRNpece40QvLwofRipDwujUxwxN8Fslyyks9BOFUq6w
hfxVhvjRLMHVEsvdW9vmdMdaddxi8jRfyRck51AiDdPL5u0fAmSn1p9EB0u3O+xC8uxSNnERslsL
Rvn6zD+FAdO3edVBCi7N90R5q1qsgBkId0f5LhZroON9haZNehbBfC/2be9L9vx8l5m76z2hAsiz
mSGdqT6u1rM/zLnMhq3ATTT6qP/9RrhN/0amE8IUzGJ2ERPpomnNjueI7fZCnvcKh3edpjOh1TlL
DJWZmT/7fQRBdUdQ1JBV/sYesprmWizGVUTYMaXjbaWWVevcN1hRDP7MLr597xbxZQn1YzY136KM
TE9Qcm1zHe24JI6jNI+0o4hZW4UgFyFHfFwG5GUR9STwz6XY/iscl7Bw5051TJIH6dKRWSFWH4wj
RGzsb82vhOOuiYZ9v2mx6Ra5xhUtkDRs8A641xce21fhqGPA3ecZk+RpNOUJpCZeNYTJGYhQlD6M
hG0t2old9tA9Wbmg2+WwMs3s9IjFHbX9mjaM4FYHkSBMUZvacaUWD91dJQ9BmVonLAraneYLo0UE
K0xGxT+GcP9GAG57Ago34TvRvAahM9PCkYypkOz1Sv0R+XIRs49QAmag4kTO0zxpi2cxwGp7nyZC
AR7YysTQznuk6+x5UKwXKNZllNXor9BUErA7XEpRcFriJcYFJ1t20mvxxFB3tC5jFCT7QeIcgQ4p
V/cSBEJVba1213F8f4JWITq2Wzo7NICV8N8C/5OTxUDNgYmasJfIm/XDlrymon8Vrz8bWJYhMP9O
Wgs+w+VAf9ao+sYqJp05xmsBrQlHSI0QI6mQGYKXRhWJ2LeT0Z58ozn08hgOn5ncOfTuX1u4w6VH
+Yu85xhHyzWCfm/g2+zyi1qWl74rvLZ4FqYaaNEUyMQ9DMV4HmeEbuDo0EU2eF2jys1bXGui3Y2u
rC9PUT8n5MyScsfFmvFtMoqx9lSI/C+XVXc2Etc8Twj6MJSqhReOtYsPHoXm5NRuSxFn/5Uq7Kmo
jMsYPfOWKQe0ioUw8OsKCtWXhIrGM0Hw8riSBxTn5T58Q8G/CEOgEPaFwC9ErFtTND7MBiwNc6ZE
OsUzQ3PWlinUJLQoEikoX42Chje+LZHCfYcyBEeViZ94H5JIi+jQGBl+4nkwq6CF1edaMLpQG9Vb
gJdIiiWmLvDTqPZ1iECE96Torlf9oEvk9ZX4OCi/0vSWgwLo0aigLkHKYSB6yO0CQccAeLFDHhPh
URwJZciq6qyENTW/U41A1ORDMoMc7s+Gtjjtb6ci7CLF4PYztg9EKV+D/qKwRcnUqSsbY0gyiC3U
3KZ5R5aEUZeYHitS3QpKhIHzbDgQup0TaObOOMEtdWS7zXZaIS6RSdosLh5Jc4e8aHYa+Bqxh/8t
buuL67xj7sju2RFEHLRfmTTiJOXhmn2BgFYjYWCyHIT42vK21sxaVsgs0+Zj4X1iNY6Sr/4FsRaY
eF9T86I4PK/1k2Mz1I+8c8RLMYnryrNlnaSHLjPQhN2e7Ln4xlSwR54lVFuZTIYPZhGY8NX4EVO/
AxrOsuWMUCllUcunCwzCWTmVK5JnYBC1/8xM88gt2dXY3cRm8I0EXXqp+SY5YEigMdyhST+IJhkE
/bnMOyYXKCiVyMsf5Xu6wSEsEy2wcg5F8ywYcQDdWgntL3N+TiiiG6k9I1fYrQpQKrRMqKQy+mdV
tflJMcTCsINWWNuxnNgtM8ayWVFT7ovlpCI1axl9p4vkImVE6EVByuyyBSrdsDwqEjZLzroioii+
pTm8dil8E6EEbD5fw0NvLVfOsPGUZdUttKarFQOBblh/0Y7BLwi7QDesCxm351FIHe1ognwmV4Dt
DboyyaC6P2gEq1VH8rBxghD6QVPkrojlIhT9Tm4kR+XBPu/CF5PtK4g7lfzBVEx/Y9SdogUDxdC6
TtQzg7xpLPRB0iv5kaRmzBJ9T2rjuJxu1afD6bnSX/NSrIwd5Oe29xdCV0p6EiH7ji/P5hRW0u7U
qsIJLCArtukDaXCPcJUiuC8jexqIHbflQv9AC/vZy9onlPPPofPiWnyuzfqhZuJVmV+FmLxKvKCl
p2tDAA2LXmgAGluyWjQ0hiZaDSTrWEg2ytI+U89cJiXYoTxr9osxOxXhmABGbU5fhOJOAz9pJ5gf
jIrEwYuZFxek5PIHDW0F976AspSrxgLZpv3ik4QYr46spQp3Gt/aVb5a6gbxQSJ14bnu25P6RxVi
/oBU842rdtQk1VHp/4Q2R6bFRxpxjyNVXJG2LcMRdtAW5s5fpUzA5RocMxPKGjcJCocMyY3Nn4Po
GBSQ/G3yds3E/tvIMg/iCa6tiYj3N7ZvdmHH5c8ATE/TUdazptq10xggYihI9YFxGisvU4jRB+mU
SqcRuXlM9xPjiUjpfsC02AW8LPWsWOm5zdmoCSxLcnTKuzWcLp2qET1KllSunHHiZEic63Y37qnv
YkbM+vhk0jTyYS2BUL7rGmoya75kZ0IJpx+kOf/j6LyWK8W2JfpFRODNK7AdsL1svRClkoT3nq/v
QUfcjrinj2mV9max5szMkRMjOP3gRHrxEMqk05r2iPubsC2F1DQMzNiwzV58a/v4MbKYcCQki9F0
eObxiZwJ+miZ/CCBj7WRWpVWwv/4N07W90aqPmqclnf6lJ4FFGasQfvSGp/SDA2pr0EjMvyxuOv0
9qE08gPj5yNqxIdl1o9Gm8+54immdh1Z6pQ39oAtrr16DFKDLBikmJSv31pchgwWedh7ZczfdvrS
OvE0ekaa+A2gLLOjkS88zqpNJVpQ8q4IG8pZ3MnAh5IuBxyoEI0nOrA6XNXNYUDns+x4Zy7zzopw
TmfRNa7/gg18S4v0LROHVxBWL2vdPOdB47ZzKt4tGi/mz9AJdbZ4s3UORTBAmH9X5REN0nNoD1OE
Q1EjGft0pVn1Som4hDgd6VCJG3KkiQYZ1uAPpHot2wQClx6iYGlezLS4mFN97hJW2HGzo+7RF7lA
WrQ5N6AFBzYsSLGTAqyaV8p4Qnp7i8nFyVHs0hyXqdKtlmIadQg12iiA7kyTAvh4BcYnl+8ZdSSG
afZnkI8LKa8en2Co7JXvQfNmTsTU2MW01UscXFxydkp1TrgkkeuwxN/SylyBN6xYI4nSyJchd3f7
FVBoB8GqsEllZFUYAB089zCLP9PztHn9pfaQhG5I4GhcxaP6UIChmKO99PPx7+yIOKYwmWB0GRmB
28StzNeQ3e/IkQoD/qgmwN3z/gj8AKYDcQ+YMBbkxSmF/cZ2lzICIiWG8ikSWZGlgf8ghAbLWdYl
EAvDT5atjgec6Mtl7iFNhkowSlyGM+26lawzS6aJKzQU89rNUxfLIBy4xOYj63LqFGaWnoQXl4aT
Xia4SERfqpTDdBRXN2SNUPGXOBonJQJFBx5yDTfLPNtcprvVOAJGnLQzu5ZziBk5l2JfsL4rsprf
Iov9AVuFWJD+p+7FjInjsAqtPNyuftUx2EhOBnf8M6L/gh45NmQBsA4Gy0O5gQWU44QLQuVTg8yf
hiqGYPfbRGOzwFCHyhk+LkXJZMquarWTSifhLF5QCW99744jMQHrgdOLCY7eEb7FlvkbDVFQ+ATY
cnEg1hmyLTvUUjDCKGA/CxVWif/w5+cKGCGlVdSyYNsoFogQhS/JlpdJXi/8GXM2fjj52NbpXwms
uvjk8zfikyljYaoRlPHsUaZkLXdDjp5WAukaK2aVvA47kIa2QS/Qa9vOOEgOIbcRnTjoeMt0cmLS
cx7F4wgQsqYQy9YIXcekijCe1DnE1vBUmteemwpUBtbRGm848bfnvZKwThtCGh4Fck2OqnJkxQnI
MAAOwpbOBF+77HSuMCPtZHnWvpVAJJadAhwgyjWvhC2sUI1NbgH6ZrbS08tGNFZMEG5IrB1Ptnqu
FoWtLVkA+ViPO7AhF7H1Y94slOkqZnEUFekgXgj0+AMv6qy1CwqDexIx69mcgPBP7gZt7D+EZGdk
oAFJzXAFXolPbJ3PjKsCE9GEOCsEI0uQFsgcffUnBY+YYJCuZ3luR6g4f9cJrwZX0JHKR7Jj7orT
/qxQM8hNEs/NgJG0xUhaw38fbPADcb3zmTYQ/E41yfuEjFv12tbNQd/hNWVDZLJ6xd5vcisH6Lje
VIPLkgdFDvb7EWyK0Z+xxIxY+RpaetuG4pnrCo/uYUzxkcfeblXpPF8FRg6TN3ikbWYKSL754LUo
dQzEfJVpnua+K1aXKspv0UKh4HodqAiBexFn5YFWDc4ezp0524e4mBNm9xoDJKUi53m9xS3QCpF+
Pa9b7AQkA2Q3bauLtM27PCgBxRBnojibu0hCbSFUARF3xOrUpQ53Vco+F9zD8lHCFtLq3P7x95AS
cudbxfm71Bc8oQulF1AoUlofUjcRscBxc6cZnHE3ogQDIijoLiKRbYj3nSB+cphZg9KfIaEj6SWs
col4WOVImBD57A0qGlMS0NC4MSdjWI5U1mPK4hkK9PhrRz4gHsxgjXZzwmRbpDd4QbLk8ZO7oicW
E51TO0E/NlLpZuwDFywK0lGVLQolSr4PaBkaw+A+iUxiakbQM9y+K+1VjSSUfhnCs12wb5el0VPr
0V/JxmKKNSHAdIdY7Qi5RBQcPfMMgNVovMw9/3TwdMYkvqHPDOB/qOF7ytxa0MKdaPr5nfwsz07k
prn/fUnsLbWhO5Zxyf40PvLgzEZgoEeFO+1T6ZrDAvGBV8s+H08yB5lyG40SBACvDwmgP2OH9Gwj
lzQWyS7eUpAuLV/GIlvN1zHETEvSkI1RLwK85lDhZ1fj6cB9XVxa2vDmfQo/0uot+NF79VFyQRxZ
TVFgIvF2EzT8wDzCdB6Y2GJWbS8Tfkiaa8PWYGtWG2DcTvY2urReC3Mc+3OMPbbAEGR2ES45+bRo
fv+RgQizzuZMx03lR0kajPviPcKRh2azN9TpuvKyE9YBNgsBN4kzkl1BJ9kSmSnGJn7PUXqneIlK
haN1TsE8dgoqFmWdfcaa2hqCFv4WBVHW/EDnehIjimUvgVE2DdyUVd4MY+kTRPUXpQHk9S83KH5Y
OK0L8Vsf6YEi3tJGzJcDYEYdN6Y6vi85bcUmy52ItzfSzz7UOBivIZ0omSdOT9oLzfCRpA1LJtzO
FD0Ign4oLf0ni2PCM/Rvrkeuzy3XEjiwO3x0LXH7zbBbpxhtLPUQ6qcZLkez3DpMwqhk/xpjvCo1
tpMOUk9dsWwFWl2l64bwuNUCJjKw5c0/4BnT6NfWbblqTC3xtOzTdi8k+ZkWevzIewWTFc4hMFez
doXqcAPB79xyBiP9DiIeS89Gq5Hw0Ha7SRVcTBS6BdEJUT5T8MBz46UJNwsoqxZR2TeXBtfy5Tsi
I8gJTkcxaQpyMOpaHwpmEJpI8Dfrik4rAuF8OE6QTBV70siZWrKb+5NZBuW27JIFAj556kR4JKyI
Fwh+dnzb43vCN0c5LwzTQgnEJB0IaKFtcUHvecMqqXSw09+Ys51be2vdTJQzneIuF8qAiGdWZAOm
GQ7lr7QxbOMP21uUmRLq9lrDTw5iteaaC00OvWQSVYqRmkt8kWvb0ImFfif8qDGihAYxh07WZHVw
Rwh8Ar2Hr4JhWiTak11pG7YU1J6SriXcu9YMbhF21SnodVp1BqQ9Gs2/FuUxEFaXn1xf4K1kBJGU
ihpWOTvEPH/WH9XW+T0t//7JKMpScbzxVZPeCUHMxQz5EeIet1Kc2zKsYX4u80Ji/AiMpWBlIwry
HWSmSJG9VeYX2TwUQT7qrAoOMNcICLm045L7B3OnP+dWP6+4hgGbQAowbJw+5J/0wDYBvA7VeGAy
LhcnhgIjtY+kQNUnEABdijiamqCtQbm7GG0UZPoRWzqblHeZQAYc2fVg8U0V2PxFoU//Z0Dx1/wY
+9eBtBN8KYPResR2xSZkbjMshf0uZIjqwNA2KOXggIj6s3LnyDxkQZL+mb3uX9+SMaMvjkEVE3iE
0bFuWmeW8UaijYIWNKbb7NS/ZArUK/JZfQphS50VKighng7F1UzKWzYAN6H/QOriR/o3JeA1mfwT
rAPrtgbdZCMCvMAQZaUZEschUMqJS/4aZHx8Tmm6FTvtROUOKbv8FH1avya+JSrv2zy96iWIgNqg
DwqPVFZ6ozEeEstTws6tkdTE7cjsfuVyu9uehTcCSJPHNlVjF6VN07nEAhwxremBbFh7dlBCQnYO
EhPVaIoh4BF6NfDkVvGbTLEGPI5wwoLN5bPH1kVZpU2DQIywPBOboYAyHmltRG3JqApXgfE2DMBV
c6giPhU6T7ZbA9YEV0h1Qmkn4vfLV4ZYi8eGq0qqeUuOnD9/VSCYkKOw0ZAmyh8ypqftCeW6yJQ/
hX9i2tW1AbFiJ5vnrCpta+o8RB2/gyNVhH+a8cknfekZ4BUF3O9iv8di5XTYgnSCiZgY+Ng3KsD+
ZmGbZOFikiJcyQgcVJ038GJP3J4BkeLlAd0HGqLbazxWOs+PsqPkGIspoDIWGgykYmo4ifgxsw0A
yQN4HAciUN5B3w9xHeilsevwpo/qIflpiJ+MQrazHrIAq8UZG+yC6Qvb0cnk4oFFQNDvCVog4z7a
Gel4swrUbSg+qEBybXOtNzHH5hJ/LVBgB5gQLJpSTFA4znICioJJYn6eCUCCO167mqETWyzT+HxO
trAXgU2SF6j4ROBBjs7We85Kc8BtzMzvR7qjwW7RmvfIjK/j0F/wnBDhPq0zFNrZw263KRzoo7Ex
3+G3UElA7vFU4G0EApeGs2Pw0UYjvk70Syxm/MalyoMBetOy+ISwtWLNDE001SaQX2QulwbXXU77
9UK/JqNbznCL0A6u0iWy6s53qnZc5LmV+qGoYzNoT8QUH8nk4A71FC7lKmm+7tbT1QGyfgvPTAoz
DzGPBpoZU4bFc2+MILBWItsgvxh0qKiXI/KRjllEzszmt1ouuJ2YSCZ3zqx7mZZPa/i7HWJCmaCj
eBiWTSTnWIwAQhoueAaCFsgXJuwH5pfhVJXyqVgv/fDKOnnmGii26FUdvAPRQz6JIIpAza6BoFJx
ZCb0Q0ZnDR1URAUNny3ZjAr/RlwRsiitS9y80bZ9KsyvgjBdjmyl+wu8VyqkgCabFHppftbgfj5I
AkE1gwjT/qvFsWXTcilPzCKOJCD3Lp99Fbv75SzNPcAX6VLuNat4UUJ+zHV9s0gbZO0aLJr8XlrW
e6qjXSntpYuEN1WwaU9g+6iDcZ6mI1CFY38MP0td9keNzSBdadADO90uqFNUhuJFy5SHKiHgYRco
MmJL0+HxY5pvJmuOSRqDn/C7BNPLsMhFxdpDxORD093wWyRLHkrlPf4igGsxjSgXvJrmetK/TRfI
AmIFpb7dbkFFENn78M+LssWjd9xTb+EpTmOXTZdVAOewZ2Fb7XyjcJ4E1DSDzEToCg9KxI4Vl7Lk
p/9am/g9m8JXGXekQoqCxfYDcBWSxpqcQmgjiuxBZsd5QJR02fWsb4S/xqZetKW+/6e+ILDgp3Jy
vlj1RlOBxkPUq86k3UDUS8VXaZzTNzh9LIhEL6ThPifBgTBW4n2LUBPuLCyfU2XPv8TssKmN3tK6
1cn8N8jmw8xjn4A4f+LpEc/WHeRomz+BXXslvujoxbprleZraCBbRLgdFZb+/zAJNjznEZhKMpe5
0j7DXiRku4yZP5ert4Y0rSkzzmtPTRS8uph08gYRMj8Q8jVQPnV2fCYIN3NiiaCd55TaoBRUYrcp
ncK5E7UzpPKQmILylNnQjmXkF3wKMi1jYz/vluq1UgQKRWnUc7ZddzKOQcVOczuNyOkP+okxHVPS
EcWAOVBdpWDhyhDG5SWg5A6//kcO7i12pRV2MMjQ4ldVQHftHFo+ggmb2upYdxPaxrKvggTjotR8
xUN/mKpw84Edm8S0iZeGpZ2hGy5IgbzqRbJSiX4kJ+RUOIvSke8DAvCIMjBu8HywYNwauEtayBPt
69YAXC0NnLoWftzEuANHrpGgs34hml0jI3tgCX4C5nnR1fkFObdB6cONcLYS+Qbg7NysmN3Daq9K
2QWG7tBJfvHnBWbcQcjTozVVNOC1R7oGhe4x08HdqDZEJf5WAg9Aj1kC4BCY8NMe8a/R4xdIxXzR
o+oiqcT+kuKsIb/oterTEeEo0BsxiETZjaqjC99JvehP8IG96FQgoF1XKjPqfcqfsuHeGGuVj1mh
V2g3k6gCDx8icEpbqdtnEj8aI7rOBRYUJYii8jxl0llKw3Ov8cpIXtnh7doiczWDrvFM52KAhJ1z
4gz5TThE3ws8wymAG7Qhj+iLv88rF2WC5UVnHrWt3QzkfGIhtRGEji90AvUwWkGaegYxceu+UY41
Uoc4AhNKK8ac+h9gZhoF5ZihYsxQZq0d5nTeRfFBU/tDF+UH6W0kSYt7nJrIFuE+BqQWuty8wtS4
m0/SlJKFvIDV2yLhZLo9XOjKZAPT36wWAFMCFUQIb2UU3zeYzlpdwzS+UlN+afP6UqqfJUvJhgC3
kDeBBoZV2U0Dur1RAe1jR9DBOCsw15vDfjT5n5HxSLuLiG0KWia3iTBJ8QYSBIIbmO4K5gqDVJ3Z
xEiPSOx4Af6BIAtaBldu31aiedy7ztkg2StbQ7E6j3qF/QEvKJ2mhAypoQewTAOBGM2+oO5VPbkP
C14P2m3rdi9vhlz81W+4zaPhRVaFYBueKp3fuvS25jTT/xEQq4tDoSNF5q7eo2Jr5k2BnSkEucVQ
yIsN7HoV/R0TwBcRLiFfr9iDGRnCk3FOlCrAUYN9gKvODjNB0nwMINCt7i9t2S10GOWMxRyrd8n1
Ysr2FJJ5+sB6n8dd5nHXJEi0pGTVnt6c8hxfzM3+82SHfgagL9PAmkCnn6PzuPbYBab/addNvNmp
RCC7xI9hAqWJ0xjlSyuYT+Gw3R2PbTzhhWOdv/F0Vs4DhzSOryulP2e9NxbLqfq0cBiqxtZQR+sV
BF2hr4P1dZRxY1WolZJxHi2KHEPM5j8aakk3RH5JxDBSvPqMIVRsPCY3ukiOWUdnBSCjJCxe6voh
jf21q1Tq7Mh1tNHHcpwa/a6V6j0LtdvEQ586FjgrNWluibFc81W+mCJP8wl14gCrx6TLXaFXgG+N
yt0l0o+5vDgt/IyuJodM5QC+ejCZ15pMXizQeopdv3MK7TzBkUg09RjSKCUYgIIs+Rou4VVHBs0o
i5Xx+Quzl/SWP+YSCabeeqsJW40RgykQz1DfIIWWY5R/dYmkK5pCNElncZbOJf2Q0ZS6IhB32ZZz
iz106s4UxGA623Q2JPWY+yTbCXG7rZtnSYbEKApn/OFCFlIIWhOHVal+ZCHFdJN6LRdxlVzuupRH
OPgRV6F2Bxe/aEXe5iSfbOyIwC7ZlDOUy88hHy6hxKoXi3MFNV2mzUrF1qYzwQruO1cPFqgi6xbV
xJEPc0GvzpEuBenFBHeO/izyHlTNRwaioQ7PXa/c81K7tYJ2xRh+sfL6jG+gvcpaQ/0ZtvgDBmH4
HVWnuB3hcwlFMXyvvbaKPLHWaX8cbTXPd9CkOSPNIIGiKS7GuYWimexFS/bnSoLDQJPJctD1hHeY
5EfX6agJjGGifjB+E0qCUivyZJGKEPRGo7lIplsKxBYQ1AZeuon6nptuyA1AWOyi2GsxzwLh7t6J
84lDkhAN0d/przBUn2UoftRF+mysU6WLbyWLKQEQBULyMs4Y79MjtdsHvbl21rHSFRfmdh6oWKRB
AOs5koHSc3wmh1BwNFIOM1mYrbcdjbXXdpS7lJdIJGEmhkH/Yjb4mFUeKLHFNNZTitUc8Q2YJWA4
hVQJe9J8Alsini1rXwi48/KLha9aqY1DUcgQX9mJQt6tMAoGkcliFiu/MCQHENhRqnL5FN/+cPfr
BKLcm/J9qasE7fRpiAI/FWD6mIUF5JTT1mPfXeW6PteJdunJBOmtAD1nkD86B503u0SAxCyB+NxU
3EIYB3TU3fP5Z+wjNujjIy7XB0EvrQvvaipi85vOKd6caLit2V0lR1V//R/GuRXmdJVvlBcznkV4
w7a8/gjdltxZlDgYYAuiYBLKET5OkiM4FRW6R1hFNDjbWJbjEJKqSwSAWhqWYwkIRoXeLJocH/RT
Bi3N4lCBzaE9ZX+wdHrSl5mKtzTWbyPWcpICQyTeNtMLWJRT5BE5fIra8ORmUPDrpAna2TLM4e6U
zLbViv87wnk0g/gpFVyt3LyEcWHk9yHqbnE0XvsWXiuZ3IaotwoYMcILNbFY7bTdOLT7ztD3PevZ
LDADKfzgQqm69XFpQgfIYEEwnIfyR7AQBnM/yRLQSl8cIt7QjFADVU8ucp+Bykj0m6Yd+LZypDmP
QVevA4Crpvhqsp0m6VcF+pBwKRByx6/sx2TYYPBceunVCP2QHfPWY03Qxe7nf4LI1OvO7+WYv+kT
NyXLiu/FuW7UgMtLHeCP8JVi8pWGnHJPctHmw7XN9BbtmgYPuXJiH9pQszR/RfclBXOO/VHKyEj0
qlcAreEJy/a0MDkKueQflhgVAJYf4dFE6yV5HX1yrBucjUw+nDQ5suhMRsewcNw1xmlMneo1TbAZ
Ocmd0r3bGMu32C0kHH4ywGGRkzvnnUcaYFLw75IGMDIIrYPN+NOj8RZ8s4kfMkjMqYWvhlKETD7g
2j8aNczcCs6k/p6VxDgpDx9G1W4IIeO7ooXJ6SlhKHAjliRsQIoNGvT+H0VyIL4e5gKfPSHnqGJb
jvY3MuJiTZ5K5QDLeXMrYdHn17QjuqimB9Ja8vCW8Alo1fhiGOlTu+BNlfQaxE+yfyQa1gmsyeFA
wLk9N7nqj6LDwK7tiOMGcvQD8+SAF6peuCOVutNSoipHuR/yy6LFQR8eo5rfMzN2NZ2nEnssXQFY
xahHrrOP3oAEunBlVigLrk96TKm7FKz0OkHiWT5L9cwq4d/yGQHEAHSPhaw8IkTzZiPijf8Rv4xZ
Q8hO7Boz45reezIl+ErdLh5OJbDdrnQesfRaYxgShYOMMyohcM7bfofwalKKIJ6I8N3EW4MIawa4
29aHgfHTMnHxIODxwiN1dmILxUIWW6JAhBoez9ohfUOmM/7ADev+Wa9qT0ERbh35OrA7pjK4c4d9
3bbP/K0jefUMzOmJaYdF9KzhJsgfWsFyh8VBWDl6y4A27gTjwmxCi8XOah/aVk1Jji6DPY5jhGsT
JtiI5a+TLdg/i8BWetUpBuzv7GuT3ShQr0yUGH8R4vHlXwc0S+xz6LADtXdbl5KOoo+ihZnSbdMP
o/uZH7cYyxhgX+rUJopXy5eJyL2Oh4YSsZ+EICbHGhDFteUPu6PpZ5IuqrLc8J2gV2jsoEK75heh
jPUDdxJ/j77CnkYaO5RkrsuMx5fuE9Uq33MPVuFziZwypuXJ836W9UCzUFDYS4otDtL43Fu3Qfmn
9zje+THiX1BfK16nGj7xTnzaJTKSwwVUj/8sbWPruNElRnDtHAU9Qd0ry+1x2wK/GhA/R0d9qoAV
u2sNwChmk5N06SOiWV2aVigtjvCnxQHRbyUm0n1mOjdwefcTZX2LHc3qTkllm9sNu+0i9EkwBQ0X
4l/Wybj1X7qWPFkdmBbLGLspxEcnQTk6yPAEqdjSUo9ktdOUlb3LcTQ9sOXb4J5yoAVhLbhVhOzB
Xdvhx8bkK7xKf7hAw+kZQhIQ+lG8Wq80cFP3h0NXenlXFMAReBOBiW08RIzJEuEszPeY44CU7RIW
TNZZWk58ZtULYRV+eZNymqm0k7lJ4Cez5WcOhCyDVAJICpMUrZDqEy0GUsetCuodUk3+OyK6a0Kw
SBgl0BKXVNxpd9zEpGGh86X4EGeif/UvGw46tUpW49dC0r0CrG/OlGhWb3pZvuM9Gmg+TAn/A9kS
+UvjuzXhllN+AWLR2qBgGQbj6G7NShSt0WMGnBklhJapg9xRQUpSrBVuw1D6LfDhcR79cRs/EVsq
uq5NtfEtIfcrurxrvNs133+MQ3Vg4IVVNnthYvhTPfvqQKi+kfGPdkc8M5ETt7UvFOSFlJKzh4s1
KI8qNw/sMY91jaWjx7VBTpDseesUU3EW8+ai+rgjCjf16dvpWHKsOBGlkwWLRAwiQz7A8sQYWtWv
Ydu9bHU6Hd6iBWYbXbObUVav3EGUT/jy2femp0TPvN7JOhSFvDmRZIt6QpHAGa3Qm+LGlwUZOQfz
Dw0VfG30dzjFp0RC5vOlNPJqxfBqKhz016Vs3hJ9eCN6+Gbd2oiSwj7zaJk4oFDFWNKLyKWRAg5d
kEy9Z/LOukvGzsCJQvxNoc+r3I2qm6H5fXWSM0GdjGIyEbZxwj8Zzgu54SPeciYd16DcKAR0qKPz
sqkkGIQKD5JIjp+c0oXlu1kS+TgLuu5iwtZdMRUUyP68I45Sasdk1vu6CyK23GL9jqzbcVh/G24E
zRKlj+T5YYkJpXds6r6WMaHF2OEqS3qcV5BITAjyxw6O7Xch/TVeoEVczQ4gs5MYtctV4z6kdw2f
QyfI7mAn75mWBuKyffBb9c8tFX8X8x3LzmJ2R3yUHxWkDw6E97fc+umJRRj2+GkFRs3jhrXRggC2
SyagKzaUosLPqHKTBgBeIG1134XMFSMM/4hEnuCR4aBlQy1RZNZ80GYxLQ6gDZIgbqqgoBb7TmPN
Cljlt5Wwf4fRIa3vEtvpAJVBatzpy4zkj/ynViCTzcYGSvTkvvSa9xGwstFUJ5oMlXLYWRntAfp0
NYntgCyaeWeOG2RRggsdMSRmMBPz/jP6gpqTJhcJzcAVISCnq2vpzR6gekl3CmcGAkT1nrckfXHW
VLzUhhZ/0nIrcUVnvz7FwHutF+zWuUjKXWAXEmbxM120eyzh8+C6bq+1xHnOwIoqmOjqDuf5zqgH
cP2whYT2VLAPB4dtmvptEZr7UmF5fdr0tPHvC7QhvOsT7PS29DVMUeFwL227tPFi2DTyGeGN2a4r
klfhTH/SULEbqL8HXGWSsF468Mcx+GNocBetny5VU14EPDLHkLbcWYDYplGHwL/uVEiEAugWfsSI
fp5aCPfGG/XXYIDWaPUWc3ztAu2AF+Ol6bSXgTXXYhav+UUxjR1hnjhx0uY7vzSbwRvnuElYnKRC
I5wEUzmJCHJqnJ9qELMmpwvML0E/GUN9UkyfEPdOKNTDcmq9kQCtHFiU6y5KcSyBl2c8yXrsJf/a
oabWSzyL/KoFWUXL6P1Mv26tcZQHjhRyxaI78OqcC7+irHJYZrtFksTROuxx3OY6dq/4lTcCHlCm
jOFfCBZkDLFTx3gaaFeMsdVA5cVQEjN3HCIy5lr43oIZycghEimqy+HKqvlap9ikZ7q/svjaNQvF
TJWtCtmh1Yog+9b3irHsFxnCZM9UarFsdWlCQ3SvMA1FjJYaW5nqKA/Y3bk+NTzMhnqYJ4IONT1Z
VJHImD3nn4ZXgt57Ruxx3lLHkYHOWG0m53UhtILz01LloNOTM7XJ59JZOkesjvXcgd+tj7lJcj06
REa0/+3TbaSs9ls+FbwGJdd+I5ovPdx9a3qoWn1PYOVU+BI/h+Uxj3/TXHkhV++mXesQQ4/T5VUP
1VeG06U/de29krGUU4lg0eE0MJo2C72hEl3EhMWlUSBtMNEtznJ5ZWdDLGlowkun5deYDyhyTs1r
3IvvakqgfSFbqjfvs0DNQsoIUO8E0D1w6pHIVN4IAImLQvJS5DUaP+Ubiog5qlfLEfhlHPi/Ap0P
Tyw1Ay4uDRsuR/9p0nTVrP5P/m7BIthc0vpdjN+6qAfH2Z3Fb/Gz7X9RopSHsnm0O1x47XjQWmfc
PGx1RB/yB5CGzXyivRQZvaXmP40tUkMkJ7qs1pei/czCX+7qWy9VYn7oXtoQXDA/Or7t5mR6PSZh
IJErT732MIlXDjJu5WbmfTgc+a+KMxW1BvsHFhSEugKkQoK3Wyyj6MifmTZXrwtNOWk9H1OJzsBE
QuH+2ymJLxMuIArjRoAOBmLoM10DAuh4gqgAeYb60pQT8z1NbgOgtKE8CGEGSy3cjwVqsM/+/F4k
5J7lQzgOVznsLrjEotXlvq85KkV9w6WBHNHGdEFU0NO3oxofcZveej6//stQ2h0QIY9YgxqOx7Ds
j2KBMoT9inWIZ5EhDdt/S18+6VdpCZAVmKNY6NTRFwoTwGm7I6qanQoFL9vKnSG+WxBDhRpCcnMx
ZramfLPsRo9ORr/rB9w7YnLUBSyELFVoCKxHl8iCC+2Xjl3NhiGFk1xjgXFpGvQnBX9Dp+/yOt0r
INnrAfyUTvn7WQckt1YtEnGOSUjjzJAZA0NCqiMvxRZH84KWYEGTHveybiDUWT6rj7YSArCpxA+D
XMXzMXstOt9DlRVAMKx6G/pHIPJGr3l/YchSpJ63SOdhzlomvo7pv5YQds5mieM1GY4MVFH4GAxh
J2krY1P+urTWWZt+o2J+U1L1jeniLcGW3cCRXBix8eJ5Qw+ePERrEz8wHakZcsCPgTm6e+aso7rZ
ZoLvDK5xU0tWA3LUkJ3h40pkxAeFOxvGYhJNY/6hmZ/jUp+x4syR5YUvdbG63XSXWuPMPHkeJjlo
rNBviTaPvIjNK2ZfhSTxhJuBNCWGXxq+jyZJPmXY99zkiOZLEGwSgIOdwBqno+n5B7uySgp6ALwA
3cLXvzucs1ZpnKTHCoNWZwJd6b1OdlK1tdl+b+4i5hioyfUQX4w/IraCorFcHC8CLhZ2ruKuNCes
zfzxwA9TOhcTaCAhiwOWIdLizWweMsTwsCc8jrWEu3qXcdTh9npPNbQlKnk52rHLXXuB5iwruevx
eN/6UTN+rYrihfw1Kp8CmZvkNrHrvNH9WPUmtUQVxObVXLyJYFVedn6UUkqBJMErCXwB8VFzN3F1
5x+/LJdu1bHc8RbBmUd8+SCiVas1OoA42yVlDTWt1cti7HXQQzJEOvN703YX6HarThc3Tyiiyml+
WFA9MWtJ2LoapsDblNCpDFsw/wVVL1NnM9OmY/wZaa3Erodzl2ajBkd1N9GA9ScjII2Bp4dPxtVx
88Xwsmur5DjjLstw5SFpjNhzKv7fNGphhawIeX5NVAR5MbVyt6Udsy1wuYS7nJ7aEFYDxxJAK/4U
1kGSDn3GXfWkpet70ejvHEpZ/iearb2csnsZxVdhUoi8sEBjhBxeunJ5Wt4onhLUiEk4g6y5lDz+
oUodrHgVhfY4zm75GHXbszpCNWbt1fzcTJJ68rcNdVR1qomGxu06FO/2JNKtTaswSkgiTe/sSj9W
4VYB8xXeZxJVvRlTyFTghKm8T6iUvM53uyV9baC2EJdRJ0zDvejnF9OOUe+qlVqWLKjYyFO/qD0y
oQBAkzvrZjoyMIvV32H8lxgj98gsGRwFyISGJSWcxUNBVM50ZSqXNFrAcApBEwlI3O7M5Isr1mp5
tVgHMABsMyt93VIDBtGNGWkxKpbSy9jQwNgRSrDprAVRmXoCH611npYLLkp7pDd5IP0J4U7+Gdfw
YcTxS/QSAGweBuqPM4bIPg53wlbwJaAIjNFOn5+qDke+bx2IZrMw7f6j6bx2G9e2LPpFBJjDq8Ss
LFkO54Uou8rMOfPre+gCDXS9NOoeu2xqc+255hyThlRs/9wg4AXIsFIqsJSvMmhdTjAMBT22v6oj
cECck1WWjuifnCOSnCYbtoQpUIQ6tlG8lzSHiS/SRn9qK8K45KTKUZ4J+lDGWuDjbDrrlhWhiCT4
lvLyYl+0w9oOv50VnsZNBRyGll9KFoj53AIpxxAItUK7Q67BCE3cwEJblY51uR8XizoXcnTC5PQ8
BtZC/w2jXvaoMUyXsUZ+8k2fFJy+9PFsZKx+SeDY3Up/O+Zxo9l/8JvKSCpWv7qxkRFJ0Qr39PB0
ncKu2BuwFEZlb6sAKCp+ljCbRZpK9VdlbvqstxowrmPRcWniyYnWUCV1XamQrUDxpHkCLe1vhyHl
feFZiwoSn+q/WL+X2l/EyjOnd8o+ZcaaUIkpvS77scIfnrOec1krx5t7LpbW7wyyHChu6kMSyPKu
xg2f21XZi/2bCN+NWzPP+RAS0ZSmP5ZwVI3AROb3JNx0MxvQ0vC53qzr8CiZzXPxarXFeTYDhi/c
lZM0ECdK2YsFdZPbqoiyoJNX0p3GhCvKL6Ce+1Oj/SJNkb9TDsu0MzpEH1j1ZcqLzCS87zfxGaqy
3ySmtxCtFP/kmnHepgoNZTmQY9plS+/mDaMiVYWWY8oFXSnYZBvBM2nTayXFj5I4WOu98g2d8ix9
Lp144N5xmC3hINdkCgQsGm1EckDjlbscDGooGdH5uZXNbzLt+bZmNAVFOeTGegB5M5cWeDIdu5zK
wDZ7RLqJyQyO4rLQnOVHu8Nsyf9fMnSnXeyT/ptN3ibvODcM5ZyXzdmtz00p+uNCCyQvmjisOQbw
QuyFcfhcMvPTHcHXNr2Hw++1cO/BjTlbG0HORqqMh+tmXVq4rz9ZUe8SwLE6Ah9pFpU31eTYxmWj
kCZt97A/G/bRM/9+apvtmkpqwhfp62LBBHaqZNkfp+eYSLf4LBPtJyNCz88tybV3SdnT0wUWeyXH
yYW8x6nk5iIbuv5zRpYzVYqbb0w+5nhLrOluyL9dk13ZWfG9TP0S5jiMluIei/25gE4eJNpmr7+Y
u1qcdMVj5pzseXYLlDdlWSgoSE40sDG51r8dMSPjz0x5dxrwBIqhgns5YSyDhTkhvqoQoLikjJSq
po5KhaeYBjKa2Tu6hKytoc5zzstn+VnhJg7w4prd33wkKrFO+7yKfcW6JxtXEjQPTaeFtKROYa+K
q53x3tfXQAZfr6Pp6llxks1HvaKsAjEAQ+GZvK808jYxsUq6rhGIig7RnQNlzAJBqQKxbIIq4ByX
Rdbk046/IVvmNRfyW8olReMKPKb+lkOOod4bAxrZk27xy8zwS+HRtRwsEf0IGH9nuMRL6uWYkfvp
lhjCJam6c0UR73QF2xVVKfjb1m1nzeU2i1ffNvIcTr27ZfOl/JPjRNaaUKIjGJbNdhL6T579uXUn
NnCo1e9wTKgtjm6lPB8rNPOJ2wqrWOOySMYF5HdikFZtfepMBrckljw+m8+XewMLHFLRBJ4IhA9K
PiDrjpUhZM/mNvLd6miFM3bE9Rqb+8GFggYLnzgfQk1ty+dp+DJAxauVl4iyywjQKImrw0zbEJJr
ohu0GInyzl5v2igd264/j5mvdPSKMEuAzqb/CpNsoCNQpNSpSz8HdRk8THflvOKBUGj03uXap3xT
LslRZWUj1DcN6UeSjsOPOsKIeyVdNL7fePkPBJcEX1vfvIIYw8jKG1j/2k2HReXQx2JDIBBfIQ5M
plnqRCUduhSVopCIvDTvvJE/EX8KJNNx2/NTm2tQ18dO481jWn4x9Rde0TTWi/ulh55sLixD5WMi
KIdX56bCWvJV43eKYmv/+qFyLnIxWMWAPtqcCOAUT+5BuegNbzr2JX5O5l2DnZFNVMGI6SFiJBSy
5WDKr7ATyybAQDiiSuR2LVDyHkFafE8K7dlu41spcOFDH8BUcxNa8SI7Mh0SS5b7eC2C1fiATuQY
I6OSUe8JNFBym5Oj0Igda8p2aatD1VpPq8K6oF20eLqm2wWg2LsJmuItzuSwwkTU07g8Kq6wPPrB
DK2fmHYI433EaW9QAG2TnR/1U6G2584MFFJByRutzTDIohPMSBYVZm7hbhXD+FxyFMV/uJAGK3F4
RMCEKA/a+qddsZkl0xfAAo7bn2Zt9/Vc8vC8aubpiRi9GHgO7OMLlkNNQKDAJDX/Sg2bQmN6CghK
BpsWkDKHGnTwgFGrtK02Devz5uZEHyuij0Uj+Btk/HSReHZGXi5ss7CsRJviGkgPWu2NFEVouPUS
KyOIDfw+amlAJYDhamN+BCHXQEXZWG13821VGOwi4zEs1TGvcKTrxXPz82XfzclHpGUf4KyIzwKv
0+l0xXXGMQPDm7YYPY74jenupM8uv8BGA2txiqXeHmAx4OHVoznIvrUz0sqemzr12GHdktiDdTnq
mdPDz2TIL2UsaflO1qydQRuNiXxrRalfP0nBbk1orNoDrKo0Vp9c7atJDTZxCu7LYQJkQQu1oZ1K
0lVUuTa0io2Fh42THaKcf+Xtjhj8OyEpvogIl4MEPBjXblHPapuDE9lNoD9jhb+WE4h5IzfRgLKE
3Lp8N4b1kQ71xxS370OSPKGy/xPU/+TobqknSQHPLewkwPY9U5Z4bT5ag9b2Pvag3+KqL+CnSGcr
L1xTIWN6GPLYxwHmbx6n97YHb6cYLezef2QFFCdWilflDFu71oatvV4HtmGm9t2SqKIeNMT1yP8p
xt7JTQBrRYXQiuclnhT0lRRGLGtoQozy/FhI4YI94IPMM7v15yQWz9zhLlQUvC9j/q5wBOh0K6wo
kH0BSgs4jXKsx/qob0z9UXoQkpZpj4b7BFi/HFjYPCnFWje7dhVWkIWTwBiikMyOqJtrhhwHGF7u
MrXHS95o/C0yOGEyU0gm88Mey9MsGgRThnMrOyzKj4VekGwk2GAny2490HUVpxcw4BchWKb2MUnW
3fiK4QOBCaLlXMk++P3ACd92JCxMfuMUjjfLjq85NGGRTgf9MPxnGqcqtP5J0nYccihKye4hcyfr
HFX+i4rPsQnvuJxdC9hkgittI3Xc5iY/giJkKZMW2jtZtkzFU8TSiV83m2kR5aDzLa8OUjZFGFHo
wd0XZ21W+AiM3pAq7xQTOS3g98U5T7S/aAbl9m/Q46BiDN55o1BawFbBRYOOaWOGWgUtwTXInM8l
IVkXEXBFFWU/VJLVIPRIFXBYn9pn1rTPFXJ0P2ZPCnLe7sK5Ehp7+KbgwUgO1nDOjeQymG+V+sLz
8pXPL+LqEzS/AFfCkAb/H61OOHr/BbEmgxS4S0Lqpye63thQxX5Dj7pe/iFRgNP0qzHg5tV5GB1T
zGTGKzuUXE1kVAg+9GiIj4RZI6mvK1w7nNkE4lRqcAEZ3eW/2UeHQSPmXzZkZEYG7ZFsrFwW5Lgo
nNoqrIY1+JGvYjvbUr3gPjznrEA7jPgpO3ARxO0GJxLnclyEiIwX7O8tOTkDK3RPqWhJhSb80zqt
Q/aFDPcSaaQfk/KUeQAGgUFQYlPa4L2dnIgKCpbakb18S4J2FWLshHl7jTTxsoMgByvJGyfiAYst
J/KekBzoegYLuwfHlAChN7FqNwRTPPW6pA293MRZOsCpoysYyOe7ZKpcSdwD2pkrAipUpNAzGRUY
nVteC1RkuzMVgh10P+VEuQTrmX/895ktZCr86o+WXl2TQMrHGCm31KPGSlarU/VtSITU2jtp+bOE
cQbNSz2jB59LWFG8P45qYGZYHv9SamHiFdL4atn808mzO06C472iXYyJlmad1tj+gBu3N8j9EMYJ
miVhw3K1rCr4rxzR5DisNcwLxLUScIOgcQpa6PIlptZ8cxBhJJlV0t2IFhLr6K7Q5vW2v3Wzyw3J
S4xTXKn2ghkLCZ2XaeWbKIMWyqAar/52qHPLX3aymgb44wPVBB3GU2tM/4xE9juNdmksg4MvOLxI
v/+ZZBjqq9r1XIJyeLHVeYYOZDg8mPnZExwNapBIIQA/5IbBGCv9mOi+HFAaUm+0UmysDsD/3NFn
ql1fPRl/A3J2If7ZieMzZTKYiLNF0EXRhpRX2rXCHtg5xjY9cjbNSiV59Zg5ytp8RJfVjRC/lvpf
hpdezaZbnXU3+IlD+dlW/UcsWmwlZIIBw3Hpcatmwr1kuyyxZNbLImxLzesATtZz+4is5JHq+4U0
41ueO1BgJDw2OYVrhdOyk0Ud5RXePgt1fMoZkC2GVRrGblXqplV9kAhfGaRgoS9jjdtl0l69YiCi
seHNrNuHep17NowpuTvJUZLOkQNEf3KakmUX32xa2bn89OSZ9TdBdGKsWnhkEDND8orOwJwjX2Lh
5fBd9eMkvpn4H6w8Zr0V73rsxXUqOlC4bBp1c/FQvvgRcJvPrGAJyvD6EmJALljEMR5G/jWb2Rcn
u969trk7QEuMHePJhn8GcgOBImWMXoWM60zl1uDw+NsULs2LOxG3Xaq/cC25CoOQMcON+xsA2bRp
HhCurrMB5kJ7W/XySbDth6uSa/7g7J7kkF1EeyzT6Rphgx2eAvRBCba9OXRPwSADF/XA2WBeMNmX
CEjE9fJTAYhz668q83zaqs6Gpd2qFLf/6TlrImWxoV2hPtWJGbTq/f+dxoMigihSAesWrsIl7lVc
jLlh204JTetxbxH3owaOpLSqWG/mZf1cpNWTaJh4FyihA5KSf6zwEukZPSZDdDT4MyvmsW6Jbmnz
Mb+2QRpTdX5FA2+Qc39xNAh9c53G8VKRnB5ItUvydpri5Vgn3aGRgwrvtW7CV79taulmCtPGHmt3
6SgLeCy3SXVwpzWrZvLqj8wSwTDHwbbVQdMsxJf1gBapIM9R+ozTRMOlMKg7ZeOq8IYBTCUivseB
bVJO8AoJwKNrSAEXVEdx/ZUhoAIo2BJsGIv3D6fc0EQBwPd/M8L3BMJuSIAZSQr3Jp7XBi2dGO1B
vOJ/3vECJ20mya50h8KtUAFZRX66/5FaQHAwGadtTwGFZFGjAhSbUuFdAr9k56jGn/qTovSCEskV
K3r7mf1OACVYVaIhw6SZQOMQd++M5SIJ/RUH9EvguzPHXsemBVP/pqZU21appz/KlQxziR2CarLW
mi40qlzV+aA/1pSU3IW459YzmzMl0OZ2XT+3sGp/Nrgy+iVL2ScD4fstQE/DHg7gRYZHGqiW4aHp
YIWZ4EHRPtFCI6hjS3lskP3YyasJXGoudvzeyE0f+71WYl7jFybzC2szPEmSRZCSSTH5LeN+V5qP
4UfjkyjxSbQoA1deN4/um2f53eCeoy3KgUtHBPBPlZIznOIzXblnNeQuDc2sEohlTiiIOFkEVs6J
+r7Y5cjI7RELKK5VtKsQ3Pol9WnDYZInrh+3BPITJgjJFRokpoxaileyLlCAFUQiwOW0JJAZB4qm
cnNrwG8atj7Xh8KFOBPOA2kRFRjGAF1inA+LtB3IryFgsMzTLCTm8+LXJ1GoPB4Mr8HoZ9FfS616
JQy3xdCu1lmZi2cEUUtI3+IT8GAyizhV2iHU1iZYbnF69H5eCPZK9DB9UNb+n5iT0v9PSj88j5jW
hU9vT8YyIp9Ieb2XayMZYnWnDeR0ITFCgiIlhOPynPXtZbW2S6LvhCG5bhHeMGqOqKQxqfRip7n+
9GnnxmMH/DM+JDII4OfyMW4F4FFayabIlyvdp6oB9yOvfOiYdHpxp/B6jrjVWvyFV90C8DEp0BG1
a5bmgXHWSqys9KZRXMtVAh1e2DVUttCr2Y8nmTWNNLNpi3nyssJVAaGrQdyOPvmHKayJpKsgsj52
6coAVyHnPCUz9xMSHbj3MxHlhgqvhJ9pK7EQoGWLxuy6xMPQBoKxBJMuIjPuShaHaXuD6xKWEjZP
JopNp/+x7g9f1q3PRzufdiJtizN6DQZA3RvkyedQYJ8EHsolsoPI23JvY0u5J1LdKhWrdBbQw95q
aYacoZziY/x6zSQAz9uXBRBRjMb4nMSK9p/yX5H0h9cpIxqe1LS+gx2PRjfhvyyivDqG7oJKvSb0
3dTMmQiEq5UEDWYQPvKEbtAwCJ6KI8YhmZtnnpB/bmbTFt0v0NwJabdyvUeGchEJmq3CzSrBf1cS
6E75ogjKWXIEsTjVwnc5y66e4DeOiQj2etgO+bEhQ9EaWjADQ9G6Q9dth/UrG0oAVMI+abDNyJfE
VXTlRMEVuVpuutZ7DlyFLIRsPcapfjWgznRepBYmB+PtxSzEoM+nRcD7xY9oey5mDNfQoP6jt5kF
cXPtr8m3QTJ9Hm8WPiMSj+oqu1yHJRQXCYgY94VLH8k3o+0e2fsKmkZflZC7l1OYj0n8Yo+l9wuf
7T2WFjDAGc8f62dA+tbK7SzDiaAFncyKOf+usreS3qq+az2R/GRPxT1OWGy5Kr2F2OSM3UwDEmlM
O+N0Vu3XCZ7viw9S23hxyG2PwuhzBOFc6H0VINxyVEEbrKLAMMejA2JKO9U/lkxi+nc7q6IV1rEj
EugofnPgwDxvhGzvi6aFItxB3nW85qvRZwYKmsJm0oBDHLnr3yr/paqDHKPL0T9B8mDLx5jBPZln
yWsAD/TE/4W+vHATTo8bHwbdvKgIe1tBNvIE2Y7c1it5m5jyaVeTTGL86LPX6QWqaWShM+N12oKJ
87BjHTRFtKAJjtmY7OCfrwobNhPCc0V+A4EAndQkmExNPGvHDuqpNa9eRCGDRM00dYHjH4nFIZqK
32eCP/zq9RYUkhUk9CbUdc0FfMMjA9LcLOgcSZw9pJgY9cmAih/PJ2MqTsavEd9I056ShjSJCLz6
S8PB9s9EVVHxymBoLcAdxX49i96sMnnFx741QozwmWESybSrChecG2/0txMvRy6eYTRAInMIsTsl
5k7llpSSLcOOhql6SJ+UfNMsFLtxssBRY0UPb2oZZh9K98I1CGeQrVoAfshTS8CqxAdVVXtRXuxu
oFlxLxamP8hL0Ei9I3XfIx5OgcK4rT4rCYe+kR+3engF+TozzFkLVexCV5Kp0p6fGPvDmu0jGThP
ee2yEnzb0FnIvHC3xovh1RiHzulfPuM3faIW7r0PgAd6K7KznLFMQcgFPi7UFVc3kzKmlUBK4cT7
rY920gnTlBEdow65O35OS38lKnfPnLrPgZyIb6xHnkr+k1nyuWYHx/6TpLo7RbiND4bBJM+fDad7
2XFlhJ5Sfty0r570pAiqLr9a4RFjF8v4hLI9k3jowqDUS5AGOK1kVoU9gSvNxKYWOWbBPA0JzMDm
uWODM1GASiNbGSEdCnLwr8TlFL2JuAcSPJHGmUk/58rOjcrNit41AZxzFunZw4L/V5JC5exF+WhR
PkzgFyNY56xQT3FXk8weEgXWynjlsrZah/61G8+ZZ2gqm+eeDqGeS3173BIOu946cDYMEJjlvWnI
TppF512HhRN0sdGwX8BZVRjo4gzMir8sha+/NZq8F617CsxFNs0TGdQehjyiMKdHqVm2dE8Y/BJQ
A9EAaZYVkxUOixhYBkCnT/Rqx7JK13gJMa3iAs9A0WzPAjiltmTHLN8o93toNyMmuBMtl/iNdwKM
C1GjwFMGwlv5I35gUUdrRpppZ4GT7Fa++nc1t+nX92QwnjUpNh2eaFXcuh3Nlu0BK7pO0UlE+rvF
65nQnty0yKoG8TzSlnVAEDCcuj80ccFfucTpq83CIR/Jorw9x0l+GQWZiu/1RKxQLserlorXMWWH
kADDHuF+mZTJzlR6IFjV64wFpPcxq/t5F/uvLq9UF0PKooQcVu5KBTMhQg1nLBlF0tgbfNSmBqtV
Il5az3QDfDT/yapfzNBhU1LqlH6ISf9RZj0U1vhjei+j+SMXlAt7smaxzS3l6js+1FW5SRnffrae
QnHixHWqivxCVZDL6R2ByRLIwz5FCJv145hGeKEoSpwILCUPRRwpU0at/diq5p0usrdWHYJqBaPV
VUC5i0uZ5id5ji94TIrEeUXjIoixeIqUmtV5jHNcJGe2oCYMm1sX5FkEE1VBcJuKkMoaZmAPpdWp
chzDpGqoNovwgBfxwfy7Fl2gB8U3DnNXUGZ3/oqgg7bARBgjqnRwWuXeEw9Ud+sFYNGxNRcsEkxP
bz3WvD8Kab+uv0fk0ZYpwy84eGSLg49Sgakpwu+ypw2gkQlvcHlU0vpWLflz7GGEMTzw1O8V1mJt
kb4TxNxVI/77CmZlk5ySnmDjQqAvnjwZY+jIiZSwAupQ2XUJJztnzzDFDFuXtG6wbtIvKKekD9FI
5HG/sZcseoUOVwIGrIA2TNk/057Qh8RKGBMkwag25QPG7bkR8utcs+9+14k0NDDaGXM/hRwPtITQ
m/IpVEAgqc2tHehObol0MERptX7nygJcPXmlkC0ARdTHY4Pp7YL07EZfHuBL/iPM5NpmPlA9sUBA
MmUdcOmlX3474osBas8ALZbmro/6w1j3ebn4m0AIq6ge5gX5orsbCpVSRfFQ2oqr0m4gaxhlq6Ob
yqVWauhmwAkFsBP4DQuuZCTPla28T5l8S/m9YhtXi/waqVedE2Vs/5O/JuAxM4mwl34BjIHEDCFi
0n+rbRijLRENjY/6MengojC6z2C/ABduVg0wCtppIxxwjIpcecjXZjH8q2GmjVo6ZBpjnoS69VUQ
qVKIEkH/VsaH3Gv3vo1JIQkkjJ2N7cQy/otS5qVm11FNa6HYCxq/LOBR1h99Gz3a3navr+3tanC4
F0QlPt1VdtORM/juXlkUfpWKyVFLfsfZSZnkXHfJC4m0DezFv7ccih/WCp2ZGp2DtaLmdmjPEbiO
EufgkrOG3wav2m2mwqO4Jn8aMQ4GPBLJbJwLXTlP7zGbKC0SA9K0MBaeBuCjzl0xdeDRcLtfuaHR
g2+urw6i+ZKW/yXnncG4DNs12PamWj4FUX725XqOm68BJJB2IghDivVQj+ZxxGi/oGEwqs/qyBpg
Oc3zITKeijf+MEjOxnOp3xGpA0nuwTRYYSGe9Fn2jJu8KbyDeJkbRLRE7Klmsxva/qBHw2FELx/7
/GB2tokQtNVy2Acp1gkhm8OOad3ojgtR+F5gjl21oKBhqQbLOiK/W0VQNVnI0a40HCzJLkQjbW5Q
7vv+pgrx0Sp+EBOt5W1pdNZl0rsZtR+pLWnFsR+rox8/anA0ShXjwmWAJvaoiyzkRdMOxXHaVd8V
gzFVD23P2tNAK8bvTt2o0p8n3bSrA6qGSeZLI/MFYlgyS0fjyRx26luLYT8b3zdGIQhs116PQElF
3jX2Ermzd8CRlGxzSxILr7vfMIfIhENR8bUxKienGR8aVckl4ZmctCFEQ8CU02tk3yH+MAGLAseC
2puoRqwZChtA9inm0ppHJ4PV/oC0hGlp3agJVmHfITKI5ofWlJ+cWAxD+kdyB167AjJc7XRg7lJm
+0rLzMdacWv5auaEyh+7Ubm282yvFxBHlopMJ/I/2Gc0EJctJqegfnmglNdKs9ln71CyYGORkaSO
+6EJsUdS3csInfZAv9kj/Yx5EWaY7kcw7Jkf47DXcvAT9eKD3fGTkZE4FVniir4WJgwRFl5W/ca+
VedjPzAq29SAraKj0pE9fr3g4wLZVIRfRGLewiOegVtPIndytOwxkb1YzsKTNpuzybnFVnyNYv9j
xa/7X4wpAIB/9KJ2DCVUChkBJXoJKAPpj6HFWEknyGWSynBtqaQstZC+Io6mV7P7t8yEqmB/eFnx
kihsNSe3iIGPA6mwmGs7xRiQYZKzbmSnbEv3a7TZuZLYC2xko9qeZCANXIYnU+dUE+9MhGFH3N8s
pxD3YYQo3vMnRS0o6dJgRUnhE1YNm/xoE/O6HOjLY/bC9qSQ+mJVoE+3ge9mx/a8n3ALoUewHpgO
WrsxILNH3vEfmZtnstIGriDe4/CQxuiiFqAEYt+cbnEbX+eBT8rrNW45MusNifM2AgtXczONafeL
SDnmJRvs4HV3S0dMYyTLIppZSB06FeG6UoGhIaIxkQSxLs78JUmsFp2IbqVc2sMa1CByaTYkKsny
oojYVUY3VG634G7Iaih+sn2rpmHXGZoJ73OeWIjH8RhA75KIKuq6MwstVNFnLBIVUNE/YpYtDcx0
0VUgdRDkVsg/AgN5SzPGu/gS1907h6q+QbADCz91wzEnL0jwwgbpcVwITxjSdIgB11BHw975n2EM
Rw7zw3bW+TVZ1lWM5yvZVSLbMXd5ckXSVL5x44Kl57cxR6yBV2gvUUA0qKQtGoF+qN1USq/lj1sV
TNhFf42uIv1rlGD8TxDSvzb2ae3Q+w27tpEJR2Ql3MM6QT4UM5s16Si5KReHTnrixz1t+Jdy3oEc
kVyzC6kJhpYAGe0mVUi5DzXpJDBLv61w6NIOh2nMyG3q2O1G9GriHSo+m90IihnnpkTcJ7IOBa6B
AUqM0ySkWlQrXGnPJkxO2femBBboniVmkN5SQlY9b05KnWmJxXR8cDYT/uKCi2vm5gMn+6rgUy25
S5U8EtKpr6pT9OksqnmYpv5QF1EIsShcmbZvKjWDBeXbHP1qox2HdyVVTtU5S9tjO5AQzyjeVoQQ
RzKcejBz3OYLxLSJULytEgDiXfWyS48uR/PdQi0jLJv+myTlOSr93aRblNbRXO1umzFe1mI9tVV2
Ah2gGvMB/DnBG1/VfSanFTcj63gzPcjjycJFTfeYcZr1+NQXSHvGrqyfMRTjWQiio5fSh5TG9SF/
NW5akJwne2abyCK+BzmbInCRVDQ/jCf3YQVQcg3L7tSW8X0RCkx0O0zbIFbFvzWtRRy5W9HZ8Dls
lTLhDs7q9DKAvexHDQ0hXJVwMkyd8AJYsGtQ4/vKsaCidPHGzamgWXAKAQTEsfrCZkACpzCArAM9
V6HF4BWlF6MSzhtTAdEKkcUUNblK+zeeUy8tDd4bdJK2E0A9LsQMpQL7GckposhVo92g+E1xSrY5
FCmnyvFX5BTBLUCrzDlU1cVP0R/5F3WHWFhcvSHd1VyVdHMTtHzeTM1OHI3DcsckHFKodTSBNDdW
dHakG7OkyrxDfIAsqqHOV3Hr7lgsEH/tOIC2xtqkJTiFTqCRJB36CJAZgMr/Nct3fevH1eIbuepr
WJnlz2rHbv2o9uuxJS2D8kmrLRRf7kY8nyNUHygl3rDqXgnKJ8oIzwEAXdX3nshL/HKkVYarYSMS
iRmtwHxM+u75ITsrhdo151rINc22EFVX8Sin7wpdz2ayhkbjGQs7EJ2z3MoCWr2MPnJ295be264O
51oNlSoKyGGa9AmcabiS2YAs+WlHElRMbnypCxx0Xrpc04iRy/+LFA8hdjXHs578DGQEU5NjddpE
G7ybzGspP8YR638ELgrs6fnasCUYeDdWQd3Hm2ITQjvH83geeckU63OOpqfSKm9n3areprl6kJG4
cze/mmZ9IRFc/RdxC5Hz+8xGPp3DF+ZS/2rjn1T8jcYWlQPw5uI2ZAchQrXfI0eIp53MY/IhvQq9
GXNzi4/aj6XAmxpM4Ctxc1pJDyHpatC5BOswd9np9RArmZ/29QXw/AbFniZmFneFa6lueZQrmhh4
XzuvcdEjQmZmZJOX5iQyI6i82CacZiwFd813bhwtdAdSB/M9Uqsboqu2ceCzJNL/auTqpbtyv/bl
3SRsZPA+JuQEqRGjm9PAIaeKqLLsKvuEIjBZ4PTpdOSsQHTl7cYu1l1EYhK8atWAKPOKVa+DpidT
Ux4H1gg/NNy1lQldCqC2jDhQfWWMBg2G5lHVgQIz3KbNITvXYwO0sXqwyozYDKchL8QCC0B/MZlR
lFuXrfekk8lM4d7E9NV6M5SBhiBlgsGzI6ZfMbDaUU3sDPgOOn5nWE58BDL7EtIqno5sIqCDmaGv
Llr9PmIhi3rtDAxK6BTuGZZbYfCLmsprabrpnbbSArmENosRSHBaWQlFt0HENGPeWVgRomOTGMd+
Xo8V8H+BM7s320OaGFzDKWE1f+hK7pEbzIz+NsXJ8IaJimBvVcyJhVmY4Qfvr/h3TLDhGduBDO43
Fw5OyTmU/VTbDmrFKYCAARETa09KBZBAyVoCi0ZFvgFk9aSj8ybX+q3v97NfdqxgYn72yW0GkdJo
V8kQAv0M/JPvIxUf5sK/aJcNiHwLAeJi37ZYhkU3qWsPVcOzKsy2TbsrWsvH0xn0khEURRlmtypn
M+41hXqVwRlafH3a6+P8Bqsb+pI/RvZHHPdvqlI+aU5UzOYNfN5Ei19GqEPfq/rkCfFraNV8sZX5
/P5LSyuoCBgOJU8BKy3Jbyx2QCvXzZ7rJn/S/FCfegxPMXvz//DqaOMn+IJl4l44kX4ChVpuGHcB
o8bCQRH6AzUJ4Wp1oQooi9wLJpaqQWC37vyqDvl+pS6NZjvvRTp97YBmnNuvAhmG/BJv6A69FENY
tTNSycnhNw9oHhFWMCkqvEgdPVE2OAk57Yi/7DtAl0pLm7RL/K0Rn0iZKXbQ7mXbo/SpnL3JEQlY
GG9TaZs/JdIHFT1a+T6ow7MQ1jczGoCfJvezOHfXNtLOYpyfhv00Cl5aab4sbl4OxkzgYcjbQ82l
bDNkjFes+Hz4hscp5acjgnJQfGtd4V79NhTDzeU+fWj1dhSq7ViMLG7k4kj9ZzFIT2la3vSzfl9y
ml9OyldlHHPrpY1gU7LsSeafMI1kpi6Uj8ADBWIEv/UQ5VFwENlll9lNeRuX2eteCwgMDd16pUEC
D/LFAnfRcA+YcXAu7gCHrGEzskCCSumQBbedBfA9s/xALOfAuoBokj/yWip4LcWF6tvWZTZsFebX
Wht2XuPgoFRNtpgltvcxAaU99q7+fyyd15Lc2LVEvwgR8Oa1gCqY8qYdXxBkkw3vPb7+LsxVSK2Q
ZjhUsws4Z5vMlZxpYggFASaLFTM15joRR1f0ZFbpRBdXlOZt9S/jmASBj8XGqtH8RMp5DsfzOnRn
Q4gZqAEsUYuTKd2kX6pV3JLTqWFk2jHYgquw0dhTRrP4xkFbdaw4oWduXi5RyCiuTzzOF9hS2xnM
gIFDrgU9unChjtnyPq71hySZH5AdP3j7DxHbThCV9W9wDh9YLogYmRHOMyRrzLcRv6+IQ8vkvMF/
LQ7CVSjqW8qMl8B7BUhn9CZUyiuf3/IqPEd/+0iwlYGYdED1yTSxJq+g0B3wdpXKbc6Q9sGJXxO3
G+VDKhMgBz1/KFh6w8sC0LSXJVRZKv872rzfANgPdqMYzpQujrVQwOePicoXCIdTj6ITQbxBpbqH
7ZYQR+MI6BMmEzkHuHGUTPN/SgRbXHqSh0zUXi1eCfqrg84H1RjSwRwFhm/aISeWitehU9y4FFwd
siIbbS+fTRduNG7hthqhlnZezJem1mzLyTkQ/5AXq6bXsR4v/aSdy5EJLrGHLU9hxXxgfSAp21C3
IQuyf9GbylgxJVF1vDLfvXDbEexk3PIP8EbrHxky+BwBHW/UQGrLoKO9l2cAolXndRGcHW6M7usG
FJbUVmAsOtEUnc6fnJ1cMWE+kVFIPaHPsVWLjpSeSpp4opCCtBi4vWXCdxCUnjCEskN2DTZxE/Vo
TT2adgl6HFxO5ngNVf2W4dVgEGCr3GvrrS46VB7KMZ2Sg8wmI4VRkl54lJVv8YqGRjjJBJWnUnQv
mcNCYsNb1e1CXI2qxlTDlprQV4rSLwrFHwVbMqNTsof1ccgNXo6E6Ik5d6cJoS5qAHFkwYciYD4S
ADv9m70B59TUPIra8oVuIUAve7B/EM23vi0+lpQzn2NLq1glvpoAVwnyqhbQmjX15AqqCJw7Wynh
acRkA1gGZvnXKrPgzC3f0AgS4lCvypxDvZsy3nLqVqwb2kgsCfq0BL4NcPmSjW6Gc5FP3WKOv4DB
SMBRtQgIkw6FpHpW9YbVKjkLiAPR4mxOxS/xK1doZHbSSvtkWgcacfj13a5X/aTaMq8HZxzxRGCm
NWUEY6PHCCCfmqAzBb/mV/VHxHFANxPgVKFPlJ5X/mk9cJg8tGyUzVeFqitnSoVGy8HM7pBtT/6v
DBJHcJbkVESIPn/4lTM4GUN8uVkLi0jZ60Juf/SwbNIU6RQg8gY3KI41X3Ejf6rv2EzdkxsRCp1w
j6QS8fRDc8A+JU6aVy4RbuuC2pdUO6Iukp0xKac8j96mSXtJSfOqioXuHJqveA2b8S5M9Q3D9ISy
tiOXTdOcgjS4ate+p2nujfuMUVBUX2sMpaXAz0AkD2PBy2GkXrds2MXmFTJP7oiNGS7RaqJ0f4By
jmnUKDurvvCKsUF5fExLK9DVMDDRs4KFU3Hzj5GOE20NwgijMase8T7pyq1Flq4nhBxAOJSWPxGi
dHhzxCK6SQI50qL+a2tnWdk0LLdEwI6V12wWlYO6+66rxhMjwROryV/wu8ZoJ+L8ybFxCJnoD/gb
UKs4Vtz5MljSXIjuSVzep1i4geI8tQLueGTGsYdQe5cqs91HqqsjEWaYAEi5dpg5xkQMqcN5zUou
UjOoAXHgmY3DikKSHwofbsyiADn3XkIVuxKg2fX5Xkkyp5P/GWPkx7llz9JXI79DVqC7WEdyHa3+
3DE9RC99gDWWRVCrlA92/adako9jaMJOFPxqTHwVk0VfZbsaFX1aArXElYm+cj9FM+jm1m+tD7FO
LzNeWgHJhmgQQRdO9xm6OlYIi2gLUBPSy4TGYc7M4jVIj1XQG/Wpj8XTbIHRz6Jz5VtbnMXWP6FM
miP6uyg6IXzdyzGhG8mAYFwIgHYHVfinWxsnQYWkSmzpJeivccVjMFHAkKLNCkQ0wn2bu4WTLeSW
dyvxTPpVLvTb0Ml3HfcyTkM3htkHCz3PngI59ywHhPnYNdPRApfZrqgNpOUsbiGAeXU36Zxhb698
83VOiVl0N43rle2h8BMKV/GknA00PDX9hZlDcwmBNH2SOm63xK5JprUvWNEw/zRU+Vz/TN8KY/oV
XxxGMBp+kKiEmEa4Tyt0gtrqq3iC0CSkMRnkTzU3/cYkGFJwpwRQ7UVicVyzV44PhIDyE/MBB+xF
KKd4k4NJ+scIlJaa4Q81i89/Q08nDmd2kMIsHBd8qTFU4s4m7WOvi+ENmmX549cHpQ5vTUeMtDhe
1uzaFcLLmsy31hze60x9hxNfpdM9BvqPM7RZPRN7fLN+RkrnJG8PbSyvvZeGwiWsssuqnqGC+cIY
kZoVMktV/RHUTURk0S6x5/Qpj0e4ZAtiis4lQtxNgU9hwvP1AjTzmgZNPQRr9yeteHErt2mYWoCA
WQkTH7m55dnYz+AqSqdv9KAGWdAuP1I3UBwhTIxV/A3NJTTlS1iHFz9/lnl0XbNXFyFtJBhT641z
8YaRFTzBTFy2IrJN0udjRBU+IK2dAIOXZIMm1OE0ZQzWcgpEi7AZKDfsn1i02EqHlYxye9qUiIQ9
FNHg8LMevqvOfDTN9Mr16j009BsC/QdWjpCs1jJDnnns2HY+88pPrwOd0CKYOId/YId99sVyHwrx
PiN8S7WPaEATbho3K7m2Cw42BX2sau/CetchwOjiQztX10ElpW0EUPLNz/uikjxFKTiB4TCar6br
v0Igi+MpIxQHF+dEbAd6FuEa0t8spbtiXsRRgIqgJf8V8eonJUoT96cwJ3zq/FnD40owvluM/C2O
/0+QsaqheyzDVjZLnPUxeanDjCEVlTNcPIy+4V0rTD9RomAleynmSoMqO6C3K72cImVmNzkWoN7u
6WKwyCPxkcpZxXCVvUnf+QmfmPaU6pmgAxDNrH0cvod6AAvH/qxBfn+Q4RcUEN1mPbrKpO3W/IwV
oBsLEQF9gTUSG4S6AMnb9WS/83iZKMgKMlW2wDHiVxYSNyn4C8XAG+71VMdqhesJjCIxidg5uN7C
c9Pu2hlL80yAYTMHZicEakHgBrPmPDwm6FakFjOjo7Ha6kp3CsIpOdKDiksULHTYu3wqsYX1Qvuy
lPEtFYv3Fa3it5y0n0a3fHLdsUFB9pviBl/5TdY1PUsFEN853yc9fooRo06rnWa1PUVIGsKDKWgH
86f7TVIYzBMhHREK0LFo/8xCZkZJXiSl9aiJgQ6Inb2jL8qSlxz7FcGhj+geh57sZT2UOvtXhf9k
HHkAksjNdRRz+3aqAoWZ8URCRhQHmGJ8aJGJ5idSHRDbY9jyKrhq03AJ7zBHpuCGWgFsSuLFCtZV
dIWpvP0MyzDfnRlRWGddSq4hjuux3Ovdw5g+ot9DItOjwu9pbLKVMHy2ULNuoYwENi8vo8EaIakv
iZYcExm5JIstAmBx+xnQDsxA0whE+ULLFPdBFlp+AjVJHlSPdt4DnWpr2W/IxYc1SdzpF37tHu5h
Z0Z+qTjlXxnTmzmiIGCgMDz0ct73o8imlyhKhlcN7QUU86Q543TgKstsQ4c+VUT3alCJcWDSVGQY
f4cnWPWOSdpK+ibcU+XcasKj4s8HvVPPpEcOP5+rVAN6HGLZTefvEswHwi6wHsgs1oiJyf/0vLmT
FQrGBoTTxJCbaI2UML3qbX9dshlO+ng1EAKV1ouJZDm45pdGrYnnhY6evGyFWBCDdAERnjsFIK0S
mEqUkb7uyFPix0XltXS8kGunku6qOkxALXvUErqw7nsMMWiQHwN/HbMuQYU12iTi66Vdi46aEv5g
DWDv28+K9JVaLPm7JDuhXRPJEFOKPayDjg5gwQTJ9l4suax44+MS/OMuxctZ/4WPT+ZGuSFqQbgZ
A6o96FJ9UH1mtNy9pB3Q1e+zXDwSFeFkc2PrrJdVifUfrMR+PKYcK6q6z99THaPgriGdl7RV9LN7
9cmA+VCiwhZ+DVQUUBcCkZV1EyGbN+wc2B9cJccg5pLRuy8iKkB9m7LU7wgbUTlIJVKvZThsJo9L
oyACbg8DKU2o35gVAolhSMvCiLVigxK79+eVxTjBhkxMJejcAtpGkvagiB9wFvFvibfeULpgrE0g
N/mRP08fuh3lqJTkXszRt/KVce5xyVOxUe6BvjLu3GjCu0wYLGKp0BDPXfFVm+JhJkNEhZMi9uoe
2Wal2CfW67tUFB2ZQK6pLBFcT+62aO8WgLmZWLtM12X6/wbPbYMtqvxBXz4eevAT7LB66LAVdFhi
uv1QH86CDKxHuTaLcTRFjbvXt2wICMJ6lhVONzvECJ2jZQEFe2b8g36atOzqZRJtuUHirV/gIBZC
zTVm0xrficl3sifEKjoOWn8UMf/X8kspOSSD7d7EpTG+IVhmzq29ZSDOYoXtAsI7aCCeZGn2+h7X
t4LpIFEVWCRRXpe6+Ilx+LMvOS/HnEDzAQJbvqb+NJuekkyeUbEsPqyQ/iMQgut+lSscqKlPr7Nn
BBfuumSkkSzdnJdemVEQ5BslT90T2LLXFFSnMmJ9qU08q/qb1tOllZVLORiXckQDrqLHIIIgHabL
OOVY9UZTfkNMUocauUECEbX5HQHX30JW92C0maXXMEIr6Z/KFHydC4aDLi7Py7IVUo4p/8NwT6i3
pVg3shOu7BOaZSSRbqOdexNyAtDYQvgpz7ynPA9RLOPtIHG2lxn8U9tqIqIM1OIqu/bD3KjPlU0E
TNCFWRfZY49NTFRxsIotirIdJwFuatYGLSmOZKV9TAYMS3iIaUfaIBFHTDhM01UqtsXGeorfk1O3
SCdeEDkubztAQf/v+iHbXncVJN7bDlvogZjLt5Ec9gn4QoMPpkcXzPC6oTOistt3vNgKbVH+E+er
Tev/MeCXAZukyFsJs6MjCJnTwAGtCN2ifP4SZ8NNFn4z6JrEzXQcDBud5zxi9csRNOUUHzHpr1E7
u4oU6BVZOoJ4ELH/zxGiLD4kYL4jq/v0FKNhRw/tt++aa1nJk9EUGJMZBxGm0iQ9KRokWGK+p1/5
XHri+AFe5KoOu4HEz4Sc2VbNj2kITL2fA/5YDSnwGm09ESKldpqAKGvHAZCGkcrHVhyPuCYLe4Mf
Wa6iWT7kI9ocwRjPPaSTuKz9bEK2RDC2gEOMZiML0GyVP0zqzEq4EuY18+ea0Z/VuoJPOvYslrDV
JcRwphJsm8yDN1b/aKzo3md+2jgkQKCpfC0FmLqCp49uGHGpqzRoYyiSoWWHWr1PsgfIfZsBojbb
cbHTSo5TjWwfh7XWsLbeRLuaUGYn8GYycvOM9XKqQ5yU4W4w/Ka8tnx6HZuZBhyTrAsHxn5wEbJw
9YyUuXhjT3QkYusPK2JXFbczs7h8PoroBcAvqMjrk2q6Aii7chEq5J0vNMM8VTv+Q6wdQteXBdCP
1+J6HeJPs0tfvKdRuGtOol67VAVuYw0YhXrKRkbRc6Pd2xkWONoVyZYlMViGNkDFI6IP5cFgHa3B
7KCiF8JdxdSPlv3ZResulHtfrYTbMk7XPNTPtZSe2PnOpVOQLpEtu7Rh44RecWjqfSxNezlnXamy
qESsyNFDHMF8aCSVfMH7nO3BEJGOHR4ahHGDTm/mZtYhOWTxXkQnEhJizyoOHdUC+CgPAZXX15it
2rCa7vg/Q6SOIXKp8UxgiCz44tEuGpTJH1E1+GLT+uWaMUUmI8kAYgATucqwXbGlIhcrHyX7hdoW
YoSceUYIdaN762aWlwVUuUgMDKPYUouOW+Vr5wetXR+D2DyN4aKQwtSxgFGa5LWk0avolOfSN886
WR/gmq3x3pS/BcKOpqq+NoJ5Niagbef0gyIfoVMyxYj920I/GLm7VILTA86WeIuYJaBfPg7Fcuqx
TcUR6e073AuZfuFGQRJKKk+zTRo3F4eBhEhFW84BpfKvyFjuCtKdKoI7fognx5wzQJxgeunBW4PN
2pAeR8UD1ZeY8PeHcqfAhSd3lDUIrXBZelf+bqJc8gRfc0E2zvzPXBWvme0UyPrMxY8wris5C6/d
wjmvyu6go49E45GmBW5rnIWSxUzmj8FAO73imTznMcvSuiLjOajaHMgOWrEpflvk7t2axA90Fgzu
R3NyC0V0SYNlCKsdUgDeEqILvlZt4oH0p4Y5Bhlt49hfiplcI1J1WHCmq/BY5PJeHxfGZ4byqydh
jKy8ZiUdlbmtGhpnPRMAULup1Xnidvc2eBv6XVWll2iwM3zOytZqLFcAK0dLRHb0hPolEfQBfDCB
Ophrh4KQ16XBo69ys6c4J2K3gqnRashoDcXvhtVHszp0gO2thd6Bsbz2LibFocLdFZsi38/qZyNP
YFd7DAO4NfL0aJoZicfjcZkhZFTsbIEAIxhDK64P+HIYx1ICMYsOyLe0flVEOAv58KrUvwIGuZhF
m2VV7xrpkAPvhHPJuBJ5WeFdOCh3M9w6W25kTMpvXMaPhRWfZgMm0Zj6UuJCUzDK70T5XmHkUoh1
YPmIhMUYWPiNstjSowl129JfkjRxJ56WkV6hvPUJaHBJv6XzL/x/lcWzQKQeY+/OcNDFykBZQuEX
qHAci/uGemvzQWzREKr4UmjgdesqmwUeoeLT3C2HIT/0SDLz3xmZYd0quyZfHT4FnS/kZG6CHtgo
Y1dwh1MIAFR5n62CAS5I8qw9fnwbPR+YR0YAS31eAzLzBuwBuvJQS9Pe8Rp0JwXzYopfgPjO90hn
wE3SnsBCuEbz9LGLqS0UwGdpZzoYVYdDhf5K4H7Ndx+A/R/ccDr2nxq+St9TFiguNml9oLZKLXci
nZdxDBfW9v0t/wFnDVc+ELj2JisPzSIvGTkdFhpq2PlivKkvoYEQe+PMcwqGyRGzRvIcUSuQWvjW
J9PFEKVrNdgYNXYgvwV21fDYSKfECkkYLLozUqJr1zQ38UJG/9DMOM7OpyxvCYnZNbBU4gSpBVNd
srfgDFemVya1PxUYuUnCMyVHkIW3uFzesWBXu4a7kDAmz2xeMSrskGtxZUgM89Gr23crG53RFJgR
t5p5DNEVxR4LUlQIe1qauzL2t4oKUJoYZHbGiW7lMWQjYvf8ZAWaUrk6/XAqKocB64gIQG+X6f/U
ge0KRpmFdzHTN60xb7ZdIeNUTaDEnMuTfJTxzS6zjxtlgz7a613j6MtSZlkyUZtnppX4bCKer/KH
6qempeBzbJDIacf0PeYtRjogDjnOasQ/Egb0OSZLMsacB9mON4HaOR7OUUM4kZ/59ZDYe7KuIJcn
icif8N+k/VlIvdn2NvRtBN+Y6HRQiBCkCsOBJ00mkwlFUp4KB7h1NmdwGxeXkujleji0vApNNe1J
XNBrKmR40rLY70mdsyhCt7yg2qIhpSlxWB8bh3nk+Ym20FZiu5EQIYTiH6WLL3Fgdo0jzZjOs96R
UUuH3ZelSkFkXkUzw6u0Q/u+774Jlc1DtlVeFxa3dq9iUwfesYwf0saB74Io5XcgYilSvTkvfLfa
hn/dLTX5llBu4v16wr7Od6RW7OG0DZpn8X+4yCzcB/LJJN3v9+jVDnh/GhK3zTg8PB78EsaSFuuj
7lTRA4tbWsSjVqWb3OdX/CtwjWovggIRBsjw8DWTxwTssaTvS5y80dEMZ7S40/7kCn2CTmQgDTRT
EEItG+hGIcCWP8R3ipQ7pHBS2bRGSLnL93AxH2JXP+VoeSbJ8gy/MTWlGRIWm0X5OR5OBOm0k7MT
Y/ZI9NtreIuags3H4qFDOIFOeRV01MLqdrnmfrVIwgveZEtF9pfGnsAbXQDlkoDetdjbx2wNyHxh
tpcEPUaMrV2/nEIkPY30g/h/Fe16+Dvd4sq5qUAp+PhqHRP1xHRB5kzd6Rrn4GlVJDeeYwYnuH4I
4U7TLXt44tmI6cVbIE8yDScP6LZ9tfVnxBoI8qKFdaHEV2YBnNURqH4XU9BIz/z4Lar8NQqI+d7E
bZBJ/VFHWK51AKDZrWND0dTbWlr3mtjPKs2fcnOeoa7IxmTLSv9cwoE5ZuSMGRNkyF75SRi0Y8hy
QFmYD5HORTftZJPm10qKFbf38MizF8jo82sNYL2AilH/rRuTJ/abjlBlMtYEmTOY+lUNAYBNrG1H
T5M/554ZTASViiTrnCIfXIBZDtiNKVasnFqHJCmGhDJ07dMy9E+DD60mgp3GbONqz9yrVEUZeWQ9
icVwsWOQILDlOi6bpnU+WPckWP/FT1wvoblee7zG+LnEz5yPtoIWsfJRisdUX44GX1E0HAXmYl+9
BDEU5gY19cQeHZhuyxJAL04dGKEx74OF4CRUAGLWI2cAcVqjy3FE+IeJEvrZJirk+xIkODI6sky1
OsvfM6DSNZ5w9jfXNaa02FY2wvKLkC9SuFF3uTpdfL/0b3xLb3UB1hrhgKYfDXdyJuW9Qxu9Vsd0
UU4r4vcaCRQtkZEMqNdQb2X+2uI1himJMG/r2HEVJscJFfXYakGI+DgP6l0g08s06+yiQKeniXFx
SocuBsypJvgppb2t2W1zZKVMWNd6zCsI9Xp2yfdrKGL/sjiVYQRrnqkM5JZLGB31w2LG7nNMUxdO
CrKLwU1JzeJhwrcMZ69bscEFqxCj5Z3c6NANWTBam6FC9tOE0Rzfsl7g2CtWL94IBgmfzNGZ8CER
PWCifzQR1ZDzBmnkOTNWKz+PGpGUIaaRVCLyjaFlioL5TMeMJ3QRXZEdncU+0mTbobrvS0xtXRQ+
IonfcTsHuOa1qPYUDDaZ/GUpq9O2pmddV81wm8LBBuafMfv0tw6vzMjcJ38oSvloxfQxO3UGjrsp
T9qNmjcIW9WX6spfLMlrPPZF5nUs7RmoVmuS3ErHeJsL/rYrMBShsyX4jL0VbSM7UVXXaJl0IPle
nlZHzV/YYhsMEgodtlHErkmEL42Uxy7M8ER8t6uzHiQbWdDfxHv4tlSg5j2V9RSTt8xkgzne86rH
vpbwQ5D2IsJlWTQIvTm1DS0dDgMFJ2T2I7oRy7A/Um9eQTVH8vSMLOlu8GJwICuydGb9ZIX+jL0C
L3nrKQruo91xGYDiE6gOnblEF5bnywktj/5LYgYOwqpFy8AL0THjY7WqYigF4Cf9teSZpGNk18UW
xTCA2YoRQoh3MY1vUXirYi1Ihek4cK0YEBYacktMdFsIod2eTDiNTDiOU3nZL0CXf2LWFVTcBVm5
2jQh7zGxV29AX27rCr0YJNL+sNlVyng8ltl0KthN8OOYkaAEcQVdBk+cpURbhOhue2JLYkK1GR+2
RsjuJuurB4r4wS0j7vehcaXIM6Ji3xWYzppdtCSXFk6ZvEgoC61TuqCdIhWkbYKwW3xS9WR9uM63
5kMz48M4MrrDQpfW6FqEA3eqjhI9E9gm2MpXR9gVG7JgyFevnriCB9+0hS+hhZ+M6iElMxTDAB+j
RA1OZM/q3uTiqlDkIAVehDNqGjcjcSTMgiE5RdIPuULNd9v/Zs6OkySKO7veQ4aaLbeTQSkCl5km
sjcwmZCbzsD4loOY+GwjVrG/QyCQKSQWVAvA3pWLTi5QNWjOxn4qheiF69rs7ozC1oAZ/qt8x+0d
MjHgMxewimzTKAxwaDLOENK2ufZgnSloTnQbwug0jvbLJAhJZC3EzoaFbM5yr6y+GWz2AT4yvJbI
PzaADd959b3t2mFxaZs7RyC3V+b5Zswktg8TbxxYHDZO5V/9yepmc9ElbXqxzAslIZDgg0VaKSQ2
HdKIiSofCQZPZcGMpSchqKNUsAp3IseDPIr2p0ekpyHSw7vQkPwBqOFMJ4epzywSd/PtpVlgttSV
gI9tmeWyap2NVmeiXW2gwd2sk56Fp50AaZQoMSckMAZk1iJJwXbJZJyYeWMn0VoJ75X0LD13UPoz
07s9SGuslJxCNFG32tL/679kXBi3CHFtLnsyUN3lakbfwBAcrRmdpcJku8nAIY+D6CO8sCiP5A4B
HU5R2bGcDre03K5B1o36C5Fbzd1ZO0y/HCan08DIfct+apk2Ev8m7YjsO2oyiNtYO8lgpkPkz+QJ
XTN1AzTuGJ7pTwtDYgIXtkP4AAzfVpHpzrTBCtgVEftO9FLj8SYm5Tkh73UZoMXGToeImpYCCAIs
TgFbVPRaco6qKPHrpqAWYNukwXvtCt+Sg5H6jHEynGGcY+4QR25tfmI2xhEqHaxxgnyU7liwsFIH
Ur2ZEkcbUV1kzvuUlT9INJDBABrOfNaDREi6B3B9oCyMgcn0KKWLPZKHhEbZUutXP/ZvmIWctpM8
Ggv5u+D7jy+ZSqiTpNsNA8HVGr2YQASJ/ICJSWBf9R4KjggdJ+KzIba88aglQCjgOwB1qCJCx6Kd
sEYnEtJ1k7wy9VbjWoOhyFp19ElKb/G3G6B0awRtjeoWauLS1h0EwloE+B4MshBu0YsBj+4xqFkA
ssAXLUUQilijpufAXkgD0rumta+CdpVgVCBOmR9InvQpwgnuwooedsQhFTbDkQPqJCSd1XNZuZFG
oFrxU0rXB6SgO7xFoWyvVoG5xBAuI7CdeZ/Rb6kaL2IoO+5DAyYJQRd7izfAGSI+x9Uu6bIGWi35
40oWsF4xqsKQBcFpYi/CJBmpmAawSp8EXlaAcH0NyYWXswvCBZd48YXBLs3iQMP5VuorKgfzvGCE
FWVvDoT3hGUQ6O2dzmqCi+qX+DWDrJMN00un3LOG1kUdX6o4Xkc0fjQ088HliRCYU4QMxcUrcJQC
ihTRZjr6eoTUh06hEiHbquFl1SGpqLVpK/wQ21V2LFE+YtbgARnYqucBS7QFuqwm15TlqX/6btD3
pj8rCl90rzQfmWvEkwsPReejqGzzC9uXRECeam1qpOi9P0ohQQ/qKRd3zPqU6BI2LYgS7ZRTI1Sq
Y+1TBZEX3hlzRWW0ytCrgH0kKGuFDle4fm8BZrI51GYKdFI7zahiSsALjkjWjcME6TbD//RPmDCp
ggRSK0eernNSVdcd+dhVYp5p5QgrIqSMlGjK5uIzNS8rQw2Twuab8Bxem6qy+F05DAjGBn3/a0DG
kv+w3zyzYWMNRp7OvoD6AksmAjrYM33Ha0OppUNU6ZPu0G8DHSSQNBuKhXX7NPNNNM5OoAZTk181
F3oNHrdLq1Ov66fwWe7KCV3XJ0maxVF8yuuGhBXvKTVtPQfuzJnSHDSsuf3Wz6mPqjFt86oX2bEA
CS9BSJ4JSpb4KS4rVH6QGElnMv5MNruiY5F0qqkmiwNuaR77BYsCegOSqnkyoWURTpKz9i1M7Mgv
uYEBmoQnQGmaNPIMlX4CnajcMLY8LCTueqt4Z3PqAJHeGVZkD9/y1WRpM6PTqlFtS8jULTeNcm8v
nCVBeDE3Yt5mFtr7KGQfhHvUWkB0R9DrKQ1iRXN42Rtx89JE9Qm7G+vErihWLExzSIpFWfpyyCO+
6YepR/Q7AyhkqzpC9ImFHdA0sXl0aOiZg5FRSRzLPzxsSmK4Ylv5hJCZDC7FZPQSdwUZUlihuzQs
5AbjkGn2Q31x4cEVA8LpiNAhBtQ1JkFEqjY6cqs5CjmeldTvLcSobunp2KZe+NfjQ8eHK+7jD7Eb
jhwh9qbMW7d7hNMkfSY2z9LAW7dusYYYlSS9s1Od84hwLbwcovpNasNOHBu/OIWRk5hvU/mlIXGI
FD3g4qVYqMPTTn2ybo7bP0Ts5WChWYu0E/1uHhHPisKERRsLkSYrbxQePJN69Bg+Z9JlvmAMCkN3
4W0EcsisI4hXYNnKBb8Ls/JJ+tko+/JQcjSwlIwCEVIXFYJGeEG9et9Ee3Rig+1mPxoQbfH3xR+g
rVD2o0hFvBX26hmq+z3FNyQ/17uI7XWlEx8XIPxkC54r5a+mDvvhc0TTIvdACBAiMvI4pL/VtCQJ
uyDEgCmo4ZgVaZDDzMQfvi5/gakqz9kiu2gr5TZlEpjTjwI5Azgxy7JTr/tsJcXRoXcUff6AatTe
1JI9DOvTQrsbSv0Qiu0NFYbiGic1OdQJwV7aXfy06ve8sRGdZv6mHs0ZaiRq6y3YViI/lHnUKHHC
qffjaPTFwyK1p9pYjhiC2/RkJsbRwq4pVaqdD5Utq2KQInGp/hp17iWG7KopUuEGucZffXciuJnE
kDqcbiu73WjLIsqVu4n2MlWLgHCxRyvnj3q07mYx3jsfHkg9dMdiKTzT4gcANMyKguRLqFuAAuHh
rfxddvKDtSlB5PIBxZ5tAZTgdGeynFVHnPgcaPgT8RXxA4dOxn/ReiQzHQp/Hohpb/5VBvZrxWPR
OoCq5quuDD+u8Hfkj4EinQRiQMP4LVtMJVT/VG5jy24p9Mx4NzbFNrcmnnT6emy0RoWLkIYMI1Hu
nDiZreiKeXNHxSa1tv5ij8+Z/Ydz0UjvbX8bctSMqd2ndquGZBA7Cya2m/63BlY6pdhYHfLsfJd/
rNrPuBSXbX8RpFuMaUciKgmGYn3RGxkwYXbEJ8ARtcmER2Y+lMxDk3LODxf9ua1YtVY5zWV3bohT
W8lgkGPRXslTo5u4NCs+kUNGhJNJUIqEdhV3EvJStyHLUiArLcSmZE5zoDOW1qojPJZgYDDQwcjl
BkQTeUgFUmqVwZPDFEUvUuXE+TKyD6XHSlNcRyG5SkAToQogd7yQS4aTgJn3uLudENJjn3CIsVQY
PSVu+t9mHI1/fCgEHqD4aOazKxSNh6Wwmt3Kov1U9FvCILpj5gltBeGFIBAcfI8Uwx2o5QbnxGN7
1GNu14bkLZUwkypT3BpY4oCKQQb0LNdUX7tGY4JKFGZ5TdaSqF6OXYZVfK4cCZWdNRmBvvGagOmT
z3lanBvioTM8x8nZeLR/ZlZHurSJN8aO1C8hpa4bPRLpXUxjUrhxKFjSgBCX5iNAlDw3GC4zQD2F
pXYZtQl9J2b+9bLlqEAVp9YDttk1PrO0g0FPhFdTyzftqj1MAMRAzy3GCcR4xtYTL/FI+itz1mGg
HPlS8HaHRQPCS2A9RV/EdR21wD04227fC1VVjjSa8LgnInB/y1wnMZXmpOQSDSV+tbpnOuRCGMLj
5GgM+ttSO+KyPGlI6sa9hVUuHNSHWIsPK4a1wn7xs5fOmujLbNPbzlGy8P9IOq/dxtV0iT4RAeZw
K1KJIiVRtmW1bwi3e5s5Zz79WZyDGWP2ADNtt0X+ob6qVftaVt8iWX1oTR+ITtljO+2YwiNzxk5G
SqyxC6sI4ialqJVXvrOCakXpRwt/cgBBjZ8+RYpHyYkd+AODUJXveWGBsXX2GUo7+ZXP6F3Hy+gh
g+V4CROEOHIqHGItR8MHANWGlPh8GwGRxvF8HwVyW9CetMOauYKZO5SiWN+IomQjMd6RnqcnD3xw
yphxPnQqTqPlaqDVbz8CgAf2lITyFNgDoDk64s61opxLtuPEFaGDxXpNj1K3WaZd5LMdbYPHGARW
iasTnfM4rYCI0QOH5o+OKUGXmoOEG4iCtdZTFk5dHU2H7VX75j3O3xJJCP7wtw+IDzYAK/v2zUo/
hVLaj82PMgruhuxYRg6AkN5Ak0BpIFCxvPI6v+KpYJNMNnTX5JSG/FRrOCJS5JSrPf/KS7mX9EuB
Hq3ytdESeh1yKZ0jOZ0jfc/Q2Obg/NBWK+iXBJtYS652uGlPyS1Y/nu1AjfA8CSbgzCjOCLNg1WJ
iEcwlhTj+2iiM9ipGszfConNTTTBNbYrYnVHv29mBObAhEh7R1vFZUKEeC60C4LsKlpn7uykAfYz
NS+dOTtRkgPYY3JPJDIql6sC4GOpSzIzyHVT5ys20e93PGI7ge1gacpAnqYbdCLFzkZMLfgr85Dh
B3Nkcri2jKjJTfU9C3d3Btu7EPrcOIDZf8WShZjfbrYdO5OgdoL7BixsUTxEjAwq/WnlwtdQDteI
dzC9p6E30bu5mJxDUTtNIMStSP3U1eRzXbNnJGvv9VrCCvbZRbyuJVSRLH7lSItyTCg8RD09vyml
dT71X4tiXZbE9JZU9RcGetga5YsidR+ZM1KYQUCzxVdQmuGVlEeXGEHRUS1ARUPhfWI3+t8BAoTA
YThkZXeUYJFsVA+rJZWtPXJrpTAHd3s9HdpiuCWacsMnE43qY51Cp6fgkkBYl4+H9pm8Fy2a24qj
yayPC47ZdKFbMXqVcoo3F0EEIvXiIDEF2tiS3sGiSC4M1+41tBgBCBAbsG0BeuorAV6GcBEIjCNI
If+wRmvRDXVA5xzvMpaqfsQUMaV8qi3ANzozO7oGzuKtopuFaBnYqj1lEahCdBUw1BD5RdDlRLsG
eGzg7BcLqkXd6r5KxLZlzeBfyx6jEFNqvfCHtaGb+N6XNak43HflnzZRT/kzIQcx3UtxQdnR7H6/
6snNkpejSPMX6gfDKoYDUDjRzdWZp0G9xRKxMuReFbl3JuE+NX75XPm/6JzCTGt3V8Xh2FH/YahY
rrXhnOPPHqIzP0hbtYQSIbX+IlN6lk+0DZqQ9SV8ZDjG4g3L2x4I7r9hYJdz7v3pl2BNRGuI+w1w
lFjbGPW4WZ1doqm8qHxFdyUryA9TEsbXwOeRPiqIvP3LpLqTczRtysgwkvVRatkHl4WlWu8C3Ex1
AB6EqAIZwqb7OJm9Qs4ujRJdIOp70U8YYrQPcQwvf5QwPvU9+KeKehE1P+v6yMiU3mEWzO7F7OxW
MkocaHmHpHIT5vUVPqZTRGgn/U9eigdsMqwJjavFtTtMpTuGiUuVS9kdIsz0gwq9EYHkv5VOndiH
yyGjfGgNSGKyjLkq0H2G2ZqMfv2m/CPdSgpbjbvDiDCg5+Ne/xjsRJfQvAl9tzuZY5gJLobkXv9H
7chjc8cnmVh16bFl1gp+4xTp+skg7GM5DfYXA6d4SdedST6umFdMr6jtc+zB9PZaQCTdE9ZZlaRv
ceubRfsyoaZCQO4Gpq1MHxYnAxJ/kv71Obu5sdOW+BIC7jA/8lcmBgllf1qDbeFAgjjzit66pP8N
Odrdaj2s3AyorHDl8R8Q/JvFzXJibpcKP3qWXpAd1gq5iPpgvD42NSGu3pDSv7Wv8Ud7q/vZTyXp
WmpbUUpxHnpEHybCM3MYYzgqPxVNj+BKcBBoPxOfJODua/tqJizYoeSSMTvLgFhEjkeh9C4g0lUx
+zFnJDSjUzmSJW2CNRJPor0AK1ry0CdwwMAY+E81UvK0n9FZBUfkjG2l8S2XtaskNNeBUiHcntGS
00HZe0o/X4RdnphHI4WqFaqH2IxQNelZl3viisxtW1pIGgy2eK6kh2IV7+VNRi24QcB1VofrTqDh
JpdU0y/Fp4UxvXc4tlHHc8ieYUeG6hZ9zwxue9TYjPEW1S9WBFaTmgV+AS1jmIqBq8qXaEut/Cb/
Gow0KZ6rEneuhTPzrPPs9HjB5VA7sEFy5OJHinKSCvW1u1LcPBNAhL+RY23WIcJJhDIVMqQ7jbl6
X+MmmXE723/TRHWXNnLLimD+lmEXRoKLQjM+qN59X6QX3UTKDoxWehSP5ocm8/JtbVKB6ptL6YyJ
V4YAvqy7vIrsVC7u9bn25UD2Ffgj6+1kUuiQLd3ZYAyScwbOm3PcmN5hrMHZUIOlbMfF5mjJkAih
NM9X6VZcEmoZSnE9GCywmqAeFXqKQgwiyWcLSAbXQfO3ddZhF4KnRXMu0MdHLDaJSdnzrUs1t1+a
S8GRL6Ur1vhrshbh/vZULCAaLkup0rz6bB5f3Gt9A01XYjE88g9Mcs8dh0D8CbBZ55I0FLcBc/+y
bkT5ztatZw5nnER20hVgzUCHEDyAiEHgVoIdwxZeI6c1ep9kRoiilK7KrTZonXANbXwOzfDZegum
/Y8mOaMNwPLlVYkkKodaT0fsF+is+jCw9rZG4Sf57hKOFkHx8CwxZGilp9iZl5f21jTWLT23Tghd
R1nIQ0q/mZYFIpZVeJmOGdRObcx7gZcr2znyYy5t+lQBGjlTsWtOdG5XFxOHhg7lSl+jA3vgHpOa
4Tk1h+6QuC7Wkto69EUHHpGrRl2c2nw+8T23DAavLq79s78wtabjdj/ShhhR6AqqT8Jgu5OJ+qW4
rlqaoPqG2xdGy7TriBt+jh1p9/wLC4MtHZpc9IYnLku6vc2ALrYMT/s0jhdyogww26LyaGrUaDVY
fhfiRgkcKgw8FZeAZVd6NLcp2MMk1Y+w9AActJY72RDorG5jji7hbOpEMExS8lsL6y0so50Wpq/m
m48RP9jKT5ZwUujKbicHI3IqC3lg9oAewHkp4Lz6nmqg6s73nFvrI+dEalXvRk4mcaC9S4ZmO8Mb
adKzyE4bZ+bZQKaIrrTOLbPqvMxAiadbS2wdhVaUP2pB/UBJnWJ7ESTXoDB8sckJxRE9HjNqp1yR
vyfoXJEctAIJaYVu7zFQaiN4Vc9Ov4jWVWWhW7MvHf1+dGKqfzEsyzqYPIYPRccVgMgAaZ8p1L1V
vI/hbbT+mVTt9M+h1I+i6A4u/WGRRHmfS6Fi2yDcI9l/rZsQuMDXw3qQ9ILrd3vFOAMq3pPNOXbA
CCw++VAKhPq9pJr3fxtVX8Ye5k3ez5aaBsKBD/2Ly31HnUfGnE/FctDbNacGhhQSsMiqPdTThT1n
L0Sta210QlRVHvt+xZod1ecCcx8w/8O4pKcyY73wwjCijHsnC+axxraklLfmV7pRV0tGS3srYwOK
cerJ2I43nxo4uJWDozQMJ4oC1wwtggrSfG7hPLAODEcDX4vFqYfzOs3UtkSYLdkXTz1gGtgNurP+
LAFyByvRSCEMhcs7vUaxLC6Dy3rvqxjRJht1ebisb09neWiAIkurcljMAKbS0uIOXG9tayjPK7/X
Bl0ZXHnLJK7YKbcQnh7WULYkkf4JIA8VDBXjBlicQZNoYcPULpV1rYreixjJdXXnL7TS0RbWiT3W
RJut7iDDzWixp1ScknQuaBbyhklyIcWTbL1m9UnSW/9t8FuKcXFpVoKDui+pjZ/+MwrjLj45AsN3
xr8U6pg2H+L4t+Oat0QPsCaQN3dLwqMgGo/8P3FWj2y8xLcBbZAM6v5GDpqia9B6GDoK2eal3i+y
dRT+Gbl+isaJcVDCsJur5pWMyk1Is2v0mUGMPCRMYcXr8ohiidJQYJGKrewGm7I5+A4G9TVfQwr+
MqZ1AYL0gEVa2kfMnLmFQyGeMZvGHToH9VgjRODQdiqxO8eUX7YmghrHmoFPQsO0hTV2g4q8lRxE
WjI1bNMGKYD4zMa1FbnSLjplt9w8Eliaedx4FYl9X/oFFOUOAh0jd5Xhe4Hl5cdYiyf0Q1tmJcnq
6FMRrGfLuEjiVIYBs8TcagFk7UIGB+2/CiZrDhJaE1ab+gwCTVjiDsooU4XHEboWAjFjNh4aTmlq
XKan02BgHErbk5DuB0zIAnwsI0UbSDjekhoxEndBUdNbLqnJnYbGgAKxnlFVwvWuplBYhZ17ohrU
oTBUsAb+nOlcbNXGaLrQBwsQ+SGvSgZGH4G9P6Q6tCXL3lwh1W/PRKfXKJBK6VNcKMLi8NYWp04K
D0Yz7atLxbRTN3SEj4FJ0U57Fym4kemkAyq/Zbw2IwpSA++G0Gin2MPM9dGU4DfsEAdby6Woze1F
x0w3lI9SC9/WXD6YXA9Afcq/rNRatC8QMbLnxEZS2bFHxPqu0DK48o2t+aGSVIBJxGW2x+JF6SLp
BV0uTwtgxx6wY4pBk7WqSTDS6zLP33bE44rop9p/WVEfrXvOs1t6TUxHp1pfcvgWsfCPK44vWf81
pnJoN7PJ9GPmDLktO+t+OxVRhdqBnObazQ2w/aKBqWRvS504r/hcJKotYOEVsWeF5HzK6WAwWY9R
vlstOw4cZYuVQigcV8mVFAr7CYZh5TPsvcogUEKmtKYtrdub+FlXTb+ze/7gZ96qT3gGGNvyVdIz
SVfIrmv/lvr4EHlCsehVOtNWchEi34PlX+zTs4ScPSRghOb+bP2QKCPYWe38zBr9OR8whAGSpz9M
kFPfIuM5pI03WPq5m2GasDbsvrou9GMz9ZtdYZkXPVGJNaFygUhduWB/W9wYZW6MZEjTbLlK2l8T
U6WxYKKYPiEg2uBYqW7ihcaFgO1ZrQL52CsdXWJUHv32wi6G7J+aT6nFhtnzkxBiYCwutpTIZYiK
vYOvZmKJpYb+tvJfCygSSRM61epPbWI3BXKbp4fVHb9igKwsZrdsVa6cfIa73oc3i07eLnPT45Ja
u6oFnqdPD1OW7lhorxknmklnVedsNgUMaxT00XeMgEwZy6OgQ8UmE2Sqw7n4zdhh/MkeMazmkUqs
Vj1sBzBJJkhKcEDitGYh+pCjic2ReHFvX6jkYNi8c6TkLwYJcf2DAcZgpKsypqowAZegx1NylVxQ
R+Wy/ZqMwevH1H9V2ohNJL2yXZFDkSAileRQFL5CVveIlZ1cvwpDH4W9pjsEFyCeaGrZF8aca3Ma
mApMm1X7NWFqCTG1K28yp3KBs/DEWVjjLGzRJ1RQiGPtZ4paVL321Ej0ai/SMVLjAUyuSm7PZXoX
amamVnZQp22EZmIeEimxYZlUEuS9jZUTArk3UbkF0jsGAdD00hBKonURLRqV/WQo1Vm/WEWKnW7H
lniSp/isTRsdS+WNEZw6xq4sApbRJvcUBy15CXWVzuVHnNGXhG2YGBgTiuGDBGk/vpdd9NBAYerx
G2m3h8yZFUA3fltXGM4Vr22j1sSvt8PtiPOXKWjMRwVX+czDDRQTVnp+n3NbMb8d2FBEsmW8vBMy
foXN2cpIKDBrjR/C22skQJ+IwkdKchzgmkJnbWN98k3HnLNDwZ803FaLXz8fFmCjhf9NIdxLznSh
9bZkpxn2Z0iBIKBIxmMdRtWcwm6N9ERClxTBbHmlQmV/qYXYXYla1ozkMszY2Tx5/LnKcrXe9A+r
4vnhAZlwQhDvw2zAi8LZvGI17TkODog9QEmVt7k8zHf8Vw7BIWz5k1Ow1BfYie6WUhEL3Yn6HwY5
drG9VccmUj3+SRoqZ9bJkKOGhxiWinw6yCy7u5Zuhipk3H4g1UzT8PyQafghnBcsNHoQ9gBbDPbo
mZaIVQM3FxROtsoaPYEJPe2whhfj6e2gExiVHzFOr2N+Cv6ajdmeqUOAGHQKUbty6zvisv5LVkLP
nT4m3ktA7gDgwWt/UozZNd8n1v92VIiMjpjCDKszOmb20Ran57vjdPQEQfAgPdTmyQxY09kHDH7t
dKGsd6bq2zM04DDT+/86q9gPO8sDk3Kf7zk8XwU3cMrzoDiLlNgScFkFk5wVHYmWdG5i3dH5Yk+O
THrTx+Nk0+CE2RDITdQDwyRSxGBF6LHUREeDRDB/kYOKkeFcy0WAA7DGkwfhBh/soAJlBau97HQ/
YlDaFDyanPxkWCkjoS1occ1Cpw/XMAVkFotvOjI/Xg9RrxDHtfiyxxedk5ixyM9xugNcD55Pclpn
4WTJz8v24UgdVb/Ujlya6rPa42BeHHBWA95qR5drGJzaXjjlwAwMxgEzcV2i6Dyaui+SdVzIOi5b
oJa9vzDt6NfipESXAXXBdtEeQE8tndOy7OSwxdGnYjKiM4XuCJqh6Ketdo0b4ZY2fsY5dT6E/oBr
IVFUtBum0d9aN1xH9L9WQAc/ZBZcR2HyZFm8yLtZDb2sYcCDaEddPYnQgkT+0t+kWsQaLwcRY0cz
dLPboOPkBhcvAVO3dINGUHkfQRpJJxWxXbpoqtMP+KxD5noVKVPiweQvM+MYceuCdWdeBX0bS95y
bfowLbKNJNzh+9MMjLe/PBp9hE/gjZgiFsJrMQwH7V+W93s8HHAWxv34Z8R0ljL+HEfdza0dbSWH
BC8MpVI7NHQDhzr20EzkM6DGfWnJokl7nuy9LmXoEBwS/At3NBSBlN9KxenmjESanHHi7RYxSIk4
U18s8R+d+cYNh+0rDFVXDCaXO50PAEJEaV3gtle/NJInJvP/+yK5QnY4dPs4+gZX+JyZGxWbEaXa
+wBj+B+Nr8m2uD3F7Vm7rakRsEq5FqkFPahE/TwAllxfc82UM5GZbluuLCeXTiHEQyFK861xsTDX
ryg3sXGtXlpiA7feWy6iFiHX7IOS+qd1M27KmvGsyaNTY32Ncn/klmMJ2I/dFDdTQZCC2Wuyy+f0
kHIcsEiwLzwl4IOOXVwc50kFFezo2XSM3/UMJsjXEtQ/0mwc25+aXwyQqiNWDV+GNgEDF3nJIlzF
gsS/W0cOeAp3q/ClIo5bXNyr7c+GXsB9nVwjle6spbL0PsAPyIGM+I1sIUqWdAV2e7l+Lky9uFzL
XMTopppAJmEdOXPpOKtxdJA4zGa/Sqh6oU6DKM+fRCaV9/cw/8ShQGeN7vvZs1ITuIsAEUxcH6vp
NRllwfK99TjE9ApLzr5kfFWQNB/J9sYoTuk7YhAlsLmXJFqQod5L3N6ln+LX2O6xLFok7eQtaedv
bMCJd3SEmyWDs6EwaObU0LkxZL1bj5PBQKma+al1ksgrb3zr+MItkWQnfddn3HkwkMO2u+h5fWno
b96hSHGIARkilHtSeiLPDRZoqd8JGeNpO6W4xdzTizSKIsnufwVDe5AVDQwc+qI6uGPieurQ7gyg
lCcTKmUmcwyAGaxYxoVRS0Px698CeB0aDqHnCgpBxdmRJWhkkQMm3sHOcMqs/2yb7lk10WkBL14a
yxtT3XHZjykfDbYUgdcuTveYDouLsms1SFBeKEtgWihF6Z81o9+J2JDBoiRJfM9ArCnS5oLt0AOD
0Krof42MpFnq1cCfJA7FIxPPhVJZYNNhVF9KBrfx/uUnBkRMEt0aYLkJXZD+E7xwPDnJeSBfMJuS
N9F6jThP9QHd5MxLMXGUb43e7IuHMrLDJ9J5rnml6S4tSEqt8GiE7tYJyUF9dKd/Wc8tWOEYPoCb
yVS3b4kssr+08QfZIxP8TSZxUJf1XcFHnfIsjFzFIlk4Rlc10GOMjogYWDIs6QJsk3kOoIjIT9km
mh4eMmTmykwYX1Q3EV8CxeqLhdew91rmiwm3/j4uSJjR3GiYXjtSrRytF1qTsgUTqR5fDBo6cpBc
1d8YbCqh7SqUDuMXBu6DqKnHSWIrcI2peBPn3yUyPXExAWHTSx/KB/FTWZh3bHUX3XQZIVoFJPYI
1ZLlPvIMHeMJV0rzWeFENUWgQAOqeagctHPzuUTA7sZzZv7RJxaMsr5ln+aEmcHOGCWM8b3Cdxc3
ryj/z8qKE5GBrxjbfsTqq39NbjImF4gTgJi/Q85cGu+TTuJ9hU+qN0Fvjo9paN8iYY+O79bewPkE
Z7sCvmjK36kyes+i5r35lpIyGFpc9IRUJ6ouq4Q54KMhuCmfVqdc8NibF4utYzH/mGXpRVZ3yTCA
6hhAn/+IudG9Kh5S+1+DKbEnACcSZLI1UcGHSFdKGp8z0ChSxa8BBCynBl6GQ70dEGo/pe2kLRV7
ULJgcWmFwLk4z9kt/JKS8NKEq6eqxl5S5E2Q8ZuwukoiHGTaIhftKsOOUF11JWYOD30sB3/h6eS4
WqiwifSgMfKAmdTc9JxFwTxQEZ4llA8I5xWmIxdfs0muPD/ae4cmgzNxV5kMzQlLqX7+Kvgpy5cE
pITSDDM/0ld5gt2AesZrnuWv8tilTIIR2TrqzgaVS5CwX8Ytk51fGktzNbNyNV07p3Z3ioDGUHoX
EXCQ3o27rPanRP5uJVAv1SG1JB8+uSfdIzpkc2DLq/E0AUhqLQsrZS47S/5hDpajxGkSgQT83PgR
J1cAmVi4hhldzC/lNoGCm8i3aLcSX2pM4RmajQfYwl2WfSalbqLWrtYObrmILjVcpKbSR07Cv2dj
nEzcxwlHZus1SszQ0/5TbvNnbSbcyAxH8P7ldec1HQ18bNvYVJ7mni7Buut3yjaBTZaHKpoPiT5V
Pf2gPkwmaIsAsRTYwXXTm+DMK4xHSMct3GPxqWQa5SUjESiaic1pV1vcCQyTUc2fTjTexuazzf2w
0R50IkUGPLaCWxQql4HvlJrdLbMhytRFrGfGUQUED0gUEEdsS9FPNfcnFK4IhD0pwg5Zkma/tBgv
8W+8iE4y8Tu1ICO4w7CbuTNGeERSjrTcI+xK/bF87vK4D2NaKlJcffFKjh/sM4SAgyQz6rGuplYf
BdxYmwO5Vl/TfN2S1BT7JLZItnLligK3RvuaoMwtE7A0bCctDbXp02ADjbC1iqEbg+HBsa+zglec
lfNfPRLOUS+6ffFbGc+StwyfKRfetXzqbD665VdJd8OZWxoTNHgtUCfzkWwmSqAcAH0l5Rrn7sS9
S+QnVRYnQmcScn6pjn5rmUXE8O0iZhHpQvJ2l+k/csv715nuIFhuEVGyYUJYVhVXXzBXMrfM2QNt
pf/WufTTbbRgY7QIXmJa30kkC2asmttfbZvL93wf4FTHNG6PCQozG+8BwkYuLlDwVIdwHcJJxWuL
OcXAdiLWoy0TCpF+p/gbTMu5q+hmx92ALyTHHVt41BOcJsVeZ/ikI+1CzUVsyedd2XL2nZN5FZzl
kLK/CE0It9TJCHLFOsWYkVQQdU9KstzYzC8xJTh0PCjcHmNvQzFvKQ+OCR3ZXrkCXIDXXyCLx9nl
omWfVUyKJJCFJJBn4TZjchqw6vf0Xr1HRyzEwPkVMhomPx9wOjgxh4ljUbJ4ollcO3m9ZdYt6vlO
+xZ8Rwe3RCdrmNX3hUORGCYB60NQxrCsOu1SRgFVJLcJhuYIcC0+lTvQ3UeLcOmIkUd/Fa+wO+bs
xNxhRoBsIl50ekkPd+hWqDGjAtgTRxjw4bHJSPp+GAq/Xmovtm71qnxURXbX6/o2hA+J1Xgi4i+y
+LG1ZgXSCem0vrsmuuHIgN+05jJZ0HQC8p9MJBsK0TdS4LLcR3LHpFBDSg7DRyzI76lAaQ3M+NWO
9RdHI06TRDVzClzIOuuT5PyMNkA5xmy8JNRcL5rhtIihvHdbNelknYZIwyISmUeQ9xHj6jgu34Te
eJfaxMH9f/Zme2AwPKg1cx3YJNR6WwOIHe0w6sZ+gcu49skpef+TcFChk9apVEb7FaSVES28Vmlt
4crc9CfZTE8EymuGXsp4oQgdR0YG4At5kw2vEl0czDK7ABsG4UTOSgasKgVXZtMbB6FfcNdNEEsV
SjCXPLJ176dM30IyDVMYu73bceLf+FEEGCr1QakAparodjPeW4wrd7JAQHrgFMKS6LQhiFY4lg6w
hbVgLhsfZjbzlYVDlvsL7ZleHn5mbHfTgVmut8J50Hf3FZPT2B6azAjIYSO5HXXJyfkM8XBUuvWM
CrAe61WihkLDiFUSFrTyC+Bkp8byZnz1202M20fMBEOSvOycTws1KzHA9p0wD7uObwhshkAanoOO
jHMwZeOB3qUMASb/NImCCYhMlDBUsnmGiL0VAtEpSzQ7pExWJM+1RW8oodVbhgaj6SXI1FE52qbc
XCtvdeMho0Hog45mqApWgFdLjJdrQXWMIsw3NifE08lu5N066XhF9eOffRcN4GYSnWo9fEjV+9ZA
MyX5RZDM9/FU08m5hL+NXJ/ExPLzOfExxUtpxJUaZ4BanItsoLDlEnZcnCaK5w17KcH2A9Yig7bX
mc0ZXc8tOaK+V0JIdLL0q+eWybtGAiDBxGzTp674CQNnKzEPrfk2AJoc0MnSyB9xVVNuuBul+pF+
59AIYmqBVCoA/jR1tRWElAkmZScFSBV7aw0tCbjqMAtObpIIq+cLZ9KLbChb45E9z8ZOdELQVtIe
nqqcEorCdSuHx7lrjyyTkjPQT2tNpTMfC7DnQORWyyfhiH9HvedG9tDn/0L536fmFzjuS1QqAo3D
N4RCz6g5Ef3CHeLT3pdNi+We/PgKa5GyCzy/HVPdaAIQwqeyGPmBKFuL1zzyFcRZ/IfmLR8UjzJZ
ta3fwlp+y1lXS/UUjwRK1RLkBcWUBdtPXWOhpO1bFIZgtdnRJ4eWt37fwsSoNjwbwi8CphJMjjoD
IW5PMyP1GGGx8NZAJmC253x5Aaq6Mh+0yubG016y+Y4rEIT6OYNBl0cL7BlaHHKxxnFWNYcjGLvj
dWWG2/kxgr/AF0EMf9tjYMolEnkebM2qzvRE/DJi4GW80VG+FcVy/IJPFxVuwpeMualIGF3VeLWk
cyyOZwEOk4HoSWxH7pDTjbtRlzdIOUQDrSGHxUwEk6jeHRIW5V404pbE6jBsA5OYJabZhwU9TER4
km+DIt8rlMOKxTrlY1DgdRkURW/uvhWDPo5YW8MING43HKpqFapqSxz0NWZUInlsYZJIByyebrPU
2F6ZLUoy28RyvKaPDFhzOIfHoaBTZDyg5oLm3X2bYvpuDFh8ecGr0G3j8NybMueCb+iMsGNzLCgb
Oi2htgcB5y1L28cI4kh9j43wQ53XZ1EWn5PZfOYfU2t+FPXqKOOjSJwkm2g9AzQpCSRd6UZpByel
iK1Dj02s3qHsUiURguVgGUkHBHauKqdRrs7q6Y2i4z7boWfSfjRL5Oe54aYLl2eh0D3Av2oHoaLs
MLtN96mD6LscMThwKYKzJLAdEsZNP9Y2eph6HqRJheYb36D22wl3+5FeAsLig4EbHhA7g6CxoVju
TpIo5bNu7SVdT5tSqr3rex22RLyfTNXBDNahGKLlklehTkW8ZL9a3Z8rbIDKbUk0V1H7Cxr1WBMy
giHOXF3L2w/jhovAEG0z6DcR7EPF25GfR+wKuMEDGnPwBUd7aWTmuU3lNHW3koJgnYLJs8A1ZKIm
BzP2kpWeZW5BiZCdprqyQ4wHEsbQ9LzYM0J9Y127sfDmFmthf5IoQ5goQ4D2gFvPOHXLulv1H9IA
8QCfm69pD2QVJwN6SSPgnNnucmxCpUj0xfRlPDDTPpeuWZNj95KI4+XHTuAgj3Qe/pdw6BzZxKMY
NhbeWiSZovPirHVxhsDHsPyM6SlN3Yyo9CPjmLEgrMJgbRx6NB2RA4x+TrBmCRYWIjPlxoCuz7bO
Dj22bt3M96Gfbs1UXiu8vFNjnjRLvQOkqYiPWJkKM7J1p27AcDi6nZe96/i3ESPErnU7LvUCpNKw
GvyE11jW/+V541nc6TNSB8rs4g89qzJcG6zgQrcyDmMkpoenSCeiPy3u6EsUt9H3eqxub3rkqRdk
vDu92aQruMKuPjiXVPqDPkHCxx4hshgggrCfoyTjeG0cKxxt9U3DCAtgpvt/gFG8YfoOEoUcN7JP
FYnTfBNzhveh/CMhdQPjPGjYKBhpTgNhecJBOUmNcNau629SKUGpvM+q9tJcVTW9uhQ9qjfdhLOf
wY5RMllf4CuJBAxQr43YNsQEvD7Abtl01YUJA5nFnDN+xNXEJCQ24fBQ8dCN+2TEJVnfReIeMZBe
TNe7dJsdgSJNC3NPgFAj+0QmuWOQndjUFjTbIRjmCNmwUQwqpiN5H53/RzGhhXWJrymFwNu5lnM5
l1gXvz9R/PjKWq8tTq2/Rl35TKb+xY4+4cMcYlrGfqMWhFBCP63KUy+eOllxxOwD6fI0lPFJbDl8
QJBM/tSiBGwN25N56QxWODM9clSvdcKxKWZZZm0Ls7ax5EEMMhAb9bjgBcwvvT9b3KrM4WKpgNaw
PhuR16HMQAYZS0/XeEgUwEN/RiBnlgXICJ62FpWnKFT2CAVRwahiuMMNWkDMAsR79MJyHUl6w2mC
c5N2FB/EP4qWuw69AkSK1CQ+63vpPFn5BgNwIuVLMNirqO0p+wZ7Ai3OBbdkrcOTdSdvn9gVv+M5
qIjqJ+x1idfABlQYiljl3UxytxpElwI2wtccoQ4qjk4TiC/+HSvGcmT0D9ZZbmbNDmnrbdI7OF4E
IGfBrZCt61UAhd+dax1agOjKJA7XuGDBBtNA3635vUOF/Mh3RzNirWSXp1eeV/ReMd/rIQZRuJIj
EwPGMRSSBg0jE07cePj7pDjq7Lgz/jVWgeP6W5wljjcZgAhrvVkBQabC2xlHrt0eDhEqwdSc2Wnt
sr64SYMRON4vcfhuWYuT10TgNf1R8hHLUC0yoaC8CxLb6Og8t5zBdgV3BMYN2E6tY53Ju13Cb8nw
+/yXYH+NFdukgmUsjvzsoTo+TCxqsXWVCNxATozwnukm2edkB0HILxtfVTsXjgRbXIDKbsxnbJ/w
em3hJlWVN9a8qgS00dL/j6bzWpJTTZfoExGBN7dQFFBF+XbSDSG1JLz3PP1Z7HPORc+eidijbnXB
b/LLXCmeD9zsmPNLUECwxavg3FKgS3E/vi1KaPT9zcrwyCKMMjcGCTeKoEvL+JpEwHB7uzOTcBmT
s8X7qAN3qYLBaukcm88LPWprfZa19SJDe+fcemvk6EbErZrJwsAoj1+cuR6KkDw2ebAnE164sN3H
OqcAYb6Rao23Z6M1j7/Za9PMt4SGl2THBbzRSMkGmw3nRMIYaiTnRZdPqtCdEHaDNV7QbP20GY7y
PZUTqo0gAKGIARM8NjOeY0F16Sogj0wrCY/Mm9HPFyOOyCrbWXUPAfaNrqqY7sw1pp7oSsYVJoU6
w7eRu3d/4MYjw6XOZNVe4OXCMdp8qAkDplY4NqBjpCbs6g+JqjHJ42iNn6CEbN78a/8r2kpVV7EK
jwOQpzyIPcE6Ge28I+9ARwq95JFO2weJBqgfPdgYG/Q9uyF8gpRLobansDt2S+VBL6s9foXMUKnb
sRUTc42TcWSEx3dJw4QYZdaHVoXHthUYo8RUrvKS2NZP8TYivkx8//HrnvIkKRr6nvwU0U/Fb8YR
/HWp2IqSgC6WROfXKR0isgmMX2s9D2rGDzHjB5eJsC2dcLQJF2Ja5FnZ0w3OtyI/fTWDMl583NZd
Xr1Wckcj0xl0pC0ZgHHvxSxMYb4SbkREnEwqAz4wvf+30qKJwzQqLxWUKwnTxYDHEboVjX05mv24
wM+2EVmpczCCsoftsp8+ZeFM7chFwhG4nzIJydml+KVU5WXxJXwFcRK/tX37KlUw2nrzMEioK36O
OJBATGk6FRQ4OOLfTREFYjkEk7Kexp33zAQ2cRqhJaLCTK61jjKsuW1bPbWFxlITN12/F04wKh5J
0Fk+dk78snaZgb/u00OZpAEQeeWA5881p96d6IeJyxTvLRqtIR05Jx2rHsOSCMLjXE9c4ZTZryo4
6qXlZ0MSROy6VslFkq8Ig1XE2qLx0ifLhzDS3FqJF0ne8Cwx+k9uvRhf44j794IvsVJhjZk5XoUR
jX2iXihHT8TkT4xIhyzTN5exyA7GpSI/foAVUIVspJdPalcB62V0pWONieXOB79nYK3uoEqFCfPe
8Ic508UE6DVJT3vJBL58cikA+PqDMPU01EZ2TJqjPOtmcu46wamlGG47rq+OGxP2QQNgXBpdZau6
9mp1mZaWQg6bjJsCniI6ZymaburnVBzOGo1FsOYoJRYEOoS4TxNtXWtnivG5RCpORvOU4rF6Bxux
D/y/+m9hap6ohqb0z8S/H0+J7wEXXYNJpRB9dXp05TgEQo345PQ4Iqoz+ZyMioVEhJ7EOFdjg2qj
nafL7NTdv6SNzt/L2AWgpphcSF5Ni1jKo6NwuYx8UAL03BD8LZm1HdiEKMLdbEWLHFn34Yg7eYhO
kXqdO51KLts17qKIaq2Vj1/Cceuhz6tszvBKUwOF4bvOfvYNVFwsZuHkKDhYMGacdtrx533M5ONI
WlTBVigfFW8+Dtp0WjDEddjdJ1zSqokr51GHiVE61YfMCUlveyg+GRpN5fQj+IjFNpHYBlhCrSsJ
EML4afgrr5S4l0gnAuJty/wsZ3ArXGTsga5+W7/W4sd8L0tkHI2ZzB41PI689xQy9f3o1+mu0DMq
hJIysB4JIIF7pjj0E3DrgXqJN0H+EfPygmMc2/7W1OONYp5GIj31f0rW8H9KVoHbaaoK3MGtt4b1
HSNhMR4LpuBjDtXhGBtgDgG/oP66tcEb1o+H+bYNq6f7DErIGOWBZGYHRvf0eTFb58CU0xuor1Uo
fwr05ukbtbkzJBBuXkNOsmr1Fjp1i6q+Q17AP0P8cbi1v3lq2HHptVK4/xfpPe7Vq/istZID4i+a
1i4roCyAbHPnLrguyILE7ghIqF8dg7AXWI1ZyN1luDF7jZL2fTOFVyb1z0lW7kSASE/rKJXqeoA3
4jU45/BgWg14YBgt9Ltw8wde35/Qrbo4J6/ThLODj0Bx4sj0qIygNYHdTECwxCYXpqyBF2ooEhNU
kjPEEmmY+fpVEtEO9RKcHwFeTlqSKl0NG1jISeSGTu5DRjcyF7CXtb8IHGcqLgspCxMRpsQb4Wpp
B30wEEES34D+baHWNI6uouia9pnw0DTkN8EnvAqYxPjVIY+lWE4SHlNOtMcBTtHhsrBvGi/YoEcF
ooQqlMdudGL9yyQ7sWRhtxg3FfZYbcfXDHtVK89hnIukmka2vKJiVHaMf8UMyMrCVkEaZRgvBVjw
o7vgHD8ehFfE9KehEAjXl4UJ2bRVhO5a0QNqbwKtEgJsyU+CaQeFOELE1S7K8T5PBBA5HrRn+Hen
dGQPT3V/M+hkfCvFjqIGd5wIKmzkZmTqAY33QWKbMl8RMfXyH84Ndv6EdtWNaRzpTT4ps/i3Zwo6
rMDpB65m7bCe4g9QODceYLhVvCo0bU2aL7DPSlg28GrZI830+qWEQmJQzroyjZEjtwZ5u+YadEOK
QphgZ8vZmIFA60CLy5uBlUYX0quBlWZm5SlaEjrYabbaEcSYntoZk5f+MUftZ9+Ln7tBq5vPqdmc
o+c/IVlAZs7HPhLsSBev++8iLvAGLycKyAhUGk/SY6M0+E2ieB+bghWoEo8adCYhpQces5Q8ep1o
wN/WHcpxUKmJgdV3AX5e+aokC39S+Ryt4aH80OsqROannoyeD6YyUO9UXiSQ8YY63ZVkugLuiD/7
03bvIr80fuzUsEKA+Aq8I2f0il3LaP2B6Jz0svyqaZlWagfeF9mU/KFy5OtGmI7Vukxo30qClg7c
qmE6iyO5fpuRkIRCpjJ6OSmIgJVJjVtv08qWsMxQyqJQ5A6XRW9uGzoPTpHcSVcacGIW6Z5+aw7v
hkwJj2Iclkg81DLGMBFZSPyQt3+juODQZFZUpG5DCUeh4c05zkJ6mSXS4PJv0YSmDgg4u5nZdmPl
uUlzfOcjvlszzgxfwPwLJHmDzRUjD0KVZ0WXWNE5eWk/45BBn8wkNGKGAJT8lkzxKd70EyK1sQdL
vlsC3jLWmJXdGoIpJ5PlNNA/gx5yNMnZLvUMW29jQKUdV2wEOfayVOZ+bTmq4qxHORY9HEvMm1CN
nWITKdv7mzGSFSlcXm/dVHJTa88GWWKGeBbPuwGhCQP5acQXOMe/IHBZ5GZKNzXiW4FhsvgwHiqK
eN8lR7XJ7lRKJKXxTlCVmoAfCYcZckH90LPmdt5KlAHR352sMhAFLp7GU2JNM9xqmi+NH91zCvHa
ibEUU84Im/eQn9SFq7HbwKCznunfthiDKs2DtFf8set9eH1ABgZTo1ucI7rFg0KcsPFJx3R8sCx2
YF3ibTuYBB6t95y5ZcLsIKOqS3y4TDpL3pW7+uqxE0QkWPIQVVwZ4TtRaaWbLlaKvYw3wQlXjDrR
HsLzvzv1pibozn0UlNl5HfJnRm+7TGyBFTPgJkLFYsHykgygpmt//mHyzOOEkEfRTzB9ZtUhV54p
jCZMW5I3ry5XEa8ko4Yi5jG+lRANl9fGrTGFZhC3H0L6UXY1nSkQyKgqXVmxU8U85r/r/CvxEhRT
RsfoNP10MKvT7ksYF2pduNkM2QkHtsEZIGb37w6HjANAUzf2rNO+3UFnQAJskAD1BwQQWsLlHpob
e5rqQefWwVST42hnTLVmIEGo6FmcsNpTuTeeCkk9TuK9gLXRpxtth24PbIUP/Lwc9NNIKPstxXjB
IPimcqE0rR7JmDCeY+bpZVuj86iY3CLlQOG2RT8TA4CSkbnav28z5cBw7/AVY6k4s5I7VsriT/Zh
rqJjvRWeurbeUjMCr0F8r4inm4dTyKu9Qicyqlm0lnJvx6zyjCltsTzGk4i6dD9WcU5PnHRui/rc
qZjkSLta8JiFerFbNgQdq/FgkQdXLj2mHqEZnIS89Yf1JF0tcDxWthODmiW9att8EXAW5jn/j4qZ
zBgMIwJsTPUATid59E3m+HeS/2Jz1pSf1rS5NYOEInvg1zl3pXHpqzDLtqMew/vb+Ayx3QJ56FNx
B1QfV4Lo5OQGjqrqi0c6+VQP+qGYv+nccSv0Xnnl9OJPdqULqB8hHhk362ypjrCJOmAF3C6Lj5Nz
J4+EwcvwKObgjD2dICHQXDUNxBGmF99lFYZDiifaialTkHwRgRjtFKrgaunHEWHfmunC++aounMA
k+FXLvxUlga30/ZU0AIXrkE6FPvcn/aVh1MfQq6t28TA7GqfbjKbQcFyuNaC/bxze/xOuuS5SNGz
r+UXXPm36lc90k7Qy26SzF/lzOQ4Gt32P85E5YQi9W04tsZw0a0AG+QHGdo3c8Fy56g1rd5fSzU+
gWNc0fBHub+1m3TZEuvM9d6WS+4VI+sV6tVoK+m/nMfKihDAeKZanqmGZ2rNAEPrHFcbb1AhzqV3
uUQ0S8X7mK732ac+nfekxceZ0RNsMceT3fZWqiPQanDNO96fP0XvoGhuLRGlyWuoeS/eY318n2P9
Hg/nthou8cJdE2SzyHlqIDYXAzVROEH1B0NKLjX334kTzz5FbOX8FjK9isDe9MYVkDAZMYEvJiay
eAT97sTePQpTjD9ccsL7lBzN2aNjQpc9qgQWM+jEV1k3l9JIQ0OjVf4njlq1lm5aUz7SVXqKbfxW
HHMJ6xayYqtDl6y+kp1uyx+05rxVBv9kTGFm536CWUPmJhNSl022U1h1pqBrpzdr7F9Jmz51dbun
3t9hilyoL1FMFit6Ar3jzpG492DGp01hNXrJwCm7ha6sGHc9sJu4vM96clgIjqDZJgwtKo5hrJ2O
iG0+Z/HWjNeASQAO01EnjFxsOcb6DQoGSB2VGVwRDPnmS08bjNQ5V+udta0QVy+Z9CfED8s9ZES1
bHc0mWonU+ZBBs1SnKME1reiuKzfednfbColdDeiDnEmJoDwfoTya9dJxg/y4NfidNjeytQfk3fq
oGLepy4efID7vpU0Qfah3spYeTTzwWQCWWHviJQ/yIn7LFUGeyzr03siy++mLTy0SMDmfICFZ/Xz
fpW/iml8HaU7KYGgDzKYkMNMBkLH2s3RBPXloHyoMdYGOeMsgGxGflINElPxdR2oWCqc5OGzqTKK
A4RQMTXwe8VBlluHMpSsep9F+ZWbiSMigloRXQQH46OAd0TI5AxVB1dmfk1LJgBoBBvaeIErcM7E
ty1PX3TAdFv/QSPxLgDlAvboxZ1/6EQjazxIZJtiywjwB/3/ggNbzumwTYIOmobVHwDNbUxEpH8S
ObfmFeM4Bt/4SqbiOTD+dGZ6BlgWVYkIwaJzXnfkAZLbUbXJ0ZBE0lw4q7tDRJb642ccjNz8DxGR
0gQf8nKyfjJrBuN8bYX1ISVO8gttyxgfjbA8a7B27X96nnxrmu/RsgWGUS2BGEbDMpV9O5TJwDag
4y5ikEYJYPzgWXuUPFK0RWwUaBkclSUN47HTwhtZpMwbAVsslDNwK5fLcIzea4F/ZwLWQEBeXrrT
usjBADhcJK6LbWErKevJf03YCzZsmKYlHRcFc/ukeIOY++uy+Y2TtvUhqjIgP/WH/Cn6nSy9N39T
WnuNxNsxXXHrgp9KOpnj3+KrB6NZ3IpohllfKGDDwlGI3sCESyr34DjjJvY0kBB6deSifBSYAmL+
iOWV1llXKwUn53i0IJW04Fz3RBxJk+0hoWUM1Udq3pa58nFIJAgSu4TSVddBp6MeTnk7n6stqCnU
su7Uo+AYE7zVCMZZOQk/W36p+i1l5KZ9xcVRJx1ZdqSdWPYY8IX9gj1ZflQqstcIWb3lEyybgM6e
v5iQKIzRqiUUG5Ae6cHqUtojjtUegeHUSk7KJZl54YfkZW7N4TJ/35fuqYHTsPJ/WcoMeSaKcUsJ
wc3nIRsAmkBXT/PFN4ibIe/oqDhYlA/ao+PMXB9cm70UlG5Fn3Rn4PeEXQSWWiVOwltvavN5o2Ez
6n0RhmRXJvdl4r6HTwXjhdrWN/OFqPFjZkdVgKjAx7I2ID0owRygFsQcpmuXNLeuMSVpK9yeRoCU
DzxvkxkRg3ycwJXJFC/keenEd6qvu+8N9aYiY69+uSmPW1vzemIIjPtPa0gPBuV4IOTz5jx89CGi
oV0H8V2sQNviTOSJD1bqPqbigmkupPczzPrV1raUPEN5ltw0LWhgVAEPsrVDpN/qhSkO5dAkdPXx
pYsmu29zXFKMvKS9mpIdJ9axSiZ+2XSU0HVOVMy26Atb9i4ONvXlIR0NJSqjrr9L1t3sLfuTGAPB
9ff/B5SytOLcH71kbN9rChBFmUhl8pkqMrx73nEyqNVHXGUfszW/xxhJ03eNoUCa4SVBiOboG2kH
9osiblwV60L0BmJqWSxnVe8DmSD0OJ+9T7wnqsSlNvEMmlsWWlUxsLF1L0t6E6XykdNUHq0Lmhwl
YywEG4Fsk9TfWGUHqSMEnhenwU2TA8jaYB2Rv5n99ZUWbDjZorr6bDUykYEGpaPCZJjRHUKUmlEA
Q3mSL66erS85SV6V0IBoGx79CNawTW6rfJ8r0RHpZclnBlUGHD/u/WlQJRuKYAd2nv8RT11II13I
Okg4hzi+idSMScSfaUaEnV6DxAo1kLod5SH5QdHMlxwr97E0MFtM7OKtY5bFWdlHLsl6NqkhJn/D
kUM6Twmieje6ppDvpNNDiRkqv2SGGIpbERoFif3BwMGbBcXvvqqZq4y+dGUXBlizPWVLDRDQmPic
OTVV/Gp3pC8LQjS1jqh8x3CCZOZ9ODRJU+L+g32j/PmMeD2V7VKQeJf2KchxKnqbyJFEiLKzTeBK
3BTNFydB/qkgpdSMXeeiuksMzDfHgnEgwTjoeZCy5tzFBj5EKUxrwe1nrvBfCcmMnl16BPkn0d6W
eAtr9ZCVKOCQ26NrycvDSUkf0ndVmt/kQnhZ7XBPAbU5Rd082B/vTaJe22m8LNcyJlQJGEqXn4Vk
2qlEVqK1K3IR8sg5roNm+dBchfvxVN2xvAmq7ncmg6/mUfMscflX96ahvaJmZsXTb7z5uBYapb70
kkSLg8pBrr6yBuh4QgI+yab5QySr3/WveAoHINmVOofp3V24QyVDf97i8hxFsJGPFlz3zvuVLkxe
qDSIegbcSPbMHF6fTO95eEISvSEAcfZdQHob1CJCE7tXasVLaqgiV21GJam9ZNpDzsQnkxb5Q8M/
6PXfyUrom9afhtDr6uHA9iUT98CB3tXXQpQMePuo/EngmAoUzWXZ7GFeLYv6aN5QXJGOMccqJNl6
rqtI2R1e3BYvbswwtx80u2K2Cpyg5lIPOTzcB6pK1IQQoSZq2fYejgh1IIfiJ+bhDqJTDfgGNJIk
Cow2uKkr6XhJg+HTXhdFv0zzEJZ3hKsQxD3jSdCT//l/lpzW0az055HKVYLJQvO/BqAO+511buQ+
HArrZKlGGJdbqNBvwDCYCipvMyNaDRYb2fOE17dJhLBBTwBgxhoDIZ9sg+iaTeF+GqTHsCoTd8x4
AEa7otBIhDXL/agkaNeL/3LMBdKouZBWyYN2W3Piev89T9WTuxDkZw6vu7uiYc9EzoWqKyKlb9AL
k19bgvWAaUbOZTYTtRdzqZeebC9zROEdaqg1/ZMcNfcZVhmaRSOqt7TtPkvJTekcbT81nyeSZ5pN
nzvZzd+a/qYNrE9cqpAX3pSkCuvvnIlnKvZHYv9Hw0JyJ5ep86q2HN9kMt1T0966NqErSoayUuE1
W2b4QJl8GnX95P7QU+O4IFxkv0jFHxrYVJb1qicqAL10CvRGO5rY7YWMvyaEjyH2BbrLOgLAkYZl
4wwmXCaiLkRneXoTSuFoGBqkqx9xu14MoMamjM8V6jbES5UrsX5ofJnrOLsTp7D9zGbnrewJfwUs
nzENhB32DTVDQHigeNf7nDVqLvmicJjRSccmPr72na9JQxSINzPGv6fbg9S6m/kn4h56EJTElVpS
RdaGQCK43QSgv8ZDGSXANwbMZpqdphQVUxTXIO7Ru4HtuwcLSwlJCZJgxf0FMCg+yYDGzDK6btJ8
EqdLm7euBeCoYefBus8A1uldwsprvjmHAxY48GSnHZ9CdH3DsrDofBPqBXYaj7RlPp4KIF8daoTq
p1RU6mDRDYRY9SLISJHGG/gstRBf86K+pKMBSGY/mHSOZTfBUlNcqf6l30464t3elNAsxXA5AA6R
6viy1mKY/Rl0gs0yPOCMs1YMz++DIEBMFSZxb8hYk7gLeeJx6oC9bHTFejGLYUVerrkZtX432NCr
dabmI8YwRHVcTuXB+LB0XKx18p4ca80AnySd0TOJZcGPz5xyNk4VLb/4n4MGuof5hwEkp1+k2YRY
YsT1hID3D9ij2dqEd3ETLqod+Vr5hyKxqCCTGmsPdGxEUAnrMM6j23aKoZED2zjqsuzvx7t0aC/a
Y9PMe5wxebfkyxJfOiFlPD25daV9jJH1AT/2LYIaPKYUJR11oP6l2TGLBX1bMIsqAcJHhjeNEsHg
4RA1wCKTRApGNXfyHfM30/ihPhJNCmBlHyeOQKJcfyZS9SWiVEMmMCwcHjwvmDp8TPS+dAZS7m32
spG70hK/Vv+rf57VxF94S8bR9Gpd8/TMxvJIUhTTHe+8qgv+FIPO6XnqnB6MtkBcrYkCToWMEyDa
GS7VdUXMv2WbaoIxWAYMclQM00MAatT1VEr/FpXOV/4xvndu/ZU0Ew536OmRhDjLuyPBqtloa9NG
mjNwrxKJaOmrNC+pOd0WVb0zssftWlDIuHtXbeuSmRwqSqpdR18xdX8ivAgrhvTwGIzG7Kh43Sgb
cAQcuvRFcr4/TNSYanPG90sDfNQ+5VBtdW0KhVRifAHl2YXCaTTbi7zWoZUgqm7IjZc6Hk/bxeJy
OxlWWEfp9aUCix19TVL8wkqDpR+DVEalXubDlFqBuCSnImHP8PUZKhlfZuv9E8ol6OPyoUYJ8Dvt
Pp4NSnlMJGUkJdz3kzf1rVdLYO5Q8raOtpW9X6DEqQFwplwJdzHca5P3Ia7fK7p3jKeeb8+eQXc9
89FnbzIAktGPSvPaNfl1q/OLSZEsZBLGlceoOkkVHyCQe2Z8GQmEBuJaXZ4N4FuwpCoV33I30roh
hnWKDqIG8Sz4yQo7YznOcu+lpuol4NwykJyYsE64TDMpDQtCIFX+mKL6Wce8huX2kor4jT3lUqkv
Ea6hqCq2cNAs4z4Ky11f9FspZ6RIsWuRRh1kgsvoJpnN6oKwg5VZog16wRRlKEe4TYRtLLvFJVL9
xMANOYMO5pNC9iMFotPvvTVsEABSyPqn0sO8kYtRcQ3Hb+7+TMwrdSP9HGQkWIeSvq/sNcAsVIX4
tdTrsyK7UnwK9FZEnN9L8doX8bU3aK+HPFPe9EzbS7wPEUbKTtJOPTP1SThv5npxHN7D4aekxfcS
KOlkhY2DxUw8JLYPgQI2p8G7TBq4oU3AemiZHpRrFMSERJOsOcEMzcWALHXUxueSL2tQT1W5ntap
PdWm7BAAtst5DSRE0WnAqEyiQy8DkxduAJ/PfKwlwLggsGu5n/5Dp0QlFxj7TN7e3iNnPtM/gjiE
+efTuYbGz1J/0wD21EvrLiivEcaDxvQ6OI9dkZ+1RjzHxFUHhAnE0oSOgsVgjg4mHca/Ip6JYkp3
4olRFqqc16Fq9X5PBTShtaEHG2CkSO+glSNbFpeQ6r4ufUvl8k2u07eMyOMQPxlKvXbwEE7AevsW
Bo4oZDkwuwWQAcNVBOC5CYFGdExMs0OVCSe9p5Gzri/1Ul6hkm+UZOeZtyTEMYhkSBn1leXqSS2G
bVY1tTQ8Orr4TxXhveZLqRTPr0FLYegi2QHrAMCTefU5SBqLz2fs74+c6cgTWrzzLZP8XSmEYK03
FK7DK+XnrH+GIPld/EMa/4p1GLMZR8co6PTmHEvACEE+2Tr0qZw/Or2YFkC5fD5buKHhLC3FRnpm
vapvFc2Khpni5QDbMLW8Nmd7z24bXkPbWresYJloXANwxHc1C/L4PAoAhuGITMEzfk8vjSZecxIZ
dK+uyXDb+wjK/IozLNRnINtwrZpxPW/ernvZHuVCTowHJiOxxLaIOsJDpwLNY/SKxzcollCbscXz
Fc2eJNPb1Rchaj8FBE1rHhacyb30ISfvjOIaOHQVjQH7vkdF8dG6jF8ZBrDsg3U2HTHSvEmTGkpD
gfsNB7eWXhKBeB//XYLuO86QMjY5ZIhRasd84GglYTwzmqPg6PeSj8GUOS/QHm4VbsbMdh9IZEVx
jPWwmWe/S6yTUW5IapSHtFwG30yCYynocKXBsqqkHp/IUU4Xp0TawpIsmZ/2APJO/Nv4GhMJheNo
BLAgIxPBEhifVxxIMtW0k6zesc61XwsXj0T7arAj0VpJlsWfOReTXup5AbZj92/9jhixQ3i2Z0C7
RWtc6bjYQxysDDc7giaB9aSicKkx3un6cdQoDyyGMPwcAme34tWvKtzuEnzKOw7SfvqU6IUopcE1
6IWA032UHkMBjJ7cAm0OO6I/EH7K8XLeUsL0/dfMYieVPU1LuYt4wVwbUGhtMbEmYJ6Y9I3UX+L0
aSruvUTZ32i33Z9jmo0NbHo5Q8aKMFSC1NQ2D0mfH7BuV1B8HTpabX8yBX2DdrBHm7fhRYfMW5n3
bymUD52lbd9X+fAEXAdwPNEfRCihdUePE+e7FoQlrpP1I+nW9+o5fMSMutf11bPN9rIG7mv0rz2W
so3DXoQhOe01j3QW5+fU28u9RZrp5eKSLWQtdbdTIWjnCVeg9TJK5lWVGIT4BqMNOSMqLUs7rZoW
mOVDx2yA5/NTiJbPTck+J4XFazAC7F5bczkIM49cnYYzsepD5hXU3m0seabTlN1FrPBSUQBVu5Ok
BR8fpjl5i1H79FS0s33elXYkFSrdO/vLektFyhquFSjag3ydy6A+n1tWNWrqRmZgE/aDjGuXeGwG
Kawhw0zrxJNLfoUxwxDB7qdY472A2K8R7WUamrapq9Kf3mqdZ6qdZ8SDB//JK/gyI4cGbW8e76vQ
HPxVKvdiGlZ6klIqeq84HfW5OpquMJ+04CGTHDY17UTcHnf5sj9vvuVjiXV0Rnkkft0RIllykggz
l51wMl4ibt6WkWvWXbad20Nen8VjAKZm0cFhMKBW6gT0h7I+Viu9NmyuIiOqRaNyo1rvVomC6GrF
/GADy1cKFtKG+qQK8zQIhIHjT6QFo+IPGxOMrg7q3+3nXCKqO7SOvnVy8rKk6qGwhyX5ZqMWlwYI
G34vqja7KW0gE5Yejh07iBTC0sZ+1ks/DKrKIlSkXj5io/kEM/FN95E0hu13+x317Tn7d4+5xYzs
ezwd6XC4E0CyLMejxVTIjskejXetX8pPM1nDWdwodrfb75gQ+jpxyMdCvs888x3lL3H6mA71QN0C
sL1zjty4AgW0sLmcUirfPvEGhHggRNpZen5YD5q277VfcVxD27YpCNKQ2GQSDNijG4Cxe1p4A/A9
YOQTZy4kiP6h1BCG3M05LeNOchrkeDluPSsropGXxRrVgpYArw5+9Eb5ngq/kuIzo3tkN1+aTEFL
9Sz/KVDINCzo60o5H2QlpuyYbRxLjX1xsHy90YNYVUkhj2e5WwJUESK1Olo8U8KIiVuCRS9mD1Wp
AN/2PRRs4Ebg3q2a7b2d9TeYN/y2G/PdWov37rcZLMJw7y0McIadV78mfiCVApjubI9b42cYXBVW
xu2YcnlmRmjSwTun9fuGoyNCCYBOJqdfylD7cVYzKU4+g+k8RPh2DOmedQb5nh+6sV5zWq5GlnvG
yH39qfTFR7Gab1tWv6rfG4W/sXKgjdot9IipBKMk11rFcMa0zcAZjA79f2OLTc0fTpRikVB1Qcic
RhX5xZDO/eEeDlZNO2uyS2ZZQrHK0UW5pSqRz46L8uLYE77EJIaAOv5D+sHf3arFaRMhZpS9/506
mfieczZV1Nktp89KmK7q9CI1c4qxQCtN56gJk/H5wIFqIdcRGe1jTJ5wMu5EOwjvowP6VR8BdTH3
hrsv9asj9qctBg8Pok3JwMEMqBujnMn+DPFB7MHXWuyebOxrmd21R0jAH98TIb7uqKw3EZ5kJZDB
kX9odcw6cSnT6eFmV4MnqULpylG5RL6oU0GRz4dHdbW8wSAH1300vcTVTQl0diiog3zTOEAz9mcR
LG/Oh0qGukWaQwoUUee5MzCvRZ3sYE6AV68Hb5FNT/pbsQjqWI2bnGkuF/TyJvOk6eY+Mfhg3nDQ
Ybfg3erqM5oDBrPuLOIRGzHYGxjsIwz2ovEQjRneUt0tmLu/tiZnEVW5mUIk5XBQczgYx49Jxug7
tx7tO5BDMfmBTh9/j5/Uq9W/omeD5Ywr7m1opmtkaiweRBILBZ0ws3tcE9vAuI9ldLS082qZJ+mP
USncwYlGaLGfc2kDF63hgupwqCygfWs+Wdpg0dtNhA5rNq5Tu31SLbmSJU1UL66MY/WkxxfBzjwu
CwOABqefoLsFv8GIdfys6xiQ+yWsN+OsD9Aym+XQYitb4us6T6CG7Y6xM+kbZZtOkfBoR+Wgk1kv
/uqwKzdGg9uF09inVtWO8bPFlkVY4IzkZJN9cZIcaqp5NqsVEst7nzwLcDQ6xUXUkZ8EYzpt7bda
88sdSMxRtWraqMx4YZsoc1azxyEO7Eztr4uZXFt9ubRvhH6xO3fw2ZdzsnABsiCB0jSumAf649g4
0AorCO5EFUj5TgBbraZ2h58CxH6Rw0dNA+Qwg8Wu35M2/8hM+YPf5MJ4yay1AEVh+NgcArNJOBDj
1U4F9ec6KshmMPebU99h1cymoE8KemJaRqHOquBooaBCpA7pf2g6j+XGsWyLfhEi4M2UhCEJ0JOS
MieITFUJ3nt8/VuojjfQoKs6VSkRuPeYvdeuEJKRliROsqsWBW+AhLBKgyUkRZMr7hSlcKtpdZUa
tU6PvlTHcS2ansxMZEjYGHzmv2U/Eih+Bc0zisVl59r/L4p+Vc2bxsvVkQI4d3/LhTFxPJzrDzUu
z0M6nIXorGL6IswI/vKlszD2KkyDWDYa70oOOO9JjBkuLQmGCYHIK17BFfkKllpjodgLGUab50r9
MUWZI1c/TU25Y5tHVc4gj9qkvsY5MZ8JA9MU2aFBRb+syELgxCnDclBlistVwUjLEi/8ZMfjtowZ
dQT0Qf8zzvnDABsifxVHpvw8HsNa2T3dtsAKsCTOj/rtqxXJGVrpxhXg2NO1nRpGLcy7aWN7xL/M
ulNVP6sukYnBH9AeZfys2vI+m36bfPXxJtog1vwrxJGaNJptFYmjo5na+uKIjpFzIAfPtST4+rEd
VFgCBX7PuRkf5LniCMCmNpnvVsqPJvmRybFGyj0h8UK2T+SlOYknKJB/5G/AhHNTE/rVYpWSwGts
l+JSYbTrTgpfA8bFqa3okaNTA0epvgiWdajb+sjUpGxe2SI+IljoM32aKFuX0jH+TGgqZTrPmSe5
F8jdQfuV17qdVABll8GRqr9zu2J50kjutdmWJPDY2BLp3xK2UHbM95E6GLvxKeRrgJYPqSCs/uOx
KAYouiH06aas2vI6k8uFuEv01zPK/bV3tqoh/fGIa3CIz7HpUxKkdIxuNVA7nL4sJ3e0ypAZCTIm
R4gcejYqPNrwIOU7AXdzSozOllFf7EVa9zqUfPo8CqkFY+kWOOuQi0ooIG5bVex9zN8zTf/K8sVY
CAA64ohh2gltvr3lH5AJgmxOz725N+5hld6kk3XWoMJSqozttlAe2tgJ6994UpwS2YVGtcZJdWNb
xWHJLyuxUA4iFWswqxMhIWQ31s94DgnxnA80ZK3KpneD/QiBse3RpxIFGBKxuz4rV10Nb4Hi5X3/
JvCsN5OnkMQv9XvHCtExkVUr0KlN7ns+1juSwZBX7Kga5WVQIqjVqo+r8ngjNVwhwrRHHFK6urUE
BtKb/mTsGbh7MbwYiQW6iSVvcOMPDXrp5CJPKbjIsI0CSlo2nSU6jRA0Es1Qzm+3CEj0DRJwLIk8
vhu2myzRNiHZui93Gdg16P3BhHtSXJozRASM8Zjj++6snaJb12FfZtgYkwwD5cX4yvEalHV45rQ4
RyYpNln+36naGSKQjG63ZoWtsRScHUPNQJBHJCzBBX4r78K2LMMVJzr4zvAKaofGqPbzqB8sNT8m
2kJcqXXs2RSSvTmuXtmy91sZA+FVsDysyNLEmcfEbbR8lRyIiGpWpxyNQfzmwPGmfvYiYDEVRqKu
0LzkNdnbnFqTXwtl1KkDq8EldhPuyHquskRhVssuhcMMRUWBOCMIELkydB8qogStJ6fhrwSlutNV
FyRfCgTzOIBb/Wgv76Gs99r4MBXVgcvnaECwQxnBbII4ljdymBmW2GVMkgaeg5kgrkTNToLOZjgc
fHSZJxZrsjwH7FrPaDNyMM0rt7kg7zur5+boD0gymL31hwqfW5rgP3VnyzzK83I8wOw/mmjBhYXw
DiS2cmpTE9Nc9WOEfsRwU1pX3CLCK27qq6ieO6bcsnYaE9C3Fj3RPzmQtaT1w6yiwQr/TWlZNCAd
wN0I0+jQIloIl3vJJrWe+kd2M2R0Radgw7K/xq9KzlwNgbSAuyJ+4AOkPyPvio+h4mqQo3MOeKUA
vCLztaT5wU1fmVE/SmkLr+nOJsDHgdCR+F5doMWq6aV+Yca8TmJ+qawvyFokvL9nbAHLXQiQ8PgA
f0/jBIUCvAcb5D6z8eDDoK4XDOuwuEprZzEL0c+NY2BbVZ7lV9hXTlv86vJ4ZxuYl9rvqU89CcFm
lJwMxCXH1So9VUaXFIVuQ0I3q38oeShEVsERDSYZNt8KDUyuN3Y6GYyMkCWjk2s9Ocu8VbBgw64u
nl/2rTfsYhflGP0V0706LvC8UoaO6gKXtWA+0xcgSThi/1RZePTNR5WfuxVH/gGSyiGCBD+sbEo0
ZiY1GeIkllX8pML0NREkhwbovOjswsxrhzZIIC8JmmmvPuZvI914beCQxI+cPaTFHpJk8IOoDsds
hjRyX1ArJzKDbBZghSr4Ip4Q6hNdVmFNA5Cwv0CGQ1S99gNs5iTiNYOTNKvs6ydEaDtkkhLi5RTz
S49vBCTVWUvey95WOPYyOkMoAkGZm9jpCKppMFi2nnjiuSgQo2pVd9WzU/NRAv2KjK+0XwLYCxhP
EsYxovHiqbjQenLzR9R0X4hrRrm54FOp4h7DlB1T4hXNXl8PzUfDK1Tk55mnWQ4/x/jBhQZi2jCb
u1n+O6KQNVsU+v1jmvXHluBCkSv+mBMXIZZ5e6MdmHwLoHDtXQEA4apYRQYDSLW/wF0jT8HRly3B
kd0N8peHeikkZ2AMjJKDq4fZG3sxIfU6A+ZNkDe5w/aB649chq7/IxzMt2p+Qr4BPCqccm7IViLn
PEHvjmERgLLynlPdUw9qN9zrKnlqY49bWHqnRGZk1l2sSTDBtzDO1edgNJ/DZ2+VbzxGhKmK6/QC
WUt+VnsDj4Je6Wh2xWGjmQL+KX+oVxhd7sivcGpR2W0JlCmqNYbPpcmMSPmGeGpXwu8CKyaeYk8b
VwSl6i4R8LEimWGjfKxwoEmULQZxMVp1i4XuXui9Mxo1Ee4YNnnKTRxa+O3FmNheBLVCdE1gKRIP
WJJFt/CwcKZr5Wut4hcbobO4PGsRtqMUfEr3FrOpUoRBIHnqE+PqZBwNhIya9akCF5r3n/z2gbuS
bEouBl74EJgU5x6h5NSrAxojFSGPaV7xkwJKE1LrnlaXfsHQAa6UR1ULHd0cgpbGF0apBBtCoEon
VekjEcUPtKctXA2LrzKaCBRtD0Rqgnokk/RUEFlo9uu9KX+zTCPNcbfWRtAmMZ5DRjrFKRPgQOLx
MYO55hc0UgKjioYSUYrirpoFVPvZLWqG+8w4mh4oAa1ygf9t5fldQdTDlvMf5Dpoeo4bMiW+ayS7
1ul0+K/030e9yIqmw5SROZFGdHuOLcasEI9mO/Kpe0Iv1AgMBhVvlIy3ctcD/IKDRgYYU4FQ3RtW
8rTug2692Ku80TW/6z+1ziA+ifdKMu+Wza2z6uiKdvPHWNDCVZZXqOyzNSZ1GtyEahv5b2/EYXoJ
EoLRXQcYY0qyA2Qrz8wBHjclsthTNDJ0yS8EYnnVMvnQJgQQjyNDAmPwpVX1rZwzJsuCdqq3PaQd
pVkA+kWBQBELfh2nxNBajq7Vft1feYcpN7Mb2u2RbzrCdScisI5qiraPVNI966Sp3C+1duur9GpV
3qXQ1HNUSef+owYQoaLKq0Wn5jMN+Uy7YzHLz7FbHiwhExmtYwOPIYSjD+48K9i+/zsdh6w8W7EC
AWk+S/uh1z40U34PfffqVDADsNubRdyNjTMq/emVnNScLGl1OlUet9Mxm0QmX/F7iOVX1GUvfI+8
ycWjVOrLlDqeZg1Xa/t/nFC2Hw2u12ImCOZgzFgSGoyz2l9AkDTNXB8dgWvVfpLZG9bTsf4BUCZ1
p7YDz7CN0fh52AsONlPQ6IT1j6knfS/aEf7sXtZkirBLFotYx0VPUBdv1BYvudHZjjuxBUuHXXFP
DKPnsJ+cli8hUT8jXfwI0S+HuBlZITdMsfgKJUQtNR0lA8Syb12pC0EDVdCv2N5Aw5rKGUjGm6hx
u9vYh7Vo98lwz4TyDq/0liTdrZTlqwInoLPKvfFI5uFJisO99iWMGxEGs5VMJYzGeCtCM/ToDHht
ID7tQoMPiUSldGhdzbkl1ez2Bp7yH5nVVWuKrjA70v1mrL9UCNIa0g+z3/fEXuTQ10kuHUkTqnj9
G5IXxoU1bnoi8ZLA0WKfWFcVH+cGW8mJlhrwUoprdm3LnGrZITfzI095gnASFoK6T4jU5K0MN3Aq
mi1mqIcp+oY9Ykq5q0ay29gm6M9+N5sJkh3JEUS6BYTwkUbZ3p9Sg2F3DLUnxecveyWi/VE59e3I
OrQg6FELkqk59+gnRqffnC0EEajyhn6Sflv7KeVP4iFiMs4mPe+CEROZicxUq222PKrdQIAk6x5P
MIb4ijhENxCARDIkZRkLGVIBPao+E5UAzSPMP3e+G4J6kiO7l4EFJTzFXBaQvRaKNpWY7JXDmmwi
uFU74Xd2zJCMD+Sn9z/Mx8MFh/mO5rttWRV75Q6BmkZcdYMDTuUrisimnN6gvlHQmgi72AOw8gZj
OuQIs6gL1FFDB27VlEBofhjxffOvA/GbAzctpgu2+V2NSqtXwP5k2B6R75pX84qPhMgkmwzEDVEp
a9dA/166BRg6PPcx2Y8oHgrtKMMNzsrktKPRFZgNGpdO1H21bqiopEuVvEd1PC18H5Z6DSpUROss
fSb6JLnsmBFQEIEFun4qZv9IiESBvQI7LXoqq/7IB/nRGOWjqca7yns5WZdNUkJyUZ3fRYwwYwfr
rQlpxsZ9HS7nWOqvYx3dkb5Xxb0d1TsV+e5pWDXOxYMaE1pWQxJhZy7ExPLZKoiZduqCnIMo/tNk
sS835NbrzNKF0YlHkwut9pB56gmWH0xOEo5G0ZOr0k9XwnbLG58iBwVYz7TXH9Kp9EETtwX0+WIX
uusjIm5GJ2XVgL++3CJr3X+SUIDNmAU1qTcm7mHm4TBg8Vno6HW3gFt8gUh9BiQ/mozgmtEQZOue
KBtAz1jBgyX6hkggHydQhwpRAHPxj1ZU+6qTYYTujHfLs9ZtS7tCRtMXufxJOTXPJlTDp/wECG1r
v5mX/5MQfSXH3VW6j/sJEWgsj7xpuDTFCW3sTPKmeYs/hPcWxp4E3ddnNZfHdLaOKve+bMTH3QCu
HfrtCJhILIGVHBMWwf29PaDSXN2GOX06wJhCltdbt2FhhoQsx7tpwJkGtHk1G8OhKg4i688IGbSO
FlGI0QxzTOWfsqXYHX6TlcoTQn1C/oNlkM+MG13ZsrExUyPeZPOWbRveGYApNu9K2xsaCzC2l6gc
dipJSRMBAT3MR3JY9tU3vdp+J0JNorwWw33c6ftlAEbW7Xm2T5s5FnKvVoAdH2i4Vh+NlR/Nu3TV
nomCNBybsfB3tQpPOYBuWJFIkBgykNRJz3iEYko61Gjkh1hdnS7ju8SH1E1+J/eVxjB94i4iSCTm
KssQTGos96LkOfvw9dvIr1FrVItxMvDghZgh2NnaaaY7Jr2CAPN+wAl0MIpdmbA5f1D9x6qdjOeC
dCmNxmcn7Ou/Booc7BEL4F3tkSFO/MAz5KWh5isP8tEgU0iDixbCabDspzlsNVxK+YCsxAq9MgE2
xmakTwVXnfAaKgxJc8IXVpdsEMLM4QYTaJ2xlzKtk7oDvgQDDNyE+Q/YUGTznJmxk20XTDnbBfYZ
Y8/Mrv8X55OKoea//wUzI999M/KtmgJyG+uV4lDwMWcYRyekYUKH9HJjOqh+13wpFuLQhepTPspi
zATrA8qQHgB+r/9yOxFzCUWqCBhEtUREiNGIybVzmwLVbnkZV9GG4A2742Sti19kVcAskxRm5FWS
LxKfNhxK7vZcZ30Zb3u8Y/3B1pxAv6m5Z4vsdbTfJl/IPDWEyzoG0O9/o/e8i/rc61mb9vP3rCa0
zxzyZQ44kK05T/FmZxFvKQ52fr79UPz5d/lVA9Uu8KqQPy/C1RaG5b8o9YJXQo+1Y8kxyeyAXoAx
pY2saG8Ig13owhn2p2RwU1nVRYHKGEUngX2FyfXUISXVsMf03d7aU20exuF/kBQVSApLFFEKmi9P
3eHc5q7UnJxrrosV6mxUHYQ8MG5DSZIYhq1PntDMjqrnjliRq8Kyj7mwCLoH9zkf++9GP8wQVDkg
Vn6jInx1XnD7JmfMOtzlyuWxf1gXJW4POXT8hIT3CQWY9rDgHBhO2jynjlnbIYOJddXtYw3Nufkd
GRqaadlXLsR6zeK1t9bzAIJx4D+/iiYOA3x0mBsG+lVq9CmCyFGAVJDZAB+i7DdZNEFnii8cmOkf
BBPjD4r5jUCvwIlpSVMan3V9S7BeqjbKFB5A8clpKf1myPE1bakrGKdVpEsiBwzndRFlPlvemDQo
/clPiomOpoKxAxtcfkyoKv9Jm4GZjBYPL9kN67JvIHAtZCOlaoxP5acwgFvu+iq/aWmPxXK+1YnE
wlhwyPPdDx3buVC5RkJ2XVhfKEdmFdMgnWWm27MQX+hQ8rcFk7dqlyD/U6vhY57eouoEGDuoWSpK
0JK22VxvGbe/TFClDmRf+QkxdHAFJ+H4UdFjxQ+uLwN26B8LxBzQgEFE9yCbfqHB6HlVZsHOLHtr
a2gvzeiC4t+RJ735u279KnkEsjJgRxOIO4dKZAuPjErXurPlGvoPVgRmt6dEQPM4usKyjwVOf2IA
Qdc1ATzPw0gPGoOmWJr5ULN7MTBXgTZOaHbJAvQSUupA4kgrPCq85xSgHHVcNzqwVvX6LWpDICJ1
HQguIiDAiWE1smxIV/OTMVphqW8rJm4TjYVGQBEApTK89RgfI0Jhlu80D/HW7SnYlLmHKrzPQdnA
4i64DydUMTiUFZZh9WJPtWFnHTxMBaXIyaAhGEUva+JASvOzKhSXeCKZIOhspj4qUufuEYOoxgeA
lAkuBeh5+SZI93SJjnNcur3ua3F3ZFeBSOGDv9BRtLKjMHEfWe9ajpA3OtOmXEGPVMfTYQUPo8p8
PPjGE43Uzrr1iMTytI+kjQkiJPkiwqUanxFQnOsuR7OSnnWydGJn650hzAay2gapZvrRr1In/QZH
pU6Gnz6DcHGyX5EI7woy84tZmKBcVjwrPTPSJaCi8AczO0Vd7eQop9u7oHYHfYmPc0NWhFKe9nMV
uplZsNplNzrmbifsU3pvGoshu6lpCSKTPUeLVZtQlbp/ReP4ysTiJUnGs4EE1etk75SHlQe1DTN4
RRNuu+UCumeqdaRevZtIkZttrnHy70R0dIdZTt/tWfZjgdSuGfPF9ZmMlwUffNFw/Sw42VUbQqbX
yn6Z6UE03sRFeyoYCTSoUpPxEOfiEYJL7KGoZWlByPxdO6qz5FZELzJAmhsyColc7FqmbS3bcUjX
6/DqoCaTQ6hgd+jbxi+/StajufknpkgJB1ovJms6QrWi+FlAcymQAxqrd42rEbe3xczuRMxpc3Me
xfmcDSsqvPWsfWGaK8YwEFl8Wl+hwOmwrORYWiiZUffk2RioHaybkh94yny0MieDnWIpehLJIrJn
sYGM0Eqh4QK4SoSSQcbeCUaTgpQG7t6MDXA6FT8lYgBW+DWDeh/NI7K/CCzMebu85LPWDJf8GP2Z
1pLVJi8ZUfSj3NlLuE+16e0jgmFuCkTPrYGqC9XuXnzWyobF/zuKeMipxrLPyYLFj4UA60UWXydq
2ZKzs2JXhMRf5YNuCEZVisrXLe0U7nmFC4K4lmtMBCT7UbaXlY3xCOdDdJnUJahrOAIjfi7AL4Ut
wtmFriCPbDBjHZEpnv8MqI1uYD7Ij4XVHdt3OFUHuvhakGlq/zeQV6buv4G8RUxe3UMWKA8qNh9h
+jD06d0lycu0lkfDUBeJv8Oc0sRG3cCbVkvwo4pb+B+kzp/UsTuOusiI21+VRwVWwGTeviYZUGqB
XyhryPYY5sRz9jQGgo/JDB3q4kajEiSsxseBW1mCyCOgnelOMTtDHZWFWv3ka876JyKhSzlmGTYS
XnOCCtFI7uZQf1pm+lD3UXHuYPRqKTC+6tGlYG904UZuxW1FUbvRmoZuZ1JkDxTZK2/NlgEMHWYq
UB0SWZB3GlrcK9JlCjHXlDS3Vh/pkF8F0Y2AcIuGO1aslXbs+bAp6aHmcPlXiFkYx9szi7xwXHwp
siVOxpmFFfK2OTPPRAUZ2mxTtGMZQcFlvcMs+lS+rWvboTaM0mf6Si6FGZ/VmkA12/huevO04Po2
rEOvkkaQriclhmAxoaFoPRLTvYLljYBYr1bxEzWWryysSfDIaJQG4qiilhmOUIDlMAzqbvA3+A3c
SU5x7Dsdin/jqBC/DVNAIJBE9fCrAzWJyDHpotjr4LeFv00hvJjb3LT8VWqdy0CRq1oHybbnPrlC
m74m9XAtxQrK3EFaIUG4IbVgsXO7lTLUuDAahnbAtYoY95qhlJdRyi8WhfZ4jEeMy9tf0XSL9GlW
icPLpk/V2eyVixCVN639GuG+zh/JP5nUE3IBcLpVgW4Nh/aSTPPBQl1AahNLNj6QAtHX/iIvyanM
0uMbN7IBkLtRmRZHjtA2DsqXEr6VOBF3UAbLKATMuwAEnsR8fDSCQJ79+hQZfEaRMzYlqkQMatNN
zZtbxiO8ATHAKUnqihUV4IBJpLn4ZOvf/RKP8ou9po0iDxZB9aW12EdRpJQ6PZDS+xK7iY4F5ca/
TVmO5DpUcdgcox8w8Y6FCgwurPudqjpQrZtvfZB28w+KqHQJVoAeRRntFyzEalLeSMvKtfrVKMVb
i/cS6VWzbOE2IRtlMploJaeJTXesRacMWRLyUrxWUrOPH79ANoRWFshhFmiC4I8rAK9HZlKyCd+W
SKQ1mwC/TiJfgohblMzWu18NHWtHIOn2VksD5kGsuxOi1RZrEo1RKII+tOBINWQkw1NlmEuVzD/H
G9Gsg99+suj3kJ2h0QEUb6CdSDRXobC9So/onC1fm5SlaU7jMB4znOrxuKU+2CKFZFJELGT3hH8E
O+2cm8+IWGYwlQYdkkxqzNjqriqQWqLXrmHqdgO/XZUdZkxCHPkr2EalxgtlxacqcgoI9ivelnF4
B7AwKosOe/aWGVsj5Pvyp2RdkjE+KgwmY3CTpJ3Jf37L92hsyZOAb+AKIzhIvrHhwF/Dz+8iNXV5
75yt0keAGIbf39+6PeYY95Ga0RvXpq/MQNh332jWJ35VIZNRg1KXtbvMhCL9YDlNqnbJir3sdZKm
3R6vpihUhxWZucS4QieorK1wmvcPCWhrPSKzU/+JEPsm+aHXyoNJNQ4q/hDPdqxrVzVDNcCankU9
6ZZhChO5+8KhsConUDN+HMn+OjSsWP3JBliLLgx9DskbYsr4cmwOMuOiGPdJIfZ79MR8mDQHNApm
3x9rlXQxoOwIEEhQOlLoMJHmH0fjcbKxz7Y+1H9V4HJqpSN2PH8jCoQqAlXwCWgoWjW0KYKIpJuo
9uyMLrWbCKUxqNiqs0bmC65grEmocOH8EZDLr/4iGixiNcvxvlPYXN8kDkQqvkfmtDRSU+PoVKFA
mXEpkQCxX9stazijDzuStrNPc8mZUAwk8oeZpvtPFR801sKVbI9rh4QTKByybWybwbhlojANrJlE
m3Jg1sg6BSc3xnNTSOeOuXyjq2ejXnFHgWyWcR/hjlsjcjyqfxoSQPHIlFCzYQff8my+TbYehR9L
9tYT8Vok07stmldp6A9WDfcwUbhqwUtCGlh/awLApwofcN8ejDw6GpSMZo/veWavpxmnTqY1b/Yr
Sndp2WOJh5Cilaf6QJOnZj6cnwwjACdPgi5Ywb9JxqZIKm+GyCkDvIrqrAFnMLE+JHaQp0LfOXCX
vZKeuLbAyAvADc0Js9y+zXOCFKL7YJMPpqwoKjlVCE6DGCXzbm+jIAHX2Ky/FAuNzirse6io5I/5
qaIHSh6h53/my7X5UtljDZCjBPa06NZlqbkweb4ad32X4ClurPlZNOlrmqeX1vJXCxe6dOKZ/cIA
UwnkPZn9eZu88kEILYY9JlYJilH5VBmFzVuUHlYs8Quz2AAcK2NEmtYQEgjYZEejtmxDi0SWWZ3h
alC81tE2DSZwaHMfN7iP+QHZ+BqJ5SmKwAY4OcRs8nu5RV3gyNYbG5ddD4prglSiAdNrXCg0YBJM
LpN8iKpnzFYfkplpC7JCFdYMm1s4dFPnj6RDr7MMXRSyaIlSgAhBZpGV9ccihBCF33keORk8BnPV
R1kPn9IJWwz1ZmYcJNB+YJJJiVwaHnPXoGAYoZWwmu4K+T/WzEomN+ShndJjDOuAi+BjL/9IPHhR
1d7WPr+JFmQLt9B+ZoYLERYXUO2xTMMnrS/YmM9Vyu9hwIftxtSht4zYVpIxCehGoUv0C+QOry68
XHp1wu8AlRJsYrmeOVN4a3gSCVTZx7DoZN06gdL0zRUxhTMXGognItYnmY7spEfmOf3Jje4GtT4N
0SqxLYAGTu2zU7xPHck1tlw4ofrsYkZHic0Laf8/aNU4c9zCXNBg5bTUHzN72098xjK2fiRQQC5w
Zx4jXk3Gyvz8dYnzMqSZK70+g1ngYvt447F6553yUlmbxUy5a0KLG8An3VnplmuXml6noq+3dxNq
kAVYPVSaHXTVs+LVzvZDKwCRTUTtBFo02AhPdWnd21J+LAXpH5RpOHaeK8ucMZiAu0da6ygEbA8t
3ynmppxFv61qX061fVKTCCTvynFzMDOxxAWtjAiNIlJQdTsidyiPeltZX7WKdKoQeBVqR1YARSxc
xQB0w8vEL25hzTfn/Wmt6OTYq9KPy1N2bAiCBBDLlH/lEZXXwda68dWP2nM2ty7xSqlNvJ8CvIwt
HlrWXd88LYhiDIoVYRM2CzsEkHt1Yh8LNW5BYU4aEN4G+s7IayeJ9Bdk9TsYyWQ0Cghx8/HDiGG1
Zicx/mjMhpvaLQHc7ZDKEoRozsgGCrAnm1HiQ7sY3eykaE6KzXUtJ6fRBJsxYeXT2qP8LOkJxcZu
uNwVZkJShbQmwnUhnrQl8Sc3/4h4V1t25QkaqATbqCS/wmGw8bNCQG/j1TVKO65Nu2HSZUaigx7W
Tfg8S8LtBfUr/viUVYFiGREy8Tvkj8GVVi7b4nmCQ8j4Z1cpHO+YdniCKAdxrw6vqU7enTG+o1ug
KSagaKwXJHgOgvgKRMt6ofFT0GKulXDJIvkyz/mleSUCkafpn0kNtB8hpH3YMR2K8yAdNZ+PNuB4
JXJNPi5aA+wS5yal7GIypJdY/UBatFqQN4nTwJSkEadNAknIchB2nUW7k+an7XbXrfYFQ49TArtt
+PwkagNKJbXPkD7MK8stjUyCBiMM+GkNenipWeDsmbGU+r7qNyd/whbGRI/+N+7UY5pCpUAfLFnS
QS2yA8NHOQKx7UNqAZOoYWDMIPvn5mArLRUZizluX9gcjgUnkGJGSuRH3eb8nZCNP7kDADn7uEjh
Ma3oMIozqVXnaeMVaB5eby9XBW/ejtyBrKEsPgxZkEu4cSYE2o5c/5qq7YNJPgZJe+HrhW4oc9r8
y5l+XfPkYnZSwDV9YNXk5LniLA2uEWIaIG0mko6NPvfMUmIIJh8gvtzLmkg8A1Q8i3/OmAj6+sh0
K2O6NWuKx/uD+4prYVHkw/KVHeVRA9dXXNNyuPIxtDRlAIkN3TosiLDTBOFvRSA2lehJJXBRipJz
aYLkyKJAtLtX39R+XpP3RAJHgcVvExqItYxNCDWpCIQfKcq/syem6HDyGXkfSauFU62EVDAyhT8x
UoCQ/T2ONgCWfq/RviiS4hK+HKEUgW2c+vOFsdmusnW+99Knh4Zkj+dkSBBwcKy1vT+pb339skys
Fh0LV+UQboI552gu+XVZ2ksX/aPg07McUIt0ACVPAOU4QUF4KteILMrhLCeeSjZa5H3jhHRN6jAQ
5JPQnFhLSnBy2EabzHp1HgOwRA6c0oxoPIVCmt6QLpf3dhOqhLxeqDrY8vOaXXlCHSc7RjDRGeEc
x7o4Wnl9ZPG7KysColBvoVdir2D65UV2TVKSGbC0z47byOjEp5h1j2jfCvpxXNBM5/MOVjg7Kt0j
pJbWDq8iKubquMKNak0QbmsQ40jAmU6GtzJFQSSRdepYVn4BiudMhnmew/HCMianiqgwTxKERi4n
dBmiCxdJ2LMHEUiaxHs4k/NibcvFQSNGZSY36Z9Zw6mTa2iLUgK3sAvvYhgKF4k9fZ/wuydGlr9r
UNUaL77fMbWOB/blI8j0IjB1xacp1OvxPsH/0eH/JFqwzPBcmyaoSuOkrZLP23/GFE9h2GDQM5iJ
C8hPzVNdgH0pNX+w9Vx0FPbSwNXaAiNr5Mp1cbC08bCiAWDQm239RmS4GpVDA+UV8fZOnJ9bMGDO
WylMMmnmJ2YdeZ9fhLS/y0l6X3PpxgtMzx0q2oFVMmMBdF+80GH7JzVCR/is3ZAkBPEtMalVCiko
yvFcjsUFEZdxWnP9lIj1FfszCYL6tdonqvWALfNoQ+iLlXnXDOyxqq2BrLeapzHMuALCQ6fDS7hM
M3A0bDyMLvwK0nB96DukribpRP9mceiWHbldNWvXyTdhrnKtyQR6J8lHvNKVGA7J7I62EhRn+bjh
bJMSWSTHpt8ET8bkxyBwyiy/lD8Z0i+JhDDrLOD9kRhZhM+S077PlFeJOMyUSGKlCKU7x4eUCKgg
uBrXeTon3pF94Jzua+LE1YypVpCEqE8JDOe2RxzLmOHZsZ2rZsQdoGURxDJ01O2ZBmXTecMsTSTU
r4Z++Ozs8kfxbvK2xu2Cz09BqI5l/W0pERXzZ2QuRNdP91yuHzGRSoRm/AkmakoLFYCAwLBFYLh8
Me5o13NYY1iQd6jIvII0RcwpQaNEOwEBdXskoGFj1c115y/57ON+JANZc8KVuxJ6SAvOKgJnpckK
KKs5haxW7zcddZuXT0zJz6kQHxpi8157ST9Ytwfe+hdbhQkBFqRHmXDwcKY1ZImVAeDkbyiM56Us
z50ggSCTbItYsKqbfTLFKIWykzQi/z9OEEQSCCLJJO278tXWvWdTuXYuRYwbhYCaltVLa4HemAW8
eSN91cGi2u67lVE63hFzEtyVQCNWG94Mf0VdqkOT7QcsTbWXCXj37AgzQ1QAyGrZvbF/E2r90PNl
yCJh1NYvVWs+zQI4ygG91YX2h1Tr9xSnbtjGGF7WY4ojJXF09Tc5M8esnw7TYjEjYWoPU45SDt7X
AlZXfuI8QhUTASl+ogYCD/R/NJ3XjtxYtkS/iAC9eWXSpCHTlclSvRDqUovee379XWzMBUYzGECQ
SpnkOdtErCjqYJffbPI10SAnc9WqTCpkOcaiwkTEcFmNuWiSXWHQXJ35wyhvZKTDRGe9U7BX0PS7
WQsPAVFEHi3gSeQRViF+WWZLRHsWOn4gi3GTrdChboVt/mSjeZ7wjqYqdEvprg/VXWznWxEhPjki
o0qASHPlVtj8FKYkSDR+5Z1CEqeAeK4LRCUJzHYBiZpcREeEIoX2PZFSd7g2z15afMi3PraulT9q
0zA0SsdlptcSnG2ejqKJizCbg3IaQjao7bnIX+KXMJE+m8j8xNqlY4Vm/qgKJ6AMbjhc1JMxf65z
dIgoyceeeNzvedCe8C2GebucImJR03OOX3WGD6NjVo3MTzn/R1OG45PgmumBbf0A8OccC+U56nHe
C6sznTan1WsfkQGzI7OltGL+SVIbz74DwrUqvczkYE9SjLuMBskFgK+xJQuZqqY/KqCgWOLCD1Em
0OQTr3gpnmrkLu1H6pYIqBU8M8w3IzJMmdo8V6BlRfKZWObnqsuvOWodgX8ZvG31qsXEfKjpyeNK
Y67tiYaI6rG5jRI+ZTm+mk4ZZon22oM9pfEt/neoIQr22SXV7gth2RvVew5eeQkQV16s3o7K+kSy
xqm6VEetYhNZHCKkBRJiKe2b8vbUUfdk63KomcCBqC4iZ6QB7l66mTL5MpA8M45lhpX6c2+5rDfc
DWymHmTLhoogPlo4rHNeO9GE2iF6FgoCyvdknLFr/Kug/d5UDFDIAdkFSp7OxfqTTnhIkbEV+dEM
lCvt5AX+Vc2kZ0J28rM8p/olDH/mu/Ubyb+vRz96d2ssR33fnuwZOaHvwm/xz15lyB1ZKz/yHxz5
/o4OLVnOWH/EKLuA1biWDA6RDCDM2ZfM4q2hEK2wi8BNoYHT3/IALnN/bxPloUqOQep0RSpXzfGq
xgJe8pkpiPo2RDzEBM8zKzBpQlPmD313Epi9KdtpAkE5uCgVhMvYrOyJQS49CtIzZKrYbUrQ+xdP
cU7cRCV/YrwyAL0DKHDEfUikAxvvYU0t80kcwYGcCUq9LnqL1N0rqV6akfmGKZ7nglFZjPBG7sBm
8wWKdtJozmQsAT7ZUG+3K0/hra5XhAoUOZiyNM4xHE+oYtZkPWas7pNCPtZhGcnukr9j/vL7qf+Q
pOJDeJ50U7gjvroLbkbu7Jx+iSutNbPjtAK0WOPSn0Hia0xbiVIbOrcFU690ePvjxFOizW7WxJaX
wePv8YoCU+n2Y2ncq5dYW94tCE5bfzjF2CvAqORUyBnrirJ2ROGvYKhHqyH/VxuOsYJizF/sUYdx
SMCLOoZVX90UyxkYYTppKOsddTr32j9RJjp5/aEpki+qqR/Pkzff0wOpZHxHsmvsWdWcjr3XxMgp
OCMlxbxXiPOWoYMuhTq75m/SjaApSdBY1PP2yr/rciN3WQeObF5N+mNpwS7MsBykoMiKekY/gu+B
xFpbTOhFCUK2BKZmXAxG9yhaH5Y+Zch6Rge4KpA+DIhAjngveTYjrkOFEXmnl3w4Gkm5JKZi8VKR
iBhLAb9/CyrTCqH/6eV4ftHnNg8cFxMckbw8pRgQTdo6/eauYn7rZ778kqniZnc4mEEp2hsehiqS
CWwFcCbIkCowrpb3eeuB3iLuwakl3rYH9WsH8qajuY+rU2wKwGTJ5kBbKJ0quT9l1FZEFB67i+DW
vWqvFhJ5CRwpo5d8+CgXhaa/PgqWcdSs6QRBEde4cSicpMtPgzGdSt6UJmP9mFLKp3iRRWK9tvZs
icMZMCd2v8l4jcXwQk/MHTzwt0gfhUnRRX4IQZDPTUoeZdGFENqIu6Mw+nlqKFTiMrsCArybDGPG
cjnwcoCuW423NDwNkkulZ9tekjZY2/hMmN5xfOmZxnnE3BDLzxIT8FCgVyXikp5qvmsSM8ktp74e
wrnFEv51H+BWzf81zy/qMXKaFiY6KVG7Fr8V8ZUkxs4mZA7ObA5l2R/jp7rex2hxCz6SPXCYeLx6
0cLcF7hx0t3onCl+hJ2lO+5o5dzt8OYiv2JB585a5q5/ikpxG6P0hErxKqZJ6FXJrz7kPLxcBQoF
Hge8GHNlYPOAMggFhsx6lSGtoFJrs4JmzSRIfNAoo+15Ec9Udcn/GLgZkCxGhF5br+Rhqm8jkTob
J4UpXJLi3PbmUdFZjVq4wSMAejy+YMLPE9ajqIKsDefJhDIJXQAigY3HBTgBcmBr3OV2h7Uj9ANR
mF4SHZe1N5Vt1z6jQbXobajiSa0AsMToWJvRbj8AeoK3nhFjxvHTIgSIkRrpRC7ZChByNwQiL/qS
rPy7lbuc5FN6UKzx8FEurRd57IKppnTOUDNP2bUfR3Z4EJ1lnDkkpcN+bArKLOL0hpWmGA9bMwbT
ajqo09hSslSZcWVi6UYp7m0GAu8p9kY2aRndcoSB36gdFeNB5e5N+AYZa+/Ae/xqYBfO+cJyZNzg
4hQgVdWAGswSyLJzV+bvFjVyHqwX0j8j1o6D3YTDUp9ST5485Gs0KKSu5Y2zSiRZLw5rJ6A9s8ey
p2b7m7P9lZgkqhXRk+A/sXz2DHk1/MdWGDTb6isQZJToHvG1J5Z+1OBg7e4XXlulZxKzakdLIRI5
/5Zi4zgGyjkiAZXqTpT4Xsb5GqXxtdi2UG0poIj/HCXxMgDywRdQ0kXCsrzSqAVGqodmYtyUvDvk
/U7GwMV2MjLS+diHL8wRKZFnRiCW7bMg1UeS4wsHvbdipcFAXJwokarJphU/HNZDlVLIwFqDgFax
zkDt/YFUUHt5YFq3iTmbbMKX2yMvjNkeecnXmvlfqJFJPDr3NLCk/9Cj7pS+GDIzmUUH30AfBb4s
cSZaDP9GyLuR8pyQieAtxfKoFNjFasWLT4yU7bltQ52sQ/JFpE8myhgSzelFKiJbuzLrzhzrh3ZB
KVn6BrQe5qZG2BGYOCC8FfAgsCGDyjDq6UPHfbuaLH40Da9LAIeaWFxCdeJ0DJMrc/jod6Ti3W/w
4nuq0fhTjjvObPx4DycpWMFPxB1o2NZb0d1jh2ORrnTylBkc2hjviQjuWFOZ6Lw8Mk4R0hSRmRPE
LX+3FZoqbJITeqGx1I6lhUG0IS1yxehHKNURdufyt8X1HtNSW6J+NbbmxkDj1pryTVLVW6nLN+s0
IUhT244KFxKOpN6WrbjV2XJFk4mWVQ3ghFxa49euDsI6OXeTI1OK5UgXxe8OIWNekGQXyywSvabI
74Pkza2O9NOu97gGG3eKXNFsYeKL2AqywhaDjnLRrf42+Rss258JWiNeHWOKzxKPB3oC+Uasp/JA
qW/mHtsnxOr+y/jeh/vVrvep/sgG8o0ljPHDUZ5N7Hv6dg0CyEcMUVa61Z4jYPlbiu1JYM0oZf2J
3wtzqDqNQo7u8ws9OwWZfBSdnbzY4fWJE4o5vD7ArT2VQXmXsoiFfTLVb6bXRpmnlQpijcLTMsVD
jaXD4o2BKCaTfFBxWJBpuIOiFMAckIf1uXriPX50Qn40WOR86rfxq+CgEr6F7xFP6E40LCThY1uZ
ySk3ZI/3OpvuXbbct3K4J4N2mZJQR5+m0lyhTUOgKAkMIfC7Z6yZjX44Kp3lx2LvI2lE1fphaq23
C6ms00KQvekpPBp1bp2kY49hXQ6iLAkROovYaXEjQX8pyNvbChw4Vuuk/Xet7fcqep8Eqhwc8RGF
TXI5oXpZ+IJbMA5dEx+XQmDvb7lsGsw/tVKFmpYFP7urH4GgTKO6ED9eH7XajbwfiVk6Gd+NpRwZ
+0btEo4eEzZhPi66A/2WwwRStV1cEBlOUGVzwg40Lj+FrfSVmev0A3bfijL/h55Bgh6uwNo2Pu6y
wXzGsJhY46WEbWDkdpzLJ0aJJvgBzkVJqo7ZbwUcsX4zFs0NXv1uASWE3hgoNXD6gvoHuEJHgoTN
zj7xr0CyIZNSPNi6UxaJR8I8VhEiz9HS2ez6rrNRnJdhcfNuYoAHWnEy0Y4JYQzorxgu0ZRfS4Ow
xMoK22kNn4Q2j0v0oXXRaaIGADI+mb+wnMXnvpdoUPAnCJFDFg+LYh7SFIqydWk149JOKtvL+SKT
3N0illlSbppQIvuiPOT+qil3NgwMXG486cbMcU+e1o9XjvkT+Si97EQ7LyFILW4c8+GWWjiEp4Om
FnRwQmjygS0MhjD9N4A4Z/JAVK4REKJOisCkbBpiE6r35ArPoBuRg9jqDw3cqaSwYt6OYEBh1cn4
6zgSdTP+Y0ElF/CIF5XlDzEmBkDHCRDpPR/eiEmnMFdvHOCoqo9krg9at7nab7nA7N2sJ1CTmGuU
S4TX3cyg1k8gbMC3VUywmTlMwOlmfA4Wdshkh9w/rG9U3d5yfmmzfsqjc04vluLh4cIMov2brK9Y
nJglNm+jLr4r8frBXvOzDRRN/LI243OhByUnQHUFg3pvODJ5oy89z18tRmfhsICwR2bJ51yqxl3U
5xu6/WOFONswWOleWK+tOLitSxYXUNFIpUJdMgFc65270P7DHUK+YsRGsLamW63L92mmoSK1ChIa
9zqWDWs8rd6KX50T+SSTUTASvjYBlzOG5M4ahC8uu8+KcaPNJPcqtivEqcwfzew4YPvrxcVvl8qX
XN3Txv2/ic1JC3+J3vS5eavf4WQK27dxVv4mZF2geksx7at7tTOxnHJ0bntpv+1hvTBEOJdYGyqn
U89LxhKwnHzjt0JQ72qVH/KivWsjDW4z+2lfvLGaUwFnxg0fjCMHyuFcMB1ZG1LWDgUrt5jQxBpf
XA5sjB6ugqhJghl+ErekNezflgyPPGR3ODEeKizPQFk6K2R0YQ0lWo7I6XwkK8KTshq76AfRRQKH
yv6GKem1yq8jOywMxdZ2GRaSY4Hk0uM29LjTNNwyMb7H5XpXVkz95ME4yeyymr6ophJqiESSEold
Vp7fun/brHys5Yo1mil/IT5o1rJpZsD6UaF7rRliUaFVJXyF9JNHPYfRa1oIOffQCzaFc/Zc6tLv
JcvTDpKmBPLe/81AYKJgmptLGy3BpufXDrJIv21+WacP6BggaZbiZ8zgrfTRtZ+7W2vJt6wJRJHY
dVnnpVS5kGNyt1FXjeolG/FhRLbBMmMo5MsoVhcEZWdKunVkCQg0ymhP8WFIKHWFngdzOK2Gn6HN
54MntR1MN2W0Pd/72EEAcUfKh856kone8IcRgZcZX6aD9Eh0ZJi+eJsx1BZaGOWal6AP3lZmgQoc
6Nhrdr9/hxyBF36GVhZoyDh66AItbeVIuS99J0NKHnCcrwENIZB+IzQOBid0uiedkS6qojZff22i
fG7h1gHGAL6SsahVXJ2fKiI91ZJFm6rRrIfTsjbnruOfkeABfS0PmdG3xug7+5sWvVPTGFDuoeei
ZlG7hM/fBFBrv0oxO0opyR+c+Qguc3YWNfMjacMscbJWogTQUVlCWJYAsTbM7QQn0qaSqHln70ts
8g3rAxvHw5jxQuAjz3TyEIhbs/61mCd0ce5rtLwqjLgoT33lexh+k2x7JJTkYrX/JPLuF08PFRWN
hKCsMNEJ3eP/CJSqg/P+vJq3itACFTcDMXrH/gu5G9+VgMlrhD4NaQ5RHJlrVXZdBu02erZU3bs5
uZq6eqi/7jldb9PQwciOGX9obL+psM867KKHBgayqXkWb/mk4JU6l+y/TdCWxD5Xc2n3UuPfXV1n
IEeJDAcD/1/RgYDhT6y3kFmIzASARTALHwOe1DQqwaQnISKTUNzgXPd9yIY9ZBHPPm1rsLuKdCTg
eX6rURXEZFU2IB86bG2skFWX//gLS6Ge9OfxS8eckamah1kK7c2L9LSDfttDbr7U6mZm+BXVt6Rn
rwG2oPgbzXwXy5UD30XG8Eah3GIW0cH5CQiC47g8wPrT8AfwWUH6QKLEHOJ8B4roSxkGY+z9Ihtm
6wPOnM14OJjIDk8FtA+OATE/YxFHPTksEez11jeAcVqUDGUwz7TufLETYqBaLlFYZmehMM+E2MZc
MenIwO0rQUtSIi/C4CKd1fi3jlkUKFvGilp9t3D+cNzlAGEFaNKqdsEgtYjblfy6OyhD9NsoYYBw
EmtIsp/dj/gMsARFe9J1p/OJEXzzMKbiuVs5Oll0pEwEUJEgc5Kf5g+883eEuG8t5oWd4IwwYNYu
tUzccGormJWO1mIrgmTf9SC3IrzV6QEiETbE/Thg0e3O7Ftb9q1IBnzcHq5x6H947oyZCSFm64VP
TIFAR8O551PzFoca2pyaqZTOyAMH8H41yr+Qlk9sM8aWz49l31R5IlJGoDwrpOuNHL/uYEbVpZXe
ohKuAn7GjaZOhMwj3wDOESBukQVU/O35OFotsxdEgyR1zPK/Nvgq5YKNAyVxTa5rT32aYlTNRTfV
forPIc+CnGof9SGAonx+ZSiz2CNm9WfaqFAvkHdLTp17KYK+lsUXrs60CeWkpv89oalwmcaHHcgQ
CYuL0UXOHpFi8hk04weyo1OC9asmKB3EjK2rJUFp2nU563SE1vCvlFUHFi5aNVxXArKL5jWpO9sS
WnD5uxHRKguUTepdiRt2Agcl7ty1Lj1RhjuU4lRaoFN26A4JYP5OaYcnmsHSJJ4pRv37e1is47Iw
elemc2ExdMmiC4GrYN1SQjACFUI2CiiQQQWKzoIdXdgODjx2ifmLaXwyuw/VbrwskoZD9S2LcJ7i
1quBaBcroa5iaArLNW8fbROm8P6z7B6lwVrdIkTGGg+erHTPXI/fkGhOQLgMIFzdp7XAXweL1eGn
JJ2FxlZADE26cM4jJoaqGt/MqL2T9pVOL6u8d7xsXDdx+q1g+DYmGhCLRAT0W5tGvu+Im7ZJMbih
ndC2hWQdAogIg5YGVJsmlTWu45VfGXPwrrkD1lpZdA6uAJUlwo+bsIXGj8veLgHeJNt5MKOA3xab
RVfBn9lIgp8nLHzXb00nXROcfl6EmuqlCOpqc320272meUzbMGOWIAPWKfDuMVGqVNL5eBS7/koE
Syx9WoghfqyPn5ahhNBiGYYC+qO2ZLkzTAZBoCAxs5CYIUu2/9ubQ00ucKLQp2EENzzTXG0ZN7nG
1dNQlll4iNoAZRNGfZKA0csKSHDHCf0sEmtQ+HOLaYw13vzdpa89PLSFn8HtzF04rKKjyFi5UEma
Vss+V3yo2fdQJnZl1NTqkIMNHhXe+je0Gh0IStOw3ifuSQYO6dATUtnx4dR+GuXIqTPfav90Y3Fo
BGahzGFkPwIJ2cZa2EZmwCj6IsjIBEh+a9BBf8hEv2XFHzwP9lTmbo1yAyFpjSvYaienk2/bLLL6
QONVMxfEJnH4T7kl/jJQ7Ke54WIeRrFIIPoLh5SD55R5kfBv0g/cynwAN8zSU6IeJs52SAbJJp6w
UJwlubhkn6+NWQ5UcAZiaYv2BSoPT//CJUosBtnneF1l/KuM9N2JSnk0LqIaw0OD9YALG/BLzjYT
ymyj6rDaGMciu+cxlMzBC+afKs3Y37dld+ZHtfb6IWfcrXiDO7APqEeaY0RHDWrcBHxIPXQfKmQO
lJIQsvr3uFrfYADwIubpxK7YfLZt9tB0GvYFkiCQG3FewJUxnG+je+mtKYQik6ZNLOEqYVgkvy1u
EVyNy10axKu0iMFk0ko64mSdY/3UaTHGTtn/gY/pKggt66+9ToJjq2KWaxm8R3F2qoDEk/zWUpcp
eajUQtgK8jWVmltcKHbEzM6a0nufs54QRydDgl5a5Bfo58GUz0Qtna3YbkFoodI4JYLisYYldPY4
I6cYrPS4YsVrEgCfToGB3QwkUkBJy9Z1R2AQsAwfCzPaTudbuimhwQ8ZB/hw09Zuqkcus9oGC9hk
XiNX53qWQN9HZ7WvLxkprPyU2njJ41NsbyyBmGv20M12CyyBB2QoRhOSGa4ZCF6GnPgmbRobloHY
rm3roJF2B7mM8cBNV7s8DEV8qaKLgfh57SYWDemlS9rLO/uQ/lWW2Gc2shqT1F1z2L78vUs+sGse
LokJ5h0jPwJ5YX6umfrQUFfG/Mj/sFiY2sW2p4s6vSdWFEI+gBhZoadYb1z1G0ho+6RhxCrBKxsD
tuQj9SSuHRCWuLSDijp4mjqvnFQvLisfA0VoFFtYZ9+7SrV35qr3bd1G0VgkzT3XUF/xfyVleqPp
fIeQCUVHc5Mcr7NLgvx97qo77emNV9AWsS8qm8GHmDF+aMPUYv0eLBK6NsbsQhfZmUIVpzojE5ak
Ux2pyt11S+wYVx3P0Vy/S7DDVVuSyMASvqf/lUX1hOmNsgjry1FXe4+VyZKrx7EQjiLIGOp9p2Cb
IKq0tFLM6GUBOrGIp7ElVRjntzD8Jo80GHEZI/Rd8Wst9MBJu4W0yj2yaJcn5x31+IcEpqRQHjHj
L1ak9em1KgJdCCHiHNaN+ixPL2sTPhgAoOnA1ieQ9ELXaqXY+vL2ZsnmXXq0yJcCyJjxx1TnNte5
o4R6gwRUky7lJgWLDLXvXMS7hdKC0SxG1I5EIEvnCGeSSBAMaqjzXN0Yi/S1eEFrHVQxNRZ64dEB
nixvSzgL5UNPOgyGzYNWSJBuhfg9GpgZTOXarAVjt55IehFTtEjjqYJvCY1vFB52S/tTpLljRfI7
TfOnEm8vvVm/dAVIFo6KNSVfifnHxEyEQqDTpbPWmtRgzD3iBK2Yk5cwEnQWVGJyUd8n7t/4qjyX
2C4qFt9Jcvph20e5AXRVuRrWRR8xm16FPrYR3h5aYThl63DMRL9ChxlBKKeeq2XrjL8Ac0umRzt3
tqMeHvI3Fb2D0Uqn1DBZs0cBK2cKW0biuMOhmMPYJXhdRAFQ86gHCUkHMyrRSXN/NPpxSM0jyYvq
6E7CzM72nwgPxQQVL9odMrtFmZnUbqXsGZD8Y5nX/R7dGV0pcnwZMLM8aFxoA1mmU5S+Tfr0lsz0
TAhAG7T/pOEZoPanzxFIkZ7TPg8Qv7RAJIKQUek+39kaJ3/X4JXDBweR3bzkXvu0BuNjNlKm5VNA
yGi4SGdSY6a68fLTNKaewq2tlaa37KliHcJ4qh+BX4hJ4vWtTNe3Iv5qSDhCYaolGKv14rnVw2Oa
mrsWofdkr2cXCwFZsg7j0TCUYC8wFFqWnMjvlMm2tNe0FmZR1NQC42bZNt+EbytEDI/bYsVtEYET
VMAJTiADF3BxWNl9VeA8bA+HAaGdzoMKhI4gDVxSDTxerdplQ1zz7IjCaihC5a/1seLRE3G2lODd
s6UjXNtppIcJkLPga5D5GmLCLnFg87+w66ioChLt2A/Gp4TkyYGfLUp7WEHL1EAwH5iVLge5J3+A
dL2OPm6ij8PH7ddtjzl99JsS5SYK+dVWBbj3er/DYx7AJK80XG9oUso0+zSH5b0o84O6gJvmKVUb
OImRa+B/shjt0s4p2qO4xP5GIqBezXihCeJdGU6J/EWYm0DTZ+VpTsxTAYgEIyjEAYw69RmPV4rI
rt3aw0xV2NbQelKk8+ibtHNytVoLYE31jNXqKYvZc3bUJL7K+nMnaiV17tQ1Y2xZCYQxC8qoZfgK
uIsVGB+I9CoKWHuMoM0Frpeh+rkJJG1gi6AYp62LoUASakrmquHIYG1E3kjqolwK1AgRAWQUwg0W
I6ys+NqY8XWwuGNaXx7wKOCBb3yD6bKKD8Pwf42b7A8WYyd+7cDgXpKBYIt+p5CNWbI68qJidSFt
keNYko4p+uWfKzFwwl9RpJQ3tGtWzaEUlcHij90Xqui/o4QJiEEKX3uzlGfNskIrXM6Nu/ZmMKj1
lYRRCobAMuf7/AWg10XYYivYSPm858iDL+DH+Crn+W1DC4S/iwBvIVBTXE1ZdeUF4n2lmd3l29U4
fGisvyR0u9XI6hgK8lqw7UTc0s3X/F03+QSt3K/Is5X4hYoqfW9lM/il2yuj5tZcnI65zJTLZwgo
Nl9yTPoy6V1WfzO7G6M8RwTWDil4ziqCXxioOgm1neTfFSp3lgfsBDsGijh6aoFF8nSoddAunavx
rlG5HvR8PO+8ILZ6MINvGh2JSrBgHIHs2ihr9rwNX7oyJz+O6AXoO3gjXRLfbVX8W8wrtoB9R8iJ
DhgAMM6OV6ku8PCbl5B9YS46FvEIpxL7g8xirv0qzRZDtnJizUk6rthuuHOwicRUWARdpKTc6CtQ
Sx0yJGl8FdHyVcxMQJDQkIm+FvG/RrDFkBHIOFTA0EUkOTllhfiQPCUDbYTGUiaakaHopFwC3VGG
f4mYpHaxJzJmF2RYLRmzA9C23YOx583KgBY6AKC0WtRrtkaLNiUaWlW4ybKtPE6pyCd4TD/yGOIR
gBb1V7JOpwHdYtSJh7GpCPKLfLHhQ4hK9dyq8qlhBQgfYb7fU3Bcth7owc9il41GGhAbGZ6ojQnj
zMYZvx5bxAFFa89YT8eqCUGcQxHQIgGMbeh3Paip30YIXwTAqorevpozf0+E1BiQDf7BJHBqCc20
ulYkluuwFlcvqZq7WnZcoobXIyurJ4boGJnKBmYwyGNCnxpNDzHCxsqxpVm91jVvLUCu3jG+Z2xT
f+8kfxF30XgjddqeaEnu4l6ZzSPSu4JbS5X/VZlexHpkj9x0UvbGNI3V6WL7TJXQNQDC+Y0+Df85
fgeV+aiKOE3EV6eRLya4Dccixyrh0K+pJV6yMq5LgnHJHPS39CT2Fu8owaIc+7KO51H7ETn5G1Px
M/SxQo9clWV2bPA28itDzlAhZxA5IDIG9A22bl3I8ZKtNLvJPHOPjOxUnnr2u2WulqJpWM2E3rs4
KnJ6qbFvQ38DYjamPGjw8VAM+j2ArY5TcSJXcUQZMZeGx1GOGZrSmagpMUfrxkoaU70L69lBqW8r
nCuqCpKROxs/cpHSRSm8/t56UuomNNeNcx6t6L5oniHR23dTIOS96wL0RzjHnN5DYdg6JfHraYcH
IDsrgO8b1x571W25wxruMIB2CZa9jtzMVc39voFnQ0CodGam6Ylf+pt8cwmRfKDPfRafIr+FSWbz
F8xVS+pNnlHqMRlomTSoE5jugz4ZzlwDKlt0kpsjslNJfcRNIZKCrJn4/bhxGDFXx71WKhhF6lOD
rfkmcOwQiuCxqT4DGoFKoIpSIApDmNZm6JpG4VHb0i+dt+pfnfnuGtSlFgxGEpobtaQStNzZSYRV
XzUDdV4DGBCZEdSULxGenLlj0LXkl55U4HxCYEYyMM7AfkiO+RdKXk/rGdVNEjcLacBUAAoOV2qj
RStP5YA6rPRAxrgtAHKhecVQe58qODrwW3wtE/Tp4VIhxNMgeqgFgn5fNGpPb4ZXHK8vqU8OG5N+
IpcIdoocQmVJPmVhpHXI/cjbY5UzPzIkeYJIQqUC6osYt+Y10mtnFhi8mumHRS2VIBYc36mDQIdL
XJ7E3li/m349NspIvwA0MoQe0kZPmcZyJZJsfhckdv1j4RSrcUzDBkxI3AzeEKUeudDuRjJQ0nvz
LLiEtpIzz8+Dmij1Cpy+A+xiMk93io0Sz0wtBRZy80+ESbpkphL9F5grqz8xyceSkoQEOoSlKYTM
ebdt8Kdi9ks8AGbcMyogem7GPgsYVQ9UsljpgsfhFyEhOx6LY1ISSZup6V5MRwfONOMZmyXwDP3B
wDYmzdhN930H84Whf+bbPQILuTBpKIFxp/QeAtRYNX4ahQvTxmYoxbr9/ws2/navqhpWsiaTYUbc
TjJ9GEAvO8KHRP2kN+89bKw95EFIZUyRIPEE62yCygNa6VnCCwaY1cUULc2nMD4jDX3SBHlN0kBl
G/d8ze6VRmdT+4vVU3j3YWGVgUAMoqSedeufHXjZvOHPcVp0EPpMcGkvXovjNs3s51CiGewRzcFZ
SuaC+nFOcGzKyTmNxXPuaFntNzkFRSqzjtyzFv4Z1h3BFajZdrMk8/Y3x8oxD+md8A4LCbsWzvUp
caUkggP2q5+RyACRnkW+PYLVakNHuEkayQJjG1A+Tz5ztYoV6Oa/6VJ9xBt5LD3Z4s8sKTZb8REL
7TOL4qu+BiWJRVM7Mg5PvL7CSGd80AQeiZYEJ5SeDOq0KHsjee4pHOJOQXtq0+lb6POiP92LRGj8
U+cVayMqOFGR4er2RI+hSEmYQ+HS0BhmgVKjRJHRdFYCOx3IgOr7sDzFXYOY7XI/UTRIHckv3Yz+
WN+RfHjET4xMhAPB8TcBLb+sya4m9CFYH6KC3jqF0TpdYEMLyJWi6N2J1LInGMFLC8ZRZBrdQjrk
ZIQsjSDnuGwWRJT6XM7iGZL7ihUchbGFf2OTHy1IpkYT/BUBnIAQblD5LUT3eS2jKzrVt2aVn5Q5
56T9m6jJXevEa1Xz+in9pXZiA6xJrdjdph0+fptNf+gqmrvkEq/CqSmiY1wAV7rJBDXprlF+jlYN
x4zx3zzyl5u+IPc8OTquwOqUo9XFoHaLf6TNJKDgIXyQ6nCnx0BRhSxS4yIUaASniK0Wnqg1TwFf
LoeZIeqqITnin1dbgO4o7gn+i0V/4v5qKZMn7rCF+wvNqL6pbkO1PMm1L2VI8z8FHbfPpngZFyLK
FxuyKeYUAT8ZhCzODGI4r+ot+dxwmsuszKStZXCCKmS7D1wvdRldKJyDWUA1mGHJgkA83Cc4Zsxz
JeNQyzq5Nr+B7P5XLfQjt415zFdPxx6I8Af/HtOP3WyV/GZfRpNb171Pjk/ymVM5czwI5F6zILOF
CnjeMF2y0iErND7G/Flmgtici0B7NDAKVNPuyU2upOZMNds1CSU/T32E+dOCeF9Q2HIldd0ZKjb/
OGkAc/+rEtdjpa7vGfbnr0VuXg3pUlWifOqk3SNWeqdnHcW3kkJBGJa7jIBkvM4I+Oi1D2vz1cKU
IH+F8WX3mIldSJKA0DACW6GLoJE2vepTHYmBpRmsMOjlM9PNWDyqP8RwzllzbIE6xC0tml6eDSK2
81Y4SaZyQvnuyc0N2G7VPKaUQnCDxFRmN6EBP/xrkrRL1s7n2sF1mZVH4gjBQjG7xQSde5PAEIG4
lxnpYYVlh5xd36i4qivEaAvcFUDT3QJtXPs/ls5jSU6026JPRATeTBPIxKUv15oQKkmF956nvyv/
uIPqQbe6lAb4jtl7bWTlI4pYkrB3AMVDVaBgwLGp+hOQorHE/T1cYlFlKgzRI7v3p8kwvK7DxQno
iFGeExM8kP9K7zKJw9Bg7qUWB9n+p+7NO79lxL8lK8yi0aD8V58WrBzUT/px7bkeEJSxYbdYayJC
Pmn3T0lUGGpXgYBsuBb+R4zjBDrsAMsqkXhMSbdd9Q/c9IeixQ9ciKDTFlYZq/Fai/zWs+Gtwxf+
WdXio5LNx8DmA2S+3dJLxYf08SriupWFmi8WoFsRSZRW7aFFB8Umn6S2p8/QMAvZNJXHbs45fzHv
mu5IGv3GRF+UZlcWyZtrsAjS06XMGkTQuO4ADUoybsp5pS7T2au1AN+Y8RXU5gImiIaLPTrIMg0G
5+TOc6mkkE1/o7lhIkKR12hY/OWNlzy0T7GTn0C2Zcm4lpcq3576ypHTkk/JZmKetXvVKDeVV5yt
ywES9EUAOa7Zy0IJN6cvM8pJYzxdxUfLRLdLG25ayCLkPOxPYJG9RYw9CWvNMqW2bg5+ahEUGX+s
BTpcYDY1FyKHHWvsUPRK9HE6EFCtmblMcYkv5/Z9LPX3XI7f49qXS1Q81ZdS5h8dIjtB/Wz26aMa
D6XcHGcjpUm2B9x8HXwaBdzmne5V2y6mxdAsNKJqSqLcWgM0u56IvvdD8mcBZRQ68PSiYeyLfw9B
adZumxHQeKTbgfUsEVQgTZgbC2cJ2q9EMamtwC9ElgfP9Twe26+JoqeX4E0Z+2lgnz86ckf1xeCo
sS5WZE3ATVIo2cy/iKqlGZlsonKsv/Prbr/3i873TMJVchQtNknTUaSPB9cylT8Fs57U7x0zTk5f
yqEDxJ1Nic+zgvcHBO5A4tNFedPyIUpUvB8pBkaHhMD1RSilEaWqSXmiol4wnsNL+orty6mpkZwu
Z5ozg8TTR5a6B/WXrNQsRZuHZrN40uz5Ipv81112sUrPDVENSoyMCOJaUE5CWK3VOU2Hi5hpnklz
K/TDTSuKOyuPe/EUP5Epw5OB2qO3XjXxYO4f4jY+MWWyYd39iOXhr4xWn/nuhEg+pi4cXwY6ruJS
8HOamKTrgzSeg2VE9eZoQhvVhBloSUIuA4Lc9l+Tsacoo97cKHM4zyfB74GCKGB6tMCKoaQxre0N
yFUy5MDVk0gGbyLIlWBEP1vCFhEBxsHeVxF5Hmfhl/5kuIvNEqtfhYK0R8SNoIKgi4uWC0izG0C6
LJdnIAE/TSO61k6XdeIpCeYciiPiDtUEHd30If6XYF4GP+ZvXh9/yle6Bx/3UmMUk4hLOwIE18Vz
raxg8g9FDgZyeDDNRr22jaB+n/TaLGkX9sDKib8qbLQiUsFlMLYkAYuZPxvu9aG+deV2VpXxLF4R
KPMQizZBjer+iHWp5zLRlNW38PSiexsLDSYMq6aPQxTHWCm+CE5nx6bh7B6tJ9rp7U8/GZj+ty+F
yyTfhmBd2J0oD6wOXHHE6+KEgrrOzGoN5gBOy97kfrn7ZaERIIcT2jpk6RqOUGRf+bsLCgSK4/4F
xyNwciUaiB6OeYke0afrBbg1/MFHOhB3Qlyf43Sei2fffDLpEWcJuhnUCCankfVukQpcmaotsTTc
UBetSGSa7IA43yTdE5Xl18pyBg7YG8k5RZ6GW1sgsmR42Rehyo+cxkGDmDJ+T63NsYQhEE5wHDAO
aF5NusHUpl6+goQCKyjphHJXiFWwoJ9KpvbfQVDgLSy+KrpibRad/yE92tqVpMVtW4axiT0UgiOh
owPg38ZxsC1LKNVCaM6zS8rXwZgLT2PYZAlGaC2eGA9+KVsRNNUti4RtiHpVjjrTeAU4Z4yQ58Yf
dxK61viwcqaNwoPVCmUuAihJ9Nh5eMJfkUmQAOF5SowT2WingS9NH04EXsV85C0xtRnwqlAIl+38
iiQtYWpDNj3uLPEU/uaUCYj+PR9TMFAffN4L7lSN2WLxUVbmeTLxWPXdFZfvlYWK35OPAESHDemA
CXUXu4s1wSizDTYZAAvJwOpPCeBApPoYz9Vj54Zd960JdzheBwVPh1kfxHY+7KYjbGPEzfDW3RbJ
chR3yaBF/kJKblJjbdRrbhUlXEjUawMN2taBLmCcnJA/JtAekoDKgJvZCJ3736mobG7ZkRfcSvgX
pzOJOef20GYEQHU6KKN5CNfNDDZdcjBoHuJZ4+lCsti2YqBScb1uUhM0ox6AIGbJMQKbmc8r+U9m
3V36SrpOjXyrFv0e786cep06Bmi6z2mAhUSw0yBux7NAGgsIG6JuFUSF7PDAKxspY1aGoEvFfsTf
GoIs3+YMPRggOnJw17y9WE18Lm7zR05CFZGETepUPsPImGblA9HCPa0gvDcDh0nG3KklIQq1VX8X
7vAIhtKWV9hlm/6Q2JwDP5gxTqBtmENZ7UIZvnbS5HY1mSxhoYtMTWBYus8jxY9B1+ki7CTDn1WU
eB86MtNeoEyvLuBYZ0ITRWq8ARYNAgomrpP3rvf/TcyXmpLwQFsZ20DZpHArXkPr4gIlJ2WrVh0k
jXoY5LeRJb6wN37RMponHp2TXJuuIvLRUYVfsLpe8WwzE7bWLTEllxhZe+iFsyCU13UmYuaI1sfM
UleGW26wIjR6MHIQpao763sveelFQzGcu41VgxTkixpAsycTDlWf9qza5mmMDKv78UiQxB323J5E
HS+xFWhHME4pmuzLlym95nY45XeS3U2I9NptMeOzOt4sY77dIYoQfCoOA7/PHTec9xOEaGDNdmj4
1tCHFZqr9Jy+dGf/abc97kEtaX6xRmqRs1ktCPmxWNCqvelNleBl2+c+J+5Y8FYAQLCiTWHetge4
MQY5NJ34rFXs4JtxT8mXZg5QzX4sbSyriWVoMOn+NtMhIlIk6iCSZlejA4JxRL+wgO06sXfWsbnJ
7nNoADV0GMkbwk1CRVTDdJpc5tmDNkL3UQKmXmSbJG7aTzig0kDQeATImTNYj12uAB32xH3x4SLA
YvqRsWXKyBMrKSKV6iT+seI9kpq/DXXwFCdX5n7XaILp+58SKGAI9h8haT8qbXz2EAc0JLxt8i7Z
RmBLkvq8GD866t24007ijjpQbU67SRJAA2gSSXoBEhPxSU5CgIZ5Km/QOTAvrCH/a0VglVmokfkg
1FSwGdIa4nY4+SrhLKbcqQgX2ja+ZMp7IW1oyK8NTkZxVy/QAAQSE7fNH0GJ5CccjAfCbuh2VjTK
mVP32pF/tXla39yQkEFpKT4wyJT4CFhhwZ0tfbKC3dlAyoYDOEFyBLVs7T/Yx0bDsBOc0zbWLZ5e
aY4xm6sxUmSQznJsC2PiVK++3a2T9rjNYAZxy62EtPIYIPaFtKrs3ySpNmO1DDfmuCuemcu3juxE
rMDb9/Y5axLpH+tHPJcfmrm8W37a1I76OSe2Z26Jh+CaSVt3n1Vu/vK08VUb5ND1/BT1oZMYkSrl
VYnTq1XGF4LZErJ4XZtt16z6nHaqs2NQF6zlwVRgyIVoqutoMYewtwiwNlyVpQSKCpnKB96sZJ5l
p1Yoh30oMlsRmsCYMfNSmmGARJlP6dwe5wVtqQJyVFVPGsjalNyA0WLsz3OhXHq/P1Xa7tokBgzW
uT2puX4Ts+rubd7ElChfRLtRC0rK/WAwnjE60pyLDC/GToqPmSBH7FY77fhi4zmqU3BuAeJlV8LY
3NYMVJinjipuyB1Pug78tCUIaGG/ax7KfD4na0rMJT7otLsrSv4SYByH3fkZk8Kt1r8GycuTthDk
1LP9q0+TR/q7C2FI1K3b1MfXXrMOZLQf1xrR1vofo5lI39Q3ZKh7zRZajiYDhNDWn9NfBOrE/prp
WJEIE7qx5Lv8CLd4yUNFsNCSonkpGaEIlKvoBuVzIWZnk49sLv1FVT1vOrwClyRrO+byrwZGEDgb
8Lii08iwCEQiOl6i/mV3NoT92OBcc0AYaBsgkxr+EMbfTIrByQ+gjVgI7QgnkrBH6GNikNlCjzEd
iljT3eiZ638leFQatmtbUOib2WUkF4XyJE3gqVQ6wduXiuY958QMhyX9tKz2y0tlFoxVHilWS7hW
217EWXAw2eOjQ/cHAWoxDdZmkwtBG2U3urvxZPx0OOv2YjqOdc1KMznSTvWmGRq6EFSVZueYmUsh
8UUZ4NUo+gugpbzZQmSqncwHOqFoBJomTeNbibm8uJZcXnX5peby1/ZN4JedXNM7Bmzy1PxseHLi
zhhROjG7xJjRpoLRkuFvs8St1PtkcJICC/TDkQopFGYDSjOM5pHMdxgMNiQ5ei6DmZaZOimlWvqr
LnlvOrzIzF3y3EumhJF04i2qdZoWnFz4Xj8ht9JDe5sw+H2p+1aOdjkrXCHNDl78mWmqrxtjwIqa
aCrYrZGZS9FMvmJ7krvu1hi/xG+8CXelWO4CFnf4wZSZw91YDqia7mMSaAR7tb9MfBuUaNhXGoZ5
LJROa8bUlx3m6yFAduMJn6JK2CLXv8YFTtPe8Rwfalr7jA6XLmkiIEyCMgYRIvsy4BaOd6nGPqhl
qM5EV2bmnglMf5szO1udsKo+95A7MlmjUK25PcsqkOM9QDjpsAlj+d40BpwW+dswpY96bz6J5dMq
jEXKEixhnej+tsN64Gvgegpq1SRFHWCkjKv9ZOGXKoT2ljM2MTLXylCQAICRQ3srudQ/zc+tQTs6
4buaSFBX2P9TjqcOQ0yqwPS9ItvWsOqPNGnO+4z16KuG3rsIBt+CGbxyWKF46DSDnw1BCRir/F5f
fRB7p0aVWUUBQDVXXwVyOVK14WYlrW3FtdgfiFhxLv3vWh3fkb2/aQAd6/q+W1AjIv2Yt9Zt1bpr
sktnOh47m/wyH4OWYe4eCh2053rzTXGF72XHCkHXxlUUZzexNr/SuyBek3AtN0JQSejgSiAohFue
l1W2CDrjSyXX122wRbU9kx95NsXNn8vV3+vJz8zWnzxv7ufLrCaXrhLPPfkoZkpADFX2gasrDiSL
sF4GZOWaQcI4mHkdcdBhtkYgp4peTRpXO5CXI3I2g6/YFk+bBq+TMZV5ujXe072/WMVnpenARuHX
36yJ9EsMy7KG7xMLUwVZRrO0o8xMHhfY3AdM+Kk5l9H09QqVE+OkHfNkD5i2VE9g/b012U/YTYC6
M7AmuNjvEhQNSumiIHPw3jrKjtdprR0JqMUA1CKp+FhwLtmjtqEQf5lx82NN02Vwp7aykwcJa9CB
5G9uKh6UcVKAI7iyuvEWnpG7jJB+GW6VbBudeNM/xYM0rLZ4CMxtsXWGWyxJWUPITOKU5jlOmONw
/u4ysekmWSm7DdVSXnyjMbxSybBpknaVYk3ACFwjv1JZl2QZxnaCxHuGgJmtpQqnRHJX0p8U9KtV
ZM9C0eCUNG+CvL6Z0/y2fCuy9CHgLMRB4KRqd5C38j1vizc207G9AHA0L9WSXYoV9PiIbmBzV1wp
rXKZWX4ohJu0RY4p6W0pt4so8f7xNVD8Qq3tTTjXxtcsW9duGa5glJjQaddxEC6io/Ho7XrBvfxW
+aeSFrxanFfAmIHqbDjsU1IgOIkdFX5l5bR7fImBSQxTDzHsVKe1XaAvIEwZK1qODFHjaqGVMi+z
xEpahurbdHfdqB4sqcFDCY4631qJxuxkA/S/SdVyS7FaNgqzsl211X06CjfosJp8wWJ/QbAsqSCX
uAJZ2fPPLXkJ2unX2p25LpphWquevE5VxinH8cz9QpSKNG3sBDunfd3l3ciLWA5S/9tQ+VhTfzI2
nzhYUIsWWbzwXvP8rlYo/aL2ggNTlpnAVs4u/rIC+TgSP7C/MI8XfvH/hgRLnCPARYbZVcgwdxe0
8Sy2DNBUd8Qf0ZMiOeMcru5130ba+p8pz2/qwNIHHSwE0bIiyyCr4EaqgGDZxiK0XzTUF3gGCBcB
0+eXTFcpekByX+sNACpkROVdszaevC9DuYSh3KAQEkYptKyS80L3M1Bd1BsDcVeZZscmtRsCh70n
NZSglkSt7hApWj175lr7ts/j+9D8Vw7GBSQdtN5p0t5wnCtBXopPCAsiukeu5K+2aN+rKXt/4QmO
M6KkYtnsqVfuwxS0huX3WJ+VhfqDDbm4mR54KI9oEG8UtlMBul1GItmeLa1jDfOppvklgVhQkSYq
CNajM6u3bfvbWcu5eBIGRCuFm31BOtlKYb6qgPCkUNz2sMvGkNSMkOLLJFo1pfbdWsYVsyvsmBy3
2I2boB4H72/3SSYBVwV+GBP7kFPaycsIL43sT9OT/liwlVUXfBj5aToM659FfKBGI3hl9lp+dnU+
MitZSDBOSPKcwsUbp/KU5392GLPGLf23UxpoZRMCgj7Ii36tUxiuZBX0jDe4msQyu0+tM9dl+BNI
aYYiiB5jgVS2kRRd3jMBy77KFzjc2ly95Wly31CnYPsvLfFa5zDoYmLO1fxKrLtlmr5AxARZGOaF
HkIwGRhRMYI5zlsQExbJhxAshY9uzw55hqkhpLAG+otuZ0BsG0+YyuJzxaO5X3DFBpdpR8EoP9Yh
eU/BhyKiJEilp6xcygrElAZWRD9oy4NVI89OWC88WOYzE/UTmt3XzX2e5Dh834oceKFLUvtnUi4f
FybwLUo9awGVp4RTjGfKOrEZ8LV8xwXVB6PI+VRi27juv9umph0XCHnwyoWDCTW0pWOfW4KRthPL
OBDgLjTEBagcII4Gpj5vT8OmWen1tXoOjBg06T11p6cWFw/sBcGyY1gAl4UifxyWu2gYD4qPZPLg
gnsiy6amdRr6oSmvfT1uaT0acoJ3L3kmePSKwyJAHzXra95T+Gb/5pF5gtsyt5AIMmgLxY9XwxcS
i5qX8NbFQIlv+jnOlH8ExtwmZhTdqd7j92Uv31lAvJW2YFrOX/2Rkusiw4bLSbW2AEFpKUHfGPUV
IqnmvTlaUfYJbeXSE1Y/YYgku7bFZIGwGfV/W+1R0tcRDi7mh0w5WXgLrRqoHWL9xtm7xZUfRgJC
yOm8VRBDKUPA4Tuxhp33ZXA6xXDoMmTFGlIZo0eokzyYr1P7HcSRwQwjW0s6DKyGQD8cz9gpCK3/
1bwQuqe0IJCaBaJatLfpNYTX2MQlXHV+q2rIYyAgdZ6phq3FgQ4Kp7JKBIsKLnjeIM5Uwl90xBUj
zvV5wGRiBtWHADCvJrApJhSEsMuRt0SkxgK45nDmjxF6E9+7TT9/KYJw1qHYz+TNyx+6PH705IO+
xLSt6C5JFWarGSjE4C6/heucptdRZuk7voramKTMhf8PkYyzfWfzi5jIGjDd9LddXN9khU3dzJcu
bE/zYaFteiQa1+LWnd3/ihYjmEGa6esvnRbUu2KUx8L7UNnlPn2SmMt2Fnx2bFzN0f19kUUcfzf9
uH+0HKLLxoybTMnSz62NQVJ8em9EDrL6cy5GyNrIYRra/d7V4dpScrAji0nIw657Ml970hIm1Ibs
UVm8ftQ9JUkIcyMrk4htYl2g9nv1OniQljyZR5M8Nl47wSVxB6JiNSxZUtAnQyAZAma63WcmCz+V
FLEpu6gPVSjPHaiCDUWkDTFZZURoMwVGNy6hG5/jOtjmjaAcwym5TCEk2cOw+YwtR0D/cgmhztcs
0HoAmRZw8TuKzyInqwiOq2GQAOUjNbfH11o1hUt02hBEN5d4rq41/scJXRdg1YRpJQ3eko9R84OK
0l/2PFB1IO9goMvmatRFKGRpODtGgQde4/VAWkLDpS5R+Sb/JBahS8lKWIo7WU5tEkPqb6dymY8I
PwoaNcwFZJZzJSxhh+VWIM5RIiNk6cK8iMMa2lscu2nqJljaeoKI9AEbwLQipkP729ac77OjsO80
VYBuiRyxiYhGxrgp/Ds5EmbJFYANiq+6SP+QpIpYYNxF0srkwHSwnrtEbGWIkiWMHOpKa3rcWP96
maI5gTY/1gnqObk2BmKrzCM99oRFBiGwAgnYpJwVYtEl9INffiVy9qi/9YKG1YlnAjk0mYa4cf7U
ABElJGK3AJjQHtQjifQ7Spz8byUWb2olvxF+8b57GZt11RK8gp9RMjx1Ury6bJx8I89vYCFGD0Gz
q9/Mke7QTt43qAq5iCyOh4EnJZxnrGQl1UPflUxnFU+ZFeNRI1lXVXGoQmszWDJt3WU6otxBhsd+
qJs6H5VyluLCMniESnC/n+ukO3Q991GyoJpjpCNAVRaBFOXyYWKd2X/2kvnZd9XXUAqfhbV8qnJh
62MRNqL4Pg3LdW1D0g1GwRMKjuPBOgk5fVYoKMoRcBlTSf1I8goyqEOfZF7T00vTkaKJ6EAIq4lt
FXmwGEswKwYnRc6g4yB6lrq+rQxjMulmBCsQMsHHnOJvTkclY0kzM+30qR5FZ9pFGposjA/BuL03
tREyVbkJw98KGEo2MXdyFWxhklLcMjW+b4D1VnbTAsB1oXwfpeGjS3iPQ/Il+MlA7YnWQS4hc7PO
scwXeBpvKd8O4TlUt5LMHXrqvnvcVBN4yBGd4LbUx+mAXDOYVQ3ppmbrGLiEiSiwWUcYQ3D1sJ4N
kGhETcxL+JVHhvwXoepJTDSgv/Vzp5RJqhceFhMXFBC0SMOsEwWaAE0/j2Tj5uq/Faps87sH1Fy8
L6JfInKXf8BfYVGUsSfW5NHPbM9WC2/avgayLRTMNL/z04z8DoIyp+VQOpr1rxMat+FRvJYCwbBr
pFs4ZATS5ljTZmx+ell1iBDLbERYjopLHluyzq4gZj6o6KdqR9qrcInvy7FhMU7BdpjVBV5+MXV2
JNTlzZ2QkX7q8r9SjI+sZluFFfwIe37CLFM/l/2SSgMrjIMCfJowwdOWOsbKqyBxqSTRBK698Lkv
Oh+5I8gvxnOFR/UlhKmYmZdBy4NPE1WnN3T0aAyRuS6keWTz2WFrEcMFym2PXqOt6U/Nqy7xCFWZ
JfJNNCn7BOO6Tdu9GIonENZ8GG44D+iAYsV4JNtfYybYT1ieU7w8t314mhXXqbV68cofcRVYebOl
HdQsP4vmeCnZPIkxuWYKORknBhB2u2COarTPZhq+EkH/ijOGrTGb+7X8UK3/pu+yelEYoF1PtAud
00hkY806yan4q+2M/kcNN6XGXagGm1GFxbI6Ys0VWbEpWOqIYyaqYYUbHGKgBptHDHKxy4ggFK1o
07JzFgPEhodh0mASOKZNz6prni1c12zMHoVEhhJTIITxBU8ccVkIF8OcwpS7RFO58QWPgSQ0gbTk
NguKpvE7eCCi1YY6Zj9RYouIeIOJxOsg5w2tyb8ktRy0PPpZ1dkJqARi8Sfj3FbUT8GIXlOkmv05
ct1Di0xGdYzEJKeDEHgG0WwYcgqHo7Fa7rSCXpK+ZZrl19Pfk7eoL9pI0KTDj4ZeXMZVK78KF0/d
Fy9ffEgx1+kb0ItF+G4DLPannItzo+9vfwvhNfVjpat+srqiy6ADMyvF6ZlA7CgucxSXe7Xhe9BO
CgiVgUhzCUvQmkVTpX6UCKH7JmSbO1dkkfNANN1kWMKslpxEfMRQzpnN8VzCV3HNKtwK5h0KTzg3
v7VMvOdCcmglIokNGUvMyAURmDkiFIAWfPj1zn/BgL5B1x6+43pHa8coiEEnYiB/07lP4p+J3UYK
8hDNZIfAgcCXw2voSYRXNg8HGj0/1+mJ28+VGQNAWb0HtC3SQH/H6JrVYnTR4m2iC/FMnz5qs3SF
8rHpGjf5GJB7161syOFMK9hbf9iCjsZvuYPXUyr2sWr+EK1bL+h5eyfVUoeBkJNIbE8xy77n6CMG
5CgqKX+g60zih9vmeydHWBhmOjLdy5CClXPvV22NIAAzWY50DfWPrl4BulzN5aNj+puyPq8m/ZjB
4EU5rTTwNlAKbMBUsKEQIXRcle6wYCLlLj++MGjEJqykAls5BZj1LwMy0nmGAIEjd9XKHxrDL5Y/
BfHGIEdxoiHQN4fT2jNTxYep6/d0IJEWy/OCNFqsibShlt4BbUmMuNmoaoO3nrsjURi2VGJpXwh0
SjuvY6AiQj1nIIoRtxXVQEuzUDGI0FzJO1+5FTTBrTc1VHQjrO2NlOw+W27Y4W6yIl87hLPkgcTT
7Cw74cBvTruWVxDowzayIvuwJrrHrLmthqtsZWS0fahVVHLjj9qofo8t1ohPUkWGvXVYr3+TGWs2
JGtiABnkoNTADBa9NATYs44fyLtVEjCZpGrP7T4ky6WJm5t22NU/DOrcelWCOmKcAUFwT9y4/ms8
vdysz7WgRYZPAyu8MVf+HTNAhH6y+bwdKbv0s2jX3LWyrpyxVJwpBqI4maIWoW6NUJdyNQUKCdLw
O+FbaLIUuUnhjQRRmu/JT6K0Nlx1rytHezvltphKbtvRf+bOgCarRZMlnwrMk0577oubsCQP2A6P
opQOWev0dfWUQRUXrmq2l81gkbaC2VBYfRKgJCKrrhNH34anNWiPNRsP02dHsivG6CK+9GJ/QX/x
ECbW3wYulbQ6Y2GoJBufuQXMfn7rFNKEufGmKkU/vMKAhF6ky/ayfWuwZhNiwBdsykMwWtNxGZh+
AyTBEjIT3nGlKZNueh/ue8vu2VdT7Do7Ln+EDoTdAg9RIzmbIlMkBaFewjLxBKYCy/6tNO/zch94
JySBA35lIDOdUhPEIWGW5IYfLVwBDQvHVH6y3NiHxZmQch7mfvDaGQGlzDq7Q3Gl3tjYgZjAG5CM
56JkZkw0DLZB1Gz2LCEGJGtimcC2XpHb8QiSGN4LSWYPHe9EPOaJp2AZWHAzQwdJzwqLM6aaXJ8N
HimT8b6AolT9lWVXmmuvJ3o0AXdXM4tNT5XxptJx1KSjWm9xsl5aqox5iKke3sfqdwlgdQLHQwUm
wrqp/J4Vvb4vL/lLuaJsEdE94JcxQOoyDedUO1hJ63Qmq63xkr7SbBTflBE+tZ8mTxCm/OwHGQAj
36SukeUjYVqcpH+H+S92wAu8lyjPvxlS5cJoNyxNduStjiA4+vCzkjvR0Z0CuhGkv2UJWcxA5qI4
M3nhC7nhdGMHlfi0RvjaXvfaQM4KwZG9xfH2t17kCExkpCEGIMUx00nCeBPpvcoVPG8qHaYNbLkJ
ekuDgDngNs9uyTJwp3E2HUcQzRq1pA6fWSf1JwZ/I4V9OSM3bLyM+fFcKKeU05IVVqImEL6wxGr5
HfbSyNZccAZvTuGEcm4v5Ve3VWGMQoowqhr9AQUefGer6c9K+seYJ/yApFMwHFmDdZYjQpuSwucB
odE8k/fME7Dghfezj7RuCNWEGIsEa45O77W6yvjfAG9EfPRkkijWT2lhoxPRyhr/ZUV263amsJO7
Gyuau6DqAP6QIsiidU9J7IJ1JSMxAi8kUPpzPhB1tmOYRdmvg1xg+EzD0evwMNtTbha2qO8HUfHL
FKIOutqdhQzKvANCHUFnLcFpp6HKTEmH18l2r7npJGcDrPNheWP8S1Ksw/53ziFz9++NXH6Y5X3t
3zONpgfUYC0lrIPxNv5bEgKv+ul/m7bsaQvpfPa8VrczZ+aRvUAQbAo9jNc9zN8FX9XOg55fFQKb
Yu5hAxir3oZmnQAc2wMDoGE1Sv5iVL5OHKtKpFcJz+Bm1eWpNdajhlFwJPopS7qbk5+TJqUxBhZe
7xh7PqQdiSltGeV5gs2Poh/j2MuNNZKLQcqSSflf6MapFxG9fja1dC5TLiqFHmIayMRJztm2Rbzl
tdqDXJ3D6e23gkyfQhwlmeWuPftURDBG4w6gvk2tJvb6WIMw4IKiEav0302ac6LLnrZB8YMKmrdD
wJrLEQjrkvUK9K4E8q3jaywZXnXtqWM6t7OoNA1CBGFNGNSJIz8JvInpu2lQ2B5qYh4bv9xKqBV8
RoBHHsx8mc1j7hKjictZoWsyuJJfjV29ag9N+EnTf0K9Y+zk8wPfSJ0dSim/W73oq2ojL/QXHswD
NOoFMVSgoyQ22K7kNHRPHptmT0xX9qdUP9s5wThAHFYSjN0QxcXXtEZ9bHp81Z56KXmWdlzyKcgz
qjAiIchkaoZjOhJGCysw+aek5APEzAOH+KpxPPPsFGIvP6eqdBgB7DfOwPdXKSA4Tb8QIU/eTGwB
2UfS8pgRCKmJ6hyWR3ZCuXxcZK+OvdKAurIxVlhBPltHS8LyjfVWM12zauFqQaT92+Lyh+tVDbFD
thPrXEQ86L0A7FLd0HKMgxG0ioA+9MEwwG8FmRHNlzjc4MT7ym1U0SzJmG+48VqNa4nUIAAnx2qz
265kYEEhZSfUjj1ZkTm5YrHJycIzcwNNK4Ahllv9kOT3WuMmB0YSm59D/kyYGCDS+H+ptGpeUNvM
wEMhb7ov6u2QOjE+HnPCviCBle5lWx71Y5OOYYKMSyIVBKvBRH+AO00XsuNouB7IIicz0VZxGgyr
EfXSGqbG4q9X1VIhS2R4hIczz2ZSDNUBPj2eRiRNKfQiiXVH7MrxTabY1Rf5vfRTJi6CWJxycFVu
QQxq0fb2tqB4IeqzBJwGRawo2I3Ri2qwmrByG4Qa/bCBOXSbak+h5Q8mUpEhlHfqO25QRcJ4wfO1
KjnbLppfvZSbKcYWNOwljwlLgAQAbt26wW5SlfdBLN8NGf9Nwiy3bP6Pp/Nobhtbt+gfEqqQwxQg
AII5SJSsCcq22sg549e/hTt4Vdd30NVNSyR4zhf2XvvZfOpxf57F8URS7c56bwB5fWQ9C7meY71D
aeqFerLnAMWjCD9B1Lzw43+D3zFosEchXpSY4iWlQAoo7q5bylxnghlIJAQ/KxXIsKIsJpkWQIIg
/KfPr7wFpd76mqKxQ5jcMs6dzqBkR2mhIJNa8+k2xioFlaNisWj4k38wVB/+EM7t8Xt4GvFX01FH
RKMhouk2YPQr/29fOlolPZi2Erun31Hn3K1da1VE3jDiYJZQVh8Ld6d0w6Jdmq580UWgH21xFKGo
adB3xH+v+MRKFxHS6GmTzQCuhKVyLgsNPZLkJYkCRsWr/li/oiEMzIEokptCrXaPP9LFerTzAcH0
3kouucmwH6P2Mhf+jstXbxtY2gvea32fUU7NN+W9IH9WJQ5gfVKE01buRJobQgR3MiRUkduqQ58v
oaSdYU19LQdDxdGJqj08Cwaaa2G4y/CmeE/jw0A1zYM2/4VlueiOfEdE1dRpMHUPs/hPJw9Upfvv
2meDqzCX7a/EUG95vN6JA0TZ8knXLaGGbZTObcv2JS42FQQqsrumtg/zHmqgNoS9dc3BTA1cU1c5
DXqx2g1ujU50ILsOV6LonNcKrUddneJb38rcj3vsJr6AIXSRJM9sKT1ZpSiZr0z91ZCy9zYX3hs0
kJxdvrnmLxa/I8K8odqruuTG6OGSFKh+DEOCKLiV1m0Y/fgjdHtlc+5i3aScV8loVU3wj6s3pHQ3
8kUOu3NDrBUVkKfttKXCMn7Kw2E/X18JlJQQbs9weFW5tNcpOJDNFAC4FhzoIfh6vrYQ6nql8wow
ITPf5OIlIm+0fAlHMTyYfWey1vOkQrkv00fbyAGrbbEhbKmCsJmV95TXwHxPxG56RR9h/jUJH5ex
VPch+oFyJhCmcLdUhRSKnRrjr4I2ytFgETY8WucKgtCRgTSDyEqE5UWxiYyGfKIe+Q33pGn5s86u
Dd33WLMe2QspmOc+288Mj6TxV9hhKfMY/tFdVMn6EH66P51RB1VKPXUxTC3oS9pc9n3AW8N+2u8K
Bl/ajUyvK5ymLg9keOw765QT6tb/sk7ihVnh+FdiLYCv10VlR3WNRAL/PAwXLwV4YwD3oy905gj7
yTvHENxOUcTItouWFuUNHJ7bYGd/th1CMuBC2fhb2+Uz0w2IaMrJBO3AKfDp+3X0dzswZCyRRKST
6ftnOyY5IILVnBGhxLfSYKFaw2lXQCehrQVjaXigf7zGmDZpHq3Jr6HKWRNZaA6YsdOZbhstTYC/
3//KEPNaHTUvcwVYiVWTuWm3cYs8E2o0sqWRq8PcHs/8mMX6LRS0my5ItzbtbgujdKutrwn9Mbl7
zWeFRyuYuCKqz2bLj3tY76DSvJHLW8cevSqyOxKYdJSCe0dUTk9xiZV4qwRjZwmRfJ0IYmiMXcxq
nYdyhBAafkjQzspGPYygt5DfZ39mhiXDKHnDUHo84HBUQI+i3lN9a6+eQad5zEoSTMkzXSUEfhJw
p3k6p05eZnQ/MylMgtfnvfdmWilFgRF1jjb/jVRUayqrQUgTRuKbP2tqsk/PbO7hg1KUZ27605qP
JxnMI7vFELGmKD8qGFujbZYhcY1I0oRbi3JVBgHc7hS88qgYD4O4HI3yOk/mY/2aPVmVrimgRYHU
4CxAT1zntwGOQ4jFMlsKW+lSpyuILmxQ0OcE6BFY4YKTOVsrGr/qJmLOVBFNCOKNRektiXihi+YL
G3G5uYsEWjRzfKoXsvJgdY7Y7Or6JyYTAZqO3C5fWMe/JIfgLXGVPlUl+exXdwzDR93UH2tqPde0
eeRQcd5gjhG8mcwdhYe9bF3ScNZ/oo+ah3ZBFdMe+5QQMaz3BnxMjY7ws3AMWqyQCQgLPp0qNVfv
MxE6SW/6vdDfymi8GheTG0gjNlMnNjOmmYRAcsnkz3p4GRy6DQQj85ABkBUZvONXiJAp9uHVmktc
4oA4aZVMCOwEReLDUBih4Iuy8KONjhxIk3KGtSH+pMPPEv3diBSjuEAyoB6xzmusHQ1ZP5UUrk4v
DwEW9ixC5kh2HRHQVnRX+oOVsGwHd2XE5R1B6T1FuvItw/gpesT64DydZuSpMshi6oC2fFS2fiCJ
OV1LGhEqBagZkxPKoBzYgq7pzhQSRrQEFnN4azk6HTxRvDkJn/1jaCJ4Av1+pKnIuSTXmj2vQW4V
BzXjO/ZMpHF8CwaOffElURAim3Mx7OgrZBvK0oF7EYG9gDSYsZELqMbO8ab1RejH+ronXivA7wtJ
DjkocSPVP/NbzjreVMhaxq6q8TVOxdWajCtsx6X+TFgWhXXxBbzgS3RgEQm/lykNINbkOVCBBMA9
8meUEYoMJQrxIMRzZU78lawzRRhug1u8DAxUYZWfZbVmTL2v8Qh1o9O2jH5WdtsmfNRKOaqQKPl1
mBU3A84KKSEOGMKyspw7UuiU/JiowO5ZfsgzidyEDcxPgdh1JRIvqapc8OAxoBa2vp8MzH8TRm81
AtJtquc5ms4Lg3HzzMYZTEfpSZt0gtVS2MXstpNDzGIRcNrQqO5yld9FLdrTdNtKujrsdIIaTxjR
lnBaRbm4Q4Z7CN/U4cUpfsXSLwvwKjHGb0IeiYgsN8kmiE4o+LEXJutlZsQVr8mFD3BeUSEBsVd/
EX70mWJJ/6MY/DXc64CsPqZJf9fz/l0VbHAQNgmiB2hrDpOLjU3yxN/1LrSBkrc3KZLee3F6r9iO
se5n0uCueKqhPbv9N3gsgX/AWtZuk2e5vochQx60EM8wR+lu1tesSe6VrDwKq3iHvmjaA6pws3u+
hZklV2qbw00NzEMFtV40Fq+XG69TqFaJZxqG83RZ4xZ3Q1ATN8ACmI2PclKV6ozHcdadOJn3xtQ4
DcFSxaIjJu4Ii9zpd4SFXPMZP8JFPOGFUWE3GdAMXjOnaX4x2RlLrbfS0yo+TZuv/kVsjvFvU5mS
Vz6+8Aukgr7HeUDrLex1/kj4Ocj93b9NQyKPMYoOR1+3UZonwQA51h0BFnIDKgzzvkpK3fOtyNiu
xWk9OKlonMU0uUoartlmsYUMY0rX7fibS9/aoknGBDm/5U2gQXV98UQd/ApAPui4fAkf8fCVqSax
hPsaKzDqUR/7qNlEblP810LrZWlAXB6UAU3bAhXYXqydq9eKK+Pv0Li/OfPN8L3Rr/2K0LIiZ1Y7
ixknH0H20BipD1TxwVuissbtjATzO1ywNX8w8BWDaO6DFUC9zMY+1iawbyDIcC1kk0MsDdcSEj9y
Gbi3Je5tKCSQm17iFTk5lfRbkUqaOMcp6+wB05HhJJgtlpjDIgGKxstnqJycgoUA0UzYif4ZJBny
YwbCYNomj3HDfHNRNboxaU8i9wB2ALknDdv6emuMngCeNGQ0RFGFIqp+X6Bp918hiqDpa9m0HYqy
+2omPjykHpkDDukUCieTJjFTMZubaIRSsnM31U96GGRGJX137rhz8zk8re7sDl2E6Mcp6mb3Rmi8
KjYV0TUoWgWFisMN72XJhlmJDjDmpWL0Gs0KuHUuA+PHsWLx/C99TyTjvcujjwLq98sIc6+Bp6d3
0yW+sXLqXCr1U7iArwPcE/lxatwqvDRE6diSjL+UCfVK3CmT/OGr40BpatQdHCjo8zbLFy5iupuY
NULrTgf93FsT4jrCUEHcqUBALXD9xpUhJm05T+0dU2QDXUb5waIJ+R2vSzcFKimjJjhQjXWLirG3
QikQ/QgZmRmqif8vdUwds8kgeOIQB7TjkYorx9pFrYRbID4oScYkYFc3KPZRvjK2JEy71StkyqNn
GkHJWjijaTpbunkTaXoMMP12r/SPhMRIdrptYOIIzDEjiuwPQrTaAJdBySnLe1kqOONYJTMqH4+A
eBBuK/zp+pUflh/UXHbRj36FEGNr/tQx3W9blGsrLxlyyFMFW5+stm6jSep349a55BJ3087LkTT7
bidZn5gquNzqoEtMlkHDYcy0Q+/i/J0u+YLYhdnbfvyXvkJ+G7YH0Kmghh2aAu7dP2tDG79hq5IQ
PGy9i0T7MgYYWuECYzx3GuFnrADsoTkRAC6Jz3U3E6+qlu74N5S1zTGMYscVrHOZjB555d4A54Ew
2M1E69Pn9QreIXbE8N2yiw4VQ87EE0++w3JoZ2g/dYYaE8Mudjk1lNnNy4ex5ZNzrF9oBwXLkRe8
Hto1f4V9+pDr0s8tLBB/cxE90/wpaMdfy9+kFa6nJGD95C/Am4TaGaDOAD2xtR7yjp0FJfdD7ybW
cMKg58DIIpvb2L1Zc9yZtdlbiDvY9DsQ3E+txYI7U66dP/QMtAuDhTKuOpg2k/+6YzS2kz9z2F3F
bjq3Qwkc97p1GpH1qUm4eIXIT9YAhbWv41mNF0+7Tg5Lp0okp4AEvpyEnhDvF4OYf7qJsI5s6u1J
XvAMG4W+R32Do6wO1gxM5uybroYpsKtZjafQXRqEWJjqo4Ix2eCGUNPK4TB8gf7CYD8Te6DCbVeJ
BMMMnQD313Loaehf5gLGF3SyeOcTNTQnx6wmwMvVnwPCPp1aMdL1Y/tvPnRCtB+bZK/bZNahH9fG
l9lLlDjVF38p4EW8oQQPasylFNSc/4Pr9eVNIyoCFlfYNOcbLwaHKwo+O0j1b0oprsNU5nzv5t4m
F2xYtYP+e8S0TG7FUYtfLZLxFvGhQU0c/dngIw1Ve/8y6uWVIFZC9PA2cfm0Sz5Yjor6wtIYp6qn
v5tnYHUKP44y/PeONCORGOPAsP7b06sxkTxauzTijvF3KyHqGVv4gQFb1T0T7y2KS6EuFpHEZJqv
EkvTWoKfRs4rfybJC1H6hAblT5HcwpZoQiG/RdVHQbc51s+Z+N9w2+sYe8ExHuxTiCZaUHj/tyU0
4zvpWEIRWypullJ8ECvdMzz+gLnSfuMXSU4vgWAbfskGc9XyIYyh3bNsF1HQZ/6aieeVPK2VtqYf
QBkhsPdFgV+Wi4nd/8ScH8fqT83+pdWIp0Pu1UkMhV9KAXh4viDKZh8tqqb72WHp3zjgtQKiIAf5
WbBKQsa42BpyKAVYHnk+giWxCkDmjx9frtKdceYrYUsrgZkcrEpOAiz03wKmA3Wwb8wE+BTuWL00
Pd8pFmZ5/q2Si6ql9EpVcmuhJMw8z3Is+DrLvZTxqSZVTosqWpj/xuM/0YzOdT+fElapEatUSqaU
7aRKfy2ASrTgmsUZIZeM/Vjlqd+tDnCXgfAGC8OxtrIUG8hjJZaH2pBHoidIdqLZYuJw6upvI1J2
RdPtTVHzV93cpW2P7d03dcvrKDTSnm8fYa4NsY05tYPx25jjc1HfP1PYQnXI2F36rwCim3azK5mF
i7UO0bZ6qBn+dHHEXC+zsRjZcv7AWIVAL3O34JTeIeOXoYLomOuGIwGmX7enAhS/YA9QLjc5qdiC
P4A+WSocMLHkm1vRk3b2wksy3FulH8wExAUqVCIi1uFn17AAy/EgsTOm2UkYouvfwGFLqGDR8JLn
P5PhSVDkCRdolh3bfrhwjkk4UUVJGmW7DG6HiVYeXh07JFYIiqsaWETka3E00TZICUsZ1V+YnmBs
TFYW8lhfYEi1f5uEJnlSrtmCx1IJKmLJF9dIEF9PT4MmPQJCVOYh2e40BcRB6MQwATSrTX9yLPB8
DKMKkkeZiDBJFGEaM/RvuYeMVAtE6a7e01gCgjxcun/iQLWp/kzRWS8PekoaJMzHdqdPKFMCVWp3
hRh5cs3sa74q7ZUBSwQ6XEBFDL7O1histoCw0THHyYuscWcxgCeXl4bltSHw5v0STJUkQD+tYW0t
DqOyXVibu+EgyE4K+0FQ3EGlG8fxxrxf1dmdGg451VjCz5aynaZMIvndRA1SJaS7FkSoBx7ssEDo
4ZUOup4fq445E0ITPWaXVp0F6jNTw7ZC48z0mkjwg8CHak3NLsfTRkTgKQ6a7tHKnICILpseOnNy
KEziXyPIWcgRp+rCGo+wnPpmMRDERgTqJREpkg2nVSlpQvbZCAa0giq13pFDnzLmVaX3mbA7Its4
8Qe2AKr2VSJ35WAp89Gev9YGHAtfMqrsTXktI/mnnkGjhdM+HlHSD+Oxkd8r4VZwrC2tTRR8z+8m
UwyLvL46/s/1VBLluw6dWx6mWj/IOh5Y7MNR9WUigcL1wuwyJO+MaOYEc5slH1sET5WU2V2uHxdD
Puq6fESowokWzdfEYkTWRFSQKX4MytSw8WI1OsclAUch8r5zhRU+4k44doeJ6tWZQEewwkvjj/i7
jf6xB3JlDKypeZq68F4ly702U6Kh+ptAvEG069bMHqrVl1APTSyMly888SkSrYokTE0U0fJ0+4jR
A+0r6kTnBIVqDAnxvbeuyobGGj7kX+OU7eiFe1ndj4iOIhCnJnvhhM2+2A87xHo7BeXQzI1c9KWb
syfS4iKYAcg1xrU2pjvn4MMckJrSvL1CmmrlntMDQS3BgM3UofuboYNHPsLyqF72GbO2iBHGwoEO
9gLKCd/+BR6jUvskXOH54TQia4S98K0vD7l6TlugcPW0N8yKFPPqYL9VS9zSEKbZrh1+tGSjO+8n
9s/CAhfauLW8DTz6tSwfupJkKk5TC+KOhjUqFnfCetdPuA1Bryzzl8ncJCQsqlk6RGWSU6CqtlyB
UojytYW4BRclhzkXEcgUq4+OsTj1D2cCyjeD5rNeLpot1xw1Q+WTSu0bYbSH5rrv/rVA+5APEynq
JnzJ0nHz3L82zp/eNnczi57NM0pxYvSl3dtKpDpvhqCWcdybxLnjbJEhAklwu8PTrKinWjXA3V3a
p1dZgOSdxI5ENB8436g5/KkkKnOlkV0IDMD2N0dojlC2+1YFaS+OwESNmOpAicWg6clsRQvTLOSv
oulY9hFwf5RXKi6akPWWiUwoO+dk3JBkrW/pB4PkUYmn3ByCJMMPI1zktPjxpB9mCaM0aKnUrb+r
qIAJsL5iV4UgsfT6PU0L12KhUql7cpnRCajOzPAqAz9L3Os8EVqsL4dE6V201z3vpFntu78VNR9l
6pz/S8g/28oeRvNEACsjwviIywtKB903imhNYWyS2G85stsxnXoC5XCjSIN5yeLkmpvpdUmhgHXE
II36ZTzWYX3HTugmEdrUjxAfkXjGiZg+JWr1EI1p/EyqFc3icBLcmO8zCs3jyj4lGZFyJgcJ1UAx
5EFZuznHs0SniAWkRKrHe4A5nJuIHOAwYsxKLNZpgUNlqzwVOoECJk/FXMx7E1JLpfAMtgx0n527
sBGVpF2i9w/VL/l0MHtwwJITf50jEZEYc+zqPVX0ozGYp9FLXpnKXlZobFxAHvg3Fmu9X5msxou7
rBHdi/lrJ0cgTgScvzY57JjUOoraRlkvU7GeQTxGRnfv/vWzsot+t1+5+pAmRDbbaTzvVgW2JAlI
2/eLMPdGYIw4a3tNtfYof63lu5msD3m9JBtbUSJ4o71viEWjq5xoIyFQ2UtnU2nORa+dwqE61Z2t
6g3DWm0/Roy+kq/SwJeS5cgkABWVwHQ7UOwUQILgysL7W6QSX1CJQrkrR0Ik/8yfOImDWe2CXkC0
A0dEnv1MeYoqPKaC5EHGsKY/j24mfyCqsFcZ56IFFJVIN12bPBNzTcheMEVYE7c/JXwWCdfpmyxp
sbCYxYAG4Tc17XUR80uXJ2fNE+yc1r55kGQC1U8ydzHm3Bp/rZT4w0M5ITwnaF3x5iTBgiL7Ndrw
Wna6svcZWgdmnh5Kr8U0PmIaH4mvV0UA7/BZJK2AEclIUgRZ06Cz6QlrZ+jCZhddKFha/HBjQRY7
CsqIXSuZH2o8kooQH9JxCUSFQdhOMX6lYkX7AQiJWKa2GN3/KlY92hZBP9BJwYfB4xhon56O2hGD
8LFKmQ9UOpEg+wJ/fDYTzEnhy/21JvohOqQMDZBCQRK0CsPvdYuez/QrIj1N38oMn+Em5r5J2WdM
jwRSXqDX9Jv3OD57BTtJJvCmvdQ7DeAKMLqZ87KqT6kmIzG0aLmzM/MEXUIXIqqXecBmxSWL57DQ
/O6PFcjq+i5NTlzODHpPEh9s3egX62cpVwbZpZ9IvwUwo2WJ5wkbLkIdkUg6bSFkffZyMYMyEB2q
DgsT9QcZzemAJ1lFo6COp6oHgjrh6Wi9/1+EZV8RWG9gjIB8vNh/Dcgv4qrx1/gmj10Qg6hd7jkz
i7FV3a5FALEz4sqj0EkLyNkNhStAzry+MLD2KdePJJjc+zi/G3Qj8Ygipw6yKKd/w5ZBWhNs6kJC
0yDxsMd3TODOBzhSVbjq3qVbiX2VdZ+NlLx0dGO0osFBN/D58B3RnFzi8Z074BmCpyfsFqVsn6D+
YfDMaLzryfFo3BCy2Mi8Ne6ImsNx2N0GU6Ldbw+y+TFYyb2bZo+w3m7jHMmv3Jp2CXGqUArf+JYv
4sjDSsGdHzLNPOZIY8RTPIXHMCuOkUmcA1Vp/kvHULha+5YdLRtlTyEaYB4MH+0GAsq88zO0GMvq
0nhs+kcVcqwJLSQJFrHft5HiKwCq8kj2Wk8Lv5lBN1J3xfBwpkZXc2oCZI6dslON1SF4WGLS3ZSq
S/dZQ8+hptL0G7N3mTHap/7MzemO0pbMWtlbTD8dBEZFMLhFHggzLu23cI2lqOkoY6TsmrBXEDM3
F0HdjqZrtfOlV9RLAslGF+JrENTcAOixD2AmR+2xaENQ6g2lDBGpUWvP5vxEfZKQvdpCqIdYVkW7
NhLe88oRxqB7X0YzmILfc0fO82Nc65u8lpeutou/07oyrMuct0xYZzQQ4bgTWfKV7Z1TXs8ZX1Uv
VfylPFeKNFqS7N/WKnwtX62p3oy7q2cCMCzdftNr2YySqZx3cDCzjDU32gA2ELveAF98/ip70NlA
XiEcctyTat2drSXFDm2/iU0zpPEwwr7C859VA3CyXdsAsyLUdkD6oz5Iq32TxFyfx7BgXVahUrTq
vSJTeI0sbnGRMNyJGbbO6CkBnCZlyL6EAThHWP2iju7poxVAP3LS7GYwlDXNs2IIR92yXSYkgR79
DnthF5EpJqUHnUCPNy2Xh9nMiT/oEy/7rxm7vYZJp2JPFmJoGNB/lyL0znKfkxXAwkv4DmkZFWX1
0oBB+F7TBxAjK9ntdk+xHoYTmoBpzL21o4AK4GqtqvfWGlFKXFW97HoiqISdIlp+Dr+bYBo/ZY+c
9PALV4bCTnOAi+DTq69+K8CLnxnFustHaGFo6jAUcL1pQ3sQWiGo39WGeVkSDL8pqFgeVSAsFbTm
KeED6OvjQEQhj6WiqAfU64Zt/aLYK3DjlrJ2RBx6qM32mNofRvlpMRCM95hcKniEdUT75SeK+1YU
+WiJEz83C03ispjl0rHTmJfRRZbDUwQsdkxW5AjgktWrgTAfhEBYX+SquADeP+vm+0zTaMXGZfUb
GsOWiV6xXN4Eg3VQI3TYc7TSrg32/rB52JRCr8MsGKkBk2vvLesQYvbGwJhpVjCTfoMyhqnW+qpD
hKke35IiueiO2teHpeF6+atDf8ey2JeYkhKPkHvETHBOiGtWlgvzhoYhyDb1UPwtrN0eLZhtJEnA
tqPy5tiP/rJ590pKNix5RLJ4bU6WYYCda4JPDj249/vxKew7+hG5OJJxIT2biWC9r1r520G9Ma9c
pPxtbkSnG3PQ0FXWjrBXcOfKFc9E9eIlC/M5Q7EaP4qyPQyrApyRVfxAuhsrKranRvmaWLVvCP7+
oKHykubrbNIXfAise6R0r2IRbNZ0r931DmGNCu5VB0XA8i6sz3CKeq1/zASQMgnXUXlMu6GOvYnZ
STQfGdqcLAHb3MLBZofGiINAdbTvTK59rY3cNynPZl3Go+EK40FZP82Uac/CA8akNxPY80VPwHBP
4ZqL4gst/yuXrI9kAmhnTCR5SPYKRLRdW2JWrnUHlj2zPOSTvjIg4PJWy3LhLJHweBfU/uGiWaby
zIvyWRWjfQI/CZtX4Wiqyx9T+u+tSKahTo0ePziNIqo26Vmlj5Q84LckBccxW9gr1TEQXFXtHpq+
Fdgr6IAftdRRbe5UBORN/0u5FOXvVY7vWtJe9Xe1NmA9fmjMQMikIz4VOKeAtrLfVWPBVtc6ZuZ8
ZMHNbkjf6wCBqeXIgkBCrACHIMvBIkqQVMk94C3+W0aUY7H3mt+yqJ9natKiRq1XbqFZp3VndOnu
ez5FYnjC2GdzJ+wtQJRdPxH+d2/hkJQaq/QFoZC62LikbNB0H701fkQlDMY0Ccr30ZJOevGUCEQ2
+vBYKeNRyUMO79LbGUl7Gy0dNQbgvKQnatHZfqw8w0KYlHcWjAlkC1I/1PNggDfXQPrhnlkZmZDI
eD6KVYInedgDAd7PWhYMLgLUGabbBI0fLPLW0yTMbWstUFEntPclye+EAN2YEt8aVMQ0guqCP/kR
5fZPRHIx1hk8JYZyC1d1f/9Hs3Iksv2IPOWo99ZRYFxdblLdojoaOJp1rNpl+Rj04WFCuVRNwRYz
kqK8NUW6FO/HVMFFgUZKNj18A1WBNH+gyY+Y67M7t4hcxeDWduT4MLQhpAq07/pUuBWskmINXden
pZH/NEIWHtND1+BcNHaphYfU20yN7x1OBJOjSgVDM+BZQfzF3eBLAMFnqK1RrNuERDhgMCV5D8KC
vSRyv24k61nsHXWJMRd7ZLvgx7auhk3ldK802mhwAMSSs6cYDirvEHCN5I8AG5iOcq5QNzAhNa2j
nrs9ORwYrhu6foaphAGc0IErT41oBema8Pl0CAcl0LMay1kdj20Jd5DIIcdYJeAA5b7PVL9LGz/H
NiuDdUkR9y+GW7oy86W6QfsFVUdrG9a0sxsjaxiiGFGUJ4K5QlJITI1UAdy/lkc6yinP9mbREB+x
07rfcoC+ZVA7v9UUsjnAAjnSd6T90c4Rh23FpobETnZd5+ZrRbkwL7sOwTtbXAvfokZ3cOzFkVl9
FYwH66P5y/xb62g6kdZj523On9301EmZHLyTOFc7BfX2ECgl5hScOB5rO50BVdM+638m7z4IvFCY
KXnBbZdyoMWOLJZIK8UHcstHMjElARE0wk3uW1CtWOYZGU2Hoa9Az5sB3pHALBPwT9B7Hk2Hu3zc
HF77nKiFqDO4fP1M/NdYtDz6bpkvklyQxREGcjEFxMy3bjynhzUkxSzdy1TbFhim5V0nPLDi45ds
ISfjr2127CvcwlKduFgdFT5W3O9XQs/SlLJgomaUETPmLPeMmJxlnWe7BVAP3V5bMc6BPSU1vqY6
W5P1YIHuKqnZVoYC+QINofILZWYBtFzC2dzrPzl2NDkm3C9ioRMz1U8c+ZccS+iHqf3OPm1fhvWw
+Y7pRHWGaxIqP4UcX0PTd7Px7ObZDhlvWMQ0J04EpVdimmmc5WdGUSgC4Ou6i3FmCWHcx3Yb1RIg
sFDkIvF6ZnF5ES27C5m/bhvQZh6wtFnwq7rEF50u0m5jVNgmoDhCSe0JFp3KyFJgnyNeV+tocf3L
rF1aecSb9Ci23J7vhn10+XozxQQCRjFRBVH3RUD3Vso7MXoakUlfEl7R4N+q/1T46CIJIEX27LrT
S8oEW/Bey/Aj8r4Cq123FIvNVEFyJ4UEs0CJZjwlG2TyGCYluO2Vq/ZUJ5Q2IF+76iqvoFk09ynB
F9MEdADYQmOB+Sku9Dg/djiyeiE8Yldxflm5K3LX5xoOD8Kr2C4Dy7AMrvKPLht5hI0BYyLboO+4
xCI7fc8Z68ptQY+Op9xtyp+NBwTzKJzAfDUOFeZ3NX+JdJkGJut6hh6zy6k5IrIjt3D5LU16JdGc
wtokC4+fBKQU+5vi1dT1R7hiPWu0o6KpZyEaKHcWz8D+MbE0QdtyFY0OebJmYw9nSbavGOeYOS3P
OdLVm5Iom5a5N/VbmebPMkCJgSD5QGurtjYR07JKIYyJacOuneUyv6SFdUGp5+bsbAT5hI4BUzax
RRZyyfwilz9zOLtmvns1C3vhwcHBgDSUZZTmghVycFEXA2+WcJpKihNbsg4G9rhC2tMk2jVFWLzB
ue01FY8t/W/UJwfSxqW8OQ39fOQHWtlEhAvFb8m0gaHl2LrM8vpS2lMxMfkVjeEmfHdii2uiQ0jm
8S14H0EkUWnUK5x7RtjcUJeyAJhVo7Wsb6QkX6z6IiBn6/T9iL+d1BKnEIIplJwE18Mcvz8KgT3e
Gqjvs5EGgwgOYjze8KFNpw7voJES34qTErcx4QieYVHW7YZ8YDkJHpD6kmPQ+h3xrUuUv0WnHPM1
PlPQOG9SSRkzRWTzSYwzClud00D/J0/JHsHYnntpXwhsbqnEw9ryLXH22yTnjgeyzn1WNKFrFYT+
8jZwNhp0dCr7YdJ++mtchzcz7x9Fsz57zMoCmEgl/CUu6AmA70/A92MqoO4kJvVJb5OT2qvHuQfG
UAreQ8dgJzftWcURJpXWUZ7CA16Mw2qSg4v2whT8mQaeeCiAnaHb7rY8842YGGiM4DXSxLkI+6/R
20GBCb4gjNUgkLXr11Jb1wTixrqT/Tiw2vgkkxg8fql3tmTadTnU5VWzz7VQ3EpO1IaSTSIMjFfj
fxmFp50v6D/tL1ZpDHH9jVM+oi/kguVaSefUM8DbrmwCmLknYHYhlb2I5nodTSm5WgKAaqO6h1P+
kCv5UWf5k30/DLUZ12OIJPDVEymp7VdT3ieP7xyXqlgUPgHI7CXeB719lrcQka380GVyCEQT9cOG
+dP4f6GFutCDJupA38KH6WzxXMyKv6I5rIjVALbPdn3kRogOrTkdVi6eFgcV2kS0XyOhHy3wq/X/
GDuT5cbRNMu+SpivhSzgx9xWkQsC4DyTGjcwuVyOeZ7x9H0YlVlW0d2LNkvPtEi5GBIJ/PiGe89d
NNnqITZL9+ISZbRTaXw29egCceIaVRTyKlaXeh2g5PAbZd1kGvk0+jqV9bXCH62nSHBV+JaMhfSG
JSPZT5mP7C4r6dVJvRcntaNFUuDILIo53oeOCmCMbQrwE0Gmok0xZx210T+CrlONiGN6ZnXvITa5
dEJ5jrwim49IRI4Nk4kkCKg1rGMdn5C4vJW6Dc3AWrQCrOLZBEhHY5PRfRIXgnK6KPAR2x5L1Tln
yJQ6rDnDMoXMtGw7SCVMz6SFRpnE/qBjtpbj5LMZf/bk63Bw2PBOnmPFlS8CiPW42BUY0FZstZAl
me0+RCUvA5VK3wYck68sVNgbOD1PvBipQnkt636tGtCmqXJ966LzZqeTug4/4JAaw6HRhwNyh3rY
dTILLwUxGOe/rjx0J8PWavJthqlcQlBMiGM798vSDHF5bSYeySU4HUCKzbD1u+ovLrtyY2a/kS/q
YsLEww8LjXNFBUq2yz4oXgrau5JcFpsSDVvXxMwhwdMl2JMGgxNv/MO01Rsyn/xiZ9+oYAyKDUYs
4K6pUsmeOZkolkODMyXUL4l9pPM42lJ91/P62T5JN4P825piI6qG5dTF7wPUDcYnyhLo8ktTTM+D
Yd6t0Ga0fQ/ZICRVeVEeC2H7Bs6JSInOoQeezU8b3AydKGnH+iMIJ1u2U7tMkONbPJeNV7JtnQZI
6YMILq8LfMd1f5C4eiam4a+5igtOKTbciJtCDoFxkS4Eb8K8pSATVYRjEj7uTNZvuqYvbA0ySLDO
te5mJtktwsIv9ed+1k4+yEAs10M3rBk8LWLsrT25ZuJqc4mp4zn42Q6LsBH74GfyWo2oRDC3NUm6
fLEJTvK/xXRIFqw+FQiHRgrrj9EA81GMVXjwFqh75+5QtAgC7bPG8l9t6DFcgl9QB+g5+ih7cFK7
3IqlJX3yX6e4IF5v2psr5lXHboqPbUsmB6rgVCF2EFWwDbPeGuYNPCgGEQBxx8+IvC+2icuygB3N
eDMHwFziYmYutoLTY6DHrhSxVM2lHjNfxNAlfAXmR+ZCVkEQ6+Oqi5kN/HuZyeFLrz5k2TrLiGHT
PB/lkGINnh6vbT9Zz1G7Dj/pnLExF3uo5hBR96RZPAyDX48RgcBkKstu+lIObkWdWhUYJ6UDHpEq
Ny+6xZqIcZ33ij98WTbqktVri04tnOKVeYnBBM/ITtyInUg9SotEBueo1utEFeteJQwl/23EnZum
5WYa2k2UOfBdGAS3cXiPyVAu5npfwGlVInAhotoh+Ft53ZspKeB5COEG8s+PTrpH2x2jUT8elS3Y
CMNcj6PBrsR8ZniZEaw46hwBEioMZKrID+FOOYA6iWkfCuWQSv3Bql3xZofTidSm5i/hOo4EiqW+
DJa0mXsc3WMkdmCMdtVGKWyaTuc9Rp1Zfn5hYMCHirE/PwHEdRZhhnWGO7d4GWV5I8fFVlaM7aIi
hfSTyB4UCwbxi/MK3v/ALLFB3UOxGkyMf0eIjA8FkTSie85QPfEnJKY1YMhF4tFo3PRYvdd5gNB/
PdhIOXWxrgyG77m27sCiCQq4elxncrceDHoo2Ks0Jm1hrzJNrLKRc9IVJEkKRNXO7NC+rS04aHre
0KXQQhJoYk+LPQa1x2AolIazZUXYDsZLTa4pGMipZcYJa1SQwGA09daqQbsYAfEbgyvRlABV3WjL
pFcvRjWfTYlE5poseqtYsbDTQALbvocH1YlVcbDzc6ReAYoN2rxusXvRWijI6hYxsZ8Vybma8QwT
iGA/UqIIcK6MeQUB+5H5OCIkmRSU1vOp6qgCWQlQ2mHJWMT5L5INrewkV0RZhY45sIkB9pcukqZa
PKl21NiRLmXed1B9qCaBHxuWnB5iSy+T7/kbzuc96TQIRw766ilrOZk7SNEed58uD2i6ZmquhZmm
WwKWt2qHJX6StwG9mTTLWwURijwCHLPOTGM9G/9wrKJuUkmHoQpRbu3AzIr56UhopuwFErVktqjc
EBZWuIjkXYQ03cdf4Ysvem0r/DApOk0sIz2/G3on7vEnorLshn0wUtG6cwUIswRHsbZTjJ9lwew9
QNYS1/T8ywy3OwHoYlWLZGVxlW9s7qSxahhmNTt2gP7XXFnLpyGoNHkuldHj1RJ23EScsidIUuTN
NYdoQyCwx9JvM0XyJmP7aaoN7W+08UPk/iVuP3URmd2BTdm+3kkOMyvJREbDsWbGN/3YrtuHW3dV
oqjymD6QWnc5Z05uvSN/Xza42BPijsYKecddoEpK0VVVO63Tt3mfbmfom40hXO1FcU1CVHnuFAER
CexmqEmah0U0ubL73RhsPANvHFsyUzQgPTGY8Wa5tDTACwnqs3Clt5xnWbGsXkDYrBp6d6mOj9pF
BPbKkhLa/m6tJSiXultaN8+EjCIDR0+i1dwrEKvn6BxLLxTaW5FUF5MoMq3zL8y5E6zK+QKwT0au
Yj1ZrIcg/c8MBMzwZB3x3Zhl/KxBwGDYuIo6KHrbaTJ5CuLUMOpjhMAmzLiuXIWIXUXGDM+Isf1N
rjtCIsGZ3HpTEZ+tkwCcpxSstsDmBdNNjTFNo4IOzWmXBN2OGm6Hhj3sFk8gydQy6Kl4dMjm//Xe
9x7BEVBj7HJcTDEt/jJMyIMeTTKNRyTo2ESIw0RlUT5UFq2bQ21CDhe+TmeBp5TdJUECOEpcNPSH
+vXRC7EdwfKDxYN5gwX3Nq/BXRyadnopLPEcCjaWGbdrJF3nPYmgGZrHTD8j3YnSjRqo61Th6aTl
cOW4e4EnuaOINjahx+mKEZSEPkiV+Nz5EEi++qrQZNPWmPGugLyWlsmFpQC44bLtyCnQHlkNjh8E
GDEInhTEoAGlL+kZhvWTqeSDPpoPSQ3iRRMRIkVeUAFgNj+m7KctRQSBvskZIx+ebzBnnaj0dIyK
vdmsGvUUlQcudTOPsT4YdDCakyLgfCK5ShGdz4Bnhl7Ei8y822OxjX23VocVQR8YD1yu+hQZEfiT
Qd6Op1BWHflKRcCEe4vQzwsBVyjnp0l0msbcUfMoYVQgIvxGrYVUTvJabaWW0HuogJDn+SCRin5R
+LITA7ErA0C6gwf/vkbOr37OkN99JKlqD9C2c5/UWgfjaKi2N7BZleoEc7snLGuh6ZUXhG8zg7DH
BwI1YxH4RCY8PpTh5xvbXqpx2qIoPGmDeSQU8xjZ4bEcGqLGwO7N/n4ysr0ChUM6jWZ3LGUdbFuI
WojQOkXajyVJWnN2tmrmdiCQIeaT1jCQ2A37MgXZ+vgUOgPFf55sTHh5YyMhGm+XcfEIaNNf82Ld
twuTwBikKmG53dh9vuVnQtKOX3ac4LYXG8km4C++i4jyfYABypi3k6AWd4gx8N9lR5OBpzFauyVi
jwxW6ThqS354ZH6sWGFYk/fMT88GjgUUI0yoGUAvRoSgMlI/p8u5mmfzJa70lyCCm0Ddl08waRTN
i3V45FJ7s834KrO4LKjdtIE2nw+roOUw95xfVsc2r4aipMI7pkSpyLMlMObcM8/WiRiAfruLU2Ub
6vqmr3rgC04XMKgzUDN09cNqjNSDnQyoDWy6aYPQk8Qlrk0dNEvk78LpDRvkg5YDDISJk5eozDu5
yIScOqVqbdL2XSe22A42kZZRgCHVG/u1qPJNx4GnTsWiuZUz/gAeVXUp7SJ13GettJdfK/T8IwMk
xIYW4OgyuxVTd1Rzcj4sEMCQ4uJqnw46skZC2GFaD5gYDP9n2NPTsMusqn2pW9uRBSN4yL2MZLTF
AW0sTJYpGnoOXSd1VMd5Q6vrFIRuw4t7DjXp2ZSKl0bqX7pkL+jfmkpHdLaUBo4FhYJMtXaqzamn
kCRfAUbrYPlFykbKb1b6zKdBjmDhCDItgfOP5Z6LvfIhtvG2dozTI6fDZN2o14QxnY/Nt6yZxOgE
3yJgbZhYyDyZSw69XjG9EgqEbINLQdikvAtpZi4TWPiaK1P3gsk1HCV48YnmYGa7fkxYLMSTDKTw
OyykbSo/ovWgPoDms1f4nhdjBqheM5wnWwFhktgGkIlWQgujbIhT3visbhXUFsNRyvH+OMJLFGVn
xtUBkJIa7cchO8RJtWvp2/z0ZP68ZzKZF152Qd2Og9unQ3iUjdXy0RG6iWFfhyCCDDmvIcAzIEBZ
bxDwzlhSYpemhteStNpWR1gDz9nQkKGj+5/jaz1Il9HNjrEMKAt00rQYpupkbQ9q0u+rNt4XxnJQ
qlMc11gNKyKfGeXxocuWtB1lPq4a8EuE1G0J0KhiJBuB8ZTuOow3/MUP2e8KR/C6tdI1UVTrHMHn
bBzDydw0453XCnT7imY1KaJ3I2bMXR9LzIxFIA5tnGHzPozTsC1f4zDZUKAFdbNukEOiY98JlTw4
iwLVnB80jHXXXWCVuCNeMXzva4wTG2XVLL8SaRWLdQdPJcIUMqNvS7OV1pDUXLfYEGz4Qd02RoU8
OurIzVPdeSraTr5Lc20z/UIDv2LdQkK5al8MOrNuMZeHeG+0JeOibPGYDGnpUscca3XP+qQAQc2W
DbIc8Ssb6+VAYqQaeHV5bx++Ynr1hHnWDlmnRMOWNx7+kMOU75jaugpOEoQcmEM8ap60uijM3ANj
N9ss/ZexYW9ldlGa7/WDvj6A+vFkHK+MouItULPgUy0Fc5i1cWHytcRhsOyxqpQd0j2NmHKE2NQ/
G4PgLfo4ngSm2/yeTGNvQbLgx55OMmPdqWkXLZ46UXuw2XFWDpDoxg+bO2IMmR5NpGbFy2HmGORV
jPh1qL6qAO0XzXLnyKntVKrGCIeh0Hgx2vBqcXVjaGhkmrE83scjKlzgjo2XodIIi/dqAMgwLbIX
rXyBoISwY4nhf/eW8JdBLO8DEiJDxEuofHlwuCO4+2E3UT9JNBux+q0HWJkbGGNdhZuiX+fluGbR
u5bnU3hO4QFLGKAD6vubaZ5UKV/C3VaMZ1M4Ppr+wu9Xqr21qghble1V3bNCPHUu6LephWYyWmfl
e+YAaXrdYxyNdpwDzG2Yjw/bOJZBexjYWi6zBk8Vz1VCE4zH9ca7FvKmZyQeU6RKS5GtTLTgPseP
z1XjY5icg+uAMn7ScBflu9D+HPSSUwbpMPHZ4XXqyQjRicW1es+kvS7ylkzMjXki4HBdQgBJw8+Z
7XSNGD0cSm+M2MEy/5zZ/fPWlYHPEwUXHsayNDD5vOdWOjVxe4bVjSu8lcxD8hjfYaqUL6hkLVIr
zceS7dig82CCmyTbprlG5LYNSJo45+GXIJCv83cGsAXhfVK1Uh8/IN4cb7QXNtrQRygrvayhvPuE
KaT6pu5sFHRYgH9zEVOdueaJJ6r2UCpECMHZI1V8HLx6koXUVnvd6PbahEMr9YoKv6JCP436wa8A
JhWE1+EdqAkKBmY6FJ4/jY650EwcJrq1cJqWsWRxHkdwp8r7FAFSmjgfrwpj504q3awp1mYFAgDY
I3gr5tlgG8rVhLQ2SmZ6WsZIGCKAMUjQN5jnaWcthLEHpike0dYGrvwhMUkagPFEv/1m2KPsyNha
6sq3GddbIrF22nxgI2JDkdPZ8waLkDclntDvRiBGIpwi9QrOIQQwJl0av3KPTrtVHZyak+ejxSV9
ceSCntCjmKNbYWPghm4zfaNUlyksd4MhI7ckSY+Op93GjYAiEJN3iv873lfQAhpaLoYZqX5nN1O/
DxvFa0JM/oW5LH51Jh1siCWvxjWRZq4Oyy+cuCIZj1ncGQICeQf/iFAWOVpsqf6k7Jpf7EK6mzVc
vsLAgDi9TjucAWBY60N8AQHLw3nBM4YEABhtH7Ke7bqyclJ4lwgtfOSd5fe0nvjfcLB4t+mO+IOb
XhbPsLTSb6OWHFu99RLvj8qGFKBIihQVTBIwinbZwWEg4sFAmoktZdVCxMQW9l69qtUHI8EsBC4F
X0uj4pKVFvEAdAxzE4GUbOHOaNcwEIhPG6A19nFaDTUsuQyUJxYfCABLCgDqZ/aEAAFIPrUepDiC
NolncFU0BKjW3Ajj10SSLkcwNC5yDxlBz9wpF6EO57gAMQSi7o1B1MR8l7Npq5zaEFPqNDHq+xX6
r3GDFybmanlWUZ6VnF0Cr6XM9svsPuXEgnRcLcqCkgs7EHPHa6q8p8TEQbPyoQ7Z+luP1ge3BA0t
EQ1iaWbZxjqpwPkVNnY5kIGb1LcvuXSuVDCx4yv+Kmk6j8Yu/aQTIgu2DJSlZj1LGHIN+sL9KGQ3
QcFH87u3U7jn1qYX90D7aoAZxf6rUJkOEY5ldhu/XbFMPapJd+IX6j/Tyr401b2GRlRxBIe5wkjR
1yhdwxoqxaEa+ZkO44xKy4eAxzOpKe/GCVvDHKh3ctU8YNmrR3Q6CqvK3ydjdYgoQflWtSCFYFyC
XF+GlPAiETy0e0fV3yZUYenDZt8IR2ZsF98KVG9JeQmRINhVv2shBYwYH0Jli5h7EbbZSdflc+N2
yIrzU03jHZjrVt81TNoxdna8dsV6V2GAbB+A7sjGtCgHCXuBQgBfDmSJoAhMSlSg27iytlGX72IC
Dhomd797Hnphd+i4j/HtMV3PpVebQWxfW1tBUC1BQjubP1Ya7gYw23OO4H+6WTMgNTeTjG0JzxpN
Scg9zp7HV77j9FsrYlbw7UBxh5PFxkc1xWvjYeRFZKwo9MuYBM3JaSP1zkPiOcNrORPLCKltdqYi
3VKHDB0+aLXywqtvCpDHyrpqxrU6VWvoy/YUeaa8jklOl6E0lJj0ahI63SJ6ZpBEDIm+0hW2LA9N
Xv/wGcBn5wX2E4+Zlh1TOZrOrDVOb8KoN4O1ztZWGxNnyAOn5lMtr3xiN5+iJc7cMvQPaTEcMaWC
ADbTnbod3u1PKbx3yk2Seoo5AP8gRir8OSJn9sJGUm49m+XOuFFlqEAl3oG1yf6LK/F17D5hUIQv
GSdqGQ0ruSbDF9Y9j8cxH44xb3CL9WMvgpQSbMtoE+QN2cIDy0Z7NbAifhgJuoTFx4yhIFbuYpmQ
Z6QxzdTgLe0sXslHT5R+Mxzr9cYxUfpQZxrSPsVYP1ETtOwYaxbZGc9YknCW6soAptXfIkN7hsrY
4w6VD5NM8GcYPKtT+5zX6TmRDqN/C5mdMlLt9lEVu2FUHjXSZEeOSd1f+om5VOnzER3rZC+rWOee
VIOkotzkX5QGZz+0vA541QC8ShCfNd9zJDcV3sCQ7d+A3L9+7eSBE4Mli45J5FQlw4J5FVZwPLOt
8aLb0pk+ycGmakpI/vU31J6LlI04D51GdShMFqW+y4ZbzFOrSxv3SSmjWJsMlneKQox09ou0a9xS
8fIpb1orlyyCzUuCqZidtHO4apODei3sccVOu4F6RO5E7sQxUlldIM7H3FE5CDAjSs3hHKGg46BS
F3p5aysuEfTPAJx0EkX8AsPnRVJJhlswHaG6JQ8tveHAa1uW1PE+uU40hiJdAEpH3Fw6/rQBu5MG
EnR3fHrcJxoBQzpsJwGQurwGfnSzC3FT31LJONcMd7+UdtrTKey7FzDYKir/jP87UFgqOWyRCsI9
BqQdQ7mext8Zlgrx2rClHbRPK8KEoFT00/p1SJLb4LtjbINUZNBkaetQyGtwEKU9wk4rGYRIyzZ8
FcYzo6Wk2eJCwuxa9QyDHw5w7srRcFfBSm0T19S2KAaq4CtEk1r5SLGqjkuQt6mP31gHDoaOnuAz
6KEq8dVpYFbaU3rivPdyBDFctIgfzxHRFOx+wkxZaVhtSvw3TAq5RuCP8AMvBYYPFe4imQNhsW6V
4ZDExbndwbqDHumbcIiQ8OLJMjbBt+jMbfPw+LQa0hDwWI+t4H1SVhHkN5ac6448ZWybiKyXDA/Q
2iKA5XONIEAOi7XlxKFwW0bzhh1vAGK171m3JDWcZqNCFaJjZ5gPdVntMVuunnShFUPacqjK9i+B
OTjFZRoU9+kBhjyToXdIMBYrjD8YAPmw0qSKiZm5nSdkaVTrLxbw9WxBmI6u1pca0ADsr4ARM5/j
zChgx+VG5kAY7aOIRBRz9RTotYqZPQK0aL8EMbpk3k9DP5NL8qI1yjOLObz6JOPJKWB3m2UmhVkC
1nG08d5Z98QKT5E0HQ2a/9pYlt3voNhLyZsE/jZlDhLO+6mh1A2ckbRlswXBVJA2G/0uOC0COTwP
n8qbWYzrCqANpXXVsNElNKh3rIGCV+UAIn9nvPRpT5duR8PL8AK8RLBSakI4lhPdf+VpHwUCwgAQ
FEdTjk7Bx7Fu4Finwzzg5DjGuX1MhwoMIAjRMT7ObKeWkpk96230TFIa8ht5rUqQ+Wri/vyGYvBL
TZm7WTp8PwgkBw64vVUpx1DvCe2m1bOTqw1TNc2le5KEL+VovEy7sYSiGOWbyrZfayFeSWEtpOre
7ZARQF614y3ft9Z4osGtWwwM6HR01jm7tGS4aSj4NDfaVwhXh1Leaq26w2w31iCpuNCmc4f+OpM0
Zo+M//C+SdzeT5FWT61eSh16ctI+KB1HEHPypSq4WBmMJB1PKlxizAM4EMX5iRHhHA2hJlPz47Ij
BwzvGNYYeH+wB+Rs69PaJu3VYGjVwYywdfmARklireXP7zlh6/qI3Y+dbHOk2eo2YNUNZIT58zQ0
C2Tm98BlrLjp1IVypLkLlw/9EMBSgycCIeoGJvoJXZrJvmtMXYgPvgwexWVSw2Zw3dhb/iOAyrVs
HUMIkrSgEsblpyLJJiJfR3lp5d0iYg462IxyaFbqEVc6A0HDdIN0QjrIu56D7/6AXICceGs8bkLm
0iEermYi4qTJdlJ0USLDId0YGl7mxdWtx7Cfqqfc4olPGikdUGTq4ID3EcxBA3TVQtfgd3dknKcE
z6dcxvzI5FU1HCUC2pQE8GXCMDka47EhO1Cis1YIpAL6OHHuGe5Oa85CnGyDB/ayHPo9GBustx+9
/G3FByX6+cuEfTmF96Fh6yNKp32ffzUgSLXKte1fjJsWcCxnXPqqOILw6X8lj5EoZLi1CddCT+pN
OFDeYA6VBRXZSqgocXw3bpM7uOJNBFdSspSdlNxk8bsOIM5lnDlyRX4zVCfUcFHMfBM6otcoBbg5
jLQbmVdMukPUUYvsE114tXoSjF0fXAJxG+PoPMjoa37G2GDjRYgYOSd2unSQl7bg6hExLcjEZjq7
EsMHIpjHkdSSx6BDsAWCDObKQGeXQYCVeR4IhNAcf+Fd9F+Z/BkAzW2GGTA5x6lq/Z7BnxstgxC2
JfH41gkOgYeU2N/Goj8IicuQAR76Ta6ITADuCpaU0/PkPGmEVIeKXc5LUysc3E8ZFXT1E8I5E2WJ
Q64eP9C0szln63CsMcSCHCPz2S6buEHqRlGg2odGzfgVW2dQbkJCa9rvfvzxH//8z6/xfwXfxblI
p6DI/8i77FxEsJz//KEJ48cfvKOP/3/z688fpqYrpiJbpslHbwtdMwVf//q8RnnAX1eeUMdGmZ2r
gdsp3cZ6LtmWIV9t0XMaz20CcY89PNrNAA2iVJzhIl00abxOdbQOK7g7SXgvyT+sYAcxdxaGc6hZ
qOqnjOgxNiOXAsZruGdLCwlYxs2r0VJo6BQngB1KYl20qLhx74gI8jK8kjLaReZ72cZOQmpC0/lo
CcmpdADJXHYJplnXoPfzM4xOXpvHhyY/l5xSnEdwBKyzIs3XjPQmtWFTBbRP4hkpph2T7AxPsGC6
25KaxUzO1oC7RtPzofPe2vcYD5k/nErqJ6Vg4kUmmzZ6NR+ojzOw5njRDiGAJ9jCp87gNoEf26PU
YdQiB4fZP0Tyeyapa1e/2QqORUiszIYK1fQM2k9mbPgSz1i5771BaEVAloPVI760XwbPLE6pMLxW
rnbR0O9kY9fxpNdYDszLij1LGpACK5LnMFHuqWncVMu6hhkFnx6zYyy5vQ96X5ykon7xL9q2zfLj
wCIfzgg58xh4Y2KjqSlXPVJ5ImKcGKYfiLmVLSUr9oazJm8rnwQfZdjYCOuidX3WBnwSrArIfB6M
ao16bGPvwnBkFT/sgLygZYBerWyFkhxzQztOcnkCDnaChBNLLHeDoy+trR53eYHklBF/KA6qTDmG
pmtUZ+8KtDntznrSnf2EA4phtS3v+50VFMcygc+8qF+j5/yRMrfg+UPqhR3vxdjRcZ67OXVxfyFP
mI/1I4bcP2dJw8ISP8ChxYkljz1/YmdGTCa6asXuozfpVDB4j02yVZgGApG2shqNkEUVgLYN7oq2
WbVm4l2hnBjrts0RdXtGRPKAcPK16Yh88MZW5xOFVBjBDAlBqSOwv2g4dT67L38yPK1bZG3qGaJZ
Kr68VFNrWdN1ZzrcA7ZgGDbV5BS0b7khwzGrH0BOdNHyicyJk61lJ0PoOKjqIzg4Z0rM3Vj/skay
43R5W/Q409n+2e44SYvWW0g8MZuME/dlYPKgqptgNk9WHZ8f3Q+K1RXQvZBOHRdJuYgAHvl7KZP3
QKxmY2WhvlIUMNwpUusiW/WlRpzTfp4CdzJ+puO03tOeg2EGLoWzel5GeOxaPO6LsJe2HN47q7o8
xPQhCXMQkMxBu+m5fMtmZNqKq3TBBqZeM6ItYm4o+9dij23qZmKJ2stfJq4O0jWAD/s3udLvKoMB
ez7NQj/5w8PyZJ/ApsBwkfzXai+VL740r4BjIH+UF/mMH0QbNyG8MHt8vGfqiTTAs9GD0Z9Vt0v6
s5K1Z7HEgriqgmAFkyBCSrFPc3k/8AZQrq7QAiJv5PbIQMxWAF4IH2zI7q0m4cXrPEEpj3VNTbwe
skqU8HAvKip/cIeZ7xKY46nKwAJeYzsaAR6iWI8rmlM04BIi9ZxhQkzI/RqPdCVfchUhRa1cExIv
5qrYiUYlD2oR+fZ5boJrLfWAu7tQXMion+afzQ4I0qYgUkYGJayWQCPtlc+Kn7CN3pr2f53+//G3
47/563HwVZScyUHY/h//+M9T+Z3f2vr7uz18lv/5+Nb//qv//Ps/8p3/emX3s/382z8QlBe1CFG/
6+n63XRp++9H0ONv/v9+8Y/vv17lPpXff/74Krq8fbxaEBX5j3996fHEUmzlfzziHq//ry8ePzO+
j2feZ/7r//qG78+m/fOH0P6haLrJFlQ3ZFm3dPvHH8P34ysKXxECNDM+El1TkI/9+CNnHxX++UPX
/sEaH7uzxdlqmIpl/fijKbrHlzT7H7IsZMXEQmHpqs53/fsX/9ez97/e7f/3s9hE2Pn3hzGUK01Y
ionlULMMTbX4+f72MFYkLTAsHj+R356kkaa6xtFiIcxXbn1J/rFGmy5YXOVwlHxAnKnFJZiEnskY
VwliooV/tYgTVDXZJJBIJB2bO+wnn9Aco9Oga73HxoE9URphhEAWRqiWCshWrmVEwVz7qjvNH6by
qUlH3+iXSgp2sG+XGkPwjuS3uCNbpUVz16Eog7o1iU9Qshh0pwYpIo3XoH0h4mIaxcpMxW4yvYQz
Qrik2Se4qPk3qJyqbcDxWblx9jEyie9wT1jIhKvXvIuvH1lw50peWHgf7FuU06nvVOhkps2SXjGd
0rrkDUHeFP4xbRmWQZbb+CkwVLokR0slAmOK08CVTNfU9YUvfeRE90L3DZISyANWQAqtwnwreVHR
nXqscZCkVDcqPwuF+XvMQJ4KPXILnfEBCZPU/viDHUtmTBIeamnFaFKtLadioSe/c1LHCaaP+lrO
tjPEMSdHRnez7ZXfZgMBWyOad/zuQXmQdXvtKEO18BDWxMuiDc2bfYf8asb4CVcI5JaX42yIiX6i
SUH97ugKH5quOHJrtAuN3zFG8JuprzkAqxoLErQdlsh+QMih76rWsiUtRpiHHqtPor1G2ZdNzdWA
l2AaGzGwmAvwENJwqkiDmytHp98OBZMtG6X0aG9m8CYN000xwV2Bo5LDL0oNpp3yoxRCuSUumYYd
F+W+2bg1UP8HQu0B8wnYgBLF5RZW7PbrSb0ND59UapGOxaiySQ8UIU7ekWTJklP2D5Zxm1gjpRm6
J70HrQ2pM8E6BNkDUrXdGWyUSJiuKH/Zm2tui60z3ig2Qc3WnbifUX1WNcQeYXeZ1ZNN3xUSZUZs
FcPq01jvrbg/zxj7w5LiOcq8uTqVTOp1LdlnM/CxWloUFuxD9gV9uDRNEAN7U3uJfZ6aUDeXdb0B
L6VaHywnCUjb9jllCbU+tEV34Ny3+scaHS6MnC8ngfAtJlA0fbYeM6cEKfkIwQxgRzdiUgRxVtjS
Dis/YmhQNQXEzRifuGqzr8HqSNFVhmeVba4Szl4H+0rmYYdpxEmCT5ORJ3nGq8nvD63sVhaKGUro
EhFjN6J0qdmhvMwGIsB9TlKIeMcqdAzH0RFRycXL/Yo6HBMvWCtllYrPev6tiucKmMM0EYEEWrVJ
lhBdVmARdsS1rHTNMRRUlA1k9JAGbibu0Zq9nJkbU8CmrNbtMNyH9pdK6EuAS7KPXi2rcrURNxUy
t8KsXyX0Wlkv49XYhiVI+vEU5Z+anZPFfEcwjOMZChhXI+ORvhk+4mTbll/h/NOkYRY+KEy02pH9
M1Uv85ReQVcsJg0RGpdUyfttFM8+CTV1ivN41HZDxPxAxm8c3HRrXnQ5IS0KAjuEvGmOU5IInsaR
ThPQmjix+Ajq7WObGmW/e04iU+ZaqpGYonaipFLx4CblTxDdTghnwNJy4Fi9pzORCPrnQeu3Imxd
WVxiGZKKesqMEAw01AySPzSdjQDHBe7EVT+rBx+3o8zCTaNPjthcz5h0RQDiM2KcNkaUnvX8M4ZO
05lvc2gU5JAO1mJsw88eYEacVXjoyHBu6fm91rShoygGt0ubdEsx/2+OzmPJVWSLol9EBCR+KuRV
cuWrJsQth4fEJebre9GDF29yu/tKgsxj9l7bCleuY1ir1pQxvRYhOC07RtNfQkVle5wNdwkULy6W
7TxDG5Q7IyRAwK5IvmtgjEojCSzlqWCef0jYE8QSOiPCIa05V0dNC8SI8vBdr5NvlTDzsjUPaujo
HoWdvApX+Ls00r79GGiRHeXHUROseUKWGuAzSrcp106T23iHaa9VcZi0JyLPE9Q6PmFD9JqlSLdC
aWRvSXgNVmtOlNsc5COVlO71v0Y7s2oryLGUNtrYzPeSDcQB3JLjHfEL74fJDocM1vdqGVqLQq7K
Lv5wa3haps7Azq6SvyhlMs3RXnhwi2UUlHZ9QxZN3hAybRRvqzwcmSYx2cnTNcqlQBG3sBolBHQ1
98TjSGdcIWRlCbSJ2YwX1RF8DXNjth52U7CZrJO/tg5635JQIMGXjjmGi9pJf9vN1PEN1jLZo+zC
fjgJxPETc5sOYpr91oUfo2EyLO+wvAz5zQq1xckMcsen7p82bqPFmzlOb/M0whcgMefQqeEQpzoU
qLr+FpjQh8n6gjhn3X2bGxz3d7/rmyQh0XIEsyr13xHt+oo5J6Y0fKw6iBtk4hs3jphTb+3clZe+
dv843Gq4PQgdvEVcm8fDI8xo97Fv8otvcNgnRNoJhsRXA5YB+bfnXM8nwkjZbeQFG5wKupuVoGaG
l/eSjdD9c3f6TNXwJaYClv3s8cMqEiiVwectntsBW+DyZLAAUOBUZVe8tqF4oWPDjlfT3jbv3Yjz
xfGRZiVmuR91zuTOjdlpc5LY8BudFMd5XXRA1CqYYPPc7VSq2Laq0ltFEe+H3wwH1zCPcaz3p3SR
9w2eeI1cNz6nCWF8oUo5ALvvuoiQ35to9fhyVoVR4kYZ1nrUpIGRNa92Bec+ro23wWZCz0ySmsFA
Td0C+2LdNS2ztiieg1iobj04lrXzxvzCZXgJrSi+hnNqX1Lj0nQeEbAFBRJtyz+7dpg3e9UPCwfy
2C0cKT3P6GhqAWkSmKbi6sE0FeEWrME2XWYOV70AVI1+ee+UIPxQEo4oKeaAESzC3tx5suIQ1kmj
ezu9ti6DhH6oMx0NUwbEXcscb/Bi+2hPANr6rssCC/UuYODo0I/cx/wxePpNoh7CNHp1cAGtugev
cT2uPGJEZ4WR1ku7S8Mf5kaFR5J2rDz5dNSAdXXk06Xb1P3xZ4HHl3BqK4Ug4CyJv5rZbReYNmpM
dVYVS3zB7ieZnrPU/9cAcsM+z0DVJJClXZsdbSfAOeRjVnv08BhixGVPP64GLiMhYHnaYIL3afMA
t9YT0W5MvUA0IzCsPqC0JACzDlt0ntuc8UFUzAej+zcvfocTFNoWbgOI3xXLxJXN/juq6quFaTL+
jI1vpzqZxq/pX/1411A05HyCuCVc+ElL3C0dxZVNOB/yWkSHqHzwIb5pGV6bS9bJSwHUAg3vpsUv
JMW6d25q8dNEaxC7jPeOMiq3ynsKB1rfstzrjNnRuf6bbDSX0XhUJmN/c1hnRJKxzMSVcMq75LMk
n1GjQbYLHt5syzmzijT478qjplh8vm9N8jEhLQLooyucfPOpZbzO1iOANEM07iMltDs0bxW1a+ez
gXA+JWkqoXMBzHRsV6K5tTJ7djp4Fjz9zOLNGouL+mhV8xjjLZxjbOeY4Ar216jkyLQzY439kr9S
lFTKsiiJb32vbx3UWEQOP7goSSuQAPNjVTIwdsXG0vSTpZ8co3qG9Qz02PdvTCc3LARWsPHJmti0
9Ycvi7VumEFqh2iwloTNo94Q9qumSwoKgvDklpSAmReb2qfaSbGadEQaYJcw4BAAvW0W0BloYITM
B2ptXPuW7G4JmDKDd6j053UTnuOONNiZqDG5V9CpIvcg4q+YHbvFJ2uYxdJXjGON1jIQKj14+l3P
JFyUmPgHgZb2G86v2Y+bkd8qH4kuK86eP63n8SdDWtJmi6PNWsX9bw8MESw+nhES3rjFHHdYO+CV
/U3KNDr6h8d/DG+6xCNL2ZmfVV4EnkXiggcy763dNUZDaXOf48cegUTfv2hYFEvD5pR7DR0tiKj4
wU5vcq66EOFrKoxDnpBEIsJgTq4sM4NKqUvbZJeJFU9BfIvr7Vt7oq8iM0J3o2uMeIbRD5JjxEuY
Jl975SPDo8Mg8r1ll1aFDjBHjwnloZ5AAQ1EOEX8LQSrN7LQupEkKQiixkE5ZA6bFzAERnWTzME0
7aZHj551U4NDq6UfYv9YD8aDn3yIEdxBwjTX3PmwKXUnPbKVWis9W7eZt26GHyd5CF1MH80dbh+t
C//V8DNjHyP4PgGSbhNmdjZqex8zq2mRW6OhRmPprLKJENKLssajadAbIlkrW7lJQVrpJJRp7biW
lgg679xX/RvD7J2Ju107uXGKLiWi7gKwisZ9moPUuWUlHVp3ib2DlUQrLXWQHJtHnWlrgS50DjLV
rCGzwODBf1e8TyWMx/lAv1O596RHZILm1I8+nYiCACG3DP/1mOrpNpUDEjjk7wci2HBf6oicGlWz
s/IPtUAek/DUeqyN8ne7US8WVsieuJhqugpjWE/M/0wRX0vJGoP2IjOP+NS2vX6OIC83A3XuDJCh
gKqzJ7HpWbjP8DgDMx42PpGbprM3e0LGsJbMUEbp1g89sGlZPrcFKngYfzkquRlGH/EU5FQiFdAs
4kZYP89fCNYvgg5+xMvKVIEAqnI8YUMLTOOViOO9FbOr7rBwli5uIQdBfLwbmcuP4wnzHFywx6lD
fqd9zy2+8Y66JiFSMaaDHXzW8viuSkYQ8EmlgaotdbeNQyi4ncfXyFyMTcVtJIQgjFvW6Ney+Bg8
ZMlkCWi8A3UkrsWQflUJR7sRuZspch/qsjiha+HwQu8ciSdQDnsXeaFL5uUcrm2YM1J/kdgdtIbg
Ctt+EIeGHE3fWiJEgek4IfoJDWaiRTND/g4h7RwLW61uSWEBUo1PtCCQhBblVY+RCTvNXXIxm179
UNTlOspeJyYKY3WajAqdgQxsSD8otcHKCnaSCQG+05S9+2l0yuPm2hOACI67xT4cgq31Y27dStzJ
5mSNtNMnInsNBDmJa30WwJNcorpj7exyNhqRxfbN7egZp7NKqnWECzu1/F3tp+iPgsS2X0YybYsC
v3fOTCiK4F8X5s+IqMPt+YnbV5Fz0UT1KQ61n8lDnADZpyq9e+LOd48WsiiqjeaBpbxHpCvb1c/o
PLfze5Oax9TLqH9fnPAvR6yBvofT3ufcICU+BV1WQ/CFUHlXCYa66a9W9lZEDC3oEiJiuWRqkUxU
HWQHw6uP4Vm5FLI5VpqxWxVNTzZac45BVSiDWLQMTKI9vk0ww3UgSlF7zRNW203DREK9e4RIzDbp
Bzx6PpxQvFYKD6m9gDjcg8PW17Qek2KvD3rgLI/7fNFomDpqDmVibreODIrXr4Y13bOF4Vl+pL4W
xJTKNnQks/0d/bcp108R+0hl/XVMjkp5rcxhWyCvhAvqjMcI3VdniWOeTXxVIM7IdJlo3PVzOO3Q
L6wVSeBJ8aWXID1AMWiW/WHEPtlkA+rv6B4vN9mITN181OsIPoZ1gTRgu1ydBJnb0HKwSm49ePKM
pg52edb/ABsECb6KgTIjKuDadae6evFyZPZLirCOmhPtVsy3kJENCjHYhMvqi/roYgBS7vhQuWSp
eFbgA+vw7tA1HStgTJuX5jtoJCP1jxmGV6xCD3plrVO6MRmeWqCBpYzv4XQzY1LyEAp25lWiRq1K
8VQN9Io3c66esL7g8a5Ag/BW8Mo9JuxhR53rp/ny4/7ZEnVgDsD7JMIo/6+P95EMV1U8fRHswhMR
su8DwByFuDmLrSbEU1K/cI826Vvof/XuV9xdyGosBEwOsFsFwb5Ff/CZ9DNec+q1ob3PdfyWMLVp
5oq7Zl6bNcwpYhUn1kmqaLclZHbjiKpun6Jw8588Z4t3wDOQ26MpSbHYPlg3p71W89JoAsRnx7U4
a4Q6NtNTjj1l1QLYXTQkE5/RcLM9ijk+w7Av7ItBc+fiobeako6HjhRoeVLYG6cSRyiaRGYKI2Ay
0WUcHgJh6oKFZ1iVsNzqxeo+k8GVk5ousTTk3jklI6fBfTlEbNXRACHwSd/9xNqMszi0PdJTrKQu
+3PehpU5/USggjrLQMMnmbjwP85B4emEfh+qlB9lyQIn+BfGOJUXZMX7iMHQNakJnRpX9D3Dxigo
VUrd/84A5NgoYRa0BqrF7ay/GfC182FCnvmXg68T5pG2EsHnKUW81sN/yqtTyWpzJEga8kCb/Op6
H/C6rUIw0aburG2/ApAVbiBiL4qREZxzhaRRJ3eYyELc7h+uTViAzwyAY3Viwtjlknb6mkXNfkKI
DgmOI9WnoUvvjzPc1wSbR4QBy5L0QFNK658Tpt0fi5w5Z3ZNzSoYE2yvfRykvG5VXIGzbh4dVlMW
LWlRhJeIBPfvrpvDVaG78FnaLWokxiD05jqmUn+VARKqfiuOPq6ldrKJMd0yG6JmbQ+KP94bWsB+
XwJKjBYdIBOAPmdYijuxzXcJyCWkPY6kxoko4gCwVM5qdk9mcoAkdi5FGXj9dZjCY5tdLFxp7LhI
HVeLXr1mrILXoWH8YxkMdazzlHWrOlP7lA/cDicf7LtfNXs4bdiLLhLxE1rhoPJ+PIhiU89kjpUm
IuidVUxI86mi5F8+vqGf2sMRXWv4PHsmvCk4Hc1P9iRFSB0zBW9pr6HI6HrKxY+ZZ7mZvrPG3ziy
3SvxLzJa3o2ZyRTgxxqEJKrva8kqlq1bjk22JgRnZ6I3S1kSYK2jQDgPs84Qrg7KYTvAnksTNsDp
NZn+uYkCRROtlqGvb3BcAPShkOcVItF8zOjaCU0injDfG/Z5QMgSAYDriE3MA899t0eyMzCOVODr
8mvnIKYDl5tUQQlVZSjxkr2mCy5O8fR3DwUlBts56ZwFgh6/4gr2rvpUc3IePSppCZNaWq9lew3t
Djo1a9jyWdqfUvlgsia2jJecBWcZAT5HnGcUZ2e+6jhYAPaRIsfy5NtCOzxM+LxRjXYh4gFegrb/
wOQUzQhsCNimlaGYQXPvrlIM88J9gEyY6Ze6khsWOjPwmXHRijJSZHuGD0E7FOdpor5zZ3a3T8o+
SsazESqnWj/V2qfRoDzh9JfHzqEST7+bgoiNNPoxu9/cf25po/riUQ7TLjf+xTVutq/BR7+VUQgZ
JG8wVvOUCR383fHnoOuSfZ2cAFXrBMklbXXIwMAaYJ/hej9MIbJzMDBCeIEtEW0zQ3CZ1Hjoq+sV
F53g3Et47op1NNsBc/HYPpukT6dAq/P515i4BTCiTMY/tzmYOJMjDYfysBpslItC7ZIxfOkqQn9d
oM1G94k5pVzGvRrkZaaf8/yEtAg+Q86G57vkGDc7D14WYwDk/3NWnp0sX378lWFnTyitjqlRk1G8
GEKZc+tBhLIr7Ap0RABV/xVDdXYwYs0bp0DDaUjWFDMiwXXCDgj9dB+NiNc5KvChF+mPnU6A8HFN
amdZP49UMuZEZEIEyS/51GDo5f3J9IiUzi8TJaqabq0JnFIntR1LDiMV7oz6TdlL596ulTGeWiXP
E1Gwhc/2prhO3vTiIiQJa/IFZ+hXJK8wYFxChiCk2KTw+R4MLeMDoQZ12lOcnT0jIgAgee14ltww
XOflXRq3ErDt+KVqciM9ycwEDZ82sMlzgiY6lUiVtO4PkfFEmNuKIQ/iC8ZiAngTHqQGk040AFPz
ydl4n9Xb5K4XduV72H9j/vbVuHHscqciUH3WU/4+N5gQgLDoAqGJesnoqTNdv0nklkbdMe5dnK1v
DtnjEPnXc+89RvO/AexXV3mnqmkfFBPMTMvXDbwKxrgT3l5KcRNqGYJvuTFmsB/e1HyM+vyax0zH
HO50e0If3+5rhkGR7zPY/pgr9D0YmSauWikQpyDbrMavmXbRSl8nBBhiPRnQCAXeSgObU97hnUdN
yRbKyT8I8wnc2A90Uz14GFM61T6RoAY7u8fHhm9WOvA/OpC1pB66xJ7oxNxn2K+xbXcn34teFTW/
zblohW8NLUEPKifDxsS0kW+/4dKGseCWzLkxctJ6p9pxStWmHP31Au0qCzgHbOIqmdIMomHDkN+J
YVeWtzR7Jmt108Jmp/vbRuEUZAkazhDoReM9x6Anfd3axYDYQRIGBmrQznm3EJZ4mJ4G1GiDkeEB
u8+gBsaK8SXNn94gu4rgC3rPDirM1PvI6zfAUC9TM3738Pf9S2kgGsFD0zons0I2Ab1UqaPsTnPh
MqZeIjsQEMlN1r34p07G1z4mP7m+CR2uoXNSCB5jnfV2+FSJa2LEKONNuHol4AkV81ZS0DEMVn+Z
217brNzF6N1Tpd5C/utYXe9DQyYtezC97w6TYa4V/ARZ/7Qt1jGvPTX0PnOTnjpnHXvJA4CBU2yx
Tl6O/2vKfVLbY8CMH0jvQ0cEgW13BBTGsPeYZde8XYpoDATUGlLnrUKtIzx1JPJxHxkfXIR79c1J
4LSPJHLr8y5RQM6fE+sJ4T4XroFMUrFmuOJ8cLG9Nd52rt/S/O6lJCoXQXcrKqA3zmp4lB3o0wNq
shYX5CFDURjuF/ssCUp+FtTQHD3mH86/OgeuhlxlhPnvxta2JfLO6BBtKpueCKXSBLsXeydxcjb3
+y/YhqOT4Hiu2gVD9UZo0KqidmJzx0jXvQ8e4Sv4TZ0nhJAnbcBvhTmL872bSTNadARyekwQENRt
+g/n/squYeOzk7EKsXYNY6NIIoJCANV+syw+KtJqx6HcpGzia0zqGcUGe8OjzsKh5oYVBH4XWP8b
76nkwQAuI6zomFgsdbngy2bc5XW7dkbMxuhcIeZp859TwhSbR25GTLAifi9UBpMRVHXNUtTgGMDe
gUI0QVYaM5MbKlaO5MxF7m0EFxW5T5pfPlribnUP1gAUnRV3WzH5xFLsOW9ey+Qgb0d02Y4pHt1e
W2fTtLPdL2EAETcWvCGe9V99eqeaR7zpvuGVCiLjE5jvqu3/iUGdOQsslslypnPLLl16LWkEBGeU
y4M346twSU9zocQnwKeFHD5l9s9JrHWcw56SnPV+h4CY5N6vTsQ0wYTZRh/KItvQW/QYgl/lnngv
lQFCCXkAeEmNzVYe6BPvrjgln25YAa+lYAFZkXeXqviq7I8SylRXxL8a2qayCG9+pIJk+LI1OKf2
OhavsaufuyrcdTzbmvgdFvqI8Ub1jbykDVot+XFxg6LgAySB2T5lpDmy/Y651a1ubQCM6LQdqj4G
whmGA+e1dF+i4q+04qAJr+hJ3zNzuqZIkSduSWtB6eSox4qW3vyxcmCpYCibW/A0kC+LImhy0ogA
ZM7WtyfbizeQTRHGz5U9HT2LmE/T3ev9g6deJrzkArRvTW03+G9O8WeXfAfHJck8ZQbcwvQr0b5x
u9aM1SwooTx4DdmkmDR2qFU2Vqw9o8TgBOCI5GehnRvkCg/sueppal1AOLmzH/KLi6CLcx1fRx6v
RQ+fxxpgEilU1vETSShePtxUp32LDg+z2x9nnWhhB3w5fMsZZpChM+1j0QqGbxN5G6tzt1qZP6sm
/XXjmcEFsoKp2Nrzb652cf2RYj7FeHzVcS628leA4fHoDTxWRp01XrUESbj3CvQhi4hXhZctEV2U
8GBNP3ybxF1zrS3G9hP/ILlWOSsZPsVbP8O1hizuNh+dw3eXTXtX+D3Pl2LohbGGqMnqjzJqXwj5
UpDpgH0ofOx7RnkYDPGY/xi45eDj7hpiKFLv2I7mfpDtS1YyrUJ8kPZvOYLCrNJ+Xc1sA0B2FYJC
HPKBZ1jXJNSv1bCvKDesMO0oHQS4mnrXjWpDSsIDg/eTYWuPqZgOLdCRKM6DCAxhx0ygksauQdFJ
gGuFK3KIr+ZPxdB30PN/LisPvhanuugNFbgwnsyoP6EIeKj75g+1O7rZIETtKD3rEKOnlsCDIi8+
VZAMWBJHsTzH6iQ4ziItWsn/AVLsJW0ii0zI1zCiqwmvYiOgSnpHfwR/6HLSgJJcJ727MshyBTys
BZgi+VPdkzf23yYuoRNJGYcB67xMH+eGCyYvmeTVd5drbTIZyQ9foQWenVXFwICQ3cKjn/VJMBG3
4DVksyC0KnpsXdqmEcVOp5QwTQy4thMQ87TShPHewUVMubQQOz+70E+qDLWOpv9jIYAwHbJIYxwk
2iG2kwFUqAFyfJ/IW2c0D66LLks3Dj00ADP78IaWIb4TkUcH+EYT+BGI5pYT1bQTbqKEhjuvNnbm
3BW6f1eMNw3lRnirMRNOFMxIlBR4Yv+j8YhI5E6vhxcDWelMsrnTD0iuf+Ke6oSHv4LNldA61tap
YK9YYisxRPc5ktMZti8NxWaSomNdQa+W/V6z2TKHQOx5mabfcf7pNe1AxbSe8nALHIB9K7Bc/OO/
FkzCZuiOpWgPLSWZFp8oSyBrvpbLmxdT1LVLpuUfVpxzWY27ZprXFcqjkqwHB6EnlsZNDllrVuIV
kd/aDL31WOa8nr57M5TC3UENuhtoTcKq+ySGYh/jSnY6Vq3pTrbDPiVBdyg/vI67qWEYHUXaXpVa
0EN+YmZRUAmwKBl4OMoBHVO9m9p718Uk+0G/53u3LPa+NNfA1BRSixBXSRIVG+klaJXrvbYs4SIQ
WQzRq+zmID6toTxmzcW25pON6gzlBc4762IQ/NRNWHAIN0r6axTuW0MR6+OeRAIvFKE1dPugbXGC
MqJnHkK2Foq3ThJbw+Up+qCpMMqK8hoWpJ98eTyQPcrAZVXEpB1ZUPVeVq/aIK55t1zujBWS4S6T
fDOg3/Jd77GkNw8zJs10hqWD0fVeN1gLHLVyG4jPtsb3Lp/SngSTqmSA8GFZH8lMIerSiuhrd+CR
mhNyn08sGV5dit9GuczmzhnC4bxXz5LQuMYOv4XFW4wAfp9Y6lHLzA/RUiqZpbMjQYORjb7BpnTE
5rere+0yTlRFZcE0i6wrAOuCWgnbhr5pUyBopIsoQRfO/KLG6i0J3mvq4ZLAZjFH86BFDHM8vM90
kXCJiG/jlWOGEP4kYb8taMryLHohIguu14z6Ra5vtY9lNiZ7rZuP6fyTIWAbiWzpKvM9TA+K/dZk
vVnar2SQMqJg9Mt3zwCjkrLprn8mgnQE3UF87bg/Q6LrpI+ITjxro7GfJDxtyLQysvZuD8kOi6BD
RGR4qCNSKVl7C3R0XXE2lBk4cUrkND43tHEWsRL251weCp347J7/LwiRab+k/yRSbS+xX4U4vFnz
z/pjhLN4/DeUDIXAMfn0HVa6nvhmBwPBl9ne+9n7hW8+kB3cUMp2Iy9J+a+KQWwp+wmB9inWMAC3
6blKNAhZUB+8mXlYh7c8fZhU+5Xow4dRGCtjMKAeVCxgnL3GosSgEnT9nYaJtxpoBxCKcJjJubuP
PbWLw6mPq4VJj/EwLAlHQwRCzfN/Bzf+aBitV4vFLTH7c8Ph15P+5Nbj5xxyLLRfVQHWvC2zMwtq
cE4XDlTbftK1ApqqIYJ57NCoqJDANGz2vJrFBXEoTwPmbJlPuA/qJ0JDzvZIPvyEybaF8oucETjf
ACVB6d+KeW0jj/Oc/2tHgA0ytLogk8u8u+Gm2VpUarBFH1Qmio0229Ybw92bY/fJKYuXBDFAkIMz
6q+Db/1ExE93cfyh2qh68yKiNOBllT65flKz8c/HMdNbki6t1Jl2YQPqfII6uQipokdb891oJSh8
eYmpEVZVo8knfWAzSoa56Q5BiRxUmZ392Q8WTmirUGeDH7uY8afnkJ8YcI5oq7z8o/TyrQspz1d9
skVlzpqeY26WEfO4mendyFpqh1AjzzkNQmA+Y2i6tFjdj9dDTm8tz38ME6RJvo+INS15/Arrq8og
06Y9djGvN1psjO4f17Cztxfs0MImsSzj5GJubadyxKkyN9Euy+VbzPubESUJ7kHfCKQIfmquHMrJ
Oc4wIBCWEb5qD0bM+M/68cWlI4jFiIkDu4/VeKLy2SzyC5HJg4MjMG+ZJLM7LZYKHQ0P/0KUkFag
pxgqGH5EZBAoFt96oFmQlIVAewbKM3zrxnHrxPKgU89K51AuYAYmf2zy2cabJwOQYKgI2AIsnD9b
HqIUMeivEATUtXidLC6bJk0v9QjVyErZV3Xut+o4wpzRGt5yB8Miiy0otY6/HgjKq0O8q0LSG/YH
NS4nQtVBSMj3md+ZO6XSkoXm2G+1OM0QDrPsrQaWXFXWrFUKyT7MWO+MZuEE0UQXPLaMH9GgmpSX
7NQdkoUj86lGklwbPfJGZuMkdYwCVZJxi3VYK0Y9fsFVafZD1TBPG9VI6mOmPZNzNwHFIGWOxE0s
QTrNXmlubPgTBtoFGZfPI8qXKbokrG4x/6479T0zcytSnX0/aueSSRD3n898DSvoxoNSq4/AlhiT
lSjeoU0QketIBhqKreCQgGJcOvRlnsj1bQHhsbnJIqZCKBhMgYHtL6cPbbBoK+vFjLr9QOxMY6Hq
e2yZdfnRV43OwePXSu1/WpEz5EkB7KCPwE0LDBmUSEUPZLLqhTMnI5u4Wv7pyCNFCixQliOhHvdt
chztzwIre1XB7LC/FZpszUaX478YKQp7ZzXaLus7H8IjF79kzr4XnPCpsyOJhNFnMBInUs5bw6T5
TuQ6H5iTsefTGJh71ntp/0stdk/dhQu2kc+FfPMYGinQK4uOda6OVWixvrtX8bjysT2aXo7QmCIW
tUuiaCQh6tdEfPFx9PYhcR84tyVLuwKbcKZ/DgsD1XirGNqamc4QEvlK+OzoDRubdwVhwuBybB2m
BjPt0siFboGC51tr2Z4n5UnIP1oIjeIgmTjdB0QHxHfAZ+C6MN3s0MRs9OfVMnou2yNJDJspgSI/
AHV+YuI00QN3gPBPjDDs8Oowq9ezaRt34W60dgOdvmt/KuNRuu1qTO0V8fRQfhk1bGLThDtHqEJ6
8Mk/pogPfE9iZ/Mhpy4Wbga6P4xFIYc+oHfgwCdjujxlyU+cVgzpFggxm+TPAm+iXV3D+rIskDQW
HMiP6/pfBQS7ZHtRsHLT8w3EU/h5ir0XcoSk3o58NaJ/CJmcOn2gue8+I9w+eZd8NaPNn+FXqRA/
V9j+VLKGcoFDYVq5E1XE28xQ2jYumDyJGAJkoxJk20wQ5XvaHuoiCzqspRg9GEJJ4xSpX+gwEp9c
QzidQh5/HnXqSFZIkJiWYDqixnAKdPTocn4k8oMrH3tpc3LDZ4FYxOW8LzN0cvlzkapjRoseyydA
lVYDpxYZvbjV8U+dHFtETuiMsuE8+b8hiGAjItwOhihiDY8b1hxsvEj61kZlCxYd8STBdMWv3xK3
vGjceIkbOnPN7gi9+XNyTpeZIedoB7bzq8c0hgP0dj4FLXxdHlP4Wob1oo8QzKegj9tjSBJReErS
l7IbVzZt6IKikX8oQVelR9tEjAbCGgg4KAQd8IL5GMDWZ2tbMXKLw91so1C2yHLnKOn1u1ZvSNtF
OHY1aVngT00I05p3A7jbkH9HVLM9ENAQovSA6RLMwE5P2s3y6Mxs2VNaIB2MqSP/jThBmi1GcsZx
R5/JZhQZK/R95KcV4r3J/rhoV8JW24jT0iRufCYpqU+xbNWUdkYgi4OZPc/Ob6v2Uf5pI/isfyri
xUFeoz91Cgs3MCkaCEnsutFJ42tnQocAejIuaBMsnl716E56uzdaupKmVt/TQKJ4JQxSTiebCEov
wRzPrrZ2SQlu6YRIX8xjrDGptm4W9ZzWVXfM7DuGLL+mbn04s4aEeUp61hJ2+OTb14EmyTUS61VL
/LUcmLULssyCoZ5+YrvwXltFJxVG9XvTs6ZMqiXNodcZ1bA1rzwmyG6xG0fvwmrbfum7T1GmZCPl
EFxIb0tzT7vXThk9Wvm3H6qcBRpHFfFkOJUcQYJcqf4KOb2BUMC8nSy/4L0iedFMnKc2bLxd3Dtb
J2o/DBarX0VNYElBpwDiIKOxlMzceg58LdahIwvcq/hje6LS/GsESHHqXyCGry3+IqabsAm5Gwkv
A/IJn/8O6woGt4KNtIclSv8aMx1m4mOZPfT+hNyTBZP354Fe12+k3j9PmIjgYh0b8RdiC2dLtJuH
v87dN3igtQcv/7G09A6hIkAT7VLMv2YDUlditMx+05sM4pDSDI5au323cqzHFiFJhE0pzmv0xudy
hJxvXXz/U8O3o4G3YbG4XI4mmKrGszYgRYg85dPExTEbkZ+g4x5ula7KtaCR7RL9gwzvy1ywP+9I
Mczm0A9su5ZIYyF6Zy36N0iRjgPtEGf+D+NWIDDQQJUK0jCeb3WyhKNS8sAD5n50iIeJKts+5SPg
Nm7+NyIe27wernZvwv2a+XGi1tmnmebDWeMaDvWHpMwID+a8Q0fE5WfgpJ8zAj07Si+3toEl6COh
2nI8+DUvSFfQr4jaRr8wpJhrdPeWa+lDyJpTThzOvAuE+zFrJHNgIvS+JRB2il6hrFdnAUAD1703
rHAGP3hmz+iC1fhjaF1YYD0mpBvii2thfC2KrblAU1oNwlppnXNtCmblRQ3RNEkcdIVHkjggYQwA
uBfZcTtO8pxjUx+RR+/jOvvyBQIFCmKDRF8s5G4780tBztaeiYqJvezaRAAObbqyTaoRcT0Wnwax
tTSZX5Otj4xfs7XW4mdvs5p1dpb/MsJZ9DjIMnltWajwF+LbwORjvFbgrnmGbny4hGrPGxn440UP
ud+bBvEMQWgtb3Z1XIgKq5qvk6Z7sqkYDULvXFYzJQOJJIZuXP5H1nktNw6rXfaJWAVm8lZZlmzL
OdywbHc3A0gwgATD08+Szz9zamZuVLY72JZEENjf3mv3q7zNonXc0bC7aGggaZEicpgAyemK7cB7
aPXN9XTCTjEVVNFyooYaJkEo51n5RBDjgF+CfQTGzwUoLbB+bv2dXX+onmqeEnKwx50vzcxlngL3
HAYlT2SztVJQPYOq8NHLFefUkNksHuklZTLNvc/OsTtMFCA0JslPv597rYAibMuneZJMB68P0KA1
p/Xrh79f/H0o/RBKmDP2jCWvH/5+sW8tRimuuY8Botxw+Bj99e+HM3YbwJ42EcagLjpwjCk7mZqZ
phYKpOf1AYw17bDXh9+v/ffT3z/9f772+6d9fwVP/59/1qglg95/U7u8BaHn9eHNbBLMLLaGS2FZ
6Bqh219iOyWtkLPhWzWTW5+sVhT/86GoQrzdsYCTGrUJ9c9pc8J5WJ/+8wc2y6sgrRCV843VjGTj
fDHMN/95MEVC+4HBG+wQ0+nmILz5/aj5Px/959Pcb44ujjyrMNUpk//7wXVtCeshtThbehImTQUT
neueiRpdqfAz1ZXMZVnEC68PfsGsj3rY/+9rSWuBCaKvugmLkFttH55+P+IcjwwlZzQJ9AyPc81q
7pULEWzya0Aew8eYuDbU16zvz0MZwcmqE7WrnaY4IIBessH3TtEk847ta07/kATPbxXu//V5NqXL
KXv771/4/Ve/f3VQXCWJHdBbKCbrjIb7Pw/D0nSnv+CLVwDBitPvwxi7nIT++7nLc8B8dEA48Mgv
7KdEfPVO55x8XxGriULKZ/rSf1pM9Nb0PX4GziWO92Cpyr5LMvQPC5qvcUOaXAr94LlUbDG2/QQZ
SN6xxqGOsSXag0wTG7+D9pKOhFYHJ75ZehuHMhmd7Qg6gcNQkZ2DwvnCoOPvtCc0BUcUIOQomKff
BwKeGhXIwvowNO1pyquID4HbOoOKYdKuk7AD87PobynTHnc0Zhm8EjqprS3E85c08UBaTtKcQgZc
CFbs41U03iYdCfkMhXFV0Kpbi8acugFjTGuJx8VQ71NBBa7UiK1AT/UxCNmjxRhNm2AmiSyR4+xM
72rl7v1gwTAmoM5PaRkyOh6gR3iwlsfnIIssqFDJpzKcKpzFz/aOw4kNr3lC03Z+haFZe8N8eesu
8c62wIC4OKw9lXM2czlb9ZZzn8I2RjgX42rJrOzG4dS7WiTDhYgKnb4V11lG/qhiZDO9gIuv05bd
WKUv9e0Swu4YzJhRBINKn9t4GqMSmazt9H1Wrn6/Nf1OhB/ARpxUQxZhzIHDzcQG54TJlN+b58Ai
zoI15fcvzi0yus1h86gc3C5u3Qd7v0RrNTGKzkwoKeI8szUtNVN6rMGoexBy8w7IaIPW9DBi3GI3
X310ohi29Je0QIrYghauFRyqQImLovFgHbZLtSf/s1zisE9J2ZorRGz5EPEyQlE+lCGeNuno+eDg
TcuW4l9dptiqbVte6kbcmqVx33gtHEALTUh3KaNJz25SWrgwTzhBj2WslM+ynjRWzqvXNEn/KTH7
JwercFKBkMer08pa3xbubGHAnl79qgMEUZr5MycfEzaqu6Q9MLmoih5tFKImt0JmCUP42Duu2TsI
Rw1PdjY5wYMXt8FDiPOWs6Fb7f77tba4qtKOj5NqmIb7QQuMkKKnr4j5Pbn3mmqhur/8Pugqa7Eg
yEfHFQuZszC7DxbnnDjX1GjNiVUrniZtp2JfNXF3nnJX7uy+Q9b2+vRU2VYKEYv+yNrVE8N4FJuQ
G2GfncsmSM/ssIV7a2QAaFNTLMApFUnNmdO9H4fNLc6Z5rZN2UXUDVWdQ9mhqrDR3ul+AonnVPVd
C9aPBJTf7YOrpKa7tr5NkhY3bzhgiPGJr6SI5ZtmGKYzG/786BblbX99N8oF7/NiMH/YQ4RXsQcz
sw6G9NuV6GZpPNgnYpMEUSeH+ayybk1v67NFMHzyBkG1H8UigzMIxoQ0/WTRbcAt5VTaeXjJbKam
dG3PB41FPSZQCN86E+ums8nlXv+vtqJm3Pe8S98aJCPldQ+O1YcXRZWysQScbk8c+zmc3kPOTkxS
Qy6XF19HmFI17COPDSA1ReElDHz9KMPkDTAiiA3Khma+h4igpvpWBjO/LYgKDZGDkrqkt8WQw53x
GfO2xd00ZOJk9KPuSnSiKo7uUpKvJ9GH+iSneVkRqQWvDYiKnuLW3E12+hCk5Ll5qT3YsVkCYrWN
tg47wk1kG3tj4dw5RDCeiCgGD6kbvzb9TM2i4ljnmMB50eNotl50FIa1GS/6eGRG8ugOBE1jEdzW
ce8cpnHsVnNblPiL5meDFf9c+ogfxeBSSVEtX03UPI8OIfCkAKZi5VXxHHcEbJBMeNnlC3ulik46
dzk6QpqN7eJEaa3qtmGAelGMUMP0OYpzh2jW1BFJrWhSb3HP/S5SiY9oXjUFVoaMvrxWe6DgR47A
2P4GsoRkDcNuHk9txas9TOF48r2c4gsRbhMb55DfEST05jqzIYbz5ooy4IFlwAzMpL13Q0VLbhf5
f95fISkeyxmHG5RHHJjjlN1Sb6B94Dx0XuMDnJK2+RiXQlzJuSZR5klAhrZEz9A/aMP7Nput2983
VCyRw0RdTBs/TyHN4dccTSzp0Ir0tm3C4D3HS381TjUHzcJ139lwU1VET8c02uW9zLL0PnhKa9u6
T1msdnY+AnNqWj69fi1ib3FwHKIPcYJcbAfcPulbCe/660PmQ4vO8kX854qejXcb1TSU9gMm+qm+
+73glpExZlHx30amJwhi6XNjsbFLTZxhIYiRerzM0ff2CKS14825YhBGHkiY16SQzj0HGOceQAG7
AVUhWQDYDkovv+uTPsdfmtNmdv1I94DVMqiJLrL/Np0SpqU+DxuITW/urGmfDx0K4/zAOUpQAWnW
OesJvNauMoTUp8m8TwOlqmOOmS1CRZMuSBDSM/l1wiLvpt60m7SJ9m7hSARXf7r0c/RPUyu0D6Iy
OYGyMKKAldnMf+MM/q4Ndj5JRLgO3Lza5EuJ8BNKbysssJl4kQ+MwC4uY05chIJ0O5T3lZcmDEBH
IvZTTVgqiqNT6yOuuMHwXjQ7E6rsn3BaHD5N7r6YKuKGgqI7k4Pz+6Q4kNcubkofs7KWPmEtbv2x
xpCQYM/dh57ZzdV4PzneJlb6iHmXjc7sX4hEPbbDctB0iY62A0VUcOpr+vhxydPnEqbDtB+xSt/k
yafnV/GTb9Nd5nRlsa7bbUz5GzSSDk9jBUE4SCB8zWTQlEeLlOiBFHXdzkgXSvvQyFVp/IeqBnQZ
KU5+eLdG76B81bKFnWvqdJgjuNdcwGS9VVN/y/lzuBVXM0kbEdSx2PMHY3KveKZD92oWMed5ipwN
CNgaxkV07zWcyUWU9zejmQnQ3c+u5A7XUhc1Sdbh7oIYDNikJ4cOXCDA57duwvJ+MIpthvwBP5Oe
mqXO13JQjMroru1A9MKoovv0MYiUwBusAa116ZdT0NKrWnwEgUpOsXGcgxVdbzvLt0mLoxAoksJa
2vPgjm92ivussZdbux0/o5DTVk+FgU48/OvRgO9WNICOe689toLRoIflVoJsJdvpP6o8iBkxjda6
CsNbwVWzhYro3My1F14nSogN8hzH0ZPlXKF6y1/AcB4QUbZwkj6/dWHV+c4q3+YAUglmhW4thPZo
bXJPgvCBZo18cGEga0/rc+rZd6mKu9exBOrqX/Fcc/MQR5QKsd750LiQ8xZVo8LjHLspMZpyt+7x
plVmleTAAQJgXxoqADpjdsy8btgx5ri6aYNsM/jxR+aAbZlld479rL1LUNAxZjhbZQ8ILomFyRIs
alFaH4KqZifqn8rMuW+6DnhupW8sQn8ksSkEFLHPjzsW92zXOsoVUG6gC98oW0A+qcBKjGAup3JU
TyFZxjO7ttfBzR5+t3+/m77E7unYipzvyG2wn4y0Yvq1oqWPc41q3f1wDRqIMCn3sz3nuAXwpPv5
gCO15rYXFQywqppCeOi/nKnXhZi3TmCosgomvV7Kb9G3r0EGeABuF0GQrt9O5iEptLlEtDvkTkMP
LegwXp+YUA2nUCMCeC/z/CWyBL6KmL6xCJD7D+J+bZqk24xZexWrSac1AIZGfm58tQM7eCI2kee7
Bz3/2NfqpaGrHnnCB3R9plVePEZbzQvbeQW+cGKEVIuE32Ht+Scx/VkiSlea+aZ3afYhuP1hC4CZ
sm78WzH4xNFBrhbjR6+sdCPaAoMZtURUX/N8Ox7B2LH7a8Fi2MyFla8jjekxe1h8/Fw5TlTyIq3Z
lIhWYHjM0xTKZW9BO5+L4UJQ2FlR8fSezc4/2wspJSoad1M5iFuVwHhfYAlPFM78hdncgLs4YsXd
xL2Nj5y33wkKCATYS+8Wb5pDxLYv2najUN7/xPNF6fKndsrDEJLnUjYvqlVRbAEouaMqgUFXWYH0
x0K+E04nNkvUuBBbp9cMHlEwtWodBvLTCWfo6cVHzFB1Pw4aS8DQ3saVjTGnB2esBg7/2npu5MiQ
rijfB394zWibzWbUWs93nvRiM1/WW9RSUZf9u+icv3Y1lmeKpliKuA0KNp5wRUruWRRr+q07UBkT
bQYbNAg1Kpks6Y5u/Z1vihyOmgG6qh6WQX1kPkN042MoHFMG1xGaPDlKFkDoG+tc5tQkFo8O29Ku
/peGVrJXRUu/uQ1mIE7/urJ6z2dAFFFGOAoV/5ANHoWRMVQeCKn/vNGZ1kYSg/cs+28d0AsnxunL
Dq0XNSrM4Ip5zcxOJnCyswtWFPSwdwdlgW1BXf/x9LsXjBPW8va7jdm8JzN3cMvuPueErY6tg20w
1LjC8BU1LjtiYwTuDESwpNTrgLbLnhFxTaH7Fos3WWRasibbUIgNcok+4GeLAhamFsxflH7nwENU
Z+b+GbqPIDaSzYOviq+ubEn6piUKPwt8EozvaXYNHQ7h37Sm8TgtUZoK0meCUyQ8EPvRzn9kGjz3
YbD3zPI6S4ZKra5clAWGhHbLMMU7eqGUmz4A7SeL7MWSIWPLvmAHU3/5Q4Yzv8b2NkX+/TVaZCfO
zvcmSHxJRxepj1RXtPs81ywuESprfEVHaDUzQbHFrmsI0o/D9efKvWPYELeJStwHU+a+egvCWOAD
GQ9+OlmFVAow9l0a5rIc9yNgBiV94p5uX0Gi11toGJQKpKdkgs4nk82YszKA+Wz3AGdyt+F0xwDY
bwA0sqdizhwg54YzMTyHjL4N/ZuW4HaDefSpmMJTinHQ0OxO8U6P9mbiM6ozwd5Z7KQ1vzQtIXlq
6LnfjHzDKFjgPcwUDtIFDjWm+/Gubk7nq7dNRagx/JQupp5QQSpuQ3RaxIyGH61K8vfJ9M8zt07A
L8EhygTVcEO4r1m2gopzEYl84DX5ylPVRQbhbY0lVnHoF8VliCD+RDWvdaE4tVVN+qfsuEiGsCG6
Ic4tKQDwHOUN5FcM7QntyvYjXBqxNgl3NI2LykMwaNTT2OHYgKE92HQR2NmfNJt+KlSnlUdzLNSi
bq0UlnOWOTysdvsVayxndlM+LNV8o4TYF0rlzzme0ZFDGM9ku87VWK5dOKwrxV0JVI957cHkHTPU
JS5jhrM0eGdXtlhG1xC4E/ApJ7QviLHQ+CdZvniqO2BU/RTiceybp0YpMAlu562jwV3jK78+MTgT
u3m+MTXrT5J4B9FmZjdQ882UoHvwiuwjkrFY+dykVlrT5dFRbVTlX7OSwdZ1gbP48/QgchILTmJw
NwNaYz/a7cOipJ6BYcIVu9Zp0e76iSepDb29oOtSCDhLVky6L5RPKveILVX9XgwG4ruIy2MVA9K2
gsemwT0SFfpvnsyr4ZomJDKGR7FBKyyIm/ouNbVCP4xcAonqyGbI9qcs5mDXeQN0iOSJKQvZsOlW
ootvhoFJSju2t0hODwWRh0N3ff5MCOPGnjiIZgC9RUyc1Q6eM0DRsrfwOUzDv7bqkk1gG5gp6kde
U3+uF7briQDxSrjem+P0UNVnlUF0cP4MfXnBOtcjLMK2m7P0TroIe9SS37uNqNZZeu2CCd74IRcm
hMV7OVNhRJYGzh91O4D90MsiG9WQC2C/NHDxOwKspH5PYcwcFDbXCEQ8Twtg6aMfbDhFr5vrDg+I
T4uDBfZUblM2O4CNmAPIXq7H3qEO8eHUtUAbwZLQWCXOmBGvpyR7CkXkzcQNDeapzRu5a8MjN/Vj
2dCtZ0lmV3APKC04N7ydIjcYD3IazjGLlIMhzlPhu50MJ5bm05DG/+aAgRxIRFxu0KNmx3tCaQN0
mLncueXnslAPmFb9XdmFbzKkO9pQKVR/04t1y7X62f4ietAmFSkbAk0VbzNqv6LUuS2L4Tyn40Ul
Do0g7PeYbNI5kxDm4TcnexwyRPFxUJGWGUD+tNDAtAzWSziCBmq4uwJQ+CQGhzxibHVvucHPqJsv
M0eriAnpzlUYqGvvPizS8YZOmtqPCMF0bzPjVV7A4KsIecmdxdObaRDr2WJ/vba4Y7AnKN27EZrM
Mtp7iTTBIVCna35zBJFgIunkmedFNy94fKqN0mz/M7sVq3iJegjpAx2nzSfeM6AdKW18tGEOp6if
lhVPwDMu9bgq4kvlZpt6JMU2Rg1MQyd8xDCMkQSnBaDr+S0m6uyz0Jf9/ei4r0HK72+zNU4sBnNU
EmyV5ArnnDLjYrawW2HBYJz2OGtKTDPLAs3SiD/h2V86VuByUJtChlxAcHQ29PS1JzZJb93EMB4e
DEjt5kVxVmyKrDlIWnQgmHe7sMwRcl1CZ1KfFsv5XgiM9V6qmbVSpmoyNv+Ll7JQX3e9j5XVsRaE
JRMTp8WMrQJK0CZ6JYKooMsS+hOuO8npCBji7MEOAxt2WMb40c5IFARWuKxHTau41Ci6da9hmLU4
RTXGuA7VWqKdrp2Af6xNfGhdeqU8iyPdUDigQKK3yn4YQ3rskRqClYjp7Uq7t+hK8XFM8qr18Dm0
WAyCHvW1rHfS7Q926T5pd1oehlKSd7L513NfYY73pv2k+2Htr4oycO66XJ6SZMJl3M/ZhjnMPZ1F
yXoaBWaSrvyxR5fVNEq3Y1S+cc/gjZzSwmBZE2/GLjghUVKFEAf3TjvcuvrVl64NWc9QO0CtKMCO
XWryT6JebPvt+jFBcNgmRXg7XN2+dU5VH7TTp74GkxSXLlbPBFV81uKsASgmmGD2cergTavsz2Jh
JO+GzrEyLOZDYx+5CFlWCjrlsuBPk9UJd4EUaGLEYt3rdE8Pt7NtUKzKiPByQucyN26LZ9g3JBz8
rmGjxr06WspH5nbEgGKiUVZZPw91wonARY9cGmhXbvpTIQuyp4R0wvzjuZ2c+9pFrhYElb1F2rsF
HR2Vr9lHDhqxKHpKaTpD+WnTw9GO452FA1EMhPgtj/l0Mo0Sbnl1q2Mmn4GuoGdP7K18jQmbthPq
W1GoypQ7e9ZRAUblJvsnkj9Ude1cqcQhaZHlByaqizd80ekKrOqhJR23Zu9CyNolwZg6xanKpx1n
P7kZ0y8lEkyvdbaqHeTXegFjV4+gHeLE2ZQhA0klUWdgJ1u0FcOoSJZdV6WvJW4FeZ2uJ2p4qLhJ
U/XTgA2v4Y0xYD9VCSWx2uBBtbPyWUWc2jCkYlMi1g2oMVzMKbMJoCQhHEYRqEsvrT+iaixyIyEF
WxE9fhZFzKP9OSCjUQ6Yz6siti+/n0EKrDeqhEeaMlPYhIxSVjofy0PKkpm4ol9FsJtx4hJ2TMuU
JT3giU7GnRNA5mlKRuKuKP71egRBC9dO46hv8+wf6Emsbk60XMmPB/w25mVwmhs2d+oQxBh+Cp94
m9Pgacpyb9iJAOesUJchx86UCvxqc1HsFuKYayeECmjs6Jheb1e54JUbUjJSyht3tenvKAS8wRN5
NJacLjndNi0nU/YFFNA5IfdMTXYgSXBnN+F0miWRMb+nl9WFTospEktQzo3p+vaA3dKAtblydmq2
e27Zf+a0oe4s6ACdN9nrXpp/+aLeTOJVW5duY04IXKbjshmIwzUO+3pK4e2tRw+pKTDzxMktoyLG
D1F+9WiTgGBZNP1fIdLXCuLTWS/qk2bdmX1T/xBNgTwFnTonUYvVDuJgLrvqlinZGxXX49rPrj26
Fk0oSKnsX3DodDTiegHPRlFZb2w157OKJEONhVNolFlMU7jkanemgi0oLmwqpxJ1eJ4Sm90YzaGN
qQ5so09WD/GBKnixXoI+o8zrzcXcRzrUp00nO9TIQRpGDNc+SKYln/ZFzn9M0c2mcENyt2rYmByb
ZVN5cu3GvM2yvqIg1DryFqlujAiRZjJ/EwxwOvyZ3yUAkNANQAcT0lhVOFKvyRNCNsrV+EzET8N1
mQkrY9nl9xCqe0p6Wp4tVXNEwuCXNUt2ESXJlIWIeIrRibt8zqpKdKAau4jbHCURVjoe5xzO0DL9
m5l4rqYBKnnA/OEkbOtSFj7dApMBkkPnZ0zNq8ypmhEe+fE2hRZEvqPV82bsPPbYLbRAhms4x0y+
H4h7aJIxm9zDgx5n2XRubN78/NljNuI8gsUhYd3yo4/YJum5WlxMH11zXTBw68im4t8XhA3b9MKR
MD94Qfsc1LbLTCzbexNL8zCHd2WVXqoSQ4vHuA+MB0dVys82Q1qUKCT1sWs/G/oJ296H40mdzhJH
2Auc77n2v72E30MriC5jdiUm+nLrevbn5MtHrXzynWp46QIS5QtQ+zUd2Q3+IVZuFBFZYp+L468o
SnAZOneBlD/4718tqvtMXXzOnC3WkxPdj0kNUWQiGTorxSUncC/odryZaU9Z2wZDlhqey4FWhLpn
UIhZfTfrZXiZPA3OuZ6PZGZusexj6B/qfivVEqx7hb0X5XlFnQF3EnCDO4dq44r3/bpIAyrFSAOF
aOx5Sqxe1wXIQQ5XhtDCtqSE1ikGs6cmmLVJFxVH4O5qTrr+jYiMpUwfbSO4teIEDa+SLRXPjKum
FcFBVnWJbdLpoT319r+my/G5lslnlWfnpSVjAIDzh7gCxlL4rWL4YAaxwaYA7VgMNiWawfdcTk8Y
eshGtrtWY2l15qeSOT4VZQ+xdaNdJNIyQexVJS2AQU29X5DboO9KWHnamGOVULOZsk9XSe7dZCwo
OLPoaa+wYi8V52Wbwpg5hfvga9iQTGbinPpSgWhq5t5iCTI3yxix2bf8cevs85EuhaSVVDFgyBeF
KvaxKD7RixtIEHBse9/8CRuwGgGhPjHqag8FPFkZCBpTBYetUpjtWyJF2Mn5lVDy8b+3ef0vLJMY
hney7MNRvraYkMeq40atACfhx9nmJsNaDVRojGKE3v4iayKDi89kMKgRWSyk66Ah2ejwwluxfRjt
CIYbljheMEfwkshAEmOVHDBwH37lxEU4g17KLERz6rx7oZw302HmbFuHpyKMuxVW6xQFedl22g7I
S6kaiyuhA2obWf1GWhRnlqgcXXoVJD5bPUrROU2jDyWkhbMM15iTYpKh+Eff68z+U5b1SwtLTDlW
cRoc0AIkfXgVKo1DZDoFuBlXnjd9lEqSg/Hke+C13dHT6ZegcEVYnIQHva0FLJyub8yBtom7ZA5p
au6ebQdJmtEhAIX0duC4S8hI/Wm6dAKIFX24VfxVSx+0bXMvouJ5yHBBS6tVIJTKNXvIvXZBb43Q
OhgrMZX3ua1y/XNpCFJEhCsZeI47E3SkhyJJKqahXlygBgnsMI20CO4C7I1CkIigkI9eT37ZjBa7
Po7YMVNigmqG9a5z4SZM90tQ+1f+94MlSWJJnMK25712fRvxooblOiu/reRvKQPcRqFNgACVEkgg
6d9OhCAc6VppMzxZqalP/ez+ywPz0xsMh1kzUQtH9yATRVzR8V5D3Aws75MJ4FcqTMLbDtI5MOMq
xBabEo9RCVtR3X5b+XBjuXV8xM9zH6Rdc5p7tm3KNQ+WIcbXW8i06V9MIKdigjIXp/k3EabXxckt
ckgWdvbwAzcZJ825PVasHGirHtZcpiwdqZC1mWhDz81r/GFG728QONyXTMTuCkGknIKvhC382uDv
kQsoXtIVLv7FZC/Fkq0bxWhoxDZN7GvaeZoLt+kMGlXorfqMChVWpZequhLYjyUXQWIImi9ueoun
Z8cL4e8xHxC5EzMLGImHf1Az4BYOEzPGyn0qEgZJFdJ+GCGs235ElrT7nEry8qN/7QmBzBLwK1D8
RPaxAOYWe2DO/H8qnt1Nn9hrXw+nkuPjfpmT5yGiR6of4AQq70Y7zQ4UVHb0++kn7YKCoVocIryo
dRxm5glXPS6xUZ5LVmbqert9O9r3coiJ4DW4Mzu8uetAjjdUtrp9/zR0vWY5STee58eMSdZQwFcF
BiKcLBe0pCOlEID0Wsjfg9DXfCjMurwcX+KO7GBvja8l6g88tvjeC8SD9ODudEn0zaqMFuwuGGNm
bl7aGjAspZO1SZpNr3nbLAmUgQYZia0jAbp7AKnzlwtXf1MMLSuBhmuvrCFZM7fvD2w70AUcL9u4
sfpWDf9BVr62zEsZaGLRyvNuPVg9yBz626AnStDl8iY3hDwlWpibtxgnTPu3RyQeR/vvaMFVU6yi
/ArMrTX3Ez3juHE63uPTAm2CiEmwcCjz82Db0rfn0i9sRqboV3HPboHxTShW9TTvohJMpjZsKWCr
b5nSnZuIFXYIbi1+x5XbxUTmUroqq7rejtVEEyk7rdxgnFd5D35vFJ9VMAHrB4HhYRpTKDsjegoA
uDbaFFO07xZwOjUHDIpXrNdxZtFaAjgYxG8gP6C5RVgt6h7E17hUb8uyL2T9tx/DGyflu5W+u59B
WfGNkF9Tj8GfzSjLWpiU9clRWfHJzgl/URi/iVMRHEU6P6gJ3oiNaWcVAi6thXpj7yG2U0QCCUdH
hdW+p+aL2XzESNFn+q5f+rx96rATAa8A5NTPKGSD+8T5aj+4NhD4trryI9SJ4waiiutvLU4/yBok
oSZMVzBWzsmyPLPSUFo20x1QsKLrPBAMea4HY0kSwaFqfrZYBfzOPxo24WsvieDXwsFZeU79UI6n
cAarHeT3oiDMYZb3OvuYLOfoGVxyjuCUrBR1V9pzb3NUUzZYIPwVcRaf6gXLZQQz5UzfmdPvYmY9
XDcy2l7fHA1ZGSZZ1D7G03RLnbzgDrn2mDhx32/fHdSdJiAnWBfza14OPc3irCyjV8PpX+cZKP1i
+sNPcS7z8P4aAh4nfQbC/dL2KWynbivz2BwWZZEERdMuPYDNSzp+hF08r7C8zSokl4VY2yRhDdZW
XLr43mQx0KBcv2YRXNH4SWXjt4Suv2vel4LdStMD5A2b4M4ps3c2nc26djp7O3jvrKA2nsjxQln7
xQIditkF2bm94yI8hZN/wMI+YAQMCNnETOZHVfxpbNLO+Cwos6QMtL3WJ3PUXlwsR3aMjuQ40FND
QH62cL8YmW2sLGcimquDe2Wzyu8JzXWvVc0+ayQBZzIUUxVfJabxkA+tC1xrz6EJSpYTRPvW98H5
9iCKF0ctm+A6aeytV7tsYtIzKEGprrOj1byU5QSaHGqvw5aJTRSUEZehDFMcunthPBcLK4kIPTRA
uz/ZzBdnQ3bKHVPaZtvpHKflY1r5/6rl1JBJiXmT5yiT6y6LI2BAkNWDEYU2Q95hh022rw30oazi
s7b74US09HpQB7iIik+3r/cmFi5xqVqzLYIfywPlF/vt3WjbJDTS4Tlz0Qsao14xwBNtSlhjFtTW
VUfNkgjQTELkSAYAIzOokCnNCJsaPtqXJ5kv4T/4jlK2TX40PVPp62yy0RSwC1DkfRtVn22W3Awh
XFte7K69MJTASBB5f6rAPkdTTP9TCWrJomMcQDqrDN1SS+t/BSnZRCK4DgFWDksMoWaJKOEShcoV
cKSplSD/o5K1d+HrFkv2ajxY1vw3c7u3IvP3HGweJ5pDGoeG4cm7cGUbvFUopFkEvC3zkcGJD0bJ
sGGgYzCucuXZziH1uZBCxBIF1DzNq2BFmZS1p64kgn3qbqbKXFzptBdrIOfoZd2xYsYZVHrYl6m5
s9s+37Y1B+FxTI6R3/xMjAismZFVkYWYggdCj6W5rwlmcXifwAcoa8P+hd/UlvZReOg9kGmO7B43
ToziHGrnBzddwJPEekCFwVYvTNOBKVqbWhU/2WQ9qLp8KjzztiTYBtCEf+rYoZqPjVnT+wd8Fz9F
F8sjVvZtSdaOgsh+Q5hIH+Ig2DoTEK8m+6IVKIQ3o84+GFUydEmEFZLkuk3MEWr+vKp60iu6BTRN
ozadzvZtKhbrZvCsF0w53xm0SrpYzfucT8wAshcB+HY9VKQz7KdlRijwMXksktrApkcSGJHblilE
4itLYH/YZ2Uj3xLJFr3DXEv7kv3hdDOKkPrk/h6Gf9TUvbgdW3UrobKk0JfGGm56yQGkntRnEcFb
rOyPaCoklyQDftll7rb180fjvtWiPCxtLs+Y8tdDsrWJQK8lga5eg863xi/j2h+q+1/Mndlu5EiW
bb+IBdJIM5Iv/eDzKHfXLL0QipDEeZ759b2oe6s6M7uQjX5rIOFISREhH0izY+fsvXZzsWLruTYo
JLvQPCC1hhSarwYsqJzbP7BMPxgVap+6E2BEZbQ2czSzBrMEW7UcJA39jjFBtxL0XNYhb6zeWjnC
CqLY2XK1IXseG1kc7J7/oTd0MFR/CUv0360PF3+SpNBL7OM+QCWsfBAyjSF+aHWHWSqtzaF58lxa
p8pGe+wm8WuZk10RFSWF2MbF9xfg/y42bQUbB3sLzrJxZkpABu6S8KRCFOx4gFggqwEqBBySjbw4
WcekfTZliFIAm7TyV9ei8TGOL74ExSny4AgQhlBtWvtr0V6VTcJRyxBBYrNekTlIw9QwOMmPPrbc
dt5BaX71Ac72WqzdUT2TmgI3N6RplL4ieSw3nc5voiuCeh3lKPePpfixqofvbIzv3NQlWjUd7zok
YKuwimjiGr8QNKZH4WJ0IfhVcHnC6jDlJoixvXuZuuhh8mw/0BN0d2BNISBHiBeJjnLy/lIMzXVK
VLFxKMlN9jvKywnrvyb3ZspYt4wufTUXN6P/SObctuk6807CaVICE7bTssfrATo5GVZ7o4y+jTze
1fVzEhfvdtAEULbaa+7xlNJ+Zbn2W2Gy3JRINVdJ0MyN44IP2HR3njC+vZ4RkCirldFH9LZSKEg+
WnGEdRvVygcA9M9FC4cJTPQqUxyuslJbd2H7ruKUhko/nJomyTZZ24jV1CBIttdGBALDcaSzcg3z
tTC0VUuptkJk+BTpdGkF8U8rrUDs2nYjBLge9RbyT2w3doa7Ov2MmNKvQscWGwsFUzxL8Yx0/CQK
hcKjGQjpnHjvaCIskHAeEyGnGeiKY3lGg9kgxUifNBbQ5pXxFDro4Ghtk9Rn030WIwNLsAlzdpC2
b+CgI0NYY6z75RMlFXr2m7SgKXYOvYTOedZp1W8Lxegxh551wPec5WR9omio4KLUz0XupihaQUb4
bbiyZ7pDgsIZVyzq5NGF0KqVT7KEWoKVs7VgoLSRd0gD9m090tiVlLQXDsWIZ6Ja9UImv03d7iJT
/PL7kc6WCXewxHQLiMMGe07fYLiFYb/ro4YG2EzxGkOrxCFevJeFzQeSlYRixPLL79X75JCVk6uQ
8R7H58BI2SJkfDrnDOSXScMmkJvy9+i+RWAvBGaaFVit2UAmHsH1RssBhdDKRMO/GjQddYw9G7YE
5LiUxKOGieAAHm1FoAOmvwA7lhMEL61lqxXb5Z5db1yZvrafKvdeM+nxYsBwqzkrHASAH8WnYs41
Y7aBlT5xnujpo3FsJi5NQ6ML3pcElFArkCwICBGgKQM7ysnS/hpAwpPXQ1aPgbWOkThzqqchyShh
Irj/NdBOOoGNvDXmp8zbb8kHselS5ayM+Hfh0NAntWiZoKQIPbSOHAzbpdvB7CJwy+pUwqKUYT8j
f549xKOuRVPpGAOHJUs5uNwYKNQZ0U8+agl02OamQQe21Hxi5keT4aUp9K2e1waUCfs6daXYGj50
hXwyl007LC0zvUr/1e7rM2iUowKoF5VPmvdNY/FqivSBA2wIc4LeskrkOpLRUyuZ8VVF+IWn5FUQ
mwQvsSVuwTAkSBUACC7hyWPAPCgMC7HTNfOJaLJcpUc7x8dSBAXrqyjIbOByjpuZd1q+Zy2r9og+
q1Oo52wDuBWK9Mn/KH0klPWoMgZuwVPW1rt2XlAc8qqr9tMXI/xr3vQ8gkeDdmchP51C+zAK0950
YfQtI1FsO6EjHLNi8BgTZ262jnNateqOJude4gs8IBzFhOzp1P8WzedSYWilRXJmcMYi7SIZTzzg
2cGbJbXXgRPERnX5M3LPh9rVGxxiJJ/X1WYS7bcY8IKWMakcVoYUpeBiS2YwB3oQ5D9q79g2Cb8u
y1M8//LhfkD5kxrkCcBrZHDlm8OeHswn0qZ15v9i+QIjPmNwZvfkxzRn/fX2vDHfz26XIBpfJiNB
yPPWWD1DUUhZerEPISdZqdoGPqKuwj0ijEC86BcH6nyeTn5oMVviawFDCpTYWpIhMLXx1WUhadEx
pjClzXmBx/Y5ebuqjXedm76VVAXh4B/HKX4zJpYkbdjkzlslOJb3HhQMM/gVa+xDv8tMHYvwVr7J
wr8axotvvnPHHXp2wQQGEHxGJoPuAUnNHYXRKiqqXwqYRE2yY/+CYZYAv7Z7crvhzJh+VTizoIKn
CDe57bPXsuRdaDkOyLo6gnKIrWSZojpgk6E61bdDg3rYWJuZu3EvzEbWUoKUSIwbhcd71Vlrx7t6
tDJd37pJSCWZScEwqxIIggeB7R29BJxxmD7g4B7s9ts3GYN2rkmONgk+vWvsVUSYuQheZAHGgUK1
5Z3hRPqWo7qmjF+YrdgG9vDo1/Ehi9FxltdWdJ/CeDKIO2I1WWRhvI5ibk+oo5a6H3WfM8pIkrZz
12Z348gR6H+fpPqYp/z3k5H6+59pq3/OXv2Pc/ibrSL/bv72T22/8jnMtP7rH/pTOOv/lTRWIkz/
FTj+b9JYq6b1P5I/57HyV74+5tRVTf3DcDjCUusz/nB0S/0rkFUzjX8wATVhA0lTWLZu/yuQ1RJz
iquaf6KE6zjivwJZTf0fOmJ5wU+kJVxFVuv/IpDV4HdQivwzG10q0+Dp6Y4Qrmu6FNA6P/9DNnqP
+G6ydFABvguJuy0+mRcv+nyyLrVo1DohRJzNUFvTRKd0zIubl7dyz+xmi3fmMUMxRZWNGdLBsl4o
Cp0/vJfXfxPeLv/6/Mg0d3TdVVK3eZbGHCf7x+dX+GEWoDFbakxnN34bVZtaH7xFSaeUCVWGDnfD
2X3XVSgZGCVHt8o3uGE18GFFIw72xAgzDecZwrBEMdPiymGvgRD5GDu4vHUnLS8y20/+EBynOr2U
TjbeKbf6KHOTEXIEvDaFHr/ufKyVeg7LQs/K9uCX4Yc+GsNdZib+c5lEeKlmLV8Qw28xjQ9fITx1
wVhfu9407yDSEofd35thn/5Pb9GfE3X5CC0wk6bBJWbY0jLmXN8/vkWlGnNbihxlOh/2ZsRNf/x5
SFSDJaXPSdDo6WWqelawWV7yotMAgJXXEx1OK26ZF6FzjAl0pgQYjsFIhWvEiX8cGJq5YajdikF7
rWUyHuNWeDdbay8TiX6PucJ7gJV6Ww8+HIiiIH0qyzgAkay9qNxgPBlhQ15TsLXTynnpeRZsDiZp
sklvv0zIkZFDoXo2HUos09TxppnF/TiPYf7+InKsv15E8G1dbj6T5jYHqL9eRPgmY0UTo6fA739Z
LlFBQxYMZ88iWg6cwzmgduyMAahbD65vzDiiGuFNU97vIHSgAGpecPv51tTZQABVazJY4ns/D6ma
k69II1t5o75NNDMkK4iEjy6KrZXjxdGzVucKhUy4jq3WYrwhh/ufB7sb94WGw5hm8Xjf5p06lIKa
++eHQZWM96Yd0EDlLtuSlaFIC7ymEGquqvLIu3B7tfr58ufBrsgTym3Hhzw9Em0M93LpKVN9kPt8
jUcneEL9320zk1BbpFFrzXXCN2dkI/b68qYbbX41zAISRAljRmmg+iuXuDoBnCv1CwwtWf6U5Em0
rn1T7LFtMDJIkplFMaXHyaQ2r1gRNrrd3iuM6BcUgP6zj++l5Wx5a6PSf0bDtKa3Ku97qyDf+l9r
7r9ZJ+z5Iv/TOmY5wtVdU1mukMKU8zr3h3WiHMc69QOTAps9cMDXEie0vJDE9PcYf7y7rqFmb2V0
RDnMoRH1AhMLHYax1kLOtto+Orpmc246eVcwUtgYLSR4Lx78cwLvCQFlfFZNnZyDVLwn0YB+av5W
E6Isp8oIQPIN+k20brxKLK3YAB7Sb8P8wFkH1TxNtt3kouGWVhffXGpOwST9e0zqq8y64lZNhLfP
LIQfXsLPgzSK//+l8oo1aabW0Qtj666apHkH7iXc9U21i4Mihxzp5AwhGojKvuluGsiUkZPH7xJu
xMZKY2BOpjQImSyG0xgG+84BgdLNX/18Kwx81BNtGB0CGxZUH8PLnlkITVFmRwQI0osILYh9666w
verk5Ugy/v7jE3Pq958+Phg4XEvcmwLjsK3+soZpsQtxRQzDsnTw1go0jndBYF95W8aFi2Ft6+s5
hDOmsE+92RBE55Tgnmrm4YFerz05+Bu6LvIh6eGkNo1zX07AdaxwvCPgJzoVZhHf1THda+cu6bry
uZgzCONc5aSQ0LI0fazl5QwBKKw+2v79i5P/ZvlhkVaC18baY6v553+4Njnaq1D3GDJ1jmQ8V9k3
H53OYz6S+jjVr35myzd/QsMaRIiJc5skufmBsR2CH5TLuIEPg8VotcuiaaMRWUjfOLhJp3NOPw8i
Tp2TmVj5LuV0iqbSL1ddIt4x1TVbN7KtU9pV2WG0m2NYkbtER63cq9o0XoPpUrSuOLUKJwdh7TiM
LHJAfLt99hP6//hifqW5tD7jfN9U5q4p8uyMWoe5V1msg6gm/Vjba2giYJi4NJBHffIOtHv/+WCX
6n+4Vjj1/beLxRZ0Euhk63Nc/ZxW/8f3c9BgjVU5+qx+WAfKag9YVul0grXpQMV4KmFi3zX7gDDg
KJPyPpkfHOMRpLx+izrbv2udctfyLx//66Hsm1UxeEhzG0LRFEXNEynX2zxSxossabE5KdEmGVCX
UCdndEQFuuXOOnR00VB4rX0JPtJx8+ke/ZC90kwPvPEw2WfDKk4/qAwCIIiAoZm/TNCruwbLt+Zi
GEEHitXB/IRionaUUGRezG7zen6QouuXbY0WrGS8XM5eesMY/b0zVTeksuWxbQmZ1A1Ph/gOyanQ
CiQhQ/osguGo4dq5Al5swIm2h7DkeP3zQDQctCMteJfD3A/yau3cxqZ2rieTfiy+yCbxwPhb4Q2S
MG66Rj9LGr5OPRo7VyvF1Z4fkEEhKG9MZuH51GyGLpOXNAB6HblFe8OSrq/cQiOduQLi5jE1oV1Q
JRhKkoucp0GFnMEUndUfJxvTWJ1k+XsfDq9tMVT3g19k58DVy+XkWdk7wqhHBHn9qQ7G6PbzkE/A
vsJSHNJqojvg2fLYjyYe7Uj77eh59vvvb2Lzv93EtmHbLouTMB1hMz7880VnEyCdjZjTlkG1GmRX
3KMHKnZVAZou4gM/y1bgznCjgdwK4IZB2nYUlfG+Y1xzNIekxkOcfVcyxVoU4KLfxaH94mUu634V
fDIR1LaBZt2y8ZbHvktOKpnlNd3Ge2vse47rCInC0T39PIAH6zdeKID2Bap7KtBaVjA6Xv7+JXP1
//V0YFN4U3mxekkpXArNP7/o0m361rHGGBUdG8GYP/48JAAWYeKL+x5E8dkfnLc6kTQemkAtK+Wk
eyOk3pQd4RASjexJ81xUkN0QPjuYY/H60oz7+anyVLdPLFsu694MngcPyB0iA0nmyWYk4PzJiQJk
LPW6RQ983+lJQ+tNJ26oyUmUnb/EuUokWxC4FHC6/B4s04KpSy02Ns61Inkb/V3NeT0bEZg0wzJD
g2l0Q0+0JLarrnosI9+nhVx+Rhj5qRfK9zy+29dB+OnECGe0eKR/5r57EtdXOS3wLb6NpvtaU9Eu
269Gc74zTN1TgQx90Eh8CuLxfTAptuiALhP8JsTn9LN1a/wo+xD3jJlvbQXgfjDxzU3K2rq5L5aM
kYmxx9zDBuBcHLit07vbwBgfM+ho9KiblCSUqnuLKrmL7fjDwfHqlogtDQYFWLtRSDP1Yg03ydDo
eueucvDzSE+j41Pewn7C85YF4VlL6XdEzLoCDRBwkccPhmSm0blssdJ7jsLotdIelSofutG29pEF
r6vKgILPuUqd6l+0jLOD1ibLqGxwvQ3aJXKQ1Lc6aHkrHZ4ia+4KzeFJ/VZ00wMY+EWkPQUuKN0g
c0kILG6x3RTrwUdgbqDpo1KlxcpILUd+tCjRMm7SqkQ8a3jbSmQvSFJN5GghycaJwMIgy5GZ+ZTs
dLeOIUiZztJkymBW4bY0zI2BlA0sDhoYrZQ7kicZwGBG3ZiF/1sHoafZzmep9H04tiS0h0SNGE3q
7f17z7XqjZVojA071HiJbPW1kV8487A6pSvHjmjrApBPXZ2xOt5Up83kPoGAP6CC2hrVDLCTjoSc
qWs7QYZPh1BVdtrJwkJxyCS26zaHowxslvP00kjIYAHwssBxjCi6GPyTVsRHXpm9JtiBBrpA9V2C
W0bRpm2TUb8wCPgONJw4nfDDTRDEFWmo2X3V6o9Qg4AVVQvHKXZKoHCBtl8OHYSNQh4Cl8ZmNKir
U4x0eWtznmxjWogYB8pRGHcinp6nqsvWNag8pGV8nw3R3ihWvZ0UTKoGrCAWh91dN8hhjRJfC7Nn
t3E+0twlMmoHzeOsTAYjTaM32wFG5SOpct9J5R17aQWXgbbBWFFg9BYfJ2LFM3MvgLYi0K7G9FDK
7Bet7m0UIP2eWEJqhGqe71q7cYo22DAQfRjnYnDpgyETremPNQA82gmbCiPJZ03XPzSrZy/yXxJM
AGOg7zqY7PFjGBgoxRqsMfhXLzSjL4PhYJ9+YcrGbVi4b1OliOodtVnpuCrmjcp8jwg7CPBWazUB
wP1YLH04nN3wheouf0t54v2AsFLLO/uWHnz0TJd0xOvSY0JYiJKbeZT5vYjdDxVPOE17QKT0MRA9
+gjKfM3xV4mDb8cONePc6Yzm8iFfoM4fn2QY7aBhM6F02QghsyKo6nVx0CtydA0z/iziwCLIsQLJ
k5YogTxlr/uxvLk5+YwKBmdoRb9qDHm0hIn/RdWNZY5s17HjCOAn04JZwTupWGSfFMnzVKhrevAO
vcMdWPXDLi250/A5iLVBx2LRwZkjaAowbfxFZirzNSaMU5OtvSzVt5LOo+NVm0YiysAFOe6IHiAF
FYhnL2jPEn50S2OmIL41gSVPvXcmttD0PKbKPTE1FH/PlB7a2e0N7TzY5Ft10EDY90MX3FCtk1eK
HP/VsyvnRAvmjg/8O0p4XjVopUUpNGLhyNFotPbWDwhklCzxZVZbWLzd2VYja7oo+BDcdgeBHLQw
yaulrA4q2YJvLBdtzD+T2t4reqhmH43lBiMXs6hAL1aZnutgBZun2sNNF4sC/B95f7pZfLXh2TXu
w1F9MxjyN2EID9qvgA0YJcJLw0vPVTFNG8sbX5pijuARPSo4r49JMujhtlbcuYZGXmIXNkSCAto3
zPTLccLkNYV8QQOPeVA4pdfMvMo6e8IXdl8JVW59vBB1ewubTdmbj1kumHIW4YPdWKceoVkRRdO+
E1O9lbAXm7oKN+kw9CtNDf7Fs4c5rtL68oCfzzxGEqadh9bpxx2p2g7+2wRoGDqUBDnOthXDEb2F
vXAjJLrJiH4wg89G8rhIkASi9LrXHMq9nGn3gLdRLw3nUlqPhkUKU9Rp6Wpyk1s0ksVBbLelxfEZ
qwNT89jI1na2g8Zgr2kA6VuhMYgOP3GrlPsgYUHspzDdW2V5ylsSutMh19cu4vANt0IBHNbN+Z+k
S+xtMei/SJarLo3nryOu8kc22+eyA9XvdrZ5rkLtLBHfLwrdu3XC7u/gqKXrNoq/igAbnovSok+q
emlbjPeikAOYPg5PDkeuTWrmv83Wx6sdZU9mTz7crPgkkVoxKZVmyUTGsVeFrKdzK7Q1HzXmfw19
Wcsori/hP5RgZEyJxUZaGH4DF2y6nSM1oSwmxb547XvgGFnt/tLLdldF8OC8OGN/yOvfDPFOHcdg
QJhENKRId8kqobtRhKjSnMDbFBkfyoSNatV3Mfx0vGu7HIueILM+Hc8tnZ2lSKx+pxofkZDVoyQd
DHAk3v00ZI+xPjLGw7KrKmSPPYIdgkYv+QBUbwyjX9GkrlWk2TuXNBIytCAjy8w6unU5oXj9SOYg
JT8iqy0fxLGJnen/PRhjy9bE5lekdnJS5GFcAwb+btSmJwTsdCGzox936TFLLNLaGl3OE5NvG8HC
wjWJjwdwbBOZhDjX1rGJoBTKNEWWNN2dVYEJsbIQoqt2631gDcST2nGizzqQ+63ZvUbJ+GonZrVx
YPfsQm+A0tu/e1Y0d9TSfZfPR9xaQzmiyWxZRTGR5CRCh5jZEjwutQtpAZ3Ca13Mchxix+1EIc5A
Ht4Rg8HIxZTNtOsYNC5cC+9i1xb6ocon8ufKm0IttO7IR+R8z8an2OvtkASSRlunPGVw3OjKAE3+
ohWkEOGyZlajjZkkJls2zUgFjWMCDPFvYTfwwCC9Yryzd1ZtJCth69tSWT1WS5QdQMwgPBX9tYhA
f3bVoajRxrRSBzyOAtIf6zumh3SiJ6TnRQqQh+y0yn8PEH1F4Hgim/AuQT3U8wfGnjpmlDZSTegv
NsaTuv0MfbXTaovucP7YT/EjI1aip13zyWWAjbfPxzHtrHulfYtmgp0B9cIWAhyqYWNsLjr0jeXc
gT9lU4O3mZgxoo0PqEumnTE0v73BOQXUXUvMkK+D7lT7kUSDluaBz4kmqVE2B+O0l0n3NBF550La
iAC/FZbZbJKyxcXfoXLreEqMSNbThAKq0NaaF9FbxXC1NbBYRRYijzJERgT/0NrEBUd9W3BLNlO2
Vt8OvmJWKIwDqNJhfaEFB/gFSb5vpb0fQSKCPc43mEpAXBVgQymfigi+MR1wIF4gCoJHMVR4sLNO
W08DarXK1AjhzcTGNYii6CYvBCCiCIRIwF8gOEKBxl+tPdLVR0cSs4zZfYJE1I+oZwauwc63BhTx
mH7jyFhHU/kSet2pT1zcBqQkpyEZhC0eQVm74VZzcZNCWrvEmniZynVet9WOXMFLnvG5OX29deBx
kgtKq6CNuoNil1rXutpya0gw3yQgWFr53juK9HYCZ7i2EYWVltUy2d9HGlQnI+Zq1zzmiKMe/Eat
cJ/kBarqRiHFLfIPzqYsOGE5rERKQYtrAxBAnCES1erNFHFMSMbq0wzyeGXw7BYxUYVdf4JNdjdB
acDEEnorAVzrPM0as4xoAcXWwCkIUW6nlxzfVhlPkjI+B87OfbywDKJIoEUaq3gabmi5poM51ZfB
wWaGwwPrLRGWSNCoCyUpruP0kRo9EVd+ey6lva7desYBB81a1UgcbMRrKByng9JhhcEhehsJNE0h
ZbjpHAfFgNqLHMV8ZGbptehbXdlBbrWS/djVT0WQrLUxnDa4nZHqVsTgWWG7qokdMLQ+OWhVamJ2
Ld/rTIT0L9EGpwLBM2SFize+oT65RCV2b8KP7KXGuUAZ00eCNXFdCYHjdjqFYgixB7AViYL7rQnu
Kh+UvJomJCwO4g0fIuk69c8gYj/DEXddqtyNbpKCXgw283lwkQxdwudU31HXX2Jp+uAphyeLRaUY
snRdZfwtx6aL5t0GRPvkldyncAmj0bzvwgK7sAqsbaricTFWnIDt2O3vZabtO5c+bFyfDEN8CL/b
GzJV7H5Y8Zss2ulWtrJZX3YV5lDOssSJt2UI4KEE3GFr3EDyVmnBGxU4s3nr3WPos5SmfIqFtYu7
Wq600rp0wwvx3kTWkL2KkojbQmPEiOuFyT/9hBGrQyBOREEZ29xTT21aXNGXTp8JURSZAgoPKfUa
NDyNLPDPBc6PA6rA3aifddEGvKkagM2FI3lxA1A2MYUVtExl73FegS4haQFh1ppt7rkurA/usHDV
upxmobaMS6kjIUWs85H4OaV5v5xMBE/4S+sitjdJ6x1k4lFqos8CZUVsrY+DuA1e4yLZFT3/gNZy
/m409G15z32A2xVK+vQZ+cUr8hJCj/r2BGED3pDHQUgZRDVO1kOKuKTS9H7veMljzMwsiIKjFYMS
cUQdrwIJtNLzp5cxNx+HR3pW+UqwIR80BXmRYQgSiL7cwGnmA+p6dlf9zSjlHdNdb+l4LFdTm375
lKRVspG+l26bvvudWwM56nWFx0ffhHHW3Imr0yI3p4Ncbxi6AR9pWxZJRqZ7TWNChqtoq+WBgBGS
0/PoOFj68lpO+tpB0cwTHnBaseZVEWKdlrjIsuOIlftwT2MT8b1ISYDqKrVrOvtEUfPg5TToR9Gt
a4yH65ZWD2riKKSbL8t4gxr4wZvuQC3SHhjD8lj0mNtjGGRMRKNLXPWfXQ80GIosOXdOsIw79hSc
LUdqa6zl7Xft9E/lUEL8dUL8DtV3gC9im+HQ6jz9rc7Do5YC7MTx2dB90gkpMKBS+PgGFoUEOjyo
NUjdI9crHQEN8bAIz5FHzZ+E5oc5Zh9akTEEgxHr2txnOEW6iVk0gziAToPFqmRd1UBKmjWHh0Ba
WvISNg3WlFXqTAKdqH+PwzFadVXyBGIb8y6mrXWMN5PipVNUD2k/E7wIzwohmk9cjppes2tdqYMZ
cFi2JGCHoUcjso0lCBLmD/Lruvi+0uJ10xqbXkDgtQ62neLC9uS08kgeCR3U/mB87bVSTz+80nak
Q63nkJ5D8nZUSwYc/PWH1MN6qFpoQSH/zpTT/la9QUVK/Vr1xAJwrp2vE5jUMKr33EOYGNEenEiL
c7XC4oAdgxfzyXZkGrMsO8SPGcXAumfKbGtoUcPh6mfhAazMQA6VvpIxLQIoDuOyCtPvgVq6U6+a
So4xLCDAlIiXywuBMa89SY7UI/618WS0kZXxlQj3ikacq21sH/Q6KKmpsRp5afJeo0lyU0BKJq06
Puv4PQguTV90RLegbcdbu3VHa8Wt8Bxb/kxr6dCcJeZpaCyEOiHFKJnNgAoMlyMeOHw5eb+Y3lRE
IQfBqQw8dKTyARFqeL0vOj07FG1xX4T1WRNZfBz85pz8gmKTeIPLzYb3BQbgMlDwB1UVYZ6GfpT5
j3llPAKbC1uxmcVWKT0Nvsg+Qrfco17dFRZS+LCP2f1ykmlKkPRdml6m2MIAbVicSzjN/nwVD4wX
axtKaau2wqz9HeJ1G7ikW0Dng6yLUno1j45EGtOj88PnojJ9Tm7Ro28Th4ntWnA4mYMcAqB5BKiZ
eUnLm+hV1YmvoQm1A1AlItc9IuG8cqtJJCadg46JItkcENtX8S53CKqKCVaEpyQWqhnMxVDxl/KP
sKctxPMql8lAzgJmDE6kJU5L9WEGjAcLMgUWApBVWvri5vfkP1T0NpiJdQgbmVxHVDZDL54sVb3g
46IB7MIvBiA7O0Go5DL9q05x3gwW8dViEuCtOiI4J71c0f5+yoh9R56uLrEpt26XbyCpTjvf3zT1
rdL18VjFpbtuApCgWkTrolNv27DOX2Pd/6XQfy9MLbmCgrC53INxmXripgcN+U3kh5L2+uoh1YyS
9Go02LbdPkad3XfeLvXVqa3rz9j4Lm0/pYJmETFBadt4upwkAIvesUREKC/ibFxbOkehogzXVduk
tyYMtgQzYjNbRK1/0IfR2csa6UoHkzoeBNK7qXqHZhisTrpu0cOffT8irZD4Z7zzNTlDgfWUpahW
h9YmYcFQzp01YENzDcVJaNS9RXwomS46+dViEAKqeyuk9oBNiBIyTM5Fz9kL4eE6b0FluxMdHUcB
EchPwB7zpee4z2ykrFJB/Gz3EUR9s6ARqFNje7T47aG8aCOrWDbQTaJ5IOn+orzTCThLsRcsdIzi
rMeUOEY/LVVRf0S9rh/7+TAYNXKryDP16bgsbMYLdhuch6lJNpNFwkjl1XKTVeAih95khEx3wjQ5
yvcIVMgKv9MiL4cZCuXBZe6ws8Pyd57UtIhraH3UxL7xYM4GE1UZe9Tc4DMTd9UkSUU5G+8MNq9F
LkBvYTr40h2khogWdjQCyArvrWofGVItUq3oeG3DB36xfUSjfAmqDa2Pf0kgk7YYyU+hFb8kkJrb
LvEfdGvY9wiy96GFPDDQy7de84Z984ATqTwHq4F+2VJZWrd1egSrJLvcBYZBEgN+Wa7Er3KlXD6M
WMf7xq5rz4qtL4YYqKtTINlQHzQ96biPnHrruuz7KeZ3vfpgLeMXIxqZbBCmqXMZjfAQeeFDSEUy
OFxA0mPl7BtuwKRCOlQZLeMWN8ff1g2LFKWv0YVk9jrmvhzkGxFUJgL2yd7JSds6dfWL7UDDhq6R
KGVoy7p2TlXeuluGhd+NNn0V9AChXLQfhkGNnIYRMXX1dURMcahRTicutVI2IxM4vUJ9sBy0OaFz
TsCJbsApvNrNtPDz6Az9BknltJ8iDl6Rf0Z390zrmhZHDuA9okfXV/YHjplwFWJSXhlJDnSY8cfB
pX3ZoFJGwenXW5+AFOEE+QZqebQuAyPaxGBQc+jBF9FgKzKI4SDtuWBg8eC5LcRezjTekN6jHwVp
lVztcF/ZlELAD3AfVn6Gigp8Uf0V15L3LqGVxRu57Zz6hiNu5ieB3GbQ8pRqP0RsvMZmW34zgfAX
HlFYvhzEtXcmsj8t+zuNMU47xkXGDhrXqsCyqiiXGW0iCikDwN+0tGaWD3uZ90LB76HJx9PgyeRs
F+FvJx6tbRt79G/mw4pWjxteBamYFRq8xjQee6c0Ho0o3woqZkCpA+MlhzM6DJAcXZU+Xm0SOzBX
+PdsH82eaT3XgBW4pOAO2hI1oncnKVzuHH3C0pRN/TKCwp36o0tog97cEU/L2czPT2AQqjvN+U/m
zmQ3cmbbzq9i3DkvyGCwG3iSfd+pyVRNCElVYhvs+6f3l2XAPudc4wCeGJ4Iv35VVSqZZETsvdf6
FsmBSU+Fpb0TZP1Drkv0buRWc2DhJve58klm4+SG99/7Y4XxHvhwdYjB9lUgjCGiI4MHdpjRpyw4
ttNUXwZm96X1+T6zx2wrQpJC+sSoQFUa1twg3OI7xk+Wl1DHzExfI++2VhgjjWNl0ROIUOYvKlfv
jz0e9RuEg0XJqfBW5Gsg0fWNQSFeVAKhC5XZjKXj/GndrrkWZ5tQhm0T2N0ZPE9/dhu72jQuZ9Y2
/mxVY13iuIpvkTlZ+8kKHy4x5be/X+KOeMpQUrTDdtmGdpSefA7MN+oDZA+EKcAP9JlIR1ZNDyjD
vxKFxI4ZxXhF/mxe2pRSwvjoUDXs4EhF1wQK5VXjIDsbGr/dPH/Yp0ruNK1mGtORHdeV+L/dAq8S
va5+abUJXMGnO1zr63rleEl9855fqlryDIb9SU+s6ublo7/nzT9UQ+xpkOjmLoKj/+I730FBzcyQ
HBk529mBRGy5qExZHhBaa3bfMnvws6NwhqM+ie5FpW+jW5Q3aur+JdRNgETFFMHF5lt9gkEmZKRW
o+f8zlse/LlOtKCbYZOU1atM8p/Ey/SDW9bVq5sJBx2j8lZ/fxg0Jat2ML2OZnyDtujde2E0NKRL
tfGmzny1wD4ywtBXvssRFNzRAObBBkcbyexFBHyE1CKsykENqli02hwHvTwpye2SECD8yAc3/xER
8TsIG9UxtAAF4eSzF3YcDCcvBFwT1uFlCuKaAbrzaXZPUTkTrnlZuZsqke41kww5hs7+7VNRPzcd
yUPzOaThryDWu7fKjAy0Ac41djUoA4Bd0PZha8GZlq2f/dNDCIFuJ59CLlWKQxGrAoEs3oKKhF1H
s/Wbi8qeyEWtw3ZcENJuMiU+SJNOudT63RS7r2Fgwn/VLLRDLY/1UJ2cmLFyw9B1zm88rvtmSQeo
equaoHx5siwM49hGY3fPDT9HZneCP52yHah+NwaE+xqlCPYN5yY7Q6seoWpcpNarG5vkC+YUyLBi
NrDkbkDg85Ol+cjqQ1JKEi0RRy3ttkHKpeei4GjvVfOuLGNeOpPFvRVEy85mLCUJeDH8wr9bHLd2
upW788j6KWIJAzDOtVsSV69jr4mdSYY1TTegQI1ZhAfaK1fsYmLh6wNhKNEgjshtjQWRPZI1zyC9
r0xzJFjZurJg1OVWVa77UrOuo51mZxrQq6FssGS3z1S1wtl3WBMsGOUrlybSzHuKPEQbQBZX5VKN
za0a/w5SBGMPNy8P5qSsXdmy7EPpR10IwkWX7l55zD3gonYrM9JCJHwyQ6k8/WL99TdO4gB0jggw
s0lbCTRP3QxcH5vqOcPM7QeuaHtrFUiki2aQPAkA+A35iDkunPIKeqaXKXc9UfOv67q8JA0ClaAK
f/racE9/v2RwD5xSaZsR+erSd/8QpM5miul0Kp0vLAgchKGgW5nLKBZa0AHqDpSAtjoRyrEchRfs
RjuylpVnbzw2PPCAfbt2bW7UQnMcrO/k0AdBTw7tDPmLfUnAOW/Z67C2UCUWISqYMdDUhhS67jCB
y1loMiogPBXj3tEc6GF2RC1QPnWePmwnwmeabaScdVCU5rfKzEWB6VoZtX5PjXE8MB9EBBFj+bRy
e2GYMbjW55c8QietBfeqU9nVUYG8ZSLQiOx9BAhZwE2nchcBntmIvP6l5w7cNBX/lnjvsN6N9tVF
7TvLvWdjZ6JRWzvNISMVcJhqZLhwRO1E6KSo0YopC5CI2LGyi62j63IsWF96yoCfYqv6FF7z2zsb
U1/cEnZl2adPaDw8LGlgqRlHJ0XDUrmwqhUpDUGLhA8sl1J/siDbjMk0nkViF29+r/3WSrTqWjye
iB7rd26SbIsI7HMKtjIQVnzUNfI4O9PCL5tZh9Kt3RN4UR7RsThOYfRmNkz4+iQwrkmD+Q0GUjLT
TBcixBAY6wz0wxFjKx66pKUX3Zo0QNB1oowAdlck0zVAqHrr3GFf5QAZxLNASYwoJAhDBkcHZaKb
tktbdNYyMQMf65zI6OERFGWFer9IWKHWuGXG6zTIbTgVzikYamhzddocYig7RCv2q/j5/wczq9BB
zGSdyEuaM0j0anOiNw+LpIiIgDfwhC/rEXupQVH5FhTP3nos+8OYSWc/VIIQkKJjQFFLbePCun5P
JRkZoYg+541l9EfDH4maDUoxN3QHhlWq8VC2Y7Lt8zQjYocvqR/TbMgEI9UecbbXovx34y/Xf2sN
RR6dchiXs55Dx4J+SUAAgYU9mXcrw0tWnQq819quvde8/BBM2c5ycm+TwRKfTW266oZCIohFyzi6
4DdiMzhRzVMblmV0rTcT8/wgNQ0Qmp12NPR+1baGudNy32SkX71PTLnXoctnbjrukxzc0nUqM3Vw
dWyHyHvm46ReSVvK9hktMmjeLSJEKcmMTdqCCMS4IGJSbUT9Gqqh2teJj7ZbD+59YwEsC4Nrhxnk
x6UQLetgkWU1FPLJshb/+5wDLXXLFP3vnkCIrfilt+0uY6S+sH2FSezpnyvcAPG73q751wA12RpV
HCToN6fXu+UEnwKOoZJQQcgHZbYwzCQ4kQv7UMP6lg2v3sAhpXLI3bA1e0c8lHXhuYL6jcN0Femt
v1apMy5zOdYr/kKwJ6nZmcdN47zanb9G1ED+G0/GezDBQqztnZnbf1JvXKshzOGcgm+hkisW/eDA
BK4hd6Qt2cKVYyuGbGl39Iel3bkvHsNGPLXWi+nRj6qC6BPeAF3AIKsOJfDGY6uTemEEm7HSX5RB
wlLPAWlePSonslaF0xqvsGRYEH2NHuwUeTuGnvMG1wQMJPzEUqeXPU98bxkEtI5QVZDgnSp6dX4c
zyfcJ+QZMHpSBoo4r4yZi7g+ENB0KsTZG4jMnJrQ3EgVdBu/wDlZgm28IHtj1l81p7/fCb804DDr
LvyOLN7lkf8pra5FfjbY9CbCdtOHU75GHGjO6a8Wt9IripvsfqMNzc4e54YjUUpLsiOtQyAKvjBm
mk8kbaEoCbqLQGh0cRO32bumdQlke9Odyjh5ftq/9vGrCHXx9vebzHwpPE2c00C8WpyPj4X1zCWO
J+8DTMuWIgZanorSdW2V/rUmfOX67xWQzHgQOP6jLt2xTEcKkx6BawmsWk/d+j9It0tYvRB/EBDB
5DRRz9T6FbKyN3MIdVzKGMC091TKR0YGhboNoAqP+AH9cNzannIX5Ou1K7aUfJaUMPhZXnraaGhW
QvNdxUFKU8Jw5mNFZFFNgAOdl9ynvViZexrST8HGCk+IQxjizUmaI/VJfikGYttV2R3/ftEGhmHZ
gJzm77d6/FVEDOqVcLq9H7iLuqvrTd659h5RTritojDae440tyPhAjtV/7I6tqsWtHLP7w8JR8bN
Q+Hl+pun0z1DdUIymIAnGgPWTZdzMDdZujJNOpsmcQ1olrO3tGusPXxJ1DJ5h7DVt9+HtgJwmE/w
EaZkM3HkgGSEfpWimXiujPM8/478MB1voznFcwSn75HwGbPcjd01cM3mng0AI4kiz05FPxEw3eXk
QcMPvbV0iBekFjmrv3eeGYFQa0jsCoaH8If4nZEM4v4hDcjIuA8Ia25/v7iSwxi2C7HK93mYpqfc
b8oDsUqLxtHyl6LBuP7v75//Ihp2bFTX0nFs4QrLFrbxL7dPFjmEIz37I2Rozv2KWPoyMvPlV5dM
2kdrQ43skOGA3OLPxHED8NpjcROCLlWBB4MPLF45yQAjhjngMXSBDLKoRJfRgThkhrh0IXH5QLTl
Vw5kndIE4UToI4ArjIdXk2uXNexftaqfbt9ihWuV1nTJhNwwzEuIb2D779+yfL6lf3picCR6ICnQ
ahieJf/1LeulC+u+bCABtnlHF9XOF4mHdb7LQSMbxClkAyLHWlBeE7WgH5zMWui1H51xF8fnSEf4
loPy2UXo4QrPru9DlGu7vNSTRcD54qMNniOP7qRaaE3liKHYzfl7QWifwuqz0/1fU1ZApRUVc8iy
RkaaD2eTg+M9lK2+g/x4dxN9Zyii1/BHEQalUHAytYr39ATuVETq5d9fkn/1tjiuDg7J9aTDVcGm
9/Tv/cMaEhRChHHHvaxBlZ/RSPpjK+2HjDEi0LVng95AHdBZAf14E4bOv3/xv962f/o8eHXT5YNA
3m0apv4vt6DMvLqPIngH/ig/Uy36Ndhy20EyByQLZCIxtB1RGROhJQxhe7zcw6dMXRJsGpzy//53
+T9dCBoUQrcNz+WpEP98IVgGtTgPmDj7Ivs91BUne+DyHTwhAHB7OwTr4cip3eSl+H/sXf7/0JYs
nlbd/2WR+y+25FuuPrPo8x9dyX//xv90JQvvP7EbC5NJE5ZfHcfVf/y3/s/Tryz0/8TSh1kSq4Np
6ZaLEyvLqyb87/8hXX5kWbbz9EFIQ38aTVlB/v7I/E8bU4QLoZA9G6yG9X9lSmYq/c8eH0dIgVdT
xytlW5Lf8V8tm2HNxMaHZDNPKOAWdevGG2xtZ55va1uW6qASY+kF6ClJiyaFwu/3bmkf/Skhs2Ps
yjVRBdiBsVvVblJSi4U4ZahlLWaTIqY13GsjWnurrMmbJtVLJaTOlQzOS+U775FLmy0b7sgVmRa5
xDGpZCOlROIg3k3HIMAks3RGf9+jwPgwDSn8FJHuvBTh6kQpyKy+Xtq6DdspqaH3G+ER/XDK8LfL
kcV4r6InFkdZBMT6iEB7xBlKpDfllPKoGfmCDpi+GDjRaZy5F53qCUuyO7ocjkNbwGc2TkGYAL6s
qrpZZUSSssxFO18PoR124oWcB4SBYC6XtKnQU9ebYqhttHUN0u1avwVmjNI6QAlkA0ZqaSYwHH7x
BuNOqAoo9IHtGl+HtzSTzpibFSaX4El3bWFy2JPJnEpnCGvGFtZe/sCU5Agu3RTKy9BcCy3fZNCp
FqQ/3YwMV3neT8jFyNkjfWtpmng1QrtaCsINjtMqyjzodHWCW7hE3RORqqOhnqAoW7S1ey9wK6+U
TZ4u8Zc4WhGEhv540F0GvP0upPF1GPP0YkQuCbMjkyM7Ow1h9WVE3Dz4H4OVX8uXtpI6TXyHOfDY
fTTix8q9HIdYe01yTkqRHDcRY4AGuUbVGIy1e6Zm0wDr2hknBjxfQ9IE4HrTael5f5KK0bDVF+iu
nI+hMKFGiNRkptoeZFWiYUNfNhsL/VGCO9xEGW3yURYYZCEpN8Il7Howt5Dm5LzXCVcQCt3MoJlb
3Ya025hesMohzkgZbqJkOsZo5NZuVXwG0qUKZJS7adglkzr5HIOg3lD0cwwmQMX1aYro7W/RJpBo
ZZPNy5aeDWK6g2ngLTC8oys5h6nMxyM6yAUWIgRydHpRZTakU/vUk5176xXxzD4me5F2zqJu9Ecb
OSE0FCLmNHycC8/SfQjji2AQZHrpDuoT2S9C2zIW4Ma4TkUzS+Fpz4Hv7YIOhpUJKpkEmWzRFWBW
2tBYk/EDJRNoNTsNis8QMvrCCBOcs20FN9pXK0o3KPTYAXTAjSSMPAMJCTuOeyGWY9s9RNtinmsl
WfblFzm26N11F9a8lX52GZAMjZib5+aHH0NC9zLslZdMD7etjXnlYGCoK/Ou1ybriPOWTKGgom/e
Cq5sqMFOHwo0t34aXYa+/OUXD80YPnodtUqQn2HV0n0aSWBMMzKsIqakdhoZC2Ca8D2015Ru4zx9
lAxE9z2aszYpJJ7KNNoE6loSH1dl5rtP7CYKwBonNjf2SH+LpIn+VCmiPRkKzbpcMw6V+1nHdrNW
EUI90DIQqvEeIO5/qwtv3xJcigtt2ibINzTD9Fc5vZUCmemBUsJu8t0kYJLDct1HRBzGsfvXgkp/
bQStlBdzhnGvvQafOiUGEBS6fHBCO099cCGzxt7EGjkjBYp6RuiseXQw5lX5lO44xopSkQ53h56K
KZBjoluuHesbUhQfNHmDcyvorz2AFzA44aqIng4K3A1zv4Pg7DWwCQezuxnJ1EHQQ13ZpPp7xJxk
buDPn8NxJcAwGY96U34WMhpAU4+vKtGHRd9QVIQhEozeiAhpJw2RegnBH6K4xK0ZUBArXIBaXJEU
AXndxdYZhFCDqPhpXBP653FLSQeBdal/I/eSO2Wi21KRt5CkZiwwTScbpV4nhgGXrE0fqZkch3ai
0+6Gv+2qgKvrYcv3A2vWeimdRAatS5FhnfZdUPmdgnxLpuO1LgxxIu57UdUw7dxeeUuJXPKak3K5
gocVLSQOZtZElS/jDnkWaPwwQPwYjhhIXVOp5ai4gLGnonXuBCMqDP0lxDYY+wURIkWgHxrNudJn
x5cpBm2tlfWXVeX2KXF9CDhd+5gYM8wDWHiEScBzLCfjYTaJXDthfveNoDp07SuN9Zhp7LRwGz1Y
JK1EpRfxOzUWfhWjD8ed7DgL2jZxRqBC6yMZHNx3GTF0lpG1Fwx0BHr3ewwqb2Fpqtcy0xzwb8Wa
Ib+g41oVK5LYW87vgs4Yd3Wj2HrMIHEPo5pedReckjHRiKt80MSco09mWd0TEyg32a09z+X04lhh
t/FkD+i1vutZHOxSA0iwM4Qn2yU4oEqvBqlpGH3GaUO4EFNcO/6wLMS3aKS0iwiQvrnmMepsSTa4
/OijgGbuWOxQ/XvrYAleygT+mNRvJvNDPRmiE5rqRaqfKI6LT2ni107JaccttaJNby7qAlT+UE6k
geLg3ODMFmXprqTZqTc5qYOOIQ/c3QxTfpvKbYa6ZTfY3344ACvmiLIZm4R8mGqA5lTpMNPI8Lk1
POcbraJl2bTjlm67taqcMrvpIswButrDLweTYTsQm1tO3WfgDHJuAV48itYnEtV4qpNqt1rEVdg+
8sq60me09rkujSXnklOXBfE9I0sBMucyw7VykNKMj6FJppcx3L0UCaqb7BiPlY96hGjF/GJThLS7
GtMML6UeHguo1GckwwDuGouW9/PbWiHHSjWUnXWu58fmmfGNvAW1Wh6Hi75QKHp8s1i6NouW1wXe
vofktGbX//CezX34G/3h73/J3FzqlsnHp2P/w/fJtXJ9IddZFiTH0PkanpiOpAFvi15hmTzHfZEA
YpJpob6iT4YXOy47PKPsFBBvVsTu8C3xNkxXShetargjCxsF2wSya+bnvVyRviKPtPX0SFg4nZDl
aEp9cK70r9iL6zqK5mZRn6e6kVvELWOiBadO5vmG8HdC4GhYrpDBb2y6zwzmvRzcJhLGTkPHlLbl
c9iBKpFj3racvLXwABfbpncvq2dIh7OOJcISORq0bMF++flLM2Qkd4tVpqVvilVrFplEsZZC6HOB
UFsaTyk6E33hWA+YGGc/kEQdyu6jtB+Ga19EiTGegb1JG9B/egpkTX2ZWPZrGwxMe9IGvYRr0wU/
e9avQSsZDpXLzMiABIwLhuBQ4EDQydlUcZglNMVgNXc4mhVQ+GOgmX5A7hRCHgRIBgNko0Hri1NF
gwK/8hqcLplb3hnO8zBaxh8dQfQqLqeNp0SzUqYPiSaCr+G89tlniEahd4Njiy8Ag1936MpkN7rp
joPcwSfGoAAnoxjjp22/USWg4LLeWKzt6EI3uF/XlfZoQ3tTg8TLJjRPicZg1AJHVkIWxgXUhc3R
0WC1jlDxWYp4Z3Z34VFEyJNinhunCbJ2nnnrlsPwFH7bJb0jjFEWE4/qmZjWpAuDMVPPmB7Q4Twk
HvOJTwWhXXgXxPv4ZTr8JdncHvKFDpw06iGN7EhU2hhauxDY9p8Lp8zEErIyFwduJdSkeRPlC2kP
G+1JDKWBm8AQYz1aoPudFSj+akKaW/ioduvq8NRo28f03SJPhjPRmPT06m9r+I6JSrBIOuo4tU+c
NHQvmOE8J0PoYuPTictZzXmsirkDe2xyA2Mf/FUKp+LT4uqJ7ggMfJYbpG8V05yg9V+DuCqPesOH
4rPs6cgbdoP+EaNynb850B042CYbPX8bM9z4ZJdNDbhHsewswHIaWSQjIzDmKYfAghqc5KSAcyWx
mElBixT3WMzYpkQWV1Y0Sh3v3R7gOMfmNU4jbQmRBcEKxj+7ndapUjnZk0R4MT6Y15a340PE3UwO
juQMqH+XvESlhyfJLKwVvxtT50F4ZGJcJCQ1WKJFMmWwRpszG7OHVgFvZmLZ5kz0eTDHiZjjoFsM
nG0mMplKYx22+dq2gMgMIlx2wppXDeRLomtDGfsbU5Cm+TxxI5zgMifDzqBo0LyGXNqWXDWFZ9ci
MBgvbAh2OURt7Y2IdF3OVmUyHpwGEnp4r1rvRcjp6iCVAsSJJBCgSVu6xwg3eni2HAaapQ2qn/V1
i2bjbUKJPZNkDs/KWryEFIrIBJ1ZbI03+vpfnk8P2E9cgJGDz9t0Ff0wrJUFSMtwGpCLIjtihlBc
9X781eO9mhUyvWqNuiH3QA4Wlu/2yIGr5XSMMFp1QOjp/2OWrHF/aKTOBy7pfkl7TnXGkbiixlZ8
xlZ1BBH6iPN5wH6CPM8Ml20pHuSGuA+AIs8VYUIqiC7dGNGCaSL9VZT6Q2iKYS2iYgKKGwi7AwN6
7mkXf3EOu5JXPiu8Slkh+jn6hGguMQ5FSAtAP4O4yNQPxR43G49hPDRinfrmt1+V9pr01N9Vba/t
522GDgJkhcf2hU+YEOIkJFbOfwsiDwubXXw1qm62Q6h+whKPPCQvPD6lQWWmL2NaxlupWfacNGkW
Ezs/iEZxQhuz96HWzB0pjYvEKDZhY2nXMfEYDWtM6GPmljTE+R1tEVazYbTEBu8wjyIrvOguhB/h
NCiyBS3bZFmqJIPE7uC/y6zVwLiEJ3yuUjJykgGsPkdIuh92ciNVY+E0AxMCX16TKLkqh2WmdPJV
lkEL9jNBwQFVNGRYwhHxBCLMJd2mwQVBHqNvy7PR03RTltJWQCKbOTJnzFfhMC4wFlIVW9BiynI3
5Nk55KFs4gcBWPMMvxqWaDhJAXPzimcrMe8eoT0+M1zXZ7oeYlXbkqvOOyWig6fB+AybUxvt3Z45
/3Li517xMlCT9x6DZ0LOCnlOgpe8uA3OrrLB4yaUrtGfuvwcxt/BcMUaU7WXcdgl46PLtuVbPlx9
92B4q5ocB9t+qYlgGIJf1fQjHCzhDaG8ysGbEkCrpa7Q9gHVSmFXc/zxi5ztMuo/YnxJ1VlrPtPx
3NXpjMkfGZyvcTtSBW+Q2vMWw+RmqV+5zUbYwsM/rUTw6KZ72G4b1PrpQ4teaU9Q8wPpJd5bQ+1c
+reRNRsiE6+MqpiIFaH+hE91JlXo3wCh/DVI7sp/aRFcVyhkzJ44Fe8Ru0cr37jRe+L/+Np3AKGg
F/ee3o2DL3dg9+FRgXC8rfp1OS3NcZWiaq2HL0Rfs4zrnZd3a9hp/bWIlwU2cLn0mp3lMpd7yOye
OrcjkE0ElZHcQygwfSJTMg81PcCH/v15TAmRwcP8QRu7CZ2Nw1jQchOc5KdxWlrBXgF81/tbiuMn
iB+R0Gcd5Fg8zrOmX+kG+cPHWmMNZU/fgBed4teIrC0MCG0vZysdzJVGKFhnfiqw+2CN5l7/0+mH
aiCJ1tsO9s0oa8QQ9Iz8z9LcteaK7X0o1521q60EVQVWjQIpc7EODPT6zF4tb6a1l6exhv4LysNd
O/4K2s+qLtm8kC4bV9c7JeX7aPIcu8xb3H0QHellu+2hbn5H4kzGPNFN4Dhw6FVzTKUVS0y27/AT
yYFKonAJ/PxsLHgU3hfK6pnA9tfbJOU+yvhtoKn0fJg/QuNWu4BmDfAPUTSLxqslNxknI/oigH9J
iPxIg4OffvnRRXFGykEnFOWXMyyzbO2bB6yyk3jgj4VTexqLbYYIhWkNY+ei/tIVptmlTE6ACQz/
6icjwwEG3pJx3RwFNKsj7SJTuwS1tS2Af5INMoidZu1hQdc9Cxc8BYzYe8hNfrJm/bSBZsUz8+iz
3qp1S+0wOQ+C0mOOvXKdB38s2jy69qOBhVD2pTX3RbaC/efJ34b8HTOGp55FPLqOmQiQA96tIm3j
9zun+62SkyjabdC6V1ASi6p6SVpgKYhlrRCt/L3XbkX/Y7v+zu+RxbfnOnihNC+TCJdtNKNwdTmo
+FIjrAngUvmrM7eiOTO+NxHjamjNlOIAaH3q0W6AyRxoOoE/7rzw1m7MBIMIU+T2QUS8bH5BZzm3
WtB1ubGW3Rt/RgVnY7hY7Q75OTu7hy2/zd/baMuW7fe0ItnJrAhtFe/RK7HUcrDq9FMfvHrqDRka
r6F7J8fBzvPLIStH45hn0EJws29RvhjxOlLXnCP74F6c/FabaGYk0Qf+ApWMVyabLOk2ZXGHj8lD
FuQU8AyCXwWBptpPOPzxmr0mFlqNoYkOwKIZL35418xbJm9/y8B2Yac/tXcZOWdGF6u7VsVh8A4Q
LDztXR85q/8pnashL027HcfNYM49Euth0oTXFAp06L+l5TGrdxp9671jvyXjOUlx9S6JjyZowQLK
a2KmgOTs27tiegTJdRInX536eEcHtc/2gvqvUDVmUZawg95/2AHb3AarZ68+O0HQE/EfCO1FtujB
oacrrjILIAGNM17aRaI5oC8w3XCWyYNBEmPF390iGiEYRkuQ694qoWF+WtoERBbRZ1teFNBfLp80
rrlaYzlvjl54gBnjPVOJL0l5alp8J1e9vaFWc8n4Zf484lI4dP1Fiz4aRhzxd1xWHGGu0ryMxfVu
0RsKWIeN1eDPyTMvgo+2u7LQjOqcuqcufqhoP423Ut7r4qDl276B/TfvJ4jfb3Z/yNnEOlpT6o8T
3EbvhTVGqZ0SRyPcN/5VFp+5hZkLxt9zeQ08DnnYU2g7kXn4UmjBS8bVrsvfEDSeC7K3CHNKQv3u
tl/I14g/+2NP25SHGvy7RlJdNudE6lsnUOCFjSl18QxFhIFBYlewpkcxnxrmFNsxBtnylRkwaBf8
9l71Eizx8ckEo/A79M8VVwoiv9+e1eCSc5MuFRFS2finD+5tcEbJqowtpjK6+YCexZq2JcE3FH5c
RgVzqaPVkQEv6nhTMZzIfCVZHdZ6gKl5XURwTA+GefPw7ZvarwhJKodmLabzPdzbZIcl1S6/y+Ft
ql/TiODVcx1T9STP5tKstyw4Syw3PdEo4290xXr2LYPXSN2bsJ3BUSOGZlj45YlnhDZ8TuppvRhx
ZQ1n0GpgbBK8yUc2ZbNfcf9A4l/2AZCFYM9VBwhvVqjd3gxq/Mz7bJsbqiZkg0kIC/bG/sWVaYhg
Vy98KpDk58LYyHDndii99k+7UPTdG5x56Nt541dTAB5nf2bfHMs3d7g+dducxnlLfARTvhy7lxRw
g4Y1XR5VsJPjzscf3H8pthzuX/Ie+p8YieMEY8anGtuM2t0y/xgBrrcdiUtFtXSwyRkrp/mxqFiN
5tQkr4OJhz17TPuqfmm9d+ksc+wqRY9HbUTYfeahC9TGdDe+vs3Hz87dpOIApDpxV+30xYR80L5T
9+x4R2nveVFi8EiR5w63xm8ckVxZECF+hmX3HBRsY5DyNP7RFzyrdNQ4sQNg5H41aftVxOV++COi
aGOH+JjlNPW+puQttg7x8+F21pm9RpyDh4d+B/+jWw3g+YnoilAysL0m2QvnDVP/6oddinCWG0Jf
u2SjJaE+7whiKKO3YklEspxwG40bvhUkGRDPRaF6CALa/i4WQB71hKCoiGQKQh036K3H7lhJzCkv
mrLnNi3ZKrWXxO7NkegvOYGDKDx42D9xSvPn+LwcmIFOd6lxUMTkR3bbBGPEsNTdT7vSGGe9OP6B
0jyJ1xMH536eOsQ0zkqHXwuSeau+O+2tx0lnFFcVYqNbeRiiethQlrr1w7IyDpIuj7Hu9WM5kFei
3UeiT/hY4OPGxYbdL+4ubcFsaNBXTrkDsIyYvu/fSG2x62893TTNFuqUHcwZgtBOQwLZw1TV2Xai
P5aDqwWftL1mOMhdbPqvab4hmJb6NtXXUcU5hA1Ry1ZD/TOFpNSjyyVOkcIwZF3Ll0R0h9bSrB9d
/MZSnGT4snxS3I6ts+CRFcRrGEhvsBcS4bZt/WHTcn6jidaiyaeexdm59qetPx1d98Rs0ak3Fbe4
fqsJhXY6EFf6ol0/G86Yytf8W1l59BpGi/ajxAAsjiEUK/vspLj0tvgMk2SpwOb7xAVkx3Y4DslH
5TizUG70DhPikrb9LIovsfkWA35YVONe37nrGF5EykL/UlhfKrrb1S3PLzpgDiCs+tJ0d/mw5Rch
BHF09o51mzgpCFraaMlWDmlvbbpwu9dW29TWifHDrKEGmWhWxfFHn1zi+iUXK16Sygz5+77TsPAu
zHYteQ7gSgc30/msgZcolEMrwJ5LobYZYSKECpm0F0jM6MmloKLvp/Mw3FX6ItpPywSg8KthKphA
VmhBapHVFV4q+1DXh1QsxI85vcT2u05eodBp38Q/pT4nYMOXr3Z5GaJbmr79D5bOYzd27IqiX0SA
OUyLqXJUrAkhPUnMOfPrvdjwwHCj3e4nVZH3nrNjUJ3N7lg2tL1savTyOCeIVjma3T1eLoP6S+EJ
EfRRvZ8HV5ceqvSTJI+4P5k7lBaJj6bPoeDb2tSsF84cnbpjoOOV/awEBP/HQDxlJCgsfkNR2PiH
khW+iZOarlFLtEG+ptydmLvQTsVfLr5NkiL97E2q6NXYdLFXTW+sbjL5LzhaqZgoYpBpgX8tif04
Q98m/mtU3knxt1mabFX8wPnOP+EA9kAPkoiP0vccW+eS9SyW9iF0rPXeJUercagyTLSLOQ4byBEs
ih9WRQPCx5QfUZsStZxlt1yVeJX/GZyQsfDWlR+KsDC3PmvF5zknvrApLnXyEQrHjq7CPv1TrBMK
Umr9hn4PVhHQTopJT7+EKzofovPFhx1hMNb4vbArKOxT22zystGX+2MALrw8e4PPiNOTulxFvJrS
ibAkodqt81er+MiLWVXA9ZcLmVf8OwdnoNczwE2whsnBT3h657XTidFde8xwIRJJcgORPyxS6Pat
2m1UENf+vRfeYqnaTEigaCbbzMEvMl5AvRc+8Hx8kUNeQ+rMHKISNmqNWo7NuPqdSCKjANLOpKss
o6o8lerLWPohicAqwtFDug+mF20NKBSJzbm1JO7C5IX6WczfLJ0GvnifdQ8z/MsheIoEj+34OQMe
J+M11c49Bvu81Qi7JH8tIw4qAT8qEa5Hmyy7pMUeuj08AO2SdEBmz2cXBfZTi19nVmPZDy27prCp
O9TmkTSyzRq8pHB3YKXleAe4wBm8fHD+g2D736UNGzW7rV2m62PClU2LA7EzPwGNgQl1OqO8X+qT
wHEUXqPyxJelhtuFKs/oRSggWgeumd+e8geeO8CCS+SwXg8uJY64Ux2MhxkzceZy/s72dwsgOniQ
/sl7ZWyVYK+vEy0tcNZrTvMTldWEpeC8q5FxvTGPlOW90k5ifOiEjw24OKT7aQWu94l4NzArg0Vj
RPhhUUVqfctHRvDoT+QSmMrGzcbiaA3gtjqNJEduUcI0FwJh2nMhvlqkKbiWnUOpiukVFS9wDEZB
T/JEV6z/hWBMEBs2Yt5NOnwNPdVVGWA8EGc3vRfBSZseWvWp4cnuQY/YvpJr3n+Gw+zmwk8bo0XD
I27MR4i89dFpYmc0DpkBwidf1w0ID12EIyi2PtaooZIAo5SqEsux6r2SfIrZ1RxdefzWgu/YFAGB
C4fOiA1Cen/Q4T6Su1E85fo8ON/EaTWay4Y8fdQBVnzf0I/zdJTKVxlgpSV4ZWe+isKRmDsiQBmh
mUQrdbeYL9S5l+VXo1FBg8H3LOgXYnM2rUSG3DYOMRqAXONl5A/QAkpsCO2o+Xy3nb6Xh1vV/SXt
n2Jg8beAI3LMh3DVDetGcVii9xIj4fgz81W03MAiyTKhmzZfrbyrYBYmPoqtJL2Zy+cCAMYU4Uga
iHH+KRg7Ep/C7L3iOShl8i4oiyLg4L8BGnoQKMwq9mvRC7iYqtIEHZYuufoIujE8zi+8HURbdili
bIW3nldkZaJ+MvBoK9hL1Uu3eLw8EUOMcc10euijx2y8C9au3HwTHJWT12a8aPEbNutU35fqifMt
U96iFvvKs2rY9g+avjVrdp6taX5iw7Gj3mk4P6UAUAOYTn6YAsu3eBNxQlvbhcJyanbX7AkV9Iaq
BM5RhsjgQvwbhr0tR1bBPRrTL1N0I0fRFWZX5g4g9YYMF/nVUJ/anG35SMVpX1V7jYljcEg+5aWK
MfgW5haXiJ69A67N2ou0HJtqTw7aWrvaQV4MlNeVDomAIJK8r9I/sJPJa0neRBHVu2O5D0VKWui+
zjwdEp+xkpNee1Ga0xiA91f8tLLDAaEIXv0nJvuGCHho+do3su9B+J2J8VKne4gtz4ATUKjRkinw
IkJBnZ8al0p1VkK/qbaMr0BBSU2CYOM3LRA0RB0KZTaHWr4Esm9ov63yKeaPojllyWs5k3nD/ejo
478m/e6CzI2jC/ujzqvQ2JrskLIebcTXpN4ylgrWtqV0NbiN+baNPihVCHUvSr4s7OBV5EujdzFp
JsiQw7/EWHZjxMAf63tvQTpyVJ1YtNs/XXfS2bZ0NwwOPZlIRXGcGncg9yL0Mxm/AYQOzLWc5H7T
76XBB5cTwSADDBrEO3sLVQH9Lihvpv5aigeaOlVHuNdQ7e1TSQwnylRP4lgSNvxePIPWvjQOdXTS
QnGbG7R2K59F9iq6KRCyelDnl1Uq9V9o1HqIEwVJEUhj7sXxBOAERXQoOEfS4p0Hu8WKU7HnddZ2
yF6j5WGlT3Le9PrQKpe/N9H8TLhalBUT7a7q5E7NtmFRzmugeaAvKrvUt3pWPCELbCEAlVyemfGt
GSlOr5tuXbsakHF4jIGbsMnueDpb6zhNb9GaX5rj8ZtuavjbIwIbCZBTUCH3/CG8qNidYLkvBh9n
vLlGGkP1zFHYPWTmlMa8T8tj8RZHrf9hWaMzzSPyxRstZ9wwIWEeMiJ8OgZqfoqEGmgVWTI3AkzY
pPwQxhNKu7zyFfVY6x6qRKwtGVNYUAd2R6VERiHHtAHjhVSIXWT77MhtgoSFYS3F0G7Tzsv37k5O
Ut8M+YfkCHsiKMTuwQNQEQ0v2fpyQy10tFoLuIOIyCU/RrpW8yMU3dH9rsUtAbcA8iD7fYMMjt1f
9hS6CZLtqBBQZ5PtWFx79n7xWxjfhvyUrSCAniGGe5Foboh4Tm24YkeNTC4cjVuasMOIht7pGU/o
DStoh+TdsmmYkC/rr5OygZCXg6oj188SYb0giI5oHFrp1K4XOok6Mm5Ni9jI1kXGfSzzffs1NKeq
/+Cj0gdwfHUvk4xgmfesojpxCydG8B5vhx13nacQwUwcXz5/qNEB0ZbAGsQfP4is1Rt9JGv2ZxEe
fXMxtS8tdeP5N6S3alx+VI9Mj/6eW9+58GU0Df88u4bNNzbvCGPsDupOH0je4xO1wK/Ztl0t2I2u
tBECYOsB5Ev9k6ZHOr6GwLeWuWPGmuUbH0OduRbWVNb0YautWL70JfBIFFltd9VDgYhJXTzj/prX
sVO8hA2EbghcSoldtvi0d3xlRnwP63Mrn8TwAxJgjLegrd2ax0K4ySFkNxiag1p4uU3XGNvqNtgx
MbKwczGK3Cbkjk9JsNqYbVpUUcQ+pvA7DCCqa/hb4aySGR13rxH2KSvG/J/1dgskXefXAfEZZVU0
ArL9kPoFyByHgt0xpuvDa+2SDUBNhF9u1XJf+SOyF3+0bsr8QjPjRmvwI0h3EfAiI8+TRh5l9EkJ
A92r5DOyWBAQOl+Qd32iRSdyy+e+V2yTWobSIWkPghrOlDqOhB18GwhHU/uwevrpyOp+UatrNL+v
p8+QvsrlQfVHV8z92PggcGkzpSbheSlPQI0o9mXyQMPrW+WooFU+2R7k+vqxF5CCu9cDgbAL7hDj
U8caYNBkxFiukQjFjIpabTca7OmbZLChtZuLJbtFtUtTMPZ7Ob2owh9BoEHwpsxHRd/rPVLJv7k7
SeU/PX4q0gxwAIzynmV/GFwpoPgt8DFcgRwA4CztxE7JjBFOYFSfMRXnCofd8IsMdBPZMXJgHzqD
n7x0CXxPbhYIC5UjbtVH2KFV0sz/QI6Y9QX1Mopo7jZrFfh+cWDc41PvkmVbXUX4OcnvRLITtuRj
2T24TkF6pB1Cgk6sykXwL2x/xem1Fi+zcptywSV1EaS3ZbUsYbaumv6d8le5dgDgsMfx2MBvtiy8
qFsc4FGgO9siX2Wbf5bCiTZTNfMywvsa4q+T6q8hz2kIvb74aIq7Nn0szSXoPBMZgiL9yIidhHoL
JFxwsCfdrlVfajopo/ImIhOMoH2Ixj0IRuNzMjpkasx2hKYUIOCollduZGorWYcuJiPyLvIrYlt6
kbZz+JjBYqQvTnG5pYVtKk/E1nIgo50IiUeqHia1Fl7kh9iwndgbf6zfySXzAQcUQSYK1u62/6CL
IEAtNfpicR2UfyIRfQvlMXFxlXOXU7T/MrnCBqD/RiYEpyETqZWdFoBsEb6l/qMz7ky8DctI5NKN
wxIKonEXBCeSPMl809nqlYFRSvMVvsCuOqa6r9givDZxaQ4vCOlYdfsRVC8kOJdXnUGFPgGpJNt5
XAHj1G7GlmDG31g7hfEOYTxPhITstD+g+d3kxtVCxcyTOjw4aintdiTrYvLSBluoGZD2a1Lce9yJ
pmVnqkuahcQfnz0qWPgWMk79hAJCekMcOecYadV0kCucVfGuEkjbo8huw77SnQplp9NZ4FhYij0B
g6QpFGwRRcBZwtgwCdQci4/JaTf45hM0Z360y4sdeIrf4oNsD1jROuWf2nyvSjMR1VLfcxtRditO
VJbCeJocO+G7jiFq/cEl0JNxxX7h/CKSG6t1fs57x6D9s2PXDblqBHSFyRq51DT7ulhcmYSQNnzJ
pWebSh5IIzqMrWR8Z2Qgj/e0Olaqr5bPCtOUOp171Q3iY22dxhFN0H0FTMTc2nU5qzW+Trl+bfKP
vFgBHK9pvIFlKX/vjZ/e+FcN36LsDPIJlaONX6l16JbOHD5FUByH+jTCGP3EMZ0+JUoF8YbOI8Bj
G/9To7e8v93fh+Sm4khIfcmJXUYdfKiunu4zip9yjHUjozQdqaX56BRaBowtS09OtPbZBN4ruO3o
1dgoSmxjCGTl/JfC8qLO4sAlnW7gS9Dw/XIVNDl/E180WI9q2uiifYSt0EbIETh/eztevyEDOymd
BJe66twZOkWC566kRxGDre81uPZmSxxKmJ/hOwCrB5YF/tC1uHoDWYdTGgpHICzgI74bVBSMwB+t
K9rovzchoCNRAPHNYLgIhtGRMTDETHti7FudJ3MVooMYj7mKfTa7Ev01LH5kYFDilTsHngIJcpQ/
a2bECO2jgY4++16DeDjeE4frwJesT5ACiPOXIPsnTvFxwsw/F3ehu4J82XFIaNIM9c1wyzVp3qaZ
rH8sHf1mtiXpR+/eEp/Ttzs3NenLyFo2KtHxqVdl4Ljadx1iB7aZtoLvWjgs3UWy3oqcnUnm0BAP
AWGIbfWoAxVcZY2GsSPQB9GrGj9DGJKMDCTEVWALrTo8cspHZvwaLWigeO3YwjEB03IMYpx/Azhv
kifhH4gvNgavRlM40rjFKdci2LYWzS8R1jeUAeWcqxE/VMN/dHD0eeZXU1Uue5vQ3jL4U0MF9f12
tE79vLJiHCx5T2wxKmPTJ/OBAFAMk4uv6jVqHMUefaC1FeeJfv9/wchvaIKSne5n4+O/CxWysaAM
5l/Fc1ZO/5SKVHtpbxaHytqFPMT9X6Q+ww1Ux4UVfa3P8fmh61O+uVjIpJrwSzJekUKiWSMSJOQL
LrdhXfABUc7cE8/MHi8LTy3ZG5bN78MGNjwIpnLijAsgvhMmkC4XKhYgnj/y7Bcc2xGQa8CTQ+uT
5qxelOEmXUXmCNAv9Ink8nqh4udrKCqfalj+scVOEA3rhTKCadsUIyFp4G3Az50n1obCCEPUuV93
5EwhcCWtGV0z5rTw1yQlzybKDoxzPkzs3TxNJQ8uQ9dg5E6+ec7/cXUoa1K4WtLqdgtImZB1rkDG
boYXqPs2oMEjO3Qtc79KNDOEWZMB5+ZNTgjSSvTn8CZ11SVOLfIlSKMqv8bqHXULpZ+ElKFy5RrU
nJ6CaIK9YIe2EdeMXoGa4rJBnO4IBusvaORCJGT40cu3eH7W5Y+MfaWfnrr40mBTAtE3HL05M7UF
xT2GJx0QBazgm05sY8FmJxZfoUAHDcrj+KhjDs7/BulzRnGch4GN0AzQ+q/lEcht6k/rZ8gKA5wl
ix/EOrrackDBijxR4RNGwA9oR1aOLZI8PYLJZMO79jPX7zK5z22+G0n7Po/Vm64gU2sJsa1+sCg1
lq9FMPunEfUJ33Xde1AeoeSo+WdlnmNfdQzjZdqau0B9CMWHHO+XTkfS25KVB4WnIZG6T5zLrEIl
HhhgeDvmve9vuENXRFiOkaty52jhm0xluxD9G/IvAwKCJiJHyPJNVr7wSXEir4gb8b3GPp5PsvZC
uqNSXbL5sf6rLeFpgjAUyIEmk4Z2Dj4hultV4swsdRJxs3hX9TtbgoqXeY19PaCO1KUPFXodijQN
/6b48xumlnY9D2key0ZOxZEm7jokIBoIUdbTZk6Vm4NEuFECV+GIQmFQds8mAKCDOiqjRzy6i7wl
ZdZa8Y4ZOnhKvQIEiwQVnFivRvHGLrDJE5dEyWmb0mTlI2qHl2IkJsLVrrGkIGlGtuqL+2I3Qsdb
dP/ercigIIGMg+irR9X4bGGoyeyyM+WnRyFmRM+FTXweFobI9+UD8rBN3yW+X4xGCLSziAXnIAgE
a5YeBoEFGXmclZeScoGmPQ/T98w6TVcP+5HCT+pyGUYn+gWQgcJEFXCWUAszUZEDYcoH/l/D9G9A
crIuQlklgOSCL+vX9erWhvMTeZwKQ56O32nzFpbXVrywfKvpT0Q8sJi8RcudXV+KPqeG6jhuTOAL
Qr3gJGli2WAD2nRBCwtHdhRa+y09G7B1e3Y4uGwh8lIu8ZYjgbu1HohkHf9pzeCsPwsAK/o1Cdiy
v6xzPXksOHRWTqgPTyViXjo3CS25hzI9X/FG4mQeXmHYmuWI2Q8FrLD9Bq7UmAh4E0eVkpiRrpe1
OQHmJRLRnLkmhTgmgldfaM9SxYl+U03iMCjRK7ov0xlIDNrwM/q8iRLgc6S9wsWLlINWDJr5mZqf
ehbJavwMpn1BF5Fy6uZLwKzYfojiVRQuBctfQSBstu8dFMzWZbApQ6lucr8NFsUu610HxAObu0ka
v+W3hP9YsSaXwBRY0hy3Ee4mQp8N+U/OHw2RWp+1cEcZRR4jTO897XKOyxeatnXky1AOwB10kdb1
mX4eFdqpJEgayb1MXLgiMocstBI91vNRzf11t4vI/3Gw7MSHKrkaqpPNvlGSoVczyTcHod7VuS+n
WzwrDEI1uTqk+NHMvr530gT8827oZLE9DCSraSrbQfymmJ99rGwMIMlraLqZA40Y2hBE6wyF7mxK
nykqFWfy6niXrS/WhxSfiSNw68XpcZbZsTconmUeQ+lbiH46+REbrDdkuz0FjHKkCIMomMiIAjBf
1Awh0F79GSHg4YgIySd/km3WA2E4muWVfl/BZ3ltcaHfjIwWMO6Vw8AusT5laLHAPNys4i3ZlSAl
1UHIjs3gG7mXwiCnzQ9bIE98YvG4x/9wiUWR11sXSUMERxkNo0l5NzWfFgQax4A/RMZsB+uspRJo
s52tyBvV9xGCiUCw5CWZjt10L/Vtrh9BjuCZyMviiVqsHWYcukMWT5dvCX9/IQ1V72lDT7epysae
HLt22y/25M0uPwt6+9bl2+bzNHeTtRO+K6Dsad8Nb0zxKG42pHutg3CKY17l7LDmDAyYAX6Wbd3M
CXAG5+F8gI8VPFhpbCV8BROWNHN96gsWoIHRpUuwgNohsTXaweIA0XBNfeErw4i773PUdAKwhjkS
v4w+0Zsk0O3lj/BPuP/Yuje8Xg0VoRYjWEJ9RXzmR0y8YZtMv+2N6hqGdNVm2yZvLrFWPUc6uWS3
z8YMhMjLXO8X2BW2MSgmdFaPhWpCMFEDSF/KT0wMWA39uDB4GhCxQnCNrJcuXExylIRnUH/P+udc
6aw6vWsE8qZrAdsQ0bylTHxV9F+EPfIEtsgFdAgT5kaUDjOP76xNW7VWN8PwY4hYm44crlhveHGH
rb4bNL9mPtno/kxQ/MOa2QCKsx7vZthX6TNjPoO2Vtg8aExFFf7MhEskK1yDXpQfMY0p8mvKMrTc
leGH+EtfI4tzRYqzwwQQMaLBVGKk7TXbfQvEzPePyC5Kn40C6madZuq6Qso4Yvxa0/BOohStiiiY
ptVttinjfwSFgbMSZOFYrp4cWoYIKLp1r6gW5h8GkoxonwE+m/jydp+XV6v5WAeu6ocjros/E4Ml
22T3K3jlVxh+cjiFoTWmkXShinUEpjxMEJbVGCF49VjvUBOJ7bNdvxTD/45Tn3sIRZeraTskPB0+
t2nfBsTNMsw2wTURIC02RJVj4flWg18EErgoDWjMM0rw9QJfIWv724AlEetk8x+C1h4b/bshZ7WW
P5UUcnwH3TUOdx6DPvPnZ9E/2vwsIk0dS3pryZpHw99ycEJMEfcB3mMHThQdZZsynuS+Ekf0fRGV
BMp8LakTIeOEvQv11bdM2GVmy/qqxKEdtO5rv025HBnN4spD/iIihLACBd0SSPd6zLV0ZEOrgXKu
/meHl1nStpb5E4v7qLgF3XOGbV9DXdf3hMptRsamJiYs+0dlDOQvcuMHkbzezPfogVbMG/QDCr1I
lavF18LGLrs45DDTGSTnMGvrcbqAAHXtKgxhY5+7ZwzjQdDMsl8J7zJ4q3gghBn1VAWvyu/Oa4OK
zp1AfeAQon5PImhd8lU59JeoxnVC3aPxM40vPfoR640XtiUUO9jWyj2uXkCpsAEZAgdYhhX1Wkwv
Mkdf1L2a6tfXDFQd2ar6hh3bDpW/3htBZSn8VM7h5l/NktrSYDyPrQ2DVGpOe8uiVYssSqB/KuTo
a9g/O6Qk+sQHivjc4tfJCMavgn/Q+MtwbfITzXdZ+1cUP31AnlWF3L7/Ni1iSH2V+U1qVbv7KjiD
dwpvxXuM5B5z6K8ECVURDGuYoCu8DjxewgdnTk24er+lUoN2pLr7Tcb9WJ5ZKpUjswJ3649CQxU5
1evtRzH0ZRIfK/sfb8U6hGUANRxvEJiiVdvERlH3kLtjg8hQ26ecJCr/u8tDxTu0ijUAmUhd2vb6
hxZ+5RCDRHrzOwIo4P6FQiGd51mTh7qmZWaKKwx7zjxVP9OTB8Z9WbUNpH5web1ZEuHxLqv4AJHH
rbIMmJL483kjvNyn60j2YpYJsNKYtoJ4NVQAMirgOVuGU0AfqTloFjKH4GlKf0vBPuaj4dgs4QkV
GohLbv/rVH/adtuRqrflmOK1HrPzEK0DSBGjivxo610q+ClHku5gFGftrx9rIGp+W1kXoQDgNJFs
wfu8owqoq3ONR7AevgDc6Ihp43cAtTFh31Q9xFS8zWYF9zX66yGfEMa8yu4Vsv0UgPJiV8yOUFyL
ZdcRm813KP9mXcDfmqFJ9E1XXGPxQB73Rv9cC0KH7sDURv9qKTlRQ8kh1ZMNEv4wM1lVb3xoU3Ks
XW7TebuiNkH/RiktkvWVMPEQK0RUd0fYmSATQuyCKJy4hULjaBHRy8IQv6dIdMeHPsPtOawB7cDy
FKBbhLBbnX5nLuUFGZfQvBAOPLOKBexlzjBvG6Q08k2RfL1HNsX0wdS1zn6oy0dXCI/Qoeupj961
yekdAAMa7tVyMNJjK7LcMRzO56E6oV9xgJVF2F3gJiH7JmEC19b72u5gejiydK1CAvhAOwzwL2MT
yvoP/U8mZyvbdaYvwjcuRCs63HsSrvFimyABN/A4U6JnK2Rsuos9VifirFu6zHnEuPowN2nG3+qS
EGhV5udn22jhwYsYfU4EZWdeM/k7Mm88kpO8I7PBN6HGVDI+qGgAxXg3XCI7RqIu8fVCjqa39Tzl
4hoQK4x/UbWTOaZY9AZH4EkSNycJcriFm6mUH8H6Mps32vTY/Wh+HoptJ8W21n2t2UDAxxEbr1b+
9h5BHwHn/WQDfaDSD4ARsQUMgcnxbmJV+4f/0oddZD2ZXe61/rjq4vrcV5A3DHFzamkuQxYhbej+
IWL/uUL2ffKi86cGA+rxO0f/2trWuSX49Aj2iVFhZSDEe0TxRy4PXkrTFKVN/ASLYYPAFWfRQrEJ
vqYVO0270OuDNwhpj7mq637gGDmDDW2n828sgAzFqUIpwCVrvFqIuSKfwKEmOyTxb2jdZGnefJFO
QTKxtdWXQ9Cegn/sF/2/UDwQYVf6xNVrgHkLZx12eqIIgVHpwqRStaLQZNcw5DExjqnorFELmPYA
uf+D/cBS2LW6fs8KtyGQYF1WW5SkVvXSlr/zWyNfy9obIS95FiRXJ+h7OWlo/duPBtWm/GbY7HjZ
HRSjCdAdfeWnufwqnMjTFAj91MGaOaU3DQF58M8il3CEDIUTw+XBqf1rCjtGZZmvKckQqggm2zGE
qMBaz3yWHhLk7QzMzAXmf2OVJl4Rq10anjCBICbkvQNPxaupNFezO83X1EfVqe5av/SBUbj2sbqc
mBkCCWt8ZEPwDPXA9/ZGDgJhEk9+N5EwQmLzTU8DLyyJsGDZjr6i/ruTnv+h09Zrh2iNdJFNgGYO
swgPdx1fI8+y5dE6kmvB+XXTeacL6by2MjqMGlN1qRG8MjMxJGjZZQqAJRuUjtkLd1EKNJTTAhuB
ABOes2mUbAW8BWxuq6RrRHUiaaf8GVus8vguADCQzgwOuYWciJ7ukw2IgYP9e8sy4JntgbQvJ15w
E/xYFaUWn3OyZ1emn3CUtrVwXgEl/spqCJNj5OyOUMplD/SnUv3B1HRiusGsfCRstys+y+JQbkVE
Dn70K8dQv5w5X6ayHQIUN8m/uD8LxSsYR61589ccf2iMqfVnOb2ObMArU73qOuPxC6kGx42COA0w
v36X1MAm1XcN3xtqW3VM6+e/3R9EPiXgyyUyRYfC4uFDoc5QBfbduos3wKFgI4eoeJ15+YVbKt6E
6jSnWwY8HYEaqbGfgvaU8wlqfd5EZkAQ7k+iPYW8fFgjiddQhJ7gDs3KMY/C3zoZ5vGP2F3aX4Zd
KDXqPvnWXgeAKGF8EOe+WbQ7mmGVIBV9H8RnRb6IwyHOP4k3QU0z+Wp0lnXqFSBVAna3+Ap7wD2Q
dQR8XEblcyVP2oIzgrFbNxxSNRiM8h0mZdtMT7Q4/qGS7j5DT0OrjyxDPZH6uqmhdkJevwbREG1P
8LzAu6x4q8BuMb9a8YVtxiCCVvRHECc0gZVDTkaIY0gZ3uboR5ZWTTj+mvdaPVvFbh1+puK2isCQ
Gw3Dfo5uOurkTviy5kNWi5suf401Iowwp70Oy5vAeK+2s6OC1dTGsR3eW2GvJ3crO2eLBjTKmzfe
gRdxCEAJb1XBW48ARkYL1qap/em7TLFw7dsJSIL+lj9hvE7tu4K6T73U6TVcuPm21eAlJWPJMZtd
uKHcQk4wzHaBIK6HQnIV+qUAMNpjPCK3CbywuywiE+7RMO+9/oijvzh5G6ESeuRdwJc8Io0GC8aK
q/LPwS0TMY7J0uUV4hcP65+hc2HsOTC+WgSKfc7pXF8XgXQ/ekhuunIVRIq+FNtAHL8qbrP2oTOd
R9F55eTWZchKX1sUjalyCyWC6LfG7NUuFwks+SOFWGGj7ipcB/o1Ux7dzBCRfsfDT9qjLr/CAqB1
Ym2bML9pjQQ7/KcL26E9SIiewXlrW053Vvm5ruliew+Mx8/HpGtO4AJXaM8mBm7uf9GyzegsbtgY
J/mYc70nwlc6fZVnWP41KpHZq9L/rRSSAYazQHsZBfKAJkadNm9W22JP2EFsHZRVakHnEPTb1mio
mPxoqvcek2X5OvDVKNLrtYqoXaNJDYxdZtbu/3rNWJ9ziXSpyDfYO9ftyW+ZZbojEFPj0beBWBtN
K4dTGPJ0m64V/hI84UFvN+iiUSZjKMTc0v0RvrpRGUA665XdiRR2QfrGNWP0QNoSQovVKF8911pb
0o83NRbbWT4L8c2qYe45C1awmYb7dt+11yo9tcT4l/vIYzrlAph8sA09dWfscxVXy4qR0O6J12El
yNFtrsiKwhcipfj5USaRJRkAFqwyDZvPq32IxOEuzZeou33rwEar17pAWf6aJcw2GS73HBB8H04v
c8mRh1FnpX76moEObFB21hEDqhBFMm1468ymllsh2oIfac3TbCZGiR+J5db4HnSYX+Of0kFSb5Rq
B4aXQEWF9CNqOMKW6MztZYExRyhpQN5iBVXMtta/Z+NbASyQ08qWhcvAO6NVb8CuXI7IaWub2bd+
XZfrAW5kKp7hqMDNUdLOP6DrfI1rV7l6hNltN8N07VQG9c1apaZ6ar2TEgqiMEjEMWaF9o8NASnK
RqpzxyACdOEH0diEW1oumndTHUhvOSzf/P4r7GBxobBri/HIc8AR2rBWbLSLbF2JMOn7n1J8HZqP
QthX3TYiuQIYE3kf/KhOMoNn9fpGYf6eipMevkAf2BI0T8/R0FS8VJA4YgP2jjijwaUoiG9zcNWL
37Bh3EmPmrDva6wrSGrwFpJOzDJir/BF+Ai5JwgYD9vBn7ksEocAlulGOPm6AxMoTHQKvyHEcMDv
nPU/E7BRKjnD+BSYLmGcJWWHYDtUvCizTR9TOMh6cPlPYbFcY8ZSgmZM8GnESKLy2YLvBC9QqYRU
o67WoZ2MMrJNjuik6Fxy2u2GiLARcbphApyQb7aY2j5bUHs36E9kiWP5Y+h6j53SIROn4TduiYD7
bwywaMahMQ/iONQfiUjiO197OsJiFijNL4Fyj+ZLmD81y06WfSoIDMscTjZkNTJSO3IbkvA2mCPk
Pc1y80pyOLo4bn7/NcSnjy0pJCK9YjbYYk+BGI6F9NbNd5CxEkQ1Mm698og3vwPTPy5qZEPgRl69
jXYTyeLVax0cUuuMUpOPnjwcjL/pNKxAwyrlXgIKDLIPI3qJ1X+d/LIg21NtwIK42+qZJ//L2Owc
hCw5dhdHJwCEfnXI6Apl6Hg3lKMy+MTqohOnpY0Yr0Y5ovZHI499pzOgy7huldjPWJpigNcWSS2W
EwijIux8WVowDaJ55Rjf19UbX0VkcWtzvjQTrVjIYmfgnOmtRgHEFw394EI0McCwCgL5jwB9Un+3
uEXH5jI6CE4iJzUg+5wRGg9vFrsU5MA29Ifhd6xeY9YPU7er/CUxkIdrN8TJeH+dhI03XM8npupG
3Kglu7LLmk3aBCAWSBsiQwb3EV5WeU7qRwpxNHSKO9Yv5vyuE+woxiSy/OYR1Swe0gNHKX/mrkaY
x9NKw7bAiC2mwAObd8JWarn0uqjZrs+XySoaV+XONJcdz5rTy2eZ5vH+BuHPoLUzP1FWrAdaUPPJ
PkbWJnm5VIR8RCs3E1W4iauPdLis52uA8o84R/tXQE+hZl+B9JsmnEkRyo/2xKcHyouK70h9iwYj
RD8cIqjOnpQKKnhAbT+4mWFsBumukNIbTv8j6bx2HEeyIPpFBOjNq7x3JVOqF0IqQ+89v35O9gA7
wM7sTne1RGZeE3HiYmVrzT5jTCixOng6rMVL2rP3YwlifSDBhS7G0R9uQCaBZPscaq4uPNyz2IH0
KOb/zvzfJ5dqK95xMhSRFPG22+UBHyDbZ64+xhzsC8RcUOfWLfbqclxYw0layDi65on1VOM/tvNm
+AAn4CHXl/WzTVR8tpNiFFTkehHRQQHocn3kiTIfqmLhD9QIyClz+ea6P/6QLlo8hIgrdelHd/6C
7OaBRODm53PVwgXgt8mgbYiY4nHizOw+IjpUzMSjchdVoxZ8xVNKlur0g7YsK2lBgmnUXwgJg5lO
6nh/YHjRIBCpf7JxiTpHfBF1gVNPV4HoQIchaC1hcPgtuRiyeSgc9FztfsB5HaU49kE3paiWY0zT
4zbjDPQ5Wdi1lnPQL6IGS6NVd+SEwdQE6f9JbgB6r8nLR7nGJTrLub0hgDHst2cOJ3xhO7NWSjgB
4um6F9buklAvZvHeU0G1G/VQATOMD3Q06lV3N7zl0ounzac4d/qfmLmLw8DLZ5Br59W3OzLWrsAL
8db7cJaEbQSoVkkfgmT0SdAJGoBVnx9GJgFtbU287oGCW5pyGbF6FIYVVsbdSiwO6uBdW8Jhaif3
yhN8IodRBtYYXvVqFLJ5VocI47BDLk03XbbWWU+hG+JPg0T9DegNtY1YWJrnPvrsxbKEs1aMb0v8
MfFu4FvM+hfPOq8uww5zy6bGZKtXcoXHvrhctYLdxSt9exYzvfqPy4qHKJhX4UBpr05JVplGmDeH
nlkHFapafZrDYVx660p9SPNgORp7Mcgo4qW75NZlvydEQgpMnwZFBvlr8DwQtnB12fZHIH4I7voU
FBwzU3fhll+qxJZFQ3MJcafEuHVqPHQu9l9UA2jQ/gg076O7FZ740mYA/VwuC4Qf9uRWuod26nIP
vHTjzdiexG1cXFt3hmSZEApoUjNFGedBx4/D9wf/EH/fShwaPtJSFlkUG7X2y3/Dc4cXjL2nZm3s
YNsbjCo7pmLq16CdEgmWMUknnVktO7VAGretfOQ5J8aGM/riqWJzlPqoE2cRqb7xWstRzvNwtHZK
IhrG7OKmv1rzWzirzeCRYvbjk5HZ6cfipOD1vBOPjTQBkRCtGTMOKK78pA6D3urcoifKsq04CUoL
EtI8RupiD2+145OIsMVbX2kJH7tCsaS/iQFwjFOoH6Rkl8t/VnbVBM6Idaf3GRU/fenBlOHZ9bdV
cqro62k+IZQUGyO6pgnu3+VAtN+yZEAdyLSjfI4JWvSIV5hRDu/7rcj3RXFujG+bX/gwEsWGgiBW
xNCrpBepES5QAU+caaNRZHE78lsI1xQJa06MJXibrt2lF3+M/gWQT4hQud667TnWxHAVnqw/widg
e1gAeEDW463HjdVgCOIGqHyNtl1lfRTNOvZjBTuB8EAMPGQRUrKreG5ZBQflsLRlaSV4XwaKfJPj
gj8CUQwzo3PoK6jtoVz17PhrinmZ4iqbfttiSs7dFkAQE+8PW7ABrS2CriKeNKwQufGmpLogr2PR
0jwtN4MdiGgvJpGad2R00jmy2pI8+yFQ6EXuUOGM8tNVno22ycoTi3o9v+CYsZxnFFv8/tJiCGk8
Wn+iyVOH3We98Ogu3bTFfDZMbRZMbvfATcjgmIncF50sNCsmjFSMR/zDBTZnfmYPc3PAGlhVr4Yp
/dN4GyMjuQNhW9OMJV2kthNnpzWkitGx0AaZxVZ0Qu6IVWiTEz3Czpj4+L2JtI0dT6Wu8nAXyWtD
WkD6le+jsYLXa9p0v0hDeSb18ctCChqv0jVuDnUHeFA0R5iMB1ApiDtrf2G19doJLnqFaKxmk74i
84OnKfBwzbLrnnfiZ5E58inu7JYJKKp4Mjgw985a+0m7J6wHGd+yqIeJd5v00lPKV1HiUzZfK+kD
/FR3t90DDs0uAJE5TDsHvbcTThwTrb+az7W4maHdnVtMghjxuwblF5aHGXHqevFqJEKlrozD0+zU
ouXwGJQbSAUVNrGMDEjq3rsWwvJDF79Um4oT/GfFzAa7plBVWRS25fBLbcrXSL/LYtd85SkNl7aX
DP4QFVd7GzBiKXD7XVy+j/jLD1HKMIltF421i9u/vPhQUXvAx+LZgvVJRMCJyxtIE+p1wI6UWmxh
zVmG5EMiUmI2ovLh28cbRJ0GvGSluvk04dsHQaHbBBBmOEZfPX7BybtLyRxlIFL8lPxKQ3uzhg/x
dZTmvQv2OXuYaOmUS13FZrZJh13E0FcT+lN2jaZsk09CIwbsN2y5ELNHCTlJ4o7CGIkcMA0W2gPe
hDhOgc+zc3bguIDOZo58JyTDzg6Ny6bTwxMP17rALJevYZrmyjvQKCucrSS/yva70Zg+Eo6ikwki
kE45C4PcQkKKItLzv214YlyTSFM+YnEdk19bXFx1X6SESddIvPt/D7zHVdvRV6RzIIFo7Qzzl0Gr
l18YZOjc9PFccw5QYJFtCdajMZG/B/tFJ0mawzFxGfh9m8NnqL4MuZ4Z5UNjcwAgh7HksGudAFIB
gyDEq2Ls6eV/4jsNpAfsyWmPzQPwECbqNcczX0RNZhnjTxwVCc28sdKDBXlhbvxpS5+582fqW06F
THq46CqsXJ4M6YNPRhLh6jRxcXvKwoOZ883XdDQRTJJlNA8XISAGVjIa2nmUOYFHDtDaMt5Z/dKp
XXL/MkoMHMDhzBhwMReXECUSGRuPF4VOQxsYboZoH0Ny9Hb8J2IMFKJHbKkYbO2hhmSdUtJoM4hS
ls8cZmbZK6VaE81ZMZexxkPWajQxEUr5nyBBOY6ig/ohJqITwVlMdoq3gfyTMnQMpRbBSDitZf4R
9ZrafggZEwc8EbBut9fqq2X8BWwc/PrMksX1wIIhJbRPQbfz3bNX3bCiMfCeE4tJJKzE70tn5z5h
3glFCpNFFhNcBVH2ctu9b+615lQyCEp+Ipimw6oqKStre6ZVIkHn156BLHV/EGhOY9rNMMhR5gD5
CcVIALmzcUQvKTretlKxUWHuS5Fm1gieTyrorEL60iptUlqf5J6OY7km3hVJ5ThPbfQh8RWEN4aA
GSPzpMC/jpKPjgJNeGpcKl/FcFDt4pJZNXz7HESOz8sQjWSXVr958OcYV7W8yu7N+RsWA5HSG4pI
8k+x6Yrxn+NuqdVLHGQcG5NLCxL2zYCj2IRk0TSOwX5gLzAYZHXPWawJfJjx06ozU9vgkgjppSe6
uWNRLbmfQr1utXdtvKjGQ/j5Rk4stf7GmiUadvrhMPmS/Lc/3LsBq9aWKOCWl4OHUkUdXNlkdHBU
p1jvnY+gwpm07/uzNYTTpOumN7Z1wV+FRrS6x8E5LQO4GS89AfY0ySmxP8CFIwbB1LcCb+3+oWaE
Tgpe0WRpNlzT+kMuvxgsUIctRo1h2LJDYp/JnwGX83AztrV9LriiNVR7IhN+pXMxS8f6osoPv/qx
I3JE52h0d123DFoxOfTm5kwqP3znzK8ig7Yo9Alik4mKAABfo0HsVo7aCGeJ27E2L7ma1oq66SCW
o9GFioVdg/tsqnBXv2Bs+we5O5CzRyPPc1KXCCQWdvdZ4dnkohL3MtMCJFoLOd3FMdxdzjMAn96P
avUMzzHm8W705hmQoDc56Qhgpa32gBRUupi93sSpyvkhz3l3GKxL31b9OTo3pqc1uxabDqwfDyUz
FpfJ/z1Ozh2DxK7E1jHehmItDatWvSaY2cJyYhBYQNIvhNcLNdOseqLzArgJzCtbOnOh8hiVy4Cp
kjG7WjtTRW1nDsv+1GAtvLfVLeZmPfrO1bdFM1EgfeR3TWGPYfNXQdiEcxCEcrhLqjVKpjbfhtIB
OPakxEyrrLIYrTqnpUEcA2JA8b1rgTPV9IURrN30WTXOZHC8lcUUSwh+a5evSprzwYmyKwM5ILzm
iBmkh5hZ4XaY2KwedPcgPglPfSbWNhsBTLL1H/ZZUM6q7lmZ8DcpvSyHNJgdX+/gn/A+oFUuUaqF
aL1r9hK2BMIummvILaT8IEXzpr9bqFtgtBPV9byxuk7PwyyfKtG6yI+pSrN1FH+AMHgQy4IWjEWv
cmMlBjyYzQZHBsIWq//uVwHjI5p5pLEnxsnTCFJjIZ0qPBuo48lYVsZ87tvsFyYEGhKtF7PNOTGD
0zzubIcHJHkRROno1VROnol+SWDGGtCjPP07rQ5a/jHqXz4SNhVNXHOjoEILIn2Cewu6GYVQUC90
XvBiX88IVibw1CUoQQOtSZIZlDAVpw/jLeU31y41vv5wnjJNdjEiRfFVYYBb5Ru7ObG5uoHanRjG
u5L3KX7imoA9zivvcyjuKlpHIX9SeRhTDYWtgXSdUXXLbh1tAso4DtMCqXeYr63saKAJD5YEU1A0
sGQGC8j2xt+GCRnbH4nMrHb6cuwQOBEn+UCUPCqsyv1ywr3Em8vYFq3dDNyBX2x0/UMIV+TgU3y2
Tof5qLzWwctJ8AcysivBzswgunKzfw35W7E2DeCb+F2qq35YB8Ft6B5J9Smlv2H9Tg1uIfYNQ7m2
uJ1CF7nDETUV7qNtXTwy5tPkMfzrFhUVYjcBwXCLqY+527PiBPnQK39sPK1pfR2ZJdG8D3rKAuft
Kces2Br6wHT2i1SsFm2T3LzlbMvAgQs8DZ6l6e5bpCL+RmYeH5K2ifkjin4Lez4GmEgXFnBEdeWL
7v9UZUepu9nGPLMBDmTnOFnZE5qV/Bjpf41sTm2shN8m8r6bNTfm8PzE8tf1f7r+jNhzFB+ptWmd
a4GxhcQHpisvnrOiQJJsLd2AvpGPodqI4ZCBToLEDposzV+gpxjE045qoHiEKMuH+FClGzMXG+92
eIgXEevHwBwTA7MCjYoOhAxC33qHPBCSci/YtLb6D9/MKB8aFDWejWpPxSOxUApxg23VbK8ly3A8
yto9l0hiH3kWv3zkGGyXFgpwRGOe7AzjM0uf8bi3tD2GwjL6TDjCcvuM6gb26pKKQVeXpoXA6NTW
q74/5RbKBWcR5TciEFKUELTlFczt/61YLEg47JN4I+b/NceTbixE4ktE+si8qb9swsnARQkZJErS
xlwgluoILgHpJB3xHgxYnamYCEBTPsoO8NCzKnnshE5U7CI5vuajQbtCG1GFNVGjP735JvZrFjF8
mxOP3Zz6jIiUbW+uhJMv/NJwH+P2BaXrLoU4OfL3fbuU2qXTsmiEooGyOPdONRIoqp9v6zPaetpW
OPqJSRW/cV2tbXnlqatOn6TlUpPfxGM49SmAhI1qB8DuQrZJILll7FUQlk9K9C+MykN19UutX2NS
Eoc0ezyr/c28D7j7jNwCmQ0Od0OQfdgWglS2FdWiulvVOmTE5pHSerGMI06N+J2BIJGZiDOAKrx/
k03H/l93wBxSPsK4Rad5H9SloVKk0DMsmvIrQX4Llrs/sKht1Q0JBGw41gh0kTKwd5rmlKY3En+m
erHSNAqRbd/8UsIhJGWyyw8bpJc4RPbbMbC4hRkXDXeV6QULZk0wMg5B8s314CdXC/KP9I+5EnU7
tq1oqkLmvcpyhKN19eR9zkNsshy2elyaz4FphgXjWinPiKcSeZXKAqcqRTtnQRNTW3sLRGPY2rTi
41T3/sr2IMQBECGQa/M5/buejmIGFqZPi+wF4WkagfMa2N6Sp9ExicJyjeVz3Cf1Jc2vrgHg6rsu
BcDqkCNSN5naVTrsnbednzSk1dLGIj/IPzDUTKI1Dhs/gC52rPUdtVJScQhhTMLFmy/ll0xAEPIN
RxAfgP8QC8EE8AoNIO5/cndrU4kTyFAyRZK5dmqWPj1cD7bTVHYpKpV9GUAkEjMRXn+0ivho+TwX
o3nswQuhPM3NddbuLB/QGwGP8A67e04V56hcBSz7NQL5Vph71G7DgD9Hv9cwG9MZnIl2Ju71ZUD2
X5ThjoxnY/UAJeYmb/FAFyR6xBqDrTm0RDs+NRWUOD9lxL8UtEGHcZpgsZYDJpFq5xWMIU6aST7e
m5d+6mNWYtfNAVkjDtWUr7LBFLBsmj8PkzXFEoHENYpllA64bsU2NfU+ND4d3zn1ynpY6AvHwy6f
oR2q5551//2W+f/TGcbdjy60GqVNuvmPyw4MleSsRTnXydvO2UCfDklyShBVOz+d9Sd+BhOmhVt4
06o6VxljxrlLiXgtZmges2/RdzZAw9pryKxSUl9wlOV8hz8dFpE6wMpxeOW05aCfe+k2AnO2tPsQ
bzzvjEbRlveaJpzUjES8bSBSLpY6Kc3ZrldudXOPnUflID79yOSD567zYG8xPJyWIOTWKNgmdfYT
cX2P1aXQ57r2a6V/qQaegcyeRV1/hcXNid+qc5Un/txrziQ2TIeFNo2yp8xWQegcTXQNVp9SbWWY
Vh9Ns9eA1wRbS8TTLnDXuemtZTaglKRs8xiRMMmmW5p61kkzMGKsOx+o5gzR8gzwC6csVpbRmzfM
pJj5+/VGpybQ6qXxzcoVZg0aQ2hAwjBuznkRrG9GQExzUeWQF2DuLftaJZe4+w6GU6b+dIG6rqtL
XWqslMEBEcKjW6+4243poWJTG3PrjawIcuUqf5joH5L1v6uTzZj3IchXifkw0Bv2K0DSPNIHIGda
+WFnu5b2oXTyBcAbIFmMkUWfojbfOoaN4SHYL3W3rNpjHZ9lQGDZTmYEyjDLnhlYP0KPmR5npZsK
+LJB8cVLmSy5r8P20A67sUJvG0M45pVibiaDwTpwBJjUYAgrgotv/HEowEyx9BURNq73y2mAoO53
RKTRM9SlUHGxQ+q/LTXzyPSwY/EYqU9oAwZryKqisuu2UbRpxjXmgmnwF1eIiB6ty0rru6/WCss6
fPDdPEeepz9ifmH9NARvKdmqHBYdiMH+o2WCUshUs6AWdGS3TvojuafcWFQjciSWXzvhdVUx7RTr
VuK+tjizD/9kVNKV6dE0LWBvLpp4q3prW7qrBjkxS6wa6wjXl4Gao+EFis9A/rQGxbyA0p7H4Jgx
AqZJEAwPfKbCCdDJwPp25Gilu2AAKrpEHjmHOJG2jw6re5VuLWUHKq7M91Z+biYwCdEigIfJr2p1
YeufYzm30JvPwmTBHYpOqu4OBLMO3C9yQ0AOtSOLamh3nw0VY1Zcq+pzoJ6vLlZ5cbhENXUFOzBh
SBeh0RGDqkK6GOqNfCCrOQR+OU36Z6tzYI3frPkFtLtGLYM8324rnHAb6O3mmvF31z5JWJjiUkgZ
9TGYwB1IS6gVZ+fDHfAXrEhshyt3ttw/W9+P6KPzDnEfJ5bs9xM/P6pEImuIE6i7Vnq4dZqT0+9g
aw4s3uG3M82M2kfkcd5VB5tGXiVjog2OJtP6PK2RDz00bS1lm0Q/CAf2WC7VeTLH9iw0C95BQusQ
ClEB/UW0SNIldHThm9H6h8WYNQJBMUUSkzF1hnXcbUdzRWK8mZ6UYh8i1ZJOJh1cjtj8bhhfynBJ
pHXqbA34XRUDUqVaSH4BDcoGsIHmD0tgfaAknKbml8IpYLlPsS8D14s61Uo/g+4IpGOiJfux2ESY
SmK0O7Te8047269/H+DwgaV2Tv5f6O5l56NrX5BeuGIkd4+0OlWQ9yFlTpeiZdKjD+FnDnlxZKyc
lftQnFeA1KUCi8wrwcnYLSwDj97W838Eca6EDJBtUjyQjvbpVfISPbezqWqUUbDPHWuaz5vk6FeX
vBJuIXPTYOUY1Ifuflf2L7KZWY0g0ELuLU4VvT6yBrFD2toZNTL0KjC2Ws80HceyAhCRFCYXxfGm
11iUX2peGHOX2Pf80cfQUy0cQ/QXMog9vm0flo5PHkmDgMXlsex1aBkYTlL+1trZ/cbvfzq7YDqN
g4aeFYsZS5USJqewUCeEFh9GMt8RC1WLiKfKXaL9wZXE761RIbDdCNQPT9nqNNy2cTIJtxJ6PoQy
0HH5eTMfrAHBTlNSjxVzkzBwSBmPNczN8o58MnCE5sJL1hluN3snjtHKmSsL1jOf9fAIm7VNe9Rf
YUXGEkh7g7WSxhpgHDge99QvCfM3tP5xCbL+zKJhyvkiW7uctIcZyuPWerqiUYcAxfpp7kBDluHK
brWLGtxT/EEWtju2jMEJat8QHPJmUdl3NDTI7nkdsbQ6w0UJrtClHeamqu8ecvUlwlo4gRpKFVgC
DcNS4E9Jf5aagxzd0avOfObMYKaiLbLSwDxVU3+BZdzAYE46u7vy6hmTOn9Rr2z94NN2r3R7HkZH
avYE5EaD2FhGCSNuiRa6poOHjitCb4An4nBFHG3YPhJhsI9PlmZaANKBasx+IEPnjmrik2484oxX
yUIOHB3j+IqQAqavCgLUBUpg7XyxuIhYw0OlokgGJvxPL+TzSkeHpl4wsaLLS2LMBAvPvfcaUN7D
0KzAQEUomrpyZe31bG/NbvSH9mScE59OPWFhliE+Z9lGzII3QDU0ivVs0/pXG8m75Mw6l1SlL0SG
4ZSBZHAWvTyaMpXBrHooDUbl9xrpg7diaZf3O1Hl40SVeNt443k4x3YjDVswtTyMGkw9+GmGtbp/
ERUI11HuEGef4naZCcIWVCLnFicL4f7LLx1Bzd6aW+P9yycxOlcmQ7w6ILPh2v4D9iHXBWrLItJC
PpOR6g5MuT/BW8DK6hn2NMXinwG2l4lyNrkZDa0mymBCHT2hlVzAzaN55plsHWLnVm10ZmXy0OCD
0zwjYoQX4RmPjDfEH7+jkGA94XOA8okbzp1l/X7wN3FJ9yxGspCU2iN59mm71HrASLBDiKoBPY+3
Hne10iz5Y0Ok6ZLHEO7teIsE3QVzYK9shE7mBefItKrZuO08NPIQwRNtEwAgNgipPLDIYB4vq4ew
YtLLToREeYo3SMr8AZgQx6j8O4r7YVYjhxHjSSQqXbQck88U4J1TbYNhIwzISjEXZmbV3ubVOdCI
Yoblj7gThA2Pa3mr8OcSXU6RLhNfWdAubByLPg31wEBnxWqfo0ptz2Rx5MMla8i799hFCjAFywjJ
4LxANP+/NFqhJOLb6yGMAlLP59Idl3JbLscrpEgPlWnaf5Q6uBJvH9Tv3lm2wjHL/tF7p8lCyY9m
siEcBoskflMk6tcxn4nBi5vMJGp8dR/Fj46lJqACVVkq5GbS7NErGqCohJh/UK6N8Sm8WOFXhurb
Hs+im7OCgzQLp0q795BZeYSC3L1iPSor273195Shq3SU3I+y2FrOTjaWYYjNGThmPSC4uMRCze0z
gwkfd8ACbP577TtwTiaL5sh6hkt/CelwDH4KiaMtM6e99BfD9MtWRQPOEWFwlePecy6pvNU7sgPp
4sDtHuRh7cgzGSjEILR+yr6p33s+hpq6tCpPYA+z4VyQ5dPrxzDey0hs9RPil7ioJ0wCxPUbamte
3qL4Ip+GrzpiYeARQiXwYj5PazcXvsqseiXEDqoU/Zya4NAyBAZMewsKQy9b1jSwQj8pHSuEHtKH
+AM2kAQSeTnYD48o0wDrpZogYYGKGK0QoDcl2sZhZUQLSb3rjAIIQRGDl2JnISWjEbLwOfpr8uQm
NU0gyrM24C5rH7oPEd49htlSg+PaO1ggsO0pyN0ADDJPbGNuKPtoziDlEQoeRVObQ5TBpAAXiEkS
93mCnTIYlqzGuEqZ4CybYEVusFaesTf3dPR2+YbDJ5Tw9scoapWWNalxETrm3vkWLXa3LuB3VF96
081T7Jpv3hL33DbbNtkr2k3YhpnYetHW7DeqDv55Ru7KWP/qxWdjvj3UDhliW6WCwMzowygWgz43
zM+BZSroO19dirYtMC7CvaQXM8nbl86B9fayQnnMWgdMgaiTFfvcKZ8M7y20AR40PpbAHKHFPTMW
XfpbdDcKoviDSjes4Z4KXW8Q/NXKJXDvye8YHt8kEXcLdJvp+Ju1tDVCzroNCW9I1yGfl0wcFWM3
rdnkybRycIHJLKs3gKkgQjKJyOzTyKXNGpCozfZOd8zMzkyOsEYiAJpoduT0SEbJIuYh7auL7O6h
+wlNF4w16mj+tQDxyoIJLFkcPGp8FaKU01Resb2gQzGGzjHLGCjaWSk/UulZO1cczAaDB/Uj9Z8V
0Fbzis6gETdwgLMcffRGt0l5uMnRuhGjARM1bX2Oi02KdAZssU5VPbyzChGqM2O/5P125K1YoBzR
8whpOIg4ih6L/4mY0T7kyGFHDUWL/Tg8LS84iHpDjt4s/GF/oFrt1gz552Q8DMy0ml2iLQsmzCpF
53flb/QcqSzarnjF9scx9sAlJ3WxEX5Fttdiok2Lb55LEBxKCLRYu2vlum4EN9mIF23CD0TGyF85
s6HPquvYe5kCP+LtKdb5D8R2oyE/cp0D5uzYyt5SRWA1WQRY11oFqnu1PJUdGss47mOPIXKYZVOV
jtyEIdw5AsCFimsRrWkVXFSLNPTBSdYOas3rlkL53NlAIBhd+MZeGKaj6ks85tGcf73o5jQ/sJHV
jCUGyEXmx+URjLsYbmrBhYACuthaOzlAcDOqAA2BAyQrsVkItV+1viQdjQ4rbERL/nqW74L0YFhH
jItExd48tnLUM9O2oOWS8PxaNCvQr8vgLmmH2kWb2LFW/9LjZeqxnAowQhF4DaJB0pEiMZFTdoPJ
zoWhV5H+tHCQ1B0jOS24+cYli1amuimkjypDW7ExULpAjrQ3doLQR5szV8atyJlRhdu8/R2of5Pw
ELcowVPaUetVRhzSxbonJoi0MtFhacqrTFIwMs+Yq88iRKtlYQptSw8G7CXuvTSLl6qw6yQOe40e
jLVLhzMy3JYmSKm85EOcZZ13LQ37UEnhX1MWXySXcFd5qT4zJOU0jsJ1RK2YpPKfpjsnPxnviQyA
qlSANDDPV0P0Y760rbmIy3xN3PNBsVaDnr278asjTdLmy9V6crk86WDCkh8z81El4NH8dmkzz/EL
b5vBuA+TZF9SSQZyw0pVuaEXnza4+MHEdBcbJSnYVaSF+N/SiNwNTJYF9At33HW+ymWKDaTQVw7L
lKblgSsjDs1hQWu9QP8/VQNtv/f75tDKzcFylKWX25dOTWQWLg3n7zxHG6j5EroZDKFtdPH7cSkp
OrhRZylHlJtSf1TZRSLJsDMHMpG1aGtz0dNnCdZmx1lTyvWPrYesGqyz5YjdDr1ETP45wjcH3diQ
ZGsrwC8K5A+Zuc/UycwvhQopdoBFZ/bAF/t5mEGTsYZlNqJzIXvWtZFegZZ0vXKZj2yAWUXV6pvD
WGq7lZKQOagNm06W9rGf7vI2IDhsXMXIBBuED4rHvckWYUg6stccXiqkP2qyaHJt2dBzFgBeA53e
OItOY2LfWgerR2sap3zs9n6YLw0PsC96ZCtWZn0hYnNyGroRrWGM8FHam8FGT3giqLASfG+0YE7y
GeM+6b3+4GEKgra5M2AIyFExry2YonAfxRojC5Vz5YBhI6OMeOJFxGsU+MWu49GgMAGgp5JpWSzD
zMJ4BpYItD3c4kVrA9JifTEqJNcLEVBJFo3CTang+bbbnaK/JPk9AlTJxdnzo1gAbCwiCCp4WhVL
TyamLhWFzgUYUSmxtAXp+HR/RFkSI1sx2Ov3p9BnWs5qKURt6Bu0SSgDI5tFucHaD2ojewudubEe
Hpz4M6evGhw6Z4I2+oNUo38gGHI0odOA1qoxOhsMVE3WxMOITqyG+ZxEs7Chw+nBu7JWzxN9qpJN
YYMLG7izVcoN5+WgXSpIB1OQEnYIFMTvo9Nh5c7Tpdhv8mbuR8rEwHDFCezJ9MZ0msG4cMftED+L
sVrwg86J2ZzHBvK6kUK3/dFrZkqMScKjbe3cYJvi+mCYSqU8Q5qkVezWOT8s/Aq96Eb9q2+sLIUM
MDaXxNZTEX6144WiO4nuOR7fhgyywEJkx2wCGVogdTPPT5YV6Q42n0iM1yMmA2DiMihzZTvEY2ch
RBjWOgA3L5lXaDt1BiFSIt+YKDYci+LjHQXXhigECQa+hbra0vnY0M6LHy6goY0zzgft0ZJh1An5
Jb9gblKqhPShQtISkzbIYoxEk8FD8o7dY6CmauDtDdivua7bbOZ10lwN0Nu6/SJFgjfiFbDSVe6z
fqwYr9FUIszOkSgEA1UJaCAVPXuqAEzFRJkAgWpFpcajVCLXQi8AQQDNQ8tnrqcrDahX7kY7vVTm
STnQbdDAMRicF+ZHmbMHC34zwMcmMwyVJ1zQvYw6mY2sczMRAenQR1d8gBzu4AvL4RLUdMZ0IorF
2A2ZaUZyhoPUIUe7bkGxsyAY+9TL6K/qPz152ViJBZ2iUpkHs6wUFSv7eyV+lC3IWW0Lw+sKub6i
EwYIRImYfksBk2JG5ErHJcZEO68oDS10YP1QzT1we/WrTrYWALSeeVfFbk7m1s74WTVAJJpsrbpW
nthhjbIinGLGwtWU8abUJSrar1Z5+x4s0YSP+dzZpJjSSlZztccWMhIO0KnbuPysTVxhrBG6+t25
j7Y/OP4tdo65ds/UfRV8KsUTaIVd3qR4z8Ov0V4qPVWKQcPCmB9pQq5SD1ZgBug/alqCnr/P+kVT
6VwZSCh6d+O0LuupH70DA9z9NojWxARVzETk8B5zz+QWDxB+ynPKl5JEp75go6++UpvZQ6zc8hC8
K8wRrBazEJKCm2I2yAglQLaRQRHv5W9BtWCZaZh7BaLUYAE7HrhFb2mOqC/gu3uP3ckyvxLU0PHo
zoX5w9EDdCVvA6LKn69em0aBbMHMzWcYCzGpxuUYBK+gYmpPJBTRBulf1yCeNFE7KM8Ko0EOOET5
VaI/m6lU/pUiAw1p5q5y8salwBVAOuRZio5KCdPrGaCqFiY89RKEYNcx7yllNotUwGzJZD3iCC1e
rX4z+yufRIcXhJUxaLlIIpArmKbGppfPXn5NCNIFfhRuiYBVTHKEeAPZepN4lK0HxkOyv0zYzEYn
JTq2ELUmjfopK7T/0sJnIRjzHQG/sOjjNBxqRbU00LMN2jQJ3KnNJqCmCvUL+NEyISJSDkcMA6nM
Z4GjsmZbYNif/COEflifzFfCKdNnVC32UuOh/yfFjtH6YTLXuLEb219onrlN6XcNK5/5jOJcSLZR
XLFXghjZf7mtQAPGk5o9sMpQgaYQwTChiCy0+csbSCJws1WfFauonIn8EBoRi407soojoyopIkzl
oBPDRpuRrMh7gxoNYnliJfQP3Z6cmwEJZbfINvgcx2QBm1lU7OqNf1PK5sVwMsOdF1wk8Hpo2put
jHsRV4+erTMHbt8tLn9GcK8S2M+GMYWhXMVDnuRfJbYUjx85c3r+kkjWhSDCPpwI2YCpU0yXGybj
KkQdhK5CpXuKZVD6AQp1/aaFxUxrT7qbLTTlIuk3iXRJTX0r7tVM3or3ZFU+mum/o6fycYKblO1I
oXJ0T3X/yo1nWh6a/zg6j+XWkSyIfhEiULCF7aP3FClDaYOQBQreu6/vg168np6Z6BZFElXXZJ50
A/hHNkEbtIe/JidI/qQyot7+jPBskUg6P5ZZ+qu7L4b7VQ8Hw78UwGfcQ4YQRphMF3+TqliPxmsc
H7VoV/L+1sHKVHLtmGgixF/H8Nt/g3UGFLbyD7yXSh6ZJrC2YxnTHHTvSBQPvvtaHirslum9nK9Z
9WnR943msyje0xSR7R+/szcec+vOEzJOj5xrNhu/e4R8afkB6DeJ7ygMJ7iY+tmSNQHdpCUbO3d4
qakDUtIPa9M6SRYpzPwbwYn4rnP9RDjbK++qt8yoTn55c9rvrNyWg8TgS9+iMPERGp9NXPtspsri
xQhdnpiXLH8bR3BQ/d1ubnOFIHS0uOsc+6a4ZnG6dMKjIW6dfW+YoSRwi2+dQ7rZXq6N4Bx1N4Pi
fTxEJb3cmYR0/tlS7nrQFtM1ZD7iG3dTvleFWNjcqUl8wdDGPtHT2QVeKk6v6j6G32n6KdItO83W
uqXou2nW7eliNDsceKZx0EkLEdHB10dMtZuyfVM6YsdjEl9lvnf9W8jgDapd7x8qVpXduSjXVg18
Yd/aN7NFZKm/TM5zj35BZGco6BUtoxQMb+pLjmGHN94Xb022r4tTIt7VdNaHu8VB0KoXvjKCYwD/
c+n9Gp59FBNiNm7M+dcx6UXr7KtjrevGzwxNwLCr4E/rXhnLi/GkIhan/wqwCJRkgXl0WNZhXmSJ
EmA4ZHbZ58+FeCZeCAHsxYmwIOE7nK4aWMh5afHsyF3DMMg6Jnh9o3Xhsa6wj+y2x/aRspHvcfzQ
2c56V+rGeOPbF/6miq+69+wwipU2I8qMEx1pQnK1qxfXOYcVzKGnsDykISr+3TAhidwC15PhNUS+
SGSEZ14iWy59nSp8wyXHWtxF9TtAy+/7Jyf5AuyQ8InmLbo8slyGglqL07O7E4RdZL8JfM3yJ+b6
S09hoFYtigUZukvhv/rWtqvQoKxLLEvep1Z9jcHnFL05Em+qdvTSK93BckMFEsI2rjhLc/On4K6R
eLAG1DR1jpanj1aK7VYefNoD+dCUeqThoO3Mk/MYklNPBxqzfgjFZxy+5t2b47wUIwuYVZWtMAP5
46HpjkbyYbGdzy5BeLP5d5CyzUDBaE9W96xzr0TfHI61vTQCPAkLxVoKjF5zKawTA5aaSTEGQmSm
CBI+UxSU0r95LNBq/xYJ6ie4G8bd8H90PoD8hW9Emd6slg/0r2BWhoiRj95EpAvmtt1bCMsDvrVX
ORwC/9Oq94VgPpZ/jMF3o2/snvF3ceqHc0RcTLeLogs8Yxp42W/JqMNczQEf/85PU3ut21NgHI3q
QY+tQ/SMojcN/iZllGV+d+1rpG9KVJOsNbxDkrMh3injle9qUnzX1Q5Z3iDJHE3/5UiQCJbASUKq
McOTV4XZRoC1E08lzsmUs7iDDQnOFlL7woHznEIPYxS6pCwsZLCIpGRW9Ts/YPPwoGiYFZ4i+5CJ
DUdba70WZACgX7TTv4o1viJjkg5wgRIFtA6vrBB7wpADbac7TLtQpHKayH5fd+/4IJqJGdfeF0eG
hx6u6ih4GMy4qYD/1T1WYf5Mg7Vso3RBR02m6k62BI6av9YcqEBN06Pti+HX6nJW2XOiuu6TzG42
g4ViH0bPc5vGi+2qL7rUAJ67ZAw7F0YdilG3Ii/DR311zJJfE0dSx/hXYSy01XM/Pmjvcsqf6Bql
TwS1Zf66LGfTQxqw1T7K+G4lv61gva+/D9Z3YX+X+V+JoD9biJ5UwX3Y/zjxsMDgOveHrfYzZx6m
9GFddbeMN7hgNVWIxjA/vGFYZYz+YeoIN/GSkiWV7Hy5T5udX4My2wgCfVzgVZthIhv+1sR3KRl2
P0LvnLxW5C5AVdRh3CGxo5LP/hLv3qL0Lb65Rfnl++CWw8EBVDMzZiEZXwumIopl4pGX6zhroAaE
UDo8cRR2/3howvKNZyAxLxrGrPx1ZK6XbA17O2aEoz6r4OjChKZGqfYVf1OSpbt6sbDG1ieuY+qP
Ctw4Ilyy0SGT8emUOBLY0LCP+scGD/qGQUqQ2vA3kfscMSDinBhdlCs7m3xJ1GlNAexD25kjLgoO
xiQoWKPUXAg8MiNSeOU+tlYxrqwxQg/ifXTp9OY5xmuhVwyZWFYa06f0u5l1+CS5BAwUzm2anUf+
JOfmNWbqplzr1JnYRnsJNija16bJI5sj5vj2K5sKYtzZMYw4b0h3qSwPzkBtUORHHxV9KtkSS2B6
GqJvpAADqMo8qa6O61+PRZseW9ud3VirUM9s9DvONXItlHPkW/FH0O9FkAIaZRjbJN6aaX0YevPY
azEeun+T9NfTWKw1hpSeG4EwREUZQggJH4NPi+JiBkRbgKN1Y9vNJu0IoagK4qttsSy6GwSy7eSG
Z+EHT7Vsn5oBAoc30nIfm/QeAJXuPhtvOncUR00ISCDWVy2laVsM+1J96CgG0pG6Fr5Ta2wylZxS
ItnLDG2KjXCYUDenu/ic9YJmXe/uGAQK9zIGwzZltNeEQESQWo0sdUwYQFHzqedPs3xX4YKJSY3L
YuNfyRJRM57jaoQDNr7FUYZzZzq2aDjEgGmyOXrTi0qC5ZQRjZSTyEOeV2yNC71oUCWPuzr+6nCF
MbKJyZTA6rflo1znCUYVf7bG5d8BMGTa0QL7SvxnMwwhExSqlYG8LtjE/KA0J6SWRncEoo6ReGkZ
CLsA12vduPbIL3OI/LJpDW2KsQKho2vgWkZWUZM305VA+d0V2cycR3zQzGIN6kZ/AD3hlxM7XAKI
mr676xr2vzbh3Kmd/obJrUtvWjVtckVSWRscTTHuZd3e8SdO+XBEnnnUk5EHSlyyrHmiAd5YpNTh
rME1CiliIKcefkIe3XSy/UqpvSVjf9ea30Gqbe/aL+B1bTnejCA5dEWwtcjRajD2Nol5LK3qWSuj
Xy0h7sqZ5b11f/Re3KH4LHtiep3+K6qzeyH47lCXYvPvZXvtteHcC3HOnOkcxkiMOSWbkJg9NmGe
M9uEzfG7hu/Ukmw0a/D1FcKHjBSkpEw+66rgEGFtMRDJQEEj7x5ksIEWHclc590ENLHSZkkOa9nN
1KMpWR2dAJ19MiFYCS39IOkVc/+yV/HzGOp/iWkC/oq7c+39DaK/d9J6yi0bEm23dKxp25P8ndn9
0tOHCw4zVBE6tDHTQohHedHxotPOZqeACjpHAmqreOnzne4dDfys+47iASdP+mn6R+AybLfsWQJj
QcasPaKbBLwS7c1Q5Z1QG5jQ5jENynvrYT5LLeORj3F3MC5Q97lNy/wR9FOFjfp70MafoScYBYHi
rgQ7d+TK9JjKe4wPk7b9V5VzuYFIJ8kJZytjqY6+P724KiW7YVRPBCAibNKsfzmpvmGDI67nBM1K
AnZN9q0CWw6RNBs4NHer2kZUL4upYFVj2dW+iB4mIVUewnrAA+S1qK00wq01+XtTVrtqhNwLbQXJ
Z1NEB4OWtk1QfaE/SSXrdpnup9Am3aiH1mdtHegUnn7qSJvyTdx3MEgK1iOoq3iHNrJWu7yPllOB
076pnvQR43gUAj4JFjhLdq7ZH50AVr6uLf3QeVdAuRI/Xaie54zsW72vN5XTEpmJQ7ju6MKio6Jh
G1W+B6tzEwS48+VfTS6WZEsgQ30urXY7tlifWn0voreh48stKnGb2uFdD2tyPmi1o/CiC/FdItLN
DtL3URYCES6HVZm0u1kKwFi+5U1j7kj2GgD5If50ApbrFvuOqLoGRbXv1PQ9kZDAM371LGc3tNyV
M4LN4Ya2imXWddiV8MajhhHpdKo1Pm97OlqhfrAD49C60D0UdH0KBJftvhV99NCuEhhLKTKVcKTG
diD99Me2iM5lpPY9yMlBILkFjYB10C/G08CwMbSbrTm2ay2A1mTnmwhCQNp4Z7oa/Fm7QCvP83/t
AKV2RUSKcM+KQ53t1r807OSrYVolUmPIN+zqqEYj1OwnVoCSqWcJCp/I+DVQJaJIhbNoQO0ngbga
FWCdS5jvk3Dtm2fik/lraO3gP3Tt1chpo5mzNGeyQCuwR0p9FwP6PHDno/dTm2/V3Eamn7m2cf1H
ob+49hPeGhE+D0owBAZo4R8r5t9V+aUYRwVxx5CdwZbz3lTOMmF4MF5DzrEQ1mQptIULqcMLBZxV
FpiQsrAB6wIHhXfFP9t6+56DPVAfrXmd4fW2zwxF31u4vLrsdZ5sBt7No18wQWsM9bVr5hdkMRkt
SV6tK/Bn7mfAYdswO2fDToMdtuQcwjIx1VODe4yqqBnRt59Iz8KTTx10DAmeCErG+yUI4nhdax/8
ELIXwleZPRdcPAV+W5eY3WbhcUlatYeY/JiOT265avXtRDtL5duQsG1Vr7HY8nHUyV7zLyL4rKw/
w0Re/uxan6V1d0x6V+i9Ospd826oH77vaQDx+iMFaxm4bzDd8B1NNZqx41rNJLlTDpSwDNUSRH87
MC1jNu+skY1jgtFZEcfxeUDlZYfQxxkUZBgYNJc0lrYg948H3NP+OS1cQvwoDRSOxoW2jjW7J1V3
Sh6RwwTpj1+EEZCnMY7dGy8d6EiDa0yetOQ5Z3YsOwwhCl9cD7K5nv3Rj5qwUYMCicu6nGdtTIXt
6csEhFkwUSOyxyLGR5MfbowYjX1RGiBx8qvFVxQOHMvxMsydVUIQT8V6ztESMqq9lX8dTBZysbdV
Y4sZD004by66UhIXeIrY5wxNtrH9ZB01s3O2WjvMr2VHvzDukH6QiMaCmGyOGAev6T9ALZP6ABI2
A1Ic7MEmD0zY/chEi9QsAocADWzv3q2Xv2HKpaizDYO8YzFKtoOBpdMLb3+0VojbWuKz8q1InjTj
xY9SdhSfafSrGw/R0lBc/WFHtq63jjgqpHOO5EdhAwcKvq3xKtMLvhNWiBTyUwGVWH3NaDcDS1t7
Gtprxg5mZH31f79NJyfT90D968VrBuxvolvq4CAk5WsW4Pp+UEal8ifQ3xwDnshLzFEt7m3HFqbB
0++ktEhIzftXxz26fAyhXx8c7SdpiBN+DeOnibaZoIzJfOHpkPIQak9qeg5gUzNASYzPmKVDMD2C
HPsrnGq2+pw0i8ixF1yozMzZPGsPwqAQo9/DFHeTBiXkMbCUlQj7eBy9zzbX11Ms8HA9V+hkquR3
IJ2lExy66s9ObRZ/rL5HDSPnQrMIqmJGWiTP6OAbFC+28xElvLQpAKJJnhVD2fY3diHcI+1gnYnd
BTH9UjXJkh3eOne829gkm/mr1IblamaQNWIVUGvMo7daFls7QMM4QPgSHXmwkFBj1KcIY43VZIQr
pkqYZUJsPNj/jGzlFcbO00gdRM87OFypol2Otr8PmTb5vXUY4mLlsE8tNIBm5KA6HiNJq19HXME9
RFwrGkgC4X+rZxv+XpT6qQ/6p4FtXGLzsGB+TknwHMJ4R89MehFZTp1kZX0PIs7LyTorq9gK5Bua
j2qeEsMV4Vrq6ZpXTeZ4ts4rauW+3GSRs5pkgvBFvBcK1kk5EBwO+U5uxt4+BxVerTxkAzILIFjJ
BC8BVAsZI9Rj7Nuj/qA8WBZBtGrKux3GpDKSaheiuVHrcGLLh13Zt1HYIfBNaKB1XYM2GK8NfoVo
4Ak3/UOZXZTMjligQY6U2tqZvFf+0R66J6GieE6dxaSjCjDgghgQscoY9jUxV5BCbAsqHCCEFCDT
ZKAHHjiAkUcmLIzynlUbFpwiWcEtWtRwwex59NyUy5wSh9osbI4DCTBR1p8bNa1SVB5ZBPkuYPvf
iWXfjKu+9/caEyC0uQK4VMXPG3p3q0B42km7kaML1JMVu6lfWmZpk5+uvEVFfonlWytNjqvRI1+d
LtsBUkmDs7KLfjv22F5QZDSeWnegI3Wkrso1EC9NuHBOjoNynd13DuotaOSmZBLEyGKUL5GI9mkp
t/QlrZ4v3ZboN8191LW31BlMUqfzh6AKvibRdpjqfSjJ/1xM2tGhoXMoq2KWjyMzEA/wj04tGRCc
/tszCbJQnPSzRflPi9/0gqlTPCx7fLGxy34Io6KnsMN1XyVMmuICmVaygzOdRT6vqOMWYTH7XSLa
wvjhlgQUfyiW+yNOUbe9WO2bw5Yo93e1c4vtb0v76Oj5Y51qRjxV8T3Cu4s5/2CLeG0+hcEpyGO2
hFPHa6rPha09q6jaMZ/JVzFJ1FmtTnNrWBTT0sOvMxCSkt9MgDLdOokuHUiFRL0bw3MlvtzkZHa/
drYd1JuurSPzWZLgmW1i/VpV36nczWP3Me93Op2cqR2jfgnC3BevPsTg8slu41VKsooov2N2ZqpB
cCc/W3GcTUcBuHQUoLr8ynoU4TePjYaNytC3ZslJsGjafOW5hK6/h6a96Bnlxezmevtbn72ZGJjW
VtrulYZvTlFQvnr6S62JBf8B8B5WhL2xPDRL2BLspzLDg5geHEH2Auo42kAH+iQliSNwCOo14UUk
hVdEGLMFm39MmmKecEfWkx4Nxjzx3iqF/tzsyFm/m951jGDsU1w2wL5xILKBQIqlO+lPy25cmPWu
4QjVYpvVvFonbCM7vEbauRZo/PpmH1SksESwDYKAAS7cfViROWSMymiWFf49a2Ad5rxk3Ie117J/
rzcimzaDZ676QUebOqyLor5r5ofPMe0yeAVTrrx+YXoR6q9645XmunP8pemrtWisZRfLdVeUaLI/
zJG2BC6O551r9eIb4b/Juya5i1TfhfI5rCu8B7r0OVRNfA/Jd9NieIt5+azyhpo6ELS61RPmQyx1
cslj68poWB8T3vC51MDuQcZe7xGcgoq4REbKJhfcJKx6sklorDN0Lmk4blKfoX3wniF3ipBVBNab
gVYYlVVJ+tlU5tux8cCj2Kshhs+E2kJN5DuOA4HtiO8xuxYl2WYkapDTmxqItjIM62yuctbwHsdj
pzOZblCh/A1UoD2pR/N5EsGtHtj94n+b1+xVN3ILvzZsiDLJmsWeVvXoL4aiJvYPIyUvrsFs0ZIx
mbB1VihajIOR8ChTXmuL0OB/4KqjFd3E6rWIUL9h5KC8a7RD14ET+inYkOUGxpv0z2govcX71LaE
JwVLlGbzQLVYd5X7z6IDnwai6zS1LdxpxZ1FLtCxgdvtkDRaBO2x6uVB1lgsjHajCM4YU9ChViFY
brCHSY5dHJIE1XZcAtMF5Nw7UpCUqbM9GvtcZCfDrS+KF05HXEX0eq5dXxPL+hzT8lQABZvExRKw
YVwejX9GiS9ivujtRFtPLddMzaikGs5J326KllylRJwDL7yXnXidnUemQuRoROogEx4KvcAWQkS9
cZ6fABEZ227Uf8jvPvl5AM5Mbit95EFrYHw5YNbU2RFQ7/Jy30/OdbJOvhd+TXF+9xlMpVr9xryO
yXMOib8BKeG3PyAbw6a+J7mFggLgHD9VE+P3PBhsm/Yce/CVopkXUJ0D4quTF68FsuWhW05eUi9a
udii4mh4bfMazAnVSv9IgLbUmrVLRnbkKKKQVWEujMd1HtQXIywQqSf1gQfo2AkHnYnFmYYk2Rbv
AiHGbDPQqnfdZXdl95Bup4Mo4h2DVBRYiNa96qocek2bG2ysqlNFI6oisuyc5NFZFeKMwPypZbm2
g+DNCuxXX/Q3n12cpz8TAHBLeJNGDdSWxzztn9oYDueKpHkk4PW7R9PQWEzJEudgj/jAonijV7zq
vDrbYv4eUHZm4jn3EMOI8cXTiHMZDNqmQiVv7hRtpEVl7Fh/fZDv9KRci16tq96/Dbn7yo+9x1Zw
NlFEBSViwR7tppbAqksp9h2nv3geNr2WUp6N11Olak4dVL8BhsOqgLyIlDs0v8Oa5LCK3CBXOxaJ
XMviCYb/UpIHEfOwRew567I+ulCx6NTnrVlxC1CPj2zRzLbES3wzp+E6RVjFsPNpFSryGW8aEiaP
gIhhfJQAO2FF2XHDCUOd8m56IIWjPh9PfPPRJj507M4J403WlquRFPnWppmb3HuMgEI3InCu8Qkf
9VoCVHSyexqkG5zlWjA+GkQKUWit0biy6CVX3q+eJ8b4bUD0pWEcx9g72Q2TuJYpcX7wJwLDexim
0BUdsKLOgPDH5Fgsza+JZk5gzvJ7/a/Sk5Xo7W3UmYcxNl+SQF/brb0rCraeZLQC+kd5sE5V8Cya
5owO4i/IraUZNrsGbrzbrzu+bh0R6jDakybclShFQrRZEelisZGsJ7v5Chu57t0bEr9lVybnitpG
5cfRy1gQsfBgKguzfOdi5RrtgHFoes07sglK/2UcMm1JQXLpnaPwBJHxCvCPoGljeqU7LSUzWdLo
os0hPcuofhryLTGycCQHXzunGZBQE0HKl5TD1uT5nVKchsA3FFtjSTRuzGWfTUhcJnEse2xxrY6Q
1z7gw36zW/dv+HMJNjUk8yjrxGZUQL9gwrew5KXqnds42zcb+3eerhmxfzDYL5RheS0n96j7+jnX
R6yY46YZAHE5JGPn3XUWD5R0Vb02wYTOrjKDrpeBpLKktjadeiuK+hr0QBkwZwsvadY0I/9qgAEi
8IEUulAZzXUDmkCM3QGccOtOy86Sb3mFFdRnf5PH9YKZBMq3aSXPWYbsWlKvBpgT8K3EFrqoprh7
KNVUitoAbaH5sLtqPZB5wG3Fui9yFrFs9x07aBj2YozB1niEnuPiiD024q1/a0u6iKjtl2U6HgdW
QiS+f5YNOXH1QWbp1vbqozl0u8SEzszMsrOjYxUizWwJc5encsCjdxQh+qSM/VVvE5BT7BoNqi+X
jqZQ/TjM8RtjQZ56iq8v5xIk86BgXdC0zdl/TRAsRuN3W6TrYvQWoOTModmmU76O0U6NyiLqSsIW
MMFMGIuucta63q0L8Ou5zQefsuvy641uIX7Jh2UKgT8dNjSTu5rU3YYZv0PMd01Hjg/zWBJMpdOV
lRgW8vjdBZ1YYwACYyo/SgnF/aFFOZ0U2giBIjkIl3zEa5U4TP/SpT8bJ1H8lXUDbuF9IJvBXxI9
7+HXa6DUjmDG56q7YLBJclRPI2ozVbBn4gKuOsWcxJwla4iwy8+mQpWFfEvR1Jqks2YKx0YB23Fi
DMZmXmGwFTRHKfnVU4iDuovWb64JV0fnwm48mDcl1kHkq4gkqRmITPnuqmPGoluGH2P0VU+Pbh4R
pWAMHYw+8Pz4NT8zrV3mFLlcXbj0cvaN+Vqa2Dqdg84aSlWS+QwDd91Gnf1sqHCriSfDIamvUg00
bQrE0BSk7LQGuc/pHDZIREPeTvgQPDowYcH6KrSi22U1jj5PIQOyWyDWDqz9IX+4lQyXlkm9Hr6l
k/NlRs17AhJmKXS1dCcMv41R8vOj4MM0IkqvTFxURcaPK2MUpRL+Sa/xagEfGTFijtoynpwSyFkq
GdbkgOZKfoU8tikDXQTZmR5DokmLsyibaw0JMigVot02c9dNc9R8rjDDGuTCTVF5agSqdtO8VUn4
koUWvJRJyWKdET9iJsLYKnAnXllwqglE3zJGhxlZWcS+mLJzsEW4dbh8SEOlmITw6wcxcYtIqwan
dxltx8va9etjjrnQcC2SO7Eya671VfYuqNaBIEc/eRYumRVa3H4D7Vt2ibOOhbGSBmZlBkwLSYOQ
KWQDzo/TzXAQpY48STMF2QFoW/hbI4THRf2LtZlMeukhhlUfjZtd4kJ7ji0b0E5Az58fw745Rna5
TfqCKtpBSFBP41Hi3wqTbscbK9ZRSs1jDVfZuPco8yF0GH4Hii66e2H45Ip0Fad49SfHpFVvdNYl
iAPw/AOaRAjYa8gZhCQsbpjRowQPKAd+SKDcXYCn2RA4NspGntIYHFYDyl4ncKM3GFsbdogqcP5L
lkWsTF0ABcHAHaIj6rUjua9a1qphcTcG+890nkjkAM6o2UT/BNdJhzseOW8dMbaGA92fVx7dGyOF
xzR8DimRCWyS801mQUYzQ74kQflsRgU2FHvYWAkPl1n3B83tzI2XHVQTpYe09TfSZYycuvRYQaL3
2yENjmUBekUpH9n4UnJvLoYAzmekA8XPEgLBpiRZizEE9KFMwO9+t2oqfIqSSfXCHK12U/EUlXPi
kV19Ba0br4JwmjXo6Ta2Z3oN9MfBmKblOOHRdGaVE7lcolX9usm0YSWL4acv0+/GIJLDETUtOlN8
gzG9Hr1UpH7vkkkSyJWYvz5YytJhWd367GzNOt3rJSIxl/lhKcuTiEuW6i00XBUD6IrdBloYTgrJ
QmBhvlJC/wRNjoMlnpA3iM+sR6LdF8soY/ZWBfZ3XRT9qgIJqdu8TS18rR5SiZjIXEyJp6jTxIB7
E6Md9di/O9E77uTnyW0NjOop/RNBaPrEmnsU/ruNECCfgu8qRdEamyTVRYi3vTR9FF3kbE3lH7Oc
RZoDPKscAS9WrrP1WbEsu4yGzrSsuw5hjl3fRpAtWriA9RmjTdui0X9RbkzJczkhHBoD8IuDmkzq
4ekse2Y6ddfjrhXUQkQKperTTmC09v5zZ8DMDVlvihyRZSeC1RAS6qHx3FuN8xUZ3SGqSCLIJpso
RYwTRvnX+/7fKJgHDNQFqkA8V8a0pSgHskDBSnbPNa3W0tWR43v6h8+0ZxiQ9ESGsbTGWU1tYFxW
prcvTXDnQnPfPbh5HUSa2rrHkmbCtP1fzpqUC4tBRX2z8ZqIbvwRZqmBNiFeEGqW4YKK4AJLfH1i
I5JQk3gvfc2TkQ0fkYPNOJrIhRWWe8qL55jxlBN1Ask3H4flMv7TNjlV8T/pOgszDwDx60QLaxUh
a0LL/GOATc2EKCdnFtuUp6x8kv7ReeXKBmblpxoNG9rpNjCobPIG721XoKmoS6qFmxfnB9cCdF0T
wx3FCpRNh3rWz120SP16yCwWmmMEeGIyj4OEbmEU4cW23pUJDsD3QY76s65bEhsBISECRS0s3o0S
AobrDrfGLI6mZejLciLMlO1W7UKxMVgBS5r+JCnfWNNeUpkDBfa1nQFS22utQ847zsnJzKlO/HvH
lwfmJ1RWzcTBYdflcnKXg08F72jszzJ1MjRrIlLlqfz/nSitaGVU5j5umRvVFWFpbYPIw9auJbK6
hLKL+SmehTbF3jXQ27jSbtGD3kpmDAniGSxsLUEvNt7DvsT7PldCcWO/ejXiTq/biaDAd4r8vQqY
eomquSUCs09tUKyk1QSTCVwPoith5e9WGLBFGwJMdbGijaqgfhE6NE7NzlS1ucw0TvYSV509+iRi
M3rRMqQ3vfyIakSKg56xqretEg3IqZsIBDGkx1hegziHBDnocCHq0Lrn95EQ+qWDCqx2qluN3gfO
Epsly8sfmV+xBTMZ0IXXytV/WQ7cZVURsOitifZFvO/1KXpQXHSOw+nuCpSDvhtsFZucvCaHLE6J
dlBVu+e5xKwYYkirZ6LOYEDBgAs4Rhnq5s6TSxQAL4neHEVjgy0iEoSzem8h/qVZe2Q8pmzH4kWo
yPooar1a6Toxw436sTtSC0ajpOcDx8v2rVxUzItLzd7yxLEpG/iq+wMY8o69fxIFrB0wNBm5tspj
l//fEmj40L2VI3FGXvWNrJbJag3HMYaUG+bxa2cwpdUcPIY2/ZMb+Eh6mQ11PD7MaG5WkiXLDvMr
BXi+6HuMRV7UBmwjxB2MaO4qfWFXXkJAMXPFjGxaFIsoqSMG9aVREG8pPAASU7fCYzj6qb5s2h87
8ykCre5hc0qVNRyblj2PXVn3DJF/Z2aAysfOWY1NDgtBPgWDOweMT9AGOrbVCZKNsNYfkUllZIk+
RgiNMq9FUUvdPa2MrHlgnIutCOqDEzyZRW1xkCFfikP34LRsf31WY+0UVwu+pJiyu3OkM9I2bBvf
tmGD2Ur2xDBgNmSh1Wn1aTDsH39i/9DZv9pY6+xbB6b/CWMyy7G3RbJLewjyTf1daAhUJm9m7NOp
tPoD8evEHtD2ko3myDcKBqhxim+ilRKWq6kXEY8ewz3kTGPhnVX1lOjlnAECGCps8Q313fBcwB6w
YjbduMiJHTKiaXGbmjjB8+ljI7SQ0doqfLGlGWwdk5ml6jxnE9UJS60OD4RXWjufK/WoQY1L0ujd
zOzrWOnEXZc/Yc2VqcUG/47mS+WFzTdtgjqiXopMjMcquwa5z6ehM6dpB9hqroQoRcvaBTnmKiMg
IhObhK5YiEyZYh4ICnPIA2J94QqIseQ4IDZTTgzY4vrQG9ZL7aeAeCy8vSrTs7lW5HvDBj5q6wL/
4oAnfcw/3GgOYUzZMxh4KCDuMk7Xg5tpFG/sXUaHck6L4PB0lc1A0X9KpOnjGhDPhs+8s4yHc9hJ
YmV801p1fXyKq4axlVQXIx7wYlF3BYq9Q1LVwDPaliAY5tOF/kEWhVrkjlHwXA64qvrqB/Mi6tgJ
q5Hum6vYDZu9nzhPRdN85l3MpA313qZG1tC1Dl3Z4PzH3JksR65k6flVruVauA0H4HBA1rcWjDmC
c5KZZG5gTJKJeYYDDjy9PmSVWl0ttaxNK5nVoq5xyGAE4DjnH++VQkI81TW2KNaQsAjEIdJMcDZo
W8Oh7tV0+A5ZvGIbFuWrQ7A+Rgm+M2H6TerkQ7nDvLe76yXHIqQZlK98CGY2HIKmBskdCRhQapbJ
brixlubOWAp3q5sHWyejkC0iXaRnQ8yiEoxowtTk9iAMeYgGdz777kBjjwjBWwL7LrcZ4N2YvNWK
BborUEdiDozSCmov1kfacLa5a5HkIth7tUOt8pRtGmTaG2Hcn8bV0KQYDcKFNdPK3F3Tj2fi2t+c
JMRo3UFB5RU5azYPFKxDnsv6OaxSuI7uAS9ubMID/afIQ9+dJsFV0AdYApul3DrWrlLzy5j8tNry
tbLa1yEDLIhCnCx12r8ESYy5beDjj3vvWcinrCLdm7RX6gIV59E07ETu/FoYXbmNeSJkVrdJaDsd
DBmG+eCGSGnKQ5HWx7LvSTrEZYD1s7bwwNmh2M90SWN5vOoT0jeim2bqyG0lm3P9+lQzJiIzpLTj
elqL8QYPpDxHmLclWjoKSfPtG+uUrUqLZNUmJxFuHbnO1wuocrMa3HXf/6By/V2hYbKX4CLGYjtp
2aFXYxgBXtnqkQrLoGZCnifx1cQQ5LS4gx28ezIQhGvx6srwp18aaglnSimTFAkQgCS5GFTbpuvI
C44IyUTvgBJ3feD+QEn5s1nar76t9xn40qaYHix3XNWRPdGA9ffKEGGQwGv18YJsoFj3QINB2hX0
dQ9kpqTDQRPcgLqkn4ibLDOcJP60D2OyPObUojZcQ8Aqopa0c02T20REZZux+iUjK7STQBf32UDa
mkBq4p2crFE4UapyV1m8vSrD15wH3lFYPEWmyTG0z8bHQAcIrm0Xn1QQ7JcGZxyirxdTVj+TGrxp
6SBJkEx+D+oey5l3sExG2WcQQnmAOaZVdPz9fUMa76h5fqxL+8mNnScYjHcM6hctmawdl7WwrH5v
ScckqXib4SLHtd/dIaPSzn7F2r/r268ZQAEBNVxk8zK+tNbyWbmoYmwsilH+bCZ2H68bnmsXR3fF
WNYvcEH5g9N6tAMWP2qaHYO23oYLmQAVCIEuJZqSUB4GEmVLfvuVv/7LrkU6lM3TZIYNoRxjASxa
k1byfNsIi/3WmQ6BRc2A62LBy0I0B7bNacVPgVf97BPvvUTNmqbJS1KGJNd+lRM+Ts8v/G0okd3V
Ke7JBpkhDy7IX8hOjoJOB/G2TfofPvayKsE/3LrIMhN/fJ8a67kPs+RQf9dRZuheu8YL8OYnCytm
T0hLC22Q1EBQcTKRqRjmn7R4OKtqxknZfcDQv7GzHnMEkEicco/xb6M11k4CNC7eOMY7Al6JBVIe
BfF2TXPvNXbCz3FIHlLPPg+5xtzNAFNL0goc3Xs4kREN5SaMd6XPoyXZDT6tlwozQhOFxzZkcWmm
oNxJyYNbrZfUIJ/w7d450dRvy5HPLAyGZ3dEQLaod9uSDuwWieOcVXL+McR4SSV2vU088E/y9CmI
gipv3ZzlctaivLTT8FKGz2XsnfOq2hTo1GY/42lnCmBATOE1HGhR1fNuadnEC9P80p16EfGxi9x7
XtEljzEoGh9hGwnF4Nfpvp4No4cGoply8enSRhoN8HtLWJ/TcF5RSOLQrFEdXYU4Kp9ITV8YBrUb
m62KGJLdkWE7iSP4KLNtyTX1lP/STR5pqq5Xb3kiGeh9Bx6TRxe8HmduP84bl5cEPhzHO6ron6QN
iAnX+RyT5kMVygzPsSr5ZPEyBIAjnakn+Oku3JRjyhU/zNa2ZWdfGhEhX5g+HIuzrotZhswyH/2G
yMdOcbXphs3f86E4dXKRBbOHSYP2KraLhr9+ncDEvkmsb3bIHFglDauMcI+DnNaUDlQdEfU0UDPZ
BmQZ57Kofy0dYo6yFCzzsn/yc+RECAaOtXFvQg51HJO8M23EO+e7BVa/crdQ30KE6ERCZxMAnBfE
+JQgom2bBoeGDEzT4Jwq5N6Q5uAm9n3lIRRvIou8JENZpR7ISWnIkm1suJdBzjvT0RbLLCjSaqeS
JkJY+KPonxfJ2J/nLo45h9ADF8sqblDuNQmHWpWE6vekaFRdjWCBe7rx6rMwlDwPMdojq1cnVutt
XHI5Fh5YyJSRV5TEIEbTAFsEFIcnYo18iwMEjNU8fQscpc4Ny77KwKeByLMFpauPlb7XVXbTj9bj
wDl2yE375rbQbULxe6Wv64uBzu8zl8/LrplYxfw1VnV9Co26tLpeBdZ3VW2rcwqBuZG1uMwJZ1WT
xN2R+fBodXRCxxUgrx1ZrAq0QBUx6bRy9tR+6Tm+3MK8hjbaVl+1yVVYBwEAPjY0hL87mXF7pA5p
x7Umu2PiyoTysu/IO8i2psJw1oVUWNTTx9Iw6g1Re68tTE05tGYd0PVYUzdT5ejxUj30Z0/Lh2Ae
668VYjRIfA2FdcuuQ7K+TRxylODyGA6c+PPOrigVW5pXsC3GLDcAs2FEnxdsnnaBn5EHPtWF3RWK
Gz7R5iswVMA+G7zKSNzKmZ9KpGBR7tSmRqSwwT5zBJLE0bofE0ozjN1qZCWARUtj0HFJWi1zFnST
JEdH+gT0Cfu1T1wLZYE+L1H3Wa3aheykMjbNqiDqV6VrUOfElOReRbXDNDNHpBI04y7irnTzU+7z
34FDljiZHN0OPT/nF12ibe59Fyg1tcVtZqdyhq/Vv8BzFjRcxD5y1FaIosPyeqBbN5jEvmzq41C6
H0u9UAtYcsKH1i7O1aNd0uLimTWqMbHfp4GgpHpybyaB3FdUn1HcTBtjyEd2MR06BD1KkUL8zIhh
EzbiVtQFXbfNoZEB0ti8h/Ss0ktBDAgxyjhqGqWepKzbQ+6ZLTkl8bFnQkYwEv7KudN2S/zqZl11
jMd8fcmsyaxaD03sQo1OXnaoB5d+cAoekHZZzrZPSnpqXas8uj5it3YwxaYhgC0ANqbZl1F5Dt4x
VlWjIDUnKN65qogIW0bO/mrZzLFH+LzEBBez7YlpQnHfl9z0PYdL16Pg586mCmjE72FYmC1pUNqy
rJBhjcYtKonuyEFTroKOGcatZgoBkrzH9t3so3z4YWt2o3RMvi3J2B1Tarkk2EmvAGnTqLkp8dEl
LTLZeEFWMM/ztJlaGnNy66kwoDdB37pHnj3wgaLaxVSHd2W23KSewDUfL2fyXna4KehFrcL3LPhm
WhKofRvtRhPn93E6PpVzQIpV7UC/oOatFOfSUq3yzKJ8a0R3M6YwMqLksmmdjDiU6iEp0LQ74Wql
T9znwc8Oxp2/6cp/LwX7UpSjyPQMnD1ZTJqyminjwoQDKRdi6yRkboJkAPXTLzsiKb10aWBRSDrC
0KxWO51uM4i6Qxy+cmQOG8HqhZUGcEpX+SYMuldpeH67kqO+F/5LMtji0ir0eE6PYj513nhW7Y1H
gKf0yBDIkwYtFZK5wkpe25jJKx/3btDX2zrcThL5pM8aW3cM2pTjBjzJwon6m4T0rZhwRauDL0gC
wtvXZwuOmL0HjU8T6iUt9Hxc2MI2fPdJVogwS84Tsj3kL2SIxUgQy1ShBDcD+uX5ufUjfci4V68C
3Z5yGYEFhmy/uCXvK+U/i8IfdnLJ4RwTb5fE5MZoi/JVhXB9iJdsF5LPYZKI+Effg92L9WNeoELF
gmHqmVRM9WFcINg+rPedxLQxx9GTSSRNSwUPGk8nn43TS/BK6zzFETX0GQYZag2TLuJpPQN+5Ibq
TYfJmrR6VrlOAzuGj07JWhoNBe9+gtJn9Of20JrrKFQTT3SbCHwvoIitDHa6XVm8rogO8wJwNld4
KoK8bI+RvRvr+WYO8fTVlXfyHT2dCDq5G+1vw1LRgj5WCPFrHiCYsYAAVL0nKkg23FEdRZ095VRE
HrwbAmzbov0FwZjt3Ng6yskhAzgEW2Uf8o7sDjizAYvTVD6onuSFBhMA/nr0lPNd4rX+GRXleFrm
7jND9UGWaWFt54ndLhHPILAdCsuBE4FZeBwkXYb2NppTGi/8ZNdMA/p1eohdS0V8T3G/1MO4T1F2
K4KbhpD3E/EYlRZTtXMT8b1MmmoH62gpP6TIr380VKz1JMzQikEztkKFuhTDZ8rUcxZqfLBo6dh2
RfiSR9HPuO+ya3egKyJWSXRKrYYEFIRyhUchGn46VHw1J3zigH36It4vRQ00NLKg98U72gXiSR2H
+AbPtEc/CD/yyT9l3I6cS/3dRFeNtgviPC109FAcaqvDS+nxbziBvCQBqSZyTl0YRkXokWUT/7Z0
1i4p86dgdgirn4mkrpP3bkTWV+UjsWPc7YUtQ0LEzcnvLok3xfdmwZ29MM0ixCt4TtETFOfwzTFO
mLKu7rzJLrcmAbiM8AOcOzPgH+QJ5oBkYeWbCU1AvTaRkXBQI6HeQ+MdVTCWW4mCq/DIf3CciNCh
CpAabMJXpLT6TYepFEIUR1T+6guGCE8709ZXvdm7Zf3SvadLeIhdPCw9Lt1xbHbl/LiEaboLEJZv
Hd7NICdTIU7pi4urdLs0yJd4IL9x379RHJYzVZvP2fPob7LwBy3wy6GwmuvEYki1SITIIYByZ7mt
OrUd3rtCunvp909eVl0v+DsXDbWOnQl+kGYx76fAJroL+pxUbss8zstN0LMv1u1C+F2BmMmgtxYE
MNaxcL+GbPVeQqmDzOR1rlkwU2+6GSwScd1Vkj1LZNSslQMdz8yKGkkbEKZyNmtuiOV8lCuyjVGP
mJ3iZ4YbHLEDcXQ8+FflMUrRBG1mOIDCVBnyq953/SObRhLi7gr7djlzyh8zBaUKPgoiJquH3nFv
2sVl/JxQYqw7TIECE4scq3zdOss2IUvVE+Ye79WrJ1XNGZjgLZcNyXcdmsGJbPeQN6bux1MZiZl7
+r7QSN4XCwPNEHnkpkbI1AfCTFeZmJ11EWGBZt/m/oCANDmjcSXOOaoB1EWAa2DqiHtHwR3GlPV4
SN51xPtWirzCKd+RGZoJohdJEswlxwOKOcpo0rrfZx3Hx7T0IBNByXERwX/is9u7HfqptgXxHBIG
UbJpEX6yRjdmoj8QlZgSXXyYm+E5b0lowu45bsuO/zf1znMHb5L0fbUbVXVrERi37bJdi0Rti6w6
RWzB4ygNy/7aTvb0D8fXI+nSnFwdikZNSloHtGOlhybm9An9cjpmyXDnjYpjqvJRTvrBUxSXiNgH
oBHdEtsyd+Y6d9Ry9G3IXZzI1tWXP/7lb//6L+/mv8ef9X1dQDRW/d/+lf9+x0zYpTGyw3/+z789
1SX/+/0z//Y9/+FbbtL3ru7rX8P/9bsOn/XtW/nZ/8dvWl/Nv/1m/vV/vLrt2/D2T/+x40kyzA/6
k/iqz14Xw+9Xwd+xfud/9Yt/fP7+LU9z8/nXl/d1u1h/W5zW1Zd/fOn08dcXRzi/36i/v0/r7//H
F9c/4K8vCDPHzyp9+99+5POtH/76Ivw/fZZs0Ck3kLYdKvXlj+nz91fcP93Atf0wDB0bYYP75Q+e
d0Py1xfP/zNQpAnavvBs4fqKF9DX+veX5J9IHvzA9ughdUNPul/+51/+T5/g//pE/6g0Gre0Gnpe
jFThlz+av3/U69+mbMd1EAJ4AS9OhioIeRXN+9tjWsXr9/+3EL0Ijt91plECSQJ5FZkton02x90e
HgjgdB4hQ4u1+4+Sl7kn6KbLhu6uQysCAg6NUQJZpTnagrTqv3KbUrUSYlQeUPQl2bU3iH3Q9QLU
CjSpU/qgkuqtowoVjLE4hVyFDF0hovDUgpwc9S7VlnUsuoTmlRI8pK9qCxB3W8UElPQWoRU6kfOl
SqlJH+r7MoLcVFqAjLiwPFVi0C1ltneZFh4pFMdTwVPqjdc3VFFK1Z6qKjnmFeBEUAWshxXjh01K
o0/gHw9AuU3FyANrzlmQYQqrKPXOCEnAPzTmjDbYqwbjjse8Tko++4JfrDFT1VsoWfWVLaj+M9T5
eMUOfu6YJvJzavpyZySn+aqBn20Pge9IwIZL3GE/GTqDJ/eILTTdtfDWoJF0oLg+4GuXg01XCdqq
ITslTh8gpsZlLSi64E4HpVe4iqr2pR+jW6BR4Aj6aza6xxjZ6PYmDLtHa2V2DEvIWkrfNbV7hVsY
wc6K7C0iO4aKOIEIQH0YWDmnHNS4QIxylcPe7Z3GJ1rZ1wshAYifDImZK9l2tXg+/OhqRynRmu/q
GJvx5Et+3vUJ4Vt6Wm4x5flGvrSAhqFgLGuJIBBj9zrYKUKSpn3iOQ8WnoNAQTB+Olb83Rqqz2oC
TayigXoS6omcCjfgVCOYknn/1NXhfsqChd2VPxNMkbeiTXiKNmIbmDVgrKa0pJdEsAO/9RZPIVBX
FytPNIHEWeh4VklL12P4aonrGgboi2YYa+I8vglp4a2gMg4fDi957pC6Msqt2WA+gdIpj/dJMB/V
rKKnpMPmFjC74aug+bsiur2QPHWm/pVwnVCsWKJhgMxS394JxEVK8P7NQ48DVjvcKNHLADp5JiZS
XZZizYnIaIBpPaQRqJirst+YlDKEkIczdD25KfRDiDFcJ4ybYuipHEmYnMIG4a2DsXFM1KEi+fOx
0vO0L3WN4QdyLesRJJG0tbf4ZOr5YDL/sXTilPuAYFzi9gjVTGipGAQ6gtYFdiyq+YcWJOUnc3Pg
8v9mlfmdtid44dKLCRH0ISLxr600KmWTzrchJrvKIDkl4688RyudlJkSTa61E9L9AWjApRWUzyk7
brDw2Q611GwU+HZQ8hwdsbJCGWVoeLAOTsVJIgYyrlHrbYAUgx0WsddgjNleF2Pvk35EPIuWdWlK
l65AOIIB9SGxZOw8jnG2mV83tOI1q7v6vZtRXDqhzdpos4kDWhfEqtoIDbdC0bHpIdib4vAh4NfS
lTJyozDtIoBuzybX2DyyxQCPWuc0XViqV50cumFnZ2qHbEw0e1FwG49oGfpWkNvncD163SpEh8I8
xkhIIswmsgX9LOJDhfd84pAni7w7FqWDgFxyD+pZw420NCdk3LVyrPizO7pGQc6YaHDYzn7w0Fhk
xREFyOkm7Iud+C84rACqKqBbbEkpBsuDjuhZyENMi5rLu4fqrpdT3AeK+5k3Jlcls8hc0Nrih7gx
QTLtgeRGo5yT462ivQw0pyhXwb1BEjDjs8vXfCNZk2QZlB/GLgGBSJw9tHilghJ2gqg19oUA0jB2
pwGyYga74uruVeAT8MQx00XWg4rT70N9I3HukbnRvw+L9VKn2bdRYRBFlnOBHrMf40oECD6wjpT2
exYuT3Uc0v7H5dmkGZ2yqGwporwe0c9PdKvnwfh1oVxzl4qEynkqmGkOJmAt+KlHHwOPP+wnnwi9
OPrud/OwL0DcGvCWXUR4z4CuuZc/SDdVgEkk+CE6tLL0pzv2H3EAFeRGNmG5FpryDqUF2csxKwL8
6AJCqhWa4ljN3MkI2oA9EnubLul9J2yiD1a4HASDfkMVTISLUsBK+2fefx0Iu2gQ0uzjLP8IOadZ
rwBmug5hbgq7aXvTwa/eK+wAVwgkri0r4hQjCqzAMlKuADozF1ELXkUoW/Oqi3g8Gh8YL2dLGgqe
eZMGUExxLVx1dtQgMjt47uShGcatwu9w5kfo0lMoakL37MHZT4PV3JZQ6fCvZM64NGkmPj6GUmd4
H+b0IrUhwS0U98y5B+WCoC0iBhvp8pKwmJjoRnIUM+Pxp+AA2PZRCDPi1E956SIcobB2wZNpNVV+
yEuL8HegVR5qOKgcSSS5LeQGIugG6eVPO8V7lWwzofNzgemXO7O4C1LoqDop2+s2+saQcBgUaYj1
hEM/s0nZQ6J5WFYrXrZYD9yla2DxrRb9A06GdGNNq9p6uG5ESZb7uPxAgtnAiGT0tfsXcjZJs0o6
QOv60uajf5QG13+B7R183v2K6mLcGt96DIBzaTAMbmHgiaXcokhZw7Qcr34rMkMYXwTFuvgk9kZl
Y9BPx8SQkaxaNfHtXExHX7gdJYTz16TIXkp2GS8B9iZOiDwS7KnKd6lQChaKggp1q2wyYhqd9Nx0
PhBmXpMp380O1yM0oGDx29r5ZZjZoOcp3PUi9g/paluZkX5G8KDaA+lq5/mmatCArDBB0YwXKsOp
73BojHVoWrJndekXPVxWUVBgovlak3taKL3zMi8/ZAVnfRvgrFLuwgrd14gG2fK52QHuS396HdwE
lNYntH4qgD7KmAgmn0JWw3F8NTUKCbZfkv+m5Jr+VG94Lu2yJsiOvtZY5LmZ+xQHzRgzjtUpsWwi
ILRkePidDqn6J4HAinRNxkwEwY0EzqY3m9xw2YvdhC69sM2qnGkI4QLb0G5Do0tTZIhsiapHErY3
/lJsAq+kiSmv4TwQy8crPZ2Rsfsa1XALS7xFw0NSfl60PqpWs+rHB/c8Y9jZLBAJlvCK00zKx94y
qOzMwtYql9X8cD1GpFWkqp83EXl3kx5AkQrJ6ReEP2SOa884xP0K14Abeh3rL0UHC8o9wnZjb296
aLCM4pAO4SbHoXIxBeLydQZBU4affzZukCBnZs2MnHabI+vZBmv397oNXTUuSp81tCV0SI1Tkffg
VrhMQwdneeM5cuPF3pXTHQcvQL8xeQ3TO0J82qGrQT3OUfgoVUyEzmKouEFWbmnH2uYoTa48G4em
oM5ihg4Xi8VlJNdCnAx0JjiqPreO2Yz5pJ/gvmWKC0w2ZLk5wXLkJzWypoqX4JtnereWU5dRwUgx
FGwRLsQuYTRPGwDVoTW0jIjtkjP9ZinOEDuu3ushC9CCRBgWUktwxOM/G3Isp6T7UhCcEkfqD9Yv
lhqgZsotFjKu5ni+BkkS204hY+iYxe2FZizEXyQAEOCUTVV8rZ0YQhxR7TZDLubotDqWfKeLFuCK
7DsCUfktXSyoMpyQXPkTCElCLC/0Iu0yrN41KWRMlT1S+2V2260YHYyhQl87/hhuKzC7Iqb6YgJh
GGz00aL+moZ41IBg94zjJAIrjvOiisLtygVMYNo7Eu5kxhwol+TFIZySiPf8G8f2bWnPN0OzPKZq
aG8kMRpwJ4Rkoa4XYB/7br6LsW4X1pQ+9tsWC77Q2BcE1wKhdbUakuOCK4ysgmwNQaBSJcyxkNc6
OAUxVg6nC+3bbqXvwlt38foTGuNh245wLCUUVxR031t/IVmiWautnnrLQjCTAgHrDhNDVlPk0xkf
+Uwr7w/5wIgXrgDlPBJaN1Vkf08IlpZ4esNPcE2zLobwZY7ZgwjycOMHrXkAWhaAFrXQdcsHG4YL
MVGO6TDpo/xZsidP29/0ipPBuTzGGbYoZCJJgY5OSMbESoNshTojgj2ozmsc88Jedlji/ocO0Y9O
uKI5Xing1fJYJtzUor5YBnVqH1F0IwyB+fJ7YdLdhDTqMlslxj5In75MSvw7Meceyj/ctvVRNx6j
TAwQVde0P85dmGBAojGJQ67cKC88zEV0iVyGRCd4XHqf5uI02yHXhSJKy5uCEZwguAR8XHE/uWy/
bcPvTjoGBRM+a73chOQ5OCPHW4lIgBCMON7GVTHeTCTPHe2hvQ16H0tVyzNhruBnDSmlm3pZcbl2
NWa55iNKsoSsRfTQc7SqPIOjwyd8XUgabPjZkWPkmPeIwzl1nLNjERoXxi1dOkhFrU7Pu35E5h8a
5KmrRcOCVbhGa8V4n8FtTyarjl2ycM0aPB9uiO9+9S/l1nSycizpbkJfZiYfyJvUUeU8kSPdtRhQ
RySaRwKx7sdcApPq1jmuRuIgH6vHZKzEWVikHdbWx1xV4blEkKJnI4iYMHqbLBAknQlC2pPH16iF
DhgCi+KGZYX47GraUQp1RqXdnaGMSVmkOjlqa7GzbPs6K0J0p3QZceWmR8A0cDCbWG1D3PymNnjz
UwfVcUxRWNL2tFBjuG/AcAlLVPACV7PtvCVTnp8Ihyl5XK7Pv+pG2PRtGQWXGc3bLCTHl0Mdm7Az
0IoozEWqqj0kQQGAYQpaWTzyNyI8oeWcXLk9QuBRseQ64YL9xLKfcmBLINDhFDu5vs9HkmWlnZB5
GLKNqsMs0SbIGT1p0Qrv0oTzrkZ/eWK6RgdKCYGznsD9+BktQhwsKkQxlWJx514vHGKmVB4hf2KP
FfpR4qQ4TvP4bE1LfqomCKZZEiRgiPoN1NlKbGeLMSg/pMTo4BlB5Q0efLSgrK9ArljsShxYYz9/
LLqhL7qDLXcZ7LxVW1ua6C0qCa2waDhEmfHWku/CSfrIInTVTbW68HALVRudfBsDhY9NdiywO+Sc
Jzqp013hUhZZWvjpkVjg+33XqUfBo5s8iJEsC+k+2i5VMoTjL5MTHmTD8dO6rIKRriG/SWaalvIw
px3peiGRwqJRer/EkPZdDkWAK9m/iGjalTnDH9BS1mvahLP4ORt4wtgOhWtmDsMLlXZrLHHG+hTg
greAyXa9a8hfjbpHuVrbkXiyeq1Kfa+SDJwlfEDXaXz4Gau7ZMbobMKo43iVW4PdQ1Ft7WBsLm4x
/TLVgG3N5PJiJexYUFQ4MCcT7fPipfSCq7bOq9u2a8+wgEeJPQBF/q6Zg88CsQJWPzqxorlAE635
UKVNupLV3QWIqc+85m07M59YzoRsciDJIjQPXfQZDeN7ULJTd3hDtQiJODU0TFSc1N4LqqvnCU0+
BofpPpoIwqHphiwXDpcyj3CW2HTatuIYRgUeaUHiBVtwNlgwXJA4W5x1zzIcj1NVfHRsgDzas3Ue
IXrcHc7TNPZohvWtY4HHLFited5gx5C0NBGUto1KnR6sMMdPou1TbROgo4Sz7wfrpaeBZqdOXECU
njSbSSbdRbOCgxu+VYmDM73EmTIiChe54krwycmdI0mIfCMPWPzeSqu4NzadwW5SIBCNU+y/TGTX
gVsekogJrWzSnecQ+0H3HaYHSMCrcAqZzT1D6wA6vtlaSDmWjdyBnk88PiYFP0FPF6pDVsqtoXaY
Hfo+9sN2b7WaGiE5b3MyuEjwn72773kQfV9inUE9jPBH9mAgP9cbnDPLmqPxWOIwDfmgr7vBv6O6
JD3TuXub5+KRdVXyO386KB6vSis6ZSY+4Ws/58J8J1lfNgRDwHUyyL8xR8GmxRSZFF59IS7jhgHn
Ht6PoVb3aHXti5Xa3xrfPeqKKdAnkoMYt2g/rFhnWv1QwuZsgqvNq1WpEbw0LU6d1ps5D7roaGIu
wWSkilNP6i6xbB9lBAgsVjhyp5AKhiY7V8Z8s012o+rgFg4I02XzzVPLfWvxAIky3LZWb1BNMPjY
PImu0ha2v1T4EmzHPC6o3PFbPcTedDer8kiuTYI9Ri6nBcjoxLvx257di+K6zKyMYsj4JacoL8jP
ChUqR9z62zoc8kSDkrdH+FEH50ciFH87cGq1eqM8Jn93evQ79yWYs1undH8FDoSZi8IY92Mv01uv
jb86a+o/kRPEZgmSV8muSVFSxiNK17qgZGpMia+94MjcaWWWe1/jiZZRhdwOuXrFgXUtS+8XS7/c
F8QVAfcTFRT63RlK8s32cJQiGsQDBsWKOIThzZt/CuVffN9hPJUfxN6/0RvEE9DXjyG30CGJ6e4O
7AxxiEtiCkT3xnNMdFLwPKi2qYskgIJwtuHG9kowmkphil3IjE/QX5W1+zRVw3OCP3mb5HoXmMaG
8HRQLncY6uoau1sz1b86o14CixwfTvebMK5O3Zw+1Xn6PqFz2uRj87k4a11JPFvHfGxLlvbyIPA1
PBWWZPKWBH60wYPMCQrKMQhuCYwk25XrG00gN2XiOMj5cAp1Q/bm++xo5FnOFsL4WaVfxxYV53yG
ZETUM8JWuXCWg1fQUa5ifTZISrdeAPC2uNkxC59BVeOtWqvsiqhFbN+xXkq8JgQaHCKreZ11eeEr
1maIpmmbKQ0ClppkDy6EgrheU4PmYT40bfbYWHBs07I4OxenNKJKzQ/x2w3yrsZ0YHDCEoemzp7E
yBvm6WurdUlQop9oQ9+wK9nKGnpfcMbfV4H9Whf6px5AxNwGbWO/LsM2fvlx6J/YgJDvG8/e/Ia5
6CzE1OeFm1gCSYZhQ8BTvOzSWjyMffdRQP0iPsRBFPq8G8adPvLirBLir7HbJ4e8oH1aZcuus8p7
3ynr24Dwnxx+adun/rDJ+vx7I/znno+VxENi1ydUADAKdBWQ7r2EbO1Ej5AOSsxfX7kH2gHxOg5b
oXHlJsVuNBgMtRqeyBUx1tGaEIi3gwKvAeZkxxuIaA/HB4D2c7x2LgQl+uHMpyTR081WtR5bwTSR
MgDhy3FeCv2axPG7JOyl9cevkZI4lmrxvTTASWqhvaM08PayB7hIyNs7CIf7OrFcQkJWhw3o2BSg
/RkZDVNl+Ju5J/DfzleMA0+RDS5i+Shym1r+wJ0KuNv3pyoo8CmudpoGJ45TELQTZ2weujyPre4o
vHLBfLk/O5grruNuFRITDkxC9E4Lp7ua2Q+2cFdcGzWyDYnDowxcech93giQd4KRZneXdd6LrT3S
piysJkSV87fEb0DYsD91f/TnuSMfGQyhtbPfhytoocUp7te3tkZRQUbHrnd6dGMtwfqx4S+TcX1j
vIUPJx0oB7sqNQB+LDv/ZCGYy2ab4jf6e2PhcO70H+FY59fguQoAtv0eML38P1C+/xlT+++J2r/9
10jf/zN7/P8h5StsaFC48f+E8j2+pUP67/ne39//d77XUuJP3xEqsN0QuZoKVvb474SvpeSf/4O0
81pyG0u69RPhBLy5JQCCpqyqVDI3iJa6BUd4j6f/P+icGJEggzjTf0xM90VFM7Fd7tyZK9cSZTjI
VUsxLV01VfU/JV9Z/D+iaRGlgzbTdQMwxn9KvpLJfyWZosl/KOvwsZj/VckX82cFX2wqwC0kSzQl
S4ZvTpcuC74QD+hdD87DHQ8c4PBFheBk5NbiXt7mjvgl9s6m5v/VnC9qzBS4FwZBNDMqRZ9L1oY0
//2swpxXSZXwepHcbjttzYPsQnv2CDx/VqZsFRu+SXhOKGZuus/17r5t+Xqw+GI6rSm+GqLKvy9t
04JmRZXVyy7yCLuRchF0xbsTSsjj4AEc2iikUknN2SevhLrGpsGfIvb8LbF9/0tY2eUkGLQuS3Cb
sCc0yvYXk2BVpkEqvJTJeHyI0c9WfLj/+/K8bH/q+POysqqkRRWOuaXoysLAlNRDPjUNTK5e89A+
kWtw1Jfya7MbXwo3fxC3yNAfhZ3+SfXAl3wStvftz7v62r6uKhBEGWAv5/17vsolxNu4Jma6+Nqh
ZwxZj7hpdppHsvTnLEy8Yk67ZY6ub8nULVNTjeVw0ViK44SKPOTFP6ft4HTPJ+Q/4VFzrJQdVdiB
025WjIo3jOq0mbGQhiqCobscY0udzD8BeXWHr/EL2bovzaYDt7lpPGN/39St4Z1ZsuYvOTszjZBL
9TBgCSwWjLFfw76gTf3XfSPSynishSuY5FHL+worwg4g46b1/Jd2m7zIu3/jAwwDZwOixTKBwyxm
TjXLJhwDkJu1y+3pEPHtlZ3/TbDR67PBRn2HjNcRj6a7MsJb83hm11jM46j0LShcRXb71+RJtWtb
OUI15tQIlW0kW3airW9bK07n1lE3LA46LbeWxJG/XDsdPs0ulE2Cy/FoEii3or8yrJuH/dzE/Aln
20PUSlMNBkxYOxjyt6kLl3fgCRuKHG8+o7O87JA9gsewOQmHcfdv/CoApT9jnOf97AOGSkzFpuID
QKe78l9xC75j07xBTVB/Dp+Lo+Tle8WF3GcHhZHxT/k8qrv1AznvmqXPO/8K/fIr4ijrR2WeBlLV
e2mXeNRctvLqaOefuWdmcYEBAhbRboWatY2CL2IpkZI8NYduTBzBEl5Wduy8O+4ZMy/HVBo0Qojz
mGYp5WhXe8EBArw9FWoP+VWA8859gzcGZykaO9UUNdOgae7SXqYnKY0RGfjz6tEMfwlBv+mAeXfW
P/ftSPMPLQb2+15SVFGhwrt0nmPVy6RzgDYBKHfgISo3+SMKdk/pg+EpNgy/z8Lf9GGtWL1xGM+t
Lh1ppURxP7S56lLP+7C2HBAHSiRUv1HM3dXPgeOv3Uw3wp0LiwunCjs9rIAkzFGPhnTbSVwqyLzl
0n9osXLmYAfZiUcKkZBLrCzlzbES2BEsguozlyHAeMK2mjaqKyopPBQkP6R+5V66vYoWDlzhlre0
pSMntwMaChZ3V3ujqWcn7QT7dAwesyO8r5x4+iNoOV5xqNc7R5fBoEiSTtCq6+pii6ICSitBhb6K
YPxtBYojG4+jb65MnnR9EHQ6mkzNIpIiNF7OXlkZOr2Y8f9dt/yT+hcgKPYKr/TXYmMSPpk/6Jxd
2S03jJJHp0DLP1RLVRebJRlyFasYlZRfhHZehSpjTDmU2tHKSbgxiReW5vjtzGP700nSTjWWohJQ
Uk17Os35Uf595bzNP3N5ynUgrYYiKaZs6toSTjqNIgXK2QxpYJpJN+n3EE32ZK+TmbdpjF+Zvxs3
IfYILXhxaaLEU/dyWGGkJ11NfsyFF+Yv+VewA+DnQrHz0mymQ7nvtxqnTjuUW3EXfu6Pobcy3lsL
qKk8/jFO7/3ysh+UYQgpyytuexgP8oEslqN8offrb9RcGjfcnV77H+Gj+nTf7I3FpCIPRhjcsMWG
XYx69GFTI4UCuTj1ywoFQ0HbBqa1Mrhrf6JfWFlcRZyGxCpirKgFaic0d7Jr7o/jpgWJTkdZFw2d
nofL1TslgmIGXa+6fZe9qVXn0Vv6fN/EjQUCQ/3HxGIQp1iADUvGhK8fwXIgBYCClP6Y9e/37Ujz
Dy12viqBJpQtmtRlRVx4KfYoidK0YrY8Zb5nttM+BfTikRh3ajv1FANmiaO6TbcCfNkr3uvWREpc
4/MR4G2/9CMdkpoNvUykoeSAUkFu+8bh34yPdyVZCpLkOMrLtTLSnCpqOarQF22CTx2d6w/V39kz
Aj1wZHmS3TyRPR/fkb13ku3aA+LWhpc56egvyQp+ZbFR4hjhEXG+VAEpQbIKm5kWoGCf1ivhl3LT
kEm+hSEqIjyjl6Ose80gZcdEnqZWpICtN4+pZIDbonBIQQUeDjep87lJRk0pcpdQE7XCKPe7Jolg
TA+levLKWqA2M4G0lRy5FyeF3pl8bl+PTDjyB1RDHk8lfWu2WNEiREfWMKtRCMMBuK/ykqdx6DsF
EkEZbTCV9pj06sijqUh70Id9AE0f4ofUIqewBgQqFoF8PM2ALdmC1NNSIPNeWfmr1AIPN9JPZG7o
RWB/KZdzkmSyAbCXqth48L1iO+zqbfuAOpizHtFfTT+mZni0wv80XZHnfX52SxVFOBiFFBrQNoRg
iNENUd8RV18Z0ZVPmK0Ar1VFmZQMwKiFlVNa+b0aGW72swIh5YsflMcTyvL3J+7mYGAh43Yi/8VD
5dKMOowngCmZ5hqAtGr1TUmPWv35vo0rrzMPBZgYdwFm2LCXNkIxHVNdhD1yoJmI1AdQfYUKt1Ie
86b0FIgENia4gJWRXYeBOt6aPJNpqvg7Lt9Ls6UQTr1Z94arvBlv+mc6JLZzYE0zqfbY/wRZ5fQ7
Gg/uj/VGjkknDETVbg4ECTAW60aDhTYJExNa8+hFLHTb7dT3ExkE+A525rQyyKvlUy6tzbvobC9G
gSQk9Xhi+SYKUHTEFmPhtOpuZVBXp+u3GQJqvA6agst8bB0FlZqfSnAWW1oGd5FLW726sV71beHV
a/GmtGZNvhxUAKOU0GdY621wLPuYVGixm9er8MqVkd26k9gl/xnYYvtbBqRYiY/bkKq91k+2gtrL
/blbs7DwFnUtS4oAj41rhvEm0iKIUqvH+yak6xzDvAv+jGKx58AeTQZHSSPARJltzioesr1KiNns
kF/z5glElcKV3MpbzV7NM7QIKbhoVdiG+AJJXO73sQCBTd0d3lL2Ox3K0U7ZWS4KQZ/Sb+aP8bgW
Rfz25PcMLrZ8GIAch/NZ//1GD78lx9hBmI8UPWIq1IzttTzSjQW8GODCjUgKipKZiT0x6r9Wivm5
0Sx55Riv2Zg96NkxnkAsFkqLjWZSUdmA4P/X/S1ydZtQ2CAIB6tNkQGhlYULPmVqVdcG/U5hO/wN
EV6GRK6kqQdh6NZuFOnmYP7YUhb5zLytEmGuNLMbe7ekV8sJ3NMPkpnle2DDtenIj/nx/vDkeREW
m4KnjYxzpdPJEJexl16kUNcM5WwTxXPzcPpZeqaTbcsnXnmfLfdn8B69Bw+nv6C3e1B3kVMfjYf4
c/M47syVA3/rkW5IdCvSGymaKpfq5WLGpRBBAgzF8uy+qj2olnDjO7oz2EDzNtRbXdp/jmv51uub
wDIUHUgGxQaWWFy80sHp5UM3xZpLpwoYvZPlCprwAfhp5Vl3vZMu7Sycc0tGlY672Y7QBNDa5MM+
LS1YhDLoqwe1nz7uL+0N5zYb5KtVao7a76Lj+dkQyI1B+5tobgHCEWI9O39K3fgZACucMg/qM5og
X1He3Jdv895ae8UqV8GLMps3eWXqqqQqy2cslDK90bWM9wh780NLaUDY6IfhHXpuRz/Ee1hGo82w
z5zcDrfFTt2UewQAXtB6IhcKUSopJzSpN/Frv1qvu970l5+28BrQ+SiDUvJpfZx6hfRBc80sqGGD
0oLu6J/767BmbOFBoFqXWo4kcY2AKHINFzSdDGUN44fvw/3oZy8EYsrKWbp2JRcjVBeuRBTgzYdg
Ec4/DYzNWLo0aqy43pvnxpB52uvE9LiOy9Pa4N11JM411wfO1BegaBIEpb/cn7w1I/OhOvPvxlS3
vBgwoirJVqWZ5GT4dD1l+/tmbtyNzNfZYBaup+uLbgDWopGYpzXLAYcGz48NaYrXeKiFWnvdvW/x
5gKdGVxswaFOSrXMWKAkmylTEDIaVtZnzcJi30H/FsnApiCsz39FXYfwydoFv7I4vyuQZ4sjNpAd
qBWTZpXv2hhvjOpjrN7uz9OajYV3NqPTabAybPSx9SVuyi9R077CoPJvnPOf5fj9ODkbSiUjNOBr
mAlbTx3e+2DH6dmsHMqbHvHMiLLYzGGFwsCAkSkIHhtEpsxqcqfKOp6S8JMiNPQmTvIKdGBe5cv7
/WJj/445zgbWlZzdouJVxYP5cycKr7lVP7UGMisSWcWg9loQhyDz6hW7N2+7s7HO63pmF5m6IkU5
lXVTx20aGzQDjQDbwLFDpvS/2yILHwFJaAsxOhtdSSCnRtWuznzeI+HKib25E4mUTFWDtMEUl+eJ
XEN9AqLoDkCmNUgWTWAuA4jx+6O5kWpkxf7YWZ6qwYeavJCwg9N+MKhYPJyKTfuK7Oo2dCw7f9BR
DHbN3fAYH9YeJTd8xoy3kIAo6YZ69VwtTVGI1X5OBsGoG1Wnn7G2Wiq8cR9e2JAvdwY9iI0qQlxA
CQ01TdACA6hOSjFf4FN4yB+av2CMeIUOPioOqw/ktfEtTqDZDaeqT7DdVhvRlm0YvBIAzG4HP5ot
/QqoVIKCPA0r6dU1s/Pfzw5DlXc5unGYpSMJfoOYppZmZXeumVicNymTS3UqeMkWefZC9fpVQRHg
/s68cQCAN8EXRp5QVcnTXo6i16pcRZlLdwcdVYhah8QYcZxoJaV/y4pEsXpuQRGJHRdWIC40pPo0
6W6KnLyYSVsg2Ed0KFYc/u8k1sIxgt+YYRz0/KqwKV6OJof+dDQIYVztWT4gU7GfQQap3WwAwHvC
Z1ioXIQBV5/9vyuN9+wu9oJQwNpGH4P++5GTP+l2cFCcOdFQAQcoqSOrb5Y72IFneBBt7voHFDZs
040frAeaw76b9ukBav717MBV7ojKPcTJEuzJLLC5fAalHXj7vjTRCrY2yha0kFP2pP5F5+SOq7DB
q926MLbwAaLcBDXE+zr0bHQtnRBHXUn1X2cTVUh0YHUB94A0M2nMy+WN6qHKyzw23ZRn9Vus+0Lq
wiE8hB8+XFsIVxqnIvdoHYofhhAObtH0TZ6dqQShvMqb0HzKNSFJVyKA6ycuGV2NYibldfB8V4Q8
2ngyLEhG5icu2rsfQuhMexCLW1QC9v5Pk771B/9Lf9Sc//LozmYtWZ4hq5Q9llkM1coas2txQEKG
ilIuOqFFFjIv3ftmrmcdO9BNqlSJYWO8AhCYSlFE/YgYqvnoezD3SFDfooLRbAz6eDcQaI8ygcjK
pF55jNmoQieyztAkUuWXS43mKs7K5IGF7N2xVrPHpKO1Ex6T+4O7aQYiJdL9YDwplVyaUZQxoXjU
MofjWzQcavFJHVaCphuZd43yCEhaSQIycIWzpPBYzbSyc4Gdlk67fZrRrDQnPkH/6MB+vMm8tTvx
GkUL6zjlEiZxBi9ry+lTOwSi0oIaavwgH+CboKnNQeHn6/wOQijkhyKShIGj/CEJvRYWPW5nCMtW
1vA6dT1/hS5rVFSAS4AwuJzdEOYcy8qmGUA0kXxKDvp+AMgTHitvrdx45XwWphYeeByEQDpVmGql
x5DCQpBbK1vlKuj+bYGUC8xbiqWbi0cLlVSayzoR8DXMC0P3JUa7dPDaENoJVIvbADVKiKHub8/r
uHFhdOFTx5FUZdlitPppvBU0Nfyl/iKJ2D7VHqyNbtDAX02jiV3u4ebwVrPLt2f1z5gXC1jTLt3R
ijRjNVBD2s4wUDDgex3AomQrH/IuXEvez794cZMuBrxYR3rZY9w1Fs3H9iOBopWaUWSTQ1JtFMrs
dVzyVeSKQUrk0FMrwOxJUF7u0agOmkQ/ySiPCJO/7WtVfpFzBDMDDTBo3Oa5XTZSs72/rrfmVaGb
AEwpCFtteTD0TEiaONPYS41AJ2k6wM9ZNyvHb83IYirphUTbutdnIu7nyX83wx/3B3HTsZ2PYhHV
tchGwCWFgRkfSL8zmmO/Ya2PlTtDH8ddDJT2x9qmvOGyie3+zN3iZViPpZ9qZOsRUoNYpvez58II
X/OA1oiV8c35tOVePLe0uIMg8ZD0tMSSGkFb2fU0Lk4PSfAR9nBejd98RHX9wEuqbiVavk5czXtS
AyivyjKh7BK4YdKVTnGfiS2+ln8Z2+w5dOQ9pAqdq9mJk7ytOc9Vg4s5jYOKlqwYg3OSHsIAxZmO
ibARqu0MuYaGh1b5lWDuKm+yGONiciHk5+5FCMJViInTL2P77ZQdouZ7q/2q6PlYWcqbZ2GGnMkS
p+0KCiOgkeU3dJ2Am9c9bYug7xfjKQQkQil6LgSSujX+vm/zpklDVk2R9xUYz4Vj6SULmmJQ324e
iW+1aMFJrOW/7tuY1+Vqh1IGAGepzm/7xST2ASFNQKXLhRbbNvtmy2N4M8DxIxhrUcx809wztcht
xnPPfZH6Myy3Sm1O327uxrFAJR6p5G7XTvmt2IEHqarRlCXCt7nMRPdyGfoUG7l65CjZl5IsHONS
hpkcha4CatbASmEsa6UMTWzt5OHE1Zd8Sowv2hREjXN/nm9cEmzXGfIpgru+CmTU1Bcrww/ntDi6
w6e483RR+NZr+nMnI0cOydFKCe/WicTiXEhm91DGWkYbAzjFmXoJjEHnAKCC8Y/c9Ywpb7zwe/y4
1ilzw6vyhpF0BUyrxNtqYW/0hxRdifkNAwFU60+V0+jtsYs6de0oXr1JSTSY5oxK0ikwwN13eeHm
fpxN1kTI7T8OjEzaNcduM3cdNY9rPTnytQeng83ibSTzkgDAvjgfGf4grwpsyV7x0H7M+DcUnlq4
b2ihI31pwbXkFJC8HwJb3Jw+I+Hx5f7OufYC9IQDu+bhxP8pNl+Olu7RtvNR43UHOfoeyCl9xFmg
ePeN/IYVXB5OrFDHNmgH4JW/fAoiKCjqgpjy9P4lo5e9KQ/oiNnCT5IQW5NSa/0wOuUWVljFnj5p
j+WD6EClR2OvHfy4/ynX++jiS5bl7hQ+xjzQ+JJB0TfB+JcF9TVi5P87I4tJrejxnmAo0FEw/9V2
DwlKj+j23rdx41V/OZLZIZ7l9/ypgW8pw4jsST/1X/qH8CVy4Ybf9l+DF+tX910+0p63vW/15nb5
s5C/E01nRuG7N6suzNDSQVbB0t+D0xrc+/rKuBzW/AVnFrRJybVOZVjm59GO3/1fmdOC836C7Mtt
Pnr+YYMH+LLmX65xEPql3UWwmEEA24/5vDG2Pkz+GxNGR6/ZTYfqo37vHit4xlax+jeeT7NRStUz
2ntOklwONg2nqqxEgB7SMxEq1drUmXgH9/8EZIcRY+Q8SLZU8rSwWmf9bbFqf3FpovcIreDEcvq0
dkEIivABzH68oarjHHnEn1QHTfgt9AO08rj3t9Ltk/hn7Iv4w4Dt6AQLDVAk/01K3+fCRjSsxB83
bRCf0lip0eq8hDspUWmZucj4dPGbJaPtiYbqWtbv5oY9szH//WzDloPUJGhn6C4pDVfsX0N4WrXo
OFRrJafbW/TM0mK3SD7Rk1Riqfsp/4p2ySvtFg8G/O9b2Rl3yNcipnZ/jeZfvPLbZxYX+wOWt1aG
sIr5SyaEGo8qRK5Z/mKkP2poiu7buu3QzowtNsSYyt2UIgHD8JQtb4tsk38Pn3WndQwOISwjTuJk
/0BIt2L3+knPIfxjd3klnAxVUBMNu3N6NKDKsEs9qAsPnQvNpBu+rlWwb8ROlwYX1wP0yZoIQ7ru
nh7Kv7K97NJoSAcZtCtET6RJ1k7a9VPm0t7iphAqSRxRStVdCw69vP+VGMco/Znn7wWsV361Fhqu
HIjlHWHRm9/H+ryOkJEf56ZDtE+oWh4tBqk/w+w3N1Mj0bNy695IBDNOmEnALM9ZvSU6WshlBWpf
oGyqZx64cuFWVZ+LDRK+Dlp4K8O8eTSIm8jIiJDwLwMnRczg+kgwNlQceeY1hfE5+SbCAp7Cnbuy
R28EpQztj7XFEtJqlYoy+o1UZ1NAcrCDO+bPGTCf2Wu52VtXPE3weEvGZlzxCiRKpYq9POhuXCvy
IwSL47YP6rX79pZnPreyuOZN35dMiKzAaVqpXQUPeguL6/hxf9puDoXeRc0EDEYpYnHQ0JVp+AbK
XkZy2qtt4PmIn/4LE5BezO1GqnoFSAoTeL9NYkm3CpOvqR7thSD4676Jm7c00cl/bCxumKJL1HBs
sNGzyxzeQJG+aXlLpw4Vs71FYJQN6DOjhgN3tl1Iu/X09a0zff4Ji6sHreo+yyI+Ad26Eq1x/VFv
UaAMVu6bm1ecTl8IbzwJ0svfrvPsMk3hXypD2I9d+bv/KjnGFyg5d7qjPhvw8+A1wsNabum6P4dx
6dasikF1mVhsce2U6LrIMQec2YU2GD7UvxGliJ7mesRcCIk86Sh+5BHKqyhneQLUofAob7pjsO8f
tGArIu5u2t1fA1nv5za1hYO5C4//hvDg8ju1+S15NjWKIJq0DFArbbYQD0RwVm3yT9kWOiq7/iq+
9V8tT9/FkyfsV3Mds3dZhgFnU6QtztGpkMSkS5iioVBsFdpgJATtbgg2FoTKefVcoxKkoMiQnd4r
+O3yNVT+7RPwZ420hftLtVro2S5cKdv6w/RGV08P6j8hDh5K1gM3CuyfhrI9RA6aVCu+96anOrM9
hw9n8z6modUhd06MnIavWqTD5+X/jbTabuWUr9lZeMSwMsJKPBn43T0UrhASQxz+S7fLR9OZY3F4
YDPUPd/WchBrZue/nw2PzvxKCNp5bSGa6wAjJ+VzHK9cltew4MXmXbgwbhut6UoGN7ewq3b5WrxD
guv2sMr4TrPBg33I2wh2/McA/oz7M7s2woXvUmpVjU9ght1WfdcH3x5lHlRhu2LlVpB1fkYWobLW
JKgHQIfmkpSfNqJ2OjRxvG8HA4Yw6Vj0JQLW2cr9dssrk10lrzKDJ3hKXa5d1PnwpkI25qqj+E/V
tC9m0j1Ejb/T07Viyq1w59zU4gTCB1oERtNQZIcSTJbqh0yMcxv6ur9PrflMHcK9v2g3g7lzg4tj
Z5HLTQFszJ1ZpjcX9kKn28hv2qHxgq21kj2+tXiGQXemREsodfCFsSkZCglpDwOeg7Gg9Cwn9Se0
FaA8Ckw9dSppbGDtluPgRUKxpnDuj1Wef37pX8/NL44+jP5NDSW3AfmK7EVPo6s4uQfP6ifEcjkf
2S7snXE7wvSAXHe54YJxLSf6cf8rbq3wTDFGRlI2LJrwLjdTE9W0jWY9iMbhix5AdS/Bjp9ZGzlG
eq/c3jd260yawCYoO8zEEsvER4Hi2WQN9EuaqLjE3YeGwJiQpf+16yaSsEC+zBV+UEaLZa30up+6
qsIKlaxtwyGE4Nss3U5UVmK06/FAlcUzYN5Asqku0+FQ50Hk5HeGKw1PQUzXg/WpsMyV4dx4IWNF
UnWT+iFka0vKr0zTikyzJpLgB/oji/fiPXX9/fBJ0I7FXxJLZpMc2wIq3N9frVXDiw0Knf5JEaLC
IEaCdhJB9UP3XNqpTZvMoX5I6JsIfkbbtQfd/KuXx+JyuPOkn11N+SlBmqnKaQlNkCPURUSJxn81
pRTdqC2A2roi4OIVlwuqyMJVDoWjB+OrEQBBQTiYt2ogOwI9w9/ybfK8GlNduxwGx1aZOzQV7eq4
SbkuIvDO3tQRljqc9sERjk7dbvYlhDLWtKm30V7/CuuzQOJxDZp1ozR+YX2Z8wCFVaVVNnIyviM+
4kse6krdPtsK7vh3VO+C6jHcVbR/rQ5bvrWmtLWBs6QOQA/i5ZoaddZYhTIZEJ5B8+ROZD78bQo6
5OT+f+RXbx7LM2vz15ztIIs6taBHWIN6eZspDkrZAfSz7nBEn4N0yOdyOzxGb2scHtf3MrN7Znbp
d9quU9IRs7p1cqLoDUbtjVQRNifv9w/mmqHFucxHyYeIXWR8eu61SuW1QrgbGuFg5OKKD1ibysVh
7KAT9pVxMCD+fssTqMRFJD9f/3fDmYd7tlwppHy5KWFDll59+ZgjqdOEe6tdMXOjHHW5PouI8BRk
oxQZHPpwLx70A2fcpdJGpAFte/2UsCuh2LcH1/plePD/fRW3ojM7uLXIlNhi5TgsosaTFI+GVuPR
UctAsZlWjfglNvsx3elajJdv82jaxH1Zdg/NFCcPRt2IW0uL1NfaHHSvyX2wAdTe9yj2jKijmLpj
wuX0pOldaQdqbnqJgY725mT18VOpdv2nVpC0Q1XW5kOtm/Je8DXzoRgNf9dGFjSallk/IH6mwIvu
w6dX9t0P3kbjQZhSxbPExv/hIzZ9tJrU32slOgFmYyjP/dRUh6YI/lEQgDl0xgBvohEFkMBrtdMU
1nuEo7VR8q2cvj1lzxpK7LsxainTo/2N3NgJMS1U6LzCQMYUiXRl+jtFduEQ9VzrXn0K9Vel7hMT
ndy6/1bWafXSR0VhOeg3cPGh2RU9GolipA7V1LaA+dfK4TvvrXfBKE8fbXMqPgXSOH4+WYghQbch
H8o2RCkvG5HGNodIBSfvB8roBVIXPcldVj6LKLI9mXLMiSLBY1cyYj9KFZj/TL6vAHnvdUjUjA5l
vVFu1UdJgrnaigdUs4nlkuHJyIXsI1VDaHzVIhnfdTkkf1A3w2dFLXSUniSx9iprllqKR+QbHGOq
2gcjQCywVTPkakVU0r9b/oC0V6TH6XtA+fZRKkXTKWsUps1Zow5ag+aHn/YwBJ8qba8MJ/9HhtrF
kXkZPESDBBv943omklYpEZppndl12utvs2S27IX1aO3rsZY+631ooXmjpiE62+k0/qWNQ/njhBid
07SFUB7lUz3YBSPNN5ncNKhCRjHyMbLm658yqFTKWQ8jeK+VIG03UZqEB9TIlc+hNE2vEUlbp6mH
UtqkZeo/BEkZbAkqToWdn7JE2ca8QAtHD0xUe3Mxd626NFB4rCvEUWRRCw5TwOjMiXVo46YBvm1E
WwkvZ0dpn7tKIXcov0FzJeeD4EDFIjiW2MlunhDUhzFi89DnWkchbygeFkb3SZhlQbXCkPZmgdKD
JavCQxgNgRcjqfujnKLqIajCYmv6TbxTjQZJwL4tHvRIIzY3QmvTgqY9VEaDfBxU9d8xiUqv8Q3c
0HMOVgmtGhGB7yCI9hX1TG8qe3OfzB8iK3m+Rzi72sqyANRUjkG2lnmzk8NY89Kyr5A6h3LFaoVy
Cy104cDzb+w7Lczf2gbRDKGHz19CWf4Qx03gJClIE0C8/ZsESEK2m1Evqo0uTJMn+5m/T+AGPlTh
kDkmIjvs8kGFnwSa8yzpIdZpKl/ZVOagWdtTmyUoU43BawjTd7gx4rCv7DIekWg0lVL4NYpmimhO
TTN2DL26DAveqzKm9BMb0ymYNtVpmh7RF048BdKYb/CDQVNkhF9RMEmRwmDwfW+iey7kneHQEEsx
IDQQ43Lzvj4oCBv54A+gK9wh85p/NEpDRURFpUSKkFWNfBpmR/hItnFpydu46drXzpQKadMMiPEo
qKE4Vptnh7Aa4h2Smz6s28cRYpHvopmM2waO+qYU0l3e+dKWP3fHqRuH1GvKcHyVS184iiLk2EmA
vtuIK33pTlbMTZrr+6Iw66egTU1KlFWzjRMxh9M7nOqjVrWcd5iK98How07WRYnyllan8FeDXMSx
y/t8o8b59CmtihM61mG+NYfJempgGrIFWQs+JSP856juTfmuM4TQ04sGoR1jar9WnRI/mcZkHhGB
9j+1oarbUqANnt5HqJbX+fhi+plpa0GmfNR+0X5Wxp52eQgsf4wF+QA7KsLkCKd5/Boavg45W9Z+
1QQkSUCaZo5cs5xWH2bbbrTG76pSV7PObe/60NwfJ5JerpScJrTTCr3wfHUmECeSRRB3PFlbVcth
XK+tUPxUQ287fZqMUwILImplx7pKjH08duY3XeyQm6Pjof9xksyQwefV64hr+VpZWfAlHdXJadCC
feyiqUM1pIcSajOUjOZgxcg6PJh9pn3Afihlm0lQmmddauUtYJX4bxiPzOeUTRygMpv0P1pDGr1O
SFEomVA8zpwAxGDlgN2KJSdsy1jwfFiTvtO2ZB26yUfSKYhUV4+1sNvAdGSQbKtrcaOISb876fJ0
aAtkwlD0QEjHbkVpsAe9V71Tqo6ImujWc9Ok6maYUAOQ5Lx+OfVVIz3HKFfSCjiGQoeqW959EYTa
erNaTfaQd/wMDzh3XcEzPghbREn8qHzpLEv43HNiNxOEVa8T171X1xkJafRdd0FglO4wFP4v7kbz
KU6CFkX3WPvkK6HvoeE3fA6yIfiMk54c1ahBYU5yh/IHzf5T18VcKV27k5Qu8/qG5s+WUNQO1YCo
xjcQ/uXZ7xRx2JLWkdu9mUn5C3wI/qcsVqtNmk4/ywwyWE1rNBuvHnFbjv330Dg1WzkJ5W1WTdbL
YE0VqmCG4nZR2DyaBUKHveDbsdXCYlHJME+FiXWih1HL/I800gLUiPROf/DBsECPPakirRqDDvQJ
gURjXyaWREQQmUcD3ZPBVssyrTYU81kqIRN7iZ7ZCAIszVcJEo2uCl/NVoec1ucW2BQqms62KZz0
H4KadbFdGJWPupTWfZZGBUcFq3Bi2k0id40dChriBKJWPPZqcdLxu13p+D0Jww3Uw6qHpxs2hoRg
i4QwlmNIYfOiKw13AQTlrigKopcl0/AzS7kIc7R5FFcG1/CuCiO6PH2eiMYGhcXu5IyKP4zbSW/z
N31q81nTqK9/cbSrz6mGXg1o7O677+sl+hZwhm0nCVGv4JQYDqkra2OUadjtxLRHNAqZRWk3oW48
+cgodCli0mxw6TWgzQj+Pqg0tLLa5Gp51Hyflpi4UUenCcwgdFAoyFTo/bMYeXoxN4UnJHWHXRaW
ubmRG7HdoipX7xJJUX+FXHWhndQo2wVmGr8iVUBbSNIM3xMuNdtAHNhDJb5DuaAa0BEpdKcxuh+d
ERcH2u1ox0Gxo4N/ktbHOBKrnaRlJVI2QfRDUUd9GxRJvs8mAD7RiaNvSwkxrhrmyVcCyTi128lA
Pzbqg2jYJL12eqO6Fm9FlIJalGooR4mpEH9otFvZgWlG34rMAqeQjtnG4M2FbFUfjLaWWyWqa+a4
RYintRGY0naGXCaAUhPhrckRPuzb+ZJJ9v6YQZ72K9P0nSQTogiG/A1y0vfR8k7oyuBqCZpRyBZk
/dEnuSRt9chADkcVS39LqP67DOFXXyxfhG2il5BD7VnfWQ779NROUfmsKa3qhHolvcl4OY+76LTt
EHZwwmDSVRQukEiq1XpwgUCqXhfJ4B0Go2rcouhP2+jUdIRyoBZd5MEIfmSj3vedSkEfN47oRJeh
ry12CtqbktnsYaVLP6dmUVo2ki+aTibTYhJ7xfJCTanftDhpvjdDpNlTWeSBxyKYO+Jq6ZnEXfPc
Z93wMupN224S5Hk9IuD4AVfTHVK/lH+GhW+GG6r98q/EyrPGRhO3/nX/Sbj27FxkJSfZJzGp8ZTO
5GHTBQE49/9h7suaI+W1Lf/KjfvOCeYhom8/kCQ5D57KZb8QrrINSCAJIQTi199F+pw+X9X9us/w
1C+EM23nCNLea6+hWaGs/zeexYfUAXAk/AB/13/WsaZt1+NZCuNnk3kPdJF54t/ACOG5hKfAtAP8
hN+6zkAaIhOBZl0Vr566cxAPZvwf/+838iewOSwlgnjxlMFQ4H88iXJVMCeRSNZmpTNxdbblmq4W
9uq/50wMX9Y/PNvvaE6LanXSsk7AQSQgyeZ0Dyf0nG4WAY74thDXm5W3+yeIa38CfMBINFhsQCAd
RYLFr0jBFFK3iXt8lu5mzp1cXNV7u7fW9vuQIWX7NczDgzn8Q+LOn5yMvzzrb916rKTbzQrPWu2W
gIAl/yHlm3rT53ot7qdN98A2/whL+rNv9I9P+rvhPHZDgsaxS4BQTpl8H05qi058M73B4Dr7RxfC
n32uwOZAnllEyhDM/vq58khKSgpcCImD7WO80xFigJc82H9ZCQ05wB+f6LfrmngFH5IR76pfF5sI
RKFv/LxYaSPHDa3qar7T4B36WxSU/4gN9SfoD6Ybi0EshNiY9/+O1Tu9njHVcYq16vjF1/eD7e28
ojtFrkZgNLva6HOxO18t6zE20d5MxTcbFOk09u/ljFTX0XOyQqBwsjl8Ai3r+1iIAxdOptr9tGR2
D+6r7P46olqiasoPfv3CvftbQMxPLoysEUD9281/MhPnIj7Yg5IfH+r0Jv7XL1k4//vXm3j8vz5/
9qbefrmxZkv+793wIc39Rz806o/RNf/sL//j4/Yoj0Z8/Nd//uQDQ7b0/UeJNuOPUTfYyP6wyC2v
5K//d35r8X8Pb+w/Tm+yZvx//NNXPo7j/gVaJKwDOKFcDEKX6cVXPA5+syiywc+CYRC8JRNc0IxL
Vf3Xf/reX6A7SRxkm8ATFBwhXMuQY/z1V9BQ2Iv2LXExlkOmzt/e/C9f09+/tj+G1US/XlIQ9MBb
DLbmONNgcuFFv4+6FAmYi7YhgPSZHRrHQI9Cg10U/piDZD9GyKBuYzttiT2vEoxvifmwfGiXGVgo
U1jZOaag8PcNNiVy7hzWZD5RIn+UpXfRNZrZiRxb+RF19npIxHOXIM44muQWfE3uM/jZwj4uChDr
aMskmxj/2ZZvY9j9rJIOWfEU0HSMgGcXmV/9LI9QqaBYCcFfi51snJAR2wUKObmw/21Rb2Vu64KW
jyRRb96K0EFpYkefEXSftU7arSPqA9Jl8bJNjpzWdlXIyKxkq1+RwrxNHsOyPU2l+gw7CZFKb2+6
pM5Nf07G4eDKMMemuW5bT2dhIO7Cws2i2s5up86/dBX9eWbUvxE+tfngyyna/3pR/X96jWGH/L/H
Tz2It/q3axJ//3V5+X/xcHn4SYyzAJEOCJT62+VlIUcKTsXLnVA8JhjnYJrz9+trSe3BDo1kG3ux
APg/15cb/QVyMITdRLgqbOgIw3/l+oIm9dfxOQwXPIQELew7B8UbPE9/27SEsfsaOemfdcd07rho
imv4hqxAZlH3LHmDw/H4UAe5UYw9uTghoVm+62sVZNyrUVhb03ymgT8jRRy02D4EkA4LK7YbAnT8
lak4hHj2hcA2M0+G0csr/wF6XW+PtGUdIsgNGR4qHeQUnQJdd0+Ow1YBAtyegbS7YCVNUESG05J3
19hvLoWsQI7spdGWlfe8SEvVIdYEEQxPkOiItSYBSE0y7k7OEKLiXWDQcvLpo7F8Zz37PyfZmWvR
B86l5OehtaarVu03Gsf9Xs1zcunguJmNjRgzl7j1vunYvQSicUS8ND22QtJjbO9jrso1zHbpFUZG
3lpFpM0mH+mw6QAZ4l4NLxFyme809eZTMQWFRKZg8a6Xxw8dnlyqevxpD9G46/sE2uBaqwNKwXoL
+HhYqyQiOxYhC1z3NtBL7uhtRTTZLGK61e3/Y8YRNS2G3e0lCwLECKjd1lJxvEXUhNgNQtGzTV2+
Lq36ImbLnCtSulug5UVamyHZoSXkcAUXiIqXUWTt28RYwGPxk1gOk+sjMd7rVZEyGZNstixYWvYW
AsJjZs6hMAYYXGzOoIgGh6mEZLC33GHVIUBZhXk91Ob7ONfNZhmGbIaR2fd+efJUa2sEwxvvWhZJ
8IARhkK2e4dYKm+oHlprnE5tkFwbojC1GATOKd8p5daa/eJwOyyyaoTM+vtmvLPZjNT2mvrPMRnV
hvfGWrvxI7Ha8IjdCWZIIvg+1i9+kblGtj+VM8Xp18v0kuEI7SZbIUkVUVy+SfJqCVMOCug4WdKF
G+OQ/s6twwJiBDdZly1116FVg6q4fItewuLL17uJk7baNU7PrkpG0zrs5n4V9rU9pFFRbJNuQFRn
MReH20GQwMm/XoI/NzwDqObvyYRYdtPp4X70d2hAc3TpdQnQT+TMt5wfQAR3PCjVpZr8EyW+tS/8
0N7SADKb0h37S70cwO8DotzgHIz9DkmoNTF7nE4kAy8aVEfMM65Bd2pM5b/LHhJSNR2KsSNPYTdW
m7bvvWxEkVaRuf3pM0RtApqDKLI6zJSxKzw8IFHUPuibQDAr2Pv2eIPOe2B39bH0wNuUfTjsvz4R
iw1rXSTybuZdlMsQVsDGo5BTNvE3S5dFaukYcI+Iz1+3fOJs43EuVpbDrcwvQqSX8CFaRbXzRAPJ
oEGFI9oBo5Z5XWoCTwRX1pkdzGBtjmO08qOvG8lyt7adOrPawTnWQN27xHl0ePA4ONSk3O2rK5Zq
8QKs6xWJ4vwOVnWf8aRJqpdbAY3p2iKAL7/eatyU3/pp6C+3QyKiayTNgwNL1j0jLLwrmuE9IVa0
agVqhaSO5F0jVJfOmYUcBRQPHbvyJXpjRn+MwNyEbKaZ69XtLy2MDrO6LOERQjt+1gVUIqCGIGdc
fcTssyqDvkzBXD5XnR5fzTiTVY+q+x6FHs1DeFEcgY884ytqNkkxFJkdCv4DS0vA9A/kzgTI/mQy
A8w6py6iWp4sFb1XxO3WtYCS39Gh+zQ0xXvYImxUwM/+GgHtci0frjadww+msYN1mwTj86DGczFW
17B2kIXpTMEDLcdPQ8o6HV2tD+CZJGvtzNElQK+5Loc6G9xSrCfkcp5sMWLAcDtxFNLdjz32hxUK
rGo3SggZ7IpdwaA841ObD1gov1mkJECpEK/JJ8yHeptnBSB0D6tQ+MCL5vtEKQVZ3FgnA1gVNOqq
AF1QgMwNsfSWQLCMnWZYaajRvg/zwrWtSbINKre/zGI2mFjaB6FKuW+o+rSXi1wGMda72+o9srLf
wiV+649tex26ij3WEF8ivvyCtN56YwZT575fi2cEfXYrZAv2WzfwM4wu5fF2cMMixpz3mdkwJg/P
pi/HRRhekD3X3gYLyM5vRH8hydxf5IQ1Ff6VMh/CYTpRUdRpRwOQo8uJn8eBDelkCgx9+jLETEQ8
Ba3SezHBFj9SplvdXn2pEBzdKYM84orW4JR7Y7dDKPIdYnDtVcy9PouZrE4KNs6e9vnldvLFbD1z
LMlO2f+gw/Bcdsi19hMLQNboyyObZY/LuqpXiQ+WcmOpe29EGByVHlZGLI0p5bx9JQ07hT73P+GT
myXhzzayMPZ36xia28jkQjqgw2L4t/biycq7UXhPIpZ4Q7GNMWQtr8pzsL4iKuE7981jUc8m1c0w
nqqxhv7c0TyDmvHRh4J633eyB/pHzc5yypdJ3HHbGc7e8r1OugG+XoRyw4oInwCfpjviN0NqR5Kf
zXKAS31zNBhPq1l536aqfnPE3H23fX0QUYLkbQv52RTjzAOdPAmInpKsnDvzMFb2mSZm1qlHjHzH
3NuuuJ1XqOQ3PQ2CczuTfQ8mbuRVz0HMyaEtEO1uwZkKy1yvj3EjiiwaE2/LZ8a2BRwnXqZBu8dy
jH9ySO7ffvmhLEug5cqVmySwGEZwKnNlofOk4u2KLOt8tRw0TpGj45Y5NUgID6si3BCvQgbERLxM
Te74VoWvMDc5lCOHYfAECF67vXfvEvxl3Yxk50ntZywCGojCtUIBB3Mb5IJ2L0GCZ7JMndpeYe26
mnhPcN5BqxKanbGku3FBpL+/HZa7iIm7nSXkXSLZnPtl+D0e+FUgELzyav04tFo/yjjEjlkk56Kg
7ko2kdiD/nqIlKUe/GZWl2kB4DEzrpGs3IEjV4n5aroZq3Kt7hGF9oZrKwn35cz7HXeZgxh5OHD2
lW9vfcx01xQlRd4Xo7vSsDDIqjGKTgm07YcxEI+ly6vstt5VsuTI3wZDbVmZneWgdnCrPZGqZc+W
TYfVbNz5LnFNvVE69WNKdxWaXEyd+oNvFfKtGOBTqdH9HudiHo+Fi/jEEtnCKJqAL83efK1t63XW
FaK9rSJ8l51ewcMNKqpxak+LTO7ElYuwkkGI59ghL9rHBREAE8knYroXMtmHOhbBIWwRrl624qOL
tPdcwxN244yFs3bDzn+GF5OVsmJsDn0A4kUo47VdVs69FffOvVAkG72YXr261Jt6MBUg2RHVcoeC
o/bt6mEeFxcli+4GIs4RJcG3mPugCwwRST1ZqPuQ9TAjoC59K3xvJyp7i9l8/zZNXe5B1AhbFlfm
fqjTSTXOu8bdfNDV3QjtfwpvAbrXDCGudGr7u7roio0qMeMY+cGrMUzETOdg15U5+YUAIYUfgtu9
2trftpNocOF4PUF11A4R/AMYqdNSyODYRfF4xImPnFrWz+nUMn2aesn3lPfeZuL4CLt4emkiZ9kR
QlrvWcmPt63Cwqz82KJH3hSuhcppUPqCbaHLeu2yLITxxK5JMEWemTDb1k/mDUuS6TolXbS2UGCe
fTP45yisQPEfAwY03wm2JokBJgYj3nw/k7sIOwIsogb+NChsGV0ph4OqbBAKoK3aQ5SzvxXNt4NR
NMKIBaPwKdDrRs0cOTKBj80gsfNAMf8M8qrIFcRXOuUlAIty7I8zdoP35YdpIP33MLAepO/BGo+E
O79o+otHQCmvpd1nUcMUig4MgxQaLeoo8j736pNWQj2G2NtSH8SVlLRTeIpd0WIk+7efli92nGO4
Ny73//0vnOngyzjeSc8Z7isfCAfyc8QZRZ/IRhBOOBbLMrVNu6ZOhWQJzx62t/0J8ytkpwPEASTj
VRkiiwS6JCM4SgZdZg44xWVf90fQM/ZfdUKnS/6KOiOlVmd+9glZfZWVAOaDDMSJJ4to7NpLF0om
9ukg5bbKKg+VQtQneUdm/YheRj+6ttnYsH66LglFKnSt4+2rRLpBDGJ2TFdY90EEqI63g9JudZTL
4Q/3qVBsa9p+r4QjVz5Oxf1oSWBPHT/NSx9Z++FR9w49NgYIULBwG24Z8F9B8CAyQ9A8pFXTtavb
/vW1iS17Vt2WXmYRbGIZFsCV8acSA6/Cw1jM9k7dzP3T7WaFC2zdYdaJqBJ3kwgf9UmVwN+/SH6y
qo52IZ41h8fdK3fQ5UqhliKI1pvGlu0zIL99V3bOD6SwR6k7Fm8CE+iLBktt3VdNtB4Kph9MQ+ZL
4MotytBB1c6j1Zj2vi1Z/lU4LrciCuJFX0UbLjDHDoZBXYeprI+yNUdp+rBbN9xdm0rsZKPFgWgL
jqlagiwy8Tta6HpbxAgQGlwPBMEpWH9VXst3yEDev911QxPatuAbK6ThQZWNk3mDV96XZfuqJ/WK
L248WqqWD4WXqG0YubB9nOAUOTuhfIjB1yADVFQog/i9bYPYEvedlU8JTVaxj5ehoga9V+Q8imhw
0BLYWTvp4ahD/FM4jXDybKz2viJtuTIoQVdg2IsXkDLMBbOtECpOz9oMkXVoNCtye6q7l9bzdgWG
mQ+A77BZB/DGuFq8adYENDSCRlfLc+M5K1u5wc8CRsQI9Y7UE2MMa7v1SZLEfNfdvIGPHnCRupp2
IKR847NdHgZnwGndq4qmiRbVuqpb9t23+Nm33YzBuT/zwT9e3Spor6k9aMmcMb/V3FUXIr1+ABWD
Yfi/ma3Q3hvX+gCbqtnYGF/nxunRNA8yM9FILkSreC8n5F8il81kvTdPOTyvEc1LRjR8fZWofTd2
DRiy3ZAj36EOy/7OoZa+WATEpBbUs9aCtMLcs1C/hS65q+cBk2IHhWoC73dbNGwVOw+xxR/60nmy
XSNShTI6DT6jcspIVT5XPnloCXkSQfGjRNiqF/ZNNs/dsUvmZmGp3dl+f1/6adC7dIUUqQOpYpHF
NsXuLe/7inhpOJq1Fmti0bOqZy+NtV2t/WFdiW4P4idG7QTw0hgjN0CG23aOX4mesTjFTzYP7mMJ
rniNkrwo5CPH6PhgFfOxiJoORAMMuKPOTblIJAAg02d20kv00GRjORP2Ynwyh0TTtdK8eGlCbCps
/kQn4Wc8AQIMBQxYhqGbtb3rp7ROotM8optVXgQpauWuvFLXyCD76dRte7JljBXBvEaYNB+RJQXe
EDkOld2mszgnbpWsWdxnjQncTeHMfSqo56fj5N55U3SuQ9fDkgOSgxhy1gKOYq2zsrxpvCA7EIlU
ZQiPv7BmW4TonMHe6dIQoVJbtzPNth5EmJLCuQesgrOjCJ+rBpSVwOnVLmKj9dD79LWeK/iDmvlb
GddYVRjNi8gq90NslVubrUBQtC9JiSG4tuy3PmjHXSLCfKC6BEFgxC7ByXCKS2sDFuMG2W3VMcGG
coQR1B4MR7EbcQEKJvuspXZaARxb+z8bi8c56Wu8WOx2Cqi3Fz72MmaHARnWPLLZ0xT263lI7hC7
lbz3/NLMVhoNBiS5FhdRIOP5CMIYhIDDZoJj9q5hAFJkqVbEGeIV8aa7Bv4sGVGg84yOjXywzEIQ
733sVFXKEHi6GsS0w5QCZCZWtJkXj3uddAx0rwTUgaYH00LHd03dgBHLKNuaNsiDer7nFDhlWxQk
65C7BJli5lowVO8m9zlp2+CRxnOQ+7Ip0y7x+QoBaCztQAs8qTRI4KhddiHfz8JzwLhvWrwTp9oC
u0IZ4rE7y0yf6DE+CZlq2ABLsXIFbP1jsC1AmyCgcAx5YnXiUJXloSN+Kupi7ZVeB4GS76RJJ9CJ
GH6GSfpeC2dNmgI9rSg2KIfru4bue5awnW0PsOMC9LCqAIGkI/ViNJ0gc0mhUeGAcnoyztHW+D66
Vsz72MEnMkPiXHC32TbRuJVugLuGCQzxxBpXhhi+02Bfwwjv0yuBHNbEIRuoTPy1O1XfRaw+3adi
5ldZ2/w+NmTVBChIxphAPgy4gwDoi7xvwyjLtZCcrrCU7ycEZ4QIMFr3EaA+WEJuQa07wLwchGsr
a+zOILMdVT7WBeDJzHmYaqgmkrp/YLBvgq9xs0v6iAF5Ys6zlOU26eneLbl7GrQAodm+RpH7bosA
7LD2bAxorR61INxl7b2u6yEH55QtXNty1Vp9lQF0A4QcAcryWr2PovFcquZIvSLYWUm8AQFh3Cdl
tZnJgDIo1j+xRfXpNLqXYOof4rF2DoyItV9Fasui11rZ6CBn7qzua272tlNZr6Au4/OlKMUrZF7A
phpohQmhmrTH70Dsm6yJ2YtlR91BBKmjwVH3oEZOEWTho6jkFA++72f3zOX8PWnUU0Hrz+UzyJKI
PhvXfHa2V+VdFdGNadSlNNan18bkxLwRRDEAWydduncBWg/gIFbNkZbWsOQMQpw8UsoygJ3NDmjs
zoNmBt+9D8aBN2JTV3F5719Nj8kCnOeqjVBRnCYmuECESVYjiFUbX8hlksbFKpxNAP77Je7BPZyq
/kEKMedV8q1y3LOc0SeAJ7uanOiRDu070X7qcdKDaI3TQPYOxElgj+KCZRuAAxEC+HBqRn2NchEU
6LByn6vZPEsV11nEksNC7kphVPo5D368khyotOok+kF3HtcDHWZga9qF30JcAIdurD0fxRby1WFN
R/PJw/IAPLBem4hdofs6EwOB0DSN5BDXIE0xf19jzbJm8OTmbhYI3gYfyS3EK6wjYLyq2/uG9ABz
CzfGsoLudIw5CFid+W5anVa+V6dg69a7KQGTsa3ktW2I2czMP+oxvAy2NeydYOfKCPvk4HQoiyWC
Kzt/guEjfQdeD0ICQTSLmGOUTF4orjXTZ9S6P9pZg1/d+2mfXOhSS9VW44DVqcuDHYxTPhda5N7M
MmzrPJ3tBni3hPV4xf2jqekCi0TgSI3ggw6dddHR4ziLZu017hMe7pk1TO4clDloDScEQ9m2h8SA
EJg/KueVq6DbNkEDaWbEfmBJeetMt0HVxbPYeMMKuW8DUnj0x+x3H2OEk93jINcpEuEcVhu3d/lr
NyfHAk0bFJr0cmkkBZpPm7yhHXiPpbqbG4waWtnj1I9fMWXjKSisH+XEwlVVO1A/hMG1jDnCq2r3
JcQmBmynB4u6jFlqtfEz4Ym36cQT2F7BN1uoDw/YWC4LBDv6crhwwfwcn9lHBxZhxIvvNmwiQSKl
T6HT8T0ygtHMhDCjRGEdQzbmpjRsi33H29wbBAiBnirTgAU08zX8YoOZOnmi8iJEhnfkUJp5bvAe
dwDJPfcDbgw/B3cCAAEoZ01N/VSE3h4M1TjtaWFjWqNfKi5Q5ZbwRHdHeTJo/7puuiStp/KuaExm
BvqKpek9jkoHvnn0vucTsodSI7o6ZWU05dIMXubUw/wEJ93NJMK7kUVoeFoLiGuoeFross7bVUWc
lKtRroe4iUFenLoUewYQzEEsph48tRKu7+vqgyCycSqhwQ0nta7hNTkX8YuGxiAVEwA/LMsNijih
cW0UWcFCcIWkZe8Ytn6tdLNBj3Zx6JjsEJWTQ/UzbIAqgDjOFOwqhRlzvKriCh7vxrfCfoNhV5ZU
ISq7wqZPo3eFxQ0CA0UAVbDTY4BGiryv4MsURcPKQIH06octBCOl95NEyCYR1D7XbV6MbYfZESnW
LWaKqWMj8HZou9cQhedqdkaCYTveMpyJxjSIeysX0+TnFHQWaJB2dRXBDWwA6O1DjKJadjEYVq1a
DXq0SviwxpwXeJGXHJcOIgDNPe2L2NrNwweNJGwLKs7WegiOlcHGG+pxXNUUDFrRHae22YXLKAnd
9AmW+T88AgCzKVV7Z9fNvgpgqCNcg+uo1duwByyD6Yk4FQHmO7UYX2ZE9665I1Ra+oaDJFu+RSTC
UjIjshihDkfteCnk+BWW0LZaNzICgidmtRfE74DKJy8TL/QF3+Yxkd0qwXqIiVmwiee228MuALY0
vN0lNk12JkJwR8GvRalB2rT5xQum7gxTmMwqGmhv48SsmoHnJSPvMem7az2JHMqfGFCBhOzQIs3K
BAbqYGwdhRX/dEubrgcGiK1ZkoyKblhNlrqzqhhYZgsmJwGRPitk4uL/gimFrAW/iJIhFSNACDWa
70ut1PaVWFmjQmSD311ZXPJDlBjElbswdLMDZxXiu9x0ZbJOXIByIjYZ6lR/F6GnltrE25L+qMJZ
5pgeALGlRdbW3tn2McKypmBGdaBtXFzkBbpNmlKFKxYtYuuVEM2hp0wLy5Z7302A9rdk71YlOhe3
gQuatChehE02c0sxIQyfpe19NgQydulDXcFblOrkXNUWZujAJ4RoMWpxMH4MugdSoFS0m3nnSPFs
oUBKvYL42S50rM/KTAiv6jXWwriC93DQvzumg3yvLeq9jahleLaaI+bIAG0mCAknT0/H0bUGcMex
Mc6Bhz0XB2bK8VAm5Xb2wUPmVvt8u3si1N/RWT+B1eJdPWlUHhSg/SLHwLve7oOuLhQhHFiqAAWD
ZavgUCfhtLINPPNdEp0w60e9MlfoW3FL2BXN8KA0s/qGn26HmQ4vNvfjjV26YsPjDifw4Nv3bej3
e1DAxdfNyJ3mq4cRF6/H69zE7nM4R2wN/AIIll1wVF2RXtO4CtPG5RiosxrTZ1hsClSZ+wJE0awV
GjidhRXHJ6AfNHxsD/M8YtBa2XF5aJcJjxYTPc6sGHbCadB++SADiYA4uBnnA4FYxAmqfjVCR5fO
M/fWxTLRlqAvH4Qo118PlyiwCuhUy7WZYUAPyx5VEgycHSgbNYnbq08h8U8sD2qsMS5PTgl6oYSZ
dFoXH+0yga6WeZrvz69ua6IUtCo4vUDvnk9FJ14Ad1toerzx5PXtmpV++cLG+h76J33oIIBF9xGQ
e8Cbd6GU3hGSJHofzwi4UtHo05Ovibk2cngRkwwekrnq7t3iY6FnhCoCx2A08q6E/TIJwSfFhZ9H
o+heJKRFARz1N2V1G/wMM0o7r99Oxi2vKKrXFVhPYwoNzyEE+1sL9Gu3QzXEh5KDVrVgRKUblnvb
i9SKG/W9tMv2x+hXKxu+7k+FGmApExcLhwPyIubvvmBTNizbVV+uUTxHJ7IcYks3h64U224S0cGd
bYgxaOA/WAtXY6yLrbYGeYQGSB6T0l81TkcgW6u77HYW3h7CbaD7cDR6oBIn5Hnk5YBvL55Wo0ZN
FySIXg+KIDjYMbJZUM0gn6RAzVLkbtI5e96XiIFeDrSchUiBXjVZ31UugGlAAZkPiPoIZ+ChyxzK
YJUEKgNQFwzQObRv2xYMkzNTU3E2nRuim4TbZLNwCwxM0w9WOLx7tTXmMeAJxVxkziAl/Aw7Ff9c
I58ROSbASYMJrURvYB8HlnN2e8TbwQLsmYlCotDqnKbA0DCxj4nVUpwy5DAhzLN1g5Ov3CHnYeut
SxHD3il2kNNSq3n19egqQeca9E7OaeE8QEwCbMCOZujOBM6jUCTF4fZ6E7uA7u+GLjV+065un7u9
fO4IMjfeDHkNKKF2j9p84YXMwB3DyJ72LAKJBI0Otq4GZv4GKlPRkxAMALZA0xTv2xU18hO3tTHj
Q8ecvQBL9lIkDlQUtPRzZdgEAatuadaO409opJCbZYe4Wss+gT8jMOEh7vQeFLuf5SDFNnBbfp7a
BS7uoLhgQS/vIMDYFooFp76B+O/rrTe1KFYV+v6DsMPvt6uBqqBeK0zTVxBAOQeP+g5WS/yETHWI
KZIBnh19VJ2o//P2LD466lMZ7djCMuoW0hGaGnrkWt5/rZbKto9IF6d4seNfD6ULoz7ukINlZvyS
UpQqpZIou0p+6iWA6q+fSOnth6hZ376D2+ly+yI4OBMrm4TGyWyKPq4DMMfocjoieBbAYwyGLqvj
/HYVqiCYsR87yr3IqgUNUfjneDnoDkVUGBOFiZl3ZwXJuG1DOhwwHQO67XrP8QhK5gTpxqnt/Q/X
hgYPE4J6C41KhIEetU6o1yHz9QAszXWIEOeFP8QkO8ae1TzoHrpsQTho6cCs+8bG/GyRo91ODqB5
mO7vCdqXoenDS6MABCpMdPAZITNH2dCiiG7KGWJDsVKxNxZBDTmBuJWCmdJCCmtoDmob38eWtf0C
blGOHtWIGc1t2UVDR/dfv4jl9EGtqt0EbamyRjXgMCFKvkq4f+2x0QSkv9N6FluQ4hJcmxQOzLwd
jgISxxRsG3vrtMxdxzgh0yRqw/8m7DyWW1eyNf0ud54RMAk3uBPQk6JIeTNBSNvAe5MAnr4/UKcj
qqojumrA2tpbR4YAVq71u0XXxu1bIXc7DEYcHerOLe77hf6Pi95btRZr1rq22gkZuy/ILh6RR+S/
qrnc/BS5IajflS4Zw0xtPLQ3ncXPYdLKOjzqtTeuBmlIjhrsm56F2qxBovY7CZ6iNuj2Sk/bra7p
5UErmbC7ISI594Y8Twv4PVoVXilps3/hUNtafxbTRG2s4+lHx3bTQlXDyL7tpl4PGPd4TyFzbiKC
ytECnIWUZ9jIPyFW6refR94dCzzFyW8VltOnZhfwbgFjyg/L4xnhkhwCx20unNZgmtc0Gu40LmiS
peLNuEnI7Kj4LZxqazla9oj6FnkLH4WK1jwZLKQ3EG8vQdjcjOx06zNxdN14tmxhb7OicE+IE9eD
HIwXZTuX22mJjGV7+8+qPBl3GkLb1bQoWG4nplr+VOcgsakwOr8YVbyWo2l8erazmV1z9/OmK5NO
71Yibg+MrlAduaLu/Yx9RzT4nC63lzmc8vXQc2zY8TD3+Miq3axH+sto5I9hWg2/Qqt8DEeQOGMu
4MbYk01MLlpmj2++lKDZywUzZ6SzoEmlmEtL9dOYkTQ4bdAh48Q31LdsYTU0pFU6hsdD38jmVTnR
Lk4hCxds32iSq22FnONtw1XAVgV8+fMrE9Gm9kY/ff3UMt2aDhyWhf9TCrK+2/cSKlYGJhaHKvso
4+Fhnnr1i7F5a8p+fLmpisZN51bHDhbtVxOjKnBTQCOuyDAdKGXeQbXEfaky+KuHWfdqOYJGJYd0
xu6D9HBgCnC9AWeDGghtEhYazk7QwHttPlFyhumomwzHI2uon2NT7ToG543uHgsI67u+K2Y/yJon
YejI1SaNtyseqL2dLKKdms8Jh1Iioq3Tmc1R4PKDw2Nko/hTgC2F0CnEQ77cXvGIlChxvIOem+6q
j0zv2ElV7oIURUwdzmITmhYqSsstLilW1FVJmtnWrTVt12oHkPby+0Yn9SoY1lYoNmNcMlu1gcUB
4ibVHguV89SYyXcrmvopzapiOzbmlhQC68lS1Vca2+adqQ9PRhbDEWtD85BOUbZCDthsc9G9112m
9gRZVjBT77nqRlqrLt0Xy4dZpJ4m0Jfz7WdIbfs9nez0VLj2x43olrpbnc1hgl8v469Syuld64tx
g5fl68bU2fTo66FymSLAka6qUQ6CH0CGuHbq+8INFlu9Cd8Q6tY9IYOLWMcFM/d1ByUEO1r/0dBh
72qBsoy9yKdvJnETDVrfHUwT62nZjGd3mAdUhJq3nS1bcX36b1uE815Y4F1NbbqbypQZLyHkWBBO
5ebWEsRuNm5logg5r6MWYUilYJ7uf4plhMRXZc8gEqBoS5daFnMLe099c1UebVU1lPfBNz+1fpza
aLjcFI9JIlE5wfTsEhCrs5fkCPVkMG6EE4UXu5S/dJCPNzATeWiUKzj7vWMvbPNAWMOrku6jPvfJ
b5FjLA7s7JWV7f3WIbLB13QnuzMNb6+RHv5PFySNrrlq01ugkvgdHT/tH2QshmLhq8k4OINcADAl
tzfam2rirR0nrzZK6dju4wwPKgXq9hIv7yNf/thgbV3rZXbFgBgfZRdQ8+PpJZrz+UtDe+P3QpP+
hMhhC/hYPNq9em5nrfrQq+y+TWjsXQUary/iwbFP4cxTi30KcfxE5Cf8ZdSFO7DI+ZS4NsvJHae6
NurjNmogfu6vhSG1qxvOuU+kt36X6rV+lwvtl7pJ7by83HVT6J6RwzlnozOcc+3QSNq94aymvh+O
o9Nnm368FKQBANsvFosa6LDPF11kmLD+09UvgZOvnCn4G4YmqgbhGtc+yFAk5KHflB3MCNKbQMsN
P3Ki11bqrLQKgVAaQnHMha4io2HTNqJHezn8gWYXWl3cDyGWjCGwtI2oD2boZFdyBjAzA8zC7bBz
8Krb/fw0ZltLCFTSXUumhXAu5Kygt3GSrQKw2+RtCZYB/JLEZbtrpxRWBioTKwtDNmw5Us8sXmd2
Ha9V4H2hjGa3i2efCG5x9zaUqKjO+H895q/D5BE2IkV6LmLNt+zxnf5D26auh+ma02eJFqQPRUeP
vo5qaJd7WYC/eNE1ixNtNboIuJhRv7rQDtaRNP60ffO3xkK20xLiRMZwLVDaraIAXRHMwbc9C7Jc
HWeftAMYbeR+9LSvhzFOT4Y5+AV6UQIp0mpfmMMmCh0QSeJrVl3Vt/5so/OAOFvHQfxUZ9GR7vky
OeTaoEXU5hhXffPV5rE8Ip3e6fgQd4FGEkoH8uzraX6X0Zoh/vsjg9pFIT+TK+BVAzvK+N3+uJjs
/VDXr5033TuK2d+SYtip2Ivx8xmNrM/tkzSM8cC1+qgtPfDl0CTElKhDP1jisRLhos9+y61E3Fmk
/bJnMbwgfRZJM6/gdA5O0H+x6GLwB1xJdJqqOTSo7YG63aVMg4JU858wIwVAM3LTB67aw70066YG
u64iPDmpph8yhySy3Hya2E4PQlVkbXAQZvurGZJwnzQZaR0J+MOgp/elIqbFXDj9CumWMjEtsdXE
r7EpbEdHsE440rItUmuea3aPWjwFkzLW/aBZO4nAZACvOQ39+DXXeJpr8vPAB1hexd3ta+50ahqd
TYEuFzipgP2oo6CNyJoT3ncsSH2/CczqOsxNxqXBDKEtN+3MW4SnfWUk9d0UeU92IWvCS8SGqQjN
UjR/djZ+JKX3eKPFkyHsnUnjOzr1ddJ24FiTFvhVB9EYZmgxPViMe2aOaI/r1QJsfFGYH1Z5y/cq
3Qalsgml4Hb2+b0auIGStP9EtBKsWkwJ7CEiqkfY7qEIIha/6m4d7K0qhkGT+QNj+kYWBnLBlE2Z
ZMsQipBtU5WimrHRvs+x9RpPWHiCRa0Azdq17e8stO8gKgKU5ylQdVerY5zlV6/zNsTwvKfAbitk
8n9RRD90BcRhGPaQ3YJawMFGF5R8kxHwTgaK/ZHwL5EbEx/tJHh5i3g69e0DkUhda0/7ijiBxLR2
02CjIg7gjVT/MsxavdaQYugz9c6rWYXXYMHwe2n9UXRMGGKyR5aShjuF136l8v6ts+RLn9Q8Zcux
kZKXPoZ2vUdlSr4ks1vvhqva7NnFOJvIni37y03qJd4GtkUnYsNsyeNUob0byi/VzLs0A9l1a1f3
0zSTfkF2EE9Aug/0ac31rwZtDRIMiOFmzS4MxUoW+q5rGnGcSuvPPM9bo4RXpujMEQZ7OU/kAFmx
uSlRJ0CRZ88e2OCG7KbXnhtpU6MVdyxccNzRr7KiPKVl7vCJGs+DdHYIx+7TLq03hGeMW4flWn6j
WevbR8ixL3UNw05OCDqpVEJgGmDuVr+n1TgUU/ulaXB9Bf5SCEt8LX45mc9zi2kOAquo3S3INLbA
jvCWabYPI0HWW5Zqpd8q7M4BIoaTbndnTzWP5aAVx4cuY78tNPZTFQX0VHV0RzvT+HIOvrUeNFL3
mtWkGkLrB1g41QFONq68MwsmaFfmI5FyxmtECHE/jwodmgs30A+cmhfRpp9Q09zsuarXpGNsvTz7
RPhK6Wyjmli4/imeG9LpDe8qG/1P1YTp1vPiK/d3unGq8j2KGI+Qah1dB1qhYLr7UKO3qtmXw70z
rboGnDHBPWP1/biei+zI83ot9dzezvWlzMg4iRnIfFjRGZapO4kqNZhUoKCgsvhLeTc3U+pzHtgH
txd3Mk4QLDDerNyR/I8YLG8qA7GB8Pvg18rXWQCTU3rFE3FcJSI4a9Uqz9nkCbEDgPfiZBevSDSd
TZ3zWJIEu7VrwSLxpCOaIDoNfJ22R8Ap0o05pI9jFYuVaQDktEaxrYjg8ZH84GkIYLe6+wT1rG8j
jPVrM5h4sfZVLsgeioh3SKibfh1Vy1DcAbw32QtKhIRWKHzMOJc4I7V5XVIibIO9BnWrVrU+i5UD
qO4Q7lR5wHWIwPpVRRhG0Yp17iHgg8h8cMLsaxy0L1M1eJjlHQluYq0hOT44njh22qa0vG4jXA0w
VYeEEC1y15hwKpKZuhgmOUYZN33ADPo6osBdO3AKs4yyGuvh1LgKlvRvZ8GFjjrUfzLg3h7daBWM
6ZEhs12l8fzbqcL00pYNRyk2UH2K61PnkWfUB/elET6nVp1CqLv3mrHvNOtvqyK1maTaeOWcowUz
ntrBuVsEbfucsTIx0ZEUodv41TARp4N8nIw2b+OWzDtmyuZzF91INdMKyStpOMWmS2BdgzLifumw
NARCEHldmtwm/aLLkhQyU2flVg9Ko1+jtOiw+WjswGkOhRyLQ6uGXzIM2BEiNzI3tqaR/EldI8ZY
hbSa2n/v8BYV7uDPo5evJ4HAtogJ82m65MAYIGiejHLdPU6R/hxo6q3LcQdqPMFriV7B7xSfQSqS
K5PnwmzVIWfVStobT/A9+rpt6QfRofm26pEDlYkvpvwdM9zvvIm6lYM4rBcItoCTcBIwpazaIEFz
8ZbpJRPyovXKTTgd3XF3eR8cuyp1tiKeaetNbnRWoAz5sUOX0fVRu4bV5GH0AHvCZo7XhqF/lVb+
2hRo1idEXk3i7VxrdA55jxjZIxROK8loRUTdmtMBbXO0neqzPVp7rjMCkiogxrCc6WH169y68Fjx
sFZtMf8OMGmhAH1JbZMi3d6ViTWszNJW6Oy4TexaD7ZENCV+QdIVerMkfQsbeXHZtbkGRd/bpvUi
JuAmXHGfg1etWxF9sBniwYlMsaqsatX3JEhnWcfDEhN1GvBjuOQFjq6I95mHyG4OkWzTPkWJ9kVh
b0CBXvCUYw4Y1aNdMgdy10w+q3BM2jUmNB2z8iM0CgleDzqRh/SmDw7hEOmQk89G1pqpZzA+40tr
t+HVtc1L3+670YpesdWsMnKRV1rsouuB9d9OIWxYW/7ujTuV6DO4K/8c171aFwOZMHIWZ8xwrBZP
rC1FKT5p4XzXGsY217RwUyfjl0Myd+O4xHzVAplZmV686SPz5CUzPHZKGVrMhogh3jlx/Um1gxUV
Kjs2qfYJc9Gvy0ZfJWENGjLF87aMsk1b1C85RljXGrq7rKeigezKNXpDUvh6QBk3tx+ywbsb4agN
TX6YWuXuwnmGv7IQ3SG5pyhF3abxWtuPDaLzy/ZMnoT0baG+jDw6AUnrvlG57iIE3RDQPRwwNF7M
UEzHdBoelAa7ir6aVhR4ww+WUpRLUW9qWHitvlYZ8U9WSjiYigeoi5B1mWNtnOOU2XHSHW1FvO99
VeSstIfx5VCao4SQO6f8LVyud5FZ5JWEgM5pax/zoU82KATHtd46JTkU5Ze0AjLs0EWg4TcfRy36
FQTEYmlpN+9jQaydKg+VRFI3WzHXFLutrwSrrMqh/PT0useiQnixVlus8Jzx3EpchjIXe9cICVsj
vn3HMpudN4v7gpFmP9WoP423sRq5tRUbXVsvZiQzp3WWxwb5pMGSSrcnvO4unuu3IE30DUGm2z6U
9NQLxgNzdzUn9yT13kP+Yl7csUq29jAhQnX+jt5AfjhvGj4pO15FOLv8JNK3w4zcudBqei2vxIVK
+Ojee2jrCrEj/2WZkCjEA9BnI1s1CTz0DVIetjV0Zxjx+EsGNo+0gpNYXhR9UkenaqWH+HdMShWR
Y2OzbjX7hFxEbgmbo2az/GyFbAY5YKJ2NsqFVZQHqIqIXp0hNTCIjeuOylf3OB8lgo+4I2LSy2hE
WGUNPIdo6MC8FvsCyrglMpMotqPS3ObgGT0lkdMhp+BEhfqle8lSdI5JV5BAOcOU4wS9czH52cwC
A2sY/UEfs7XpiE1QyxBfo/d3JP9OjTyp7qRWtme+aKYxrqcufram8jlo5Q6IcZ+1eCgLesgiPNS9
dxqVlSBWmdWW0LqtiRIiVsEltHN/bMLPmYm5r/IzS07UNi4Xo0uNcil45yBIV1nVADaI6qiXkqy5
YLhOXUUnPJKmg+1hw/28A7rK1qXh2vvmlUSpN7cQJPGmQbDOigHxKrLkTRHoVCOIR2jfniyeQX0n
PWS/MU+2b1bBhq2+5K4UZsd3eyJDvVhNY5RsRnElF5MGXA/Jxe3orLu2CZEdcLPbOv2s86UznvmY
0u1T3x9ds6TYJzZZfjrQI4Fb/Kw+7IxvTl61nUys8EwO4SYpqIRhnB1yO0x8w+0+i657cXJnwfdU
sx3M4T2ouncntjtS3voZq18Au/Q1GHaPMgzCzFnVE7xgMhlU8AHXdwU2uS2GHkGItNxtYKKlNloI
f/evQePgl5nMT0stPo15RItZPUXLcN5hRK+NcL7qZKXeKU3sjanXTj0i1p+XajROCI6QVeSGsQry
r6DF28n0eCpsZfkBRvoNKxBdIjbsK16P75BMklUWNpdGRZafayzTjDgB0mbcDQ24ne4+enI+A7dG
B6sL07WeSRy67pSupiGfzvQ0m2JFwLK1H9iysp4SmpiySAPfiZZUsTz3RQTAmI0kFteNS4vQoulq
2ha0s/3lpWgFauA9vzWGPbr9X8PSSzeieg+8Spxip8SoSkYoVcpcGRY5XVUWrocazBO+c6W3bQ88
NZGHYwgawHY+Dy5UrslUapXtaxzM4cozn5KJ0OGkeGHfkePnJCU4qWFt52l8GRKMn0OnTWtpkWpZ
MZbobGfFfRH9MYs43wCJqXvUCg9QVRloqgdO6phniJcJIGDmWxT9cxuEG5KZ20vhjd/pkDk7t2zH
dVkPv+BFR9cttn0fawSbWWAIeonCJ84PIY4lH5tRfYji37qI1l0Ua7s8JzXeLvYpJ8OmbNHVmCJN
z1GyjiegjcnLHmKSItearFG6N89tV7sXzxw5hZhovGbY4Ox81CHQERVscwjddOrACHnOgAQQjXfG
SLJeyL3JU4HtP0ZpECN51CXzcvWcjg18a2b3XCr5x3PGdElVCS8ZKkpauAYTbpr96Y2ZBLgkmQl3
HbZ2J++8Kn5qqjFe15X+HHXbolMPguBmTHM0qvWjl2YvSXslIzO/Vj3XlLtkI/QifbcE0JJ06K5z
nBjeFK+KiKjzKM5qIl+pLRzdpGBa5ejLSb2x0GneWnnGNcD2BMMzI1QvzE0csdIomuy/VvTUxWdN
5H8IM1sjSq3xUbgWuF7zMoeZtjylHMGJna1oBrd0290haN13LNmcKEhDfTvY9rpqjom26xLR4gTV
e5RGxZc5D3TWk9efK6PctYh9/NAhCCOY+wfmlLi22YFZ82UKnfYvsIq/c4aDO4ndO2Mo34m+QIAa
ClSCfPIMGOr1cu8RhQ0PE+qvFYPrNpisedXJkl3QwacwZx7QFOyyADsPngZVGEdlQn2bq9qapv0Y
RfbKrqmXXv8YBMG8a6yi2JDQVm85EXAn/WHvz0x43t4S/EyEehibXiL3GvDaq2gsN/0hO06VfY2r
7NUxrXqfesVn1kezL0z8nmkY9xunDylYw0nrmR6A57/jqN+jhi/W5QztGkDFTXmN05V6tyQXSyQj
6e+5CRGBKpy7Rs/zACPaPOIDDVfMtPt5LKaXvBzx32njX5ucnXPqSsI/AzeEpinZHBQxwo2J8tZW
Out7PfW+Rrg5WhMQVS1I/WyKsfoajXbJjgHBvA8sdgr8DBVQ0oNA9uMfUenHSDFdaaLt16HzEY/9
r9b8LKF+h1itxxyYn0N0pyrvg3h/zBUvSnen49jhO8+9y8jB6MfEGhLzlfQKelvfj5BvOueXM0/3
c2F+ZaSYdHOdrVpILtc0d/mIx64cvSvxNGeoUN9G8tt7KaPyDDow5agSu9hvAIQQQ36PxZPeGsEV
7eEC+CL1qAj8j2PNOi3sNCR2dKkM9xRY8i/3Y/0clV23s0xmr8Scz9CqpafWkWN9NVb6mjSrRs3j
xizMbK+SbJPx02Bq6It9pToHgZDRgKyCHWoNMyVv7SvDm47VuvHrGh2wbBHGpZLeBXb52hl4hQzT
PNpFMbMUyPNtC7ufWxHUMPCFnF3da8/zmD1Sg2ucOna09cxQO0Ez/h0RjBoOcoEGClwY1NpoBqtT
rWBXlBkzPRfhXS/RAufBcqDPw24Jf6/pZfW+rMDVO7RzYXSUg7hj+N0ZtuHryKz3ZT2zVC0O1dqz
HPZ2T/w6NLWHTtLDZJ62yY2R9ayG84IXIEBEuY4CnNY9/xDw1C5i0HsD99w2vEbC8w5GZZtbsk+T
bd3Mh2RsXXwsPlDTd9syBbvwWT5x0/uiLjlbcmLf4sHY1hK7X8P6NGtyV62FFcLK2myvhcm0d+yp
9eGBJuAaLqeoszckmzvGF0FUMbpW6bW05oIMcKWiteYBBHpmt9MEGKOYqoe48M5ZRC/RZy8aScT6
MD/VybCT81Zgo1uZ+fhiTGW2ZBZg5ScahSDNAuScOxHxLoac/g0V/6Jcrj9JiSfuZ3LkwbLrp1o8
k83wLmTwSjQEThCLOlimT1ld65TUcEmzxiyMy5E8gNn2Ufs8yEB8FaZoSZRx7w0zZytFMmfrok67
Fc42zOy1y7lfm7u2ir+WCH7htKigs2tUBBu9ju7drkChG8yfzqFS7qXKGoVbiofZLUNALVvulJkt
0dJuQhBosatppFZON3z1ITuMrFJhqSGBfKXM6CVMp0+FyJh7lL9hV6LfCvdv94fdIO5qNL13eNAP
XNK5Se9fzPYnGuGN6wFBNJy2+yK9FyHvCuI8X4vr37ZH6otVVs+YaV9hg4AugGy5KccVw8wuaCfJ
3OZy5SrkEjd7qAMIRRCtPNwcoxxDAjSsH6N9mjivLVABMGCQpCxAso9657SnsAny408kkeAMzgkb
3+S4hXFmTDBwt5clNN7D1rbnSGA6V5N9qq1evAKfn6nyyQOyOCYDFONoSTTswuxYuKUsmJFnHSd8
CIKp8cmyEo6LMb1n04fFoaEIxrdJ/lcK/LRUtBdhJNNDN9Tuylj0GrcPJYQQuAjJsmFi+b0hsEy0
Ij/rpTae2lymW8cyQmo2txJxoIgSophHD1V5blbys5zNfh0b+nCGAyaNPsCWNxvt49xRy+2iAkJy
SUazcISDvDjoLQOZLCQTOcz99DC2hNc3VXwlJb9ZeUXu3I2BBmPvrgThfEeXSIfLD3Usq+Q+oIc6
xSbHSjKr6bM3uvvWLLap4+mPkcRtstSt+kZWdxbfMa1itDzNhLNxoZ/DeHgllgmZ9xxdzAibCvWo
2lDLyIMJaz8urG2Ljq/OhumzlJVcm3ECDx8nRH7MOR+a6V+wvfz51puWVWsQYhURs1tbw16bimRt
57NEEAhsZOe/jAA6gLjvKPCKc9271mF5k7i7m8MtIImVAwl5wdNiLy+Ces35h9t++ZMo5ztnbAF7
8/gDx6o6QjkhGE7nS+AG02eAwGttq7+WnVt3FirUQ9SP+aEeQ+fsOBKnYwtSZdRoWmc3oSaVetsf
fkJX6Ge1tW1CBumRF1/qxYA1JEy2swjKx2ngoWgQon1lGv2gTNzpOofHYWHaAcutIenPuitg+Ra5
aa9zKzvs4/B/vrZgmgRLvIt147MfJvvKVgP7GESdDrLLL/AvoW//ZBf+a1ahuaRu/iRPHn7/7/84
qEhMV8O15RBJoluu+x87JjEpOplVZr9H41WZzrC/pU5MuqzWJsfKPs6i5pLP8TvJ79GrY7AjaLmy
+oAiuUuuxi29ScWwsqTza9/EjrS+tKcV0TH1Rx2U6T7PGtjlyak+ABVJZXpocif7YnL9Ndtu+iSy
ISUgxjI3qMtXoWNo32GoxlVqjsGd4h1aDcVazGZ4vr24XRSdiev5/78LPyG5//42uIRK6SaQvI7b
9Bbp+G97aGTsuDqNsWpy8CadXjAZjPnLysgxCsLPotDmbZ5kb1ODgwEZhdw6BtoxElaqPThjieq3
ny6aCZ4S00V+1cUOE+vZdNvmw4pSvAgZ+yZEVL1XEYr0KY+n6+2F1OXsKKMZS1vwruclchr+oLXV
tu3s8H35YP6/fzsKPiu231TRpEykGMTQHdWrvjajpzhWQMRSPN+ieBD555xtM3AHw9t2DsNdIzls
bzEiBUAkczI2tCjpwfrI4yi/ppzRDPUQ+xhtz5dLAeyG+L0frRTKtPql6qK/OKZ4pM1NiYQO3oeZ
QL2M63uWseh3BFVXIEBsjr+JDOPcK09tav42jRl7AGs0InBI7uKk3CNck291YOIxteH6GyJot3bQ
Wy9DJLHMJuQJoc3aG/abls6/bwKSyuyqwwyAAezX4EYCl4Odh1YlG8urVhPGqqehM+XOWP5GTp2x
z0acubTMP59koaQ8hv0ip0iKazf9EyxCMBsjP473vT4ydo0q+DN2+b7N0HI1DUJ19ITtyVxeiDZp
T3DXltLSk3RcY/+jcTWC0tnlhT29xGwODJJh+6NUC5tUPd7UUPNoXbzRvA/itDgPTRicyd9LV0lG
e/fzNdLRuWh50pAm9cayEvONSfMM0Ca2QLPVBv159I1WvPLaTYLHDCwhLC5N3j8bg2285BEB+mXv
7iuJys8zi4E4G/R0EzfdsbLt/mBIRYVCkF9qc7Yr+ihcicZ5LsqpfDBNgv1LOtt9XhpP+VSKB6tz
GNPr7rxUd3IzUu8oTBa62KPZ3ZcOYN48990GE79cWxPJBvhjsnXX9A6sSVweiWTUV6XtkPK+SN+E
JbRzVdTaK8JutbcGJ/tlF5AvtzMl0H6x0QCMaUy7fV7Pe8O0pnMwT8F9qHDOSys0d0Ur56PUhD+H
Q/mro2xB6U2vCJDd+xZX4J5BcVeEE7R97ZlvGSlAm7ol5b4kF5r/XYjSe5umoMGbjOvJHESCmddr
Hmqz+VsYvB2iQFYfYksnqnALMvsdzuziaKPurrW0bsc6XGcb9KHat1bS7YdJY2Ku20Nop+NZxbg6
Oj17NPHGYmxzHhvpqPUt6iCx8umfnBDpahQGV53ZnvMYJrH3T06IYbFbR9jlcxng1E5VtgmVN7+2
ivGpmXEE6w6VCUouG3HbYd190gbZ/bcdWf8eW/sTqmlJy7JsqRm6Y/9HwnZdSuKITO+PzgoEqHH7
WEY6Cp7COqlE2odhzj4SchsrIzKfE9SbGwtlLTlTIRPqjwDzJjzNiUXBhT7eJWyQwbJqJoe6LqOH
ZfvARGjW2g0esL4pVjQWzjrurfzwX6o5GaT/cqYtvwhb/QzTtjzd1ijbyy/6L8XctQfmtHJGNl0T
Mds12s7I68eoE5uK9NINbEZ9WJxbWhk+u3UfLomQf0cLBGWKyf8CGwBvRPtWWBwIwQDeQ1gNE45t
XEQsTmMUiv+ylNAh//jff2SbcGxLc9kniezM+c8UbkWyRRjVceFb2eLCkLnMd2mdF7s2g9pNcYN+
NJ1xcCdhEi6ShqxQ0NMzS3SgzObKIG4B5H5X2hWSOgCZY+gAfReW/tQ6yTFf1JGov1d24RonbzHi
3F6qKlrbQVivc5azH5mChnsMZBBkJC/7qQM8TMxQs47nmR1jTvoUabOx8STrC28CW5lAw2seqXOd
1O7a5eX2J7szP03yjohhk/APpEieYSX7VduV424KyDlkD9F+hqq8Iq7BIOc6chdadA6Cqvpe9Nz2
QkSX2hHN29KORm1VPnWtOAVZjHTfTvCXskoR0LqV92mkRtZ1AWtUFdJg7BY0ZcYrBKc4od1MHimQ
3bVkIk5ZUfRf2ifv/3lmXMc1udmkyf9Jkm///VYDPIggQARPJ9NeXNaHrprDp6mzm3NcTRc8d74R
CTvfGaIi5rwB7aq0CafXkiU6LkrZ0GVnSipbLIhztVNLgF9nFchCUYccbh/2doVRvFpyfbTuse6z
9CAigUcSauyxjnUOEsdwd9JtmBKkrjYsl5E0pTit6zF6ooI82ZOTnpvYwuQwA2Uuav18OR1NDz1H
7BXWnW0X6DjQid4698kZyWSe9ewkSUMjTrqPT5aU4WYKPMg/t81P6PP2aaY5ry4hqvvGzbht8wGL
aJQJCL6MODzirljKcvvYqs27hP1rMAQc1I0d1/t5cN/G3Hu4dQu3F5wmDyRx/h/mzmM3cnTdsq/S
uHMe8KfnoCcRQRdWNpTKCZFKQ+89n/4uKi9wKquBOuhJowcllFKqLCmC/PmZvddGwKmFBDMUTB3C
JR5eKwnbk2rI82vfioewUZngzgUCPk1hPL+EGayMkr13hrHuHKVkpJGMUX9lsX8gHkT/bm2C7XEA
R2mMOJJHQ6I7AFKCfy63L2tSfjBdyfz/+bMqMi7/fCAZ/8eBZG9QZN22LKYqOgijP68SKSbTgJo6
34EpsN0Ouw1wXqNzJZ2F36jFst+v6DcjU2biPHX2xVaz4VldOIwWrjB1h9oZWu9YA2IgUck0E3EQ
kvo6Dkn/OEhLfFv1L6ahd09Nyn4mChMa8ZYJWCoe5a4vYKhJ+S/iRH7ZNfkyM7eSPjDVnFuW4/U6
SUGdqp1TE/HjfHK51g5R/yRUL03G3JmifLlZuEqT1qqePz9UAwkuOkLYF6WmfV3m2cJQIOt7FYql
029nway2SGjXtAgmXfxM8qR7l6oYs07Vv0WwXsHxFDq7JDm/Qwhe9kCdNe+fX3jtz+xRngQ2x78t
6yqRT7Q35hbv8Jcngaoug47JNt+ZBBLvW6OuMwh1VeETW0SszteU+hKsakweX1kRTVSH0JTK7lur
Ze21lRH3pmit0fJWbPCR3bHuMqNLp5sPUZbOT2kqMs5qRpxai+9/Kyc4XM2jGc7vn9XW54dwYL+a
iOjDWhQMpMZoK69A4Vy0WPJe7oZ5HwIKZqZdtAhT0R3T9qxnUOvob01G83F1jVS5+A89j5D//uJA
rNZZNVs6AlTNIPvhzxenA1Jah00GLonIH09aItmPsXD5cVz/bgMtrOMG01e2PuZeL2X1lfe2y3jm
/G5Va0FWNWvY50JNJtRqentaB9o21ZzedCNiz07JLE7KJgwfeuMnszQBwLo7KoXoXgl16o8zflWg
l1GQdiERW1mlwhWaCrdC1c4ikb6TmBugf8pwYNtUXJTJYpWqVcUlGUJWXiurUXux46CLy4h9qFU4
EvXJnREU8PslPMxEe13GXO0Zj9rG49pZCCt5RTlFlbPVTLsBKxgt/hiuB52u4/AJq8x1QMW4xnDw
lBDqslqwBBuFvN+KBFVv7VuywvjI8mZyxfbp559ZSAB8qUmg/eLAixpitCm2iN/q7R19gPYBat1h
cFlFu1noDiKECPHaLJZTQ3gfcsZ4Oi4pE0K9N7SXVm2vSd0BVB7Mr8gSf5VhWj/KEgOuKsMV8smr
lmChIGxiI2qsD5jqs6d6s8Qig/8Bpzc5fX4W1UPyH+4soW5Ptn93zLrBRcNBplNmKbqsKfLfBgdg
oVeSNZtsh5ld8z5J181mDka+v+75uS3EBeZ0qvSBDbdW9eW3bNS+ExX4ddT19pHNP7kaWQ/ssljt
g9ojm+fBMXttKw+nuR/N4wqH2a97vGei1x4no892VdtE57hRC5bxm7FmsCoEFu+ff2Jyyp/0AjDh
56dLkrY3qQoZSmTDYcpSGmqtns7JTIqjxZXoqYvebbULK3kBX8MyDKYYUx8McVx+7ybjSavNK0/s
lagCDAWjbPJcS22AvM20+nY4QnGXgPJmVYxsbjiiR6g/Eo2dR8xChYBzvdol8nrDcheetdF++d3q
ScjXf190k0BNbcOngcdaZgtBqbge5LIpn2VDfMSDGX+sANySZfbQjixf2NqXjtoJw0fuccg7ExFO
LE+Kk/OFfTz0MmqsBdbu3KWQvhpazBzAJQoRybr+fkInFcL+xhTNzcY0sDWEE+Lg/dJA3vq88j+P
/6kbuhOzs43gNT+wsiZfLx809/PTcSPQo9l7VK3i/Gn6ULcbXD5U4GIvalnbvIIajuWEPKmi6xYi
ta3qzvQFUQfQZqASjHiNTnI+J5BdY+yXXFogIOaHMWXEkSsSEjQe828p+80DEnVSxYh2g3+Qkp+K
FGPdr0Rxvef5fDPUSfsFfnEveMb9h6pcaNtF/OdFrpk8mzXZNqlVDf1v5d0azaIwG0EXkGYZ2Nkm
P6TcUvcZpvMuNJfoB/wyWBcD/ZkJNRhZ1RZbqTSPiiFusyLSV6ZCPTzXWy2nfrnG8KjQ67CFjAzV
y8iQ2fVgeMgFgEeFtgedvA6om+X1GjtmLiunPk33zSrjFDfNEaBYklBpsrdOlU5/GHVzeK2ratch
L0XwZ+uXfuKyUxGKpuVLjUrnyZzF7zuij+f+4Xe30NrSPtoGRnQi2vFzfmQIXABz2R7F1I8985q0
OJfv5jZv+/zwiWTWe6okbimZBQq2NiLq4nKo3xbWq25hcg1pZlS/Zb3xYtg4g2MNdOuIRm8nJUa8
gUjROm9+UX6u+qCrEk7EzTT1+WGKdJMSKFN//1kk5gzXFCpsHZTpkQV+fpAb1b50uBcQbFrZkYE0
SZWbr8zOO0S27QiSTUd+sxHhzR7kyFKO5lVKFqQDkCSR5jz+nlSLZbwU0rdZ0xdflzMLc5cSMk8x
zH1uNTEwJKRxlRC5Z0ErBnmTbuxr/Adm+ZwMkwyJT628iWqbWpaxV7epnziQ2yPFuvYEr+qARll5
ZdIYXVsDLXTW/oYAoKL+Ys1zfgpDMJnyIr8nUEWv4yb9TxYBALuc7MG3yF08cCAZj1hrkHnojTeE
yio8hT3uiNkJufUVb5Dk/3PFpGyBVv++4hmvGgryFEPbjnZZg13G1/9SMcVkKy9aFiIyxQyYK7pv
ZgjQSDONeebUULv9mjUhiy5oCbMVCK1K/T56UFWEMGF8jzHRpKA1F1GezGlQX8K8vNqR5fx+VAqk
t6ID1DNDG4BYAym1puYcWOcFRl+6//zL2H/GhPDLcNcaOs8n1TZ0Xqztl/3LL7MisGGj0KU7O5Fw
DyBDfNNqNBKfjkCl5riMNi5kojara/eDp00N3sataZLrBn17Nx0F6h/MZnTYUWEjT/vk24JsSBhG
Kpv7aHkj/LrZEZ5bV6rxA+MaQqS0+fr7O42xl9B6SDVM3cHNRdgCo2oUILfj6nwaz5aZO2fgUZJQ
kPdJIs5qk6MO/nS4mwjfT60uPF0mh69LgLHXIYJeJQEnHCF8eWGiQrzcnGlna37OF/b6acmVI/X6
M87G6SI+J/RN/gsDP9beaQtOnBvMeNzqlA7LekRQWV2lyRvjHs55BcZIRIdOsbPL0iETo9/snXLS
FSfW2JD24Y84C9EI1dPoS7YerM3I35jW6psNlXSPsac8TkW5/6xP0tdIDyd/thDZfOZlNLn8HQKn
fcJHmgC8zh4+PdOkrEW7tI10//PTGpTmf7iwrT879c9Fh0rmk0ArpCKJVbdq+C/Xgh4bxKQY/Y9q
wyQv6wZD+b29qNUtdIDjZVfLkfSQbqDA0FIuJsSNJw3HyT4dSWb6DFSQiJgrNgBnac44ggY8e7NK
6CkAgOyixuQqTEPvNayG3LSklMCvFu7ztB2xR2nLDnzT+LAMm18BgYKguAoo9yCthYN6rDLk5Z+X
BDrifzuy2zKPvHHBwvY52d402zpnnDKR2ssNth4Vu2C5yR86vQnbWzYNNHOK0mx+1DO+mpJWXz2U
9dx5+Vx0j+kKVz9bG5D3n+wMo74ZqIxAWTfkAyQTzLU07AiUeQwXFjmhKu8+ZzXYtpZzohQvE0bI
ozRWyF+2f4smUpqNYaieVotHTnlWjM6C9BcBAYvWUx+ueythaZKLX3GnD5R1KXtZBL92+C3J25fP
e/7/WdzTH+Fp/5+kpSnME/4hyWn6+ePnn1FO23/wO8pJ0chrYpRrUzEyfSD77r/+1/Sz6//3fwn5
X4ThaSp6dqJQGJfylbL6TEoz7H/JxAHCJ+EBwP2y5en9T1Karv8Loamtmqag8Eedbf7fJDkJ+8/J
iKlauoG8XwgehDx6ZO1vDfpgLKjxSb5wwgl9QC0duvkWNgS9S2B7EeIBHvOU9sOY1Cv2Q7GlOg8+
J+ZO7Rt3qCZ3KX9Oi8S+SnfHwXZFS+TFmnoC+ONQHDqjPg5Z4anzSTHr49jkx76RgrbT8WUQsmt+
VwFoqq4WS/vwOOOfLGQfwrQ/RpandJM3dLFH9rcL1nenwTRE/+y4Btrj0i8nxM41KRmWeeTWPa0V
Nr4UhiKD2cXQL7k76Mp5ke2zMmcXA5jdDGmBAWyUynCZTmMpnaPYOCMHsP0Q94ISxPIYJFMesA32
mdFGsKvD0BvsmcV/4k0QXXgFz2uWnsrFl8OvjOmII8YL9Zq+5QZgMQO/ke3Idnk2hXLRngn4hT9E
fqx1pbf1bW30q1H385KhzJcuPaNlQAtd+m/rEUMOHk8Bipu0E1BxzL6DNX+OrcFJiWfiBA8gMwaI
GaXsDB/anWXjMjvLsAYS7orGKrd9ii8pJUqnbfkj9hNiGI0XMstwu74YI2efPWxOqKOpug1uhfli
jqM/LVBEdBGEVWDKjRfP4miW3bG9GGV/GlftFGNQLN4IVH5D9vFWx9I9fYXPd/UNTb20/S3pDLeC
hYmRETaIVgIMDeNdbJTebNtugv6lJnayN85GXvlgSyYF1VZ+segfFwDgrSMjWG7QWIAtwdvJGH7/
lxvy4Xf59NctO5XTn2WVhstV1XVuM8sQwmBY/OfTpx8o4KsY1gHcCjUOrCbZz9m4Fzc4LOSxGP7Y
9sGYSIFWMHjARR6rxrHuy1OhPGLs8TAgsID36i7xCuhqYA3QoXJJAKAlodmr2e9KA1ChcXdxpbLa
KfuBmMFSIi3d9BnmYz0qTmGtHLVVdW2ZAD4lwOw36+fEJwUNVWqxkHdZkoBdDW6TkTa8tyEvu4U/
ESLMtXpYh9YRpeaUSeyyw0eZ5Uyx6kYqIcIHlC1W4bWpAl7X9DSTxn2ufMLG/a5GVCAz7z9FjtlZ
r8skXq2HylNGlZSp2Q+CBuTFyB0wytZdleq79s5QBkRgxqsiNf4idE/T6fvKY9yNB1Wp3Zy4UvoJ
qcTAe8GkBorkWuWhF6OeQuARMKwrp0C5qWPvQWv1BnqvTm39EmpXcYkycYH3H884Jndd3j6MzpKj
1DnrxcQU/SNX5n2r9J6EiZTgedoR/TaDyiQ0ZCGPcX7oNfsWAhO9a4Xp9sTGwL/pXantDyXYtZjX
DhAFKlZGUVB/GeOBrizhUhq064i/J7aZcePnqjuYwsWsHCyKFqTHRIT+kEMu9u2hDYzR2Mnx/KxJ
9nMX2s/SAfzZGZzKqSLiQ7HcLO5PTRmdFgG8uMmO8oCyaA9ZBKX0HswvQeABXRK7651iPKqB/UK2
/E63Cv/+qFRhEDL/T/f6oYujkw199T9d8n8rvjXiAVXNUjZRBc0uT5I/L3kjn1q1UBJtH020kCHR
WX7WPYkbl8iX3pIoc6tbGmiedQkv42SdyU676AM7+HC9KsfBGXUEgs5AnWbrOBQxsyBA+IK4ECW/
FloPk9MxgZH3B7PrvP6sVepLccWiuhiH4nopW7BOWfmIUTfBfY9Sx/4odc2tBVylrnI1JXF120B+
O3NsVo62l+fwsrniDIOvyP2lSItbe+vX0ZkjxUl1GNQYMNcGT9OzGc+ukuH7yh0UJS4Y612FiTEI
IOKQNAftLEpuCzus+IDwR1kdeNywspEkQdshFP6oqs2ZAxEnfucU+8DWo3vSGi9mWj0b+vgYCydJ
xXF4j2XNL+PVT/U2aL7LeQIIfORWSBC6s2AZ8B8RUt/7cffBNtYdeSLmEQPE7XEoPLuxjqZITrQG
NjDyNa25yqeDIOVQReQXm7a/oBqYiAaxvWubBWLfKeINhfid6pg8nRFNZ32CCnZmiH3uKefqpznt
jwB6gm/wr1VfFokHJiLdoWZUY0dUlJUtQzmCzwYOCqkmnIOrHPyJV+8bSTg45/ddwVTson0kRfPI
vuzpwKTdn3Lsn7Pqm5PqR7fyFcn6tFP6EYbCc0TfGKEyrlXSqIYQZYhGUzH7ScshU0e+/WNZW2/Y
PeagByIMIhZsDSboctMcm5kEHt88ky51+udrnAt5C439a7+sqTIzdGZXFuNBXlXlb/3yrFDX05kL
vKDoIWby6fPatSrVbQ8qi1ITiczUmxixpocMRfOc7+1NvomYO+KBuyqKj+IsgAxoYlZcLAZa4l1Z
A6t7sqXZqexnkaV7DSfu0oIL3VBK39G+8bzKUM7K5SE/J1pBc8myVQqhfX6XmUR8UaNXMDe7mALj
1kCETYajXc+uZH4L859x/djF03XonpLCgkLWPGbS/GQxc0vPRFTm3RYFc6njp+7Xai8PubVJhPY6
GNg5h8qi1ceJ1LdGetPMGkiEOzPxbEusozFGwfyY3RN4FTX73vChWBwdlbhYSc0W72tH7RY5YfJW
24DRhtcCl5uKMsWAcAAzkpj75lor5/BisrtUMlcyPviU1Ihdr3x2Wnvz1mpPqxk0DJk1A6cUqx2I
F23aHrdGxaBNEgOIAJacvPpW89G7rKHwFSA/ZLvK7W2N4yWSYIMGumSSPfad1QDdnBMv/Z5YA7cU
P+mTY48JzyXOu/NA8Be3Lmz8aj6XUnmK3jbbC05CC6oLmlBUzIkzWhh4Fr/hf9ANoRuOi6daFRZv
yyd7MsOxspKz24SZv2gjPy7CbaTuunUoh8dIai/A3NlRZQdee5DhiXDiChkVNjqjd23LYAKRe0o8
eaAXvFikPoIREJaPog16oFLlzxFAGfvv48pNXuzRRCKbswL5VwbngWem3nJrDRj2Bj9FE6OFIwqi
1pfnxi+YodUJIJUfYQLRLd4tR41hhpR/G4BC6gUy48LP9T1BLzOpYVp6qaNDfWBYeggTv8UmORs2
ITeHqYB6iyqk1WJHV/bRCt3NFEepV1FMWMHac9JXvD9VpZ61bSs42wHm0YrSFdu/mE4plzeM0Qeb
T1VEQ+KMxT/A12VGT2pBnjGhhy038ShjwDlJHRZADB5q0l5iKsPmS8IZqVsb6gyxw0ZT6oPSDtGJ
Bjp2fYAeCW/cLN/tzmuboPjQaVmJYXlgAHDdrgoBbn5QmKBIj5H1jCPfYPtm3cfQunRDA8nqDbX+
1MW8fXeptB6BRHaTdm3T6yItT4pWP2LfZRCDEu+UVbAiauuwyj/TloY8Y+U7WjdjbJEuPGacCFL8
asbVeZ6eVzhnOjdOZV/x/ipRQV6dg9NpXyMMxysBIhni2eameDbg1qmWByOYxam0jWWwfBwwYauq
cRKrOI9fsuwZrDgRJ1zROEwxP+50uFDll5yPiebmy4No4FGBJ1lYjHaLeJCoAkd7P8Uv8gxFn7dp
2RcM+ozXvCH8z8nL15Bfu8esgyt1lH0ZTTrYYLamDZGbM/4C+ySpB+IJ8/KcJg/TtOwSNUA9U/Wo
HOmanogXvdTsfcJuPXUkLUp8qUGLZQbA4/EkIL9y5Cn6Bvc25hmZ9/Y5YnUTm3u297RlG5P4SYO7
Gmtvnd/adzYCQURO3Tv0Wq8tOsdOHrA+7caRSNSZBwB44aLZz8B7pgYTNT2lQOSCDrifj2S3WTmr
NViB8fRS6QSyVE49Y3VZnzY/TjzUbISf6v7Wd42Xw868KiO3htoFOHmCyqZaHUZq2PuqvqkPE8kO
rXGFZ+zMy/zCMOx5sF7kgkAe3G8MCS8pmg+G4Z6cwWlpKUZ+VYr+MGjSldpj5b7KjY0RNuIFDp32
u4TdXZAKDPVBLmrXbGd3yix3kXJvA6fbz9r6btEk2BF35+jIKIPWHcfRWnZ+WfD6zFfKZnzdF2l4
EZBaSiSYwhqQTO4GMh9sQl6Wj7TkbDUYSEq+UDHPHROeK3fTJvU7/RKpOO2y/Sh5SIj3mfi29u/a
BLGjPaGmqPtDJPJ9S3JXgvVw5Aepwx+o7EM4R7H90wQlJD9V/O08HNDqDSTRxPG9wT3d7me8I4RI
8RvDBZ7z90J+Sfjht/iyHONhezResxSdwc7E9JLVz8jSQbq8jUMJcbtn9v+kLJ2jyS81Zzy48i0G
bTaOQD90QhDz+lHXP6L2o7Qp5rruKjrYqO6XVC0e87MJGndbUHYJ0zN8imACkjsidz/jcWyR95A1
32fNiQdM0zXBf5Romd8r9w6t5WQ/b65XbcUtslaHavymMe42U46MZ+QRN1m+tJqBcgqXmhys2FbZ
s7j2DCTvnkErkZv8IVEIYU+eJg6PYoocKfw2moofgYIosCpJ9qvFux9mAaqlnZo8FcMHMqtj0YN9
NrjX8rea5JeIaKcBiw8c2sXhE+J29yaE4gM+9ib6krcoiiXHjLxS/7nAiTKHziNFZJcXrih5SuaA
NZc3SEr02iQFQNuobUgAp21tOJ5L9QdSnSvX0a3ioClU2y+l5UH/3ggPvaiTpq9g9oOQJKmq+lme
CdI7TbN1iuWHVnDJa8qOnBqSb7xBK46ZXkAcOE+QcDqrAAWlAU+ScbJMARrfALQ1lExtl9sfc3uR
5Ihgy9AXsbUp4TAAhy6tglJaRyDqSMlOkVmf5cXhOtKUO3SYN0t5GePxsVEITsYGTVJO33kyrZtp
196sHEIJ2FCNG1BPHsc+fYqpEKwC7938PDL3TXHxoO5MRO/l/MfS4nZ3/QvoOqZKx2oFzCEqJ2H1
rAsidIHnzDicwR8ekYcHtdEE7qK9rLFyHkvzRE7CThU2LRUJJXhw7V7dF2t4Bl1/LmVUR9sOSzGv
uAs6kT8M5YG/cGpISIpsXqFd+aOQhR9tx2bv52hKq8ppUUEtmeGOPyJbObSEHhs/8VyRBRtoXXeU
wuI0Wl9zgkGSnWY+qMPKDW3Qwu/KaeNv02uX0yPWm0ekT8M0HerkPYtwQK6ASigFpKdKQkoFar9g
aYvBVAikh2EC0PZBmu/rEJ2mrgK8SNbmftJ2M2JnwIFe9zN/lioft9ad5O3rlPxYhc3zD07Acgql
+VS200lK+hNy2pPF0YsOnFl1dTSvCDdBRSg7pWHIho4tfSG4CAorwRfTDoGtzRkuGyPDv0t60BMi
oZA7oO+z3YpJmtCSy0SIi838LFjXbSc/OuCqyM2yyRr3AeMSt7gfK+tMf3pFPrLk03kxlguXIHon
Wt1l3pfVl1C6lwjGSU7xDRt1HeYzpGBqgZY1uq1KeavN46CcyuehqM9W8QFB/5m3hlQZU7kKfjwd
LUJ9qAgIzbKraSqnpslgkhm3fipvneQ3fQeuz9GpZq2+2Mv8chXPfUq8qHTarCY7CEXNcBpNnXxs
e9eML0D5cIOTCuEVFUmpsm9aCaPApnptTEgWy4dJD98Ml1E/UlFYL+ZykPmCVXxTUMyB7CInkhGM
MwM50HlYm5fMPtfDvFub7FmIZUdwHtZAABg34mW7JNsnUMwJP3tFViLQcVPSCtXF1Ojm+KSSfr9K
r0N3HxSwCmmxq38U+ovevAM10EilKX8YcwdfT9p9lePR6djiZMDuwKWq9NkhtI7YQ/o7syCbctOv
nngUKQM8K4k0tYBGecc1rewVCa8BYNKAW37le4syfgxXDGixV7Jx7oL2hQnwTnYsDigby9qzDWGs
qk/WkO+1zl2HL+X61mjFWWX02HOolVyDpadm+cGKyWp5jdbMEQYTlRUUlPaiwVYtwR7oUDWtPU4u
LwpV8qMULAqyV84zoIfRQ8kQczSF4dVSU88SF6uyvbiQOS2+rlCiOEBL3RGklWqo9/Rhn7F6XyPP
ZB8MTQrAIYFZEAars53IIJGYoyVPJo78I1KrElqfzPGqpYzvzgQu7CGIpV8lHe+uK3jU1XJGiwI7
LtaPzRYDnVbnNWWIIl/yqbmsinYpavhl4p4zPYkTcRFJedVH/bpB36h/zSA3jNNWT249JHtotXjt
cvO1r9t7Ko33epFuVfGsyvaromWvCmvZmC7fOop1OaN7OJWVtVsIo6NE761v4Pd3A3JOsnzG74V+
MjXmrNFIa4+Cd3KKCcpC1DKDw0ud6Yy4sPQ1uBtrt4BvWZW4AX+yf/D06nGG4950UWBNRkB535AI
sWa3ssRQpOccGq/Jtw7poj6lT6bZPhGR/aThEzvXXTDJgfS95cWvjf45toM2CHnty4XZO7cMiFzz
JJW3SDnqKdN6hw9oDLv5UhTmlVos06RTK8R5HptLNRoXPL1JvPXNZ1A7AYrrgHorKMo6iKIv4ZRQ
S2ZBmSWBsD2+wSDXwngDq/5lABKj2tk50vQvSn3VvgJdOa7AJi36iPmoqPmJmR37UQGoaiwMPyHo
iCY2ncHrYqlj/+LWy+hidwypjXoZ1wjFFBHxu1qzMNazqo3wc3SeeV6QOoF5dxl1p689k4z6VfrR
dCergWR5iYR5rhreY4LgvgomrnX2HSdPSarkTjokBnUwxyrWCC58TnbOL7nMvMgd++5VlcRLpqY3
kh3QMj6VYzCF+0qzH8wf+NeIhrduCCMuZrzLwvZE+pMiK5dQnW82zUREHbiyuNfq0F/rr2tI8LmC
rKq/jFSU9fg8CRIuMu3FqJMn7UkeXB0oV1LPAK8HbJ39sVjroP4+0DDn+uopM3sX89VqIseQPRIk
4OselEcNjggNjclrKxIyA2RxTlQg8dbr7KpShWZoN9K+XuZoDvAnMS4b/Za4Dsk165H7WHeVS2Hu
mMkfCCuBYvY+GYcZLi+UegBTmqvneGZbVzGZ4cKrlRFDFnCSLWRiIL/S5R4l65s6v63Epm2BjpF0
rYV6y4O1VAKNtKTmTh8LsiNLXxS9f6J81JVfFVaUSJODhm9IKi7K9j6W+n2EV2Gh7fLUaH2cTdrw
15BIxjJlSXFBxld3D+nX7FmTw1tWN/Dzpgd+KVS5KDC1q8r8KzO+dpZ8Da8TfIbhQZsJ0LJcnZyq
XCfMQiOkWDw2BE2aUePoyXgV20hl/Ip2KQ6Jv4tnX9z0nR1VRwz/00kbpnMcxEGt4nCj3kLE6JWQ
TC64WY8pk/OclZt56w/hxebOCeX4KnrKQ0pbCSrEZVoJSeTeWEYium3uljQJIMJRXtOvmT4kRwrT
uQ9PZjNTJx5Cne9PePMhFrFhk9bEK9mwJQl0O1UFixlSw2K7IO1rJjDt+y00sstaiWunRQ/o5B5n
+XvxaNu2ZxYp73TrD83oExDJpS9CzU/5p2gMn3uNe8AY7mq8PETDbTCXfexa5Xpm0BZHL4sp+TnW
8yXEpSWtj+z9Uc+Fx8ysjgRzB3KsuxF7BtL2ftYYvZNFcmxUGzGTm5xlUcXsqd8F5F24Y1e65r5v
PjrDcG02b1JX3HpYPDrS7Sn3IPd5QuXmi1IvUNenbpJ3fUyWmpbzvGOvWdYeAauewjNry7GoTmNF
NV6J4zg0R3NwqUTWDwzkXoxGceY741th6l5XFUywqn0lkxTKVoi3FIKITjoMmrHpXBWn5GPVSi+D
U1hOx4ZGY/gR9vdwfWq03O9GN0pTOrTIZ0/sRQdMZU7WPtftV9gRCw8WrXxdq9ei8UyyVOGxg3NH
xaLHrjrLjnlGdXOwMfbPG1JX3HWIgNCCc3gqO0D2SsZ0UTNO8eLK1nOGH0pnvNRHDF18BQSQQnI0
qQUZgYni3vckfbRoiDi0VMnN2Nz0TA7HuvBVbogIVUrNpDpuPUrYeWkC4BirH8btF7QZOrf20Hqt
wSSYhOSwAaB8tF4JUYoLhfy6hGlsVqtnZaGHOGjTdAoX+5QzlFdQ5ZQtWLVBO8fH5LbKX37VlyKP
boBf3DiDlQv+qpLwgJnn/ELvRi49xcDK4lbSxnOnmbs5NA8yjkoYMhrUgZBKg8PRjVcQaTnP6siL
GyipLJNF65FP5UmS7aqq4tZ172YMUIuYnYIEnI2QkOyLFrGQ5NDuovNUJ+526LYFbM6J2YLhKHLm
MkrTmJhKDHeGZXF5BLlZEnt6DGOLpy/iF4/DNVcZqi5uv5i3mBRXK7kVA+Da+lryV2rbpJBwnbKS
AiKjCPnxhb3LKR5wad/il0MiOZKN3Sna/BEXq+0uRfUrprXKJHza4bM8PNlGUE2Ns+XMFoUPMtmn
1NZRBHbeomEdAFbN0h1Cy7RnrmU8xvMbHFKnANGmBmSuXVj8nXRiOAkn6/PAMt+tFESN/ZRRN6zm
fS4xZuaMP5HFIIZ/CruHwnw3xsGVtfyx6Y2beJhrfa8QjBQPVGVvmX68M8CG4QPEdJ/z8Ex01YW/
0hcQ8I/zLa6Jg9+RaDW13kzKA46WVYK8N6RuSeBGIUUezGZe4jaS+RFNUKnjYYje80z1TuJdJ8sj
lWWnQRKFg9ORXGufTSOLcc3Pp9gvORLmkM2p1O776GA4o3LNv5gSWz6z8ZpZ8sJC+MsRrfC8nJjc
RYLfB87sWhzNWWWuTgJHwxbqkAmIYgwuoWlpsG2Y2UwTTN64cYo3i9Weqqif0yOTwJVduofFlnD3
CjDiIJ6aJgjXdzsv/BEYeNsyFnEle3ZMEurlPnFntBNpi0nGupi38iwDWrGXY2NDtBm8PiaAM1V3
a/3abbkzqwCCuVtTFItjipbfJqP+p0l22Tvsfu2NXo2Je+E2H+HTXGUPCi9YIhmHDIZevOURYhO/
9gzkMJM348+kpCMbk+shsV7W/tDHAu07jxnlWUEwVNlpUJr3+2jzaP9vjs5rN24si6JfRIA5vFYx
s7KCZb8QsttmzplfP4sDjDBGt9uWqlj3nrD32i2IPoXPy8C4A8TetDFus7fnRlrOStYk4Kz7smFp
u22mqzCMW1onyYpgEGgBxdY/6M6Z9H1QOOsLHsBzv4nOULHfZi3Otk4/rZnX6oad9LMdGxMSJtpr
3Ye/QrxlbIN1StuVlQEJ2izYtkz1CYV0d9NrpzHo2aiZNDx6xK9MKQ8F+VJyI862ivrkWNEDWj1z
J4sYWwf4Eu1oUjBBQhAM9AxVLVwn9Vuddh9z3Q1x370lRrf7YBAUFHF7E5vqxlIQsChH8x4qcROm
JnJLnsNRtWWO/bOeSyiPGQfcakm860J5e6o3NLWs80a/i3VuHG6Tb4BUAoOfGlbaGe0gC8zKrdhe
0PE78TceioaDvESEaXZROploxwd/aew9fik/hfcO0vRAjG+aN1G7nAVLeRbAaWxkXQg8p9wHM02Y
nic+669i0pz4g5rbrG5CyvT8PLrSfYCkYkv3xfqBV0vWl2ckjjmA9Tu86kfyaVJ9oP2/zkycxrHh
lp5DoF1SgFnEyfhChXewnc89b1VL/iMUAewFb82oOXnSuOhPThsnGHndx0f3ql/ToCkSNyNjPgH1
kexsY35p9y8Dux0USGTb1y2UcfJYb+Ull/oXGhBTPVY9aC6MR+drD4tRRI4MJ967V8s/Y0h0/89O
PbCobkWkT5UOLpNpxzQVPvaM3jhVTKwjsQTOrGRCWroJFVqJREXO7gYnvmEz1TDSyBpUFBigKAxC
ds9QI1Q1Q21jnsqdrf9/UMSjZRzDJkrs2JngJahDfCfOgrwXibwCYvowPdQ9DK/yAskkXGop6F1c
0PpdYWqr4lQ/rbJyLs88Ipbd/FBNLdSLLwmsv2uLCCyS2vyQpvU9zT0oJHeyvRjMV+bIKYBXW6U0
r23U5fCLHVRjjjJQhpGGZ9Sbq5YqyDLB1YljMUk2Lt7aFaJ/DnBW+l17W6aHeqqHyX37MaXyQ0jE
B6pf9I4xaon+zjw9GdVAb4yrngoX9cbC0DgJF+u/JNcdmNcaWqfjn6exZpv4nGOG94qny/5q7KiD
DZ+8J19GOm1WyqX4x0CIyIjl/ImRkWEfaU11clYkykEI+QKWoHFFrnRU4LIeoO+9bxQnnOaEXz8w
RF3F7WTc86q5tP12ISMhj69mEV9zXN9gAG0Bbn33Lbm6IERCSle5/dB7023FOmrfy3eZjK4pye+D
QV4ZBo0dXk4fED0KAisLeWf+5SNPqTm/SW5xS1LD71RmmTzDcAM6Mgs6cCHVvr1XE+lfHW3eSZmk
Hzibvkbro7Y+9JVRychPEl+bQrwAQNvY/xBeRkbZixiIdn3yKK4zozHRx/NiMb8UrhKnDhPR2tzd
YwaxK+eEtFcLPN8Gc1QzvKGwUPraWJgfqlhdQFSQFzzLJ21ZPUR33iEe0jpQ1bTCO9X8iold50ba
CRk7F4gGxth0JirfNL0j4aVz5C2yMHQI0m3hx6qyc7lFIyhkuxJ/FY14ybq/hshniMIjS9hwsZrV
Xl8p6UKCBPYtzy/g6S4Fc4JmGIlxHa4Q569tb157QbjOQHIbkQ3fSVplT0aUVtBrQFgLegieIKXF
K65YLy4Xr1M3T2KTjpXvpLPCLS6mRdTIfl8Gfv5hJ9ITZjRB19HBUJ3n3GXI4y4gDaEdA7t2y+Ne
JDCs3gDQoHXG7cZxn2vJG4zNN5NElowQtlgVvFa2aesFXvxSc2DHTqSPbdE0DFG+1xHErai5Mc9T
fram4eHZ9qQUMMFd0Asv7anHecFMNrMEY5O1Q6vJl2Tx72D10iBBHGaQJA1NOPfkHzI0zuULOrtc
I5SQGkcWmkhPSl/KLzoGfXLa6jjat5RqlFdgidqpc4WC1A1Io3pv3Eq1uHdTd0+H4W56q5RfS+Fb
jE0ezeXz0PjHyWqn1a+qG5k35j4DZ6dqyV+3lFCFqUfajfFSpoRsD5Wx2hjej/y6wY+3KbDS2KM3
MIYxAq6fBFubhL2IooiVoNnpF9BN3V/rALCzXUFmbp4tyLnqvyb52prFy+fBs6baYwvN6NJ065Qk
CaN3RTE+ZuNzYEi50y7K2dwZok6Sr7EtERXG1+Lk9zXDDthZpeGaou5ZpeiRSg+5JVH8vaMEIOio
zuEorvYk+qTdXUuSmzMG8jr4On5w2PZ7ZC5aCN2bQikLZIdjPxOR2sdMdaJh+9703IMkDjuV7cfU
S57EgLCBhr5KPRSy/JxKj24CvMShi3iCHHW2ii1KCeOJy+A1OaMqXfYyP5t98zNfUmqXPRjm5qdF
lGvPTjk2xk920rv8BuV5nJ96Ld8zZI+kGCy2qLeMBbtYfGRS7xIAdx7S8TlgKCFLx1bz8QlZ6dkU
2kNb84eiMd2ewbv/AwFIwNbmTRoxutgwhz8tD+BQOxss18r4wmWVGTH9eU9mN1mWdGML3RipGO5C
+z/T/ls5ibg1yrDeqVKeNeUv2Ujlsrwz/H8XAWO2WP1Ospqw4cki2HJhwgv2TQTLs+M52hnCJv4i
gha1zIuk/905nIqLkOdPsRsfoC9khdFvWT4Vpg7DNaNA+Zds5cOMwd5B3usbuAyGclluFm/M2otM
ef4db7GuNnxziQd9KTa48reWOYTltB1aTjDd5H8kI0V/c+IBq2gTk1uqdTet2G7rpt3yklt4DKki
bnJlY750m8NesUFyFoa79j6wsuyQGHabEG35ToYoH3DG0o3Ge1CabkmEh+3iyX6WvL3Xr2qpLrQQ
XgEm4TOdpSgZpgvsuNQnjXgZnQ71GbkXRRKZzCiHJfMAd5Vm+Qotwama4Qwvx6icliOP7Bgowc7J
IiK8bUKVrxrRcoJoOZ046XjgjngZJWZ7Vg9sCE9AiJSUhXX/JNJK+AcBJkjOS0+yV/q7T+uwHuCT
wEZZE4xDRBwO+RiMosiKJrfjjikBiTiUcYYaGri9BGO74o0RGtjQpMZB6fjo/itYP7UGrD3Fsott
t+XTvgxOg33EHmGTQ+8pMyOwPjkQCVuZwVFbfemX8ejhHkX+hepDTvxm4BZHCiYpUe7gnMXlCHs7
d+cPZZ4c9UcKx1+0Yz2GumRrf0EiRdJHup1hC69euW82UD9b97W/HbS78Zewnruyv5S7dR09El4G
BwG8kxC7nBaAVnMwiM1ZJ/dT20Q43/CnmQWtr0E2Xhv6iCYv3uADZqUVxvmZfeFFh2+rIGEzWoQl
WnYBm3WVUvR/uONHF209f1KLBfq3bByRjCfI0yXPeumJ7wZzLEVxlW+LqdXwEEdnO5jB5CRz8PCY
qmSfmcQEzGY0wmEum5VdPy7lY8w1nfjt0l7e1L6+FrjUtOysKgsX77nKbKHoT4vJPhl2qoNn86w4
VneWzf7Sv7qYjUXA7/xWYE4ve+oeqa6I1RUzMkiQNq2cbEHRQbPLqMpaFtdoahcrJatePNx67Vhb
f85bD/eZTTdiI9tOY8NVBTSvwCnbpDs84H6qlShTubgDJbcCjew601GVLRB3NWivBPWQMnzhr0bO
xiDtBDcfzm3l6mDQG8WGxcyG/TKuqg/NwW8mTptTo3+2KmV2YkXaB/ulBjUzTYOPIRKigwaxH5uV
UNuLUdiFRcc0yDZoMD13WzRQwEAsf0F+HO//iRtnUuOgWg6PTAm11aN4JXvwQKWzkqmuFBMu8j/m
sO1ViOvrOBFHxeSGgWuO3J44ngvKtq11+mTziO8m1YlryELUTMMNRcEt9AT6ARvG0dHsvTFCDszl
ySung0hXttaL0x/ppF67eLwzlZnBHGn6/OLbyxb5Y9Wszw0Drwi2jfH+vdaJhCredsGVCqyESf+o
TsM/k6XJPKxeZShEWwW9NTvLP+iu9V+2YrY8slbK2gD+NPDA7zhlWmF9T2B0tC6lYgnjq8DkoK6K
aDtjTxvP1WfTPIwNiMzAHZoL3GfXblduiH0YaWfEozRyFZpwIiDfPYUexjybKcaJZ0nInmnxQRdG
NYmLLCbTE4N7LNPeEshybPKHzwreflXfpLq+5esaWtsYVMkzpYW6dkXQ6DBBTSX41b4P31SBCLdv
VRcTCDFcxU68EFaxS8fpDzLPrsvLXJ1znK7yWUMpCz+4ETSXvZ7YnfvU0eeOp6L2D/BiVZaI3jhV
LSjR1oEBZlPNFFwXsYzYdNcBCkTGRxLFnyXW53Kn7LY47PGCcdqwD1qm0Ejta1EMQfeNr1jmJ9ab
v4kueCQOeRKVGsVr8z3gF2GlbB9cM6oVYuNZ8CWELzN32fKf0yf2YzlhmUlNv4H0+KOyV2YzxRwS
3+TZ2Mm9L8ktrJOrKRJKndqU1XHRPvuAJWlySbqbJQn3xC9eehnmj34KNZC6W/KlVqUPJKS6qcN0
F/ez9Qf7TCAbCvN0ZyjDeTSvSitdt/SqJmB6yNxz16Fgt0C1uJeOxNrMSm/sJ8q4fm1KiGnD377H
AONbsAt1cMX5VWedJxxuwd7ux9lVV3rlqIaYFl8hiVy7MM34yGneCjIV65aggGPJMcBgVrgIw3tG
xRVkEQWdaQoeQ/icpVX7Tz5LfeMSUtJTGVVn+VzHgNYm8FtN6TeshKWRFKjRzxBINLNr8Xx3xIx4
/RqNWHW+wOUZZAyhK60Q4e/z6o2oMRZ+T4pEm0DCCsDeseOC5ZBcN+ykPwbEGWW5P8axfnT1dryg
dXvLkoy8aeSrmd0uGbi8069FeOtuGS29pCEaln2qZC4okhecQt/cXBiQiB7Er8Q1kt+ZBBam2ZyO
M8mSYHlBvtVRMGEboQI3UaxkgPSl/h1TBc9y0t9wDTV8FMBfp1f5zDcqUwtVA2U6LvVD1acHWzME
QxLTwDIzk2PPgO3HqhJVB5rXXI04oQrfougSGd3u+UUzabBPJtgkpCztn9VSgSnkvoxEqVZkf0OR
MxEt0zer3302JGUY7A7ogipULAQOOkfkWccZxdL9+B98U3+nbgagBzE4bW8JdEsedaG98DsrgdgP
3A0k5JJxP2eEH4D5NrYoq9poHovoF1SQEFJwWOJlVcQloDCHn1pQrsf/hMxiHDq5BdeLyASlc3uc
/TWgKGKdDqYjct/dnpSvEi2XhTJhx58NIUHA/XOkEb/hw3rKOv2k147BJgX5o6QnyOrKI/3nlCAy
UHBZlIOtl6dmHS8FJTsPYbE4GtqsiOej4EFIZjOc+JTryEfQZK22UKXYmTQvqTm3ySsdQqvvw5U/
pf2oNOPd7NP3ZdTCtPygDl1l4Tn3+6No8jttyVV2hBSE7bfy1WKurHnd+KRub8rRQAkZ8SraTROn
m67oV6OtOd3GyyIF0+607xNB68gEF7w2rcGTM4lvlU6RtoyPfbB/Sfwt9X+GAqnKrWRvR+YluUaJ
gKzO3wbRemqt8jBLX1ZdSTcZWDo9d/2Y0Ol0JK+Uzv8vhTRGBtNhAFdubWvdlK/4FyvTmf9gCzcD
KwPZxJjptEP2XLGvZyW0nLNZuytq9mzm8lVZ2VsN7a/b7wxVxeHWbsu7tPPlGtOChC267kkcbp0W
9v21RxAR061ZJ+QkayAaYmCRXs73OCk/q61wzJ2aTHuPvaE6ksfotLtAxH3PDj/vIb/lT7yGTjrk
BFNpd+i4N5XPaSuYF43REumX82Xralcg77RbGM/jLRpzNjcsAWvrV1PCCO+4HJIfG5HC5Iu4S3kr
ZTvp8DhpZB00/wSz+sAK/S7gQUUwSg8NKNAjac67ToCWxEfMFTB5g/Kz+15ZAE7xhWQ1Bw8kjpET
/9KY2Ny7eSm9o0J3rS11YtFPfDgNWNW8pEJAD2Sdg2LBOQL5eifkZeSg2DgoSpmkX8qXtD6bBItJ
Gjqe/m23y8JyDGa/xgjeb3AsBcmmxsos3+zdZHNNdVM5pQCEPXELoBZrc1eIoQV3Pa51lD5QtNy7
5DkXygNrdh6MpfiaCYEmVmiz7opk3A0ZbqTyrhpfempcEoIqSr7zTU7RXpbP2TLueifeCAE75R3V
naxFqUCUEZnaA4rsMJ3XkFSWsEFz0pfWbYtXkB3pw06b+pHygRGKX2k5IyEbIUcIdwZ0Rv1K2/nZ
t/vDqkVfx11fZxgtyUSikzvw1hyo5vo9WYhHOFN7LpAKk03B4H1J3F+xUEb19AUQHIXRegRqho2E
BwzUFATJ1K6Vc13tgcxKZJ3EcANX/AVZmTHGNnR3I19wSFScVIMl3ctUJOymuw+bcaPluxi83evM
VWL6msQQEa/bTKjANNijStKXkEW9xSnYzQjXqSV04MFEFfCcDHXvNWqOdpAPEJNghtpbjoZSCq2y
iJD7nbUeI9Ehdjajba0uqtVeeMAumJA4c2fuKkZ7DXmNZaT1RdRxBcCQDi2c2oPsHbwOi7uAYVkg
oRnEbDS/Mt8tevFSdXK0w70cLGTfaJxQvoONp46pmOCd9TPN4Ka5C43U7/F9F+W32LTupPmoIP9a
cspOrjYJAYO3hGxXHOQ6ajj46g55xJWbCdWdQW6FTQP/zczG+MTyDKqz2XjaKrsJS+ppiN2ulc96
/611uW/y2PcTLY0ayHUbyqIaxnUZrT2CwFMC2DsrPe1EssRyRr/OopZdBIzk8Qt9ctn92tbdUec5
0MDAG/VHK0unXUudnSCXVqbUbN/MgWJm6o/ENzdndCsjDmr/bAlGJw5gdDNy7OyV+CH3bjEAuk6w
7yA3LUjYjgnY0gQQHb+LHFw8X6PGCoK3M6aKo0f0FOFaY+zlcVRz47IiZ2pWLSK+iDl3F/b0VkLH
ZqpCIA6zmI4NdhIQ+yTM6iwyCf0r8uWC4KSTr2ve3aohvg0fixHjiSijpm8izWojWNYpIMQmsIyZ
r1+JErUkh1YpAmwBmxXz8bIrvPJtoBFLeMPwvp/08sELOJbqlVnDxC5rY2eUR6bpsAsPQKpelN8a
ZN/hmcrZa6+IygBBDumIrQQVFPKwH/xkrwMl0DHqXm/QXG4gI0xaeRkWSG6vUZciPSjG64KiX7C4
xLNwhnPbAwccZq9hTse8mOciMMr43m6ciIqHSrn4WHdSuPBcNvX3NCx20Q++djP/y46kx+13jBqi
yXRfWl8a3aSssAXGmoUxuJ/cqkxdT4XDHztZPJEFkHmlinKaaydbfmDWc/ZFczBjobl2sulsnNVe
Cac2vcAz7brregRjzD4et9VY76a5PRBFdIXgj0xvElJehnHhIfBUvN98DvG1OjFGkbW5pd/mm7rd
mJTldDjmR2/dYuk0ozPgbxqnJOAJO0k4x+MVgm6/YkU5CoVTzETGmi5HNp+3N4/ta8HaNDrWtbJ2
L6f1aZmtWjBei5HhQ1feUjRncAYb/Ye6ufV3DE+qZpUukcQQ4775YzISz0V/AZW5Wh/V9qblQYV2
W2oxHVt+TqOg8GXSBrCCoptK0UVboH4qqbE1LOqkNkrEwLJ5l8AGVSJ7CfLN4nZllyG7EkJCzFhY
8ITnBm6IrI6aCDPN0bxYvgh4/KzKMSU7T3uE149hDOU/lMGfFV6XWIFlqmMlVunhnsJohj1Xeld8
LAuGdmbhyXFLVnjnhMIjzYkENIr0rSLpzKA46ZB1+Er/n0UDYQBg1j4tfEaVfGdjecvz9RJnOV6o
/LxfcWGt4HBrWWLak5KvR1+fnFCrolniypadNhmdj1Rh7CH9kMXVh09ZSkS+3fpEP+WQtNbq72Kd
lJZzRT5t/dfGVpg8kY/MDMp4eJpz/pKs8VXGN8EsMUbbix2PU7gMfdjgd3K2LX+RYv2id132qyh3
1zLJrtm20eywJZEwsqgoVBI1aP5LkyKch//kpI8gL4WkgzjZ/LZ2SdjowQJobtjWm7Y4u1Jc4yp7
jt13vf7Mlsqu69qX5cXvddGH2jl/gzAgqaf1rFAkQJrY4kyG0mVwR+F+m8BzY4sPuAsMJiWmq7o0
PfL4qVkCnzpcUjSiFrLzc83+aS78+UjTFgIL6m92ahAGsnVJnbQdLwZf/NBZDH2bMURjVR8CkmAq
F632oeCcEpPbCxsZ+YFjeWMlA/dRVlgd1g8ZlQjUebXcqFnPxE0WuMCYk/g9ag7pcIExlwkWUoL3
/RdUk2tLf0UDK+lJSEduqj0q/zj6XrKTxTIqecxI0tgjJOJtukwyohfpltPqW2Z6K9hEWlx4q/DW
J1IwD20wjqqPOMnXzjUwd8JTzij7+rV8Mc7kEVb60w9tSL+aSvOIYnFxwcTUtdqzPRlQ2vRrUZ0n
1lJFG/Ci6CdNxJDdlo+5bh9COT5Uhdd4IAhtCn/io1rQtVTCdVk5vFQrqHU9UMmpz6V3I74dllYW
5EGLCq0dVH8KVERNua10DzgmrpmdHEGp7vj4KqRdjqjkvlCzzJ5Y8f1jd7ZNSwBBBns2/88ogZt/
pIZlU4SLUboSWX9OSsQEmnrN5P6CcDEu0VFjAq+vMi8s1Vmena10ekmLBQWvfQrDH3i7gWhbAiKF
U/euy4BjRsE/kob6JCERBY2qJ2rkt6b2/oIcxCGq4+ar8ZNO/2F0dFJdt3UW5R1qyPOaoh4nIXBm
TV1lBrNQp5AX1mIlqZiwiU5IXV0FmYMQJyxfaBu3m9B2fsrelBm1+TaxBxNUd1kZyJXn/JOdFvUi
mW6Sl+GiX2JUC5but5ygQ29bIuRLFrPj5IM5srTqXHGedvSpEn0qgW8B0b6BetBw1jGYkzn4iUhF
OLzbvFCUDsn7rCDX1vnGSsEhpDfqY4EIH4H7zIj2Qo6mdIp62dO/NnC18+AiqZLk0NHa/wzqYGFN
vwglJSjnifYzWNLkVvG2t9tLm7SnxjtZuRaWSwB7veDf9k8SbsrhRw3J8V9P9M5WOQbzRLa3TX7J
W9rvkEyaL9m1huSHgnsG5fLgMY2lRD0XgcnL4tTks7IKWXL7HgtsvXo9gNsVqpBV+yRna2Bd1fSf
lky+Lrvm3AeSP/1d9uGizOqlMPhQa7k9a9n18GyZNIyNO4EEbS3f0vWzzPotdlTtXUgc626KaPSr
/GJ65AzdSt6tEk/puk08zCWBHgS5Vmi8VYRDinJBey9bSUg7mhoqwhiBdVkHrGSwp+ZtSVDF9ipr
NhbO0RqM+RGkDkhIpYtHJ5J0ZwGlNrAID4jcnzFf0dsqUfVNUHbPLwwWjV9XTaw+M1O6t9ZHcYyn
+db4wjoZaXygcyrTTxIEytD6Yo+YU1lMVSCt1OTMg8iqx1dOX7DNMkmZ49XUYxKV4J8wuwcrxCyz
QgO+yFtUWnqE7b+w5hDE3WWVVDaMf4fPa2m2jOuAYoTHr3a+UgwTzIE88sDX2BN3dNolzqjGU1W8
PU3lxUbsopnohj9MB8QifWZT+9BLA928E88a+yBK6BUcxvBK9dQxEI6IkkOwyOsQeuwMyZEwpb3J
wJK2H5buRGGCkh3U8a7t9zTDRmrGjyRbnwQXGUPYWjin9PZlMDncx69ttp6MQ2uml30wfe5cToJm
XiBkYlIhqPuhWBSyLD71/dx1vRdbZKmRoDarPiejL0m1B0YA++DJAqrKR6d7xSWKjX7Df0S2Q0z/
MilevBV+IQ1+EU6YHgRshGqGRn5Nf8RQd1MjbFl9NJSGZpy6OjKbmtwGmdt/LD3Y9l5Vau4aRx2M
4BJBB9Klbbsa6nLdJvA1kYVhesTz0xd+d/SROC/F5Rxr6V04ky2MIbJH3aiY2JVXlzGCJOAWq5li
jJuDV8+JGaqjyx3+Ygz+5Mwt3s1WCWp7eCYds+XzmONiklGbFrIHF8BX2t4XJNWrfuW64deGcUJ0
yyjg5Cp69a6Z5ntznsl8FFfE6cUYIeuLhoza4KOdCqxRWjizSunRaOK+Sau3uE5eQZzzkb79Tdf2
iuP4Ar4skkUNX2J8nqzXgnFxeVh4vqWQpFJTOjN80y4cJO3P35blwzv0i5YB4h+yreUYBCzwg/hX
PKRXrUUCsTUPZZafve71y49Mi3ZJPi30RAKrckUIiDkPmCj1dCvaseGO5LTD57SBakAkYGkeYHa6
s9NYrK8mmV8LKIR2USNyo6LSw5aUP+oez8/yOUCQGH4P6HY13oZOWbyUBcY6Jp65UOM3MNKtzP38
r2rsEoCQgW23teMhdhKEX5Vheugp/EZag4QbIe3ZAHnLmmJljm/WG3uepYtGm8RIbkslkMU8lEr2
4KwenOmf9CdBxDAXNPTXgeWwlbWMwke/RUfC8a3sKeMwM+o4ESZ2RDvHNy4Zp2ZIqvZQU2oXAYsD
hiIs6V3zn4Uw3Aq0snhiow3cDJSx05LPUVuaFzJlb2Q03wunPrZTN2UcnVRWzwxu+qkCazQ9SF94
dGnxrJICM33+xClBzoRZaYwN/RKxyw5fUQyBAYUSS+H6bZSVaNQX0pLkQPqKdX4mx9gU25BRBqAz
bCVv3mWvrDUsuLKXH9KMx+EMij3OykEDXQ1ZpJYeuU4NVI42FCqxlhwtZbksdhE7zJEpb3cl4tWJ
x8wH7OqzLeffgX1Iz1X7wHv9MBcbQfPJaObzwCdqvJjPrmLybwBJgYyYHjFdsMGrvHZ3aB/lpfrH
0ROv1Kq0yQWy30X6WS/9JbnlgcFiOm0JDJAgA9URcJHITORo6XDqoGiUEaQLpWtQSnWNgMrX6Yc4
Kl7Fa1LAuG5iRKhkNGtiKDJYZccwihcXn8xw+FLDYiQwhpcL+lN5VG4781UsPA17zEw5HzaAMsco
BZgdk1Uo0mZA53eX0XoubCVeYjxfVUl/4e75//Cou5n/NA158sKMz9Eb8YYy8boyHrOY/IvWEE5m
G16v2GGrW3WTkilibgiDtj0TYxAq7pAvYUIuhnGzduzqjXHJBn5Wkms1ps4EFwbw58O2UqKaGrAI
48WRZcqgFxcS6/NKfZ/yla3TVTgENusOVbEOKqrUjCqVhbFn9rjw+3/NgE7Q/T2SRyboMX4mnXhJ
hZNKJYJhtOYA2/qp2XHtdzN6dDUU9jyC9kjFskXNGbmz3y2L07XJlzWrwc54VEOER08BH5QTbVl8
GSt6i30waZ2yS89mTY0w3HIcO3aK2dOsMqeaj9wqxZH/ErVKJIzKHGp7iqTRkCkVtdww+sJhskin
jmJpGYeoMNjpGKh3jGjj5kvb/LxJeQBOqKbzZTlyGiYd0U7smXx8WwJvdrRRPY+nzM7NpKFYUYQb
JxR9NbNagNV71R40plsfYzBZSzi/80WSxKgXDo2QIf4wFd0WMwT4XFXbKGDck31zmQJFKUK9+9ZN
wcENJik+o+ejn2OYIwZSNFwX03jrPhRfEmO/UcqgJrlFXX6q4pdJF6EsqMm5wI3acBdzc4u2dodF
cpC0rRNSK2uMND6q0n6rUGD1whitPKMVNKxjDnHWJplt3LE/kF1DXN1B77mcChedkMGrOFC1y3mw
TCOhNJon2Rvuyli5VD7UaSF2SaRxM+NtYvg4ymFffYB4Wgh5qORgLWChKG2YT2u4NoThApyiSOLx
b751XIrsSGXasPK9lxRbUD5zBEurhTqRJd+K55F5cUSJYhnvo9K+MWh/TDwE5p1k7yn1+nl28ZK7
FXO/2u5CdmCBKaOInu9o1YAzpGsamOMUaKIRvGMyGvw2Bezm1gCk9Galzj4IM1QIz2RRLuTvvPcz
6pZpehcIqmNTYc4lh2Z7VcRb0pRP+bM9dCNwAPKU4G+oD4oC44tJtay1NrIsui6iJNHiVrmjM4QR
c8VJZIuCC9AdClF5F12FN+Bnxvus5siCMCNr95gIujVny7DH9/2H2ACg+2B+tvfDV4XiWScIHKy6
i2wLkeu3sFLcStpFIgDtd3ZY4Jxh6JzW3J3fVkv8/MjKm7HtWAD67a+VPN+6X0PSvpqyonbkz7U8
OQGaY5ovmXWziqG/Y6JDgoGfckn1+EBmlNGcznjJzq3+R2dtJtw1K+ZhMG2zTNxJqBjG926q7+5a
ya6W8JY47cViXaLOmZP05Hjv5buWsYq5bE5Wr89JASyssbZmTF6KjFwZNz0Uo7knls7y/XuGkgQm
KoKuGqjC5veLcez6/IGBIaU7AWnZVbI78gaa+VK1xSla7zKm6Ehab0nenTZtJPmZwT7cg9Gltaw8
u7dLMT1PgMjktY3IiT+ZSFoBL5EWwRpCj8TZirYfaMDT+sDjBxM35mbe0xT7npHek2K9DX5OMolq
G73oEsL16hp7G7dgwM9QLaVPWhhbOD4rndvGcTC1QigPZlSdZqxNyR0uipMu9av4VFDWute9r6NS
SU+uvZLhLUubl5Yaa72YZuJL2ddrf/makj2cbRaN1MjYyMKKw76TrljBXRqHhPWdAqBRIOtGo0sn
MZFVMr4xq02jVF7DQqmcbfwjfx7aPgNsXZwfcJzerQ0CdLUKNypLVULYDg78/0g6ryW3sWyJfhEi
4M0rCcIQAH0Z6QUhtSR47/H1d3HuQ3V3THRrVCUC5+zcmSvnZ86KLTGWQ6MtTPj/M4ZzS3K+e3vN
ZGfqsZePbq9ObjHobiUU3krWbWZ0ZZDxjG4LsRoy9Gg+TlN9x1qTf2jMggOXG33QgoHLjcnrtuFI
MHW/3NmNZuAb8R8a+A/LCT1jZ21tYdQipMxWFu17tWoS7Z1DsCsY7isX/kVNL221YqIjvZBdQdhe
WraLWp5cZq2L+LEMnxj6/XauL7uFe7MzgqJbSATwal09QdyJ8cuhdOBtXxKXLzonbjbSlrrTW7xL
4ONlxoCH4bapoit5GAB0woajGI3g4qCyuEVrRelz1wiBzYTMVvp4arx06ebuZJaMWLeb5FzWgkOG
Xcn7UzcTikXOFIOW236vYi8iqZMpLNRsfMx/8i9QlUX7phue5joFHrVfTEm+qQft5ygO52JRWGMN
8DFuHb8kDTro47/amCY6vPQKdyqUrTENCHScpYHzotEQ3Ax/fGLw5fht++7eNdmztNtrm5KkHQqS
GgwO1uKO2x+sWMdvisQPQq9/UV381ari59BvH85O00DJyotlrZic2vmbbqXF6x7yqTfTY/9navNr
ARHRmNHTffWXor0twQgrKL8Vbo7u8LO11HeFSlQxbOd6GlY9Tx/puqmQ/AEfBkyFYzxCT2kZ249G
AMwRM5OWUHHEoqkT3KSNcXpibteAQZW+TK0kOLAW1Iisz+f3xu7dx05ARGguK4rdchKuaQ/Fj9nu
At2hliILuU/vCMwIc9QqeVQ8rIP1TcvESeig4MkxgQuIhVknXBQsCmVL7XD3Y8eJuRppKPGT5Rtm
o1e7TS85Vpw7K3c6sBJpaTlztrq9RPhYXzyYoqQAOlIAUtZheyTUv/AOtq1VfzdOOym7jl1PXZ2E
o0K0GDXCbUg56kKGtk64UviLnO3E/ppsd1wUtzpWHEBOtNWKl35ZovkdemPiBt3QOrWDcbfXT3WC
ny0m3LG+/79qqT5X7XyeU8FesA5pdUvJGxdVgvHsbLMm1HE6rcTFIKNBGVhYPyhi8jTX7TX31ofY
sqJkW17Hv0SIjzPv800CuQ9PUyask78a/gVpzr4mUHnYVsZYPSl/aOqyZepEiAwlkK1AIZwKaWJy
sk40HVFZGolTzh2fd9WGm6/jSWeflj8bsjJAKjYhUhLzsCv/xf0j/og/gIqRlOOvRf0nsyx2xrnd
If2mm+gaU6QMlbPuwqkEtL01JDip+NFexD3tMRNxuYMqEWaGCzsTFTf519omyJrDBq+Af7prKupK
3x2seLSB/NAvlTS2now2bcsIg1B9OESpNpcB09Vy4c7knNf/LAKWOc4CJHJvXTRPZcXHswSYIGkJ
R2BWjzcM6jj0BAwmYrmTWzqpeNUhk7mTnLsxgAYic0s12tp/rTV/IiDPW3OdIc8s6iO9sc6XqXR+
i807L9a3Ebv8Ehb6Fd/moU6Dabu56lHqOFAKhgv4KX1ub1bmdQHBKRTRhwpQCMrPIyHDuvARqk6W
h1c2o+zdsbPyr1G/FuwOAzzrob6URCRRxh2is5li3uZvaCEoMrKbQVBoISjMKxpOMkVCY0ZaUV8W
+mrRb6y/PU9w+b6qBioGBM7esk05a1sQXp9QWAjTZdvbdoM7eoS7Opyd4pDisluO+1b7KwyvRqyg
wojnnilwy31L7RFFwcluql2kcgBHLubx5sybOPMaBhxyow0Cu45frko3vyoXxC6R3mqMZTmTQQeG
TSnDJQW3MZztY9cKTs7TlPBgCdl/NcFajN8UTvOOXsQKSYEcOLnSwZN+ZPPmT4e1EG0jnm+a0N92
4j6jUQOjM0IrDBK2D+9cFbubOfPjovGWbjriIBfygUDCS0ifer/d6Ci51z/T6h27Th7Uhz/i6jsT
VxyWKSMIPTxXAascAXf7CBvTM2XDM8jH5pvTmKqHDutCfbw1RXcjMJl/EPLsedEudyW3J/WaR970
1p/K1hWszJ2T2GkJPBaEPKE+YcyyTsXvhc+6VE2HhdCeQoFWlwzOJE2+rmznvBSDrcUmfkyIhQDR
LeQm4uh3Rrn3LNYoAsgMFEA/u6ApiIQyaaqNXXnIPIG6PawMIImA+/GVm15MLc8+V/9zByyG4Aqt
5mqFyHtCpvceT6suBFmHWTGJ1ArXFu5IA9VfnmPbMpajhuovpkpkKGsUxw3vpoMp6xEOVodPCkXF
gYxYoNNkYu1KEBFQ5BcoU+TokQq7yUvwEqisHvJxsrWGg5A4ORMOOA8NUxriwxnDSL5chE254ly5
icJyJxlDkGQAqGwNx0b+gQcKuET8nJTt1YdMJq1IAHQGqsJ5gZs/zPsmTIZD6+ub7lJx5JYssCyc
Ez+XzwWZ/C3edrLbbVANUx7u9/5ngFqn2xyeWhqqEF+WdiewqvlmHnu0g3iDcclbRoaZ+L9dEX1l
E5y709ZGCWNDFmuBtMRnzX5z1xqOPpzAq1CBlYpRrDAK4EbLYWZhoJyuVpix3h2u9p+67/FME1Xm
hUzv9BtYq+N+rU9/Bo8aNPQ6EHKWIfsLZZ7dsHjmUbol5jszxZ5KliLj7Zm13uCBqFQTbr3TbTua
H7VkF7kXZ4lTgVfMCABJvBNhrLCZe8d1Cs/gGojjI2bxgZ7y/tv7aa7x26nixlNNWyy5tBLfpSi3
JByMW58NtzFV7ayBq5RqzIPWCZbdsld4h0hVFMSKxMbRVtx241+id4feqN2ywQIRZJhVRQgDPYQB
SkcgDPwx2e3kwn+Qsc7ouuzmbViisdMjRO9F5nb1Je6KU2ZJZIZwdgA3Gtfx+nyTT/FSn5SPMUf0
5+wqIfXgi/It/Ab5qecwX6DYtkecRi2ymNVf8jusu3NhZpEncy2keXt9M2wICLYfdFdAcxJqKRBi
nJryFMSPcSyiTjFCdf8tcyNkAA3o8yaUR/hbwq6o+v2S+X1NFQKl6SftZSbWQecAq8zkKEc8vMQX
C5xLOj432xiNaxyJpF9plHLVSn6Yd+G5j9uxJLrQhmu/hSSKL7uiRqQ2I5NrVHqZNN2H4iwSTcP9
gXMYl1+NhV4mGAhrqwFUqzn0fxNgEgUIvD7mAcba7nD93UqECRfVWy40VeM5WyzttInTSWcFcl2f
75FTSX6OTc3FOGf9XfECxYSec5kUP3mGEPlIJMOYjmE8d8opJSkP36ZaKr6PaFJgu4ts8yzIQ1is
d9y9XCznNX+YGmOqXD7yVbg7toWdlRh9Px+E0bhLZX83K0iM6YkbZ9RdEu9/3t3OciEAmgyMN4lh
Z7pMJF6w6qBgi/lLn7YHdK4Gfs0onhh7MhdGmfpnyn4QSbqS8KW6u8YzZTer5Fs35PizPqToc6ov
kU1O4YVUFcaLDV81xcrYCBR/1TAKvq3MFTf3UN+4JHWccdNLL0qn26XTWFtOQeRXeao/GU+7Eylm
8FKTNw7moxDk17pUn7NtPc3RuiaXQsc8tOEuAwkziIEW6wHULz5v4jEFgyEV6h1QEXZziKmQOTvO
MQ0+AtaL2Thp/YIDN3UzJG1RhcHxeyLJMYR90gTEt9/MdkYMOz+OdRqu60WeLB/k2blUdWBsSmjP
3+wRQ2SLohqCnTxcuWiX7+VcYQ9ZsZmB5uo74Qqc9YZPTbZ2LgRNxJNR/RKeCu0Wk8n2SVLwQGln
7ABreWLlRTlyb91VJTm/7+UIu80vQyPL+Jk8BpP9aSM+NdI6FoqcwFZWr2fWmfgAtSnklZF95gPu
GhlgYLzcVLO49zVoJ0kPyI38BZEo/9TskVcYiLujUMQUEJiekCJVX3suAG+iUauZ/Gbxd31CHIiL
yrdoiap4iCbuIOWwEnoCcz1q9LmGsnGshO30uZwlWPPziErU+626OyTCYXQe/xhcYBtuuh04Wp2s
zQa31JhI0/NfxZJxssvwc0B05qnC7UZ+maubhDt5UtRbt7WPtxxQsTseloQ7DE7CUQ4hQRG0trwG
Y4Ve026jlE4uQ3d4rrel7LyJu4eAvNmcPu2g2hNHqN9VvEdFFhxes+4G4dqcN4+lqG8NONjJoByS
TbsSyJRFTrbxvKBwL292E4vjjdm8btlN8ocjVwLvB+VSTculoY1Q/5eUSqSANE5GZ2CMHpEtic4n
a/gbHA56hfRfnmEBBZndZC7zDWPk7iJ/ufiwhey2khWy2B1XdrF8ard/0G4/9kRgJ0sK35S6cEv0
QFagke37OcZ2TZd7zP0vpKaYi0XmtdXVHs5yDyBLYkcXD546Jr5YLaz4KFCuziNGx5bbAU+Nrn6A
4TlwvZ2Mo+UBbBCPM2O2KNMqfjAfwj495e1BHC2E6cUMTuuOu+Dqmib8s47Mt8w7Q+ZoWfSjMLhE
KUlgwV2MwR6wU4Z5tM54iznw2m51J3QPDWu5xeXGqn98F5+6uLkl/K4RcXhCHDaV2iv1nl1cbufa
H7nCF6Uf6l7GFC1SBpAd2mNc1D7Nmoo+BSj0yN+LJQf5qgY9q6sCMJ7ZLgF5dzW5ACFlZZTapNeP
Q1OHlroGaaOeZ8XEr4UXL8oHAvkQP0f9o+YK3i3dCY78KfUDQ9odABgHbeUaAH2MmKJTYTvsSgzl
5ImrbHFnTpExSb0g+9WnrQe8zDxG06mcc2Ts5TKuGk0BAhlz7kUgwMhky2ySMl3hMzNcwGcSoFiY
7ndyS0uZhLm8+CP7mbzDzj1iFZwc9MGERNOMhtfWFGTlgB5GqnMECDtqH/BorL1f1QraLPMEg6tR
sBNpf610SCv9eMTo6qdLHHAhcsR+Yd3EK8/AS03ldEEcY0twt1THhZSYVh9EzvlCns9mhtyP9Gc2
OlCrRw/TzOh4jVA+SWpTEdaTfkccZJyb9NnTGOfIuhc4/P7oEOCElvYf3qkJq60Um43yXR3e+yXk
qaOp1h7OEzGPcgwqYCszjYGe9F0HdEqZ1KCWJmI0LKosTNEEFk3XgmKmP/j074jZMr/cTSDnbfhG
/KfY8iv+hMjMrGDaZ1gnOM8ZzrrT50zabeTCQyoSxEoDb2tnDqW8np1x674/eBWv1kaFmdC+2jfb
mCRtOmrchJyBIQ4EDm6gU6shc6fviVF2UI6cHsfCzve3Oimj68Zio8PC3FLsUGb7rcS+jGvXhuE6
nepw2DScSz+GEuTiBvNzv6hpi8mE/geNCXESAwsljole6rBRplH0s6PxkaTG1j+IzHkt6MpDZz47
g03g3p5TzLgq2oTwjiKsgVLGgXln36x/c69FgMeo0p8sE+PM5pr88N/LCh5mV+FrZ6NIxKVktZIp
ZxKqp57UQhkbbk3O1WLzQdW8q0L3QpBqMaob36x/XwN13HRdsD9bPnvfIpyyuTSLw/korps5XN6N
p7m8hUo9BeovqQO7ARDjje6rJ5xuCRNMb08w2uuOlAb2SZJhTK164SfpgFHjK5+tj1GuPvnJfOLj
/Kxf6U0BF/7eATmxW07fGQBaiz6dPH3Gu8X2XiLUsOMcQN7GmqR6ZrkeMIMdlWomsEugrmVuzrBm
fFjKYxcNFz9SaJjzVdPkmzF1kTmEI4Fa877V+IiVfzJpmqQHn7SBLDcTb9uRtAoLGzWCnC9yeM7C
dPvG0jHpNpjVmANIli3PsH5JzeiTH4CLRBYHwUO+r1dmOA1Mp5W4M6Q5AV6RquledbBHDhuVw2Z2
bLn5NJMFVwOcp8LLyU9ZILRXJ7nopnoTrIpw3H5v1b9mAXyKbINcjHdMyHcFfHpsAg3yJeQjReg9
rUm9aZHclrDV2hqOlsGWY58izUccDsGuqyeUj5PR0yqfMEOy1NPmydV6A4pD6TmvrbBTfUQh0+/y
JD2UuXny8ii2287mkDNSORizctXU7k4X3YM+bZQRO+K7wRG2Ok1DVv3EcNL9l13YUuT9LbvoRDjG
MMvFML47I15JE29qvWq2KjT3cQ20rqc2ZaS0ZbOH3vigBvDDVMtX1+bP8UU2ZzfP8oonFwNHufky
1pT6R2ootjiNdjk1tipD5tJ/JcrIxlzlDXoWBs3PqnOLoa2Y87CPOw5e9bjbnImzyQBaQcxYPX0O
3/jWZQa8N27uuxzcUjGKGPCfMt76VkARbKmCOtkSb5K+81SN8rG6ZNV+6WCx8oTXIyf2sDMJ4YOw
VThqwiMhfiR688ZcOHHkYnbszVPfk0pXmerlxW3Jv9JXziE6svBU+KCxa921e6yjeNFtWe71pc2G
UC4OnSo6VB0CBgR3QUfycMRRasF3Ahp20AJ4gcEA2acFATOwvplKKJozxqkDKUUFBu6UhMaaE27A
4Poq10ubwhw51d8DApZyKtKSPmPlshb5TSMt3ixEEb4lsg1bQMg/VKwqmhLANcfvOL6xgeeOZWfI
xCrCvuK2YXXYjuTS7uZ27A2B5rfClde3dDe6DWQMthguWQlwyHjLgKGbrHwqLbORRqqGaXCwYEOJ
HLPTaaBefAVlUiOk04HT/zKa4PRj20dg/jUWlh8Cb5+6MIDH9Wd5OkuAG1QW6FVDIyKDStKnVEzh
cCfKk0JmygO1VFAXV1+hd1dbpGCn3BpmXT9JgVXk58SIitW8wGqu1+sE9hByxymeVjuzi2y/1rF4
pQ0EVQrchnmAh4Uw1YEAB6h9L0lXy3cJuwveI1O55snhnGO2qCMNJ8mv88qPaiBOuGoOArArYbtp
78ddIjuGFqG/LKPxdRYOc/6UzQV70x5usIj6EpvdWl01t6LDes6xYWR+JvMx4YdRDlW4cU/krMQq
WWvQYcCXAJgWlw7bLKb35mqSUuHdcRWbg7prl/RBpXd/0s6Ee4Ka/EtBIXg9/FcTEtzWiZksO9cF
u/+KjDlreuE8vSQ6sWvW0klDFN/4ZwyVm0qLM2TQElfFLcbeEyFOYrdl/5oxbUMJ57gMmzK7w8ER
9+K8N/NZ6rZzIsjnDjgP974zyL9aa71qCzWD0JdVPn7pDihCiLQ727bY09PCg7JkMBUvxermyAji
nvoALnrxpr/r0Q9HMe7tNn2apD+5n1XdXZs583L4pzTKJnSFNqPyGLP1Ief4t0he0t99t+wdoqA+
ghNLp+MkLc9EX+/7jaFXyXCwN/78Y6AgSyAYNbRHkWGg3FGcnhnVZiQ6cvq5Y4f0cnGw1ybK6MiQ
t8L51A4iXc7Jez7BhJ4IcBeIxWfZWWv4dBrW2dq7ANFPb2Gf/pXw2qh4bugUpiJg+x8zRuDJaMHf
xHzmrYPkVItEKezk1WREe3AonBs9QAtDfg/dN/VoYTxarolCMKDCMJTngWIvD6X9HrMBKiSm2KOx
TG7NCkXKWPrLaGQZdsFK8WFXFeLgZSW+AWerlpsUt0HLoS+mtODiCsD7+NrtNZQJV0IZNuT6KDG2
rEb+5vmcapryOg1cBPnl3ymJihun+lGkBduCOgMpBaLAttnxwuhMb2nSbbgedMcwAZlyU3//0EZ6
YGrrIBqF10v/SqWiyYA2jM3yuVgTw2RUmP5IG3r/QjBaULyJywOxMDv7NyCAkyTDAMTyNK3xGxHM
SN0Ys1vuv/uN3wFVOCle29szVqQc72+H97fLBr/F+2vxtZIXn2W2JnrtpwRJWzq1UoXdA028ulXj
DyV/LO1ATIjZrczkbMNOHdmxUhZsyfIGMTu2A8OKU3nGyp9plnlMe55mbn5cV+eUx0HLfzRWOMYM
QrsVZCdh3t2hV1xzZZ6bE2//zQZ0m21szAemyEvj7l87XIgUwDn2MYum27QSDinrGBM5rua1WOgZ
xD/NNhqS2k1ymo1fhSGd8/CT5Yp0nXjtVpetsa6zud37uHjq97xE1Bsfc1o+8zh+WvmAHktmBhuB
WUj3fb6q/RRqGAv2xp+sJSJCYPQXgSvpMpqXWl3ArSCMfCxfBrScyfoBYN3bOnwmhem3csVSrD+X
7NOJ3Rc/2QW4S75dDBIkvP2uep56cjIdNhKCar1cFa26Jql82WyVSZrMPXU0m3Ev2GCZAquMwBCX
S1dQhQG5XUJ65sc/sFcHCpGyJEGfSiAsT9CDWe3ykX7CBH7bNBsB3ab1EoXgLZGIdNA9Di1rhNQV
e55XVFNIPpgXYBdWIJlsyy+tHtzUQFUE0XDxsFrL567Grz4un4WEE+XSeA1Ixxr+qrpDqG09bWxh
pSj8oKGDtrA/xflMB006qg7VFc/9qiUiFz5JUA56ZAtAs9/NRqApAoWVjzmgCoKX2iDyKoC/dJIW
zFB5HaWMgLrZwARgCQotdlrisFwRQDO2LrUcOFFt9qd3Fbc0zjcBMZ99KIgTEHjnpdn8YiUMG6nE
2fhgHrOxO4nYtKp6PBggQBeAJ5kkAm+Nhrq1BxGE6ojf1h5X8avs1u+1g7clwwcrhh/w8i1az+qN
9xUwWSQP1Y002ImzKl0EubiOnCkcqa9KbyKKzwP0ZJZt9qSYXzBtv3I1+5rN6rN9mWri94KMD5hY
B8LKxokucckFDrIRV8pZ9gqHvhKdeS3cathc6SCqg9eU/GfG5ucyQ+te2nECmXuNz62anacDwTe4
gcmIhZGKJNCMCn6LqSYIWeuRDP1iRoB6Gyng6VPMkVMF3RnFl5AIX/IuHLILKPKzhbE1ExBG8Qe2
JgeSnRDZrgEz4Co+9wM5H24S6zAfRdZgnSj9z47HNh1DnsaueuBzafK5XFKuzMUPoujHUdxdQyi9
/goFhags2TotHp51ar2cmvIWCZBfZb94J5TzQ+yrZ97zedFp81n+Nm5v7q+U3Jy2QNnDFlMAtnzp
iR5mfx+AyT51U3q1ikGhOO5dTitiB1rlY9Hz6nyndwT5COyfUiREIHtfWPKzwueuPITqwDCKP7Mk
uKHBkp4ZNS04t8mbTsY2VXEzhnCuM+xWFb5Klqo7XxmL1ZbFqsZiFUStg7h41NmaDtCIh8cFRvA9
N1AQNc1rcBeNM4J4P4dInvj/z8qM9dnuueko3HRM1vcqLrHZIqX7uxaZQTtE7fESW5XXQdYzFnQH
dv5yUznvT+wGeNE8Kz/XbIjMHd6yHef5az2KYvWxOCHMoxdN0IcVM+XmvGHx4ENEtiTd9tIHBckO
a8NaeDsOpKrMjpA94+RS99VFAWjZttXFqEZM5MZgRDI089n4Y8hUOlA1gOmOmoeEbtVqoIovkU6L
qxgxRtTB0ZYUQgtFSHY+1ZcePotY3qhrvzRNBtWd847Ztsmc/Du1unPOVneeboZQPXhdPzc5/1DH
/LMoDZpsVC8B9/JG5Oaq4SaQWdgGziwYdE5RjBbGf8bB3Ikpn1azfyB4qNyfACrxPwzMStAx8QeZ
nol9Mt1TO3ugkK0KzEsDVQIPorF7bAqgSNhi/9uSPhc2SksCsLmrvLT4uarJMU5AsQnyVWKKqqfe
X8vlxlv7tuDTajoa5JoHYG0vcZaANZqXTwSdxUP+Yfn3JtG+tmb/XA65i6eFSoMuFOI/uvAt93sg
5MntnvzuUl6R5vG9JW3Ykm53ze7KnB0BiJL4J4zyQMfEIELq1E3+1BHQlqNtLrza6lsAdH3hRaPK
t9F0t3m4CELxnHj3WY7FbmHGECBxjRroTIEs5YJmdUU2lilVjCAYVHanFpt+/CgOdjudVFm6/v+m
X2DTv+6ouqC7NjN2toZdvtk7LUPCWtUAZEX6MjETc62xnC22wsLUL9ky3LTt8z3/ZWr3NI31NYjD
hwCqmdE11LbliLHVq80qaAjCivRV0XX7SRkj3R1JSZFwvl7peEtNJYI/ewDtd36kdhlLbtnvblOL
JHCiYcTjBnmpEEL8r6EMkXbjtaf64O5KAL+gaEWyzFyEDxRwnxrcSvV6+HurZmbSWmdsoVBMtU2k
SnVuTx0XKkO3N1C7y5o7lFxhRsd/DSmh93QwjctttAbm7fKx47HYfib3ae7JVxQRfr2QbqJQFin1
iya9jpZsD/tgo4JcVi4GPKIkYvOvSi6SnWsdFVC6hBDNvzqxHvW0aZ1brLNX2/LHjvV5cbdooPpE
SteoAERGvrHFWp888s380GQyDoXCDN581eL8pVfjlwlwtsvJrUCJzD/7LP2gYKAy3oiV6kGH83kU
q2Dq3uXv+UdDnraIykm9IGNFSzWEKuV4RCaYUlIVaU987QnvbuSWXFJhPh4s9LuamhJzQcoAz6qi
3ykg1cAenHjYUwZWMhf/DOAW7Y4WK+wXtoMXAw1+wRepXqFiHWMwPCWppUTp/flqFWs0ZBVZ5n81
DKHiYaoCe1KQagbZU309WTkvGqTBBXcTBAmLnEySIRAesWRVBPdHitqxPFABQyuG188gxbnADEni
503h505RsuyYEm/kS8wFl9QVUCjcS0R0MIBL7tjt3PS51ROZr5JgS5i5IORoF6zpBM7Gq16M17/U
Yxmw1VWlY7JOgiadyeGmZ6h1E2ldHbNjg/l5pX/nV1KLtBJgnaw7b68ZBj/ms67vbkp/c0xt4qhI
DtzM2aAVZWBm7Z84eZEyxqBpOKXhxi9AZvWc5grhMgh/1OVOV51uoBMi6CJtTn1gjHmQ8W91Al1b
uunP4rvXrHMM2culk0RvzMa6OYGunBNnSfAcp+tFhTubITDtlp0IDwsorfY+7PmN7Uh7RA4XwxGG
yemBuhJdiv+UrXAEUHxYt8cy45N1R2GgSY/7V3Lj21Uz98EUcNh+HLTstSKD5PieWoOPKvNe9R5C
2YLcrO7ZWFLUmFrosp/y+Ygbjki+SPWtUxL/XSgmAOFbbN/dcJXz0wa18/BYYMjyq2XkEjXT1/TK
j8uKC+tJnuk/bbAuZipJwqMwq2TvN1zqg5/nhPt8Xgd4KGMVssT2/Vd557FmdHqJPIZIIrfFr8RR
OnAV5tkcqsgptlc+Sc8hYtA70T3U4l+nwNvfpcLu0r89D9rIdVgitq/MC6V+ozfVPKVF7xUZyV3C
VBnv25YjeAFm+YghmpfQlvcC3g1gp82IGFfEyTGg1E10yxZJdm34xczMXgV2ogVn7YjVUX0lBTBc
ImIM++ypJ1poyb3ijEmEFyA9lRQ7+KR70X1sM1slQIRtXp66LkwwByw51El1D8RaoMkrB/MHb+2q
p/Ej39XXOoPZpnDC4jFWtkMnPGH3AO+AK0UH0kSzxpecE5sguiYuCLj56Ixvv6u6nKoEJCaElwHV
32Toni+0rF4nihy4rz62InuaGdiirbS3rb2SqPnepvzH1o8/9jz9oUnj976YXob/JGvaT3wuYPHq
mwbXz5f7P/G/lVXKBtpD/awqXK1Hhws055Knd1gBHzyYPpjds1EqQTfoIZ8udNvsVNr7KvPRpAKg
fWAzOgtpF2yiii8qC1OzC8t6Co1tDfmxlRbBkOLCcX5SZdET1oVRlfwcthlGGP6A3QQT32acCGlV
MnI0lRYkr510hhYDA2IzRUcbDOh2xNStw2hDokaos1f0+BU9fv3u+9hte1IYuEyMmqhP+jYCeqKg
e/loelZzNWqw86nh4Y73dlOmd0s+9pS88DJY5GezyQ/Kye7MGDeLu9FUCNTUZbbRTYG1snUmtt4F
ysQ/LSNAHBgjcoImUoOk1a89GSol0285lK/9c7Ze25zc4h9NxB+AvQim/4AXo/RuWzGi0g4mYjnh
TeyXchbFmxxa7EBNf+BDq7AFtdiCbioRdq7KBU5Y+TJS8tR1ZLiL6TJo0w18VPi+LC8iVn6KLWVY
nMkb0I7AAc/C9A25pfJuZbtunps8hXYPnINUN3paBl1lPUlwTfWi5f1U30WCBqOY3iAAXSWxvOj8
rMWw2eNgBEw9uEtPAgzFqLOVnyW9o7wq7aGhf4q1jUGOarDXY7HXvkh1HWVnJHXNgqKwK1xxxnEd
fVnXGZsX/QL5krqN8gCqHlrKfGHSuiiVGGWRsRko2gu7m4weMcU9PGi2LVpgKelfi/ikSnxSxzcj
Mlvo/RBKrNE01RPrXwtXEL2k/MEq2f5YwahqlAex66euCBmsqNSzqIPdsY6in1HRKcImMTDc8Ruh
9neeLusiXJfTtOqu3NAfM1NxIcnumLP2hdiUkH81lMbuBQpDYqeCq54hlCyVr/OICELOiMgkQ9Rl
kife1q/W5IDr6cOYDr8XV0jzi6gnt37a7nUrRJV+oet9hk8uqcHEkzJsbLC5y1LI5pWtrXS8U2Ya
7XOIfQXgmSrS64dIuVyHE6EahlA4yjiepD4PyuLegl8tdM0X87+D3LniBP2sQUYaZhQz5J74ZUwp
SOH9IK0xlS/dQ5qUR4+6iOGOLukELFPD9kAD8V8un0ZZuPpOtRB9r/k8oocafuZaLaaShp0IM5Lw
9q5KzkHm04rlp7+mPMsy1Z1sw8dDQZvbvv8uu8aDlAQBjxDDDcPUaPdjQexUAJk+ec72t+XVQSk2
Vtn9StilET4HQ/6ayvKbiG0/NM+YApC7wJmcYxLo+ukkTKiEObxRe85YIooHA6+m+K52oPipEP6I
PTjso4XNSYnyXAjFtQxriYfpmLk9HhxDXhyQ3MeFCrpOPRnHmm0GeU6IrD3L1RVOGJ/LZyYJ0SqM
14HKlG49y9slWVirD+eR9rrsNnuxr+/fhungv/X0WvcemCcE+f84OrMlN7EtiH4REcwcXpGQBBIa
a7JfCLtsM88zX9+LjhsV3Q/XbbtKHM7embkyPsYmq3pJ49D+xx+Dbj5RO6WqnhOI9HNd+gYl2gKp
R6twD5Ue31sxQNMfgOBNN/7kI7hYIpj3lgZRIIc+wteja97X36zNzORK08dVORUjXm/fSRtC22bg
ZD87eQnqkL/xK33lcfFQ2b5tdBtejSM5Y25NEfgQVCEasOWDxZ9PdOwtaG5d5xKYLAZ42jie5adS
OP0CQCty/pompodMOgzYh4lwV3p8WJ8Zf6fZpZXuqRT5QaQWOYXe6eDEmG/DttYr5n3aAjFkSmjN
/dDmbqoRg8LfpVfxodt/2lp1bbT1lni8iANwuuKXDcrGUR5F6A8U+Vqx8Vh9Qnxq9pBq8yllw9ta
ckEcKcPw0g+jnA4FYHGQcAriWJ1fUy64Jn6EqLGvM89vbX3lJiEe41piXdF2HChXAztCvBCSo2Ey
2rHRGxKfKte2IbWHACepyYnIDojfKpxOvjivdu5xm2Vd4msRaZ3MRt6TOIbawOrHwFL6W0sepp1x
6mbRqw9kyhK15JLqWVD/XHBd0HRtqRoZwH4vZvKUzeylGel4mAVhBgVH6+HoKD4rNqIj1XDQGpoK
SkbmHOM1SVhw06TcD9PAu4LnGRYs0jlyB8myDguesuBkZ62h811hl1oSoK+AKOHvgtcwLOOWJj/o
BEkUanBUnQIzNNyfhcGSijzvU06/i6FiG4LnpzevPSWm/W2S1et2F5WURx8S65e+UbCKY79OfgcC
SRBzP1lC7Au80dQGO9RSOX2JDm3PDyML9ITiRkyuWf61ckkW2nAGtgqnzNes+ixxo9ZIkhcJRrA2
9qFfeH2Fj93apcPWTvOA00OKEM2l+5ne6ka6FAKKRtW5xYyXNaEoKEcaODRYuefOpg4JCmqzV6gZ
lkeXOeX5bGgkwWyByHGs+IBzt2gSGwcFlc7pLS6soLf6i65zWb/cu/kr7ki/VliiGkGuGrsa6ARB
HAMwV0eH27YYJc2ECUbGAaNQIVJEML1M4WQqrbZvnK5wBNRh5l7c+OVB5cfUrcgBGENZ5ReDebI5
drXfuYTXpx28KZc9bz23QnuPHulejaLHKsUPzD3eEuH/iSiJ53Qhwqhl6Hj0NaqVdOa4vlQGsSQz
Cdj+BA3Ltewya3VQ7UppeC7jAof+LEvjY9iCIc3nIFdvms20oFj3mlzItpyi9ow40BCEFmGS8pBD
knB6jUUP4hMpNeayc0c9aRe9UhBIqtuUxVlNYr9kTVxpxG9R9+wVpph6GTM96HPlin/78yBZymGc
KGyxWzayuFtgmdpHbheHdMJRwhkN4yebHXyCXZScZRzuouELwgBoU9q1gloHWpU8Izl7rl34iKh7
StfQ5Va4WiYaGUAXoBvLtcfBN1Ua5IQSIUlDm5L9Ap9QI4G/Xaid6vuAnuq63NFUv5P5zUJ+sxFh
SANp0G2/oajPllE4IsP9BDDU9mM6Yeq+9CNheOzsD8he2mSd1rDh4U12Mg1IGX0hLH/qia4HFLW0
2zeTspdq/AO8LDROt0+nrE34kM8opg4eSoHk4pR2ZXqZSySOhZ+J4JKI36jTGMDBLjRz6WnycUD6
UamBtCsizolxxHh6clpXsZmI1CpQ1X+0FCDlD1e1tK8tzVMK7QPK2NxmNyWBWpkm1geEFRBtRv45
VRO2yW87wv4Wt4D0AL+inWyCHbETjYBmzpYp67tjZT618oMlC/AZxuO53uEvinLKU+kA9OWqPBsU
ijWJcYn1MQhfP+h23LUhsUlzl5Gh9jh2d9W31lq7pdnX860zpcu4y7t/CnIjEpTDGtCRCKb1W8TJ
sd4z47dk5cdvbaYGaM526b9ejR54vvvWGWg5k1u3h3iDx7Sr38h+YM4+Ldg1w5g10RXv2o5D594p
iLvzYbHHm5Xv1bnBggPsADgn1q0c4P7cOl0PgpHnFhQqcSQVH5Hia1yXAQr3DAIoLWAocXOftKAh
Hx/qlxy4UEutTiv7ndafl+/vpWJQwJX5/0tqpBE8rQ4rYjbRnxvkMBo26We1cSUrwG1pQSxJ974l
lCnROjio874cJScz+8CSH2t7YY+x7wd60bE6NeyzmhZLBomeJdl1SVCNvxOR4wpunh0GLZNE9oT9
7EPB0lxYOm7C1B3hKa49v3LIeCH87MqUDjpg8zkAwZmii9A6g8cql3ubJhwsaZI8+kp9yJX+GNPl
MbCBZ1uxCuMuKIIHpybFZGpagyTNP7tn+451Q2FVwcjM7fat7ozXNL6VS3QZsBTa7tw0UL6uGfXS
Cp5fqaLk6kNXu30W0JxtlY+cii+jJt0Vc9z+qVbsyjsCZqt6xoxEKJS/0fjRZ+JKcUDv5HS1ZSRS
jHaGbosK210nPnjT4iyAcanrDO0/1NQ2KfNGdGmUmEQnQilVxUbmdtsLYSGnEKu3uYxvP4k8staO
ywLGvKDxGmqLTiLkdCtAqJUd7akg1OYC/ACvXUvqcXZ2d8VKngqL7ZTBNSniAAuLk8gMFnb6GZnq
J9Yvo2zuLBvucZfchaLf4r2c0/9V54cF+laF98Wy0tdo9A+9/2GivVt64Q1cMzsETMvPZG6pBt9T
GaDbgxdnlnok5vFpvCscHEv8LiLhxRag2SzjiHqxg3Wgx14yKf4Y6XarKtWjMb6vjfMADKTClguR
LwXyqtGQQnMFQUIbNn8hqYepNQ5JER76yqMzdl8kKRJCTiK3ONoarsVqH1vkIQ7rGYz7aVudVBO9
I3p9ktvSKTLkt7r1nJBOdztYZn+iIwtfSSpUdJ8/JqXCKQEMnc0Uqy9eHvz8bN0F4OfW9WtdxaGg
Zzd9KWz3hrTzrbnxEagAbceba8JTVggPbl2Gj1BfQLjOBxH1tyEUQVyRczXwNRNw/T7O0At1OIgD
5WhIkoC2Ehk8jN/x15M6PNtbSrKGCMnXgKa7pSQnvraUpAzMaotI2v206+yPfIWgaof7Sd8PanWw
JfK8vyds8KsU5PVNKWmsqf+a2luajZdRizntdt0MtJlKcjiqmurUExqSYh8m84CLhi0E/y63fySi
qpZe4lapfDHVng0bZaoHuBAySiWMf8xpyyOti01Dk8K3HHx1AauWliL47rVe0szXIt0pzyZJXlP4
wTrxvU/4+MUnw34rYpoeMOisy8XCh9Wkm48LX+IERdxykWTI+3ghBtJpAPle6RfFTmHK/SA4Oef6
JbWNc1ixJqlfka6ibjMEWgeVKBpHR9Q1HngNXGqq4FLv5+z08xTN3M8iNxZX5SrmjcsrXLtAGsIW
3sGNCYtr3Gdu28AzL9xQ+ok6X00kUntUQ7jt85ZaRa3h/WCZxWEzVR7WHuv1jitbRo9kslu6H3Zy
0wWMmlHxJKXz9FCcZBISzftMyxemaSXD+BtdVLaBeND2tvrXyHdDDDSj+60PHybRUZOXakuWRCOu
SbxQ5hzXZ3dquBIW0BX7xtNu+PlynJULix39q+24S8+pLxs4pCBqkqqRJeS6V8L7Qedlq3CvW7c1
ETmdsvLzpvVXSL4GrfXoVO0w+PE4+AUBtrg46EQMQZVbjXQC1HJCc7qoI8UoEmaCric5Lh3lfjo2
1Uvj3mKy97NK2413KnF0u9T8LBXcSNhbmLtO088GBpViPMgE1eOewYWgOmzmIBoxFoe/y3JxTXl1
Nop//BjV7tZ05OE6i31zFdxaTdBIJN/z0ESZOaVq8mmo8kc842uVkLj52NXLizzws53bO86DhM0I
xcVXvPu/CUn5g6HwC+c9zNv9qiq7GLreAAKwR7yJibaxCuyNc14TVhroCwaB0g2kR3FN9qPh1R6n
2y2SQJcVuwzS5SAXG1nlgzzJW3kXhv6i72iGB2nCHkiZgkw4TkI/6hXKINzNbh6Qf0Fprpd8QUge
m/cwVD6Wle0w5PwSNvv8piemp82Wl8UgTS1SANYlqZ5SZPpTo/gK/yjYR468mk54PFIJRBDN1Hq0
HOLhHlnCU1jHY1jmkkBgYcsFj2CdVYWZVXt+Z0d4xk4ImjOd5lO28QHV+dixwYl3PVG8/LvnncGe
mqha61UbNnsFaBfS+NOre50FbuH2vRTI/Xzrq/Cu/q9RuKravLKcd5xZcNEXb0peux2w7SYczk2l
e1vHpJytHF+XksTNKCKqugB/v+9NYP5y5a4AYMWwHBSZeDF6RTTtdaV/JoyNTMbmqL43WfQ5MBBj
Q1+nHPKCLwvtqCGER0y/Cm50jfausmLzwgZrZIO1Mccz0MwKcNJtfdWMXN/G3x11Jg28eZ7grrHv
C5n9RmZgXz2pK1GFwhG3YY8goneXSWuDqamuXR9ec4jTBOmMl5Snp0ygthTtadvN51rPad7uIvAk
mtWfYOoqvRUMTCisTIota2T7/Tk+5PaEUWRHLavoqk8bXp3dP1QjfMNn8jKWfZkKogVdYHH3WgFt
0injKNeM4kQNb2DEfhAqqotbgBt4eEmHwjctNJzZNVRIvNxiaWC9KXr0aGG0c2mc4MoVtnmXMr9K
yoB2IA3kpownGglILWbPktEu1NFb9M8orVzpyqmMDNSybloQeAaFlYFywIxDYWfDrkjA7U/sVy3P
x2ZO9suvze8K5GnR1yAx8uvQNRfiuQl0Vzu8dUnkVBOgYqOEFhe59CK12kAKTD70C68X3ty6wvI/
/xjnFUkF2P/Ea5hRkgGqZYDS+vX/TmaTG3vKNzl7dHECr+MjHxm/lV2VTXcp3CU0lujx/By66DnY
7SO253tLM2I0PqPaPmaCOxJrkeQZr4f+Qmc47NN5b3GnWOAyDNAPl/FdxtKPYcotsmqvoBHVxHZm
EZ6tveFFeXRW28YXHcZlWT9RbldIyNUn8gHZ6kQ4ITbZvCBDo5TvtBd5Eh9nlm5Q11/ZxLOlDceh
IkOVV870iOzkQldtcN6TyOZnfBDbxv3SsdHEYlHKxDjz6VwaPJ81oxZ3Eji4U7t4ijKfQpjb+SOu
pY9etj7nXH3D6bYg8sfVw5bKx+Lk9JWrZ5W8B1gwMpnsvqNzqb1mgQfm/Gdgc6wqpIQpeqxYOOcs
nPVrRMI0GkskHcu1uODkJBi1Wt5BDQY+uhW4j8cPAlaIovnG/6QxYCxQPcCbU4ir1Tbl5+Cf8n+x
B9yHxN5EF7gsUe1mDAxeQAcSsPRqSvtEeeIQ7XhNcNoKxNPcXyG+bX0oHUUyiWeE1Q688w/Qx7th
+MM63iFUjg4tn4fdDFceGl93n4iGseGu8CNYtLHvmdEve+2t6PCX++yie/JM4zY7tIdqkff64lnj
a3MtMPwe4tbGgUi2/J/1SmiXNodf4SjOlVVfgioG/NOGlx65jmBi8k4cXIzvgb4Quy53jW57IV8F
XFh8Rt46syIl5Az8ZAptSu3oj/XWgcKHdfUygQ037VgfqbxqI6IbErD036mh79LvGuNKG/bX1Qpv
bTs8ell7klqRxmJfGa8KvqI0f4yVBW6BR/8FyWVujkYEzUY6JABU54OlIfKAtZXG3qumdxVvFzMN
YYguGHguVtoEVoi34H4XcsiyucBlAUMK4p4CDpYjsI2rvKHGVD4nguXAiM0jpVQoYs8z0S2ePXOI
qSFtNtJ3r9YI0JguCnSOjn6V+jjRZK3SumNRbYCkrGBaUmHH8Hk0NYw+ZuyMA9IrcsqKW7DRgoLC
G7373sDoCI70p8+tr1PLyIFc99UBBxNRcRX0i6cDYzXwQJR/SU6eIyGdYWc4uix71Hr4+nFK9NNA
3fFIxEfi1tqC45Mp61xUky/b44/m2yUuXkExH+DtafgkJT3iQe/lq9AMFye+UxeQ7QdKUMRenerD
iNWtM2HIUDfAig08VeTyTt+n+EWNcdffIRL4w1ij7W2Fr9ltON7ggF5UFeJTujj4aK5LQ0s0bl01
TQEOF4+5UR+Rmj2H6pkbN3jsZyKJ90bTb2243HTMIr35JgGsr16ztDwVLX8Y178RyHVUjGMBcl1W
4IIcO7YrKjDeans0+chj28t2BnXyFu8Ca6d62lLt+Em4EX5HNji1ceLWa0zlqTJjL9KfyFiX4Qtr
3KIQJFUDA8d/tVxyRnuXgXZjZe8SEEE1Z6LGTzj2sxDle9A9vSb5TOsJ1YaUgePP6U+bpSQnld/Z
/+xpdTOmwLmQtkCe882Fn1CprX/I+egJMwInpoCccHuKa6qOlvXWOszKZ9WcccCv7C8H9ae+UidN
BEQmApKLoB0+weyRw6O83fi1LqB4ltaLkn9YL5lGC/g/LDdq2x90Hsm9jOUiwnJhdLGnJLStFJkn
5ZmHFDBigqrHkLDdx2r6HJpUGqhelg/eIiceHRKhxXSYmKSEZSAdPcBmR5jZ2aBXoFEv+RkxYo9W
9VcysUYL+m0pE+T6hJ3eRCEwIVbqWeLobOUbtKiElKqiugOE1VomGGHT3M02/dDp4zFza/aFodwc
6+1lJ1GmUP5eSUu13XHla6sg7YrpKP7/ynBmvtnsrOxt8i1eEKkkVmPTvC+q/lzcZDJnhQ9wovHz
BeueYvmaQeFKG51rPfQRCv1/bN1RzViqU7PuJ0p0Ka353PG/pjDJ6yWkCK3X+kO4MtMTJB6SOLQv
qYIMtzgNjcmdP3cnOP0xcWF6wQ85ock0qxwR0hsw82krYPXt+GVMCP/sFRpM52bEUkWwqkhT8W20
Wn+xYSYhqn0KDuxhx5OGB2+X4SeIYbrv86/KFdpEkpe3qWlTnFodMd5TiVqb64lIpLsMy8mI3w3S
ighGYtKusphvBUWNkoQ4IMSdk5q0YVF81VL0Q6ZzqwCAkqO55yeLgoeSro7FtSOboiLXBsmxZvKR
uTd7hhX9jjGKhCN9WVA2WkAyIyzlFsWh4KfdwiVMRijsyP6a2GuXYbOcuBvRaWi3O+vqKgnXugUC
vfxHxPT4hfHR/k2mHg9belwyskzhdMTBdEwWulMxcyzZt6JSjDUnTvoCUZQfBaDhga+4qqFHcDbz
JYb8OKBSDFB6FY36k9pg1x8fNJwbhcXxLAhzsgFJI/tgytHGMdtvz+wDtMSpiRPeEfXZNAheyus5
crlPojAo9uAYvKcqIF1GZh1jnELJ0wCtpHLvqHjArdG8ZbV5jSwliCeiyfE9mp8S9kmK+xS0GfVd
MFGvqDNr9VUkpzRMrnHtafVNTqkaYYNwmLYCM/kEzO7U2ukpESVBIYASI4gjqE6UgUkD43a5h65+
GE0Mbj+KAsGzdcbmR/tWSz+njYyUHShSkZUxWHjnVDI02SWadmoCqN6cPZMkBzq6L2v0vDC/wvrw
BS1NUHL6POhhz4806QJ8iexdTkaG5Xwpb9gXFIhCf6Zh+wZomXWifZrKwsNGOng1m6eVJUz/bAf9
uY76U+lXMnmLo6BCW0vqhhxZERVFWEAlPopz5E3qmzkxEdF5x20P0J1SPdponxIxtqgXH7Bu5Ky7
LcVJa06aHKYniz92tXrLaoWXk/q3WucdjQWgk0gtoAlEzwaleoTgW6bzM39vhH7K0ttadq6K3Fyo
71NODwRXc4nXBJbOY0QQ7U98rFj2xLkFUvFYhNRPwe/l5nClaeKPoijO3tgPBsMtD7VhUfK1kyFd
5+fzmdYWe8vN5zTJOcqtmWCV8XS3Km94HW3HTdqGRPBZovI4LCn9zCHIvz6UpOUd0RzN8j538WWc
BAM0YFcRLDJUouW2dacqlN1nhuztWzAtOmMYTmaJtkJa6bh0kylM8bcOdAAb0jGYe+ZZTN46INis
+WgvhrNK0SlmXcEbj1kms8UdrNkjSvpHn7SPgL/5I0ltXqgpMyyU0g9ay2D5BVrlBAb4d1ksZypz
zoMqYWqbfBW2eW7Wbjl+rbI4RQAl2FSPG3fX8DLJorDHOInVlyJw6OAhjX68aafUvN08s2wPEotH
9k2HlPGlElQQvVR2jhp7ObagWLX/NlGEjzqkonei4hn8i2R4OgUgijx6Kg+YkMSpRL6/4oh96pTD
K1mzq/t7zPKlarGT8u0lIUvvAUCUKOAYstiMnih8RJGmu4ofbwSUideU5S4RL6v9ggI/hC6xkGWh
wmih/dDj6GbX+0TPjjBqA9QgiUOHibGTpc2TuLNm/lM7/A9u9S0uMl457Pd9+uVAMoLZWOh8vu3u
JAqCeEAiZ+mi3kII5vVQQp4S3hLPeO3Boo1/xdJes3YJDEHp0Na6rs5nIakO3xazE9SpOLXySwJc
Jp/qhdIdMcOZosU2RUKlAtt4CAJbE4iUGNSYVH5EzU+ulKT+dF8Vf7PdDOdacBfnyOt+MF8JLmPr
oAL58jlw6rMigAsiFSgsTRX5tuTZdcRE+r4q7wshHGs4yDFy7fq7ayovCWxXL8lxfyr8WapRPhJl
odTdLhBrq4oeq6WI33LInMmqv+KO7SQM2bzscG8sz6RXHnGz3kOtuWHeqOpdTku2Gtf3xMoeGld3
jUS0BHrPSi9ar2PFC5+ACZ4stWd2a24gDNtTWgwrEXNkw7F54CK8UHqlGv2xjskjIo40AEuK4e+i
JbviU7pIl16hUe23/TZo9cNeqakc0p3mVecw5uOrCG96vJRRPxcUabAl2k85ggEvORMXSzCcrFR/
rKZ2Dwfz1kQzlZyvkXAJWHUNcMdHCDmpkxpGLZhCK1ZSigWdWk1o0LJOOZww/VHEoCwwmCg//qjs
jsxlb2/AJRp6h4AnlnJGFp4MqnRGTBg4MRBeaHnN12M7OXj2D2YI29n8Aauj4rIqJYIOyNCLK+dc
jRw14mpJWLRl6g+pMdEydi4sTYG/MF3dGzt7qFDxx70SJ56cqY5MVUdHmZlRSbzVA9tmlIdHFdcL
qxPtJoXZrRBoEcoaFEweUgP+nk74dvWH52/dCAlXLGf9nQpyonYSOMiepFu1/Kh0/dz8ZPeQYNuP
yJSUGrvWOFCcjiBOutClkmZUhWX3OIf28hsfo6etuPteeMrxas5dh/H3x6C3u7YSaNI5jDI3s5T7
qsq3RPxQue7+CHeN2pL15LIIsangwdW5xBvRd0Pof+Qpa1FgNLdhQzDKId5+Winj51TpL2WiRKvk
W6buYkXZDXl6mcOBBnfBXQq6y2QsvjoX4OMMhA/SbU4Pwqwlo8u4SDknxavdv0LBfgpJgEVwHJMx
j3kKhuZ/QIcBQIzMgjbsJHKTtq0+Vn1+Nf/YNWryW2JWH5XzkUuEqxa3Ntln7cMgJGgsT+yjUwIX
KQc3ESnByS5zqpec6hGnOkWsIp3ZsJpJ/YDqcO+r8d6b1o1ORginF+Txa8rFIBsbDPyxxzZmtuWg
RKkzlfNXeil6cU5a7YKdIJjk+Pq1kJZHPqLZTaEYF+7AzBKbhonw0X6Hdn/T1OQxf8NFuq3f43c/
isuiQvcgzKS0w9WyoxvAdjkY/uUcU+D6abLFcgMQ9J5FxbE1h+OX8i02+lAb3+dD9gvojj7Ue6g1
HFNItlprOCWa7WCpgU2vCa7LEYs/i0lNp7a0EyfdLxw7wl45lYiN2WkyME0I87SnKUAi5pSJnV4n
J1yRJ9nvv/oRSZfUo0ARD8A+9QivecJdNIcyW4gDiRH+n51rU5Sy8DLuqVDBt3UCFG98h0ApVUQ0
Zjg/6QRxYOHzRAH+Ev8XMILZJipVt6huf+R/ZWzdVXgW8Szts61CfQ732ABuTZreZJ6bbRZXaGfb
Qslg6pR4oGILytTIcN+KIEwpw9DZiOz7SL51zXATUXobIzyjv5D0axap3KxpgQyjFzSkIZm+UAxA
8lboTL9GHtLc/IM6ci0b4rr5aRTiYqTgLLOfNl2cQg2fzdy+7Gh5oUNpC7EEbIll2b1FTfzGVWz4
B8mDQT8v8J3TdKQMu8bGDu2lVLx29YH6g6upik8GiCxkflslSD+EqlQZadJEb9m6aBI/7msyrEQd
sDJSc10d1Y9JpemaHFN8MQztHCrj2eAFQO7dtRSeRAjFqlZf+KEchCYcK+Ut/qI5PMaqildO3srB
KoB9CwuEj4JT8lZegqTFDsqqJo0Sb6bAi/mWbpFDAXs9fTO+m4Uw+D+430q3fEVPrudhn70bCzk8
AsDavxrGxfxSfXn5OVj7Pj8EXyF+45x3y+SmaHUzmJZWnAz+82JIPSx+nmZn4OgzLx9jBKaL/o9j
5Rn/IXlM6WUFymhIkmC1uFyRVDb8rLIIXxK4JaWaipzniUYpwtLs9Jze+pDbcQ9E6CpT1TZXsEvH
gY8+8JeqCbI1ucE2PCoFKC1BLXp/4a74ESe5XyJTiBW+M06QXX5Zv/H820HwZbN3S3jIKvtqaX8A
TjopmGwkr/xiwsTU5+QMkAbh4L344IApULDy6lJwgeQbYlBGps4/NQUkKXGsn2OkO1H6qWedk2mU
0WCoYEbt2TR2Qcq02AN5OStq+jCZodLxihh++dA4CDwt/yUnsAwMVsX/wzqXlGsAYSaG3bbTkUbO
tjnc09SifPSiNkhAnCB2Z5N+z3hJS3RWlkCW+qPBQy/DZYlslqi+dFPgeJWg3SzINBYxf+L8R5CL
YKFoPF5uRvUuaKIPlUeYJndG+atWqxcZYzJ4kSrK6PXE9b+QlteJHROE+vhK6/RZreK1gujVs0tb
L5evpcqDJS4RaFf89HrAZyAI8zBoaXim0xmb1H4LehtY4YsvOZl8+zuxyJh+yFn/YDR+mOV8tzmD
KRy6si34mHjq4VeF2jlr7zIttus0BKklb16igKW014SvjFt5U+yVaUO1DdBHO7/hYFLpP1J4gVIZ
SrPFCokuL7S7Pr9jocYuMO/YhprvOJgPA42Nqt0c7R5/m0aR3lqeknk51byjmpSaLzy5pSeYxPAB
e2OtskV3bIN0X8m6MK1P2RjfSUWS8oq6wlvbiuxFfgl3fwZdMG/zQfLO2iyf1h8fcczRRvh6/DGw
n/6ciFiG8jlq+i34KymGV6KXfjABtTTkzuZuko97mcnNbb/tJg3atbl+UWky2PKBaiHC1zdc3zis
03vuZR9hD+t94403u+XBzswdYJ11ZJMU2EKssrb47WqSzqsYBmRfW2tX4TXdVtnZUjDS0zoQhI9J
7q4mlUxqLF8pBHVm1j1LWl/HJLqqIAkzPdrrMQ8rSRPqvEYWlU/SekT7JzIMic2pTCiKNiY1xizO
uMDOU+arMAqfU8DB1oQGnPo1rUpNX+0yBiRm4Lm+rYN9nQA4CHkNhK5dJPFtNPke9xK+Qo0MQ0Wz
BbQ6Za9FexlQHEy4w6IZB/qYJwxBBbzQEga32miHvIYFjdsUihLpRezlm8/Tb5oQoF4TpPIcqJKK
c13jE8sGWII47S3u1qEM+jccnpgIz8tUvlY6lLeqcWb6cvQa3KkTMCvSTB0+lgH+jwX/R+vUUyP1
h+3gbAGTQmmfTY180bQnURlPn9pttnFQOnyiEm/Mxl3jtodoJTxSa6654AnOed/uaZP2ebH6c3mr
qhp2D05dIDrzmhKjWk4Tr2r7tWHM5DE51NgeTRUHJGBbRRxMjkJQn2DGzvtBwVQ/EmFvjBP5R5P7
rKVBm4ID1EJHFkHjGjhcQBrz2iiTbke+1IFz9lgo/xUnlbPINGY+jGg83MU45DX9D/Y7t+Pp2ni/
5InZZDVsski2nEj4HLcOqCkiK1NPRJfxS16WERqoLe0Wlq2TxszDmcsbZH5VZXcepO4x1tajHqSH
zIo8xe3GiIpKCgLnsGJpXUnBzowYCwHBOrNctRxR6l6SCcdWw0BB1emfurutdGWSRo/y2Fcy1Z0s
rAH0XClKdsw6StJo6bS3+2NYXkvjnrDMtsOtHkD/3+l500kOL2F4MfoA2kivbWPDPaOrrZkgBbJL
M6Q9yd39AOkzwxxuEopMmsRNWK4o0q63ADs4uMQWxuOFeSSeT5ME9ANYSctKsph/ipGsIvfTVP0Y
Cb5T3nbtJRTpMNAtNFdK5eJGetQmHSogvI00fxk15fMDBedScwzOw1aKYytYJbOLGsmwFnLG+OSw
fhG29tnzAeg7tfEvJWYVPwN+VP/WzH/hz4rbaBrFZ32GWWu/hq3jd/zFaV9W7TuVES1bydKiJQmK
bsktu1P4HNbzaSTtOrlxy3Nd9ZQlICg7Gv1j9RJiX6I3KBkhpTXADljLjA4D7C7BdTfz6uHjsatZ
uGCo9jswjHGW+6q9+KOwqRIY/eQ6AGqVfD4BDvasJo0BKVWnYYZaNJSAAZejBXBXtxfcaJTLFn82
lK08wdXty6eihy+CKe+Sbn9Y4n2x9a016mtRja+60b4m68viJqZPFOmwZYdcZTvMBFSg8g8xdCxf
okClmowKiAWrSHM9qBPMS1cipm8h8BXPUuNRp8wrN4aTjNpECVeINDcePmzo7GWebqVTV9HYN0Cu
l1L7g/J8HJXmakJ3y1XtVuX1fcKOmPMCUkqGL/qKa45P0GQKSMZ2fmFrjelSWrQFx6151ldxNkbF
CVKFq0U4fmRUpA6Fvstop5nxWnTFqxHL3iyw8fJ4jeyI46k7GohlOt4Bq6cBBpSKBkqlmH4LrP4j
jsWMquTMMPetRnZh3IeNvl/KzNWm3hUd0oGInar0yxAWNc0SedQxdzEXVRZbybtskodpq70VbZF3
r2zrUyq3Pg6TLT1hvNk0u3QyHqtSdSApUAkhxt8zRpoQtDddaay+yhtsgYTYQPFbn5Ln8NtKu7tp
148snO+UtMn0Sf5H03ktu6mt3faJqCKHWwkJkITijL6hpu1lMgxyePq/seuc2lur1sW0l42A8YXe
W0eq/ndafysKeBnlEC0u9i18o0NMiAJCU9mhCWg9Y0AvYzf8CuOQxGTXmRUL756kWXVvEQRnvZBT
7ZyNar606KEQ6nDgzZiU+a+N8PVWppqo3MBbMMptoCDHub4vwOApCX1R9eiWp5zrl7X8UZlMIogt
J7SSSYfLjxHPu6y3Aai5MAdQL/lVTOCejftq5vfT/KZHhMo3vS+L+EYs663M4htWu52qFTBoZyK+
0muJl0rH/JIwLwMpVmqvKZ+Yd/4S+l2qSGqteiS1l8r+Vw2BLH3BhiIHg4qgO+fKfl3FDi1JD7Aw
3whbWnxtmzZU2/miyyq9t3WKf6eD5UvHpftXH+QNkd+MbtV8LaCcwMvjADiCQIcg79u6tQcEkG6u
m2O7wVAFoMy19VME4RPFqgZhqCSuIcU4UE/HmGLeKQkgJsM3T5ZbKvuSk1/qbLltbYmZ04grTeSt
oADog3dd2+4XeoshMn1kp4FK8e/YeSAj900uE9mXjESceT5pE7BSTljUnCfpSy7Xk8wElBpVmWid
kH0jYiJWXYLR7qjHult9Yd4L+4B3zfX3hajvMlrQDGAOzsW2HJlEYzFUmfoY5F/GErmWrPYLJNcZ
uh2oYspvFYR7zkdyey3xU6Hsefqf+YqbWd0pmcu/tUoaLNyZ2bQbW5S2NnUSwOeuey1gMgb0sY5s
M8Bew+i/Gnm9EfvN7KC3ueXWTpMmlGsHWaSsB2qCP/4D58C0XcKyisIquQ5lAopoHD8VG7ECu6uv
Vv7Q5n6fdOR0X1sQuL3Cj8Az7duN3qUeR4TUDUJqtP7exHAkL92C6SUoiwOlY4oRqI0IBntU9Ajg
aBcOP5PDT+Pw68XsgWyIyRYydjq9PjRD31gImsPojOKVqGdSipdz62aKcp0t+1CbDARB95ZO/WB5
sBPaPyXP9qbCYnN7d/+/Pr4KaAzj/l+NOCw7lKSxOmRJynZ6mdCOQDXd8ac/z+pw4Q2RBiZSa166
LOASkL7dTiaLaKK2KR0SfyT5yOwf6lu/2hB9h0OKnSNqulC1x7BSZ+RcXVhuyHnWY1NM+AmGWZSX
EK5q4l3ASBoEaLVbAjlrrNSNFHxvkVvge2kK1ceKj1+P6IuZEwvCQTT7FffKcGY/8NbKw6tuPkkZ
p3Gnc5RmoiE3Xj+tIMkvIiFOi2h3lfWginSerOVo/RYCvyU6gOYAMQ3GPOhhsF8d+/85q1lTGLsc
mlRK4YHCzJXpHctOOmmII4Y8u6BCvDQclcSi834/E10LyHRfJbK/7YliS5xUPmNTnDrUjREBChAp
1Y7abtG2jJe2hnnTHJPv5lov1Qui1+N3OOf6bY6yKwEvXf+R65jXMKZGPMcZBknSAE0lzBjBZ/23
zAiPb/eQsGeByXnUje3mMIFJJixVlAExCJWmROQt2kDcRdXIv/E4LzzOehb0Zkd+aBwMYxakjDp1
JQ4kStyu+SuntOuz4s/K4Jcb72oljADtZOrLJvB/+CbzqB6POWRytqMoA0cKjIpVAZFnxwlSZ3dq
kddIMq53FUAqaCLaF5O3+YhEX1bYuoGc0D2Ff3a8mGxFdg3GiFRMFKeR1h3WlmQ0K2eCX5JrgKcA
EvnKJyc1rYY9M8dE1XApSy4lbutE56f27egNigCRWXpQqI5zKiMxrJiDwG1oSF3F957syYGzm2CY
fnc9N+p9NmY4w6iiDQoDDs9+JIcoM1mVNv4U71P4CwQSLvZ10XeLfW8mcnvaUCEcxmxabo+LPKTP
Dt8LSH34W+48ABc2sMKMWAtZ79PKshrPsAzh1AgsKuC4+bSk4dTh+2SvCLQolnfQ1tiuyaA8kkYm
WAKFV+oRw+lmzn9raXuT2Xgptgq4/kq/B0WKPb2+J8GsvuT0bXQMcAE2nB9+CjsSASwL82FW3+uE
46VQD5D2EEkiqTRcM4PUykpda4DJMT6QqWMozjCXDzMDLyJrrIjF8aLs42m6dGtQmZesQmWapcjH
D0qrnTtyWaSgMurTLHaAHfC57Ef+axVLP4ubceWdt5o5GjMbK7kJRTsm5KDTh/1HlOcMRE4KWcbq
8KHZDkrbNOx5pZ609Ldu8thrJuBt5OweGBx5I/ENRTDSbzd+dMgbFnWcBVqzXQ+ulu5GQM8Wcp1m
uCfb63OusrAEZs9so0JJME0tD0WM9cxm/sYMjVuJ6ah2b0bySLD6TKRTdYcY2ExJbaikF3WtXJOu
8f8nblFY+4NDk1yY4cJsDxe+/zWg5mFojJQsgfUHAXSXBE1KGrcEVmPUThJeF236VHlNKkjT1B5o
JzP1OgX73TU3sG6ol8QzvYLFXPsPKzN9o8QhwaRoSEh+wDy36RXs5LNOt2WCuhfJnyYDBoc0Z5st
Ee4jn9nTM8ePb6rd3WmjJVXaT2CmJeUjhZxrEOexZJ+F+sETdcoY+GyzEZ3ZiGB6n64M9ViNo0/r
Xetl0DYm6j/E3p7KFCqZX3NmXIq1f9XyvFcdNaTlDXkVIqbWXJFFLLSML13iz6+Ul22eianQT0av
SoezzR50Veb/BafKB1FMLknAp0j8M7t81xMtIMT6iBVQvrjuNpQg0i7y6FsKlt0aAVmvsTus1kO3
7bNjoMAEQEUslEIslEEs1PpmgUH9xY0QZJuMOXYCFApBDwRgcrCK6myvJvZzI5xzNqJAHdk6RVEE
n1g5FdmIZmtPe9MM1WWLrim1+LJq1nmMT1aFgQ2kiMLem1RyD6kQA8FrSyqdZUiBSd0QsT/BquHg
QmmxZ7Uab3hX56gu4iecWbU6ieHbyKi4+uF/6ba9+rngE1yy/mDxkEiN4UaIkgsdyQfg+i0IyAJx
NJu/Y0xahpZ7So07OMX8s0WaNw9ZRlS8ZDjYeAdiOMuc9wwYkKw+FhKQjBQ1AhurgcxyZZwCk7z3
BAWalSO0km4DEaIm2MKh8A3FcDuViSmId5nFKR+b/3Vm9NwELPBw9m0xPQsdd0geQZCEKckXZOk8
wXyxPaPyMeO54LUqNHK2HCRKS3OIxN6igoEGzraJpdISyDbwBJm/WiEoXhgo2niiaowE01HmQTTo
sm2v4P+9ftClBoUciEUGFb2Mcy99/9+UzvlrFbygSt7C8GUmZuH6PO/JcnWAwlssNyQ8fQ02g6kj
QwSbwchSxGJKvR7biNyB01Fz2k9wZV/yv7qOP9fC/sqvytHEpdfAjF0digNAZr/s9ZeQlOvIpDC1
4DFaXt7+XQU65utNHstdhZ4goeljG+JVbDcSeW8mBFlL97kVrwhliGrKrGGklz7rr5WoBQvh0fC7
JsDWKQd0XUTEZG/WnzFp8Y3jEzDPDhx4S7yV1X919ztn0BtROsmUTgNc6ZzIr4HvaOb4y9X2SM5F
2385zq4izi45S8q8UzFEC2P6FKqb98PbkBafVTYxdw1QAMNbPkclKQjE5KBpyyy/tN1p/mMJSjTi
ihqE+jrrKKX8mRLmb2S2WbTY7b2Wm708zCgnnIfVQBj+s55qKI4GJWOiPvpDTGRv3crnffWRTGRL
woajQY6X5LICP+qLxMN9sN23/DHJFjtFcXTiN2K190az/q7sDwPJvuLnW7KLM/Puc7IKd2Z5b3+p
ggpHBqVUvZpqenaDBq97vTO8vPFi380xXkt9Ib4d1dz6UKrIFYAMV4kQS6RRjfZ7gnneYJeFUYQd
AdAPBMnkOMuURANx4UrhlUdbgp2KfWCGcdZsNCWQkCoCcPZAu2yLIQW+5uSOr2s/7VQH8KyDMqkC
YylIpvFNGz6WbPmJQoHXd/5ftt7jm97Pl5q0oI78AymTr8o+0v/V8ELryNxeElfbXG95CQuGyA7e
tSpsZEOKHx0Lhhyx63CJ7zoEeCOf71ejZUeTf6yJ+JiLXfKMbESsb4pe3piKXBe1AY7U7+Jq3JsW
4B22crCWnLA9zJ21c0KPcWyu/nUizafjDHST4ZUcMqC+lvayk9vZK5G3MPWSos+kSN7sljdG9h2l
yTdbffVrFMrB/qOcapSGI2/9RDMDQt4w7Uyuhvjpj71rLg5b1zGHWrrXWf9JfM1F/KX04ijAJE7T
cCJ9DOA8v1IHfpgfZFdcZ6gna83MWUdar/nFkl2YsmM8RPRuoSdLCHX2uuLW9vMe9spR8JV1aNxs
Gx2xKXtj8o8EOsR3mZ+d2pDN6LGTQFOckRoce0Qg6bHH7j9F6kkHUCla5WTrK2SJ/jT1BCsjuhyC
R7FPQBilo+4ttJKznXoPm7oEg+NNVeRr0kJ3aSa4tOrZSuf9yrehdj/Rf2poXSJVYd/Nyw9OC3z6
vQIWQC0OiWiOwGmOfcEb2xUwwyq1OxYwwwqY/yDCWK329ntMElYUuwbAuwZNuiS5DRbcPop8IzaI
qOACY4d+yw01bJXx/SsjNTd/n49AjY4drwTLptThdTDyGaIIWd8rz/ET8BFO7qUUxHDaG0hl4Bhj
SuIsZqKdD0eDHiPDvDn1/T0nvLYk6r55Q8sOT+PSoXPKSd6eEUOxA4l+KWycp71BewsjctIYDVOc
TvAa2I416NXBOwaFdFqsJJRuxMlFI9BBhJogivtLxPhwlolNXY8hGNd3yRrf65/lJJ+IVmLYVfgV
tF2bWeK6+F2h+7S+AHUdf6yoG5BZNNq3uYYkJHkOFVNCU9XQtm4QRBbph/RniOP3Ipg62pLF8DV+
dZrOu1iC18aWdmUqtFUptZZc20vM2TYdvph3xFmCBR+qnVnucUMcuhF7AYvB2UBmEaVIeXbaV26S
c8e+uSMBPTaZGV3pTUtOiQZB+zizfAMXr+75WZvO03HDjkJwVHe/UKITjclSpNttQv62C3NU8Slt
7uLU4TjafitusYKkcz3YlhM4uXUmWjKPL2YjzmpJnF+qB5Vj+Ej5jA16mpYAt/j+GcjWcEuSa4jw
ZNq8tjPVPzUwycwgbstPm81KNMivSfkle9KRhZNdjAcb+VSv0YUwMCOIJP/H2RNmUnlt6gZZCaUM
8Otq3UfhyACalSjMDvwVyXkkp3pzOlkRwXTlD5jHy6CxnQ9Gl/MNW+HMbQFL5KTZzMa56WJuOkEX
prc0tBEWUmlFsfnVRCCUkLlXyNyn2D7gqyDdpDnMUM9awgXsBMgdP4EMuSU3qEf52KOOHc/tDaBx
s8KQiu7pEF1t+5AX6Uv7rZyLOr5pv/Os9zR78oCuearQvCb+p6XLnsPbmxSSE6Altkz8IizLSOHk
rEReVT/J4XiY5ZOg9cZOQNHglD1zBCS412jzMFiV/mRx5jk87xpMhfhAwLu6Cv6Otgdh1lGYciHu
uKRMGcEShBxGSQ+KBH1XxNZ5cnOnfZuO2qOrtf0ghp3u4PiIUs8OgljhAFymk26mJwsXdjaMLqI8
DmDoqgeTZXhFnFVMfuZAfqbCUmJCn17Sntrb9I0LwkCvcXnd9xrrNJa7bA1lJd7Jt5H80Kn3+lR9
Ls4uWxt+Kzahi35rFrCjYmGSUF0WUDg2BDgnMIvqrCqAlhndI9Jfy+jSrCgYvcpyyQXZ8zdALglW
8WKCiRecALrZnSqI8t/obA9S3Z7YBZ5iUiWW2jgJjQPBRIqxHWFQ3XlcSKYRhAFjAGfGg4NabUGH
ZJeUFD6i4tXhZJfLFrxRNKemjU+kkZ5lwI8gEUWune10usC1wJoArAULc3YyqpKVBTrjJgu0ag2c
l+jIUp/0w8iWM3NMqpzsEkfiwoW7yM2HM85eSjMiSLVlniuIJOjoz8kCGsRdP6lt+YXP/zMz0s/E
eraSdvuV/BXkrkstouzlXLJFKIp3fLsLIAPDYoVMFogueUdT/Y5j524K47T2X0a+3pO+um8mebmV
rstaXDWrCblKaD7LNUWaVVyKklGuc3cWXGjSDeHirc7mXco+bbK1K6HqCGslH1+XUeAQqzRk9/Dr
IR2ZMftLNZwWMyxMPYzYZ5LLy9tG4L7B9mOquy4vHr1B9uqSHMx6uZHueu2jOVyRmbZ30o9OGI9S
buPibtjGVQU5p7TW2UgPDIVyQAQ6IpWiHUK5lVE+gcrjQI+7et83X5JgWdL/SLSL5Gs4BYR0tiID
3t4BTVC5LD5EF3+VkoDRXce8H6UScTNx4co13ciUXLagMJOrvwC4ocMiy7RdN4/84LUSz2hLTJKB
5rbWkKC6pvougPBLSv00kYjjQ73HKzLNcedjLZIY5R5yCX5QemvIg7AGlpv9v2lFPzgqx2Ktmd+j
3iH3toh+bXY45LdgU37YFAhWpLwFgjE1cOcQB1dfY+Qzcj/CKjHPlEJemX+OLh0sAbIt5giLT+8M
9EQQhRX0oKp9mYbokq/aRZVI06Ccb9LmMvfRecwQ1tbeL+krpZE11s8E/VY0gJXPIBlLow+zxVeL
3TpQ89mStzCistbZQ1plMMdlF+ik1Z1B18hanQbPHNpXmic45rs31WKlE9C9z7Y32sOFhMtQsOZO
xVWOWCrw4EOd5r8l83GY4ncamRakkmcV2z1ZPzBFT8dnbQrm1sk9SvMtGnCboT5blD6oDL1xBAnG
zAMwzNEuNr8oyT38/Ej7OXL8Ih2rc2rxodjifd/qVLwnbOM4eQEEQgFzxvehit8H69wjQAeLCLCf
sowVN50tLyjoAoIdWyI28mnQi4dBA1gjb1Pwj1q8gFTdvBDrR0hhfFpYUfSY7kbqudz9yOVvhVTi
3H7ZhPphdQRPjcBT7aKDyhGnTCZZpK7tHCSHAE+IL9tycZDI8Fk4urHDRc2uBhFK3N5xKnEq0l0b
DchesCZW/Fx18NPibVK+IXt55D/SsorT4DhhcXH1VfLUpOcqtswq732UBO4XA8NH2SfPOFueCaJ9
7ounVk43jJ5q6VbJe90Wuw3DC+4lXx1/KL1MoDbn9zHFn7HQ9m3bBKS3u6zTdoQTdCm4E5SDhRHd
RyE9yo8OsVmDq0xMzi6ho18ZJps6fVdTn/TC8aziqNAixVjF2Y9FlXRyZBbIXso5lNdYcg3zLCxu
lZEDgswVZD1XQhqvPcRoU/yNr4ZmopvrPHKXPKpDHMvYAuFGZ29bU6lr6VkrknOEmk8Y2slOJt50
6B21+rDMP4C+W25HR4lfS4MEWpOD4aAjR54y5VGvBQNQYiN/bMVbS2yUorpnbXW3NAsvPROqhFJ5
Z87DW7mJdbDg1+SWN48YKEqVjlf52m1xsgy2cgSpli0j7U9vlQ0h28Fr/rMK/SmcGchzktoAVOtv
DSlIPr4jTiVUqSBBsI+Xw9JzPBMb0ET7mnQ70JRBG0MQGxBOYDis2IdqmKV2qopdus4CkrkCG5uf
NsjEBaZn3hgWKCNUYH3rpixyNcAgSySdGxZdE04RG43gzKYLJkzfwdCUTpkO5wETprIwJs2LoKXI
mdV7kRFPD1uESsiQdiPgSOUXiRzU4YorQ0Pvnm2in1es4AR8aNp0NsoM9ApqZwf5Qqnc0goDyfp3
hgy/NKzh71mvPgypeSaS9FyW5tXRorSrq6TFYaF57a3hI4qppyqBHf0ipv8SMyTJBA/aHPBesOmQ
SBmq2ZgINmtVV/vggAe09qmt7OLO4DmJjmmGssCUDwNm6TjmTLhHaPcNSImDyVLYEH411D4nNEFg
Wxang9Awg2f8Xa/12dIixDCnRst54pMr+PBrgo1htdP9GKk4GPN7esr6V4JRqUrgkBXdo2z1x0an
gh/WWurNkJabHcWhVbt2Hl2z9Nhl9xmFA7CUCGKNcQ8IdoDOYWMrLMV7bia3VRNX6GhtubrRiKGX
bYTFwnxiYV6AAuyq+DAP7YHB9Fw2bJKyY6oRzL52jFk1TKSxV+fIMqsF16DmsRvpHJhZOAspNIGf
XRVJvqK95d0JyxAj/sSVEAWXkCvBliZJq0OH/9lOePOwgcz2806aLyWx6QnXJ8FwWZTRo8ThTbEV
XaK3rq6BNqw+9YvXaSw5zhF/jD/GgbFE//4HR9fSn+cHp8me18yuTGAZmn41ocfcqTcVhp/cZ2EP
yQ5xJ02VFEKQHWZESjRoimPSaWQhgoAwjXasSPQaSgjAzow6NGwh5y9NQr2UhI0uhcZDKqgxbRXA
qnoTpLTn2PMt5Eo2w7tq3aXxfDN75ouYM1Frlmb1sNlgRJjjkMQJMe8yiHUTZNCV0FaSSEqJVPrp
D6laVTufnYYeH+REtagUfkaKJsBS+axh7eTkHue35I84Rli9mH4cxQoE2PqsC76PemEBg+gcl76C
S7+XOM2Nl5O3TH7Te7eBgNW3XXyKf+VxzWNzjDKBfSO/VMXDEfUr7o1nXc17JVmfIuJydmeb+Hrs
G/q9/YwnyngjDp9mUAkobB2nV3uSD+NI8HiZMjExcLP3p1VzF6PgPAgyBUxzvdCj1gTnkEC3s4v7
SqTD2CAVi9DFQiBMIQxEwByxTBKndcoH5ZSSyRKx2Tj2DpLYTA0ZvIUFCQOqE4eN9oq5b6KVfLio
Ifxy40LvgSB0NQT4zLUmK4iYaccxHvBYYw61BLgEgom9dl6avpyQ941rAjVzbcxnTST7lRgIxFYc
oNvCJR72DNfgn6/uGoGl7mxUoudyHp4OihFrwR1fgNGRsrPA4GTjSujnsNrGRUhcu6zYokeuKo3j
gq6U5o1K0LwvSL36Unu0SL1slGvJXVWZm3dvtWS/4FgshbhKTvVcquRBSuBtoLNa6ovi2mqoHsYg
Sh5UsRlBOamNwWZg+SAKd34l5KgFIOmmamdcfs9NcUlmsk6XvSGA7OGFhAuwYvnJcgm/ohXEBuJk
UHwJ9n3yQvnOjhG59zFxBh3FahULRO+C8zuNu6BlryCtzImZtiDn7vFsJ3UKATiGwScFOdEvaIxp
H+XhnUu8F6Z9wF9sj6CeYmhvOuwuFvYm8+a4JzIAdWobU2SVxMutBnNA1sltvZ9R6GiEoannRqaj
ZeDPED5SpJMiz1hUs1OXKIG6n+0sLIzq0MTGfZh+yB8hel65i/QHCF9u3PFIkgh5MWnpYDhKmatJ
D4XIOIuKcJEPKtBJxI+GO8mEg48OJAyvWnswTzjmLgsBuTkP6zYGiP9ZkFdhNV5MNAHGpUpNn9UJ
QO/FbnzSqrx8c3kDNtguYTHqR/Uh+V3d+LP0q1oUFxZuwjDL2srnj+xisBk00894Vl3714RqpxwX
sJTxYWhxFOXFpjO62ViVSmqDBdQITTSj+EYF+zS9S8S2GRsFqMcC+BX/8Ivcblx4xyHYq4yrdkM0
fEUsisbobJoyARkLEsYpH26qbNwGUdzbiSkC4mcUmWw4kEv2FpoAql+dz0zF3c6EJlJuixZvEiPg
JRgkGuXS5A3FClFJ/Q0l7JSxB1b+GGvc53uN1luq9yZYCHYxNklSxqvnb9wyigKFNrkSPs44Xt6b
uf/gRPk0YtJMqILbrvpcW+Mj0aY3BfPEMV/XUCHDl8kxpIn1LO4NUUcJ3rfyXEAJlxgBtrxwk00A
dk7GN8mOvH7LrDGhdFlgQciKZprl2Vm+B9Ltf+DWoBYErEXRCw5TIgBZI7kWenUu8pOEGWqsiDG4
l8gpZ8SiZJsw32m5pjBs6OSKBTok97WO8C4yxG46yfrXxqezUPY1+5bE3/qP1GQHab5yLWRxATaP
epS4W+mGCOKoDPQn0vxkYeDE68N+VBdWz4+kth6lLp5qvjwz/Z80VWeaz6fEbm/EAxJPG4IBUK/8
ZOz8gHtwl1bnWmpd6IjNr6e5iNdw9juXJQUMKPjpHrtHgbpowl4g6VWQk3S2lIxjs+BXKyQeMgB0
jurXV9S3XMFuvjBOIkHBAF+XLEf7Se2pWLP/QEeCDS8J7SfYLVZ/rRJhSq3ABzmuA/Kyh8OjZhdh
kT08hoOzMG79LOvEZcV5yBLxpAnKGEE1zG25PV/gq66WrV7RomjOeJHt7LYwtdOHL1lOv6xvzflg
hIJKMDqSGH5xpPrSaerZ2BSohld/Motso5sNoc9tzlsjRk1PqF7+JSdHABcFNvaV+DXgCwWP97AD
GjUj4X7JlXkkbAd4i713SGWDMYKcopZZ8VBAiD6YTkTAnwW+2JUicgTFUFDhoaWsgeTITBms9Gb3
zU0/2RKEVDaENdtBm88ooams6aI/Omi+7IjilD3IUiINJLVVmQlLIK/B1o8rbmPgAeRg3XKar9IH
UVzO1gX12b50siDK0czg5Gzp9jYl9AfKY+7VDKTpRL29Mj8wLOKP6IdmnGIKOm50m1GIGjhe2PfU
txXmY8H6iVlTn/qVnvkanwna0uzmY+qr/7b5doJkNUcxicBr6kLFQmBkMKuKCZWB7G8Bqx4nKZgB
J4x66SNeJH7JmSBmV6onqeyq+89uz/ILhHCs5eRuR1fTYVhGCGGLJVgOGf/tipjCVP6CbR2+ZWzu
i+aDbY3tvPqleyXoy6o6ehCyMM1e+4nmY43F7j/WV/XfscrJr+nOk76cDRSEGh9LJVuTswAI2hkw
6NnZjRkePSZGowxGlzHMtk4FJbgzoVs43DwC3Cuu9Si1D2OJaJd1MV/fQdT6oTywtNJW5myTdcgw
E676AOiPYCTyQFlRalbJOAOrCDFy26QUhkvF5JxkENVgl82nyriykCqWbCPDyvCdsEkJ+0aOzW/e
DN2Uu7Rxx0iJjyYyhDJ9WzhoZBVON5GlGBly9kpZvgbxKk6h8UJkDxCWcWROugS3JgEyAnT0akmo
cvBtMu0viTBhuTCYLOJV46i2v8sVrEd3KNBUVLicUlxlrRWBdWWUyYK1G0zPIdO70EjITKlu8WOY
6DzxLTRl7lbk8k3cvWotgnTJghgsTLcyiFX96ceRJcRX3b7W1qsEqM24xfZ0r1L5KWW/RjwfOo5+
yJ2BwbrA+JP+6Phb0gEN1cBXGKmhNifMX7mqqoAkxqvsIHgcbRRWmu7Qtxr76TGaaDGL/awS96ma
jFY+WY+fW52CUCNaIQsUcCcqAVop4WfLTM0XMWTjYDSlvTz+ES62nPrQYTeWoOQTFrVnKuB0cD74
m0yLx7ocP6uYdkor9rjnWKvvnLdWqxjnppf003728clJ/6wp0lm1YyJo3mw9dZW5vaY5q3R9y2iD
D7oIP1UoZIz9phpJ0zfE8Das+xbbcEqqq73fSoDZ+btttTjKYQT9whxu5r5cWl6RC0bcDDHfEwiQ
LQRIXs/WGBTvw9mvaSwtqJZgNd47e3rBw9g5fXuODv7amVc3o4BuMMxkG+V+hnQ8TWzMrLwNGvRO
LX+k0UJkSvy7hIkoS+xQeyXswCpSk8vh54zzugmcfgMIUOEXbEwmHp5WPbWsPBlOWqoHxQHIC2li
88raLUNmQALgqBIIV74xIyd1tM54Q6hWmKQLQ+rYS7vxlk353SyWu5XY9ylOH9K9HfMrNXhYvDvf
kvayimI3/EbzCxBftZkjp8PdCaw7zLkQPxGvm+Fi5yGiNkbbFoITI7Apyk1rF8UZ8IIiiPvI78hY
QLK/mrOv5tW+Tfodrm+CBB8QtDvkyGntxhaG8jIwJMPPy7/bKS9b1w4pUn6EbDyTntCg6hRfstdq
T9mrviQg+iqPqdJ8MdsskIRWjLTiDyJt/TmfaZNI4Ji4bvX6P2xFSMnLgBYQgqouLGpIWmC702Eg
myvgqjLXEH5dBb8uZyy9jPAbOIoSdOhZCuszNo+TtRwTgYCVPPQAPN8ZeE2Md4Lt5QLVf8s9nVBB
dW2OpQ+aa2IE4/RSCUwfCH5grr/FolFRbjvFCodqctFGjDNa+Ri/OM2RzhHnZTWuiaPC2H1VcIdt
ij58T7iFDNBaG8FX3RWZ4ekew10ESga/b4ZmECJotgiEnIhNeziC/ZMLNs42Ezr5BVOKrTzqUSb3
uvQ581fNzGfaZChm7LPDAKcZuvPC+CbOpxMRC5zHXKjKNV6Gwhf7MEPsA56ElCIzC2T4ribQQw+D
H+OxtMFxzCoAP7fSOLGuYZs8e5dXPpmMWdgQXqWXzj4rlTCONRrxnCa2hN22hkmFydWtQFHmoChV
1iRTQ8tOMEyvXIu185SZSVJa0wQBYYB8lFApfpgH5Y67PyAuDRMeUc+uqgYff2FreLVsHzfGzaJu
MC34aDOvKTPuKfvP0jmlP+L8XJmDVJSFMpRtRBNuCwweQTxvvVTx2mYA48JvsdW+/AYmJiP0SX63
bgQswVbaFFlQsXwZGNMiReqHGeKOeuIHTxY+s1JcLW4t7WtopysBohDAnkjtsdazcwxJPJJs9a44
5SN62AQJZHDju3MSotU5amRKdKZghi8d8t95quxKh+k57i5UjCUqRkSFerweI/De1Ve9pLcv9dqx
RdehNCiBW2MXgEZbFgnV4gzMz/aaCUmfBW0JmfpCBFz5V3vFs+QVMLGhmKAPIVAB1jgzAyp+JUhm
8yTLXs2SIMPPxa9qjWsma7fun8VZLQWqjpY7VcmjPwmG5milMU2NLnpgR6TvBf0HolnXlvv3VM3f
Cb4vu892aj9iK39vUu6AyJ+zn+qe4jXbLLDDFYoDDcpeolZRV8WL2Jozng4nm2rT6e4yBiMJ2Au7
dAsvJGYta6A2r8zP9VgzYzWl/lkZ1dMenccswyKWhgPN+B1BaMpL0pqdq0KyGyIU1tospJMlqFs8
j4tNMNjkSztBonnBYUojNJQTNH0DFVSgIYBVU3F0CAkeUO22CqVXCcFDACOvDtZ0XLTy2BDUO5nX
rSKRgVcuXXdCTU2xdsbbAyf+uLw7cu0bQvULt2pxzHNisI6AGoab63ycS2XXAMPcCWz32SttWD6a
UPex6yj6MS5fkmVCHzV4LsEoSB0GAtUm87wCD4mWAdVLivo4+U6omiSMMptQ3IyGvdIuJyLbTmaF
HsUV4dLBlJufC4F72nv9fzSd127jWBZFv4gAc3glqZxlyZL9QjiUmcNlJr++lwaYh55poLqrXRJ5
7wl7r612d12xb5mX1OEV+ucxYhJUD+q+fAQLhbmLqeMrXjphv71oH0ThEaigboSUMD1GXI5jtsev
wpf1ksITejo8IxnIa12SqPbqwC91Y18h4NoARNusZz6RbdN0rSGcMudNBYuwNjF8b5JVCx3R1Lsr
vIuMsK58BlF0SPjFQUe2n7/oSerOrkaABQTO6ueEi0PqbiA5z1GaHtt4RZmR0eSBHNka+PPZvBSE
HKtOtlKqETU1xyTSmbVjfg9Gt2Bin/XiwBWJp2VRRfKFrILzUPok+Lqhrm4zSbsYPr6eCoOIxp+S
FJEIh5xGadLVDIOh6pN0o7PBydKeCVDug017huycMxRsLYb0CVYz4VBx1+9G4k6NvZND0v7zDybF
MEXCjikA2gIsMNa0kxsK5JbApdGXprcCCzSxMq4iEZSQfxjk5AZTdIgwxcoTHsJ+C/1up+KVy0P0
1KewhJ+bG/uazVzXBnt79Wmx3wWzOFLsjZZv6rIfg80dJqQOZcpaDZFGUxynZIDMAR7Qbw2NzDZy
NM0C7Vm2dYZyOYb0958j5g5qKBej4d5oErav0dEMFmSL7tt6A3vhalOqKvpPys2ssJGCVYb3q6Nc
7Ot8WeBoTB9qPBP7ykB9lve2ANobIHhHC10ozdJXTrZE4RXyr+YxrAG0nFaxsrAjsr1n2BX8VfBA
odcu5Zf8W0Bwv2V3Ooytmh0qQg+7XUePhwRptpYKB2mhwAjgAO1ImImBy8l0ZniEZOtDvRo+ymgH
Ag7297HZiKmFhtLSM+tYZ+OFPYjFIO3xai2nZE395eooUU35g5GHP0jtXm7mnaCzEqt39RqkLUbM
FEk3mU4UpxB+SDhm5JoxdSMsbSQMAKM/dVyQiVMiGAUMb4iX2KuERrYTKiQU3Io623rbYVvP9GTs
Bvfl0q87L7AgLYuDM2k7k4VO0ruK42wxvu5rU9lPqby3umkfozIxjN/od44tsn5ojyEndzCcq7bB
DsQWdEdA8VKmeh+GQwVqrbs5Bc5T4BjWDoEdEe8Lwxw23LuYyt9acz3yzVgOjwnCsQoPAbM+9AU7
JUMIAXVIpQXQI3yW+1Qd3uZAu+iCFDIWs/SdZb7rMcjSjWNHe9Xz9Ua+jABwNVgFDrYfzPnmOOHx
whnZ18yvBl5XbM21/GhM8ZCsRdamx5LYEIxKDt+mfbSvF16JrZZ2G/FodV+2qMnTXVXE+53jk7g2
besUBUZP0JEtbXDvIbQGlaQ2nK6vbC6W5VNFfGC1MtpwlfB4MmuIsBqo5sUIEAWxDMlrTniWu2Ng
n3K/raXdNOuwn4aDTAKSUeOKH28qamlrOPQk3WmiPVGnU9k174RO+DrY9B61jWng8ZTwGXZiVSN4
KfvIbWXgb5O1zFuXP00XuY6EkRhq06DJfIHzDtncWcjDqhxnL06fc7fpgDWzO6EQcBDvE8vIlDff
WWROTM3WLnusPWdKMxJtx0MgsNnug0PMq0le1R+o8b7stqXlG2m5D1qNdKMAbVfig5EhirE/DB28
4KCnyWNisMQxdSGWFA9Vw8fQnlGCQTHuYAgLojzVRauz4WQs3UQ4Rb08UdZpJ2+Gih0+6zlgOrtu
mPd9lx9id1DSY6eYR+CpQ32yHJpkQ7jZzVSymyqoQRlBagTH92VDxN1GIph2anGzb2Y03D3rZ/OR
pdLDCE5JUa5Szdl5+k7RQhScJZZpY2l+WzP6I/YfkVOtS0SqkoHsFMlsVK7GikCCUz28GFpEhaJ4
/1SNYRtJAjESyNUBRkSvb8le2qZkLHXESrTESmjQYep+ERq4MPtVBKf39ZzU7Aussl0C6V2SKg0K
7DbmNSEI58ISEEe3hMHk1amTIB2F7H6MgkFXRjBduBOLF9Iyw8AGnWJVGpbX5K7fPabI8GVzK1IF
0CNYwLpYbustRsAXx3UNAHcpLPr+BP68bF8Vc2dbax60fVofOtzKfSjgdCD1/yPSdhgMhpjhprTS
jYX+sI+bzdQNmxHvXI1XgYkAeBF0aGD/sM9O79QBzwT9hT13ON/ZWSKYK/E623idDcHyuyaTVr9p
3qiJ0xzHxy6jFrBRFoU49SvViycJ2wADITQnTJsjk50j4sWG+BkZGwyTunnYNAoJW9wMk9VspE1n
wd4wUfbwV8hfIsT1rLEeeL2K9M+c2tQfo4GYJz84JUN12nRzcRkLLwCRBYuCYdamXHN8k+hBmI4k
egTyztLam7q+VupmXQfBanq9O5wFcXZQZzgWL350TRxBQCiqr18ZYAF+ehhsRzNyddqLkaTn1pyO
uzarDwKRWUFZR+37cvRpjr4fPPsuzc0yZoKPp+f/zhD7IK0DogtCDBGaHe76HmBHxjLQWSHQJBph
39PujGFxgITecM+XCECz4ISUcKcx88JauOPYWc31JWTs1bfprt7EMwsHUDxoTFG1d65jmfinsSGV
1nJseo4qakZEI4yilROsalusep7UqUJzlDzsFqMN6rhKWfPYrPtRkIQ4YgvQNhX7nLI6q0qNeo9U
DOJG7UWlKcSNzhugS9387sTju7MRdnWc+4NcaVeTMZ49xYcETJ8Xd/rKOPNenRPJOdqLdydnE0YD
ypUHWt+P+dSGi46/rFd3fSq9Z635zr82Gm+dxIc8uEYwXEenv9gLSARI/JiNJ7VYhTIyQ3mhwCv1
Ay/qspOVTwc26DPO44qNf30NJ3kDiQCmfE9NbSyGJl4OpA6DcKzD4gj4583AiVjLbOur0tMmNHPF
v1BUy/IdfRbF5dggGP36NBIeKMJMCsncRaG1k/8UKrpqVRik4lTsN9mtBfwKwg0DTScpHjapFPdI
sXjW6h2KP806R5QjFDSvrQKOh7WN5lnAUY2U3JeBJdQd1ROPij9sJbVxgRyhJCnO/rTN4Km9yIxd
NVP4ZccAJIRUsyCXjriDTuz/TqM/BW+WUu8bWheWJZC6CmQ2Nv8Uc15RVeApYOXGXjUmd4mFshS9
AYi/O2QVmIbzxicbYvCI6SaTxQBQfExDX02fDJpXMz9wAxNuHthA73Yxzq5exuq8lnYVk3KJEwv4
isTYk1lFKTcLrWAKDcqLHKaRHCZ8gL5f9uEmaEgC7HdYXA8wONwCE3wrS37E0Yb0aFw0QQOWlUzH
LMSMG/c2VF+GHV1JZCP5v+TCTQTsMDGh8h5VaRNM7CeYo9BkyTlExodlXad8G8CtDjW0Ow0ruk5f
65Vz7sv6I+bCZV2kHtlJgvtN5NS3NJVQRyJq3NHRcXukgBxTuftuJptaN2H1zYcSjWx5aVPLJpo9
Q7QQxIzf0UY7FVpYlJ2RrDXOcuu7jdx5RJMLGjgtmDdn4cXMYm9kxBy5erVPxVf+GaeLtvFUsLCw
enGHNNbkpXCJsFE7uIIabhDZ2qWaFrgK+YdVtTWAHmMtnau7PZLje7Hbvc3kcl8zjcJIgNFh4LMn
fqFAHiofGjX3YJgQ4gQbIeR8yVJOp3OREthlghEkx6EUHvke20qyvKhnd/cA4LS1k+OcRvc0qNHB
3jFzaqQyFs0jNR8OXVs3umneeRmxwEM1euR++U75pHDgd3LV+Nc0cCOiDh41zY1j0CBcfjOKgJxu
qywh4QUpdBaallubX0rlCcZtZU2/WGTS8qEkX7nFdgc1TvZOglPCdCLWGIDjSYlN38jBUWBMJqBR
qjHeYdahwtXswFWxt+phhI7Ha2uU2Peq2/bmXxV/y2ylIjOEpojHN1ymzqIb1kOru4NEU9ahwkZM
jOHdNYcbdj7XJNa6klE7ELae0/CcHHbV3CDDU594RmipJz4S+RJPZw0dIbbItmBF2CCvLr46+gFc
GwTTWJ9GITxbf1TxR2WFe8ouJKjMPAcCLIM/A/N0lSg+W1a3nr4zYM11hIElZ/L4oAuFwOPZfeUh
zSm5FDaqNr1F4Qcx1AP2qhYjzOAshvZzjOB7t/1CtOKtY+HMH0BJDHc0TnxXaXjTxeyRbhrUn5XM
BP+V9RetSxlCC1DHtx66RkCbacPTUZDxxeVZJTWQMM6udVmEFLKPbgektMqSByCl/dmaYAj2pa79
6HJwDKFiVCLdFK/bmtOk7FhI0jxhtCo8ozS9OPwzKiZHJnKLDm20lxRDhCZoek2R3Vjpdno3+HZQ
HKDub7JAfA2Eus12+N4xEG/CvyYkrWDMl06D0os4xWwMSCoavYJ7Ish+1Fos4q0ZvHO7wOI7SWyL
uqQ8grs9AOb1e0eheCOXwLNL/Z8k4B7X9KXNC7VlIpmKK1ejDM+xMNpSweuZrgACqc5faTMPYg1s
UBfg64PhhdMpsbxe4HkSX3N+66NvbAmQA0bC4novqp5tpfmxhjK9Yk0BfQQB5DRjdJzustS7KdyP
1vnO2a80cE/G4EDKqSvl7LdTjSH+u84JHP7L4cyahDn0Ve1a8U2G5G28BHzduSVQsj82DoqJzYix
foihuYHCFjwBPNszTqehI3/5TDpGa35WjXVQJKJjhA37AhhMo+GaJxWXT9pv5OLdUb6iVxAY7YSN
8gsNLnnF5SPdtdJdnWH1vCXBl1Oc6Lf8gvV0wuPvIF1PxgIFdrYUYAol/TdFQ2f/mMwDCOXIz3zY
hIQVsWtwPgoACtA8ZT8PN3H5pfDds/qL5OAUZvSz0fwTgW6IioURwQAAONS+jEKlwmKdmnTKrsES
sWYy/ITaw7SkF4LBA+nIq/vTqwxqEQ5y2gjQsGZ3yPpfyCxNACH0n519IDLKze/yteaho4kZ01mo
JxT5Ype3bjqXGSqojUJKX3TT6eq1BfqvhJsdpkS+m5NnYmwHtOkBMq5VzgguP6bmuu/eDbjeI9BN
/O9LTuQMHG7q879a4uVIU8ytjXCGjIHGI0Q6ZHYo3OhNQgqS+M241Sl1ta+W1UAPgm/do6djN4V7
CAkiRje2uSN/5DXogAFCgoYBjRnc3XI8HgeCuVrYqq0v1AdSb0gydw3Oii1svttrLn1G78i3qJhq
5nUQzrSE0u+qJc88PnPWIBh9EKTi686/irGblR6Q5jfDxej/1KLc9TRGGgFLzyz8GEfHy3o8eKyU
dKGth1on2fMj08J33X632Z5Z/S8DL1R9dL+Yx2f+3mh0Ul5/kYU8ChhQNrebU1mfYcaXJoXaVdE+
lcT0FDumL3m3CZphROjP5s0AtZJZt7rkibBRjtSYw/KvQuFC4OTiqeA5yVkrzZwcMOwx6fCemezy
TxXPvYNTX5oVP47x/oS1exDB0XFYGF0GHq6JGcU8cT/InR9/znLBSHHyI06Pkfe/1B9a98e9vtYk
legBnjkpwneqbOkB+GFs5D1HtiNASwh/FdmSObTXRDXJKRgBydBJdQAZFfocsdJS/No6ET/tWxHt
UxI3TKLY/ldSYPjUSCwv0LXbbUuU+LN9vbAD60f9Lo/9SnQ17Cx+e+OMhks4ws85+82YmgEBqRMP
7sz3j48NYhZ4LwiIFhJvgOgKa66Ey1Xpf+P+w4x/XpY4zl99ZKwy/BLfDq2OzDWJMUGo7Jpk1/U3
NTnn6RkOt1kCe9iUwZuk/oExwBaBXlPbKua/MZTcuv5gTiKkY4ONsliA7fQYIpM17hOOHKDnc2Lf
4ENsUMQacbKcTNuLBpP4b8iIpDXwt6MKVi9DM/sGygyDurmYHKRhRr8hNxbxDEaGqWMcmi+ICPZi
3DxTmC8SUEAj39BkHDPOMHlfKdgPtWQ5sJ92gi+BBExvWMa29rqEhMip2irIvCIeBOOvCpBF9FiG
wp88SzCLwc0WDXOmyLOkU5+wxCHkwRlQkKJoYFfmnWQFRYuKt/UrZ7xQtW+TIHD7d2jAQnFxGfOf
phwhXGRWSWHWeiqHWkgerFy0rKdMalZQ5Sx+DZyIHPKo1PpRX9hq4UP89LMCiAXjEV3uXGlKjiNi
aj0ezx12iCrOfAPFHCEMC0M+GoDoR+nwshTnRzV8hvW5Blvamr9q9WcYf0KGROv8KIXiqvykL1lp
KcMafFAau6ZGE9QeHQSwjQ3j8mFAbVZb2Y0dFEioYnooGY2J654HxEyRZWWM7dpdXzw1yGcGKxKm
GlPKAtto/BCjbhHMIMBxNwgA9Py6SiRWRRZYGyKYKHqufJufnh0XM7aJL1DVgWY/qLeq4Y/PUxCO
18WXGtAAujhm1jJMsWyjGzfHblEsXKfwEunvRMAN6i1qnk3525lIwHdEgRpMdBQ99TruU8ZaTMt7
Zhml+ikjhBWgoswlT2+NeoN8vCHYm7bft+vRxrT4mNRtUJ5N5TJNJ1QSGGkbcaZ+cuSzrt56mnGD
Vak0LhSm7bITHF9AfzXd00XceqRRbgjLPgNBq80ks2YVEvZPueS2S3LnPhAU2dpQgmTslEOKAV/n
k1d2WqxuxpYPl3GUOUEezeBsxmTgRGjxbXkFg19VA2/kz1XC3sQZtKmMHGUwyZLjmzyfAPgRhtmn
J4rFSMAzP5XRpit820ActnLqjU4Xj8QyvVYEWZQQoXhbJ4B3jbQg3z4zrgk+sXqdiSc0kyx+n4uv
Kbl1FaO7z1oLPZVlpcLG4pCQ+p58y84OUvVYHixUjwJkCiZOjcxG7acXz/qFFSHxtv4ecb29ErBH
CdsgLzi1tgbUoefB7guVochWb/YxDG2kfb19Mi1lG46fTfIgDCEuIjfHMhcW/7LiozQTLzUzvyzO
Kf4MLSCNJoyemoOJGEswyemM/u3goU2PwoK9KzzFIN4Xubmdnhv6JIS7RLbWCi8h1TNRZpn83U8/
qI9ExWropAH/eL1GLcqG80QdJaiRma1bwS5OdxPSnJP10gjQWybLpDpJuBhSvDGpEXi5+NYZuWny
e9ndZyPhPPirqY5tqAGpBi49xoRvAyHBuNKzZR/Z+siYaWxRezme16D8hTEQpIGb69D9iIDI68A3
sX4HfKgNfJKQB6g2rvoAspR8I43nq+Q3Ri/bu7Py52jmzso/YlF+B+10myRl+yIjV7MD/AzCTakd
YudpyMkBcMHnaDaFyyBV1cOLTHpGWby8MJnfzRnalmKZELVXtPlPZSrLSX3GJoKrihxVxVgP+Xgp
BbsRE7degnQMKq94t8jUYFGJavOfGnNk1nrzxqoTm11I6j3p1uDFnCJbhNmOVcAS2/C+F/ElS4or
P8N2gIVjwHdOOWVfbwCpXgZrag1WpRIxOQ0hPMBhR4eM205DNpZGvNrhw7axc4WRwF1C4LQSvFbD
jPVIXZK9KTg3w5eVf/KDjgRqxAYQb2c3lX8FiPC63cTjrec+DEM2qMpVT2vPMhiPF9N+4KUpMfW+
NAItZzfDayFLbiulbtzAPCa0myfWzL4UQwLeUn6lMQGIEQyQznmmrUVQju07BagdjCxOk5/DeFo2
9WcKpdZm2dqxcOaqV6d0McB2tZP2lVfgyRLQCs2BleeAr97b47RiobIFVgPx2/asXgPtaq6qnmVl
Zp/sksUjJWsaZgfZoujJdJJ8Jk96sGO6Yx3joCKTho6njJJtP4ZrTg5UNoo/z8Um4E2TcnZJugXz
8AOn7KdRMXnQHdgs9LM/I5VThvLPVebqs+iIXA6dS08KhCy31zxsz3qJokIwG5lQ59TVX44WzyoO
CsIw2HEyKYgJvcz7S2Ta2hFKE/BHBiVmsQzGj9b+aRPei1fkKPaatpQWjo5xp30WEr6DJ3NLvwd1
ZiAg7uNrjKvDay2wn0JxrpCgaBBSRnpUx0XzZkziO2YAnyuoVtsArHdlVD82CWlJ8WyUehd2DA7Y
BXFgm1gQIlXfpLZzTYt+G5AsqzQphQq3AsSumACGnB6hz7VrqtoIZNvka9TVE6CZyuvmEV5ext05
/uRG8P5Pk+Fasl0JS/ZBNsM5qbor4/jX0qSkE9Q1KT/p6vDHdmqRgkvTI/7zZBTLB6khrWokBMZ2
NoS1Lm51PHKn1ks7llh1D1c7T/7kYvwBQ7KXJaDDgNJy6hulH9FNMeZS2KOkybKX+40ZNcxFQ4Qc
nZuHta8OuPsRabw+QZ1BWGEdpMl5y6dulwTSMXLwrTTqAq48mVXkscY9447qGFCsC/GpaWgpiZzo
WPh4fTjCxDK7a5oGn5hpb5NJioIYcKNBycJ6YmF2d7ueGqCd2EZhEpvpGSvTWWUzlresvtmdoKjt
T1raf2fcTFzx5mjeug5NJ8WEkIJ3pyn2ljBibE4tpmR1p+jKEwDqojAyAOo4dWYkXBjfvqd0uIQA
cOnxoHRmE/ZKkmdZJDc5tgMSwmdtWJdoMxDecYzKeFRb45VzVO8y4zCqziNmBuimZF6FgQ4xSNXu
zBsu5sjTL/hJwzjbDYwVnILj2BCCQs2yGEAFsDHD4gcj0bmK+ivc51WdMrxARyZoLuWIfLX0veXP
jANxNU/UUpPyL9LxVhUjmNPOYchOaFh+ZK5qOJ4O9EQg8qjQxbGnH9QtQbuTFjAkClyd8wZT3mQn
XmYGb51JuTQ+2lbyE6yods5CuVLvClwKPKH3RCZLsXqfxa3UtoH4l3wIyJWlQiOqLzv1aeJnEO+y
xpMWRd+qBQa4VTmMNyWp1+Mtf83ZwpdvN/wajOG9a3Mvl35lpkFi2GgYXIb+IyeROWTBHQFY0WiT
Hf0zRRfW56h2RH4tbdIRgtht5Pd5NWNrgsjuBXiOqwn+5vCr0zW88kj4jkKDBSQsMgIYNNqIMeE3
HtNFYQ1eXWmv8S9NQOwZ9SEiNnAg1MlkH4TN/zB3f8HY+aW486Yf7RDtAQEQ4/omnH2W3qqiW2n2
hS2hOTPi4WBdO+UtpjzQ+keslPe00JZo97LhrUg+BUjSsrO8dP4UVFSdP4RvWMFISMuXEuGmhski
gcNQSS+duDfNXVUOonDopzo/18ZNBAlzYobfpHcSdf0RgWyvmjQ4v4FwRpg7BnZXAw8IJH+Q8oi8
3JpfV1XDmwAjKspvYX+Flj9CfEl1250gJw30RvZI4V+fiq534zrYjJHllni4BnWtOcByr1bryYV6
z19bEjbzLz1EEwiUcPJtQghhXkxDJhYbbjCQNyKMaXNZ5cmTb8PrV1GJVK9xd0zoCdpFsCyeQe0V
lfoVitA2YKGqhopbjQpbHiZvKOsBjdmIXnnXXGBKNCM6fQDI5qFaa7j3YgbEcZn7gv8Ck2QbSYqj
PPryPoYWkIfHLPyirKh+1UWT/kXOKYlw+m1V5emYJ05g00AjROr1V1geh9BEZn3gqINOXvOKfGc3
TdF8IxtOhlaj5rjXOU6Rkul3D2t0HYKi4Pkp5NolfJA1W2jAstzDPiyxfdXMltYivDjwcto1tCWV
sNxwYTjIZIXPIpbylCdSt+jpUXQ4Xmge9Vd3xuSUDW2zyburwmMZRxHkFyxPJfu1S8/F/kumI7ZO
s/RABuOQMbqtqa4At5jTLaAxjS0veZlvkaGs0hTmzYACAzXfRtkQe2Lm59nZ6mytLJYFa0Z7hOiE
9CDUf6afmj4EfCf+aLgrrAN+zU7GZLSqg0NLJnhkc721u7l27gn4mtAaT3Frsd74a4FKN/w82J2r
iEFi/z2EG2qoJqQgxXvJ2trPKxRM8W8zPxuES2MNUUizPaPDDN5I3q2KQ6+F8luxgi5NtJ+3Gk2f
/DaD+DLZ+k0YuWRrxOYp/CillECwIRIwhsmHhnSAq7fkcamcr3y8GzZdRvF0utyPKnyJEvNvh71o
yNYk+qfiDkqojxI5v4XT1qhRKaD5/ClyTkBBSAwzDmSzriyBjnE4VAm1Q0wyPx2ePwxF6HP30tRv
rJfI2ia+ScXg2ES/TrgPyF1vl5CPKRpx2jZuCbwwv8fGBTB1JOtgJI5SOH5JvQYyC7qcua1fe+jB
8kRnvVu6xXXxBTSObRS6H1hZOFaXDu5uvcOj8go6YLWPRpfU43ZZSLNbnGLrjPcjJRPbSa/8o4g3
dQajG/aXmMQAFc4h8JNNvacbHPr7FGS2X/c2FVuwqSI28qUkABRxreZXcyhewcldj/q7OHYmO7E5
M5AzygzQSI0hElqo+SHgBU106CgIsXVJvehEZQ/TOcJzPwUFQlAbfYxsf0H1whvMBqyW8k8jl38z
i2S+YAItwvzHnOdPTOKIYasf0ekD65NuXAibJ4M7Oan1jZ0zbO8qjqe0lJedQ0CsFX9NujjrYbmf
jfLSxIbJdcUSGDN7n0HgsVIu5VE72QjzLP3CVXqqG+LTC0PcRg7VqSs3LarzJp7ZMMuMGVBRMORX
Y2YtLbw06mOJ1W7FtCpToosJtKaYalqWXN+98rBbXDdGpF1jRfooMmerGMYb1+xRzTBXTtuWg1wx
7GVNaVfZMjkK5ElF57RjeT8BCCmrAR3FyKwCxkBCndBA0cajMep3VuOUKSiGBss5RLa+Z5a+LxgR
jsMDLfKRlQP6J31hqC2JyMw8+W2chjny64/Ns6BY/0pGd73z0xqhqzFf1BVUjizuwnldKszumR3A
9JxxAZnWfEwJG+7k8qBhImas4kjWJjbJtSJZL6TV79FX9TBI8jGGjZusM+CvKW6UMfwswc2NCeP0
xuYlnFZ5S9JHLBaOhkfYTndkeCztD5M1jGUOB5jxjNdBT9jRairfTPkzH78CwvGacPDSwjoiM3cn
+aMEqWN2E6qlfDupABonHBQIDRTlYTOfmtBa5lXu94MrD7pXvSpSE8QiAXQF30tl6YtW6xd92vi2
fST6C++5vMhZrjUxZVg2sJSBjz0aDM1T1gfA8yPmRObTsoBANOy20foKjZZHX3TI/kDnMZOeXRqy
w0DOMi59TbrVPB9GTgEaPehASF5Ia5zOBBfIgx9isNGg0euNuSYxgXis37LjMWLh3jKzoyvy9eGO
vOnQ0gZSbh9lo8GrvIGghRRHpjZcl19xvNW0O7GmnozMwFF5rFD6vAa/wAKgO2ikH858PIEEKgNh
d0W1KagJNVZvI/UHfRXtgsr6/zwHt3ndAo9WdIigenJC7oqwFhjFeJ4H/RhTb4UsO/JU9Ye5Q2Uq
XCequKcqSCYWLBWqUf5VU3QuJo6cJWIH1MtQ3JmjuskpcefG+RgGfVc2SI0BRk2D7mrT5GnMPbvQ
IiEKw1LEMDjcoRFT02ytF/DuYcd34gs5pasCL7Zz52BH9XIKVIirZ0feJyUa1wH8siV5ccYMeXjd
gBWcFWYf01NJDyCcvfB17zJeSXWNo/tLz37C4bsyVDe1+i0GRlw5xBJPtluHYmdEPMO1RHMx+TnN
QlkM3lif5OafOWquFHduzAJM8GJBRvEiy9nKQw6t5CxnKIMUv2enGzE3hji6cJxqOSGGlPt1PaW+
wflAbE0bnk3tolEutKRVCdo2p1UeBOacYrK67fSRDQA4YwZ4PHgFa47J0iiADBeQPP+ht5wyvWaE
pNlrSaPlZ9U+xwbr8UOaYHfVyevL84XJMLH7lvCMKCo4A1U7AezzgJ35xC7iwGBfT4cxf1hj41pK
vxlL+5jiC8dtcWxeO+NpmxYZV6aDtpHhnYrFldOj7VFsxSXdPv061KWsfAbUByXfVtlpy1IJljKT
Xz1oAL+BCOK8NGy6e+KQ+IDqUWXvUOKMxmQMIEFnfDhJ71aIZv3L5jYt0acI3iqYnABV+H884724
RMldof0W3JVGRZPc8kzPCi+Cl4T1oc+7XQV9KdTCTTZE4KxhrQN7fyo540hiCucBWv3WrpnXkX5e
TRbi5dx3kDTDN6dXtk4pFU2YZGeHBFNfhBLLPXt6SBA7R9ZnAhgeRtRwsjyza3FX/zUvJYvRfebm
jASAyGI62N4kpLaij4aQpKcuDgR/SMGKVYKtrcorb+xLwjGZFlk3FZUKKGD3FbkzQropwXJJc34R
SbAv/yZq8bH4cEyUVg3VgwR7HrZYFeD6afI98csQngskUgNsaHLEmNCpJRucchtTQdrTRyXjLBlx
cxBWq3Sw+DioHc34KDV+lhAkXT7o2GRntloonsfP8EvE6CGiS8taI4BOgYQIFt/rnZayLc5MsDrq
QgtGMNx4/kLMi9QLmGq9WVtLCtv0jF06wPwZNCiUNEUF0yjoHpuEKblOYh4D3Ir0ACq59LsncUB6
d75iyz70NkOt0BBnRo/riHO76w6GmHpXg3iha9VTn7NT2Ou7lt13Dx7bGANqdbLFiB1IuFcZJUhz
fJQRtdpxiyxaR7Kds8qliTA/xq6hGGNBWoODDyxW/q7ErRCwnp1NrB9lAACBYskCvVIHCEIJP1fN
vZK+Ch3rQW+5NomerMx2L5QIetRrVHrUxuyrt/ovJY02dYFBn59JxTvglGt1HhY5ak9FnBiypd2P
OVyt5uFomdebr8LCUb+dJv0oA3vdR+zJQ3Sc+sosHchX1raN47PQ7K/xlQTGxx8MPSNHO7xHaDaM
HIcsintFFM9e1CeFEX1PC/WLAYN2sFqk40fMVsm+JAOTCuI39YB9H+0UOkMTfV+oIpXvZS8gqabq
XikHDBBfQI0U5LhBT4LmmXFGVI5HEZUXfgfP1jq/wFmKL2oR4PdMOcAzcKZYzzGzsWiIcZkojHNM
FlmhuUOTDQ0w9ue+IcIeZHrsLDsDQ/T4TxoYlBH4rdQjY64zAj9PQsyRjMeEcBsU+6wEe8xG1qLt
eDLFvHY09MGUW8FUQkbnYVQ+za4gLALdmF3tyvzbfgWrveJe2Vk4CE7iJvAqJUPwebObewxuy2mf
pJUXJgysm6J/GrycwL4Q9UDSKux3q/9RmLIydOfLMSDfOOA/o/EXMh6EcokNXLQI86/EDoELs/Qs
xeE/os5rN3JlS6JfRIBkJt1reSuVUcm9EHJNb5P+62fxADMD3KvTXlKZzG0iVkxQd8ZzCyW8JIFS
J0jeyy6j/uezYyjUe6Uh/WD56ctlXnxr1b8mgbqWZO+NDiLA75YCtL3d17vEUc+jiHzA1Uvlo40x
MVJppDuRZ3uNLbZVWov3IJN3AhFXOlLLyXEh6JM9zzet5RczV1uWfarjFuwgV+WguAQwgrQGTkrr
3/c8wLB5R7gB9ufcCiW2w7rFZxMQSLYeVcQ52nY3Z2dIicTPu+ZVt7TmuMWs3uayALlEAdlyzFaQ
3IlaKc2RBeOfoKhg58tX+nB0qnwOYI11ZWxTRbGzSZsQVU3wGcB6SxQ1BfbdgFtLM78NNSwk4zLN
W9Xz8neMn+1efLUk3YZozpMt6Y1rycRuIhFYr3CcjEhEetyCCUcakVQaIwUNxVZ+jclFHAJ4Yshh
1hZCNUEgRJYgkqC8NXvcBe7npO4jDDvhk1tSJMAYEDDE8itBb5nXbx7Lvm5TeTUL6DdJzRBAhqvb
XxQXMSaHAlFxlJ/6OWgKFgxrz/j5Qum5BqwOsAt6QAtbB6OQhiCs9uBaBjNCJNozUwMdQoXnqG1Q
okcO4tdJsGutaVtdreJBkot50MiZauPY+3OLap3wSnAcCnPJQCWAnzGfWGI938XYXlghZKB+3404
3Wpph0Nbrer4q5cvCPnYd0KRmti8AGv2H4r5YR10zPmIcdUeqXqJ3V+lPisKsaDDwM4Dj18MeUu6
6wumOmziHcdhi5ovTUZiekxZ3xZnZT8GlzSE0Xp4lLDQt1edXv9TsECwRbLMMMtlrJiKKYRzqf1l
Y5/w1duAzQ8snANUVCz/S2uPL3b4W9Ol7c2aFoAYrRbRkd9fY/xH5iVi7+umVB83PdP388I9qD99
jyzNVtJZYjg2qIFt94yItlmIpPxxNDJWzV0p/KeuxnUw9q9d2b56/cknGZZONUm/DWz1HmK1vESo
FpLSLpCWMFPB6MsVjeYpxKlqA4wb1L2iS8hFuC2Jx4B2tRS1zdBiYCji075k4Z4ATze+C42IzLwm
HXvBuIWYZ/4oXxKPity5J88xAA7QFEPMiZTYtUaJeBXjUe8vGRCxmuN9XyuSqdWq4r+ufy/s9zmf
IrYTUJxzALxatuaLnxIg7zDj/C+NCcVQu4hJDBwjVh7GQKkmjW2pP+q+v7sKFUgL9HgAz5Pw3JZo
chrz4ZhfjR+RXeAgQOoXGbMw4FNHGpZv3c8uobo1GGZT3zgoonoo5PbDCN1JE7uZ7UlJ7DD+zfSA
rrj5xavz7dgfwkJBhfZHWeaayNFNThuQFBwYlW/RzACgR+035LiW1cocnKMLz51YrJs75ldRTEf7
xWinF2GrY6o3izL86K23GPPO2iI9tGQCJzSGUt7K0i+dt7PFsfZfAoQig2G/y8Z/NEh3u5iXp5Oj
61wBDOWhNJ41xQAl/CHZBACRsx8DeEBRvZ9gjUxkRXlasGpDdF0VEyPGO2YPtQXVn8YlomkfImFZ
xI6suSRgppOYnC/j3uvvs1rICMIVsICVRzAEQ5dlgyu2IydprAhFYTEOT43mjQ2U+jYFqhRxipp9
ToenUzLKf6bzLRjROyRBuEFxUBrPKkTCIi+AIeTwy9yDkvIVhNCqLV7Iyin6o1NFqzxAbTSyeq93
YlTc7+Xa4dbKeHZr+9Cl7yr9tuUTisbHUHHfhPpngcKPimxJ/PWidDSG9viNE/MRsok2CE6zazpx
MZH0CqWqMzadjXd45KUTIoVyhfWI+1nCaJg/EXFAgYAtYSIdw9PTRWx/mJVU4pAG7ZY8+Wnc866y
KwaUDmYiRRXF+NigVcqNr4RFtulrAOPTY7jx7OlF0/tDN4FKm68R3R7/ooC53bCtsnYPVn5p+q8t
BBixAcSz8IkVImesf60YOGLcW9qw9FnDcfty2q80coMyndAbSaOJlKnX7KWbb0oURL68JBJQ4fvg
fYTmAylHzNaLzaBDfvhmBLjtFRkXKB4CmuoU1ARi6kPRZH+9z1PIlhc1dDuiwcXQzMBhEj7M4lDb
9zmrzcpZTuG0Y7DV26C7eaRDMqVwtFbItfznkQU40S9LZV6FOtuJtjTaZpmOdOFsV/pRLEJaFSvr
yGdckHGztSUOufqS0UD0/crq4F0b65xdE+XJ0uDmlzYXVNEtwlDfTsSKyurH+SHHkMu5XxK3owA1
VEckBRRgMFMnk6cVGzNyytZGcRcxaxEI2/t9ooWHMbMgN6MvHPR1g3tZYUuQ1n60vE8fGhGyM3B7
7EZ6Pz9WwKIqw17Eo72vYuPc2AM6CW3Vd7zpqu8AVLnlO0+V2V0bq0F34m1dMt5VCZAuz1aZojtz
ocsLxSoJrQ3CRIFIPunidU4lYA/53kA/P0E9fgOBvDPLcEMBcPDx8Qkiui2NiNnXjA00+q8s+AXp
uozkkx+w02bZm3Tnglus8m+1Kzaz3u+/n7Lq07sPg6c+fq6IRRRnlT2DLVhqvHI0QSRcMItMkQMb
dxm8esPaZDU0I7oq8C9AZ6YyWkUVES+QjjilGH1gDzdADh3Tsl5pVH49c+2wZVz4bxw3SXRriotI
jbXNggJV3cFCRmkiShmJtES/xXrDoInTjX8l2dvmU1V++nwJbvzdq+fQ+RjTL9P4raaQyDuqGKZ7
LY+cBHJJ07Ue9WrRtL9p/5Mn73n3yswVPJtwNwNzTqICTw1MRx+xiH7rKOZi5xMuhd59xgkZHPsE
BTptqe/9CTSHwbC1mX1NcYVb9+Loh5qnpeCbIZqJ9vrO0jezfn1+MNXr0Ac1vNN5b2MmQCIelI/O
fNTWc2w9EAKGrJq8P470TjaXvItRI7zq7p+AHmZMkrBlKKr2qsyfIh+dY4Cb4a8u3gL3qzQ+qqan
coS4xZEU8mjDJNykrvqIQ4l445wjjNO3gVFfWWYv/Rp0/KdTAKPsn6fmj+9lqO1Fk57JClxk2VfW
4Xne2tSJA4vd+Mfsr3rAnvM0T92dj7D7VcWjj37+ExeiyyXaVWclMhYnYEYe1ClqPhDCVCKp99FW
nyFlTKLdOoUOuv+I6dZk8xyWBJy9VpzFOcZEkzm+8Gr6aMgGJfBa6yBJEolRzbkJl0MfHgM2DYX6
nIZf33GOilWGhVqlLwPGpYOP4OyBUY9jHvwCV3xHjEXhrszRWsKMmYz0w5PzxsYtTiON5qxKw85d
Z9rGgMfl0WtwksnoNE07f9Z9Me5k1t58nQTvx2jbe//6eDVKbPQh278AsZZjEEDKJtp6m/J3q/+b
6HFa8+jl2NKwAh6ysgbYigdhNE/eMAvv8Jf9Gs4hRWxm/2hcak61bseDZkzLAskRC865w3c9kgI7
EhNZ2ri88+fCsT6q7DZw99hMWQn2CRnyNpQeWgkXjoI/gorCHnDp4BAkmmLdINh3NH8lE32f8s8j
P8dozidk1aP3y3LiypYchiP0As4se+yWvROce1MnQJLlYMqeyP8b6PXI6iVioQf3vMnlcz38qhSE
Is3GijEbFQBr9dw/GpCJJD1wb3ks1E6CT+MDxzAr/N8sq+696td1Fz0FKVbu9hdF/kKvn8ni8t1z
6aH5yV/t4DUx31xQwnxfE2WHG36SQ76N+3ZRIv8qUFHpxp8xfUTiiX+Y7zqIkWQlT8xZczZwDLPG
5GA43wx2Rsq+6TaATLgMDG89gHuq6AikqWC2IX/P0Eoyyo440r2UyEcOryj5Zo+CtOzdPlGbB8pb
RCBL5MSWXxFupJzlEHsIvugCALtbzWvZ/PPNt4jHSowsthIess84Qv2MMc52JMUmQhWoHjW705KB
ccA+KQi/SoRFbYm4jtQgk9mJAcTqL2CzA4Mf0wPjlPalHp6N/FIggy+Ng4jv7P3gjiAFZosromnJ
06lY20QIwz2GHF4XnFqlL8PxNnIGs6YbiLsqpI+J3UZkHS5SPO99nm5RLq8FGXXkBig0MMbJ6n48
HwsQttIezyhEJ9CrjGI9CvDsxP80xtshd1H7Gg8noIWWR+jffRjPBjy7IHqymaHm+odV0Orvk+g1
EdYilHvwM0iXKTyZOkTGO4dLHj2XIETml3WnP7QvwuV5eL4bvqLJg7DEa6aG2lZwPyCo996disM/
56WN3Cy80/5TVsQdnJpNZ+3Y+Qftc2svCTYEJJNaa0zU0kOWSTrBO69LLblO7oer/aBppSAauJ1Y
48Z3P3zJMHeGa+xQft4uJfhM7U1hAu8KsXRZQROetE4rjeIU8QfYQmSHGNI9iFL+YvpOzS8mnYK9
8ZxMfvWZdgIaXxqkWjPZsmH+bXrB5G/lsGxycqzyQ7zAOITTRUK5oRUhrAD4egfNEyMzlLwkGHdl
1RAgMJdw5jrCT8SiqBVPg3rqTSC7b1rxlg8TesRhNcwKezJkmpVIGxwpRE+EBSlVAnsCnvA+PbF0
oh0Jbsp866KXKD7m5VrjgmrnOTkar2lL2BPDLMe5ekG9c2dXSODhniVRxvokAJfC2xnvs341X8NF
ZbbPqe2FuJlPvo1HygpfCAVg7g0NpWeyQgoLmwreTSGqIbr7eeSjQILFvK684BmDmHDutfHFDn/p
CVIkB2/dzb+KYlkjcMM/FCjqIiiwGyvfTfojy1ukXmTkAUstOQvBYJdvjUu4LlobHlDG8t6tFeM1
w8Zf5Y/R/RfA2UfXYN0SYf4oaiYo+H+sw2/DmykPufPrzljUkFQ5h+PMXUTxd8tfbiM8gny20gdA
kCy4DPE6oFL3JPQ4X99U7d7RTpKrpIbbkz/boLKz3xSrAC43K3ymH0QAKti32qRgZwgnLcgKLXJP
IDXXgvNk9H/YdMaOR1KuWgzzDik5u9Wn6s/p+IOikyr0OQ44CCiQIOCsRv7bxNVzPgLtw3cLbTNg
jfqii4s7E0QzbVloe1D1eIE3I/ti7dfiAtVRIWmaZDAZLAsbQIiOej4DHj0wiULKyjZpYsSQ5A9v
etjDe0M7mc1HtHHHWo4rhgGwYOUye1u2fXjBjeFGP74kdevfYKJ00LJdqH/bDExK72NIIedwIOqo
H0Hlzz0jAwLnw+etIKxPnbRWhD9yq8mjJPh2MrNFKsnGmO1kEwNwj/uhJnDN+2viF9jd3NgAmNZd
dXet9FDLz8iEbu//i7Oa/f+L7p6weCH56gRqyQynAZpQh87CcXdWt51abVMHLOzTq639jdGrjlk+
j19SNkV2vNJj0g0RDQ4cAqjyiurV4K+KcVZvRju7ZT5ComLBAORohFhNTkg6cC634Z+Dv6t2Admx
25IRc824vbSS/Rxvz+4l4NINypszzwYPbfdVkwnHwHcdglHJDr044tj0+13Qny3r0yzni+orShVd
AjcVuTv9rgxPRLKQS1F1t2x6oOQmCsdCKitrSrKrTBF/5vpaEd3lY/5I2hujcj1fE0ZeIesQKIO8
cTU0rAOgOJAaQNE4yi3ynbbEftVT5uyM/rUo2EswqMuTq95dk5j5XzPuLXJYXdre2ctY42wTXOMY
Pro1yuv8t8G05X053jOZcegppLzHLh5H1Gvxe2fqjMCSFTVlzVVDEaFQ+0zaO/gAxwP/lN7K5m+w
Al7zrKZAvWKJtYZbk/wT7ps/wZ9Uf9gAS/8ieSZUf6zzi/HZIYzCH61z0XfpP51hcJt9mOLXCM4D
PaA0/uUpewfjt/VukbaPwleOIfw2ESSliXhSkxs7Mzc9Ebpxco/mJqlE78NlPdgrWR+Qqpy7JmPw
ibnVQ+lL5IOLn41ZGEeaIo46a77gye0VELicCizv2NOf3C9D3W1UciVL3H4AC/zMcK3G1BeEPkyh
GIgGgliozdbT7HRAeE5EzMJBgACjYBeFFt7AcBVARWfyKLngJw5IiRBGUJm5/cdAx5+xm3ej8mRx
UAu5n6dZfiAwzlTwupC/HINsa4iLZe8Q9BvEYhCbI58ZYWIDR3nCqFSIL7qpRfOdZAkhU/TXyVFz
7YMDRdVnBQYDSz4bI0EiHawOpDXcIKxGjKPNuJsdcOm9ULrn8myGl7qdF2nkwAUfhXZzil3BIHPm
0Ls4R0aJtvGmxFORf8Udh8+Pa74Jbo+cf645WwS9ZCcWTQlSkfjpD2s7I/mamHHkuv7S5KygmG7Q
jY0cvH7z4lvfrEQs+yVjT1TO6gVMq7r/i6PHxklp6ZhJ8CIM/MELoYl6k64MZka18RimGyt+4hWf
OcpjjTDbJfZiPHtUtvZLZ19777fsfvP+T2m/BWeO458m9WTS46bspUmT6pJT2r2zXlMaXLNj0a24
wgNFu3dHx5WW9zqZQzXptil0t2y8KX0ES28peBygr4tybZAs5w03ClcYC5AKPjqHGe93CxWy6f5E
769H3KGoKwzKME17nxxc/bz1wOkvkdum1ZvdfFi0e54EsTsPCviW4vKgOdeSGB7mz6hHdgGpRCgz
0vn7PODsQI/phB+695q7Lziu9xG+uqKY3v32AzT5EFyiibBckq7ZAYUcC7OHb2zP5XgzTT4hBpnS
3yXijao3trgmOt6GJa6HmOEBRMhtC/qt4SstLfpSfE3tX84VrJ0KmBHNV815nnQv88jU1X7r5N1B
0FBTXLW7kSHYIM9Rh5L9OCXndni3CGCzDgMDJ628i1sJzz2143ta3Yecxy5PmEgvspz5jPsdTRja
oHiyo+ycA4O34ireLfOUJYewW2B3a4OD3XRIFE8Zb7LEJ5TbOLoYe4nZ5a2FnHEdcb93IFGgyNOv
FfJJK9dT+u5D6lPPVv/jmbw+UDg5DfV49KqZu8D/G9sPXwIBK9fU0g3mqBG8j1zV07ekwedB04d3
k2mYDogpTiAdT8sJg/xcHbv0ZH6CJ7vkrY3elAk1837aqoV0z1l2m0Of4FPwFIbuvoXSaWz65hud
WtKvJTVJ5v+peFXxKnAYVL4O7dNAPTxQK3c89AybTa7TkHdoES5z3h/xAJ2OxSjy8ILGLY6Js6vu
dWt+BsghEpYAXoXm1xyXFS9jm+8Jsw8zwjAKZ645wxbSjPo3H04qeo8aEVkabkSSXayYtD2G0sB7
rJEv/ssxPqCerFrnoTNAMUtr6awD719J4eP9CyamoxQe2gzJ/SIfLUyvQ/eb8fJN+NNtb5yiENA9
y9eyhfPUEqnFMHnUd2Vm4OokOj7gCqgQA5jXjJltxKI6T/8Kvq6uhSHwLCb8Fvy/noGVTgfbgXUU
e/3SKK450hWggFHCjs4qshctYr7LOJnsiwUj9DI4esmnZEqEtIzrADktdxoNmSoh7iLjb68RemB4
6ueJ+wL0JppNsyFqk9gjDEwdpFug40OIg63rtjWucou3kD7CjkIxBM56iCgUv1pvnWuQlzfkH4zD
ioW/x3bYMh6skBZ4jNLMWDnGt837K8Ywrlw2M81nzMLC7XkTRh6KsXJjt85mzjEFETa02jupf7tg
ZMFSdauYHJm8YAVkfrkfmXMvUKga3uzv1dZzPz/QvKdowq7YMovPsX5KfSgg88bWwGIQsB7eoHZz
go+6PvM+oNB1GrJKKFSxRz1yeZsc6PaoSolYqKBMYEoY8VOnh3y82w5JqVW4rtEIx+VLTRqLkTML
kRs9QJ1egjE/8kCitz+mQ7cxoI55pgFnXxMfTV1xiF/Cfk7Jo9qqdaRmGkNUl1k5XpHyRZXhO8ZR
zWD/rLzmV+9oTSkCY0EoCCrkuMbrU2BBg6bccO7Uoj9TzWW5tUm9nD0t732XqjTBNFDnPTOI9qGX
D4f7sJn7u5RMDyC0KLCJZVuLFgh/F55NBwaFeW/LCmCYsRPICxlH7mg8Zt9xv2U+OrQPYkWwOuOt
bqKXIHSWBbuoVrz17Ycz4htDC80kBjoWy3+S4prxxiwvy5jm5A2UBhTz8q9rKZWrviLF1ZqVVp2E
mOVgDgbMQfCPF8MLwWXJX+aLq+kgIirxFPaQ6zNLjvZai56agirtLXddN/wEMPhv5XcsHZgNt0Vy
Uygng0Tc3dk7rBGXVxfuOqTyT6HatXnxHoIhGnyusLE8pam/N3/xdHKLNCCgCYbwQbVk9kbgrK7d
aqfn1bZJGwTqrM7DYMXWYRlTxAnfP0WA5Qb1r6zRP80bKG4QxTBbi9sPgy24yUVdHl0O4PyN7cAw
3iCEsBuS2k9EJCZRg98aM5/ROGnuk9PDi9tgjkMzq85DsOZyZxy1dRomQBER7twEBI/N3SxnwtL9
JTwpoOimRd+xehzEDmV4tkzVLjBxqFEwEauRcGmIS0/6or+XGanYWPlxQ5+ZvreP4o/pDHMeEIhT
eWfMzVycQaod3Ax2uzbAkE1DbmlMGDGf98Iru6UZTyP1nplsW9ng4sjMiocF4oA1FIk+ALXJt2A+
VGkNQbVfBNcN8/HMu36EMTTcMvc1bl9T+j1yYaGd3HJfnabYFjS7kTz89yMUhVBhWCVih6w4xPXh
EVq1PHitJw///SgjXpJbuay6A+J7pWvmwSKwgXK+HMTBDRLKeKoro8X68d+HodQehYITmVrgXaH+
YU0qGRohcmmoWdJyvj85aNl4T/0jcayLAtqzKS1EyyAXH3UwlM+VZZr73MeVJgFvPJWe+YMKxdrF
6FdWdtprjxZjjPRQBPSR0/Pg2K9ByyreL4rwlnIvl1N7dzqmMsqmXSoktHS9JmzJnRIdTfNQQGug
lheq+iz06GUKgxD7EyoDPAD2TiuBKbku13SnSLFWsaw31DPYxeEiR6Sd3KxxipcdwDPwLGmws3Os
mFmNSkavFcIhDXrlEFRXW9DKIYLaZEbQnAK7OfoBweJT3IwPEoqI5/CRqVE7BcuoavRHbyfRURea
g1HeI4TVfQwx1iF+T7LE0knIg2u46aupuJQaW4ipMRHtGaxN6gH8Q69ji6zZtYCOBM9SSmypobjU
uhIXz4IkAQXX3PletLMY2izGMZFg1sFfgqn9Dh1SS/L/flZmyZNNaDfDFz1jDjni3Xui+9D0RcN3
udIb+a+bSQqqGrK7oTy4rF32XGSyRwTIUsgKjOQ+SCtlEDTsJAioRZYSz5XjAd2mmapX2bgpPOne
nEn2VGK84rsUuptB8kZWNuXJU1hO+4BUqraQ7M0r7VoMg/5WDTVSSfbIPiCJzmi4W90QW7DRyPMo
hTzD0QNXmTZf4fxLKHseNWi8Fd/0F2ABeR5aS0BW5kfMsImVdF3i403EuToDNrz36EgjCDVTBYTo
/z6khq6f516ymM2cQmnvxhDoZ3euhjIXQcU0/zQ0SmuPQf0U9eZ0VoIxYqbjrUlZ64+AY4qvqaig
J9dyPIeKD14FjjxNGOwnlIxE2nrHxLIjaE3RZ4bidVwUTTRnnZSYyenuVwEug//+pl+149nvo/2g
kA1HpT2cx1Ih+MdEWGpIk/3MZglaJuN5ymaMcHYos5TwZeWS3Wz1vNnj5KGbcS+W6JsKF/vqf3/g
vw9TrgcrMaCZ7UGKh1PxKHXIlOQdURJr5OwMWgQIUaP3LVDFHmxM5AgjPIO1/arU2vaWzx9klGY7
QYqD73A+1rWKAR2GDuPb4VsIzupgkOnBTpq/PvT9Y5ZglSZnG+8E4rESvjhAqbkN0BGDtFF552Gs
uNttfSMB/m7j2GJnk3XdWWn+3nAbf8/AWp1VMpCdy+It8QK2FFOd8GIpG+CQfKDvNkB1CKQ9fnx2
ELADlkT5ZvcJKuqJksy3/8wwbZ4YWiyVlOGq4TlYioqYcEBbazU5P1lgvPoN7ikt0N8daXWEJozf
nme/TG1S7YWU/c7W0z+hIvFs5qC7M4WooFHrvqCGG4T5jMi5TEMusRzST6KMVVMUI5dDeTAakR5N
eziljnVLHX0vE4QphofOpApaDdBBekRMm95RzaOxRdG79aY43GVQOtrMc34jsFKRye7cR8TWGBVh
lJ71l/CrhczMp4z1ku6UW7sygWOOr1lbG7cxhBxZVfbSziPvzBWfDRPfQ5eW24gonjoefPp0P9ty
/fNX04rs1xp2rpoG8ikNSHawKpuL7ivg1418qlMgTH2gM5ewmNKKUqflwQRKPjwIqfmXcIE2FyPi
0NboH/B+s57tWWm1U65Ynesw0bwIdJeaoBrPxiyvh2ULJabjNU3wN78MG2WJcNBZRZynT721hGVh
7Cyrfx9krp7axqufAjP7GbxR7eRIyGxcDhxeOrcrv9VFU/2EPPg0ANPVrSDYhZ3LuDPPBSNifIDR
pFfwcMmVM3NOsGrw+wtxq7+FrPB36KY6FZExXOxEUXo7v6WT+l/4gPA48B17UbjHsJdf/vsgIvon
JyxHBnvpr9azyaFx0c8ZyqwjZeJLwxpjJTKoYEaYdRfTs1ssPZOxtGfScMeiwcfPuOrzMQAkAImn
qvRwLc1h2OW8+7C2qPpqpkn0NOe9K60K9tzkamErL74GDKjGKiFiz4vlQXezr7Qvvk2RAXrtFq5B
ylcL9RR8MftxP/dPWcFjrSLS9WoLz12uvaH4LJeNBiQy1Phnu849aLVvnqrKt5+LqH9NcIrJAg6Z
XvLS7PK30rD1ywCVTqumceFKYa7RQENtxo6zyhLYDmPKe84Zq/pg0ZMvAj0aSVWf9QOtTi6bSxxh
wDti5VSd/txaKcvTFCtbnpfNHoQg9Bg35hUFHnIxxmP1VdjG9xjyzZSe36+KVK+OeFVg43hesHQw
P29wEJSrsHKchdvWyRFbUnIULYAF0UkSEDhrM68ZjmGmynUeoeZ26rE/5r7L/q1m0jr/rKviDAic
yBAzkmCDGbg7OWPOy8VQbFo6NCJZF3krI0K36hviw2AelvXhcEKnCLupp/FkbSK+LNNHD2OgB2gU
EA3QfWqeCHhC8YVaZn+jc7wpdtbdMLTfpT+ityt04irGAkhSmIZbSjp9adYERIXsz7ZIXVaTENVH
HSC7FkmN4ddDZmySxrTS3Fo+j4az6ycAV3mqMFz77pwTvy1aZe81l/myRuaTrfGUazFKFAtPOXKY
hs2wzx7MAjmXpu7eqc0Oj47xknXZuNad6J/v4bboZLSO5sVtY5URPi5SMUsTQq/wLzHbIi9CU26m
XX4NPG8EmUY4IvOt1BPD0Ui86+j48lgzKrragYEFY34F637jXLJoYdiKRRK0xjRsXwgEx9IL88AD
X8Fr8B0JXHemEqpfauaiFC20un6FCbrq1MucW50GNgoffC1PVmoWzG2ZFeiSGVGA/jMJNdyv7Ddv
2KFogWm6HTQ+H2h3mebk2XvgJTbOP7EqNJGf8xggU2l66pvrEVL5YbLt8IkQ2p8hQLAPWC4n+FGl
XIwzelHMNIwp/fFwHtVy1qK5erwZWsZtQpTjzu+6dBX4+ktgmcXz6GfXqW7futbETBP0pMo45qse
6t1DVVm67U3jJw9rcwUeIbiFxsSRPocITVp7zTpZX+0WSym66Ltov5pkiG4JOTOY7SYekUCB10wB
dET1vZYziGAsvjundk9+or6CTh8PlMSE4FErMIqTr9wqMV22o6Cb+fdK+c7CUBX2RyZ7Whr7b0FH
j21GoWD917IMVsJ6NbNz2oaUiIy9eSCIBed0wTzZz3M1vdhW0gKZ6hfdbULLXzSTg+HIA4trNu2q
0ZCWtF1aH+3KerKMHuwCooxNMifMBRDu//fDtioheQd9iQYoVOHFSn0WJFkIGVUQT2lWFoPU+Rz1
eZDPspF4d+9x2A0n20qJImJQEI95tOHkrS+U3xWDXUY1ZVd845BiSjD/ejF/0D1H7Nlo/uYqpe+z
va/JSoKjchzt8N+HpPXnGBtWj//9hqjaJdGhV6UUlMK+m+9qiBoEKyXL0MvdwxhoDmaV7hFXbb+h
yPAPY2tTw0Wn2lMmdJq6STcucIyur72Dr4f/LCWMNdeWd7DDz2qy432HMmf++f9/GPwyQyanzIMH
I4DhDukN0ujQJA7tVfdqsnoN1AETuw0clgvXJFIDLnWwAIQTz/yJ89hpNbWTClfUvxbF2iab7KuT
Smc/2aRMWcTDzriZcUckz3yfsFxMep2BX4ZdCjLLtIkrckQGomJLQiuW1hzv4nc9s3WRfAUpFFW/
zeXK1PGZd5VmnSqLFKQhkZQ7Pa+KAAbdZMnu2cxM8xj0vHYbQ2yUOyAIkCjqfPqsg2cgnwli4KpD
8BICUup9WT2X7XBNJOeND5ZgG5X0wVaL0CMN0DAZIW8korcjaewLQ74WWT5z382JkQPsBLtnbwrC
CzPQQkl2nFGa/6vjajz0QdKuDAcuhS1BT/Tprk1C9DulTtgQY6H2WW9LjuxSWqvBiPptoo05fmCt
O4URIVmOb8cbvQ+qRwKOOExksG4qHcaU6zU7W1pYXbsM5E8epNtprUuiO6r4Sxe+dyrD6cWyRbbM
ZY1Vk7p5oZiSk07FBNVL9nFQDK9ztREL1VBbUgHmOe4PQmzMc6Db4qTbGVtYDFKG3sbQEaN2W9Eg
tTwTr4XvBDudCfaybpqEQehkvmZGdSS3wnoP8JjbBkfJ5PUtrs22P4ADjWl+10nVY9vK3OKgx8E5
9bGCxjqaaUxjCUv75jUQcf2qD/qr7TUQ9mXYH9uqM86KroqdVnjzLD5DpUZe7VPzU2tvUVBfkV/7
u6iiHkla1AJ2mw100ml4CtNDhK4My35ImkE0QX22OQzbrvyzStDDabdpYwd9OKHWaO5bsIlmBpE+
r5hTMIyeKvA0ETbbzkaZFjhS+yVFjfHixKUWtsga2G/wJIc0iPrw1FkdTAyn6Z7tPIXcWic3KQf7
kkpJismAcgQurnNx2SZMQJ+AR1wHXqsEZvwPS+e12zq2bNEvIsAcXhlF5eD8ItjyNnPO/Poz1Pfi
AMbpbluWKXKtWlVzjpm1rtSBPKgF7EH3SW9w72NcasDwSUmKfDUtG7poxQJIUXntppo4ssxIDxqF
L8XXU+omq9khIbMA5DSclx4/LfoaGmiZEpHBsEBManSrIJruVNbGernLViDm2ez0a1JvDBwZbmwl
NV0yswvaGEXRkrb7uzngYh3gNN2JwJ2S8mVdIdKJGkymkmd/3xrvhnyX4bahbuykAj5Mj3ySu0Si
wdFd7sU8kRSPiaKU592oVoz3YTlgylwtp9Hb7MXq2DV4oo6lNMGOlungDiXaCdlCohnnLZFgCkr8
lEAqX4tSwZNqXJeCmH2XSbwc5hRUZCSTX9cMRDMXOmSZydUTQ74OkopFHPlcP6bJWRMRBw8VkVNi
HhWHjNO6n1g9TSVpLXeZSN73BAIoeX5hLLxOpNOspmi5qOeNoFukT10uAZI/v5C3UhyWJKIQ6FCV
iT3UBn1amGWYidvGHSulQtbDIihhyeygXnUM1On8/1/At+ihRkCSbCjWbp44t//3Bd4XKgY5wkjX
PiOAcqQ5umH+3xcrIfROZRmgFZR29tRP1cYwu0M8Es7BQIsZZdFFxJfwRVKEY6YKRDFl94/eyDbr
IjKURV+xn0pdDIC3fhjjgLpHrOgOiwnT8hX2AYmiMnvsvfmZn/809yXUWrzM1C78qNmtmBTHXvSN
ld7CEt/Bw2n0OVXTWi7y8wvOd7RKMuM1GcGdNSvi5b8vw39q2JRieugYRyGmljadVInbzJD/5Snh
fYNA9E+ua/N2jCgHDaU24YH2aggLmzkn1XvYFBgWhnjQHhmp8hyg3LGZlHdt5VSG5aS2mfVAVCRo
9WDcYV5SJSdebSrg+pV/QzKVD7OLHsADj5Ri9+NAIo4BZZ4tmt6riBSF/sRfD2xeq/Uh1E3syZFu
apshpyFmpP6a5gQFzPrgQx6yxkr4sgZa/hp5LUUCzXTJSB8SEkMJrLmhZ7fWAl3D+05WkvcJD3JW
nSyiFg53Dbp/0xR4zBlOLaOuvDDSwR5ZWZdJVOGeFPF6VojDqkrJgKNriBxJbpNkJK/3TLRTwBCm
0h8HEDb+vdEIvBoyBfGDKthFV0z+WuuTP8V4YNVeo9FiPllOs5S+EywGjCf/SGkLSJbyno0LO+b9
CSLIkAwDkM76TLro90X3WlM6rQN0PTldZF+QmuLY6vztY/PWCtiJ6bojBEAcgYUVI14GmKmgVQFY
BdtYSyNH6JINQ7NiZ2FcacQz8Pn+q+4z5ulrmx97+SIXH0Vm4Ybqs+o8AFasJjq7EfEjr/3CBKXn
ph4FBkoKxG85GdG51jXJS1bebtvhVGp6vym1adwOLQIas1C8sQCOyh/+ak3mwxSGdT9ZFp3WRioc
TuMGjb7sqk0lXOckFY+1AU47Xox3rWNA26jGsq+UAYdVZ/wrJVW+zJPos4thQ245mCRkTddYEA/l
SvM/Z8DJfG0nGytIjKS0Y0k5pnrR4DJht6WNAllYQLc06cxY8lXMQyxwtJGEBCtXSbdGNNBjduRS
Emv2Wtw1AlZzlOhrszJtRCguS7jdaPPcwCrsDEvsjo2Y5nBXxgQxNE1o/WdKGf9KWn6NwNd8ZGbx
1hfQI7KmMzzMqE/eCQ6PsZkZOWP3s2ekiswXsZ5HubjJ6kTZTrn1Nc0NPFP57uk8TZgtYiI0sSww
je6PBeBkgn5or9J8nw6AHyG4SXTFizr60ebuIVeGcFHUG66xeIvLHIIHyOZZe69lmPhY3KdAkoFd
q3E4pWQoyOO99+hHMhPIZUdOrIV+hYaavVCDQSUEbRQZfOlCn3n0HMnTlVJuepJ7gD4Jh0Gid0/D
GdvQs0lXYidVzXT5QJtFAJzIJ04epz90aLZXy3gbjeopIdcY3peQzCtDVhlVTqTbI1F3BTG+n+R0
DBQAquMTCkqL9e6aidFe8gkFyZSjb4lKhBGzwnlO1w+xmjc0Tjj1UfB1QSqLqTdjwgZakR7QxpIT
QD24ZoCULZOjpFZJPAZKRaIoEr/F0Fin6lncKAnIkAJScxznFjqFcacN5rQRp2rfN9KZkxvK2fE6
YHbf4HmmSSLv8fjSxCjJI9QmlJfrgBLynhv6cYiDxEQhVpvN8Z7xXsa+OsiS+BtTf7v3sVQAkIA9
EoTxguBDCi3qjJcytjYz6vm2EdJzTY/BNQckctNIIuBMevQoJzjEiKz3EmGQvGhFkF7g1verVtU2
2kQfIRmyLVaPnNY7/veGiStkf4HpS/pAkNm+1gnHqRL4ArsZsRQV82NxxGNtCEixBoGghVqvkdCT
q4G6dRq2gqbSL+xRpGnlS04rTSRy4aWbLcxTQkb+ChUB4bQGh0w4SKYiEAVTevkEcEPIVqxmZXFO
pdU4Cr12ZQVevmfhn8hhAPVZGx+frLJ6xv5RIKuu1fjXVOiU6Mn0PfRrv9UEUicYzRdbeSKfndZW
v0no6Ps1VrOo+KhlOCxClGtIrgnP0CooS0s1OmKWiCxOVsCZ510WSIkyUeSgU/lXLrLKpQJCqclk
4/U9gNOBfPSI8Xl7p84cdE4Amm6WtiGk0gv7a1gl0UGQRvU4jdVJYHawg7A/FKgOxEJ/T2a2KnUq
oBVJ7Hd4sRH29fVrtZTf1dJu+7FKg3kxXqHXmdtIhLIumFRM9X83nPB6x5qrpUSq3KMFcz3jeOjR
ukFnixgRYgLS8zx1w8ZUW2kfE4GEPPtpgn2qsZng8p0ngOGzKn53i3nfllMubJlcvC01+B0RQOfO
FJbFUyP+LCHSVh9q27WuOIsrCz3KRU2ooZJKCqEGE1aPY3zGJabUU2FrllEf6AGB8OwOaklEdoOM
4FDKT6qmRBgosFRzvy7rNzcs0oqipe9VYlUCZ5V2Tm9aCBib17peyYftqxvhOlbJ9FREKllp+WuR
wkjNq5QVswJXG/fSNk2HLNB73Avy2hAPKwhO/KXejW5PzGAhryunLsCVBIEogxiinBJF9U3MsX3d
o+EoJ0gyu3U4k4dbUG3/SyrFFcb+Zegn9RCRqDsOOJvW5aqt6PHSIsccOwGWaZofRBItdtbo05B7
ZdcNHdNOQgxWQytIYFIeqS7qDMSrHdcqdpeqaz4ixMeI8g+aosyfUs9NuNJAg7/4OVvy5Fh3qle4
QBu2PHdQrG7P6RHDbOvxx+OqnWSmy4m8iSM8lGZ9f11h5N1LAA0i8hisDApGz3K9KTnHdW6vski1
EPTsQFePwg5z7YQXvp+QidDO5UT9kWAZDCVS7vFwewXkCdfooQE0kxlkPYQVvJD7yEImXfdW7eRC
GuF+Xn3MiRykp+ROcKwElxCk3oh9fGyotKgCUQQC36zu/aFZ+pss49Kroyee2WLLKyZrW2vdpkOJ
SoCt+oa3FAm3EufhaJinMTKJP8cZXhoKGqSVk8AI/UWlBs8r60Cd82indWSSnu3ajgW+Sburfk+w
k2lP5ktk/StGIXFMUmrFQsuCMSl2TELrU95TdK5dhasGeZ+kvSTz9FhizwqG/bCfhXFj5KPyggXJ
hcsPU8aSkCdLJjMr1ieasqzQhSs14hgw1sFh1ZbguJUKVfgwGIc2qt/EFP96uVrk4ah34NhYDxhV
pi4lDh4FRTmOJpcJZCRc3JbmXdoY9AgNtE5VYtD54uxDw0Ui5YCe0qjdeWAMhSiPBdqge2cYwCAW
i4ALY7NdrHAm4yBDzkepm/szKS2eFd/512Pm3ftyp48Nnst5WQIDeXdrEfBJ0uJtwqF0Ajy/qdT4
L2mJmeaE6+W6eBmmHvdOMud7jSGqk4xIVdq7dmkNmwee4ycqAXvuBz8V2g8jk6m/nsq/RuThK75X
tCBLED9WhDg7Ffamm1xBTGjYB7+IzaH9QRm2SvickorIZnOiwwOlYmBQjYW7Ybx7q8dXU3qrqzc+
+qk+xNGBiOyoC9OeefAVQ7SAE6X4LUjKJLXJ4sREq/qZb5KtlAd0enVofEb/REngI4t2z8V/9us5
XIpDk6se6d+V4tU9QaYI+Fyt30/VqWkuQPs5vKN2o7WLdZEsWy3/i4t/CxLh5idVvnR47I5R2HZ1
0R00Z/h+aLexH0NcSzja0pFpHWxMhB9FKOS9jI4IbbMlxOo4IJZn8i6fYPpaxnGdsS6eK+u0Vkfr
cNc3i44FIkBHZBQhFon7HOC5YjUgpI52jobIfXGAfWWpO81b0ohX6QUdIA1OeBIdPn16u4ZdbhhK
tN4k+LXKsc0j6kU2abf7Fuq5M/k9g8mjT4piccsk/pkRX2jMwBb3a3bu1ZuFexlUBTIE2mpEQlzl
9yemesM1ti7QdMRNswMOi5L59GSY7dJNhuOU2axK2blHCFUfqttIsUieVeUMPziAb+U/+iVt5dMv
KezpJ+I0q2JdQkBNKQc6IJhfVZ/zEWugzua/bqB1if1WRP1NJjwIvDe4w8Uv4pDF7j2IFkbL0HFD
X4oLz1SAax/NN2Fml7dLzFf3zK9hNaEMUz2IRHwu9BSKMOq81y0TGFd0R4/t9gPcdPwWvylBfITX
7LKBiqf4zfgihCgKrdElJGorHOKjsHjEPzb9tqTJxbsRsfXYLJHrVmcXJaH1K9n3gOVxRF3ut9Fw
4296TDyK/PAbYIa/+E29GQc8IOoJj1Rf0CZ3+e6YQG5bzp3+b3UalGlI0L54rsUHvmdwUe3f8pG8
KE9lq5+EGYAKP/6jAKseSIKaB1bhg3wq9tLWip2V7ds1b8mey6F9IThfzjDvsLa0VAhbdKByfcit
G+Nne/mg+UhYQdd5zzxcrz3Al3jQBuCyack774srWaJkcYpXHHp4bykchuc3JApSK6ZbKAKQsoFW
wHYHj3C6wMSwvkQk8s2HVYC0sJnFLE7/Bmplcmedgs2+xOy4aJSjTWnuo2Yb3cEPeyVDjzY9w2T4
Jb3nOox/Q36xRm8mMOdvkQhTYMsGduIODiQ8zscRERWlM/RnIT5L8vFeHHufO/G6BKRznaYtgxKb
m9Ffb/UHcWz3A7F1BJCm4fyBvnajBnLQf5LxpbmDLdp/Wshci2C71v8vzmwrhdKZu9NXfmmFOpH7
S/QpUdcI111MRmcADy7gdccign1yRhcmhp+RcLMXiKbNA3DNn6hlnPwQB3cvczEVOlC2CO+DJecJ
e+1Fuj3PpD+aq9iod7aDoxD1+3wv+eGXVEWv2YxYDs/SWT+qx+KHBAVc6eFC9IJHYpS/bO9f4lYO
uPT24hR2y1RaDleB0tUh4W3msIl5lvD08kO8GDecJiIxi1vpFxHuoXgnudi8Sp9/yhkUwbuQBLlB
rOuOCE5gl9rL04x3vsd++mpelTNVdeSK74I77HB27u78qbTzdiQjfGr8/CtGQ9csOfycm/58b5Ek
fFb5RyW/atJuFmZ0vvs12vBh0UseDs+A1H1z0k/pdsLasbMSYiLQviORh8RLUcLG4ZTPb8uzY3cS
8OdKgEq49CL4TPSLKRr3pN7Cmm/oL49IDXzgZgymI/MCXcseO/4L0v+OeXpHeM2Cc7k/9eMh6tFj
bmQIaikd0vhf2flTFbtSdgb2ayF2L6/SRG/PZTTKYHjoyKD1GI7IfrGP3xZXcI1Q+2X6eMowI4bW
p7iD0wUYh5EpKpQFQKHPeDwEdBdoTnuoPPXA0BVVVbcp/w0/7b/hpXrHqM0FRV7SQYkdN7qHjviv
+Ou2OsjNH1zOyDglb2TwelY35UHn4qMlGMHMeEhfO+0QJYRuQk56UfEeE3EPDDtk2ZS8meiwhPhy
u9rhCjFpU2N/s60NFbr2glvV/CGsYT5gned7BOVYztva8FSOfmAW1YDGAh9eSyVz0jSAbdxFgZG5
UK609FesPib5uiBgPxrxR0qXXg6EgMxlBGVKsqULU4NIaMCBoAXWCmxrHDskLqkNkONTlj0TEg14
QCPQF78Opp+UErzxsBXmJDm48ZfxDzkFJEIooOmzA4ZrEl6sL2FUmmzOVdV0Jp1C/+A4doohFwH5
cvd0oiH42A27XBwgWwDV0Cn78quHXUP0KUk78FNkf1R4chGjESbU606jvT0JQwPpnXgLJlqsm3v7
Ms9hJtvDgGYpKHDDy0QinaXZGVnN2HGRDqAOZacg6SMGYIB7FeJe5DEae463oSFLDPSO0LpJ4uTj
MfLrxIU1WRSBW7k0EXOUi8Y1L94r62cgvTmK8J99z+Vf8mQCiqhNNYztMqlkX0MbDkNQr6Bhneaz
NsFh+RKhKpK7EMMuB7PpkmE11/QIp93TgE12QPpZaIeFALxeuZls76rdCZ9RBvQPBKWN2FcYPZVe
DNH15UbqT92uu8PuYpZ/ZawfZ15Uh6Z5obxb3iM+a5BrNgmWBqUzIRluBbya5h1wu5itlhllaKYv
6ns6oKe/xuYOB2CXvzS/mQk1xOG5uc/7eNcghxWQgrJnUxyjgRb4McDm3mCAsYbvjYs8tUd6avdd
jtXMFfFT/3e5CQ9qOjygQYxpHK+4aWd1WHPmJAbCHQMxsZNPVPeFfJahTk3HKN6DDsIGfaQNxvlT
r2wealxkEng7wUWbJTjTfMaanhjBku6V4rb0IR+LgeyNrQK0xBdNIqz9TwEMMZoFg+gwKhCecVcd
02f7BSaPh8J9Gp2u9ywh4LkUjefaI1BdDm/tdnnQmUWZKNHqonaXO7foSUx1zMHJHuMbVQoUmxlg
BBFa6hH5NjpVfoqz2o+QAYbCqs+TjqLDHi/tW/LJrxT3FKDTDbgODtNVB0L9/CFlckiz5NSM8g90
FFWXEzOud/LXgdbwpqhZj0PWF4es3t+R9Few9cBeIzennjFe7g3KFB1ZAe4n+gw8AmTbaj7FA42z
IchqcOeYNv2nTZd7mMmRn7Z+w6bS+pJ8yc0PLTo1eo0bQUPSJVFXD/J2SJFnNGSpzvJw93NV+lq6
+EcyS3LoFEzSg3Aw0vRWFzDDrAqxF8ZeKf8pUR06maSy/auI3xDF0Gm7U8hJE0mciLIYYaPBRaBU
mBDF7qJFMKuRPiWudEuipvGwtF5iJh++ch9CbVT2PZ0UAoPKFyhPsWOYRMKbiLe1BMACU2j3yUyn
K7adh4ZMx3Z8xMzAgeyii0D+Cqqui+jaSvhtl5kbMq4zFgqVyDejQFwM8f5i6Colfn3VyMa15Wwo
AnJQlVeTiibv6EfVagXQg7JAZoXj2Nyd5hmJiD4HAh/+umpfU5Z/lricB0Pd6SzX7ZvkUI9CnfSE
S/nGw/ooQmk7etyuvnnDVfLC2Zyz7V67INoKuZiB6BKrFopuT9Ng22gs3kBT/VIvNB9cU06s6Ppp
JcyiK5gCMJNTW490jNkLQVslYPha+hD0o7Va38MNeTPqJU21Arlu3yVkOqGMTBWveb6fm7MF8r//
GO7f8/KlBSrUgGXKHykHaHdcBBrxUvovAnO0uwmHbsdhzBb918EVw/QohmwCjO8gJj44rvr8jbbl
UT/b78X+uJ/cxsWK7jJNdJTLUdy9YvywKRFPn0TEHY6TL9t/cfjWkWD8/B7os/ar6S381UPYBsd6
k4SDO3u9g235GHuYY+jhe5zrHYYIPlIvX/a3JP3YypYOtK3fahuKmT258EtskLi8am233nbhHWF/
tan1ndfKg4xh82qOrL71bwA7PHaT47e0Zdf2uCkjhwmlc7cXf/WEoL/gK2/2PI1QsVEfajwoqt+4
GIAHxWGh+l5Xh55mtXBQ9trO11lPE/s4mZtB2WvWkROnLu+l/Katp0468x19hmSZlRTTFZnT29Yb
XM7u2p+8YYRgLy7o4r10AQ5yVL7GbRbO1NeGKy4+pw6Rixydq9DaQojymashFXaNbRVykN0yGNsb
6FTvt0U4Fevurm0QKHRTUIzwQWBkBG2yjUtXYT3Lr8NeCko+zP5bcbZpcLPc4+Dvt7mz1QIyPrkC
ZuEzpVHVDTnHQnqMTjq5tZknMQou/KnbUKgwSif0YnYQn6rz3qw9yO6YLeHBAOCivhq/o8LBzem0
G1RZW2gAfDRcfvsGyd8xDp1790f7DPgR3Q+Ho/ntGZxWO4XWvjb9DMGQcZU5Jt+ZwWqsRdfy63l0
rYj2ZZLvRA+aoPuIXucn/tUGO9n6KkHCFBv6E72+6+LdlFlX7R5fy2h5yaQHA5ZDxwYtN2ZLTMEc
IG0gAm5Y8PUTALO9W56YHob4VCmEgZ9FSiZINMY2gTo5b6CxmMveVE/deh3wQjK1wN7ZctcYLc9C
giRw+V3j7Z33uLwkxkkmTHglkf0QFQAZX9HfNYm/aF/L/JDHX7DxorJB9awNSOaI8/MgmsGEQYXT
GSH+NX0PH0x29JP0h8WdMXvm5H8ELhnEmGFtguSPno6tnhJ23wfZi947U+tWv3l6ELXngZ9tT0j+
qvirXr9jUBJLXuI24OiJ2iUw2w2R2ArgLh9zefHyBFDSAyD/VXStA4iNC3sk4EHSrmKWIFLyvISA
8udPx3jmbeEC7nL8pmvBwZvej90fwEZ499/in3XEepLYAgstYkHWBuFgPn8JHKxhI9ratt9m+/TK
K8O1Rn9OjrKVu93gDLI9ka9mD3v547mh0vQen70AqOBQr+/TbhYPz8Y3r9ORBBtIC2ofN3mpV2fY
qw+os1nvyYvf8FO0a849uI2P6ia1dnkwHwwo/PhNDtOr9br+PTtrb/db+mbeqj0vkL4hXUfbxYbc
MPHHIedMjwGfrLTP3yiccDIIBpk8LBfdS/ZCeFHTnYb4uwibcPi442xwniuW5uRvRnC/8S540vg7
SAFgcvxBPLIz+cm+flP+RF/p96Wxi84yywxx0dgYWy0U/eSTHbq88oIv/B/zwbPtT+4rvSqHHC9b
c/j8trysT3qZI7BU4mcr2UpKT/yIv0WsLn/WFj0KL9W8xNdpn5znv1q3hQNWxfSqbGXfPNFl+RY/
ZJe4niPbUvmmPtj5AyjjzjfWhO3C0m8nL42P3PBCFYg0Npg9ib9q9FjsKfOHx+gxFnyu217DSs8S
9oCRJFHxG0HrYPvcsSza3Q6BhbO4Szh7NBY2z97OZx2gKuEshdid5YcKn7PVO4cxNwu/784nGUH2
e25/j7S4GjdzioAwB8pioOhwaG3VXeiUJGH5BrLigD7JByYjx94yOGN84HMmzludMNoXWsjtWzZv
JRVhfdJRW9/R7cDcjQ6tdZxKBLLMKB5t91PKn/f5nXZZhIzCo+ilt5zQOcGxHxrlbsVLJeyxCmHy
ipDtOon+pKxANo9YYIQY/8/AWspMzetf1U23L7+zc+OTSkQcBYTQxI7lLb8+QW95UU/ahVtauyiH
6aP/kx/xW/dI/2KeDRpFN6a+aDDxoK0X/tXy4NFnde+4wwiQuKp+7xQn6ngOn6/Ne6q65pGjX/6v
P8wBKsPLshP2wt5Vr5htzlZY+MMeidLy0X3Ip/VCUTRRqJP7xyNe2esBdVr6bxY26PfB5cJJO1jB
us3f4iOY8gtxAn56jL/vp/hKwOzhfuMJqMJ4wyrAPf0mMB585CZiHzsueDQc6wDlJUg+Bx5tcb+4
0jZ7kT9G7xOXKqeozd0vd8bR/I0O0lE5kMdywnygbamt6bAtjy77ovtncJpc+iAyNiC4ImMrv4Oj
5EjKkl79cJRG+bSVXW7SG6fLyBE3351rfYs3TjHAwEIeuHfOJPgxwpoxEByiHRJo8aKcy+B+0v0M
QocDxYRI4H2zuLC2f7ufglAIYoJYh1hiY8dEZXOtdssm99rv3hNvRlAHZuUh54Cw4cJGG3649mAP
kj8JEf+J8/tzE8CS/N1ZgfQdAYRPNkwnElf5m8IY1Mmu4FKoJ+lIOzn6B7c9FC5AyU7o42P6sc9s
cp8TlN+/URtuy414Bn8knpPQ9Id32jcpLeELPTn6DgWzeuoAFiKym2mnmH6leVjEKd0x03LWZFnp
Gtc8tdfxFdxKV7kcEJcNnmsYzeTCrm5ykjcqW24D4f5N2Ob/6gOxIwf1hUE8QLbyZ9wmL/MrPZL0
K6cOyX/k4bAeE5yu3vN0tMEDndmayNErQBopABiw4z/lzoAbmbatUh/sk7BHOrerrgO1sVNGh+g8
/uvf0h2d4TEwH7yZod3Qde323W2gENABh75bX/KHEbD21TOGLY+EYcuuiKGyh8rNX3HUxK+cHpDu
fPIR6tfxU7xwSQzFVV4IGcr+pFtLnpViN7sF4giBr2Qo/Ct+qfSEc9G8LPKz0dzDbeQPIXCBpl/n
pPFNw3kobitrY0kn6ghjeaEzztda4sCkf8cU243yHC4S5ufXiAQw1tYn4IGgVmg7AUPjlyfX+X7k
vzCKKEWwAzdF+oi3keBiSVDEMEZPYp2K5jKp13SgO6t6nbHhvXDqLEmNwO0OUJlWLAKdTZuC4QeA
Ujybq/nGisO+wWt2HucXGlOw6SvXoKuI/Y/uWc8uku1EPehFL5U2TchWRJcZJQTJ7xxNR6aU3Z4I
utGpaWEAvUpCGENgRFcduZjPmE5odlDmGb1hPEESkAkBmRYDDagVJtymGYIZqZCOP1TgFAujh0Af
PxsC5r808uA+ML+a6F+13QdVzI17ACBil2N5ckQ+7+jAPkr5XiPZgg9/rACsWgxMgdq5TQTiv3I6
46Qgwc5fNYqxroY/JtVEcXXmX0YkAdVitu/8dscNKl1zpnygz1EQYU93pavwzVl13vS7p5CJAwBJ
IF67GTdJAPiQwCc72ScIVGF7ZBfpint35lA60Z93qHdqJWjgS80kzfcizdrqNzLo6E0lngxeNlbi
AxoD8mTxUFPDLq54k1j/lID4n/9mE603O++f37Vt2u8B5QNHouPxdvv75gzkb52H5TyCzyqkgAfh
zhOcbvhqKSOGoAYRnswClbGYqSFo9//OLoX/zTbvEIluk0jtaUfO8tg0DqC1PFIuCStipslnb6Pf
fMeJQ7TzbuAiX2Jf83js7MSDBxB+CR4g9gv+xV1846PePeNRP7mtAljqnhTIYcf0IwoMJ0br5scu
WRDUb2qYu7HbviOhwbLhExZrJ188wyfrRgczHGAvnuuNgH8dmpQtHHP4PBuN49roVE4UvtNjvYi2
eno+y4y1Wd21reLd34cz5cHJurA7MD1njxnCfCMdaESxm8ILIk1qcFaOCltmCa/UNdHneBwPMtCJ
KlhWP/uov/pjepU35unOHsEy0XNrH7GCUbjuy7cklC4zpxfZhmBDzTk8slCm16H75Kqe4VLkXv2v
oN6ilgNsuAMwESQhxvU3BEY6HRmRHavlCjQOj08wfZY/+e6+r3egV67dc+/i6IkH1YXt6PQ7zdPD
Z3Fifcd+EpihdswCbj6mBvBs+ADWdyb2SuUSszAwSdiMP8q1OOguAWq8Cv7Og8IsnI7wDzAw84wf
2bgSjuqSWnnWzwAEPKCxvtVjRDdDsK4OG70/b6J/iHVjX9owXP7Eo05hBA90m9GuwFTGK1jO6c7B
W7cflaNv+41y4N0cUEZe2nN/qi7pDSHUKeOzujRBe8Iigan9vTrAqYVsGfvN9vlrJmFjsovYBQ1o
n+LotBxSn0lv58jfTPN27erCPlA/UXtJWLImG4Kq+tn/EGPA+6FzequIttqon+THcxM7LO4I7uh5
o0V0iMmA14Uujv3CrvltuouNtSKMVd8Pj+FX/6j2yqX6iML4CPwNjzYmfbrr4czBwfzltcyQ91Jy
x5rhfQOce8ODueeQ4kyyK3ME/6CRqD/y7/Kt+0B5n6d8g+ZkDEeEkNiPDcirA5s2pCr0YI70T9zH
UIM/AAVSGpEM5nZ7GuHr35i9U9PkrvzsAObH0hsEeKL2tGN+gi8PTBbP1Ef0Mv4xLGOgh8WW6o5j
Dk5PpFiGxtoa5rVDTwC+pf5gVrnkeBcddm8SbjhUDdTZ6Zf+05xJzjhXHB+6ff6dfsunaJ+8Qk1a
5Q3MpljHVucpfxY9iMgnmr78Fn1rcTJi1SSXFYHOdfVYWK8QGMy+vudwjQ78EX+rj/lPP3H4Glm0
gPI8F07OvNBWaZl/L3+lG59KDK3MD23lC9pxRgiY7iD97IBVonRFqGpc9OtdJkBAQe90YlrcvkLs
2FmfDJSmnTUh5wrAfMq+/mgQOdkrDUhgOR8jHbNLvBNzn8pc+ivudrxrX6cfqAvyhmY+n1L/RyOS
qxFRH2Xn8QoMcTgJASNIsdkQkUBlxcl0d1ddvXeN4/LJHWS5zN/DKKDya21lcvu/og1p8LjMZw7c
+p96uAY9kxrGJOl22cCuo+vR/jG9diMPU6prHJSg2Ks3kxBOu+BiafQiRi97GV6S32YvPuQTlqaf
ejP4TI4vEv/TPPyHh9F5aMf7HmfLaWax6D6xjc5XyIbhvEkORN6wIkRBu5n5N6kvIAm1Qe7xUCm7
cQeLlfkNK0q/uZ/Ns8pp2s22UF02/IJjw3bpk77JqsAYp7PlEJ2d4bUIXmWu/BP8yZ3P58hyxGId
6Of1qhwX3GXX50fDL3pfqa7RFShHi0KZ7Ni7I/10QeMANAll+mCapz20D9R5N4RmPEG40XmAkY/c
5AcNyAOJV5d2B6MJdXKanHoSYlzQZK4h2ox+cpf0Sm5eW/ZKH8EYO5TuUhr+yuf6nX0hCYTBl1DF
sw93QSmOuh33M4IR0FuAiPNo/lrifNcM5T+E3wZHdU6mo8z+yrxi3hUziU8Ih+iKCGfkzQ0nFRgH
2/xl3JNFQ4DyJdsO3+t+DDFlvgtXkaikyzQ7FdZwlUhinPtOrIpcv8XSN1EkhSJaelxr5i5PF82e
X8SyIGCbmKWuwNsgZwiBRTQz5XgPNDR4ykOQ39DLPwH/56ZGh1yaVr1bOtAxytrgJc8SGngxMFHc
7OR+cN+uKS2hVV7k/3F0HsttY1sU/SJUIYepSGSQFKloT1C220bO8eLr3+IbsOzqtmWJBHBP2Hvt
k7wbQzIZSuYWedBPjnS1VqRaoGfYgZZjH5uzwf6pS5FRGKzcAQW5tvpfW6K/XiwZ8mnG2m9NuTd7
iRC4CaLgYezEqwstMrs9asZx9px2ja0831+MgzCX3JLXpJvYCpmFXl1nEOi4XyWVphVInaaTPYvZ
kIkI1Hh2ifuu/+5kkDc9jDtrr4erjfFqrSB6diY+KQKfG5wkV9OWn6kG/ioQZ8FMRWbqtQQj5L//
/GHcThiAQUlSuQh0JHaHZO1dkeqFRdvVRPxyYQFgB8/zjgIrPHSi1IAl7C4GjZB9z/uhC7+ic0hp
sReJzHjSLiuatqNpfFgwfmE9YDKfzAwBHvLMpWz4qVO3o7pt0tEtePI2VPzDD9WsTiSbvOydO9YE
fQmatRfoJzYzAlgey4T/ZFOYIMtOiZKZv26TuwSxDnjr0AyethK/jdFdF8TxcAj/lhQ90mGzKQbo
pf2eD9nZkt6cbfOMrmWPYrvGiGbOaFxJg/fMx0qkbsqb176nBWKerAhUceDSrsOxl0NZziNuIYAq
pQLQi9MUXUIAnlqN/+XRvNh3fDIP56ge85I9kC1S+xOl5FWz6dVYN0Y23hW8zQlsU11V3pDGGi5g
tK4uv+WK2bL9Oi3oML+AkG5Wwu7mDIuFanwNevZcpPypDtY0B4+aphK0oRK0diRteyQYablPBDoM
iQG8XVShJtlBRcbwqHiLVHgOuZNL3vsMSPlpz0B7vJEebQusqo3j2dvAjFry5BlKojlk0B/wl05Q
LpKGU/5piYksqIeGm+eks0MAsj9iB5S90ZMpsGdUD2cF8RLAxBrxriIdzD/9E3gvNO11AKsh0oUU
FJYVDj3TLVSle6vGwzPZYwsmeYn6zAq3oYDRR7IvnP3DDptR99L6NgolLmczGd4i9AJuOVcIUUYv
Ww4Qp3g9IHjm44dRg1oaUPqd1UnyVhzLGtkiI696EnhUmJuMzaWxtwuHbd75h/52VOy/jC9Rm7GJ
UTjzWhT2WkD+EQitLZiXKThWFtx00khhpyD/mGyvydRgIOspGyrwUmuYswmUdsk1VzageCg7hm2A
rZy9SoTpXOKL+tMmMYfIRyLkxSkj62Ye3OcKdF+x8Q2hreXs95kM3pgtsYSIHAf7ToPYLv+1wXZY
7OaDJQciRy4BOtU2sLYi6ETqpxrCkvKxEAdU5LV/NT10Umn9sAbntRaYQgbiS0/q7kRl/Z+tQnMe
1ss69klpksyrSDdxrnQ5apY6GtTdK22a4CJUga/yFqmaa2SzOxN7a/WkHaHPsvHHjAygdo3No0Vv
2QuvtSxUPrXfYyznjfMlsPWrlQf8TBgMxIb2mbImtaTvwiMP9hn3c0ZJrqtfiDyXLuiNPpA1stBJ
99NyCCu15uv7H8JFT+00+Eb4VEEgByT/ZV2oca7HNl4RLlyMlZ6dUw014e+3gV6MpyiR87U/HIRj
ZDHP/Zj/G5uOGlc4nD0t6z64ZyeI+kZKsKKg9UbLZt2tvr6yqfzWebpNNQuV54qSK90oZkA6AJu4
MyvsDvoLwxdjveHyv2/43zfFeTdvX3UmXWmrp2x6r6mIxIzUz9E/pPt2Xh0J+3melGBqHV7r58F5
P2F+RNunizdDYzKG2tUCoUA6+slsLG/HJDdaCJqka7q3ftdbnvWpuMVOZ1h0YUWthZsTxYgdFN8d
aGkzGLEaI4n8q8qMC+fjaprpDR1PdW/a9WEow9vCz11kQ9zq+3vh7TlSSCLXcp3iCBhCIqkawaRl
stULnVbOxXrFIT0wGSTPiHffV5sPkLenE/6H1RdFExiTE/SDFjIbPsawUdPQYA5nCZnHFm+9zFsv
6/FgZUlWV4l0VvH13v6Z1uYPLFAMIkd7XpX5s4WOq2lv6WNAKtwq9PeZFuMLHCaEV1n6hrylKMd3
OR/fnbC9LHDpV0XGtLN9bMG5BfffqpILoimZwLiJkfaQoHHSOAHqSAkgR111N3YIWuvllmtpDgoT
8N/V92C9lEJ2ydH1gHafW204zxvBRX8s2LG6ugYOOE1YRfsre2j4F09lKu6+Pp3RnnJYgVwnEVsi
YGI7egReq8Q/z2I6YzErVYHqzN467VGuQ1G1fQ7ksbk5o3Hmmj2Mw0+tt6xEaE/+NnSRpmhDCfF6
93WM5ue/DCW2jpRU883xAOIGPnFGJ0VI+QTBpZxrf0aMV/pyziRzft53lY/aK0Vv16JSIkqnIjWZ
51HN80jR3HGZPUVq/bv06ozi3PpNO19oq3ptjduReTY4UWymXsNZKhzdVcrZ7XiroC2JVDmbHfP4
2xxpsOi5B3Qllj5eh9HC5EegBQN6G+q5czHfZt0AtqN5uE8eyzlpYGa5btGNUS4Jdhw7pjTNBL/E
lG5usGP3wUwkMjlqyH1aEJB1oNY5IlHLJwXNL9kVVqgHZzbk+/BXNUEHjtQtGRZ7DH5qKPVW0Bgp
BuoWLOS13y0XG18o1xpnzRaDHueCqMLUWsM3dEBt6g1j5Y+95yBZwSDDbm4F9Q+CuVqe1y07xsNv
T4i+Wx8pI/BNsOsF8bd6Asclhk0WGnsdOgDPK2rqfDJOKVp9idyVB9Sm02y1hNQ53qQQuLWStFkG
4674eTzbsy+VJqUFqkW9JJ33gcvZ4965SYC7++3aZQQwMws5WGUtzl3tjntXISwz/mq5CNt1ueWB
LYskkqJqKO+dNt3IcBwNgpN3TyDUEXoXDGsVskodUsJs6OkXzW+PikiMLqDkyI1gzrNQrdqw5zIq
g8msA6Nq+VsdqjfpvBsjdw4jy7L0rIJE9fFN7fPQWoOB/Wetf1nW9mF367ttlW8qsBPDHqNl8Swu
Oe4/b8auSk3hcJvtdKzbVPoZyc9N/c/shmCC0moc12cxPZl+zgBu799bzXkvZ+cjN/+keY2dkCZf
1a5SkOG6lMlvGGcV+ad6l569zRI3HvBtf0D3AhKMfCLHr/jhmrcykif1/nQEr47zopnOQ8eBYmwD
O7yXo9ju9WLAfAf99kN9xjpj3xo7xLyY35vdClbkTxZdqww0zijts74U7ysQ4IxveiCrfT0+1JeZ
+L6mKPx81/wjJz1vg5Ypu7KDRbrQ3Ln+VLop6k+VfsSDjQ24AchMnTZkSrJIDKN2IDLDSFUWOCEL
Ghk4jPUj6NkfpOUYNDpiEZZYG6GLfDfhvAm3wQuB9sdtDcGFbYDgLjhqG6++r7MF3pmqmNSnUecA
NmC9PicA1FzFzdYbf+LlcMvPvADc+AWvppc8slUtbp6zmZZvw5AFFkynvvNkubwVRE8hVYTz5paq
7O88Zq1C8Pjh61owozaV5fIzx/X3qvUM6pZSCzY9RYwCLRgzlKFeBs6vstB95dNwsqgEVZcGVmsF
Y94Fmc523nA8VadMKXefqPkS7H5rvIhdIjl49JXchBhXBvu0Bh3Xq7rkXKs4U7lrG4V2l1kI+ZVi
vCjEPOqA1XYUZAfMBAIi/Fyrb2ZOZICqXs264QXVbXKSqrgtNQim+d+m9Bh1X0Z9fTXAeWMd45ng
rjiqGmi6rd4QniadG1Bo8zKfx7k65ypiQBRwQsBStc9tRDofcxQs/oSgsj0ggo4QJDw+HvpNU49T
rMA4ZQH3eR1jfcuk6lBnLzuwyI7C16Q8qBsRYAMCJs/U9zmmREFYMBbKnRxQGCHbhQjsRg202glI
PjoT9v2o9A6ewadjokprjoiN8LvetPd0a19Bvl6xCl3c01bJHmHz5fFrnqxErYZLaXF2lpc2en5b
80ajzd574FqT0J4TVbVTx5MIzVRB6H8d8JfF1nDrMVtrHd/hCTwC/3ZYYS6hvI3RkZoMj0njLTRI
5FVgOBQvE5bL0dWHlq4MRBYJDGO4+vvFtonqftq74EEPkuObX4dMsslXriA17AAZGlYAXSXEScty
og//rVsXth9NPtxXiR8tY+iG/+JrEyKcNLS6NDSVgdC2ZA2AI3Xn3zUUH4MKGL9A8vSBebhNF3G2
ElEcwYIYfN9pxE9NDE/ldMyXotYSoicJEFhP6QfU/YIIOMZjpKsoN3Ef/1RSYkEALWpikT32Errk
qc3fvcAsuKqYfiW/TXBF56UU9u1IdpoW9d0NICXq7q1o/OKqAPJ8Mf4gG0bHlpekeZb9STMhGOwm
yjMW7goVMi/VFD5hSmt9WRbFT7NvSIJnrbvEeVLJe+hUS9SOwaahO54IR9vsBAQaiEyyGH+tCuAF
izTchWnv+hMiMDJho2PJac9RXhfxMppxJQ3JrDpJexIToB1JnKmrO20LW0I9UnqrVlMiCIoxI1YU
/o32uxvZK6pMX/cxTGUr7OQqKvQ5GjJ+TH/+m0uf5R0i5oij7GKNzuUQPnigO1LNabvC3YhUPLYq
Vh1isw0rsijmRG/GrV0nKguEGa0ePatSETJnWkl2Luf1aqnjVTfUmPjgGioiChzDNkJVmQDxMbGe
t2BFRgrSsvrq4iFWF+Iw1jvArys5J6H+VBOfBL68m3E+LzMKFZV5te7p2XQRB1vRO3nbJVhY4M5T
oIzMErfDXfIRckDuNjGDrK69jTwMxPwUq7MaUXibeOxvdIba4qPlQbUMlJ2R77Il1cCDv/wSa+dD
XqmbPwqrXO7lkX3T36dddEp6zUnKer3MUnbNI51Ddrb6QNnRV23/ZPRU2+/CG7Yqktcq2pY8ylO0
wr79SGc+mPWIm6mMbfmIrDPgT6uLeO4Q04CMdWhkv6cxKAhFG3MfU5gnls4zAW9oz9FTQNqe1+1U
OJXJ09UeyoBvUq5+zFkPTpJWjZAUrep4xjovKuQ3HrnyywnLZDAwj9tk9zBsf2menAUUe6dVX5GY
hnmM+XS32aYhBavDiQfomEXZOsczhoGl1i+9bl5b+nQG+1N6NXlH6P8z8H3zFZIAv+rXdTOvwpGv
K583A4RoMyOQWMMXz1jTuHUHJLydJA8MWXyRZQ+lcYrI0fHlPsDhja9wGZdEk6tL5dC/k/+qhAcc
jzp3wj7L4ApZXs3iTbKRQ+hcF0pohfVFbP8ZBGipKzmia/PYNOd14PqWg7TJAgOQVCd915nhaUBk
f9bf90mhJBrpX3fZ10wEBji30HJnLwS9Ajos6SV4JFy7OGd7z8ibdIFzEwv5l4bLvuAiVRZcAlP0
vAobxinTOnoMFj3jbTwbb4rVXFQf69lGGDAQ4UlqPNjV3tR/PuliNkK7mWDO2kzK+QfD95k4bZCA
v2pSk3DBYiTFQMt+Xb8AX/N0W/YY3MDT3punOfBFZbpzqksEda4y+8vorV76s7BP6sQwntwhPNS/
JOfSIP8mEotlP86JzaIVgM371H3mTeDg8KLsIq0BhU9DVVVqEcmOcTspTAYwpk9opJnY9R2myucm
D830+rB+mRLBEUyh0Waulm91Ihg5Bo62jBqAxovxaxjm2Omk+MAd1MOjK+M6KHU7anv+ocFbOTgU
+5Vg+KtJTfrfVufuygNlczDyg1OrziDsb0qN92mgQ5mb17QSr1oOmiczX7dcvAKiec28/G+JaaKx
fjIDWvSkR5KgUSHUAiTT7iT/ahR71aNozftgsdSEWNkykRMMZtIJCbUeKTpNttKHKnLx3/Ij0A+g
3q0WVcYHzvoYLk9xFHT5pFGhqsmqrxIDDW7d7NDDfDVOxEJ/qgUmZRKvnDPTsqiTt4h1l9mSVDta
T+/Sy7H8kP47DqCdhBETBLLQ7jjEYwD130rvY0AnTPDcZB1u6Xb64u2ZRl9HWghl0GSNfjoyZs1V
32FR3D1n8vdyx8nUWH7GS7EMTEIGu1RQKLmg8ONPk41rX4equS5EGJXkRO2MmUuFjS+ZO4Kte6q7
3bS7ltO6YFeQVV079fc2+mtV3eUOsk+24z6pP+GUf5LX07fnRnofxZ21/QyBj1XYbxDdG4eOg8FH
ZqWmfk2Gfh209qaTp9zY6k1n2pPm/YuQxC0T7U2p0qtzBiTpMwAW1QhwF1Greqo3FCT1khhFn9CE
tNSgWBAm8SfdjnhuOlTLREV0ekLbdZSC+0j5ZoNEeb9oQS1VCA0WFzTvua6PayPJ1y6Vr/O0kjnC
G4CnYoyXNouL/vBVDXNrFemLCEft2gy2Cw0lHgmg6Hq+JWZlr4ZKWHwmo+kdYJWCkC+Id14ZGFAA
Qudw+ciw0B914S29w3ZMnp8RzriL5b/sENpde2lyLSBZPDA+YS6Sswz6w9ZQ89+eEMFywYLI+Z2V
OXQXsL8w99em9AVlYUZZyH5So9BfBJMyf81CGDWhQQWsTvJFd7RLrhoXq1Avm7ZdlK49A9Q5abvP
okzrEXzYeoAEn8sAr/1po7rP7WTdHNBSCLrUIVGkNM77D2K6hwKFxVAFGs+/hkSgbnHVokdkbkI+
2liSVN7G1i0zA3MlWXRCGYV4xHjdvpiil4gYQDdbcxfKLVIURrfYR506UjjNBae5XefhwaCDYryd
UAuxjjQ9avG8WdzRpFNnAyPy2NF/H8t00qySmKJrR4CzRApLeW0Ft5COF+6wEnvLkq3I4hXroPW+
SOR1By2r8TT7NAGZ7QUcq9/H8a1qQTocvkICA+p3P1MZNVvJTM+3p6i5VZZ3DhRuxjryr2xCUM6o
m4GQTk5mgw24tHfX4GmbVtD6kccjT1pGutdP6GveqGGvs1ASsP6qdyvSsLbJy6e96ad9w8AqQPMh
NmcU2po4Xcvm3tfgLRv5btGNdlJ/12zrtfbX0q8MxBCKNxEpNvr4bAzgAg3tkOat3JsLDaxh74Ge
U7bTrqkzcxGegk6yG5xPy+e+plGDqZrBd8fl1qNCAdpXzOtN/1J4t+ufI98BMCkCVosH7vIJW51N
k9WRYUd1gmLmU6g7j5rG4D3gE/LKToAjbcMd83UxhGSQMyD521pvkrVifRC9ca5bbDAodu2vgke1
pDjurqAunyfsT7KnMIgtn9tnRY8tqr98Op4lHwnURETs1YXAx4vh8GlzN2nFhX3GPCXg+pJDeY7+
NgrOjmqxlfK4xKpd95O7PlOL+SvTcASShc5KhXM5n0DQj0p9qyz5mo8VeoTlAnSCsBIS6fawZI5e
m9clS1bEw7jNQf/ufyVyIDqGjSztLkUBV9SmX9TDQCCBwNMnGmTUVGvYsDaG1SPC+KUaqa0YUE1V
YBL8Xhi0NS/KLC7ZUVz2CcsEMn9rfdVFedt/wN2A7BA1pC6OWId3HGXIlE2LRCc05RxNMEmKjvSr
2U/tjeKfk5uX2kcbUK98ooEaWe9mbVigSmaZOSXq8ZBQ67fEV0zyb2PWMQ5Sfxl5rGQrG66U0yfM
iS4BSuIWTkNpW7Cq7DfyQsENQA+l0NJpXTV1P7eznyfmxaZPrdi4M9he2tfNIPbjZYqANdbugg7c
/Jg35UyS9TJl3LpGmOm4Fw7W2QhmELRarKoZGjRKTYKL2/GokHNPXmHUOmcQU5z+UyDvv6UW+0D5
XbZ5Yug4+V3zApgNqM7MApsODWcokhjTYlKDyoGq+2gmfxvNJ8YLQzvQpCeE3sY/M5Uh1dWmu7pF
U46qnotVRwlUXywONKHNqN/zABwgwArEw6hYDRJIKNkcNn2dHs/w16XFVYwukuU+JH4jS9Vz+gTN
aXAdEGz1KNCKBA9kgShwlMhpwZTPl6UjNxmOeiVt/bIS+mozhfypKIzCR78/tQMZSH1Ak6QD4U4p
DMufcsxhXbHp7hN1OuVP/+Ry0Ewr9q2zcPTDzNJG3PtL9ur8oNF4W/sPbY9gseUmCavGpSF5dyCr
h2xHwZihyZgakhSTbVAxHNROuPS+UulDYTqB7pE8N9JOTioQA+7WzNQfmoZkwO7Bb6ns9NcHUGCY
Il9GSa7xj6xfXxi6glEguYUZtntqiYLDRUi9Vx7HS0Umdi7/lMUbJ/lprkKJ5BX7OaL8GiENOX6v
XAbHzwYjlNr0pTAfYCD4D914Z2OUK3xP/FcId8tKoAtZtTbjN5yA71PmIxEWtZen00kXnnM/Tqzu
X6T2b7vhO4Bmg+im/3yaJkyM7Fyj+XV/sqKpOyPMB/Zbro+MgAb6rJsEFdMaZ+wZc2g55DX/Gihp
lBKwLRqneb7mlXyZh7em+CzWMLs46Y6aB8vmRXDYi+9+eCt/SyQJ6MVVs3+shHE9NSnzFYLXh2xL
b9PO+csFV8Tac965C1LZsR+TP9KAE6ruldFeDEhksi5Oi8Rq1+0NPA/6Kxo60gbiZUPf68mkjIji
tUb10f42ro32RQV7yvr+dmAGka0kJUxYLRAHMmBddqjEfA0oreWzJMLuzRU9B9kH3JdTnRsv7BLC
Zaz9dLO8AU+r7OxsOit/4TLAqjjSvSKoyflG5NdecUm9PBMzYKDa/5Eu7xA663K80dJqMp9EO8ag
NiNzwMulBqU9YbFFbK+BKhCwmM21YvaBcRVn5dqSPHwe7H/EdJNVNVHcW1usMD0hv9MbhvK67j8r
QCfjDhwwfSXsBAexckepBPbEqs+STq5XT5vaNqGmdS+cC8UZuFLecg4CSBSvKRQs/Q9uyd0EuXbF
a5QPn1iGEEf1Qj1LDBaIwbQ8OylKvCsDU0HJk/KvxYlol078DtWU+sbmDqJOSyhajAs4S5yP1PqV
ha3u2ZMBIfJE/+s4z6UMsyQ00V9fmg6owjXfyH55ougAN3gEF3g6CkttMS8kQxM1WKYcT3WZTGJM
pl13SxP7QvdjHwi4HErwBorX1BNKsPSS5qjjUbM10uQbrGyIbfEdFgVU1uw16WJ9iHFR2r80lz3e
aRZYjXdK93AeNgCo/xhPk7C3xlhpACIQ3V5dqR1wZUqJcPhmVhJ6AO/UArmnATfo0NHi++mxJH9y
Mlp6idApCcGbFCsNgsd/FoVjLo0hAv3TlEnAu48wLeqItN21acIny6eNxTdAixprQ75K0Qxbr6EJ
q/sQTUUzy3HKa2ZGKLMZbPcYUnE8Z01spmbEBj863JE1Te4w5Dzq1xXbrNb0UDr1eBFO1LroQWgN
pmtLyG1x18b90UvWGwFVflYOGDXlQMrecpdTI7I5//UeU4p5WUQJYLymUqDO4gWLJ16+aOOaJQzs
+rtSmZ5fqaIL8SXiHo05tTW7w5zp1RaIuBrzUAx5mL0ddBHjtoJV4dPAQdk9y0HwrWZ9eLM0eFSk
DUovFs4MiSTQ/zRqFsdYqoazvXuKhnQzUMywU4mYwSOqIbDrMiOSK5A/2hDlbtUbX+OHU33ysIT8
z0ItcSxqfTkNZL7B4Vu1pW8xnSquTNPYLsgufpT78V1P1lfWHZ/2Wn8c2hX2gvQfm9r+Yzz025qn
VxhMjHKNhHL5kP50xTsDOKpxgdRB95E2LC+ma7pE/Y1KOFt2MBKS2PsjZ0I7yt5avA47kcFN7Fhj
NDtbaPHHZx6Q2quOYtUg0tpoyXlGcKzlvsRisZA0D7CyR2qFTO43xb0o5ni38jjAnaIV81c3xXbd
vWVD8QBF0KcP2iULHzOjEsn5l8vZdaNvTf8j6wzf7ZS+1/J4IaCA0mdkCSVYQlnDAvBqDzvKJu3X
rpASvouoxJh3OGAnenYBBWVqPaGg423cC4xH2fkoo5ndbFk1FEm/BwEb4TPL3raKYSoG2Gnm/Ma6
V8FLoM2NTa7wimslL6tQXgNgtL/HwmsYFozLa/U3BcvJpO9jV473nK2WLfklkZct2dzSHwaVAKqe
/jnSqQoG0gqeXbv/eZD+pyPYn+3Ghc+sfEBGfdWc5Vay9kvleCD0dJTJqKbdeHeeAZTSd/tlkGKa
9j9V6Q+1H/o7sqOB4hzwoxU8fdZ9xVPTVSr4Ar5b0bJCjXesmoBY09Z46Ep5b7fyJpk1u4+XnD8M
cy3j+i1ZAevaS8tXOcAumc0vs0EBWjRXMoExFn+Pg68vJGwfvjDEqdfru2T9YC5fxKUZ7WaPz7Xw
cOc/9bicHPn2goVg+LmWNnfwTKwOWterhXuM5Wp1sTKD/NfXmah5Zqk664fp5a+B7BV0B3wd/YSp
sf1t7VDT03gpXdzgJhYlKVQ0G6ctT/L+6//ZPbi82vLeSBzLPQc2kxAisCWiOVXrk7OqdZT7xFnc
vxlEiK6uapNr+58ubwSh40HhF1SR2v6q44ZNH6Lpb7N0XLKNT+ylnMEIBvwGDTKc+hT1obmhThal
fD7ymzKK0Gy0ACE2g7vCiev4uJLfhvnAceLXRVkuDXG2Rp4m6q5cSWOUGc7I2OMweCxeO+BMncjI
ooxhbb2E9jNnsGSpKCIMj0Ymntk5b922e9JmnoVivoH5gcYHs7lNL5lNdkG3XEqRJl2zJnZtAdlG
l4qw+zRJdiL3VjxPqJu1MWTNFc2ZwsUfSaaTOCXHMPOZ+QqF9Waa5m3uuZIZiNbv3ejbqc6O+IgL
XsNx8BOUL0Hey2ifgB405Scqqw+7X98HDk5AjlQKoGysSvOl/8rnOCpl+0NKVHlGuKq4NmjjrTBd
QwrxtlbNEVBPP7GM40n58SyoTReMzAhKsuGi0ZzHnBLbbTP3paj+NoycpFicJiX2CEYDMyMjK0Nh
eCz8GslY4TI83eN+7YUeNw5r/Y7yZsLd1IZOq4VO3UTtLCK6Ug1Nz0i2E5OIlM9O2kCQEQ8yVDwS
zWR16mT9q03ORQYJIQSuPNvNZsnbi2d33fgqq1AwhC+9+VpuXJ5/dQW5a/pj21E+NH+kOouoGoKn
J+ioy4jgxIgcvagxeWROP/fhoUuk1u7dqyr9gNwZm4f2SA0OfZ52zRNEwaoaNs6cXpHirdxkSlu1
Z5tqkUnLQ6vogfTvZU6D3RADG7RROinodFOTQRGWgrFRMMLkSB438pCZRzoKRmeGpKZ1P7KJZfCP
RSA5n4GFzqpinAfGVOuBalOMbVKKKdmr42+GIFKBfVc+MaHoUBbq4xFyglj/Ka3KgBIx774RhPOf
+VRVwvSfKY23N02akByLyz+Qk365wWpiIe1wGDCGOdf7ZVXQwymPZZ7ddR1Dp2MmcJaa7H13uvdN
th4Dp3vQZCOZjyeRQoLP7LDYvgCRo980TyQWJZu4opMvlz/KgpMH/2QzL0xlGcIxe9lRKowK73F/
tcZhPVVC/wErvnixc5STh+bgecHgIe86vm3591g9WenslQkDFZSjUwYxCM3FkWpnFb88capEjbmN
07nmyBi8LoK5tqFJ7iH30t6dRTQC8AuIWn6r8K/+gfpTKTxHsdp6YixOMwJI4ilQsaQZTChp8GWZ
PBLN8jd4yxUxXCWK0bO0yZ9NATKKULQhq79kxfq0vs1IbUDnDdjkHegvQHQiByZ9nKoiRKBR1Ld6
UBE203C+sEDH50omEaPEp4d+GSkVTX/gYWNy4C/7LSNIamovDTM707lnvKGVkgi7uKjmxTzKWJbQ
INczC4gjFvadKNRYWvVYBnh0PBoW/tBD2V5gDIS1opfvhYab01Z8UWOFPciDGsFDH2ErihD749xr
QT//yDpi+mTGgUdAX9twfLcoA7EBzr2blYq7kAHJg8CQmM0t2llmoTHWUEl+y/p33d/TA75ahcpY
XEmDCsxcDw69CtFw8zzkg1AoPRsICATNrTgB/+23kTTFPOkU9SJZfgWLaFGPSJ3aaIKshSznswOG
YjQ7mY0/27+Dg+MKwgOLc3WIrWGKtaqPqVMhOlO2oqNbHB7V+8I9XEY59vmDkMgaJlK2W/ehtV4r
CNDD3xyOAsFCZgmPXfM0RKqceK6Vz2hjN2BSgFjKfwJxAuSDZ6b6OrtTproLCxWKln6qEOF2Xssk
wMRQU3kKA7Eje7wVm/boHOlBwNqbbEqPvVV44TWmEiHG545/s5bVa8lAs5hiFfUJrOogZzVLPOpD
OmsMOxfz2i0t+3YE9Nby6Mz+XrFUo0pVTFhFuQkLbnE3QwWZ8i/HllqejJRGh1RsqXBJPZ0ofYp+
iwdWisIxInVYXY2Bbv9cjqpRYXvrJvvFMYU9n+KQMVLUMSSk1Tcif29oCcimCt5YlabqDfnfcFxV
A6WAswa7gk9bFcGavo1W+hgX9fGUeo8A4R0Mg+b+ppqzu53LOrLhJZUYcg2c9pOv1Zu/OFx4QBo2
iOd6+67hktTTn3r2scMDUNM8KnAx9sPMvQ/zKEq3Ia5XOzbElqTCTibk/Ybfcd1s2a+lNkKeSRtO
0kp+jIY3msptQnyua2FRqFdRzXawk5tcy2W0VLYMG+hXzQWHPagzorW/qnblG1EhK19WsTw2BiGi
+syq9N3sxZujOvdOL18zspklhA4tT1vh5objGsoMEd5C2DGQZsuEPq25xF8U5A0OY9b1F1Ew7vQO
cNprNCCGnXBVh5TTZF7kxMR/TqM6OqEziFj7S4HlOAmKlOvs70X/gOV6nhkX7hXhiazUUEVcssy5
Kv/j6zyW5ObSJPsqZbUmbKBFW9csIiBDi8zIYG5gySQJrTWevk9Ub2Z60VbFEhQ/UwD3fsL9+NUi
0cqEFyfXA9KW7jwW+WXmH21au9ygO6qhuaigJPNdmM97HOw+1uWSLk0R6JsgBha5T8qOb/xFSohC
keo0dIdoX7SkrUvLwQKPQiRdBuqGVjjTDlH0kMPRiaLp0Sn6VmPCqM/ieyosCKOOQ0dqm5HeJEev
hcscl+f+5jS1dogxMRdSfDBQFwSgwt9fqazs5mlTH5zPtIyj+IlbNw6LbfisT+uiuLrp5zIq9xLx
XwCgpSvEM0+RYpj7066JsWja7S2pxbOk5Kd0v1uV6QSaoOMjtNVD25aYCTO4uSWJpvlvlNWeMRNk
U/ewCypebMV9xd9F4m89y879yhi25ih3KWQiiD1h/q6sZKNx3AmF8MABVmLvfd6zc2WuPB8qJAIU
iKIB3lLf3W0TqfjMOatY837R6307AC4diILi3EJgyEJ/Dejijj1rpKyKfIE85WiBK8uagxBkxp6j
npNKzFyGqpKEBycRUbRD5NRlzTXZCSwtPSlaeuLfNWGfWsNhXE1wLBT/T3JJQvkYt+aRYJ9TIkM+
m2JH48E3A0Gc3sQmfpsen0KJB569ywKf0MQFIuneZ9lZmyJFiPUsRviFSuexdiE0hIYRiaCnaAA1
BW8ga7vap1hl1mCmnYQcHpjbYSPfRFEkWlQJCvVTxk8fx4ysPmL0eKurgZDRbBhWDIbfkJ878QIV
wkh88TZsdTU96MOKNueV1WM56x1vAZnAslUxOL3rQ8kYBo2B8ZWQ4VhnzLwj6J41u/rlFAOZ1mps
QeyGs3vWG5vc+FUODGgHjDWNuEeJtS/FDBpX5C5kCupBxtjYLDyhR415y0b4mQbGXhraUeLIVu0C
OVg8+uTEKSFwQcVf284n9shbxMnT3nK0dayqQkm69ET/TuL7SCIFjQ4hjsQ30HQtBtcZw/vwaEWE
rtFETxrE2x2rBKbaDcC6bi+UrynFxsiEjdj/YT2+HX82r2aKpaslEECNIBwfG2ZNVTmn83Dnq8VB
UThRtcvVS2S6KtP2bLE8LCI01lDwmVz1lWsxB9RZJYsqywKDgZXum2Hj8xqnmeFM7exYykVjVC4y
hhi/O5hXUyx5yOb82Tw3CtQRjUm09qsfcYGoDBQ+BoZ4SeEsr/XP1Lol4YaNvp5mGEehAW3Q2qvT
AX41CoVENl0ZeTB0xNce/0/JeE9SO1suGO6XwiFd5UMdkQFrl010yaT03PDVVjCc5DUdTMHmopu4
m+HhCKADvke4rGNBYhsFoeooDP9LE0UhEl/U20DI47bca/P4c05/KUMg938SJrFz/WlR6FnW7zB9
NtmxmRYe7C0DuJxvXPYRxmfD+isuGU6id77hwpspotOLfqbSXtY+RWki4bXd4rawq2g4tI26H2cq
/irbbU12AzKO/2y+LSxyQFSzkvhaaPqT5k5sX2rH49tgogJk8CsxH4CNxsj3k4CSDauEmTBcPlkR
S/ijMN0ay4LPgp0d5tCf6tSrssyr2GTGwuzOYuUioLWaybbiCxrDugRLmkruSkJ2zgTCukkCyXlA
V6gPiUom+KHmJ9iLiSWbGmYLEWP1OuefL3h8OzgVaGFwvJ6yGLkAx5uxiRmJczmQ0MSwiEn8fDNf
4EfusMRwjHRwwpUsrF2eb6MkPOgymKrkgG7CxBW7xfqjrnS66dWM2zN6L56AgUNjn3OJRlyO5gnw
PxJ8HAaVjxi/ryBQ1bCI+sU1XkhNZiEkvbJN6lqGkcQhM6skwP6HtRg8tdRrdmy+KJvs5DMa6+KR
oh+aQzTyKJEJawu7k1h8qtrfujB84rRxRPyoBB5opYNJrSso+Nn6t/XqtyywMde3xMkqwcj+1Iqy
oFmeibiwwtmsT+InHkw3JXbdFDJqUzyXJX72DHF3URW/WT2T4zq/j+V0M3e8FHie8vJ9nhEVK1sd
ZvLUooABDKbmng5LZI30Y67XZ9w9nPM8DKN6NU3ABjp7gGVx+aScerJhH9CCwuBLJ6+vCEltE+9H
Tl4WRrzyNafubcm1cCwqOh7s7N3SfocvEAr5I9wkB4XBt0K5+wODTBaalcxHhZdpHWabndDcV7bC
7gOp7zltkms8gWmACjykwi1plCOeL3KjzuwHjprmCAnpf42ARUnC2zM4iISdEMAccwUYzEl61Leo
VVeOaNSrFFrI44qTyWpsAsg7aN12FDqnvcWKxHFjQTQlTlZBSQUGO0a0tSi0f9ImsxEqmR+5I0af
w2S9g8hDs6fhA2XfiGwrvtblfEFqewYIiBD0z1zVJ2hDPxYhJ7AspNRuddIDM3gmA89ikh2GBHHY
wFuKS56YXQWM4laSvydOoQ7gJx8nKzASd27sHJX8GouUCvoawP0SYAkWLYgTOXbDc/+3iWMftpDU
83xcTXBPi/MjMwXyYQVU9EnDEsrKA67tHQBHn0wTX83sel2pxvCfZLCImdUcoVMklhv3fFd7cjiw
Bo5YA2WG18VIrgEPQanru7HSoAwGaz5eGPFcQPoBnby08/NR7AU+aM1SbJCnkP4WD1pwlHmyNLn7
/PlKMksaCGKyeZRtDeiQMYONnWXCG4xzI+nXGc/MwtC1lzEni/ojjMMPmDbLYU56Ty2tHQuhhGqx
0+E2Sk76yA4WJHeZR7ij4FBWoNr8MtEOzHkoyiXDSx9sOD4A7rb95kc4aG0aqXixuRT8kABPFuhM
TYx7BwRnWt+S+a84Aj0MgTz+7kQp+GEknWGZqAhs5VezDdpyuTRpdhWy4SrX6hV8wDHpAKay226R
Jw26GylJgPhjkwFGGWeNN3gzEWgYqcVudRNrDmR+CDjww/qU0UsN6OTR3I6DyR8lPiYhWLFyyVJ3
UBig6CwcmcCVpMaJjB6ZN/Kf//g///c/v+f/iP5UlypHcV3+oxxIzE7KvvvXPxVd/uc/6v/++eD3
v/5pqIos85OaJcl85UX+D7/+/YVgLOK3Sz9ahEXxKNEzmXrz79EClBprFJzhdYRua1uoqHrtRg1t
eVU8uaNNkl7Jio1dlvMO79umhvwmA+2NnAh4C0SCM0YQPz7UTzX7W9uvr5kDGVrKQ089PobFH3ac
uhKBjOIjLn42QMq7bCLHAkTojKWeLZaGwDDDgkTala3U886SoXhUsiOTtZr2sdPKj6L5ztsJWa2O
GCfaTQpJjPRSWZNfpry/GGV7IUzjov5NblpyK3V5c9S5hwObe1VA8wLRbWq+kT4blFRsx4zlJKcf
hfwGfo97azP8XbvQq7D3EPbgSyl6VxZhQwk4g43RxA8Zfw87d4sYD2Y8/UgOfFMHVWj5YsuEoOZP
iNRf4eL1MiNYboJ0dCyc8R1/c3NYZv2wFMop6tSLiqVjnk/MC1muDni21Qvi1utsudGi3MWweiuU
+Q03qJewbZnZvqNGUXPme4heEsGbUySKzCOM/KonFWgOUNraQYfdP4xvSv0xxQZhZltZ+ZgRzEUW
lg9lyFiBfIcQc8KE5w9tKQWzLdwyaANLtGvjn3mvuxjYxORY6+LBqqx9PBVEE087AoWCFqYcawEz
NwHK9C81tJ2ZcLZ7SDiC4bZr7En1Rz78kXFg4Y+lsGAQJnqvOMBejKntOa5AClnMgimqe4BUnL3M
JV2VtPVM8vNFDNYrnhit3YlGs83D9ThyWRNQOcIXMeTE1pFZyZOxX6gipJaA8N96ZUJFCMLUAE2C
sGjcECeG7UxnEFZsW0CAg3Vbb7dkUpk04wnsLpVRMGN2K2MKINbn+yihZ2x3als6LbB1SjoqOYAw
sMj0X2Fji63lCua9NyAZFN056YWzEs0XfPUN3AilvKEXWKX+PRkTPK4Gqvgq5Odj8paXfW4l+zyf
doYAmSXPA6nAzPyysS8zMCQii2Vec53GlRnN99jVzMwhj08KsvTWb7gJ0xX8HXL2uNADUyp3xutw
JpJuIXhhqIqPDD2nPZmSE3/G1wpG2PxoVtXLQwIr/Pp9xFFzF3/1gD1AUNeZDf6CjDAA2iUoCdO6
Aae9q1UJ5abYCdPkIBzEXFyJQCYoQ+ONuqgBGS92taLPQKkqddJOLZ7m9Cezu47LFuTQYkJCPpiM
N1WeygpDTzSIxyUTjjSiOMH14R3p/3siCKzzJJrL8C2ys7w/Vrlw6PwpAttB/apbQBfXfQtueLkN
m9YgR1IfrzOil4ZgGyneE2y3Qw/Ib9tMU+GJ3d8Zi1+xwlAG9/m/H5WSIf7Po1LVZcm0REkWLdE0
Zev/Pyq1cmgl1ucrG5c1iAR1hxq9jfKdHA72FAM5YbWXaoG5FjvCfZj07zLGq7WBqklU9m2o701l
YWR9ZxmdmNXxOdoz+UNE9R1jiJ5zBnEdAiukAfIHSbh6mViUtyXnE5NTzCuRFwk0agwXYil3hBiy
CC4nR5tLBoDJqTvl43CMmujQmOpuQqZTlupxpfSYFXWbOaqQkw8BukcHDxxOxyyi195JqCOso9AW
5HzpBzLCqwFV6TG6SqbpomqK+/hDjuaHZnKQAGUZnGJENUPHSJaSmwkxkiSWoOZjLcuDQpPYKCcU
mIeNeNFtc6ncjprcYndQvsR0Ly6taotrFhChyWjMbyqQr6gXYiHQDObYKruIc0YEdHpRjO4qifUN
+ZOjgoEOUawxD9NXGKqDcSq/pDG+mBvCSQiQzavlXY7DN/q1u7WrRevaQgYm1M4bBEL2VPIBt4RD
HYaiPeT66NUEpC+5cp7fc8C4xUk0ynO0/p60JVCy6KqKdLn1rmQ/3YTCTZhR3Ejd3bLvTbpc+HK8
lKgTnvpVFnH6Y45vPICrUR/vxl7xkdI15EgJeEMVpMvYWcME7ZT0bpXqjruWkHIfiwMDDTysqfu/
P6iKKKv/80mVFc0ScY8akqpbovW69P+fS33FfbfO2ODsiHPUfDHMGBuBInQUiqXarrDjpPmAnK/a
j0p2eHROmlY4WqkWUe23CvGKqKx1bCPm9jVqbtOTDMN+r1/bZ1gAPF39mS9qjIdq8RoQjGwaLKLo
AdvLeXdse5iMMtOY5mQU1qk+IALW2mmzdKZNSNA+NYcDq99jTaBFlP8Zti0V47u5xXuo9XgEQ6Do
YO8jKKqjcG1yu+cQ5sY6wIqApFfr7+Gf2s4LRi/P+RzXs8su26vmxTM/M9zH+MDl60izZrJ2G3aY
JyHd8RZWm2e1MIRE3VIfoD9IoVtksSfv5u99yUwmzwByigWpIAvzCn1XVtm+SwAhMpLnoa/EIAZz
rA75pmyq3VLYR4mJbSqDuB9tuX4w7fSLvPeFavaN7xyuo8EPeCf7RkNvpcMAMzpnlsWXKhIfDfyw
YrRNsigyGx2sZ+nRuVvoUbN12ZeImw3dnxEfk2KKKG1kfBUijTrpC/rq7/7b5C/10J8P1RH++XkA
Z1LSIzPt4JlwLQ0T73nC6QbGDannSbjHIPIkJM0xNAph9bBdRaK/alCdC9W3Vs3nJIYKhZLIkH0t
5dfEwWf44y9z4keM27rxFrF+iGMc3jX7aqZTtF0Ygx3Ig84E6ixQkKIRVEVMl+1qB9nSHBkvZcHs
EjU7Pm84mW3rRxPwG4y8Imm5biyysA6Rv4XGwdIT0MbVcWTBqbDMLKv+GI3tUU298CfpjXbssnGd
Svj88O8hqLocyO6k2uSlkp8M9z7zI9xb/CIjyux93vTDpUsvzCNS45fxYk7Kls+mgRSaoCYdy4of
7DA+si+ZPpZvJ6eRDZ7xNV5oYmmjMJswEhun/ChLx/U8IiUT6tfUc3CWEaZlFbszueIjIt+8DYz6
OuSmq5C8GTkmFYIGy0Bla467nr6jbWBc4CRp2N71adBnn5bGdkbaMEAtD9pZHzts00eZKU+uAWv6
VRQ5cA5OiuzV2UbOdBVH1Hw1yxuunN4edq0rzqI9NKa99gz0mTmNbhyMTF6HdtPKWCkCxkkdMXhz
oHY3SbIRHu1ybPzE2+1MHaWAO2D5BHN9feZMhGI4Y9lyanrjJKIGMwxguPR+avHg+/TOs7FJcnI1
+o7WDGrs9AbfPc7LaxYJt3VUroSEhenOzJZglEyfmDe71h8RCqW+8NgYu4b08ihYLN3QWh85XYZV
4c0Db/DgyZXQpKetzeRKBxzGPinBBIVNKZPdcEHGExVeqxV2mN0lifXQCz+pQv7lG5nwMvF9Ip6q
2QOT2MMAmbL3pDDe2zR5oOvarGKDQtgviHTAKVpJ9I5/K2gYVGB65VvxhteBgeHWtBCzIGNwMohe
qYk6ntO6Rn/WG66IH20xgBUIjJ4E1nkur5157ObGkflY5esUOhaEs8DUbazWv18TzX+PM2VCTuHn
JMmlis8DlmKJu1cVDngsF08lZ8OorrkKsjj5XIoE95qE7vdLn/FJEI+gr8e5QoDbsbzrBXs033u6
xikNwqNRoWVnFpNIBKu1aEwHR6FzMRgK5BAJRLoXxiOvAgPX1FHcKrmbI2OtgZnDlpT1Oy5US0if
2Wyv7FKXFGODvAdL3ON4GwitQ4UB9CipY2+msFUOg4Q0QzyLGYsOw7zNGsvYJID7aoQgXBswifX1
EYMHJzp1lwPRzPyJzFJ1PQ6w2QSevnYUd0lj7qzzUSSZsjSu7LcflNFk9UEWMfghifyIjb0yifuM
NJxOBgErzTtU3TCgpGUfWeQHQJXDhNIbMqBwni5hwbANJZIsHJ09IuNR1uFS0tNwZ0wy8BKwFmjx
bQlWdMgbVhC1tXtJF7hclgBnWIBwI8hiHSW1HiQxotSMm1JCh05yuyeLjLC4K8Lyt0JDKnYHopw4
B7BTUB6PvP4oxLRCP4kdMsEStUoIM1QlzO3eWGANleqq9eatUus3IgyXNTB7vu3Tnoc25i/oJmLt
5M0Yrp6Cg6JSBM9QnRK+uWSH76/HUxcOUTKdMMaZEcEaMshR/oBREyIzs8JkX3Kfy58hgbTPEeKF
9O+Mky73VsFyc3RzKoNfCe4sa7T+oPzOX7LxEy53k/G1iTYnU0BaxNpeuxOB0ze8wA8klZeJQkzX
+huC4Fy7Riscrr1m6nvBQFSqcvXngtM1PS4Wm8jP93nhi2TnhzSqfXo2vwJ0NgqIFtOAxw24BKgG
ONfujDgTaBVfjEjcWmTQjq+EsTX1TN4JvlOextGzVpspQ0UgmKRY27mFJJ96uDL2hJpnpzHMghSD
t/FURhNMbc1ywfDVmxrr186qL6I1nWSgtNQTnerqHa2+wfJKX31qMG0IMhrdtJ13uUjiEAEXGRK1
RZD2I0ovsUwPoF/yXdSbqCyG00JbuKPoeE7J9Pwk55nml/C6ZCzv7DGjhC1g81MjzRalAQbbCdCH
S2PqVy2y8r2ABiANOmvxo97y0BO7wy3e4q1J7OHWXlpW0vMw0qWGDlYNV29Dd9JGT4l4lQ2AaaDx
MqdBQZiiIBwjEPUoCA0c54WRBAuO85gGcJXRnk+05gNDuns+J/S5QTurnmVJHtcvfjwWJ6EbcW8u
HanGDdmD5sNAJrqsIGc0TAc/wYa280EgWWY5a0J+0jERicUh60RPvCNom5mzxTLUhreVGt40oz2R
HqCJWxsbKqMNuyqgjXEZ5cbkkF/rENxNBiDBXRvrc56Y/1hxkCPdreaPUukc1SSl2fDiExQmdEi7
Lon32mv9O5l2FPtca4dKwW+tGHsD9wBK3W2CYy5HBLBAxZF/wigk9Nc10DJ2mP5iTH+Q/tCpsZIl
mOTbghpz6f2wbMk3rADh+arGtgp+HfCjhAwqqYb9jlk6rb4tTKZURlhiDR2oVYV+iIyQ2uTlYMJa
PV55e0D7UQAlhXmcTOjCW0pW4XN6RhSrXBQMHchPbb1pHk8S7BvpPvfmiYDzjDsnE/bVkeFN/tbl
0btYK29k1LzhobvjYeY8jlLYUhQ5l8mZSAWVjbdR/WuaZJys1B2ZcK/U9h4WtvUcZ2kD6gKgCv3j
RXFfc3CeKkd0DP6zB/7wmoRXMnO7UMQEBMyVmBuNuqFvFVsaAc6tnJqNUyskFlaaM0DiYBraI0KM
sc+OcVAgjgJIUVqo3UbK1osK8mIaJz5n3cWakbORWaLJBcvlTjhwmCqX7rTuUoBm5cwL/6e6dsWy
j8XykJNEyllpi2heZ4KehhKwqfglmIwr1Iq9s3qwrN0aV0T9LBxWlpvF8YtBQMVPbSCBFxwmQAgE
FdHY7MG5MlAUgkaOdhWz1bmuduAuoBEoEArmrN4CF2FmwlM/s9UESdV2qZ2Mt4lrTIixkWA+lzue
kjFkBsEOsfQznAuNbzLx0FywN9tpeIRd6FCiO2Gb7MtnYmT+it6nRu+TQApQU79+paNQcPDx7QUd
OhqSvMHT+Re8Zt5D7viS+45gorilpr3FC7X5/M4ml64hP4Spr3qCHxsc+VbkW8QkgyXxNWp+2WQ1
2P2yRnKf+ETz+Iv11T5FByGyXTGlr0pyOmLC2hBTAagagS600zRi45Ydps+9jIko7LsTRVadb4sC
qnXnGdbq6b2OIjr2K4VPeWiwLQGQo5j9O4pNcBTOeVGeaHZk/hYdthLSloHA9ZJSoI2GvdZD9noW
Jy2Bf+kQ01WRzU2qg9QAwXGnXLripbu2MpC7mbScrL8K3+UbEBAvHkqvqWKvXy0XeKST/uY+h8qz
ARYhMDrJKFQ0xqxYvMSGbGc3Oz2V1NwMKFRgQJLbVGiHjNDaaDROKb1UyXKria6gtDYKpwwbt91A
rTGbrJjDD7aIbCq39SRDan8nQn3PV1NnSM3b5CrV28thvlZTMHAFsOwl+1pErX1v++lNUcf3RTya
TY5E8oOtlJfNJEqHXwtQyEiDzfBgBj02M+YSn/DfvbKU+0wScLkozOOAQ1tWIJh+x1B/gbGrMwua
zKDvr8V6Hl4woNo6yYVw6kFv1PtcPM18dXGYQAfwLbrDyNrmb2nHNvi7qR9h1HqCPnjaLHu6AakH
SQDX2U2N0vusf08snCnumlXYDQ2PH4fEomAxhiKdDHsytUk56XfWAP21e9PZzhnGzVg7bx53Dem3
Ji35G2iqnXJQvilatrbl9/JJDnllSxfXpIEGCBIMZaPIlFScuT0QEOpoLjRWV1/sUDISOGJeLlSA
fF2orc5iPpxN+S0yut2A/rY+sigzBbRhVgpBS/KK/kRGWS5MQYO7TsszP6e+1hDBlYZ6KOazoeDf
t5dbDi4hzZEtFkFofgz94jfQCKylgxNwaqmd4h7jDJziWjlETCiQy4cXbSJ9hIgEqk1dAyc3n9e8
vIQsgNnjs49ZkKPy6nJRwuZxdO+RayasBobU3ak2movIhKNg+zAI9HTN9CaHjhxWKLTNvZFXh4UO
KUJvxJLsRf1iePUQYbGKht03b23H9z2WLnW6XqLoyQg+WNc+GGoS5CDaz4rmI/TAcwD2Z8EcL+se
+cZ5koOgI1khYVXZC47RLI4Epa9hMdWTEIyRGhfcRlIqPysiGJIs57RmJwkMynFaVoIXa72tlM+m
HXkiFb/odE4TTCKC4K+/pvfRLG6K+mXk8mVG/waR262BkWqnJQb1mkE1AuaH9VowlaMa5QwgzHNk
imcNkq6KCscaJcbVCJlqIq3Zyw/M1RHBq5dVUX3GPtsx7x3tVH7MabTP1Hw3/ZxgUfDV2wpfOeYy
6hUN2m+DCmCdDtPPzYDdAHl6SPcoC8GMjF6tPyuVapd2N0eNMcUXTCzOaPGlSKDHwe3NUzINJ2Ej
g8RnBeDN4iu9x5FTCNv4wXqHYMPtCur2163VuXAX3KzReGyGFlELq6FNmw4HsUmIWSbppzit63Rs
Rhk2qLYfjQ0jPwSiKYYdI6jLkCohfPkB/SWWg6wVd4pabOlDttKyxZMVJZ99umvDxeFzduXzd4TA
J0fg89+gay62P2qh3MfK7tLMXblnMoUBb/3ZZMmhqclxCqUAS/VOO0pwq4jbsmcOz8ZevXG7mqZX
syqDlhj0C/3Ic2KuPYLG/M7/EhfvsXo7x90BdjUbA9rhDlGs4NRk5g3d7H5Qo0wGFePBOjbq6rbM
JISJypo+MYwcFpWeRVbAGh0lfQS8Y+tREjg1EiAdvP8bBhlQzbXx0xQxDrxiRiN/ZvYvQ00xYSXf
yX+xKFSH1wlB2DH+rIgycMacNar6obPR5hQU9eX4/vpbQ3LZLKn0c2P0Na+OWGKQZQYBzNY8ArUG
EgqRPYpqdE+/yGr5wLMl8dsx6Dsm8HUM3eQVxHCtm++hQu0he4fBBipePkTIaKV1zVr1loyszWEo
1R/AzaM3QQYpimbtsLjhIH2MziFtv/n3+pego1xTsIBvXvZNVJv8ry1yCKAYGmRjnAP8mB1RQX1O
rhHMKq9eWB2eVC6xBenKmoBqjb2Je6yg95XGyZ2/snJxTD11v6BFpwzTGKOqF7w3ocWySOF3YAOJ
RYnJlRsv4kGtkc6qnGTtQY60QOTpasozrcStFtZ7nPljy368c741k80MRVidX0GFXYo6uyS6eJb1
+My7iLbPpRB0deQ5uLkASrmEZzQh52oFKiCx0xSdkzbt8WeFowQ9G7PtmQXfyEQIFJltyWeKIBg5
PEKk2iGLyLkiMYdYBBGgoDKZiORAgkoWoi+PdOZjm1GB5CXLs6znA7DKPUgbHpiKcjrkUeysXYUh
O8OVmIJSjJnyGCk3DQFx66F7AuaW4bBXD57QqmczRjdpEMUubCTYLOipZSCEMZ0r8pbKquwJ3Zc5
0radJkJdKgbNfCr1RPCivLp1N/BC9lRE0TadEaW9MrfCyFfIrUz1V+YpMh2SJ4sKlFoSvxnkuRNE
T94VbXNf5peFTX0/GQ+xLj9MSsiZmqVXeYSkC+ApaM60RM5AAlmOsXeY6L8iCoYK+1wXUEoHY0G0
zkSYWlQw1EDrmzlJCtXIYJwHbLcEV/NTUs8Jc8swho41jlx9+PFgJE/YK+b6GB3JYWti/NFEBrYq
kKAtmvUwxTHVkgTE5qAzEuA9QGo67ZjLBgFj8G34EIbH9NMgDVxY6oBoy7a3AjHK9jG04mXh6DwM
OkhOKbkOhXpD6c0xJN9ZlbyH9+EnfyAH2qjxCIaV5Zry4H3gol0Wb15ZJ8e9X42abxF52jFy6oY+
UOs1ILqsZyGOwxkM7AzDC9WvO3F0EJCuUSkTTY6qUnUyJoORCWRibvaJAvRfZaUMzLzg56XW/VDV
wtYWTmrZ1s94Txvg15DFWfIxwFnOGanqxPhU8t+JfIKE/yJxNmfAJ4XOGiLGchD6F51lR0uGz4xP
gUOZ9JG+o9npG7gE9TaZDBLt81Mbt2jTAE0Y5qdUT5zDr0XYeGurdTuv/aOhKDcXt1D/UsKSxiWd
eHZIKJxm7gEkSVXNGicLasvyixBIsjzQvqbwGkS0sZcpHb3tH0A0AIKc5oVBxjaf81rDMsbO/63l
GAcSTwWOWi+oCCLV55zB55iTGPLaDsB1kDJ33lJhphylTIMAcgVty2q+wr4LNXeBph8ryRkR7tpi
4ODL2PEl7a3TDOmloTUgc7FBMdeuR74/6wAJsaYEUSjX0YIjvrG+gGdWkWP1Gmllfb3F8hz3X3PG
picJvs0UX0EMKwgKl2Bty7/KsTHo6ecTd+h1+s6bxMbs3LYuZwrwvUMM4ylCsUczzDuWNdJHdoAQ
s1m++bhbgYiVhVTLzNpOwnzqSOuU2l8VOfZ5dZmt6boWf1dRD8Qs2bUlnbCIqXki5FrE4qwBJSEg
ta3+mJ2jLI6l1pwmnFYfUcmCULEC8zvqglpJcJROdkFOTYoSMUF/AbTDj+aQaupj6QKiptYSOl2N
+b7YNcX2Zx5dMY4+zNztWbDmcK3ZhcjvZXhKImMvK8reQfXSCMfJJgvGBHrJlQSZ/L1vtjVmJtNw
ikT0ZHPigvGISlKZO0GxjXUQrMuefCQFi41wNp8S4U2WeSfagiCMnsWPaOnAPAMyledWeSsK15lo
ShWa0rhdac0+K/KZB7JYBAfafZhr78D72UtVCa6NS4zPv6d8JOtDV3ERd5SA2x5FJRGbKO8qIeAf
Iua1T9JvyohES3cleX2U66y8MGaXMrUyP9rlOVTKs2iUZwQngfEMH5qUxID0QkItmexqT1z6nZXR
m5LvmUItkBW6YFJKTfO9St+FZLlFg3pLSwfx3sxjlADwLD1Tt96gsr7LSr/FHhxoBaMN1ImCg4qa
DIUiQG0Ql9pu3aKOvKtKf+dYjfkWmcIelMZ6ytfzyyG/TV7zweoc9bNnsY4xWcdoaZClKErkt/Xv
QDQ6mYR4okKSkXnceL8fpIu2MxNpcM9fFoGmQxodf8a4xhiJFqwKFp7ATiqD0hqClY+PApkF+3Zh
4Bi/mnBaFWWyznqbXjCDHPnkkGBccsk6C4J0XkWfU6dLRncWmJfhFvusqV/QJUUhRcLrla1x8U73
ecEnwVmUMbrIYemZTIjblWfjdfd86b1n3udrophOxd5OOqD0IXpqRJ1c9ZDrzqNKCSkTDmr5uTIH
0pLuKgaT/Zrs4Vngf1Re3vWQbhvvupDbiI11wQ1FXIhpD5l5U72SnpwCYWZNJHwuv00cuuUq2wcO
y1JDa5Qmu/WlW+hfGg629wYfawIrmAKNvSLSCzb75B0nm2wYTqYuoZ8sCUeunaJ/NkRLkv3H0a51
m5b96ZKAyRJnatKeUxOPLUxGaqaVZJsDgC1b6CMnI/2EZNqqO5sLO/v6dxaTf9Qflj52c7yjS2Od
RoPleZ9T223TZCL3BepSJHoRv1No8iP5ff/F2Jktx42kTfZV2uoePUAggADMpv+L3Jj7wiQpSjcw
SqKwr4H96eekepmqf8bG5qKyiuJWykwEIvxzPx64EDVnsJzkIuhFC5OH81DdSoYEIkiP7nshTbqu
NS4rKOxhdM+7vRtmR4+OcSOk9o2uVq+KDoRsYRNytViXFrxTJaytesOSmmOaN5+g5z05FfL9fKs1
DQCTXDQ5g358m3h4BbXrRcVcFTy/jvzNYHzVJN5RTVt3PcH+oNNgPEcQ30I034JyS+LKjE0rn9I+
KlCDfietaG+0074TYPB+/LONzWu7c6q3uvZOlfYh4Pq36sPe14a/D8Ngn3ru3q6dfZbO+2DO2IsQ
LmyMXdqL3bz2KU1LOEKaq/Ia2PK5F6cERMEU1GzyFlpC28QG4m5LTAC0P8FUDtHpgh6+iAUXeHqz
uIurXC01qLMqBp1aMWqUr+k0vw1gVeay/WJD1ob3TtTQe9OjvpPxDCcq7mCSWf0GxtdGk6gNlL1e
wcSqvozOco66nXp8AbnmfmRgEpRk+ttNK2g0OOIEpDuEhgnRxgfsykcroYE3pSCUdQTMQeEqdr/h
S1I+k/7tHXNrWmDugy64YXyDCX/Q1rgqNwIdk2TOyt1CD0kD0GQ0MmM+BCw/tXBtOgzBBXn2cW2x
0Y5wKWssBtykML1sIbEI4MJiSpYNcOE0Ha7V8Dkw7rHYyIKBfo5ScaubbwlTwTNbRHzZ+7GVOwX1
K4DhCZPp0dQ2g1jTQbd/arceA0urKnip3nO6KGYnWHVsiNuJiy066/7QsrVxk+JJ+vsp6RcLqFPx
yLcV3KrsnRLgIwPkz6XUTFlWCAXWLfGYRJJQZl6dlPnOf9z43txF3AZPKe0tcwxvMMm2Qwe6fnht
uB9mabHhzub08ZbOupT5QDgge9MShNq55O2s+6U5YBwmnRlMBDfhyRhkO7yf7twfg/EdtMZl6MNz
lz2H3q+MvQi7F4Uk3kxLo3jrsGCEozxZT+2iaftd1kxbHc87s5Mbx7+yMCo5EmgKb5wLntOquvvB
2vObL2wW6Q02t63xpdfePmcYq2cIQAFdmo2DYGAfMm86WK0mYM/o1zb3bZDvPUoDTbYisEXHbX0t
nj273UUe/zsWbMWVlQ3b2g6eXJPn1QUUT/ebuUpTwngIJa5EYdKvAuagaxd7s+BiAt+aOfe4YYoE
zDVh0376FVOGrK167xf9flDENO2PGmaV8NlW97RWY/IZ8H8+tS5EGFNtDRP0RQtMKySEIfRzgDnb
j0q8/qfODk4a+/c4PPnEv+l3/zI/oh+CygOfZpEXEWKMv8cO7XXHVRwgRJA1fZx9Mo1ZEpMNFKvI
QiRkKExuKoRWi5lsZXC+SS0fq2fFYotuwj3Frog60dbBflYgCnrpHquxk+plglLQERhEjDLk8GV2
hy99W3yZbfMNGBKSIMogELiFE/zq4efaBfoM2GYjx/icrB7Ww4SNiO4ptSlRcVsAjXD7Eo6DpHq/
TdSkQUKkK2gZl4Jzrv8beQwvMs/DS+NkF7NtLhXcasV5KenNJYfafQjmwWzORmCdbJ4BubLa7Cks
GfdpDjn5vJnJDeXe18rhHEBWCSriWr1AY6nhV7rZno7UhZiLzc2Hqkg3mGpXmNooAShAZ+DRX8Pt
DGa6a36w4wRsOtk0Hc2ruvCJKhRMmLiq1720j3BHDl0Z7NtoXkk6/mYNSHDlzRncvWjvFVgH+u44
umB74ZzpDNt1MV9wvV0fSTz7fgd2i3DlOfmhmNJzjW2uHYhT55SJuUuKnFw9P2n+Scb+aYbNAv1K
VustNUILaAQjsYRwB9Jvp1omSgnzjZ6TaNXBg+53jtUvFTF17rE7NWAKBZM1r8LV6BWvSdrCx8bW
y2E9vySeTf2tBbBUNyGaUr8w0R903h3sYthPcsAAMm97091SNJj6G+oKZin3Rm8dPN2xe6qYxatT
NvVnYXAmSX/Eq9SYX0S5bT8qi+UqwuhLNyog/b3NpV9sFFhxVc9rREe8N9AtR8n+rxxWAnhku0Q4
TufhJYrqlwwWmC6uHO6ohW/ZYnkzQySMJevCaDex2Txa5cKZ2MHgPin+KRnbpIxrHsLLzMhGlQy3
H3XZRVydkzA8wgBYu4RU/G7tTBj+wq7bC/Pq2/mFVxe+f255x67nxuJiGWYHSqKG/aSekpMXF6dM
a0ItGnt6sBhWRWyfbCK82rn53pIO0TS5RU17TfXA9ms4z/pNN9V29vNjIb19UVi7AYhWd1cUNqKr
+JhtIIoqRGdJv2yAtwJ7W8q10tjhkyIy24xErDY1EZo+qOiHI8fDyM+YstUsNhNlPeaXQopj44cQ
SeMzJfExUT9lrUHtqZmFqZN7ny3sOm7s57lqSDxCCTujCe7oumvnjmZDbhZ+w+GGcF4SQRyvtm4y
P9HekaoFLQhPUR5w5MTZpcDu3fIv48TxKOd9uczmEjjhSQ34yXAVtTPagKnW4Bg2bmlvRPfgZ2xM
MolgJRuyXgpcgfpZeOUxKptDXtV7bee7/7dn0fIeOYO/5BAc6WGqtR3PtB7/tv5qWUx7SFC1OyWr
lL6u8ZpwW5kUNfLO99ood+X0iGNvJyyiSZbiDLYOqo+ORdAdp57Let+vIhtme7Jz3XeS1tAgcPXN
5l7RQxyIG20Te8+r9jValPaYzAUk/E2KDzR+XDbBJfsGjBAZ1SuqWieOxIeDj+ZorxIMJYnBduuw
iUlKZ4p2iK1Lm9YD+bPABZi4TxXe7Lj2twJfdiUktPV834IZNyfcngbm1i2S7bYj40ZF08FLy7NN
t0dfPmA8Eii/OpXhJyTmy2gnF/dKxLZ6xdImWPQovGRFNI4WmT6BJxoFvDMW7YQAIlfTqBBcHfpR
KaWV+8AddjHGnbk6ThehnmZe0paZTZav64xj25uZV3d0hMovX8fQhNNCmJ0qhcY89BUK+HpiKwY3
eiKwlVSvso1fvcU5rMy1AZZiHuKtnvB/pT71uMk1y5ILwts5pdbXzZF9wARtetAPfc0IryXhlTNs
a5u1j62zF+SvHu518c7WeBFKiTJKhRYkJNuE0YAa4m8j3owP7QtMJ6sjwZRd7FxME0NE2e2Iau0o
c3Ro4Lj4DNKbbfbKvs/y6bfqfc5T2JUk+zszPNrX6LMz2mv9pTCA3ZbVBWvWOclTygie34j00rJk
Vu3+91v4f/wlS6N/Z2t+lBXYjDBq/9uH/3WpPot723xSZv5R/c/Ht/7nS//6jf91in80pS5/tf/9
q/7yTfz8f/3+1Uf78ZcP1gXDoOnWfTbT86fusvbfqZ/HV/7/fvJvn79/ystUff7jjx8AGNrHTwvj
svjjX596hISE5GL8T6ro8fP/9cnzR873vaYNIebP/+M7Pj90+48/pPl3YWKcN23XsoVnCeePvw2f
j88I8XfLVpbreZ4UStkSF3NRMiL8xx+O+LutHFuZpnBcWyrX/eNvuuwen5Ly77bnCKH4iRh3eU3/
+Pff/PrP9eSfL8r/Pf/Ez/nzqmM6/BSJP9r3XcjCtqX+uurUPePzXE8Fp/kSMAoNk2VzTVCeGlv8
+NOT8q9f/eeolWX7vxexPy1ywjE9SynHsSzftVzTfPi2/+TLlpZVZ8gu/cotYn3LYmMtWuHdVBQT
3ItCzUYdVA2lOGHH5mNWT55jvPkzSNBCTdDHvJ6NdyGbW2P/dLKB5gfo1lsv0tE1eDxkdkDrKKHi
oQqw+M1tc8I8cBGA8C9FxeAbmK7YdoWVv0GQIJWYbMyBftIBL9lx+s+DT1BWUGy1tStTvKE/LJkF
JjtwluBkS8vb4wEv6XhK2F45wUebGF+byE2uVtP+UrOkgnoAFeq6lDBMYWwtMfG9SpVjHglQfayO
gXCXKnsxOGm0T7pk3Eh8qE7dWy9RY7sH9if+MpoGpnFqZoBuWICNIXIv+7KmG1sH5jOprb5CYgYz
oXemlehbmmWnUIErmvsSGkKacDhgYHEzpbxCDRaMpxwTvgIt6MU8iKt2RU6pwwRjJ/UhVHrZtLce
D1E/knAij/JAGhs7O4BMIU1qAsSA0hHTuA1Qr+r2jwABAoSaTfGkhHF3RSGPhdX528YhY9v1MTs8
J19msmRiO2VP1iBeijE173kjcfPcfUsYrxrE3R2Eq9GWhIlfe1XCxBiHjvQWYKjE0Yqs9aobJpeo
/+jci9l1FipEEOEg8mI1Qb3Db9ZhaLRGZR61adpLhFKOYilpWIGVFIvyfK1EEyD3i4Ezp6U5Xx/b
yu3vRhAcqo65ezI09cKtAT5rDcOP6m9sl153sADyLGocfPh+hmc9pNUzoje8QLmPdMGMvA4m5iwm
MyxlvpdOKkGacB6bOkedOaHvaxM5mqybDTJ37l8qLGxXSxILxRjv1/lFh766tAkCES31YP+cIdoM
3JsPIadAAPuBsWW8R4edHK6/HzpdU3NSTPDU//1HcW+D0+kJng1pRvOJKKbXKgmNBQ7C+J3fAB2H
E2GQpT/GMj7aYtJnL2zo4mh3uZNaKyPh4GFFiLZx+UOmHoOxDPKpa5X+xWkxC5Cs4dJLExzXtq3O
neNg+Jy9b44yTk5VTe9BbXwSVuZInk0OXt4HmLfOS7SwwllxidEZXkqHtpr0lMxEBD3aUxAFXjDB
cwpsyafLziYNMiavkcfANANRErN3DmTd0qpn4leMy4iS50f8h+sDp0TpsDMVVkmu3Z9usZ6mWx6h
/KrBWtRjK05NzQkopKi3awcsKI+jIoIYIwevH/c9OFN3qCHSFDG6rGoAkY/5YrKTRyHYvYiGcQm7
6Su4y5igl3wCBMH0huapZeQYuKxTmh4JeDYtzO3MgkzXpe019JluRLn5nGuY/3g0o9FKEWccpB1v
YcXgaHVC9VbeiUMTafZ2OXSfdLiblostQ+At6L15U6bTa+nG41c6N7jq+xrqQe3MV7vWL9Sq1hty
rEhNOVmqGc9M7Gr8y5Rc2VAo5po5VEyW/k8Pv/8saYCBcFMPsfdJc1eY+PZMMy+fR2pUDbtlXB53
2bHgGHwsu/iTv+8t68300PdU4dLctnHBgqCroK3TyZVsqmFqblUWHpqC1O+YWvfEiKIXzk5kYnBb
2Sm86lHZ9rWR5pG46JOuRgACLI7Loizbo0opVxlEwBx/xtKKDKkH/l3kBhUzjwc7wc8542ecg4Kk
Yw96JmfRGzv5pe+jBNq78x6WXnJI+eq12Xvqg2LZke0eCEtvIKJneFW9Y176TM9lcladxda1DaiV
aLLpGWhGuKgAKUVB7x9CNdR3SyYQh4L4PBvqEfzpIJ0pf5no8UPOObjuHv2yrH1shjVU8gn+/jHL
27fOKznuh8mjYK/m/KhioG4uVUSxdgrqhUT0WiIV25H2v6Yh9i8xg65NVYkVhtmrY3XbQZLhZeLX
HIOKPG2rBqiw43wyzPQWQInagSKChxg7L1PUDXvDUeLqKyfi4Cn0U/lY0yGwiOs8AZROMM3nsaCq
1fmRmU7/5nRkV0k/grdU8/CWw03bismUNCrAqfPTzNpFJl4VIbIXGN0tyQXEGRsE/qtwypesJyzr
5XMEgbEs7yVxJnwi/r4LgvFYi9ZfB+gJ1Ed4Dxe3pNC8jZiJjuOvGBpcndigj83xRzPQLz3MAFlo
RsZHOVtgbIr4boZA4cueaGeQeW9eIiHNVBlOrmlO1woJ9pzMkrsp9qh9pakuKbSJWJiLr9h/0y99
CcN55JqDV/zgf9LYlDkzJKrCAervRTQxtlmyabOp/BjwTnS59Y2c2rSyiN1Egk+VTtm95iM833iI
ma4/PjRL13saEjdZJo/KEyNLb78fUNeI4Jjq4bEn3pIKAoDMDPARPh5Ao9GTO1jNKrZDiy7H/DaJ
k3BG1Fk7PI2STiYs0XA9Wd5yq0u/WSJjzozvZ+la0w8GWApbCrrnJE8+pr/T7/+K+zE7iZi+4nST
2n1wEFP36OKgzistRbUbXBfYYk4aNa95782+261qS+NgdMiUq8K52zn2nZEcdizN6D4PnXVKkuKq
S3Ueaz9+djMz3TmolSqP0p9VgOgOL/Utpzs01cb7MBpiHeisJItUtEwr0FfDMdZr7pPLydE2JqY2
IwzQx5tshGrvFW5PCS6I7JCVMx7zfl+WcbbyIT49KaeC2Tfq6lI6oAF88NahxqyMI4Fy23ETle0q
NtI2XuRYDWJBYb2T6J1bu9FWjtHMcBBOttFr62722OEqurQPdlO3RzFItW6MuWGsg++gNqaS4F3q
fJY7G03FbMIcRIQ5Xn8/qCR9621A07FlRViCQ//UdyAa2rHRp3QEEsvtEUhAs3fdvv7yKIMlCmR/
zfLhW6nwxBY23DNuohvekKgqQZxcaRlNrjEO37WUZMJIM7nAO7qaK6/ObjanuX3kuj9+f5TL9DYn
Y3AcZ2ZMprTUNxGPVx0xUCoG560r7GZFQLM+Jxw8905t0Zmrmz3kHXLKHeU+si/Ed6bI6yCHRNBB
9QkkAZ2o7chQ1EDeUZuRQq0iXJc+TK/IS/2n2lPETzwGEV3r0r00hNmtFgIGcjXb33U1nJMEV1ne
QKyYDUlDLyR2u+nnJwgREFnnUp4CbdonxaxvrWzrbA4wuDQx77fWj6e96+BKb6Z0eLa8dOdaxLZK
R9kXaYOHNsy83c8poXrb9KA9aJhQbpS/d5omAXa0z1TAD89gMCE+jEAJmwqxj/foi6tJes9VwGri
RuVdN9/hOPwGMJYMvnmX2TzDl8cTexnrgrmXTcdS3XXY+SM5Hudm+sZVTKqCcMxOUjyShbNexQUF
H8PjPjUkELnlhFW0iMbT74fJHim8h+OCzEV2asBwEtHzYhGiuOEwWLcT5oNCOumbhEoN9wiSaWlB
AJpdg8s7ZEmbnOZUcb+Cy1L0J9OPooOf0fhuqfAbfE9/KaImuaS1c/b8HKZ76cuLYztrr+iqPS9m
vMu7p9J6bOi9hnlbSFRFWu33njj1ZQyLazw7/l20z0XBtrzRj0BYkx46p5p+8SXUdzbxd6vnrev1
Qj1nfUR3RU+NcuSAKomsXMM2QuxCUgeTSo7q4ecpd1mH9TAP/ZEJmUOFMHybL5XQNukJ0isJjUkn
O2p/yd4qLo9QbGBxe/LSsLhULmau4vGQO+NFjN60/99/FPlZw5oL6sZp5L5g4omxA5hCYXBQEo3L
9pSHirAR2MbAWMWNHA45pu9lmWXhe+HSrp4lP8Ooy5+j3LqmhRG/24/9UBvx6nQh/nZhn0CdjBzR
UuQlIGK6ENUGuIrLTYb9QdtEzjOC/YbheLYqpLTuVU2qtJrq4fM91vP3JmqzW1HDL8xtYOZeGjfv
VYnpP+rmENuyoZ/cCqqHltTIRaZOn0NeMnrc6oAEU0bEbqz1W2PIJaaD7Gs5zShZdiu2VAAWVTxd
vN4eL9xrAB/mGGqGssaQM4UzRRlcAAhzeHSqFza0cIYbnwVRU4iSdjiSbFmBXdQPaVy8uHHn4QMd
3FM1ILIGEEPwTtS4ON0elGcNMTQxx/Rl8nIKY6ec6mVRWXDzsTr0U+AfqrT73qvppX8cnQMWsoWl
9y4IgM88g2AhqQaV+DMW8Gvmdcq7Y1M4EY6YoDWeIzg0Kzp2ZqqznQoUkewuwBblo9/cjDd9IOKL
EqWC69rPC88rZgZJTXdOJivg6D5DV9BWBJthXLNtu3FNyUtOD4lMKgUtIpm3dizfqwGvYwyzhsGe
FR90Qmlj5kdYuovk0Anr0KjpnmmGDeYMSMzFC71XuA8I8Mor477yGVmAmEGKbSjx5FLMQGCNuR4W
Cuh+ptviHHddeisbh1uEItAV5466drGz71rPg6ktIvamAdpbkH/MLixVR/7kZsXPpJ1yDkmWCurF
RThb7KsK3MOP6pTIAxhRWKClTRxiVgxgCXcCDVDjw7YR+v1ehW79KulB4XSb3IaOXEpVZfQARJMB
rzeaXushdRhzFPOOojmIpW386Eyqh22JW96dPwa6pAGUOG9ayXvRuCOaKctOROd3Mlv+wuxxDAQl
2BxqJkF/hMZ777S7jPaapZo86hcSnAutQRErFE27+eLVDGwAMVDARBon6WhJL8rwp9F1N44wwLsg
rDnl2XCOuWaQKU9t2uI/0lG5HHwFtxB+7moYajzKCWaCxjrFFVMCOdJagTL8xUKttZGAnmTEwaZx
ScQoVuotUsprRWLikEm8neaM6fVNtIyejcoilRLM9iLkP9xWvbqxDb8WyfkJ09WNtp2jNTNHzVNY
NkHK5ARGQsBaRaLhZbZclo3h6Fi+XOikZ58WTV+7sx0MLyX2ilw569zzL346fYoiDjZ+FlJgRWNs
aLbeburCYdXgFFk28iOWuO1qU0YAuiR8rQxDtI3SHoj0DHM924WIsvjWlvUEgp9uBwgW0HXKHmm+
yamF4KVKhpGOzAfiym4TbvTpyo6NmZqi79oxeQbnB9ttqklu5QmHGPO9mrM7I1BBxUO0rO0RbQRF
f6X1uc0yH36WeHSVklylJ8IOGTnRCagRAGxavQs839mAXTRjd7fMudMsKjQPrM28Fj7ME42jo00F
kDujcksq7XiQfozlbABm6jRrNTNSFmlFmUsl8rVW1XHUPtkQ/FpZrz6Gyn32fPHV6Hgxqx44qqSb
dw7h+prNPq/Cad06ARwiIG29v7NSnIR50ZMrNjvUemAbUtQ9Tvx6EzNfgUuVMC1Yd7L92bTxB+OD
fjFbzSvOmIs3qhcqVO+D5YDa8es7fiRc8Mjy4sPFSu0WdPCwv2fBn53dONKzTOu1XuL32iUhPiG7
tcIFc/SJ89GicfSI3d17V8gpizD71dZewd7aQYG4Z0O9QSLbVePwDKno2xx7lyJhSjYx0Gdzd2xa
SbcVCNrWOKQtDAevPZa1wKUcGHenoytXqw+nGn6KWbzJjGBcE32ObfhZ8I7BSEwo05oawsewUbGj
DxxQloxU00Vi0w0WPDpsrVmum6Z8cUtWrMhzGJBhdjqYNPptiM29Rr077/1Bga8jIMLlAp9MSP1Q
OPAwZ10FXTs5hLa4ZEABwU/jDoYAhGMaZ7vn4hUZqNNOp++qsHAtZqAwuRdxAU+wDUbJU5vb832A
+uYmWKqbMSiWgaZOKytw/sj6e+KZwVI36ldpRCe/zvbK81/QKExG6aQPyVvDb6iaacG9SK5wUiWT
/eFbWY5tIfoxT12/Bxb+axhduSzyiEoiHHMJDCxd19YySlFomuxrFlGTzI3ti2dmN5VQPdSZqVwE
Y2utQhxDkf+RBpT3aEoUIVKSv57SX+BVMqChFUn62HufZ5emkO4UGSUl8JP8Rki57gFWdJXBekDD
Q1U8qtEL+WKYjCXhN9NXiEfcwMa8ijROGQPbdT9h+s9sl2iWbK60k8FiZVFfy1TelcBqPsQzziZi
3evH4GTZ+C0wo0x+7aV4lwUFDnNCUMdV8YaGlGBRu0CUGygLWSU6uDfYAP1sYzcEu5gFLqDkbTOc
K2VnAq1rbBT6pnsOLA2RExx+b5QZbWevzjA3i9J1PlO7+mzsa5ZyAY6jv7VDEMviZ6UUZsnWgGY7
Odtuyo8UQIBb6OruZmpg93D+zLVUE4tG0y/SUbHq9zMEDokYF8fd0gAubqIGLooM+Gpu62FjjGpX
5GbNgkDxtZuHt2zEOJSRcIMRXaxQkctL7QXM56heFmYtDnlfa3yFFKyEmAQeQmjXU0sDPQZdtMAy
DhuZnS4nILHHK3sqSc/f46LDHICdYzRq6KCShnOLFBNRvIhbOk+UMi2Ca8KHZCwJmBF5sSNVPBkG
xP2qDUhcumxcy7H51hHrKTk2uY7NM10Tdw4klsS8BnHdO2phDH20GhDaVuXooeUF4NFiM+PY9PAj
9NGjyhDeVpq/9WHtg+LxbkZEFWnfYSWco0FjXs7ou3Hgxob9DzObxRFOL1V28RebOc6Oi2gb+4O9
0LY/H/w4WmW6xPruBC7zjiYgxTl8DWyTIzp/62UIVGhT5ligWo4FdufAdYh0D/7/0Z3sgP9jjK2e
DH/eWKHziBoX+Rqy7dmcAJR6ClKbWQLr2OTgBmKS9a6E1NCTqbXs5hd1Ky9pa5xDxZ2FXf5nlA2f
ZBUp36sENo4wvndRvq8ajX9NwQ4MNSIAm+GN9UAqWM6wgbLO5HbM0yepjWkxi48maINjPTxTCfxJ
2cAv15O3apx+CcgJGBNo66vt9tioihiGUaAXzVNALpfRsjc27sqfxMFtclpodXfTRryrHaing6GC
c47wRZoNXGLryI8xi3BjsFkdRD4uxrmYiVZyBCsQlEfXsDZMe7CMG+PSa2gc0m7ireAy5VhEBhpl
UjgJVnVEZwfKz+ADoGqo1uEcYP2Z8MjF/pOcybMzCc7XsyCm2+VEakuRVJsqw0uTyI8gIewdldFH
wH54kcV6K3XnU8STY/xGHI4SanvbGjG3TZhgh/1w65WWhHnFMkf92rotUnbHcY/BbypYzUfm2kUE
ECewiDxHvNF56Uu6X2FFGSw5qUPcp8m3vKmDrRW1lyKAhb5QXZlc7aHiCCITc/PPPwzzkPziQIAQ
hWTGeB4J6O9DIYhAzPl4mDso0SIw/EstDUpP0wgiKzfkNBAgDJU+tqO7CABK7K2E5tGAGtK1K3BR
hYN1re3+q+mlT2btyC9VnlA1K5AtQ6trvhgcZC7zHGwjV3dc/ANktJlGRR+Q3diF5Yk9bHgQEfmm
RDeXzBPVMieVyqSG4ELRbkzHTYk8Rd+TLLi5YzItEjN+a0mXTiGEhtFsvg65/aPMKMf0Hy868hcW
JkHTSHqnpyraTXpE8NBVdHMD6sRM681JanWU7IrWzvDLMr+kIgZFioHKDTlh9/QP9aP7kaf0QbSo
4m0bAMSKzO4BwWm7WpxjtCSiUv1z7FTUIFqawknthMxbUDhRoaACPH4X1gB/ZUQkdIMW63Lb7ild
9JwYDIoykcAy4a2zlJuvq/JdyK4FSnt+iGp4L0EZqHXZCVygFLVwbhWLToiCAh1xwURwioSIP+vU
hVIHPKe1iIvaaLyLwInNA6Eybjb2mC2HedAverDwrBdXlbd0yCR+fnCKEZorpTrQtuC2cPTCzAOZ
gC3xqQ0itXRUVBznBFHFkFh3pBzfkohDWxZU5UHm2uN8SycC20uC/zmDooG6q72XUBKXR6fZqkfG
bH697srHPdEG36cUyTC/WxU4DS4alfsicw6XZDwISQPzHa3XrpppAJoH1lFsG9DYbcY6FihSxh8f
ykKmTqbOxkHCIVpkwM9y/0P00ngCUF8vora2nhpb/ZR6bje95KV0CgdALK4PcEv6DsRS3+2JUeEU
jxSHPz4sMWYukoTUELumqlXUxtWENdvRo5NFbtRkfMQMM2+a1osUMWikWlCoIjtFAKErV+AJZzQU
EKnv7ZOXde7eMumeQUZqVhz/HLOb9qHBOufpzF5pj7uoIcyMOAAIINLqcyqKeymm+TQoxmNIxwwo
mnMepKu2rAnjNuAg6wgWli5J6v6YI9Wd61isWg/l1XTsdi3DMXoreggLsEJIzeZ0D1X53uV1xKbk
WScHoTbKZrlk/gv6ya6KG0zipe0yoCmbhIYSJ8o59bXY/4rpKfVr/MY2MV5hkz/zpMniR0JsmDvm
pxwicjrglzFwPSnJbpl9TXNiUmCX7CfvYNYY4JMEC1rJcP3J8Yf3znG757kx2TMMDAxD7LPG6DqH
SsSwo9KhOnvswhnq3YqqyA5JN3B69CF4AvPGjVyM+CgHgxECe+LrOI7R1Qr1u9+Xai0qMEyMw9aW
PfZfFWHAmIMxy3Cj8OQJglBYNk11jQpQV93w1nYV9jZDXOI8+9YrFh2nDtTZqVNjl5uAjgZuH0l7
bg0G0ibXgfsjKcnedkMzvUTUWyw6jLVLqmXny6BSpt/mmy5dm8MkKOe26vW2jZA1x70zEmUAdrcY
9MXntT+pmVhfYVfGxgR1Pg+1T0spGS4bVtdTVTl3P4zGVe7WCzWXVMmlGYMa75tgKO7j+dLMUHJ+
1dI00bqq0CDFZzXgc0f4fnKqDp0lBmKxFqvqhBgLNQcucXBpYqdfNxZ+hhFMduu0elV4RkVm6jW1
G8aQMbOakXnvs+k7ZNYelSs5BF8TClk8YqAcqRgO/U6QTXGmTe2myVlj791IjIvsSClxmkt6qkAT
WOp7H4Lx9YYRGxa9TDNja2/ofoV1kWPl6AP4Cm72gKnl9HA+nOa2jCkxNy0oYEyIM3SGYZ7aA+/W
1WQ2DBc5wS/HMkKmVT7nYK2/lRN3NpQ3tTQpMD4/clUtWx8H3XJhmJVcuo8RXAyRuDaa8NwnLXrQ
7NKuTO19wKGy/z4FCpJWT3cCeFrT8M6SjpcLZq217VJ7ioCFmcz4Xxyd13LjSBZEvwgRcIUCXgk6
kaJMy+sFIalb8CgUbAFfP4fzsB27M9uOhLl1M/PkDDNJQYXcJFEDP7UlfSw9jst1+RW1XKIa18du
7N27hh0QzacchrAgrrEbLuX/GdO6GRPiebVhJgYcRW06cudd2imaESqfayuYvFM+YDhbZEh4Pw9A
7ZI8nXpeSmEHZsBwMpxK6y9trl1cThHe/rw8yyV4kS0dv3Jy7xse4kEYpYdsocJVu3jCZ3wK8rpJ
nKLM3A+sulGi4nwFfzYAvE2IQWxsVb6t1b1i8b2dA4SFsqDv0W5IjWQRRlnj/qaRu69ntMXJjwvH
xgfndtvI+N6DTxl7Xe7slV8T0mWNlQS3hE0F1JOiQFeC2I5nzYjVCUcSPp2pzWlAzDNHwlks04e5
5tqBKl4B8nT6R29F15EJuxOkpA0NjuFdIBI7LlpyydmVPGBhFfmrWDStFY+qBeHuFlOD2oZiCalQ
goTTzkm9mxqKi4oMOX9tXQrjhmulWfiTtOl75tqcGXhpEZIO1LZ1Fh/FDZEu0OLLIdfqzK6P59Qw
xgpiO7Cjs23tkPeiEPUURZovnfNh5eZ/w9nHuZNkN5gjXtgqrTclkvEC8+vBlwFzn0tN+ZwFzv7/
H1RN8+LSdNN5ybG1LxUEx2yc3D0K38VraBWSOvsXcOuw+KFPlJ7knbHp2glL81GNy9kNW/ou2I+C
kXCWh+IKiOI4kMxmvMwj0ayZl3AxcumF/XVLlq96L5LxW07lsId2frUedwFjJ2ajNFNTrHtgL4ZC
q7yNhkcxw+lH80iOIM7tiAfvBsM7sOXa+tSpN5y8FvtDANi6/8mMC2WK4W4HatfbeElOb0jUEIVO
OnRAKsfzGvbu/z80adLs1TJ+ahkhV3HAxRzcjafiunZgl3Gj+YmrXw2cjvAfLdEgH3iF/D/ulng2
KzydOplIOOGc3nWGOhtMn7Q5KYjy4Oe8XThKEaOLYlnBbjMK3sSt/wDD5XeSLc7wWtBHzTNddI8A
XjgTq8RmJwiWxbjVuLOL1AGSAaGGgxUzWLDCDeMz8NQ8oaWYjxamoEdP3d6zxociDS18QlCyyVOI
FZP8PBO1zigOuhXCBPufA9ucX3g4Z937C5wzSqRZ2NI3AGRhaXyNQ7l1n5zPXFjLUSn7ZUnG5dVr
CCy24fzHXYdPu5PVbaQzWECglkqVRdtiJfSQeWm10Wv7WeAXXYPAe3CuPyDadDEO+ZJAH755cuLR
rlvW4K7s2YXVlTpY40R6cD00ra5ZSNufHQskisgGCqOLigfs9TjQkDXCmiXjskLa9a/fokVwm1IH
+7GyCSd46fqS8g1sTBM4t4HqSDFSQkRrQETIXBPqYUoIbwF41DHMGMmgMxEETZwnMSGjTtzphIch
kyCMmvP//21EP93XkfXtyzY4jeMxVzSKrUSxEKR4sCaVH8X9YPbryKRcMxi5i/UtvG6/ZABl2bJt
h1pCQcGX8RoukI3BFdBAPKQeA4oQf6IBPFfdETAL13+eJKgyS0JCNSxmm7KPG9/KX8ZOQyYrHJI3
IaQCtqSJK7wfPyCxbfV/IOjQuZJF9xn3FJjOt8gAA8jp9IrrlPNk4bBhHfEOcHTDo32FRWn72t7J
CyCvF1g29jJtpjPlTt77IvKbCvBRvBStd0BYDp6blLaXCZdJwJGDYkTcC4UkNt6YK/C7a7BbdEUs
JxZv7OF58FOEqKZ9SkSJlgbsELNjHxTlRRtdme6Z8KW9GbFc25KrxB7sCgBoeCvd0Zx9WzE+FDav
rZD8FRo4qiXe7tHUsd1bah+O6iagSFLUKuWMQ8OSM2UfiwrqY1e2NqwQ53W6UktbWTxZ1iw2mbxe
kzilYlvV5Z3vvtWO6z5dW1nJs8Vtnn0pjzZUrrz+aGb5r6pbj7ENGIQV7ks5W8dGza9LMFSnKee3
nmulwUNVXjzI/qa4r4p1fhST3fE95mwP8wYTObSZnveY3xL6b4F+IWoSX+Su28yB+gnw+HBNM4vx
YWJqpjeAq49gspz8y/QTcbBGjDphWWp2XstiZgj5647LMm4jFmFYxCh9A6pGQ2QJ2QIfLg+AoqWv
PTuJliZRRYAwhXgVJNv2WuLTDgEWrpMoASJV/aYcdHPHYnbD8/CeXBH53XYp8MDD2Vqax2a8Vu36
5OLD4kqfzwyrBo92pLEAOb6qZqTNtXwgTpjupZ3zvVI95bttdRB0xeNwTNLrAoOu3fmL19WpbhDB
aRnqNsHIz1+olDJ19ita3k2CgT/rCRh5vvwn57W8t18CHvObRfOSbTLWJwP6+kY42CEJ9cEATqec
criQbZEJ+vl2pfh2zc1wJA6a0J9963f6QrB0I+cUNCI3ct/Gadl1555iILPiT1xtY93yhOY00pTD
x+I79jMf0aFZeaSlWUpvJogEv8H2FTj1lwqG8Mz6G0oZgEHX5hnd2XOKqDb/mp6A6JCv3V1hqc06
deZiZ0Rny4ngpA2/BO8AE36Frr5rUr9kA+lZx2qmTovO5j0NbcVUVbsRz3RslQUmXcrCm5GMk5Nm
f1pQaKRRAupsKa3S6H4unJ0YlnnLC2PiWwGCEjlhttMJseSkTmjtQrevJpIVY/YyIqZOKaIjzc5y
E2Sm2raV/BMminNfOL9WxGVaxJn+T6t4AgsPISqMwks4VLRe2j59bsRtl6aE38Qn21Ohq6r0wXZh
1XvhTW51TPyY5+po/gMhPAfDJ9Pt4tlbzj+SJnDaXCvVDHxt1z30QJzYUd2umqx2hwNxejOO+cqV
AuWK73gX8gVZ3E/AfvgN8c6RDtdoS+ZQa58FLbCizKjwmBb2QyJtc/KKutj6E+VJw9w/jUXxCgOa
u80DvtH6KbVSqaLaFA1miqZXsrzvgkF2y+G3Z8FK9xH/oSZhjPbTcufgQmUq1LhULJqmVrQ6I3/n
fhiBTsFGbAJjx4kO6KCZgldVlG9A9uXjVURreT1sE4pqhE8+qUWRqPM1PGPmeiu8F7ju5EBLzanW
YNwidVLVPumLWl53cinrHL2bWx9NTMycW30QUU2EP7Gi+JrDer6btd/dLAPDdQonlRlLIXymywYZ
v2CRis/q/x+4UcUlU+E/zwz1vhJzd6KYS2zcvivvht7ZKFmIO0YiB5+P/yp7ghdNJe7ckbh3kup7
DGOQaSVJzdJFbEP+P6lieEmCorhrh+40Fu1dm4VULkzuLmiyS1Vgi+FM2DaCh1r/ETXBru11dlhd
fD7RQjFXSe1dVEQqZoblycFLCIDLbKlTbonfXNfhTe8ZmGqq/zuGRD40jUIu9PtNWpQ87gqsYb1r
57h6xxpTnOF0/igWQ7urJsQjfUaESpf3pi/2tGHAuHLUuonSKgPQxS45K1Ym2LSmcHB6mxJkJJNn
LNOy/Iy/MIxzxo5ePQYR2WxJL6Sp3c81AuYrFwBTA5QLZDSeJWE+XSTiVj46cGlgotWaoc3iybCf
aPymvkjvu2K1MFTNpMgMrUOTm9AVcK0zf3cq178PPZLRhbpLUI7TYvxrPIdSkgHLOTynpVMMNnby
vTp8K7hSPxdeshtGhn+CiJIKa++e08bej8p6V0Sadi27Psgmf7C9XlwIKaE/k23mOW7xCBsZfZce
FjbUXI74/VH269YerOholS0SybX3TvJOJw5oC+zT88apXe+cPVm9eaOpmJpvy9reVAkVjdwN+S43
jB0FFJiHfpGnsYe8BJ4D0gcDwCZYcotzrqZNflBsnSW4dqdWT0akpIALZPbWfmQvnB/6IaCRLL36
ZVafWpXs2His/9c6n8Hs9KDdgKItLecxlDj6RmllA7xeZdsJWiGreslMLtLT5HnVbhpYF6Q8V7qg
oiW94KVVlSQvuVnbTbdQasiHr6OUSEViI7z5gN9R4P6sof1IexMvhZXOGrj/PM4xFOzG6tr/ly4v
eFbuRYHPn3Yee5N79YfLQBlPV9ZgJ/alS1NyJXaMEe3WhlRN8UtA6sIi2VXJ/lzaE6kpU59NmkZk
/GyGAooIfJziJ47n/W4Wq4lHwDCZjzATmmuLVZZUB7fFBmNf5cVUFW+OM1C4IBEDhuufbqhvwoh/
VfnZITR1sh1ckA2TlX5FK30wnWOjwSZTgstH/a1R4mOA9QxjkH1tzQEkLy0YDU1Edgw/V7w6o3Nl
ItGrqjkHdjISd7W/IPP3PLfD4qZWbJAaQ4mpi4wVBRrt1b7ua+HJ7StFYIOtSyatzx5jFrrZwHM0
y95lUj4EoUNPBi5SN/m0g6BkOzo50GUz77klbMpkBMznesav89zaYxH6sWywY8OM/ut27cb1bvno
WvC87oA/rXAuZc75GbeJDYuWtm3lPcm1sY8e1yFP2nG7VqSzjexZoC/re+DNTEtsqAooB1XD/NSz
d4mxtG4ZceWWt/RBhutb0/kh+JUVnFH74JrzhGGePSXkgcJ1PwJNpNCnXYOuB/ClQih2vXP1NQQD
PVVR82MxJdtJNh6m3Ak2pQvspmcsltxNWyIsD3mG942e1HezMOSkQ9q9BBEf/dABGpaJgwdfFrvM
tJzxnEY9FWD/8R0OW1eXEVlRmT7IvKOPRtSHnrJ3h1ubCry63RnWjMYBdJO4xWOeNJRVNs1niZi3
WYqQVbcP3zR1mxcwi/1lpaJ6IkxwwjSPIXK4Wa0WLKJd/AnC77Z3na2fo4hWn92yYKwOZgZH/ikm
FHKs7sxrZ5CgtGFtcUmErPyz5KDpnAcES6u6FS34BClb4sHq/q7UXsZTwlLFZb7dKx3AmNPYEJ20
3duYwKFqhu9N1SE3U1u3APsqWK0XZHzJE7eI9eXdNYHsxEqAN1f0ovVjlu9rjXHLEk29Lfz3NTB8
RRjMN8Z/NkOexsFCXwFPEgIaKPzUQbi6wOBt6EDQJDs2FgI1gJI2p95jfShgW0a5zeDT4Vbv6SvU
mMUP41S/UlH4wjgKzxWXD51H/m/asCOvXIibNu0x3kI78aq4TQv3a0UI36/RiqrTlgdaWS+L24gL
7c1Q36HmbZO8e2FDDT96anVswtI7yhDyZ1QKEAJ2v2c0ArEFBfguy7ozccpHIfrmfrTmh3VVn6ql
7jevWMfUAFCGNGMjp1y86RLvIwvUw3B2evGUkVw6EfZxD4kipIAbM6XBcRDs95HwlCjKnQMieVmK
9DYDMzgFhHfYE6kTjLlHhzHZiXrsxiNSecUDnXc0Xs4VdnnH7HXqWU7eYla6gSERHt1sts7EAiGQ
CeqwMDABruW9f67c+d33LbGNRLkrgB6fhBLf66DrrWzClxXvynMb8nJK15SZfCQJLG3yXP5bYjqo
Tr6ASQ9nbgTfM4p/DX3d9M3ucpFG51pCJTOTdx9uZjt4KnLo6vYKp1t3zrPDGnU/DRytGiTPsPMe
DR23sI9TFUc5VTKzR+cEt9ijPxjntm2cWExzAeN/wbBzLd0SIGJsyWI/87Y+/pa4LQh0OLCLZ82A
s67b2vOjfT6CRkrqyr3rBpALLrsmDY/wVr8LB6NAXkl5Jn71M5e2C28m7zc4qUH7WdZ35/CLdIod
Qekm624I6pybBl0LEdZyW/9gC5LqCrJLOPM0ZkUShw4FkhiuH1viQxyHsj0186ylE14e1kSeWQaU
rVAKSuN5CLmRk3xsZxCJ8iZ/9qaMSl0/fVm6lE1amP6lvbkvflwbBSQsmq+GJpRlnDndLUw9fhK+
l5n4cBxBVCrM7F02vhoLqgvHcE7KkLKjKAs3Q62iuJWoGTPwqv/JPRm3X43t43bo0l0R6nSbaR6X
o5bAXmaUkSB7iFx2HplTfLs+/8eknhiCM+suGedvsxjY4oHc2UP6E+RCHhwMr5t1iLKtCgqxWe+k
keGBU9SlTpkP8VmrFk7kFCXgda4WCVpEA8r3pKvVziqiB7Qlmu1GgClQrc7FIhjBOn2qmgjYi3S/
osLspEd6h9motrzneQFqMLEEg4OxMijB1LUptR2aJOLyDs+jTxP6OL5pu8o2XgDVJsnMsP1aTMe+
2o6eMfvj86bVseGEs3sYdGvOCL0bbAAYcFrg7ZSdZ1rfCl0nuykb4G53DxPK59UM+IB78t42pA3d
cfi1TbWT175g6nv6mgMJtoP5N5leXde1d/N6Vnr8tDKsuqOfn2ZDTkgQMEUgkr9OkRynVr0F7CwE
9+VmxVdMPtBufHAUlYVeHvwrFef4lZeXgzZfLCcEr3ZH3ug0l16FSIXMi4p4aLTcMejctlzze6Jv
rxKinaH9rNGs8fhwcbdQdDoZMg8zXpteAT7yaIVco2RTmRYmGZNOkfOppvydg+vY3HyTTHhoRfES
FN3fPgOYalx8fHO+Mxg2W0oGCfSjt1G40aubxUdOoGteTn/dkWqMGi3KTT+xxt7rZcHBpRtWHfWg
ceBiv6k78ZrxFPAikLuh07/JiQ1HhegShDmugALT10xMkawNbdKul2DLZKu76LDGdze4O2qXnkSv
VMzQDflM4RmCEL1lUDpZ9ffgdcO1//qb0y2L8qHGaoMbHuMBS66rguKFIECiPyXK7bZPhgcZWk/X
b4TGMXlevelp+B3rDuJhqlhfLHhyYR1yrHbPVcH4KPrcOZSiPAPbVLGdM3Q1M99T0jxKm1Y0siH0
uq4IbzBq7h0AUxcl/iBJmt0HCCCs7Vqdh7SKNi0ty/bKzmER6liDvc4oJCBzcDeHrYtsmJ+Tha2K
KF0AWagu2N1OWTRNeHynbeosFUxuzi+oUb9e0EOrXKHTmPaWhTZOFIl0gnZ4idaGm1xcpjl9VSsD
P7Uw0sxvtVhDEGH+TvpZD7MKP4ODZqANarjn34UoOakYDkNv3TQ9L2SvyMxO90DE2jL75eDHRgQP
zQZekERvK74gHj2Ng+O/oKe0m+TGsyzxTG7yoUSZ2FeR7njb5HeZN7QfS3HeMPjzhRp3xTFXbtWQ
y/tQYy3LEI09+ng3EZW2nuyYzai1x9A1+/yjHBUaM/fWIQcfN07+pJQEYOAbXghcoxwxv1uPjdQY
WbRwuE8ERqksJT088qj229CnWWklbFf4DhcqOLGOgsONN87F2VeAu4DyX/AANkdMzPs6MMNtLgk+
pU9NsobHAGGWDuaWzQwX8DLhONCYxEZ7UnG9mL8c/+ZjVLCDLZv5Zg0YubTHwaMCjxrX3vzqWfD+
8s4Bsm1xy4fckfmYeveqzj+aEXana2fVDdcJzQNZQw19rdji1hdvSEJErTGE6D9wrgOKp/0ovLc9
8zQI/ri4bj/JwcIFYwCYgM0jiiUX127TTZ7yGHZrln1FgIHEjAnCBBv+Dc4hTbAzP6CevrBl/fA8
sGiKM71dY4ZLMU24oFE3g9vr24HrTbNwJpSY+ZQEuK99krD2t2gVRpr8nUQAbXIIPQQAXxyZhcL8
rGxLHPpm/pvTPo99IbrJ6gFzDwX2svS5VLtn0J9bABsjZmCc9WUZ0VxbC2YbGVITp/2Y3oL0lNDU
iSR32+TpR7gCtV7nNn8gUsn5St0URHQeZhp2sM0MdDoE6QwZbx+NZQj9PPtkGRdHlc/2ofTOXuXa
G93DZZkt3FA6tW+IkfH3pmcvZDXx1Nm8ARryfbix/7DkwdlWDus+DawX5lDQuSxHLTPhxLStj0Dg
kQ5DCtdMfskSXdy6Knh2A1wMASta7o7+HNDAw64b8s7gxyvuk0u1rn89AK3SuSaPmuBSVW9uZ74A
2HifWUq1da0lUnBDwUwwWiq2RswChAKJzvaX2WGtFVDVaHP6v+ZqevCYcj+X5MgTthC7Ds14Y4ry
ZQlBenupvIuQyO4mOz0tHvZ3q/WfVG+/ZpRXH6y51id75NErrzktTkYEVM1HWH1qPol3nQgOP7Ij
wd1lOG1b/8Wu7ss0qPd5xamf4RJqLCmxe7/b5bN2Y2mS6DDXQbYN8xy8+zBea8lbSoukc0O5gdx6
DtPLFfBcCwe+MQ4HCy4/m3Z73tEDaG3DkVWhn6dw7QqGKqYlGiD5xkw60Goohj/YGcjuhDlX8xgC
k2HLEIgRcBvWJJpCqShmI6ADqi1KQx3MxJnAiQgYuv231/p3drmyH2g5cWRAqHhNBXEzB9W+CItX
HBzXD48ud2G76UFbQxKXWTnf4kL9UxMMOw/FtWoJj6aXRY8AncMLww1MIII6N7XvfPvtBD4volre
vsaJ/dy5KCQ/C7P5JuIVJPIaTym4s7YUl7yEIzmyfMth5PW1o+9GlgNrSQ8ts8ZPglaw6SKIOXyE
PuEHDMWuScWxqjDnuVkK2UL/5TVEHLWSyLJZruMcTkg8iyhABMG+HrbNtgUvbYy/HL2QD9S9lrBF
C6Oy41Hn7vDPo8TissZtb6p1PnfifQkDFk0lt31iRwUEBzc8JAn7uqueRmDhzfGCf34YpIwbLS4z
UuajLLxdjweWjSWjxgrYRrich1F23KY/OusSbduRJo1h1b9e2n16syIj5KxfuV0s2+R69USSVbo7
pR8sWaxTYAXWVvl4VkOS7Vs/ZL3chTy7LNneJR37P6Ga3dhK/zJ+1pHfn9g3k4FOW9pq0SAPRMqo
Nvc5D+ddogAw6oTuV/apKfivhZ8A01I8Vo0KKfn0T1JFbxHRz5ymonrO9Hmp5YTINaMULfcRwgrb
f6u8RAMFEnbBQRik2pSHya0fHhq7XPbXRU5nUW8e/cElBsMU8fPqOoRnhfXwLicAUZT81iEVw35Z
kkgg7r2lfuCYVcC4mzSI9rWBka1sIOvank5GClK4kTNuwBtQ3U1NzVj0fYwFmiPTtdyu1YI9irqL
HAK1YDTwigl714rlxGTNNQHrDjeQde48DudXqnyJ637rsUzAToIObjzAqjO6j50G/sOawtfTn6Wp
/EdpURCBBXqLB30itbPNSvFUJdmnPbD07YP2xk9nJrTWOYW2/6Od9W/kO/FqonADVqrnLDKlHi04
QxmnmCbptV2eFujmPN9vFrqZb0cNmLDGm2bYoM3FhDmcJcBx9TDoKGCzgB5bxho2hyShtq4p0dtW
+TC2OmBfraCHVb//Oz994zYXNup/uQJk7Olq4JfLoHp1eBKjcfySgToDx2HvgXs57rIclcBXBOi4
6nzOuMT0OS0XyWUFLNBE+BSZO8zFK+0D9tcXXwEidXNOSIFt/lrRjARlOZBHK/vFdNxLk8MdpEr4
nSmqcHliF2dwJcNgCQGM1S5t30FlvVcCTByTLgFqzZvI9kQet+4sEN01xQeV9TcJG4vMDz2DnFTx
lF1x+KqeJhiGeOpKh4Vn0CC00mI92ceumjBr+uNfuDfBzuTydcXiIqbMxNry/mDMZaeKYretcCJr
KCsvriOOfUqbokIU2vUTW/uOqP+WbIrZzFRaEZ3CDcqyiaPfM/k+myddEewcZc1vgczuo/+tvxly
uuCoRdio2Htl+Qrm7RljHvYcVWRxiJ4e1yChNqai1a3KHPAtaXhOVPjDNI2hdqUTit00N1JHWqEL
q4fCyotzmH83rPi2Da7MrU4b94KDH4WWJj5X/xT4Zu5ZfowsPDm0SywDo1OajXRrdcdFzKyVj/hX
JtZvue5iB+EWUzCtUX7SvcEk34t8FvHiOAk+Ezxyrk7pZ/Z7en6xbcgx/UL/s+PVb4ijrPSEwXRK
QKfjcjOh/YWKBQz86ieqR3s5tql/6RQBj3bYtRUOwCyspoM0TM5hTSq5eWH/4N+m7bW3y6roYajb
e6Lo2R7h9IXAuncILJ3uxKqfebz4m5ED6LaRH6GLpJpxWDhCt8cvldxh7VmVWfE9MXFFZFf9lTJw
yu5BbnApxZ65ElPym3HYCmYmDn7Ycz26kfKOHs5QmV3VWOs2QWhnBUx3mp9RZNB7Z4dYISBlofez
8s80TuwQRJNjDyhkXKIdQ1+1Ya0Kp3ZB/Ei85BW2XnucKXDKJ6zduS1X7oWy3I9lS/EH5wCC+AUx
6AO5d9YeKPUskKAClJXaBZZFWChh4IqIWuJ8OaUdiYM0r/+ZuSCku0THxYcpuIrqM/cx00dZO59c
BKTFpg+hcpKfcVgxPj60ySIvNij5gpfw0U/S/2HgyBGr9TA5NEgb1X4gGS2sd39Nhhu5FhUWEHLj
htNJPPWKTpi8u3GwgkHRONvjo6NB3kQkC2KRUqQli6TZqoyQdD71GJ1xDK4lvT8BO2BFDcKoNYDa
laU7JYhxloPmZ4ynQtI3oIFGUZw5JLASp4d3fA3m1TnjdK1tN2OBhqyNxgRXvsH9r8s0pMXKm+41
fUpc2iNUfL7filHoYezmmyUx4ryAC6GP47UMneDMQHGtBQ2O9bC4gJX6ZZePmDABYFIbARgFxU7x
ip8eoUZYp6b3rBNcGwRmlaitN2L+69ZCc+2x20ngz7r4d29W2nxi1xLR3kwwcTJWomc2oQ8LKZYj
jMMxpgIPonIbsrLIInPsFzZo1+PZbkI6iofRrrHl0ZWRqPGXEXw9E0e1z6RMvkuHnpZuxUpEI/qK
+4BF1NbuOuuM3oSCHYGagIjzGQytPGPs/MmTRXAwExQuDGt48AJFH6Ug6tUPK2Ctgoyh4yfingbs
0xdh9vJmIlQ9VJy6PafVh8khZ2GzDd619RjgEQaeSwiT/GyWpD9azigq6G1h9Wzq2vuT+92xcPP0
bWlS97ZUZKb+/59J54QU/LUKxYF/KzhqMlGV1c3AYwebtUXjXDuJDYmViTqG4JThjDuNWXixLIoe
HMW5oFYJRWqJt50IFV/WxvqyMu8X/gVdJ+LGcxLKNhL1bjCObaql/8otP9+yGOTlOwXLcr846d3A
AuXkdhxb3HUc9k570MNgv0iUzrim1y/peZBilCPXH0eeT4NfKkCHOjiylmWZ4pYBiuCbY28qmUe7
2r92w+aQH7Mx2E50s0JxJFxvU1viGcc6G109lwoJZPBJQI2SZ7UZOa6V1oWQl+SEdF6nangNJWI+
UluABKJmjEd1lNQXHUFe5bhUYInp3FPPGXsxlG1KEqxhe82bCeCGrk1XcfE56K6/t5WV4CwMXkr9
locfS5aCrH1O2Uus7EYktYQ8oQ4LB0U/eEy7+naSFMN2+dF3qCJTH0bRxkoxQWrXZ+aRQ4olV4fP
c5JgecjJ20VLrElS9cyDkm8zL8HJPKCcHWozUxMA3QpzxNzDeq+LlxYTwGrCbZDhCXFPA89e24me
HSS+foQaYPSN6UhseUR5DAVi1PfQt+j0FLnAyqa18TUZzmLCMpXeWCvFtl1+cqo7Z4DZiuAqNbHI
GsXCDB5MXBIFWAVYQN02ZNjUtVOFv5FbBHGo3yI2YBoAB0bzk8bEbcyW7ZJX4Hdq7+b8Oxz8nXat
o244AiJ/WiCtnOXDAtzapiGyUn801IGIQFH6x+ncXlkUdh+Z4E5csnan6uc6AGS7oEuMHKEwz9lw
VEZ4F03X37ZRdOboQSzjC4LoH777rRgkuN83GMAnWw9xRYkBUL0HBHsgdsOLQ+Py4Kf8ne+tVwDP
T2P6IgRFBpPZBaCxre8W6t6R6EGTv7nLO42dO1Da7Ec5RlicFzRaP2cqT98ajUyo2l0y/NZENXE5
g0GIl27GVUULDkWEs1aYNb9l+FRpYA0Ec5JtP8HviqwX6eDeKi+ADqqCKH7xGaJt+CXV2gPehjWM
Od6neKrwHkca5rhq9yvrkCrkeDGe+I7jYWo5cptz0XXAncsYBeINcOBmwr4NcvkweDgJmgfUHBLb
d9hr9yXZeCYgY3+Qc4v9qx2MSS+KnlriE219dlilwZdAT2L1nuH7mDdNQPWNd0voaxSYvn3FFgRB
dtjl6r7264tZP0d6RoY6tgQmd+PENh/jGuytGoi2FCfDLkzSVyQIprIAu2CwPKwAGVYs6CvVV0X/
k7BqiXgN06ZawfEcsAXWuP186k9LSOyB2pEq22cmeWnd6TCB8hoopko4cPrBHmjZ6nz5SM8UgcKD
+pdTUes61SYVFxR9axGYJOqtOxEu7TLue/4sy/w0ogCFac38dl3ZxWWYbmhH23lNcpvBQis8qB/s
kMvA37fZqaV0BEk08Ji/zDuu82PK9A88g1nHu1FYNqbgO9VPpfM1UPgy1H9slrxl9OwO/3qR//W4
ZpviRxBkstsTsDfBES2At2yfrbnCT9QdRz6q4InD7xYURlxdDI4SBWAGYheVWOkGhRFt4abjgrOT
O3oGHHmbcy2VgUS8Lw4zwba02FlkTN3ocezHD6qeY8OSADn7uMzLjZe/DtUPjm/6yzY2gnDe3tv1
pR1o+iZekLmo+vldeQUiTNzo4rNvnms8K5agEqi/r7pX8GFHXB93tjjZWFST5iFU7cGpFqSWi6aE
0OIFVt4SgYgn18T1s9+irS/dbspVnFRO3Ac0TN836bG5LkZNiWP//SqDpyXdsqcZ96YtLjRYoyRj
eT2VpjxJnPA1/bZFzxqMP1tGWFoTscwnLKZf2FDzfLjMWBDqeT8haU+rHTvWLe6/Q9P0G3fEPMuu
T7+5lRVXhxqbA8UvtcP3cQyxfRY8Fi2CxqNLbL0/Fl2008vPVQ4cpg890PdIAimal63DXlSOW3KP
RwuPMObNLYHOPeLmFqT4URRvZJE1gHSPnbkZ9WF2aU4FomxTpuV3/3LUCCruN2l0N9KkFioghHNJ
FzFlyj2lORM9a1QG+Je5kxu6H2A5swqEjDRGhEEpxqMTl+50rFjAS/7j6CyWnMfSIPpEihDD1gLL
TOW/YKMoFDPr6fuoFzMxi+mZsi3d+0Hmyb3RX5qAly6LTka9E9Jjh5tWni9wefAq9BuJCnJI3AYa
ktbsu4xhohzbZSfbpRV7PThxcAw9E7oeiCauSg54ryU5WkMoWqRu8UsFZOtsA8RI3HC9s+Lh9269
TDQIvFkgb60KG6hbAUQJgCNr2sfY3YuovBGshvYL/VSMkkBBfpVe+omTJGj3lLm2hSMmVBpGlWsy
TAt9Otrdpjm54WYmiK3gZ0WACKJxhqaDsBUxiaOhVwotJnUYoQP9fZ4UMn6o7dnWQ0ralNEtb+hn
h8BVkZkmSLNl6isME+wbOuKdf6XpZUVPJOiyWa6xAfEKYHptQ/UHcr7fTyyZKiSlmfQtApkvitda
SryCWGK1xTXSYfit2YHiW0+CiXbiBtRnoysQTTm3iugGw4CmxFnCwMtauO/ISQhyRQPD/GJmZl9u
4KJsWlWCmyKAxfpZvQkYw0+l0u5M1M5dKu1M5COj9CriklnkwxA+BCMhZqvCia+fiBXK4w63dru9
r+Zwfb42BXeDIjwhSbCV4hIxN0jCRq7aZdVl7SOidhI1OjXrVmuVWfWjP6H1QbI3At0jY4h/LPeB
kGwY0W8bgF1pqhLsmj/CrN/TIwNtPuXYDmiJ+YkvCkTlk7iu7hMwDR6bDFpw7TZwjE+81HO7Z2nb
5y2eqMwRZGDjwUDdSoMmozdLSAKro1dReEOsZWCFXlNh511WsB8DHMv+nwnYS9id+/o7aL+V8TVu
mN89jUl8IFbzopDdC217R25lX2KGj+YvFSp1F/mN9acRo6PympbE503l+NLoX6OIxLFk9iHeMz6j
ypsatczTD/JSPiTtCi9/bJk4Q/RvlQuauZVGRTLFtamSm0noWBkcYjN2IX45RVQd08DYUtrvi9iv
NPEt1n9iXbU7OzBvZnvWESQVBgEMxgTrc7RNud4nZHAFrFjSmZCAiGK/r30FEH6W2oDs9lX5JMIO
VaUfEk5Vs30QYGya32pxkop+Z0Bf0QkPlPoCphJBrHWyAWXQqOe2woIaJxBhOzfkdUuN4Cpz3Ee5
cYYY9h7J0DlSC/vKV58xh16ppjOim1POwBkrOtnLXprOt1aVSQYYmGPtm2kXMBmuCCxcgnOrpgi1
/4RFsdktHbLmTW5/VdA+IfPNIRIQb7xlcuFNyni75vipgMIacsogfPX74hAuz1qCvByT6Mw13t4N
S3ekwdgpWugaJgMRJACc6uZI0rO2FeWU9ocIU+om5AcM2LoLqe2TOSGYm17DlHMKPdi6nYQecqLZ
dCWTQzhv4ZuTgxQ1Xtk1EvcYvPhEdXmevq0GHEOo7Oh/PHH+oxU/FH15k+uYHsTqvGJcTSUWb4h6
SHk5CcUwxWfM5KlOSHZe3kb9JVN/xgCRogBsB+4duLcShqqx3IrCvI0WcdOmQLaA8KOG9SEnhSIQ
nmjUX0ZGISxWfgQBYZeWM/tBBDwyUAOc8CQ5rSLMIlbZRmDBos/hjpxPOXF2DDrJqo+lYx0JJ4hQ
mTkdIkP9WOjGqJjgE3Gu6+KxLGWchiNAdrRfMSU+dRemvzRqLiYprNOcvqGmojqF2KlS86vGi3qf
kSzOM/UOaD/kI0Lyj7fCkc36WKKHUvTmtpBQQaQRsm4mCYHkWAb9d90+goXcurp8gMJFFqqgLkCs
R/CeMEZHU132td5scWRq2rHRIrLd5x22n4687mERePePNCrbuZR8AWJhcmmizMv8GroqedFHOKZu
mFMQBmb4FSfixWBSwIpqB3x026hvpN0RUbeBZLYx6PZLSgyrErgDWeEMpuZlBLX3/De11Lc6RHxW
7XcsKGsyAqNw3U63AO6E72UVSiXMjHsWcwepCpxMibba7C9a61YyU+G1sBBa9u3lP90s7aRkBiR5
AToMHhYl97NBgcT5RZAJ0nD5JSuKB6hTV6T5y1UcljzuIlQjfQBdJu8ndSeWFnpP/pYkjX1j9k3C
lgyhdy0QV4rxkgzDSwAUaO03ReivRFyKOuNyKCcqojWmySsItN+pcnRhkE8RODpjcRkMxdPUZUP2
17PL3pL1T+2u4MxYK0fQ+2pgb1Voa/1TEbFXNAZdrn5Z+vuqCJGGT91QDtq6Www/ZoXus5+cyrhp
C17tGa8aOue3Ik84y2fbZIIX64hAaJfaU4XVNkj0vRJTkC67pTuTEuGmZBbMkGpZ7VvCawUrA3uN
x/GzlAdLKLey2by2LKJUnHwtsCasBkWV7xi5u4Go+TL04GTNLRFOizA8xqm4x2lAnwEKndAXFVxu
VLd+aYxeH+KZYoodBx8NNhIj78kTRT1v8FsD3/hpoABDyHFGsN5tHe+nFnTUuF3ixpOw/5jxO8DK
Y8h8r112/chaUb227b1pbiv+BcKwoF4N5bzQIKFayKCwT5TJke4mE+S4ECcQi/5aFC56CWPddIuA
DhggU7oCW2UWUaiwxWT5Z6nob3okWRlYYxGVrqiWIIkQ0CWG6XNCE59CpGJ6Lqikq6AjTw1SHLu8
mM8mk7VMrG7EO1BxNjAM8mSyzcbkXylp21BBjB89A42iXIIwcqNTt5ttor8OJOaFxcnogLLi2jeP
KaWKVd2wsI79J/dosnoLcDzi7QzRodaccnyfHWqdsP9tiKQVqTX4tBg8f0RhwtgFApRencgtuZ9c
8i2L5jtH7zz00UZKK7etbshvd6ay7lBRtY0gETZAizcZ1ASEWWOyp2N0LQayfXmJuwpYGwp4gn8J
hIq1wg6b5iqJPutKqPR7bC2HmpusjXOPEgconc0W5o2CH72ypKA18yCU7vTgGK++V3E8IzEAGmHu
qbxiMrcWVosAAZxWfdcZDovCWcKxMIUlJaF1ZbPLSlgqkWYdFIHQC0OmyKNOXe6htFcgTolscmIG
K4wJvS66sngjBq51W7DGciQ4Bp8M9RqL5sJrAn+EBkyyUTp3d9oEudYBe+1mmYgucbabKiXu6Qok
Im3YtpxLMBGB/oF3A5kgpIuseu0nFCD3vgwPOhsoVj32mj9kYj3EVZ+lXh3jhXgNlI5m3bBVrfXy
tZBRAfmGXoP8Ne/yTxCxH5N60OnoMjKrZZw/Rq36YwjZm9FnVRqfC63eUBS+xR7WKKGIMWcp9yXO
qYpZGuydTr9aUNV43iIrwljDizIX3N1nQ/yrhNAXckChOzQwRS55rUWZxJlr6vewfaQ5TuyK4bLh
sYNM8l9dAIbynUYfpbUbm/ICTMUJGPg3CwOqkSlPfyGFaK7cyvwMJZEwO5DKQD2zFq+FU4ZOKvS2
1KzrNtNmOAVyifDtY9eRPHyUKCcHsIJlOaF4BQbHPhPKSkQMHEsCVlOeNjTO0kog5odt3ZtgXK3P
LJ5fFrkjzwoUdhr0p7QYjqpADaZrzbEE4mmP6gBEqRcfSvOjDUNChmy+J1aWYnqcatcSibsbKsgb
1qi1Z1ALG7b2hD2uYxZtHwOVIDDBeqaaSroSnnHcJ6y6uyANd1o1+kPHD6zPikojE4FVbPFL9Eoi
OtVqycqNKD3Cs2K6fx6sFp1ipKTbKVQfaVXHuxpLdIwAw50TYrbi1FT9NpIfU0NgEbrLwkXPFTKD
hG2VqCEnKhpOhDwjOo6NVZQiuVD5D1yFgbM8/4zrksmQwohFYYNG0g2Bo3JIxFVyNpXkHA6TupV6
JnT5YDKPVNDojE4FA9TvEazuFtZNaq6YjmXNrxkf8MTY7l+76gnyxslTId6nLGJY4q+9II7q2lpT
u5HxxLiu1XCOThCw/hUj5sXOrPuDkDA0hu26U/XWMxbaPiOLzWfClHLbqwkooLJ1dJ2eweoUF1v5
ZYr1yQcng2d9GAo/5snRWgtzg/XKvuFOpLroiJL4ZJz/j8AJpFCkQUDW6ktEol3+Ium04/zc5WJi
ZpjQvhVG91XVI9O3oIKTbzzpEnoXSLVXMQJ143iQ7KoNpq2BjEYVhy3phf1ldTNUmYgLA7I6XAT9
zkF+T6cB2HMJPLgXORPzUf2TEKWfgcYrRMVGOWd/ACyiM5b5zCJfSkiqwt/+i/6736NfjOwiUPrt
NGHQkjJJuTHi/gqi5tbpRvWdgXCGsLXTeinfDRm1zZBE7JO0yJ25w8ufEqCuP1o0tvmcXE1gXqOk
kN4ZvDcawKLtXPNXNSNT7nJd1+jEZesg4zcEyMfRr2QILKYW7LRytFQuRAprFH6lANdDwScFlYsc
QM73FuPXEkKiekk0qMmLQNQ1ii1sNH3CkFYubD0OE+czUiheRpX23BgAvJJwsujlNU/R3C5gLb7L
tLV8aRB+kXrTn7Kt2RhB8FaNCXcS3BmA6/qbqM1ckBi5OBpuuhZy6Cgx4xjEZKMsjna1sN1o0/Y3
iqy18Bm4VqbZrURZcFjxsP+ZYy81SW4jZY1HSAAluTxMtGzrc1EPluovKoC6XLII79KD5yjA4tLC
bG9G+iEOBVDVjCUkLf6HJtzYq3h6e/KGN0sdfxvymzRR8tsFl5DQnKRZJ9t3yeTNjIxqQM8Jlhoo
ZpPu1JIRdLBWxBNgLkXTX1RrzM+zRBJb1e5lK+X0w49bVhJzQyjkmyFGlQMKEaFul/ZeUkkLfnzu
zSnSJUYO5J3rBcY/lAhjF32CA+fAmsbyKHdvAwTxQBm/MqX2zZibr5ZDbnbhgPZ0o6TNbmGoaLWG
1y/KSajrrQJMRNGy/dwvaIQhrOlIYJWLEtUMTW952jpY7/Zl/OwScy/JvZsieg2HzGsMBX7FV6Mr
kCYlRE2JKyHbgh1gyAL/t78awNlGrsjXw1ZK65acC/gydlSCKOSC9rEdudTrnsrANwkfjG5wSc9e
xb1WZzP6e67t8olxxENADgqXgBnW4oJY3LX4XsbWF/1xDqZEF0v8WF+T+k36A1PUj2KdXvBgWQlh
pO2WcKuRcKyo+DTMi9QgXbX2JDywlMg3YdG/6lG6hSSFr6d2jOE1XGZfbkEmB99M017SoPTr2DgQ
PglDY25qGyMRCYYBXy2bLZigaYr/SlcOcSRurTb1BkICdOuqd91Wlp/18pfKnxN6zxEsVUUTGTA/
DhhYS/VsY3g+S+95RfVwFizTVaR/KqaZCdz7+jUVzFkq818rUpT1p2arYYIkSrz/TJm7QGNkDM6+
NSWWIR1s2CDXhSGDEtFZgBxMGjfi8Fsw/4vKH2gI5OjcThNSLvqLmMYvbtAdp+1eUl/SCBAOcqqR
rxvbHQ4/6z4wtklTtoOIxHtSDKFt7pVkI5sfBuHChK5pbmbZcXBTmn+TedR5qKIVu/1TmKTGQxIj
y4ZmJTlmTKsEGrc4d0OqhgJ6oxlPpC0fl/4CksUOq8KuxtqeFSD1/U1WteuoPE3Lic2X/6e+Bjlq
1EAOK+aGYnPVU5i9blsBAbhsaFIFRQdi0nk6pfnixGFgG/rDLM9yXiOKWPZqB/UmLU4FuPtZgv/C
EzUpj94vGDGmUQ0cag1cRzhdyLsacQetWRYQcxiwg+M1EJMTjTYtD2B43kuGKGjIyBuKYoYchl1F
wm6xUN8gA1MVg6cd+bmwA+ZxmcvFxx7D5il3UpXWhBI//07UV6JF6AXBnHXwTzx9tJBIuLxMvdba
Q/qRoFPKlFfc8luFFqNFpLxpBJHVjwJlHcgo88Wh25ZsL5YZX6fGmJUyIKe5kY4T2Z4U2W6oHvuZ
iYYp3ZfU9Kyx/61o4gvETBnOgH0Ps3dgngSF057YNacIJKdDm7/DWFhGFEnmHskFprpVoYcM3mY2
hUnELomWbKF/Wj3Db0/NcHRWn8Bq1tFRf5f6S4nac+yAkxDvMqLwSirHZHGXZydUT6aGvyDiHQkd
tfSXgLBz0h4SHuRmE7Qju6ItmStQfBnynEvzFutkRODCIlKARE+O5i01tDGdJIGpy/I4sx+4l/Wr
Ud1lZJZAKG1BeW/AezUK9icEZmaAiHonJO0R8D2b338JmzpAVS6raojBPwkH6NRCkI55oxC7ip8C
FV7Wd1yUHwJ6p450S1ghlOg481lmWCjZS+msS5919pHziojBFpmRLcsl0SeSXQP5IIFFGPnbT332
XkuaZ1G/TCVIEYZCiYyqqwY6k1Fxmd9iiNeFmYSYRoTFYxTKGmjEvE4aRhhoEU2yhlhIj9QU+XFK
upDmUEftZZlV2gHr1CXGuaNfWojBU/MH3D+Pe4a5MwijGL9cJaJvfQ7y8CPV9RVYcNSSMWtML00m
bRPYTnQXm6YL3oaksLV0OutV9DPI0auRrGkzzHf4EkeLkipS0BPNRv83gSOOcxKLwJIEB2MCxBsY
NbeYIm30qXXIDroFGGzF5Tq0itsX6gdk81u3UjGp6KKzEZreGn5J7rLZ46ALLLtoCWbHL8TRqjOf
H+rpOFsJtc5Y/L8qGhoBPxLXoFlRm+IjyLpnj7gR0MtrijBHkj8Hqfwa4CJnXXYucjpE7tQ87FfG
PPuleB8pH7L0qlfhVf+UuluD+SxofzLhECjRl9qK+1aOsRyb76MwefKyHpXpezIR9sM3wwH+3vYM
m6hpDZ7m1ebLOgSHih3kDeK39Frg4mZ/y9C/oaEZCKTP8auHcez0IYIdi2F6VVk8wvoutNRtD+zT
EqtdTewsGRYsSt5FKUNhPL+OWfrSt+VdGA1f5K0rlM8WGoUm93Qs5mGZPqUeVI8CNaokABLudgGe
QDcXKpaNuCl/xmOrw+m1M5eY3J7QxDGvNpJhsluOd2ROZ0N1b7DnyQ0K/j665FbEP9HtqghUVE2I
Ot45vLdyMr2gydtbVW/XR/Ll6R1pcsRBuOrSgl9OsYmK5CsQDGLDLjkLQ3ZaGC4OZaW9BDM7ovmL
wlCiP3Y6kEMmQ3X4cqzA1YXSnA2r2ZwbYSAqKaZg7TY8Q3DnopXMWKEc4l8q57mOHl7ithdxt4Tq
LyqCAis9CjyCkyPLVgI3rE9Kshfb98wyb2K8teY7EnDq2Vg6LI0OT1fyE2D8JJqiJYg4Zpfy+8r7
5s3Rk9whByXxodeNrZD/dYXkry/FEL9G1UPDsVMAtQpzheP+glAVvoU2u4CNNCiKpzy/NLXHAgQZ
m0HAfAr52cE8rtd4neBE9tydJOl1IlYbBzYvViKDi0TxOBpBorLOws1KboECgOaW/OPwxrEuAFnH
CqMxu0QByS1mG+KWypVEXp2sggeLYf3II9AQdf5P/rFqD7iBSxCE2NsydV76sBCBbuIjghM20vIO
OUTzlyjyM5M1QFsM/WW4IxZGeBMsSS+xV66uiV74Ored0QDKa3KWlK1x63LV/s7YBEamuJMlfpk1
WBffuljvzKiySQ/YZSVmqn5kCMpd32e7PEVOCelVk0JHYlRisfjhRmFQMBKzO/GGxk6MH93n+5BO
tApoQqdninreQU2aNTaxvflV+Ss+Z/T4lxI1JoARYR/v5l37Mj0xnC6pY1IKV079zlTAQs482O/h
W/nC67Yqjq/Wrr6C3t1gaZkxKd6RE+PJVrOXEN3CyE3O73jJ4AwMORKiYSb1LWN2gmeJbSK15Mzi
bJK+4qBkdG4Mf8LgKB8jy9vaWWxrj1Cgf1GPEreQjOWZoDPb+qXhsCC0IzFl8sFyBAjJT35FUod5
jsavEF5hn7PalWZXrU/6o8QIY2752bp0P1XcrJvGrbCI4ixHHbCcJuTAM9D2TfE3v0ElQKeM74Iy
dMEOX7iW8p6vzhWfuS/a4XCDG7cwTcRvPLsUQRtqBZ57/rRhIZiHP5A/Bc95v3g1K8KM/HC7y/ib
UB1ivPOCyhHKB54a5AF4OMfwmImuJfm0pO447NXwIJiHPDpw+1XzjqI47Jgb+0J1QCWEDqaHb7Qv
odXxA0KG59p8K73uhElCDjat8YPJ1/glDw7FbAllbPTZnDBGYb8HCa9ezhLr9PBUG1+NyeR0Oug9
PCKnhoezQ+0qaedZebJVDrMXsX0olafVz4a7i2Y0fFQfpepr5rHXLilx0emlrfkTJjTrMHP6S9By
e5yeWsib8ComXq755JHngDGo2gI+qP7o+U+lfBemUw6tXkcGLH0HmSf8VZ0ni8D43DbcRHdOIgTS
jNkw8FEMxjaKdVRsbFvSbwmlIhAg032iLGjVJ81Ax2TaOFH4oThpNQ6srQZVecv2wMxPKnp8PMjQ
mhYb/43KGAypprQNUgIR6VC9NPNwb9fyUWPLGT+lwE1SH02n2m3rzJPbHVSbsX7hoODxDjBE8JyR
FMTigolZ+AUmO4hQ8PDYk6biFcqL2dtdsjOk7fwYc3teDuOrzEg+Qply1gR3VElsGhBiO9ZHylmL
1wAPmvLCI1JUB37dtuMfPgXDtinhWLLs4qT19eq08LqEwUlDQb3Nmx0PMSo0xuG37DVCnZDsmmb9
SAoJiOTTHwrT1ra1xqkafWriSZ8ORnloW18U9iaRqNmeU10y7cSh9plXbeM6lyhIY5kffCAxoo07
L+Rm5UD21W0dfi+GLZVcFtVtMRyzwp3lEB9OCy8TD5TuivIvU/aKvAezE0AxXS5156ogS/74KvgN
uSdr10ztSXMU/Qy3hZ+n201ntL8ViqRoq1pUZuBgoy0zxEK+jPJ1OtsiWIPGof1ijSsUW2lxq+aH
SbYBQa7bNSFgSDcBhcEplLAKcEkhTlDKnSg5WcgG2PoLW+H3YnPQvhL4kVCGgkBBrFeyjbSr4dFS
zlg/lINqy9qNlbYDLNeqNyLVUIozalNfMB6Glww+9nDCvsXCmycg+B4+FvI/UihYNolZfbGpUOnJ
kNJYXCDQxRVnr4wjFZYnc5X9gFCdMDXJA/XW0A4hZtAKIrywYV/SB74quT3wzwWILSnoNw051hgl
S1t/Ff5ibpRlByqCAt7tBoAs24wbsXzw1vDRyaUZtsz1C7ihGb/gv0rxko8V4/emQJKz9sj1RKqU
zkZvl/MfoF8mG+Jg+ZkBD/LtknPT4IVlY4VS4aUb9V3HCI/DjpQvrUbd9Jgm+kKRtpupEAB9+bYK
SgbhbhAIgX4IHwtsga0x+HJzqhEdYT4SUTA/C3nLyi3u9yZnMC9IBqeA2E2SK51GOs2M0mLx3HHI
qPNDZZmpuRMjeRXTjZ+U26bl+HAAH6TX0XlX6Ao3aXgI+bLe8snjIJaDXR46GRLD6QrmjG1KLYID
uC1sZdhaNXvmiVZtMx8gvtSSt7oOXxvKQcTbfSRolvdwRoY7Ocbi1jkOMQYTm/G4erYWVwK4S5xT
KUJn5cT28M5lEbn29GNgViNWvCimhm38Pln2bJ3GmArPR8oZkNKpOihVOtFWKtyfTmj4IHkq8CME
WKSe3G/CF+Zr9bdEdN2Td4wCjm8WhGJtcpI6SnNUokvLg8NgO79bn8Vs9xUSGdxyFzKl0vU8sPWG
ET/pdj5qNSHxI2Tx1rkDuYwhsLJBitXhJ1GOOkFn8r4SfT5aGbmp6pawCNjl/46Sw983w4BjVfMR
IpN8CM1ZvWrYx8ChsKgkZlLjbneazzRmNbGjhULMiotHfSN6hnqJOxNcUKe+FeW3WDtDcydqZuC/
0rjjT0vmDfWJy+vEa8HP1u54eIgiyT6j84L8jE0EWX/tetrCNRHHQ8pPvVyhRcwqQyhSCDf9UUgf
Oh+zt1mssI4rm10a7Flk6PQQPPqBeVGtPVB55radmxs+B7VGcIHwysB+ylHeegkb/GrT4ZfdsKub
zpwGE0OXHlv3HbggS1CsXUcZyUC31yBLCcHrbPgI8dTZa5XfhbSCGEv3ZfjDlwc94LtsHLPbztan
aexa0OwqhIfGb2uCkcaHUhyi7sgYKxGZXIJQQlrmpwgKGuPB5E15clyMF27mHN9H7JcX5V+pfefG
19z4I47gtmLEzf9oD/oL+QcQF4io5q5E0WWgvfca2DiNrwf72twOLLip1VFqLCfsmCw9R66FPLNV
5OPYNzYy4wyXd4grFntZC40BOxO68GVDL1DyrqCA0dYqUV4O+LE40tCn1sBXOCKxvlIfy3b6Rknd
X6qzcVsxkDv9Tdl3xColo50tCCNhNNwFgwfehQRGB0VdYgDwuoYm9Qf6PycTLxSo/cD8B0v4hllx
Uf1SlMTGN9YKbh3efCF3yDpLrV1aXZYW9C0Ng2foZE6BVXFHdojBJ9ZbuyeT40LUBdtzrq+UQTsZ
4x73NhU94sbOeqTJEwZUZMtvkOD0kangAbxHw30nnbArhAxMBqfJHK3YN4gXivGokqWBkIM4tbE7
VdFFmu5Cgu634lwnRgTXqEGNJB8TNCkvCzL4BWZvaHg8ZtRVJS0kEOZyOmDtIcaW94LjjpeuOvP4
GSOdpQ86DEANOjG4V9uwOUUiGZUrT4KHznjyZO3LqWAVAE1qLV95rKJiS0FLBRBfdab/b6q1Gfbp
keRIDg7+nXELpQwvuaywSnuO454sDRYyOx2zIM5tw1XW9SHzZVvBwxNCYSJvl9PnCFMUqI+UuiUL
gfjb6h3wAqQihT/Tmduhvi75Yx5hzopXoSIuAVkNHFqaW1bMorCJyWRqgmkXWeIurOJ9v/R+CJ12
qghVpjlFG4jEFt1I7eqsVfVOvK9pHrP2y6U9JiNSBUJh+jdSwqnKDOLCX2ITDdZ4EUZkeNlOZezC
lESRfHudaIPppJWMT9BWVlAagy2BkSgZeIzDkBNO5O7yzJVivVlUAVn1S1sRj6HhCLYKRzQI7RbQ
aNMh9MMVxqdTX+f6Mk89fcapKL8IpOF4R2cX3RpO9rL4UJrFLebPDPs2Ws/io+XkncmfSkh5ECQT
9QsCGelDaztw1pVnlnzPg+SKyAvGncZQrAKVkPYJP31GnQF7DftRanCs8LLU54XTXx3eOqODTKTu
WuKjtJpd1iidpmzGzoJwQ7uFxAImC5MmBddjo13NDGoQD4IxMXPOjM3YE2C4HDMmPqx4m4FJtgAQ
PfR6FQWco9aXuGeX9cOX3KWc5cszlr+LhtSJkHDr+lOF4NJWqZ0PI7MvaHzUcfx2LbPP8NqKr4qM
FevrWWRXVQNWwILxu1VPTOyD4WOotE1nMdq7TsCmsvpNVD7IxkLvfl+if4g+PAIR7xmqY4iTuj8N
r5laM+4MNWAga0y4SrsTUaH2HeFjM1kKWrlou74mQUoziVBQx3svTfqWhVsj4fgxVYt6Hy/9EPVe
qNIYyAmns2QWfmixcRGmNmf3NRbkm03UgSZnYtcjZZlws4uWI6QTxwy2PkRXJNWza3Hrms1dw4CW
3eNfW7Ab6gbZN3JOJX0Bc0XtgcotFdhOwflQakgBNSvK2g6lhjIuMBmLoX4nkHsREq6rQKAZn1mO
EqBtp9o20rN0L0BEZfVfHSedRy88xmb/L4bqElpagApEuwUzfgUteJBwESIEFtjO63DWatTdumWi
r5KN1/Z/Bs99RpIk/Aaqcir11A9MfoNQHDE50kLE7WuJlKLsc1aypgRLS7qqRYfRUHGDifFWpw9u
HldPjVOJ+CR8zLu+VN9xvQ10Q4OnKdYum5tz1avfjRDeSIJ1LT3YSh0Dg3ih+1kNVsusRC4gFKwe
/8oON3pQdgfRDF9yKU1s9U6hrdZQcBeBHN7WYDA2i9a1t/I/vTW+BjJNk0Lxhjk7YMbeSXX32wUa
ZnLaiIrVV1EY9jhH2BNkWk1532bJeyWGCquXNVSwPAaDgsqmMgnynY6yBEmg+Zk4M7WqXFAKpVAn
ZeunzoWvpGJwX5LihX4Df4/VleC6QtQupk7YX9ntA7Jr2S+sMW33yZiPGo5dJzsVU3oXgzFhAZ4c
wGzg+WwpGjoSBuSKgR/IdNUbDMHrBeBhkqbqzFsZ2BAEjTZ+rYUmTudM6RsgUvjD62jVeG+btDmk
kNMKale89qwh8es6SBxF9OczcWYqKVfDMAEJ4nuU5BdRjW5ZabymExTBHh8ByIdDn+d3RewPqzqY
Irk2JRLUkxCLe3OwRNYRteRPYfSDJh1WOYBARoQQ1hoib3DWHNkAnskmwWzN4QJWlHRkUxl20XjS
GLLVxFBpAd9+aeg8/flBKPSzbPW/esP7bwhvU3Cv57XO7a5yAlY8ZNQP53zRkj0p9fvMRLo99Xy+
zNUYgxaJ/jc12qGD8ysY462F4rwxJ06VYjhIJG6kyIlTfrye1W3BaHdZLhXLoURStm1jfAEUxMJC
YA2kLhROZYqdhrF+GmRfvRG8ppy6mwgBF3+iB8X1BXD+SVoE3hu92EEEYH9Y7pU29DQp3lUWKS0R
SFoGg+Fd65Gx9n+MPE+BOp362XzgI1W67gY4nawLAcRbQG8p0+PzGPmuQkNH6eGbbDdF4LcKY2Yl
c2g/FusCzfZhSoyvG3XbdFyx63QsJt+gYs7Y3ftqX5dsNY381ETaNh0OzTz4ad5eFAUnpWY9Yyk4
1cmbsqIg17W/gtoY81fexX6svDQKNuyOCUVOuzYwKEuOKbJJE1rcTDGmE0i+htwm6M96Eh/Jiiop
Z25DnjNzzFAIvU3JVzp+LMkAb/xYKN9wN+FELZuWlS+UJ3/sCEpamGuxIcSnhSK1YJ2eT5pbUYDE
LaJRKvEBu5RcTYQTmfhLAjvBkFavsgSuFLX+rNCOtXwvUiw41RThWWK7k7FmBIRGTCY6rYT5+NLq
di8mdiAUtjjvJdLc4h8jfG9abE90yhxmnoDUDOogW5kWkAnyaqm0e47ZMC3daXxrzA/F/AB9RtS4
a0aPKn0n9IBRz0ifhSJzyI9tGyM0VJ22D49NzAHTZbsMvHbYXeQ11lIFThS02yTXvAIEWdkzqxRJ
Mmt0iLGQAUh2kAaLVTApbQS3EormyVCsVaA9vABdBQdl/obJtdGebd+dSyX0Yu2jKFAjtxaj3z8w
mGTuRFu4hi5RJ2g4FVcOKl41hOygsSYAQe18rKY30bROUsZyObNxDh+TJdinyrKXp4FYlJ60t4Ku
jp2cvFfH4FMCLs0K4lh2C7vTgriwGd2GCGJOmNhTAjKPAuKUpSPrlG1CjGyIl3DsWcSP438cncdy
5EYWRb8IEfBmy/LeF4u9QdDC20TCfb0OtOgZaaYlsllA5jP3nssYCayhNKyXSS2GkYBEFrOvbyon
MLvheRcMOCjADuTOgiaSQQsIlFngiZlOvVvgD5zFKdNVS51X/NNEfpXZcGx9E0yOc9ZZtDcN1uyO
MUgn6DUkMnRfbjg1z4iQ1kESrso8ZyNBJwtq6mwy3Ixc/u3Mloe8P0fV0QIw9+ZF6iqQ2D989VgT
ps0ZfdZHcigtZVex/rAy97dCEqSM7pUCxMe4r+oOkC+wawcc0QT1FWsEx2np/yl2904Y0U4b9Zsd
jlssqHsHpSVxJ1DdSWlRAMA72jmHQaoXkIXdfh2oXyI8+FWw7HzlmK+8llu4WEMsveh9dvQyY5WM
9Wm0GWmzs/E07zpENfxTeN+tvQ8x+/c9kB5Ino8c40qANCdCpmyQdANYbeNA085pensPs3+xN8YE
9Et+lF2NBvnmjVAlmu4Lqx9TDI2fLdYGHIVJE26MzmWu/COZ6trdkv3wUQ+bjZKbc8sv/tQG2XAU
3IcmXVKVnujxGjqRRkGnz5zOdtSHYWvgXcw1X5OBlPqnCvc4RMOsqQwgauraAlBigVqLhf5ed+VL
SnG0umpHHiYhwa8+QcOs63tolwSqd1yR8m5bDnFWILNClNXIv+qxfbEoojRf2c5VhMY66hXSJ5LD
yAYasg8YOueWsZysWv9aM5e1MlRLDu5jr3yV7UfTDocxqW55O75UPTpI0pjw38PaTL5lf25IOA36
p0IbF1dMkfDyg2PODvrIExTfYn64fUCVnkVzJyyv8MxY4wQt+yOxh3sFRJc8+SZZpEDIhHbhfV2i
hjpI3A4pr6EVGt9u7zNyLOHFRF9qI96qSCyDILo0ukcuLUmPlt2dUsTrrJFphjpsb+QJP3SiGFAK
HnslvTWj98zV4GYxBtcY1EH72WSa86dKPKROQlWVAxFmhASdu8SirEIM8m6ZNO46aCVYwlA0mqMo
WPTHZCGyly9SG0h+dGiRFWe+/HYiHnk4rnNWPA79BF91GgoBGrD6az8JmccbtOVrVztPr47ea7da
loHxUwuUOXFRvEIkA4STL/u6PkC4JJ/Y9o6WV58HS59F7ODVEm2VM+6qaYngcIf79QciCFV11pal
fYSNe6IJ40R393VR7B1z0lnUASa85uSaywZLcpba3psl8dcgJtmErC8I80pwFzSFeEKXfXJ5rVIM
G2b/gAH1XhJLV8j0oez7rj66VfIQpbbOio6nFDVZrX2X6SwM+3VSmIhBGnEr/avvyx8KJBSN7cKc
Pm5S1DFP92jbihvKpq/BPCBKPHdFtbW05KXzQwLTipBwVU0dG3SqtT/6u2TgYRvUH/CxayWI0Pcf
O1JHKsBOScsOLY52+pQSYaGULVuNtiC8Val2LKQ2Szq56ur+GIrmd5D5yUyVZW5X/0spkY4xHw0a
Zs9pb5CmNLd92v/a+YTgcjam2YJHGLXVf2iOOOVafjAHxJtw/IYB5XrxQdTcSQfpsBwTvFNutqeu
CHTj3R5LYq9cZpZKu3KLqerwd0Ug9/CR4ECks8bbk664LJhsdgoHEESGINXWNcqXmn1qGSWTjYg3
b7I3Jf+yGC6Q/ldg94PCAw/rR7ZLoew6qghRvoObBxr5TFImNbjiAqQYAsEAr6yWfhG+QFg3BIhV
wy04sZYzMOQ0gG9dKZY19hqVcWqGikFEbKjcZ8VkSsFONxgtVhsYJjBL7HQeTPiWBkqj+CMYllLh
0+2ZwVKEDX4LHgzmQYMSwgJtWULQxO7IXEIB4pIMPfliyMjUcN2BWAoJ7+sxmOOtWZcwI3UNPUKB
RPc9SpAs8M25wQdUQfJlh1UWlyQZBWvZ/pT1MO+YlpeAyBr0Wa1H7HzFNpBtk+G5s3FIIeiTDGme
k5MfUzV29Q6sx6YTAT2ZD9utwmLCutnJ0beZixFxTIWCTkPw4JAHlxTORikuEitW0j764qRA5alj
gLbKP4epXo0+1hIWyii8pFNISI9le2hWMdfLgPO3MRGDs1ZGYuYbYIhhCGCbbHsVeSqh8FNuKYQr
N8JrRoOo5k9TODOF5VilN3OyKtgG9ig53YUdBKc4btdKxQita7aUvQv/KNF6Jhwr0xvgw0IWcFJV
jJRcI/PRzn6M4MGcCmneguq8H9h/M9eNy4vT3sqy35IPsmzqNWccfRU/hJYp4yRRJFigxuIfk2tb
CsbDerOwK0RlcCMi9hoOLE/td8CdOxJyxZFoWhfkEoZnsy+xViU7HAxkNWUu/9XJp1FtIt3eB2a7
Rdetf+BsW5rFz/Rlumlciq2kRsCfnXqYQDoYRJ8BLgHcbyFzqBxZDrzD+psr8a0Te/SNbxm25vpr
QPCkBgyPrW+ZU+i1KRuQi5/xgLwn3g21xlgeQB9AeOw3E9pVT7at/S2UcyNX/E4jfkD+99p3M1/r
7S92kUr7wh+bRB8SG1wSn8jL1QWgrytwJs7EZVGSU8cNl4noQFjZIcRUgZ2z3ngBq8hKHhO3fwBw
QsZSHhgeM10MHG1HXjKqHSQKV1URa7Dm1LCfovgRiJOyrcNczJLvrjyN7vh/2Z2mn7zjpsxeAxJa
zbxWUQtw3UPy5eBKWDhyZo8nm1fSQ+dpIz9gAkkx3SGgyKNhriLZr4d3wf6JWoFl0aOYaN7pH+h0
lkKPEkgUwlpSZZmN06siWYagAMmU4kZjFmpVa4ApjF81RNnGEf5dAidNnxRR0ptLpGS4OxFVrtsU
pWz59DDYRdZLQbWP7Zn1O8QarpIaTVIy7kMcJiNOfgnBTWC5FqEGGoOHBk8AXBd+qzUPQnc5HSjE
rC4MdB6V2q1cxCXMVyWkAUM9hb7HdJStHwdaWOMp75w1bThZRDX96N5HpNh2/rYFzS6ZYBdY/EZo
ChK4j4UiVAkHyi2U5vqezsdU7Y2oGCAw7haA8Ny+n6lMmiQavLFg6xNAtaxwXyHzHPR1ChPGRp1j
8vVyArQK9h1dlWxdWGiuBHiBHTZgMgoqa1aEmHEwJfvKs0IW2rOkvtgwX6OBBhIXLecjYzBAbcly
VFmKIsrVEFB43NUhY0Lktsg5l2EITCFiLIgpgmivAp7BACarxZVix+hyE8ByJeuB4GEm+H99KOgi
YtLmrSPB1CBZC0FkVEfESYSCoNM+Bjc9cGMsaBpXOcYS38yX+o4BGmsympFlyTJmDMY5oHdihEv4
uOZRIbcWZoWB72YYoPUBqunCZJMmxqrkj5BY7MYQL3FpXUgBPZDSVbGF8EPoZGk3nzSlURnvoDUt
LW/63yaCJxyt0lh12Ka8ztxNjl3Sr7eNhhkxIMqiyMgN6aCgqGRnIY9FUgwTk5hadm3wJDG1LEaQ
09o6R+MqtXZOzvncRNuAPmJNeApe6+qN32QN6qIJKxijypx2cgU+9AoZZBk26Iu46cMu2sDKnla9
sfMU8jdN2Bm0F2eSAnOGmvY/wYyZN79I7wJLV51N+OcZ8z9E/cPczPC/R38STGZXyaWi/lYJ3Zdz
HxgbAQZc5t81jBxesoY0Ayv/aKsLKMP/nUeoY2xAl6pJH04tSgw58nxsMvCd8b8oObvYV8ywDp10
I/4p9FjheA+Uizoi9uUGRrC0GzAMBckld59Jc7aUn8AHYooExnLIJ3vKjN8HfERhV96w2xtxm+qX
TDyj6NKFL73+JTI8rT+c5lUaz5GBrcHatVaIUoreQUG66kdBT96iqepZqWTIvzt5tuRBi1Y99ZQX
fQ1otIE3mg4ejpXanwL/DHYcA/lbhB7aRm2ovwF6724Iq4z0rMrbqL/S+Nc2oYZnsPNglF4knV9/
D0PSZZckFQ/aQyNMtoNN4iA9LSE/aGxsW/eXps3M1kFWYIVrZl7ME4QwNmp/m2DLKbc2ScQjjo1b
+BVr2Y9FtZ/hAG5YGrnwPpz2HrVQZIZqaQw6AgAAeGm28snlGNg3DAgLspErD2tYCArGSTCPGOXB
O/fkulgKQB8PojSPUlDYiIgTSrBu9lD9eoaFcKl6rGwTNolMOuikJR+Dx4hRTy7m+DUphAGGg3Hg
vdKttzp6tsOrFQDtYLJkdHMOFs68ZdKd3jOXRvY0MgvTHhjmXGXnFUu7WlTdX2T/Y6DcCha1U33n
ML1xEfYimgGZjRQTdTmiw1GW6E7lLCuoPloL6as1n8zWcXIcQRd1+gJApDsuE5V5O8VJRggRV4ZP
pGp3AKrJN7PPg3tffnHlKvY7CW486v/SAAjEVYt+RuOmoog321/LgAxv3vg4jfGeiUtb/JUDRPGT
625Sdy4Yv/iPvg2WiYWZmKtXrPmDpMNF1vtgik8NPTAzgPqZVSivghWaUO9x+CwWQXxzm88McQyA
og7zZtMlIKGoLraOY/JBHUp7XWpPi8V9U1xyapKUEtST7wX1QGjMCmVAu/LlssS2kWITYPRmWxde
x06cifpERwESJ74lwEhG9VkUlNoomHD/BB1qbu9cdP86jT12tvPqk1VcRhRtbgD/g1m4yCg5dba4
OBTAhgTFJGXkLTknNqvqCqGN/WEhDi+8llxaZJLWF5H0M2ARDe9umjKPDO+u+OQbwhhu+69cWXnZ
Z4UKrTbee+8nAkVRsBIJo28mUvMmPpvNsZ66x2Iv5Vk6l8DceMYxjM/8ZxIug2KbmCe0+b2CAEcB
FI6s0KRLx3DNw4Mm3plsUWbJYo+qMUbqGfcbjEDM+MaFUIeNKf2TK2lFm24dozV1OlyThXKcTH6j
2PRO9pj+VpHJbgwrdtyoJ+lE6dXXXVhz6g4HIAxA0smeCK9dyUs6YnmFtKTFw16P3K0eo80w7W2f
7IOe2Lnhn61rqwokBMFYS9nRamkGMaMayYnaHsQz8D+VcAINDBiYFoDqlgZCMTFXri/ZFNPtFC7y
zPgMNf8IKPw7QAPqh0y6neYaRdqFXc+nmdarfrJk4YeVjb3khi1TuYmYbaoMnFwJ7M0rdtFR1Cbk
pejkdKRwhALFaP+h19oVqT4uiP5dDXQyS4Yl/N91mzwiQ2dNCVGoiBlw5iuji69EdW6HTtkaU7ho
0O8SyqrcbRfJBGivi/2QTs0ax82UF9O7HwWXmh1hupPD3pEVuUrYNbr4JczgTrrppSW/usNmJmx0
Yrq/IuNznTG+SvVvBSFbRxovXIRpvqaN1trxO9xW9jYHmOXH2WpMrI1PiWPDnASQgR7d2QK+V0J3
E9fNxmBq6ejhOvBJcQE7GFLy6USNFAy1QeQYDQ5LxWT11I3r2PVvlo0Tz8geut4rb7rVOlifN0HD
gjTvusdYsZkM2PqTInZpDb6knusPe+LBhiWDO58nAOER+052uJOYi8OxX3SzoZNIRWpktkQ2UZdp
PyVJnJY+9SjVS3RQsvRLYTTtbsp1zXymKmlQ3QzF3NuyWWlRxRZOgYxiHPkmNzFKmYKV4axVYbCP
xcHMyk+htusRbPrkuMymhdHE1+os2uHB+5IQ9QaipN4CQVSxYZ8Tal2HjAcugfFUGxQWPrxGWnCg
+nOQ6XvsjZdO62BT/bVJe0wM1ox9qP61UOooeUuwmaqS/RtzHlLT/VQo3ZQfG5zHSH5UBeij10ki
nqxEGBy7/sutdskzc5W7hTjPR71W1+UJL9Nnhm2kyEjvJv+KVSBrAZwSltC+ew9Sl93yTVcRiwVm
EX5/rDXtaPK9w/U5dk53FrZ6DtkTtjF0kfKmy/GrkuEZw8dn+XKigVqUdX8+qSRAetp+c4e6v+85
x4wMuiidNfuenekOVwFl37EenRut/eY3gRZWusq7UN2zWaVXiz4QpcDCttOd5WGxtFfWyJy+aC+j
bZzgSu5tI94PLP8EHFghyQpVtxVT/jwa9349roo2u0LlsQnDzQg4V5WAYY3W36I4fPkua1MpMdnr
zIxzcO0ZrZyT6wvcKIuyrxcGsReeszJgTKeIaNLYPTRoeSMlWPWk6RI5DGTcJ3oCInVXsBbFZcDB
DmLjrDZEgZJLL7l4yNQCFt68leqfliw95ps4tEfjO/cBP+VMpiQLg0Jr1nFAIezcJbiROvmK2mEz
otKJTbCckb0wimY59YYh0Bd3fNhMWS22uXwha9D2aliejVx7d5NxNsYPu1W2Mdt1F7LVECDGN97m
iXoxnM8YSBgYcHIDIlxO7EPBdIKgWNuZd0LE5NxKz8TZzACcwG+MR3MrgipiMl0AMGRnh86Y9nFv
EuaDK3jAu3++PWyB7aKD1BZhI9ejQEVoakwPP83x1KMfJZQIeXYI41R43cXyowuc0CNYlTURlypi
pHb00bAigG4i4iBDLBmZXLoKZRSFRN++4tRDGkLmX5xioAHqaVBpxaDZETznGUMmeCg2pMV6za2t
r3PIoCEvfenq55hfhm2ffcs9pw3qfdBbeqIgYGeB/LKd4BJQ4sKe3AKt+xeTc9eU0SZjwyCludaV
cj9AE9An9KuSb1KD9swZxo0fOfui+mmQ8orSwq6RboXn4UXASq7aB7c39tYrPNtBedT5BZLtQloC
9Hbj4oY4JUr9s0LVXID761PrOQ7ae6Qq/4I+PQdiXICQc17FkBwtkaxSiQKSVC7LZkCHsTzTgm1u
1e80kmYIs2gTIfei6W8hgjl3vVjQDfG/8heAVACUkTWDSwjBUn4enc3ofvocSHmwMpsrCcCFfsB7
8lWQMFjtRbfW6m0UAUzjcdyb3X3MObTXIEyjZKqKfI4U0AT+Naje4/g7BKRm8avJpml8hHwMhcuw
D7cFLYJnnvVsUyN1pX3NFoW4gooaifUzvyX2x/KuGX9DGb1F9TmOP+v+xui1f2n5acw+WIH0FPfm
tXHWzN7o+cr25XirTNtIbaO4W6XZFKB6Km/m+Ad1+Nfh32S96uQfgnGD2zwN/V3WYA4p8PCJNMoP
mCaOsx8MV8hefxIiD7rp2x2I3DF/0+q7KRGffeiAngr9xzWvGo8tCvTJWrZEtl4h18guYwzM6l7L
D6psM7qT1o27jOIKd6Gj/iJBYF3ainQxTiMLlIMJXsQupawsn/zh22gPiY7bDE3S1lR2Tn61HfyX
h4bEvPycVFhrMd3UdEuF52Nz+sMrsRjrDQz5I4FyMwNKeCJ4c/mFGpuyFwpe87KgRSr5SVf2MDbE
+CXFrm4/nG4bUPgJjggGfwor7G6X+tt+OILOqBBysYlMDg1WWDyp+l8v+VGNNz19BzU9IiWM9k5z
KJqj5gVYY6M3w/2NXHeb4mai/vVB8PimxWZ1YrnOyDBkPU96D7L0CiZqH14hvUwfL493oW/CAD0p
6MgELVaZQb/fU9+pGFfNb8tl3/2u1Ru+s87byXpXAp52QJM8g/yncT9HyMRt964yy2tyIsdeprKv
JbuBM5Lo+JfeApZm0x+cbp15S4UcejKz5SY0roF7pKBPsXBbDrCHb6f4p9H2gbMwxVcCYVg7+9XR
HBfYNsuQZBNO8HtRMvJufi33z5D3MruS6RQWDwb2mv+T6reGKpr1Iu+Ay+TV8a+pwlJJ/8ysQ0Db
XPvg/Iavwjz0zYnZcGrBbJnBIK0tTJkPXpoxxr1x1+RB6FDuMfVO7LtrNyBx3/rjv9DaZ+4O4VXe
MFUlN+dkM7Z13+leAu0zxtJc88b1DNjzFIHOyQN9xZyLMc/JlJ8Du/msTxYupoIGJBFrkzetT2Zm
9jv129M5wTcPZJMhxXD2isPAWQ/VPWrB439l4iuCFDNdbkeF489/eqiISQ5CLRMt2uyQ9svQ/un7
d0//jfU/27lJHq+ekbvukl+DPbskczOiRf5qO8Bd5dyuEXmV77q/V6DN2PMIHTaOd2VSRGNlDM+u
Cbpl3finttnI+piOO0dcGu3o2ke7fmTp2RHvMYIszzLeHKwnmncXyRngu2Kd/GTFX6QcjBrOjPzP
D8AOuC8X6kgEfVhjlA7DCfDPIbR/q3RLRruKhFQ9J8p50O9AnmkR2Fb3OOMefPQqhhP4BxofiV4+
K/1uBocam7WWLjFtDQJd0MHuEB49w+DPM24MUGyMg5Ico/xLZ9pkYqg0mbmp7CiZKsHN/RXi3AfY
D4pnxqCUS8D1boN3LON/YjwYcGu097T6N71geEzVyfumAU/V/pgodhgsBvueMOwO8jeZ3gJja+qH
qlqO7ZFNW4/JXL9FmAZc/+oV2yw5ewPCnnkt34kCAQ+OMG6nseg09Z1D0a5tNP/E4sNnXitxGfTH
dgIXYKJsJOLvfizBoUDrSf3CnidKYBPjbD1JtH8FLiplhAznYcRWN/ivkIYg0CM0l0QbTbnLtKmE
Tgvnmin2I8/DLyWpvoc0WUiKHW0Qvw6V5txrXwnuv7dSZ4bhslwU5P6OBMixpFfPvU153EvxbLMO
3X2gQhwJwIy7jjsnRIQc7YzQK88mS7uMnUVGSGfVZAdNL0FRaYDatQARLEBtPpFKSVgglPEc8r2J
WndCryndb1KViIjgdTtGaC0KUyBI97FRsGX5g/LBNixMJ9QBufE4kGy0+b2x1hxGPtIsGOOaeDBi
M6aViy1lzsuXreym2FDo+7uUCTJ69ZUiq7NtyHncGfP/F57EbaACrCtWn+FyzBDgOk0YMuGwedBG
+Hi4WSGLj3JZt+o2JUaF0a59Vt2SdVQJdGYc6K3KftVY7nCE42qqEPutmIFxM6DOTxX062jH+WFY
c1+G+pKI5nlfRM2ykRyIekQDVY7eb6Y1+jKBalboLHFjZeMOWgSORcxllEGBUG0sk2Y48A5f+9bY
ZWpIQGMqmFcryt6kiGJZmlEN0qWTl8nFwCbDoQ8jX606+aG3cnOXnBJBkqXLULetqonsE3xILN7N
MHwWCn6WemLjWnneU20UOzdBK1kEHCHT5w2lf+MSzo1wifuiq0ga934chuVqDkDOAi1XAcDl5x5t
uhjokiL4bjv21zOHlq1vIC87/cD9AL2CRBPlbdAwwbC130WVOayb2vyrXTcn8unHzNKJ0lEqM9mq
4WYk+nyZdiWq75oRO4ltgGujWl8y6czVp6mB7RzRIUhL34Vaca26urxqPOCslcHF4u7qrPLbgm1D
lI/YsSUR27bgijdpOtsigW2ggO5FyToLG1wRlZ3ec1RBon6NGIJCw9JWZCNyamrGPERfOhtEUa2I
NVoMuUOoVxcvWUa6CE6mqd90r5MRzRzeydWlsLW/UmfCIJ0KPyJjAb6yK/AFDxiV9Va5WYp3AsOS
Y1gkdy338qObVRUJme3KL9+bEVGl44IcjTIz30jyuIbWVQ4RTAFf1bttHFH6hDiAIfvvhYFXLHVi
hOQhV20qd1o9HJJJ+6C2PnrTsl6ZCh28V5LynjHyxvvCbgYiPVFQVagvfBHDw+kxZfcRb6zJdKeo
0EwYNZA7/sXUB6G9HzI3Pkk5frgizZejG61UxTTmDYBCfPFGuvFyz16FkmCqzA1Id0HL+TYU/BZb
9NREowFqGRicOVCz61l2XkdERy5KX8UX7QSvPsMHBczIQVUTq5dWjEjpx2vP1G6VliyTLal8mIl/
ovDyd33RAWFpcI9kkcIao9GY8IE565zT4AAgGAvQWrrnONRVztYhE4saJDjDYUOYL4odT7U6U6IE
On8yeatt80K+DN6AJD20mc0uI8ZGELZXLY/nqcmKybJjfRnVmNATpOS6iWml9E0MsyqxLgXtU+O/
lX3XzDsNHgZ63HntMe7qzFHOjN5GbKwXn7XRpW95QaiEqdS4Z1D5Q84PZiS2IDZqyeLIGYW5ROQi
N2XAq7JzzlJlHVe0SVbrQXFha5TEKOptWYNVq/ylzrgOqTQfg5nmrBPYKMvSZkcWtv1MEMZBDGK0
qFsLF4V36iUSeeEOYPKRVgHSbjftkKOjjcdXFJLRpYBJXzJZucWZ/eBJW1Gy/TF5Brg6moxH2+4J
fN/AglCcAF69rFiwPnYllYD240OYsQp8GWTwbNBWXRKfzziOB8ELFG5SXemYEgV/lY6BSwxsJXsk
CKCn5Myk81Vlc0kzLMRx1kGP8y5eBtNN8bFgMbfgcEegmJIpvZCV84ybcO8byo65m+JwSntF+Wo7
8w5S6Cox0YnEn3e6pgPOr8gV5YdrS/B5QvW+U9i+K1PG28Jg8aUwm0AtFJxExi2i6edIb7cDq0/A
Fo+YM3tmYwIKbGNRNGwE3CHY613IMGlA20KIPD+yGnsjq7S0Se5Q/Ekjscdv11A/San4zLTvjjFS
PNhE10N2IGW4Xuh1/ze9p107VPxNBYXZPQg7MjaRAVFAEuJSkkU3cx3r7ATc6k7aEh6dwoe3gdvW
kCBxfLCO4Dh5M0zEwSI21FU95s8JOg9hGa23qvaLRCGaI2j1uRdN6yn0ZmPIZNwa2ZQi0bhZ0Ka9
3qLctfSfCO4zAh8o6RM7L87MVzrW6blBitmbx25Mt14yfIeF1IlrYb7X+tM2NfXIXcgCawk1laMX
s1AyOCQRbaneqeR4FDmrfC7ph0HUWWlOmVS88cvaq/DX0SuW1W/WMqcNwtJedmLHBhcVt3DZyCN9
tCv/MuhOtkbI7nBDkm2ZLQbhNByGrL3btILfl5/tSmULSXKpF8GUim1xilD1wuY6NKYFeF5t7n4D
GymE9oXcVu49VjCNgRVk4nCCfvY7to/i1WI9YdHOrPOAgOnU0HE5zkify/tlcMl0lIVevfZbOneS
6Ix5noE3HZG7DvEfDRl3584f2X76Bj9NRTdukaOGe61bNPjadQdXktOQKVaaeNNYSkKSFPjlqrPZ
83PUm8Z4s3r/qYzarDU4TGVIEKC0EVkXBZ4/a+CeGvBQO7zHvmF+uOp4KRRTpzdu9oNevCryP+K+
RTMS4sZVLq4ngyWweX5kbHUH9uCudL4DzVsW4Gc3Zaym6EHvrZ9urQYrUxdmLi8PdwKqXT4dv4Yb
ht5FyWzKUsxbQYw/FeINa38X4wDRdOineLty5ZblwAtMUf9UYoLstPU5G+xurlE2xoqNzAiqWUHW
V5JZq9StO4Y30Gd7DPup84ocHdQRdhjksndvjHHrMmbwmbPOhRffo8wlZysqXwLd+Fz8jxapcRNr
c7XIvgdsXEEXg04P2cJ0rvYrFe+ueslKL6g5dYfiwLRXMecuQJfwU8j4aqo8lp6Hvlta80aXMeap
m6907qxyHl4MHJScl9/BqYLN0ICRYz0+8Zl9fFEJo1GLLQg/JCU+2Yk3peABmu8dwgHYg8SWhQej
TQlm9XSPHBZjn7fis23kMY0fzHZ/w6BdR0q7If1tbaGqcdWbVmGY6ZuO5bFV4TuWv1b85yUGgy/J
SqnAo51MUwOPVFDppK/Mth9IKHgy+CxiA6djWhS8qjF+8QT4rJ6Rn9UC22rx8IBlULdSYVmbqAZs
72GJKQFAM6uiNhy2AeWvkDTklc6nYbj1obdQq8RB87CIgyeCgNENxrp1Q5EHUabT8J2wDmAHuWmn
FOIUmspQQil0FINpsvftTP9Y3tEEjAmtfWfOi8G2cNFgiXVRmM2zNDlZPpPLOFMN/s9GmWWWfhjN
Fs2OSsifmaAyKrnI45gmn3UvqTfk6prDL9gpLBKBERFuQ8eJjMQ3q5oUl0BbUe2DVzIMkuc9dqMG
hK1K4ORQyVHUTSz17vA0zeqaliuu/YVad79OClc7ODYjIJbWRofZtHKt59bOGkkKr5Jm/v/vKKZ/
zVjEZz8enk5X0DU1FZe3gXc+Q3LQ++D2QYyztVFf3eh9Bjr3bMVU/I057ejlXBUVxtyhExvkLzyw
VntIARdrpNe4JTqH2MdGrSj6TeTYaIwhp/46SwXtXSCkmGlq+QhLSruo1EksTct7JcAEabhzSkn4
oK3EpPPoOKCUBHqGQ+xnlmEqK5r4btO2osP5ygba7fDPs5xuWRsAD0O6SUG202TAglWT21vbqXoo
Ubm7JAd8IxTZb80yxLreouqubWaZHjKMqNtD6MZiUHZ3deRRGBsbHOzYIU03gZDYuPeKoQW6q45L
ms+RpqL79hnPByGqpYqjIFSQ+8EcznF+yeDq263LBDVeCjeL0bInbKajFhEsQA3HfjSJ+vR6HDc5
GU3CyU7dFGzjp/JdcEbxx0bzInU+SHN4RzRNhcNeFADAuVPVbzOYFOzC3idq+IhDZoN9UCGcLjDz
Q/phx9spS4Pu821oEeP4wc1MlHfFxyEeBSaCOI0tcWU631ZANYUIAylSA1iz92GfMKSYiTSIVy4G
TKWxdgH0RwYQqCtr1/PehmRy5Oj5WhUj7LTyTsryTDXGz0LQjJJZw0zH3rq5XLl9B7QwkdpcQolG
oY7S1EV5g74xhwSQKNjioH/ftYIYTnYRDXfRS5sQacSLIVDWSU7wnYuqxHyUiYc9PgiXMSRg1F6O
t2iLYVcKmW+zsuIQ5qzoxR5EJXwFPcKPPYTZDh8KAbD1xuQhHmImEHUCnpV0KomJwgrX7Zj+9AYV
cWBjPxjybZR2vzmxlTOv0kmTTk5Jmd40vTbmifFEa/XRROW9eWQnqpKJVgN7fwiRNTkkTjGsXHYO
0mrDI0CQDu+KGOsv6cMAf3/9aCoGt6k514UDbDpOJgY0twAzZfh2X7mVv+m1sxxi61Gi3xpj5cep
kU9bsljlOkqLUeXGL4kcyCJO6LL70AqmrYS/g42olW4tGpuYEokgSx2oLEyS112FzIuMarqFT8uo
W2G9ZnjVItCPdg4NttPMvSn6ZraN6/BOuw7+NIjCXWCYS6eMdbjB2AgCg61ItMQoCDGL9DAmGUV1
bv9j7rx2I8nW7PwqjbpWnNmxw+0YzDkXyfTJTHpXNwGSxQrvd9in1xc8ZtQjSJBuBAGNbLLoM8P8
Zq1v2SZOmsFRG/hrE08P6TBW/ux3TMsVZAmjJsiyUyFil34NgfVVuGW3DZagxAaH4ZxRc1jdU2dF
19zkRYhUofdYNtqNrRHSgibKpkWo5jCa6QpFrANc4VG0+7hH5uZDrm/yQO7NLIJjpUl8CsAML+I4
vKQYe/ShdRG4GlBMNF3LUMY4dRx9PxvtTYWsz7AIPaByY7iV/0pUz8y3vu678GvQ4iMna8nULpYA
+CdJNj+aynwEHkvLUERYikw0X05zqXtQZ26MMT7DUdWOsAUNZyY6Vs53XUZVTUQpy6jI31scJ5TK
xsEgKFuMsIRT6rmijj+6MHqhm+NviDUdBvdRLcpDbaOOMUwCkqOUe9+w0FzKbWiScjKF/KwBRRsL
CA56Rn6GGh8yXV8SY75dhHhtOPI70AwkXRodYuOmrsjMKwrnmITdY+Nzvteqy69Jyr4qlcUW2/MQ
zIyjWBUVstssjak0fCCRToGooTZH/kwypurU23NnfPHJutOGfTcv8a5KRg84DLEOcFuvrcblklDg
YZOkInhSt1T2nFiUtSSTZQg+HmQexWj6o9t40RpgNUonc7jylp/k421LetL8AmUcvkgrg4mU634z
+Pe15hqha5sQB/HihdyCHOudVCJcz/XJDpNTPnYfXGJwrKWYMpgd7HFD7hHUfQZBf12GXnjltf0t
r0XUGS8+QeAOxmGWpJAYsU8CusmXwSElfJiMdElhhjKjvQkruZ2WWI28epr64k63GExiYWFdNV+D
SNB6KX4ZnVbbuh4fPcKMmGtzdZk4WKqy/Ynhs16TgfmJ8vKx0bB7pwKLQyyJNpslVU6imGxng7cx
+ipc66+qLG8tQx0cz0C8UxL7Aq3vTqG1WdwB7ZUIbNRzZGIMmUe3OTQvdizno5bYhIsBJANYV6gQ
ImYMPdxpL9s7VY2xsKYi7/LFEztiySbUwUFxvTas4MO3GRD5Y3hvWPsplo8oKX4TfKE20wCv3mvJ
CbTRYUdkm6wcBidGSIsb+CN0puqpw7P/OI+fngrZ2QlGw+kSHDKyme119JrYMcamKp8ZMDPq1uZI
fjNxYkBPUqYyfXjLvQrsRe5B5xDIt+pKTldF579Fk6YSi2HeZkJtw41FUjDiQUqJihgVawKGOoDC
YiJM6kYCXcBOPnvLtVdSmx9DnzTIyRajIKP32nWezTC8Y6p1JjT4lMc292uuMQyZ1xqM0mhxW3K6
+nfTyyumzz9bJycggiu8ycY7a2B1LT0kam2UHu80IQy77eNQENaHASdeuao/TBUyobZlPWK6XIOp
UJcZ4hWAB0iTCuxkgOLnShgB5EGSoAhuw1tAN5NlyU1k2MOxyRb2TX81O9OHkRSvDnMiZTsHpZAL
znhfe9ToDE3NZxl3H6nwnt04uoIfOKJ54gRUNVCfGE01+Q798hRLwBnwo98Fsbl4i8dr5EZrZqrv
GTKHFsGTxuIo7ZTY2dqnlKZymbuwWAeKy7Co3IfBmG8cQgRooEFSu8u9ztpRyPUwTWJ7W6DJaR3i
EBpiB0DhHwOd/JQ0/khZTQKmBrZTvivVRhEW1udIXPMgzUk5i79GmT55rftbBZyDdO1tgaG/KJ+6
TmE1p/qWPeCZTsOFqDOfLI3lgTQT+BXFshPF+8d2H9Ko6WLgcOTOrLJ841fWI35YPAnowooZ5gHe
rUQS5BQP1jHhld6OLjjJCIuiShZWIcmKU4z5TTvwNBeNDGluv8cZpxniB3+GzS4CZG2VL8otuabL
4FnJjRS/x7x7doP8viBZXvbyDhRxcrEGYk8MD75rOYFETZv53ooC5j3hMn2HPxsd54lbFGBZf13n
wYs95i9BgpB0ChgBLqC9PEyhZEbNa02gU+YB/8DtzOXX8Ft8FVSYSYLkYx6Td4DvVtD9nOesQefP
PoZk2IVCBqrGIuz5puekJGPkJVleN18FZLpARrSOeVvoJ4v9jFNCBe91iYi1IvmnZo60sZt0WvsV
+5PCpuapHJjuTVc2yy/4MU3uS0uoB66vkM0PTgtirptd6oHUtuaZDXH65tQMBT3l3fZlhcbCCOU6
Mvd9B7kz98vwUreqXVGFy31poddKE9z0BbJk9JMIr8kli/c9AWO8lByfgVVbh7ZgRDmhsIa9yX7S
nRSgSxsLPfJXOEgkEk+UqkaxEimMqmycLKStxx7BL0NLtMsJVkUGpzy1zbpXoMLLXvqroNING7OU
O3q8rUu2y37vQ7CT7IStnC+3bCgVpJGMAqZHTUQu2nhhbjFIjlHWQY+aflUIPoty+pBLNtdggPab
3QfOlV/95AqUvJlcZ6xJc8ID90k1PZYS92U3olDzM5hzhe0xAamYQO5rxXewyyLaoBGam69BiaMD
cNUMWZ6YHlDvBGiNUajp6EFS8mSqt0GuXwM3zzaZzQKhMAiQnzlAm6h8g1HwWpY9mKqOOQHPSmVE
FLBduHjpbhURBUzYsEblDSiXRuJ+ntk3XOWE+oaO2vu9BZBSASzsnHurzdyt7bEcNYC+Z9xDr8wM
f524DI1lbitFBI9Lhek2zTMifoJo9KOR4mSo5z0j5LfMc8GF4TfzxgoenMlK1Cx+BcFwtJzCoKhk
I97P3aWlRRhSWkdtjOT6eSCgMpgqkDIwg8RrQubqq8ToMFBquWyWe5K57+zOfalDZmCmAdgumFwy
gM362PTjoXNBAcN3Ldbj7zyMvStE/QEFnYlpixWj8WRUsz63ZGJjFR13rWXsGczdGpNurxpmiNju
yQcksuzKNoB2W5jOORPNjfSGe8+3oHQF6IG9ydxa8ayPVo50smS1tVWLaKPocIvMNnMLJ2nY6SmS
zEEOewi/FgCmlbXwmjBBtT1Jo41fkm/p1oIJ92isG9bHJ1Mz2ilRJdT1sZ1IzMzGfmlvOTtzdB9x
MlA/ODlh1QMkDJ+oqbwumUJAzbJMliijd8mEhUneJgM8jMRjXnCaVhSRmad6LLLpXVMG9p2rx5UT
kj/qpiilmYUSluOh+CW4i0RSuhn2ewW8JNdzN1WeFmurCdLNkOFZGAC5GJbsbx0c51N8O0yO3DuS
lEWHISOzJFfsTWKKqXV9VJvaMe4Ss9orKGgDVvVjNBXPps77Q+aW124AeMYyHJJ6TIuoilFsCNAg
bGRirRXWxjuTvN9tDrVQudWHEflgpOrgSQGdYSLAk502ZOFqDoV4nGCWSg9Se/yrs8G7RML97D1B
+DW6zmrASIPEYPICgPVdPG2cZN4PNMKENcnhqsCAEPsCBTW8UWsx+mRgbhF9Y/ngUr1G0mwQkJfZ
8pWO/GeVzCOYTvTpc82WJx+Iln1vR+4T8tVGBEfcFjM2GkQ1zq+pA7Quct7H5HqcuE1a0XADx5f1
QHjTtTYMV1/gIOtDwFY9e8351Zlqj1io+pkAZvcKVd59aWd3g0GWjIjMn61b3ZFbxZSCJ4xbNvNY
drQBEwfIQ8CC/XRZcgfL0zNXH7Ez3Uct0nVtF/fTaD8409wz/oJFM7jmU+dkBwp49tY9jsoaZTE/
NgnOdOYQ9tGNEJCCq2u+qzv/oelfDDItXXe+JplErhjdwbQAcNYpprvam/t9zrI1cojwbFzsJxXE
SGlORyZNIVt6coOZLtKNksXTuSSJhEzFFkPdKIFQzCOS4WrXz/D05EqzbbOCnjsmkdtk5XbjtCsB
pCXIt8l95gUBCNNgkMiGQ8tJOYNkNPO3iOVRkH2FfnMouuRScyluf6c+92+vY9bRs5tqjKPsO83g
LYMr1ZTrlGX5jqqtpUxCsVEaG5E6d3Gc/wzy8IUtINyPnt2uj9Yp2IY09L2a2ZcxJUMeFvIj3HNA
hF7p3/qG5PqJpc6SGxedZkOdOhbXc/k0VnghBczppnxqB9dGpQxH1SeaxCI6OlDElrAm11b5M8O7
U1IDOXpArzieE5j7OXIlE+VRyBwmBdBaSP6vwBEn9crJ35v4Nut6BnSYWTHAdNTs5LSuYyw/ZOox
t/00tbUnsj7iBEcGNHcQoePIvJLLhalWzC5RAPH953JaM2xZCVD8yyzQgnze0tQNtKYNnXUY21eY
WK1NzKg4931QAyyEq3hfEGsLk5dRudvRVjK2YgfF7hsmKkpCe4AUSV1of5AQc9WzChQ00Jid1nVp
XtloXfL0yqnZElVz9KkdxsCFvxvnuVtNGaM8chr6K2qa2yHB9pWSWE4FCGsyIkQWsUJm1A75TQ4A
MmPx3O8a3+em7e5r47XCJNv2HhaPeFsRSpYBtks7GvQqvSyJ7D5C2VHQPKns2OGT49p2TcOieY3D
c4j8oC/ehffoMB3NlsxUlRNMFHOfQyctcIyYX2Eh4B2r+kXpzqJ8Kf2ta5XYReF5Br1Jfx2gkvHD
dLPkqi7hfi6uXwG4ZTIQ6cIDThhgAg3I6eyzfsI1U1wze8ZZXV8r5ycCtNxRLqmwaCNDLm0JQSRW
ix/eT4mmxs27XLLxOQB9QCY5ta9mpd9kwGUxdbwbqa3XMvGh5pt0RsBNKinFVWQxWs2qmF23kT11
trV1jWKtC/2gBT2MNYEFtINFOb9zJKhJbIQ1+bj+ukpK50kShiabNnqzS0yibgcSgWWucd/myHbG
rJ+vZwelcO+6HaolWx9zMkTBvcDjIe2bFtLnNtxbxnuYdP2j1QOaaQd6nPGFm43opid3TsK77weU
4dOpp5ILPOMpy8boIrwBGw3S/ptQgbPs8/GaLUl9mk1oTF4RFNflwK5rUn16y/bYX7VeKHbKaBxi
B6BwzB7uZZU821Uz3BtaWevemrxD2PckeY7OJXYqhRqpqgh44FVgGJMdqwrtDyfKEffP9NP3pOKl
tYajF3bl0/LvhFUMFmJcN1j8wlH6K5hmcc22vz94xHxaiSpf7Ta6N1rLvit1jsWNz/7+5zl1XZJO
arWJ+47tl65qGs8k2ucOgvKW8cHTgkppi5x8SKvzjqHgDLHcOX117ZK8pdq72I0xbdl3ly/RXNxb
pqdu2XbVTwM8z+9/ZmLDnL/C9VO0Xn1lyUi9fc/1kzEo9kOJQXf0KNDbEYE8pnAfvupSj02Fs6Gv
hmfVG3JboW56KEv44q3laY78TTRG9i85VgxrlVb3sY/IpBiZsOk2Dm88DVB96KxmJfyhudYzcp+G
sLineEidK4UT48HTKA7c1vw5tHZyYdxGSIE9uV+SGZ2+Fb4j7lTa+DdJ29w6EkQaP/mliYFdi0Dp
a41fq8kGGrWwmV7jav6snKi+ZfrX39f5dONzx7U91tNzuGvhgkDumqzr2VCwxszuPiP/aq0M57Wq
EfzmBda4uWrSnbLQ61ioF2iEjPYEXWYVg6DYT4jKHwyyEj14ZJFZlYdW6pFjB+5Rmepql7jhw7Lg
2Ht25J+nqHvzLN2eaqyt8JjGI5C2yAn5iJbGpeNKnjJcPE9ppom3HI9Tm0lUUTEOodz4mc0D77nc
M2CDoZ4Js5vGhy/XdESxdMATbtIcUHlL/UuyAsDv74fcQyI0p7na0fueXcEhLwI5nNykn7fhrEDj
cwTdjrb8DIG1vY9I/oAE2hcrIbiQKSpLOi+wLjEeq5GzlXlU22/coMo4TqR9XVYVMhBXbJUgqDBr
6rcxIDNAjlDRZxigE/eqqATM28QjYQBCwi8Z5i0gDHjG5vDhmju7oDpczbG3nVlxb4Tt6t3Q83KO
ng8+LdlF04AZKtbvdtxx+qt0OkUuDGT4KMnVDNVNrNyqaQ8WnDdvWbZHjLDmsLz4Jjp1Sm1gOAaU
gIZd+da0l8RuSanKzGhf+REioa6PPZRs6FwHYSKQmWWzoS6/10MRnkcXLLbKKIHzZjpy13CPXgqA
LfL09IbKD79cFUP+bqUPYmx+F1o2j0WFCanVAH9dlTFyFPJqYFZ9PU3cx8tB1ycLbqTKg5myUNCq
SAOBWAm2gvvZoR4lDddknjw4a3ijbnze7pVEYOem8JZIbtKlp45AJIoXhmNUAal+68DQI9BlHg3U
02ii+6mD/dR2XrmJ2FuyEhb6KhEm5HJkvtWYmw/SQjgYcjx8ClncZE6yNibk0rZjDOcE2gprWMTa
7WSMjLNqRDQ0OVu+bXKs7a1Vue417T0mXEN6m5qX45DZ8UGroX2VFuwNgcnC4QoBQ8jJzmoB1LiL
tR12QeHRT4e9pj5x4nrPUAWZiSWSnTslal+PNtvaXjTVZYrAJ5lAzsB9NGx2vx9wU0CEmguUdz/Z
1yDsZzd9gwWKW2o2QRjTGZKt5aHVbNSNGWU5yhd1tCaA1oT4ncsMSWfc9Sd2ZvSRVdIQ7NiLsy3i
u64a7H3idekZ1qdeRXVTbr/ftY00Pa9mGyKUxUmymgFOLjpNBhaa6WDhSWILjfYRC2F9qxxsf6bK
8I9xtN56tnlLVDf+JU83J708iDqDBCXkPq5z56iUGRyQoCS/IAVg5Wqy6V6iOdgNrfVLC+czbfL6
5PuuxkjiC1J2ipSapD1EVLJrYET6kZD3YScrrVnyQem2Szc8uygVVq1rmDe+tOBNZYShdH4yXfJR
grlQ23Z01FcRIBpN5WRsGh8KaqgDkqtma97KZ9RMMUPwT0kbORite3JlXl6Gjn7WHy1q7QEXF8AN
51rDxowbmp3ORCeXjgXzKb8lhNgVT/6wSANdKNIljfaxceNuE0cl5h0DOWJhIAY0gPN1jX8qndB+
rshz6guOwCKYoMMk+DTmgOlWJIFXdQPO2LJB1hS24q4LFs0IYbfC2JZuzoTJSUy0caRDRWZ60jih
Tmntb7siGJbL2qoQnsvG2k5PodGnJ9FnfN+ctkci93keHWJ25tws9xxOHxoWzGWUTFfdNgexn3Lj
U3ZJ+LzfHdJSdQ9+ZVa3gatoBCPq+DQ80gREJzdj0VTuwqoVl4q27CGvCr6U8CpUi9NKDZ48aRmM
J2WQJKchen0/sEIgVYVprWIcfx0yi62AZByhcQK4JuXLfJWjDu50Z54cO+kfFuhRF1kdCi8r2Ovk
1HGRPVfMStgP9sWDqkkzKeLhlgvuacY8eTbtWuK2Y5JDLlfmu+5pDgxwUssDfw86laiY1sRLW9yE
Elo5LjJyHVss38paWNf58qDj5GnCl7TrRBR08KX5t++PJkMOsCsJ7ujyisXh+sjADWg/NIDL98P3
v3+/peX8c+qovv/Lv3+/a4klhEh2BGz7TcDit64Tkh4p7fN0UpcWAi3u1mRfSnMz9kMPa5grQFnQ
0JC8K7GgSBQUAaePUtXt7IZY+ucguoyFgRx9Ts1so7IlQaEV0cWEO3j5fosnwD+ZbQv+h4tHQgl2
aixfHNkLO8zTY1R9DfuobW8bUOyi/mIIRmZOu5w933Cn5YG18rxVIR6JuC+6c8Y8tg4pe5qugaBa
JP7NnHb+TeGgmE58j2ukrB9tXGz7sH9pXHM4Gk06HJmbC5BPmfPWC0UV2PkBTI/EO3tZ8OqaPM9D
JTS4iegO1Ril8PIKfr+ll3e/32okoxy2NaAK+TurxQ5ZduFByGoGVc1Dlqb4hmf8ejH6i9BJa76P
FjffDyBD8di29mkS4mCFQbXHOOoA+Q/1EdJglTnWdbM8JHXT7IRkteU4xW8/scdD61QJyBz5204q
ffrPhwqX614lJinOjerFwjhFagd9gOATLmu0MayRu9b/9EVLjgU3FGyiv8c4lM8eAzJuAst+0Set
1sfsGlX4N6JWdUhyfDxCZm08xTO2yzgCdJwPzcOisOloZEcj6E79JJzz9wPrlXhjzzVUlTnMP+AV
u4QldGyxJYTDgiBd7ktrVCUTZrKJaQcyiXJ29e+MnqtpMQS5Kii2HqqJIyoYdc3y9qhy+l/ZlDdV
018SzASc01xN0xHf0zRMDGmcG1TG8NgM1BV2FgUPEyrOK6mZDlgZ9bgwnGw5fdRj6hesgkhBhNzx
XjNfvQ9dUES53YIk6rilAdswSkJCZlytF+YlhHoJB+KpYb3O/aROTZb5KODp1HBYgj8LXFLXvLB6
SYRVcd5Q5zQQDHMkCFvW9ket4NuPWMINmqy1WUD79UB4rYkIolW0lHkQF+GX5PXaqXgcUhQePYOm
YPpZo4a5wtcRX1wQGae4Efd84UvSq+kgJ0j6AYscFCmbzMshP7WMpRpIrZsAZuamaK/ZjRLaHTH0
qGBW5rELSNETOC4i855JydqsvF+JX9PT9L51O6bkNgVpmxG6ETqE8VlMWyLLv0tKoh7ysaGtEtaZ
2ScZQMtBAdmnYAMaYiLteckCU37aCQOlgR1u0o/B3hpreS4y9ZDED/FXMNvGxi/0uAXTFD8Lfo1N
MQvSuclL21Q68blyOOiYgmPp/BK+WlLzFtNbET2GqXztnYLtdiYfSwV9KiIa9TguscGuLI+6w1yU
S3HjxXRtdkGOCFVdtEtSWoZ8xoA7sVKTSFg2fVsD9FBkRCa+3ZyVjyC7jZWAnNXRDOf9o5C46EVD
XiIAyQILGOOQyHbNS5Bn8lJLRHlzEGyT5ZIkGdr5KMIRtWIMwkMEe0kWP7PIinCK+Wrdu914RotS
UpOiJ52jPe4AsRkiozqMIICM2FoCE/T0mhliaxi1+RAG/UKHKmlUcCRfEBbegcTM96XZQYbpwvhx
6D2UGHW8HwLFuLvP9HYwvfjJMt+E28uHoimTJzDApxrq8KrSpFwj6Jweo8lGih4Ov2cLaj+qNXlk
E4fExgffzytPldcF3c7vomltZbDNfL9kdhFH1uNMNw2wibVQNQj5mEeoRIuaUbVTsl83fg/V2Y5k
e6MzA+9ctlxMqM52cSySezWUDC4jkWETgRKDwn08RnE37pBhJUwD/PBZBrAfgDyH23bwbkbWG/fQ
Lt4C0+g/pViaWvp1ZxkXzIF88duOcSh14EYbmbPt0eCAjScm1a+MEtd+T7pLP34RINr//d76fQut
DOx0w4D3NlNuedMWaUtCQmBsvt/Np6y6yV9MkICbkGg8Kj+TqaVxS7ZEAcrBCV8L0obUHOAF7dxd
a+ftoVLYuPFeEVBABUKDAcNQhiq5iOUBTci0NRtaPSyMQHdt6BwN28f7JDec+9K7U8jcmH2PODLs
mk2JrOXez0kohBCJCAU1JIKytrwTzfycDcbwyHXrS4xgQHonCveFsMIHz1jNhE1z5tvFl189eRa+
rsHW1jEdDQq/pegcFw6lv5oN+F0QpY3boAxRSY64J73IfMnLgI1uoW+9GnZUWQhjb5QoUxpLoAfO
0XCaujJ3fTDdJVPnXSv1GoVIl+VE9o/XpmScuiMRKjTEzAXJ8bGmjzoZ3tEheg9zn299WK9b07OD
bdZG6QuX9BNZhs7H2BAm4jmAKSa2JehYaoRfSANfStfLcVETUBwOxXQfGu0B6Xixjmkhdw05g49R
g5IrHIZ2i6OZq/PcYrUaRvqzePWuBPBHGwbzhREvu9bYI4QzinEkmb3Ya9fBWBcT/QoVFB0C9jwF
+dRoB+zFIBuuvE5Mr2CK4slqroskakHMIbiskwQNSwzTFiiuBGAi/U/RavugmrHdeJmqN0YIjmQB
1p/9HP9PHv8ka2zn28AQsAHRo8MWj+3kjHCWXOpRjmunfC6R7MENIcKhblsIQsoaNp7R+/vQpeuY
J/xao5s2nOfQlmzeYBhnv/5qhzr/RABaMSaKGfX75a3gGDj4arEVNu69qJAroM9s95ERyfOYQ913
w8i+QTMi145jI1TRyROtrwEszq7PRsnZLhuHwKO2jK4HP/kschb6YwUOl8kvGKGWhtRT2QNPcHnx
7Lbe/Pjj3/72H//2Of57+FXe0iTiQmj/9h+8/8lz38RhpP/Lu397LHP++/6af33On7/ib+f4synb
8rf+337W7qu8vOdf7X/9pOW3+dd35qf/47dbv+v3P72zKRh+THfdVzPdf7Vdpr9/C/6O5TP/Tz/4
x9f3d3mcqq+//vgkoUAv3y2My+LHPz50+PXXH9Kxvp+ovz9Py/f/xweXP+CvP57fdfz5Xvxxxe/z
P33Z13ur//rDlH/BzGf7vi+UbXvSdX/8MXz98yO240lfOg7LROn9+KMoyUX56w/b/IuPGF1hcHJd
E8GK+vFHW3b/+pCQis9XpmcpPvTPv/5Pr+J/vqp/FF1+iw1Qt3xj8eOP6u8v9vLXedJELCA9R1mm
a3kufSAf/3y/Z5rGZ5v/TVcG46mRnYeP/aLpWFbcBfo9COqVp9dARSax88YHIEqJv7/Z5tW9H99I
duVBxJEK38bICdJg2G3AcFKMgepnq3p2pqdoeBLzhVlkB5cVcw/RXsm4Q/A2qTu3/FTeJRyvcXw7
5sP/2wP1/8dj0ONV42T9XxyD57LQX8VX2JR/OgKXL/r7ESjFX6hWhS9M1zaRT3Gc/eMAVBya0kWi
5gnTFzaH+j8PQOsvji1cz/c5MHhDOv/jAahsDy2tZ1qmZXOA/t8cgETP81P+fAgqy7J9k1qG34Tz
w//zIRjofsjiRYyB6+vBaEvo7cwoChS04qVnaCY9l9WFRyyT+1zYhMtE1Z3P6twA5C2x1PRuda4t
bhgudWbF8b4ArNnAQXtJRfEkqnrnuMg2w6TchyoyIEk8YZR1WDgw2c+M+EVF/aaz0eSFlGe6A905
aMoHZF+X2ajdVT3bDyAMEcxgubiSvmApbAynEoFknVkHVg2kf3kU5XnyqvOK9JVeUIClt24x4oTM
v3wfn/AQQHYahH+dzsSF5XG5i93yPQsJBCVKY8WQ8+iNXXTl+NwPYlW+Fe3bGKf3iHEXPEUNfC4O
CHuDcUj/9Ya76d1u2hNpD68ug48WxU2cv4XRorrxNUawvgZSkcC4yZP+DW4vtvt6ggTMhDNxkbfB
TYxOoDZfQl0EKL0BAY9FN96YONW3EKvasw68ah9UxcNkgsOq2scoTn8aTfFU07jqtHkLfYztnSGQ
Ig48ma5t7GZa+yk2GHPSivhzT7JnYt6BXn7Ck4diHRHJqm/b5AYi31r41iHouHbMZoBwAEXryqEd
o6AFBy579cYuptoyCLg3UYCR4PBsuR+eSxChh9RgXeMMG0s0Un5NYPBMX8yM897gs0zEBPHowOVP
wTzEM4rczCqXbcnWRLt7lU9ce2bvPSbjUjjtOVLMlUKbhAbF1MHPyeOOcYOjr3HXOsg+o/nFjXMC
32uY8+QoqMFEy5iOv6yB+Qc4VgYwzq6lh9jKOLb5Cwlrt8qbpHHFOrO/KPGQGqJ/G1t9LqJx2+ak
5coIV5M1v/pucQxtRFtT9pLjZuCblocyTMNDZP92zNTH2EpPNyOGjLTcIP9hfuD5cCby8wSMtQiD
57FNMb+7+ldlWje+puceELvZcFp6d0FiVhiARKqfauQDY1z2OO8Q39ZW8Tq3cFei8bHExOoBK0/H
+qXh2q9EvgewdfbH4N3KrMtUA0uyoS0mCI6shJldYot9YnenrjBS/KASn5V1quyGjg7hFdvcK7yf
n/1MMW0Wb4brYYOqZppKKrqwDc8NXouqzl6RTjurvMzfbRfWBJENeYsiHtoXmg9jXi2/TJ/ND1WU
HG1eIIxKjPEJtYFF7v4UkbxtUp7N2K4sRsXqY+D43+hOviQaLR8MmcofThCjhikg1cbfxvYIJHqR
yRbl+KWYnngRdDR1HdQ1ytXIg7ndnWzUx818Jzt8AJw7SD5erFQDgw/eGmn8DpdvElMYI47b9e3w
lFC1lyJYOwiV1nFam4x/3VtGbXozSw5sNh2/sF+2NhDvWLcPRt5f1NQ/QNgGQD2/mz1P1TQ+2Oyh
wQ7ro52xM4pfePJ0Dqu0Jqe9zPqDOXofvsB5WBTveeHOW6OR720UQoSoevNqaBrU895jBbbJHDiq
U59jPMrNI9ZW/rr2ph89dB0nZhvnHB+lyTpeGkdHsJ8BA6m94khw0sYrAcmSz8A6aKf88GKjGJjq
XbXI+zN7U4fh1p4XzlWymygIDItk6b5d8/KtsOuvWpxXGrJC6q9DOTG5u5XutG6TkO0nk7S4Z8uS
r2wDdK8xsgYoDj2AT/nMgGWbj+zCymofWeI4ziC7+UpzsDcYI1AJsQdrInqcBF5YfHLNu4Q8UBvX
mzZuzPTJtd5w7uzTotl5Xbvm59sFvoDqdRS0i5G4rWNjh9JUovFcOUN8AW+wjsCBFcR5Yqnc90Le
iP5gsznEKIbkeZmLumjZir0NTmcuYPAT1rg8J11F3GTkovpn9DJqsiYIVaOza8xmt3w7VHObkJSd
RXlwnK2Yq4SN7AmwueFcZ/gWUKCuCJQ5+/3vANO6m8BOvK0YwNhTeM9pvk6cYd/J8jCVwKgsj33T
tCq5mHn9EaERx4DYN8lADCI3kCrEHIxHlWcrUOMhrwnj5f+9Eb13oP5pDPXijwVWv0Q8h+GTwA2R
k4VlFNBi3eBhrFoSQggHS16GAmhdPWyX5zVp+TCRlcvzPPnDZsRuaSKHUeS6Mqu+ElGzkdFNOcL7
R2tSlWRkaN/D/y9PNeouNVWYjtF/AkO+TbzwEhUmDn5/1yT1xjR+zeNucEnqcWi6JyM7owcW2byP
CFCouRJJbpDKIVaxLLv/Tt157EjOpFn2iVig0Sg3s3CtQnjoiA0RksqojJpPP4eFmqnpbqCB2Qww
q19kZmSEO93sE/ee+1xK9SZhGUrVfiz/rbPyTbnTvWHKu9CVr1VpPPKurB2kvBqeSTvm94iB7jMz
emBdc68VKyXYz1ZwKcHikB//NBNc2gSYu6rp2SvAyVjytKQaTZW6XxgiuUtYYEwi29g/T370lHGI
KpiD5HRR14bvVsLvm/tnw7PumSNdIg//rVvezBGY+yzNIUAAkxWvJmlE1vilXR6xFklG0ny0k/oK
wnazNJw4Xa7w5q30rSiMK7Qnz+sfOoJFDLipkxwfJF/D6MNHibOkyYxb5zuZAC13BA6OSGaFeUrx
LWD7Q+tiU89ci0BvUwLy0Nmt7Ww6BgSV1vNAvR5cXAXFNz/ZPkSTpnuAU1gDDsHUDereVuwQTEKT
kytW4dOc9g9zZHOIRi8Boge3HbYB0c+hMLd2Vp5zkqKBDpAgtyt56825+DXfsUM+4PO4LSoPuOX0
advDA21/UrWfRha/WrZLNFFWrQZQNbn5FlebNmvPtYFolpCAyNmUN1E1MUg0HnJvfCXN9rp8ZlzR
kEdh/4Y8djgjz7Ep7mvSnmY9n7M1/vvHFnA6BI8b37O+EE/9oR3YhOl8qar5hfHuaxaoU253H+qf
60mEScZlkMVNsiDQ5IIBTJpLAPpC8HCj8dx7ywakitju02r3zW06m2/lcE6CTwsyyHwTsuzIIizg
rPTz7ljWw7bmRWkn42GCt6pNbCCIrhTBYJQ2CDvz8lx7xQ0GYELVUImMdvfiZQQJqn78wx/MdPmL
9LCdZlkpziNIlsVuMdndY2Ok18ic3yoytAaLvRUFDNp7hAnxgeXputPyyx6jPYq+pxboKJMUvLV9
QGWcYkrmcpzt7iGJUbzWPpbIyJjXeCPXtqYakDliPcPLvurqeQDNJ8ri5JLHwjE+ux0wUcoO8PBJ
mL1FOIqiproLfLltqubShA92/imHBqGx1T0LnTwkXXY/aZelMgLzmFcPFI3ZiPOcyXMW6Ftm8LcT
vmKkN0hY8Z0z6E/G57j2iTDk7SZtsgGKrMJn1RjPpds/2yMfiqLldPlrYuORHSwCaYPMDe+C1fuZ
A+RRRVTb3nh0seS6VviYzv5jHEyvls/w2lJMmqANWpRsaX4/DpwdM4GOU3SrBtAERVOQX1+BfZAm
5Fnrc0goIZ22ctczVgxMnXvRPFkhS648X4Q0eNV1FBO+PvNr/lXbqPQLhnB5mt003XXoDlkZ/8RT
XWzLyXORLFX+Js1sbPtcw03t7FpGeWM6TiS5hUfReDcIXXil5qOjkFQSWVFEzhUzBtrKkpjeOgTv
5FcPo4NMfUSdxfYHCDc6xildOHAJJoxOY9YLkNvoorZOE0LAxBgTHMHkfiL1U1PdUeug3cSPnGwM
7Rsk+KHmRWs39iTtBS6YH85zbwfXY9U79YXCergUA5rjsBrnjawkhn0eJV2QylSB8w+diyhJPSiH
3sbIc1dF9XvnRKjhJlAIKVN8Sz+PqBpWtKBs3SK59YiWXDumOtjO8Ny4BcRXPiJtkd8WpR9zz7j+
zonZdaa4P4k7ZuS0RCWEjJuxH8YyuR1n5g6+rfKdLfS5EORY0Hhte48LuTXobVC5gHgU/WcIrpFd
7rkxWbub+L35NkqG3qxCq8wFUGiS7dF8N46zl73Nzj0tbtuMD2vcd+8syQjiseCfBrzNqekjjCkB
xM1m/cmCn7IiUDdj58Mkc9Zxjn1h5FJXuF4PJrrzEUnzOunI/J35tClcE8kSsICnou8qPozr3qpf
0lD+iT7+NUMTmIULtxezFQffQDvkePezt6AjjJmQ9sDKL1kbFZdUa7EdfE6pdJ5JcRorIqnaP2i8
aq3jer4bAuBf/CS4JntP7Cty43YeHBLe32Fre/jX0byPBz1iD6YpYV+BNWeHVplMtgqbpR/S5+a1
7e4ahotScoZqQJt39qQOlSab1wtz6hlWWiR6Ingtoa9jIUzOtbSeVM9gXfKzbnRZb826Hy6JeHDx
Uj6Xi909c0cw0XNDWHYq9M7Jp4zNE4wvD1IucTRLSFMxQfBP50Wm/EVSbriS0v0Nm+6s/KY5gUsF
2JRLn0cdBI+LoArAOtpsh3JgBUyJZyiariV7400k4xQccTJuzAEp0pABBLVCPATNsE342AgvU5cq
CQewsNlPNATZxmG16Iu5Rf/n14cu84+1hf3dEfBsTCbDPrzGKAjolwSNXhY9zz3TBAnJJR9ylptB
QPNoAXr3UZUAAmsBFUQtWbAs89I4Rn1KaFDrsNjE955ZM10VBxDUWDIpcw7cHjEE+yGQ/Xv2Hc26
y1Og60Px2fXlyZvhPnpcp7z3KEzqvrqhrvwj0EWESFx7P2Gl3mGUq+Rv36fxp43S1Q8DAuwIk2Dj
0NylIQ1qjTtw542lcxmyZCIsKvnlTJ3ueDcKWp9gV5N33KEg0pPrnbRu/vVvle93RyEQEzV+wtuP
wqwNi/5xwncE+Q4XVVqGl551M1xYY0JNWdxLiRcH5BvUzWWuAlqwf3EKvQviioDdMhK7uMn6x1Td
u7mPA9uGeTHK8guDm/PokZ5lYskNkMK7bvZtlH75EuE3iCx9F/NsnvoR7VTEpvshKTVjyDwy7zJy
fECagn2uAodNF4FbB38CObysDmDfpAQ1mt/RnMMPwnHellZOHhZpIXmcBudpjlsQHDY4vVjeuCIb
Hui4ThP266Nh1fMuKIAPBCQdpFH9bCRddfWt39mbjStfGqsRZwaBCQMihpDOxpWonbPiIY5fB6ty
MbnF30WggnfHES+yHcff2oKn1M8vrkyPE8Rc10Ww2gcA8R2iUgpiQkxpnZM4ANJhIwzDZetyOZSJ
QZW+r031EVf5L7UOlrD8o8nVS2UnJz7eu7IB3mzh8MkCccU9um81SWeNusl6grBismikhkteGFuv
Qkdtn3wURZAWFvcTmYx1Hu1yr6I+cPwJD1JTr6zSOZSaL4B4zWlPER0DRrGp2IPV/kanTN4UY+K0
+RUzYZPmwimD3bqpcnz6Y8SsmMygdAV8CPCUnEl6aSg5O5Yn0wXmMFszjhTE7T76leDgftSDv1Nl
8mcE5Yc/Sux4N8m8qVX/E0DH1JV+4+LY2oVzjGzvWGv1qMZDP4UfU4hpVjBMEjlzB7hYfFUregrn
8c5AJh3PinwD5PoAqZ4MxgvrcfHSLOLKXkw3+Zh/gTPZW8RrJSV0Z/pcF+PTDcOobViEJ9MxX+tm
r4z0T/vyFpntWkJDNQpS09gkmSlhqQbkHBFGD5wmByNVH/isMcU2OI0iZiKBjv+GhYfNpQpvOHxa
/ikJHena6EGpq10mXy6CMsLs2hs8SPhs60VQz2ec/DL3NvTUpXEaqqX97ACQmHY5vSceZ1TuXxXa
Fyzm+g11ui/082AWl7bznhjEPAYG1AaxhKoGN75zh2oExHDqkCuno7/Qp2uGrYrVeK/cgoSVeWai
j+OhSHh6SvWhyvZgEaAjYlRiGWbDbaTjL2t2jklDIxyFGfTlYYMc4FYAmkM972GlhtCu4/yYo6fd
BOYzjIp5NQM5aObFhJ+raq2L/skwUegi1AFQmizrVPaQ0ThlW4lUdp3UNWpCSHls/Xiw1OPcoXkz
k8c48bCqx5taIxQBM28PCUEoqfqSioB7flIvgAmc6Eed67dB6YMRBT9ict9z3vx1VsAS9Gw6dgad
lv804pHpeam6mk+HX4JwLRntlf2XiI1znyOVFD3c/91s8cwByXYJ7XIHJlJNnl8YEXwHJT/SVMVf
w+DAjZv+PH5HP/DaFGAwoXQdS0wfy7/72H4A863B3hHtU0+nQrtXk+g5OJ4LtAe3TeI4Bzsv6OT8
z43fDDczNqkEBHxbUSmCQcImtnWCbNu43U3RyWvouLdtAYW78zcadGNi4pFE0XcsrAhggoe3M7tm
PijO1t2ysZV8nn129EA51z7faGETziT5m4eigB3Gdx0ulrOqItJMRU8pwtpyYDXLgrvMnWOasOms
RXyIC9ReHvPgICezqeBJVZySckDkk722bf4Y2opx93g36/otMnnKCiNHTy+vpA5SzLbLrB+iaxfx
4iAwADWN9YQEt341Km8ZvruHCdyEz7J3HPn+qtE9Zi49WFmdsDZ8QSLA9G2wSq/4M0kl1Lq3vyMX
Q/HMyw5tpJ78HavYixQDW3y8JxjXb1tShkAJtshZ1WGKkY87+CB01b5NTfbnGn20lbJ4wSZzxzxt
j57St06DyP4sr9sMRn9T88I3sfqTbSHxDEG7CNNjq/mWiSy8xIZzqE1N8m3wi5+aFUBd3Ht+/NV8
5aXJZsOgYQxOoAa+otG/TaTa2u38AogV0y8MHOvdTL1dyeXQBsYpMoJT3RUfyMOu0jdAEIUIkXlO
Jzf7ahpOVxn3N+ey5RAYEnlSQAEqYWxToAGrATcc44a1YatL37u3XVg8asu+ch8+BpF/hOG/Qyy8
gfr+p83yE1H9SvNMjzNrlrSt30LCZ/cAVr/+gOTJFk1BaBunKcPPwcOsTCzJQDsxajXW1bddCMNV
R3YLNgDE0a+iCI55ScuBZLIEFUs8DjqaH4XgpIejM/rOUYXRWU/VWzoPL7b2bkcCeZoQSMDoe7Qp
sryXdJJuMrx4DBRqbFTLi9EyCCWnk+81Zh+QEjHKM73VILjnpni0O7JSS49LhI94AT+iNL77lqd3
GtVF1ghW8JnWXnLTpvkp6ZF+O0kCkOM9l/QryDZe+vjb7XS28xoOYzm4T2E+nEPRHDHBIAFYfFFG
jQxGcq85or8YT9Nk35ZD+djHLgoklCyJu/+MdEr+tH2oGUWQLkCgjSJCzSUCUKD8jL6mWbBm5boc
nR72+7DGsHJbSfdYRf5TAihkub5hvtzYiXMYCuvKGU894HNiGv0xhwfhROW9yBncmnypJCrup1ju
J7+FtEzAla0558doeqUc5jPpQnjomrexlj8QHVin1Ty9NZCBwntIrPm+NybFcNInjhAvQNGi0Y42
4cgTUNTOwTH4Rsl256C2k2SL4QLXHfMdJlk0WGK7pHUaEW7yvs9ITXafXEybpOyGHsUTmRdQSLFw
Aj6zxyY/NKSxOmXY3JMgk0QNiZdVNeDuBljTZQCJA6Y6PZ9NyDTkaoJiwmAost//t6vj/1O98D/+
f9I4eOK/2y8//uqv5PM/7pb5A//aLct/LNvjIBCO+F9Khf+9XPZhBC2/4nmEqNj2v7fL7j9EICw7
oOy2hcVq+t/bZesflmRRG/huIPnl/7vtssQN8F+2y8JEJCEQ/ZhERTv/SeDQ8djOFXsdtHSEJ4Og
sTtgQngPztovYemyAu08ONYWjotNhatdE93p5MUeh/68sSAn74yZLUpuFRvcJphPK/0TTeRlmAmo
GLLv2EADA5hLSuM4cV99EFoEh0QFgllxlw34ZRiIoeWxtsHFh7ELoQ8JE2SANqLZD2RG2aLUytCQ
FIjnAIapDkUeEp3ezsa6wRWP/xV/RPaB9Yesx5lC1vXHNZqm30Un5Jh9tyWe/JB7eqDWg9ZLIAoZ
gth0ndncm2q8DUewD1pMP0NHnVpXPQMJUz8ghkJu1mLKsUILstXoc5JkYGDMeetGNiypoaq4DgpO
1dA6+tx9rgvRnXG8YBvtnW1XspQ6GBp7DJoB9uIeIMKsCNEehjLmuIB3htZza8Tjgednm83BPmmM
YOvkAlxN8Qs99A5xrAeKANLP7OpkiyfsgyTafJsAoSMpjeDAriI4uRgkxZodXRowJMDVho6NnpFs
w7n+BeJh7EXQwZLq1Z5Nj9sMZImkrwGZ1om4beAlBRNhFfxG+CrZZ2hgIUXU+8G0Jl8Re7xcRuo0
M4JmkWj95X1I6ZsTHNC2xBzY4S28S0FGGUm5rq4gGcmPgTmk43dUThDQQOzZsFlANldBRQmf4UXv
4RvTx9YTGDN9iQFcrtETwsUKGsEXT1fa0/babcNok/Tl1srDT0Lj67Z4bDsaBCiwvOBJA58wvOkG
FLlqSfOabirWRcI8qD5+6XqbAs1JjxJsqk0QFQl1lOYMdLaNgTmLrzDFoG6qMDsmIX26NdxWeZ6T
3kKprlJah/k9TXviEQWtSF+I2yH5axL3gmjtwyDtA2fnAXrklkcZAyK3Gq5dMjkUa/YjmXHQjxCT
QYvicqkb6k3p3IQGAT89jWq4wYjAy9dByvJq99Mo55fJDpz12HBrpZDpKWpuCdW9uEV0LRz/1hP+
m0NJS3uf3yW5jTXWfoy1JgpUIlHysJTWRf9XCKgkWH58UOx0RPzIdt49aBPgqej3WrS36J0etfCO
rfUHNezLzaa7QjnP0Rheqr65w37rutMeCgL0Eyd+dePhOo0npyNo22kePFF96yjcR4yccTfd2FWy
I/3bHuotL955KuoHGB3Hrr/kIdrdfIZRHBba2jBnvGHb8xS5FKdhV69jkuaJM7Peah098FavrXcP
noO1zGyVvygBW+Nb+skbhEOAG9hPmnMXgR81+/ADTOuwMmB2rtkDFUxZ24Z5X1dCB6iHT5xFx3bq
yGcXR6nzBWywal39abBJduz+nYEXPAD6JWwtQE/d+4r4EDSfBDdHZHC0Jxds2kqa3SXOjaseSLX3
Mu9smdkL+JK1XvKQY4WJ1oqBspTW+J7XLvpb6j5ldTZOvuzrwASQorNp35JUvQLdoTfFjuLCXy57
+zFRGDibjpFWgrFiNVw17oKVtGjWxsA6agcrf85jSDrC+MoM/bY3cZt2ZvRCBiQK3kR+sQJBnsq6
o42zJ0jvLVao9GeOge2m311eHQ3bRtaZ3Xo9QhnT8e8TgENIc/mNcfzQzSTYQj48QIbIoPOJs9V6
gP+K12RAoTKOwx2ouWbTCmT/lUvp5XjkQ85olb2GDV7hs+wQ+5RAPhrB6CYhCBjBxHkw+aGUA0I2
bCVpkNk1cKFtdt2P1KBFo56BWDaR/1XmPAUVVBWjnpi8mMY5ClJri0TlBbfcV+LGmu02oSAm8wra
huvog3Xjf6rAemsCqm5Lvk7oRrAWRjcm1nUEAc7FM6p9t3wPPul0TBpuh5YIn6kV196vz06E1YAT
VaKCUQ+1Z65d8nUBX3yINJs4jgk4FeHaVSTZjkxSYRxoKtVvMilyJr9wDOlXcajMr32FyIYmBihb
BtmkSevXaSa5cmzYpNDxRYn1XNvGh56xBt7gUf8JI/fGzuTWYDAEB/no1R0KncL9THLq57ABxA/n
o/RpnxTxb8w7EWsk66RM0GVNn4M9iY0d29eEg9kaDWPFypRDB4cx6VvBa5wx+x/JYd9IxBZNdK48
/8mZmPeXafGTxTGoo5K2g13AZSAQbWWTCZTV6LOipWsMJUOZruDC9YkKn83BWvUpWclz8Na38i9n
W9WwlloXoQktNlfgV691N5Gz4cqX3pnu2rChHHYYx7hecQ1T46V322nlBp23HSKfpB4c+m1i7ecZ
AkXreGoLYfK9brFZNK7fbsroB9gfgiaWDBbwvG4qrnx6Sa1wC1yO3G0Slp9ycGVlHVW34ICw8vHZ
Y+9nQfSJsepyfBsufhlWScofgJV2x5RHfmeI8T5dGnGzhQ+vsf56fX3Cuzit/bR+S5oKzkjgfVii
fhS9eoZ/epiDsSC70fJRcDIzZBLTpWw0TclRjzSPVkTtc+DbKzup3W1Xp+g2Iv9sioHYRjkjrk4A
3SYsa+DOm4zcrHjTsUOu4ICFCzvDjphMB/MFkTLIkwbvhk3e4ih2Uw+CoRoQ68T+Orfc2z436lU2
Wn9eM7JCqV5HukkrYmMTKveC6/ahMJBBW8k3+GkSSxpzN6az2EVtLreBEX6ZBrsQvnSwcagMPPZJ
B0TYKRcoMI2M0ayva7HNWxPKuX5oELav56mDC5X2Z7PE8hcH4rMcA/Qt0yGuiJJuowzHVbrcmCFz
wpA4bN2+GqNCTsf8dV2mI12oVGTEFFC0Y0tC08pAmOOtwA1XrucyZx/RmQ9phJHElG/UQwsFIxbb
olcnIXpqPg1S3J9ZIrEujH2OXG48Ni8lGU8W/dwccI8HS605SvvGwAHtMcMPFAPrMmq/iwVWQ0gd
U5ORtWj4bTfhL9f+cfTFtsOrAfxfEYvJ/rqeQX1BkI/d6GCPZrKjaebOqQMCbkIQs0Jr45xqtbVq
U+K2IUHczMmnajnEfC5u3aOQiHsIz9NXzGzUUPR9/G1Mu49VWO0pCPoj+6MHbBs7X3olvhbM4NEc
baghzxoI6qZmrL7KlH4EVADAT+l3toSeiv+yKGE6hJYtyr+j2MHgvMR3jfBHeLgMpYghcOIPD2Nx
78mdMS4qiVKDSKdHLqBlTqPzkyYBoP/qvsljlq6CwVkVAOnlJixwHa2EmSo4PTgbMuRxhQEGzQkZ
zPk5UG2J9bov3O8gFi9xovZg4Z558gkgcoDtuFV1rX31VOUO4rqE8Nha6JtW5Z9moZFsMUQnq5Ro
Ojya62LizIqT/qlG0UMDxeNXg8LOGISM7rd24oACXm97btMTrtFtk6fzTZwMn5XJ96yH9jZoanlA
ClVuLIDqYz0/zBNDgZiEO3RnSxaxk/+lYXUD8FLtLGexZAmWt70+pBSGopuYemftB1xESpesQQc1
YfnQFicAOwcWaFy7cP8HwLsW9tKJbVZoDpy5tpAgcL1dX6AhI1DeYhsPEgeyA0nYKdquIXXIV/QD
RsDAVLJ5CY6Cx01QyHc6E3DdiaOrf6Yw8zfmRAHQEhnpTszjdOXlJK/ge2p6lgpthYgzKpG5FezA
1+ZgY6EEV7mZAjS+7Fu5Q/APW6lGiR69pxXjXOAUKDwMDo5mmKNDg+GupdAmZjR8Cqnjd7loDCJu
krOTNTmqIp8A8KKiJiwJORnJ5JscYKciWY5ZSubY3kxjwtMUMXFwRfE7Co8zSd6M4IhWRmx+OyOK
PYEelsPZe6AHhc2fX8xyNnZdzvCkKg/BIHadiz0nDfKL7xEN42IuJ5sypod0uj+ROJQ2hoWQl+Qj
t87sV3cAmAA5ULvAFwKLuQmlUrOWnsyOBhGl/daZ+G+jXH5ARlLA3omXYuUreeHIIAnXcj/juVz3
efXbOs0pm3pjL9X0HiaWvVaS5LeJhOuims2tjIb9pD3nIAoCb1K7RM27dQaSThgeHgbUt+sqBUMe
hOY6MOgORWrelp6DbW0AFlIUj6h2PkDGcOgpvL/YJh+nRjzNrDkwik9InkGRSO/NHGTCRaanLWuE
fW+J+GQ1IJR1BptzLm+jGIlc+pCB+n9kSHl17aw5eSYp3VFerYcBPbAupgDNAOBVPGNIDTgaxvan
Cewt2QmAO1sNSxqp98gdu6nwdZCWx8affBfUxSqk70FNFJa+f/E8hvI80i5SyvEdeDfoiokg9Bxu
Detxug8RGri/OdspvnFCqe5Qx5E+zDEkYLcUZwxhiMUQ3J0G374DC/kYjqhDvRKKjzU9EqKi9m0q
+XAzY4X3U55xnJYru07QG4/1Z7fI6dreeGAMkSJton+d6+IsnPRSxwGtXvgXWJ53KqfhJfYV2Cti
Q1amx4M59CQOioDIRnvQYNZsvi6KADZUPmey0XhHomC2Fgop0MnliZxSa11hMOTe3qBMB53nkBgy
JMD0EZQhjmf0rDK8xqbjgGpsnuPgAyk9SnSSlbZsu1tWoJ0zbWtzYJPNR23dtyzaRjxJ9UIlKW2U
DzYCyglSCOy6HTW+vakF1rnE34tcYocylAFiAQV83A038CcY2Pn08a5UJ03aDvF3I1GHhsnsXt74
RUfMJ6dL5jRPRS6CtandCtVT+Td1qG+BVqZrcqd2doKSoXPQMJlCHkqu5bUIendbx8ZLBJcnQZ6L
i7EinQ7feItZddXV58FH2NcpslCRDEdMeJHNCJofetqOHTRHUuhNP8UMUriCySWRbG1UnzQrn9ie
NViCYd34Vb8jle0t9+gsfWFN29ITDBL6Z2W046bOFZVnHm29OEVLxPflCXomx0LlREu9dlxhrXcl
WU0b2lgDSqD7pklqwmy7AUnElR5rSeLckhXCK2POEA/UkMLsYa7KasE7JIwMMH6jgyaUzmgpOu2x
uI6Z+B06pAokNbPhTnZZyDgVrTp+hkgSuEXyYxNK4vgOvfbe8rH6M2s+Hjnszm1ltRsbKWrDNGlH
9KVAeuC+oyZGFO+AcnpxSZZz+zDHUU3Epu+Ut2k1qkPZYzBWlVWuKwONvIo/KcvKIhzhaCws3Sr8
TlmYVmp4ht5Aja2sZoPA8t5mjfPPoUQLZE/VSbGt2W/T6hiHoqsex04CdCm2OTIurArxVs0uanAF
MnwgmGoFpoZJM2+EW1mnuU2vGM5/vfnimeWBo9bGgk/AgtOzpyHm6Nx3Wq8YcgUVmlg1+IwHPPaV
bfMik8laS9VlG5eMsCD7jePBoO0waHVN71A2MUOKeBYrCTDY9C99mI7r6rUN4FyUUfAMReZ7EiSo
zHz+IRyg0YubjwbgO7hgNi/sHw2GMGYJBNiApchYxoDZg0zIHZBljVfuXj7yInztiH8wtfg20X/6
+IthsJk/QIEwAxg8FBTxnGnDvhZ8pnWXgXUtD27M8cU+Ax0VmjTb4E95jsNVkHJWdWXx3gXOvs+d
bJMX2l9jgv4I4GMOrvXgs7SVgMRldm1n+5UiHYdLpH+GVD8LNTVsH5LnBquqZKHLkPM3AbTqUROu
MpnSwtSPcefe5Wb611rm1wC/1ln+5iQuvq0pPhSF2kmEGCvLilALZsNZtg6JDRaVkvlElNZDl0Qs
0Snl0yI84PldVyW42NQBrO/VNtFPzaMv01dT+zhflt835cWXtsWbyfkOW9eHVSM50TqWDGkXHcaB
IobgrMWUaQNXoOEqMRyvlEIKINMKpZt9ZNxJLFYbsBEDRonZp13rlMdhnOZtY2+quLMusP+6UG7m
hGM+jLhYSdUoUujM7RB0XJ2bvqxf6qTdl3Nbb2ccUZuEB57aEC5uNL8nk0+30Duo5V/rsFksJP+U
AV0zKwvXntnt6rlG2BJ9ma37UTnybgCYWDUdcWDl0IAMrNZInxQ6wKpkA2ItA1ZEM823WUBXLPvI
Ipwz+05oLabIf4Q98whT2Fv3Pf2u4Seb0GQqN3bA3S0yIU1z9s9+uvVD6xuTzUedcY9ijEUQF9LB
qy45CUIiVsUUU8Y50clCaIIU5qtxGR2OVtVu7bpiOADngglLBCcBAzPb355Xl5Q+mPHRbVMC0IDD
MMCcDODhLr/uGOZXGOqdNXVPVYt03yz2fg3qoxsXt1TnkCCeNgzh5w1VUELNbf8NvA8Od30wtLzW
FujuKn+OG/s5b7WDDQPIZ5U0bwaD/YUrzy5yKN+1n7570+fcDm+ds+3wPm5MtvirJIkZXjOBHmL3
qTRTE/KxOI2Gy0TQapmXRVydNrHKGUhzWWo+5XHwp/Cc1E1/ihhXhDOI0T7mzZgQo1mj/KphEq0t
wRHcW4dBzHJDVTUuURybIOoO4VDTnLYsah1dXFUxvtkodZXJUdD5WNFE0B492QIGLqaTw453lrBl
nWAgpS8kVsOOdovRfC1TSY4EtfJkIFSJzOqu1e2NyDtJBCGKPyfZFlzva4IB1n1GDLOBDwUFyMXn
ztq5XfwzBckLtgL23RCRkKXixqGFj4/wrslzqpCViuZsdL3ch8pnjEy6LMF8em8YfODa0b4nrQnn
BwWHsQwuqp5tQd0i1VbuFbFSexKh3A4LkNJXgrU2Gpd0ZGhUuRYuKJ0tIFnzA/zSs1d2gB10s+Uj
whFvZfTZ6L6YyiV3SrdUeNmNSe4V5jsfYWc2QvQmZgVo0lNOLgPtXHg1e97+OexupxFOXjmzP2le
XQT8Y8acxUIDs+Y15xPA2rSGtVmiYKNcKgirpoaiW9ibOER2drqxJ8M4+I0BA7eAnEjkRJiQOcgD
tWGnPa+VmLB1CfC3RYfZKzPqTdIRuuVwBzcehmyYKIgGCugUafyq8H2p0P5UAV52mwMLj1363ors
M5IIE8bZeG4d9iGVbNt16HuS7x18uYjTbTcW72VuXscG6rXrIqbuGtTFBaQgTs4XxhW1b3cg750l
n4twlixGxOOZPWzgNt13ZUJ16iSPRWV/TcoO1g7CP0QB3cB8x+BQmuFJuNpRG8Agi5H+F3oNgU8N
QGkrp1f0Y29tWVNxSEd0N1VP6dzUI1OQuNxM6NZ2hejdVemM+a6P6hdTE6eeNbz2WIHns2v8JHUE
mJbAtqFlCmClYJH9wd1AA7lvg/ZrCXeoWWrFivnhFBcIiHMY6lXn5tvenF6nzNU71Tar2BmQoCoo
NhHwLYXsaO2I6mTlubXJ6vck6W6yAelRGOY+VTlx68x2NsxZzXXvlj+h8amze/jlS0JPaaPdFKl8
Vh4xgWDdWCjZCGrcBEaCPxOSSb4YI7BgDn+IrLtFctQf4Ry0da0ogUYm3QGtldQS5WZ8KZjS014C
0LeMCIsN0X64psXK6eqR80N85KwF2WtzfELyWndV9pQawT2JY8/D4JJQYS47NrJbmM2sCWIi04UY
NgSu+yyBN8O5Mk4tGFjiA6yuRVRSURHW6XfoxCszfAd++Gbq+Fk6AcMwLf/GsP0SgEx5lsqNLKHn
xhEnvulzz8R4addmHVxsl1CbcepfbUpdSgf7OtT8UMb/ZO48lhvn1iz7ROiAN1MRBEiKXqLcBJFK
ZcJ7e/D0vU52R1dURdSgJx09qLr3pv78JZHEMfvbe2358cYOi1eQfElLTHtjA64i/oVUkg3Ovmk7
TP1ohKZnL5u2SAMN17prMMmKBNaVVvJo9abflsmhWjiI9xoXCCrDbCy6hyrVYj/uIMLhIT7oihIk
IzzcqfvtNeLTXeCFKo2DHzxDjaWOICQgn/q1Ne+nmtIj3SnPLM1/9SZXcMt8iYoDOt4xNpWR1D+m
uWawfDYpen7i/tfaTNwtyvE1b5M/+QqYMa8+Paeks4qe8G1joq4shBFIUkXHfLyJcf5s2jLZiU44
JMikpyCm0iDRtINNarIEQpiY03M2O0eKb79y2qu4ttAT1tqDElr06YAjSw+pw1OoObCeNaWkrpvD
RW1OuY8XVjOG41g6LwntIizauGUqytIwyXEqb+n+IcmU067SCOp5F/HZOeS2BGAThpse+62uP5vR
/JqvCdngFAd/iuehaXjoOpshjlW635nJ3KOf1Xd2xHmb27KqoiIs0+BeW1dztyrZLwkECqKxhBuD
sq2vGoJO75JHU2MytEZL0E10Z0ckv8eeq3A98V0my7s5dr08mTld2grZvLGNlZBbMn68+dJE3rGp
pJGKmzBqhS6Qx/W7lzPOWEAe4scAmNb/tqnn60bvitsbkafOaZaAYpHH4RSfFFVUdFXb3TYpptOy
2m9xq2gU3LJv9p66XWNw1I5F5XJk8MmyONhC2Ii2Y06zhW5T9o7x3td09yvS8/cWWqUkyr1libqz
MQ5s3JT4CieNTwkgxld8pnQKBPDA/uYgYRf4i3zB9suNrD1Ya3IZndI+sDeGVcItbCxxz6FZTbqK
wq6WtBdWUu6EWmN01IHl2bNb9HREuuTjqO+DJu+uPAht8VO67tdI/qFCOtRjhtirccTdTLQnh9Of
FdMXlvd+QqUbzPoPxtOndokRlsm9GjdgDzOfpKk7ck99GkYxbrNouVOH9E2RKYP41Qs8x/ydVMY+
ca2T6QWUUELYUjROpzATn9go8/4j60yeJad4GBVKFlzX7CvuCo78qtUGy2gWgZrFFxvfjG5GynnJ
0+3CMXHbSM1LX0S5tUlsEN9r9mnqiXureWGCm5BCyyawNbV6Vh3TLwceX3fVg1aHz2zmtzqqnBv2
ZHCtQa1aR2sVdwcsW8h9tSDMYFn6t8WCH2QJGlcsGl48wU26Vzi3zHZWBOMw/KRexdNjze5BkHIB
hekAYiMmIfrlaKY0tU3wEQ/JFA9wbWoofes5VkeP++BEK0tkoU8ucOwPZh9/uxU209JRPme39RNg
KsBT+tbPnezLZgLY2sYmXZRkC5eZOY1sc0yhknFeZEMnXHCwh/4YV5V7lEi/yZqHkKvDHisEPU68
WX4xg+jCAxYTKKp0+6HhFPcg+N4bxaakEm59/YLtCkNSw2ixWwg1E5B7GuMYQPJwmmLq2dh5tWYb
FwRdJ4swXtYZjT9n466IBXyyyDJ21aISE6lRY8fRUZ7rRb/lKagpbywWZniEG/i1yNzRZeonCwf6
WcPNVemnFOTTdZpHi7UTItlsjw+u+StrwNHAGYpwxWq+Nlaoko8HIYDQwUvSr64e6Ey2/NGofhWK
2QclEOLITAkT2sk2Nt4AL5E07cZnR5nhrxI/SGe2M5fGZx/+PRzI7A0Iu72JwXsQKOmAwRfOTGMz
VEjbnY9s8E/FIA0io6ACCdLbKR/SL1u3LEbc1HlMnU00t/2qSgyKucpBx7LyEL//voPh/LS6c3aI
M9Lhlo4np7DfU7ULYscAi544+6kYGHyUhFlcU3j+OmpoEJYIjRjruFMYm4XrTOgRbH+SglgcQ5xr
pxA2GdcpEyQ+E7MVaFY4ppxQB618aB41RgLQn+8N1NrpZVfg0uBN0BbMP3q7EEHpxg9QyH6VqICb
3RoSf5a/eS0mSV1twLNWV9a9D2xS7JAuA0F7bhDT2kOrWS9Nz1thrO1fR9fLDQ12u1mdfw2V2FUr
cHDhYQaJa/HH4t/pR1y1fU2Rg15HbbD+F2+Y58mAEKbXWyR3u1UvZte+5Zx/AYI5O2VcIQUu7lFP
+ThS7+5gteM36pHfgtLtdl1HKrUtR7BeVBUjorKdTc5b5bLiKhEROxUT5CQLGWcg53l/XPKuwMLt
FftoOPTDYnACibKX0tGOqk2/WuH9cUUp9pNHXIFmuI+0oB3SVjZWShMtSdOp5NoSqWGRILb2y3yI
7IF0RH9odK5NCxGS/TDbYekQOlJdKmEF3NVN27b7rKb9ZVHYOaEY6xvRVLcJHiLwa1rT8OLLMoAe
SynVo4nE+gnWkaFoThy7fmi9iuYBfKhDI2f3PlCy8WSx18s2xbOwWQw80+I05dQnomm/dNtloZgV
KE3z6FdL+t0M3k/uln9Ti3Rk164vtWIEhbW8j+XCCJynSjZEP3UsN/6skhhi/qWkK+GkdN2TWrBo
DpuYAJrXmnrS59yYr/PC+HMcLKTWYv1OuKe6NULLGvfXds7Yh3Kt85WBkbVwO/nQwpglhbXRgZMy
DK0ozOLc9aSaa3qcjPJ31A5kUbUp9u0O7CESRFRpv0r8rhtjpGFCfcfJJZ6aMIpbYHYdL5GcVo4x
XG5goAwzk0PUMUTfrXMerK3BbDgtkJxmMrvSLNsDY2HHPJcqG49eUUrmwa1syRw5xEzQQbVfHI0Y
vq8CWWK36ILhq2C27zjJZ8cK2HIXZWybTYxtncon3KoSb/OHzvvQ6n9pm001ZQia1FwTg/edfNr1
KneSPFZSJANXO67GQsVF0r22teVuoOJXG33JzCd8oTS7RfcRU13cLf4yqrRQ2ON60uvaX4BLw044
T7GJhcd+cWp1N3fzRz1XbHi691N0+Y5tercCU97ZEC+XSLyMlfZX5ZToRtllMhj+xm16K6iqaFO8
vUbHrT7Nx9M8acOOhYlsx5FdckLYXeC4k3Dhjp2+WUnDwTVftszymfFLytyPyPDPCY9/ovGixS9x
MG8KgGZPyDMtoxNaLZYnIN/S26y3B+VNJQS/d+qBBuK8ZlBbimDggph12h8HRNtW6O3NbhyF01Fk
c49bttlCwcAspVxlMDZlZDjknWkH58JzNCT3RngVrx+3Y8LqOINRYoMiVjqgKGW+dUyuFdKVlIgR
jA4sg9wAQcGgMot/23r21agCdH5RkaSLCKzFCFETvvEDgIs3dRl7qsDS9m7BclWr4g81oOW3Wa53
pxrVH6se905Rffbs0Tfogtw53bk6kvFZYtpuhj6+Mkeodym3Dj66DhfQvqEdKjX2puq+0RHa7IVi
L4EK6a+LRfarVYrbUnFht5vR4bra10G7kNpGsWOmv16H4lp5avxMh9A3VjVfL1wqIOFS+rZI/gCE
2aea052lvSwyvqKcMph65Tq1jNMvWnreaRbN9zzS7lPOagrPJVfJ+ZuP2BZcNhqUnX7l+U0bF4b5
rL9bU0OhUza+ajlo54nFex/xBC5Rn18kBoaS+9jvRIfwsgIFRRIh1Q/H0Mt1tEOIHXU8/tIo52iZ
9UJADlWg5lWZ9LQnKwPPHOWG5Tgqh6gH6WbPpMEb5rT7Td0Z0EOm6lrYdu0jN4nnNUWxU/T8V+9M
bF5m9JMSLR31ljJylM96J2TyVJMZ1DkuvrEAyGTqLDOqCNpBLlOr8yqeYpljxYowy1xrSsDVlUlX
QeTVkdnXVJUpWC4LQuZiW5mQjYnK9jIzK2R6VidG2xGnRZL4XRGvrYnZ9jJvywjjCRk1Jl4a4Ysj
lOsRzhWEdDEryZkuU7xRJnh7orylzPRi1eGFIOU7y7wvfdHnngDwKpPArcwE14SDmeqzTmS7VKaG
iRdgUSJIXMhEcWdXJ8OaH7Qs7vAh8iEnfAwni5L0f3nk7mHKfHInk8oDkeWa6LKwLmD/TBpKcNtx
3jyOhJxbzmAroWdySRqUFXLQpUxENzIbPcqQNAnVVaamXZmfnmWSOiVS7RKtjmTGWmFr8+0EGTaX
CewMAdcikp3IbPZCSLuVaW2X2PYg89uLTHIjCPMhhdciM95Fa3GD6Ogvq5Tu3uYYXkbkHXDJYBoT
5zbGw65QnJM5q3u8W1u1d049oXJ2F/HcS2IkcfNK5s5TAui6TRK9kpl0fMz4I4ipT+OuG28F0fUS
yVFR8QIthNpz3uaWkDuZzs3YMtuIIpN7dPy65KGQqXivAH0aK0Tfbdf8hRFU2w/mbwDIHXZRQq0Z
8XroWch+40Mndu8Rv5c/ZGSXge3kVypF3w0TKjBcDYGLlA133yTQzePkNRm8x2S6R1vEcHXYG+DN
FuZfT4yQ2pO7mYrHoiVvRLweJbCAhe4z0AExCIEClEABUiAaXpAb9ossMAc4kAEeEAAIVkAEMkai
xEwlHO4Tnb1LABaockvR+UFnSAYGvULRvQNv4KIsKF1DmoEiVfAHiq1vNRQ8ARZBlE8WkARu/wcS
hGxOj8jJv3XJUsAFCAnHoBZBchbSlitrAnoBkMO9NnZAgkBqSjbDPzJKD66BY/arAb5hAOPQgnOY
kh0JP35XzruS9oAAtOfm/9GBgVjM8WVlW5ILAgNJqEUOyIim+M4ASLCn/LUlUWIGLWGDmMAgwtAB
6IQC49tEwc4ljYLOFZKj62EBU0Hjwb0BW0HT5LYVewuYhaS7jDjkFg8WQWh337P1rMTGh9KMZxM0
/tQkW8WkCcpaw2UZNomLyQ94hs5ynEiaBhmykyvxGuVTbmrXAugGcfmDDYSjJgHjAeWYCJbnQDoc
R//ubO3UE/OwgHhwtAbo0QD2iFX+JqAPyZmxAH9Y0qkJCGRxM5Tp5X0GEKLU5OZOikkXzMBssjr1
oETixi/Ujwm8SCs5IxrAkQjwSAKAJB/OBukhDDO/Su57OZgSB1zJ+kny9E8FwmRMaBdHFQBsYvCi
8AhuaWsJLMAnLgCUGhCKAIgiAKOkjXcoAaUALg5XwCmUQ1UyWD1EdPY0/b0GDZpG+3YYT2vjHG1Q
6hb1GrE+76OF/ssY55zTbqP+5nCIGhaHI2aHz2SFOo3GUHZhKsfSv9Sa0mObJxsYqWxebvTkF/E0
Pj6avVUt4rOd9i5JNHU0oKSvLxa1inmh7UDtvmSafu0BhdPccF6YfPD1d0oM310uYQpvoyTbeOLq
iRbEk/Gu8UDKBxCv2mXU+62t0/4UTXfdEe/g/K8SFSS/7mGWig7jQEBMbz+ty2jGN6+qrpXI7lM2
v/VAkifgu7o3vnAb2RCABILqHDutf8GPdwe69Chg+wsJDzPPipDVk/FbpY4PJVffQVyZJOvUWL2q
FQZ5mlDj3D4WS3oXCT+8mM74uM4pkyxj7IOpg/xjJPek885q4X7KZQR8LMMMeqX46ZdxQ+MT9Knk
LlcSzyWoBPvE8V37Y26ucZe/zVZ5iEHGuRsKwh/939XDZCI2MY8G5+BiPov62msE/sqt21+t6sEl
5jRTENahOoE1WLHsIDl0AQDpowqWbsiz60JEs1XE4Z+pL0vfiLtfE208t6P72aGZuU2/10yeKUaQ
yVW5FGsAedF3R3GXy5z8R5ltvTIBehjT9GixhhSzdSI9cm8BGjG4udtqerdxjMVT/EYeek5nCP+s
jEP6zgT5Ok40IxbpG1ztk9mStxvPkmc0OeJaGcq/X6zvk7uhmA+tZv6rnOXP48nXc0Kn5FRWzeAF
qwPdKG/jXEBteSmi5GhkvxLRHQbhnZM+fTOy+Fz2rNF8K4vfILPBazTndc1OksxkLeMZKs2LfAPk
v780+pMyhbYR33ESPeNDe8zG8t6mKSgSgak6+zBE/EY3I8NBpftKbZu8/PwiP1Ha5J4W57ckNHFp
vg+lCZqCmDUOe68sOQVOdy7/XD5wHfHhS0m8Z+jUTrQQmhzvqsv3Gu2z/FphRru2+9WNFd7l9E2k
63tRrzf5S61meuX6Bv05NMR6Y+T4mo3jCw7dz3+bjup86vrMEZbBcPIm0Uyp43zSLHe3uq1ljFcx
1t9VtxwcYDTdrIeJO23h4Hmof5KjpSrtV7KOeJNB0kwBjXyc3JNX+SOUebGjEAiS/Kd8onitztqo
vU/T/FqMYTZlZ10ToPNuvTG9zJ1J9pWwnza9MBuAa5jt6AgBqlFf/31s1OkhP72xtZABxr6Aguua
yrPXDC94ej7WdbpnivqOpeaztji9OuW1LcxP7BrhklkBn0w2CNhlInrodQmvaXzIfXI2S7DHM1dU
FLFsBhw7vY5DerfiPxNLsmnEb6ZCz4tKvIi/xuDz3/Za5fHrqA6UqZYnrYZAlsbh0ubfppF/de/u
2t2igBLGR1f+FdF04aD7IuE/SdSf05nvbo0Phodnae5jsNU3Ans22Ch3elH17AOI6FUx7WMnLqMH
lKtb7lx36cnYJ8u/Y4j8sf69jR5u0J5IkoGzDGct358veNHbv5/T1g/K9Bqv6k/SxncEBM55X/K3
sIfqgxX4ZtoHz6VAZGYti0lFm/mHnqjvJR8KSh1xe4+PYYwIjNChgmWG5pG+f5iOfulYt1o5YMxp
WVhc9blMAgzuO7fjbwBpeTJsXCNVoPJlp36YcfKQm5euy1vWlt7d76Gh0bCMCcfHV5sbFcOj+E0W
FY2soLFBEd1SBT1eM3ovebU43/ZhWa8nxwNgoKinFtqC5cU7GiHCjDOpw409s8Zj7iivGCv2pQM1
3UuPlgboghh2Smy/nfOb3Nk7r9zBdvidjM2mpkRqtuM3TcE0pWjmJbK6TdyUJ8ORSZahvs7Vx5xp
PyPseUxRLIvN62JW31a3vJWG86efp0tZXBbFozkugZICHt6cXjOd1ZaGicZwQ7MGTczQQovvFNs/
2ZVBM6Ozc4BGjrJwul32wp0PKc7KEhYfhnPyZ5pH56rqOwuS1wj3A3MRPpYwGszjVPIXsDo5VL60
lr7xBfbKNBKsDRSre+NxLaqrAUsROtzRybRTXA9Hke07ZwzxZ19UBnkLlStXNon0jIC6K6KRlnGb
8q5pOyBUD+pzCvQuSqicn3+aTAYFp3thvfPUp5c2hZpIqAlvimvHRzNun4d4wggNw09tQ1UX+wSz
jIosCdgTR9YbLPTjXJcblLqztP9RlslsPnrVIgbIOuXAgFLRcrv2DzNUjpeWP8ccYfB6qmp9aFMQ
ivgt6K7b1PkSyNdZniixJapefMTXfqglXnbyWA7EwZryc8yZw7W+M6+/22N6HzNxI2yA5bUJPYs1
jUH41FwKyotcTIjkwxjmrLg6E36SmFECPomNaWMkmn7HfIr0jBVpnB71ML0YCrbIDEid10tDM601
BkizguWGb5d/lEIpeTPIcSlp2CziNCVAT00cYhfnM40d3NPNc4u0tdjeH7OnogZtwra0kA4vjDzm
xvN+nKM8uMZZzADaDXWWs0n9k/XuUborByfMvJNuYc2xk/2w5LQ7E/5hXlrzZx5Pot7XW0X+lPx5
O5ZQXUv48kBPqPCdpttIU+fgLDsmwRsNuKj8YWJyIrn+oKka15CLUZPpK3d9p0QZiylPwP1vB/mk
BzLrnQpYiiu9XEq1S7T1NCHeRr27JyS1iA0I1a3uwJcURIJylJko6X0AiH5/abJp66bC7yLhm4xo
okg+uJTMLtQ1WlFHOzkBnWlfl+qFgNhhncu90SZhL1pfswSMuGI/aDVgyQCCyRMO023e6swVsR32
FMNkQaeTyzFIKlWbWf1xuYNbPEATv1I0sHP/GFhccQrwOcXqCtjSFWB1TvIV4L/J87J8F8rYRPzv
/EGsPiO9O7H9N4XGHcdTTx7klHq7qN4hXa0AVSFFEE3vE/g6xahCbv2fVSKvasmtzM3PLLpnWJmm
2jw4sFyXS+QsV5z9nxGCObesZlLx2QSO+mzx6NPdeur65RUv2RFG8nXCXdBATM2b96It9lnWh/JT
AKPgxHqTERH6PdtINZaOL8cUNwzyDKm58sjJqC2jIwLahrP3OHLmtUclJsszHsxYRNt4cfZdjmA/
K8EcdWHHpzDp7i6tdE/cck+gHN/MGYpon54dNwe3t/yme4DBsjhQdIDKtTENhxFzyQ3d8juiLRrX
VW/KdyQ8yNxe2mh+YWBy1XKFJVA9Wc2MSdXc4MF9ogjRN0jsyKNpGyNwrAFp49NsWYH8Mjs6CFp3
74xsa8RfSofVFIqPIIEhZpMEIRcF/ndaggcF9+hWczAN5tamHNBUTtxInrLjHG1LEaNyUCBlryE+
6m3XLEFErwQ70BbW1ZaclEwJkR7eFnTTKKXw5R8Dy9srThTyaJ6ZpU8sBtJybotv6akQGBnJBYdy
I4RtfRNTSWWrCe3VChYveVbQ+5IbisBBmJd4wixYY+Hv3XNpOmBXmgsdFhfdpXsp8sIseWmY4Bpx
YMUBCbrtgGCl9Pc5uqyC26DVhEJZQ3ttPxsjvjVseynArcQ6YvBEQYMPDvSiUuKw40t9A52z2tgU
Ois2S2tK5nLqfJJT/oQx1Mg6nz74MFqmrVHaR5vB+FzCMMvnra7ke1fFwbokx4yXwJvJTNMRP1s+
sb23JuON44CXYpGXtzluLIDjnBdG+u/pmh9GWMf6t/xQuS10DwzRwFrcBbRzQq8EdpSMRtCs2M8q
w7lFh1fX7LTFCP7dDs3hJeYqkxfGR9uoz0OahIoGHDzZm3O1bSx0PP0o+KhUXBJdEs7W9Ku0FBCF
TIC64gTiZ9fu1dy4WjoJZNPaGQorzDgF/MVyNw+E1lh2AL5JN9PeKb2wbN29fJmGv9m5ULYKLUEM
2jyyhv9ecr5Xb1KgzFAObdEfM04Kui9/SOCuLP9eiOLwxGfla+TPjJwSOSKVCNRB1OlEojgE8J9Z
Gm31GSRx/UnzcGDX7n5R4ptuGpdepe4lmW6pMh5bMocoZJRl20wQTNDOJnvcQ1lxYlCWsyT1DpfM
EwV6m2FUkRKaQC7M0zjtkhQiGItq3j7/W6tV3nRPDUvUvQoAOtL8dkzw0MK349UQGWjyugpmOzla
DZ/gKQ0VavWGeIaeg0MpHQNzUp+LwTnnVXHI9enRMIbLVzhQOtV5XJUJ6bNd689JZOIY9sJIw2yj
Ad1q6V6qrHPBaByv4rFPJ4ho689A87c3lygy6bv8JOeAeMnYXNamOM2NcrM9zlomRlqcK32XHKnB
2tmgMZhd73CMPWlx86xTTTkzqpr6sNIav0y+He51kAcKUNWZ+1w1VYB/OkRJ8uUb3TpYN9JyJ6zq
UNwAHYZ58Ro3wKwt86JSgoYB6uB0bghj5wwx5wBrYNcJNYyo3Y4j14cN8Ny23QVr9yUqTpRqXtO0
AhNUHsp4eWlyLj3AfJfU23dmsccveyypoc0MvhMmm5VcZ4G1QuVtAGnu66u7ExUjU47c7nocBCzk
leB3X+DaMlvzp9AzI8RhVGdNi1UFlpR17TLqA4opehi6gm+/MfrgOVrcBIxUw4C45CYQ4an/f4sP
+f+weQJ4h2m70Dn++/aJZ+pepv/UPPF//tL/JoRo/4NqB1JRuq2B+7Al7ON/EULopVCJksH4t2y+
iymrVv6jf4LRq+o4rqUapuZ4dFb8RwGK/PfxNRV3v6ob5v9d/4RJlUXznypQZJeKoXmWy78S2+Z/
IYQMU+OapWkCJyzdP4bteEf8q+dRqM1j1G9TtrY/azljx/AA7zTdwXA9cYvdXA3nAlYmDJNdX7gB
9LgsUMlsYDzpT53bKDSbG02QVmkfUlL8XZp28eaYxwxEn498v4fuM+s9ILD6ZBWQKLBAniYNNrfe
t3VABHx8CmxUQC2mub6d6H3Q1HerjIpjNnvx3lnFBy/QGAwEbvEC8o/roNWVosOS3zMwMGlIO//7
f7jAIV1qeYjOLILFUCARDWv56LeEYaiS9K6qJ+zNoCgEJD39pq4qc442I2OPvsi3TcbQhEjKGWFl
XvusaNGLqSXJRSNZQ0avvgzF4PlZ/alPUD7tcXzyFgBmq6fyl2CRto6zFakzbAHYs953UVgOWfac
u9azDjz0omvTfh06M2hUZ927MtCDOI7MvjR7qBkxP23knIp5uxI+oDAk3dPY6jyx6a8b0U7FzljN
P+DLtxoh/NCdVDYRd7S3q5F/9HVHVGgqnwhf6XO3cQbII1qcvs0KMe9iJh1Mfe2+BCBDUmnutjZx
KeGMGKYxOk3NG61iJyRDpswOTsIUMDPRiPOqu0cK85x9tgCBKvj4WLAihOZhAUdpIQ0mtTWH2jsK
85aNWtZ40yvQ5KrK9VB0XCwyZWRPrpktyW6wtDQ4XpSZvYngF5gTzBdGywBQMCc1SG5G/6I7+Imb
fCp9TRu+TBriOLFvgUZiYHWKm8A8bYzmB41nJI4H5qkLvp+ivEcj9ot+wjnumEgSFUM5s9We4H75
UZcghOLK9UvX+TQIQYZGY6mYodt1owpinvMNTQcH6UaPo51XFz4fUR/9eYsvxS9YsmlvDyuWcIul
vGdJFyztdJE/tSz1FUt+ztKfsQX0bAXg3Ws2ho4NwmOjSNgwFDaOng1EsvdxtR3oaoO14oYrGw3l
jtuajSdhAyqKV5XtqLytbE0TW1Tr1ls1Xn2qSQEJcMcY6mAqjomq+JEuCdKv0fTdcf+hWiPUOR+O
9keits/ylGxwMhaI9QZcUMySRyMBcTvgNtbq09wld26eJ3dooZmDfay5YXo5Cma1taAXFpn+I0/N
eMmPi8VtJuNBnkUQAeTV8fG4bO0xW3zOVh+z5Wds/VMxc/Js9gXbMkjnh9QRLDR9ChSfF6wEKmUj
DZn3tXP3tZGFqNwcMbLjwO9k6yPMf74fR5Ep+VrKeVtzQKl4G2wOLIKDi8uZBuOpTKZtU3C+HG/k
H5Ucd0aOPVyxNhrHIBAXO51XqxuNjd29CWAzrm0FfNNdM4pNaiTnVpuPECVu8s9L3bog7twgtpDt
VgJX/xx1ERgc+vQRLSjHVMZ/ln0TFE0Nfj4NdcoHuiT9pZEnbzCOpAtwHf4MnV13ms00efjzCajp
qk/3wYanKUyYk1PP6HiUrUE5vhDqbglARRYTuhkCSyr2ho6FgXe6BpI4c6TDfzgH9DyCGXB2ntFs
89y62oemaHZeWkEm5c0QyRmDT6/x2UOZkd8MekahEp1aatz32T7Lv6wm5Z3VnvPV+pA/pY2IKIH6
CadIV7SyEXrLAXxLR6XSen8szuIrZ3KPs7lh7dvVwFMBuo+Tu/E9cYrPOM07nOpzTvfU0/kS0N+u
0BnoT6YDaKPp0xtOOr8jhmg4KAp4Isvs6HIvZ4zC3X3ZLtwpHO4WJncMhbvGwJ3D5O7hrC0ZF0LY
xJA1UgL/qAO8THpT4+g7ofNSL5Oy9Hn4F9bNSmlAjgzKPLXgS4OR3ux0+JQfZfmaY1zBtHh1zPtC
AMeaCd1VQVYFrXTEJi8atyuq8HD+GZecW1fF7avjFtZwG6NTFE3mYnJHW7mrxVDGk2fB/Q2iMydQ
7nPc6yzudwr3vJX7XpxIL/13zS1w5jY4KiET3XPsRiF94PL8R62j8EvukBN3yanqNoPN8ofYwJyF
vMrOyOgsYOI4LCIcdeXE/3ER3k7EJdjVIu/EIBMXE/cURPQGMpy7chrl+h+vcFMMXy7E8n+PAKYs
dmuFWy8fBAp2kPl4HmPqI6u6OLGhBkI/ejA5Hdk0ghPv3ykaF7DN/ZswzYkkfoiv8dpxP48XXhgw
29zadW7vPbd41HLf41ZvcbtvuHZz17e58yvc/Rlz/sZivtHQBCy0gQSNwEAr8HJEAwf1oI+BVPA0
oCn0aAvyQ5WgNYxoDpKqX6BBRGgRHpqEy+tloVFMaBWye0Bz2hAU4W3I3YO5FhCWrW/sg2Aybe+k
qDY+INZNXuyieZctMjPaiIdGEqGV9GgmKtqJjYaCGD25RCsYD+TfCipLg9qioLqsZxcFZkaJyVFk
8uheoc8o6DQ1es2AbhObVTij41ToOf2a0lfQmwFr3YGcne1tlXwFW4q8uUxvau3eE1X4M/S1CrVo
RTWS9REYkTu0JGZU/DdZnNKjM7noTSa6Exkn5E9oLk82mpSHNrWoPwV22pYBAk0isrlJFcT6pGjD
GWhMiHPhxEBV0JttPfGWFOqOYJGfIcDJtplYaQ5zhhy/zvsZWGxOOk3LWKhlORSx/Lhung13xbu2
svPM2+FCPsFXeKibjJySRdUNxb1BDioh7xhw4NbjQiPcnTdoJ6dlISoQMaws7EZ332tGkO6Yqm8E
iqBcmfFMbCqUwpFfqUY5LPQHLwoeYgJOAxoP+uKIzjihN87TzUB97FAhcw4NNh6cJZYlZw4peWgh
SJ20D26WFjwOf57YxNWGeF9GECbEyTBCV8Ie+BRo/R/ZRdOji9ZKtJWfHCqPvJ8G5VS+Cw5KKo/m
xkJZFSis8ochbP6MXcV3P8V4Uc2XGUUWye/Uo9BmKLWVlGxztNvuO0HHJS96oyYKhRqF10IHdBrn
aa6Hl6EcHnqi3MwqOTrTbwt9WGcxSNCL6Q59Umeol+jI8R/5+aZA/VqiMa9ozZF1JbwSkp4mgyVu
Dop0jjKdoVAnXWijV0fo1gb6dYOOnaJna+jazH1lOYaD2t2gepO5xaybUsOiHvqiPZS1s4u99mIb
5BlQNhTrT5mVPgQVzWCPxyBE3OzBgJ7LZEGoZjjXqKK1lh0r8baiy2vo8yk6PYnwfc+hBMjUdkTH
t9DzPXT9AX3fQufv0iC7ZIjC1rvGFKBlGjDMPwqzgYxD4KhSlsU1HWUGr/MxYdQwAsNsj7qxKaS0
IoWEXjcuhhhCwY8suqPSwrstrGNHKpjgLbCf4cjTKP3zh9Zc/KeOqYZcIFamHDPTDoWpBzan0GMK
0slpCA/QSjSAGYnCrCSBiwIRgvkJnuuDyjxlYq7iMl+hrgsuOMsnc5eZ+UtU48DQQN24IWHFY86U
RmFaQ0QKKluC1Obdq+IyMNOpmO3YzHgEsx7BzMfWOZcxAlqYBS2Mz5gMmXJEhJn0pMiZkW5edDlE
WpgmUQobAlQH/08rA9MmWcpSztmtXfM997qNN4lApQU1quDUV/NeXb1XJeVF+J/Uncly47q2pl+l
osbFG+ybQU1sS7Jay5addnrCyGYn+77n09cHyGk5ffbZ996IioqoCZMAFkBaKZEA1t8ww1d4lhrs
5yGcuJowo4bps88NEmP9uMehEtsnptIO1BY2r8iRIcT/0JMzM8mdIdP9xRHJtIGsGvujNx1ZNpNs
m03SjdybTg7OIhfnFk8amTk7X5LjgJ9Jws4jc9eQwcvD5cQjNBXu6ZJBSKZPvAgzMn8+5Fo+P7KB
HVnBmuxgI7KEjf3VIGuYkD2cyCKWZBN9soqWvanJMTrkGg1yjr31GpGBhIL3EJKRDIbHkPykTT41
EflK8pa6yF+Sx2zJZ0YisYlwFBAQ0ucAr1h9lOQ/kxBww4hyw/SUe3fxIMDi6VGNsxcjnE5VVu5b
cqkDCwYyqzEZVj6tp5iMq8jWCyhC7o6nyRnvcv3XVChPeOOQq62eDfK2sJq/d+yKldD5RvK6Pfnd
gjyveHOJ+xR/hUce2CIfLG5rID9skyZmZaGQNcaU+F7gOiyyyWwGrkQ3AQMR3RKyzi3ZZ4ss9EQ2
uiMrXZOdTr3kCNyf96/9FSGiZ2NoH5gxv5ToCiFUuc3B+NcwP3HkWftVd6ib9gkhkacI6ENnzsxY
2f+r2EQbQIklAGcM7bs6tSfPP+rhiKdIiE/Vyim6x5GEvO5WhxG4wQyypElIBscIVg7Pme+fdKYR
td8yk/6Bc9tt0hevEzPOsHWuLOsltRG/ZKs9H92TY/VwyrB8Mpujly6gXd1XtfWVpfMpx+YGHQkd
1ID4Ugjnm9h1v4r/RgXi2zyO9zU4BOAGE6gES3e4ufFe3ILlKE+9nu7L+lsClgENzFMPtoFf8xMA
chKr430E9iEEAyHaPDARsJnQ3+0f4HMcHTAT4CweQuw9AL4+oHl+bJsfpW7vhzZfmyAuQhuhdBAY
syAQ6mAyyLG+DGA0SrAa4KWfFXN4GsFw8D/74BRQN6u9zNZ3ChNB94TE/UEHvaA44T5Q9opuCb2b
G3HjXaac4srfa1HwRfxRaVhtao0NwmA3uA/ZFB/rjKx8m22GqDshWlhq2rbMvJMcH6QPsp0wKp5A
N92L/2TEPK5rdzjCVTyOc3MYnB9KbOzFpfzZOpRgb+YoeC5H5cnMu4OGmhyYGQfsjAOGRpiE1WBq
CrA1GRibGqxNnZ+/NpXrn1q7OQgoAkqgDwp/wdgs2QE/BKhPivtRMQDMgbeyrPoqQoNwPiqW8qTi
LGq34wYZx4cyC48qmodpM+zwPbHBC6UCONSAIMKV8UYHUWTnT15zZOngotw8eXfiD0OW6zo4iqmp
Md2pP5KyfuIlMaTLoEw3Q8hmhn+XtC9stIf8yvzhhp2eU8R/wBgGaO1fl077oNnobGQWXlQs7zTu
EVwQ4mD3TuqddBBUIUiqFESVw3ML0cVngetQYnsHiW8zg8CaQWIZNkC2eOEnAuoABAS8ls8TtDbh
cybXCWgupMieBmYGFSgvF7QX3811C/pLfPnEN0qtgkNttV8QbXgQv6jO9I/eXsuLr76RMBvckBwQ
bk6eyg8mTY96PzyLu58mLMdU3LYN7U60h7g7BZn2PJrFwQIHXfL/BFVPFcZ07fCcg3HzdHTSgvSQ
hN6ToSFc07YnF8giuvKLTMDcjfpR4EVqBTiZ0S680VoA38F6PFFeJxVUPmwyB/alWWVoZnmnWYfJ
rIKW8YPrLFO3itk+tL/q1LuHsPGCD4LmH1sTBk3YQpdJvoOHfB3wehNvB2P8ruEAlzOEztYLOPMc
7ulVw3o1SIHb+sp2dtWjUrVP4p5CoERoI63EzozrVE/C0Er8jeKbzf48k95pI36rFpTsNtE3eUPe
IcROaeKViQEOKuenHIe7HKc7t4HgW22bN7iYMSbHBl+8qs32Jj55LZtSWiS+A9qz+HRDZwCsk72U
+Ou1Xv1q4rdnDokss2kzXzEThu5WPUd1vdeEU1/yMrOxw0sPr0qc/NRxpSs/G9z9LObmUc4CG9c/
LEyP0pLMww+wZvqT4g/oCKPACsylELspR+fWYFMRP0Fh8CYmqGNLxrJHoosnao5YsfwFkDIyTbY8
EygYU7hT9S9Fwtea+aD40sxBuMpY8yaVcZ1Y3qPpMq/Wp63lP9fsQrTdwWmVVwhVsBlI9/CvyEPl
aXKTZLgfkH/q8QMOnek2NbNFnm8GmBYJ/F3U7NbIJixa/Bgja4CGSyKWRydYyIUSH0vcGz2oo/2v
DkfHEmfHBDS9AKu2Tb2NzDvEQJMrFSdIpeW9JVLoGR6RaMitPFTjWqbABR6SNoYLSoDrLEB4x0Nt
A6/JCc9J2OIrwCm3EV6UaB1svZhpr8uOUb/uVP1OpGHEcPz8blocLbHAADKGxSU/+BLHyzFUj3iA
bKLyxcAPE+RnP+LeiWKfybaTXX4NzccRVhmfq/icq+oe5BHeftFKqzFAIHHMNt61xXaj+LRalf+W
dN60+CYiO73zcVXlLQXmWOAO/GFYF+ifkIfnQdfuKjxrXcd7FD15TgXVeMv1y4aPFCZGjIeqLcTg
AD3ELKcmQ0FFN1oNOkRqsLQJbqOFMdzmEzg8VF75TAY8SVW8SW2ItTYOCA2epYmQ2e+HZZL4YOpL
EEQ7LDv3trIZLeWXn1dABdO/0giCTgJpVUGd/Fpt+melH7VdkUWvqWOP+xBGeNJvoAWwKdWpDWTh
Cq1e4NIxPrdpJ+w0ADoX7MRH47jo9HIfea2K7Q6anHmyzSBxX9VxgK6b52DKVmms75IS947i0fI9
PHHCamE0UNfY8btOLeveKuPqNo69U1cGpwbomwfY1G8sAwXLZmUFSbfwYTbFaKSBWEoQsjKsR78Z
7pqk+9VFfnSTk/ge4+skgyJY4sirTgV6rh2KCXM5/Cx01D5mVf+OAg587uh18uxT0OCuhpdG6O1B
O65TrUXc0caQzNAOaukcWtycr8sUoaxccW+TmbW0kvsJo2JfZRo/0eP9FbBECMa1iSzj1jqGMTJK
mFPBkOHPRXgD6kOmPjtz91L1CfRNq1lY7VfXrrL94PlMLqxTnEB0KLVMWdaxcxU4CvgHtH78yIC+
VLNpmHstXmbcRNIh6VMi2GZkPKNNOKfoni0rD47I1NrbQoPzCacJNJfi3oQan0ZrqO42tuIbI8Y6
b4SUOfgEJUXyYs35KWqGCfI7mom+wY5GOP4wkX+AKkiKWq9gN/g1YjDBgHIIEKAlSklY5CjVtVGz
A58pE/bJwYxyloscddegl2ZjNTkEt7Wnk2RlQ2EWKmWgAjtSFtmitlt0bbunxB1Wpt+wvmQZeqU9
2UNRwtmSL15g+QZ8C89yHr1ycK4V3UOvrvYgjhTCRi4CwTWddBtsflFVB62ZfrZOh/VthfKiFTE1
g18K/Cj9ybfSxsjIR9C3uoGX36LzO/9CD+lJQXf7qvqaa4gUhCYZezxENl3ftTdZhlLSyPYfkgN7
YGD7yIKT4/rYn/+/TZP+/+qyYPxjGvX6W/7t5x8mCyL+nEFVLP0/bJ3/dzJDjqGbuvaeQgVViRXD
W9LUNf5DgxfnimSryZmtf0ya2o6NdSWZVtFg/bdyppr2p6uC6bjkbR2qydmSUOOmyKn++PYQ5UHz
v/+n9r+yqY7K3HSDZ0WBIx1Zy76Joie2owwOHwq/WxCX0Z8ooD8YPqkirJ7ewsZE5/kNwsbt0oLN
ROsGde0Mc029BQ9tJjE7l2N4alsbNyJaZcmqvPBUoOj5ISJpoMOJCNkowwYDjl2G9OF5DHmFAlmO
rFuWtuJsAZq7W1RrkdUHvPX7FMTvKjIMvKqwnq3xihjR28LLZD31vnkL4RlUXKx36XXh4y5m9RNe
b7LcK4eYja/71BvqrWEVBpaGLLsCoBDPA8IaqwmkBSmnoHyOAkTKtMBKeWHTij75A1YGKALHaB/l
fcjct/AAfcIOWjPLdU5lFWRrj+2hc+vgRP6D0u1lm4z3sKpAJiscNoPZuic34nq6hQhGBv3nDiLq
0qgVpKCDot7g1yDM12RZc/7mVDbVCDxv5NlEQpY3miifTwcxiidHkady1ISnBZJDEPL7QcnA3QhO
ul6Yx0oc0NvFeaAwruPewwdRHDJkDMoKPZw0LQpMGFNvbQUu7lhpVOy9YmqWqMLG91qiFTfWlI9P
BTqr8JiL7nWo0RkbQ0joTFaStoZ7XJrBSuv6u8gOYNNgwX2PH1KzU+vxTpbqomnuc0evZRWq/G9R
hgfJy6Djp6r3jriGGCRSpvYAJ7FnhVFlu0J34/1kItzUzEP/onXJ3m50DN5t5SFux+z5ElqJ0Dwd
vJuw8vsXWIx7cDPOz1r3HuLcTQ4GZjtlnzW49Lj1Xrcymw2O9pssXeqbIm/7GySDEGqJzqEq7/cR
9wO6yjhUTn+NuD6vxsETCu4WYLOx75JlXyikinPTO5DIiPZG6cU3w6z339uK/eCoxksbvVrYK3a3
QQ01wr4PEQYMxvvvdli/KHlePKaG4+N+2jlLs22956LUWJsQcBm7T2xurER36x/HrpQejYw0wkAN
bMmyjXmJ9yY48M5N5h24o+4myBTtOwK5PP7S75nHZHEG8rB1MxuTzIRpQKf60SH3JzzlrEDfZDPS
kIk4yDNZJw/9VFko2P1NzJgm3Xquhzs384HUObl1SkNyhtVg3Q/4aJ1kVdNq9zVKBgclVq2TqiEQ
1eIOwnSfYmXn4cEbHbCjlIpymDcsTA9uEyF5V+fudTWl+qaANwhDN4q03WjU2s6JcJaRzVlm6Jtz
UTYziUE9RXSULbLu3HweY8j95laJlOC7VrQ3M/f2CmCtJ22mtXtYrfOuHnzvJuk05I+0AtCJEv1U
fKAfVjF2pzi1yMeq4XzrT3r30LkYRsiQP0dTG6XdN4E67wKm0gh4Wv3XxitJYPVYhhthuUr75nZm
oO/gaHGddi1WfJwdbAs1uHpARCF2w23fheMX8DKsWjJrRIxDh/3mwfFDHW03Geqhylq25/p61vYJ
KvR+ERT3MTBKNCqz4M7M4DRq9VtVbOTN0U72sn2MWp5n3XAbZ1YGixZ9jW3p5fZWnsmDkqmoIgYh
4hCzb31okEXLc37oaG2vQKQgTNJl+U2cG4AqFMPZG+JQhmmHCLI43c967OxlpGy6BMmOfjKB5kki
962PDETYbdtU7fOE3Elu9uX32Cpgbqe2exfCSF8PU5SvlIl8SqTYQr4gt38ipHSODYrkY2xka1DS
kuouDwvU+cNxLw88gMc99F7sbCZjDDaiVdbJVoxQWcvIVvTMydEO0BZE32jKwMFngF7QdRIt/lie
W6yo3pgqLCULyPimCp1q47M3M1/L01RRSm0hm+RBRSuP6bIMNVFZkkGX5g/h58iA7fdF05VYpXRj
+9CrafugZiggOFbabmQxwbThGNnovIlGeajTRshIBvZ1V08AzI0Q2zlMlu70hvdq6uruV+B/Myy+
pN1B84geUYbZj1qWfAWTko1+seBJGyEgkzdPsUNGj7Toq5m7w40fDsV21iCbIg1zkvVaLIRDi27Y
QcmIH9oK6W8Rr8IpvXZcBVNud5iOxcjqHT6A/TrgsHcVzll+N4JUv8t4wl6xh/FQ5sXa7St/ZyEq
vlYnfRsjx7fzRRWKFP7uUpRnsi4xV+A5m3OU7C3j5eESVdnTQxKoiFOJwTxkALZ2Ni/QfUO/o6mj
777S31YIVT9jnjStLHP0V0Dypi/odWwi6KRDYKxsI+uyH/GzX3n+tsvteOStEy6SnuyBogD8CDy3
g+0EJNtKv+nqmCzjyIyh3dnZl6Sq17Aksm+2G56Utto7yfAD93RupNXAEwxFuvPG/mtfh9ZDKw7B
xAbkVMKqrUuoTWVlIz2n4KWpzKZ/PmApT6Ush0oTo7XFXqX33vw5MJLhdjXVq9SsfsQh66ZenxNY
PypyeHmi6fy2XSR5larwr6p8gu7oXfV2GDULGd0Vzu9oMAs6mGnQ6UUp9LCNO+sQTWFx4CaEhBjT
OFnUnLo4NC6idLx+hn9pmUWzjIGiAfs5ru9kXwcpbbaZ/hwrx4FHu5Jdyl4KlXGVcyWPfWAlw+it
/aZd2r2T/lCViFwCurXHvtaQaM5BRRno4H/lqbhssXo6R/igFraJX+yqsW4f0MyzrtxYCdaaAShe
tVo4dNo1mmEoCvJW6G6xeYmuZePfdZhEB8SheUWo+3H0blnikmVrnHY3I2TK4hvdYVmUDfJQ+Um3
u8TJs1T00FKcvOzcMZiN/x5FNlyKyHUbrVhHE20VW40dydvLeJc42a3VuwUZiJI9R/WI3viwZfHE
/7yDliLmjwHKqaE6Hl0H2Q515plSQ3JcYLMd33pZ7T5b8PjDIuyPmpJFj4ELuErznOfMTFShCmaD
ESbKrZDVLV1PW8vWKGy3fpiYD/Uc6PeKNx9ZQatfNMvN2Fy0rC3YqbdD2bc/wVu2y66I7XO96va8
rGQceuwOH6CI5oat7QArNyQ3BYTBP2V6V63Cbo67tYyYsa9rll5YvIXIYQzD7m9jlDmDaRKqxcZr
GeXmNuw0tutn9k2Wpl7bkNn04WYcQtx6ggzVJVQ4vuOPwZ6faB3xda+AAb0W9fDW9zzcuVX26Ar3
TikBpJndOGy0SA/WvRZhokdJHgYvGs9ncWb/Q10oWmXIzNoFWUqeQYjYYMkuKwt+9ehdRBVN5/Ok
cDZVhzRD3CP2bcapCk4q/GLrgQkgitKlXhfFT3U1+NkrI+o1dGB/B/dm97GbHEDW2VM9Is6OK9N/
IbhIFAx7dcO6kcGfLj61ZbNNan0Z+jGbr10av6p+WIFfn1PENVT1YdC8p8rCzm+q7P4msXoHYLxu
HktgW6Ce07WRmt+1hvkT09K3YonPlMWWe93c6b/rzAp7YaRP9ObOAvUju/1dXTIHzV0ruiZpxJya
pTvaG0OzSIoU8yHxO5nqamKVxuekhtHGrXzcZtpMGY9NOTw6aoqgjgiTB9m17jEKvdT5iqnuRmYh
slNRtdYqCXETK1iU4gBgt6vS6Y3n2RyxwwLycHD9rkSx+KUW1a6SGbvIQPQd9z/j+dJJFnUd1N0f
neine5W2SQLQ/JCpwFy4Wh5GaySqfo6lHS4Ddr5/t4wTiE8RIw+d1ZhsvaO/7/7ZcB5G1J07K11Z
bcOew7mz6ZWLFpcgAfM1r1F+wQR9aKzHXNOKJZpxKkAcy3rEbGham4aJZZYolhH+8U7gfpWxWqNr
D3XqX8nSOWCyYFZGw/15MCg+V7bJxyGL/zcu1bEx6gJJyp0ccpc4VOH0dsa+AVl6z1x/qHoPM5Sq
uUHxKr65dL30txLmm5kboH76e1yrC/0ZsX3KURmfB760Xrr+yEIIGGWedSCtVQXaIm4PBwzRvZ2D
/GY9W8ahy4RDnTydZ7wuB3SSFjLu3CVJXG+nwOKSdTJOHoI4MQ92xGQoyZpu8amhr6cP15CxPoI4
h0/XkQ1B274GOMwdDM9xYJlb4+78ZdV/+WoSfQEeF985vYfoqfjS1qo7srNrOAsZxcvk7zoFAB2A
HQ5Aq5jJRk0AfGYyzb0Qrolqq38cnaZ/dIyrDhvSc6Eemu9dZqToHdDE5J1UAHswK1nU2RS7lWOd
W/vuPJYsyQEZK43N+FFeK0tYrruIlIU65KO5rKyNxm2rBo9m10ns4caCpq4rjx1Jz2slHJp12XYJ
WgmQ/bDOwAYMLX1EeWp7aVlTuUhDLSbripFDPzR4zoii6nb9VotDsGOiqIROeUCm/Vl2rUy9v2dX
cSlLiKoET+NSxskLwTdejmVd7Gs72szOEBzNrrmaWlW7D91Cu48dBQRkkRxUUSXr/S4PN5iupGTW
fofxMBCKwxgwybrEKoZ9PvubQiRGZgSTFqWYIaliXjQhxVuCKNjLqq4typ0WxF9kmzzITi4G0uDd
iec7zqE2t1HiunuUhr191HXRgMyxi1x2n2us6W3wjCVUxSdZ5E6AUl6KLnrpTQZqwY+1wwfuzfHM
WvkfaNofiyhv2WrVdbHzemGziJ1ZdO10klemqVmwSD/tzNZJa9lpPNRfogATHtPq0QjquhckY8fb
Ih/rZVHp02vJ2t8xnO7FV+zh1tKqegktZX61ie/e4y/1f8ZXYpwe5Y3Xlvf3p3g5/vt15fjQed7i
xfhO6aAK76ojeOcaf/S4RLfeDooXQErzzZB64zrJ5vxltMpVPOK3hZ73eFcj6wZ6gXpfS6ZlnCXg
OEUvfS6/OeQKj31pF6cQnAUoskL4zvu35sQXVxbBYWB0OJQkw1lnPnv1rewchhPTrwBbXzk0dirk
kEIN7QxLczdMvJS9PFRlYW8TIMqXKkWtedzJ8jAlr+EQN7ey9KEBTwMAC1qLo15ivA2Fk592beWs
CQIVQif03ZIcrpE9Wyo7NbXfRQc24/JnFrusgGaUrOzGPvZa+SCrdWwUNhPbFddKMuXPWVrOi8gN
5pUcg+1fWHhZmOxlqwAJJiamt722NaeClUvVuvlBHrDeUIrsoM1qoq5M4FUUHD0rcKDHCfyGRKfh
pwdnhmeHXCi9PnUoO3ajqtr8lTd9q6AmDVDBHtQW/FnaKcAEWY4VPqz0VIucI85FDhN1P9jrdUu+
kaq4c4kLGmjzSaYdzsWpK9KroVZZcE8hNByvdY4yWo5f4rS4uNRdriGHl3GBP4b7qK/WlyrZQVwn
wj7jcL6983WG4e1eZLDjwIHI2/pArvU+Lb16F5hzjSw8Z52L/jDuHpRTe8LPMiYFcovLxf0l5tJF
1p2D34fpwiRCkqE8d/gw3iUOQ7d046JzjCr/7F7rDX7Oqm8xYdHKchuoJkJWPfbPW3nIzentrAcm
XLJ59F4WMedw2VOGm2KMMVeR9OjN20/1MmJmCXLzz88jfL4/P48sYMOuxXTYtWzL9T49jyIrbHVv
HP2nRvVsr75GN/e7NdewuUUGQGYG4ESri9L0ebO9pwY85Ls3JJG/XKrkWan/5fENurtU2z2mZOcR
4eKMubmrx5rc8tzAWStwjwsgzp/wYMUX1iOZOg9pfR3ZBWrag9tvyXD9fXDruTemDMbv4WNwDiqu
q1V0OgbSF8NU38tDVOnJhnfmWx07sfV9bbbQu9M2vOpE8VOdLMoG2VfGyaH+ru7SV15jKMARWHmB
0ybK1FstBAEs9ikLuXEZi31NWXZVF047CRKUQ2mepxRq9ogLgOzyITo1h3aGAUA4ikM1tOgcH75Q
DPTnFeTY546frnAeQlbqYudU9mOYa9ml99VX3e++G7ECGajNm13bh+zaO75xkAfVns1DMdvKEvQ/
khqiAdHQ0DifdmN17mGDr3PgZBfBKrbJ4vOjxn9MDJiVyChacnxvCANEJ36Pcx6sHtDSwvBTq5vb
tPJYlBldCEyWQ6FWO6sq64MsyQhdMd8iKtMOT6iRf47Iuub0z78Xw/mXzKrFZwxT1jZtg7e4Ln5P
HzKrwDajGOixA2zW/8vKrLZfqzaec1U54KeezwVGtJqNSEniOFsMcZytbO48AGzLD5Eqts/tNGxN
L+zqK9kwiXHOZdlRDnEus4VCUoMdrKvzdWRTZOd9v75cI03MX5PblUgGq1i8Xu4A+vfva1yi1ZDs
Rq0hVM5mCOrD7Gutp8JeYU+a7GpDTfjvqt/OPtX5yoR2Wl3MC9kg43JkZpdzzySAjS91678f9L5R
SoTyqez1gPmjiLk0yzNT0WflOlQQSGC22uOLmQ4DZl/yPCyAq1q+vzpXeoMxn4eX8eEwpxsTmiK+
jOY+HUtUAlgGfq2zDBZpUauwhVXjsdWj9YjQxVecdKxlaqDSJYtx3iwGqCFPdagY27yOdmzqHEd1
zraZXQA67grIA1W2bacw2yoDWeMru0MUF/1uavEFNJ1rp5lREJYVH9pkuRFRVqljYwJ+BlQ/uiTI
xzCWvAYZb4a6lC+XkmcyRrbK4ocRsUMERjrDQhEX+Ldxl26friEbZN35T5AjyMqgTEj4Os0vWTq3
ytPzn/ah4hwglCcyJIeXcdLddHbrfIt7RJXxp6t3+sz2n4m22dXYu843shXf9FLPT9iHVZvGhk7H
0jLbIWGK1xFm5XaXuetQBQGuzOKg4OMYGbCrZd2loUvz73How8ASsRiK5mwlBsU6VZ0QexQ9O14a
xLheAU1En1z/JjVb535KIueeP2cdlLGyl6UYTdRj5aM4ZlktLh01rx438l5kfCw64QMyrobcxuNW
dJcNpc8MwCYFv7iMa/Q5zJEA5gOv/fZOA6hllOC/3bZJ91rbGatIm181UXWpZwsHyuJ7GNa+EEKR
flhc4mTr4Lj6cCWHihOS+Y4DkEF0u8TJxgKpsUU/oGIX3tS/kihCnruHxjL1k3MXuo37ACoquI1q
Npwy2cpyBGnmeNi7tuk+TG1nrfUOkqgMlgdLNYKr3MW6UBb9ebS2c9/+kB3Q3HQfdAMDWlTem7WM
8MjJ7GOj31/GaGZPZzoZaSsFMsdDNIG0J299fYkwc8wZWBbGS4Ph7gNtl4VYDKAxgsx9xA/36lKW
Z5fDfxIjm2X0eZxL+dMQl6I8+7dxmpG+aCk0+L8LK+v27a5nJfqu1KhGFYpi7uRB0UokUs0gRd5a
VI5K+4wcigHv64+QoBaOkqFOdDMrzRphQfLVv0MuQ32qU1ExvjanDm3s92B5yUvx0tesXgad9bK8
yqX6fGlZ5vfrLjDCfLvZS2CidFDU1KJY5UqTLtAJLVe6RBKZ01uxMjuN3QJwfFnspzi0zumdiczY
rquR5RQlWY/hk7X551e1ZoK6+nOpTeJMc1RmiCrYKhRe/3xVg60x2eksodMU6C0pZnJXZ5b+1eFu
MOXNCxgJWb9Ss2badI4R7/FOVcWPZnxEc6a/YrFp/AgNJGtj0/xlpmhOBz8yMMdbE+xnk9obP8qy
bQjdf5tMAXlieSorZdinotJ3POtlpWy+9JZ1Ssw4jFx60XzdQFa7rgQESh76JPNCVPgFBEqxwm4Z
uGj/Vd34HRQY02vZcgk/x1wqJxPF5rRXVzJkzmb0GrSaXGJRn0IL8sZ591nsQ8stbFGv13oGZIMq
eZDb2O/xlyp59l4vx5FDvNdfxoGqxx65wPjH4poyQsbKXqKe3HcGW7+HNW0rFsrLWPHKg5L/PvtU
F0dofkG7VDhOWUi4aZBHnHGIOVcmaEXRVM5vI/19+Rwrx5ajyHgXhYu1yUzn4/DvtyRDzpcUdR7A
4oU/elgGBEW0HTC7OR+6fMKMVJbjMvh9emnPvfxb2+PzcKnC4i/cfhpGtn6q68RF4gju/X/yy/Hs
f1kVOhoTUkCNAAl1FUzjnz+drIZTFs5G8GRndjf5j9OMK0pup0130xRqsW/rqtj3yN12/gRPUQOd
jy42dUk7DKui9n7MTVW9BftJHII2NsYnpazLWzlA6IQumR8hCdTgsQOvBd/WlDUwMne6f8hwNT+U
4gxTpPQ2JFlz1RQlgbJSNjtInfezN+1l6fMwMu7cxbNwx21DwjVzTNCvEOw639j7jWogTpUHMzrg
P5JEm3YfqmSIS1pyFZHquarmwtzLuktfWRc0iXMVlzwiLw3nQWU5y38WbjgJQwqug3MKKMDRtt9G
ZQ6K8RvSjVuf1ffKVclOwD4L7wbFxIejSueX0feP1Tj4f2lDtQSNN33LVfJVut+yfm0iHw4/JFc7
jd46JREa5LrvHltD+4HsGA6GIpkIfMHX1GIXdKQgZc0g04vy1MXTB2lAPMBkUcYMSigUDkT6sndd
5nh5WN/0cJXLK7Ocmi0mFtPbqS7KslJJya7Js0sdwKGFHaj5WjbOrYPVpQg7jyXL/3L6KVSO6HTV
oTEQIvnQ5XKpCn4m/GqM5lM1LQEy2iVbVmQgItylF5nf4wDkOhBr27DSr8xM7ZdYOqZoT4tw2c7f
BsW1RdmjD5z7Frz6mg0oxHhzNowPeoC5GnszxrU/FSPYJFdBJx/cz7kYRGl4aOz0BtMdZytL584Y
+EwxoPrzBv7QmS46Ah5Gcnk5FqiHVwhNRkGFfkLWB+ucJV147bViQ6DGx/RcDkZW/LHt24hzoPl3
fSkPWlLztWnUm6AfX2N8ZB6QXdN3Kqms6zrtJ/hNzStg2/qhxz5xl2AhRBYzmF5zH73393hWJx/i
1bn6awyUsG7Z32pubaNiamI5gHnMaI/0ztsBx4JqEFI80X5QBgcLYR3bCVH8FHgpIrhTooVGiu5T
XFJq5XAlA8cWV0x2w7LFufLDZWS7OuLv2SFGsbzcyuUKlzr2OYH/mTAL1WyZu3V9DBS9ZpaPQrVX
BjGyDlFzrpOtUZoefC8yt509IxTbpGm7xKERtQkRh0gECHxI68hRqXfnkNZL+A9HonYhR/Z9hm8h
0O0VZ14FWuzcWrmiLdKutLDaLKdXRPhegrFQH/zMgDBs4J8amMa5XlHd+SHIqb/EO8SHGvUyvuN3
Chl7U5Vmc8gV24dXdYvCCZnbZOAbFqUqSk5kbKFXlUu+VTF6L5X5DPiU95Iate+dZJQd2G+dcnhD
t6Wit7ck2a8QColZxpvWXWlE7tdZRXazcDz/Hskhe6mq9cTrLgAbYST6souV7KHy8Axrfd9F+3Nc
WwrckaKwrRM2Bq8DTw+AVlSlGVsgpN6xYxdFY/DyOxj32zSEqW23JfZ/alHvMx1+at/il+BMZn01
RApOH7LSijFJNIZKu9X98PvsotyQTSWiknLxF4vF32WheF4tsviTcZdFoYzFL+xjrGwVi0rzfQF6
7m6Y+VrGyvXoZfD3xSrPQCFq+R7Xqwrl9/HkIlWuTz+NJyPqCteVtszyRYKdE/rOHALNTjlDqmJ4
qzGRQe2x7Y4BgzR+qSJ/yW/o0iMvXdov5X83ghzR9tlI4ZNnqsVSF68qY3iaoAlt5Z6m3N28VGk2
zyJRdCxj2IZW/FYcRIdLUfZXzN+t5+H+7Kth0nxlpG1CHq5A2gmWdb8fVCC3phI/RJEaP2jkjlZh
6OGBIoqyAShyglYxmQpZJw8xWm7ZSFb4XPV7oEunfzvQWIKvamPjLzKM6gZpFOfApjYbZV7svkbB
uFC1zv7pNe2vvBuCJwOQ1zJCY/ocGobJh1Al9s+hjUWO9BKaTp1zaEB13XTV9GlUGeqDBl3KG4gQ
+oFSWWBGKZYQcjkwZyH0pUbVFnKJkOSWBdFIrAw+rB4+LDb+/lSOV5R8xS9DnZclcpkix0M+lhWL
PMX6DouGkgedpfO5+kiRj9qIY4s4MC//0oHMZ2aXWqfMtWMkIEkty8Yst42DFWof4ue4/uJhC76P
1+7aFFSKpCbpbKjtUde1/8PZdy3JjTPNPhEjSID2tr3vcdJIumHI0hvQgnz6P1GcHbZ6tbvfOXOB
IMoA7OmmAaoq0/0Qma+IBpevNnJCLyDOzQDQh65bp9muccxkHap6i6rnwQqo1AAV7cfi1UXJdapj
hya0CvfDmH4in7GXb0O0mtECxMWvtk3Atg6qIX+B9HiHrUb5FcnfwdKLUvMJQInDhmUNR0AZxGxG
KNuNnhcgKAESMvgGHetrBXfvL3c/jId7d0DOGJu8BUWWhv2LJOj9g2EID4gwtVvsKpSC40oFI8Ak
fLdpYxfQ9CnSHMmuroDAp1C/AUjmBfxDjl/vRToG8mbQy3Q+XvrSBO6DDtxqpVO9yTJrJh31OEM4
PGDhNbXZ8j4JUgZuhmAYA/wQMh8pl3E2YWDbPLl4FwBWPkKKKp2SzOiIlLoOqgyHm8gdx0a4guXD
wwfJB5wHSCI3DWCrfHYl4PdavGfaVuD/TKvveujFP9ICz6FSdtVzx022wT8hPLamVpxTD7yzyBe5
8SmbbykIYH7EyqftCsRoRavj5tRHqM6vAtTmeWaYb1L16+vtDsWJwnh1E8t8JhH2QJET1XiXXv1Y
oxxkD3YOGFhSNn462QMv3Udl68jWXEeGsCaSl179rnSXBYdWlP6Sqnw81gFdZnAA0Ka0Fn52Cy8x
tTNp2/6HJXL24X0IklpYqh/wpuEvyceogM8ayhqhxLx47lAFuQf/J8eCqePnHKGgFZCMxmUrPawD
SEhqVESa5xo1DihgccAyBWMSkZKaDHjyB4F0uTv5bBsxIJc1DEBq84zTPNRXo6MexNl15qDvgnIQ
L3rtLhNs2oDeGkdgWCnujzRg1E8yBN3fjnSOapO2b78guaE+GqpBbKM+OnmDBQH1p0OS9p0GKR1q
Zb8ESJexpx418xB/diEjXdPqYxqlJVjYMqG4eeorPmx9FXbrbQsvqRYIhdfXDkuLKx3NCrIjj1nR
ZSi7pu48FBKkvS0pZuO7OWbjeSiafJ6XGzlqeGOzPoJvnqmrN22d+EN/2+m6NcPr1ocmikgDOCRc
8mYbf4DPqDqF6sBn1iifLJaAn8rDEW/cTc8PnpYUl3S0igvIuoz90AwPbdkVl1lOR7LzfuR12e2B
VZSAE9xrweWiGt6VcbAyfRNgk2UN6szEfNPc20zmv6uHtnoC94Nhht8Lacf7UDTjIX5vBgmGJKuv
D2ASkFtkuTaqjhwmZDf1WcTeXMh6Vt8NQ3Z/HkKaCmJudidT6iadiNaoG2zBiRBkywpBqG3qJNpj
nVn+o8uSS1Hq8Zl6oTTqh7oFI64yyFWDJPgfAQqW0q8xiy64cYDISf3iTPU7i9VREbMANynJd6Qg
GWlnRaGlSG8mIdgr3qxl32MXbBaWvsl31KWGxuFJ9ADqONzEKpTUIz1zXDTe4Jwr1fDARAW/PSJN
q3DOJEfuA6phqF/qNjAMAOK8JeMbde0BZU35kaxsflnAyPxigHLQikvvU4Zs53Wnt1xlDbIHvUKl
OKWuu0CHAg2Xe2NhRfV/WNAYPC3sBTgds+8VeKORCBMeYg8Q2sCscQ8ds96OxtYHc+vcJzUZ3sn8
vB/yBampYWocOgKVJDTUnw5Jisoic+k2Yba8mTaMUDl3038/jRsZ2dAQN1PenObNdGQ1N3TGvujE
Jk3LV5J3dzNOQjXtzYjATdEaZL4CTwiYgdgOFAB7ikqJmna7OwjP2ZDMH+wSScrgoMReAIg+nXxY
9s5gnC3PNc4l4L+gjZcA3PWOJG+VsseGAJDtex9VSJZ1CJMYYXcyng6DzLXWFjOABPf7WNSlJisK
vLgjQrGeZTQCTcxzbSl0DSB+YyvyhQvSwQM17Qi8U5mBitEIORjeWQbmRjqcbYCtZRk7EnJldNMv
XLfEcGXY43tUg07jdxHWhkPlV+mjU9nVoc7N6lGoxs8GsOIkzolEoFmu8GsfT20D0kTqkVxZ1X8X
keNoxChCVY7KanZ8H34SoRJp3xVIU0BZpn5JfNYt8XrUrcsxAECDg/rKBQozjUsJjjTdSkFVleps
kSutm0gkQA8gX5QkJBcaxq2ypyC0zD25TqOMRtbvDYD1ke80DBnrWHijAC4pNjfToR7MPiPHdBKR
Cw3ftl25bq1cXwpjbE9dwUEjgK3HQ6Opd62mG1LER52uPOiqmfq8M/86JBX1yYu61CBXIkO+Rj+g
7AvfHdAk8P1XyL3KFwkgn1fOABwZ+m6HKoBwUt2a3R7TGNT0ZD356LgGpp/TrCfZzZTUl54BjgvA
lC/nzHcbTGonh5cnEgVUbgTWukeWuXhtoUT6PBbJOmPAVPaoRsUYeHYCaO1pKllBFUZ6AjzesADH
X4+UWkd7yIB69dgmGngPkr5BXi1k1JgdEmMNEf+iXqHMgI4IZGxsN5LTbMrML7kjzOtsCWLzJ25l
DKgu8CO50AIGpGwQSlCXFDquhxWdC41PijEESMc/nUsVdRpS9apxOg+gA4FwndxwDqYRyJOfuXyn
xw3gUks3sA8t6pHNpRmYFlDg0Iw20PwWdOiBQ8JcgsHNOtw4kGrq5yhBRXpm9kqygQadNPdDTTqS
zs3NVDT/dCp0VmR0MymdRFVVCaApk9faD3NAX0ficzOgssPHzeYa6AWe+OApJXkqunHdjh7f1aMO
Lpv8lxTlCEbSClxhAZjjR+UNkmDkq9nVm7fBtA9k3tfGiHe6J2Pw82Vja5FAAXbTHys61H2mdkjQ
LxNsjmRAzhMAGoNw1nipybbZoF9uXJoIWO3L2ebeexoo9cKfeECnG1LTNJNi7ttDVOFeoGacp32f
8eZMxRDWa5B/lIiKccQdVB3FADBz1EwKLOYRpNuSLFc1GbMJdedmNimFgO/cv7MRsSeBMB1jK1sN
SI2ntyj/mFqaYVbN41hxaoDBJqy3VYW8eWT1IIgU5gDZy7wa5O4lGJtXkvN4Nem5YcRX24tA9wEv
cLliAx/FU1gxMrwAsrCCtgySax3bjYmi/GE3MrzxTs4pcpw9FPbt87QpQRcOijW0qKQ6CjC0rWwN
ZRCTEBV7MOgAwBmCz1UZTy5Tq1stSKomSwBGRUc96X/wjIHrEyxfR2qmESabv3tNI0xyGqED5Xfn
Gofb6W+dp5OYTojOOMHyYjUC0hclQA3ucBtvtAARrDn5ORoRLIik+gHUyecOALEHUlLjx9Jcy6qK
QRECMKFFlRW5qmrYhsOAskzl4fRNhP9piurPtZ7UiOs0cbYOEpQNj71ZnahxsVt+UpWcJ1G5yMSl
w0mjrDWAQ6LAOeqbGx9SG02HHN7JXVmGNSz/PJAanXymwXWgNdJZAHIEVPdx0AFcr2jeMhORN2he
HNVQmmHYOxsbEQgk5iGhkUTUMMazTdsDm222JQXZ1SXI+XTU4aGC5afnjmBQUu/fYeQ5ZzqybSD2
l64sNrOC0bs7E2V/AM0auNbVe3qt3uKnQ/IZaly4JBRKI10gzGpRrz3XMo7PlRHvCJ1l1G3jMQ9C
hBR0/qEDVusjE9GOMF181NE9mugRdEsQo6d0s9+75bufm1kAw0rXmVZGCMYgwfpAjeW2b0cy88wb
WRnqSb4gIdm0TmKsawSplszhrVzoQE845z5qJrF+wJoMPRJVY/N2NMtwz3t1DTfeaV0ILg5lcWfW
gnF7haRgiXojaG+mGMviU1WgPs5YVI35ZMYhOIlF5b1EBrgztDobD2YFJA0J6CQ8p7j2hevltLU7
26ZVNiKSAYw+ss2Nni8z55hFXQ3YvVg7dGWrr30/Lz+74OwI4zH77oCKbPGvFgCK9hZAEfjnMWaL
qLHxEl73XHzrUWGBJYnG8J+LEMHBrtQH6gLjWl90Zsc+tGnJ77WNji2z2bhS3dmYtHOXRq76kn+w
dVTUzL7Jj9HL2Ga+DOjXjiq8Go/+bLo87i4gUG91i0gUORghf7uC6ihsDjxLLjHwzi7IuLRVvUKQ
xd94kjU7sJaglEF1M6dpdqHtocjCGgCXobQd4mIXm8oZlIlQ5Qt3MnKzqE6izzoJtkmt2RCowoDd
SfD3jQbwklFXdWgHVBnqJdBoJhyGNF5Jt/aesR/pgqUgsXcUAUP20IvHHPehjuPgJbZQ9KvCZ1Uc
hkeAdYG/TXX/yUlqgbXGRliEW0GXPzvYQKctG8Hi/LkOBhU6QY130SGHy7A08H3bNh5pZqSds8H0
zyKxHaQEGLLZGXr/mWTUzCapMpZDB35CKzlODrOdVQIjzxIZ6O7VeHe+ejb4e106p8lt5Fq6rzPv
ylH8dYpKoGC3EcisqDvJUgQyGxOgeniU3ipIOxv/yRe5JI+Flpvbf3Qlr3kyGg6J4u5W8vbhj0Oq
kyCzP7kmFuDIY9x51rN2PkWtseuVrRcgFRS1ueJ2DD5NlZlmWtJcta1rTYlqpKWuoUCv5i6lsc3G
/0++aR7Zh0xLf+bcSeqfuc3YIZOVC/xrIK5b9WjtbmSA0WdIb8SjYEQMouCHrkN9aoNsG7iFURks
BxRCLAHB1IyfB+wTjBEImwOHAeWR4zUqQ6b6Jtc7/RzbSF5b9EOqn6nvJkALAjD0gURO7wBsW9lR
F2zG2GOwJvPWA1LJdEjKMXX6PS8AMawGu/OkbhUNzUbhJS0i0OcsQw5OCKqVvymjp/L4uZlL8IEs
Ge6F0aImKsqrxZ9MpmFCKRkge7HrwOQIpvEc8XekGq8SsKldY0c+ISk3POTAtMTWiZKNCbBIAPBe
rivQH1xJRk3RWfbWTTW8rs3WGthlwJeBHcTUt4NdYnZPQVuFgKrEUNTQKKCZtECRB1KDOu+MVYeN
FCQ7O9lLOTjPiIVFF+qhZrwDhBRSmalb2IW5x0UXLGveZi+m5M1j1nUrw20dZE3WCID/7loOXbUl
264Nbl1R79iSKynfZx4qLby4fZ6/YB+sXd2563jYTTNz5V5JVPO/z+y1wtkkWvalc5MBiThozKh9
O6JuwRx5LyMTQ7Lv1miWm390DfxSpXW9jzwPX/mR+K9cNed3ejDQYzFDZ7aO/VBbR1Uiu8vy9KSe
tZHJw8d0bJEWUreNgrjM44Olmx/KJEauBsmwVQFmKwHO5QEphvG6QWBw5cQ2mPOMqN+7SWiJGPyE
6QAU9Dp6AA6OfY1ANJH7Rr72OiR4aZq0JiVZFBqPHriPBZfb+UcSUcN94e9S7CooTPToAYw0AoTi
OpKLsiESu9mwKlFJ7oMBAvX8mMMGkRvASNlSgr4A+PpFrsiFcVS4xcdAAjQTqEnVR8TII6x4Zf0R
+EE/PA4IDFXkRAVIssvKlRWAP4S6pCAZMn7ABEkxetTIgTKRIWkdqWCI6INO6c2HzK26rB9n2d04
QQWiB7JLi8xCXWgmEHDL5FkUAGNpHV8gscntzzdN0cupSyYhswSAQ+FBJuQ79oBUWjQNgFZoBI9q
nechyBH1or85djogkio1OKpAg6XmGRn4jURWOReejPrG9BDU7XmRX/PIz65aPeZogJNi1uIHyakh
eVgWwzFFzVgKfFITqJp5dDIM72eI+AYQgst4Z6p9vo5V+qUoQv3iFhFHBty4uZNT1zfxEV2tAvKX
cqCmeT8KmLEWte4f9d6NsTIGGYtDlflTkT8C3JvQBeTuXJqfOQYqWesQsACTlA5JP6kqlbjWRI6z
ISFoUwZAGPjJUsPT/KkW2F4HroLEq1lvPHVul166oT12dTIiMtIYQHT0wHs99W1gATVm0D2Qbw/i
150YAC8rRGI8pSmr/iNN+76gCtcv023UDniO6doMlYi/p5rWQsfbYp5ZD9YwyJotu8A1pxJBzweX
EjOA8k8lgkXFUAtsI8JGBYQk68xgg5fA5CCRRQXnWHZ7Q1b1nnJuKMmm4Zzvk0Z+pwycORcHJbPB
YgT2x4olo41i3qGv8iUhShhaAKqluP82QU2QDOXI72AWvyNT3MBcTFAUBHihbLCKzw6IGG2MCPjT
FNuLNA0vxiJ5oDfFAD3SUURQs8MrQ+7LpFO92jStresgYKwltod7lNbv9LriFzur4nUF8sGXPHcY
YEyi5mthidMIwi0shwA7HkTdL8eXrzzn3idfxy5lI5L2CSuvZDPKUjvhPTne/Xvi8H3Gvfoubde1
wWqm/pz74nbU8II7pPG7xxxIASEyuKV/RSKAsfbduD2bVgrumAC13RUqGK9Y0oygysrSj54FVF/P
q8sfeEQtOxO7v0jzyg+FjJCAgUwyEOlIgCIbwL8yBv2b41ig6XPBuN17Hn9LjaL0ptwqAKkLMkD8
KoLiMKVOUWrUlD8FupxuHaC2TWi997WIzHWapMXnoAWicQpQ6YPHtBpQVEhTCjUpVyCn6VYyyuN+
UYVdcHbFKE8i3EyizDGDM3c+/vt/kbO/P9JAxMl1js/hIDPGvMu+9gIZjBUQAR7rOC1WtQA0DMiG
QPCSiUNhBc3V61t5rNPx+2A34Oox+a8zon/mryKLvzdAbXgtfVR7+2adXHuhezs70/0dFkDxVXdB
VWS3fvDawxX/bm+Begi+83X3O3Bu288GoLtWTRN6e1E57FMH3HC7aD+nKGjde50AWYaySlL5oelZ
+gSuPfPiMaNfZNKWFzBhFtgn10fFv1uucq/MX7IC/ORl2T7WvZe98FhmL8LV1w2WT4/Us5GCuxwq
3u6B1pC9eLglg7okR56o6mpj0V76AlEZNRg5ONYI6uwaUAhNivu2KkTVraK6ZDEogkYAk5DIUItT
IyxzUFm5+opks0JrfaEcXDDMDbjd2ZYFuusoTh6TVF9JPP0vNcA3AOedJA8x1mEnUiKinDwCDiha
6AiY7ZFvAhMkkPkLZiOBMVZqsrGdLkR03Us2vB5B2hSA1GMd+S54EpUNTcfcEaR9Hm+X0zjuiPQM
Pyy6BdnQhANgDA6xbn+aziYcmxJR62rfyVY+GFLTHGcJtJUdQP6A0FYVeBNpWRXsDAu586pHorn5
k2zyfXfzFa4baKz8I490fVPYgGaIU+Z9iIpuaZbl8IlJl+91BQfRgHDmUzRUWOZabXUmM8QnliQP
kcm0l3aEn0QmDy0eRidkPaikP+A8FUHiFivwDBUgI+i/ktaSfWNvHIC+7JE18lpE7IeDt75HIG5k
Z8NEZAdotsMXJQdHqvkneQZw/T/JfQcrf6Or+JIwkCgcpHNQGfbYE54iPYmN4moUL+I7ocDQkFTe
bgSwyWLqd5kmH4BHtvBNI7lOMicMi2UfVtGqTtgPQA9qn/Ken3JXK35q2ngpvKH/lGEre5VYjXtO
VS5UZFjNJo+E/hJIliwkgHw+1ox9AUqJ8wGpRAVQJjrve+9GYDAJ62Ah6hDAu5H3NfCwpzlmQ/KC
Wt9+XfkFOzdI/t5nnS93nudG1zjV+Mrt7WKfOdWnLJf2sVLYmzGKDqYjkrkBoFZEr/PFrLAzVlaL
RLlMh2RJ/ZtxBpEubcShcZd9N6xEFB/MtFneIH5WtY+13Qz52eQS9CaFHaxT7FKGq1o3X3VNbzao
V7AOEkvyQyRQVEVdwMAj4DT3Y5SYIEdAGU2W7z4haUg4q6nbWA2ynuvPtZF7O0MlGYJi5ntSAQ6S
IJ5/RKkPgnfbKa/gBPxOMoYi7j3SIcGDoDLAwKMFlPuGa2CDVEmK8HcMJ3vzH2wzf7Vi0Az6RfK9
7M6mjQ227gA8a8BjB2VzoAYBYAPoNyJ46ydMNoe8BCb+gvTlneXseaeeFTQEdedhx8If/mtxxehR
8xtcjWObqJNz8I5mWigFunsUhbav18jYaz4aHZIa+i5xjwACe0UpW7ANU5S4+wzofN8GQ9pgAg0f
3JpZS0TdqnVk6uEzQJzBCAF2L+pJXqBOv0mLJb4JuSOZqyyQDD9ZGGYQPTserkMHL7m4F+rF8Q2Y
YljKNHYvvnB+1UD4fG3wvexA3WWuqIt9+3qlma3YA68OGaNJj8qHxLga4DD+KFz8MiG1WeNeBmZM
IyS6wXeOgw0hUtII7pgJ0DACBqpGHvW0e9j5CKiIOHNAh6c2F6mfGZ2zJMjWlgG3pW8DEK6ibmBR
K7zHOEqPGdf6Vx4JYJeHLRhI49h5RHnUm0VmoHSQs+iR1/oBNEvywRxGvmel+MXKOK7XZQYqwwAA
V5qvMDKtIWRLy1NF9goMTqqmzCu+L+Pm3oNl/ebtvzY2nthquaFdO08rT6C23leV5l+pIXkD/EWg
rWr6imRDKbRJ64cWohZFcJrlLrKhDnnefNKVVdt1oLKLswzliCLddhaokXPmiCeeJOJJxw0PITTd
2iPzSDyJCMyJfmFcBjDNPaB2BgycMm63fm4gWzYT+QNSSwE5aocnspjlTSJBPsFFuyWztJUcmLeW
vW6Q7LiKawZsqKJMT3kT5kAq9+xPVd/sO8+NfwwdQAaHsYleRtaN28ZUSFhR7D1KwbFZrkwSL14G
vl1/pdFYVntnmw3pCaAg+TpXo5UYLQHO2g9eg9oBCO7RS2ppgLfNxA+D1186DbR6chyNjxF+IlkE
yqyi5sHLaJjLos2Mj4F3YrVc4+GOYpFowC9QNb1q8l7BgUYo9qGezN2LNrpvFgkDz2gbtOlu0qLw
gi+CAPvNIIzBdt37UJEWviA1yD0Q6gpD3FSXADyeMVjKqMMORFJxYO7agbYAxCjKRy1sdRhRovqa
VZyGzMeiQHXfh/Fq0wH3l5L5aeUuWtvi23nYKvcRgbC1LQMQ8GPgowgE2Tv61yjJN44WaD/HMH7M
OzF8qvtYrARoL6+Nx8d94yeeAge5d8oK6f+0w/SxMQcU2lS2YW/jIf9Vl7zaEzBx0AGgTPNAYPcX
BrEEqclO1ripRC3CGksHv7lFEoUhfpDpxstT84ovyLzWYGM8+uZ4AeiTeQWJG5/kEpDWm4aBhGNW
kBaoYICqTcGrPA9CiqaxdkOnkkTeB0fClnVCHByMHhh3HqgXwFYEgw1bzLZkYhSmAcBV6azvFL7R
PLnAcsOl99dp4s4lL5b79W5sPcTtK45QGYkHCNBxSR1WrVwBlkpViv3lTx9/FO7Pilfp/k6uxzuE
weObcy61KD0YdfbxzhIP534dOK5384+ioTsboCedKezt7DF9SLdbRWkvzvNnBOA4OxYxSgDV/26W
8yrQkVcfpDeD0xhAXQA/TFGP99/CCH4vt8yM4zxIhs2wM0qIVvN/Cii58UakIPZFsSw7u773VW+T
YJdVIRijSBb2Bg6rT8hA7s8k6cOanScLq0LFKgpPP5EMqRPszLCTD/rOUgcbnNVFq8mfHEn/jxPN
Q/gfaDISTOegTo6OaMKKO5/mAWXZ9uBwDXHb88rkLCLs8y9y42PoqYWsEnGk8mId0wFltLSbc4Ko
LMiuoyA5Z10oe2RG+tXasDxvcaMiPTUOrvNFlVj62kIo8s1zVndOoKh25X6a2TAbgJiRmhsZx1Os
nnopGG0RFvxpe2a6pZs+PQhG6a4NRAuvrXoO5F1RHM0HUY3iUIryMziGmofYK94a3RofcrdsEGb/
Sy47nqDSzwFOEZkpRepp/JoBYldJ+gDFJYNq/BL8G16EvKxZQTMVVvV5noQc1ExtMGKm98kDD8u1
Xs1Eo5EixCp4ExbIYwiBGWN7xfiURmBARkqdXHM/KPB/1d9kQSj34KjrL2SR28N40BxgU1GXGhmA
uFovWoH1Gbxc5vePJcBE1IjUID0p2ALcJVjNMgSAX402Kk4k0iqUd2YFlgDKiU6ojIA66aK6AJTO
fw0Uu/liyFVemhJ1lsV2SLNF3te7Vy+QBu/lYXYgWeI7wVWyfjuPMX/G+XM73bCPwON18xkzrb39
jL6lK/o7Q+zIS8uEfMRNe564NFiw1ZIwvPmMMtZvPiMLTXYS3R6EBcJpsYT9bjnPNkMGDa1NkaFn
va1157XqtMRN5BitsuLF4HZ4xE451sSTNRmCeEnsGK+t5GwZ40uN+O1QdeVDGLbdc4PrDHvZSIOm
rmeP+jXVol2Gaspn3wm7ZzwNJRiIrfJAXS90rH3a2OYCORRgNNMzZ22USfmgBRhOH+IWlZ8g05yM
1XBumexISTPQcG33dkJ1jwgVgSIENtLGnTAFT67a+plwE6J3YT+gRHhtBN2b0YQ9nLSWAO8U1c4Y
3QB4h0vvmuE2V3tUTt57+0ZvdrXaxCIRNYkRhTddMnNRg3MnT9UYs5cAvOUe75U3ZuBLwBYZudEU
SYukGFR+9ACPjcAP5rrxgXZti1gfdybo5JbU7XLXeMLvkzZzSQIYP77wsSl8AOAnkN8852/2Uf5E
ptREZglQADX+n+x9gR1v2JsKRW4aPwS/EJ2Pa4fxyY3jpzY2/YMlUsNa2maJmp+2axykO94cI13H
P1DTK+PEaoeFiNpxdWv09+M8DLXJ7VY3DzZNFOoOJo2pBb7aNzwGUUXmgB/e0AU7WqrygtUhmxr9
/YhkpCW7uy73QL4XcwOlI8rjT3ak+Pc5ABz2NIik2dK0tTWYYkFu/8NpkF1ZYx8vLdl+/hh/mvFP
MpoC2xvRsYkP/8OHmE2qMsXVMH3kmI+71Cv2/zgDuVETBMWG6Y3YjwqJzVBNrRDcArXQRfLMofH5
sCMRKe/MSFET1trsiy0/sUVd+MukfR9uHoWOaIrZZB7ej71mkVesXk9aGv7fnWksU0fyop5d5zO5
O9t5CjoyURO0Gsba3URGuMVeFbYPFQgv6uHFkRnljxvEXdahEhngdZtZxptgmwS59ienQmTaUrNA
IZjapTznqjEtrT8XTbXrDBO8JqqHOl95Zv0IflZu1ruejR8AvxE/xHoRPwC5rcx68QiMTfGYeLn+
ECFjWXVIXA59+iiO1bsJSZt+6RXceyA7Xo5iY3V4Npm8tddtaI4L2sCnJlG3uICJvF79SS2Y/VcI
wIl5vAGyOYCl7cjduHUmX8ew3htOYXxr4gHI7FjCXcch1o51WFirps7Lb026IINex8Z87rkN6LR4
dUWSGvLnNEv/hh21bWEIsLrieQmQPKvZy8zPnlGn94s8oyT7ljLfenZRP7unuXMQO9PcNgc59t3c
uYysFao757kBC/g2NxCxq2vt4m3baOro6oBFG+V/QCIvBf+qCQPJcFXTXVME/Q6mkQNooc6LF7vH
bmWQoPDZ6NlkCwgBDiTY6M1Wc8AW3+n+E6XP+B0QEccocXbUTQFfsCqCGqAIYwNwZaWdu0MdRjfG
sy9SG7sLggU+6CHAs1l7efBF6kBBcTkDVqudYp8e/Lwk50A6XdS5Xl1c1+0eOy37LpQ9budgogPk
+BHr/uwD8GCwKQG58Bp33cWhBSpZrficdcjDhNgES9g2MW0JFjpUhAJOSCzj0bQuHkAkVtiGBjp9
1FqXOu9zvkAeY3UukIkzdUmTKmskJYD7TNM15I0oQ9IgGQGg7J5xoAHJbtL6JjAEfYMbW/BVlC7Q
+x13h72lr9NYVY4N28GuXkTDxr0dYNknSyM4lkvXwJZL20TNk9FE1q6rSw+BEXSpAeiLDy7MhO08
XZirLHbYqvFCtq+7cFjSF1MAEnrfqi6lOc1d+p6o2wTZrbH0gfk++5J2NqahSFupif4H3xoU7X0X
mo+sENWut9x4iy2l+lMn/VUGopivKJpPVlYo9dMYgnPeBSAxUjGh0Kzy1ZG29yyt1NyXQAxas7Rw
vkQDkjmhL3oerf20D46Ol2dPseTrIgougIkavugWuOn0oebnAVstj05eg8hAoXQUeZKDNzB6U7C0
e1M0QZBPHm6AXSiOYhow5vCSh4Dt1jl4iXxQA6gjalhTIYTYFPVyVqS6+JvdZJzIX5EATy/1yIyO
ZlfqTrbeMfJkeCIrvy7AAzsr6QjANNoWyCAvJuhvkb8KrkITyVQOCgl7ALH6xi5vkJ620JPWu0bF
kK2tHmkhVWR5V2oSXOjXUeOP/Vg6h1le+8I4dnp3IhG501Gag3IYm6JsEWE3oal63NgcIfSFhgjJ
ntm5lyyt9iwArYZd0Dh/QrEx+NgYcCGmrpLZCMSu7Hj01rOsx1ug04v2ZCVd/mSVWXRFxcVmNgi0
CDX/cYfgUCqsfWtVwRIZGPKIswfb/Bizz40dgskqADtdDbrdB7tuEL+ThvE5Ko0M6TNNfIwNo/yY
+9qK5PpoxtsBscNtqfwrLMCRE9B/zKJcO6QdB3adkjsoL0KVJJhmACpuXiuhI4EnRryaVwDBT0dA
kBbZUFyNNvfAW+EEa2zD8C8WaMfYUGXf//8sDDUG/22MRj42YmgmIrXEqhB5maIsxKdmBuNn17Gs
ja7I1nQ3/fXvEWvDdn6H2nN1rOm5g+QrJFPYgNy7CxOUmckBs2Qlz23NNxmy3pZM5vKjrQXmJkyL
cGMZuvxY1Ag++0A43pG2MxFYrBTLOGl9X3wqADJ1JWUxspU/BP1zMfb+i50Fi0nc11i2x+UDuYx4
nJ5yTYKvr3T7JxfrHuTDeuFzIkzsNEvjgIdp+EyNMEW39EsLHMZK5pkRQ630OFmQk4P0vKWGO81u
CDy56owSZH2/r5BaFYaSWT5sZgUteLBRXtSrWV3RCwOtmfoxyNZjgGWN7iXi2AStOHaqoW7plcgr
6QbrweRGuZ1N6Gi2IzeS9a0d7bSBHWbbO7OKxiS1O3BQ1btvA892b9Oq0zAdsXGd1tkBzhH5xPNE
dM6JbkebkkXjFZVu4zU08Cw0wXi8sfWojdch4pwA7I5x64XJbDdKQG2Y1XBiqe+AO13316DYqxRf
tZGdBgQbxra3NgJINCdqzNB9wsJHwTgH1jJSdcJYO7sHzbP0LU/y41C0mgl2F9T8Yscp84FjD5ue
iodJmhsIBC3uDYYAhLI7kpKDxO563WX2c8Xr6Bzr8dccyekvpjDTFw+kGFIPyicSFS0uMW66GQI+
VfoSCBfcL0Bi4b0bPhiqKZ2wwdZx1Sx7KcMHaoI+jx60yH0s/o+x61qOW1e2X8QqRgB85eQoyZK2
Lb+w5MScI/j1d6Epi/LscO4LCmg0GiN7hgQ6rDVFSCdJjVyAQ68Pj9yuX27UkPCpAXm8u/vvnyMy
Rf74OTqW4XKueIbB/OsIG9k4f+ZUaZqwanxLw31U6sZxhPvT8hofiB2AOsuLKhJAQZMKTaiQ63ks
u5Rd8uHRlLFz7ewyFsi+AEM58ILqzTyGX605u/q05ursM8vqpg1WYwz8aCsHLTmordi+RsnqroeH
/0m6yVff0qbv1pQ9pfCuPcvSdbeW1vWHCayBSKQQIy7vnf4ddC7b0AybFx/wopupi1HuULj+NXWb
aeVMw/RdIKkAvIzfUfkMzty6y6+mPzbnwnbE2oJ/72uFUrDAxm5J0DDQdA/aPaBY0lUAPIG97aaP
VpYGR8tK4ztq9HqI78IcbO7dOImNiHl0RzKaHc2o23adAjtBVZLtkTBEyifyGJzLLMMRO/Ha3jQP
wYA8oWRIoi2iDCxe+WCmAbsVABBap/IfqDFDUM6wLLyn0cSRucic8RR1JpC1VINvSbdHzZPrzUZG
ERrrpuz4ZjHiFHYGt0Adz4ZxQq8OrAUpVy5jw5NGILfgjTFAVhcbgLVLUZo3JGa5y1DDgWpkyECS
hMNTKdjPsI3i/axNM3YLykHeuft5rVpBy2jIOsRRBuYcSDQboa5RcBAPttZRZ5Y6lallZMU1rb+Q
3rhz+jgGI4IfXsf3xmQFOFuHTPciUMVtbyZoGAYtUrUqoFvSkFYsejbTrEM2mNcb+TLsNCRWuqAb
+KflA5MhKgpHc0cLeGcCSz9E7niaW8OFGr3mSOIEUDeuOLiSDoqd833CVxOLCGE8JKM6l0x4U65/
1YpsfO2iCncRvPHuDGDHXoD1hZeLmgD+6rVORA5UrQnR6jZNttwss1dgtNG8MIbOM0pcb5ELcgX+
XHvlI0cTDagm5wZecWoIz5Ww10EUMA94fs3WCXCHXdMavUKKg1FrB1sI0/BI3Yn06hruyBwJ5jkf
xa8Hm7X3sxLZyAM73yIaIMDngs37Jkv3uVUk4XOStvFj2e+RLnBXlfBDN0nhPMDBbz8k1r60jWge
xDkIeywAbNNUp5RYjx9forzhtIZkqJZ2tmBLBH2oUqEJG3xE6yz1U3Cq/paZaT54uOvmsz0yirvP
FVyW2nnZYohXXR20D7U1OQ+4Xk+XMuiPLSqyEzkk51AzfeYhv19uJgf0HVFcWXdgPbDuqFdlcAgg
QVXuoiKEIgldHaV5ktvnWca1uD2nprOjyVk2KPLdsQO16LwBTTXOaK6Q7ONsaPhhl7R/AnhcfRzV
xiTPpgFpOz2gwGqXeSRCOnJ1sPrwxyxD6sjlv18RQLC/eUWYugAxIg5tjouufZt2i+e9yXnZW7u3
RIGUGel2bOyu/OIf4rECmWDK/Hsb5IIzDoitAz94HCSoivAqqXAs+6AhI2OE5yJE2nJtuIqI1Hyu
kKK2Eqi6OlBV4hS2yHNTs1SySLNTl4BSXNUzLsour+s7/LTukRzXbptoQGrVIJxoBag99YwFmmda
jeZDrJrRMnwvnsBmTrIwAq/SgAjjKNi3JAU4V2GnKEyiRtd2TWOB+EyNSJ16ZAdUkJiABiKN7B4o
0+Xs/rOInWGKmeVVmqHeiXAHzi6+ufunP+92RqIgeTJn/+Giv3jeSPZPHrpOB3yN7wcgaH/fASiA
eM/+q6NwseWYw0Ofo9TuxuM3f4LFgfjh0xZh3uwBGHuiJbPizZ9KHzPN4oOZBfBeuMy/jINheSMS
ol4EknRXOKUNJytu+F8SkcbYgreGuXLcGr4en4Rfx6fIt3y2oi41DmW7LWPqTWGCAJwjqhWiL28L
FxOjy3Hbvplx+mZcpV3AV12Vjfest75LnB4OEqk0IB01jXoLjA59xTXg9nlA0ZBXmaEyuQeIRyuQ
L1KUexnr47ZRiKlO/zPpND6LxQCKGlYxf5ehSBQ4jBnKhJDYrLnnCBG0bW+oLDc1jFVDvVmTlaV/
bo10QtoE8NXp3dFwMIkicL+b3zPza6MzkRsTmeZPH0UibzPvr6HIsZpV3TkDahGjbme1HDhVVpx+
ZoLvOlnYr8zlYoUa8+DS51FwX8UCr3dgKr/6WvUyCAORLWfMj6Juxw3J8SsNuqF+dYTPN2GVI4hl
2ckT6oGewbKFO2oNuIiZ2UVTgI160DVzgegsFPhlnXrX3y3V0a3lo0JeRrrr4VHYbJfCUNT/v7zh
Tdoz7OQYdckOnHT+SVhNfEyAx7zvex1Fvk5eo8Y6SR7wwEeJigtSaCTQWJ7ZmclXVJr8lYik/VmO
KWBxo/E0glZ41WmacWW5qW/4CEdL5+rmdZZlNsitoqE/xHj6n9quepuoVc/OCx2c5y1yO0mPhLTO
aMLvQVTr+wqsetc4PksFCRMgnwRUTyGyRzIA8FqOBqwFDGd83rqIdhOe11dd6YZ4Ux98KkI3KdaI
BLsWN9TmPp4G+XVMtHqdgHjkZGHJk5J3iODO8rgp7v/7UW/dgnkL3XXBVMNc/OkukpKtmwqLKSpN
JwI8xPNUhe56ktw6hIEPrimcaKgxCuOtR8MgRyKa0pjJyBc9qqWlWdRan2aScpKRSqQ4zXteWQcF
Zjz1xQCUgC5ELRhNf1AnTRfIMxsFxrpaTCx2SFbBQ73Bd72YE+1oGU3MthYLt3+A+iRki1SAJPFm
4Z92IpVlE1rWEkZkgOJiWZgPfSt9IApZFzfWzQeuGgsACQcDBPNe2TVPUcUUEVsCHFwHaKaoAy5A
3ndHo8JwuzPYxx/1pgKYaRc6yM1z0my9LEixHWo2LH9PK2jiX4yQQlVrYo/S12EH3O1+NzZw/zkK
2sJUEBjUVEEqTihP3vE/5aSGkhCkOQOleNGP/Cq5y8Hq6E2xXe+XCVoA5tB8HdolXy/maGLZ3ypB
uhvbRbmlCdJDqiynD9FPSW97DcF4ZEAbSNXmpLdstGyOUqVIQ5F29rbnokM9Zk/9DnBuHeiB8DdP
EzgxJgCK7FBb1CBwEXTmcSgKjisRFd6qMVAwzSMNR8OR7glgVeZxFFN+ADea16K+EMx+1JLSom4g
h2MVSjaspKz8EwJczq7WjXsa4ZGLiAF1oxxuR4+61NjTYO0rUxw+TMQALDktKnEe+ieSJbR4iHzz
IEGPPaidFr3UD5DEQOPbJXE32McYVY+0ZDYzK6qt0gEuh7eF71vXg8lP/MMeeZBLBF7MYFxHjQSY
UxIDZ7iXQeeNVh7guf8bmRjJTYULZB85HGQ8HUKt7eNHcC13XtCGwbZPUtBakzqV4gDjFshVYJG0
RmaV17FOPSG04DRZoN3mKYh0kUikNR6g5fKzZgGQeE3dWWpo/bXpWLln9ZQjNbFHAOdDF2ECJI6X
4x9GamWJlMgQ9RYZ2LWulgO2gg+ixaxtBQEASd4/Gy3OWIVTKAsObgjOeCC+gi8gj3TkQjinD6KI
yAQQOrsg6zDbpkFpePkYmHJNK6gZTJZ6SJ1Pd75SNBBd2gRtE2943Vkgzk6scxxwc+4FSA3ykVSz
X0SJDwT7dZnn7bkSL0JYG11LBPDPHP4wSFxxMiPNPBpO0yAQJwXplpzcfE0yatyBjSsf+S67RSby
5muVhPUJ2Rp9vJKIdOhCNvekwVKNXUokuSz6cH4glD4hp2yROUNrbsKmxO3z/TP1dpms6iQM9qQX
MFzA/MA+V2CbP2WT1u1jJvY0KpTIGUer9Kwh6ZAZCEc2zVBj0Qx1JYvtEnmO0CclUVgAaAWo3IYW
LhPL8NYEjan5sC2+Fe1ewSp+2IuXefi/0untG/I4YZgOauO4sFzhonDlNpseqWFaV5qV+diFotsA
7OO+76X/AxAU+6gKUI/YT4DdAh1jBPKTQ2DCPYnz1BUZaUXkJVW+Rm2d/4vFKPgQtfmjzHENQrXt
N6vuvxm2WV7Bs/2zGNr8qoOeHoAlqAFtzD7YFT4uvEIFUAAnifQZv5w8V/mOdD0rPtFEN+5CUFQ+
zAOEQ48mUsq8ZRETqCGPyrTYJmbNPKeDi4L8VrVdvaaOKE/mIOD7QnZlgDPH7NOCH7w5x5r8ZOAZ
UKOI5UJLjF4HTUiRdauSTTxeIZNKW/V+a27J1QUoJu2hyopXxtPqNNR1vtWHsl7PvrK/2Qc426d5
b8TG3+wy87EyJ35PSxbztDvtoT51rmpsEpcZqPzO/djB2cV3FGYbs3xAq9g9KC55iEOo3aybqPV3
oVFEz2Yg821t4XJPQ9TCdftBoJBUVkb0jNTy8NT7zAQUCZSDDlX6+qR90XQ1GtP+QZfGluaoEdcW
de1P1Perx9YusmM3ljh8DeOuBhzgsVWNUxUx4A9SlDo7Nf4zuwzPfpop6sm3VoBtw3wy9Di50hyi
7cjfRxWBQKk7DMzdZOpfwVLhbmZ7s+bv3ZZ1H7ZEyX2UA2FHbU9i3qEC6L/PqIb5p8faxi8DdSYG
cwwLdaMoNrmlVaxrwxmmanjk7JlHKY/XvqneE+DM8cpERGdqEOit8cZQ4w9dhsKQMzLJipN0720a
qPo9gKX9wzorKB9lgctxq3XxbPUf9Wb7dlzB3QbbK1Ii46itYoCToY9iasjQQwATVMgJG/9CUoy/
HwwEgQlOX+v0+tw68m4p0Hd/i2b4fBo2YrijqntSI1GPRQsi/592SFW41WzaqQsbTOtU/A7Eo2ub
4DcMmGpxBBzFNxqxqZEPcZSHh0pqYI+rY9C4j07S7NyoRWyaVhRjcagbMBw3iW6jyMxw+MHSskdm
B5m2K5CFBwzz4TQ2uMwBRTgN1lkLQsNMhv411hoJFswYr2gR6HehVcM9CEfAJg+DYJYtE4U5ZqvS
SvstyaJIjvhaS3VywzsildnHZpEVbfoa9DhhLKJFd5GBvD05N4EqiO9MPFBB/t5tF8WwBn3X//ju
WsYfrjT13XVNx2H40tqODTfYTfAzQT4kTgpV+VgSnBMOl6dQNvYZdwf7TL1U0bAtQ+qBYu+162S9
m0dKN4qnCL6F97WFJrITYtofRDfmYlMDFlNjsGyjDww1HsqMHvTAvQkKG4fv1L/ghv+lbTTnqdNM
95MTDZ7uSOcJR2jnCb7oLYua4oFEro1ofGRU45mG8IXwVQ0qkz0NgfPSbsGsO2warWZPej7ah6BC
YgFZ6h0r2ra+PmrZhpsRUlkrQIpFqqEeNQgw2kew0jhHUJICTYy6ywz1SEaKyzoygwdjChf5u4ll
3Y0ZLeLVBsBs0Wx/sWWSBVpntHzc2dnYXFyV2ZvmAOcZcZaaRxL1wizszC0N2yHJrlaFMkGlGlCu
MGIlQPMJx1OqsoNbPNL3GjIMVzTrlhXK3BjSdBQsr9Fbr01WBPtRaig0EEGfynXy2czBek8K1JRB
bl5wGEcZgDEUAKnQvpBctjUW6dTCA16soxzvrGUd9Wgd9YD19L+ezX8L7uOZjDCnaTMHX3N7rhH8
QHkLXs+2DpnVPEpn4h6LNRfgxKWPcGE6nfIelHW+jqqpdzn1qNFHEzdk4eS7RbbouWXY7XQNea7L
LBlehjzUN1OW1qcbOe04Ic6tEnDx2FF7L4ap55vdhPRNc55c1i8ftgT4gJcw+R+fDi69t09HBpa1
tIX6dKwEIeay//Ih+mgq15rTvX06Wrp8ClAfT6dpNNYkGisNZxuc+NLQfT2gWpi/cmRJbkCKUOHy
ypPHvui/Tb0Ur3qaIYiOkmwgz6AoXdh5B1dC068Zr8cN50E7bkGjZ68B9YxyD7soou/uFLl7DQUc
A70XXVNG51mzUq/Irgw3VRDwA9NtI/1MMi1qBs8vRbPhg1tF3+HaazccNFkeqrtr7QE4EvVGlyXD
pcap9k1QfxsRvbo2xZRdO9XQUIa4AOJU9LCISN6ObnZFFRg/No2zJxFgrJjuUddN3fxs+P2KRjcm
mwb3p6DZ0NxidtEKhs8hwHcu5QjOzbyuh23Q2PLiVp28+PgxXaJSmzyjr9Itohh1uaOZMWh/6qMz
7XxtAFtlE2XIVUlMeSdacACRStpGE2i8ynxEDb/caANo+lCrWv7WtpHBCZz3C4o/a/Bjmznf/K9X
zQ0vnzDwQwQoHbd13B/+HrWZZAGSBuDSP4KTsjujtnWv11ZzcHEvwPWqGM4MuG6dR2Me5+gWtsQ5
1QYvyaJEPfzPDOdZB8Xgw9tyC/H7tG8OZGyRL2vnDchq6+Puf7srmV3Uqff+OcsBOMOBA+KDUIhf
vPDdp1Q35BZB4+moa664Wig2XANYwP/apCBQb0z2I4aqrY8AeKyERJgzelPVtQKHECvxvxpZDbyj
jP2ADypyMl3lMfP1QtmU9H58725mCiZFLEy93IntWXNBhkl7JBy/afZE5bRo+Zp7fStq6Msw3Wh5
XK6kKmmmxjHDSyHwxacRc6YeALOsmDVCVQxdadr5RqPQ/GIVyzIrVv8wSzugICUpwMzzN+u0trAB
cIs3fwIGsmebA8xgFRiJPLpWgJu8FgafuN4Gn5Is4JsYgVEvdEHBggfJKZ1AOulHOVx+aigUuWih
gEfm8YcukvyiaF2DFtmGJ/VI6iMSQ4wH6s5NNDYrNwE8LA0777+/+ZbJ/3bKclzURJkuojUmvHK3
KWZDKooGNKjlo20U4ugjEQIEBRK4CmGbwzObmHfUdEYxnXOXbUO8zu5mNaPU/F2RTa1nxX2RbEYe
D+vegT+Tlvh+97YYMJC5N/Cm2y8GaVZtBM/Y3zYChsVWvC+nRbQZYgOtR8OafYu7uj+TX5n8z3jc
FqcELyYSUfPB0W7kdk6zi68a2HyAx6Lx++yHFdYUTwBCNuOVEwCr20JUHPc11YX/nB0L1VBPMAXd
TTOZDh5FPRQfZidC6natkh1bgv+mhbOUlksCAV9sJlPxHMQAVkTte3GhRo4usLMnu936eqjF8wwO
/MGxkO6eVDpSHjkuIjQu9eDnYBf+jmn9boicFLlxAAJtVTPDfyoMUTXZxhFo2JXcLHzUCLSg+Rly
QHpz3512BAJgpcgwG8amudAwE/EKhSDu0wiW2AcLZQQAkANyANKwjojiGCvSIhva0OizjbhJPtqY
pmSVtJb7VHIgcc6ciNZYg4sFkaozNUAPTM5lGtab0MlRSaomSJaVdXJmVSsbhTCYnGlM00BnsVe+
34D+DwiIG1nhhTF2DLcWmi7fbd8YoyEtidVWN1Zt2op0PjS1veEpyt1LptUH+otL6b9EfWrdBY5m
/oVHJf2zIGDlXIMaeCOkBGgsA2BTtrNGyS7w01qEDVtNfA2mPn9x/BS4hmXZPumOCU7NZkjuw1hD
UIzHzRl+UucQGiI5DOARAehJ2G/Bhw24n76o1umUt882skcQF0rqr4nBn9oiZj+DtgbLA+pcvdH1
wRjURb9cuMrgeDhHAHI/Uf13FgcoT6vhMpqrvUGxbnv4gcUHqgh3eCUeumxDA1oQ9T0i27kVoy7h
d8k4+Dy/Iy/fSi7xyItdX0i5bjLTfA5tESEI08h1GcXWc2m2H4e5WfOt6UYZstuG5skvwdyLqozv
fi6+IOHXfnKKyt8Zo0j2fyoM5QvYsKxTLSSgInQOOi4czqKLFX/7IAoVCdcowcVmd3DeOvG3Pgjg
qJB6Hl+k/EbzMXhV8W9jNTPuLZ4LbgPa3fkposJeIT0saPx7cn5WfIi/YcJH+fK8annO0CJUMtqg
PZ2OvZloE8BZwgLVphYc9aCoys8OUObPDNj2FUoKjwlNJEqHZnNdDzalFSP9rkVZNjL2s3GdT/AX
0bqp7YV+oa5oBVBAdHvLbWCFhBrTn3P803pZIfJfG5c12a9+LGPAXuTTc9xb8CVYwABKnVIcRRVr
WyOz4VTEPzjoKi2gddZNtSXyWrOGy9Ppz8Fkw1uw0N3WeCCta6NyVsaIGq91Xw4bIwuKAyJXOsDv
OXislmZSnFM0RNXM5EWg+15X1ji9Kf7jmg/zH7pkhHX1r8biA+g5018IHk4F8kns5KSnTRdtLS1M
T5rfA+FXCakhWRO2NV9Rt6JuK8M7UDbXeLK6wJ+vul956dZnqbmRuc0BDwf8dD2Jzm2OXLOmzXCU
UrJZKWzQbcYygAO+9RDOUTM0P68XItIOGW4RkmXN+eOMW5TI1Ucupatg7WJUPwH+gtq/95tJIIs4
6EEr4NbWUTPMaC90DjcuIeiJNK1Kj6bTON81cdQfhYGiZE8UIkO+tZGs4Qm3LkJFW4CfwPHqU2O9
Kz8VegR4HrcZ611eWP0pDbp1OnRCIhaIW8HcDUtuITkYt595HJMC7uQI4JZa7vnMyD2kgCOKL8Ph
roPX6456ugOu38lBsSMNXbyaGPwN+a9AwK1HeoBZBjF57sj7XtbGcVYhbQQlkHmZjiC2/22P5Jq8
Lzopr4u4zfAKq8rvETP7D7ubgGk6A8xiV7Ex8Iw2qTwqWI3TsLzaUXFPNaxUKNuF2aMR1+wyV8AO
BtuAE1puaFhwEPrVYXVPqrToXZ9EqcXZxpd83NAk6Sv7bEIi98pKi0cweL7ZTt5tky7KEAuctG1W
fTO12FxJQ/ar0NVGlJog8k3NgJy7CTURl3kExu8rqxEMVQoU2taKnO3ABVcBzuD3on8zVBWZe6FV
cP/PhnCcZWsLad8boNjtjXF0EI5r6pm0R4n8NncuVQ46IGL7UaKycu2LJu0feNjh06kkjRjJXkJp
khJZ+NOeJatNZ+HOSJCRaYk8YTdFSRhdFqgBiif4c/1qFhHYJMkV7vSqAeLqVusnLjyj8LNLYhTb
BXyS9MhmpfQyqVhkyR4KmrYts7RiI5QZ2nJZRyrKFBmYbyjLR7vRU6YmP3geCvvqxmV/4km3qboc
NGCF7E8iNUXpOX3hgr4D4UakbvlgQqTuLKVFNFYrRwDJHuaJD4verBjioCMp6+SEJgjSwMrkGX4q
doPdDyEuHr/Hujmgtp0QDRMDZ0XgvfDdLAyd7jwiB/Pkl8kzciy7o1QgQ1mrA61I9sZpENMMRaRy
h+5q1aQCB3n8nrUZu2iZiI16HzRGf15ESCG0DlbHX2mlLZGcABex2a5cTVRb2sbMdVyJShArdTre
IC1q2s/U61gz4MMhsUn0OlK+1QSy7HC9pum5axd4sNkx3KAkbLoBnKlMB9gltBdb1LuRSbtttr4y
HYEMBpVM8QBAeBuI8hsLsZCTyN3snnMDHwx8Rt+jIdmkf2owgCzuJ1mFZ30CGKNlZvxHGTz6sd98
txIrB8FlbOFJVCLIGWQ2aGgE/1THzgA6Xou9qyIymqOwb9u6KKUFBmZb8XXjbGPZtN/GijdrvzWC
C9hUo6tbFkg7C2T2/Q8FEF4jsYQZd29YBHHPTTwtkukLCm7rc1CHPwpkkmxLSxutz2WY/CjdiG+F
g8qutcWtZi0L+FFJ2fdtEIK8ryNFGmXqpTeC9u5ttl+6ymKWcrlFsvQUcwlo+Wy6p14W/AA3WHlH
A2pQxAd4dV43QJiF1qzq9sl+CGO8CtTyCcUB95K5zb3zaTFF6kbUDUAFmZr9oikinuxyeLZw8UgB
QKyDkhSJDIBJVxtUXV+jGhOOJA9Aacg+jMYRQW+UI3PwnZ+ogWvlrTe5Ii29ZeZmup+Me3VS393I
aXi7drG62COZ78IbbSaFsdJyfsHzBaE0nMl8zzYNfRUOFYirQFLke8Y4cZAp5sybx4iEhEj0D3Gb
Vuojt6z7JsRjX5mgETWLmdmsnjRvZjpLYwBwAwa9rlgvexAm1Io5gZht2z9GAilVTHEsECMuXLaz
Jo3UOt43j2PT9/tQefrw+QDrrnqg45WXuAZzqN8DuoMmSEaz1ABGUl4SRPMAelp1q8XAjV4eAO7a
HvmwXtYuBnpR3mtT/pklDYIwfm7uG6fIPjmDnn0C6tUKaQHpPYmAL2md4g5sfaHjlTHbgLle3NUo
qXpUZeq7bIJXi1ldiAKlKHzEeXfD7FbckWjRoAUke7exaORD+2bjXYNs/NMupPGfu5Qd0tPMYiiR
66YXV4BVv9jAZ9nTqEexL4hY1ASyxOaJ2uDgeO1MsS2mDiVE4Plef7iWzNeRpkV1Ues7xnq+mIBc
3CtEFGfRdapjsQvCdheaSD4a94Udr1G46G+0zAleUO27TYQVPIPxCq/f3NbUjyxE4VBlrcbcH0+9
ZPnnIgYTq5IPQVwetDSI5+XGNCEuVA/uHfjp2AMX3TOZzQbUYTjg8d3RqvdduGmnFxRxgfBZ7d5b
nbWa/tiF5LQLLs8b03UPKFF+mbIu+eT3UQJKPxdQ67jCrmk4T0wh0qb0UT+QzJTpvT2E7rkV30Ft
79yTdOwS86RshQBSgV/v3c48HoO088Kq1A8MqKkbDWnA+6QJ7zONG09520VHJrJug6dr/hobIx4k
fvAiR71HOZ0/7Trfsr+gjs4jBb0dqg1ooPJjWnTdk+NmD07sZ6/ggZtWWVeWFy0wRnzHuwapipiQ
Wl95k9Dt+8gFTZHdJxurgJehmpr89c+PYcChtiG5+hjKx33OhmHY2iI4xukw3XH8tz067tCuc6QQ
7ubhoAMpNXEaj4aCTz7OpY8hj51PJKljG7kmWdUeaNgAJWUPF8+womGZRPYDbozziETS4bGn66Bn
NxzPGYbkaqmGelr3Q7qBf6YBzrdvYgQMk6s2gjlMDvZhkZMaNU2vg+eNDfGOdG/Wa2BLWEVN766X
iUVPy3Bml4jxrhbLgOsCTKpmgNiYM/PXstGiouH3eJQNkNzo04VM6vOfo6VVeI12i2YEfo5L488E
mbnMmwPICCsPrINduFrGtv0994sWOcBFqeG0pqXc2PZaV+O4pQi8nH4MV4ZR22sSUmPHjTC2Lu7c
SRFvgAsK5CscW//SAn9DGL0+t3GRVHL+hzwQkJN+Y8FdP0p4dtQi8D3Jr5zJEcGKZjyIvJ2NkXxZ
9L5JjrvbKXVktYsUfpdtlYfGYca5VzhgJBr9ptrgxtiuIwUZRrIhrKrrGOA5H09gcyJZVEoDBdum
O1siZZ4NOCVLlPclQhguABRgVe0RJqNxnpcpo02UVxugS2AP9SmocWtUWoHGDUWsEDnBNOHrAxyQ
EBF6ULr3P5H2iBCE07sPHWOPKJEDxmTIp61V8nKnTdDKiu4C0lPDA+2JcRmj9uIm4Lqn53eTZeO+
G/NiZUgDcQOkQl6ilidXepLfzoayvJ3tkTKyQjxFJUX/tlw17hkp8ekZyOLtxpiQe9srynqpuOyp
F+UvrR+Ed100vomrHiHBRZW0glQC33cCJnXntvrgpTJKLxYKHgYPz/oHG8eqPWub9OK22RTtRgPO
CGHDJ6j0PijzaHppu5xtU5wXTsQpXgR8RKE0/ArAQjbWDrGNEz/4h26vxT/6Ed9MOJT6c8jR6FVh
oB6hC3DShR+eJkbZ+u08Fn7W5uuE2X/FWSV3tGSMQC8XHEreOXyd2d+Rnw1Gi8mxrpbsgCnOZXMa
0hRPC7MA74wr9jiLDfetakZ8w3ahzoIVDWkCoawch0tvkVDPhcfXM5LQ3C0TMDvsXQNvB4aH6w65
OQAYRMGDkXMeenkUe/g1NbEXJus2EmHiAfTNmJoUEiAeoZgeebU1/JeiGNIA9Xt8V7PW/Fkn5Xl0
3eJHWtoPVa+Jb4Cq/mLn+vha1PwnEPfzr8xA+XTbgy4AcXn4twPZrHwt8beD28ZPArm25BSl0QTc
gwYYLc/vc+Q/XUbvc0rz/7euBhMGa1AWgXATWNGmEFXiDVxSSLYHg7QqzAlx0VpVGQsuU275JE96
902OZPDwX+UCdMGLHcfWbu2QfSNwew8MeTvNju4IwMSRXYyfKgqDVUUbV6M/5wI3uCPqKNJUo2Vd
ApRwQkUxJRgZ1Fw6AhscqPLdakIW+UpqRvK5TobcA9hx/Q2P61OSRmBL7sJNl4PCzJsAq9wXmfE9
c4GCak/VF7z1ypWmOcMjQvRwjaXNvTVEnywDdUxJPborLUvLe8uuczD8SnloUwH4fITW1nEbT38V
fv4TNcjyF+BS/bD/5bTZL9zUu7963+Vrs06za/CArzsOX6Nj3etIxFxlhck+N0y+qof1r0bi5aNQ
ydOke5iczgIrpFOhtCqqPk193W9j283ONeBDcP6wPtpx7Jh/dvPh3Y7RjwrdHN4YAxW42ylqp30I
TH9vajl/CYYh9UbVi5UsGEvxsswuvf/Wu5n9V3ukB5gcwAr3rN4IW4BerHBToBOANC/wjY/DZbZW
ZH117bzN0nCZ1SoJ5NdE+KtoilNxgN++PlY1Mt3p9guwITBoJvjaI+y/S+0WSJCqgcP/GYhB2olG
Mon4A+suAQqH8EBWA2Z2F95Op3mkcsAzUEYCuBypQh/WgDBjE9QaotxqFU0UOgd8u9qOqWU00ffp
c4cE8w/mIn6m7WhNzQJgm6NUnUYtGIAPBlIoPWs07Dv9JcD37E4YoDImgWBpf6gH51sNliU+K3U5
vn8I5ss1SkS1ZBOJ4hdIZZLD2NZ+snmzwac44t77+ll1WToA2J6xqT3gL0pO1NjKcc7InR5ocJ/T
eJmeAgZHuw9KTmMqrD1NLHp524hjY3kknlVvNBZL1Fusk5EbWT/YNdwjLagkwmpNDhh8qSMvroPx
Ccj+ztbt4+oY2CK/Q2yFr9JpbF9DrVqTByZrHaR482l4KpIIcK9xvqJcRoTHigQ4Wb9zIytUZ+O8
WLN5mlIbabbtnASkCtDrKP1xGYeRccwR4gAis/Elr5A/RL3AKt96keoNxWh8od4yK5XsRm+xkkfl
cejFDw5etVWG+BmO4//H2JUtx40j2y9iBBeQIF9r36TSZsv2C6O7pxtcwBXcv/4eJGWxXOOZuS8I
5AaULYkFJjLPMfDdS9mZkBI6TETGuu0Ne07ozFkeXJ4AJkfgwpVbRXAdQbC0KjK0HblaJB0rmfcY
x19IU6G7bVaD/goFoJOM1mTocStfuZZ6oJgA5C6rCLxL8zoUBfIJrtchIe7yN1QCDG8G6DdECNwS
LsH/0IsvcWV42w4dCJcsaYyzmVloMRVsfCtz3HR0gWX9bTyXQ38bUw+Sb4FSrk55P62o6KOsu2nF
wShwJHHCl/Bl8vHMHnWBB5iGb61oXkDpLZdXYthysu4N3+fWeebkahv8zmiRSoJpyM3pRkVBCl6W
yczzUj2svaqmu1X9uhZXKeqeIkvzkICjswbr4SRF9VQhm0MSDtyzRE3cfl7PEnVp/+r5KZHt0xM3
Pv4msQvxqOryyZza+I03bn2OQiDaB1E2/dD6pojjtyCPv0Z+JPcDOjkeC0N9DGOLS2lkY0G71wvD
XC0Wz/UAyx7Y3XrRLcGGioF97ibZbCUDcO0CvFGVyMtKlaI/9XMrPBM+9gMOS78bg192KtJEgd/F
fM1Q9vaY25Zax0PibmexGcJHmrG4dw+hUH/d6Uks8X0cIe91Ea4ogdcWDAfNfPCUsAZn+NhoViTi
eTY+0UzG16ADUCxpIhfqET2iazUiM7S4joYcDmiSQ/ZTu9wYcEIVqdyagcOCel028kti9+o69P0A
tFigfxRuHpwirZtI50JX+yEKQQyJzDwDW9X1UwcSdB/8AtYP10Z9ZQxec+656oWGJgiAXd536An8
1Dms+OrLvEDSHFftvwaRyracjyCF34Ozyj2ULGwKXEav8xJVAvjhoH55nvLEAOtClqMKcFGijRVk
kAHQV3E6RcH052BMqe4aVgdytnj8YbwTLaszjqIMdqSn8Hm3u+WWzWOqsCbPm89BG+D65znAW+BO
lu6AXlcByAXASbnuxnC8YMeQzHwrLLM4lVLhv1aLtuWmL2ng4x+agwWyUvW31gjaByvpwW3kTu5m
5NNt6BgC5pdC07adntJW/atj6CoYuerefD7am3SQ2Z7E1uxQD8jUiJQ2rA7YMx6byH4miQYzR1N4
GL+ixAl2nGsB2/5zsbxiH4slSnRvv1sMjEpIAxPl0ISCHPQIoEoBvxlmG6GyrNJVwCRLhhtMdJdb
+4BVyAh/GmhWGIGxGys89G+CJ3SG4OkICreYi+A8r0j21kKxTc+bbBdy8BqB8vSdjaOyHks3Bi2q
kWco4vOBNIzGUCCh+wWmTE9ZzF5iG3zwqkcNDgqFoWs0Wjq+qNnZDStg4UESADHoTl6DhkIe2dWq
BG4W2LTgXEZZHe+ZaSOlm4h2O28z74BWlalf4W1wVw9FfQIqgN2davQGHFvhHpe95r1xFMq2caux
KnLQGlu1ewXVznhBg1cBrJfAHC+uFX0MZDG1mWf/anHFfe7qHF/QpCIj+S4iSjmilajxmltNKEde
LUu1fHoRBS9OQKzL9klfGismOHKNekhEL5/C1r+U4Oc7LyoDd5F7AORMK/JYAkLlv6DuPTgtqiLt
zEOiKZK6KMtu1uW++FEmMgb9nef4gFUEiUZvj//YemeRaV09ttEK6E35sct75q8A8pKfWpCL0PK0
Hn0AX4h65Q+opySRDBmQxkC7OT5PaYqlSOc3HHkc3FPvlwUyoYxzkLjnBjAw62mU3Z6uesu+xpMW
rchzLiwEr8kV3LtrPG7wuCWrFsmXrovRqzIHzB4kjgGbPciN1liW/FzD7ce31A7Nr72D3GmnWPSV
dylAkUGC9aTywdgh3S0uRa66U2x2+cFNevaI5qd82yufv+IuHrkE02Df3UR8Mcyg/5FmabHyfAVo
jThhT72+eonK2N0D/gmXmnQf0xa4gnfzdltXkdOgO6R84HzMLrPV8vNpTSugSRi3N0aB6NIAD7kV
4q3LGQdnh4tXdb0ZbJzmARsT7kQwqWs6Dt88v+rXkxV1qBBCagWfpb2QSDPS1V7wUKBhDhDMwm9Q
3gO/eUqOgw7uijg6ALPoZQm7cclU2Z9Bo7VSuKdFogj1ZaYyiyczbcD23fLoT7N23xJ0hb8BTSY7
JnXT7rqm6r5bIloDkXFTVXHw3FVR/ta30YX7wFQHZlr2FmfMQwrMKg5kzEYQCo0ARlsnQwFEuDGK
npwMC5KkAz7Dyd9pJnANV2l5iJB6RxIeRbhVws8+0N9ecEPgPyWJ89WerPRb1CTWvm4TY0tiDKAz
8GxVObhBB3BBdM6KabcCVRxnhyNrTcd1QAoCdNiOsIMDTMcLZ965w5P2qaurDnVPqf8gDNB4k65A
Y/IT+m2RiVTI+pNIhtHA8wkURT8y7TEYVXSsZfLD0IWeVMwpyrhEwSiVjdrT6J3w+K/ZmipByUvI
HiTNBnJh+VQqBohEhJJ5DhpRCxJs52VoxcWBZjRUtOjvd8lHB3kLAdS9h4GKmwwXf916SMQQn/tP
UXYcXEV23uHRBEOi8WGqpKiK1ewdez+nKbLO+3oo37mf+IeCpygU1gxQtvDaTVshex5rETc5fzST
aq9lEYj3/KvhqeJddBEwka3kb4owhMlvFshLowUlIxYg62jyeQHBmnobAr9/PWmUxwRdR/7aGGy5
nwL+DET36qz0QFYa7nRzBFnwC4TXjsVzVuq1ahR0L/o5hKfsBMwEfx85aDpa+3gYFivg7kRn10HW
cyoHazsrqwL3ZuiG6+SHw23EPKe42cMfQKFgghpsj77Y84duWZzMt9p5dVRqRmdaZZa5/iDLp1EA
GcJBCT438WQmmSxzICkpOqRN539C65nKW2dIhEUJsp9EyUdcfv5oe+cxHB5nLj/ShS4YLcDucp51
agT8SQzmqQ1RAFLsfwrrc8XO5EG+g8F95GE9Dlhmc3iiIfAN74yOkcdFRb56VwoHnp95TstofibS
o49S0PTkawAL74D/7ninJyMlqWlGAW7pTjuXx9Gcsl4MFLuIS2yC5kIkCtP9lOfAj7/bY1k+xZPs
iPJm1ET9fIrPEbTvXVjqtT5uQZGcXBZY/kF3OgZo7XPrHe4+Xag8fJ4liraoeQWuM9wQzl8mYQkg
JpRTXRp9BTGJeLj63mG+X0C9EPA0g7DdoAg43ZYTztzgOXF6fJsfg7aAle4sFheKK1lirF3lsjV9
eUUAp11lfjrsSaSBvulC7rSrNEiRktfffgV3+bnLK76yvP7qBWICioiXXZfBNxKUaERmuF90NBs9
QFKhtsLZLoa+k/nVmpJ8C+DIEGALEMlKhrLFS17g9SPau37uQQaJqhWUU+df7vSTydzLlAPCU/uT
q9Hj+x3tdM9sEuUjqab47JS9vDJR1g8g0d7IsA2vme+ifErPwrYZt7goNNaj2U/ZNjPMV/yLp9Pi
V6pqOtcV0K2cd7A8TgM/VQpZQC9qomEVgnsLHNw/B6t1QVxhSQO39Did7ckCEBz/IFAkEWbuh3ME
JltcSpfdhwxmr484ivCn9q+yB8ugZaHzHpyyzraM0KMGONry0uEx7gK2sCsuJHtZY6xRvmitUd9b
XBZDaxkIXmQyB8puTuDfXZcCfMkb1ETlG9cr0cjaBcghhmrErQ6Ksc7tBPSeA01pCGLHPCYK14Ha
sTFCONJ0caEZStN+LuF0aQWCVr0aDYs76w1YktjEa0jNjmSdvW/CSTvhewOA13oNCp+9Bv0ZSDlO
5tMYefimIcdlCwPlpBpb6/NfBRSrJwv1cvuM46BimFWPl1dNDEqDASbuk7TfyYi+6RqtQPijBJS0
dlG2+DmdbdIMi51w7H/I7HbjBEIf7Tn5bNvn+AE5SVpdXD3oF5N5aHFk9OOyP93pK9Rk37jNAVo3
oIx2JTy/pbeby92ani8f2jZMDz7P2FkBeh18YBbe7aIpcM4e2k8H5ERPZKBh8SMxQ71ahYJExN2Z
mSzQzDTW1ZoMtN689J3jEkw+i1jj91kiaQI8818+1c0qFEF2CstQMLCZLHlhAsXWnQTaYmwDbCDO
m+EUtzGYd6t3ZRTyPQHR2yWQtUQfBNRIT314cfzZXiaAZa6Vj/OyW6vou0jLHgyK4FEIQQr7ygvc
yWo9a0HtALB7YLRqMcuKi8vL8TUVffUokZRaiR41I3IEC3UKaLgTj1rzW2rPasBQxafODYcNeQH4
q17FPivXQ9hVaytw1WUc+y9TmKOzpgNwZqUH0tMgo+ZWJJ0JeMBBv48vbv/R16vQf1k3Cu/P2IoG
2oH2+p2uy4fk0E7J839c8u4jFYNpbZE0BB/z52c1WZIDnxTH3+m1BDTTCaAEyZmGugvxrG375Ewz
NJc7B09GOzKG7U83EsE+Dey534WR7nchy/KJwdRH8ADkoINbxvMmd+stYjKisNXoxoPZmMGp6+vg
RLNRizSr8VQEY5iW5+mdnWJ4FdxGm0gjrRKrcjZ3BnK2HZzU0bn+c0PyuRPnrf6z+42dD6DYMNEm
v0V9P8CTcA28KpQAljr1FYDXEmdmwOtUZ9JGKBSYZ7P9t3KuV2oqB8A7FJ5ST4OwWmxFAbReUACw
oPcO0uDIYHN0NLcKhEaecsEWU4aTeGj8Hm9qn5bZkSx2EQBwwQZeFsWQjgaTDDIP0z0gMJJV0gAx
HcDVINIeROzvLaM4Vmg9PjdB56CZlYX/ZuaVfGmiEHVM6YjezFp1u1i/mi9nGlQTxOsx8Yf5nX0x
5GYv1mizNWeDbBSSvzHzQzxpK2dXiEKhqR0MbUkkvqHBO3xGvgv1KjLDFzqQUNckkoGjiAW4+p6/
c1MjmP3wDfAjrKb6TG6kV8MlbKr4mYQkHdnFrsLrUBvozJryxNjLcgLRo96FXEzTaTZ2GCTzsnFX
FqjoHkHQzcxrCE4NgHk57it+CN22B3P3ttJ0YQArAWmHE7wahcFeSfXpX2gHVxm3/khiA3Bh5K+0
2Kc/j8P6kSTytx38sGU/b1HwwaYtxrQEvwMP+mvijgqZ1jZER0njb9iQOqiy6ifrTAPw/+0zErEA
MDcyb70YbhxV7SRiQ6Yb7RJkoi/87HQBupfiEeSAdQkGWAtNVw9N3TkPHch3V0wGJRqDXMCLfRpI
xC2vdwnLVxLIf/GiWRgN0Q6/J6CXdcK/phq09HR9uACnzJAqyzUkIa7wcDiVgcEOyy3k7LfEFRri
gY/80NoNGhAqA3d0HoqPUAwzpN35Zjo4Q7WJ0sBY4XjWnc14lO6FosxyGtZI/KfIuILhBccpDWfn
lkF4RgIAfH80taInnoJ2mYxMGtAvfjRD7xIKLD5jEVAq/Lc1eZrtkGEdin0FMK2H1ATueV4rsIBl
IGtCTgn9mWOz7R1HXnLbaw5G0d7O4iZuZ534nN35jb/G9laLV4q8+6OaTIBEZA4AlUMTmcegBcqb
2Qe/yLWnE0cyR9Ee+ceds0bHHaGRlBwp1hq3iCQZ1YBbriTKtrPIXWQHJxB6gr8DVSOxQLVnIdsj
oZTk4Bw9tZ5oVjNoiQY3AXHoSTp4Wwg1hWFs4NxJy5FHb7bzcoR5UkwDsAo5/ncqlRhHFBV9q9HV
zVdRngTg+qyB0i8rcztqhhlTD2QYKnOHvhUP/Ffuh+oznhwW/bIGGZoJJ48PWNFgqLrT0k4rczEB
F6rIvka9W++p+fWuN5ZEMixhpNNRoynU/k5/045LfpybDx2KrA60SMCrr3at0Xt0Y+/sS9NlFVvg
aJSpAUn/m4Y5KW1d2yOO1AJHw01THcn+fbfc3Dm32GimF8rzShznjrrZh+v+PIlW04DgZ/97Ez7/
N5Au3zZtkKIDws60gRt+B3RUycrqUSUYvcxAR6gXHLcisP4p64H90BOkPtmPxGH/IKPrvqXmMG4A
NZQf8e7gvEQDqAtQZpz91QDhWwzR8HVqvGpn9PW+qspyvTBMzuwpuBAE1KImZvPi2gNlhQS/9K98
LGRddItfCOTWrYWn9roLOCjXm8DfVY2fP7KxQME6TTkD2hKzug8LyibQl6d9uG45j2tAjMZsQIVB
1G0SAFu+pXjMXrzB/SvSEqmK6r0OAKtEgp2hncMWFT+RiA6adofyOrktLBB9FB0wgKSl8qeq5GrX
jOidQ2UA8hfCBCZFCWAl22YNrsv8+n/AvXvuPUQV6H0A3hMACdgPcLlyB69WxbxIcMkN6uzC9i+9
gYsZpy/LXQam4fcyM9AUhEYeJ1XgNwVlANrLCg8cqdxHObDiLzNYWQ48mDMqWV9ay8Ozyp6Ef+5c
4B2ntngKIpSe08yuJ3RkUCsV8DCffD2QwUXdEwNLTNAhJwtCcezT8zpfk9FrxhT/E1X87gLlBPdx
WgSJq3GqvPY51IvwViF1BCzZFQrVhyfghTR73nXGyncBx7sCGwsHjv6RjKG+Uhf6dtwsXCBkodL1
MLtRmOrxAwFmRBGuolh5V27MYUusrcPcHNQhvCuxet0Uwf8AtQjMX0H48ZWNHwbzTdMMfB647v0f
lI/0lVEAtOM1b0AAEOs3fN7WGBQDlfw81fJicRP9npcWRzIuehJZABS31RImQw8yWHgxzvPFNm9R
WIA3SBwTBWqfm99Gkb+rP8LvV3H8QMY7cihRd76PjXr+F6AtgR392j1lkx1eFe4/n9O4+yOVafW9
7ftsa9eopiYxwk1yCI743hH5yewNgGNpL+BkpuiAjYyrqJlcopPKBtiZjq45anXCAK/3uNG3VlMk
gv2oC7VnfudG5Edj9HG01nXYiwFM9sgU5tZl0RcOQ6l4E6gN6Wgw6gk0gi0u6a0MFeCkm/cJUJy/
+Elc5R+zCQeJhbKarLmpjr4bmJdFX+l9ygxokgtndWeHFe0DnBvsQ59zwHX4agTa3bxPU70Ca7h6
FBYykRpf5Y/Y5q+6C+TNT1N1zJCr2JmWn/1QyV9kb1x0oFnh+Ny6+L3S4DNCD6rO7LXtmyCw0GIq
bHnVHhYT8SupKu2BX9kPD8MUoBBt2sMwpdMqdX3gPxFgp9P+jS3GmcsmQJ7uQQTjIyMAUF+Oxh79
PGgX1zieBLnJMgG+odwodjOGp+a7aQz7n2QEow55kP7nsrPGwfM/iYfHZRnUEX4sveCELksv6/y6
NOnxbp5YAIr0425CdTWNBkNJ70pmTXRp4mMTx9ZlVs3mtmHmhQacE6NLXx1JKF2Au+Bd0N5yP5aX
Hp1RUQySPBylU1wvapWeuZ+zO12I9ME5UMA/+em1OJCOtZ35YSZ5rMvmlAGqEZBTwUFNvfmjBoRJ
HI71j7LtpjUuKpwnWcXZQRkgDvXRJn8VICXdoP1BfsNty5s1lmi0zYHg1w6O3PdohADqgul9mVTh
7dCrZG4zP+JfRgN0PGidC2erckF22hhjuTNCOOOiz93WJTN3FBsauLYf3X7YuECbsaXIHpzSlg9N
whh6UPWUlFPD/LXCy+PGiaps1pG1qlM4kk/rh3vmWunJ1Mssa80zHdZzoPQ6mfu6GGm5Zuqdj0VQ
ig/q8Xrd/jUCCXXbIDlyNRMFNheRW+/FlBu4pu2cKw3paLdXXKTPDuTboiD+OHH2h6NscLGQ2ySZ
3AItJt/cKJsWV6JGpNID+WD14EE6aJpIM39T5GI4SZ7nX5zOOFE3TDYKf4PSzQFAOGb+JUMaxcEr
3RntS8UmUGrajE4WnDXxzJNCKclK9UP8pximb+ZUogagNc0jmu6S3dS12Y+gQ/W9dqDICf/qOdIY
8Z2FOtIYtbfDN+A1+nNkhPfBXWzj+aAjyYEiyzZpdwwcjyBpwbdtpgw0HJXlsR3BUkWDU6IKmYP0
rFZS5VsHrRzgP+3Qe//pQjO8m+gEo/WIBytWUirK9yPgwgEyPIGcdfYpzD/rSdrHTpOlkUpWYJJo
wCRCqvlTyMR110AP4SjI/OkXCp7i2MBqYR+8AhSp9eQZxtprfPNcW9IChx3SUCsQwKEbq9QK0pLd
K5NtavftcVHN3vfyHE1aWkLm8qXV1NekmgAQvkUtCw5IHEghjh4qr/TX44AU8aJDybs60/A7nalh
RVBCc64FD/foGxrLeT2KWBadOFKoi+6/r0fWxZn2vRPTZPqW4lvpUpYJnn6TJy1AFPnmBSfZ5JRl
wZYk0jv9aM5G0pnajWatlaQnQHBtQ3dYxdHOlxz8s3iXOQ9pGs0z0nnaQDM7CONidWf+XcidjqOj
rliVmgQmHsF4RWZakdaauJngrR8I3bjkbM40BBo2HHzAlm7Ch5JkgglfxMUb+fUUBTBJuiE/dI45
pxKH6B94+/nLiaL+VTkh/hLQLroDImr2DVjmqMBkSGkFDNDdUqIoLR69Fw9l4PtkSiWgtEPnifko
3E6KvvtrMJ4sq/X+Ra4NigVuXMG8xGbXVEb3rnYKBKAEkM6Z7cgVcgMxnupWBIwSlCDRrARz/dYY
CmN9ZwBuKTt6FX8jX1A0ZaBd0LF28I4W5/BhVo1x/wh40+k0gD75ZgdyXXbIWtyqLTqa0Q5yDN4W
/fK5sIsNitEHsnFXghPr7t+QqUiswxx42ruqdFJ8tfgPut/2ROBGhIw0angkmoWSz8ZFtbiBA2M2
kuuiJ99flyVjCe6aR5p9GmfspSX0c8lFtYTqqGkMxakzUUGLe8Tsgi89dOobKLkpNGtwz/gVvW3p
m+Jxha42oCWQHrhG13Johgfc0QVrVBdWZ5HoAg+a3stEvwlg0592kkHUY24ZKGfRiPiTOHTh6STd
TOjpe216ZG6yFWlnm18orkZX/Srw6iQ+Mif6E9UtQxqvmxjZCTrODChEuwjLAF8ZGgXm8w8dhRYr
V7HZrvwgmH3mI5T6PB3RCqnfGHunK/0V6yK1G5LSec8BMQDA27h6iCfbeZ+QesX193vsK/wsULa4
Ii8/LsX+d0FkxRXM74JCHWTrnSaGc3vr9z1Ks5EroEGhsvLkhcV2iIG+MfO8h5ZmdyeLi8abRGcS
UgB7ij1Hxh8wUGABVx4OWnHSnmhGg0oN/BkuMs0S7VizBhaRTPsiSPie4mbdzZTc75bM7KE53a87
y/M4r7KEKuXbEsjcv/kktHQa+cjzR3mwyVIVPtaO/WSUNohLFXigVqQDXylacEonm11INxsAVHEe
iuG0qAZ1MjIWnlBf0ITridvduSjtEDlboNyhGzwB7K4Q/bkiJdkH7STLUIVrMllR7m7sMeoeHbCB
5lERiZVtlXjJMkK0jpXTGn8pgHpj6CK3Q5vHqI5/8qMCLdruiO5GB6jApfDCYxiH2Wly3dvhdzqF
Vlx0YlgffiQuYWS40wU4/aAGAymiOwOF3e2xuMx7FPYlNEAC5aOE+5TYSX1ykIIExYmW56mKeHUq
cICQK3JYXElcdNxoUnNNZjMyk4/pvAh53S9y42V3wb4vDBe1Clw8AbexOCJPJlYtnZ20jgypk+Cb
oALpQk0HN23wjRJ9yrG18ujM1mhD5rhAWmsA3UYLoBkdmZp+mk4iAtiwkAYqNnCtfEXe6oo3e+u7
W9sjCgKN7Llphm5fZ3I4mWMqH4BOOm0tIOu9JdzDsyPP3b9EWeFLDQ19zATTbCf+USjePaAlD+Wk
LccNFJqg/ppklxxnkSzA1/4jycGHeKNLwKVbu/lwTIJ+wsWV7mcIfPXu1wVDTxnWI1WMN7trI9WX
yQUZ5hxPuqBrX1U8ZifypaHTURJn4Trjzawvqvz03zOozP43AF9k3yybuwFzAivw7Dtm3sTLeheM
7PUL75iuNDLSxwGn4EfFDbVhQLradFp0h7KxN26Vyx0fBEcFC5sAjqxNZK/cpDwYnfUnrcCqorU3
QWax0+ShnguNQ+a8dp8z3I9nATAatn3v/s10/7Jpsyeu6uhka8mIU4asKGYN2En30h8rlNWFwlmR
hXxK23uykcg7zQbShV0z7L0Jf78Fb1Eb+rl0W3xFA2+QZA9WPW16z0q/j0HpbYu6nk41ID6eixSQ
BZPpCBCtJScexza6YDPgNLPQOqLKtXoRghezRzGKJzxbiq+15+TANpAJXsbsBteF7DhyvC8STssy
EJ6LUabjg2HHqOQdvDMZSQ9kOsAngqq+ewi2jNVAJyQ9eXRJgAs7vvMmQz1YsTMEG+R6gUQ5qnaH
eyfg+BQlHqc8CYx9Fwggm2vl8tikWRD/UB24lEmoPx1opTyb2t2dfzWBL4VWm7cks2d+XxZhrPhi
WuGbX5XsUfLQeeTRteoH/8HTmkUN8GIUKRbAfrnRaX/yG9UcRCvQgHYO9jgCiXGT6CDSMSf91oy5
PJKRVAgEAYv/QEIpGv+UxsWZJNpR1ECsIfeWWADJUjv3u9Fnot1wbfCxG7mS4edHjKKwRztVlqYo
6QGfI2G/VRonLs39P7O2K3AAhxSItnzOrFkgDdC4ACcyAIOLRBrKBk3NljUhU/NJz/brOjG6I651
jJdwDb3AUVEdy+7Rtbz2EZmV7rGqzeZoN/y1BUmLtSIrDVZd5tuUoYye/PAF/NNsmQGed5Eb7Ze1
okYhQ+n7cguuIf+czu2QTZDUG0sAWY5QrWZAK+qeJNkq0QquXAnMOQ2dNYNcFRr6ap6SlgZP5ree
NwtZZgcwDab2izNtQGt3LVoIUMElgYTn/KBTHF6pgIRTz1kv0twdBelQSLoaz+tPV1IvJ8ICwMjF
JgtWjvw7mhILB86haMwLl4CJkeVHjQJVK4CP0L2gUwS4gjaa1IKybne+k6Xo1oAByAbbrioBIjeq
Cp2mk3mmgs7KzPNT4fFvJM2Fn05gf8d9DFI376yq0eaJGsI3uaa5rRUg7H235Og/WF7Yv4UKiE6u
kuMhr9JDiTfOK6tQI2km2ZMNVERgx4Sq2IRpynZu1lsvCsyaL7ibcMA19Ewa8HXae0CCgKJcO2jq
zRfJrO92J+MLqWwrVxc7i955NDngPWEtW3f21O7JiuYDa+tMoPPJQDW9dwD7M5dTBroscqmNnAst
GxOPTiN3D/elk1QwuaywxJGBhnkFZspnKxbuIQ/iPxwf978pkDdfeJ+NG6sEXCCJsdbV7rjus7R8
GrJhfGk70H4Bg8RZkZF0WQXC5CYphiOQrwwgEQzRSrYShAV66OP2Y+aqoZB4Wf4pLz7Jp/cS0lqg
mJrXuTMvPssKvuuXp2lI7C1ImvOjX4SokR/NZi2Qf47WUYXeuBtZ1Srbt7Jv0EGt7Ytc9GP9zFSp
npc1AIlQPyunSncmipm3hgSie+tNX4AkimRB509ApWL5j3jKXiqUxb5m0qovLNMAUVqPj/WPIb3y
WeRB8lgHaLMhfeMh5ymRNroCBd248qpFASK6Jn+M+DmgfD/oH0zpgf/KFn+wqM8v//0MYiHxf3cb
aOPCCWQKge+Dk52zeyh1y9NNz55sX4ZaIZ/LuXEq9TDYLAQpC8ktenZQtbvLgtE4kYqhZy9f3ctz
zGyb56ObAmH2M4xmsvMRO9tpq9Ziw7L+Xci8Gm1K0fcyWSjm33en1fsK3Dre0OwMgKPvRFiLleG3
FqAlAUb4Mc3yUjyQloY2KIxdwNjXuLaRSmSAkzpbgJwTDzRtvAKRUZYE+ylLHilElq2on+foEvch
o9ft5kqArjr6mTOcmyzDtepPiQoH8Cb/w23j7NrxzNqii7Y4OKIevw1tfSrrwnwFvktx7SL8EZCe
3OpPt9FQJxuF1a84Dt26OXa6BjURchT0FE0ZCqeDqrww/bBNdFVYpAejB3Ky1huVpQ42SjPRYY3f
fJC7ZycHbKyrhu52SQbYrVjNfyiLTO70l2GBUWyOIZEMpMPdv1jR39KyNq1FIhmqrNlGY/+3bY8d
GENl9BrXbfEMdrJV53holo/6xty4gM7aZYDqfU211cp61AbFsCbaSrGCI+2bViAQtCvx6jhpfBiH
pgdfAsTQtgWuydS5aDx8qWvVMEbtgfd2uSYj6XgXP2auYzyQCsXY7gHfXoDTpyV7th5QLG1lVr4u
eT68oybA3ooWHV2itIZ3Ljvk0GTSPjJP1S/45dkWkzg6uAD/hk4cubMTsC8HdVw/A/Nowk8VvxL/
Pw8pvOgwKsO85Lj9S0HP+S0BaNjWLjvU4ie+uqDCv96iL657jwvzmdlA/fRlMbvGloq2+SBvXfHM
nl1LjfqpXVugXY5O+45CPGvneTXIjeN8ZOB9+lWOhgI9a1F5MnA4WwNe1362R+Hthc0ndFT7Kfon
s2wDTOf0OzJkD6XH2d8dMC4ru61+2CNj69It4qfEcIJDq9z2YMUaYEb43VqhO/UP6fu7um6yA4jo
xUbUKEaObDcCjUJulUdPZgfSubron2aOnpFoUosAKWnwOvGnA0zrHbmQCiSSgJVxARHJKpAxg+0y
ORLBGgEpDKH5U0e//otMZnIkHYDk0mMjfP8h5i3eeredawKlqQ/1r0Ajr35aOa/AVz7a+m9aJLw6
FEY54c4sGL7hdgvl6H1848a0Wwi+qhs3QK6jTmaMtwJfnIfRBApC7HD+hbPCPXg23s0ns/C/xMCW
xH/JMGzQYu5/aQxp7XE2DDfVaPlfzAb0C21ZqC3FglTb3Lmq87YUm4sa9cBgwNiRNStwDFFV5u4o
1vVwtA1QMbYnK1pJvM3YA7aTxBqkcRvPRGGEDLpy65RgbmySBvl/FuvbNH0VYFvmz2kJ+iZ0m+kb
gcKwNkqGxoHcyXGOuQ8nOdEtHgnKu5GDB3wwMeVK4rXVQ+w4+Q6Jv2gmuCWDo1DdfiOTEgXiakVs
LITJ4eT9rrNd60pSFxbtvgKW+jodBuChaWvzaR201bLK4IbDpYi7XTWAbGSJd7QHEiJ4Ln2uLh1f
vKq0v43/dX9ihIlZ7O5KNLH4YCNHAU37HnU5bpPR+I4k+tS8V/IBSCXqa1ZN4zUbjD9I2zBgTtiJ
xzYkoo0sAaJQ4h3nmHh6Gbo2fJpy5b0xwKPSymnA11EjVJEeM9AcVZpiIi9BUEFDoRKkgzlIRBYD
3gNBSEGy0TVAoSHPwS4+PDMepZfFnURyWXSicsHRI3EkGmv2nVoVMhsg2kkW/h9lV7bkps5un4gq
hBCIWzxPPbjnvqGS7oRJzCBAT38Wcnbb8Z+dXeeGkj59Em43BiStIV/pKufdsegmdS7Ws7spS9Me
PIhjXmRFTnPKGiPO7uDfcBpLZ/EECwOx542vX1lfYw0ThUKfUWfp6v9m6c45j26HsV85E670fKFp
P+U/xWQGWBitU1iMfF2V+iI9Xa862OhL99zOPbebBx2eLXrYU2YsqAD4NnX8HkjZB0AZjwBY0kMR
meoBNFZM/6LMmevGVrnsTuZqHnUgZYHA1JkQMcRzWLf2ESAnmG6Fsz6adiVpWgHcIPi9HopB+3iu
AGpd6eQqZWyfOf3baajptE2Z2gfm5P9+2lPjlNFhNfHi1G7OYRo1Gsbpj9BnmE4vC2gdszLttrrr
nz6DLNWbznencb/+fN6X8U0RWptuAgoPjdvtdKmZqn+P9RGY9njBBM9u6vb/6vunc5QNfgdlmuWL
q5M7Gs+su1R8AALIaEGUchO8NrltfId1suiIRYCHzObOqzJzE+vFqlwNBYduRJWnmNp6FJ7ZuIWa
mJwe9QHAuHRm2XGybuMEu5RNFW0pFKgPpa2iYx3BJcs24mU91XQIq0CYE6aBDSFcDCJiaYB3UsZz
L1zniQMZOSarFbwd3Y9Stj+KyGlfx6wpsG7LxwfDw+fIRV7d0pbBAxjo711PwDcaFKDOLTZwb7iD
B0cn2uzYMMyZu6x2n5PBhGw8CZPvavD2NcTeQ/+/zlcEhXqIszhdtHEFN1/WQSJ02g8LGoXbni5C
0v0DQnFi6TluudMHHdclmkf/5J2bdcn9yj6N1dB4WJQgx1uw7JyRIhJ3jhWxNay1yRqgk/Kuy6k1
66qieYcF2QZPO+9HUal9VdvDG7z0jFkEC+9b/IXpxlQ9zH3NKFzVfb7EjpJ3qw9kQjVLZlgLWCS6
eG/6rUGl8TsUqlx4wP8Tr/sg2P8+RjAtQkZeW877PBoOAlTWwziVuICrUdnZn9jCsfu5jumUyCNq
ZQr3U/RBAg+gr24N7MG3rJkQweg6Zei2TlZIO4/uAeyjB9bnOsfjYQTj6zz69El0Su4S4OC/Po/u
ketzn0f46pYGNYRdMO0dAbLDiaaP4Y19ybZfA5zGS02ez2q8UsxCDisZ07FfyhYKd2bCgjtX9uVt
COCuruk4rtrgzmL90iNwp4AgkWv4mLHEAJtY1kbn6YOD+9qMmtDqb5scObD2rJaYMLizc07cj2oz
KCOBsAvOphusAbwOL/CWp5oe33JznyRDe6tPrj9GJaIXlqhwd0rjzbi2TTgZpD18r3zpBuImt48E
3BxcI+HlwRjyTcdhSnkV5yk4EWVC8X41dchZZ4LC68LWspAeCOtfo+hBATdwlnUYO/65AUpS/arN
AvugCOB7KreTG2Ha/SEqUmOWtCn9btqfnl0H77VDioVbB9kOjHbrjqeJ5Y89sb4DS7ZPGsmexUCz
VQDxnnVX5MWjSeVbNI1QGDWkRQeBadWQ9BuQP6Hg3ErxCgnnVTlWPzEpOVJIeNzFFXgCiYTZvGos
tQynqo4NAxlXQmEhRA7MvtPJBqnkoUrSla5RBkQZ6Sl0EYUMtsDm/zqMHmX5hPAPtrrF/mrWVase
w1U82ndX3YBE+5dRVAzqJygzOMtF8TRYbtpQQv29q24ZdCddzIbwPgG+a6nzTFr84EoMizAY5Rb4
ebl1pwOs2DA10EXovKOo2xNd1Fm6rtt16dz9lHNuPmdftJzGvDjT+cy65/WJzsPpkkPVDxg0OgHE
IWPbWZzZaSdCW98K22eFNZ5a8onqdsFqS20vPJxzTlQ3HYxICdbbv7efT6RLegz6dZ5zK1GQE7Sh
9D2rWqCByxFXn2XX0UYUJFnRxMyeYcAJJaMk+/hrxmgoccoYy/rJxiNoXaUeWK1jI9+J6x0tLuVD
ErbBzoNQ6xx7lvKdqua5sU1+DCtMtV1Ws5mOl6l4H5ukOsLOjO8bxxhmehzlNJ8Fc+l9GkCTOYcr
5SlOCgZJ1ywX9yNRb8DeZz6k5uqtPrhfpT/F3NzucP1MOWlafvzHSiBx/mch0Ha4ZQOIDplSfDIL
7ZfOvoDFe8HYefd4G2j38FZPDjDDSA66BIWVX6UM4CUB68S1jv9rmlV8iLGG3tI0hDBpA6/xzEog
XIqBClE327bCfsNUO8evRiNgAa6Khvw8pcE1rvd1yrkbcRJznucQhrtqOFd1iUxXbxYpc3HxWeC+
ks+A1ijnfLDKFQX3c37Swi5CtkiG6YFutcNRwGCuImynDyQ0+k1mlAsCG4JTSLA6B915SkkzloEp
/9VUxGG7i8mcwmoeK7tlOO5Em/e4UqaiPkRFF61yYjwqWf4K6XgV2KuIkXhb470EChWUVYfWgJ+4
DTScrunDYIAuMC/xVgeyWv0DT/luJWAIddCtTWdCMU3XKZww4PYJp5vTgEOR1qskAUM8GMuPsc3K
Wymy4mVN3bB8SfG4u00C66PvVfFit3m4gTf4CFcWNFbUAptJwkReV2v68PeL0Xb/51p0TSxGOzZz
HTAirl3Ui8pR4Qj47D1PXKGeZcuNrWOBiKNdIGsDrxWYhhWrcyzMPFB5YB75q+VkF6lgRpl23Do0
hUWwsA7daCx29j6zA3U7mJm4/VMDDOnrdVLXJSZNWPkNPawW64Ou9nr1l00tV81WiBk8lPNez3F4
v4XgxJXRpscuzk03HUpspYBCMJgrXYUec738+/fHrslZlulSZhEwVl3PZqZ39VtmZe/Eva3seyf0
7lNcE4caYps7p+6wyTUxlcV0u9aHjuB7gwKJmNUpjRcwWyXPvdvB7CE0fgR4G+EktOEaDV2qyC6j
B6MJ+NKSprOVLB4ObgblLW6D93mBYzvhzzQUzaYQ6fM1Pu0MV9M4N9eN2nWc0/V1nrKtEPhqymYR
LQbA14ABCMIk3/GoxL2jNOAFbInkOe/iH3FrBz+M8ilK7OazhWg7RPXSEXYppVryBJOLv3+xmBBc
X5mEusSbLk0PRpjcuSJPiSjOhxogmHunepZJkt7g9aDaxhHU+uMSS75pPQa+W5f8Oxj2EMLGlyjC
4Lmpyu6FD1jzc80UiGWgDvx0CPjejk2scwc55OZTJt51TB8uck7FynzrmHoIQLzA/hq8wcExxnTC
IM+gaUTrwnGaFTaS+EsnM0DDJ3twMKpneC0J9jmUpG+5a9l+ntGfMAoqVmk6FtYsYe645aEat7So
Rrz9lJZcO1NdB/UBE1cOB90WuxQ0/9UFEnFVBjQfErssqHG3nAZyG3DhZ14figUuP+rzrmt2ed3e
VNQxbgl4iIB/tzTG/CGXCyBsg2xRZwRbZIFzcLEOC6UtAZSS1xdrgCIb/5TSjxXMEkMQSfQ4OodU
wTpvDYXTtxTaFOCvHsxAykWZjPGMcEoO+qAbTjkF5PJ8uwqa5bn5nKNLdRXik/NidxXXVW9os23d
Oxs9pg7pg6gjIBtNJzQXZTUYIM3h5Fc5OoaXGuWDawMJ6imllj3ZtH36yV3ThvNNy0CWqMMdVbBt
xyZ+8RiFQeEnQ9L9gCiMG2fdJ8Riqc+MqN4VUOg3xEyZgC9iO9EcfMhDgrNd9BzO7wGV8CYCdiWo
yvYwiS8uwP0tZl6p2kOYUjNbefgm1lDnfAr6trW2xijpPiLbU02lxWccR2+VF6dg8lg9tj2T8bYp
IW0ayCG+j024gXnUMEHlbFKsY7HyET6LcibgLPNsOx0Mw2pPHQwmneVoBO2qyy26rykZ1wO2dXcw
AXY2tjt4m1IU2S5xkmmSIX6Elux8GLwU2/MB+/tQl46ywQR2458WXP5JsT7XdQkEFmzA66LudNV8
jtmQCMfL1DRabgeJ8M9N1wNdpF4UL3qditfdzgNefPJT8dx08XnPH/XiLBfFRP+9uuvFCS8SLop6
rPNZ0lrFv76qc/Di1Bc9L/6sP36g88gQu+Wbv99e8Wy6vr1Sjo1uZlIP1FIYfF89uDwILWJjJpH3
URxW+DFWDli5cAn9DoLovJpEtweaP7aZ672oKh3niWIGTGWsFbzKQ9CccLB59V6AH75xhfUrpOOs
AQq1sfp8ftUgujLcYj5zvIpzCJbfQpJ+PniQF9ZjtLG5oJG1xt6siT0uYCsDEGFf4Z3YLXtsz690
NXWHF480Hkxiku6Yu+ZN5NXVq4ywoaVEpha6WkU1DFrxj7mxulA+FTKAeybSGqiyb8cuhbLMyKrX
agCHKS1LZ6dbWTIrqee+tF3UQYIrWskkViqfx3y4T+IkWQ3WCGFr0L/MXZLJG8gClncZzBtPhw5m
EL5Dun5dOYXw/Iz03gbSY991yikWufY7r8sYZNspJYW9zxrgz9YX01jnAQWD8UBVpGvCzcdYOkAQ
RMYxduz60KalwMascN+MGIsKpQs+IJZhxvs0Yd+oFfG3EEDXuQt07bZXVfPMwQKtlHLfIDjA4KLe
LrEz2s/O73dnD/BQ4MnjECVX+h3v3KCTdavEIuVKN1wNgKd35mdJjBUSvOdsYkvdtBNyHd8x2cPY
nux19VSSpQPgpFkszjHd0Ex5uqQPgxiGtQW162aRQpjt2CeqOhq9V2yC6ZWUdyOEmYaul7PazKzV
qc4yOeM5HER0NvBYcl1kd1BPgR8EIGOQLXMptjvbKN+RsGbrU1W2drGvOVzufZ2k67rkBQLPXF7B
wcCtJom0aYxTZkQ6ta7KSPkeJcYiiET/OjB3pfeeU0Usv4pkdF9VidyqxKwhcQ9CKdhM+A8mhnsD
uVCCyURqweAxjb/zQawiAZQmluTrVYN93rU35OK5qNVeJygZZiDqwFvr3DM2w+QBeODEL0KoUEoa
/SRN85pLEbwGQtbQpWH0WLuQbsF+mjzQltcbk4digymvfbAzRRct+IsP0oXqC+ur6i0emudKxvIn
7Nh7ZY2rIkr4BviZOetU/lqH2ItVZT2ugDRvXlOsqjNudt8kHrNzsyDZzoxqgh16LAXUWfdtKBT1
TWCZZpkZylkVZDH4wwAUtEkZWXNuD8mNV0OqDFC/bSyFl+/wytfWPRZnp7a4qUJr3trDncuBsmMR
aHqwezA8LLDBJLzsjFsFU7pvEuYts55a3U1jQaCyyQAEw8uZ9c2FOXAeWMajALh+IxUM7Znhme9u
sjdYY31LOHYng3aWA8ECBjd+VyfJU1cm4aK2RONHoFF2d7pFSBi0vTtBnezSqEG+zHNnTRXB6xFU
2WZ9G2x7mCWsyAAWHtYU3GY7wtmx+TQjqA4ZUPKadSRtwVzshPOg2x2ORS2/c7K7RmWhn2HR3hli
7GkkjD2aufosBRdwXxDOIzApw6wM4fl+asQmxAIboN4CgtzOI6E82+RN3c+8KZnFRnFQA/nQXV27
To8OqFi6pw5h6/LvZ+Ie7vZ6LPPfzqRHi6EK9W9nOiUI7GZ//U0Qxf9kgEwL6phLWK03O3s6GEDR
nEoBpIsgMzXV9eFUPycpwMgv0otx1o1NfBHRvS6yILA0O6ktJDV7dAD3WRSTFZqMSwBg0/AZFqzh
9ve4iKnxNFRN9Kd4A92mLS2jfEHq8AOXqOFHTgXVXh5g1MB4LVp3OHpNPOyTKQ5VnfE9aOI38NjH
P8WjUQ7HBmCEU36XpPcE6/lAfpiRHc4ysP/92AT2qYNhF4jRViiWxIbH9qlO+q7bd32Oh5suhlol
uh0EeAdFudQxmqfiV7NQDgZhdQw1v/iy36lBp+tDTYN6UUEIHgwc6E7r2ClHy0ifzpip6BvcDtPV
6bPozJpVkHAjADKv8iY4nnax8WRq4E27rfWet47pg5h2yM/Vi5iIV2FvNJsMwtXQyXlviqSGX4TX
vHJIyStmKSC2K/sGd77C13G7zeiCW1Wyzsy6ffVqFzrzgI22bSPvsEn0DYs57WthYUswIHaw1J0q
qV7FMDrwD7PKIxmd27JrYkBT23xZJELt9AE+yOO6x09C16IKuwxplwFYOEAPAYi3EgEdBSscdd7T
Xx11MK88cPWlkc5PnXSQ0waaoHo8PMXLFcNcDdL6ORfvRJHyljU9wcwWuvKgVdFwIaHQNRNmnsFs
B83nA2TGvFk7NiWkyBs7XISFJPOkLSXoZw0LFz3m0LMCWlrzYFoyTwEwWlU833NsodoLD/5YWwrV
anuhm8GTAPLeuI5KUYaPOkF34INrAJKj2kXQemxluo28N137J5RUh3chwnpmjkZ70Py8Lq+LeY9N
27kT8fp2HNz3inXGM8Al8ZY3kBvW1RbMpQV2wgDThcnMc0dBuQoKGyyoKZkpcSu9PLsfVew9wT6M
TUl6wDxk77qmB2Rm7sx01cLW02lAXTVKCF/A18/Xg+rQNGgBMPc9rLe9p9y+0Wf+/VP2Ht7a9KBX
n1JXYd2UXHxKkwLjDETOaUAbk/SqDF9+/5RxpIJZGmcSCvMi2CV5+9GnQi1Bfg12NV5ZdzquS/8R
G6rrruf+uOdCY5wxY2F4xQi+HUCXHakAwukGYMbH0N6JCfl3bjVEPxmmZIkxn9m5LN9617E3VRO4
8yqtK7iElT+xU4uncTyOd0mJRSIIor2VnYC3L5yeYQKL6hq3xl9dZZCAlD91xXTgJ+vEcAfqfr+B
TFa5xhdAtueDAhxuW1aSOQsdxE8S2qK6GLVmUUNM/p98QrB7HbTDCzVlTEEug4u7Ac0RuHNhEzT3
C2KAHT3JYqcNfgZ73P2hYwmpyXAZCiClq9HLV0Pu1rcgu+RrCCXhmohgsnZyZymrrFr3AnzAaKI9
DUqgpRhYuwaQM/0V1L0nL5cyAZ8CN+PEPyVqg5ehdxVoVxEMp3ox7srUuhd5Wb30XQ+AFhZMY4c4
i8S0xQb62BfxRAEIgJ1FsXGmuGoAPoN//buY4jq/c+Jqi11a7mtVphbQvdgy6EZrOZ2Fmkbc7rBB
NFEwv1K0lhNNIQpKRYs3B8jORlDJnEP0j6wAdnTmPCF8jneh9q6NaHsHhk5zmCRFAi+Gmadu4C1E
arG+ZK4FbSCnEhNRz90GBkDxUO7brMjwhJqKsmzB5XWSxSlmjzmaK3yt84vMKBj3WD5Ra91cKAfA
2anzdbbkopvZTpHPwxyro75uvyjqTro7KbAgN1rfbaNlgEKM48xWY7fWVeWOJVZAmOnral447CHk
747L2uNVPt6m2YMp3V/5WCaJZ8ChVk28UrC63AhvVLdhahtQc4tuC+qpWx3SB24D/8UBTfbPMZ2i
LNhgxxAwmOuGczfcHWEAboTe8hzLpkGHnDx1kifb80jtUJi3Fih/cDcMb84D1bHD93EpF+eQLoUu
FXAppJ/noXUcltnpUpG6nemqigFCgRkCbsfjwMbTKLpFn5DKaVettbu1jumx9Ccsx3jjQqBqfx6e
m5lxE2H29fW16EzhgNgd2+PFN6WHNqBHvsJ6lQKJEXQisw69bZIJ7JsD+/rNUWQj+xiGN2Dbz7om
VJ9xacQ+NbBKS1zYu7nYm76LOLCyfWNAGETa/b6x2moZWSmwb7yv4OEKv1Ozo8eqGfvQBzsO4PQY
PFkHK71J6byCPDNiIY+we5kU1tLpXbiUlRLK+kPZrgzsmN4NdRrPc0y1SGkPq0xC/9u2+oT4utgM
2Qoe5MXuIpZOOSME/Mwyt3c6rZ5Y8jretXBNN6Fli1mlmnkcam0Wa0c/KxvjjQj2Hgwt+VBJsy3c
UYU+FiJ8E+87MLwLf7ZYbgTfV0bbABqKH4HM3z1M3N5bKJEAoBlZNzVoMebEP3MNONgXTdz5rWaP
6WA6sdZMYt4Yqaq2LgBON2w6dIXJ/oOS6ZLr5ScbJAjbJvgZWRY1r8kQDotCZbtpe88r40mLUmrR
yWYSodQlEYcJJNpGttCtmul8zvtT7NzXs9N6F2RAVhaf2hty4HVw+KrJqWak2ac2mdRtUy2Dgys8
jFqctoSMqQVAyHzkki7rScLUy81uDwDFh9ICpKBJrYuO0FsbIr+zlmTmwoEPAt+HY+UumunDX+xE
nvcgT8GYhCZE9UpjkQROB+lmI4XzsMvulV18QiWW3MOoKvXxtlPuR6yxLOANGj1JC4+ftsEjNnrv
UsP8UWZd6ScV2L6mXcfLJrGCXZhlfPb3xULnWjDNsl1I7sMQiRHmEYdfKRCCOhsnRiPL+wYMFzic
AVJnPjSSvMPPOftIuPmmup48Mvwdqz6XyZpkUf/4twTMHZKb0aTVPocD/Aw7FR1+mHiwauM0/bik
dgvEe8rb5TlWYQF/U1bdXeYAuJlnBXiJcUKfcgjn+RkE18D9sKxT9dwKyQPHx3L4tBzX3hnGfrCN
5BjHZnLk3Ao2WcRKMKxQ1Q2BrZw5HMvp4hwz+uI7batqp0NBW4PInc7cKMJ2tJcztuuH2IH4CUqB
qRDsvurn5rppj1EeAewKXevd3/9HNv2f/TKGjTLHgTqg7XrwH7z6J0WtnSREVfIuNbFKa03U4rLD
FkxQVBAE6syUY2MgXkctlbu26mCqcW4OhIqo38YN2WPpYg4vJKgzNmU/HxJTPkS9I44jecOalXzo
glyCLUOwv1mncq2rhAxsZzUeCPBTqwPB2gdooUEbK/IOuldalHyZNOZzXMjE16Eiz7KjxV51RZ9n
bGDRex41wqN1LgiIspHAhVK0bdX6DSZWe2yU1ntdSqYWL0uPCUuDla6d8nQXXdd5bl++F5GscZc1
xmUpoB5TYuXmzaI2NulF80Kists2mTnO25GTt9AYPxipxT2toup2VFicsPuOvCVDT2c15Il3oI6J
p5Tmaz2OHtYEZHAVyCc33/ZWaqhloiAYOyZ2vjeMYgWbX7lpIMlADjqmDzkmeHgSTNy0KfnUT7fo
znlBjcafeuep18HLaxq2THJ3rVx4jo1igN8S1grHou18LK8Zd0bdsV0R4r+oG3j2PVRAW1pxEy1p
zujGsxP68IeODaFsx8YWq/8l7d+9/gP8dZ9VKr7RUMpqUo7F/pK37l3g/87wSt0AcTVIJwn8Wq8a
fh9ENzpeF1wPUlOW7gqevlNM1AawKl46BUAtXqaxoDW9HE9xOcX7Kc5/i5/zsRV8kW/1tvlSKmqs
DVcYCzG5Vv9hfCezI3zsrJ+f7FNDO1/hngAX5wh3xaXm/p48VKeWyO7Hjeb1pq2EGllHsZQe7u2I
ly/NEI3LQVBrk0dldMxC2vjxwLKPrwzPBbJcZwRYyDnmBAq6OgNSF3usKv5ljIIm83AQ+wSe0Rt9
iwS8EqZa04QjG/JnAArdTU8MGS2mqpjSBm03+ZVyEdM31a9uJx9Kjpn4IsB7FCSfGYPZ+cnoBa5l
5TwBDnIRaiMYYVTZbWUfNQlY+75oe/pgSoumNNEO7ABliBCE7MQbsbvcjjdj4bXGQ5U74Rq0LA+z
K1UaW/77webuARvTzeoch106khMrBF0S1KetUwmoMDXbSDMGtUqYhowEE9XQ0YpkOqjrusSLQz9K
5wAfgoCS9EZ7yid414PYghfac9eq07kO6gO22dECMXgm6/QmTCDUoOPBJNmgOwgq17KL4fw+TczP
c3IyUlb7UQTZH/9U1lP1jBmZL9zeXfx9Dj+W0JaqJfh2ERETKHisu7mipjNLZFwxqDWhXhkSblNW
YPhAv0FXD6q14KvJwVfc4AsrLeAToeu6SY5jfdAl3Au7HfeGWaxbdQOEI3+16iogy8faCYD+SCFc
F08//OmQUzmRDoLenAGyGsx1kDpFfCNLD4fE7/GaiPs/E36c4NVrhr1sSCFh9UyLuRNl5yDKFO1K
V82mGnYWfrJ+BAH0Y0APQSDaGnoW4PudD1icr+Z5wNJZaHw1t6IFJ7Ca3FF0pq6fSgpOYD6eKY+G
DOuVB62b7WiRnhRYY3ehPx7SvTm2Ft434hpi31MRi3nFvKiImlkwKgTq+dxeF9TaV4DF+WUgzcVF
O3AH//QvRHx0ozFfXzTrjhd17EL6PYQkd4JpYPV0CrAArdOH0WeEEUm3DT0bu65fQ58+pYRq3Mrt
nberHrpa6j8EG5rhwsrrcDY2kA2n1LF8qHySW32gZhccktqG7HtpnUI6nrpWuKkyzHXODbBtsyYl
rWKhCjCbuKlsB8hjBN3cA3BplEAWTCMD0Fz9hyav+z8wNIfDHRc2kZbj2Ca5hkQOwkmtpiy7O3Bu
Aa6Hv9QtZUWz7hnvMZF04AuQK2+e2k3ynHk0xtMyN3+EcNMBzvLnKLsXTDXCV4uEYt53uAOGNEpn
IsXWkD224pBMQlgDhYpn4z2bA29vusHFj3IKs95OgGIei6Wu6k7xj1+CXc2mmrzmR7fatbFw7+rJ
l/6rptsiCXHBqa3gMLDGSxVAiNipuNUH+Hu84bVAbmJaONugzYYdlpshBQr2KPZsOgj0OhD7SUmb
fBbFD8Bxy+9ksD1IOZfjTay8EcB1Oi46NzBecD3vpceTTyOsPyLTcB47Oj6OTpQP98CV9xtGRmht
xbybBTwjgBsqc+/lnrm/qkIiRq3//gJqXU8SbMflmBtw6rgWty2twXOBag3IgEsc7xWPA/hX0Kwk
+6jvIShM+2HZeQqchCGu3syWLsLcJE9ON4o9rBX6mSGR5jqG6wuRwOTBM0HmRHdWqo07ZFb13Qxr
vMsOgOq7A51LW1pPmb2H4FvzBozDFtso5ZM3xP1W5A6MIBTh/3F9Eut6vooZEJBoUO4HgZ941LxS
EIIZohMWQRc+umW9oDDX7jiNwY3O24fQpGsskrovHTQUtlZnxyAIDu5LCAW4eQuN6a1ujXm8ieux
ehgaYJJNcHJ0Vq1atR4DCG48dhDhuGuoymBcnXdzMzaj79RVPlza7Te3CKsl0LzNZggBWDLi6lkn
FCaWSCjsTu4glpvNWwFh2XJIMYHJiiPlTn5sRBSu3cIsZucYFhaSmWNKeFxOKbphlMnMs4m4s0RU
ryK3IfBCAv4JqrUfOqEQ+Qiya0F8D/Lde49XsbUE4GFYQjIx8nFD6lsfKgcv0OTLAuxZOG8QzFng
tRdbYCa0bl0LLgisHvmzY4KdO8VzaasF99puM2RMbKtoAFtu2KbTD3NURYLLAYspuuqSOl96Ywnf
8knlrgobaAE5oJjDFcN5BryI4QH9MgIAt7PwxwZD+h2YzbBcRNSO/GAS6Yqd4KP30hzTsOYuJpBf
YRCH8MsyNR8bZfC5LMb6tgY4f2VErrftVKx2IZYJVm4WZ3ckNXahBZ+ksK6SfT/OO5PJfec0Pby3
UQLM+VdJx0CwwdK5bUFJ08taEMMgPvr3Hx1sH6/WUWwIf3E64clN3Dhd3X7xq2sG0Y5FkUWPgHlk
u1ww6wAzvXWpfS10dUwg7RMFsLEI8oQesqZdZ0PW3KcA9d2GYTELw1jeFRkfFkVhy7swxf9Ml3Ts
orVx4ExTSz5rrcx7EEW7sCeMMtRzx72CjatvTdUG9PFVE9fJUrd2zVjOKhcKQrp1NLtdltnZEYhz
AAhGm62CjGyb2CI3te1EDyLt03VZdHLm0C56iOp83DsV/x5UuS+kmT0FXe3cCxLusYFiPKcmnB5T
uKT6uipY060sSKQsdLXGdhHQebHa6GoU9z+q3LAhw4mu04gQwubbE/S5h/H0cA+f0aDdFMEk3VN2
C/1EyAYnnXGm+M7RV1jfzHonz576MXZv29r5prOcocHseurESOsrmK60m8bt7fQA8MpDbkMcLAyg
2AbXoGqLeRQ8PohVvBL8/OlYQ5zAtABywmomfATc8rVQAGWZQd8sTS6BdGeYm+yAqGY7ImMsMDSq
KMFBh45eQLwsmp/bi5x8WEmZ+DXxZL1rQ7aCPQHYEtN/3Yvd+t5N+TeSuZCJ/woFA/sGfgZer7UY
QW5Yp6rupNO+QuNgA6WKNZUUlDkOMbtSjpsS5kXA2eIMOlmFOZho42SJOp2wsG227KA3AMeXAiLK
XH56Bqv8sUnDJxNoJ3g1iPrQhVG3xQ7asIJsdX5fB5MrsB3zt7QTNzwryU+whwDAivKPNAtgXJ4Z
AbSWsYxmY54DbNEgdjlu00sF4MSRuRXgMbh+v4mKbdLEdl8iJ9/iv2wfolawQ1e6KE3VwcxdH/No
b6FjTthUmGr1BC/MfOEoSl6dIamwLp7QSfyuPw4/ywB76ZBWZ58QkJkp2jvf6opZkFuwh1saZfEW
Hw5ujNhjf9S5eZRUfuVakMro7XpvToey5l3rS6PDcgZuRnViJitdO6UooBr6PEyH+4DDjQrqW9Zy
yGg3178U/fuw2mxm1hW/AxWzum/19QYhefVrqgaG2CJQQh7OczWDevUSXJx+pmdt1XiT9IwuOqAK
XqIKWuLTxWin2Bi0PKOAFnM5bIym5HMLl2u+4mFVL0/nYSw2N3DVhqx+CM5hC4WleVgJdcywt2cb
1aN+Ugv77f9I+5IlSXVl23+5c8zoEYM7Ifou+6ys3BOsWgSiB9F9/VtyspKsOLXv3sfeRCZ3uURk
VQQgua+1SpYtBkD11RO9OCGMRqAH1pzdLFM/mNj3/vK1BxAfgKay4eAAH6bqp21jgz0BSet7+Scn
k/KLU5sgbRJJ+pqGn6R5XmSh3RCY+iGrw61RIaaXyfSpMGK5LhzDvO2nEceT0Dw+QqsqviAXwDZx
F7aPsmjCACIH8ZcGR+Pq21V2qbgv1fEiTzMwD/2yRl0ci8zXQVQ+4emgTi1NEM5sWBjxdaxMS23J
l4GJpXyN5wkyhp3asS/RFEhTUmBd4qQaNj2ygEeovYBnT/WiqqvXk6Iko2OITPGQLaRi86mE1E+u
gNgV+Vlq5iv8gXag9bild7KPDn3k6a8/fdZPr4PexwezyvqNxkvjVaTV/WQV8WPDYv0CkjYgyVVw
WkPF2xmL4YKDsfQRNwZIjSAeOnvDhqWlCDwROetUIgXCTV6upgk4pGb4pDm5+5034FI3qih67CNh
7rpuLA4u9lp5obcnLbFTsJRH3iVKUOFGPfL1yhcrH/XIFzPo2GhRcf8vYv/vNbW++nhFWk9LtE9Z
xod1qcjt3Hjsb2PoNs2Woq6zeWXuRQ7ZKPJRA6YNvjYUgnzx4dz4zlLqan3Bp7WRxyXY65B9Gezh
KcQ2cd9aWrQ3hTU9Za3/2vSQ4/nHgBQFq4BnBm5uJt9xYnvgFXJSoDNBjZHhibMJWOZFj6p8PSZJ
+0WDGl2nZcl3r0Yuc8Jb1n1e9MCk9820G7IifvIzIOIai9u3bag7gVG3DjYeyFbGWV485zyycLu0
BTS6YeoQFV1DjLPbIVlRPmdpmODmnUZbGrUzd9o5ECta06gbgr++wyHuKo8B2i4yN0Q2FY/CEu/U
+M0NIxLyQ/EVjJVBF2bud8i2gbQkFO5jgVrd3QDKrAPF+gLMph5qda9iy3xwHysV26lY36+8f4Dy
uNd7UByfWw7EPhyDMdd39CvAiWyNWPe5NB/nZxuy2bsSikJb3ZH8qUK5QQDGXPFjTL5VSV9/AwEy
/sFzu7gfRDjsUSzS7/VqqO6Tqk1WnvTab6z+a56icPbMEdqjk7XA9AxOc7Tw6LixodW7jts6+Yt1
zZ5itTG/HfGj/TrEUA1gNasfjcFw9kDj7IVhgEwarH46KCC/gP78qTOM/CksuX/wsU3ckN+EtFhq
5F96OXI8CfPuIH3vDIJFfurDwd6A1Si50+z6rYeslb3pIy2+y4Vtb0bVi8LXwrRQjtGayYYIQ/Dd
lUENuA1Sh479ZGYNJEUggRr3OF2lsInr8h9eb/3f95SO4dueDRJ4HVtLC5rn12+3JtLIINMuhjvD
4gek7N0jYHXukXrGe2/xtfgIIB7K93+KXcKW+f+VD8XVSBuAajdSKpezvBipiJFNImAySZ/GvA23
V36KIN88jexZQoy6yzgtM8uKqcU6oYcgo4W+GIWkpGk2643J6KvjJ20Lgrtcj9Y5kuPH8vdG4I3h
2DcMRTRqoG0mB3um9xgaARjTPQzt8+K+mkUD5KMeqpqhKLbYfztvCWFAC85Sm3SQKphoNglYuVaz
6KZbOQH3AJ3L6+wfaPdMk3BiissU+j/f//d/HOyLIE7oehbOJkzD1a9xZPYwmaywa+8uNywc5w7r
vHOy70keRninjyoQ/qXOHuJrYj+ETvFguqjTBpIL9yjc3LIq+z5OHXjO7AsViEZtgl1DLfW7DGM3
ccg56ghQOQoUH4qM0uRtINXA2U0DHOKpqA8K+zukCqYGCdtM6AfQXDRg4MgaHemWwrtzhsm7s5uc
7XkNONbiq+pWu8TjtEH1u9QCioP4y9Y2U+tCFjUeFA0Cc6wMwA1C747mp8BsbyYu2ZpCLHUJS2re
fAnyUVzndfeR4n+cUmMrNIM9RhHX7vyao0R6sF46YXj7HrrZazITjU9QjRvCI5n/OWmMkzbIU/Zt
YZ6DUtLoCecuTdr0XHjdZ3Bao7wZrCQ4nsXxT4V3s3Vlo4YWIAXvs6hWPbR6X0fQFAB5N8QbOjyy
wuobao78uyLMsjtkxWIUkuNQiWYrPgVgvix7XfvVeCkcDYWqeZk8W3jhDDIXJdc9RDgAa7d/stq/
d1uRvE6GBtI1UDjfQdXK3nVVlh0li96m49zzbfrk1Q+JyC48R4YGxBP3oJuN7ofYS58TYUB8Ee64
7cYL8k91MG98rdjZVRPgdzRae5ENklezPtJoG7b3llqj+7UGqoCCMO59C8QxLmCrltTXndGhPlLB
cfEuBohDVnnFTV+V+NLYVbR2UF2xmzUHNSMH6xCoeJVGHuRFsqcBBZfBMFrtubFk9mT5moJNpPmW
QlIclZ8y3Kqgn4VgwOTbRwiukkHxVVTgdNis9UNIooaNzfqtTAYxn+N5Hajk/Aa101XqnU0tz1f0
X+E5UbqCYIt27qd+esJfcqD/YKD5ol2aVGJHp4Jquq139g0HBT7hR2a8caIyTSihWC+IEx7GOTQn
XuifoVYBVgWJbTKpmQHJLLffpvY1oIHu1HQHzREDcHFoTJvnx2rKDtKVby7y98oUPMa/t9sCPWvj
bB9wp2lH/xBGnnVIAgJVQv8kda3xexvsOWRRhB0O9zob2huyaHoW++M8Petkd6ixnQh81m0m5h8z
WXSPPgT1bqFPnwAOYo2fSw2VBqgGT/dOWY6foYJyyksmHwvAUm55FUJFwhbT5wxaKX8bFlVcgO8J
02u1GrYb6RiG+CZxK8q2BYuKkyOriq2SsATkUu+jEtJ06F7bjR3zMqAJcxevFs9CjhAnVovMPpop
yg4yPNT9MIlsNwe9hwtmntFxL5MLZnOAcNnWa5GDc1RDPbMEX7fbFuw4GGK3+MFRCmGmdozaVdaE
yYbikLNGLobmASUyXCyVkMDqgxfDTyFk2wBdryVyOqjNwJZwHQtegFZ+GHZhmH1f6KirGEdEoPED
b5969aeBXup5UDWmOJKPmmbYWVna3c9GGCanv1tHRt/bKaxfPHPC71zTjZNgZf2pCfkaxQfVqyox
2wt/yLaOMnHOfGu3WvwIOGZ+00NJPuhHr3xdpjO8JT5CT2AXyfxHJrwRlf5QLiujHqXxYyagmWYi
tbrY1KMYNQNqNdOW4sgvDNcNQD04rnsT2QWhheEj9dqy1uZe/d4rueCHKXTB2RSJHAD9ptrh9cN6
wRdnRxJYrm+aK6Be9MtQTuxGTlCRpuNop7LPlmwE6rhZNs8EN6r1wsXTMIBLRH36q79jMWnUHN14
PwDQmk6leUSpunn0Y9BGrYo6x4tHKpA5nKD5jrM5jM9OJ7QxRLGGKhme7bcJ78swKwGB19B+J6oT
4lWpkbWHTvjQbBf6EyJQuTIlT+5sD5JtGhAqgwTZATUNCB7mHpnSbCAROXaXK/9VrK1wRRzAxi2Q
Vh/ns7qx907VtXd9MxYr4fQW+KxF+GQ14Y5uo60Msx2rZbilu62fQxB9dOUT+NKTSwapmvkuvEyP
vT58Athpx8MvOTOGB6p58/BeoJXpc6OyWb8MqpSDIVBm9vwrDFVYn4eSbVA6ooPUm31KvTG7N1CV
8oBjgBFSTcBDk0lNqY31irVpqHK97QP5MGlwcbyBsmrk5Xo7XHVljJP/hH8q9J4/ApUkzkCxw++Z
OCpPIUEe4S0exKeoljnX0FlscA8ccM4bRuU6MiOIKitTH2NVb8Zuoe2IEPJRnN2kv9mZ+RJiA3yi
CFp0Xk4tf+WbrwaymBIsNb4IpsLV9siTjCdqajGBXWSxTWIbWWzNGN8iR5RybmN3+kGDi39ewQ+L
FY6lvyA3C8WpXLYPXRu3DyOQHYGfOMWRTKl7xZ0dFyuyqIGGQ7W7mmW5zV+CowZfD3o8yFGqIWKx
c5Es24wDdtxVHgvnxrD6bawN/VFr63Y8IgO/AaVLeZ+4OXtUoBWkV6znd8vsXHO2QIiMv/ijtYz9
d/MKWenIOmn+Supm/NmDnBa3upc2MbJLyj1krpW7QW39BvgByCoq05n8BwgsyXvsnLoHV7QXisJL
K9vrTqshCYMo0KbEqBTgNTIx89K2XnYvtha+LQ04Y/poauNwGt2svelVA1HGMNBRV7NNo0o38Gau
nuQda24KKD9URlQclJaSufNbpLdqL7lQxBwcRqk8jb6/zSdUl6/nudXk4bDdiKHAxXUT9ctQ6zYN
zVylcjJwAbU2XT/vvbdLz1d4vyCFZH2NesbK0nZ47dtFUeTigC6L7yvePzqQSwHomfl73wid9Wg0
9ktvdfqqhBDFESJH1ksJzjyaBAG3+D7vTDAofnaxL9gbrbf3WArsqQ7eilOHjffc4BfjI9M8TUCl
KmdEXbcyz6iQKd7mLOHXa8x2HnJ/ZcfDsKJIWpN6VpqhTHqZvoy8f6r5gksI9eZlqTuP153XnnQA
Nv30xg9tbbcQAMWKFYiogq58NHDle59f+bk7cwtRGMq/HyKWgIbRs6w7NkAfm0k/2pFporrlrojc
AslR1KaSjxojGfOL78d7ZPlAs0a+iJkH08zYefDwJVQC8G9L0SoVBBFOQNvcO35hbSUHlUIX8eS+
q6oY6HKcdiCLjypSw4jvG9X4mWufUCkwR5BfMc3f2Cn+sdUkasgfx9+qKXJuF3cXa2e794fz4ip1
yJOhkBAYEbU8DYwyB29Fwsvdcl29rJw1dIuKjc/iKlpZ6vM6E2pmlrXo8+JX1wSLT/SJc0pi9375
s7rCA1SvBXwyaV/Csk9fTQlonsktJCiV6cpypfN++mSUhX1qUd+1Yspfti0LkBUaLlCczp9KLEF+
MbViV4FdY0vTedmD0hK6nQASediIuXZAfuB03ZUd2f2h7MJAs4b+VsNx4i2w2PWKsyrbhj2D732g
BdlZYHSVtqMBpkapV/bWs5NDN2+JJX/sIi8CrYvzlR/CPmDJ8G8WdzTF8iJtJd6EjzFfV30W3FKi
k1+1N+Zgyotp+YHnGCloMZuPDfk8JXBLA8xay7y3T38KLf4wk42oqJCs2i7LLmFAahvN9VV75EN2
NZ9ery5xZY40l1bNkBJbQ/fKRTUqPvswNezIAb4Z7Kw+oKI3CSTXhztq2kwb7ibwFzRpMd4sfr0G
hB9A2wk/DMRCZne4E0j7Xs/PbGR6QI6Rg5fXcM8cdWaAyowi2vZGKoNoHEuciZi1e7bfmyHKqg41
88ZhADfDgQZo9hw9210FAFjbfyXuaG3yrQecU5BB/NFN7dQbE4ihDfmaobQf0nQOIE8uJ/DDm5q+
oXgb9+SHClByRU9d6q2LjbqApno7QMeIhWIfD9DLtvU6xf0MIJbKaPD2ixIK6A6hyVRcNdVI4Pda
uSVf407QRCrU5EhNhkAGbJymxqASNbHLDxpUX9phJk5LY/5u0oAfduJUNe5nKaNmu7iWWUboA46i
whYf9f52OZqxBNNc3kJuxZOoG230HG88HXRAQrvpdtIDISl2DahP6DRQTYDPM1/lTlPfN7kN8v53
H5k0QL623iZpsa9j7zJB/fJoqKYILfC2U5caaxDgEo2tKjzO3WVoDs29yMWmb2RvC3yIGidZ79Ty
NAd3cXMv9WabOTbAanim4lvrWGcUeuHgjbplHLvluoL2Nt7Dy73hxahRYnaEVBh1VXg0guDERaL0
mIDP3elSjCbYg2zNHscPhMWjpuUMGlGS7WvTBWSPfITbI0Tf7yHkJ5cHYYudEbsPvsaxCRonA9n0
ygDlIUzqFcqk3p/MfzHNGjIjAxdL/yLD4rHLLWPfYrN2w1ivrWtDL59R5Yf7CIQ9vplWjadGgS9i
l2SgiBiHrxpDXSv0ko2n3vGKjSHBmerLrISGTMP2o5br80oAY5bPEHdqQPBfQEGxw8MFJPz2uWyH
twZUFeYmbrwxIB+Neih2K9dk5yqwBctNUI+ps9WhxwpsbeLZqNepWLkG5yAIx5vb2aIBWmJoyhiB
vy8+OzWInu5RDQSiddRWmPq6LSP9zLOoO2nNzzwHQiAgFzV6WyTgjOVbQ8MNOw5L/Uz+OU4oO/TB
VR9wZND9IZqO5HMg5xQfKVLgGCXE6AGauXYtj3HLsfcFsL0/YjMODhEnb9t9A03II6pTQgvqAaMK
UGP/4SWHnKRnnChgWWaJ76GOZ6woEpS8YjUyZLSlnTfgbvHruel686adgOK88pOZ4hgqh2LdZYkn
v+Mk7ZnZcnXlJxPCfEhRxdbDbIHALSg6G/TtK7zi5xeuTe0AKjBUch20YuxOQObdovax34VJ2Z2Y
aqhn1cDBQzFdkx9tGgfB/W0jASh09LgMVxROgbRghHxnuFoWohHIXPggx/410U9BPRRQzNylmRTJ
DK/d5l7azk+AELL2NWD8N/QomCSv95Pbg3jFKlDOBFKyR8fWTo01Zqs+hO5jGMnuMSozsdPGqkKR
GO8eU15ODyO+n5BhfJw9KV4RY7sBB4wKgE5mckY1/HeyUDaDsLJCuh0vSbOFGt55QTJx9j+cAIT8
3IXQTUEZEwd/AOsvTp7hME01ZFLTR2AfYSpkAIywh4A6AqsC/Cs0Mgi8D4891ASxsfy1xDJxWXsZ
XS6wrDAM6lYwr62WoZhRXXpZQejG56GF8DixBrEhDvcD3rIWRqArgiCiD6JYPoC1TsUuLppFJvUo
jMz3WPLTkgI/u+PbEaorwbtcxM0TTn1QxzgxjkKc0D8Ndlg+el75lBNxyLu/MMbyUcV7pgNmmIED
H+oiIe9Oxaot7V3dYAuDpVqou6Nn90LiK62ZZbDY1JudNL7MIXMarQpEfDq4Hd4XowEXgitv65Rq
hIZn52KTk8KFNRh7ppnzZ1r81x+HPu28jDPgV6H7lg0YYGJUBvpgkidiyUUamXyoo1uFeqUfyFqa
D+yV5GwSqzrN5JWLvYQvhJZqwUb27krTP2u4sX/yR3+T6bnz6nWhta20zNiRGUNqJits66XRsujo
tGAiIP9opp8mvIc+NHoSQfsTuwry53kBQhXopFyYZ5gPvIieTCdxXz2GAolGPSt6w7hhYDG6KafI
uIlb/Xvp5N0+wn3QQ711bhwtSM+5KmL2SddugRzOR+z+Xd2E/syvFZKVEfLpLczOTX0zuRrOzNRc
HB0ih0XdFjiBOjGgD9zjPC6g66LaboROj/w2IS1zI/WWlQPyZN6505z4FIOr9zQKswQH0btNzjwp
8PZJXWpoeI4kGzuKapXEoyr/+LdrLAtZEU7WLB3F8zn0Z+WkjYHAqdgGhW/FCtUhIbhve6A8XNd8
7XO8soWNbl2E8K0R1AJcP8XQTKCIairsC/UohHrdmL0tRSY1eXkfm58Iidl2zU3Jx/RCyM2yMfkt
sEcbGqOmwtNrn49DtFp8zSjdVcs53y2+3xcC2XF/MXJ3h4o3MIwJpK5QwHzqO1+c3A65mxV1pRaO
RUBdGmeyFqfJR+mcM2b+eswcHQd5/cfmv/IhIfE2l6a1x3EM8ex/X/FfLFZC2SND2Rk+BK2mM+y/
67y7tF4rtwWPARkToXvfhlIGsYLzVo0A35XTv2RFLrduqJvg6DJw/mVCbhCy0vwYN1H3JMIw30ZQ
9dvEtQOziGJgj6shoFEd9EP3PuRvB3DAPFEDAtkDsg7JHcXrRo1SMxN7aRp08JowrwZ96vYQZSGY
5/IWpE8eiBFOkwY5MeotJgoIJGS94nhDPtMzm5Oumhzyk6KKL83oQOFXNS5UhpBDfyhZi9wcueok
DbBrdc+zrxP1AVAX6+hbJd7uWA4glmfEJ2L0/UDhO0CDFpw3R/IXipl9GeQ5A7lo4xurWMMPXHr8
ayNGyCFGTX7L0qG65ADRrXC/jL+C6WqTQ2z2s8xzPKddAS5YhuNXLsYbCvBibIhoZohK3tjXq0up
WAKKDmJaTZ9+wbso1NxHXtyMqudZxXh4SwWj+sfRglZKMI0Qr5P63zjj1R8ETKDvlWc/Hf3dZItH
srQYrpZYpD4E9iMrV5E1desPQ2E7VPukSB4KlYimJolQqDk0jruj5PQyQL3OqH8wVov9bEXDr1l6
Wt5Yjfel1YScBxPlciphQIUMqfvGHUc8NBP/mDte89Q5lqfYVt3NWHXNE0ruQ6SF+BjQaAr+4Hvc
aqDGnk7tCjWYN6w0k9swL9onKBsPK2vw2J5idSftdhVqjtdISuLMpeKHCGW5VTA13DyR7OC1zWsv
PeDgf0ujS9zktHgQk3Nu/BIsEa7g57DQBZ6rbVc8maJSiBFIvCpI22VpMhDYzKbEYevJhXAyDS7+
69gOrHadsHeZja/Dn8L+xbXsFhlJsA1BgnByhsCeqnizsGj/kYF7YeS+Gq7UCqZagQa0kv4ZQSmF
+sIBMm2xXr8IpDPALOp6/rlpOhAk5w4y/k22AbmzDd3BKQ3PcxdUOeGZbGFAmUeL/aPP8Oa8pslv
4Wz6AXFFsZtNWnEeVpOpZzBuraqoKta0oBca5VkHd49v9kUA5I44tdh2FeBBw83alE5yIqehRkYK
IicNp870wyiEpxA/uP3/cYkPq81dio0j3AyAZ063UOL7RFCXips+INJVduZtrj2UTfNJKERylw1/
9P8hntYp3tdJrak+VGDohM7XsFYZh2dAjRzkkvr15EfWYhnKysZpHgOlyJv1+zxUTlytssxTY+lO
q6NpWXW5ohpdYtX1F+t9jD6bh0KRzszzKOBltbaEJoOkqbwQ0LwqO0nVGE6eJNt2BI/6oE/ZiXpM
pg6gA+9B0IQcQaQwXVwa8BpQZwRLuA5KI8Bkh2LN2r65FFYntwI1BajqzpoL+ag3NG5zoV4zRvVJ
q7ERVBNc1VDPq6AaO0/Tq+lkQSbhMPuWVahXQ/0WJ1sAUF4NLNegj+FlPtL26mMsAzSDrvn+MWof
lHFdKQFdmnT7aDROpe+pa1HXl759BHK2fPPSkNtpMarNnNo+eumAUjXqOpNeg+8T1AmroWDDiqay
WnOgGqFWmRfUmSECIGod0K7w/K5jIttn9dhBNbdkYEJXTqB+Qd2ngQEHRFx35MLt+C2OTGpolNeg
ZWAmPy1+WtNnEmsaTT7Pp1EVmyHLdgonXIVc2B/+ur6KDTvohIPp+i1ume+Wfro3HKML6KrLwHvs
4l/WFLhhb0ylWqQFpjDrTU9IecNp8QXIvXLTzUD6UJ0MfLBHlTYZ0nCNspEN/pzxZMdyPFFvNocJ
6j/LiGaAlcuoIGk9SOYcRZW6x1g1ZP7JRyG9PT7rmg46hffYq6lk0nwKEZErd+BQ82VyEGWUBhqo
xrD3ci8srzlKbvjH5oOv96MDt9gcYScTtDIg5YR7M36djuU8Flmh34H5eEPobWqYWYigjnPzNPv6
DpoeeEUBghlMORrp4QGXWTEtU/j1+oLEogmVJJSGmwpdIh5R7Bt+XcbLEqpgb+QyY6jZ657nxW0O
aa2dO9TyzMykPsSiDg+s06yTkbT2bjRAutyB4XhT+EV/b3YmagPyzHviMQO5J+u7z4UtYrDEJPLr
2ImbduzNny208kxvGFB32H9yNaWfpkfZ0ej14VulDV915vWv0Oq2ghy8FqAU9PwVx2d44OXYbpaP
hao/RQfkVfPHMmxkrBo7fftYTZgzFB+awDCBq+mQidp9sA2Fpe/NM9RA3Ic2ttyHSumgGCUQjWmG
27aTROZ9ljzRGEUlOB/ZCJDWbSiABuxqWIM1NrmjiAhIqb1mF82KLkI+7vTPZgNQDMXjXZYdJw+1
DLQGRUglIu4OUPAis5UQ/YtxurpcxclZtA6LGLIw6uOORm3e++YjkuEj4AYjuDFAGsxfzDHEPjzR
77liudA5eIe7EIl2PPNB8aFB9/s9wpZdugLyzN/2LO1Qo25PNY7PgWehXgEhMJR1VNqKTOTnm3lg
iZOA5f0DtZGBevLfEJSoD/ZQ9I8qYcvGoIvCJYx/RFDqPuiKsUG4q50Euq8AmJss7YOOp+kXiHrc
TRDR/elWIFSeEsZRJzitTT+Lf4Se/rmrUv0V2UYWVL60nry6m9Zysuu7DExFKJAHKE3wEbkmiJoe
TLYSVcL3VACJOtUgKdP4xYuT7JRyN1qTv66hV2EI174Za95BVTB9pEofvQi9jdGYEPLAYVLmQprS
nrLx1QeAs8Vx4VcJ5vm1hoJq/N7H4nZInHhVq4HMnE4oF5s+5WAExF5JPxopyH5QSOIildrmt55m
3SZa7j6xoWqfumyVKoM8nc3POM4Nb4vGc578uHmQ/RT0Fc+fXD1Kb9KifCRLKpc5mmvkdut73Auy
p17EqMhwuXmorTZ/mtK03enAua9pgifqcZuMdXxKJ6e4SW2rR02xk21cvPxba18TxU0ElrZVqpxW
Nn0pWP6zETbPZJCBwCvoxk4L9LbW9ybVJjmHClDYh1LVHdmh5e6TqmSBriqVqKF4J5/0fatz1DJV
p9LIiodswqHKiBSgk3kroA4TlBoLHMspAmJqyIyEIiBG9QT2orWJbt6NP2UhgTxUgZMaoNGreX9r
zkvRNFoPWOifvv5DGopNDqp5plN4R8PX3A/N4kPO3AXf4/8VQnP/Rdy/CGFgbtlhA3v+F7HLZZsJ
j+1gtn//pFfLVP0ZwpfW0TPAigWq5PZEPWqEa0LVSTXUI1852v42bbLnxXU1dRm4mkpxeNzjsHVZ
2YlA9+IZ37s44YoMF9AOxR/HVUO9/x9fXfpry/CyQ+W1/7Gck6Uu6LqTfmN4er+qJff/6jq89RRD
+EO6/Kbw6+KVAXu+7gY53NqDkR1wey33qR67d/kob7K+OQun29aeCfqtuETlc6Upeia+9yfNBZcd
x/ddKg/G5igr7LdlBWZ4K3VP4CPLv4PI9CGNePe1csYvI254f/k5TwPUGYoHvLUM2xAp+svSeFBX
ujARxZfh9cq7mNSTWqqtetzG1oy3fAhoJi+caAje5oMMDX4bjLcr0TaGi8REz90NiCsBswPL3ZFw
Rl3+4GLD8AIex+qs41V0RW6KYjb7iTdcd8aiGV7EVqEFJIVQwDWAlcN1h//xndO05bM2gERA2Jm/
QdayeDY8z9hJsE3Mc5vCfcOx0VzQZycnyLFAjk/NNXycKoW2h/MONRdEGDFujO5f+ZT732zDuYXc
XfwiHJ5uJ4AojzjtYri72iW4WWz2zRi3Y5SLb7IboMreds5N2ejQIQN56xpnXSs8OAc8VsEm6+t4
7uDg1L9DfjC74YxvFlfow69cdS6yG4qiwVCXQj18h8Pi0yTKAf0ULxHQDPXvKC6r8FR2TTdfURwt
p7jyT37hPi1TWeKWdzzZOYJ9axlOPE0ct2DbMkyXzrdtvPBNfbPB+xFkMpSTGqnl/bBuKwcEvEWI
N4Uqwz2KdT1e+L1Ubq8jwa/6xF3f2M+BgEesa2ByThRngy/3Ypa6ve8cx1VH621frB2+5kBqf7aT
Dl9es5UQS6iV2jRUrNJYihOZbrb23YJ/1i3uncailKi2LKH/UbtgGYk7cWx6AITxPC+AzwwFKJMA
W7XxsaN2tL7k4L1euY4vb5dYyEq9xYL0z3hpuHGYSRagmZKsmxQStb6Cupuohj8OKEAWF30szwPr
v8SQeIOQIBovb9+aLtI+mjRKcRTyJ5MGKMTVhHOIgcEdJEgHQAIXinPnYqPM8k+ZYk5PceiLzLnq
1kpwnCLSfADzOsqEB88H01OgMT+556GXrP2eRRdqXAGuuLVh6eXWZh3qz5qxjXZlJcID7xqGiqoi
c1A2KUAhaLbdqfbqKgQdBLpsEWX+YJcFMze6h89Kk+YgGv9gA5wtkVqdkCQzzLoDLEJ4Z8mBD7My
ID0+OH279c40rHVmC70+bro75oXmwTD9R6o2xhakfag8IJ/qUBobSc96VOJfJNC3FwqJ/H48qwkW
vTgswTQ6anhDzWvjuNSB96LCQa8AyVZiFOEHwU6qEqe4WYazTIohqDrUk9bMXSGfX5xKhZtYGvKZ
BMD40zDwfW/RoSetICkmgJPVCkswsh2nHq/Xuyv/9aKZuvqHabGebdO+F3d5Cw79rrB/luhovW39
tEE7gP/5ucMHeN5j1FDvucZLBl4tr9qyzmbBXFHZ1T8TYYM1aRFlpIGrksqrysv3uRG0bLG7/VW0
+WEVJPdRfocth3FjT1p1xMHAcKKmtMRwShPrzRwhYY/NLt9c+cmkCRR7ZS4r1dAEqQIahk7haug0
/UCjyEG8XYLMP/mWELccV5HpFsdG/dYSCcqxxEPJPJm5+hGOXQyGObLn7lAZP82q7bbk0wdzz5q4
3/MOuNLOjUpUQDS4DZJNPZBcVKe/9ZngtDl5z3+KXCbWli83g+u0uG0Av7BAFAREJjatkqu8GiBz
8YGIZ9MkkYWTi9/mayLBAzxWq1SAH82rLHORMqr3A8taCJqxPjVWKGWDrqswmvNYhubWCsMf5Foa
0Iw158WknqMmNKXGN4ALoKZdLbIMLObV3AnVGiDsjACWUwvQZZdg8pG5DETYSQWgp5ObPK+0dSIn
71gDV3owetFtTV51eAmpT07npd/qDLsRsCuye5lDZC1kvtxiI9i9mFBRbxTKnyJQWN/v335ARg5d
nfeCYSoVnquG/7ZguKMC4qu6Y6oipjLkRvB6A7pTdgq7yId2e+mfyPQgigQ2wveREOd/hx5sTUsI
zaAGBc35rvAhJYjjWndlGtDQaBMf792jYWyAyXFe8KdcLNuMvzf+8LWFTMYTBzhlZ1t5fxixg75P
7RR1uirC1n5IFCF+xdFDuHJbHNTEffP/OPuyLjlxZetfxFogQMBrkvNQWa5yuWy/sLp9upnnUfz6
bytIl9LZ7nPv/R6sJUWEBM7KBCmGvYMjC4dhXRZR/iYqR9szz7B8GiaAZTy1ic0A561nbywF36Wo
wv+QshFj9ty6iGDJmV7Yxa+9yQHd2OVvJCqB5pyZQBHQgKGe8uCzDX/lJZZ1jVY1YRcyZvmuk0WQ
bu5ph8hIgVAvtWMOKCE+Dz5eg2BukpmJoN0LtwPC1OslR3Ec+tuYUg+BANMi+Ox+v6Fkei6Sv6h6
DMHEaS8QDYQr4GdFmdai1EFzAmdLMmr4ZF2ROhKcaRRHeX0tXe2uDO1hITJLyzS4W2jE7s9eiEGA
QlMgubyYVzFLi2eQBHg49PLgOg5Jc1qG8CIFyLOsbzYNG+DOlTa2lwPGvyK8z2YY3kU2iq8j6v6R
Z5p9LhvdfprTCVlQUt6WervRRDuDBgFD8dMMhJz2U9RP3+HNHk5Vr2ObldblU2wFONfniXnMJvtA
citKYxDHpN572ybZqedFCpDFEgSGsn42sR22zYehW4CjQPOY+CngwxfgqCZJDxVA2l68Ka1fCyPf
UR3tgBJBgE+13lJ0S2tEMeu2k2TTNb008RPPio4Gis+wyy3ztYJQ4UY77oqm/xIEFhxSBJ+yQL5S
16iAZyOQXx9loH4JEOt6pgacnoDgB5C0lYrnyEZDYsuuQXLQwZtwZ4pqyh0KeGJ4tn7aMcSgr5a1
TCKxbQP7tvHGJ6ea+3MLYjItFt0R+Hf9mUT4k+Db7+InkLgeHuA0hkdi3uld8YVGD3ZKRgpaKtWG
2C86G95VuZ4VTqD8IfXSVXO8Pl1u4R826jJ0eS3JvtDay33RLaplIudzkXh1FCDXuSr0rREXz7Fe
p5e8n7qXLhHRRYCQftAzlD/JJgjHelPGTbuhIed2+5JH1bNthbdJDPlul4izZVKTACGae4O3GqUn
nhpbuuOpV8HPezLAq2aOGtuRPNTMBPRkZDKBh3WZFwG95JfuxyS1YuC20UqMAXZ/ctm7KWSjDEda
ly6RphxZRrm5u5MtXTJHgS5uRs3sEUhHxD9A0D7tDjjOoxrLTE3fwOFzGYLNxwRzFLSmjPXRUGnJ
+P9zLiCJHNS6lXuGVJ3NRLGQREIZobQB8KhSuEAEE5Rw1rao/0Dp2kYhECsFWUdyMsn+VVHJSop2
BihajFBdgwq0EYmYGyojzS8MxS4A7uLtptFS/Wj3xfBiwnWIItY4/jN0tWSFbGe4J1q8n+0m+pg4
ZYbzR1yG3TKxRLH4s9m6n3Vtl5Rtf7FKlGCMiROOaxoPItqJLgclrx4inI1S3B4Z5bLL2ug/Mchm
UWMoZZmngepVLpFMOWoh46HYLIaL8GNxYwZK7tA6jU/XUldVdgWyWVG5j/9OOeu4lPTx7Pjo/dWD
0e1EjekFyPZP0qHapAkihg1PdQSWQDFysklFXRYBe2fbASA87gDNvQxpPgqOZs1X6/FRx6lPL6tq
w5GOuyLNIlRGA3JoT3eLeHGMSfBJ7Uo4g/ZkeHddMiehDlLD7TjN36cI0UEmc8Ko18cIACoZQwrK
7LD0QCIlV8NBzlfD35mQ7H9hR3chr1ja/T+umFdhiYCxvJoN8gS/t6NkgzpS/cLzbw2qKRbQZ1Pi
6NPQAFoKmEY8cABKrVLQJM/6qiS80DUG9qDWB0MbajmjDkgOiXUg+D5qCK3P+YD0U7IHExqixGXN
Ksdc5vdIK1+AAJVtWtk9mMYHb4+KbzCEGvNLg4DBRdfxYsxMjX0Dk1zkAy1SXNx61l7aPn4h+Zzb
9SYdm+Yg8lADGP+OxG49DnunA9xTjlyBbwBhO8U4MXxOQ2c445sIvzyt2vTjCh618OrCR/RpTkxk
NuFqcK6iMoc7Iyqxm/gdRU+LvTsF3Q5E8CjTkcvqwKlD9Cv5ks5Bhnr5NlvPJX7Oml0B/jFt8q2o
Ym3tCqd4DawGGeLWMpiMony1umhcN1ptbckgwhbxihK1fWvN5SuJUgZuiaLX3D0NjSQdz47Jv9GI
mkLSfbgo1znRkvNsuofSBuIoactprJ+rEjvIzPtWuICUngmEJWoBRg82lmq7jJ0YhWg5a4CwygpE
JboKuxa4nj4RxkoH/OV0cqIrga2EEoQYIKsKpkUuznUxH0lP8jQF4Y5MJN6SbEF4kRdhyPrxlYwu
hMfjOoOz1K5Q0ZAGc3ACXFBwomFnzMAib6gl1aLnXrrRGn0GZsTPOQ8TacjMTux0O/w8dALRRNmA
f86GswZpLIDTaDccgMU3WWglwNBe9KZM2u617p0m6pFnoRyL9OA/EStP6711m4/W0cWbZWlmVPcf
c5xFCmCXoUsasvFKwGYuwjv9XTcGP43pq6VckHWhDoC/R7rlrnmEtNQmv1rNlCGn08kus2yop4Y6
rgnAO+QukV01cBMU5nJKBKQzVw/y46LQgv1QgzRELacWoR4S/cA30KdXPcny5TKx+8pCrzg/WD5c
k+zVstRLgLA7FQ2OTi7v5lXrCQdZI6O1R9z3jUa2VTqX0dYtRB7z6e+AY6/jZEN/Mya1C/xNmrEY
N6m4YBcImIbuBakk1YqCt5luX/o6c78UkW1t9ajvD2RRhSCZobPsh4VVCGvrlOzegs7D2A5cksRy
HtfQNcRP7WlHPvvMYXztNHp7oCF40NaGNbdvdZjYFy4hu0kO/ieOGnwXgMfyvKFnYLT41WyQcs+C
4//fzCy5Gk2n1X696DiF3XJRYAPeLqrujRaXFyWzRkNQwXTBi5C22bQKjFJ8SoQRAci1wo/Urp13
x/YOXZzm8JbDCThlHmiiPyx4BuymOg/dNSUqN6wAEgWHc09lIE8MXnLQaQMHUlLRUBMA6VwvzPmZ
ZokJNCujnnxVBjk+qv9hoYllqA3vAP1nM3c+5LousfnAg8Zl06d+NDjtK0mGKS98TQNCJLGgKXsi
PiMTo1zsh844RWE279O57yS9iblu8T/4Yyj/oO8KRyaJH4PQ9+lfDLRcE35kNTcDjgN3CRwYrx6R
OICQwItpAzinAzzrj9Kdj7xttHc3nLVNapfGUS/K5nnOQYRKFqAe8EWfBi9gLn7OzCQ5VybQj+iO
6b+iJeVuwAb5mUTIwAWhOTJ8tlEASqUQ8f+Nk6KSNnBy6xT1gFcHvuXPMQmpMe0xAAJyb6yUjHpa
J6dQ93fzQAtiYzcJYkkACoC7Exko7G9vaps9UW4tvFuSlsvLteSQ8/EriZDvKwP1Dli5HMP+GyeF
Zk9EXQtnV1gVKRmzDFQw2OKEW3pqg74Cz3z1ZL8blw1orpP4iV4QyyO+zZ1/viBGBrose/SOlWH6
QB6PnlRaFxdphCJUxwSIg/YzL0zaASMrRFWClDUlmAwRcqvx9vd7vCn1pzYAr0XCx3hrNFEFCG2n
Ty+FN23DcWiPiyzpUHnfgpFxTIG1sMiQj51tNRyFkTJmPv93+GzEQCWo4y/ocJ7pGrpuOp7DdN17
xHW3og4AVlMXXocBiYmFow2rtEROWM54vumk3z83Q03bcqCZ4sXhMd/RBCCoQPc3IhGMaeelS3rb
spAGGdmDvwg9hm37pLlFSWXJO0oToJQAlSvwr6kD/WjHa8RyU1/NeFhgSUV4WMtrQI9rudElRO0+
3tRz/u2hZ5lD8S1q4fouQB3wqG3r4nWKi2zLtEg7aZJ/FDUYzbCtJdkJCSutQvpBGq5Iq+Q0pMYy
pmtb5+yZCTBUpvP3sfaindVxc2drnvvNsTbw/tgrEbU4hlkVapll6hjlj0XFC0BdjBeSmBxbQYAC
wz0nDXIXrIdplJsryk0bJfGI1fd/2SKMAZuZVYC9nXTH1xAA3pCwzpv4CszP+IrwobGLkDKLBzFk
i3XWZPFFb3ufZJPnwRmVpYADQhbNEzWoqbb8GTD+G6THVGwFd/9Ng8JLuEyd/jSTgqx1rxWHtGxe
Fxn+dOKJZsCHFvgoBHPWj8u4gEXI0hSZMFENJlGtaveAUw6fBq+6NQ0OdkHfIvAKSRziSIoINLry
XLqSjr11VUWHKEWuPDbGb0lXj0cEVtw1YuHiuzU5R73Vyzfgmo3HeAQeIDEhSfngYYfcIvy/I5I7
10KxMTyo+hGxUDBl6iVQEUcAWpG2CpvgU8nGlW4H2gtDwYZejOwQdI5YO6Ee+7xCFcI2iQEYwrEB
ouhYZFTxuDKLxgRgRofiXFk00bkjLlTFARjQQ63dZ3Of+1qW24dIcpxPfTwCF6LttjQURjjvmYM/
azm29memi/GMWmBkZMkh4BSLT5OmL7ZajPmZ6Fct4rovZDCy5OtQ6cGFFqNL5VUH3i/duRB7HDXC
C+dk3SPgy+11ivpbvwWCwRWZCt3VZYg4AWPlSCKdjQL3DZTAEwj4FpkdMcA+y6YEH98JoYYjiYoe
T7ipi/N94Ok+0eXlKVKsdJEZ1yo0BCoB52IDBFkOMlhQN3DH0lfGmKF2Cml178FgzmcugfCdAiDm
cwEUeQOZj6XvmtOd1pZamqtP4JsEdv70jo97PhNSuJrrjmzEW9diK80osnSHKlsAjw2es7EDhihO
JwGtqIG7t7yUpSiReQzvGWnDyop3MbcBm5FE884pYsBSaYn+JcjtoyPrWnQU8/kRq8cnPZhQYxc3
k0+VMKI19nwSxXvf5Tmy4Id5u5xNYnlgoVcRNVamIY+tBe3Lxuzk45OOLqYpnhzQWO9tBNIOSDO8
qMIcwRli1lSGo4Os6YBExEWrynOqMU1BsGZ54aWWEdo5wpen7wHE0KIs/GrKhwf1qjpGKD0cto6d
FdaiJUWPCuTARaaXsiV5YDQAguGoO6ahaqKysADYhktIr/MhKoHjF8xDx0pfYwAva4kqQjZjqW+B
W8QPA4pazgMxSkh5ZTRjAYAPdHMnHzZ2rs0rZeMRuYQaI+8NhLlM6/wCDrD1BEq+V9OO4WpmOrAu
MKLGsrs/29adz8gUxhYwsOdtETf/ifr8zYkHvGV5G+s44FFLtbCQaSbicXqbAuOtL4Kzq+EbkJjF
9GagjAteBX16Q1zp1pulrEPS6rFLmbtVhXGqTi4LpxlwGLKkTqkHswcm9aThbykVd7V1dgA0tJu5
molid3wVLLaZjRhMOQkoxuY4GjZJAfqbbG5rhno2KZTqek6/AwuT70mUWiYe5Kimzs5RYK2VGfUC
VAkYCS4ovy/UtHnzWo1ls0+kqKeHFynUt/DDZPmuqe8e2Y2od2n6ASjOhcOOoOxgx1z2+l7jOVir
0G1Vl/RdlJqIO3a/0c8xcRfJVe66y1p3y6plyry4hjHXto9XuptO1sD2Pg5YaB/8Sh9EHEKggdLP
vSPekPrPd0pEPWqIb4imLloxPtpGAjAgdpSDxFADFDES3JOndioQ/Em/twAIemPj2D/jM/tMUgRU
PfB95iHgtXj5Xs9WtondOtuTVndABj6iQB3eXKSWe94LAxvdKsJ2AedbHIvpgLwchoFc/jw5CRgG
5BGatMqO2TNOHihKAYtukW6ipMEjKCffbHAtCKuk/nUIOjrpuQ2uLEFFpC+NO4dnK7Cn2umlSpAl
zYO4dA+AKbYQWeLZ5sYgCJqLaJYIbf4oQLVMuB0E6kEwHsThHVlRu2FJiccaqW8YIEBUxEpQkZAa
Bf2hZLo9uqvRKNrNQvetFl/GKDm+X2cR0kLY56LEzUbkW9hpiIwLoR0bx9GQgIEeyZokftcqq0O+
IeSIx90sJmYFBYA9/jnNErVWIPEQlnddtbZaY+iaCL9yotPGewmVU3LDiSS6TWKI8VAUnY4MZ7kf
Vc0iZCl/0cO02ZlR367MSFQbBcn3gL+nFAqT73cmY4vUqhS+xbgHMGGr2Z81YyjOUypycPBimCeR
91zFzq4CC9TgZ8NfyKCvXnVbIFPaCr/EDfD7ybIVVow4twbmczkRxDv1BmDFM94ZDf9sJmm7t60k
XGfJLK4pjw7xJICNgJS98RLrKZIm47jaigK4p6NskL2VCAQq0G1SvM5ITdbU8HZIUDZuvIWguT05
OtyoANcz3gLH/MNpGTAj7HGnTXbynSVttUaiffXklXAE1G73XoMxWxbBclRvoKeaO5kpPH9M7dC3
Q8t+NL6z+1gA2LH3S/3uGoIH+Pmpy/3ORi0NTrwft3KRpkS9Lj4PcGHLcwYi/JWfjP14yd0u/xQf
F26dKgQEwBx9D3pWbSYgvJyGsrOvlgHyZtNsUBGppZXf9QBYzSS2KkpV2F60OZhUJdyqbKhHzewm
ol2pMU1jho00xp8zfjftQVYl4XMKvKlrmI/FqQYBoc94bb0D5yjcBE6h7zWQTLw3Iv9ijqkBt4ZW
fgbDGm6/ja496AN2qQSwdDMHyJiyR00LZKX1ZLJhwchcoDAJ7lIhXap5i7rXdmxykMP3sdQdoqae
8Rg+EdTJRKN4duNTj5TRT9Uomk8/JTSw26r91CEOK21IMkpDcZtFAxJ7uaNsflnHS9w3b7CakMlT
B97sae9diTJ2HObqJBzxZEiRkoOAl62DorLWPU7ZqB4IvUvJwg60OTMH0r1lHjzslpFCDkBFCprS
0EOFA06QqILshF4sWgq4kpZnIJcmbYI6r8oDbI1klU6mKjtwI3L95cCADJdD3QqA1CVONn/RAOC9
BiCEfWWTYS2NxaJPqDQGbcGH3AP74MWqIp+slHzqCm+XihSIZXK6UiR9ZPsibs1N6xZ8z0rtaxeY
LNo6QZOc3Ly087eJs8YHlCLuhcZVlhW+cIIiTfcgB6hR7Kr3x8m1nGxlxAA1HLOg3EwhR9qYHYQr
wG8BtHjSokPQ2Eg4tgEpFqRT9D52INs1Q3NYu3LI8KjZlAVDyZGTRO9JBfgit4zyCw21CY9qpHu9
muCOfh1BhduAwiI2PkcGav4BAzewdZkgrbPJUX48DE7ke9L/30yGN+87GQ+QLnHsQJrE3VAXN8bN
xYr0iympEvL6U9cKnXzlWla8EXJ+D1+Yu6GlSR0BrQYZXVWyCfiIjV1diPAUgVWG+49dlwy8zAlP
S7dGYtfBQez/95bM0t49ETul+aKFUwHchwipS0UI5+esD5qPrXiZrjuHmT5KNc1Tpb+INgIi1mzy
KweT1/cRW2r4LusZTg+93oKPpTszMJUcUTs87wKcR5/1HJSCeTiP71o6/NCR4PUX1uF5jRRXZ93F
oK6KQSdoyIwBORqRPKlGgqUofwNEiS5LYWJEbfa4RwAFyyFVy4BpxFqhFi0+kMxC9tQnF2SbbWVc
Z/ifMuwIER2P8B4vW1M7UrOMSXU37i1koK8WncU484cU3zay6uBBOyl7JaPpSlGCZPngphHgCrZF
ANTLTDe2reQKZG7Sb8wI7MqzZg9ffiMfgyG4OmFa71JKSo1keqmYA/sEdDj7RMM7DY3nYtvlgKAh
szgoXoUVolLpw57kv535c3oPx8jdBWxjfGlBYswdsEBH+grI3/wcmiX9gEEr5el2BVwKCG173oE1
xzuwKbHATJby8GhoxZaqoKtq6HeiNp+44d4KowF0l5+oKeeKlyuyIzUJaUg9kkUTKFTxt8Acqoum
HjXuYEe+M9VFtG6mAsjBK68RyTqZkvhETT22t96DLJh4dAJ1HELndVmhfTAnfcZ0ZJ/bAcDV5Tp3
hstMr0m+lqiIleQDwvXA4ZBjR4/yuAfqcCOdsm3kTuOiUI/+sUr+jpMJfI7IL7qiTtO75vlsXOQa
udYfu6TBDkiiLcDb3lzaNmgmeHQxBhDe2mrxQruTkQ1pzdEt/TkGo25Xgox+1Y01JpJ+0Nxs75jZ
OxkKBo5hBAL+UOm1E6Xtzn0xARzkOTT6EnE1mc+rTCg/14XvfcnkpaGSLVPwe9l2XR4fgE38kJ9E
giXxqKkC9zh5jxlPlEvEAudPgOv8QMmre6Im492t9yiLNRvQDagYV3bFr8b/PpeW14cjnuAooJOj
B1tbeNkmDMp+eWrQL3x5MixPCfrd5/KBYtCzhQya7agN3lE9DsiATO+fLUv/4ZHihOCjajLESYEA
C983FWEvXW4x1CIW1oFkXponqHCgwm36VN0B6TgFZz/ADSp2bg72SUXuleh67Rtweuz4DE4wUkQZ
35vgw3siUTRz71IEzRFehyH1aRGQpfqVCS42U5JiogAa7OmpG+xGmZcIxHkZdTX4hbTAPgN1TDe8
uVpvPeem9hLKhEjDAheBSF3UJbp1sikTMwz7q2aDGIQckUM0/qhruLzI8eiBksUG+k53JyMzckRK
edfCeaZE1PuQkxWJqJFrK3s1qWBwkMXN0eSDvaV49kNQm8LWpXDms+fsHiLtpFNh7pp30RZnOwDI
/xqWV3ak8FDjvKILhkYcH6zW+YJ/xuckLa0NthLxlsthiNJtQMSOlU/aNrLaJ0MAL9jpjc8DaAs/
C1CzSEuSTJw/g8zVe6LJeS9iX4CW8xC5nf7cGuCQqiO8gXp93FABa4L04LObhKAUxJm19bsWeIuB
/krlrG2fIIpW1+BrlJWwcI4lWztvjgmv9M2SU7rw93Hgwq/yyBYANERxO+7PvqiM1MgaFwUloHq1
XR0y3ZTx/AAkbVGtbbpsRFmO2wVrEka6A/xS6vaJFQD0AZY1iOGW3oyQobZRmruFSAh0+OkwNu7C
y6DIGRRvxIOs5F6zrlxA0pOikAcj6lGj08FIjYnZAUkY91NI6/QZX7sAdFg7SVO4ByvokeoWMuDt
S1rMQib3VzHL7QuitNUWm4F0VRNXJum5zeFaGfCIXVQ6AM6ANCCnjqXwjC3NKjWRrpYxl3zFVohw
g0iR1ItzTnhyaKsHiDZs9dSYeXDbrBYdiclgAunfSf+OtDt+DGnjqOZxOXmZRhNA6fYXkjDibRjU
eJjTA2egp0ycfDJy2zp6lPh5p7D0oPKbysm3iWcOp6gLAQc89c0rNV4av2X2kF9o1ArX3bVNYPo0
ZNJsgDfKMGfnE4lAgBxt2hpViFoXIxAFhucrCBi2pJwNDl8mcgtXfcSqA8noojrcxGwQ2xAeR3h8
I2s6i8Dj1tYeOOpNLXjlutS14KqGpogKrViHXQKaBx2wXlJ2p6j7HsXCRiTORRX0IO6ImjXJmixE
tCxxVw7S1r+Co/bZK734pZua4VNuDa+ofSm/4n3Cd50GvKc0nwvsFEz8tIKhftKmTn8roxFbF8wu
a0+AuhdgGzTECQ8HhWiOTsswalZx7FZf0kzYl2BC7RatFloCsf4wLPY0lLeATHlw5Tpi3oYWR5Wh
bIpqRPHRgFJ7cL7xRaHBeYC4SYZC6JYjlidNEm6ZbLVYm0m1LstgwlE0gVCtM7fGytan6OLkGVuW
JmUeFsMWNFTOqu+cxFmjaN146rX8VcyjgeeDHNFSdtsWh7mM3+lCpKClGHg3BeuvpdVv6iBOLmaF
v7UhmwAlp8cp0z6RaAS1ODgsXaQ4dniXrJUd9ay+/HNoDHGIgbR67eFDvgLGe3hiyKEgAyXXOm/e
jVGLfBlpqxZKQNzpu0FkbJUxaT9uLgqmpwmVwHszYM0J8Iu3Bj58mWH0MaaesjEmOP9cEAsokbIl
GYJT9+s92JH2QUYLhLWLPx1KAMGd/HOB39lZtj0cygbsirL4Q2tte5MOMiWTXL9qvDiKAYBog3E8
BUmvxK+mOeDJ+oeM7DrsttZaMrSfyJjWUnPFx/WU7L+vlyAn0kcEE2Ve4Ibm7I5Giwi1uG1Wp3AK
tkScRYBtC7EYKRJL2y5mknFMMXAN4PxVs9RU6v2qpCUNN9xPjVcdVTSxLEYQhxU63OS/RhixY6p7
4JGBj60y2F5pl4gjjVEQfj+ZVQPKjkgj5yH/iO0R1mv6Ncl46PwNRtu2Blhh4l3G2KlBUDYEwPGR
AAOJBBOgXlzpLhCkxBmg3/dyUlKTuwmQAh6mKTUtRZNJFqCAaRUEHVKLPq6hjLm8uBqaBEJA43+9
PMqUtBGhMGV1N0st9XAbv7t4504eKqcZEs1/vQ1l7MyTAW7CX+/8Yaju1PDS5zkt+51aj2zVp0EK
kpX0Kf6rOpV/Bgt/BpoxAwEDR7d2ZQ2AX+zk+dGMJ8CX0lhjnQXoTiml5m5skNViqzW97ufCbH1m
IeiHAvXgNmEZc7l2kGiASl2mkcCZeBVtqasujm1dPUnKUTllWX2ZIqwa51IxOZsgx5fXKeanOpmH
z6bhCh9Agw6+kxiKFIVpjNVgN5TDNGPtGRwtMcCqtOGzFXvJKxzxpKNGLtYMHcisAN0EjN1RSNiG
vjQ/UTPz4F1H0vFJiRLJum2HyVUTmvlp5HX9nLC/ld7BPgj71uxZiZpOaw5z53XAPtJvKzNgz25x
7ELBmlyHjIEFNqzz0fUQvMQdkMJyXb4C9MCwJxnID2pQO5Kn0QMjqUCJTA2fXwyuORev6mXcF7F1
MgMLDjAgrNUrNSZhzAbz5EWTBk22rsqqPd2JyIQaQ65AvcWYjGYRWrubv8jwPHMVll/sZvawwSux
70A+BThYJntCcmU5GisObrYNju/u2Up5WR1d4GJsAakRoqqKGflrZiyz9Rn4lxqILtaAqwOovADJ
zznCW/Xsdszd5L3ENNC0m0xpizFPhhUZhuEMLAfHREoM0qaGFRklyG2o1pY3lGdkrtMKi7ZBWfzK
tCa+6WkPO7j4v+jhAGJxuXul3S0AEGqZI8vNFQoV843RoVxu2TOTPuji6ICdxlOVlcGz0SHq2FT5
MrL6OXgWLR7Btc5QkCctqDENZNYYHvbZSpZ6DHWitWX4NM11XO/Z0ab0yMbkLxKRrTXga28zzV9G
8grUC7t0w4ec/fwWg3fJXan3XD4Bj7fvsJGl1x6955zJCH1Dw7NAvTftD1ksQLgwpJ6NsKptg7iy
5SDkiotmRWMzNtCdbO3sFXKDQUPSDLJaQmuYufKQQ7jlmSieBzC3ooyqc7YI4SJb0aoGwPhvi4QZ
32xzrH0eG+0LH412O4uyPXt2bx6rqtJ3etPqB2TgCp9P+o7ycpbknDq3/Tk3dVTDIlcHjJPt1Sjn
O4sYHnB/khY04cMibHnqdzOQrFUqB2djiLwumflB6SCeHsTI+knHLdncMj9kosidZWIGAIa1xJNa
B6eYCdTaVHkN4AjmG6CmOrnjfGvsKQV8qRoLh/UnJGqTmflhezfLRLRdi4mjdEK27qbvLLAaxLFx
7myQa+r5dCQRNSAyQL6AbDTLQUYW2VUgFDxUxnC8ky1dYHnmu7FCwu8nHNr+oBNwXoLsLA/FwcH3
2L6Q7FdFmIVx9zJJtDBpDFQPcFz2+Ju1OorT7DHagEQABK1O0x1o5nIYN5C9OXhgDLmr90RyDk6R
cYcMUAd8IEu1aO+B77PIvQn1xrOGIlFHH84eahxPoxH9IgvL8UzaoAsGPCTQUG8GRSWqi6xxTUPQ
PeKPqwzr6E2UTXmuJqfq1x52R6skBg+vJhF3MhwmQXE0gojMCPVLUNhys1TpW6CqcVBRG/ETc0wH
7zo3+1E1O/w2mj9RBt2BA1PYu5J1MRYC3HaF7aYAHVIN5G2j2iXIpUImIFC5SRuWALJeCZQE78Ez
9RLTEJ/gTU02qMs2gNAVWmtSeCDA2N8SGXBkQbqxhMFykGJxoO7oTnBxwTE1rSIGLOxlTKoUSZs5
Du4dCODafhsORQJyazQBvvKAnrbackXjvq8DjthIrh96na9IHQQZQl+NfKEvXTVTXAMb8CCUYFjU
znjOgs0t0VDmHPLWLpBQIRUixYPXydv7ZMSfCpq+QHpMQdYCv7A2dxEyVLibBScDACpbFubJKoo8
ZFmTsJF5Co/jYEaiAmnSEM4gmkNDpVCTH2TLWqNpiXVks6aaX1FyJVlkmvLVi9jWdtL8GMfCO9tG
VzcoIkDXWCB2JdVAxdjmTgOSFjaseoPPG13vGLgUzbhe5ocmtlt9i+pBuQQ1ORzRK8fpyw058xfv
/eK4J2f/0v2HTjOCYIdP5/gPI7lbM7JJINomu3NjHmU+8V5lcXjys1JDHEUtAKzDZUsKbPLxSVPi
sV3V6JIljZcMETm7jLkF1rmZ+Q8KZZw7QEawbwluxPUAMMg/rRSHC40ZSHq7T4AjfarHP6YUaMP3
etIUoPWFLwlhR3pCOw5CRqYwvi4P5OWp/ZCgR8/z2m7fcYIed+oprZ7zDzIvNfzRGRAMyxBBbtkI
bIbaqNZjEzbFioTU/F/HukSVU9P/pzUMiTVHRnQL6Vjt4f/D0STQ+pNiQXngVCHt/0LW563wqzQx
FlIWIlhR06j3f5Lh/X1bb+FmkewweZbD79vZB3J/KmepCABXWbl2t1EKIFv9dKj+1nlKvtVHjTXV
oJ1qerF1iyE7eGnlnhzZ1Fxz7prfyeIYuYGowgNu0L8Z//f1BjfeDo3TAgj658UmEJNMOav/HIv0
pZZESKVsqOcw4HxSr/IYyMUt5vhKhpJysB89GOoZsj+HIDyQnBpazyBOJRqD5qQ+gMXwqJaiXgYs
+m3TZz0KzAHV3rJ1LEOyhd1gv3aHDOTi/TM2abLJSENGS5cYHdMczvR7e7lI/DFJLXS38DIHKfKo
voyQy8XjOcNrETjsLeBMfmEFiyVBWJV58407jMZECjaU78WUAz5Csost8+66v51Heppsz4WwfUUu
Boyo/giGJRSwi3XsIYufQMcJbnyBDm88iUxOAmpGQhxHyuIAmgnqk5imAbJN24wT/0EiAh0n+WKt
7JaVUT4YxVsl/ceaPEue3BIhZ3VPtKaaMsmX7rMmI8A4oiH2S92wNotbl8bUIL8AhCSkCYBee6Jx
OOnappjiHw92RcmAOKOEObBGdzdUEsO0nh0ghFz7LnafWrCfykFteQDWo56bB9txwNGBFIbHdWeV
ZAj+ORmIl0iYB+ACMrrZbvE74VYF1PcSuD5hNazp5pLKCaPt8l/yGmThr+h21Q2p/xL17v7Hy3+R
zNN8YkgfxaJklCNt8bb1dnI4kLUhPQ3gWAAVfNyiatlK8U5EFfai0ad26s4kJUtLi7KTiIG66pMQ
hDVIJAe73Nyg4Bn0yOMptwIB1mRs4byowa+HNmk8DPpdmYH4fRGqLR5t/ep84oC/S7zN40Qa1+4f
XVvOZ63Man9GieM6Rp3XaZKx3dS1B3jUP8bUo8bsG3DveABClkrV0LRZzn2QqWHBp2IDglCUS37Y
gYsbES6nQ2ov14dhkyU6z5HmWyPp1MncdwBGFMMzbQBRSNQhD6GSJD04l1NZflJbFgjhwK2NPRtw
PUnoxkF6ShMGAJnehp89TgGvi8DFYpiQIQnhNgQSizBvhj1otTeB+H+kfdly3Liy7RcxApzJ15pn
lSzbkvuF4bbdnCdwxtffhaRUKNdx77tPnBcEkBOpqhKJIXMtEBR6AIjdgUH5ele+MsjqMAUS97uJ
kpMHwzHHsEANcLNN0pWo2/ybKPpDWZrOT+RmfjUKffja66m97i3HOALEnJ2jfmKryQfANWpJi3mt
VeIMuUTB1IQ9Mp7v1fprtDp20rG1wrKCn6LQMFYWqua+ZlH2j4EEkn+qGtj0QHbD5/hXow39a94V
fJV2bf/UjoWOiT+wRbnIIxAdlatw7MG69wdyMABSD+ca59fLPtIlMR8Ww6ju+SAQI5facIZZ/ai4
EX1VuTYs6SIU8I9XkhdR9zFf+BaAhhSF7oOGMynZfAvSsJAXUeo5guQxU7HUfdCtKl8yIZkyUdqH
v4suFMuPTCker3b7TFRkFW82vv3BNFRaCgp4f30vHCwUb3+Vutj8NdT0t90udPfdqFjqVu8+LRVI
/bFAhgaNEZdgpzdEjhC5JahEQwatFKUKQWMG0yC8jbk76+Z+Dzzqd6QN8nsABwFSC070HGTIATbl
LHpQmiL7G0WHEsSg7o2639DYpsqg323+h5osQ9876zLO7EIy1H+ihJFi/m6DbLrg6ILQCBQm/lwe
MteDDKg5yqZPo4GFt6oQEVLcBJWxzZ0uXzzWmWQ8BwBe6mLniPxN8EQzNgHDwqz9EaABVYYpDjC0
5/u5+8OoSw0Z1TnSWOjewiRBRRR1Sd3l6ScG/ppNoKOAz5bQyoac0VPvQaYldoukRGkDYNlu29ot
ks4wUnY0RKLYeyga/l9kFig5Vxw7T1hmju85yYCm1Q7R9DdJ5pRjTSqVBQeISnPnEWbInEkbUAqE
Ic+RiH/Lb8YZe3S6i2EmYKgYKnyupiR/4jGvt/4YPXt9IGlVJHvU3CX1nXToUciL92SgrX1AFS/i
fm0h7fspqgDVEYZ5bi3csvpWod58TzLSUhMERrlyUGy6elAkoh13OfakFsqYepopa5Ter6AD3jjx
nLqKnsc8FmvCQ9VC0LktstL/wbCbtSHZ2LjdsZNoq9R7kAHoGR6zn1eBCnmcLBxJ+BP23/mATKMJ
qeBrGru2GWxF03fRWmSgOnrUP477pis2ojHCL4FogrWrd/XOGqr6GxCEQSEyASSiZNWxQGHYsujN
+hsYQgbUMZnswidQVwIm9RMOFr2L69XjMG20oUSGNHYB3W2RWfkxsf0Vw0b5nkYFsIOQaSMVU44C
9cE23HIxq6RwkELSkAyHHQHmRQ4bd13YbechabSiLo6akX54k+NddA1QsS7q4xBTWBV4zWsXgE8P
0TMNWzx0tTky6WO65mxKdydKPB5FE+br+SIy5l342VXdMxnNdzb/ifKi6i+Un0eC6fV+DhGZMc7X
G0xQtL5F/vAMIkpgv5nEE/VTP0ZKd1RuSEMNKUBsh5VO7kbA1ZNgpErd5E68qMCHtZltSMOT4K3m
prtRe8DUox1fJJnjMRU0eHbddozVVvDd3nEZT/hJKRWZK+8HhbrAn8IG4CtbVCwcV8wHr6QifwS2
/6/aNLU1yR85JJUdqR981ZB6RFZJPRlUyAfAg1wxWSpbkuFQG9isSq38SOaz5IUPZXjyUtt6AcNB
jdQCXm0HKr/Mbf1o5gWgkHmacZmrssa/qX/oA/1ZR7b4mUX1GhXyWrluOiAs+WGEFQvhKTiintWR
JOGhJpekOMpO65FNtUCucg9KMb7Up0jo/HsK/EkfIF2H+VmQeOLlbggiqRdwVOAwS4tBsA644N4C
YOFCgQbPmMIgJIb0EV94HoNfaO8VfrFTEMfUs/Lyrx4VbqjLQz1qhwqDjyUbYNKCVewlw+phLWdb
7JoZQjsoOdBAzGMQYR4g3eu45hujRzZNmOOIUKfdZlNuPBv5MB548kJyRoQKKF13EsCdIrs6D8Fp
MQSyZspItVUGNp4lVUpFJR/P1JtLqiIuAV+lmoqt7uqs5uKr372pAIu8SRu5Wb58X7ZqvK82mgl+
0VqMFwAUtFdHNoZWVqu+mrq1bqHoYREaoN4D0BUyJZL2Sg0ZBzGwABu9b/ZKkbq9hbT0zJKHhPAl
wzD2APHAgDzjYEOEdkVkM1oW0NAToPSRTBunBitg828/1uuDBwTpXVQjVxpJSRMS1Frwk1a5WGD/
AxCXTlteY9CzSGBLz9aKACAsCVv0gMUCpQAssqAH5GU3Gts4AQ4rycZQD9cmQxK5icStc+y27tkD
D8HaldgKE3BRBXg/bKAScXx9TZJUpyrKMGStUy4H4ISctSRdTEABjxcoxH/vSdkArrArvusEi0TA
HLfEuRkOeYaFKcaq8UeHuwBxhpDUAkUuCyP08pWS/dHai/E4BaQsP0yZoa2QBTpsDWD2fqEhZm/D
Vu8d4C1KLcpWx7shac1J8C/VDxU8lRXMdBO5G+RL0RTefGMRPkrMheU9ks3DneVU3kyOf/w7hxbE
qqC+GOcll5rW04ph8PBGBcDz9U/rB5IVAdihwH5+/TP78of/vHJwgQMkBn/f5a176U3TvViEkQdq
hWUrhyQjre8l/Ix8iwXJlQMNfSCNyV13bUOK0G56E3A1ub6z7fjngzHFHEIcSqQDEGLlpacSWz8+
sL63/RTXeA6B+M3KkSKJ7arogrPdjC0C2WU+qrOr8msUZ9HFNn1rQAIysiMrke5J5qPu4d0B82Jr
adWTvSKh64tWX6nQOaZnS8xuiiV9xrRAmj+VIayAbtH7rw8f/rycIq0HLX3cal2ljPUmKgGHrc0W
ZFZJ0OCoMk5gCXKP4MgBVRsDZHKEFLxQNtTr9ZZtCiPGP6vU6m01XJQdA2LOMmsrHzkBUJCH0vpR
eTAx5TyQXAXu0kZs9CTvUR5lorgYZIhEiU3k2PMRiTy/nTEBaHyzu5PddWfvj1gUJhElqjHIuanf
L1KmA06opmlsjGVbuOmOVxrweRMvv7ayoR7gub4FYZIdaITK7uJqIeN6Z9QxSO5vZqQYxvqbNuFF
18VjfiVR5ceAmJa2Qq8+B5MT7uenuCqhHTlyL5vSNdfqTUAPdGro+U4mehtZkkFjmF8WpCjmF8oQ
ovpKFO/qd6G8ApmrC9CQroK3+pOovKdU0zDBMjyA8AeDXy7mcQQ6jHNamYZYlBo4oarSOSaMwxJl
qYAwkWrPqCPA1JntioakmF3MbkiPdtFu7oPRdWITx9VTxMX2Ltrk9qhb8P+Jq79oJnM3rapopkPT
H8s0UctyN/8hWxqHboAfVv/jzsROsAlVIw8U9UlZy7CTO1bOIvWw91vSEz+R74ZINsMIDoykLbcg
1QNu3E1OPZIxM3xiOC5nSA71Tn7SGstYAsuGsul64MykFs8BfY2hidPaOwV3sTwnGTU9qJaeuDuU
O6WgKOSrFIWGfOHZ7yE+WQOS8W0IUhDIAhY+XLUDt5CJhgbc9BZwWc3i2LD/oewAz3dsZEO2WD0i
O5nGpGE4C1gA7SbdkFoZqqFbunBRY+pRo7m8WwsrbOaASqGMZ+fQn36CC8deD24gDtTgsx+wtSrH
APzuc0DigHB6cA10zdgQ8sv5MHhXwdRidbPoOYo579SzUzeHlv4UVTlRODW8uzxpZvfHyz/Yd3Rj
5EqNG2yAdl4dAslh6c7Ml0jEOfiSL/NubBvZuAV933GWeQ/m5E4+1CM19ZTCSkGShtNoxMWkBhgT
1J2lygl57qhUtIzPKqktKf1wWZTIBp4oMe7f09hmPSXGDcLmh6Ie8LtGXhy5qIS5PybQDRS8tN0O
4KLZEcATr1OFFyZyVPoTk+zPxPRMDdE9U48UAWBlDryelg/yP9lSuD4yvBUocLTFv8Z88L3dDkgh
ihOqSFutA0Jf6sUn7GwP44a61pglpyY3T2BNandOXAyxrHWNl6wR00ogGRKsqdJn0ocGx3nS3MVZ
QrIa9DADYJefAJjKFNqzCmf7+D2DR2QR53qt763B1BdIcw2A7TJgfw1JfObKrVA4MI8fHkGR/jkz
TPd099yipxK5oUzNXKoHF/VAsOee51705c5VmZFrw3ITaQqwnS9LD8P52u9XVDcyW+DkERsVeHFo
eJgu62jSzoVb3DfDkFgHR/CdkttdFIgFjbk9PGOVUO3/5MpbTV/xWDhI7/ktJhkD0cRUgbObxRQj
j2FhuuxZQ4nOXrnOl21l0Lju7oOeOOofsBFpANMmcwzjgIo74zDqKBRE7SC6syoPO2Dk2Gbjrics
NXZuna8Nz25MwKfBiNTUu/Pxxo75R6Wa7VFBuwjrJvJrMFDrJuosQhCQh1gwHWu7XwM+pkT2Ipq6
9YoLDW9KMlVy6pESiF7rBznFICVeJLPywV0Dm9li9DqOLFN3kZp+fI1aL/xUgJH+5NjTE4vL6NMs
EmW7nbQGvAPSghotHgUWEEBUxKHgu13s6Ncp0k2wScOsSdPq6uvDQjml+hTshyTFgt7kaboETlu1
NpopBzDMRxCjw9saZT72nvxIoUfuwjXK5Nr3PcOzJC2GHrTdMukRKZSnXpIHaNjL2hWseKbR1GSV
uSGtSawCtdU0yyFKGuxbf7jYWt97Z9MbNyYKFfez4ezTenGxmrhdb5ogBEtFbrtXHTX817JFOQ0o
tJo1yWZFPeQ7zcY8WMlKy0gAqpDslWj0Wxf4GjYKOUdxITmJDEC0gnrO5PtQXsYF4pU+AGdP/jLY
MGZ4KLTjNsxBnrJQpQ6G1OCwbNyS4Z3anthvPkwTIcp9btJWBn6oqiCtikaXmUOSRs+xxLwrv5AR
yEZF/bAucZd017bORrC6/V63IR3vI1btwtPCBplKN8AzbNGA1BvPZIIuUwogX5vnwsAuxO8IaTRE
UfULCo+CPY1KMWCvHBB2yEMEgv+ahKlWiF0z57AbWWcDBjbEvNcqL37reAdLQuUhg34A2bSoZ1lh
gyhkgXy22c6qE/9AXtT8QU6iW1yyJ5GKS7J5SFcEXCJQlI7YHSuP4F1kT9T4yCZ/6jbU14P2XWqC
A+vo+eNFGZLS6KNuC7xtbGPcIgjp5QydwNtEN1YPigaVangOJdNWRScPDZt+FYBHjzjhrs+89VaT
WUYvQquQ71Z2w4GGDQPsb94PPyOLRS8kAhol0uA0494iy8VPUoLwJ3xpDCTMUAzyinhpH28WZMbL
6NqiWrQCCEgPDLi9neFZRE0dGO89JYt7HgGzAyk6JGtuJg/GZR0UmyougUB7i6eCitaSRN0xEK1d
5HaSrwql7JQvjsrvbk+M4+t7rn8Wh90eQPN4V9ALQzaJbMAIAWgxEoIHG++aoEKSI3jl5xEpbKSx
4a1/c1RxSvmOIgXJ7oI1Ki7OEWtz+WBKTndG84Vy9ynmoJQDNa95YCijOETVR0/JdECMrLjegZdH
migFdzo/n4WkeVD/r2QqKrmlfRj8V6F1MAkMWoQk4gogHDHyoaM4+GrlTrsve8bWud1c2qquTuBN
ORE2jusN4/U2ApjjPCIYnSjEczrLkSdnxENZ7uc6WOAGHZ3eiPc+SOZIdFc+WzXm9xQUkXV6jLEy
RpIZnnMhA/hUpZV7Gqk3Mr2Mdau3kYpeI2Xt482uXvQ3JYke3P81LAvEHv+nWrsPQr/ZWmJCVZBs
9B71QUI2NEzC8dcYZfqaRgxbDLOchmRGDjT8L2ShldVAVJHh3y9kYkyOKo66umFjeiKADASCpxG5
O6AM8bMsAK6PpUerScpaZoIfCecU7pGayenKrd/kX5QI+YxGtJojUFep0gIFSSLsppWS3ZkPfNLb
DV0Haeur2vSwN80A8Z7GSMyZYUsIg0Rhl9zhlDxAnSgb5UK93g92hemWO7Ig0YMryQj2pH6ASlEu
f7S5hSbtwx3wzkHFrml9J/gW1+wxsaQuNQWwp9wpPtGgrLyqR/Ws45zmbmdyvhoLVIcpD+o9holB
U1linaPMHi30ETwFfwpFl6tt8VJK0r3Gr9Lz1PU4dBXhtwrFOvHWtEQK+EM0RjRFK6Nn4arEhs7Z
z/QRyL5eOQ2gGYBj7o7fuIFUPLJWfqRUsre4wNyLhHdxaByIbgKDF2YSy9K16sPAY815zUCnW6a+
OMURnh2T3XZfhInDSRwUB7+A+oeVSPYri71mYUd+9rkSXrlpAOCMDHvWbsMxFsBO1DKU8AAcag2e
ngxI17kB2KMWXOPAwP3ulBagwJAuD0aHkLvreSytAztBnq5VJqs8bYIL8uSDC/ViLUGxFRLYNiRr
ysoG+2aFeVhRAlJQGc6aDkBXOe8uXAaYRRRBw3nMZh5T2GnAjJEizEIVJ57WYNYDf7O8D7pQPAEs
fVVxf+uwJj6BKq0BhTmK1XQgjpzG+PVxGUoryBSlhTh1Gi0g4A5Y0qolaGdMBdaM0bRweYgyCjmz
oLlAVzbbFJOYJxJhM0tsU+baSzW9iIBukxUN6G/lVIIsVAzykjESaUEj7hVAA5ZX0U3JLyhwgvaQ
AJd0sX4wgGJCckqdo8Q4apTt72bKAivmFGBIKODo/B7YWmB13iB1o0O1c2wLVPaO3oZpZg2wKnsc
dhlwQ7ZFZe+cSegHappR+OM8ZmaF7MK28XQAsMYxkBRuVsqe1HeWc5f0pFKW1PPNofKOSmjWeK8A
Iyl0t6Hh7MjFFJazcGqg+qqzH28qpvakxupgC4BGSP8kzXxq1ExVus50pHfMx0R9Dp7rngcrgAhi
R8PNg4tqKhwlnJPpjSRTUaD+dxqRB2+0tbYlYeOAxmjRJaCsBHpcsAjC/NIFxcGRoI7U4CDXuRs+
yNoMr9j/bEIeU9IC2VFFfQhDQ+t2zT7I+F6r3NnhX8NnIQqL+FiCZUju+IFPxjpweUM0NDAzKxZK
Qz1SkyENqYmlsxqSFkktcFaGD36sx052b7O/lMVDKD4x7BCqu7Gb77aJLTjK0FVVVY5uLLIJ2Rxz
9dVcdNWMtbM13Pon5evOslnfcCQ5c9GBMYlquVrAJoAiCOfJFQGj9FrHsdVXRoAZKrHFMKDwc0VC
K8EvfYPzKbCIS+rURMtcfePKotLZiryAU+cu7uzneF09bVID0+mhAu4DEKlzlInh9Ckr6/4SybMp
GuoGA3U25ohrkpFW2Zms/RQ3hgBL6Icr9aYcoCadHs4hlZJiqAt23AmRiVjmWzCBOqc+zQp/wxPX
AyPrtBVp0tUrVOI4p7nrVKlY1FNsrvXRMavLIAHWGMivg2gakZ+BZ9VCb0FLTT4UksctStCn/tPd
V9clQvfW6ku++03dqWw//uYIgeylGu+1JX3pc5CHH8Wdz/wDK21AUOvh5K+4REuxsgKwK87Ef9me
427mIWkcJx1P1AskzAoNszDHy6zMQERyk5EJz7H8miOGMaBk6vgvstCBp9uhjhxXUh51izqrNmCj
luN1xoo9kwg6EZ46baK1h/l3Qr8DwGGjNDKBpkES2uHuZzJJFxqnuJ11BKLtALyNKGRkbbhELky8
naagWeIMGGMNxwl7YB6BfZzGRsx1eYL/adD9Jlz2+tBdisBehaaZPJu8SZ6HMEqeeYI/qdKvQ8y7
EGiQbAswdHYmHZkyb3gLRhYcZouuZxPe2WzaUQxqkNSOA1+/GTfztTjWEGuOZIn5Yhq+iUsQ+Quj
MsAQhVoH7Jy6HOlyIbgIpcxtGyjkkHokq2psfEzmdHwwIyWTXm1mjdshZX//awxSpIMIFjFjFzvJ
O3wOGjL3zDEuV1o6gkvwYTxl6U8v7sRpdOru2ojqbEgsUyFHI+eY2oEdsgn0WefwiJ1SfKKgrtS7
bZrh37nz8YPdup7g/lPW6EhlC0EWoE1ClvNaJySMezvMc4H9HkjUb2qQ5sNOIkiyTTCAJxiUEHxh
1pW58ylLBNDQ2dYEnM1SozFgu9un3Hx14xGY1Y6Dvc8+sj7npcfXig53rEfUII39E4lsI3ZOGTY2
aUS8uoUxWhuza7GWkLy61Di27eKJ4CCDwNAx6ZiyatMhr+7aypSpeGAt5tgYkgyJUeE1792XPBrw
wpdyEnUWOB9DR/9MprNIKkvkKyxNrcdrsfFTbyE8O3hKl2TQj2N01bQ4OycxX7emUR7crjqzCr9b
08/umyAJ+aYHKOziQaFLO90HQG8MLK+10pKChqC/eTVNI9hRYG9027vorXXmNmPnR7G8GVC/nE0H
FI4Zis+nNHbBydy6z0BJ2vSo/b3QiOVCPAXgtQUqTZss4yDEKWyn/SR7h9vuc6f34RYLPXkuAndS
tC1IYat06DYFtv4T/GuDOWnKWHIgF/AlYN3guPY6SHq8Py2ztg/UjF4E7FchbODPokcyXnn/IMtr
XBvKDHVKwG6XdsqNeg++D0MyUWGU77+G8ljmYQ2fpwDH9WtALVKJjWqGoV+CNKHbx2mJ+mlS+IVt
+Tsqy3Gws1kuSGpRt2yQjG10xddwQL5y0cQoZpLF23O1NnWp4dhiTAKcb1EVN4mwRCzPWODXqw5V
KIsaxUf+tDVDFC7j7RXX39xuBBIUAw5xI1j1zc+rX0CE0a8CT8rrkAf/kFhntrMKu8HZ26WZfevX
vsfyPbJZkDsBUplVyQtJ02KZrwCmP9u9SD/59aR/Mtvy2Aa1+ZqmPAbFKmBmbbesv/ggRRROpp+m
zGMnVFSyuUcyNzWGI/N/KJ0R8Hrt+7oOiqamuBrVK9KiwbcjcxUDgcYw7WY9CjzOSEYN1je/TDHY
2wpgXPto6sFyYYVYdaJBAQnoYdR4LIbZBLxEUKQ3wz+YKBH1Ej2Ozjzq3yNTpAFl5qICiAkAFlrZ
dBJLwSbUBRrPXWfg/3Au6SWpkreT9BxkqXxIVuCsUnI+X2ffEMDTSCkp16bBgfsqLMxWGh/lDQb+
Y4DxPjnVJfWBVwAEZjLRpZ2D85c1VorGWpM5iwDLyPWXom5Zv87LA03YAQszYlNV5Nu8He/n+hGI
BrdiYONinujfTe+pS+Z9VSyYPz5rQKgANyWwfzXXBz+xMWwJBJhEMarGN1UimhUNSdFk6Y8OG1/r
qZmidW+WzaZLC/0VGHcHY+L5j2zocbwmXPM5j5Jg//+3AMhMubSYLrZWaulHakQTGXPvP8s6Eb/g
0L++c9UD7YeleQxwuPF71dTvBVZYxn81+n78OvWBtQaXtHkMPf3XXCLrB3Z8GGpZhWwAqBBrKeek
GpR94TucJmzljKgqOIkGVOcQPVgAOfteZg4x8nXCpth2ERuBN6KN1wlwKNsmtJ1FK4ekAN1GcQU6
BQ1CrS4DZGDgVLWI/GQHtPHPOBV8MW5o4r1dOkj10FDjfpNRLxosHPwZmg0Y9w/ocep1RbssQeV0
BncWgKHd2geOZBZfexqKIFqYHInrsYjK0wgI4lNhtyVOBKJVKkUkRxpSka3uulhmuQsGUsqV3/pQ
kWlSpRpAmxydg62hRyJgBKDDTkJ6zz356L8bSkWdBdHKbSxvNi65AKghWdt1mSBL4PcQXA5J5jED
kLWdDNk7lg8iOtm9k9YUSjmwHKga7yBFTgDsTtrbm/cd/xU+We0TPmwtqj1BrcQEOtWCevkn44Eb
S6/L6rcmwcmE3+ivfmY5w6qM42iTh8EAZKFqOj7QUPBUoHq1AGUxaoZsfzGPyVLUqATf4OxHgFuX
TQfDyX76+RS8IAG/3bHJ0reNF+Vf+qD8moRJ/gN19T/jMfh3A5QYAG04s7dF0G97u0MNjqUn0anp
DRTZyF4YeilSi25jEjIOPtfUNbv1g2KM2wjwsGjIbqSINO5TrC+QObztm6bb9ZF38AaGvbkaTMnz
kf48poP9+fSeTvO1mrXmkro4LADeAnXn7IC5K0+AWiZzCma3vkV+x6CzAFOUm8Pc7fRW33V5gOlP
2PUvwEMELgdI6UEqD+zJRvQgOU+tNSmdsTaffNPekjKMYF+kFrhr8Zs/kKzwdXdfNp6JrRNoHUy5
jCpa362pgwQrceEg4+SEB64O4hsv+hL1G+IWoEFXboh34EPDJIb7x4A0jgDWQhGDc9EtWhQsIbsP
beXqJmDCcQoT+gBToTInKnDKsHWc7Pu+SdelMIOFjhogEMGBxLdaCPelFzgHs1E2s7AlPjcNJ4kQ
3k0Rztmklpr21lMKsvO7DKDi/9mF4sdWtOdF2SPDM5zeEi/FhiwvLzGOXi+Nh8QFwJQU1lEqABKK
I/MadJezesCi8phBkYLZYVv5YbpwgTR7NLNfVOaqql5n5CCFNvRhdgcuREpyI/whGmJzoJfRTHdZ
Yep0fkzW6MR01qb9n46HNKmr3btDJ+Uc4nzs7CYHOnMCOeAP0SYATJU4GQrSokjatc3MfK9ECuXC
zwxZ0lVOPXhvfnMjGfdttmS+aQEYrh7GSCIq8GchYSLNrvo+dMjwdbHPHS2dsLkfJqL7rk/CAesU
fg/Lm3FdAKIShCNc+VdGGj8HGaq8YmPf+wBXntqu/Mswf0WdG/09CbBNG3HtHjskvFw7htzh0myi
v4cg/BYBc+HFwl793n+ued8hMwu8Y3mbJFcDG8YZnjQvJNKE/o9dNiBbkaIWZVmbAYcFSCjEUAOY
srIni7iz7uwbjQUbO0BWmAcepeNQT83aHcPXoXf5qUl19km4TXGK8/SttP0pX3ZmZS8DJKVs9TDS
P0XAX/iEMwnSDVYM2ChZaU+e1AAS/dV0/HFZevXOldVPIJLWj9RTQzaFqBq0dHv9oFBDZTzEWXmI
wOBEmeDYB5lwUvo5MVwQY3yMeFGNJVJP5L9FWC0JS5NSOlReRxJaC8cEuLbKKFFmITcXfZMxSTYw
geQBCN5C+E+9bAwAKQD6WDs4EjaB5CP2f4+BoR1JpOR1yAJwsHXDimT+5LCtAFHo+Jwy3zigXsxd
x3rGDh7w2K6jEViLVjj5j8CJtpyVzdnr8MieaRbAc9yuAgcssESWQFwKf6JWIK0ymQpdLNsU2WMK
FSgkGCAatxa+aWyuS9glQ3NXXWOAX/dGV6pQgZRsRg5SYy9x3v0UQBD1gJEr8wh7tre5nVxDv92I
hPUv2BrvXwTgmCQyc7AfpczxkHFup45YzFopi8d2a4FI9olEuYFEd8yHxjUNs5bbeAzzatdG2KBu
AvaJmt7n7QacccOqjUqWLwu9vlSocDz3Za1/6iwTCNMWj+88at/IlzoQrXYUAAup6FnGnGyhLxuP
fQu9wVi5kakd42BIr/aYO4sBZRJ/a0GE4zqr+arlCSYMoop3gKTXvyRleyUD0ACKRcRq61pYfnds
MhGuC+ZFfzcotJURKPQ0xv5qbDqBz+lvLYvj6/xsCf3v/zqK/e911sbXqYvwjIKfbrZ/e0Br2DQV
2DQB4VpiJ0pOimhMjTMFo3cCqMpF5La5JVndtZTCyddNYBWv2fCZOL5DMxKHyDFjgKv405vrutmy
K9zmNIJR/tXy7qxi24NVF09vRoTqMGXVVl9IjKzb6VBZUTJbiSJ9t8p9sBe5LN+MuuhBgRyjXL0e
o5fAMI1L1U0H5oZZtKolsj2WnrQInZetPcunLeuy72qJ+rjQJRMRlncmtHYFmTbmd1p4iiThBc5n
sIeRPdGgkuwXegWiVhyxAp9OGigFqxpUmWGvY5u6me4ugqReJCh7nEqkzuj9WuUGP6T/CtTxosR9
/PaQQkwOKao0cakExWs0dvPcByDlGAJdGojGi4dYd+aaiJbYZHMO5Kdi4yCmWKEYDtPRrBoWdtjF
V4CJeTi+7url5FjJd9AdvTYir16CHCxbhe7oSGeAPJ3KbdJ79lcPqRY7A5g8mwzM2N9Ft/REz/4C
8p69aZlb7UBDZL5il2RFejACxmsNm8SHvuDp58FrP1E8K8wBHtvn+bnglnPVBg3zHXkhgzWocQ7t
+Iri2UOR9wB5Eji4tqtqesvbxlkDcTTe+VYq3tyaHQ0RVC91a41PqIvG+XZkvptNfIh3NPzdjGX2
s8XzFeYAG2xK2p+7Maou2DDoZg77OMD5aTgU4Z5+ohbMQCuqIwm3L1dWbGovTsG/RoWwv1cuyJV9
KzOfhmbIz5OPRykp7CjbtbxNXr1a+NscmObbCUCzr+ForckgqeIUNZCVOAFYpblaJQ6Qpym1vyPL
93uMAusXw0yaQ+PgOJ3kDkoRkZzzPcw1Z13ZlbtvrVp7scf2a4CD9qjA23wEE92n1hLjsvKQlh7f
CO6nND2yARwIJGqLqLtUeCAliQEejYLjMLzH97tMQX+c4uAeAXIQGN8FwC7ZfxOAwgdt21xiK9s0
EoM6bjGvzr3piKz08txJEclpSE1Soxy0dcdyqWTUU3aTyPhpZODu5SsvCIaDmmSCat0tVzTfpOZm
4hK3qkNsq2p2erPBPt54KK3onzB1sG17m4jTlDwmTh+ak9McnNRqSL3ZRs3gwyyIl707RitlSH6W
E4B2az7/MTRAGrgF6oVDr6nXkayosWRFTSJ7tlS4GhinSEEy0irFIAtsSKYUSOJ49whjV6Z6JilW
ZY1VIvGPCoQMM3WXCegOD6nGvStvUlS3yj0lY8QOz6Dpb2kZ+es/WUQO31YohH0zNQcVzLHGV0Fg
GVtwwOyHJhUgGe4DbZV6kbuOgKOZY05crXLXi668TvVPfVnE+6mpkTdC1kiFrJHL05WHsLPYp1BL
xouMFU4FzrGqotl4crNWbefOe7qJYW70ETvXwU3rRi0QjZThZBcXp0O+G4k8a0iWxYgNUcfCEX0s
yUqpZ+HH0+LESIlB3ICMjibPp1WH2fZyRAWRwGnJhxs8UEGHMyZJaQpKZZTTkrIf+bsHlxpSk8LJ
xdv78gHzdn2F78O6EEIScm7MVWRr6QrL4w/YJIJEwukLj4EhTGYzplIqjT07zVYkvPOA8WQH2Wys
D3FyeS+Izut92xjdFitwTNwScfVyy/+nHb67XmjLJON+jWrr8SfQnr7bnq69cRQ+L/N2CD+HmOaB
XtwRT3YWYxHRVTbqvdPmwEDlsBNGhTKInHvrPi37jV3nODxNddCHSA4RAFl5+0oL1kpEcmpGyx3b
xd247QVeovlZiQh5mXwjhrIwZLyNKClHln2YsfiCO8++dFoKtih7eBu1pNm7FndW3ciHNwa0Z8BA
J+LMwDv0xRtx1CrNctcGC1HigSZCy8e30vNRgqhZHPt3qHTbB04ZLEugLpyTEkmyLMbDrmt0oFIh
99fLinQfMI6yDjKhRktCbP7XqblsnMbqt+QHfE35cHfYKhqMS2n5X+sIz3uvw1vTkLXMmcCzlYa6
rHRWQ9KW0jiQxkwaP/iSNkrTFTBbcJJbuYB/mNsIWS8f/cEpb/0c7B0OM5AL43f6kRpTbv2qoZLd
+/0/zr5suXFd2fJXbpznZjTBGR19+0HUYMkaPJbtemHUdEmCAzhPX98LSW/TW7tO3Y5+QQGJBMSy
RBJArlyLrB+D58/4Rz85iQpbnjFKbqM8NE9s6HB+qIfRjjMQoGBVBCMVnqLATQGObNhsWKwEuUgK
iJqkCN5Dyvc3I5vexdknMs3xsvxrSoJ0ZNh8j0DXQ7bdBuUZfczigmzieBNaSPvp7UD6LtjzEFWA
ckdaRN1FqKJvEc3nITiMqYMKZPx0lzwBi3hUeO3N1Yh4FK8Cr/391YAQoXEvx8Z4mYNqWl9tg3js
j9SqBQKbq9hNVg6OBM6Lb24wIISAwGlixZqvCpyRgaIX69m5SbYgzRRPrzJS9ydvLOAaF3L0H2pZ
oc5zCEgidkjiWdTRGvyx7aLqSCZkX4s1j0Pw01SOuzEtBJNAyiNPiIvgYUrVpWCtvmOpJg+LiWqu
egbPNqF/noU6uOpN8psYZzgPPOhw72sVIsJqY4f9S7fPMqxlIKcJMR7OuzVDOucd7f10HN5vnMiF
OgBEXB8tFuaXbOL7qGuhNns1lV6U3b6TBl81A26PLDGcXVYHN8AARY8QWYwercbBMQ70enal5QDu
X2fxJdW82WMM35AJ56TgngoCEPkV0AyD+E0A3ibdAXRe6sGR2nmK76/lYbehpgGFVG1L3SMWwWsc
7ZY+Nb08wkBXDVxGu3L4YVladbNAEgnMyA0D314i5Q4vU4BTskYXu95FVs4oI22GK9YhVLNkn77G
TYp3RZea1hl7Puts8+y/ACirb6i12LNuiPe4G950VltnQxUBdGFPYelmX6TbfkkQ9AIMaDWQNqb0
zOcKK4PXoNEm3zDi8R7EGRz/uWC6bYXdQysg17YVRt4jzRj73VGar/lQfxmiqFTzdNXgvE2a8UhH
CsAjvJRWH2yptRSLsiPZCp47s0TklUvZ8OvxDtCpLShVaSvnIPDUr+btXiW0VV4BWkI9yxYQh3Su
H0AIRslw1BfDAhzSxrnYoqyG5FR2hDTxLjNAWaFVmbebZSFG5MeHUGldg2K9e3LGhJ1ENr7qMg4a
H2+Q1MmfSE0C6A4wvsjiROP4ZP5+ms5TWlIVT/duUvc3MYumHWJP1bPRVtAPTRA30MQvlljO4+zg
dHiNODji002xY7z6QTrvLsFDSBSe1N6poJ4PPzLVAIetp6yy8TYoZRlBckNYd6Yqcjb+skDAs+9d
07wje9BKb13Ek7ZebKPEK5Ob+GZxeKAFKz0L9DsPecwY1LsWLFbDPk3k2eDZHLCCgDK0MbmbZor5
oTds70C16jfNxYX8QEH5PmIZJkW9qiJT3y++bl+9IG5bbrEd1wG2/ftHLH70iUuTaldXQWOv/AYI
wK3MrpK+owgWmxpRrCz3nK2lmtBN6+eCesm2uOA7A99NpRgBF8d4BF8mzUBD6maq9/hiIUYyeNPN
qBXjXq9s4Et4021qrkPIzsIqxjTT6LsrjJvWDSFda3Hg7Txm/4B0MnSbBtd8LnGla55y7UwzgTp0
3KedgFQFz7uNAfDbmUdpdkNPfifgAuDv6Zme/FRIayy2tgyq9ayg6CooM2TKAUmzoz7xh8hcmVos
78jbrPNkmYAJ0K1p4Bm2NRBcOQ3k7/CfjvKxP62JXoOKT4QnYeF+NdrUPSdayB4g3d6WZvRIRYFt
4MYWlrERgDM9Yg1aX4r8m8xTB6tRrHvWTQBW+bk92iBlH0DXdIBuKPrBnbgaEye4eHGs3Y8ursJr
JuT9l8G9aI3g3pPQ3s1NRGWoSR18yqZ1Wtt8Q6OsyhUX5EjqgOQh7hodA+6mt9gOH01p15d6aN8L
6dnphmfJNmwlO7qlN647LrxvQ39f92X2g4PoHVect2duBZBhMHDtWQRsIHPTcju4Hh7zDscGNXAr
x1/ga6AXQyyZMGlU5ABm8Gms9uXUm+8d0LbNZiSc0Y9si6/ji14aWEcY7i3yPRTQK23cWwcX1e1z
B6zU1LagPbIeW1b7sgYSueuQ1ukGXwszwZnHpHCEJNNHtQoyq3vwmJ3CVPyEsHL1XHZBtdWm0cNx
eQEuvb5M144b9l/ztNtqInB+KlfbcsrZNe7kBIyYsA+IbHXnXoCTwAHx60sx6MmOJ2O+TSfDfJk4
TlCmSYoT9eLbzHLufFkGJbot76apiJCIrAj3wDvHi1VrNN0tzoGOGRg1gdj/sDWKrm9uf/af6wMY
DG6jDJp4plfZxx73mB+LKftRJs/u6BnfjAlLdhnnw7EXbDin4MTyS9DUb/UkAl2xiglxRWludxIX
Qe1ARYuoBnlRCIAPbPCXDo8iSkubatdTFGU4btlU/sBfJUJSOmh0loJsXJHghnXqrfEOfu+lDqHH
91HXRDfMEyPC/q2NoA4YSY7tWEByqgTqgGxYN713UG0ib6rKEW+VzE6gON7FIAorc8QvlXI8YiTV
vUKizjZL6csvNiyNxb5hDsJZiw91Sy/TznYeAtUUDI/gbBq3RR8gsJkk4qSVXgnFJi3+Ihzxq1I5
J5rx1Fla/bNADtoKWKzxEYI849YY8vw2SRBXBrb/2dD6+jQi8LdcWhrls2m5MjIVjrfnWLad//Uf
//P//O8fw/8Kf8k7mY6hzP8jb7M7fL1N/Z//Yrr3r/8oZvv+53/+C1BG6PJY3PXwrwkJcEv1//j2
EOehcv8fUVpVed5I85wB+bojqh2i1WFmutUZchwXEzHvLM2ZfSeGTgue5Vs3aeKZkIc8rsh+Os5B
8MosA+i+IDnaDngOYkQWfbxOkyPOmPE1UxUiDglwYfChJhWQukj8NtHv49GyfIl45TdolPv48zs/
R+gHrbJCK540xKC2em2nByMbm4tpJXgmGKB/I+kfzcbpPvZ64c2sqEdt7CzDm5Sil0t7VuDDSiZY
hU4c3ZA43hhsJr6e338iTMS20HQdmhEFAInUrlR7dDK7XwMsrR0TPNyQdHmfe55xH0eQQq9G90It
M4uHS9e0vhsiYOB3oHS7Rdr40+Jv9ol9A51FpHyTS1ZH2TZzArmmCaiAxpBYG8NQb+uPz9EhaL4y
Ijfcz1PHufUAkrP0SFPrzIrPPY/BUMWjR4ovdKU8p1jJnqglCp1B7QehCzfopf/nX5qr/+OHBnSp
B7yAwy2XGabz9x9aldrhmIR8OuuuEd6SjpJTDUU0iy/N6koS2X1xjOOVuRvKM7dg0s3buR11TEbr
v/voUxHUW+Rk4ulGFIY6Xq/7ZmzCVTAa2R0xGlJH0gw/QB1m7hEugFzTGLPNiB/VVgtXmRjd77l6
kRmNVZwiSNefODNxLQBeAt5ob2eObztq47NT7uWAlKxdaIKZLqw9a92APXxrgtcI2V6l0HyKNoEV
FJB0Ci1VVgpF0TG7OCnCLHMLfMLTrgrT8gjh0PLcGAAL0mZO7d6kmZc+REabefv24aGPLJN+GtXo
teL33tD++uevCrf+9XcFgR88DEwAPjiYR13V/+mh0HXaIDPLG86AZQb+MHlHlxvao1HW3nHyrMIv
upC9YRNqrpC6W5xbMykeHEN7JnsQaWIzSXPa45TQeI20g9W37A0pff3NGBvBhrwcbD+dMnU3YVs3
N1Za1JccuJONCrT61BR8qi+RKtrE/NxRIDPv1E6IIFdM+EK9cQMo323ysAhvRlGYL30MXkIOsE1e
O8Wz3oKrUXmN1aBBKwaDgnZ6ZWHdIDU4AXxKx3NnrZkV92nJK7mHE9iIZ+uaeceA6f1b22qBX7u9
eYm9KtpDcQ5/fuxm7xgrkTtWTtNXGcX7Qj38ZW4frTHfCC1Cf+/VD9yJkpX0GnagJuOjdRmyDgej
wKP7lZeFOySzBJB0KrS9JlycmMfG61gE4ruqgI83+R6j0iuLqpDloyvXp8UHXTuWp+Ut7RaXgvaN
OIlw11DukT51mHjUbP/867Fc6/rXYzoOEAqQUTANvFXolfPp1zMaiZuEkS3OGhB3ful41sk2RtxS
HNrLjcl+DiohiUzUSXZq5kLPbs1I31zZqUlF1HfN2m2lNs/7O7+GJftBR0aJVJ+8DKVPGAeIBLkJ
e7my0zW4udcdRBHu7FZ4B1MVeobYGDJ/HPcwaAOq1DVXyUptqoFjwjsstmsfmm7pphqSDW9CZPfe
pH30iNvJ2L5/3r+d6tNFLHNdTX39yeRIVzfPTu7LdWcgmM3UZy/2T37LpyzTLLZBi5+drqm3Ab66
A08SCMJRlQoB7aQDtnf6YbFR7cqG6PoARgU1BRWf2jTF3HbLGAxNDY6hfjfH72z0MQADYpV+1R2B
pG5ValW+ZRz4BiaDX8DcIRzJpy9NWoGPwir6kzNM7gFwTGj6uVr8iDAAeBKBGPihpFPSxgp+sYJ9
A2/q9MXx+r8GqUVKWQzdtincE9bwKbhIWZr7bl5PyH/BgZ2Wa9E56e0To+f5qHplm7z3Zl0RUy8i
xdEjDZja6PN48ogxXkdAbtt7SbwdAKs4uoaZ+rIDdXYV4y0+GAnkt1hrPLWtCchRUb5hfRjvEhM5
2/3oFm9G7tw4A2NPNHz0gG2wldsynOP/TMMRxYogsox93Qy0Y5rO1xAVx//1A2M3Y+6ox2PGtnTz
dt1ZMn3V6+7s1obzE4HWe6Yl/YsFYp5Nn1sNOKVz75iZZrTJaiN95UOzuJYCkhVN5D17ZWGdee2C
kKcB76dqpW5ggmhpwmGhMzLdByi+3JAf9VCB9DHkpGPElX2C1rivj9W0MXpg8bUxbOYo1xI5WwJc
vWNjRZphUaKCZHP8jPw6E0i8NhDvY2nEVXBMjcUbBgIcWrQjqcAk05A4SdUO4bVmxexwUzexOJBN
Fhypb9RRuJO2x3vDgTbLxAsAb1RGcWmX7EA1WzWptnS0Kv+4o/xjqpK3RWnD5IRUamQQLyPbMi1W
I68BsOZTt3Wz5oetVl0l69+LqYuhqkRtHWd81apV4pdL/yBTIBsy4GNylUFBRa1SIyrKt6D2AMja
ygh0Z5Mo+MriiAxCbR/i4H3+H9N/PvawuHHw4Ji1EjP1B5n/aEy899BfCngU5otGocK6Vt7mTfpe
lAEHs/TSpu7RUGBVMlIb4i7GBgvBeDX3/P/MMc/m1NVWaLqZnLysSHFsDCJajXN+h7PS/sCwPt2M
DGAOIDV2BKAmjxL3yp3hgY6HPHQQaK6KKs/WQAbYR1Cu7nvetXtqUcGVfWkimbA9lGEFnCsyBQsr
lMgP0YfNaLZluSKuEydux9u5TdWotPNiS1UqMsS59VKaW5DHtnJPNpqNanFQKMi4mt0GuS+OWZ3m
mNfYlIsaWJl76lk+h8bgmLoCwK/XhF/1TO4JZjmCQmBfutAQJ5Qm2fptbQf6I9VtHbs7cvcUwTly
oD67h3VX+06QFj5oo7ljrNqu+zkxE5+E9fqOUhTjCfRj1GQK6WzWVrZpVO+kmtRriFTuKINxzIIM
3OTGH8YuzjTWs42DDFNvVSHN9zZRvzMLJ/JQj0YUHxk/yqoXU47QGPIQfWqnyK5EPpfqokIYWbfp
QxtBQuVJtj6Pw2RLbZp08Z6HBH23/vPSjOnsemlmecgCNAwHuo2Mm45aun1amrl6pDk4ljBOgG+J
Zu+96eLVdEt/QZdegVIXsOm/dUFsWNurSSIDd20TQDs46C44W5KnTk8b5D97/Jjw/j5rh+aBTK1R
yI3d1u2GmtTxm0F5MN6TAxW1GuSqQctEH4N6qytXWLCn87avsMA+J1PvO+3/MihJgDZ9iqIVnsPl
nozMwENfDF2H5LjM08LNP2Q88LbheF4eehL1IDh8Tkh4qhrQVdu6lijwQssRr0u8n1bhYkUgxxcZ
gkbBACfIvQmS720StuGxBich9DEbaycm07502LsDxMqc53AYK4Tgeu9764BcGofIIRD23or3O44d
xi3SBCHQusQiU5HwtVVjhxhJOxxWS4BybjcGYr5qYAzx7T//gPg/NoaW51iOpzs6c5H7YlydFolA
NiVu3e4UcpD+hCYyfFflVCLnVaa+aYZoamUGFWrXy0H7hYwTMH0XEFJLM2tNRio03Jk6jpemYA3h
1toPJDM3rm1OWCSBx29FASzRgkO5zafJpyZkX4EZUgV5Lx34IzQXclk6yI9GLFNFSrpLL+z8a1BL
BD2RifLYxxrklb0YQmOOgwQqJGX5gW4j/yx7BSNCcWMjbOfX6vi1/ZBMoRrZkGeS7BxNPpKUymL/
ne8nlzQwtl3fTSsxjrE/1pl+LBzL+1KbvxyF+0uhTXrIXUTsmtEdXsmrinr9iEQc/sXOf1nKqxwB
mQttBOTIC1sxRWuKucgLc5F58aJBNBcD19bxz78Mx756soBZwrI9bBNcZMRYuqGOfz49WXDE2DE7
Be6oGvJoQuQSWFioFxRQ22LWs/ioyTF6ty21f+snLasBsVvQ3efBU2Vq6duUARvL487YJlM/fvXK
ZwnS1jemzDGOnbZaZJanLsnBrCjDAHoHnnZ0Cqv5YnU6QiQA5wZdFB/YaNVroRC9RuV992LbSE6p
Xo4Xe8JC1w8DSM+4WlidwgxCcZy15l0ALshzh9wenDjgo7ksQAgHksi7FoDJTx00Apz47yNGC9RC
NALohgwixOiYkH07jwigN/k1FQJTYZvx5++EWddfCkP43mEmcy3XMxnW3H//UgyQeLYRt9qTNdWe
Pym2cyoiwSDz6IC3aLFRLRsHH7Q44hwNAaQ/yI9h5fHJD7vi7M6tRhwS1uLcenG471urXskizR7x
/CXoA0EaPJxu+LEhnB3ZkC+hH91OfJ3REJNTvWj4To/k2zDQIqW4JdfkW+Vl+ZgfZ88+CrnfVpU5
z9Ni2X2sRfPmJQC1+mOcvXoumLxpHr01pl1pNBqYh9xqLfE172tQ2ANszvh+dLXkC86+drI0xq99
G322F0hZIzsv8s925S/0ZPoapOObZtePjW2dQQfQPOBsILjzmHyJcYT36tSu3ClGyG3KmvLVDK3T
O1BNmBagfOFPCSKNE2GhVGsKw+BEQKmPPntqjOePFsGkPlof40Dr+GkWmvNjHBgwghO18lDMn5Al
ANuGIYDFaqp/NziF+58ujy724xLI8+PyJq/2h7xFkl7q2nq0Ko3ChYivp120rs+gjm0XjyF2ujhO
bYrHXHfebUvvUiM/ravN/+b5xK+Pn1Wgw7Ndl+H1hSMp++pWaHskTIRZn54KF1l8rOmw9aKo4Bwq
BJ3czrCaCeIUf8UMTV4CuWAPR22qEBVCRpAPIjPnSdPC5IQ761cobPvJGr3gvnGGtctS54mrAqn2
0EkZswdy4G75Q+hOeZpbA4gAuraRe3JFOBo404iFW2oyIxk3htW/gTsmXYFh0rxv89a8r+o62w2R
BqizslHRRCVfJ5Xbbhab1gaJP0auu7Nt+90PsOufRsvtQ2u6OPwHzHiXBmFxplFZnWf3EktT9Slk
weloeQKQ9naZwezS8LBcUWLbEWAjYX6YdKTnyrq275D+2Kvza4EIRT59G1tgKusgfeEijm+qLpa7
stCN1zTQfXKAcrmxHmxkggw4/nowPfxsqIOmdD1f0yIEB1Z5kLr7/+apaF4/FQ1mOLpuWKZlWcjX
0K9eVWUXhwOEsbRjZIPhfknssRF5tRF/m0XEF/uS4HNlg2R6s/a8EGlFyCxcRVk4faLYXRKsIgnB
CJ1b49y7dBCPr5FBpoLGLh0mgFFsRT12nDZIza3vGkKTSx1otEQAv1arqgXE8ZZb4biibg0Hv8mO
qpAA3wdGGB5wbd1B51ijZVIrXgvwcvkytvOtbLuzxKP7Z2hXVxXVNYii/jlNzVXXAMukuv7mgzhV
ujLtobypNg4viwtR6Hq0mivXZJkbZK82DFuny98sQBGKVa0rMInkjZ8rOoJM8Y9RkU8OOwqwTzXE
MIazcrDFJK7xvZSae/PJTw1zATzfdCxq/ckDQpxVFdv0MRLTzHG/cAvFRdE2K6KsIq6hpVAZt1Nf
bDuF4QiKKnq0e2gcYskN6LFqQUXkJsDZG+7k1kGKMNSy0xTykj3yKqoVVanIlZFqnjeBiES0zua6
oxsf//wDd8yrpZjBXDzgbAfZhMw07evojVNPYFh0AdDIQ4nFDEgGnntpvRbCcGr/Acpg6VMMnqqn
NmfIb7aFfduYbfaUiAIIVFHa4KBBU9egEgJcbAYQmoNkl5YrltIGBz0i1TkgOkm5o8AaFTJ2kmNU
ilvaW1Hojex6IfdILkmGez0Vwc6OW60pFL3RJtJ+Dg0eS3j6fQttgZA7EOFIJv1oUi8OUb41H4H7
5C+POUZPHmCGvo+xD59jY+BqYkDMIsxH0TTPzNmx5+nLQOewndkyKMF1772iGdixRW/JkQb1528B
0Y5/fA0c9zQ3GOMMnNT/CHg6po2VsoHTqy6xJqSGgi1+8sOkqyNwVeolsqZCe/hRjlgLVjjmeDTS
bAP+XEgtARb2qBWRie1x2yEiVmLpErNpI3noPYgcPAZD7pqQjai9h6TQumOCxRQoSbvcn3gpoFDJ
jRtyznVQQYJ96aZLyiH3q27M1kUeBtsp0N2HIjXtLeDzrv5tinP93pq6ZgtSwvZmigPsMEBoUiOm
/DWKimZrtgOiFVU/viK/b5Vi3zzbF/8U526L/e/+NE/eJj97D6ImlGOsQ/95Z+G0zrcpv3hpU3ee
gUXR7owA2spDcQwFCnvMIfI1OSiE1u+lTHdkos7FzUjx0AQKH35GjIR6r/WSW9nbOhCmKEwkOJ1b
qT8Vlez2fSqKnZ2bODoIwwn7jVSvjx5VhyYVu3asvs1N6G7dy6kMt2MKuYWVhlOeQz5x/YAtHGoW
h5Han6qfXOfqJ4d5mJpgmWoeSj1R3UJ0pwSStSjZbRy3b90YmdtGNODWMkYNJfUAoMpuP7VndzWG
apUJ6oweD67N3KTh8yQQjQVVWrH680+fcxXL/wwqcQyTcd1zcU5gM8dzro4JGlvvetOR42lMge4x
IMSNc7LYk7dUjElaQJEKRdoANbSi6sjazZBDT4lctKwtbh1oPL2P+9SevdVo8lyadRA0WyvQolWm
+DdjxHU30i3lRQxMXqjWuJDqk1GQrq86JnDfbaMCO2jqSNTbiWogMARQFltxHK/+NVWq5ovGID4I
c3hcZicPDp3bY25O209zqJEONmrnNtst7jQNjan63M9AnQ6F7ITdinwYzmWRxYg6STwVnQyYLWVL
jTo1VlghlwBwA5KWMYShZDaaPwc7XlXCsiC6lD/qfee8FjYQMpAnGe6GHmkXNaQANywMbhHvrc11
Vcmvou+Rz+3g1777TRMRlvEGaqtYhQB44msj1KeirGC7gRs61jKODjZNlfXtND1I6yGxuGtNA4Q+
2OECdHaZPcAcwnZtMemrbAjgSwM+Rk1eO+0a0JGdp5l+wDR/uJTBBsEGHAWNLF8TmAj80zhFI7wR
tZfuGaqUmq2z1bADaFfgxJxAYAo6VFDMcLn2KC9uHuW55W2B4OhbnXXcN4DxPbkG4FuIQFXrLp6G
762xJqxyqxx05QDF3mDPROjdEuITMpPuFpkaeAAPCtm1YEFngOgE3VMA2RExVkBaKj45Rh/di4gb
eDIxj7BSpMdDNM3PVbwjDKMXLZogCUAta4JJFS0FhmYXJGPeGGF64YPpPqRVHkOiBkkNY46XwDCm
5WYo+2kz9sJ7IBdjejHxqljFtnVj2qb9GHiWtq4lEihKMPk8Rgh2Hvui/goCLSiJ5h1Cn3ncrkXp
ONjFI2EvTkG+B0qG6TA43R2ZIg5doVWRuc3B4uweRy4T4nguWONEyx+WUVQbW0+AOyx5urK3NTRF
kP73/GlKkA0g2aPxvtCHFiSgVeGBs2/T/JVs8yTquiBU1O31xHqzoxBsUnUNiI7Fym+dyh5c3IAk
TveeFXznJQ93KYQLVraK6NUqnw1qCsib0wIAjjTHv7KTB9mSeMz9joPD0aXUODJGKt2uY5DIVGPJ
+VPvPNhp3seRMw0DVMr1QbCXI1c4BoVCnX83QxtiElmrPzdRN6wR1tEu/dAOu6ET0DGW2C+BWqzc
CURA74ZwqNdWE4RfSq+H9FdesO+pY9yABCiOVm0pVknaa794br4mfcxfx3yofCfJyjMSIUHbCJZp
GRjVvh3NF2KMpmJJ3Rh5ttURJjiSvasDMPtWIB3ztbypNkvmxtxttdXeDeyX2W+ZT82St937LHay
LcodxbR1nHwhg9QN5qZre/w8AdtLnRaFyUvns4dT5cE5TNr9EhfXPjzI9vc5KpUWUxjFTxtKItgn
J7fA/+IYHmhnPTGReZe56WwjGLTbDVCLh8DLyupGDySZireyN40NMmbSg+Zl7MibFOSVc3egiCtV
dzaAOysFQ7juZidWKznsJDPiW1PgrIHUR7IK+p+ido6UzioDKBn2Wiyw9EEqLBXUIQyQmEchAvRT
3+MQ/D0r9i+jpHvAyMGRr4hUZ/bUZc/S68GLWY/IX12Ye/8i6cWJBs+9l3iwq92ncTMX64iBTA2c
vQHtzVYQngPdSxdHD00CVsYyyp9aVbgle4mEMZxMLHWeGguH+preI2vGbPKniqXZQWcNKCGUb5O2
0UPZxIB4opMG/H24FiOVIg4Bzzf6dBOAdOim9YbxFWxJ27Qd9Keg1esz3gINaLlgZ8rNU269ataV
vY15oj8ho9rPzLQ/gnsTBAK6Nr5iv5kqVjl+E6XJPKNQMxZO8D4j2emDyU3LgLZKwQGLo5juScSR
SjEvXphmh6cEO9OV5YbFixEG1c5tO2dDTbc0Oz8QwIhQ00v4Caw5xj3NIbNwTebRFmBsUHMYH3PE
ElutSnPWZSo15Ptgl0v73VaCsQMv/dm02HHoY/osQKo02eY98JABvmbb6cvcnCAAXzo9+JdxynUp
zH0W2N05r1wd8sPhcPaSyTiEeouzSM1x0svY4LeM5M5hZ9RAGqxT2Qska3fhBusKqLJELTj5Oje8
UGEgx/mmqLV0VWaRDNZeNuIvadx0Xv/uwesMidZ54nwD+1u4n5s0FtJqbA1sEF6yyruLs2ieVGht
v+/wkCe3xU7NqfmvxBIWMDLQsayQu7GD8BKWIyGEyPfIZX3qkHp3DrREnucOLrrC7wwPQWtgiD9J
l9sAqQRtAcZDAhdfyZnP0uXURQM/vKll1OVt5QXegW9MMMJ+Sl+n2/PdipdXfRnoruWgUO6Ly5yb
Tve1s4bqHLhdY/s5rKW2rhoHYHdA18doFddWCwDNYN54LG5PY64iohqClbR5NkXb+Q5Sv7cJRTBz
Vs8+yyYbxIPTDpt9yAkoDH2iYPZXRPjS629BhlTtF+Z7qjWALKl8jQPocu+RRTY+SeQfPog2gXgX
Wl1rj0+9LU5BmvQXMjmNEfr6UIXAmKAzADp0g6Was6HeSVSIUzb5z8JOJOhuku6t7kastW09vJWy
5V86W/qNPXZvQmp81yByvCU34YVHPJPDp8Rp0xMC48nspvE69oemKxBVCpzHJAenZY4fcKG77iFJ
RfsQluy5G3VQNCE360HHYcjJ1d1jiofOQ64KrSz1jezseLPYDKN+MELbPpJH6iF7JIf+MbCft72h
28+DqzdPHnujRgdKwccICQPUsvGdPAJTCtb0yHmOIxY8ANe1nj29unvAEwl3duA8IfpUJuD2iJGD
UGgxQmKezEFybiDTm2JXiY5AbYhH2KVxtekyZhDJCKTpPWNX8bxQPMgwwduIyMZ6F6zdwQ3RQUCR
oMGil5XmDsCIaQUWyjvE3PMvQjKBo2xgVCFErD3YTZOsCHeSBM6dCYDllxBsbrNHMabhY9mU/88e
6lMCG6p4RqIXmxGpayswP+sQ7a4hM9Q1oAGKhn5rJ0OIbEW8xNcIVoybLhrEnRVlSE2MPHHX7oe6
0S5kpULm3NzoBhbd7xMp/1FAETUuQc6uWrOfCOydBi7iVYu7R25G4bylbRodaNrZzxHy0DPnZfYo
4tRcZb0GKQlk475fYl91oBtVE4Ba5P0S57Z2kG2sXZbpgFswN9WgIwBFAzSn2Ul1UUY6hOuwc8ud
JruvLsOrqoB0+bNq6WX5qZVEWn2uM8N4tuxh7quDznyWVv27cR99YG2Sq1ho+9Z28Ztr+u+Cd9gD
qBYE68MbL0DuNzUHW37JPIQlqnGTBzgUGhVrVFdL8KsHVbHrVDryaI+4j7j2xCluVkXT96TOqmOj
OkWYvk849/bWJuYWJir03s9BCrlzCjxHEmecWUYXvlGvFlg4F/GRGEnJXprgctClHm2IhJRsU5cO
t5rT35HbYv8YngYakhCzot96Q59AiX7S3vrJeK8ttqtaMUXh1wkMcvMIr6ovblbfNlNhQQt4NL4g
VwfaFNrwgJxWRIuHF7dKjS/q1X9XRPpjq3xAMGTepuD8WDmOyE9pxOoNsN3VgzSGIyi0rRfI0bn7
MQqxI1XcxtrkpWsWAKZFTbSOjhjah6zqkIYLfm5Lj4vAp5yoAf/z4DnsGkALIi/w5+ypysyTm9EF
qSZC48gO0ZuToy6s1zmgWE704FiF9izaHVlFVNlgMtEu1KrB8X2MTOT2UzPVO/2mwAN5Tc0mzNgG
f3w5D83tAqfpcaEfXLvybjQHm0xw6RjmCgkMWFDUIHkYQOTNkd09DSDogTgiNStz4OfI4L/ihA83
eOYh9wqiJoeOg1arr+r+YiLf+iKQvrkrdEhWt8q2dIz4CiE6DjbTxUa1tOzrNQMJ6Pqq4/9Sdl7L
bSNRGn4iVCGHW2aKoigqWr5BOYyRc8bT79dNjylrZj27Nyh092lQYgC6z/mDqw71cnLbdCMHrqOG
2QuFZpIJ8iXlgHw1qkRfvaSr9rI/sp356HrzvLamNx+gFt9tJ7+VZw0Ob+1CngYdI6FHEn9h+lmy
1GZvQumaTjksD7Eclqd9ZgEIyHtlZagFcFJEshu3snayFQxTgqaTuHfLtjE63iGYg0UkBuRoinra
fwC5dMf7mGEzPHa7rmpZnuXBm/qQYXNcLzSHcoqOal2MiwuKasDXkgVevrliptoCyf1KHe4kZGqC
bimcuj5fA7L/ZRJQInvTUojFQCDIVn4Kefeqs02uhCpL+O3aI8+uoT7K9u5ChnnhN6cpl7GFBtWk
h6egdYKn0kWKdh5RBMDdOnyiLqIimz9RqBajs+n5jwAMxJDsQPyV1IbSmDcyXHWblHtazL8rwnHa
8O6q1j7KlpyFF/Cx9+YUxIChLYYgDjAy4CtvDbl/U6NE/9zgYbpigxztWtHEihTGtYmwngzW8LXf
GflkLWVzVKloR/YIF1EEl41eneY8vr/ENmAVMKlccAMJhmWX8hSjXvcgX2bWsmdL8Yc7Gdpr/GZ5
7CcHeR07tBcNii3AdmYs6IVmCo/UYDX93pSj4Mj0y6hSO++DoaS/b/7b3KpAvSDpsSn3VZb22P88
BkNlHbzIqc8kxJqz6LKy0Dok7CrOsr9U9UuX1zarvEzgMukOam/IdninIcA03RWr86TzTrM4hFGB
Dcfo/pAB1372aj0y5X62kQOXi/yafw0OG9Q1xlntVhdYqAukIxniz1K+U3bBLLtRmro4SaBo0kwA
p1Or3VzjKc1/lq2qjrWz0UIqFHk4W/LWJbNHctT9Hrx4ilwsDGGRfZNBeat5m569z7IrwuxkdaX4
4hTT5watQ96+bjqhqJid2jTSFrnAj7QkRS8DckaEuP27GXi3T0DVMpscXKhupe4u6Q0WW94TFBf9
uc3fNf4ekWGVspNhf88Zm+iBeraHvw5Q8MkajFctnoqbKiEBJI142BAUO91orOQYz+on+fiXKwPY
wBvFVv2TbOXQjdbyIJtyQETIJYBcJMBM0MjyqOGNbMozCPYgCuWi4dfl5CsgI/jzcjI44ot+cn3u
Gxa/ZDvs+VWGmrvvWjtd8uRwn5y4mo+ZMX6RLaPP0JA01RnVXsffR8oUPfVKr7LAEmAR0TSTrDyF
LC7ysgMnmMzRMTWwATDAgT0pgV6upiwbtn2lRE9zjW9EDLl2IacaSZbfTtO4QoquOAQh8JSqHHBA
UeJSNidfJ8ui5Hm2/XP9Q5MV1t/qH47taB4VWCRldPC2HxAGRhmXGtkLHtKBUt4YOlsXt1S+e76y
UYYeARY0U8cO3KHgMUMoN1EbmA0YW2yIv3F7+GIqXvDZNPl+gamzXho1JtOQK9bj1CvzKgfTcy6r
PtiUbtPdxaM/I99vxzy8q24fVHNwo3lmf8AZIt71o2qy+8y7zaQoxT0A2GBt1GG7BJJMFZvl5tKp
x/7VBb4MBkMvv1ppcEQXdQoWRfegtmWEzuAQrCsvw13BhrthiCWX5gvyn9M8U14tVok/Feep7fNN
VJXzUSkUbReOWkNpbEBfZR61rRnECpJAFCL0hFV32hrB3rYs/QDH21tofq2/mKMT7RyjVVhb0RxV
gN1JN1p43NLE8h66LEmzg2x6nvFilpV+kq3Y7RaojZpPdt0nj3UYb2R3YNTl3Qz39PICQ6Hd4DFq
Vl8ty0T+ZNHqaBpS3qTO1CXINAgAVufF1qKw5+ogAU/Nr+YQknYlyfjo+9m5G7PxNR0HaCzdDI3F
idxbHWuiNYjM5BPFgTtN6+zvJLjOlNiHV59dwbpH+vUWDQvn1o5SbWUI+OdQD1s9q/L7KVGzewM6
DPSKCUtsmzwALODsXvHQWTXwSdnKpgz+FRcbVbdVFT/C+Cse10oOjlC3cO6RTRMpDThO4OCvoxIW
76o1+j1KlNzK505oKksjKMNH2epYpl5b9hysSlx0Dm6imiABk4s0b2LytGMD7CK9PeS3Y2PYq3HM
8i+q9n+OiEu3hxhbev92jVidzf+oyhvaRxyY7VH7Bqpq2BokDNcRpct3OFXVhyStVFy4NgZUJa/C
ClJ8IUq0ZB27cXfRYmh0BBkuKgty+CLBICdpmqHmaF6gvSDbciY7/A6Fpl9iDZDIo2ULPnzlG4F6
cMWBDeV8kE3wRoDW5anslMMJteuVndtofolA2/CIkafXiR+uc53smUqFpkkaQFUnnTNDEl9IXGcX
GWDMo6TfySbagvn9mEzGjYirZJydTvm9jBvIIO8unTIGrZ2nCx40Ah6+dAexRfCnHxIUORpNvdS1
oD2iHgvKIxku/VNEtUH2z5o1nEW8BFdqrfa+X8SD1vwcshDf2WWuHZV61I7yTMgAHcNu7Y1T9q4b
h9qZZGrk9fswq+9kaKD4GB4azj1QpvNoR6MDLq11TxnV0pWDAsJKNuWh7JpsFyjTAX/3/IlS1rwi
OZWSGR9o6tT7Ys/3FmFlZE8Gmz3kIqylLWLlBPBkz6RA7eN1elK56VbGT2mo7NEs/TldC0l+uNCm
9l3dY5jR4ZqB2NsqS7vmoMIImCiOs4qKaqtFxMV8lWH96CnTQkk0f1oY7EJZCKO8LyfLw7sglqmX
i8k+ea1rnLyqW+mvsl9TnWavBOat2hdaibK10hyuByMu23dNSzbVsSJpqK+uYfJMxl4ixEU+TJUh
H19DxoRN4K6tPAkXfa6r5eI6sZXtRonplReWQ1MUsqjBSoHda/eQJK4BpUPtF5Wrdg+NOGBfVCxV
Z052sikHig73jDZ8kJOEm8OuNCx/MetBf+nDocQEbT0nexmvWCjdW81lzK1AIceOcWewGsV/pmm+
JLpx41tmHSxclb1i7nXfAxW0X4d9xkugWyN06qg/RZVX7GYWwVv+7F1gsyUBEyRgyIXyWYUMPoun
QVH6Pzzdd5+yOps3OWtYtj2EDoarLO3K9j+jGrOWDw4XO5KWgmk9lMYzChfTnVq7n3qz15/tBOVq
1hGfrmOjZ32qVFd/VvQSiYW/I/9lnojk8Qw/rQm3gWNSzHGi6RgjkQqZEZk92XcdsMSobLpIPGNw
6COWBRuNvZqY3AWKu67qul4rWuZuwF85N1VeDdAuodGqKLu8NK32pW1K/68uKhdhYprfPBQGIYoU
0aNv2Ke8H55DF7XQxaR0rBjEIdSM5iYaKWQvPp7KcQh3zU0ixy+TqqC9zLxOfxcjTyMkQP680rM+
Pk0c1TRtHUqMZ2sOrPcPfKp+si3EldzmtsUeztDd8CbXumhx0RiR7WIe/25XGcvqUoxP1InOUljE
SKNxBzV2UetGcGEHu8rk3PW1gxNlCnfYxPca2X6vWirR4LF2VKDBLlvT2lx3RgjdhIskURQe0XDo
Mj+O0HlLhstWCuhAcY9WKBsl+2jENdUT4ST2QQkRs4NpM2VGeSEUuVeNxCvByMfGD6e6Zt/Epnr4
83v5j5SGQ3Ye4IGh2Y6Ky4n24cmso5KjIcSX3f7UddMS9J8uzzA34KeXe5m/QW3BcxfTjOqM208/
n1Ly0UV95cYeHOQ1TlJ0yXdD/zbhgbaQ0g+BniSbqWzIignBpsYz0I1hC3g3ef388s9JGeI8yyEc
i90g4Ie+Dvl8UIJiXwoFIdlnNUp96bMaZITkQGD8FteJude+ttRrpMBCvNMgRrvtxnHIR3pB9gCO
MLjLq9FdBLw/b1mewF0xXJdKa1s9DNX8Ivu7LLVWZCfzG6vJilevK5dD59tvWiP+MXKaW9lU1Zld
rBW9eqFa3URwUVZyung5NdPShz4Jw8vLyfg6xSVKvlzmg/X88wfLg+RDsspRbWQtPVezDMgS/9AY
SvrKNh2I5bdePSxmz1z+1NyJ9eg00pQKPfLn4P0vXXzxlhdhHhkhriF/Q3Imv5z4JCJka6jAIPM5
H1hOFzdokScbHcTXJ+Tcdzb7oG+GireC7QbVOR5rIopGaHrln+xQPc9h1ZyHMsJyQQ938osD81rl
VzvzinGJ1Ds2EhhomsleNlFRezdJC+JdYSjKArZ8u4l9gf79/dBo8F4WshPz6GxntcPx3+KufZWa
HwECmvZnilDDIhJeN7FtGrsqnz/J1pWArzm44YRikDXXJzwhijvZdQ2TM2cGL/2+cR4BiSzc7k7a
bbhzJzCXSn1Hdc24VUtjXFUoYnydk0tAA7R2GdpVfRc6kDT+FGD7VbmfPW8VAcNXs92fv1X/wBg6
hoackCV1RkzTsD7cLnLyN+3kauEB4x3qaYsh6m+yLtFeWtNZuLHaPTlJMT/6sb4KS0N9GSbMWPUq
/+rHlfrS1qMHWCFHB0XM8TJYoK6T1JjNEjtVmb/iFeLd5YoWzGbVmkcsd5grNp6q76unXy+n+s7K
GDE7vQKio2KcVx46yutrX+rp9gl1NtlzxUinqv4+VA7I0GZYykpvPyDSaJnQUPn5lFij5Cbujn2p
NvBuwSXYlfnW9tzD4oH/hcKc7EVlwrwLenLRA14cr8CGtd2soessR9PfL1E62uUSnTbKS2jiwpGp
/ryEnKM2jnq5RCDQEde/InHrH7PqB/srHgpq1r3u2oCCJFDqCqEKPT3l4WRiZC4wV9cBPUz+IxHj
iu/A+zyMw3PZBXlteJqtq1AUf9/s2VVo2nM5Nzfkm+AciBRqJzb86PuwuRf51ub3JnjUn6NWrhrv
gpva/OqpiAHFpZmvW1VNN4HvWY+e4iPxbyavULitR2TyrEeUVY6O1SIFKbqw2fwZLwcTaIPHuI1e
ZetXfM4y4+5ywaoesAia0Osu7E7Dn8CPdpI0oacKYK3R+Nyi5XKqxUH2G3XeyH7ZGqy0vPP6aGm0
br5xBj15rGa2M0msw8sBsQEZ0v+RTeiGqNiu+L0wn8kS51FXEned2D2pic5RbyjQdtsMJwRxO0TU
xZ7iNyObHnIMBX806eewiLO/Rm7CC8to4pcU/uwq9ZD3wtot2Ie2o9xjdfGpLRUHlQE/3qiR6myL
fnQ+pbCflHxMnoLYVv7jIzc+kh9cDbaj6ZiWbuveP3moyTiY2pxToXJ7lzTQpBw7DUR8Grbqespd
Bd9O+q4HvxMab2b0/dolzxRS/isdkP5qKKaXAV+jv3rPx3eXwv/CK5tVG9v+96nWPvtBG77pIysU
8Mvm4xxhMtZ0TXKqFdfa9t2YHsK2jA9TaGQk/4FMFv9xLySt+OGLDrXTUB2+gAZUTxZPH77oiWX0
pESL+mDCULuFFuDsOlCt+zYogrvRtcTqXGufFI9MLho98VcV07qqKjvyYmW8omamfMszKCp6A55Q
NxR1pXZNdcrtst5Nk+tiyONUR/hbJuiGbn4cuWMuokwnVTmTr5JXCjs2D7hz/zUXWYhSj+W+TIFV
rgze4ntVH5yt3sf9Dck4HZ5VlG3sprMe/ARjMB9A7GfX0U5WZiHdpiv3veuHP7w0+xqGqvWKzZi/
lJeI0OWvT/wSe+wdxmlbwHZeXi3HFL36Q18jXMlksIwrowzArYXdGTR/d1nVIYiKcagfwChac62f
fTOpH2xu5ftExSdVjoXj5N6lI1kwPsryJaTSAUR66r/wHpyqHtzXQvOefS1y+J5MlNEbt/+O2vAX
v+J7wnY6WrrUie7Qyo+XYRZ9vi4ei6YHgKAnn+VSUq4df+/KE7BnBXL+2yCsl0Wl8l38/Sw2Eqh0
Y1FBNNE4eze6Zt8GFkavh+ZBbiNFC8Hvdy05JjeVeTGvTREpN5W/5jViiynG5Dw5VtL6v837dZVf
8+RVoFB7e68zxnUdTdPB0ZTxUOZqupi7Ur/0BRAvsVf9+yDjrk15Jvv6FEFv8rq7AYOdCsoB1yvS
MUWqo9fXl7ip+u6qzrRXnTF/cCA5baMwbMgi0OxnL39IUBlchu7c7mRfK/r4CSw8PSvvZRf5ofIQ
mc032eqCGCaAqqlbFO5IhwTYaYjMlTzoMlklTxtKjNuOPDEbLJHnSmf1qMph2e60ELj61ER4KYgE
1/Ua8ixIYGIh0BRtTShOe1LrpBPBAh9tCDUHNM6tG6sOL9yzok+Cad92pbopJ/QLEs/Apclpy/1k
FAiNBW567PLyMTTxf0gNN3i8Rsi+TEQAKH6U8fLAfedfrxE7xR1Zr+fOiqKvhtGsnHg0P2H/bW0G
17R2Za0lz6Wfn2VAiEPaYtRI2uexg5ag0kYrDHbDr5XWrqBEmZ+ySLfZ06Aew+ID9l3Q+RtSbgWr
SJqaGUSPGdgLt86AoIsu7oo/I+Sg7Ps9Ql5jMq1iBfi8vqtV+xHMKOoaWkQKMW7r+xg8zdIcDfcr
7lykKBD+dRu4regDlJivjT9jyym0bsc220VpPS4nhzW5mbY7pQiUv0rTBCnqV2+t14arMbemUwM3
ZU8VsNrpXolTnpg0iEktRCp8INsHG8AzH0ySPBVKtldz2/rU26m/Tawx3NQkGRFPnD9Ps+KgbW6X
Z1cxX2U3NCwFTCPWDxhLnbx0WKZG5Zz1WLHPbWE5N2Vhfa9RHowRr6jB66Ml6ruxuw9hO70lOKXo
qH9l5rzXNNDJKeYUb2qtfy/S0rhXyr4hX9CT8RJhyK9bKwPpxz0stojJ+Zz0r39ezWvmx0yKiyiN
xW/TcywdaZqPooG+5eNTqGvxofV6AxkBbRBOFGG6xtwMQRTKVms3HN1vduIni9ps9Be1hVweaMl4
b3ghDC7DbA7+3HMgibEVRtz3rZliGzBTZtOz5tnsKBCiHJ8vIZk0z04/9wfqz+oiEc3KAYpbW0O8
8PKgfW7Vbrxj3f0qp7p5m98XbnCUMxXTUs5+68HWY2Knhu5jPnxvqeasmjB0VuVoFDBNOHRzUB76
aCDxdW3rWQSv6dpWrPZWtZOhRjwh7LVlLxQWumjM7ltbz7YwAZSF7Lse9KS+Mdq4pJZErDy8i8V0
/a5KlTfcs7xFXEdQfLJWDzdhEvsLqpbqxLJyUlYXCzmEwY1Dxf1WusJJWcirxYBsysNMZeWgQGS+
dskJH2JlmIW76soaU1VZ+LXm3k+acWwKrbh1WTsomMXhkAQdwUU7RbRtIAZr7hvTzzmO3ym7Sknw
r+n4OxdBUWpHcvIbebHLHDaHy8AxpjtPDbx7OYDKc7RQo9wAlPVgtvAJVIlOGMjgtvbwcHGrk305
bJqVlaHZ966zGwbop7ZC5kDgGQTOAej+Ze61S/ZXvrD1jh39P1Ry5Y7k/Y7FZR3HAhZVYJ0S8j8E
mgYYcYHRTvHByTL4thXJZFLIGfvUsEILNY8eOkFKLhRh95wjHRd68+pCsMVOnRl//l2aH3dQKLpo
6L+qHhVtFQ/YDwvLOLKskgQZykWOmt5OQBz4qnKQZ9dmVlTC6KokxSZGudN0G88ta8rrE34KEJbv
aiyyZet6cO3unEUhdtUiSh5i6JHLOqZ8G2UGmeZBsctdDudoEfU4pySVRwE3FTp0dTvqOy9BIKZE
IGYjuVbSB1WeXQlWpqn+HSI0/OXou4PoG0Lj4c/vm3hzPizJPQeFJJuMpuZaLEc/vnNN44/wjNrq
JrdZ/1rcS621b6vDsREwUXYnwUI22wxkqFEjQ2zYpM1bAQ3NsVZeJGjQrGrY3AvE08JjEbcU6o3s
4OZ1eJRdFOBAcMu2nSkPajK657D0ve2k9/m6tjrlRVcn1AOwkt/LpuKoySIxJxjHYjTF56T03Pqp
asr5AT3tnR26CtlQFW5LwZ1RNt3om4qV384M63QZNxAkbKSiTwWwjMlpoEvUVv/Ej2wZhZ1ylgFB
XzaYu1T9QQ5COUUNN23HjRydtUSDoZWhYZArCwiKxSu8PH9TU9zfSNKE49v5sou5mctR9g43UZnW
D0GSm49m7qwll4LbGWaRIiGCG7BxCCFILtFGUMxvFD6/x0OJ04WHKdokyd/1a5zW9oPkFxkIVqx7
H5HfqjNWdpuGAkf8EtiGDhYqD+/DYmAxNRnBW5HDJZkAwe0BJoZvClRzvc/i16aPtENZ69pSTidz
EC6LrI5YkHXpMxjUDX6HYmOoBLt+8Pm5DgBSzAEnhFnJ/F0XDSkK4mhRX+TJtCZ5c6cyu7lg/ZH8
jBax7caLWvHKLeSUCVCBeVaxbH1Qp0C/V9rxs+zGsqzfmFEKL0zoG/WZfTaiIGLRSlTYjZ8HMdnJ
zH4jr9WF09Yn6cweS7CvmtRcKsJsPBR+5Hq7Mk2+TLKBSna6Moe+3sqm0kz5EZjrc6LaeBSNnfJl
GIz21hdW552mri0bVe15itkdCwmBqoyKOzvWHhA65Nfvu8qqp1x7ToT6gOoVcv8z770hhy7UlP12
GnA8idzpTrGUHL32aDRR8R1e/Nka7+VBwRbyvkjsHb5K7u0lLIsMAPJtOK3TEf+jwoisKGDxX704
7Hc3uY9RFPa69ttQR38VXpycMVbBVQTuy8IcG+fNVFGWDEyUolojbR/dqLnHSdB5i3wNIaDa7/bZ
GPXIMT/Ly0Rx4W0Vwx43shkYvPue5j63gMkOiWPihzHBXAu5US5IHngameDK2wxe/u3SDNoyxHMS
mZJi0Qattte6EEZeGk48ojXtyeh6bxf5/rzEU1V7cptQPeqF9yZb5ui1j2H5rMREyh5+drc4Yugn
OdkyU2uR5tV8cwnPrBpLvX5pUmRdq1jGP5SCKqFBQqlRrT/KLtUOxttcLZ5Ih6kIUidasJYTPLvC
btIxX4LJ6hdkDXiVII9OpT5Ts0rRBpADThEYpwm670ltjPcDupihKJhRfZhxHajFpRIhJ9DE5Vr3
6rDbYwS1DRPH3QRlXNwVhfqPs/jX6GinPW92YSfHCdj1kiU8OX6/eYF5gMNWpSO9k9TBgZw9JTDS
mnzAicZOqQy/O8pfkLn9v0LqAn2f/JxjFAh/UZkLWMTVJn6oDXMsV8UyzLzOSdrkWz81/s3gkx5u
Xco5qHk5e8WtbThgGKw2wjSldUPI+fb4eo0wy8A+q5H/MaK25n4NPv5HPeJLFOoDJh6W6bSbriEp
4mjTI4g97ZRAejl2do0zTGepb03QcOfpyuE4sSt6NPz5Xulz9Nb9fFrbeMnswoGmt8JZZ3zTFSPe
uxpwXjmZzdcZnfTgcVDG+wEkxiZtjA6+kWc/BhofeeVYxnc7Pcq3KW0AqrFWsJ4zL8QjbBjZw4Vq
e6AYtZrGaVfz7WF/Rxa0F4cGizOMW6172eV1VbEChttsZaYTENp0mBx0F6xB++Z4Trw2QQ8uLvzj
wtiNtjA3G+EmqxrpDofc5O5CVfbRdEBiYGd5qAEC1EeF6JcVyKXdBaNA6wrnENwsYTQZQ7pp27nh
7xni+QWuJfAHAZNS/AcNk9UnqQ6aG496N/1sRPWjP9TCGU3Vq69lMxgVjkVOOr9EXVG+5Bn8Hasz
wiPMOuO1LpArC8yXPrfGO7tH6lN2O6h6ILiUZJvBGEb+6hBvEYNbnF1O012Wa/oKmlu8kk1T9Mkz
eWjN6X5IPG+vppHwwhGjoZv5N3UQ3Vz6aihtewuO8E7zLY3VL3vpKNSfWmoFT50yZFQIvG6jtjGk
KxuBQBHQYAW+cmBH3xawZe57OL3jGPM0VqrucciGbg1PjY1y5487TXcioe443EI+UfGqa4tz1SjY
GeCL9IJ8cMZzHqP2WRD04ibHXA74l2tm8Y8gVV4URLvfzDROl1lasPqaRh/QFIuGKCkH1oOKsgOm
0j+pDbzXQUmslRxFLzLHcT5KFnI0USrvIehJbImpvTiEjnHfB1Q40CMa8Jcli9tx2zomqXVI+zp5
mIQ9sKlAbK0a1ARk8zLg4nIuJ8g+edBntJmoAd3J1pjiQuhqQ7SgbomaLgAGkvlB9ZRqJpo3EEz9
ctZ3Tl7gRCsIpqbW/lVYr1po+Y9ubnvrDDWaWxJR/g0bB3yya806g7esl2ZRNJ/jvLvF/8X8ocGT
6eos/DYA0l8oZmDeaJH9zVJa69H5WrDEfZTnXjCkSyD/2d4RQ300DvuoLdDVFM1yULul2ikjKiZ4
eA2O3i/Lkn3odREsF7xm3eHM5qJkG+Twm4MSmjjeyz/PIvoGIKcADGJgtfLsGvf7aGTW5sIM+2br
VI25a1PldPX2kWfSx0fa+qCcZ+xrx9oFGbZpUV2D4RxrOGOJkf3W7v3GWTcGr+1htzp7Rxeq6dEb
2HVD1w6OdjIXzSpC7WRf284RL5Fvmh/Xr6M1PxmtWjwWvN+HhIXb6iJCw7dEHbjdz61GHTbTwhWW
sPF+AIawBNQSeHwNivCz2UGYfR4r/cvs+G37iFA2rk5elyGaQvXeCKZ2N5euscDSAPR8Z4DVwonG
QOmQ4Uuq9tonzYPkHBkjL+FGmKAFwoi8im2g+AJV7lVUoQ0LIoHhWuHOxoVuVfuZecjaVSa8jkpx
R+vEDexDUw5c+8oRGGuu9fsGL3f0wAfl2QMMLvV2rAax4z4ygpsBTNm135+QSL72u2G+k2/ZNd6z
kEJpuDWjZ3iSQqqBj3CGWw172SVlVX/1jxRg97JLR3hno4qcEipVMcmHNsCAR0/OmqV/6eOpesO0
L13XaVDvE5l1ajZDin0Fa+LsxlXUeTWKKDbJ8WKE9VPX6O5btVaS7taS+y6Nv5AJQ8i1ZnOhSmDr
2BoLLQv7g8TLy1HZ5ENB/lkEX0dTETyJuYbA4Mvm4Nft0ufzWMqFadw0iNEmIdUwsU6dqbcc5MJU
NgsV5Lm9v4hpIRybLoo88w5pQDKuLhBAiSqEIFC2tQ6zOMimPJR5VS7ayZvXKXCDenEdkYFyShrw
yI2zwmRlaJRqzZ4Lw9lXC+TPUfGUhQMadGVnLBklNgGG59GM4hgabGA82DbFcIFR6KMmvhEgoJWM
Qj2lWpVxdY/bTjaeL0ulRHWFPdecH0vS5Gu4i/oTAK52oSq9960L06XN0+yHAT5LLc3xre2wzRwb
Kz5Tdh+30FY6jKKLL3glWyTK8TwAQIZF3HRrq1P0tYqmYUW1QmiWRyWeP38HNOVtFA/x19lsfgvQ
k4dxtrmreF6OyEWRP4VJf5LfStXAR+Bf+rUeeRK+N8Wh0fmgRLz81mtK061ClydN4btzo0Mpc6Pb
QRkOZJ+RnxcFH1kJEl1GWkDPlx5Qv5qzgGclVuPdXVTPuqzLj6OfsYWhlvoV2e+FKtB8EJNbUIFd
8dgpyrCFSd7tvTLId1OQ2bDnrdrGcq/VTOumdPP3T3Y9HTZ5o+qH68NePvsTNkDIUxcvst8IjL8f
+1Bp9SWP8nQtr5Q7acUN2JwW8v7jzj3LOxxL19fK0Yc+eSOyf8XJpgz+2McSE10Z+M4F4Kf9XClf
WIg2p4smRSb6JsP9175B6K1cRS3iqlC3vvHY53xzeteLv7YsVMG62d+taUQiZ5y9x8Buk62ZCCKl
rZsnPALmpeWWe6u3jPsMHM8qn6r2Hg40T1E7QWIFXdUbIDwKW9IpOSkpzIQCbsgTIkAOyuNT+7kt
9HMdiSW0Zv1ck+RNcOjMPv7aTfxnYTg4z+Ocvoy+iSjwmHZbCZEPW1woGpx9tnJlKJtyVK4Nr00J
oG9i72fw/2vu9cryha5zw9//DPm6vIXu3WXh2ZA0BPzXoNYjYBNAK3CzNPUxP0Id+4CkuEAuRjI7
S1DY40qiMjywL4fJbHdNo1hPs0bKrOrK82xN1lNjoxaTu95424nBeEbyp29ndSebaHlzkx7LcS2D
vT4w96ZfojUn5mpD5h3Tlju4aLVx7j6k/riQM+VLCYvmAX7uT+9h23nyxHY+sNjJyzM3tb+UvZne
OH3Jrt9Sa2WdVIq39GUWwDaS6Yi53qbpVesG3JK1zKwG7p9YeWWOYUPazYujYjfRy8Bf1buog5CS
s/dpYq8u7x4P+3MzDTYcoICboeE49k3o8wqJPsePedEGy8F1onVRumVPIpPI1DuaNrIKZTBusbtI
7jE/aVZYh+YvVOkKoXRRfUNZeDMAQoFI0kUrBxDq98Ib0fcL9eQ1rpRgZeFXez86fbgVRYvDoBnR
QV7T7fH1bhTPuc39BI61TdZpdDt9r1Vkcqi0z4+QESokOvjBaNhkhnoxnDNv9pdWqx0cpDruzAon
N10vS7SvyX1JFzd50EwMVgUbTAnL6tlL7H3dB/lZstAHFUE8GFZnyTQfNPMyhlhztYlaOB2oIgbr
1LaywxyY+tm2jXwhi3S1536Hv+Q/GE1Q3jjOQDXZbcsvioafA+U/tYGgg6rO2Sha7fKTQlGCdaho
yi++bE6TSlM8fq9N+ZNCbc9dqWFbbYoY02wBtJTOiFVkn30DicarTyLPJhg4U3h7cWcUoaJLg1kE
6df7OVF0yYmkDMtTrUXPnQLBz7brIVzqTRFv2ZP91o64SyyUnuqZEm/zZiL/lk8/T371vD9RCtWL
WTIjA2DOR1KwONHoIMEUNbiTf678a2QXeeC7QK4hfY0I0bz+j2iIk/ByA4+6Hypkc4UWLZlMZ4WB
pb1uA4Tp50HDdk5P5xUpGWu4TDYF9LSJ6/Uc9MPlFeVFRVcNJ/0S9atLTry+QWFUrWVXKD6mSlFB
u1bjku2W8cojAstDsoM72USk6pksnn3v4/QIgTfdyG7sJqLDKoUyc2ptTfy1ycMMMO5h4t66Awzk
CgvO5EEeUkRElx3snM21D8j9fRTmDrBfZuVhXJy0kTQIPwPAz6GuLEcKCdusGsNHD3vcE1qdIk0G
xULmfP6HsfNYjhtp2vUVIQLebNs7No0okpoNQhrNwHuPqz8PsjVqzsR3Iv4NApVVBVJiN6oq8zVd
kT7DsOYDP5fNIVv4q0Ji7ZzxV+xOczXimuTUKAL1DVsdQ8H8ZyZBS4mj/tbGT5KGqsfMuoWzMa2/
wfeWsIwmmedKCkCFzhxp2s9m4Tl3JRbGat2clUDJvkOf8UiVTSMSaw1/O07hD6XnhSeviLKDGdnz
Y+Wo/cZEifStWSBUvWLZV11N/oaPZV4nRPlIiPnOXpp95mNcECiKetQH94s5Ud2TDrnMvplu0kR9
dQtvfvbqZI1aesJBE21i2KiVd7qdILXB2/eW5d6OjMjdB5tbJoTzzE6As1rieAcbS96VNOVip/Ov
2B2yHub1r5hAdsl5o6eedOGhVk0LfCJF/8qz4he5+Gq8QRxQfby1FESzmtB8lhbWd8lLO5CiHQfc
Au4xI0c/puJrkFIV3UVxizXvcoG+/uuuh3QfRNZDZILcQSSDTh3S3N71MMK5j029iO6+pBCQL4+y
zHhcp0O67GQXObM8T8dLDEWoXNTQpsYYMKdvyu+xWQVH0TBripJxWZirWycCmSfBJJnsXW9V2sFz
ovhglmxatFmtv7h9UX8Z8W03SjR1Uo5LX4yII5hPsm4rnZXjo2yiKlvplEkAkKO11RjRUUYg2mig
u7vsXn4/MnP9N30Ez24vP0BZfih/nktR5XCC9UhdOYgFbKqwrZ11RYr87DRB114MJUzPbo7/K9VU
onKRoEwyihLynePnSXIASaIeU7TJM1iQabSro6zdRiZGqrNJ7TGx/L/KzHq3TBUkqTXaG6WMg2sb
qCiR9Q4ZLlfpX9wsBGjYks+wh3LdLZQPc3Le9TYv3qsKeqBMys2DTXJ0MmBlNTijPcUjtQi5qB3f
u0JFsZOI9JmcKrdZigKOS9Lg01AN2VK/qLXr/RFhGnjb0BmgqC1j/cACJK1leAYBZv5S9AhiLgjQ
MR0/tX73CRx00s2fbIPY1Xd8fZqk11/hMs9IWk/xw4jd4WlWCqTSTGV4toqoW2tZnf+RafqlUAPt
bxWUAsRM64cKG2wF7xigXJSmu7mKC6wP+u4cdIOxizuAlGPthmvP1IfvjVUefMeev+JI8+70brcu
avZe5J6tL2YRxycUYpHeW5pyaZNn11P0F2ncxwelYn7Rl/GRRnZCemfD+9LoavYAmno7N4n/aC7K
elYBYEJLQ8xXl6aI51XUbwYMsR8l5KeAzJo4C6llLJ6j/6O3Wnpv/nbL05u5p5JfNN9T0ra7OgEU
mtXTh5fN+k+8dk4l2exvBcCWlQuEZmVQ9jzUTo/2YF5/TTLfeAqUKnmtA/xBl3CD/flZ8fthbdeR
8e6Gtr8h12exHMB1ptZUsVUBgvwOsYCsglYPvGlz9yDGdlb6UZSD814ruXbiywSKc/G7qwbM5bPW
bR55W5rPYKDfbav8wIP93TOT+aOwISTgbfHS+cAqoGX/rLDt+vBGJ8MnFpZ1X4TNKs2Mdjf310wP
7Rd5u1LsRWPFrPWDNDMnCBHHn83VYITWl6KwrS+Mz4cdNe3qIdHZw56aPs02SdPEKz0Fgyv/SLWE
raAABNvLf0FJQnRVdbl6taxBfYvmq4SpYvroDzEJCs/OYQEdpp03XzhRP1V6D+cTYbr8yTSraeVw
DDqkMG8gzbgQ35cxCydijXmHdRPrjpTYhoylDvs7JJ3/DPfchb8A7YE+lsdbYaa2az4R4CxQ1Ip+
zLECmSlQipfSo1SXmZSxJMMcrBQ/D36kCt9etK71E6nM+kUmBjr1RifPo2NTu/XLCxl9qlFLXQog
jXGAng/KVqpQZjV4q5Z91cG2ZuvZCneW8GzMkmSa3z/c8nElzcKchgc5zc52Z27KeZ5gfWYF/oBc
5I7DcrKOjMjY3mMVEOlPvZZTkPhZZtw7ZLDMdZZe6ZALBYZf4+699yerdng0epIoUTF8uHrHN8iP
McELTGBUcR1HXxq/Gi5Jaa7NWutWSmbWN0B6NpvmCrFFqhMLPt2pXfT6ll55d0nz3iuD/w9zkd8E
X3avooa83LsUxJorJ64Q5ZL1AEx6J+VVGde5rnIc8EyWFq5JCS5zzXOcLy5KZZ6h1jy74/pmheyq
qIok2HzVs2Vc84KyT9opOEI1mfMP20WIL2NHic8tqPwro+WPx7Fwamg7RU+WZoyTN0EyNdncYt4O
ZlGaXlfw6S1b96yhL3tDPDV6hvFv2k4HXavx+2nLb6We40OCv9HKdrXyRYrKyJkbK7A6UAWXVB7a
6/bOG9jqSi9fm2PUUEoRqU/H0LtNjkXJWrQ+JeYvIp9ycZe7yDbjQ+MYz9NU+aRuPPSUS/ux8zOP
Axtkn3u86vWq30nQV8dil/haMr+NevHY5ZWPFDNi+EbA+7H0tYvOUeCLW+MJjG0bqgumSUkhUCw4
LX70IGwRWJ3Z3lnAUsIIuTNIyqY6Ld/Pi+VU+cF0+2j1nwSx5JAlVrjuB9WteH/PLd/Hjq0FpJDk
5QZsd/84hM6vhLfPdvyx5q9x+745bJGsnR13DjkBhOStEi+qulS/TknZPbe1Wj43Q/sm4ZKE9gYu
xCHuJuTy1NbIvjRu0D95RbqzRWc4DtGuLibHXmqtrHe8Ffe1HbUbreOUiEisYznHjwyBoK91EbPH
4X0cZd6IS3JmoOVNs814FY4wzB80yh4o26LnlxRV9FCqxbrURui+apkFj57uKNfSn766wHmO9xBC
iMGj7zj9hi/qsJFh0isdxjCz8daGryaQHZAmy2AZMqBqJD9GxoLcCMiUcuHQYK06O7WgG9K8TWuW
drH0fAr+/iXloTkfvQ6BHTsp3XNpK855Tlvn/Cy396A0/1fsP0NMy9b5UqLude9wfz/6HvvP89ih
jwdO9Zeod/wVysLmL6njW8YpVc0MRQRvKzmlW+yWbpLxYWSYt65bUNg9Mod6/TZchJJvc+4Zq/vP
IdU97RDwVldNP2rsYoZgD+HAfuEVCSunrLs/QauRWWJfaSNBolYznmk+2qVtkRsPUaNlYCfZF9ZV
GbxDDTso2mwB+yvT10yPNwJ5mrPUfzB5Ba2kWU+Gd4gzctHSHKs22Va9x2FmwUflfTaR6IntS1KH
zinAz3gbII52lourIigeOFmCqRcdgx0gIyLB2+1tUJqS9pdbZ5yqM2IGv6bfut1O2+ljEWxYfE0o
Uf8cnJy2SzYQheadHJOko9Oblwbu9UVCYRKYQH/t9X1SO7ABkgfNZvgcAUW5yKoYxCQxUE3L1oq5
1LDu7U7qVdIu04KCGMYqVw4vG0kQh3U37SV+zxfLWNQns7U8+j/Pl5qYW8fkwCnX78nMapweqnoX
QvcmwZFY2nFWvL/HupqebrHGQUovVFLU8cEgyGWy5mu4WO7GdYkUQipXyxqTdZJ57XZYdBRuQV5u
SCosFz1r1yEp6LO0bhNvA3VMS3vN/S6tIAIUYmR9sG5z0iMPDda6qzpwrW1mO1G4jXp7tK2NqaJI
/G9ggYAJclbw06DWyEdRo/s0JNeV4lBY2t/AnKc9Flj+vual/YYKySnonPCHilDLOtSr4ar6Y3A1
pn5ce0kV/aAufoD+n78XWRGTs/GebM0P2QMhFIVliPdkKBEVlsF7ldDUH9rCS14l4iTZFYDA9Chd
gMG7VT9k6lk6LZVTdZbgYii9jWXXO4wO5q30ag3WLBU6iGvprXhBXbC6Dle3BxtHIBOl7zzP46hs
RztrLrBcMMwJzKeyL8czoi3oG4GjvYzu4mMs7b7icfVSuGQ53CdKAmwFV1x1L21X5VRrFUZpIAdM
7s5A6WdVk9o/Tm5nveVok68UPuQAWWjGfXfIA3V8UfjDfOWPxQ6WcB3F06MzFh8kC623xGu8UxeD
RpPOMMzSfVm11laaUdeVmyBSk6MbIiWXxDHHRTXZJTiVbAWT0qINckVPG3wLeJVgofT54fRWt91i
/Vd1ZzNq8IuEL/+JBb80OSWuAVLW53vcDkWmbumtsjDZziCv2Wf/MzfrrfJoqOO5BxlO9Sbqpl+3
vZtMFArH9gCM7CitFqZycbyNYZd6vqWxjbkbd4EdNM++m8T7tuw5wDcBycx7G3SEcfU9Y60slXMp
n8slM9L4hNH6/l5Wl3iXWv667AN/M5NweGzBNJsDZ691hGvpKTDxOkg63X+Wi6v7xrZoSnMT/Y6F
KSn4vqnVgwyRjrYKT3E/U6VfhsVxYR+6rP0Lzapt0Jnqi1yUgJM1Rr0ZIAp3ztaT4u9HynZX6fUr
yzs6WtKv7jPaFHAZ+gdoGVeJ9jJMkHCHotvGgR6fo1j7KnuyO+X6E9tagryXLk4WN4f/jLM6y92C
96hWauGRvtHdsdrUSqqv76rKAPDo6XTn4wa0LjA7PVam5z46i6NFHYWc82dzWFtLU2LS67rh31AE
i+M9TuIO/k/srWUAiy3lDXW8omSmcU7Ny2uuNOlpqNWWI3ibvNgJsstj2c0/1Cnc5MXo/+Vl01dP
y63HoZ+MtRzcZGOoAy3bxGaPSoAKtPTecQwpzz5NlXfRAJyQoPKsg9kO5hWHL28zuXn/NaXgvBrR
bftTQycN4C6aJ+gn7qmyNz86RcfDu8vGV6WLsJ2uIRaasdVgjBfOaCiy7YpRLhSkrVXyv4ke1i2V
gJ4Fkv/Itq1B8IxUCECZD0fdL9X85KpGt3Y1tl4dWsz5Cbsk1tqBCro6fkgjZIW6DE3krKqMVA7q
lXoLyBz32bzsWw4Xud+tszYGkLQExwqG5Ua939ZD4ZzlIkF4Fge/ipSDhG5Pk9vbxNttQEJMj+YH
G6HJevXpYVaGFWY3hvVGX7KwCLj164CVbCupWInJXZRhUamP47qV3O0tZVunf+qxjla01Q1bZ2ym
b24XoJAb5n+yPgTrMnXTJ9B/yfl/jBidNFjryZg+LaTLs6/P9lqv2vw6IrjwVNepwqJmBKCnaMpF
HdEY0hLjRY9i8xaS+Nz7K13zyDf/jpN0H1cwJLqDjKiK5KonizXXIkw/Jg+WOiQ3gXqJyMVNZ3tV
KbW2s/ksehsEZI09pZtyNef56G3abPzjduiJEQmHFVOywzK5kwKIEvyPtt1P/va2Iek4wm2S1v86
sRzclhZs6ctsc1tlMg9l47H7GaqYcfcIHqw0lf0lUKMjX13jxP6oNjZyTueddlSXmKbMgba6ZwV0
BvPmMk73w/4sQ5YZ8pTIyCrjlkf4/eT7sf/fT7r9CEOBRarzo4syw9eeVV8HmYPSXphejQGXPeSL
mtuqD8fppFa99Rbir7JX+07fe30avfdOcuwmF3UovXo2fFu/Rkn2cUtO9oN+jY34UytnHZyo6h0M
L+jh+FZokcdm2GxVjCVXtW7DD0hKo7pM+eMN9zA61tqPZraV4rmV8r64tXGKw/i2+91/w0RYlv5r
vCAmIDwVT75+dQ1zxj1ArnI+luOyGebeHinvVwl1XT1vKY/k/JcgvRoBOkWzAgKu/CL3mDQFciEx
fCPQwvqN0bBa21hJTH6B+1yn6dBaE1e6GWfdU4tb2T5Jo2EnZ0SQ8X9kswsAnn/YS1B6z9mUglG+
ITMKnWN2DfRA+AgVac8DRMCF0wdoTJs1/Qqq+HlYWhKalJ+B6ysv0uAlDzZpLsob/SENE3MT1lmy
VxZdllrrL+4ck75HN/PTAoHIovUQ468r68B94Qg8dOTsgbfYfzra5iVGUnVg3XkpzNR+Hl3zKXT6
6IMWTmz+RCql9aIPu7BYgPPGvSxKuO8ZtmhR9FEpjXaJWp062TKnj1poDFGgHqSXkj4rJ0/2y9db
Ha11BjN5cJoP7EuVPS6/2qtl9N+AsmV/8jX5YwAo8jpDcT1goDzjuNF9z5cdmOanxWpsOX3Lhqyj
CpM4mvkCCMx57SYS/cuuzfJhbSeR+03moM9mnAZnbm67Nr0Kw73Reu5t10ZmDfnPUi+PvH4Dtn8d
XCvUf/lQgzDoBvYFY0AKs12wClmUJ1f0u9/6peWniD/qSYo2lZIve6NqH5lF+CydKdKwq6Ko64s0
E9Lh6wFLz4M8yHCUYbEPg4mWF1i9pqBC5HWos91eBaOD99XvlyvkNXWnuFST7m9RowrrS8RfH0SW
+XSPO4VLjbWxHiQkb+mmN5wNa3zxEM7V9yzOjT24g+KBbVCScObFa2PUzXcZ4S8dvnjAjxwUN+yq
nHXYp999Dgf7W4cMlEufcOwNYucdqVjUQ29PkMlBWHwPnbQhJZwBZw4yyP66OeXHygesDt51ObT5
Zv48QJPEGnU5J45m+lyD3GE7T0nd9ShKe5V7RuUc3/lm8SO93QIYKLfKODKjCwp07rh0Yld6HzPp
2P46EWuX26fn2lXnR3xivL2XZdmhaNL61XOm78jdZX+GxvxRTy1OuqDuF+DApwEiU1OV44efpvnL
4GXJNndMDDWWi9xNcDp562lR+ACjMJ6y/gK5KsB94Cf1AzLR+fih5Uq1dX3woqbG56dwymSjaKn+
3YMZUJZa/BNndhCeXqk9kxxIjnahIsWeKyWZBOVv3ev8p8gHWeg5wVuAkukXIMfpxWoRfVdjHRVi
Tq0J1osNkpm8vwZrPFEIvEoM2SlcTX9fnG64RF2F9eXvkAxrPaXZeAWi3tJhINMDmWJvm12FyVSe
/JlG33ucJn5q1fItG/34i6JRowiw1ThqlD+ecJ1ANcwFZ13Z/QMuW+UXGPdHb3lp5Bi8HHUUBDbS
JO1eo+zo62dpVv33OO6ntxyNgwefWzhoTIJkgOMJZjl7GYUU3Ltt9NpTmNhsIJz53Y/LnqKN0qGU
wx0Vh/52h/DD+6C6xk7ilqjj34d4uA6VK6WY+nMWDsm5i/BcD7LyUIlgNept1gqG+L/aOWmFTdQD
Pe4GE5p/72krwXSGRjifLWtBwy/w0HtT4KEyWHqrLDDY50Rfhd8eY4wQs13jSAupPBmm/ugX5N6l
Uy7hPyOkZaLGdrQN9deIMG27QzLGwI+C+YebVMPZsa3mRQl786pG1r5T0/ZFQkAB6l1V2u3mHlsm
lZ296Zt3fbEb6M3uGymc9Aliv/2aNTm26NgOpEqOgCiGOGulNY13E+bcVg9HGJKh5uzjYmx2fDML
lGTacKep6N3dLPwC6Bp4jSzRJTMBAplBYj4sdzE8AxsrkH0d4+Y2Ilj6hvzPvMc9dthKs1heyVVm
tUdp2hV4B1TcputtsDutQrLhr7AeopepU06a3wfvNSeQC68va+X580Gr+j99I1Hw9ID/2E2eulEK
z98L4bFXIlS1pLnQIaU5zpqxmnUVJ7hzWaUv9w2X3CFojuvJYM072cCZ4lV474lIHVAbp5iT1mG+
64pcO1fZZp6D4bvt++OWt0p7KmIUSLw0+ls2a6aBBLIaBe4zxqjRGTOweJv3bNRrHEdcsg5qrL51
VqZdFQxFqZl5xrtNSX4/uDl1OwHNlAmCc9PgX6TJJLsv3V3kN1AFlhOZEirGNUb9SFr3Q5q/OOsW
FlumW2wprMXaCGuECqKPnPLRDizWcgF3DMnGxLzhRg6wPSVf63YQHrvqe4le3L7EHulBUWt/xhWI
W/Ll7bqv+3TbJYbyIDG9MHCNKan7HdAYeP/VXEbfxyhOsrWzbjhjmRnsXCfooat1GCJ5JZlOuVVJ
YQHD5tIvPf8rNnRUHFJzevnP2FKeIkE/u5RV7QLNx5saownKIpNKdj2Lk4ut41wY6yfscGFAWhWO
a71jXWI9yZ/KfFhV+TBdpZVKSCn0rW2VwUZirTctWaSepbAjb1s0QXUeJVF7b0swCWb+TXJ7GxTV
xpq3SwsMnjmBBuVnBbLw1zMkWCW7KpvGx7JzlFVZ4NEu5235A+p6Ul0oyZzkWC5xEmkDYuyOt5LF
HtPPHK/Iy33xlvC92QVdvgnQqlrfO27rfYjw0j/gZs/Mo21XqeN/AeXRAkS/X26g8xvKXPDnSV3y
gVgmgvU1c+pmfRhvUw7YTrFyBmtCqi+Jtp83rLJr7RNwkHXqRltp3i8OGiSK0/tnFcUBZ5UluXVS
y/hlDpP6AUMizrrquJxwxydPa39qk+Me7z4yrYLvR+qgtSvDwOhPT0ljOtii/Jo5D3Z/NIF5eXut
cJNvgV2QMJyjYpsEbGMcP3zPM1fbAyGw9/7gmG+Kn54EuZixAVsDesCIxx6T6zRirCWCJGqSHNn4
zlsljJO9G/ftuTNmdd1OzvgRNmx0IeUN50HR+w/MGiyleMWTY1/q0fDkjfBfF2ptopBZzQdww8LH
nT3taSjy4mXx5WKpTmfeh4i+vile+wNBsnaP6kG9F3OBi2l3wx/2EtSrpt6LscA3CWYj1juVD79W
G6z2AUa0AlMOrAPSSA2bXwA+4djWX+1W3d1AD4jB7wc1Mm7NKi/OTlfHX+Df3GoIGaceNLfMk1QM
Yrvyn53rvbwwNmZ/YosRg5tmFV7DPMDPtXDrrYxvDHPE/1ysrCIqQJhZ2KeZhO+9QCp39/OgFFKl
WS0pnhBNU8GI3X+kzkduA7hIBdVM5UM6FnyYvwDFJESaX3u0gnBznyQQM3lQj7PCRhega+JyJqrC
oUnesHEOXqB83NbucJ52MXjBR1m268ro9k4QeOvbmr4s9vH/Z4TsBKqxSC9sGi43uHGOF3TpTU/d
pKcvU5I9S9imgrRvManbDQWaFwt7fSMCHtMitA3VxeiwxuljQCUSmRdhE6XB60JiGYt37mrqQxKM
b8FC1nT9KNrmVaYfVaCbH13/MHdQPWsl7A4lWsQ7aRZWf6mSPHrVJ8zMvMyCxbzM7kADw3lR62vH
LupleWoZfsvrNsN+m1f0rlTq8tAGDvtL2H578WvsnF5F3BR5KmmaY1E+6y0ePaUDdxuY0YuLicdV
3Bxbqz0PQiZBL9TA0gUPE9tzx2MRc0i0dJbeVJ/SbbU00eeYznoX1yvp1So1fik5nEmnXOoYWR1O
7o/S4oMAnhbhLH02sGdv0+mcOr5xdauSlFtYwb4q4r8lZOkzaARbOqzsG+6n4XHC1wd/B+U1CKKi
+gqPu1r7+7Irpz8AX1f7oTO7vZEY3R/+PmAV/YNaVrWfVeTuJEpCK+j/mhG2tkvHa3ZFGznPsHkR
g/Xr4ClOi/JgRQWwQpX//o6zxgVlJ7bwYxLsmkaFL7h09HYzXOQOwAGcA2nfbiu7PqWOHh9tfQhQ
ml9m3+egamFki0PBEMbOs9oZPwVR4yR+vnLdAFEyt87PvGeDrWBwLHdnuEPxHfC0to0tozg1AEhP
vYXONrrhyPkuAHIkYFdtVNU/xlYfISql/uNkjubRx/pjD2vG+CJjy+7qd3hI+qqFm0GSuRcts7Ho
zIY11h3jxUK34mIsF3tG23nXuH67AtoHNKe1wuaaeri/aSHbm97qxx4NC4hpqodnnTKn+oU9u43k
ggISwGnObPAx6pIOo5yas7Vc/No4ReQn95FP9mvt+nV8LpRZc7E749bywxYtzDqpD02PQis+qmdy
1IjbyK3lpR2L11y3R0qhn7L3huZ050nTV7c0frL4JIZaSUZfbn933z0SqclzjJR2CmcxC2YkyDwz
PACH+MgMq8LI5J8Lp9xmXEl78ijbpj0VG6v/PARz5/o2o2qnbO3G7C0/Tbs/Cw5WtsuoI3ROin5b
DCAYETiA4EaFIamZFEcB2XSSWU69LD/IQAn6C3z4BtFZRquqmx+NJVMtvXIZhi4/1MjHrKRDD61j
DdD7NKlqfx2WixsYMRn10tumCHhc7x1y54fFKWk4rUpnGCpYGi7DWlWxz5aCBsPSkriMl2ansUbN
ASJU0pQOtwr5WobQ/GoQb49w/N/wl0Bpr6nDR7lIPLcgR5f4B4GV+3eHqhYHKymxOV46ZLDcGXGZ
Xa38muPZZt46Je5M+QG+J+aEqXH4Tx5XjhBpp36kVCQO0pLL/czRBdMHNnjufizJILyaXpStb5kU
/GGf3cZJNsFsRVclKYNL4vrllpTY/MHX/OQ2fvRT6zgyARYtXimiYmwYNzGmAJP+3HmjvpIhiICS
hdHm7/I0ErH1up39Yl8EjrZBfUn5qs0xzuNNF/+sQmsNNZoKTQuMCr9b47uZAYKvbEP5guYEtgNF
PZEQUY2jMnosjaWRPaZqMS/wxWMQst+Lc809CyWknQQqGH1udm4NDGU5q8lgaHyfm3OtjasqtfoT
0ljaOrDgiWEbtxa2CsBDzjdWF77afhDtA2AwJ14P0UkPqC5OY0Y5qOvOlo1BrbFc5M7V+uyczhzy
82S4Vl3/Ky6ddWeku1qldiHNe6/MDzR0Axpq0bt77/0pv39gzXGzY1/+xbaxmGmctjvigRF8q2tU
LJLhPWMZP/tdY68lbPGuYA/h1Q8wgq1X4CZ7a5GA8UYcaQCCg+paZrtp9Kq0avjSVGhdmA7+qc4y
zCoQS3Cn8FHyIZLcuGdG/g8xGZLrs3J0ShtFY1IptzzJ0D2Hc6xRSYNGYjV8oIvxREWHPbcds2dk
D5Du/pNM1gt3naSd9nCP5ykie0t1UnbwgaXsKN5VpzmJu2rjJrVzKEL3oU9SQObwUeFF1QsvKu/Q
U7TSctzdRuqWjYbdiAQGapnTU2W3zyRz2rNQu+SS53my1fHu3dw5X9SQs4uJaYdMuhG9Cqaay1SJ
3adqmDts4oR3AOezX9Ok9z5u+amtWh5KJGfOwqkr/RBp2jgpH6RZ/24K8Sjxkl+90vzUu3CGxU3n
PlcGq5ldPAhL6T440cpuO6sT/7rFG9hlS6z04dZbDICtzadGuMe3CWNwN6ZER+KB43tiauf7ZW5C
/XOT3wKEwO8xWUHKCPv3P2fpUOc+2uRN5UAIVKlRPIf66J9MGMwbdECmP+JgeFA7hKabuK73clT9
z8lVDr/hgmSSXrnYTZZu29ZDde13Ry9H5XtbBsrktjaQiAFti1AlogP14rOGbZ1/4BDxLC2Ji+ma
NO8jeqN9nkYwD6t7h4xTZt0/9Nb4/MmwTYZUE4atYeocyQa9ClrdXnDrLHd8MZqkJRFHk4wt9rNO
9SotuSDNSGlkxihbZrVFGz4sz7iPkGegC/LrGTJiecb9p9yfcf8pyzMgpzjnqTT/UnMtePVS96sN
COIBV7jwNaog2E/9XO2kMwIre8YmBF+kpVdiCkjNgtrGi4Q8TrnrOY3mY7+MqFG/I2MGLFd6q7Bo
nqrF9PD3dLgh+8aCHriwtNNq61t5+DcyEdSdsDB/U2PNpEjdqtdCmUqOXd4EyKicH/kyUon1Mu09
nudvHinDk4kUSPWjCSAZplS7DefdLUzSW64//VEZVPHnKcFlHc3Tdo5RE5sHpHqIO4pPPG3Ks4os
CB9pNAM0w893gglLY3ifhqbhnCsYM/Jg/2pLv2sP3lqwZWYevISmE29As4zWyq+y8TSVwbPpF3xx
+qjnFVf6T/wb1K+Dk3JSrm1jnTZ19MP2LN77vf2uYKW6T4euOGSxFb5xkn2QAS3g/jUnYezHsNzB
uCc4Oi0MFZc/00MXYlCGOJazTV2vfnPj+X2YWudnZ9jH2Cyab47STRt/GarZ2XyeOv/TUNEK/fdQ
lszo1JH7KPhQXtyiLbeqX2ofAySIRGvjn65jBLCOu/wV8blh7/pzdIRlZD6D0EEJaRlSJu4qDZ3x
ez5bKdufIbyyEQzJFX00Zp6vqeMA1rP64g+lCb0zYt3jS6a65UNYKY8WK/+LhBTsGDalY0e7fybk
WyB46qP0glxEWqYAfl70as4JbrSUFdVX4yDdpmHnnD++36YqnhaCrMKmRjqDFk2Vhhr1DpX96NDN
egaqQIsfm7rnnZCkvXppGxS0lxjmD71561Y9fCArL8fGuIkU3oV8hEOjN/c9oqK/xkSZqrLbq/hI
3SfKj1F6pDkUjHZChOkurqpCFybDdLSnBNnyQeNcvmSXktYsN1VuD1vFX1CHucp+1QVe7ldB/uiX
GAjGXtE+ofgU8nXxOhyfaE6wmZ4QydH3qLoCvpbm744Er2sFLg1OnsuwJR6oEbq0GcyT2HUhJKp8
gC65Y53kSbdxfQO6scldwPV956W7anL9k6bO/qlDFQoW/NJGN/1hSOuG3cnvWGRUvwbKaBn3qbui
cqhspet+KXxDtdZek+TLFyiFkxOxsy8TR8X5Wrfckx3ofXIJYZL5fMj3vOyxnieFQSKChX496TEA
XcVwHuQu0mwfFab5yz2emgO885A3xkOLS/EqS7Nxbye5MW/iJahp022KtD51DIobrizPH/bSI08c
Ok5CdkEdm+RZjDDKOivGDv/3cHy4RdLcGG5tIB650z1MS18qo6VPLj0QRvpk3j3qzl3JedHbtm6K
4KliUWTFKv6lVaoAYaCdUcBIAjiHfLAfKBEs5aWtqP2Xsh7txV5GfVFRGDoXo/O9CRH+WHPQmMCN
Nu0+HjaSyZH8DX6h7t7AlWklSZ9S/NRQBHmc2q49y5B2yf1YXevuszxUP8m5ylOWsW2Z/hoLif3M
v8V7GNukwQHMTk7yy+jWoF2p5BzjxldfJDRYMM5YdUzYhfy6AxopLyaWVIldYsW5hAIHQIkLpHV1
n0UZ9s/G/Jm3MwUcPfWf6yb88NpJ/UZyw99Yg42K2dQVH1n8tegD7VvfaLxTG8hJmE5q30hyILaY
Vq/5WM4XLTLatcz2jYI6CVy5a552j6OLGsOwuqHlyNXywQwc98QRWllpC7cFGuWvpvgs3pvSex8s
poxOhAdiWs+QMcvZ2Gdpq1Ka7kB8wx37rpjNlpXQ/0uJJ8TN5/yjDAJEQ4aU6lvSW8cRlZR1MQOU
mDmrnPrRqh+iBJ5x0FvOq53+P8rOZDluZUnTr1J21w1rzENbVy9yzmRypkhJG5gkSpjnGU/fHzx5
lDqnqq9Zb2CICA+QTCKBCPd/KJpVonvxO5IBK8cszF9xrD04g1J9yTVPW1fYXEGoctS946GN71gN
fHwn6E68+ZRjkJrtP88S8Hqnvg6U47+PY7lU7AZkpnDr1upHVJBh930fBdTZ+unSCMtyvGW9b7Di
DxrLQLwKpWIwX6dL0etybFr33GF5/AeeyfrNftIS/1wuM64b2gseahlIeePsvNRb/lt+GX6Ct7gL
9cD6lYYYqlLh/mahTbzura56aovI3qmh1dxAls3PeaVkO43c1vPsu9ZKNckwLdMdsM9bKk75TrUh
fbzjqv5k40dRzJ51tHN/gtBHM0XgcpVSCLhjdVcjq73gi5cq2fWgDd1z0DqA75f+MjX9XeaZ7toJ
QHlYQPkui/JrU5b70qySMLoV2YFr849RitC3svqX0b5Qf31wYRtHod7tZJ6/zV3TOzkpNJaDnKZL
e5hGNCjk1M9i9yMqQDfnlJRslmJjfhwwI8khbdM3WKF/ArRh74pheHaGGfGG5WCOCYt8OVVN96Pz
Oix9g2J80ctWx8jjr2mtHcHSNwPMFmtWJSd0QPAt9eb2Zkxa+75SUijgo5X9iBw2CWpl3nmO/h0Y
rnbvmgoSkC6kMxtyog2Ylc5hYOsWJLa7q8dSv5c+OVhzcOfa7MmtquR7U4+KfmfbjxLV/g5FiRji
sDl/vc6WwdZyKC9W9lPR1SRI/4J9JS0eKnnSni9wM2kuERm2zm2B+A08LRCgy0F2m5eNp5/mFNL6
eCd915C8pDK2uraRhobvBZNnK4EVItiUiCcPSTAfXKSbFuZJV2EaunmRbYfEr5GVT+Lt1a0a7Ih3
38/zKS9z5QZdIQg5MY59B1MLTGiWPH5/Zjg4DYLhDv2yrFbDAt+Wwx/tP05lyCn04jQusk8jsB1v
GDaF6cffFx+JXgGaYrngKbE+qGClJs0RQ+R8P2q69mL2/btEOA6MIMTiP+cgUrZ5WehkPvPuztE0
Za3pLPUVSwGY5qT5Go5beYbcXr/ZyeLwBEPLGLRTnPFJSPO/RkXQCD4jlfoRFS1SshJFXa46gzmW
a0m3P1jaCbeREEF9Ln2NqrqHFBrbMYmG+EkBYIXVgRZ+d3MAODbVddao0XxCQaTd9klrfas/qUES
fTeMBHlg3XBP5rypI3b70G+hxTlxB19vYd7JIVJaiNmp4m2vfeTYYOgt0dKHRC+4RAmM+9Tf+kXi
7MfC//T/1DbPexWotw//8KprLmcIuQa3F4X0qEIzRmLiBVXUDUF9YyCbjrhTagzAhMhPhztnyU8D
Myc/bUqWWjpCSWNHJTh2jCadDQa0aNxLxjpZkteXCY6uQamNdR0YdZXrZ0QE90rfqQet1icgtUu6
HIEocuQdqDO0kmo0GmvLPsAuY30zTp95EcXHGXXJbaAiUOhVCV5hbZ7eoQc73o2NR47C6PfhgPy9
aIaIJMi176pV0lr+R5yESPA1TvokWPomNglk/xaw2DXmev3rteIBG8Mya3WKiegXCTFMOGRzosWb
NoeiLU0ZuJDHKl1Vb6Pv11Cz8rPVaAXZrpvY7kL7iu0bFyOOla9Y7dYGInwjfXImBxW/rGYnp0ak
8fW7hgd6XtQrGdK8MO0WSbWfLFOqXbhUzuWQSKVcThGhY/q0aLqB+HzhpVHh+UrgHzF14xNznS5n
MkXOfs+7TGET8PFjnGz8UYy8OtgFcv/KrYwolnNa8Adyi0vXZdS5oG6XGx8GhXPKID5d7vvLOF+s
hiw8fjWO0TY3fU8C4M/T0TYey8jL9zqaQTcSY4RZoZ/lVAvt7BSM0cxiY3Jqj08lzJpV3evheYha
1HV+n7msgxWodMd/9Mcy4xp3nRt73LfVsKQSf1/lGqcE5ByRY/mbWEU+IwWyiFeoadNFu1hxvJ3e
KE/Fb0GLP7Qu0IsinI3guO7lDRnyjdj8k6HTYRB1Q+77ws0Rgk4iwMtOwy9jAPC6lU4XO4rth3o7
1PVy3SjQDNqgzw9SqESt0NqHBt4k0hyKKb0lEfndmrP+JSj9+IU9oQzJQam0N2+YzVtpybUiX3lR
Xc3Ydn2svNlVsY5Bmn+FNR3vxsnCvxM8JkYU+h6yqbWKlk1nGM9gemN2ozy01Dvp65ctqQISYoMj
8rCNZDc6L7vRjN1ogmAvLuXLZrfstA7wLNEyb/p9aY83OJYE1lEfNfNeDvwB9qrse26Upc/RKvN+
bgPr3vPNrelVaBD8jk2R2bhpzfHm2iVnRkoKzOk7LJ+XWCAyJcZZVr+BhQdEEsSXvkYHbtqgyTPe
yqGNA+ucl1rPjliPViIHT5W6PxgAk8kIYEvXZ1q2ie1xOkozNr23scuCh8iJm1elOIWLO13tZh3I
O6eKvtpuRK4xQ5t5Sijm9kYPpt3rWKmZrcP7lsNUx7+GKDVO0pL+cvLWSe6yi1smoQbo3JFx2DaW
1eInpsNeCbUCWbNlukygZjzuIh3ZRZnhtj1FyyS02PqnfVgd6xx9sBV+z5ilL4dL24BPbikwyIFU
5ulGRi6nyRwWrLArc2dV4XuCsSSblKUvImhnlrnOWwttCUAAS/ZV1F4D3ao2TYx42rXv6nYg+rAS
Ui0hs51xj7njU0j27BS7sFBF0htc4idwKulzUMzhOcPEEClH9Ll/96cOMlv/TT8qW+E5bJO7cgxQ
VXMg63auvhUx2KtAbCOVVWmbnq/hpsZ7TwEBH+yvkTLbZxG+gTzgkgtS2UsLJ9MDN6m3azPne8NM
MLai0QPbgIpFan6XPtHp6UXkp/bB9pqTfrbrSt/E5WSesBH4UQRe+S20ystJ/NfJ76HlBC+w6pv0
6Fb+1XK+lv5w2y4IxbSu24elJWjG/G+t32MZ9My1z+d0vAAVjHz8paCOjw/pouxVxKjRTrH5WbAM
kWvjsZkfRG0x1pFcBFrT1QuD3E8B6/8WV/yrW2IkWgJI90v0OAzkT//rBSSyGcEnOEX+q05mVq4m
FETXLNOD2pe4cGjTdCNnphEweonBbSJV1tLd5Il5KAYFugrhOpPJlKS4rWK393HBPyZK0PVwvbr0
QbBDjDT7PPltfYpQA91IMa2NdECGFRLaHR6Nz7pa3kp/OGYKGKEk5Bah5mYazrnxEcJn99/f1fZI
HX/pT4K+3hhz1Z4QSlY+v0unEfIbU+TeowwfQ1xkYctaGisLi33IAmp5K/RP0p1PUEIS6M+Xv1d+
0csfJqeXj+X6h1w+Gg3h/rVj8AdJUI8y01armnyVDdHQrubBrM9G3LjazvCqT8pUq3s3jJpzWrI7
sVHOZ52/QwXFesYdGa1zw3NWoGesIy7d5vNUQ1DPHbtcy2gbQXDoyi0Jfdur1whSIQB+nhAYP2uW
b659v7HWtaGiGvx74NpM82BuVjirzAcn0E4Bfsb2usyn4ObfnbqI5oNmHuJiBc5/Ps3dVrrspV/O
5BJyVukIn6LRiTTQjCb3B/+liXYg6JSzVBqlAhkZvX1ES/yraQ5ssWSgN1xkJ4PS2F46iyR+MMsW
Q1vQuNUGhd5VHm/yDJ+mGSkMcxUi3Hwfz+N3/vTg2Ixpel8tB4uv0r2m1ugpWIvl/NJ0WgusdoGP
yTYBzEehwqEGPMUGrsCm/+Mfkykr2GBy0HtMAPCvZFQuU43eWn4D6SJlc0TPQj0bnh7eGIW92Fho
D/1YaP7K9c1Np/jhXSvNNJ/TdZmU6b7IfPXBRATxAQkpCywjO79+mSeT09z175DT+eiSuWXZfkud
oTxJmBxc8h9beCTa5tpHPfXyW4CSWThT3uvY1Gj1eka+j5eqTY1uQlp+lV4MV373GrZefE1UdH2l
tyujJXbWe+URK/N61RQIvDTjoH8t+/q2dQKwDAXC/bjJZj/7CBQCKFT/Ne/0chPHrnIf2b2H111X
n8Jadc6OXoO7wHngWa5kNqwo0z6tmgjELEjqcCmZJNjU7EzFTV/Y3qSLNYz13hbzOu9m69ugsFLw
sni8bxbR3Sjuv7cjG8Xa1lFENW1QfEZUPqZFh/hRhMLVUhDEdQVptyVCmr8jpCWThsRQN00ePTSY
olweDaXiv5rtnD3y9RseoyS8PBr0Fm+EOlKtnWyUx9J+NbMqf4yAh/4jCuUqC/cj3BeyOGU1tjzL
wyx40pK8QauFlnQZy2Od4slT1/v1H/1ZjwJWM2A2MCymgtMU2MNmsLvxFn3h8dbL0HDNI5uEJ4qT
W1yGxhCDPeexC4zisj+5bkD+2JDEmYVrkmxGLqdZspi1UNZeeTjHrya47w+1S95OhUC3FRlRM+nJ
IPOuXXRGzbpLEEkI5z0OquM2NzTrMCxa3fH4TRtH4y1yZ+Nk91oBAAo/udDmHeImbUkBUXMeIxOA
z+In1yYWKIFBeTFs8BUGeaLHRF+UfFxSgFoW+I8qf/JF9zRFocif3xFd+IiMvfQjEmUh4KsmWUfB
nOBQ4bbqezNvdNINtxfew4XioL0OdpPf4qUGM0KYEBf+g/Ya+lGOCwoOeYju3QqmQDW/xoVT3bvs
JfxV6Va8J1hv7S8QBaULLPBWS97uolUbx8oeuU9QGJ6dnoW9BB4fdyqSF0+RmWrHzB7mHYyy7I1k
zdkuLfac4tSFqgF5waJ4yyAUnyF0qE/cCMW5L5y3QAjxmLFYa+QRmr2M2pY6P73LqRxI2FYgqBJn
3TcJpYtErd5I08CErJVzbAK4WCXDnK9x7Zm3npIUd73XOetB7RdhDWq9OYmcB9iO4Z1mmNFa1n5J
O38M6FQ77gbWzmuzNiNMYRc92aJCfT/3tWcqNeUKGWrnvR1I+hdp+12BQbfuo4wKZBCax0Kbi33E
Wm8DK3PeaPkw3JjqWG7k8WIm1aMeGM6z9Lfsb0j6UHD+3Q/G8hZlsfqHa6b5W1n0Sn5sHYpUjtrm
t4ClEU5b5PzIxOW3Yw0OTMoG/bSyEI65Ayji3ygsbwXH9U+41zIYuLDOFyLMFekVDV55QlEiQ+Fq
OyzcKrWhJGvkXokRah4fxjK1D43RwAtGeg4NGWo9z7VfIu81jNqd49r2bWlQGlVayL8YMe6truje
sLPo9zUaSMu907w6BpDWYs4fwB0Mq35Kiw3cdhOouq29adWPZlbRqvMa65AF40QVj6aBphIJY/ex
WESkar+vVtoYAQZfZjcRwkQWVJgP0m4ECQWKSne4ZFlVK/9oX0i/PL4/2n/E64baHfRsMNZjW04I
QsZgMYCkb3od7TmnK4Jd4tT2bsJw89WINcoQvImPMkqOIUG5PbduZdSJzYPRJ+VTNjg2QtsHCYJ0
5TxoVXUvLcOOJjDVIVW/5fpZX5NjTdHezeFFdJbTYdvgZc/qDwCq/XO/HMwceUsdnaq9NPvanUFm
F1+lJVPcJnpzTDXARY14IEz9PkZmcRMVnnHA/Ysq6FKHq4wC+kQSVmup10mf1OEGzwaygEb8tV9R
Qm23pEAvtowSK6N5AvB2iZWuPPXB3FYTm38+8zXI+U9VPk4Ys4JnwGM4vjTtCE8oKgcjiPzcv7PK
5lVKEFQo/TtXKV+lXOGGnidjUq2wlkiHSEEf/TfzlqtIpF9AXLWoj+0iNdvL8lEWjb6CYr1jh/FZ
lpmhHwZ7Lx/HjYyyKk0fZuNt0LEUXoSU5VAia33ra8P+mvCz0eOTrku+Dy8IDyvzfu/XHgo2SZEe
Ur148xdmWhqaw6FvxxgUJLw1KwRC3oRaTeaTJgTZrdlE/UtuRv2DhaVEFX1h8eP/dIefCdCN90zB
bSmcrfIZOzxjF4Fjv2EDhNJbYC3OFWnz6tvlDy+e5o0b2M0aWfAC+CrurbGu2XtHRGfAj/+tLePp
Mt6lOl/hCrrIX/TXue6LlRDyqrBrnvBQ4elTTrfSVSsF8oqx/iwEPjkES+WVNCS6sAvP73L4/5xU
hhQbR2HjquG9V8z8OlnsbOOmc4+u6B3ondtuPhi6PSDunRN77O6KtgK4MimfLDjUkv+1Xds8oqoz
bZqJNQtmDNH8WoegA1MSQxuRPxF5uovwXj9tqNHitmwb1h4m/bNtFs5ttAh0yRm8Kee2rXj4h2U7
bf8xICEDdRb8m5yNtPIMl7p0RCQknUx7GyLPthUChfgLe+YOwZEGhA98C63UDg3lwpOGYdq0ukLE
xtw/ekEZnQT0NcuonAqUjDQA4P7xb6OXKywjMk8uNTixujWxfWW17/CSUhWw/E7VZ/rZ6H+MvNwR
kSfzycqCxbwhp0uitNUKpADZZDSANrVVE0APz/pJ31xuJmmPnqFvCgDc6v46frmZhqS/uwheZKMH
90RDyCPoW+UmnjV11yVm8KTiPQoX12i+DIb7FItqNJ9fUljqL9/pv6hIE39Owxx+dx0Fjyn2eftx
cIbDaOk/5rF7bgVJ1dgN5iI0L99DK9atm04fnqNSWc+tftERuOBBRz6vFf9Lnq2yz3KVOLrDufay
4br0pQmWLax2agTGDcCXQfMyjKP61m14fhpvFOt0PDPyDkiJZ7xhgqvuIqMxdjJau9hsmaEFbMTq
wGibJZoKnRehHGdiN7DYTZvaFN7YLc6x8t+Xvr6O45VhA5OXpqE6HyHSlINcZQ+UeDhos5qo+zq0
v87eWHygXvlLNPJfybpKsnFTpQhZoVHdBnshgcvhOnLtk7NBKOJyqnUYJCB2DI0p0k764BzjEC6W
4xo/dUU9J5UdvOcJEBgYnCDNku99quhf7SpHY6DPky91ABV+bkGNaQ1QIxhj8WvgI+U3kth+GUrd
W9tdClVTZ7mRpuyo5pDHYlaOd5pnZXcUwCi/1oH5Le3dfZotaD6I+FFXq996j3W5njX2E8ClcVfx
C98UE894u6YkLJZnrdIlR0UfD6JHJl1yyBb3oKsp2iV2MROSuME0smOfJgfRNJOuSplew8Htoc50
/fMEVbZLsJ32FmtHCE/J1g99UAJLE0Z5fJ+G/cmnjIDwFqhpSskKudPM7p/R86uPvrYUlZcrlWRB
2Ccai8sHkFftN9D1CnkNKkevVjEYvJ3p5l+usFc5+yMu4b5qEd+YX8mYGMsOzwsdQKRK+ChbuqRH
Lg++GrfDsiOUPh3hSt2dw0fp4kZFYjDj1SeDE4LqZwi2r0iq5i+Rk8+kneDN9xHvK1fHzXZizSJ8
qBxnljUYiepoeGr2EoF/3Y+zkW0UdVB2emUX60IJvALeV6Sdkdjd+XMQnC59flo/5/1g3Dur0jAL
hH8yCwsNm3LgsoazDe1XXhUD6EZjfhgs66d0Uy3zeEo7+tHIi/Clr6r9P2yIrUiDaRPMcHiXurUc
kMPp78YwwRbX+uiS/qwM9F1XG+maf34PRG2xqHHIGZ1FBuziruWqNQ4zpNnWohIWWBFPcTvPVx3i
DtTPYdaXRX3bzU7wwFMwfKiXg1lE3tq0ABfIgPTJaAS2Xl3QHUu8XMIOVB4QBjj+f1wjKdTvY+Fp
R5kog4Y+fEKSzzhoPUycwsXBT+oyl0NmIYuxSGjIIbEbB2CJc7x2ydm19iPNwdJ/1f4TlOH8cNnh
aWEy7/NgdFcXhLk2TtFDbm5sjMaaLRoxCEAu0b3T7D8sOw02MOCuc+t5aAL7OQo/t40/PElPmg8j
6IpmOMhYUE75SSldEuEBCMvLHgrs87y7Qj7yaOL2v7YF6vEHOKRt8leKTsH+GqKP2C1jfZMexRAP
HUgLKPozYrbo1QRFgCVfqJ5lLPedcTOVc7OX0chFtT4KJ+R2AY6/KJZa3U2RdplaT1q9ypoFCz0G
5hodiZzizeLJYpPTOGZu8jNEF6PZksoBkB8rt5fPEOPMbTqjbVoXmk39GaBOCubxoQzK+i6GtX6F
80i/yl8CB41YD1WQP2LJhPwR6y/muNfYqRx/AfEGfozElFHcwcUe98qkFCwPSelqfvajCcbqoTbj
7gkc5b10R3X8ESW4B30u/4wy9HvpDqlS+IjebcKqMZD1Gb2T7uNByvLWAD9RNmsy3uXXoDHPWYJx
X9sPG0NX4h9h4c58OaLwJUs6d4sXYbGuJ9QlUbNtn2xUG49h5zWL1UTzJIeRlyurjl7dwxnBazV2
IUaifP0QL2j2zrbNS73NjtmIx+Y8H6ToJvUzqcF1AFdH9Luu3bPpB/gj928SdO0vIifdaphXba4D
PVbbfxU1q8aHEFcW7sYHVbFGAQkDxAGPhcuZFk13OMQ+pRZyudd+GdTZh9z43OahuTgwSJ8cYhfO
aOfov9jbdve5A1KxtGF1kWd6G9V+viE9k6zx4CjfqhFdUFuJMNuwm+INhpy7clIzO8toMJs7T5vi
xy5Fk9PapIWfbCVFMw/huxVW/lH4H8IpmWFf7izHs9aXO9INFPsW3sZlgoSkI87LCrLFmB1jJpXb
vnMrZ5FSuLdDoKHfFM/u7bSckXhw/xyNzVfyTcEak3rzM0okG/G78VmrboJ6dM+jVun3rk/mXujm
o4IxYK0lnwYXNwy/aa1dAER7bfetcwRHZ64DpfH3fsALktdCex6wUpZ3q7wzo2j+hBJdfistY/Ff
1kZ4hfJ+NRZ3Zn4DGZODi+EV8CxxNRkS0u+1Fe77vDMe2+Vgu16OQbZqH4OZN+i6ycxzA9z39tL0
lCNlQP9BYq2Cl4dvDTuZXgDtfJzLMLixtPH7R3i0+FmTtlxrXcv2gJzUtNVqZKP9abl6qvjqWn4D
mW1X/dtk6BhQLCXKjATZ2mnLYHutTkpN8tq8hrhOQuJTRoDaUAmQeqerNdpmmit9SbL1RvUWpsMj
awQy0vV0wkS7/DVr7be2HNFAqkwfWf7ERASsXLAK+HFGdpVRfoVQkudG+QTFt1qXnQNKyivO2jzU
OA2S5rVZVFn7eXL+WdGehiLaJAEPQflOXQ9wV17YJlYn6ZJvqhPwaRr+u/RQ4EHEMKgx9dNnr1hJ
Z+0om8HzEcMyRlhX+ex7hz6tb41FBxE516pfXU4vwwamlD33A6ogSzgMcqp0MYrZQemE98Yc1itF
KfW9gYDj/YBOn7maJxStYkPBPW7pvAQuZwbV35Oi549/BMtpYyH0OCft7TXWcRXr0LjOJ4E0CYQp
zgJ3PVBzXucCeULgK76RYTlcYE2CcLrO+QMWdQ2/dMo1JTxrkO/mD/uGg/C7Lfv4iKwvCr7ju7rs
8mM0LhFpItdwN2IfIgOXuOSvOLeao4Ohju/Db3nglpvlVqNwfqtExrsJpHEvg7FoC8vpFOnpuW3V
1TX2H/OdEMsrq8xxC/t94SkOjxo6e+fG6ZV7HEzkGXXlp3VhNa5Kyy8P14GG1cW+BLewkr7O8eb7
KrmVe72ATYKd1/TkU6G1Tkat0NS6pxr35mJvh7l2/td//M//879/jP8r+Fk8FCkv/Pw/8i57KBCv
b/7zX7b1r/8oL93H9//8l6V7LtsZx9J11LRc09RVxn98e0Ihh2jtfwCKHosoyNMT2O5sa0UJFDqX
L/mSG5UMumTODRi6pKv15xGnl0ZPxxedt/cR1zB3i836/E0OlCvdLSkK7Rjn9fTiWTXyOgulVdNS
FP7L6U7zwYfXw4g0rhmr31A/fRrHTj/oyWzDZxugNZzQzzNPCNrdlA55PezLF1cBfMJXWNP7OztX
FR2rvzw4ow65o6RNGQl33EuGLhh97AIqGOBaHvVgJZZmlCK3pOIU4RRWvCYVEeNYwSGZ0EcHVpbu
gTskl75oim5thftfIopqtu9GnI+vk0CQZge5UJriPP/v/xuu/vf/hqGqHtLsZGss1zI0/h9//2+k
iUHaBdzFKU3A+UxWUD+kbl1TMNSaDW675Vb65IB/hHZbNvGlCx05WFsd8GvdbOINFVf0XdJquIdP
018OGHLkYEUL3rsAqxF3ScMBlHKn7adoaKJt21Tv6PZuPmQ+Srdx75R2DNahSnYZUSzojdc2hQYq
WHPQ3NfLmQzoFfkB6XNzByBC1+KtJ52X2aXV6igG7FPL8KEis2G8bDFzFDPm4mPDqbS861PN+Nhw
IhcYgzqqTxIqkyazYdMZdsZJXoFwKprj9ZKXPi6Z1p79IC25ZFeM8U6a6PnF9ygWXfascl25JFhp
4/Jj5JKervhovLHp1fkCHf79v1pzveWf+cdXjxefZqsOZTzNMj3Vsv/xz1aHIuVr2eu7sSM15FPg
O2ptE7AHpIZgk6b6BnV90/Rx+tO24p+J2XafYjOEh1FlSHAUqXbrgo/ZKO40fJ7T/G5yzPd5HmLE
7fBQmNjAvaHEG23RU8oO0jQdPrmQ7QwrHUaN0NzkeH08l9qgPZlgaKQ7bMzqbA4oq6KHDgNtzOZj
M31FBsn+pLlj/9BFBvJ8avmG1ZJ/NAaIYfGyxguVEn31VE2gGzJa9tGbrjx3SEQ8i++Jpty34xA+
SQ9yseiUjXNAqjDLCzZOl0F1rLJDGIDq8PQ0oXz812Esx7eq1/K9m8BjCko3vgwaqDU0q2tbhmUa
OsNIVRmBs62swlqZmjff5V5jrhs3LD4NU5ats9lyX3mK6KilpTOyw2SCS0S2vyrt8EOldPi9yNTn
Dvuk97L0b0LVj35Rr9rp6hjDgHIofwVmjtkxJbhRzV5bNa1XKPQOby6iE4DQO1g4hfIEhf0o3Yio
hsAVlFfVas593w/F3rJneE1+ph2XvnzuWfroUL5XkLuTXdftlVLzf6BYyIorneNHoKTeIUaz7aC6
vBzcylBhsuFJq2kIAGb/JdQds3hlaybIliUePNI/4p0QgoxcWgc+eNDD9uPSfwuFv2y9BJ37I5pr
9Rxm3bRVKWl9UnLjV4Gl9U9reEXjNn8vOt7Rcaqmz4Ak+1U5R5/G0OB95+jesQ7a5KWw0GGJZoMC
k5mmLz3q03dgRO5VE9l9DILCQ4NF+UNJAW2tU2vbN2MHDEoZzsvL6kZajhZO1qos+7OdtcaebMaX
NFXUV8rR3yy8+H7aiPu7dWj+yOvCQLGyi57NuHJ3nZo5p7BA/9+yKUbkyySE7r85yySKiatyHD4m
DUFvb9IWBTFJSyYI4SD8mN9eWuBoj1444660pDr/HqEnSNlHSvUwGYp2TikOXMptv5uXalzYlmDT
qOyjXD2COCl1pb8rIq18NNl+avtO6TMQgJXDd0O1733Eom56JztLV2r0NZuOtJm2ZIW9ddQpNs81
DhKcO9yhaZYiizOkjbMalDo46R2cCSgejyLVPrjFSbUCtktLl6JACQl5+MiYdJkByg2NSxLoOkmb
PHNbB52xkT61TTfJaCDa2HS3qulb9/pykLNKb22+e42x5s2kHUYNTJQ8CfAa1TbN6OD5Vtbhs6uH
1aMRoYezPCvkkNqptvE81lQyIUAB6NGHrnqNkGtkRWFt+wz8qqe9uKhVnKrRRuRamm2b3fdjc99w
i3ZrLHu7ykpeZMy0k08dbNI7aTk1Yplo/x9bX6seurj0t2pQaZt8aNHCglncIlRS6sdLu82/WHPi
PkymEpPJN+ebuLe+XMauc2U0RRr06Tpf+ijJTPcwelcqsL1pcu3vQ8GvHMMseGqTqNq32Dac5tlY
dLfJRuWYE73NlfUqNyjaiWv196TMUKsnPwVvgwrAfaVn2Z1dKujx+eaTHDI3LvDJzhF0sbr6TuvS
5DV043WH6OhzM1bhK2iLbkpes1BRnwetXRtLSI7x/eOM3YVMUMkM3tu8J4DsIikGbR53yxIRkRla
szRLVpc3dZm8S2tcIgYLn5W4qYKb2GKnjHvarnWpK4/oRD6yzojXWKg4P6z4KM+uMUdn0ait/imf
dWUvoXZnh5fQAnPeH9586Fo4M6bvPDeLOAk8nRAyjNvtBZeZU2wAdqN1F5lJGb02M9jSfwYvc2GU
36ZRYN/UPaiTjJ3SF8PwkzWPYFweorJ+jvPsQfoVbRy2tZtDwKA6/wWrJhSS4q1aFIjwwC9fV1NY
fxsL5YAVn/6rwggE/VfrW5NUyiofK+dp9OppZ42xfuMspaFuxPEjCtJD5FvpwcpV45Pp+v2G/Vl2
EM1vIIXDZqynj9GU7NMmZxMAj0RPNlOOUwt4euPTmGfJQRn7P5ve0qxVV/9UWO3H6LUpc0uUpJ+L
kpfjELo3BuLEkNxDMMFI0X6J+mofVMP0DiLl5+SnzovvhfYuKgq2CnVNNrsjp5FBj/oeDz8lUk8R
kpkLdgg5XOS91zSITZlldRr1CBPBLmrX5dKUvoAK/OXs3/eVJMLmYOzWrDJsHBepuasoRAX7eTl1
LbtaD/mImWQzhqRM0uhWzuSQkajfOlOrb9RhIX7pcNjUvPg8VNii4A7Ub9tSKz47ZJdXi9v2bZbV
0athoCq2hAUoIZzSpnfX/ZR8QYGjVZ6HqtR2FmqSK0e3xq/Ig7nsutXhTi/VAo4vAyLtp1L5RJ1C
+RgA9FOtRN5PBq4zZMCz3FUym9ljyJL7Ccj4kcWZeyctH3ThwQ/6eC1NOShN+8rS8XXiMb+qw+yX
iKCJRJqgieUwuCEwkg5j0UUhTbqaKHkoHHKmqmIqW0V19Be46cUqVW37Z7iZtML/aVnQbKLedF9U
pR+3RrQzs8J+8HrPhPwcKp9R4H7SusH55Y3vFWYK77btpquaz+qTMjp4GrhdflcY1njUMa4AYNyd
rCzPbqMgdFmTZvNn0LDnC75mKKknFckbmvTVWovskxGW0MaKMv8x98WhncjD8wa7Lc2BvLaZDA9T
mfpfe01TVz4GWp8KPM82E+uRh2wE06S3+hte6cWDHOq+QgU2rer1tU/OZiRU5wwAw7V/tDptm1Og
3lS/58uoGd2gKT3cY2uHLTV4KXzDm3TFal9fa0oJB9nz0u+ZOhg3qP/MT34EEUQxo8fZsOcn6VJH
tP4sPeh30pSBKsKZFPeOB20Jq+PGPlgmuNHGCHsEwngOZR1FxjJWH9TBm248nwJrTJHqe/gSWnn/
PRoja6MYrnMTjlX5MPxfys5ruW1lS8NPhCrkcMscJEqULFnyDcoRaACNnJ9+PjR9LO89p6ZqblDo
AIikSHSvtf5gox81ANr8pg/u/Ri6+qnOmmpnJyGq1EpN6HYKohX/2Aly/L9kmJUg84dG0W1YCRfd
hIesLEoPkZafO4RftjnFN/zFK289ZbCv5rRcgsM/berNFAo8UD4VSd2VRM36rivc5DNqahgSZcFT
Hkz6c4OgK2tf8hl9nOje6xEtV00vNcjQNFmzzac8/YyTIGk3APzo4TPZtKwvWOT0D2rQc8iKjRq7
myS+5mA6VzrWRy95o48g/7XiMWVztp9GE8em3MhO0O/0Q9aXaN0mrrM19Kl9knOs48cix8+9Tm1a
n5ryu2bnh2T0Jr6AGUFhOSziKvLBnIzyqyuzcTXGwn4RjVZshqL3HmcHe2htGPS7eUZ3a4j8+Mh/
rrtPCjbxkF/caxK73nq0gmPVVQ2CiHFzF0m9uVNnHwcvxIwdlZZq1QQ9fhJYOrQbbH/zTU+8pe97
9ru3dtnpBUXLZZLqxDU739RLJxFDe9fU2adIL/lsQt170uPAfeqRMxByIJAhwfc0e1YPhS39pVrq
0MIsBJdJqVPNT3LRXkIru83XtMJ7GrBSAlg7ij00DdhnfjmemqSaNnqlF6dct/s3pzmkCwq0cczi
GIxtvu0VVrQQXxGdya9egidmOzrTLkSBfUXsULwbI/u9zgULPIKzfhNo1S/dM9KXOEShTHBr6u2v
qA/7x37WLJ5K9Q+frcG720nyGU3SH6O2Kd57ZwsMQ3/LrRrBOnCHG9Vdh3jP2r1nkKnTp2uRDm9p
p+MXOPrDnY8k3naOe+MgCcXfwhD1a9JuL/y8sOhJA7ZJ1ey8DZ6P+beH6BaUKvdtgqblR8Vb1evF
2Qe6iiQB3U0IVrGzwaiJFEDhmGvZNkRW93VksX8tURS4unOF7yBdduwldyax1Uo1EU5IDnlcRLcL
RCPQemTpxyWYyWqeS3Jw33hVCypjfhNxPJ6T0eT7tRzSKl/lUVc8Dgtzye2wiYlRVPyYUNbUIbwS
vPBHX4ibzm7ye7m4ibOXMUAbIt1D3VHdRU2Ez/KrQOvlpFqqP7brTW7i0NDaGJFbsTvkmzAqBpCu
LuKWsBeM7ZRlw8p2zTFHbD7s74ycrMMO3bSD4cwjevT0zUY4abdTdU2YAI1UI+pu6mygzJxIIhjh
j91jJCEkTFo8fLEcKda86fgSDUb4mBs2XmHLgCf4knmGBoyrifsrJPlfqHwMX3xZdmsz1NL72i+1
ay3Mb7cbLaJZunzGlyeL/fnS50CZvAR1UzmP86Wmxmau1GlStq8LJOD4Vx/e787J9CP4oVwLQxWb
bFzf4o3jmfZGXRZZvb8LatDMSvTIwMrBaGT8oBST/nTpjhc93LxuFzyeHv2epbpmpzFIqAFthO5a
sB1vjJXZzCCg/Kx8rnUnO1smEm2+ZySUMpzi1dAc9F7UZC9vDvB22rUXd2mJuJSJOI3sH9WoLL0I
VZQq3cZWWzzLOMmebPvpNhWEzDcxDZ9RIylvf1ladXexBcKzyx9Wd6iL8veLud3QEPL2YlRTHYqk
/usF1VnUHIBgYd23/El1p3++qM7r7qI2up/jIH1EfBK7cN1m80A6C7QHwMU//V1jDGsU/Mvdx4Af
T9VFFP5KTVP9WaYnMGT8JYPMI7EyTcRZYR0QxNAkHy/vKWU8Ycrekyqt2XaSDxIHNQq2NHzAbAqC
Snsu8qE+SfRmVgC80q2DmoB9lFU9buMk9vYd1etNWMRip9QP1GHMwmxTIYD7V18WGCiG4hC0K2KX
IiKyubU91rvWqptXtzWfKy8SP2xhUNkXOdkV9Hsl251T4CfiEXgE++plxsAbKgv9u9E4eJCZbYdL
KUkOFy+YnXBN7bVIrMc6GZCidPzPDlnJlx6x750r63pnCuuxQhwN2HuJYx4K3G+5cB7RnQp/1la9
0/J2/Dq4IGZNthRXI6vC/ZTJ6aguSkJs9jJznt8yLlL+ZDjy7sBrTn9dJC0R7oflohwW/cMgdMgi
y0V//pI3wRPatJOdvUP6NramlqK+YfJbrwDMoV+byu8DHu//94yJGYgQ/Pd7wAjJviPadbsHjJPN
7EbZfVi9j5kmH9XBhNfxWEEN2BQQE7bSSLHUtvsufmBaMnfs99U8Gctgjb8xVnztxelGf2MXbfaq
ZVKscs0wfibZSea29csx/M+tU4SfnVmH4WmDTTAoyx0MreqP6mrvz9XBcrWuZ+afqwMfAO1E2oPH
H05rneutFFI+LwVojdnKHo0Iv0w1oFg+5ajznUXHWBXPtC5xtrE3JOtWgV7Np0agoZOau9hp0oNu
tOm777+okKUe2cAU+QIMm7z03f27+x+zVRyjZieD4a6GpnrvotaxjzxP87t2OdjFIk0UeOxJm2Ih
dgQETBGPD/Z3afZkJI21d8bc2VdLhDobxXdP5wne2735gozMXy2TVgoCmKoRke4yU7Xiuhu/59pz
QCjyYFlG+RLAM56JIT5HUWpi3zAVt2Y3ZOkWcOB4UKMwx1/SbKDWgErbs9nl+94M3M/CMqYT8gvu
ussS8paja6yH5fUqyo5i66iD3or20BoWwh3GIvdYWm5za39we8wyb2Dlsnt1oi4hfZg5JLiCBGpL
gbamYz+rLneaCkAzsjwnywxd9kiM/vMC8M4b+Ox4UzpxjUhGk26qAqFHO9bnuyiMe7gbCBSp73Ur
nwcrc75SLp83LYZYsIeb/sIXgBUjlu9o+i+ADSC4pC0AClvBuFMpSxNm1RXd9VWCO3Gx/hj1dVNs
XeCeewNOIZFUN+4RiCvfqm74RCGrvo5S166+Fz6Odlm+gTII9r2mOVs1yyQ8WvXgbC8NjvKrDPbY
eZisjRp0c0c76p5fbZrljmmmUQDoNLIiS9O7BtwMXs4ynSzhqcTI73ao2Dzlq4+2Ubi/RzBLJwKs
LLkl+PdOH9flTeyTERovZo7EEFpq7hFNwPqpJwK6BvIphOn7pHoy8IOH3CuStWqqgTmOoALlwjyo
PnXIix30G6SoUxgn0u+m9SCrIlrP6BodkUDG8xeF1qs6DD70zCGvHhI/KiOyRM3wYJpsvlQT/bli
R7GvWOt242ws4cBONIU9rpIyaO/VoSry7n6e9HEfBcEP1RWWc3v/1zwvTMS5qIBWLHPVlIxczjGB
DpEUhn8iUpzRhUtD/6QO/p+zf4+o6bE7ZWt0haDKLxNVnzq7zZ5EZ+0j9LysqBBnQLDirM7+W/P/
1RckPWQ0z0k2H/eDEwK4HCiRJqfhXh1ISQz3xQIqKami8pz1tx+DwZ9pqm/SMRZaPO7VfHUleDoE
59SpPlTJHWo2KzVXXTo40R9EjYzgmY9WbQANsPW7yJrDTVfHWOUJgJ5uI/Ru5Yke2Q7NNDhXE8gP
RrcJdmX1pKItHwp7Hrb3BDbySehaerWbpwjdwBTxDl0eQ93VV6aNjmHCul9i+7EXU2Nt/c6L35Cn
A2VWB2jhkUj9jG1Vww/zrY6M5K4wl2RlXIq3vkh80lx5fFTNsBvvMg1WWUcR+DqkxrMjW/na2F9C
a6QonFOXcWu0JVTTwfTKXYWd9ob+joH5L1O8wR8eQIcy2SqPGmWOs2qpfiCm8mLh/KOMboSoYjDp
yOOpZlf7/qbUfefARtWiBKl/CgAhPBaomhaevjGmzL90fYF4DlLnIZSy5qlGo5j0EGC6jUDuyVw0
sf6CQUrX0s/XtO4/d73mgBsfoqdZDwH/tABh/OgpF1n0hKFPjOif/KHGh2VS1aXZrvfhUagZaiBO
LoFxLRPvhYxl+eibQ/RajM8KpWZirnVp9CIju0tBc9Lb4jAhhL1VzWBJRMSp5dwgbcstPFcHTQTU
b4vbSrGxO9t409LxtnuC4bWztKn/Ojb4PztiLq7YP2t7QrDxKExLPKR/LsK97nZRMY23iyzSOjk7
r2UBUCuGRM/EDGJ5VS0rG8SmBZZKPZQ1BXX+/KzbWblSF6i+vBZ/XTCBJmjxO0nvO1u+tFHyXS6C
I3Ua9mvXbJP7yO6cK6msH2VlTl8Qu8M4SINv1ze2fu1i66eab7ZGvY4sylsz3jrXysfuUA3EOrY9
5diM94Yoy8U2IQYRF9r3ce4HO0MZCiyHHAfswOuoMy5eAh/9qtk4xdBDi8vbDe4DWOz9c46gJg8b
fIDH4UqMZpf7STxpjr/BoaNvfJvm9lUfbfnWDe6SN2KnXBloGPr9oB+l0OQlwnIViEESvsgOsLQ/
+83PVmeDbNu//nm1V9vx7WqMRv++um+jGjd6Y9qoJAzC4sVFoFd7AUdrrjXsYTZ910MlUemYqo3d
bWsZ31uUR9ZTFXoPEGYhZkgIHmyYKKlbMeu02ZSfgtG5TNhpVONAOhaL7SwOjPd6uXBuZwqBnvf7
wrib+scgIWwd/aA4FzjHrWvFX4mnmFcCuXYgBX287f0Ufmrp65a+2/6QT/jWVIM4jAXHyE6GrZtv
K+F7j65bw2BLcPv5aHX+BiCJ/5iOsrmi4tBc6Zms7nMziPKhgOj9QGwhV1ZUT2+k5uAwugOB3tLs
QmxGyLw/q2lhQdWwsG2kx9APXkdI4CAnaL44ks82tqbhTpVBrH821SiK6MPdmObR1rQ6VgBpv2Ia
lb5Q72VnCT7kkOZJ/KnMre/KNFCO86tVmb8nmJoLXFdYW82JmmtFLetxap/dRYPxo6ePn28EPjVO
Sw01RhfurWHSVr7wmO6SGBJ9nB+y5ZNw9P53XynK/KCa4Z95qs8UOtmr6oL0nv8kOqyeS4rfqoUs
Nt7Eo2AJbBFYXDuD/z6HUt6pUdNrSojxJulczHJBybFz7vXJOKqm2kirJo6f0/qjqUZzd3eDn1uW
+ejEJsgd/szZq7tDs6B3VJc6i4NaO8uoPZCpbRdCZsWjOokPJYvMQbjh+Ckwii/KuLjIcPRsg/mT
mqAPsYAzCu6LMO82ITPC98offk9Qd4gHM10tviN3/3vWqFXxgajz921w0f6iDEj/3OZjgnohjay/
mJYsn4ms3F2NBSiO0NkcnlFjJTIzHfAaLtuvs+pMR3NXYoZ5/Fe/GlR9t8tUO/TNPXanJmRBaRhX
Q7bOPdQKbWWNjfdeBoA5pYmXVNAj/c/W8m0gJf9/A4RMPfD/Bc6zvSAwPDB5lgMsTHdN/59wMKEH
uesapXNkrZsPMXKs8zowZH5qiD6m22nGv4GaydJL4rQ/luDoDLOLdjZyrltjrIJPTRwutZEZhIDu
2iT36IvbvLhrxjJfUZEKPkn8UMgYOqfOQwR3LVdYJfif1Ewxi7NnYGVkLhNRGs3h1gHUVoPIaThU
pnz7oJrUTrQtSSltqyaLETFnP/LfPVS81mExuZ8cdyJ0acmyq6blUPYC5birehxjVReesqu2iDOM
75iPw+srqvDFRbUwRIzXwrSTU9dNoJBJlZ/sKBiPI4mtTYyA1qEbQCkFSVFt+Ihgz7WwkGXNul3M
SXAbNaPABefblUc1eS6tteFjs1CgUHDs2rl96ZFZhAVSSgrONAMdMzxeVwZsX7Yv4DOiXTx0SNEt
o2bWhbtCDhVxD03NWqzso3TcJIYuwOCikkPWL7n3lgN75eR+dvXgNAXdRrUQRvjdr6Z99BEcoiud
Ek74XvGzK3SMVZeDK4rydvbRZxjm4yg87/DRRcIJ14LloPoQhwHFxzOIBMY/BtSoNoUCLpuoT6Qx
nOOtL0RuKIgwWp+d9FnA6rjPsygESQ93YGcluMiqzr9GPtoD1JjAcyPwq1z3cbjdwZKL3JvdPRqj
+Xt0LnwIzBE6w+Ys9acJ5nRlF0+qkfKw20+xPa1VU18mZG713UDu96y6VN2tcNKrswgfq64cbtoG
WDRF96WvbeP4sejLTckXjGzng9vK5C6Kh+GJdFR2nGVrQ1ujqQ6pbYIuqj1xRC9oeHJdAjopFy/Z
/8yASA/RmrUcxjd9wTJNiPKnM854Bi5dJkZwlwqfFNVS9xmhem09Lym2qg86KSni0gl2spjvPSjN
91KU3VOMvcsddLEX1Sp9HZgXhngg4qHiqz51gB5+7CH+XFSrBY5/DtL6m5qvuhAwLjd81q9WOlA0
0v3mS2//0IbOehu1aMblQ7YrCZ+Cb7sJs6Hy9ZfMG60N8qPxpvPlF6cutBPuUfneK9IR/ZuuRHIi
7tbGbDyKgZ2CZs1ky9paf+8NcW/4MngWqNyj5z1/nTXM0Wowr/yRYd7CXewP49jEULVyDF/G9kQO
Aa3rMTnoeeTeR06YYLXs6qiq996lDqyXooZ95beEGAEvIjCa7NigVr8NBjDCQy33lWs3d1p+j06x
XMKtoEfm1OAVDe7ByJJdapXpIamcZF8VGfy7aFqV0yxWwMzcqx7ic2fp2njKY0FF0jdeK29svyLK
xvOltPULNpkOoJqIfZBfRnvbq41tO2b2QyrndTmZ0ZM6QIvSjzMgB27+nz6Qlum2Lp0aCOZ/+oYA
L8lYy8Ij3o3x7dqosUgxZNmjmqYDZbujuv3wcZFeaQPPHnzCPy5KgVuvDcNL9qpvQmfgLoyDc2+D
0VhZzVSdKIkid63axYK8UG11cDUsX6IJnz00JLLV7WhiD3EyIH2dUq039K1qm71dntQZJBOmzst4
o65Svb8v1ctxFUrqP2olUotUlISoSS4H1ffR/Oj717xErWVq+Hb6Mf5xC36s3u8F73YqZY8UhbFy
8Es6jU37+yAiRHfT5ZB4TpytVFsNq0519tH3MZCKGrryx/C/b/Fx9e+ZKBzuK6se1whSr4bI8a8a
gkHPIuuP8MJ+AB+cH/QeRWi7j8xNA8hn1xsyfJ4zie8xWZyfjv2zjEZADwPGUjzFobRGnX0og6Y8
QMGxr/0g8b8Rbfoj9w+JZSQ/Kzn2sNtD+ay1ZbMvjMw+WlpmAslGncMH6Ps1mbzNrGOY4ASiI11T
Yz+DGswZE83sBT3xo4Oe7Huc9WLnRzWovwHTBC6gXhwl0YvR8cvsmuRbSx3wxezl1rOlRbkza9/T
Od2Ona29DM1cHYTmrNrRG84uystnZDex+La3pmynY5DlS8mVjAeJynxjuXVwcMz8KObEOnYR1C4w
ZNW5dK23BfSgHuzJknf0CQQ34Qur57SXbotWgmaI96SmYMcH+pSI8hCjNXAhbYrssZ2hwT5P+7zE
btaX82bS2mZbyaUwXrbQmQGX7a0o0imAgZjme5MeJw0KrgcQHhqTn+F+mDxptdEd7IkdTpiQ6AeD
7X5DXvOQLF6j8RgPd10KFJN1ZS01TACMyfs5R8nVDjSbGkKytof0JYOi9pUQa5tEfrMiLZ1dijIa
LnhhUpJbfEMLXzuHostfkTYoDjnKHfvZI4TvAbIFNXV1X3TfSzAJq9Gv+6ulUeDLpmTcJSHuzCAO
LukQVHfQMPKNDHN7jUZxfUbeOXvTpy1PQWM9S74wKEUEGycG0l+Zxb6pxvyc+RSzvap4IFbEfK2N
snVjWvbGoJT00Bt2sBlRHQrccjM0rrXvhB1cXFN/A/cH66xFRKVCnviYUC5bx5H5w3PH9ISkADIC
9rPPYwyrjvzUJ+CptVJfMHVReSwsy0f9R1SkmEr94GryZA+VsW7cchWIrN0EZl5tCkTSLp4rspPL
hi7BmlZrq1Wgu+DGRj/83FXI/LQy8J6To2BfiTAAef46YHPiSNK9AugnJuP7KZlerK7Kn/OjM4hr
37pY6kFkRU0UfE5M3mnnpjVb+Vnzt7VkFzaZD1iSaafQaqjuyBFoXym/SgldOgkS0p96fdcl49V0
E7gTVw0d/NUkJ8HjPu3uTH0dhckx/NklGPM2+Aed1KEK6mwzYZgxFX6ygg7bnqoSVcdKBhD28/Tg
aPautjPT3bpp1a3L3n3XmeCZiH8P8TM7oRbH7rE4qYMZiPJ2pppa6RanYDmoJs7QCY/xP7P/NZyR
oaPmP6wsYspTvTiDENpN+a3d5MW32PnmVQ7fg9hb40hhngqZmafZjh1CdPa3WfyCmle4ArD8Bf14
zB15igAKxjQsmMZgXqtTUM8vrhmXu7gc4bUlrnXyJnvYIA80gn87hqkIVkXckyEZkPxPpLYXDiX2
VeBzh6Iu10nSserXYIgrH+k5NHcnD6JsgBDcmmc8QCMe71ZCmXqUV3fQ+X7rK92c0mNdu7mxHjP5
6kkPE4PlFfjB1g308ji1L1WZj6cgGsaTthxwIM+qGKWVos9P4XJQa406g/ca77uJFObKjTRjMwzo
HejJ0J1IAmH7sJz1Tv+9rItPaO66q0pP+QSqZYklK+fsJ1YErCJqvuZDuJtFekGsUDvVi92LOoQC
IqGW2aT9U/Q8munoCN6Y+v8ZdvXqgObd4lWSn4Zpzk9sgDot60+NmdtH2wHg4RqSGM2jmtdbXb61
9Q7+I0JCpyKQX6yicba5nkwUM3Aw3SVV/hoZQX3iV3oplg/WHrWzm2Dd00371Au8vXpjMVoE67yU
4D/wXz2Jqp1PTgtHnPQ5agF+eSJfUZ3Yy/t7LxFsSHL9lC7OEbIuu9vH9PtGfEzqLMur/naWovB2
bC3ivhDiHnB8U66jwgdDqtfzrnGdq1VIVDKiANlMLW5O6uDrVXPq0hiOUp2ArYSksSqLYhW1bXOS
IvyCvvu1rsADllHVrtH/2YBCO/t1t9JD/2w44ykS8impQKFZ4ECOfVSfqpy0vOE577WrhffJ2M/r
NsmvRSJHdIyNb+hEIm/YDGdJuRb9xwghHDf3YXsgJ+UCSUj19qlKm2jjuuyIsNJudgIhuXWUelRe
Kxv6PLhJwIuvkxnKHaTOZGMEXr2NHFRoNTFERH72JtJKfnB2tstD/2uqkQB33PZ5KspxM5aRzyVB
uK5NM15hEZ3tYiJ7d7aH59ijujpOPSj0JQG2FFdTx8Ui0YNODq4O5yOvxcUj8VbTwghrHXNrIJa6
gyAL2oqwasOPCh1pv3YOYJH1XRO0bA4c3J7jIGaRkFdAn7ji6EMPY3p0DhCQHoJog3VwBLuF34QR
5uMehrHFnx5NdCJ4P0k8k+8cjVXEEx+rMJN32bGXIcskw8csjRBkygJtH4nscUyc9uC77Z0b4h2a
xuUxYc06iVDsO5m0fJS9t3ZDTJMyzANWCPDLbT0XeHWbGu4GWnRJhcQlvq71Lc9Wd4sRHTAvL3vF
CUbfugnkokSr0DEfI/cqsFweAhOLSkRWtqkfvUq7azBsrleR144XFrsHfkP1OY8xm/P6u2VZXXld
8K6jfbERlHTWuY81as2ue+PrHtVKw/jS+xLCaFvHJ4Dba6d2J4zQGlipvUi3Xtd2myCqLnUsjnls
gRAI7AcsoSALFYENyyYz134DlLzLmj2/TxTJmuJqFiUMhbrZ8s+aD64vnX3m9ttxMBtYMHa9oojE
l1piuBoL/q9agsm6xVfOtI4zycMdwcRl2f3fNQK1hGwai6Nh9YQGvU6tkt14Ok9A9zsWeiob66FE
zMSBH3/OdPErmToJVn/hSvdo0pGXxUbExktBhzAMVBeXo5TFLxgeonTyVo42w28F/X6XdY/NjJi/
XvL+2yn94ZRVvjV8zbrXHHy+yMD8CuwEtnxWvxBMnefGRK3PacLt4OsPSSLQ3QvmvakF93YWF+vU
aIOTYwB5Lw2Yo2ni71J0DC9tcD9GRoRyXCyevXwMCX8y5+Brvbchh+RA+WkfE9tHxYP4zHSxtzUE
+obxksgOwvA+cw2kd0mRXaqq1h5mB4V8oL1mUU0nLevmva2VX4oCu2Acl+vHYXgpsgz11gF/OTZ8
xpZ91LCua+fOzWLngIQluk5G/X2c2K4IUiNnVqNLkjnVYRofEMpwVk47VPva8ZKzm+mUx+N7L+gb
SoLpXd2X/kM8ojNr1W2ybwcQSRY5+FUSpt59Nes89efO3SA8YSDsz45q6KW/iQJprtvOKlcGALjd
WAYrVBG8JxhHBij5YtMH0lsWbmfdpZhgVz2K61GFdQ2pLUStwOxBvEJgqHOWF5Vc4j5/pOCCskgU
NlvDROMpDfieSJfSpJaKiFKf56LxckIdgbePdvBc+fFam21q+zHFZdMnLWfY/WYug9cpNVmikXzY
R3O5wxDniwndaxPi5cz6ASq0KEX2UIxgDcFDryN9bPl7OTD/3Clx2waOgNhPuh5I3aynwRtPgzQe
zaird5Ll+UEGOawKB8YQi0D8GEXFCzY2dwhcXDrSyxe0oibsBCj0lcMu9Pvgajv9PptYfypZWVtX
xzC1roR8mLTJWgVjt7wftqJ55U67Wi+eAf43W9+quk2hdV/TXLY718f4VEgQF1aEm0caIwph2Tj4
SiIn/hEE++GsD2CVClQuSvylmwGuYeq/zIWtfQoS7RGc9NlER/Ke1Ee/M/WEAMhthosRtzs/LY1z
vLS6VgwXV1rDRdci5+SiuzykOTNEDNqZJ8Q6g/E5Sw2CUmBeRDybFwl7bdNAMF6rJg/t0zglDTLD
uFMb81y9RTb46rasmreyHIZVZ3Xd29jwKgPX6t/I6fYAJ6PxLWLNXsFjhA1JRLISfqe/GfnUAXeg
uBnMaQegtbfems5tV8sX+s3GhgLDkdp7Ay7VrJAM8d/YfhD9lKGzGVsDyUOb3EwJ2v+NeIdvVN0a
n5NmBvRq2fHnRTh0ZYWyfy3jGJXPdPBfaqEB7MTuqO6qFzcX47rVW+dT3OXW2hmj8pOQPJUnl7qZ
F4T5YWwaOL+D6zxBgSMCtO0IBMa9mQANNmoQ2o4BrGyuPfMhcIdqF5mwQWEjIsEt6uk+SIS9T7J2
uiu8ejjYGMKdybJXx9ZrjFMHLB8tH8zEfMAD8Kv88KBNGY4YbpIdpqGyTi1gyq2ULt72jneER+ht
UFblJek8Foe8wV9V6ISxortmk74vokY+gtCuDy0iEAv/w4FtnX+qU2xckrn8XESi3gAS0tcFhpxZ
bp9dYd/hJWAQBRnf+8Z6BbX7K3cx30VrmE1wdUzZPwAClpuxgk0xEoh3MT/wOR5+H/pUO+W8FgzA
/WBD5fTOCeJxX3vTKxolw8YJ3eW5N9o7MbT9tsxkdSY6wS4aeoXhGeMhR1JgPaL8sfIt3OQnjL7W
3hJKJI41HO1BPtnBu+/p5kuuTT/jnsjc5vsaa4dOi5KHOssJJgLvLYSeuCodp3vxI5hfIdCBfV9X
uyQipavVJrBzzSIYb9pLLwZ/FwW5ufLcCaMk8re9eSdNqiFof+vsY9I3A/z4pgrk0QnIrVs9D1Qh
43gnEQtChEc8TZTbV0YWv5ZeA/FgZQ0zeJvuVArNOMSauLJwbQY7GdfG1CIvq9e/EFsz3LoAG9L+
IiE7sJq3oNx0IVYYrzonORv9ds67HNfF+hybXrovQuON3scxRXkDy6JnR9PuMg9L5hL8pMYm8Fa1
GZaoMSteSAAQUiICQ0LQJwWa7+o+E3vTfjcLae14Pn6qejw/TZkM9x1feMqO2AgjTbj3ujo9Swug
6lDitpq4w8uYVe4+CsMWser+i94UpBTwop3dmGffGPb3gtSAGzZobMB63VKlf5dOCx/I6l6icBIg
PFbZDM+vq0PyI4KVSSvLbdEauJ56LPxV9zOlYr4Fg0q1o3DjT42/qzLsYgq9DxC0zgnV7MtcYitq
u+KUxMH8WLCTdpP+u2YiOmD4KVo0YbcyXO9Zmt9Gj6QZtXB2nGP3fvXizP8RwElLkC0FyQpxIo9O
YWOkEJ1GXPyGObii4uKeWnP6WU+5tU+H5QMRfv0weeh7rBtB0hMlr4coEOZuyOfm1OBOAmgOgath
yRXIqhlIFZGikLisp+5YP+imzhdcBMQd5UTIkZf4AAKo7o5shPv9pIbVSA3pCaemJmG+6rjd4K8x
dRdT6idbyGnver/SKqyPfadRN6n9tQ4N5WThZYkeN9Q0o9TdA5LY6xJ2+rpEzMmIE3dvTduUItZT
HLqXDNWgtWg7YFw5alQj5ccXqKuoYvdwlvDXHlqo4Vqa87AELUT+Zq/lrvc9Sqj9Y0rEQlDMG3cu
yOGHaOsKhN10klCrtLGI88vhXMbtpuu7R8prJTbyLRxUA4Cpa3XXbpYW8JDShkjWbuPoGEdpTZiL
T9SU2tVKh2q6tWWK5TGYIIQT4qciY73KyouGG9gUuO2htB0LBY463IRh/Amb1mBteqe2742XLvuk
g8rZpElUX7pi+GlT88UQtkoOlR5TPjNY32agTTgabKFqWutiBOagadMlDP6Hs/PaclvH1vUTcQzm
cKucpQp2lX3DYXvZzDnz6c8HqNryWt17nz7nhiYmAJYkSyQw5x9QHS3r5lPk11Tm/F/+kOevqt9/
Y3/XITnYbKbAFxp2/BbLMrnYiDfvscUKlp5tr3tf/cI+HLW7rJvXneOz2W3cr/gDpbtZQc3aiHtK
R4Y/L7LKCRaIbfO9qj8nph2wf2p+1gOC8048v1plskny96oIzW9+1Z7tukLAFqWrbHoLsqxYoDKI
mc1UPKOR322cyHk2xvStyPF9jJovyah98rv2Z56yTu2Cb2o0/XKjOmdF4XVUDoKAulykHvEKunpW
tG+qbqva3fwN4VyEGbH00tMez6NqUbSkUpRcqzZaZbTr2Mrh4Ud/tfgqULgq2vPQo0eTqWkMWLBC
vccb1lrUNCtFP1BHyBK82TLL/9UIbJblQCRA6E299R2ZN765kYP9WQoGFZ0vOMisPnogG97sOOyt
/a9qO2A4bE3uosvmrykfDAaT7Ee6W1EZ3mbMyvDmj6YFYu5SePYqYuP87jTj3rIHf2FCnNuiePZJ
cbPoKmik29hXeES13o50tId/a/BNcbIvhWoE+9z3i+egTn6g8DIuXA13S91Qjt8dbhAsH5ziEFDq
WyDGiYGa16dLd+QGv2PVneyTxLwMLiuvgpTassCkhpRCDjhWNfhJIAtbGWW+ipQh4/bPhioCf7OZ
SbmsVN1E+7swx4s8M1rSrQ6MNHUo4JX4dQ+Fp46ecCzcB03p7GzbVpZFXCoXo+CtOihMWwhR8xVO
jUsVTdaZslS+YIGkfPYmAHNWmsxivaR8NmYVunpgpzvdasKbEhcxRNPQRpjMS7UrsOiGvIpHWjuI
53ptTy1/CXPC9gUkAep9aXdqA58aTzK3SFsUIJE+hO8xoC+SPjyrPXdhc07TkxvbUHigsi4LZ/bP
cPZXrR2iclUN8U8Vohir9ZDcn4bYEN4GkQmhUFgrhxMFKfIXCiqzsbWQYJ06yOrjlMBmkozmwnOr
Y4eW/UIie9SYRPVjsOyVTRaUSyvG8CElkSsKwz1i40GdrSI1HDbZ6HtXWys+DoOP3gGolUdYNzRs
XmaQY1hTSw/Hj6G1gtVlPEFbQSMRJb5Op1RIppAbJHx0+A7Te4MAJ6U19zrV8BLrCVkIEZajbJcl
BI4I91Eu26zr3Fjus271Zxm2WUM6HpW/BI4c5i/1E6s9EFEDik5pkhxZfbLvdGoV9XxQsrITMHrz
JENiBOkiNMNlU1zDSPQ9lP2QR7Xl3ORBz35W2BBc0RjkGaLyfwJiIDo8BmSOEa9mtl1rllyAVMzU
HbfhqAUIOYgpFFZxFkBkQk7Jy7lc2XFCIcmO31lVTS9lO9UHlbTLXcxJ8881OoZfnXBqNhXKYnvN
CiZcofoz3735WzipA2kh1TznWtNesVN3FrIDEsm7WzbnbgTQMXnoyKZNQn0SgPNW8eK3vvfC7Ryr
FIlGEJN+Huafjah+l3YfcQSKbzb7LwVexysYxN0p9d+48cHHQVVgadsdjMwYD2vKAe0mTU3nInsD
PETPVtqcE93v8D+FwL/VPBUte6HPYCLyeQHF89qr9koBnvlcCeRUgWidbElegWhNdaI/SwbC75Ef
GCt7ZeLyuYpb44qenEbqItSPd+Ha2Wrxg8gM7TjpWr77CIr+f4jdxqMd7YWDiPQcBK1rH++ehDgY
NFtS6C+yA/5hQY4RttTxblFYzBF08LslXzW4zumujKc5+TJsauP4IRT2ryYKdahq286mqXeO43o3
H03SjaHP2tITTXmAppYcpiL7+QgFEcJckMSXKHGYCkotjMXLa+3UZQZY818zx0YNF27eWXsq6f5N
JfN/m10ydTjKlQgEM052JNPgshcmDfMtNiCBlGE2PiVZpJ+HuW9XGRnUlR7W8VUTFvHybIwMxC/d
qVr8o2Oy5/yUWOlGxoe7VbyY27AHr3LgRPIi6LbhPe8Lk/hcDSLSawx5HBRbbVcl/JFF140/peZk
Ps7WunT7ZivBveOkj4sKBs5Z9lahv7QdpX8t5kZ9crv4ggl18ZaQ7z8EfQ0wBsQuuzhvWhfw8zfV
gKCltDNoc1KnkaWw5hPuBkjD4lFpWtFZNvl8Tnqndk+yNfF4tIfPWtprTxWwERls2ro4xw1aAtJR
gQ3RsDeaMFh1Y6x+Dqe8J8lHhc107R+6hyBx1vQV/6HgVxCayl6TcMrAz6D/p5fI4w+h8V4U4HXl
WNWdySZ1kbuRYy0j+5jaCxlkOZWt5cfUvrfuU+OxyF6d1rIpITvO5j6WrAlE+JoipCgaV06HYa0f
JFfPHa+FaHllpL3O2RqNyejeyHL1E7eo9CK7ODTLAmLIXk7WOyBV09Cqa9kb5WFygNOoLMIOJl5A
ivDqGM1lqIb0Pcu0EPhv6/KDCNoTcMZ6Pc1j/1byTXOR9Pjr70NtV/8Y2qtu9Y+hw9RdtPJSJbso
LIHPdUF1A0dnAxcq/lKFSrM1TwFG9em0HzqIYN2vDJ+RL2WP/FXOmmYlB8nJPrZxNziu9g3z1T8m
wzOd9nJYzT7UQh35MVteU4cBvpCzrZqMXV8lytIfAak1CoIgWuR7NzdUuuXgU1+uZn1rC8/zUTcu
3lxEX2rUHQS3prmq2GsscIukjiJ0itV+IDkyD/pSNqdMiZ4tjH9ki/uI9dInw4jk/QyPO1Ao4cZO
On9O0iuUs+Zqe0a1MwM1hbWqo+kmg9BMYHUhkrsw0Me9D5xqE7OGoeUZDslxEXR5dKoHL3tVhlRd
t3GrrGUzbzT4ygEoGD0es1fEaNwXF/qDaMgBZkmWjnrfacqb5mCpaG/Dupnf24CFd1Ob+kE+oG0o
zk3bvvEkqQDitfpNZXefa7NyAbBvfIr7+DNPKwXmLi3Rh02VcolwstlXWASugsTC+9ryf1bz/EUf
NZ+lveGT3e9NnmCpepiaOdziRmE+WxPyvKnSNT8MbjJa3tzKRpo0xePNdFYBd91kkeurcKA0SaGZ
dG12P1F6ESkphfzbGBWzgk3Zemi4O4O66xtS741guWEHo+7UqsxWk5eXx/ufMm2754byqzZIEklV
8tkMvsOaC84ylLsUhUiXgPETP2TdVrXDmNozLGwmCALTM2o92A+FQiaw/RppghafNfnJS9rg1mQp
WulF2HwfOxchlTD9XFidu6XAbm3t1is/51l+JqfZfG8cYAC5qbjXJq2rU8sGeVWZXnfMe6gAkiiD
aH6/a7T0ue8yMuRO+Wuw8l2h19UvlXzZ30/EGBkZORkc6OIKJjU3B0+qVYZk4L4QCzBKf6uqRAKv
VakpJEDEFvJrMPWxvYqHsNvL5t+HQT/7GDY273rkvQ2tNYRrFedt0vwzqmDjQK5EYQcsVBMkil+e
OW3grExNRXIGSYcV1YN6j1Skh51Rrj/944yX9xEz8qE8uhgK3wIl2Mzsu54b4RgpWg1msc9QS3To
5TpuSrixYpSHsSf2bKbzyqLHQpAQhE0h2BdhPZ2yENyNIZyXWtdXdlI+W9NxtouUhKx2P4NR6SDb
nkkJbaTMdqSi/J8oqpGcczVEHFs6rbbwy7bNxH0H5QeYT3nZRoAswPQB12jVnTKMbHVClxL7CN78
hHBUvKAsbZfTdGmh+QB/40we2NeMG7tEbcT8HXv0jg2cRpUt2VbGSnzQ7hcwxt4+G9EJ0zodZZIB
VYgoiJ6zuZyOLU7WVUu2uB4oVoN37hfSwbMU/p5tkFsH4DWwPBr/Ig93Z0+ljC+1OU+Hx1h5ps7z
uJrE0142gTJ5u84pEBctXP8pN5qNNrAB7EQrouJ9wWSFQiAteYCwUu4Nm0TYIwa2KkfWkIOcJTtc
UjYLNc8qNEmYi/RDenX6fO0OBTmu3rjyctXnGZmtfVv2FDDDQs2WTdex56oHZd8Xlfacmsj8IMiz
a2VvCEN8nekKDiZsY7OluF6ih/01Ab6dKjjN9p1zAlN7VcbZgbeQY2CrKfCCkwgQgmjKjhFTKib6
8dpKO/xqldD38OmAbR9gDEgR0/SRKzHHkxztiWvZTykb3PslozwylrAmkg0UUaVonctg9vxqrOR/
brH2AbxALkU+OyJlik5FgV/HNlGccNUUiGY0rAlXzohSw8pBpIa6ImYCme5X98OIkzVP2f74iA9U
APpVWQojGs8o+GgY3BYTBY3HPN+snW2Z6V8fIXl2v0y8ts1NWNfBrdV/PvZnMoJ94X171jVBcMuy
X2mOxOlyzhGwtewAWzfQG0q71jW0fqxwUFZSCxf1xD05R3+HjcdM3l7H0yhpq01jThiUimYS+Yhu
R1p1KTU9eJvcDeK3xpsBa+ZkjU69nVpEPaR0Fw/s1/uN4G4kF1hje8lS9xOe3DaWmXb4YlnWtO/T
0VhUwtwQxAG/fbJVK80MopeZ1PUqDoZsGwlub1Sb0Q3t3nUkyby20GqBlfTRa1RxfPP5hsqxaYrq
Te8Z3R8MR+BW/UYLIGlIhmMjaI7yTB7kvb3OvmRYj68Vct2HUTP0c5u6CjwrhDSzLPwqeUstWB3W
af2PZOjJDES+/RyTN9siEXdsm9hfBdzdX0yEIvdjAFQtERToUTDdWmOZAxN8kRHy+PnSZve7z2aU
P4rA+ExCD5fu8XtsjIij8v7OTY6YT02xnrLclP1IWRc6wfTHgL6dlbMZUC1S66l9btCdwJXLJG8a
BH2yzy4ddOTr7JpsHkEh/EhIKMP9CL+iqliuyTn1R8gU4UoZsebyEQtidaLVLyGL+p0325R2J83+
NHXWczmPyclt2YNLD17d6XqhLKZupUuvPPynDhnLLFQWqZDbGzf30Nc01HYRqpPYJtOUMXkmD4pw
gE8DUwVonnO3p5j1ORZ4dMf+lyFVompLpYyim3SxGvuuPUQOaC45QsacCr0aS8DKFcf/EpjG9NXv
00vdhMOrEmTREdbauIJwOH8Nq/wedwVAJGmUj7jL+FaMt0U8E/EY9dR95rRIWXhBvAAE5lzKRKk/
m+kbpBnjLRwiC4UABFmdVIEfqve4y6HOt7VEUx29J7UM8vkzOQ97hSEfdDRp94KQ8AvmKF6KdlBN
5rztYCjuQdN4AGOUsQ2o6rr2CVLcTFavRLDW0r8VuAY+103m/BFvM/Uej1TmDz24dDu3kTD2vCVq
8OoXV8GsUayu9aEF6xgMXzOjQhxGL4ab2an9brJrZYeFJTYDjsVfN1CJSey4uYLwsg+Za12Q2h7w
xBiRLTUQPpAxCm8soI2mROlCTSJ4aqXyl8E3q311jNZ61gcWaV3X3tmlADPU46Qq8VJuT9PMrzf1
3Jl8VuxDKf2hPJen2Uk2nczdaFbtnTGHfNH4LZ6a0otX0okQSQdWTpRk84SSEgKKFJqKIfikFs6T
m1TRd1Uf7YXqjNZVS4vogykWhvm0C/TWWLMJQobbwTVgqaZmuUATRtlrqhs/y0PtnSzVAD5VF8lz
5/nl0db677JLhiynFaUOKCfSLC/UEc7B2yjkDjNmNxmT/nuQar5rWuXCPUFyxUsQ4o3GiWwGKivD
2aUUUap4Wd1jcwFXIIyiQ6HCew4SzXp6nM1Z6a7CsbSeApawqxk95UM8ZZdIszJEU7xxXepOvIKc
nd9iPfk4eFACSiWwLzIuJGmXulf7CHaxIo3iRHuaekQLwtSoNr7pGW+eAMaLO85jRBqMHyOMojbf
kqK4j9ApsiyKRj32WQ7aWjLG7T+O7KSHjeZlCVDmTj0h8904KlkrH6/G2ZiCfdD1X+rZMi4oa5qX
OC/pwNvtJ9Ix3a6KWmNHIuMn+jD9ucGQpbUNpVinitIvXXZRqBVgtZIJW5ZWi7WFlqF9GNcwxhzD
uOHIZ950cZh87FLiksdyG6F9jV4RwJlOr2FkME4eorbyN7lrIgYjZsiYr4wmzPX8kJo+MEjkKNhe
+qR6t67QHiT7xKvFIHSRTap/kjGpRyhlC8tmbNekpqeljOno4puZbVbfk7795kb4aCgRn0c6TO8B
2mEIfGX+SjYVKtYko0zu7VaIQO2sFIdGx96wRhhuCcEB75qmwSU68nFAlJY+FCwoClS9u7t31+O0
iJDiy+Bnw6XWvbVcIyhx3zw9Yo+sbSHGNb2Alcq07TwKBQvRfqwt5Ly+rN1Vq2ruTd67NE+5WNPs
nE1xJyu8wYRLWfJ7knezyQqvsleODcPS3LV+i+4sMAXwKRRgS68+hSZcYHnIRDMBgbdECHNYPTpG
O2vuQ7R+nNd9hzrAoA8d0ljTuvO9+ilMFEoI91tmWEXUjhvLAAodUPL0yvx1Lgx7A4fSWRliP05Z
oTpPdfOlExv5Rhyyal5YTVOi4Mf4UNMM6ID2NtY7BfYOuP8QYYLbPKcfZzIWi9goYvFgFZsRCOKP
qgET3HhjeLCEwzDGQdUJAPqXDE/jF8dqL4Ol4mk3DNwz8SCbziqFhn5QAr5qPghQWMWbSmztNZxX
kVoJx40UhX00pSgsFH9nPY3UNb0WvkWPWSnVif6pE0rD7KYQW0JkZyWbMVzxFyQDqHSkCKwJqvyH
l6IJ6sJr07nDw4sflQXmbUWhSjvJB7F8JNuGSTd1/58sPZ0FebZvkTa710oJk08AnO7iCJZdYisy
YYjgCUe9jsLf2lI0qp1CKwHj5fukVuv+nyZNQa4d+1q8wQrBF7m2DIAS7WVTCr8qY/LRlL3h9Ldm
UrmkF8TcRFdARgXx56w2q1XpopmYCY62XeDbHdXzZ1WxHPhJ4E6UMco2pjYH+0xhd+mVRv1cjCRo
NA/lVRMPtO8FW0weMTjulHBCFRPZPKt49iZWBp7o8CCvKrUCqoKk/Ize80UNtXf5Cot+Vi/ODIkc
isIn9MD/2YdT43tYjzigRA7FTKuh+lJCSjTLHKq+XMwPYQDIfe7VvdTgkmN6PPb+Y8wVhRw5JOzt
dtsP4Byxso801Jiz6kqOw71KA3t5lkQksfMYbN4/OvBUPHeIkxwf8QKk2dGc4l2GZobMpcoMqmU0
BxR3KSuItG2cgCxD5XvYyURtrLvdDhyPsZQTJqXTrtlkHOY8KQ8oeg9LLU2QR7eDcG8prfWS+7q2
Z9+CvhwF55eisK0XlE5LNauQBiLCc/t7DHAvQJfge2QvQSVmP8IBgVA1yr0zBe70nMZDtXJy6iit
/P63Op+xPpAHLKvoTGUT2S5acikr422i3uMyNMqf699jcpic9fsacuwAsup+IWR01uBwbqBrQe5G
+Y+BbfhitNqawucQHPluzuvMVKovYkTvGtd7TqzW2jWstPEsD1FRj+dAHGST3Pc2toCfj2BAFyYg
ckQQD2WTgUgRynq9uB/6oOTCYbqZTdncvW+JuJkz3VrRLQcSMSp3izgDaWJoTqyQOpB/9/yLWpbG
zoGWuZDpGZmFkYfR8qHqxN3Bn7w3bZjCY2mS0Msj7/J4nuhOuvIpjl/k40MeImhSqdV8hOTQ3xPv
21XRbPTm0Oo1wLRMGW9jXU03vSmgB4Kp2MiYPWjTDdoB9JukZTsnxt3Ltg7IGkw31Ytefx8nvCOi
kAV7pWqfqNAUB/ZV0VrmoERc6/KPeOKk0RqG9fz17+NlPGOVfwMjFy+SUD21aWi+jEGvnZUJ3LzM
etuKiUKf56QnBOD0TyoLy3vSvKaGjdjNuJFZ8Lki76WkKmLDwCnbCsWzVd8cAGuFl3vLakVe0EZT
XBFrIUzan++36kZtP6F6rD4hmYmz0uOMTDjC5tV6xIeGjOQ0LOdRU9+jNP+ixXr8y+6/qF0qIB7A
5PI0Nr4NOgiOdLTs16YrlFXRe/5FUcDqjbMXC6SBQT01qMCm9wBJXJiuv3gzCfu1wk7OzTwDVes1
63Poxf4GGwtI8bKpJsnK69xmL3vNwUFrOXP1c1UW1meBfS+z2nvu3VB/7bFKkZNAqmbXLLC+yjnw
n+aDWvbd0oK3cfFCtBqdzL+wla1W/YA/VqP7AOZlUG1RcI+T+ipb8oCWH2k0McM1xmMV98rhETfx
I6YgDU6iBitvARvfYJbqXasIN0l5FoTGIprY9D3iVms4O9yA4oWMAQ/1rpo4yItUbk0tI4hupKen
imWgwJ4oabp7SA1n6jGZXPU4ulq1Rc//va5dhLqmwaxPsZJCqeiVrj51gXfvTgaKkisZM2MIu5sA
NMdqmvoS+ZDVoKvmoVN8EpFxrybH+2kqTofeS47yTB6sAUjz8t4OxplfsBh0j+JOgKu0efBnm5c7
e8dK1PblMwQYXNw40dO/R+6PnPJXH03x0919ncGyJZ8q/5fpCsX6XZS0GDQ0dXj1UgRp45nKrWzW
ihaSVKQDEk15iE1wOeZsBTvKIgvMo8tzPg94ft3nFkkDaEift49psiNV0aW0w2yJgdIIEF0db/Jg
hGSfBxSiWnGfeMStLthT/HBOgSIQH0GAQuRjqhwspzpx8lnOmsStSJ79nupQwUFCLUEnUk51W23a
F/ziWNZ5BilxxaFqEMf7e1PRiqtfRNTE6bRazXzmlSMo5akBRdbSfC7EAdeErmSVLke5QOdwQAj1
peyTo0DwvUARcE+ypaJBf1T1DgijmC1nJdb0K4MhSerB3A9SZq924Oa1yBhJ+SRSkukL+lGyT0Yw
q4AG9P8zPu0HH4ZtNO4cADtrexisjS7EbmzfnSC1lH82H71ysOxVxWBXDH70PuZqdc4SydXBI1WG
tbHmVv/0j7mP5uPvhgFI6Up3trHIVlepyh6wxf5apqOdyck3bQvVshjMKQOa758ar3HPrpBTMGPL
OiQIbi8MmawuvSpeIr8z7QbUd59M57th5PlOc6lIScVIbfqKxpHy3iXBn+Eo/NZlufL+GC3VKIPw
2z9Gy/DYf4N54d9Hm6FrrNEw5BstdJ5jt3iDo/NclZ5QJ4qqTwH8ABm2u0Q/I/taLdquLN/Ahjvb
yfcarIe64k3JQnt5v0b21anxdDMRtYqR0uDb3powLazWjC/YdeAYMWjWJ3Nm1YrYffHTSl+kymeu
6Z/6IKzfqygh310OyU0hA7urSQjvnd+ztd+z7XLMf7rjS54W5i8xO0aM7D0OSDPOpZPcMmhru6HH
/1fODjRojn5bvmjWgF+OH4JhdPzxi6NhwmTq6s8G1h63WvTyR0yjZq32/uJO9lVBN/S9HTE6GlSA
PoNFEaMh0XXRzFzZooLuHVoTTJYTG/MWO8/2qrLNWjVtkr4m05sHzGwRa238FyoCC0CvyjcnUoKV
yHpe8l43j6prduukDIt3022PbuMDN8SsCo2q8RVJm3Jb4X4Hexk7kRg0AVDIJN7bwKyp2ZXhMU6w
IxFIp1SLnBuYYP02HiIvBbU0eS1hvXwNnbk43mPI8vbLueHHInvvM010TYoB8ZBEzqtG2EV2gJ4l
FrVKZH4NPO2XPEkN834CJuWXpqrGV3HyX48R02cx62/X+ffpv8eoU7bujTB4tnynR10tfNfigT0z
GpWvDbssJLzjZ9myE1hCsWPnB1OP81cyyCwboIutXH/szwDOk5WRYNEkTEIKt+9efAeSprgjxJTt
Xn73UWy+90ksnuzTmCdbv+chvwE+ZYyKo5VVmKH6pJBAU5if7Lm5yE3ZXPrhssRZ4ppQXjkXyJQt
A7QIv6uoj5CbaT4jWbaYBfswLUbwFgXJ11icgZ79OJMx2SvHIXvwv/Q+rkJSB/JSOLX7CdI4mhza
l95zSJjqUb0zo0H70hhPVay272GomHt/4i/LUdXUveHOGJGX0PtLkEJDlHEKNw0qlrV+0vHIe8Wt
+Th4eImnaa09ewM2e3bRNTdLrxVkB3MVawO1/BKUGqog+Ds1Ra+skemd115X1jtZY6besR9qEq09
rgLXqq+yeyk6BFp3HyYr1mIYy2zjZbaxz6kRPLkPmz3EoRM3W6pKaAgYZrEt0Hr+n8/+93FuqqlH
3E2XTmMUW3IZ//2VGhXDxhCRImQDm2uDr8iyQW1tU7QN1lopDMVFM+FnISEWQZj1W/n+9bC9Kb1S
PWNC3d0QV/zuam57MirqnIbaaCe4ut9lgUcWcQIMVUPNgDIoaj6lYLYaIEw2styDeGO3CAFbbaEq
ANU01Xwjy2wSrSrPQF8XF2g+Nn4Y3Z+90p9SjtMacz31qAsLKy1Ps8gaK1YynmXbUcgBqPDENqlT
kBDFv2qXml5wlocCq/YzqZKlGngo0vyODyS4d5pRU9mImtMsFqOVXJcW8a5XNPsoQ/KgtX3fYnao
BiunaEfkfYCaYtJWv5ganxlpDPT2Kr28aV3YQi+pne8K5Jde8e2/+ulFz/Vn+bnCHiY35sXT/WOO
LO3Kdq57LnogRZAFflQ6Npi53QkaGHhpb/OowTexLnyItF+y8C6L9iqsf33hq3WyrOwCzGz5ryL+
Y0zOfTKfCu8kS/UY+TUrX03sreX3n/TOMT7Pda2vwTg6x6DkVjREjUFhXVfegaEd+zzKvmku0qEl
zB1kHrOlVVjN1R0iZ3ptX60KQ3Qg6gBcTVsNtg2So0spGSjFA2UsrfJx2U/hBpp/d1KnubDOSV9B
IpXlHVQRoLyxI9gZc1azpPcwyxaHwa+762z+yEY4+vc4uqifc3104dEX5n2UKladRgGk7BFr2tjd
FRS7i+qX1LxT9YGvu5FY4S4MmxImJQJ5hjjIbtkRCTi5CsdqWSKVuZW+Xk2nazvdAP4+CaSpjJVe
z+Mx0ijTSKgq+ONbhjf1SQ6JsGy7Dg7SIWICjkJAzyWQCHW69nrf3k9zPQnyYzx/rqJ93SZegyNz
Mu3nJl/jMtQj2TizUWm1UwYp4lQjznyaUrikWue94pg1bGEzjs1CxuQQW8IrstqPdmPnvEwySaMr
jn5wjQnZD6Fk7VmJcbDs4YpNdXOtdKxwYi1BJmY5Otiryk9CfGI+QrN30UAZkp+ViHsV4mOP0O/x
/4xHoBdt0sFLPDH41P2+mS+JL6h2vIjfLfEaxlGJF/gADahBAcXRbjJjE0fUZ8eQQoZNsf5fLaoA
zToqRHaeJcvVttEjULoMXyjRzLK0PQIsOd7fuepPEC5Cfy81uzFHu91hC5nen2UOptPgBISkwna5
zCJ6vkmNoHX63QdgQPS3GhgnmZ/hvwop/b4OhTUQ8mxhC9FSno7xnKxcowfJJ3qcsi/O8uxxkDGA
x6pHGk0MUuE8bz5+5E3ofZHB+zVRVEHd2sXDQAb/cTnZ9MSfUDEZD0mYYtL+r786dVW9j6A/RFsN
A90p1tTDYOujvhcGFeu80Kl033K0r8jH/v534EEg2tPHv7/7XfTfEMfh9eg7UtXuHaneZ6Akoyz3
VncgOkkBZ9cHWkOWgzWeHIjsvnf2WnN9h7MHoiMAgjNR9jjj4czKz5tNIaWsYXyFuu4SF0x7BaRG
H77Zevo10p1h0+ltf2zHpD/C1qww+q6yEnpQiWvMMGvo4KIfLM8eB8WnsGo70+4R+k/DZAwAUA8u
bIrvSCSJJNILn1s7ANmlbD4OeT61PBui9SMkoUsoN/iXtCmgwtQxUlDgl7rAtPdIWoBy8PlfiE1M
680KQp09+Xgd6y31u9b7hb01eZZwrsO1mynqKutGTIqQrlON0b72ato+zwaOzGo+JwvZKWNeYkJe
cV0M4MWQalLf8bByqU/PXjfcMap64K8tH5qNZag5zkPoFsg0XBcCJstQCT/nBs6AgVuewmGoSIwp
YJQN3Oz8YPIXlu1YW/lADlCE3lVz8vZ4UD+ex3/vfMSrod74FL4OPeTMO0PEQLTtrOOV8cEfIaV2
lr2q2NKS5v6ztxPNx1zZi4bRyxyU7Tcdiwzok3DO5fKL1Tdps2B6HhXEK4Mo/iueMKqt+2E8BiNb
h1M/xMnFwk1wyUpx7xXYf6qND7E0Gr90An7r6o6B7yEEiKDx250at/MN862Z9GmofhWT/KE/ahoZ
aJlfHXxnPo+hAstYZEF+p2ZDN/0++iglyZA8BLFYSmczpjZGOVwSb1hFJf6qVCg/aCkDZRXLwm9E
rg1GXcEEonGLi+E092HyXQZDHCAVPP/bMKUctUslAJc+upTO+CQfOfGIwfcU+X/JljwkpFzXXSkU
kYVZpYzVuKwuHFXPDh+Ol+a6NLGP8aGo31PJ8k3EYf6WxZl+CGV2KENgaT27JLAf7zOODOVUmKj+
iY/ErCdv5SuOu5LPcBhwVyASmA/yk78/sHMPepFL/nUjR8indmFG4Q4UjnF/zMvYoLEorBF4fKwI
9NYt0UbUdKrPtZbM2x65kgv4DOpZaQ+2JQaWlUy9t00r96d8MHT9tKspsx9l674OaOPxj5hcBsD+
rJeDyabiqYZYCAFiYZi1i6fQYO8nmycaz9r+zS0adPABBPynEXjY9W8QV/4Y0TRCR9RqUeoSK5oo
VtxToal7I0pY0si3mc/xrknR4H68zTIDp+R1QDofMbgx4dZyfOxgxNIn4Vm3n90Y3rDSfh+GvP6k
T2TYYZpTDuma+krtFowf1g9k0aYF/Kzxr6lx+YbZLewmDFxJv7n2jo90fGr5D7sPEY6Zau79kJce
dF0UHVy4CYYdLIokes90BB3xsmsPNT/Ig10FzcbBQRRpvqx/7cN+PGZ4ci2qeO5fa7S3n+cAC9Qi
8tuln7anRmuna2MlHuR8dVrZJt+2IDbTpxqO26HTAKfksVrBtGx3sk6EDP3HiFaMaP67EUmXVegY
dH9cw5vLdq3iFLcEc5FsXS1Ol7kNxwWwrF9flfhLNzkw4pIJWqwfxubu3tvBpl6ZVbLJ9II0Xmsa
bwpKocs4sKOT7qXmm0nxKZuK7tMENP1KNu2HHFUEpbe1jI5JvAXe2nTEIZElXRHgIyBP7V7ha4/N
ExwX4S2AdsamjwQ3XYiNq4XirbqgRPhFNB/4ZalCnmqWh8BVYi4fHXUHxNkiabbyHS9beQMMYUzs
9441eAC6QZFAds4D1o2Y4UBSFoIgmOFguYjkYG5+MrTu/7B2XsttA9u2/SJUIYdX5qxARb+gLMtG
zhlffweasih7+9x9T9V9QaETSFEk0N1rrjHbLYwMKPeWlz93KcqbbIiHjZ82+bMcootTAk0+iVbf
IH1z7J7IW7RvWt18aewAnxrMD2ZygU+oKfnOd8NVd7qR4KWadK+DE8e/KmV8wWTOeBnroGHmqdf3
PguYFUJa/2inirm1U1neBG3XkUKixQuZLIMQn8uVcNESJllqnHJXnepgHzBHTL3qo9xNMT3RUdSZ
2E1cxok61+zgSahqsxJSiTpGk6LWBhNpy3YPYzC6h6FQvQXptNIcUITZstpNpINoTlRo4qBH54Ns
f4MEZ91cD6VRRguzw8JF1NkNKyv0C/4BY3hlf+0HxXzcp2ENbI7xcWz6s8y1x0qduyFUEk9uw2Nj
5suCXZkboEfGjTjrujJas4q1J8jcR52Tq+2uDI33ITDmKgjpR3YzcBEZAx1eldO/NAOIVL015K0+
gdkdKIKAv84f4p0pUizixyKwrIXqmp+CdytKhhLIC7xinJUIKpc9ivFECn+JkDQWjt+JjllHZTqI
M7mWX9zEqTc++3/1mhW6v5Er5y2w6o8etVwMK1BdrD2dqttELCGZMHYkWZjZQDS7U9YBmszjpQhb
nn3bLCsXok8Kz+HWLGucdRKss1PX4gkMoK73zeQ1HRID4MHY78uoM5/yHopmVCWvJNEOm7ED5qOr
GGoQfupnpOtUm1Fj6FB5JG2CIS0vZXYq+Rq5qnbWXeV10A31qU/HR6tSsVxvwz0/QO81ilx1ESEO
ORp9bO1HN1WJ3kDZkh1Nd/AgNQsJLVnfFIvex5I5q7Vdk5YaIizSeg/cJqKl12iEvUUfXS3NA5kz
3Zpb4UiagAwOSdUDEr2zB+aNH7sX1/0Ktpwj+H6IpQ+u/DAYkMOscAlhq92aMb+j9WjJAUqJCNsa
PbOOl0rSITAVp88qIkVolhdNdxQmHh0/UV0rn5EdBKeoYedcVOcyiWNKa7UrURSDfKUq50bb23Ox
eEqtQrKdWc//ZMVuW7MdY+Ucc4s/xyUfTKaDQ5kEut/MQjsPuEN+qa+m5/Sf/UdWwou4dS71A7Si
MF2rkUtyv1jlxtMaOP08QP+elr7iSOYGCS+YbazITwO3a7aPDSkrOxfm2EK8lFK7284au0cIlcWX
+qm/T0xk0k5Xx7Rk0a65+p1h2f4514etuLPXukPqXGMhGiWG/ww/umXNySrDzOPo7kNkBSseFZFi
xORm4SBTBwiqJd2CphNXBLQ6xLIXzZ9oFgczTg2E8olavLm55W4L2AcLK0m6tTMBDkYfn/KhNNCF
Rhb5U7kd30X4S9ZaQ+rfVBUrBUEy5j6ivwyrWS3zXcxGweHvZ4woA2ZT2AAqoW26UriS1Uqad0Gp
nuCHglxUQralDQ2BidR0G9JpsXXuS+McG3V/79r8qiiMJM7vIln9kVq6dwyarJoPJQ6Dong9RAT/
j6KIvy1MD7SNa8hOHYkCNp+EwdJ8VRBJ2hKTebb6IOaHUoRrc5LNpZKf3sqOxUJm0gBnkvrWmI0M
Fx/JhxCJXg9lXKPYKK3v1ypxhkFOf4S90R9NLYZiqOuXHpBAzr5u4ueWJ9taqYbXnqy4BdJi+1g1
LctMBZp+kMrJk6vLL5jIme9ErAhs+AdVqp4VTarui76sCS16vzIvjPeiKsPS7abu09U4dRBVpuHK
qzCSkkXqNxrIuq5aen0e4SpheHOhh81HGde5cDC3eFRVhwDIgT3T0ncJWLhSKtYdSw9rWwRWsxr7
Cl/GON8L5TpysmZmTsEBEG7cYT3/FKUVSaKe9ljKKtA8ShoR+0sJvNMPzQfV07sDwC0h+KlYzc56
Odz7vqreDwEyXztVJ10xajVomNsSgBbCYopB3wQLJbaDnfgBTIOMwYBWodvwhjsf4d7omNmeBdXh
4hDMrhfv1PcPYHmSm0bs8HXKClTkxLXj0xOfkGq5w1xzpH59/ViNvEeibI+3ogrYj7fzInCHQxUW
bN2i0UlxHkE5bRTLbrDyV6kaXx1Jq+/8UlFvLJ4EM1EPOxE+uOvXuzo005eqPVpdXrxa9kOr4nHt
x9HwEmu8dYkkkSPpvu4jeKxLvREV+pYYA4yG0Fr0mVye0h597JO4rXjAKYT6QQoyi2Ua+AtUEKJG
KCNCRXFW4xD6878a0hzCUlvK5UY0qI7rbVzD1XcqfLXeKx5F/MaI5/5AQayLaYF3WTyCpBxPioLc
Zdr5NvU7xbPxqeKnl607DZeSSimU26oo4ommm/wssXpIPP2XLHWPJt+8lx7eCthJNb51YDVtak3X
tngEhKcuxvYFkw7ppk9hUhmQMY4EVqtD3hWPLA+Bskq67y7GqjSWLbZ49+KgsKtgRqF5TNKGLQjb
9Td2YKjRESWHstYT+450DflGfCPD2Lzj6yez18p3cGoTJSRvzv2ojEuvS1alwZ1/sCQsh3vmlkqU
mrsUOtRK1f30kaSl985NzPepa6dXyTzzI7N4w+An2rZshZ0yJXwyity7lHB9zU6ivp8ajdJ/cokX
bkV9hIxYmZnRe6npz6UzWGzFcNB4hpJFOZ12iBYHT+Zz5gEqGu24bUYETnKxUPFMXWSwalYXOdIl
Dc+Kyifc1ItF4DAFEv9Iqx6+Fq+tIqCnYcc3b3vvoKYRf+4f3yAo3doC8S7UoD8bUjU/tY5X7q/1
VWqX++kazlBmq2LE1K5tDO3YT4ekzCXIpiEBi5gcki91lz6VlWy8QXoVDeIQiRHiFCxEOk9DK182
ZftxwWCNOTmqIF8zxjerMfSNOxGO/LaCMDn9HAPfwhzKkclaqWz/UfaHtahn+56gFR5eK1GE1LUL
06h8wIMgPorhpeU9XQACTu4d5U71rdfBd84OEqUc7+V95ObZniW6B7rIlhH6tg1SBGbqAepV2mu2
D/KZOP1Svgz40ubYsjrTtDzbgNS0byypvhXfy8hv7Bskb7cKJoyHPuwS4H3A7JIkz49Vn7ISKsu5
XRjGA86a1V1ujRDCSdEYCk/emWypzTVbzp9diMDLGouHtRjU/FIbxAXjXmiYQ9UxbouIZEi3JcTb
DMbtZ5vnZualxBVYkSj+qctJHa1LKdqBT9fYeFB2qMANOLe9dx8mySkWeWiFNW41F6my04zVrV1A
dtBHPO1eJJinFUTBkzsa/W1oJi23cP9V0qPhVlRd6qNmXbEkPPoE1C71/Knhgrs9+0EAQI6XGI3f
pTuldTcYe0kvxhjFyzANs4MDEPUIoT5f6ASbvxs6gFw/QUpQkzfnaLxTViP2hsehstYMCdeIxIas
pqvBu21LG2ZX7vYyDaotzVkymXN3deqf6wH631JtoS9pep1vvixVA/Zme30/1iyMdnmvkglqpMZB
C4FRK3J4ErcoYnThQc6GZ3GLElWZrJAExV7r5U6mmGFx7JrqUIbqhg027bUeg4aNq8o72ZlT7hmN
wQ4Jj0+YH76KhcBn1wL1LBT14KNr5breqtci/wnW/LWr0xbWYdSin2JGhEG1d5kWWbp0Igvf2lxn
SmK6NJgK6SlDRHb9Z8ZKLj0UnhvdiBwWkbVSWlq5tAYnQ6VLXkueKidJqu1N6apI5iyvANWMIdPS
ryx0c3kntTvQR9+Gjv+q7zfteXDV8GwjH0zMFpGB356nZ+s8HgN7LYpOJOMsOHjfRUmMqbLqaQiH
8CgGOYlbA5tLwgXhTBn7mFFesi/tHeuRHBd2LXDvnEKu4iAaxBnbdv7BTBIyugZnmLlGqL63S2+a
Z+lhAfSv1ey7XCeH1XYQUY0ylnRxzLRI79J4GZWo1HEVeiBDyPvxxwlmHr6oYaVxObHzwno24mSd
N3izc7cx7iK7Rh6I1/qyc2v/rSSPt6lxUDCI+xtMKXaqAVy10fufol0MNOFjzfNKjW8A9W4t5ob3
ltc1Z2VCp4rf/8izMMcWZiaZVfbcjJPkqwFWIFqzGLypWSfcAPogeMxkfVmn6JFIwiPzzF+XLR65
Wlc7r6p/qZbBsK7lKP6opvcouRi1uUoHBu2xmu4crBWaBwqCgCAKgQ5JkyyJNlRFi8hH/13w3BI0
JV5Fd5c8c6PJENKZJORgk/rNjgEuRKxwTpbKrQwBICJdWJsPdlX/ApA8fDcUlx2Y/rnCTGkzEj08
Zh1q9fVAXcPjKGLz/GFAm0TGpJ8dhUpNFOE2Z0ehUhtL4GKilbWpumrCKFnoBvZNnSo3ewtP2XMS
SrcFryk9BGVzKSqR1X8T3TLnTR7RwIw5jNlp85V/1SsRXuUhCFqsFtUm3PilDLzRrfuNqSv9XUc+
kFhRiEPsRMZCLYx8VU75tYCjB3Z5P3qUOhm46dQjNYccUiPrEN8qHuA9p3eaDpuk0oLqyHwrfDBt
UMMTLASHFX1VNXG9rka0JL5prGxmPSSqtM0hTErwda1ZwRqaNpQzVTmhYfPPkc4awHXBc12MeIdK
WnglpjCiNZhaPYlW4eEba7Z3HitvORZmdDuYVbqNXPa8n4jURxs/BhajybgVXCSpGbA/YhaULZG2
JMrgU3+Xx1ZfNCOUZnLBbQSQ5OJ6uQTrNIHsJIpCAmlgd4TPwFnUJE4O0HLqH079DQVbiGt/0cWu
/9lfS9JoFvjYgZaThWtraepCSquRDQtnaFcXDXUWdQHbolOMVwmkwxinwwG3QLG+TWUn3uREtubB
tNzVaislL8M6iBWwWPNa6YgrSRHfiv4GZoFMWHRzY4K23RNQfgWwNGmI5eIhLPCydTIUtCAaKzwY
h6hcprIyzs2KudzlLaiJOZKGwSxF7DDCcSJjDgAAd7yFxxIenJdS3tlASE5tbE3SNt635AaXomgU
3UQPKTEWJZnS61Iryd2fJpZ9iSGFk+jaMggc9mY+55fijF9RuncdnVx25p2XKedl2FBt1Wg0ifBV
AfgxPs168EgbHqt+pUNEJ5xN3ZdD1kEBS53q0uXaMPQQrmZ8/7WDHutvbkKsW8REMsOrLzKIJlCA
908NIuZvpSSMksNJpeUG3aW3iJaIZmcKnooGR8Fk62dmxwVOx1je3EAA0dedQeqD+IfV2Ouewiy4
Jd/Fgm5p5StIgsblXyeh7Jwn/pBvu6j3bgcfE5FuGN59WQKzPs3hA4j+2kJNE2DNz0GIVuoNTeJA
pgWLfJ8vyCKUCSL/tQ9wySIVzRUxxUvzdXNA9C6SUZ7bYMYuy4PBl8p9y2NTvOyXFQOuLMwIAuA3
4q3Y+gzrlBBbeaDAdlpIK90ELAdXdVpiW/0PdE8sdjH3VAxylL3CfII44y37uAq3HRDCZThxd4Qk
K45t74jmdtEVOQQGUZSkciF6xIj9bTuZ2LGBfhKHrmh/pWxfbK5VMtqokzf44ZbUyhdRnyYKOQRm
ORn6eke7SPyjOAPuNS71BHDUtU406KoRzPM8H1Zx6iV7NWhfrt/pKgFbBwjuJZh+CAGccpJURU42
CTP8eqXW3kO2jIinZwSBXNi7Pav5nyZw8ax3fwYGKXlyZ0ePnZYaSzXTqoOsIBWtdGfEZh0mgKIN
AC1sM7xoxhywUccxLJ+EoEzIyFzc05IUmgeJsv0sbnJzlZ4B4PtofbPmJumCN10Ppqm6H28hZbQL
UaxR6ixSL7c3omi50rtlD8GNKKXn0THwIhTbImMLGKo2AfMkmor52cRNGrNMgy93q2ldVM6LiZ2U
KG2wE2QlwojpvPHVlTxJx0S2gshoEGeXQ2Hgoi0FD6L+2k1S3XKppUVJgldWnfC0X14CGX8VY6/c
dLqTzNuk8s7cUMI5IYPhG+i841D5FUmvnT+zkE39HLX+V8xP4xnj9IxEVykgwFNba+Cm9U6LHB3/
NJzS1FxKVmZX/oyb1Im3ZsLWaWSU31t16LvvI8J4CFFkR07qCqaRH4drMQsGNopFOXUHXEVYYfyr
n6hTmyUEBe8o7lPmdLMi5VzlBpjbM3Fjut7ARKsoeo6nLjGD+OhybagM6CGKfuMVQ7Z0SZVdQKJN
LznP4iwMbqTAym+u1dyGvnaVRvr/7toYcfGlax0Ht2hAT5iiDndRK8mrzjbSgzR2w86Xa5fnNpYI
TZ2pC0K87WPbds1sZEb2VnOLvyQXuYYy08w0h3Db/7Dxl3suu0KfN6WNWwCbgng6FObcR1/wJgHm
iDs2IUvEhys3aN2tmqn6PYti1tRTD/KZfkDJ786Rkzdbxx0BQKuN9tLoxEamDkNIxikeHfkJDp56
tEzuZcjJpYPNTfMoTbqg66GpX5tqSA7XGnH2pStZXQt8x/r5tY5dqoVFTPA2KKt81TiIVQwzHc8t
3o63DoxO5MzjuZOt4ZxXRsvKU+l3omjmkr9VmdugCvTrYq61T4ralfeiUZ/WIn3MbrcoMmvjBjca
b5eubg2nUyL/SDSWFnOyOvH2CHoxr2TD6wTCC7BzENbwgfGvJjeVTe+pNCoBh6lLOHbNZoyid1F/
OYhRGOZk83GMdGZVcrrL0EzNzIwloK06zU3DL3JBhk37DMwaFZJn/IqjuSHJ6S8o5MBj3PHJcXSV
jaBSPyHTw9c9lNvlZftrZDsydRfR5GTldIUNmB21beg4wwsBeaDxOHPuwyYYXuxwmUy9BgvL9Uuv
qVpnp+TPXlJQSF+v9dlrbEF5i2v9fsUy8BduQp6jNCzsBHTu2If6fZOF4RpeMikHU3FELHTfkqmO
I+x4DNqWkjVgrKaY+QzPGrLFJTzM8cBV1a03Nfte156Utt6J8ZcRWYWJDzl2qxiSJSOGRdfigXPJ
o+4zVC95i2lO1Pfs4Yfs90zo9wxLdzEFRroPnwYSt2iOp2bf9T+a2fEhi3IabQ8Y3YRqcddi5aoA
uqtJq+wISf4VC0DvuzfN2tj+9Wi/xgKwGdnnqWpsxXxBdCtCqdv1EHX+FbaIFO12bE15U+IG1s1E
F2QvuCiIBftns2hQwyzD5mOKiIhWQJWXwQMbwr9H4LsKiZ2VOazaaD96cLovp6KcT5XirHnFdVLa
iXNd8uNLrSml9L/2Es1/9RFFT2pJbouj1yRxysuf1rXpTy2ECk588GP74V9/8rRLIcdtehkk/pDr
foUY0CUpHGhrgASZe5M7k2yjSvCybROo/h5B1McBew5awT54/upaW9qFgm/t1PXSQTRNxJjEwvBT
y411NQmh5s2YPsl6ZqLSrq27IQo4uNDGmSxeCgHf29A2dpfubu+lWzDVMO2n/uF0kCuNras6UBdi
hGjwPCmdW9PLtIXUbtxcmoxz0C1MjgdqtbfSGosYu3VBQ9tajcZnqk3MyMOpRXKWf7cYoj9JFsSA
uoUbVflNHWkFmpAw+VES+k/DXP3WIblajmFik45A6NRBWrzNNHVWyE54h6WphsgIe6nVx/xe6r6D
L4ie3ajNt+1kYSIQNzI+85bXJ7OCMMcq7SwXTU2ZWBt1iHdj3hILVWxjOQQR7nM9tmZ5ib1dZpp8
YS0x8asbvomdDfaBB7o2m0xEpo0EJq4RJpGkZbN3ELoqs7NiKfYORAuFa8vvbr/HkAPIFkiUaoSv
2ik3tO5nQrsr0qmLgXzRLgBE7uqTPKP/7COaRSa2qab/MQ4ECdbhWnV22dJ7MD3rRR3K5IczZPDe
i+ohaYlfoKFy1lmVeTMjQ7FH3CvYodHDDq4e7OchNXjusEeQwseY2abR3f33Ho2RPFZlWGNx2VQ3
F4ZPT/5S26IKsRUfEbNA/0x1QHWlw1/95Kkuxah97csVi3vU+6tUyb2DL/XZgUm1tWyjUnrQNPJI
sD93fxo4eSvaT623oXQqhfwQT2MGf/QOsHiyg9vpFlJp130gW+JjTHP4a4x4HafDczK0gyeFG/wR
jaqyhN+BwecUBGh6hyAA3FyNvU7KY5f+9PuItdlUcgGMDDMxjsV8ehgyzGM++4r6Sxfd7U5QQLeO
3W4UpTHfI9V4zQABwdxU/FVVyMW+0TofbwBUGsRq9depa5GO48yNk19E5pwK52WrrdeQXYclT2vs
JhRIOtwVy3NYGt9TxfbfctzlZ12v5HdY7XZ7DzrjQmzHBcotoQHjW1hpr0HY6uiWlGEju4Blgumh
iOtZzjYGTgogmsKH1GH/UAqrrSdbOimphN94YoGCrxSrWJh+wVTUHPSnukELjfIbMmHmwVWMhwS4
IrrDaBGp7JqPgQT/l4a6MaLD5Ng2H+3c2PuKfq40N7jvSPe7YRsf9xYo/q+dj2FP4Q7NVhTN/NVV
2SfzihQmegxqkjuK/+p3bGrahlYdg9DWHvDJWYt6GHXcByOHRfR0selFbFRQM6Dp5qbMWncvDqYd
u0Ch9Y9iMYRk+DQq5lqfXUpUG8HC7vtZxztfDrnbnCtuHbu6x0lOFNVRbZnI4RXjRdIJzUp7VrI8
wYIOMx3RiF0Qm3KGOReNYlDUqh6WYlK2dfWGFYxe9HyVRgzyrNa6l4ou2pJe4a/9IqqezJIlSJFW
j62tdrtqcq+b+IX5dLBNN9hxw4h5VNjmnWhIZQmNuAPPQnHVKpz7E6QQ6Iu/vpQTW3mPssbauQJn
OI0D3jzX61C+EVeBeKaeujBbdVKTrVrSZHe4Sb3XQZT8wHHgyXez9FFvC2Vdm9w5wnB0z6WW/atD
0SfNJm3ZmVSsaBXr2MKS5vczcF30kw5aSL11yeSPtbegQ/veeIH62FXYsHoJX4iQ59Y6r1MV9Ecf
HsCrkyuiddXdSLI5YjVVfYaT8g6soDvlU8RH3I/9tllqodNceKLG0EFP6Jq7sH+EqR9g9aNmKKtj
+7k1za34o8hEYSUcg0NuU5xFmJ2lB3lSIdhkJ2Wyr92KUloYztYOTOD4UyNijvoeQEM/73NfXl/r
MAv8e5ShqdVMDBDdjN7ED4j5y/84qk0J6ZAQXE1yUgLI1xGX8vQa5dDsuVu4B8SR/rnLnHFlOGTM
yF3MhBHPK35MFl891gMoQkJ55bOXwgR2koT0tLKT591VyrJjQ/LZaFl3+HKHU1LjHHwbqFU7kaTG
WCYopsURjpbcIDS6abHff+km6kW3JgH5QPR2eCkQyIpunhJ9XK3/vJo1XU0Up245evPZiLz46Oqs
4WMRgeSB8WwSMFr1FhAt9HgsBSR/suG1vRsF+4JHV43not6I2mo/ABSaRz6z/LoelIU65NlWtPb8
MQW0yntz6PU70+2RxXAxNSTuStKXtxTFfCQeLtmluxdFr/2FZ22BfoU35HrGIlctc1aG0JhHLwlf
oKmBdtDLpwGw2gkodw0qsAheyh54bdpmwxqcRPCi2tGrIuntrZXaxIvyaCuqa6UYtkmPk4sYVHg9
uYS52+9F65/XlsOMKfv0mlVifL02mP3Xxqrb26jOun9dW53eQTtOeYqf127SF7ljj03TDqOl+RBa
OMhy/XGm5dxHLE0SEDP/lPQpno2iIxAMdxFrEWC/qTeAVVrE6N6Oq23QNHdk3gYnXakbZSGGkBM0
kzpfP3R6YWwAuT4FUD/BfEox4UNwSa1cGngL1Xm6kbKc1b9bKwvRx3AM+6geGozYk72m2K94ZoF7
mIaLQ/R5po9mvGDnJU30fpVO6CXfZu7SWv6dpXfKnR5LZ1bPcJH8CkxCjkuSkHQSW/urlxgsesnQ
7eGgWvo85p61s4vyPe2M8Pt0kv8+0dkqEDXiZPSbd3Gi/D6ZOv+v+vy3lxAXRF165DNliijBwpK6
fNgwAehfsrTfxGkdPDTJFIFSgnwm6kU3VwM0YDJ5euHhsvHdOHxAp/Yf3ZzpaqKb3DZfuhWtxKLJ
Byt9vdrniw4DtPr+z6vZjlwvxYsahLkWuYR9sR9gRBYN5DeIQJYoGnotHUSYK+b2cmkVuIVrqwA5
DJL5/3WseBvihcSViYtLh+vrXt/k9XVFa/f5NoagbtfkFVrzyLDRTDjO0Qg7/UaWTP1GnIUVXihu
pPcYtUwNbRNYs8JR5Vk61v1adFRFZVUWi9gsq+N18P/rRadX87JYv7leuE4jjGzFa35e+FL3v7mo
GB8jrLu82y8XVVASy5b/9d36GsQBT5MuH8Gl799//ufnIi5qm3K/Fm/8+jf/3y785fVT10yWWrMQ
APzWj56bPJSxLQS/J9l46LLb6a9FkWQ4BB9JiXNlN+H48tq9ywPiIxOJT/TIVP/LcOw+/2O4XaRf
h1dmNhcX+xyOA8k4y8NKPnoNm5jmJHKOtO/JOAQ/iJKyjIVIDTPSJp0QA8d17rbR2SPs/I+ukVl9
dO1N8nFE10EpfkZdN9etIH7UMl1fxiOpH3ix2nuEf8hPcat7GKe9t7IcOlYks5qb/c8MHhQ1SbKu
mR7NlCmsMU4HLW/dudrpmItNcRCjbMmdgwao4/R6Ft1EveUZ2OxIKiHTFruWBirrXpxdDxoeCMQc
7Y8u14a/Oouia2v5PLHQAhIF7o6RW5Lx4DlvEIYrwCi/iyFy7gz9qoXfXyuNy4yIAgyRGMVQkA6T
HWS3Y/JonF1IYkjlcODWJ5gbAMn4nk15kpF/wUgMH0gBrh9K6Uksu0Uhl57EgjyDUvtnSzR86fb3
GKEG4Pv3n2PERFPXtepBrp7Fpc3Us1eOZMG9H57+NwP/+Z7wB1Pnfo+Tpyw32Vw8nTAskOZg/fWd
eIYB82RC1j4jQ0sOjj3w7ZyyFfxc/9pLUY7k1LbPLF8+eslj+RbXY4oKTg4AWPbK1pFd4xx27gsB
Jf+tkZFsjVpnQzolmX0YgfcJ+G2Y/exlO/vWTwPJx1S2FfCDs+3bL6IdJcvXgaFXwMOZrtimv8TA
DhXsKtCeqtFod1XkYmYOWwndjEJilcEjs3efxDdYCpz3OveiJ0IExVK1u+jIagmLzn+MKfonYU3x
OaadxtR+Gh37Ikv2Vq2NKzXbVLqkrph0FLgJ2ca+TVp9wieAcy/5jflE1V5jGZQLKSjezClneZ65
0/fpJYcn8ILNvD5v5Sa508YwWo8RPshaMsFX0fJCHpdHZznqky9k30c3ldUrBMG78Eeub4WSSwri
cB6E/XDLtN/ZNnBlVwn2To9m7ryIHoqh3mQaSs28+S6lg3YbTZluY44hG1YABG8pifrMzzAmGHms
5nLNNF3CZ3Klx4o7F83iYMoa0ftEuitFlzB87k2MvRFFhEetysxt0XryhlDHcDIcPV7aVlg9VAO2
OD6qve+Ah45ZOa3PItbxui7/yrPhyWqj8HUYlHIeo+y/9zT+m3ViY1bStOVK/LbFITXzHtAsP3Ur
ezOCtD7kENi2MhOImcemRH0eBqj/zo3UspX3Bp40g1I/5fEKrm0YNutAsce9JTJ9oeHlK6sJJXww
R/1EWFmB1Bp4+7BEHDk09WPpIZGMLLXfhBDNzpqt/ASQkd16UTTMM7Wdk9pKeO/Ps0wfIAB5UYNn
7HT2ZyvTRepYRH60/tkvkytuTzZ+qdOov/v6jArF+D+v+fcr/k/9vPyQWJ5cvCGwjkl00eV7nuZA
9qquh25M0TSS5qbP8LmPsQOdu8XYLgPm1MuuiijjlbauWATeiM5d4cHsktlYLItIuQfUlaw1QKvL
nBgLYMTvbO45yyzS2q2f+PmjOhpHMmyq74YdAZgHW3U0yUe8xe+pmYmGOOFmO/Rmc5fii3rITazP
xZUkK9+iAq/gkefGpi70dlXFlvZN1xd1gYgPZkyx7k2eOSTxPbIDC0IhLt6FJD71FWudJca4FBkj
ZuX50/ouPgj9/DSoQjGV+UT1wEaNzMYuZ15ekh8dUteLOg8t65fWyKqI29gKOju1X8qlXSH5QbeO
I8F2HF0TzwCC2GQjQ5yp3OKMNxnGOMXP1IzMH4onHYui4g5f6PzEWg2VwoDENYwdphKejKdUuO+1
HBWIazpz/CDLkzF6aPbZwFo2pla85rq/TpPQ+jGqEikTVj7eWyPUYtZRyjpUyuIBL++fxhi6t5af
gDkOyepQVeOt8kr2nZ3SfnA9NV52RZWfVNmLt6otedvO7BtWpmawNFI1eDRyDRtZPpIf0uhi19kR
0Z6uVMXp+AF/DzDggKpWRXNVa002qnr/lPkDHEy9N78bLH1tbplPRMmbjTH22CF6lfXiE47SN05y
FNLbrs+1B8c8ClqwKCBjEy0jQLWp5Uu35CgEuv1Hyx9jVJIxyRDjjhj1sFFyo1kSalFf2VZfiOyM
riz8eYGF5+1/7zEGWbpHWV/6NeCoGf6wmIWkGEZ7WGV2fCYAMVY2l34ZyIVYRR15TUqq10gZk/7S
Iy66vVz4+XOBmf2KLbaGGVuv3EuaFH/0yMy7Os3tR+zHm3VUs2uqlLp7tr30x+VFmvG19sfuQSGY
u6kQKa4Bo1tzY8oeROR3m2iWf+9ZcXVXa90Dsdv8RVZAibE5wdN0Kirk6826NHJOie0bDyUbvKI+
Uwtr20lKTQaJkb9ALSCExBztIFqdlwye30ujIAYpZFzifdvJXhpD4OrqfivGkE62UjupeGCZmN9I
NkxhbK2Tx0zpdZImM7DZdzxFlxkelvifcjaqHWd+an6pC6MKO/YcVNw1UIfvdb5IsoFbxWdoTAS+
RNHsM//QNA8KqUmHQh3ZxEuTh6bPSViZqhAz18RdptNrl2tRnNkSTtYNeW2LvxpiOetgq2OyjdEt
eSFpkfd7INb9voq8fm/YZBteKoMymReKam9Fw7WLGHHpJ1osMeTafu2OctQG6eB1iy/XFqdOHDkz
iIvDIigUY89NxdiLs+vhWhf54SMbt8QRjTItZ//qcq2rKvd3n9rwLuOGvn+vyd98KbHkKvA1/JbF
iXyT63eh1KOvyTV9m4LCvMi0xibBgD5K8AdD4nUN5YozUTf1MFFdHUQ8V9SLw4d3wO/Wa8PfYWPn
9iNr03C1eMuekHYh3eNyiSVPbcuLa11D/hBJ79J39ROILxorZeX0UnQh64ua/8PYeS25jSzt9okQ
AW9u6dkk2xtJNwjNSAPvPZ7+LCS1RY22zo7/BoGqygIpNQhUZX4GvlDCA7lpj3O/CAiTud01LirW
0KT6dE9Jq1pd29EUFveaUxf3488R6YONHmi4FOrFvcyJTewnr50hLN9t3KGxjrvMg9904SfXGeKt
2iJ1MXbdgBtbAnkYDNOH5VuPglqH7/uAgNKP0DYZcOYISWg7cET/EFprir1mrwtv1k8bgOdD82CF
lrV2Ytzib0LPV31nUl7kChi4Bf82IBdIi3heN/2UIKIPWlFwPgPQsPU8gLuFGwgyUTpvcEVLb8a1
HVQAKf8AcJS+2xVuVxW40OBM44k94sYs026fjwBPNdfOn+H55M8JtFv82xSbd1lWPLtJnz/X81+N
HXiP0qgGz7qrMiwtHEtHXl+nuA50PnS3Q9kpyZpK/oudGcNZLhcB7ryHDreTllzg9qkpcPdt1UM6
vyn4i7T/rekVC8bPM+P1TdpfRhtUKLPM7+5Cr/Zg2wpjve6tv/HeSI9tYNgrL0+1nWj7dti7XDV/
raAx98gqlaub6K+cXeO6i6UOyTX01m2CbV1RnpKX3QhIdZ1MGkbai7GZNL26bY7ykjSH+cforRkt
wU2uWkdHX5Z+fo0FSjh+B/f0V2q0yacoc7T1NGfmk6e1C26VdIBfu+2d7uMFHGI1iCaVbeKL1pVv
uBwOq3kai7+mGoNNDSbxqqwpG6QRfj4CZe+BBThN/5rOZbfVuwwpkSboAa1TfICmT41qGdXgwT12
Ss1Pl8HrBJLind9M1+laFQwUKGFyZmGYPeoKXJoqr1BytkdofAXOlnXuH8DlzGtpAo/TLrqlfZZW
p5fdS+uSySAySDTttTB69IxV/eEanQCfzf1+uouWQb0Lq23djOY2oiIgEgoWLgnr0mnrO2liCfFk
qF7whFFQ9hY7M+8xdBeqPp4vXUHlZBzm4iOPK2vvzWG/7Xl/nI2h/icPgVDJwSjc9jhmbBt7VAZu
/enPCOmTUYRLsdVUfX9bzxXPpZ8zZOC35m0aIDqS8zD6N7/FScjtgxwb5M0qG7XPPlSA/e273D78
dlG51LXZgC7JG2S6l6/8vz/CWv61HUw2JE07/OxAgzRKbb9mU26vO2PSDn2jWCRW1HqnY3+zVWGv
vgaRoh9zngVracLVdy+Kbn+SFu6M9nPSqyuZ2S7T1QAUfeBWTxKg+D6IJdOeztFsoR9Y8r9RKVN9
AbK+xbAPo8UpCx+75ZAAuNrMZqhtpCkDEqLP/c50werdJoQa1GtKrZDblotcDyMyaHWbt5igxPlB
+uRKxX8+UHfCbX91MRiT9ozIVLS+lks9FzM2qkrj9touPd5CrKu9w61+2qjaGUQ4gmZLNZXMQvaE
jMA1PlfQm6ti/UWKsxIQNOjnkaZHptTSlXsoRmv2xvVZgK3oJi+S3mQ/7trKvYp3y6je9mgnyuk1
Rk5/Bgo0tpbJ14EFTBsk+Gs4c2Bu+tGMyx2oA5Qb2uDOMAJMc5symE6dOUflTk6B7k6nUNEg0SM+
RkINQdIdVM994brQuyaFZwKKK5aNxXyBkEkVrwpotRFCJUDY+xZ9zFvfiHDjbfR29n+J6/8wd7ne
EIDAEIvkINFRW2XbFpSF9vm3s6JJ9M+jamarudL/a3Rc+uZl9H/HySgJix9xv33G7XN/j4vQYCsQ
4l9ylaIDMlrtBluDiDo7+Uq815MNrG60K5dmkzewfzoHc/uwy+r1EuzkevgkqiK3YLkcFOUfwTKq
t19YcHWPpWYedXy93+N6GO9hbvxdulPzHuF9d1LtCU2iZTDCBe+oam4K2ZPR1E4cSvKas5XR3LOw
7ctsxACW4G6cF0xAWN6xpKzf81gB4amOAY/tZTRun000eR+lNTQ5FG9rfAk9p30DryO9Rd7aTz6q
Od3kevBokbJRjDraKXnUnSnQZieMzXBIolD5rEYFexqjNb6gs3NyjMH8x+j6bY427V+Q6LF2Iu/0
YlpdtG2C50UsDwvzID/nGhokS0tXEFEBXwD/WNrxpLdUdKd4e20uCipyNoyKc9dExv6aXQqUYdq0
04Bg3KDB3EM7Gk+97t6MZmQ6Z3Qdo7UbGi+ek9gg1LQq3JE+YBkqay1fmf/JVM27Y63TrthnJidx
ILHUotjVw1xvpRm0So9V6PDPjNMGlCbrpGV++SLeJfP0YEPQ/mp7LB2iqrTf4swYN41nWA9h2Zrw
PTXrTim64GyFYPVb3SygZVXuui2c8aNK/e8D8rnfmqBYu95izaA5w94vW/t1GFhSu+4E72YqjpJH
8VL9EQHb8Qnl0vJlzvVD2CFPMLvuAM0B2KzkYmRSjjNxUgO7rddhleLcXjYwvFvduXRT4F5uzcKt
Vn5it+e5UswZXCNxVRwE28QyhnUd5sM2KVR3hWFZffYD9ZsRBTj3jTOm9z774bMtp5Otlxgnp9U2
dfge9ehcAPjwactZUQf9vPwH867xggY6NZ22mvLCCRto5R43LuIJztp37S92W413YTP7TwWVk/uh
MUFbVcqTdIW95xxmqBMrM1D8Jxlw0s7b6EHDfnvpk0NZ2dUq8YHBjdR14sUwcZNVcf0QIL29zlTu
8noikRmU3xs8aled3dtvWoLVdlW1yb2BVuQxbiw2cCH52U3oztUnt3TeLNfN/+lrwO9HJYayicrg
jH6FOpJPRUustLDL06w4fGr8GEsqsglITwEsBi12C3XSQOFnGiuHLOlDvEj/E8pVDcVNXyNznlZJ
4Q+7qMCPqR/rTIViF61RInmxsWjDwEStt3qlTZeWGgtSZ521BzRr8NZNrLXvk+qF9PoEj8r8R0F4
2I+U9lu6UFKSvKz2TaV1G/zJKvbxuNI6tVtDgsXyXtI3mWY/qw7/2ltEgMzKLxGW6T63/LHe8kFn
6YYvyP4XnhBVAfge7BLRfcS3gbTwR645BhJElbJpwxRPqDGzXrs+4ne1CDgik2pcuD3O2aL/KF2N
oWgbJNTXoeYFWyiR47NR1NNzqCikHRzrIl2gK7uTa7TfuBGLDE0r1J1s12v2EishqLBrLa91aQTx
VB0MHY1/acpBAbeKQiPG8jLJ6+v4wcGW4RaR13BWzSoOr99D79yPeAFIACvtQQPb6b2lKdV9Aztx
3VtR9FfgK0cVbYh3aBD2vugtfc+rL/hIXSCtS4DMHHzAwa06rjx+8T/1S+XsdhCtU3SLrPVs+9Xm
NvCL+CppVeOsl3u/tZUduE2cifPoF6fREi8bhAKL7k5kqhsEug4QINW1MIoa/HSeY/gWWUABqAfG
h5ITMipIuwDQx5l8ry/NEnfSrc/zhEcasiq3UdEOkFFUbEjX/gyWZpI1xZ5kKJa8bnFx1Vn/tpzk
oG3lJAiy4CVPbHJvq4gNh21tim523w3TpraOMuZldqP6DEon3vZRE39uwEMMCuz6McY93dGofba6
b+xBodiHss6TZ7vH7E5C2JXi0T47r7nO2sYwdHcTUXv4MDzH2EyBNR2kObWQeTqImBdpema75bmr
vhS6Xr14ZsNfSVPeZ7wfLzG+7ytp+mbfHOSStcF/7w8d28hwh7MNYQEsoNo92WnWnrLBxbmxQ1Ve
0cHC6soXC5mRbTwoEZnMKn8xDe+vEkGGTyl+DWhbd59iXO0pNant47AcOqtGgtEtT7d+M69z1s6x
DrWCWDn0Y+Q+JMXu1iNnYxojl1jB8bwNpJRE7vS5/JR3+rThP7td64HmzPkqrTXsT+oAOD8e7Vh5
hGa0L5DyHqYduFRrJUrACKVMp8Ap3qQ1aXHz9O+uerGRUYb5GiWtf0/UY9Ls65+TlMWJcCpH9T6L
fzhaI6v3nE+6fxSR2ZvmrOvN/qbKkAiSgaYocfZLbeB0qRP+Hlxmtn6fzV/jkIS7oZ6uggDyMgMg
V2cblqQJUjW7xB3+wVPNPumuZ53q5aypQayufjmVoWgY7JNPdfBQmM1FugIFyKg1sJoJExV736jL
jqgDIBwT0wxsXjXqO1l9+0U65rYL0KTElm4YMxYeeLeN4casy2JlYrN6Sti8owrxrzOsrX/0AbD5
r9HbjMBPkWxUJ9C5f4gbyse+NiNKjwT871D5wFvcb19HPjAwrE8IG4x3hd8oFzlUHvJFmtJO2K8C
K7kNXJvhyIoxKQBY/pzxWxyvUzwu9cutG6NxZ13jdMYToqpjBXhBWVGonaqTnMXBXOJ5uLSvp7dx
zBDatRFbxnWODLgpCeKVnMph0iP3EBXaoZ1n76HszfoeJsMqhKOZbVNcD3dTNODNrBXeg4TIWTgi
9okEq3G4DTRJd53bL1e69ctFSqfO178NZH0NNmq5iAzI1as+JWuBorUzq58rB6vEOGvKQ1KH5VaM
FOdEKdZNHKknEabzrGwTKqn9apgw6P8wSaJ8B/gLv97/76TAqs2n0na/U0fBpsD1UC+hmjNiQf4l
hl2x8WynuujqaJxrdG345YXaZ2P0durcxd/CmgdHH+EDoCEOfkhUB0Fx+BzPpZGAJNWcBp2QbD52
A5Ytw/KIrJvMfMjRcV+N+rzIGPWXLrDTd1UvfWDgnr632n56tzz7JAFtkIXrNIu6hyqc7LOqFxmL
7KT6C7miVc6HfqHMrmwnKC5HbRiDFx6X32WmtVAJrWpWn9u+wLl1bC30q5P+i4lsj0SQ7KrRumQQ
pjc6QUX4Go/W1QEj16LxoOlYv1QLiG7WcdvSXThY9qCGr11iHqRfwiYDHytrgeqprgbqrsN9xred
QK72W5hIGmvL1f4dpqfZJxanmEKze3lIJoTl1GrsNziJQb+QpPKtU5LKkou+DRgA2hHzI2d9S1J7
MSbSWQUZ3lRRveWnMu0Lqzb2VRraH1FnbEn3z18VH/WmDsLWWVWU8skKs2IVNpP6lSoQggQFCrmd
bqJhDCJuIzOmDnd3fpOfKE5WqNvcRY7lo2Bi62+QKrxrU2S8bs2rMpTBrsuzPP+qhT02cXPXDy8N
7l6rLnazRzud8sc5Qc8aTPdbktbT3a3fwCXxILH8WdGPG/8Vd+3rdONHzJBVExQyI9r6owXuXoWK
U/DuOd+aMaZ70vQihzftckjGrHni5l6baZ09QKR2nliwW8dygiJlpR0srZTM8c7y8moTtGkXr+cC
yCDOD+X+2lYq/asy4IeJeITzxILLecqw4B2rMHyUC8I2r+6RTdrLmMaTaFsElb8vtHavFuX8z3Iy
ptb1pP/PyX8PSY/aG9t5HKKr06TcG1k4Fkf2dV/lhpjFDeFnn0RgKIp7N5/xS5wED63DLeQV/4d+
oClAPjynvhYvpPYQ6f7yKtYepSZx3X5LaSOFWHH09fnR7ilxr+pFp2FWxmEX9IW27odsWqkOhkap
FaZvYVyizAaMXQyRa+RirobItq5ux9C/s+9kv1JhVbnpbUe9+J3WXjAkYWsadeHf9RH5u3b14+VR
wEI4xAB4ipUXZdkJ6M9SmYxadEiWziDps5McsHT+cSbNX4Z/mX4Lt7Vw3pkNkLhwUi4oVPMSww5S
ucweaZcgL5WdjLg2lgYbZxGBDTI4CxJzDZfxwje0C5VzaVx7DHcVIIjy6KNQhaSOcy8EhBAg6sm2
ur9vnIQa9eYN/1fdTiLmYCzv3C6710s0ktDLR7diKWOggvaf5kJ+y6L5R1PQdremIOR+Cf45N18M
p9TczFE7jVIynVCH0gpGY1nMU7rRIr/AIoDf4A4vPH2VVJR+WjBp9tGc8vJMITgBEj8H3g4Ji7+u
TX0ZQd8ptY/ovqE54Od7x62cXRRE1psz+1SAwGBkevfW167zFnuhvQNNZBzhfqdPEX+9VbzgOXL4
jR4ogq9B26CD02rZRYO+iCLTOG4CdI2/tGOzpsf+u5xaXOt9LX+qhkw/usbo7ObSGo9DCyWk6vIv
NomDb3ZbHAbbtz/XCuIUDmQntEbV8tR0pMIQzvTefoYCdLqGdqb551DDL69XDa0foc0S2g3qj6uW
9vjLVVNSVexBQDoU83h2EPM5sAJ4RlTVyzfR0icDchjVcjyj2jqeM9vYas0IU2bp0oMEeuXvp1Oy
uF5G2biRyX+61nWiy671gB3OGnU7bOf71eQG6WI0aLyl+JuwZeySc7+4Ft9GxeBYRsvOSM5sIn4E
j34Zb3oHtbvlh6aAfAQ4lprZyV9+jdKZm8O4cko2gbe+RH6cMiwHGflt3i8x4OX7FX72YXd0S93Y
lwtsKoFAs3ezmsVjZ6rP14MJWM9u57O08IJQTo2RfLmCsqYeCGCna9NeRlHOL54RmZSLSU+aZwiZ
VpmyRrxDzUAgpm/1v69WcbUrpOt2NblA2U0Q0+N1LPivgo31rnWf3GSo93VRtY9pjXZFFLnj+2TA
zfXCyvg7rtptK0VAO7Q3tlUF3zQfI9a61K13NSxSxNlV9THPnWxvJWp/Kg2vPFEmqPetY8P8GAsM
DNlqPMihSicH59k+3976gtIJHwpPcfd2jHjybwPcTTrPV7bRPy8iE6SpeelLaNv+UVrS307hoQBS
c5cl9lMILaVZd1Vw0CPAPWOFGMjcpia7IK86wEaOXj1diY+zY5drGe18p3rS55YNex2/RsoUvfqT
8imL7AJgKPHxxJfH6KzeyWBnueNJL/neSWc2GKGFADS7/uU6CHoZjo+vwjdlamfqwV63qThL0+lR
EEah70ladRh9Thbh9oiK1c5P0/lpIu+wQRwXbXFSxisbkYQvrJVf0eCZvzuatwamBKcoC6OVlg7+
P2lXP5Rlpn+dK7NaFQjivOOYpoM/96dn1p7j1lNr4x4LDhs5c1T2anee7wbW2YfB851LsHxybMBx
6pOQ/aFCkdPoS+ceyXRzXxlmh6EdKV+zBzRptpZ5yQoz3mH73j/1YZxu3KbT3tokQW/f7aovTjG/
Bc3cfffLHBnegO/ajt8ST4mClaKa95NW2l/RR2VhoyfhRwzuYV3Gmv4sn1xkIF4VLdM3HbkxY1Oy
MkfCgxek2nSnuvXCR6uneKwMiU/B3Ag+m1Fhk5mBo56XbQ98fz5YOCV/zpRCRQemQGtlCcuRBlNV
q3ru67x7gB7MInPpB6PlbDI9Vo/OMmu0uKs1+6NdSG2GFoJXSjtjLby1qUDwatIG/VSEdv7JxmV4
obk5Xl+ctL401kKCk6geIiJ0pLz4ZGHg+zOKmpmxFjbbLUqu5WZXBh3YwgL8PFHoUar7sBtT7kng
IHmlWusitvjbLMttOfTLqsmeyNbdBiQ4WGbcBiZZikln+YfLxLCDT/D5H2U3YVuJsxocvDGAEibv
BXIi0u93tnNsbH9ANRzLEEQdWwx7g/7V9Nivekb2DKO4fx2yELKrqmonGXR0wKOBa2k7gQKg1NYf
0bpEomKZWptZ+2Da+UUGg0JRDijkaGuWd84175Wbfrf3a2feShpsTHmop742HaVZK/r3qk+se2kZ
abFSmjBjIac6TzOEXUmwDVUXnsvQRHKtsKnuV47F8itvw+pNi998qm/BaginhxbFui8a3tHrtqm1
Zw3iwK4xy+GsIQV4hzKvuucf2D4a7RxvapYHH0YffHOyLP/kkN7CIYdMEhrua5I5c9OvXF1tN30M
I8oOpmilFF6HCl6U7SgvFWcHAaATCVtnV+NF8TzjvkMFrVQQ5S3vPN00/3H0GElDt/2Li1orryuV
rTPbKtzo0t1lJWlt2bFQlMBmYiyyQ9XE5ll2JzIgcQ6KO9e4QjYv05wfQt2C07fsYmTfU48Yf+eh
e2x7DElEZcwREbKal8Luj51dHbura5DE3yKHmhvEU/L2LocQ+NChWfhv2wu9QLwB8VSyu4sVhoGk
3F0cD58j7FMPbs/WrqsM5ALrOHqZ5+ncR155L121ZvyICM1FGCOq1HNjTj9GjdALDr1umycnjCzc
mxLtPeuK/lBbBqn90lDf86lStxFuNXsZ7ULy6Y5h9ncymkXlP6hDtPcyWOJ5E8RG8GIkyOpGyvfr
FYomY49RvFxbGi9xtCT4NJV6nFNj0Y4cSH+neFm6ljT2rSlpbEfj02RU0ti/NCXJ/Ye5WczvT5Lc
vwSHKkvr5VLJMioflGPjvQ/5Kk4W2qdcoTwh1bkMF4Et+N3kICU9Lc6+Jo3jPahqFb05NauORWPf
9Uq2fmEc7AAVmR997JwAxA4UXcbyWR0X76bR+PCjEpetwM03FrWfD8d1EoT5Tf/Y1tEdtqZQDVXj
6NhW8wwrvH1O8zDe+XOiwV2lTw62GXxWI9U7SUu1bASWmZTm/AjzontUXH/68trq6fglVAaEDg2j
3k9ZeprtAv90HENQt2qtVxsvoFVljd533kaonU3pkK+sMnBeIzh22ySf0zPq1sl5UTN0p/lhSp1u
m5VAVAaxxJN2GSIRdN2UlrGf7pM0LNe2nT/hRN7di8jhUGCEPLU8i6VpxV57zD0lXYvIXo6t55Nv
69sy5g2P0mL5lHgL9djEdNP96XB587qcF6CFJuCMYDa0rWs5KFrdOuWUPBapYjnNWRleg27XcFR8
BEwMtBHvLLZjXBofOg/GtV+o80maUVpskBSyXocSBXK1Lz9bUWJ+uKpRHrzAO0yT+0JV8i5eeCJi
bSRn0Tztw7irL7f+TAV44hl1/YsrUmmq/s6vFThry3w5wKgwz31c3LkZVmxhvKRwFv1KKjrmxglt
YyeicmaHVGczeX9nrgtXC+05rECgJUpp6BYrU9WZgt0SK4PSFaIoF7i28eAZ1fR4xXYkU+udJYlg
Zp69n+emWV3/xKGt/WjLcGcA4UOV6ZuoxkMzS7dUZ6qr5nfqQOBd1Xb8UvP6v2t0h2aYpdFZw1ZN
ZlSR5T3URQ3hrjHrQ/+p9nIFhs/gP1Fg0U68eT4Nhes/gRrzn3rkNXdwX6219Eks4CDUOAs730uf
HNDbewu8NkSwgAtNoWo8+V/CAPHdq+Q6mjLJOuwq/ii1NrAg4KyY3GEfL2eo0/w4k77bKFieGDHK
xDn5LRuvZq7bLRl/57HGxuDRwSWCunavs6Cnj5o6A5UaXYKqOEoXIiCtwosLj+5OV++vEUusUcK0
c625Od76SrMeMQvnaYyxH86qkKHj+pIZVoXJg1ojl7C0KZ7pdz0b2V/6JKaSmCqIX10dxUvpq6ui
GVfXyKBwzc3tupaB63aFFJLasTU2lVR58EZ2jO1QZX/7GPIlnWp9LvMM56k/RCgDdiJDZF8jGpU7
IGTR+dR18Wcv0pX3ysazzYtzZLhhNd1NegAcXu+Kl8qA5uoVGEZ4yItkk/O9qnT2acNxpZWme7Uk
EKV4o2bpqdQuPBy5r6TTU2NtZVnWDCEM+Xm5p2TgOvt6y91myrhE3mY3utsjPOTX73qQbSpklT5S
zY2OjY/hcOfFizyUyJayjSmh64WI2rQAVjdTbOZn8NVkjNGIXDV5hZypdP4yLvHYTZFSqYK9aevD
UUKu0Y0FJD6xQtCUTnuSgznCZ1nNdmyWK+nIVESVbWMxsZZOWwKuYdfzoJjakzkk3enXMZkcsQ0p
Cz04/hofFR0qZ6BE2tNQs/FdVI42AtlOgOWgkI60lwOeW0Dd0i8g7qZX9xmQltNv/RKhmWgGLTNl
8Da9HbHGUCzvW+B12slIMJGSsz81pU8pHUq5clomnreJQ24QmaekAw5Dk//Im7c/jbxNTi2QvOuZ
9DXLwG30T32a7mC1UYy732JVdE50clhjZZMhVttDMoOqZm2ZP3TmYBx0Vo1ny+3dM+qEhb8rWxBL
GS5fa6u1QpQv7WE64rhpkQnIp+h75qox4nv6J6FT8q5bY2WX/W3NCxaMH9MzgG5YjOY83NX17F7g
orkbbC1yfkdmvik9K36eW+yH/LlSd3PDinxdFsGz0hgzXyHF/BCDk4eqhGu6xMpBCwb7AF7ZWkkT
B2Z3E/aA+1G45Bk81g8gMYy3yhpe2JzXD/qy6FnGpCVjMCx/af0ck8hlnlk5l74fUwCYxnC5cRZu
/AZEYb4HszrCqyFCDje9OmkuEW0ND5+kor9LdDc4pk5zz+NHf6tVFeOcoL6vl6RTNJf548+xMnHi
M/YA0C5I0lo6jsSd6hRU91rUV6Uzd3LlotdJuR/JW8KSoXkbsCSvq+LCZjU5GvYMXrvktIkCdtRH
0W8a9E0ZWe3Xbh6nbWg79Z2HdcezMqjfZdzLFoHnILefApibJzwJo205QPbBxcJcO6gQnkbXRVM8
bh7kgHVk8yD9bE9OV2UuGfjZJxG3CZUCJwuJEwxSEGzNMT79VGno8niV3XKD0nQc+5hEKjC2INMe
S3Q3hhBjw1YN9L0Tjx7K0ESh9r1smzpuMT2GGK1+IZOGMEne6ie5tI0896Ebu3ljLQXSojdOgEDM
U2V6OEssXR76XXeu7iNkQ5ccuqU+Wgdqj+eRQin/ZywZZHVtss1egWIttnGgAMGMosWSrLU+z5nx
mqXW9E9dvbOho3xXzdaBdar11xBm1HTbqX0fh2BJhbnuo2HymhiKPjsXTVjflQ7QH4qw2r1cu+yj
aD3ZYT4+jU7YPiCz6R8CDGa2A0/EL2TM11RVtQ/uEf9QKg5bPd0avyj0x0WdXJBm+9S1GF01y0HO
5OD0yqpLXeVODLCkazQ7FcVRKmNTraY7+deHCJF7rOIu8o+X/7vSr4ZjFA1/Sxd+QiqqE1aqrcsk
UrbSKQfTmsaVHWVvBlDAh7oJNq6Tppdo0VKWLqwSAKJN/gGFStPZ9NbwCPGTDQFbTwdocDTsFQ3U
HynbGnfFXTQOFibFKlmarB0+e9Sq8Jf8hC5IdNeYPprTmdJ/bozwmzYOyqOq1qhW1B2r+yUcpcx0
40xBdEKR3Xy37WmNdvbwmfyNuZ/Rb9rJ9CJs7vRa7V7NSjHOkKiqtUxHxpZnGvZfl6JTohfdx3h2
uax8KSV3Z7TTbZ1bDGuwRWt5jSsa3lyLgpMcYJbO2Ec+i6nSGOfKIYkSXBR+Bvxp0uxcJ0mUHys4
erj5j0lyIceZKTf3rOh1L/5QcHQ8NXFfPbOI+54WWfO16xwczTtNfcCxw7143PTrhp3R1zjpn1O1
qV7hiCd3ZRX1W5lgzX8rPsBlIGDBPuq17AB4vvnIu3Qn86wwGjcqOhOnsIVrPqPheBBXSjSsbUoE
sUXp6192ldXKQZflcYqb6nwtGePHia/j8vJVl0Ps+CcPIOydtALVdc4NilhhHrPW8XJnOw0BPlBL
s5bVdZbaXztP1Y7SxyPMe3B1Pb2YabuVrmlZJrGdZZM9Gzh6KQhAyZeUg6QP7G56dhJFuZNve/0X
BEFxSBANNBAKSEPzTSgzReAHDz9b9VyED1FlvwnZRlp4C1xbQzaHEjmD/sAvrsrReNUbhcpvoU/o
iRTmJ0lXdXUFgp0C01lyWX7saRvPRPZTRi1quIcWC/NrpqvE1uHeLoEjLyQZOZB7bDMnecm6OTjZ
RdivWlBBpN4UdlF9gUJfSVpJBqQJEKJ6SZzuYhoTL/FZrV/ssQ6phcIKkUEJS/YlQtmI2HEFOyja
zezhjyXhThFP914znm/Xk48sYsp3CnqzQxRmj0ZClnvIzRmx7MR71RIrP8Yx7nTSXOS4z+hYk5lf
Rs2xch8bvTxISw6euXcsPPOkQa30Hlnq+UFalu20GGbVrK6WyZY+RRu/7QBJLk354GncW+an3s2R
6Z7VRN33Bb4ZC+4dEGUdq3sHavnWHON6jfWvyXKrsBHEaZQ7ftpULyAmFQigZTjedA3yDS0sMaVq
YKb2VYYxiFechgVfxwv80Vcd99HR2vy9hvOdFsp7MVnwI0frk7T6bC7uDKvX19LsunBxTCX7do1d
LhiN9RlZvf6+D+fyPlewxUTcq9m2dgzEMc6xFAyNEYF9Dl4ZdjsLKyvk1qLp0Wqj6aJT5KN+xEoH
AgC5DcArPARoQv/70ZRUUVcr/9U0I+1H8G9zJVhG+zy2MHQz6y1b2+yCnm56aXwrvbh1bZ4ndSPd
0nMb65YA6eO+T3Yapu0rGf3tGrc4AG4ZesO9vvstblAb0PjKsM9CxelZK9vxDIVvavatRpFEyv7X
/Mut8xfwiR7azZ4K/7w8QLuQLTGyBcLoKDvHxztkO1h+eBnmrMWo7kcrH9VaWpXqJQhrjNsS6dYL
hC534zjW/GnI57O1lFvTXHvpqib6yF1v2Lq1Fp8LJZs2jWt+7xfrNVc3hy325nCMlqYYG8Vx/dzk
jnWWLgOq2yUIjXsZ89wQOyBx22mK7qNRwLp2+KDNjqe+F1D5LxSc01WnD+p7WWVkzhTNXMto1xjW
cl+FOzuotfdKNTA0bRzlIKNlOPMWnt35PC6XmrXkIfAy71EGs+Tgpb379vPjeliFPNLvMtcL0EUc
yo/uu6cPyns6+f0DGaWv5iLaP1uYMsZq222kqUymBmu6BPHeasWH0w3fHUtxjpSzlW05pvbGKQZK
j7OZIwjdaTbLvansVyHytmw68SPEWZFsbBDYG707GuT1gPpnEIkGTDBOVtRBFwrikb3Jcup4LaYr
LZk0z9MokJX6h5izXs1bwbTWW9juNkmM5fNkaETKnQWiUuK/ai/q2J113ktuwZ1we7SLNFj/kj2Q
UzlMZA9OrLxX0jJU9C72cpoo1V8T6MLrVaTrl+wExS1gPFfdYpuHz6bFQ/dJHV3zqcswQ850Vd+V
aQNu3G5y8vxe4hyv7cxJ77p21i4S3XdlA6NgHdSgnNdOOSFmVjiXa2jeAof5f5Sd127kyLKun4gA
vbktpyqVSrZH3dM3RI+j955Pvz8GNU2txto4+2AAgpkZmZKmq8jMiN+ULXVkiZULklfFybPyAlNO
fpqduX+gXvJj9FoSNSG+6Cj33GIv7dj+hbwW1SDTz1qXuM8SErhGcIz4FfHytZznYLkshJbzUJv4
oi6ryEDnzv5iQXncuqRfC9mYHn0qU1/bKa5OcAZC/pxqfsGhc9hpAVq/YZ7eS0QWV9WJ72NwD8Bh
fklUDFzIref/PxFhBjshyjhwW67GZ1d1DqmjAWxZr5MZRRdL0d4+oV3WW74Jd0VuBNcV7SIwltTu
kZAy4ZMpxYnHfvrFNkCjWUg//d1GpLgL/++2sFBIb/LuN/amwHt8cveIlWnXuraKU1DE2Ree2R+T
bMRhW9P/26thr5WZiuk4p6tjUJnzw1BqH5N0xcquFkySlamPnFZ5ykhQbxz9X3n82kL/F74//ppZ
vUuQ5+cbqDzwVKsPflha710PJdo0lOBvHalk/ieTJwdA8VCVtfvd9RRlN3lB+Zb3vC0A4aBOl/pI
7LtDcMYG1XmSleAD4T0StOp9DED5vgy1H+Uw1S/Cbk6XLgRV1i6x8paopUtaEipdeoc1VcNHWbqm
LP8jH3GfhCFykkRVLsmu3lL0Y87nm7oTG7i1c06i73HaOpct9zWU/KVtnp4Cr74vbF8fAADaEZDP
VZsDb7XkjJnxnZb28w/euxHO6/38EGWm/uwM0FxlIEqiEKK/n7y6TURuqVYNpC+Ykfo4nUMs/ZYN
qJvlEJnP9WRHX1tOChoaVLu2KWLMz43+uZ77i7BO+4V6WuDMQxr7TXrsqnpLKeU9Cg91StAJgU5d
38tgNSAEUGWmc5KJUedEZ/zWAYsuhFievu7VzFBck7nIceRHx4uxVYvdP5tIiS5r2von5T9trU/9
63uwMfS1b8XTCcySJ8af7TR/yRWITE4bhje5RJHyraoK627rYhsV3qZEQ/AkL0DOoAcApkItPHTK
N7u4wlBOVtdm98liKCf9vVP8bfs8zobZVY9zoXkHFFbiV7lkLQ+7JInje2fJ7khfapytJmhfpDEF
WnoNB+vPbc5kDr850DvCfxJUEnaDmHQppfZVg2j4FukpFQLoNQiilWzgTKsE8NjxmDLV8A0eqoGZ
bdKR+VtG06mCTGLYqElQ9mzF7pa9XAbksnBRWRlRp3V666/UeKgWQ6Cx6oNda3Xmb6oTDUdQAs6D
6sLl0YugO2VhC9gy8h/RjNMPaVxPJ33s4B91dfJkz0DJlpZcijQxdl1HhUOajhF79zAcy500ZZZm
689Kkzg36eqtsLtzKxe8/bKI0kY1tmuXye/m11mz6zdXrUjflPqxC/TpTlwnc9d69jNleEnnpKLS
OJ/FddJvk/FeaylYSbNK4erVi3Tt/3OSm8LVm5Yy0TYpp+rMq0rX9hU6+7jkgn8Q92kU0KLLoKc5
IPgab2qvad4gbdszSji/xg5NH11mVBL3AU4Jb11oSWwcm6SBPJsnIeKtykEFtVflz0AU3WOM/uIJ
NkXPwxevlMTFMOROWEepgZd4WtsXGbDDlnrixj+i/pidFGieu08jn275re+Lhnyon1n/Lrv9LLXG
rNNwR1XJjrUCTMDhnH5e8e5G9ls/h/ZzOSBP6hvJSbott4ivmR+Oe4HBp1PsH+wGssPPSWqtYyaa
Y1CnzfGvkyTKTVHNkkmRWWn7VO3Ha+gAoNdGBF+xPSGVXyZv9cLPy/LMOBuUWl96GMfsqQhBdmGn
Udj8w1MHY99gJvxU6BHPb73ITwYMq/e+934blKD5i3czubtu+uqNGPwmdaNfy8jApBb80yHGr+jH
8oOpynVnp+SF7mQJHCavzI6Wpo7vU59gPFAB1NbHHIk8G4uXrFH7exmdexSAzCjwbzJaqcF94+nu
iwzad+U0tsh818kre/GLhJhVkzyGMVpbzrL8nDXafe5zZJMp8sPDTtX3lZmfTTc1vpc+cuqLKaVr
dX8nFJZ/K9wcFRffMe47Bf+pGMLt4WfoMLXOXz6hDlmT/xrq5OqnVX+GxkP3sarSD4tOnv1p1Rzt
X11PyleMLIqT3ubKHVlJPKxBrephVL6DpTKu2KobGA0O1e9Z0pHVDcP0EU2c7A0DoCeJ36aHA2Go
0f/X6bU9fkw3TCuV6bKs7zlwrRIo4U1xyNvxQ2NEhEM8o3Mx8kzfpNXovmmAZCEkqgxYG91wlYHW
niEpjUWLB/XEN7CX9kcgjnyoJrx9mixzfq7wy4/UcSU9BKDh1t/FzKD+zVT8d/E4U02PzBZ1vV9v
k7EYdljRmgcZzzQluMrdrOsfd1vfp9ky7LloCny8r8DNHio3nx4TP/CwYdaO0touFhD5R9i45TG1
jYknFLFghfkOya1TwZ60pvDC52l6/DQt9hH2cAcyzUCl5D3sj2jUeChNnKQpA4Jax5D+88D6Xs4b
ziZeCsPo03lVOt3I9E/bsrKEu6z9fxiQ4Iin3OhlyjXT/eqmpOyQylC/l5ZccrWgvLoMyqWZgh6b
NNU8/DKQm2p1k76Ehc9IKr8hE0U9ti1g2uxkcl9gtTK5MWqLS9Vru2z1r8EuKHNt7S0G5inS0mFc
r5OVumpOMLWRjlmsaGU3gXzSYuKzbCyynH+l2ghJeMgGRDpzxcng69QNttda6q8ze79I7s2hP0G2
bSjT4Qsj5jCrBYwPNStUs/DeqfpMf5Dh1UxmHa/L6LGDYo17WKqHQP3zmINnhGmGQWbzClDLs/d+
R68MVUiUlDFuD11X+cBBlnAJ1MlVXoqx3lnj0Nonya6bSoPaJ1IHJ8m4g46eup3TRCqw5yXxvgWl
vU1QmDsFjr31j7RSEmRqDMzKYo/T8Nzqv21NkbaWZuZBYtQXTss2KtLWW3P1d41CUOs5eRQkNYvc
fYXamr67r7Y9NO9a5nSvcVvdlWbcvJOHj7HO9r6tY6q9/CKmyp/B4Ix+wiWlJkLiiplNYIBOGEd2
SctoOZJxUfShv5PRMnF59jkTW4dlNDcwAQpDv3uQUdgk78gn9giMMbhI0MsvFhuFd5lrZfgQ5ZIa
bNQ1yG1GfnJcm4sw14dG1zLilObHSBlpoED5Sz86fxXy2kak8Cur/deFZGQmy7lfPbOUGOY9rtam
/sNT3ZfJtoHC1G55MCZ0JaUJJ8l8zhrLPcco0eyMpSkDaqp2cPv/lMYWihXqO/BV5166xtnCPNHG
Y8Yiw3cG2utf7cH1r7pVIqBoxAPwCJJgENNHjJCXPlQ/L6pV/oX6y16APKqSK1cOd4i/LACedEa8
0+k53CHRY3zN7fGP0tKMp1Zty9+WSUPVNnt7bMs3q1QPvjsWPyqwynsNYbdl8wAsjwrxSedM+kWN
3XCHbY+7KHAQMtkdOVPcXPD/bV5h6nCqRJQygll+LKqhP/cThvMNAkldWKZf616Jr3Fshwfpl+kJ
DJrciXXEm5tFcTkcA2SoLeTWsL1FzMxJ53ffs+3HvtLvY7XQuAHs5w9actaiBHq7pG9/jvqgyt7Q
6k3O8zIqwYE1Nmw9Rlq8kMM4huL0rtQD/H9u1h6Gwmbp+RwzAJQ+9qmCE0mmjM8ka1JKIL4GPBry
COd6WF/JHH/rQnV8dis/83c16PTY0OOb9FkVpQvgL9eevNzR8Q2VDcy/Vca1WGai8snm9rL1xzwx
bhAlMQKmDLn1O353mMASzViyBx1yXVliJqc24PSe5mOF+os675oF0vJfIhYbxRcfH4stQjNRAtfT
UEPYN6tufY32wU9iqBA+E7/wj2gb6Su7dGOHWnHwpxq100VIpNJP5X4CFpOHj7FZ/BX1+vyDgysE
qrIqno2gVx6CWHH21LHmH/4wXMakHNFfxuDFMFLvVFtO/burjzsJUELsrMuoDq+kWtRXLYifOjmz
gbQBoV1V3ZvmVz9EqgAye8MWX8leypgymG+iRdcuGgaD8po4of5dNwPvWPajd0HK/G71sU8N6ueU
nYY9khPp71kHhF+UmckWmqXp/WPV2bc+M5tvTYuAREZ25wWJjQRMmwXLXe/sa6xiF9N5nr0qPJdj
gsZrMaO9SMn5LR/1+qBYiX0Kl/OoibTYc6WKanN1S+OhPXaWdYbD3IV7b/Tnm4OMCBRFuH/Qbf5r
023108Br5rcEsCiCxP58BwAm+Z4jJZVgwk16NGVrjeandPNhDKn7fP8levmMUmF9UyCg7oesflKt
EP/z0e88oB081Ne2aXIWwwyrP28AjDgojjpOcE/S1YxWcFsWyNRY2SWKrt55k549B4vbJ5C1L27H
VzbVmnztSvS+P7sDCnH+mFOR5NuZAJ1AVWd50cekAHGiUY7S3AakGaEAh0aWp52GsgmfYjY3O2yL
oB7rFAqMDCiTNN0Kl2wl0acHvCiMr5n510y24d3LtaNtB1aDGFCkIfcOfXKcEiAn2OvcSdNS+4++
fOnzl5CoUY86ub7DsDjftoPiw71CX8BNLPNN+pAVrZXGfZWeenB5kBacEq0ifNb6PnyAC1bf28DN
kIwop++WHd+38RDeNSZVvvdmQEFCV/F9BcQw3SFkG6EBq6v72Yj738M6eU6zwPxnjKO9Hnr+n/7Y
oc/VhOaXSinHo2/DNDEcM9rnTYtHp1k+xqqNyxiliWQX+EZz9Zywfwta0zoPlVrs/RJk9H4APjqA
tn9JM7t/g/ppHDzLgfEXwkYZQnRClqV8vMR3gw8XciMPRHbgHnGjGfZCDJCBlWkw2c4xcEa+TbzD
b5k37lFS57XVZJAuIb7710/tWvUpK9jJnfTJxSo9vLISPiB66T95s8XjtLPK+9CavwdWMj07fckD
1x20U0ja6SYRa1jNiSVOcxerWeIGO9LvYlPFs1gP+qvTo1K9fB7lYygfz9hkH5PoiUMC/9+PJpiz
7po1+ZNEbP1urKm7GGTv+smWgcG0kuukn71IuyevHtwqfbGfzBZ12hEEHuVYvRsu5PnvpU8uyTL6
30IGaoUPINLZKsaU69XiceWwaMhHPYDT2/Vd+AcEHe1URnq5KOIEvyE77+FvRII2Rqz5Sz8t7KDc
fg+XFtXI9NWFliRjEq+Pf5poYb814aB8cab0KUfX/0mGnAapg1xHnVnCVZN6uz3kHoB/1lI1aKz2
Isono5OdhWc3c8qDMpKJ/BAUmac6RDkpx7BBwYvlEKt9cKigGt9Q/DfWC4Ip+NspbvaID8V0kQG/
UY3bFueGgGaNSr1fY7e5QVvctbl1lQKqWqqkgRyfB89SkXXG+K7OWlAZquPwyDWBXdM9Rq1+m/u+
2ElzRpv5HHXYDEgzHQFrKmOeA9LItEfLBlvjV22xk/0921zkaVLygJMN8Xltbhv8T+1P54P1Fm4Q
rsG6dcUyKnmQi5lGU7Nzx4pCUNsieCZtGZp5I1Hp7F3zWMWOeedpKWQ5XP+uYrcVRjCWQPvEO2kO
DjxARMudS3/vzuOMsXdiPsZ5GRi7AkcVgEq8b6QziBmpOc0/Aq0obqtp9khqhzNQ6TuYuDkv4SIl
PC21BLmLpZYg7fVWemvRBwa3P94tc3RKdYcPpnIchiAseN7lmHy+1yiH3Dl+6R3TpYkLc3rwp6y6
THyJ3zGIz5c61XyTZt/gRQda6rV0EYXwGjxBl0mTXVdPQRR+lyBo9mihLz8gRBTuUoB0PnnAgbAd
qfKb3qAcu4+a2oIJ0H0VZJ0yWOWhj/zu3MM6Q/XF/2huo0Wtd2fAocE+TypeBpNX22fZ2EX6A5oq
+tO6rRsGLdjzBazvZA/3sZFz+rNVd91OJvTLdlAGmBpbicHXadn9gQMI9uWc1LDIqgKZGnbfZ59E
7s6RHaPLU+lpmq65XfMg6xuqsbiX4xTYHaxsSu7EzNzUB5f8CHgEQ+zMqX/gv1AER0dNA6b20Xnh
L2MQuvwI+S3yf2ootM/rDzEKsuWOhaW5/JryC2+z1l8UY1Aeln/yvSzXv0Oigt62KMCG5vqXy3RK
Y9HZs5qX1OwuMUQkXtiLDJ4o4onkHX4MuwTK20MBz/5ffbwlkMO9cogUd9gbYFnOkdMZZFNLBVGw
KA2goBlKeWkWXOTWlH+uvHPMdVRwkltTRrdgm1foV9d3v3de5aDR0Zx8y8Rew7CSUznM/h/gGNnP
ASOCSA5/qLbN5hFl2uiiV258KbqhetRDF6+C2PS+BK0DVBr3uovup2ChbZjjZuLGN4GO+raa8IRL
k5ugRWVUmvOCvQgcRrdgK1BfIE5i+91YTwi21y8cE7/LqaclUwFoI8gu9lBWvw/2PXU83m0ogA4H
6Srx3twZdmxfdCV1j1rn9MUd/C5McDPK3hzaJ+b4cAenGt8a+WDJpyAdDkjWxh8fA5xtXApP+fzp
Y6yAAuZQxjStDo6hWsA9B32fhQercpJzMoGF5zWuI6vF/gXpsHngoVnpoGlQS0IQr3uoTf0G2qE9
RSD019OMGqVAAcmlQzH1K/+8tuO8ix7BipPQBWW59slEuEnXaPqRLQIWImUxGd3XqQNUKi0g1c1L
FlRf8zGurqschlODRFuavqKlF8ThVAA7CM0A7m7dQ6aU6k4QA7+CB0AeocfjdsZ8dAdUSKO6Ordh
ASrcr7ElyXRFPfYo2L0mja++OhB2NbfHO2RpDSVPMMXQUfIrgIvs27DudjyplUtAEeQ1yk3ncVkv
x4r+4AwDjh4HvBMAuCWO+szhAM6Y1n+RCxTYUx+r3rO0HNPSd0rsqvfSDCbVOppt5R+lmddVdz8b
M99hLxy+6E3TnOKhMe91TOGe2P8G+zEk0w00LAHjTJ9cACzqxyJSh72mafFTE9u4rbDNHC591H2V
vi04UJTuMat5m1s27/QheQJWPd6vk8gPaA8JtneCKurH0bwvLCVYWWMCD5LmCjJq7M+jzX82u6VZ
opm8zw2nfEh8LZnfqWdqRxTueNcrPrkVdHcWNSPfOZWL5tJ26RaBpgSMzQlAWc+7i1FFrSnxy605
qPbNevzUI90yS9ZUJ/g62kBxAzIzeKAs8W9RaHs3LKp0HEwq6uIyIp2pohBUJ0hhQAq7GuXcqnyd
CG+jcDgAIVKA3fTebVtHRk2VrStvZHTIiP20lNxWflvtQocMsTRl7lQ2Z1sxmjtz8mDUOQ2ykNQR
bLPNLo1l+4d6MVryB/A7AwoL97rZcmabxmh91q8P8LTt9vxDdY/yzZeLmngDX4tyPK3vscgLOh6v
VG+jMP/6IaPPMci6laaW7cHk5uduASnJBVIlyZ/5Jc279jWpnAKxfR1+9hKQULF7qLrepSQ6h5dq
spRXq22TJReU/Rko+vMMvu/dKvL4rkA4O809906J2uYWcw4+TqltgsOw7EU5pf9hN939+pzWYzyR
s7D5q8GJBfYua4StuvjUG81Tl/LlGhKV2oOtYHvvoIpVJTFWxSrWwanXgQ+1XChkdereZxQk7rrB
V1/g4rV4t3rZ98GIbnKCatGwKEzyIpYOLgzM4O/q0DZHJQn425xsurm6N5wDc64fZuA5c1efpjYz
2BODFl8KJuudNGXgl77StxW0r/gH2gYqpfb5l19WkHkUlWlvy25rDyU/1jfT8zYoy2jqoN47zT9l
gLFxtjged4u78dx77V02Dejg/kd/H4zsJyWk8LNFbjD74sRBdDP7tL/MZKjZElJikT65FJwHb3KX
xp6B5eDwu7Q+xW0hykA1NVErtFF+WWZbywo852DrfUHejh+8DfzS1KbW2HeOUh62ATUYor2ZZOaB
qoQPEiBCRx0fITQvdFQLdM+8lwG5qLAUEMKXq3RYS6Dc8YQprhVy2e5k7+Fp93tL5QBdYD8OUGBR
0dk0OuTufxfqkGFk/z6kP7Z52xRS39G+DMGk2lW5Nws+60GDZuhC5wtI/r6YziVWEjRfZ6h6kWXm
Vy32f0hL+kNdVU868n4H6ZPLnKXtHpjIBJCVdaQvgzcoS2PJF+wcF5DCdLIs372HRVBf/ZJSsD5z
GOBYZz6Kz5UHmAdLkWQ4WTJC2j56mHUVwOq1s7A7qeJHsyQFsOKLc/WfcezYzS4s+1TXBxjQfrsi
kzXfmc+ZjgmLjFLKLR51T1lnxguHP+pvWmQZh74s3AN+Xf2jbVv9I2qXw6MZm387rpWfpctc+tfB
JSwtj6WtBWvkNrFng3NWx/KbrKD5/LeTST6lv4OdzclhW0Pp3rFOYUe/nKH2k1IiEGJgWZxb6IXk
jX/WJg0MSKE2pF8Nd28YL7KR7AtzzwE4eZMjg8+HUlp+r7g7UwtM/hePelvtAzSHIbsMo7feUsdH
Y0t619sm1vWj6tUoGm9RlBmbK1vP6Wz0RrHfYOhdrvenHFuFvZEBctgG9BxzpbCsbm3YvfUafDsp
Kw6tA81mgrOqhvoqnbb1a5XhPSiRtvZLMVAKiT/7pautRxReSyBtW6m2Z9/rQNXBDSzzH7f+qaea
AlRnPG59EqKjUQO4R/l96/dcEkQ4l2h8rxZ8LDrzOrJpefK77eGTnNXueCs1x7yas2Ic/XScUSlN
302yiH8toQvY51Po4CfWFYjmRygaZO9lYdgSGoCsPvHNKPt3DPfiSiseBGsmiDT4NHejU9m3/+wy
FbYIgjyTfkv11qit6+fEDaS2dMnEOcVOJaz78jiNwFF3kzJWl1FVHzcLFIDG400UxKTPS+zq0lkT
n2bqxOssuZVLVUX1ZfSHx3rRFNv6E+wxrvAAD0qtp+rOL/rwcebUdWiNsvvc6S4jrmKG56hP/1qj
EdpZXJQXYS6/hc9NhAeE6DGMUgRFZcJyab30m8Y2+Lz1x37Wn8olKzB2QXGb2xJ0k1Lsp4b0+kH6
vCReTD+BKuwbq4pQBSBw7cxqXji7YkLUVGVSoOdpcifjchkCkO4Qb9BTh5d72wY+ZpuVd84HH+pN
sE+iILmRb05uZR+OVH5/tmMXkzEIEsWu9crkJgOjFcJQkNu+yxc5LRha68R6CZryJG8P+vItQrrg
4qdwgtYlXblVmuXv/I8fi+5DnRX1fU8h+jqpc3btpjC7SlPupI8tCnpQ/y0G7wzy50YL7pkFotEg
Tm63FXRXc5F3N3OKXTaC5fOgXdW+6R6LFI7jkKXJHw3wUrfxo7+s3LPR8FHLF+okzYVEbn5n64X+
JXLSvyTCzv1rqWfJN6TIUaJhDyQ5j3HRq0IWB58uztT6fzbVpQkK42PUM9yPYMOu+wtKoTrf4cjV
46MG6vzeRQzrrszLAXheSpUtMoLv6uDcLIuUdNQqexu9sT/bRBvxD8/LLxWG5cepS70HfaoACqzr
NUZd7nsVoKqbLqepGA1dkdqVPg5UFToOy0lzXGKUivaqy7sENjUoAenLJUbmkD7CKn0VW7UoT+5T
rwmVAzVJfQciUDnpy+kn8ivORsvdhP7hMfEj9yPQQG70rOrTn2zyP0IkTi0a/Rb1GTBAqzd30ieX
mNNq1vb5VVrRrEM/bVL72LbQ6kYwVQ9dFLHfKNoLdjCYuvzskggZxJgkoyz+mrHnOWWeZR7mkTzD
3uxQ/jS18aVcWDdj0y2GCWAqoY5/h36k7yMnqJ6rFi/NQUX4wO8abEuiyNkHaeT+TgoVkb3A/xu0
3iFIpod8VmqcuiGmhkU93rq+QsFQWKwxWl1RmTfLl+7fPgmUizLo7zJ3Y7yuc9dlMoRQlpXVueTT
BrtsLzgMQWwMSfWB/5Q+TgwOu3f4c6A5NkjH1pQ79XPUJ2THFob23baO/IwoQSY1GvT56EnRbATP
f+HEYnPa4A/u1HCfkAS8Smv7O0DZzvdwmv+MzIdI14v3puqjZzNvvmaxW3xNyJdfAgAzBxC2xVe7
GRWQuDkE6aXZWU280zmXPErTCW9sjmLKa46yQ5MVKTwrsu5Eq0mbLCwjavuVZ7jy5JfZP9Ldw2Y8
jT+jkCX6FKUN8acouyULHHne9I0X4A1M8sdanRH8I/pP61r6qJ5Kw8esqDKyLwXGrAczC+O71qsy
FMj88D7KChdAOaN9VzkvHiaMMhgsXanbvrsOOZyy+rsFZnFXJPlw18EE/9KYc7DrF+XyaQzRnIm1
b5DVy+M8V+FDoQURkLGW/1H2OP2AtrCGIhWAYmiSmy9TbwID7RqfjdqyGXPjPt1VS90LtiZg6hDx
3CnFp9XNUQou/gnQWcRZtX8pkjA8joP3cTf/vNtGtzskioaXEVT78f8QV0ygIHgN3/mZWepf3THe
UxWawDKC/VaRgNjH6Bn93mvZ64qT96q72Rn7f/Kh+V4rmLHpoe+Cqwjc5xK9d3yzoZFiDRChW8g6
haJWOzNbbHpbzDl2dQ+M96mz39Yic88J2TK7FtXQpHnovK75DXmhEzt7jDsHs7vrzVo/ucDjfl9A
S23lBV8itKlvdu1T7Fr61XTmrT5VFXDaYrgY2Ka8zFP+oBeV9W64kfqAIvsiMGyQd5+K4YyuKejg
pYnNJ6wXpTDuJHiqBqq0No4tMhqU42veh92zDJr6qeMf/r3pC+yq3PALstLqg9lPbsFOoL+MvcOL
KPfUB9sw544SOWjfua6Vqj0UkJemv4JkrI+Bqp6LOtdPrQGbL/Ww1IIApu2ixMm+2Jo1vlZ5tpNB
kcaBBvPDCsiwSpfmgTus54ATuBmc+rKpvmUc3dy6n76Dw2Ur4evWldxI89SME8ct1w9OBkST40rA
GVOSzCRT3zYtEaHnlFZPyf2nvgiJsVOOEOL9Z8EQCbT6bNgnfWpgn2OBlFsuMs9PffYwFFYtTunY
mB6KobG+GLamXAcrLTGlsKwved3Mz8gFnqWlRHRhPl1E3fwmPWoWf1FxAgU0zpCuIZbi2GFxL2tp
PenIGt/AkzTlJ7VhBN0JKzsqinFuq8eJcvFm0pTg6Zlx4AI7V2TpfILuVj8Ao3IRTlvUgfDOXerF
y/jo1qiEL50SFCtwZE7q0pZOvYs/YtY5W2Se2iR65uQOb73kmvZ631Lx5nYO+DwCCtQuel/GZ1PJ
acqIXLzcMr2zZurOWaU4H1bdfIXjgcG43EJJhtmn9fhox1l9+XX4U+R6O0SOwutxmnZr2x+M+YpW
w6Ts5davsL/AxOuSWz9tL40hL8JDkdaA3RodRb2l5EWVtQxXI01py2WNlNu6h7hmNnO8E6KN9KF5
6jYnpAv+JUQEsLhXDFqnxPPZnZLvghT7RThEb9RJBlds2Tb6c2CDn22DYeZO5zTOv69WkrKwxHmK
jqlL1vI5QM0KfBDbfrVD/5P8mZIc3Sblu9N0N2PUzCe1DawnmGo5yafycY3QnSQ4Yfk+7bcQV6vM
p20p1A72wCwO1pxxpB/16N4kx7DzJqX/4gxO+hwX80UGpasbi6Pr2c1LFc/9Fy+wkYnxIFbJ4DRk
47FAv+DUjerw2OsQz0x7kQ/zkvAopW78U4tHoK8kE5Y7K30Ixgjazz4Yc+dJXFZ6D1jMUE4eQmHo
g4n9SuCV6Czqnn5eQ2Rg52XdcP9hAzE5oXbpMTMW1bE4IaFeBIm7l6ZhJ+MhLoJ6HVX79Nm3B+2l
iBT9xSwX7o3zr76zHyLysEgxmn2IzNGi7yzNfm4njPgghg6Q/dHZRgo6zI8iBb2GTtBfAOJP39wQ
qU5Ds3xykYT9suIShgfS9G0Tli41RICM2Ob7hsp6NijVzbQM6w1brwSSNdUjoVn0HcKYqMSsg8HC
prDd4b3syvomARIPBhAA7ULLQMLAfPTm4YYks/UmXdpE4sTTwl1TsHS44Cz4bk/PUAlNNPVQ0fEX
JIZcTFVzLl0S/b11yR16R4fG7PybtGSNkp+0t5yFfbGsJgO47zkXq1H+ki4J+zndmEjMrz8YUeRC
K+sVxozwk41+IZxQASSvOOQNzayWSfUw6V8/IZM3gHOyQJ0RtEFB36+zu3XuhnVOMgqwJR8MIFJk
fZP8IdJm7VqUHook6ZIW1rxrsnTJuHiBesUMDl7aDKpudbLqP3hlaNe1WOa79Zdfmp0BiXQdrYb8
S2c4ySUdDf2l6WDhlAsYXmqLZcWnq3Gi/2jW8Hak1CjBMiqlxnoJlrmoEfqvqoYFMuA2ABYU1FBt
iKLvSwoF5kVs3tRm1KbDZLc5u+Og4gTPiILY/bRb52SNv0cFV5O0yzonY2e1D7MaEeBLGRVvkkFK
+g6CTprEp5VXvbUlFyUxcpfbU73n1BV9BEpbJsrwlrmCRg3gTVJHdkp2tnQpBq3yQyJH5KuW++Br
bn6PWNQpEcGiwVNfF0rv2RBZItPCXW2dhxbbBeDevaR2JJmTNq0BP7Lszlu6p4rHj77Qijl2avby
6erC7qyYS7v5Od5pNu1tjV/bK88xQ0TMDj3jVFpskMrWffc7fGblEpINf1QU13mc9PCpMbX6Hms6
dFAz4G+PE0YrR1cjPy3B0id3TUFyNRrvtulyt67bIN7CUbE+JRVJRRAr/DD50aiTvfde95QNqjmE
h6YsDYzqrKAk4ZcWV/61iqvcbZfK98KP4V9iartmJOi15L5fRBaXFbYQI8IkTW/SB3k3bS+ornXe
VDUoLp+ckWV0GTBI4lw+QNYLcPvnAM5w/87YllIARcgMeS+iO1Ccax3g4FBoPq7kSYTvcpf+Nldo
RJFHe3Q6tPjnVNVfsaLba32oYQyXX5YM7ReJrBryg8mcvUgLJM7XbCzrdR6GIuiEIyNzlUEMoAaU
ddBslFU7K3QObo+ogIwqFQL23oKLkqZuog6dmCjuFvILRRWCV3rN6XBpyq9bz6guh+6M5lOUP8B3
AmmEHFt87XwDqkHmz/92uM34hw+t8PQpSPPV+Lq210jP5427xwotJselVntHz82Hqh3NBzPFmC+i
iFMsLU3R+LPAT/97KzE6+Ht0o9voKM1t8tSUUb/bOr242gM2CK7StY5u0YoK1E/xND7+d85EktLD
fu0hdNQe8Ti/X++2PrOp4TM5KUbRcY7X2/8aKJPN/kqBDwejZaUBoZHLpDQTav0dwlKWdQlJ8k/I
QiT4Mlj2sF5+jvoarzFqVAzEEggS9Aoj/YEHhNGcEAttYLUU4Ztr/6EXsfYi8NxS6/KTCnPzIGNy
8co//4e081qSE9na9hURgTen5au6XHu1ToiWw3vP1X8PWZpB01vaMf+/Twgyc5GUBXKt18hTgGig
DfszQMR7Svts+mR769XEEV/M77rGi2WlNwm+cNPHAcoW0eP5oxCB9vTOxN6o2gsVfYPD3H87Ym4r
nbcqvSR66ExbGXbO0Bb7Oh3vW2nivmnVOR7K5FOc4AwYKJ5ztCyvPtp1Vq6zES/LHCGyFm2cpYbv
+Cm3DeOhHcxHBJytN0qtHpiY0d538P1fMahaVONovSVZ028TKiXgDggzwdU5KWY3TaIoBzjSmNRP
YUGmfM4M1CfRuyWRqaJ0JOKhcoYoLUbdCfuc1WCAAW/d4O5Grfllt+kdf5lLiOWIzhu0Dnxz+Gvo
rZcHoH4ddbK003SMBDt4CBttKppLcv3DllX3ovil9UCO6GQ7TXlfWaidnjw7cGHSJOZxTEA3APeC
IT/04WMVpPZCc+RsjTHimB5kvIU3N3RC6w5Uv3rtVVYXA8TK19CKQpSKcLMl4aq9anVhbxqQqqSu
aXqd1i1MBXegLjQoqXFzXw+hNvHuSen6jY31VIgQGPZyNkbu3iLK+bwGh/QCgl6LqihLTqd767bR
wotjxd4upHRzUHzbuAO/F21dsOITy6RcIb5pPSPQUaO4bEpww1JjBTHa4FmkJXtaKGS/kHDBEUzs
ik1YqQVrJDdYzX3imMBytEVR2M3SxSj62kWKem65Es1oWbHXya6/6vCQZG3/F4y2VQr13CFSLbpm
yKw0hMEvsWgD6/sC/MFO6M95GY7Jjj8cZ8G6IZiU7fQGl50BqXlc61tTXonxoHCBRPrWjw8ad6IZ
j2GyToYSB9YZDiLAHw6Keksw3s1aNMXmFjM0fjZBA99rs9JbEjmASXxTXboTfCMuAEuHrKGFQKnY
pK9x6srXucMAujIUrURGAzlUoXiKwMO49F15uB2nT5qoAB3Njeq3DZwamqIv0ePiLrKkR9ElDoVv
+DnRQ2SJEg/UuG9LLx0y9JtxaKqNaDYqOOuiRYFBNO1KedYSN7iKlvOA4LL+ErlFc02U5rE0Gukl
rHrnIOZDLAW1Mh9R/ai7H6tW/jrtZJl32+n/o+e/xHhdVX8KyKGNtocGf1i8mAAA1xp0+WNsdOnR
jgLwYYCxnivb/9o5yPhrcJdRAi++NCll8VFzPWyNWuiE3qju3KpBATiTqqWONvN7zi/bL6Lme1C6
n0s7bc5aA+p6sFmEh7aavLswvjF30oyLZLKKkgML0AhGgO+yZz674OdRuGrRo7An850yTt+HQF/1
QMleTaqLOwOM7LZA7eFNN65iwlKSrbU+pt0ete7+OfQht00nymXNQ/2kbPBALPp70wGS7SAR9RR5
/b42NXPn+2a1GOKepWzVgPZpJH0tvk7xmxDfLovuTRo2+un2XU+/FSPoGoTyenU395V+5K31gSq8
LKYr/57eGEcKPW6wv/kPzbXGsIPlZY/KVlQO5/5bmXEa7QYSrWLUa/QLsKtsVXlyfhpiv1+HcaY/
WRl2frIaet8SMoxckPQfYxVfvdxp3jRVl5cpD0/31CpAPvMXOTSmHi0jTVEvuuEmC7/V7ScPdM86
dMbkmBRJcETsRlrbsqU+ZXZBFbgorO/eChmj5Bm1k7MzJQ3dKZs41uhWBSQX13Ydk0N07US5jaCo
TtsSkc0khjIFzQeSJ2rhUhb6dpL1mUtzg2NG+7qXYS1RdptrbfmYU8qa48TIHCOaGMD+VcybK3xi
JKUgtwDw8Nb1tbcU4AsBw0j4C60GO/X5jxqw69Isxy8c5bmDiBFojiKSwWia0VV09UFVnQaScjjm
WZipcL/Zcfvx8IPIo62kK8U5zeS0/SaFkvpZS9R2jaWiDxtr0K5ik8PbPKlJui2RkLt1if7YGg4F
T3jHYFLTFl2mjpEy3hNIl02Hi4HCieqtmJJLGeYh8NC83rXsRW53azLi9QmBq+Q6TLr+3eBWm5Zc
67IJ+uQ6D/wzVgzKGuBAF3OWpQhT2hS6ohSNR0QWJ86I+S2b1HM6Sc8RlZPabeq37V6r+uIa2STd
Y5QHH2RLeWy70jmUTqWmC6twIDVUveWu5Vr+a1cE3HpFwC22JhlKgTRsV6JTBBWuWxpLrMCzfYzs
S+1HwPeUwnCPuf0Ir8o54Y7mnHoPr9yVNomrDgo3/dTKcYso+6LbjVrxSQQ6FKeBYEwT9KV955V1
gPHeFBcPXbA2ND4kETNCpOT+lfYHyUjlTQmldXpI6d7SNkAbNEy+9shhoQmeJlcLPQj8SD3xGHOL
EOA501J+jcjBBC80YPC+1QafAktvJkVt54R1b/diO2gy0M2NHu1wBX07u3aCT25rDKvC6Zu9GDVU
bc9vq3hs4ka+Nnr4KcuC4BMuXco2t2yo2wZGjD8FGZXgrrMq71IWanS0y95e6ayE31uwdkKQSYLq
xqrYh+fJ9WMtvPHKJgCuG1pn3jS+SqH32nRgYZWJgSwb0YexWqqt8387Dm+ObqPwLI4DoJWdfd27
1F5gk7/rs7OpJtlZ9Iu9fw56ieMDC5pCpgFkc+x9PR01H9pVibLr+/jNSlGi6ZQcOXfQEc6EifC1
EFuraQ/RVJh5le+sPgyI4KDLmi1WSNFiPmKeZXp/xyj5Pvfwg2gVkszxw1jW+R4FtWyVl262x7kR
kcwoGi9+larbscrDu3xo67tIzpttjy84moeI4Mq8k2c5xGLbHtruPQ/TEzYkk5zsS4G5hrcojeiS
p7L3jjGdujBBwD+1OvwWsMmsictFq7rK5bapZPWCr9ywktRGX30YiECAQ6kgnxJIjmZCLpui7XCt
deD3bn1e62pHGxVWFE7ViyWP2BREUhnsxJlE56AlX8Hj5EvA00DQpCBqzi6vq071860rdm0EOao4
X4WBN2LHQhNB+AGxaHTgeDyOB+BhE5hGUd2vQMFVrvVTq8tYzc03PKwkvmoRWCbRJQ6Yb4ShHr/a
XlRsRdre19QfgYLZsGiRAOS5WOzOm4/iWmFa/azcWfVDOckAGVhPZnFgviemTNZDMrp73baN7YC6
6t4cG+sMALZiDWiXn7pauscdysUq29X3HmCotOrarxLa2dMCqHhSHQwQW0yojrLTqgfspWCYxG59
T5IdNQZEE9+8JEUWUNd+hLgAIL79EJe9euqE/UQbKIsPzarw060jqwkZBQTVQ9Lzu3q6pIvrcjiZ
UlaK/iwu8PNlfY4VA3Msak/PojX3i9gowEfSDvBeOiku8kmoA+BLk/jj0iqgUYmmpYzBsbK876I1
wAJ7hL3+UIfycGrdtH3UjCTcWtDDUZZnsDXT/iH0bmM2XKjlCORzK8WaecEYbDXr47qVAWNyMJ0l
NX45hhcyOfqVkXwo+rJ+GNuXwfDrczR6iA3rbrAjbYtPsa8Cmpv65gGTB55FWZQ/++ppr0i1YOfj
+L2Yg7lZ2G7UHwV0qckMExcf7/MN8fQBziSATdXo8c357g3/NAj8FAmINc+T6UJU3SUzkmBjjtFi
yFILJd6nHGDCo0Fd78nrsDF1xlC+E6G9HjmQFSRlovuoa6xijbX4Uky5fbHMsT2IltgAgFF2rsm7
mr/iQdo41eChIGBw99j/AkgEhwqLVgHMdUMt+hHKWQttgikKLKNi9Va4J0NpYcTRjYdCT+SljRjk
Fl0IvIMsFIUTpeyvMLrrBznXg0NtefyrIpmmM+iX3EUNI6gBXM3AOPFPHcX/2KirYkN1o8O+5O//
9e3xVQyJIw0FyerIgCo4FY3lsfnRG3V3FBViZGvLdWjr2a3AXEZZdAe9FlLWVG8uM8SvFPcui83o
nhLQqsENDVSQFburJPWBLP2NjZ1RsvHw0GeqcRKQWRJL/rYVOmM8ymoKZK54siQRZN/kqLr1+Cg6
pFiOlo1dIXM7jbtBwPPNFK6i7gTlfSpET7cla9oUtZ2icbmOo9446UPGPUt0iU2Mh/PULxoePs43
6EDp8G/KveFu3oxtDnEs1Pq7rGyyAuogbbMrEe3Os4OIE13zEWLP6WUqSfm5q7TgrrH8Ahwo4uMN
iCksYVL/k58mnwGHdXzOP+lTulU+9HrSvfn2xMBzveihL4dh0yo+4vJ1E9zVTrurC11fYHKO2NC0
iSHNnKXWcjdlkCu3AdEnRjPDHs4NzkMBnswr0VU7BpkxKvHbTHfSHdQgLLaMqrzPXB2n44669a10
ItpRmf/VDssuPYi2VYCgWiZTvGhXE0up0FucRiqv2AwyJRTdaN23ys4R80SPMYzbg0MF4XNfTbok
yGVf+2xU8LHDUFnSx+D6z4P6SflxOighp/d5nA5yfnNQjzo3VglhjTIpGfBSldQzmbplkeN/Iqsp
afuQRSQiDN4J4hJrwmnTODGAbdOLdnOfBzwRwaKyW4k+MYEBRWvfGrC6i2k9KfqUdLIYtSgiVFgo
QKRlI/bExks0LBvNgjuGIv8cUHpPBs7wV5Oc4qQ83E1OLxwrBkTIPEtuJPGi1gF2zn0fZsmrDmGR
vIbn/9fE8ySW19nQaI9zj5hnfq1FKUX7QBuvH/qjjsX/mIfhvpi+Ud2cQClwXW7ft+32vzY1FjNd
VzZnEduo3weti+8BJbaHHALs4uaX6Zpo1gV6a8GdxG/TVPvyqkn98uZ/2cEp3HR6Za1mA02oXAeE
EvMzi2n5gbXMXstiY3+DSAjwxA2BUawypIhuyIqyK0kVOMpuVAI0phJHWYRKrWIlWw/neTN22nDO
rHXhZMFZhIox0T2CFdqGBWSROT7A+lAFcM50gZOAj5mOn4fFDL2/EdPN3WIvU8pfp/twsnlKUPlX
/hPh4VZZCm3H2kuB9vChOiVqUYBBH2IRMFW35vJUE+nS2vOdZDmXs+bRW7VqbovSWDBFa40rrcWJ
xKhVLhH9dq+S6X4x40453Gptk/woJfCvokuU9MRm6qorDJhuFToENG7NGdANbViylGvipd5llCz/
We9YnVLpt+4CJQueoxJjZw2GzF6MWuFYrL2w1DeiiTM7tZ9eMVYiWBkpZEtWmS3FaAeBDAgWP1dv
mqotOwnchUE5mVbhx8pjbnwWQ7fJcFRxRu45olXo1YN4VbECmp0E5WvPrwsST+F/07VOBq0xNfGw
DY63XeyZ2EW58Cj20KIMjoiB1OSxAUxmxhfF18wDdOKfG21qGmNTpABw6ZQdyUTq1c5/trvSK/9z
V4TejhIT/LY9n0nEKEBTlsg+tyQh/noJljixaFvWIGMFWS5qyfWOUUXN2tF7/zg3g6kvH4cIMqDa
X1uls7cfQig6xtXiFiOmEMdYvRbixoI1yDS1OEQMfpha9M0DIo5M0ZdIs7XN3J+TrK1urzJP2nFj
KwkaoiBpDiFGiAex97vm/9L3Yeb/PpX/p5cRV74bLeYX+N+niZKO+8nvYv74ahw1h3U6DFdx1O10
t2mgAfzj1L+O/W66jy/11/hfxsShtzP80ivOfjsjLmIwe0XHf7ymf3/eX88uphGHVlGDn8E89zwy
9318Vb/O9D+cP4kBPXz8gn5p/3LaX3bFy/p9u1RHrleWW7AkDdJDPm3EXmcYycfm70JE3IQnO4i9
Px47h8xxH872x6n+xbEfpppf6Xy2P07/4dh/cbb/96n++Lk0knSPQDei59NH/8dXOw/8z69Wwk0l
gqnwj2/6X7zpP36muPuRAfu3n8k8zfyZ/O7Y/8/P449T/fFsv/085lc5f/J/nPqPIfPAh497nspE
kyyIPERdGmzv7MXAA8R5YPW8NLoK71Fw5QqwQzr9CR3TNtDtoyxx1iJQ9M2jXRvCdZhG54HbDCBZ
GdEMELfTNIg1/5xQND2UepZI7eEmMeY4VlTlqtB6+SR5aX+MMk9CfsIa3mwK3HUaqM8OBsPA52Tt
0k4bJzDtYxhbKN/TEpsAGjuL/mTYpl44qSpVknk7whsAs0V6o9yiRaA4hBwEVcksP8wTmFLnXZBy
/jCvo40oqMX4gLq9471UlWIu0m5s7opO818oARfUk1PzGPaF/2Law1fUmvEUmlppiJgDtMOLaIGD
RzkQQpFo5dpIBgrNIDGrFz/KnRMsMvQJNnlZTEZTiGEdftnVXa9Ulz3woZ+97bwrYkl/VIjJhQjG
BOAKAYcb6DSjMrGyTVfaup88u9FeEsycqQvlj60cea99bdsH3w/xgS81hIxcltdan9QbMVrlfbsM
Ikk5iFG1D557CmpX0zXBX1DUVKZyaIbE6yIB3f4Ose0r4kvKgy+HqKj7weSFkHbvVtovKU0E26TE
A8vV+u5ioWB7wYThELSpfufIuRqsNQlpAaRmznNEjjDMuVLeRY9JgImcc+vc1TWGqNM8eTvpCJPq
3mHp4ZxITL64wCBwlZK7JxdhICkLniwyD5jcHUk2WBsd0/OL6ehg92p09EYSMpafmc8YnamINXYJ
BoE0TZN0NDJRgIqmZuHb7hbYubpCWt54Ng1sMjFocX+Ooiu5Hb0ohRREsNajo5uAwl2L4HSAK4OE
kvFzdBiLTdj2wUYEpyP0AQWFlo0I1nVdW6NioN5GgaE2a8VpPSRhZWaWlXgdIwGyFcFZVjgrfZCV
rXgLGkkt/JQkbydmjlWnWrFsrnbiWF0Dm521hrYzJVy7jMIn48/LxbepTY85+YRXx8S1xWaZOaaR
9OhIBhaJU7ev56dQ76nZjmP4qnVVsDOiIl6LUV/Gal5CfX4vRpHQ+wbbxj3rWd6dnNo9y20frixb
cTEAl8qnBrLmztY6hHemZqbVyjlN7KvUD+WT1pTVUzskSy/MooewlF50oGZ30NTGrZ5F2bKt9R4n
ug5b8jbtDpFjpliOJV/RAoweamDi22QCz8dqDmsvGLpwA8YfnRXHUF7bCG2kUU3Ko2g2mo5tA7dE
ffLQcYfsKYNLmlsAvPNKyp4MOUIxFBGEQxzBzOL/4m6KrDeB/mnnIS51tIhU/V4D47tvTcSVRJ8P
xfjekr12U3hodIs+sckS9KjqyCEhNB0r4tSCrDzF8RghW6YSA2rpXKq2lY+BE/qTw9nDqHVIWyiw
LiLroDYBP2fX7EkuOxlbC7X/O7ERQwF/3VuzlpP3ocKWzAeYFIyYJxph4T8C0Wb1Z1XNS9xnlD4w
vfycNdkbMksI9QwGDjxVVq9rTx82VBYKWDOHeaNGVYV/9dRZu9XPEZc89SJq0I/rtaw8e+23xm+j
E67ub33pJFuzRDltDFwdBKi68pHhUWz1iOHjeA2NfhU0ZryLh6rcWlnt3bP0N5aqlOvXLJbPKbzT
lQ8ue9vG5qHUK2i24CSWWlSNu8bODrFeW/dmaVj3UgScWR3J+4o+JdORwuSSs6j8IbxXFGsbojN4
SviA+y5292hISsjhsSl1r9hKlpcsUFGQTpZhtps+bKoFqKu6Rm8bjsptN8uoMudtG61rlEGOzcR2
EXsixiZHvK7lNFq2PvkkBdBD2umXJA3kq+ghxTAZmvgWaDgCxEDpyD0ihKhLiz7dUiLKcynmFVNF
vNe/pthCnmfbe7PGVywA87ISfWKTpk561axnfNWji00Z65pqyxST8Cc70p9C5BDORVyXz90EAzUg
pJ2kyiuf0dKD6Q0HCMkgFudu5mX3jlJm9yw7tkMomScbSQOwAMgp8qd7mAQgH3JrVFdWLksrf6oG
jnmf7iMPDIbuB80k97sASliu3dI2l7bndXd2HR7iorfvG9vpYUv46tqtgvitlaJPdSF19/5Q8lEi
XEoVtEwWiiRRMUq1AUXK4V3v3GZrAJZ5oAbs6/Kq9Ubzuy2ZV+x7kN9IpophqSFjr+r9PrZJQeh1
mD6KPrBdp1YtUEPMuQfGUZbutKAYj/Ig6VvKIqHjg+VIDO3alFm2QhsxeLGqrlrgVFeB3KlOrdVp
i9JWOwohg3UUG7nCI3Buij09s5IdWenHtGiQQRd9rTEV/kytX8WaYW0GXMmWEKqH42Dj9e05Ko6Q
lhJ/wpNp6URSukTQ1tpFhak84z0WrjoNQQ1Pl4x7N5aWmESNh9acPqESN7h1IcXJQmrC58GfstSU
d9Wy738YQ/2umY36mnkOeLs6DnbItqQbE8Cw2V+wQu0vPs9fe72uewzVfWWV5ZG2NFGvP2lJ6R6G
CsH6UT0i5IsYip0/BrK+bqUK3MJgftZbLT4aI5lK18N2yMry9NRDUlx3bTe+SjV2DsqWO4kqLdJU
c67WKjJ68yr2YcU618JQrpnUm+BoaXluSUyoOwsQxfp27htKK197SqWsxFFiQAlHedcrqFvOfSjk
5Stoj2+5zEo5B5j17Mbx9zholO+GUy7GrKkof3bOAipK+tAEiJz2jozXu0omLmslKHyRg5Nqmr6l
mHfmTqhfW6ohVzu2vg+2kr7VjeKtVb3t9nrZUj3Iay5nbgaht00fasvQn8rGBlsF+s1q7fpc81iB
6DZoOqML4JtHdbYSo6mLm7k/FupW6ur4pBa9sWiBblY6Eptme1CUurrGCAg9jRmsTTMwerBJlr3z
u8Jb2yBCVr1cm5ceHcmtPIYZLsWOiUsbJKO6r3ZKV2Vbq8iSex9qIWJuqfc18cxDkbbNaxSX5PIS
vdvLaTI82B2XRxEhB8O94XXOs+zXmL5AKtoFSu49IQ38JXaQ1bOSdjhjOR+u46oJ7xSjMu9r2+Jp
ExG7L0nVfXf0znpo8YThaRIR8lI2i/c031g4pC0UnAyftG44eU6nfFKMVFkNo2ac+NVnd0gnpRs7
DQDO+0jmeRlWV3nWL5PKir6kUHomZYXqaoeocVh9eZfHdUYyP2w2eatUD6av5YhN1dbb4JvXsfIh
CiTmSTGT8MdoVF9gfqmvo2V7q47SzzVU8Z+3KkneotiGgEaATqNP8UVqIsjsmgL8TCvPqJbnP1pt
kqeXkVAbDFSq8uRRkUvzuxEZa8vSlPfM6YoljlHJvWyG4U42rGKfZ2q8bvImWtYuP1S1MfTdxEC6
BmWjLWslrbCS6gFHAE7jkQ+F2rh847sMVoHn1Hhgl+W+aZkNrCEkgdIo+NPfR0iMPcF+tJA/CBCE
K+psraAFcVGzwUXNP7OPXgrPMeGbO6QQ47ngFqBMO++KdjVwdYXVUoi79aWIjGHjBMjHe65Zbgu3
9E6Wmic7DN6dOyeLwr3p+/ahyIMfpolsjNxLxwnripqCivB7XuxFS/SLTTdFzGGNb75HkdZu5645
zPfaZu1EPTfZyjKeEjVdFmPSPaRTC+/Jd81Xh1NnNBhZ+Wq51ICB7UXTHuQ7ynlfRlVPzni75Vc8
ULxlk1XJVjRjqcmvsQq+1dRJsU8RoksMUtEHMyg1LqCEuABjjCBRGnjtqhi6ehFVmn3sgrZ7bvXH
vgmrHxDwltyQAJMEb0pmCxUu5COo4F3HsP6SdgrYKEf71qCebSU1WtehcUmq4Zp1vnPwurMBMX8p
h+ZDZnuYC1IXtJct5vIT7A28cjL13na5VQzLxBvzDV6nzd7QgBdkvV28qJaD7oUGMlc0nT5t133F
mtlXrX5h8VRxr0KyuLch1i1axRj2c182Rl+a3rIO4+B296I/0v17wywz2BncpJddb+1iFAZPYhDv
3W/I9SZAa1OE57uqfYkRBjn0KB0ucTiuWMGHz10b49LuDs+ulaUr268+C2gkCmcKYk0SNhKiLTYA
1OjMfW+b+xqm9ISIfoG1xLbR3itOcyrkxr/TJNDaksu1l6eafmGobXe28lR6cAfzwn86ecsalH+x
uwHuMjWdxlm7PJVm+lEyk4CnqbAf9mPgPWBlkR5953uWhOFdG+rpsTfKqxLm1Sn1FAuPUwWuuiI/
y6UTX5qsfMpNJEM6O7+OXf6ptQbllBmZcoL8aqxDSSqXjeeH926kPeSFrNx1U0tswiHm/dntQcCt
bOzMsOKecFx53BwMRcWQ1sjgLcQW3yeWxJbBP76OumuJbf0XJbeDhYfxxyV1m09NoJmbIW16fgOx
/jrEFX6Kg3PnGkG6Lgr3oOtRv4tYOdxlhmFtqxoDuT4iF2BRP8oT21p5bbJzauc+zDLnBxCfVjag
HHodnAvIlV97W2NlDQzo1YQJuGypMW1NzgMyBE1cxdWbL3pqvkolEl1I7S/SPEMq18MvRFWa8d1y
5UvFBfLBdlykpQzusAvUfYF4DoW3bLMR7m5GUnFSmlhLtlkB0RhwotPk8s7LXMqiQeF8GjUccdVN
mgXtD6nt1inrT28hZe96fIGnbdyJTdcH5h0+1VyIwuK+75AwH+vOX6qwS75GibaK3EF988z8ZKIz
z9oLoXs4/+52jG3zFRgMBOy2fDdzi5W6gmVu0Qzaw1CUXyCOujue5ZSdn1WL2G2DbzhcdIs2yL1N
oAZ8nk3RPvZ9+TkOSkCkIC0f3VGV0J/C+pdrzR5OjLvDayo7Y8Sar8HFICFWhVdNLtAHUP3hVUuA
KDpa5bw1RfmtBvfzJQnb+2C04DEViXqWA+xrnCKQzq1ZJ0ixxd+yqDbetCAoWWy7ziHCR+Bq+f6T
jSYxDn3KS+mbygV434toFV1R8fAR14tczaaKYnmZsUSBjBhqUKXhZkh4apYH3KkSX37K9d5eyIFT
3zWYd6zq1DVwqcncTVpB4cgwsluh+NVvpjLtPptKnM63Huvke1QvXUOzzplnOouIXNbGSS0eWrhU
V5e505iart+YK8qi+cJE0g/7MVT0IE7hPt0g3dsCX5OL7jPIUfMdzMVtZ+r5eyizRuOfMXLUm+8W
wejR9Es8G9Jzr/b+gv9bBnbEtK5JoX/tGrd4k+XQX3tq1e+FlRUkfbNEyWyht76+4i2Q4dFAR2F0
3bp7H2uCS9lDEEK8z//isyrMhsJ5Nh2zgPauJ9sisJ3XxIFxX5XBFxJo+hJfrfZUwtwoy5VQHBYy
xGJPqBBLWmce0+zlQ/ccysPTEo00JO7bYOH4k5+H6pGiaYdq3U+m5XZiBfw043g/RHJyVZMivUaB
gdtuVLyLCFa4E/Xdt0ErQk9MN57mwc/AOOjqFqpC8nIstn7qDI9uUWJdP8mW9bgKqsmQfeFBE5Io
2fNuzF4HhwSXYwXk3Swvf43UJFy5Xq7vxaguNy9SVbP8DOLwJe7uRa+rFsU5stEYdpsM3AeSG/Xe
qUGtwaJNV22iQU6ZNDShYehfQXXyIMhXOkjcuCRXire80OxBbEpN3w5tqJxFK1WDaoOF9C72sQNz
DJOfIuZ7n1VvJ0l+/T4aKvAzTVH2hu86T3nUXhA7r99Br/VLyC3dyR486zgOSbDy7Dp6szJvI4DN
qgLHSgEohIufZvHvQp72nxGjwU+0CzLjAPnwWZUC9Q7upLbKtMr/EkuvEAK6z5oeSGsIqOYeecd0
XQaNsSihT7JYS41li431Y4YM4v2ALKwu1cZjY9U80mvVu5YZAALVslgnUgrJmXe5GDSIPnks5zwL
2Oh1CZJvFVWbovIPCgoJ59Fxqpfc9O+ApPT3LNXrl0S/pF5aPFskOR/5h0GqoNdUI/cyusNjnvIp
eGbcrlSvLzCdl5N8UStStm3twrjDmzmF/4kFFGyUB7FRHKQqqhCZLJ4N22hpQ9VceUUfb8wRc0wR
U3Q2uEYZna/psG5Qmus0id9i346HJRYMf/OxDBlA5Gg3Hh8RHC2xAVUXHtzIebtZcjTmRcrCDDqy
z0cuGcFrELlYZSDY+ir6UhVP6w97YjTNzF/jpAyeT2anC3WQPgXCtVEr9TvJ6cILcEyD3GUUrn2Y
FBttEi0Yu9A/TbEgNMJlrnbRxhBsj/mZRZBDrJgHsKDS7aUYkGSVVAGPclK/Ap3XPog9i8zubc/5
e+93oygmnyzxF2k9mUdHa2GiTfgtSUnayW5kPqLbnWyHnAVcbuo43o6IYlhjkH2ZYmGc66wLJ4cO
CQqM1uhgzDUNxHVjjhfkhzuuq6gadQYyVvo0UP5zQByhBvIlbMMX36oBFQWh9hygHbYVzSpR1WfW
O+q2yKimwxdcjbhXHyQwtFep9vNllivht/i7kWv6VwP2BG7yLDvqMVAPAci8jW1p8osbjQ+Sh1yT
5nbP6cjloqr1Fl2Xplq7if0cFLKVw5D0sTSXZC06pWnon7U4ry58N81eKr3PrezSEl3TxmOpsA/s
4LPoSvwi3/k67gL8LvljevlX7AqCU6QE+p2aZg25ymtnNv0pEFRbKGn9Cc8b2qBHDgj5mgl/tq2P
cRZCbuTSSxi1S6Vmgbjh4jEeBtCS7UQYCVREoPXcKR4tJWi3qodDUAJ5/xpOoDp7gF7USUOKaAEX
b2iC6nOuttaqS3VlK5zQBiSLV7KFL7fwOhOj/RQsT8HlFFxVQOTVqA8uTuZW18pTd71VIXQyKZ4m
vYsXbBzfByVypvxiJ8+qwjqIQVDPwHErKgditO6c9DBWOSpb06FOSxUHhdpl5bbac9JK8aaOqxjH
Dr51hBeTzeiV+Toz4gUumVyvnMa4g2uJQ+bUFNcwWfI2aHF3V9GVeG21inybH6k1ac9kUINkJazu
5VZfcbNTz7OS3tTlef/H2Hk1SaoD2/oXEYE3rwVlu7raz+w9L8RYvPf8+vshZg99+8y5cV8IJARF
gZBSmbnWSrVbaTnDYxIkrmyCLMVVk7+O2GpPsYb0rcg61lL/k9Ta8r2+5B3rdECvbLTwKIqjGSUX
cao0wjyXg67dhSCI8BbPyVXWdNiFt3KmtbNHPg70B8vh7UCkZSWAEWi0ZQutjiaOpzsDB9qboTAI
w4mM70LLEEAl4FlaZfhjDn4pViH9TAEParmERFzbkhOrBfW9NkXBXWqRiWU0YfmSFQlB0tkMfjTD
r7Yp4b377xw9m7M9mt71vVwX2jlKnnrfqZ9Y1pUuujDNcR3pRVlxyIhrl8OObo2YJfPoac2UebJu
RgeRgSo2BO2gV2rk33Uit1S0G8i6OszL6xDt/IKlpao1Bh8YsVNXksgFzf22eA108k/FXvRnbzsq
DUQl9FjGtQqWrh06+6E0CgfrKei/pbqFM6FRP8Ut+Km5iwpMaLN+62oflzsNRgshPTgCg6cxGQo8
Q+jiTUakMe0dRAPdVyeY4XLpoluv0yKrDQqcAId2RsswWwuimthEfNIKnSDT0mpr2uq6vYujMj2K
A/Dko9qXootZahbiIdKzsFfFg+Z12ndaDyx1ea6iXlRFjfW8PnpRNGghDuqLJLjjt9adD6oh0ayr
sIUiRw8vvqM4riiqVlPsG4gMTsII0kY0pPUJDKg4ane/Mj1Q3pTKmR+nznjJUqk/504E8jsdYB0D
VVDgbUcz2P+zl7UygZdauxP1YrM1E8UsTiBAavLK3Q5ACZketWhOd4IIN+j8/p4A524VRBV1ghOX
uTIi/g3VsajbDtghzjaTjHl3q8NpK5+HOP5awOupODu5tR/0Fu+KSEUXGeoiYT0CqHdBL/ImqsRB
US/2BqAV0PcAA3lH//znDNEkU4tQ222tq6W1uJbW54d6ga8J3sXRT6uLBl30Ruko6hOhzwX3Gvnf
oNnI+yRRFufuD/gF5uOIRuux04Pxs97Nx9UtScq5G0SJcZ93tX6ztI6s9lJBx8gKrjNZZJ/kcI5P
zgwwUO+dAwaSfBd1hX3Kp0G+k/rgf+yxhLZPf2sXGMG1FXP1BNXU+ITxDWdPcZUK+JCEQWItcQnf
mPyzMEjMqNRPga80rjg6SBbsc874gPiWDZcZcwXmJKD4pSimDiCEHWtMimJiGfO4d5sGmQUtDaMF
gkL6v4TsMlxu8VX8hBHJ0iF1GFvEUc2p0sdIzo56GegPBsGwlQF10u/DtlGuvwlQKUrkOFzFQTWF
AnyCY+2Ip6B57pwWcFXqhLCpUYTBqX0ukicCe/WTqEnadpnPYbcXx6Qsg6jWMaGaS1EFTvV/G2L4
xb5Xl0WInQVnAfrPzVk6KFHegUglQGIlPkzira59LqIQFrSof61kDYC50X9u/Ur7bA0LwWCqxfug
o1Vdtx0exUGrvq1TOq51GYqDqPOf1upc0x6ySp2+VCxTPT9zqru5Q/46rOJHuTDuqt88runCX2DM
Tn5T/E46VtZkHmKCwF9sdCAHNKbNsdQO2XRd1Q3jHnWYDmKzuM6MqwNC1Svi2HkrdFiPOm4AhfBX
QayEUhSxED1eS8sxUVKNVnv701KQLG2l/46piqEjEQOJkFBg0iZzdMcMIc1KNxGg7Arr1tWQWi1M
42IzYK3+bgGCE4lK+H+6Rl9biJO2a4gTLAn6nj/XmBJdexxVoocKcAEAQ8lFihXltY6aee9LY37A
AaLAFjFVZ1JDGlccNcsxufW9/xYmtJXRR3xVrL04JJq3dfkg91b6sLZW4KbR4Gq+yL4bhAsvEXqL
u9Ya05Ml/AuVATRW6eTmYCwAPG3ZVAub9RDa4x0GlStK1UJhve4tB0Uz/HjjHSD63y2W+qSKul2U
I4U7RaXtVmEFG72M1F5vkTAw2fVXaOXmeyPI5dM0OK/dlMr3osoCrTB6Rhg7UO3FBuPNBHSl6heH
QfmEOswEVLGU5exefADzVEhXLKwn0f9FFYxvcJeqxH22j+YvJxEWWb8h0cpB8nLvy2O7V3Ncs+7/
64TQn5vn7Ve2X/5zkpUU/ampGID6LC8vOkjQS2P25UUUNVlFcjqPGpdwgo5Y84iB2Ez53qTneQbq
afsyhEkER61bAK/M9gNf4M5qtP6kjqNq4YyM5pvk/FxLmj5lV3vozzJOuEOgZtz+MqOL2VtM/kak
ZLsqq3nYfw6Mw9DdegYM0UJPIVCKTCc+dMS2HsdxDA50NsWdZaIa9ZSFj+LApBmPqLRGd8rkRLci
I+7eT9Gj3cTS2ZEhRIw0zONxqWuI5itO5rg9DDxupTaFfYFbgdhbVrSHQIZP1os1X77PFghJVMR3
FkYEVA5avjMC1upeKlfatZGh/QWt5veI8Q3/FgxNVx3wsWcGKfHjEgIfYggWHtykuomNhADlute2
6tEKwBiqkz26ILHr25QbeFRCH4hMVEIUabGc8wBv1bc2QDMHMBIk1r00e+FYVy9qUyHz7Mvlm6Rq
sRvoev25MFgJYui290kahW7YIswQk/ZG6kdHR9YnJN9t6D1xHBFM8r9MCAZ5g66Un6QSNYWq+e4b
/vyotbp8tCHKOJDSZu/sWe/uE8d6SUwAxM1YlsccF5GXN4kbBsUEZpJNkinjQY4QPRd1CE+Nz5k/
vqZFLBOTQma1AogbSTG5hnJbNw/Y9mUQW/ke+YduH9lS4lWSxmrTj+J1E9bOYbR6/zr5aJ8bDvpc
MizqF7FJSSCGrzMr7gNwf57cZSNMPIbzqcIVslOSOrtXg9z/FCvZEaLVAGQjQ7DvhJ5oFeh4VnrQ
jjutQPwxUMbi3BdTsR7VAeygwhSPmA9co04Ue2cNY7XL1FR1LSXLLwFk9Rf4pn7vbXXiQFws4Gxx
2FJJpSOHieZiI1puJ251WxOxB7V+TkqiNe07tf8yaaOJqy3iKkVl/t+7RKG4FTsiu3ZesqdFWTQV
e6JOmlqAvm9Ajtuj6kTlxanG/my25avmO+phu/0oCUe3nuClaguSEEfpTlcXiS/SFy7DkuivLang
5mz8KBSzJHkjNHaOEUgug0W7jBjtpWpsnHxbOW5MKCnyPDsPpDrg5kVBsJaJYQt4gLjoMKtx84+y
XJpIHFHjlhyUS6lMt4aIPuml1b7Www7StS4+WTF2XVyQ++Eacw5mwAxKkL9IC+TrGxGPTjxisVkb
+a3KK1n3RbVovzVlXWieRgnVsKTPs1Oz5ClPipFlJ/EAC4bWFlglL2DoCPoiaro8djgiclStcq16
nLT7IeqIESz12+MXL1PUra9oO7wd2erE3rYR72UrfmjXRTLvvA1N/6RDy4CGBeF8XvDWTBK9QpQ7
soqm9aZTMj8nl8hOBStN2pPDyh1vm+3eRV3QdfbvE0VZPJmttdj7cMqH4rs/vp2n9DU3jxwhK9dk
fI11zZ73oge0lprObg+u34NWAy9Ua4zpXrwunN35ZXvRW1HUbW90K0pSSULa9sLFkY/nObbj5SWQ
qShQC/Jq5FImxNoW0H+wqYnR0Z8zqZldUcFI1P7e1TNSm1FmeZ163IJjcTEYuy814Xs657IrNijP
Vu/LWQQldNdCRyrez/a43n3m6+76dPPa3PeOv7fU75ONsd8HzNrLJl6eh7b8zt+Kf6sTZ4gD4rSt
KOrwiP2+lDwQHJal4VefONf1SxXfpNh0y0Ag9iwB2hFl8SH/rc3f6qCS4LVsRz7+gjgiLrv+wpSR
G1hXsUumHV6g5W9v71R8xOLFfqjbimLvw2l/q/tfL7Vd/sNpoWNVuGyCfhctY2Qkozn5e3cp90sP
EmPmuyMli+oUbgsOTVnGrjhVlNeLiCv9OX0i3QI1tz+VYk/tq/nYdOlJXLyCMdSbtb0E3eX6PYvP
VAxd26TwoW77krd2f6srlAW5IbqiaLhdRtRtxe0yoktvRbG3fvFb5Yef2i7zt1/qFRXGwOAt1VrY
mJfZdB39Pu6Kc99VrjPxx1rR4F0rsbs1CqOqn9eBfBBj7LvfEq0+XhXLKz/3/vdt0DCWpLCtmCwD
ixhdRJ0oir3/33biXHFaoqfeHKvNaR1Wt1tfh3Vxf/9jV7yPSIzkYjcg1YkEnq/bgxBTjejbnYLy
j9YDfpeDgM4shrCUgFp7JwYJUc5IW1wSKP8McRVKI137tg2t4lp/HW6XiXr70ESTD+22b0wciANH
Ir49yesk/+E7/nCun0l4seTLevNm/n0q5eK8GO+zC3kIjHYDgQt1Tg86jhb2UbH/z1h7Zx6EwsAQ
N7JtxF1bQYyquLY3CW4cxMPYRn5R/FCniqdI9powzpowlPfim83Frk169EnH+3WURv3LRGL77Apr
CxUhCbjf8tWL5r7TvQ4hrKpRY7+zQde7F++x6RXpt6mZCgN0fafCABW7a2fe3nSDLK/kd+ZJdBrI
+lJPmvMJ8tA/T0T84/VVisp35T+vkXw+rZ7H89aZ1j72x+YVlxc/u/VWsSfqxNG/FUXd3y6Vqo0O
bYqnL2t7cXOiaZsU/wRkw7JmqLx1uNUqVngQCzhk8bKES/ppB33Kz26x7sRIJPZQjXhfLMIs25uZ
8ivQ1OqSdHghycyrLj6Mmic/wtNw31c27DshMRhFmuFM6KvTuykNq5jZbZslxdQ4FnEyu0NRAHIl
jrAj++D79mDEntg0Btn/Wt4eGvWhi0Hvb3O0RCLzgUzFm2gojYbiodvLOgg4NZdeZuWUrMJTA9QJ
Ri5yjRFKiCLzuWocoORjdRRjzlynmDIFCPJ9zyMTvVd82Y7RMRnNpsk6vwv+lWCtQ4KzzHZd0xie
aKI0cPtDg8gEvG70mt9vR8UTT1JssIXgzrDO4i7Fm1mHqgmBXFjz7BdRV8WRs8PF8mga048QVM2Z
8z68mHSQMmLiP8QnnhbhXon7lhtxXHlUL+IzqZ3ulHS4iOZ5vMNQyvDKqahvFt+YMZI97kbY5JfX
vd2fRN7zHpKLr+ghvZHcIe0bJCNmt0WG4hzLuOvQBEt3UNn+OzqOtjeaqbpg6Ol7OsA/4ubfrepW
w/pd7fqpCXN7699DY1dLqgSehT822/YUFSshMtK2J/F5rY9sWVuKvi0u8mEMWr9vUfnhlFIibBuW
0COyFp8Qe0LyRhimfn4odNihUccidoi4FIM86K9dNtjdYRrLJ73X8QORJQps/2QM2ROBs50Cl00W
+FczTtxsbp/M7LGIHGsvfjWB0nOJOO6gSz8EJetuehCdZfm4oJXaGUaJcJ96koqG5Umqn/Ww1tZF
6rqKXS0L8SGK73wzDj7UaWK1INqsux+Oi+L/bmCs54huQPj2ICeFf2yi4QCKzFqXS/+r9WFqNbzb
eXNcB1qNx5j+U7ehcdz6am7qLjlDw0lUEVFnPhFjyrorakVZ7ImNGUg0ClCwwH4cDro6Q76Bno/e
GPtt4FjNYNF7/5jcamHW56QeC/Rp8X788UOIbjLGZrDrkPYGNZO++wC3UVR8lKs948xyfGJMwb1o
uE4WjifRI0mAmYAaqC5EE/5RUdKD+PzEGyfStlP7yD6JrtfO/dpA/HaK083Li3peTUVxZx9+9291
Yecsodno2vbMzG45mvKBLK6HdTirh/4Ad+WjuG1xNbMJimPW/naniCtaYyPjQgq/qGGuzHtLmonm
p8cZnmRx/N0ML+57nSjXr0fMauvnJP6hoTTRZX4xa91ra6k4bZ6PrNdUr5uVfPfOIJZVFDBLXc/X
bv2uC77bFTevJ3nhBa3WmbsGFrhTkVlMEuQcHNKYXijmeLH+bVR8ahLR7KCMDuAu23Pcv1RzZB7T
Rj9ouYVtKnqT1aQhwJsW6vT2m18vGiRVpcI2v6ysxRchfhiZypnAD8l4W/cTHetjF22G7jkrfA95
2tNchwvy7j+v1bsnuD7RZfIXe+IpyiR675qxRT/3z7Cld8XkFVXEsPfHUiAb6dLr2WdGenxBMKwt
JpGRm9FpJKEA/UhGYbEGXXeFoTfqoUm4YbnGu93ZL3ESVH6EkF900mG09ERr0YPDoOLRinILifyC
eltNHPF77wad7auvMfe8bAzU9SGJR9OEUeuVuQq9tVjVGzgSpio596DlZleP1fGgEsAWn6uWtS+G
HpMIs879Ay4EtCm+vDO5JtLX9kkH+xc+58l0HQLBuHrVhodhogi2/MPfj6r72s41DLnCBhXdUjxm
7uoSwr2/KAo43XF7/o5CICle5rutbrVl2+V/QY6orj6QXKl+GPB571P8bOc8exBdQvQGyZlmPuvB
HWZAQif0W8gGYkQSv2yOVrQPLZge3301YnfdFMYuVSvrlC09Bo+cs69QvzmX0BcvBqxUy0dNAQw0
TrjdkZ3X17W/YWWgKUMZq2wZ5MTrEHtqDSsjhPV/RtL1psSxtdMoiTzvxa6oFBvx1sSeRizb9X/a
bWY9lV3hEQH/F5UkdV3U2ZGek64mlQNJobqP+tbwn8/O6lrp2Fhlp7oDVJTiyayWnRiP9IrE9ZPY
XR2V4uWvu6PdBBdD/9b66XDe1nooHmCI6Wa1+7AInFofUtY5hUVTmV/Af2b7IJ12qZmRdodLKZR/
6eHrSMDzNB2N5T1C7UMSgegnYthaX7FFHu4uuev0xf0gbMDFj5oum3zZzJDg7aMg/SSqxEav7nrU
AM6ieR4+Og63nC5W8Lh8kWZbIzaRvcnz1z68jvWDCgTUi/NDX+oPfauR2SIRVrUsciMaZXQVE5gL
xkKQViedfHBoN8OdXtN5TAJ9exZb3U6qFbQzySZ80GwzeehmTTvDs/oYLEpcUZzPR1+KfpDMZnq5
1EueU8EGHJCYhDPfagi1B8Ur3KmG2+r172JZEsyCi0hzo8DwwOWnl7izw5OmadLR9KMMeC2BimK2
taeurEvmy4gA6lJEaedzpBr1QZ2jHSKh/uM8vc4aWnk5eX+PWUq6k+xkFmo8hN96aeKCJOY5hwjI
4ksy/WrIm34s+9J8NFr6ipTWHdDtCKZmO3I+NUBYPbJuZUY4abfqgVaBT5eawKFKAVDMdrqiU32X
s3hoZMhVVFgAIknWyVMwbnY8O9yoFzljuJ877SQFdfyl1D/PWigfkf01vWSQnpUkgCNOAjejNV6e
l9pnM/y3BznULPYwCkpIBSxBTWRtCfz/aobsCP0lWO++/qUhKye5sYJpS6alR8Ln7EFpFrhVGlfe
PB2URJ0vsh1/iroRUFOGJBJ87vKujovhYOp6fO0VlKsXTZ9cMvlWC/OWB8GunBgcO9OGzN+I26OC
NKKXxqWGcHGQn/NZeeV+tMtIWsHF8Qk98v0Vfg8CMxNbUuEkcEGGg8Baze8JMKLYDCmJydWs9q65
XEFcxhKt7fbHnINUQLI9fXOKr2MJMGdyBustaqpPhtqCH23j7KEdRjIkw9m+mcOUu3pkNPttgl+X
UZDgJ94M+sHtIFe1ujK/weXmDgEPAeXfO3V5pdpCWBFYYeqJebvTfcfNTG1yzc4Zb2mo+K4PXaRn
L0VZkx9BJ5Sk+KhnKUMLHtVDwl2ROu0R+VHdJgGWBXShI5u4VA5qDofkjGxDdcyddJfanYJeZtKd
srKHgj4aEy/oEtOz5hqYqRztUPANbtumA3t1cfKMJDXebqUTM2N9umDO7iffUJDhgcutl+onhCDA
8dWjhkyZC3t35KqOEe5a23xyujy+I7ri70jLJZNa6sEjWE2Cb/vJb5UYdMcYQ4d4aweybdfNpJuo
xRaPcaoaKG1Fn9o+RTi7LY1dZWfnxEoQAQgsdFFRKCGtXgpvdhm0T7Net09NXO/7HlI6UdLyUblm
g3bOyjq5JssmtaDFr6fHuQDOozsjubjBT3JD8qd5Tk51YY2XMVH2Pw04RUkos8+x2mt3EOJXJ8j2
d+NYFS6Q4BABZoM5iMjNYbLpUDbkGJ7ul+NOqmbjZtT90bSy5lwPBUllTHx3Ym/blH4EUkhL9maH
duowjjsbsspHn1Lry7pXW0YBH6/9WiAWRCZDenOMonZrG3ZdY06ck1LJjQcFIdBGIwsuoda7QWlL
35PCudgoj05QdrRy63+H4D4hBaEGM1NMrX6M4/ioFQUoXaOz/4mT6EUp0NCU5qBHta4hqGfBNTAg
YQHBcinv2iqESnwhwZfy0jihwUeoCiY/ty3ygGDdBAFhVKJWaUrBJe0CN8/nL3Wr+Ls0BVwQDlCX
VvqLbtTlK3hYQOkOINSS15h1ZrC3fF/blV33pfcL1IzS5ItUx3vZHCsoOCLcAkkX8bedaxl3X/Wo
iGDM8FGW8elLpknMPcrN81hBLEwXLc5JpjbIFDnPYdY+TN3UnjpAfu6AxMEVlNtz1ROEliRnFxPn
v5mKLO2yjqxYUL0LLQDjNF4T2TUQgm0TyXITk+pII/BZg8htf7ZK5ios+ECnkS4W+/axXeyABiph
QgsLRIIkiJNdAYFzyHeBFQ8xT71FEjKRNa8Mwp0TQ/mpdBagoaUzkgfa7VRIe11S753dXAXPldpN
Rydr651ZkMuiooWb5JZBUJzHp+TZGzn1GdTyKN8ZXpslLapQ4xOu1lG3zPtG92EqbAD0wKkd7VTV
GF1DJ/msye4tLS4/hVL7XQHOdudT1t8wf7lXNPgq/m7lM5jVrQT3bCMNZImDlQrUwN8n+Y6wwC6X
dGMvtKBn7T+N6B6kYqeOMCjUjdsnOqvApPS6ocdhmhUM2UlhuZ0E7FsCENCnlbrTZcV4VALzs+Po
xkVqKuMRtfFfvRw3B8vU0TVMXK2K9FOd4U2Iox8DjMzIY2SfzWqoT8b0mOm2ctBRIHEJf/GZkvG8
A3GkXUp1Vt1WfkzLsnUZDu1r2infon6CDaKLSV7zm3Rf1EX8Zs4+6w3C//gxFAJiilZeFRP96lSx
z6Sx4rPQpuBigca6yopUISEP07HSA1eagbVkuIVU5Xla6Gy6rr6NRaU852NQX0jN/ZVAEFEY7gj8
6tiZ0k3Jvla1Kb9BrDudw6yoPFORhmOi4Hw02t68t5ZNrndPdVfdFX6onps6BNWRqBM5ffK3sgws
YDyKtu9ygu2Qdu7kOiFQTpLcndFAA2FIMambdeRWaN67qQZRq1bkjsu3DCLXML+Ghvmt8IP0kDi5
sncUezhocXuazbJwjV4PweINI8kebeXZ2eics7o8NjVWWQ2Ij5XYSYLW/Yqx6ruxOj2m5tiiiJ10
6IUrzl6OYUgBZt1eLb7EUyWZb21fVU9mKOEWGlUvBWazlwbUveZW/Zwg3srMNpE7qZPpptVJs6cf
1JehNZNTkGt7Fc+oFBjq3knVl2Ls5zsVUahdaozyUxoQZ/UL9ZrXCDwYszTQwxC9S8shvFjqD+iI
pVtrpD7rRhnujUQemQX6z8BmwfRG9oXUcjQQ/mxiu5xrTE8qJwfOJK4DqHx+zaNP/jD1O62J5UPm
B9rVmFBlbaYhc+3kXg4b53Hun0qdnNwGmAPJtXhtEJ3w+oo3NI9ad8CkSPOphdBeQyMNbeED0Cti
dgaqU31ov9jYroWEQzRqoJdRtbe0R7C96wf7vMheeuQTSHTi9Fxo8k2qrdpLK6ncGSjl8HaCUyS7
Y81nNyOA5imldmfIobEnrccF34/sZ21Fx4KoV9cUI9AE5dfgDPoh7TrpgjjU5CmRDZVoswyzsZrt
MucLCRJuo+dEStC797Ie/WC5YkQci/qMVgjoJjS6sI5OCUpibmoUL0oTT16GZ9Zyqm+xokMjBEhl
55T9vYReWK35YIXN6nOqywSh8/Ral419j+SdjbJV0h7CBm4cdLtIp5SHkrynfRWQ5jYF2b091gCs
a30oL9OgvRl12HMn+gjU3yxvMznG53CySKE3suZFUcz6JcHulTM1fhBVPfYa9NzIH4uDfZkMz74B
yU/Yw9TgxJIbNPaIi4ozjWya7yWlftbHrn4h90nbO1OAReUA0giUPDkUpYSmCTIU1dj5Z0Y0fphM
+SUfX7rrhlG+NbFPUr9dQU/F6/NEY1GnKZ45ag7JoKDQIEp+0lqpPttGSdS3TXnkRtNCwFHFodcG
9bfRzOHXHp3sZla9Je9GOUAKo4if39WJXStN54sWFhdREqfxkaPRZE5XZLUIXfRDfwToID+bcjs+
W57YFxsjaODRHXDdbXWVYv7TBX58dcjheq4ieYR+dHjbGgx9G3hpDQHXVmd2hx9IpZM83pMDb8uy
f1Gd5CdEDMEziVDBc4cq9iEBj+1tdVpdAV5rSNzL1TQiE6y2j4NvNzdxxlxo8w1b6yhKYtM2A17l
SdXpr3bwbNq2p1p59NjX0HGoppacVTAuz4WfavedOT2Iktg0Bty2FaiDkyjKeTzdxpmbXNqrahW8
tB2gBRSYraOoA03QPQBhOGLFLy1oNlUoKYHBLdYWlZLVj42Ogtl6DVqQgN15+oDWt6hLc6ny8kzy
91X3q5Q66xlAqPXsdP24t7OoQewdvRky8kf0daTwSTSJMph5cyZsV25VcszJv702OWauSabbs9oM
BHPQP9uJxutmGBYS8dw/lQGY66LTXgYVvWWMgN61luJoZdFLGR/lwdReEuyZF3muAxcpjO4sGgws
os7xLCHevbQXTWBPSXyHBW8w6ufMVKNnqXTyizJBf5AmdfQcL5tySS2t9azAU0VRbOyQFWpFWuUF
j1iZICsDlQaA+17WC5eEQv21RLzFzTQVi7HOtVeMuWFvKCiAiqM8IOe0QOvdwpm11yAxi/tiLL+L
tkgcjc9+Fa7HkuGHzGOZ5rBC0ttMrnkb/0pgbAAgXYeX2reaB0Jc6ssYh9k+BMiaInzixlPZvTTG
kDxIFgv+pSQ2TrGoZvrlsNb5ga4BYGXt4avokdnLplWLA9jv+HE9C3GkPQP0tBcHZWR5Hyt03rdL
dk5u7sgnVc6iDlWv6RIu7P7iBFHn9wD8QxBcawub8ECOTOVeFEc9Kp9GH7Tbcpc50pkPmRSd1M6J
XRP6vHOn6PJL2ZISL2sszGo7UV5weSkvo0Pf6rX2SVSZkYnQ+mxmR3GCP5r9tdfGbxhFyouoSmPn
Xi/5METJVi2TBCap34tiZPKw5KrfV0V8qtRauXf0ZnjWhxGmj1L9l8lxeBab2Y5RhjFaZZkwf9eV
ju3OhRI9ri2mwiauQJ69RizgGFsQ0IUdEtWK4oc/tf5eMKYUk/wNYLb2iQdge5KeJze9MqD4CxXl
CAy7fZJaVOaKVnW+TFV41ue5/IVy9WXMpeh+cOLv/sLF7GBmX61lY1aWv6tAFT9oGnGTqiqal66M
/51KiccWaDO9PIeKozI9yYlCLweafEt2wkUQ1rB4jEpWHWRJr3e6kUknu3bzUb1VvQKZXB05J+ul
67K9I30hT1F/QG6xJkAL0Hw0leJToztnvs3gYPlStbMgduhz5dmyIahovzcpkk4DLF2QQ1u4P0L7
Ke8hf9EdrYQaOnBO8ue8IXE4kL0J0eQX/vqhVszosWB8nBP1mQTPyQN867B0dMZ7Y66UfTIZMIXM
sWuHWvKlTwbzMNQx7oYiJ/xqWHtUlRVEHPG5tmOo32lgRbU6+jl0qnwJSuu73SR3c+FEe3WeQdCo
Vfo5MI+yrWLbIZZV4AV2nbiSP8mpJR3COLKI+WbJQxtJP0A8wiZTRTD9WeRYht/5NtRPhT8+6l31
pivZ9Fo0qYSWYvWtHDP5nCwiEKwnUdlERfKsWC2UZVCjYYx26i5OkvgxBzJGzrbsf3WGi2+aUD30
abZuFISDK2mEVywq550wp1OtzpHHIFwYjfProMNraCH+mox5fENzJ8ZCNPO90irN4QTJaPTDgtzD
lcvIfMghyVgCwCZmW/lDm8LxUzNZz4lhBD+ULP6UGzbyUhn8X0BLiDzoVXinVKN/sfo6PdX6WN6g
ai+IoEDDiR0avCiZkbsRCcD/Opb0ZvXl/EuBeMZalI9yPyXsDDcB6u7TbojL9M2uJt2bo7A5wSSg
7AyWBgiyVk19gXoQ0yyQESVJSjQFQ79/7PqufW19s32dFoiYmfXPopSqOUvSUJ7vRHFUlXJfqmV3
EMUB8bBzCkJg17V595qYy4QGfnS7WpVLh0S1jEfRXoksE4lao4Srj58y9CQ7hEM87kXRAT96h74G
a8flaFgz9RvGBHcRJbFBZ+xm6wMutKWK9i0YAQjqRdFsByB55LR7oogUznwN8OD/vpqV6csMJo6J
+zNK6/Ns5uq9uHd/MGOvJ/i+tpiymlW4M+GlWH6qYL64pUb+JkptPwVeqCfpLpj88KFHWe2BpIVk
l8VtjteBOrGJe1/xlCkg5aM2JW8CTY+uoRw8IA4M5z4Mqg+SLOUXq9IfP9SLYggS1ejn6dq3OAl2
oi7oWywVEtsP4vyB2A859k687/rKuU1jJR/rEb9jo1l0aFEpNmjL7XqZD3urwkHo3AoS6t12jK31
AuKoOKABjD+naf8PqvQ3uS57FlZqoRFBD81bG06vky3P53d1ExilAytaCAeWJrlamzelCTnFIrnB
wu6+rkVWJygVZUN4WqYfgkCN4ZLWUbH6Ws7RmqK/4c8XBbGB/IeDUJIgMDe1BFxEWRxSpym7i0Ak
qZlq3vRls16K5OJsN6iKdRSVHfx84NOb/hBX6XyD6Va9gFZD4pSSqFJr9RT0xvw4htMZiGUFz86g
vwHZxw7q5LWEnN8Rq89/akNHf0uM+FDNZvEsWtZKtp/TcV5L0VR5TTQ7a6kkExe1quJFtEQJfFfP
9fQS+aXx1qksHPXOWY+l9Q/VZ3E6O4Z9Bx1Q+VZmysH6P8ydV1PkWrqm/8qOuh71kbSkJWni7HOh
dCQm8VBwowCKkvdev34esXf3QMKQ03NuJrq7oqnMYsks85nXBIN2mfR2fqvAxW7jqD5/+wwJUjTK
8M4+q5IiXRsx7QbDrq5yvH470w11cIpC2mA7lbimDUCDOvGtZdgV19GEq10dTOIKTDsZQ6TOpc+x
OkKqIlug98/8Z+olJHdHekddZew03xU2RkeiyMut044cgUKVFzCQtFNzqM/EzJ+OR9s/7ge0O99+
1PJcR1ZGEqyZwDwizAUHhGoWKCvaywDo6CZGxmyjjI9VVIUvPvHfAp2y+sJBWdCFzx8jQmgVGxbQ
nV2jKZgrUbYqtKldZOlMbsmykwK+OGpLaINE16XWmi/Mjy1JlXnbGdQUfPixQRIr9wD84fnhVToN
bRZSUx7daGfrtuG7HQ6Rla2rr7GinDmeqF5SJ/pZvsmQjfhm1Sl2fRRWxRHGWC+Yl1yZvh6iOlzG
YAS0+NwXnjhzCib2/FfR/Mfb/7PVSGwggkSuB9MLVSXvGgaXqwy1s8HNeroZ8uaic8r8KaKXCCMm
1VyBuNLCSpQGNT2tOdX1ylpOwkK02CpHUINKSHW+urekc556G5nGFYgY/ggxlYKbtMwzRcF0S2SL
oEuvkxGyS15gP54Y7brV7GKVsvct/K7vj9TMtxaFjHSEQ/JqXQ2Y1vaZF9xmXawdSR36vhy7GLOM
cpOkbbiSYlsUfXWDsBRnTItoJRKrl28/NY531ypDs5OWTG7HEFko2EgQtucfYyVoF4Y2jNthpALZ
+OyefaLee3EnNtmUtrc6Yh6rWkgTbGQvr2MkdSl2zBlzBUa9u0xDPbnRBz/c+FaXrGRSr3/88R//
9Z8vw//0X3O0WUc/z/7I2hkblDX1nz+E8eOP4q+/3v7684dJFG/ARLUE5pKWplr6/PnL01WY+Xxb
+x/0meFaREF41FrjfaLK4zcp03JSbZ6gPnguh0uOae788+AH2en8HT3MH3xz4lwrSu3SZ+Nf5umk
/vX/3v4uN1IPGAWfBvjt8SZxHX37HmKFaALDdf5LbWecNXYK9G9Jzcz06E1f5+0PggeCjrS+evtG
bUv37cb/48Od129P4iUvRs48GLQff/yvzWu+e0pf6/+c/9W/vrX3pZs85b/ffuUsfKnyOv/d7H/r
w+9l9L+vbvnUPH34AfmqsBkv29dqvHpl/Tf/fIPzN/9vP/zj9e233IzF658/Xii9N/Nv88M8+/H3
R/Mb11X5bobMv//vD+cn8eeP6yfmyR8X4WtVvf7xlP364yws29fki9/x+lQ3f/5QTPkP1TbgiAhd
OJYhVefHH/3rPz8yVGnLOYMypW7++AMMUhP8+cOw/qEZfETerkmh2ib/poY+O38k/2GZqkXN3Vbp
66pS//HPZ/H3bP7rJX49u3XJIO+nt2CxmiZSFZqjoi1sO/rH6W0orQjCrAugLWXFSs8RtuvDe8Zd
l3V6aoVNiW7LRG/VnHnsAVpuQXuWjiECNWhkuVaFcAVa8WdqUU9rQyYnUqNdrTj+SimazkVaVLqt
Wq6QF6QjEaYoLOvYONURaNfkMU1UFWWG7mxAD3kwkU0ZMrRzVQe5kCH61SIA2zvGnR3kVEsNC6Fr
u0WbPaSFn587wXTnaAXidcZ4Tckxol+6pAJHAW7wnxvYgE6gOitz+pWoNSxhwx4QO7KeGf01jQk/
/CnZedFAoyWW0N51BcWTkLDVQc3c0C55NDthZI/xAEpD/1UBS3AHKz+LPPp4tRmi8SEqsK32yyDq
6ySb8qXSC/g5aoyCN4XeoyiJzyqgQa7k+HY9q7kIYfSn7a/cNtdqO50ZMWmEb5Y/OagfnWFLsx5K
s3fctAJP4AiV285aa4EyrNImfg5k8suzfNwx/NfUE/6qjzEiCMMFZ5En+dLUDr8tRCvMV5tCbdJl
qONE/q2jnMMJv5gmO15Bs3zsR7nrOTkCX/ldN+GvAE/UEvTXhrbhMYbTy0nlljPpUJTt9c3YZyuW
pL5IDEOZWy2UgD3bVQwlWQy9Xbu61S4LzTylU7T0BjDoefxcpX6KGBk6kJ4E4kNCtdWl/2wZ5iWK
hHWdAs+EzerCkn3uJ2tLfl/QKBILNS4S7KNSk4Lwb5zudzVyJZWur5DC9xZpllygcHc/YQWx0IGe
uBYmwADfzLa97OpoOZXqKlbLmsIGd+/1AQF43e+6duKBFOlrMTRMGNRJt6jMLxtbadZKBhB3ol2A
0GgZB9mqx6CR64iDZTX7dvYKDbIEEWmRh8+NRxvUwJqacyihmAxgQ7ea1UD/cVXV5WOQl8TZdJjm
Weka06tp5etKRY4q1BRxzEy8FU32C8FjdJ1tpdphtrY1IgHSZxD6AlFtHYndxBvPmjrOl1YN2i8O
QAWPE7z/bFAIkqNrbZIk6DXfR0UNF+rqwhR8hCr7ss0x1E3Ldlhmnr9AoHJws1LUq1OfrhH8yYRy
YXpZSwNxmZPM8I4TP37WqQpQkNsEUbWjJrbuHLA/UVJcB621pqB36QQwmlVoyo1RumCfTRdp+ONi
YFfwi+yieRWRQ3JNnVLLHsmv+2VmyjWq88fovB01o+qivX9hqaAmyri/G/A40Mv48d1O/MVZzUb9
cS9DfFlVDZ32nq5JU5s/f3dUy0xFJLC1/I2dMCnACqMOLo/Q+sZn10hOvx9M074aDUSQaeiMqjl7
o3WthgQ4ho8by87Rg3EuTMO5ETxWo5S7NnyZ+u6sVgn7rPwyjOufB4afN+Z3cYnQ55t1LFWatmbq
3PHHm6WUR7/d1P1NHqNBXFn2wm9OvcFcbBS258Vf7yKtF46XnNpZeqpM1vr7S7C+uAJo5kh3cW5Q
nlE/XgFhk5Eik+1v4q47g+J56gdyW+JjMBo0Q734wAO359+3d8eWTllA1XTVMrnnj+NlQq3xBub1
ChCnbmClG2Tkm4KdpOqbyIVgujCDaWvEJdmv2d9ZtXaZiXZZ6sFxaz+OtbExm+wkv2tnJUzbfEzb
kzLq7mxEUFs9PhJFieibsSGHZytKmiUZ+Uqb2OqyVlxmIwHe1Fvb0oieay2klPWYT/6zaXkU2tWw
X5iOvSJ2eSQ8wzZeaKcj0fMCINsuK9JbDCxPPTtAli7on0rh3KQ+XGR0GxuXhA06QGubixCBg1T3
LqqKTnz1E0p6xh4i6k3RapfpaC6rKjkjYHYTpwo3iV9Ebj5Od3pp3/i2fkeadcNO4zTmzYj4rBtW
9k5HUnoBUG1be9Na4QhL2ooqN9qphkgWbzPi34oZ/zvh4Ico8/8UfP7/GDMyFf+VVHwKGV1k3KfX
DzEm3/87PLStfxiOyjbiSFY04RwB2t/hoe38AxwFCdu8pUnb+t/xoWbzj/hnjm5Lw3FUXfwrPtTM
f9i2RS/UJllxNJVN8N+ID/eiQ3Ysx7EZRhdIFTmqZX9ccq0e+nOAigaYAjqp71eyaI/9cjqwkxDO
vl/Zfw2jsZ3BVDHZz7id9xs3XjOOo09jvcH766RNqI4bwToD+EoN2fDI/SfiBGP77iVcfM7s9C9H
NVVGNG3B49wbNebWNA8tvY0Fos9NOrQY6/anU9MEHhGkcEKgQKj/+kHJ9kGuJjaObeIbElzwBlQ3
LUfK1KSonXJOoekp7JKl5oSPtMDPvVG96ooXTYvvncbHPgZ9fS9Ccrg+BgJz9/2NfEpR396SDTbF
JJwX6Nt+fHxaLzx9cIZ609vR6xyMmQ431AACb7BoThvQ9wklIWnzR84m4rGdaTF7R4BzskE3sKib
9dTKG9+qrsrxutSNdWGt88igTi8WBuppHX7IxbiqBvNSj65Esp4fg17VodtM0bKS+UaSqLr4FC8P
3Nz8Ft7t+m9zAxUzjX1fkiyZ8yn07lAPDBOpcFnWG5lQbMlnQ6YTra3WQkbUG8SlnUe/YqxVBc84
T5JVGsGBa7AukWCVMKJNbbmmeYE7YXGkJ+3aBp7I1Do1svZsKoptbx9rUqJ0nPigQMoHNCM3djyc
9KO5CzFvCpzoQe2z3fe39RaLfLotEkIWMeUOVc7RxbvbUkxL0D7inemZ7o4R6QE6apUbS9BADfa9
ikk2Zup0jsDPW3Se9VRcNOI48pClBOm0aEQcL3q4Cd9f2DxXPl2XVEnwyFUtXc6L5t11qa1dyNgr
6k3CAZNJb2sHysP3Q8ybxvshTKIlVZ9XnRRSE8b+EGOEiL+I6g3S4alqn7RjfaQXNzV6gEkyrmOk
Qr8fUOxvY28jCgo5KivdJh3/eFMSfN0YYTSzwY9mleo306Q+WGZ8TQXuqg+mNUYFD752CVdvEchq
MUWXInFOxCS2Sp7cyjC8xhLjKK9hjfjpld3l9KKSCzPRaISnS8+LrpzU3Dr5aTwSY5TtcW/7a8d3
TmC93qGcjXolqWlntj/haL58f3OaPQea+88TnrvKkaBKg/98vDszzQBrxEqFhi5dnzq1CzfTJ4RZ
jPtMG60tytOnqJ9BIiG3W/V0DBO7t9eBtBWIRPlpn14rGKWHqrgIANggh+msdNKcBR4gWywcgiX4
u0dvCjE0T1AnzaMqWY4jqOOMamygziY+WkshrCosN9OQFPcDMibWY2ZTtJZZe2UP9oPs6sQFWWWv
qirbTZZG7bFiPjs3gWP2S030oCMDfzdYzQlEssSN8nAzafZjN9qviZcfeQNAIuwm1oGwb0FhL9Dk
vsqzyXK9uXie1k8Rjh0rFD2nhYxGd0Rq31VteWcGJfkpPEaZntKtpEr0mxiIfD5ZtF4ULbpUPsaK
BF6V1coSSefNFHVP9PubhWiueiC3WMR1A4XtmRg3KOY6q/CBVzZxio6lpB+Tox2ktMOF3dfBog6t
F7Ozl6o3Ta6Otryr2AaZ6Upj5riaD1ww4hPqfvXStsJfURv9bEADdjS5ZnUkwwHkVWp3Q6Q85nTP
a7iumYOBfDXvaclQ3PbBSpc9mtmuLDwIYWJdJ0DyRHLbmi2uAFZ6Hl/IIC9WdC0nN7LAUMYFsFs1
pt4uFjWI842mXJOpTEtDHZgMcX9WwkIBiegLnOfbk7Rt8CjqAECOEVpEdYC9T3YnFXvp5am9kEic
+s253iN/YVB9pxJQAk1TG6DABX1Bx1n0Vr4dirJcxHQbIGjcZsq9E1XAWJhgsmrPFD0Df4mf/YhU
mZuq8bPvD7ATPIWJ5patifGPtU5zUPOdg7C+c5arSHkDRtf0eE3b8Rz+lb+wrZUI74Ucrqbcw00w
zIPFPL3GqqOAoZdX4MfPvl90zl7yR8kMMKlBwGJYYLg4pD6uuTxtbYT4MANLSi9Y5X32Sh8cvRMT
ZSJAsnliXPjFVTGoW7U0VbwwwqssQbHA9uCgWHgGlYF/lKMkvcQInKw8/6lZqLdPmFW54IizCN+V
hA2eLgVSnuaytdVrGhQX3oy+bQ37oabz74IuOvWJz9wc/XBIJg/Yga0BbmtUcDoofR3vRQ29k6zR
b/tWOG5tBE96gHNUXXOsqJ0HECeJ3F4gmRpGDxnVEKmULzqAezeDTG758Sti/BA36VM0iv4A6THD
Qm661sLpKIzD385kno891g8FaLqrVsqjgoY0ct/aADUkPFIcZxdLJOl778FMncAdgzVlJh90YT66
ReWXrpMkL1MYXcUhCw+LjNYE9wss5TZyLQURNiPRNz3HNBKaNm0JHmdatbffv1BtL5n964VapqDu
yrvVxV4yO9J/MacaHHxpFPdpj2wYGL7SPtFqRENRLlMpZU5HSmsfowLo6g4ww9kkBQ4zamjwDakG
lrZ5VLbJ6/dX9jby/vZuOqYjVJ3/GWIvAOo126moDVeb1m5uKsptOcZFi63ZxmJpOdhn4ja3NokF
OjT4hklDBszZhlXA1MzY8zHzwLA9Os6M5GzImqNOAG2I5U+PlirvOF6iPV8sJh/Kjdr9bHEyXFEO
lWycQH8iypNJrQUHDmTtqwNZ6sLA6xFBe47kj8tHFXmlFU1RbfQJ45GgUI+wYBgWbR9DS0iSjQLL
B205Sr0WLBO8XBYyB8Pv/CypvS5asuIx6M6/f9BfzABDV1Xh2AZRyadrQkXLbBLVwyMzsy7Mtgzc
IjHoy9UbYzIu6Mr++n48ba+eMU85qVP7t6hn2JozZ37vQy3NKZW0caZq46v5C3qc4dyfP6ZUfdnq
eJeK+NYrNErEoGFEtvl+8C9ulrEtVbUwMZwn1sexob2jxhD2TCplPGpkd6vwDhwZnRp9gN2iMWT/
D6+cziBv3FLpqRH2fRzR7BXbKeOSV24Vr3UwuGodXFRRv4qnRq5g5y+iwdoRMCRuMUxAcDc1vDMO
9NdG4x+k8YG46csnIJAVMBwkEfT9ZSVLu7MqhynY1cdqtlNSIkPEAI3a2UXBeCDB1eZq3N4iljoa
0CpJvsHE37t77CZk46FxtylM9SGmwRD1+algJ5ls5ddkplc47N33fXpvUw9vhhDQpWcvvn/nYn6p
ny7CMonqKRpa0tyfcFpZTQNMVFrPPcjjQcf8oe1+xcERNqgamICmXcSJvi2lcR1ZCZoB0Z0VZU+w
HuOlrQOrxfYLRPVAJjuq24LeyxKc2nVsJ/eGRh/AdKJjDOgWvp/TMRrP5FR17pQ0FyIcrc0ASaAJ
aWyUiTK4QuFYsXnt39/kV1uL1B2dUoqJ/9SnrF62SmFnPtg/vzCurYCDbMi061JIxDlO+5YOc96H
VOaL4AX/kAtigxuJDwsNmlUTTLtcK7MDlzTHAp8euyOFob+VSunYfVjnliciEyhxSfYRXTVOvzGd
+qL09G0U5w89DbYBT2Ek5ZsD485zan9cYdk2SQ9brNxf4yPUKYIYkx795BzrZX5PsfPAEF+kclKw
c7GGpEPNfS8M8rG4SzB5KFE9V3Z2rvlLo+lwTIMevaxltm1DlnOSiu33L9n4aut8N661d374DvrV
HGwl7pjxk29Immh2fm93XgMoELmGkUagqtJiwpQIH/GXSpq7OtRM1zJDMmddrGXetyuU5M47jJDo
1XScq2VSrUw7XqeFaFwIXJcVNSnoWIB20gQXHiOBI+k/1lb0EtKrh6Dd1Evpnbdmeqc3hH7Fws7H
SzQ5/YUG9KVMOde8fFwbQfLw/RP44gDFJA5iuim1uTq3Vz4Ya9B6WdeylBXWaDKc9aLcAVO4/H6Y
r6bu+2H2pm488zUl8K8NpZmrFIKem4fXw3TXgrUIB9R3Rxm6ADsPBQhfzav344qPSyZPKgcvYG7P
7PDEofCE40SHj6BVRFsvG9bYuxx4oF/uG2/nP60FDB/fTut3hY/eQi/DSOpyM8sg6WZ9nDfBDZ3S
wLU32knmt2S72TkdCPxr8p9DD4AnLo46m+aSZfpX3z93/Yv8Ap4haAF8OTF5MfceAA5jYa8WTPDU
KhZt5zck3ETD/VlFnc9F9nLTpt6JgmUD7Vg6jpU1IWBqE02jzojbEDtbE5P+NlP2WkQVcMt07nVQ
6atvv7/Ur3aZ91e6d7LlTTjoga+WkLnxYfe11egfarV9qtTOkZJtODwIjk9TmyEU7yOlTMIEnAoA
X/gbHmUFBLtGpWKAeHHSZJdSkVdNhW9a5J2IXryiQ1Eg31TR1ifDsM/KyF8VJQioQKZ0o/uFM+AM
YpTXZjVdjzULuQqM3VQa9ykwG06ql3khlWp0UhkX3z+sT2W/tzux2HZVTehkG3u1GlwAqWIMKe+1
0B7ZcO5NpVgXerYOfFjFwApbJXjJag/UQrWIzfERbbDS9QWFndJST4Wkf1TrBzprf1WI944KapCO
ISR62eBK9vbTPGQqxkVWbEDqAytIJc5V1KuHvrYWSm2BSYb1Y+X60sc/QhEFewAWcXDygWPZ/W9A
euqqmpy12fUEjxUStCUQ6wD36AXg9rgD5WF1tYdmAeUALadSPFjFnV9LYNkRns5d1S1ML39U2vo6
i6p82Vf8rW+gA4EYlNpRNxkaescOlg9NbDxZRfhka8ZLpGcrmsxHvU5ZA9pipT2iEhGR1/DlAkdY
FwUXNzJMQCZ40rf51opT9C1hupWjss4rCVgYf4LAN7eymygiRcVOYowLOHedJtNZ4o/6Gs/xE9js
q45jYInpOr5MXrq0tOwkC1N92XtOvnGabq206YPX4rXZZjcBVOCZ+mi6jeRJwm/o0bHGYWkozlRJ
da5LtkPXg6IsrwuYbeMITSU0gmUywNcqkrVpNpAR9VOh2BvoeeAJypTaABgBzId++6a5MnMgjFX5
q8bWHOy53sa7KJPPllas1QALc7asRAmusj4gg2CTdsP2ZzrJztUCbjCU/Dp8BzFv75Keh9Vu2YcW
fs8NJ9C5XaiCrav2uClOHkyG0tnKkM9E21FAv+qT/Lc3YVmQIXxQ6c8W2hGAmbu1lxQmGMDezeo7
DQcLbEDKBz/MeJ0yveu8eIdL9knT18XCMgJn1Q8IQgAIFDUUcKO0dyndhdpTnv1OPuOAjvU3UEzw
0qA87fYh5ubjKvvt1/5OR3MjrOOdgB5JbRP+6M+ktHIqIRAC07h7KE302EKZL2sL2GjwSzMwC7WD
aKcpduceWNpfbIS2Klg+dOUcSvp7Z+XgeLCAS1FsQqxgMNldYU1OuJe6DvBfAE8XatqdifaOuvC1
bUYXT02c0qlhCR24kHmgvcVsqyRamqVroA7VvR0Z6QThpOpYbKDGzCYq1glp4Ano3wJVD68NjrXu
Ic/rxdjmIDgKYKc/D1zBF+EZq88AoUDMO+fTH/dry7YGJQoQjtR78zKwo0c8ZndFY9xoXbkKMm8N
RfMKhc5ffZMdyLSML/I60Lm6mEGbAEHk3thGFSRjTMl0k0+lvhxi0meKTBWod/VCbYcHXxS/4Qe5
lY6JLoaaWOKcJJIiWP00qnHqjsCbHvS6iTeyi51VEpgdfaS+mg0or8ZO/o7UJF5i2nqVm6mOQVO+
RmnmFo2hU23UscNJ2t82vHQV8cUTT4orDw+HY6NGOSGL5BIQ1GlVUlrVFHPLRNqEKnRi3Vs1XTFu
SiRLhDKijxHRBJ2rogfezFdPR+gcPhyitLXe8tR3UQ6yEvHoOD4U7CLFPTT6VakKzoAmReI6f4TV
8jM1kfA36QWO088JV27FB0sDy80pTsJBhIswwXCQh3Ygk/jqwkyVUNaiPjBDET9OGaMvhdW0Fvpp
erowE7Kiot1FfQBD9bz3xXjgQXwRP4O7nA9gh6dB6/njcKIuirbPh3yj+PZ20pJVVUpoxuJQm2+O
0/bXIkcqub9taFLfz/1gBJQoZXY53jSIlrXhSa7Ft3EUXcexcpzW/u00dWetMDM3noyzFEG/Sj8x
4oMn/FcrUs7xk2qaQFE/RVCoRjpiUPNNUWkwfkKA7UN1ERrHZp2C1c8uxnxEjQKnCTx7DhTLvyp0
AZOidzun5FJae+8WUr5NY0DLN1GtYg7tDye6zHelma46TTvPkbwQTvIbf+Jrw+sPDP5FBmODXRB0
M0FYfKqeYpLiYU6NT3ViygslwvXcaNO5I3FSWPmJYljXopTXUaAewKJ9edMgJiS0Nc0iit+bYWZP
/0UxtAIzDWz8DPUuTLxVhCqlDMXGyEEuAv5eQTtO3CqO779f528t/715RzfQtB3b1mlTqHulnphQ
pcYMEQhsb95RBJPIucFcVlVYzfQL0HJ8BtZxK+trx//p6+1RXXQoHgh3NOnkDQrer0p7ORaDtWis
l1rCuCiTWl92IrnrvTJZDeV04cjeXIijInD0dS0c6uSauS0LXV/bXf1gGQRkRlC6mWk9B1TcXQpM
aExF3mKS+iIstPsU7K3T/4IIczd4zlEB/RDxpyetrq6t2HyGw/9QqGa0aOzx97VuKWxO5yJGeCvs
a9MtUiihy8khkshHNnB9xrsqsX3ctbe+ZWxVdVkMmwYlCviZkOnpDpt097igDEKjaNv7rvEwFRe4
5uCr0oXl9fdvQXwx+eZqH7gZqi+6Zcwn9bvd1kRbrXAGj03N8jVKa81dXRpQGmtgYJ3tU4RKiqWC
NN+EGFbezx6DibmNirSDGFQ/NBTssLCwT9SiqRZ2pWzNpqCzqprPFZbSE0YYZzqdXL/hPFGRC3GD
3jkPzepIWlhwWsXTUMyhbKE3a2QijkLj2R9z1ADQakqB6UECWXQZU0Jr0FKxKuvAnv5VtuPY4Jps
QcVTgO35eP+Nb4ZBjJvuRoTpc4shZ4yoFBzuWzpP8RJwzW4ow51qjI+FHQOulvKqUL1T7FUoee/g
fY2LGneDA5f1RUdFA0sCYMaRUgKh3CueJMlg6hVKPZsoReHHrwWKCEx0j/B8rCmE+prxXPYQnjDZ
CFyd2Zj1ebewaRCt0tH7PcXizEzzu66noz3eBHx9GurryNDWoP2RdWt5lGpsb/S6f5hUIzlGPuoB
KTrhDnfl2AJQT1pn+f1k+6KAMUd7AqIK2BGHHeXjwwbD45dWa2RUd5tNarbKIszBH6YTekNViExC
H90jRIO+Fs9cS8ii0apAUktr75tE3IVGijha6h142F/sg5pmEIXiVCHB8eyfPHkry8ax+wxRWgf6
Hqqs4YzYNtlYAo3Jr2599N7BKBKsHyojfS67C1W1YUvQ1TEcTt+5zvRuAYLlCkyzC/ONjYhUQYNl
HFeaetwjOqQF5B2N3CIPc5qa4raZCwN2f6Cp9KmQtXcBe5WLkqJjkKpJDlS1PQYBPtMn3Bqv6yL1
XBmY29jw/t3Q5uOQ+51MG4Z3YJUxAbDTnUWgmeKMAzc/RIzSPm1u8ziaoVucMmxvci/NwLpZtiLi
2eJ3t7UNtqwh4rGq7bE58xUMubS94R4Ns5uoGe/SMHpqOgM9eQtC+cZReniR+a2JK2qmXHVG+nBg
OXz55HUbYLYFfpFT+OOr1zF5lrYWEXmhiwPR87Su4BDP4kPIxyaeslIxy+4clHZmaH6ECyXoWmy0
xsQ/QVxqbdSnaVavnfr5wIV9Cj3n5zbTgSzItoSUe5tikXQNaAuUgstCOZ6RxUVjrUE0455Vbo2Z
mV8d47i1QO33pmzgVNbRQ15f4rJ0i4rT5sDVfMpa965m7zFFihIGAf2ajR8CHXAIhOVwRgF9FXhI
78mlkOKWSsEFsMVjWGTrAHfVMiw25cn3F/LlbDI0C0gYrSl63R9fFz5cGKQjIQWI6TkYZ61bgS7g
Kvd3iVbAtaCrDeDh+zHne/sQJM33/m5M8XFMZAdTq++sbFM63aKzdVd27bI3dbdGquy/N9TeYvFU
r6R2ZWcbFDVpQJELeGiSd1f6wQbYjP394q5MzeF00wyqyB/vShhtUUpAMJtp4PQa7GYZVcNx1QBv
LZ9EqJ0b+YTL68KAcB0Fp6g+voTleAIX0209SdUrfVA7/9dgmWsxPRBcL6zIv1G68aRuykMJqT7H
/p/eAVhACt227lj23lmcIghtAjpEomIykVouYFJbW3jJ66JWT+ZNpC+xrpfqSaBsrM7aFoG3GhPS
51RfFBDr52WbBN5FlHX3frsQrKnRBEk2seqTPsDQS4nWCjKzoqXQ1rYHTt0vd5l3l783ba0+7lo9
ZQpJk94h5eZ6IWPtpOuyo0xF87iZDqyTLwacgQPAvSjuCLEfu6CGoWZ1ztvt6vYYONeq1tfIVyL2
ROl/QLVMO4Se/BxYzIExwBP20jmJtfbOMCOXfdRYDImZ89qBqOdBiehapBv9chNg21xMct3p6YUd
gLfq+qswt0+tGD5U9zyJcfX9Svpyo+DIgV5CSvkJRxCN9CGTyMs2+ajgLWfuCtvYodd2XAhxCkR6
mdIgyZGF+n7YfboPaTObxRvZhmdh2PvLqgasBqiNNx2OJKwSSeRgWmp+ezpBtctFvoTKiEDNTyr8
i7ANtgeGnyfS3jp5/xL2ETN5WnlZ2HCcEbWfFCVZV0kVPkbl1Cu2rY5UmTNXGVQLhVEVO+eNU9RH
31/D11PvX/Ngf6nWyoBrbh8wD/ryXHjnQfRgIwOjDdW61Kk/Y7D3/YBf7M/zxmCDwzcR99qHaAyT
GQ9FxtmkZOMqaTCdZx37qK9QCD4Qp305lKaBqKY0ZpM5f9w08UDS5IQOwaasJcBNkyqBOEI/boVc
56FuyxcBgElXT2ozFkZX9/vyBiU3JFTZ8vDAwNAchcSqSRa0i5YgsbaiJKIq0xX6oYiejjDX0lO8
YEN0BEeY0NZ10lUHqlSHLmjvcGqNwuhVdJ0QvpXU9yRBWr0GI3z1/ev8Khpnq6QURr8aXMI+YSwB
bSrDgSXUxfB/HRS/MDaO8MOJd6FlIkyOYYxND8XW859TutPLbAU3/sD+8dVCntk2AmaLZfMi9k4c
cJYy9UaSUh8DzyoEdG6Pbm4/VGOwGMrmOIZrMIK+943+KEND5cBDoPb3eSnTy7RJQcmKNYqDH+da
R1ElUyKqAgOurq6tA3XO8vNBocfXmC1JCgAqYNzaRqSGO2n80Vn6UU0wVpQm9hfljSKuva4K14hI
3muFaS+rmjZXoQkkoGtjpqpMS6xkEhfJi17q501pn+sT9gmxB0pnqnsgODS2UxRrmOfbzgqQEEGb
eDDPsGHJj2LVXOeOUy9mQGQzXmextVJFgk2L0I81szoHtXYbBJiQJvYSj+td0WIa2xgnofAukQug
zs7BW2jHdZmGGGAnZ7YXQ6OLjWPKj7SrKuKMKrwxUjDJQRHsUkN9SnX9bghQntI1g+qTL7ZyViiN
TgY6Wpsxr4DHtRiNF/UOZdg7bwSe3472NX7c8apQs9O+H4dFbwmB/MRZEmXjWVwHZ1PfFCcB5kFt
mwTHPPFf1f9i7jy220bXLPpEuAs5TAmAYFCWbFmeYDkJOWc8fW+oqq8lWBRXVU964irLNkEAf/7O
2QcgphWE95lSzBthUqJd2uniZTqPv3RPkuOviqCFt311m2pwR6bql6G34NW7sLCnCKaYkP4wNcIj
JIDUSEBYMucDiEkFr1CvurmffTOSgZxQDtKMsYi3da3clKFqOkpaf69G4JdVqFQ2cUMHDZq91kgC
8LXiMfJHujw0ErNBSKOPuJoXUGfha9speawG9TuO0HtFCtJdpcRPWOZJzaW80bC7Jv6heZ7ZzTe5
LUhOLFkTnmt1tH3+0Ebcbm3Y8rSxWrljZ/1qO+256u4MwXS7ZDmiG/Hq6x2u73lUyZfFNFwVEf5o
f9x187jrVf17K30m2BwuUJJ6/shevTOtq8hHExLNPaGdA77nFBEjbeB7DttTl59J4h4vG0X8bmX6
p5j9Vz6ph04ofsH3u2r7+Bs0lO/CTpr6G/DATlToX40oegqHh5ByIHgqLhdEzGeGMfEMjIPhS/vO
SGgrXFZt+CUem4dY1x6igt+IGLmFvIUJ7F9pUaY6Zdk/SSX1OCzSE5lDKKqnRDswACMrRw6hlJS/
St6RRXTFRlFqRlg1QVsxUXJM0Bhks0+5GPct1k8qkIEaAmxU7xP/otVFpOeBNDgtFL5xEJsNGc3q
QeQUDoHuRgPhktTJD3bI8TaTaC9VhvRL7CWG2OgJ2vmF2ODhrOrGsZIU7XVDUbylt4QzhxOojkUz
/FEuHoI+1WyhUq/1DA0KgMV8qB1+T9g6VWfSz5V7kp5Ila5dxUJKhngG/ZGQP+pCXG8gk36Gw3Uz
SZNL1DPwWVF3jTm3J6JCNoPVkCGSkbFQRf5F0Zr3gzIC7ZfuJ1V/sq6ASgabmgalWaENIqLeDIZ2
PZT5j9zgBEkw/O+W2MJlT37keXHQK/z2E8crzpw3nwpd8VrtR5dmrkKVS6pIzh674fJFeaj4FOGD
nLOgjiRqP09+hHXecQqE4ldqhy/IfxEEV5lk6/VtH3wpEdlvgmrcaYF54Nwdfv6d2iaYSLA+hznc
oSClCYxZci9YgNJb1I0cuFyxp0E3kKadXSfhNQkrB8MwdmUv5pdKlB8l1hOOPImjnfvdDcRlcroC
G0UGgZ6G6DCK78psolkiKTMzxdzO6cCjjs0NdzldVgKHepboc56N4EQ0jW0jqcJmqG/kWG3t/kHZ
6V2l2FnXHAOzcY3kosvSb+k4BM5oZiRvzB7QTBGPxkJ0SrPbQNuMaL4dDtWkTSHvQzO5KAAQ2pLV
34ixrG+GQrgaNJpQ9WvspUt6X74ZKyYAfJT9X4OHTIRYwQDqB5MjzuUj/30UGD43glz3KD+V75QI
dxIRZBulfoKeqkvfqb1f65Pg6mpp7WVf+qy0YwLx0DUq8aEwm3RbckBhWPqP2jLvMg622O0ojDDw
ITb4towIn0yiW2zfVddANebIjZk5UIyJL2/6mzJqrG0ygbWDpu0SpbspIzilgmRtujB5SgwgmaVW
99u+mZ0SvPVhAtDeJxHChWWUGcHhwS7PR5o9m0CNInsYea1hfmpIOXFMCUa73BsOh+GBjY1pYd7a
QcHfq8riOBvdtCuH8Qq0hC0r00BvT34EQaA5cVO7SFkGb8gAaWiW2jlCp8q4IrIaIkoFqqRhv1y0
RLtLjSUehEgdNlgdow0zNBluU5tcTlkiuIQlEByXBOZ1Z1X+ZoBP6vmoJDZ+EsqLm67a6hR87JSk
BLdSBpjiRnwJ+7Q+mKAv4mp6nqV68JoM3Qh273lnyug2WsX4WQswxCeDnsVZOwWc/nPsq18LIX0s
IA9uFG0ipWKgvCw3bkvzC3h+YZD/IITkU6nzN0Df/ZAzOp9S/jIsx4RFbNfieF0Muq2AgCtzifin
oP5U+iL6Xni6jjlF1rZRl+7mdKN+CWHsppGmy7iIL+QFrSzlt5Y2Za5vMVzVMoHyxXQJ0sZ0dSF0
TaylG1k3nAAvCC6JCE1lg+Wq+VZYakhQiwqBObkTEvVzSWFgFyuhm/TlL9FiRuolBmTYT6XUdXYr
y3uSjZzeBxvW0cgD5kqWztEzgVqgKJSSEabwmehgZBRt8g1zTkiitiJtJSW+1HuV7ZGZpDtsEZuh
FOLdYElfR2U0j1Hb0KZ/oNIPcRsBhWmaFIGd1UweGprvvTH29pDWvVPOPtTWaD7ivJku9MlkchQ5
3TfFLVVtlNR1fRuHLfBzDMtpxpcxE+OCNJAlXeLTNLWc6NXmrzCL9gpRKZRqyKSTlhnWDYQJXMbn
whRu9KEBTVBNm3biwolMmopOyaRWxKcs9xeKnjA6Bik1ekWX6NLyVmwIBZkUMGEwUR7rtv7cqtku
CvKL3s8+CxGjCEC9ozQ0D0HD4ioZK3eCR5UO2i7LInrT3Efbmogb2zLiB6MrnuGxdLaoTfVFT8XU
y0SQk9EcufnMwIqQ6cIX0gtDy8TD3B2lPJwOtanuc+qdtpZbv/Q0tE1eBGYmwDktwpx66h9Coi6R
c3r4WJmo1UzfiingBJbCi2hWtdUcYDHxOKNthMWzlY336exDy5+yyB6Zz9WSvHNYa3bIVs1OunHb
zKXkRdhg3dooL6D6MI3oU+D6c/0rY4NuD0prOhBxyra9wsSH/Izkk50a0e+MKj3g15pD3nUX7YWJ
ScyAqoLarbP1OX2qAQM3iQCsHFahLI9HKe2Rh1FMKXow2CaOcMbcL/IAJ6IswZiDcD5qZtW4VsjS
OpR7Vhn6rR5lipPM6U+r6kk588NnTcv7bSceW+Y2ohumGy1u6J1GKjtg5o5ILyJb1cfu4Gvx89io
g+2Lz1qpg5rMs8tWNOwM0ZqIzXkPt5TSJgc/kFogrrY6+F/ywvv4peqpOmg8cH73Lcuu7oriYqen
rT0jFd3MOfEPo/XJoM8hneoPRQxbNMpQfM1NzSXT8qYrfFIfWfC2JIMweOXHCP3bxkrySz30KYsZ
z4rl35c9xBw9/ikOjb7B+cnRZjhO6O4OVp0chqw/yBoc7SAQPiFuibGdIefk+Agw1029E9Wbsn8W
DAJfjmT0zbOjwRNkIO/gwt9U5UPuP06MqcpPhW7pWy0Qns8TiLvhPtC/z0mzMTKAfeUPeQSZIWsY
OhOqvoEjYbsMYmrOw1c/usBNqSsQcWZ848QZSgEE+C7fTyQDR0a4D3TDS8V93DSXmEMdhfJs3phH
ZvmrEeIc5ohDYRnHRpYvhDG/HuVPyVxep3J70H1hH0aJl+rdHnP8dUDGqdGilkHFMt6OyUBxNtzG
akxRRL6UlPBSSqVdExcXgiR4Co0NMQi1QnkvCfBWSVjpIs9g18XJIhtj45DK0z6XNnMsHkrJOjbF
dCgWClPyzHTKtlXYqoAABWZUsx1YFY6uGiXbkkA/QSOMj6QmiKLHTIl3LOjQMOn3UY+5O28d4r1t
jpR2vjmyeVG3Xb8Me1tZ0nbJFF74QfPQWvdGVz0LvY8xTLkONIDm/XwpFRY7P99WjP5ozulBrcL7
xIivDDFbtj3u5A826eGMxtqlNU13FEMuWpnRS4D5PwvyJ0Xpj10t/7Ta9im3+nuWNpe4hMu+uVRC
f5+FKSI6CN9Rdwff/4iOYRuq8lWkFXYZ7Fs6mZYEt73W7EyFHbFu3iVKdRnL2pe8zfaGWR4C1X+a
6+xLSmeVsuCTYCqPIpZn+VPWXCYglCOcR8U0HvxQ2BHa6/qy+BkP1kEUhwdkSAYDj+pa8T6djWfL
F/e1pnhVMt/6hbBrm45RU9voU8FoZNqJycEzdRE/kn+UoumUMXkasnk1WbMzRcHl1IVgz8Jbzq2Z
yoBYGddjwXZ7EG1dELZKRj7GbHpJqAD8L90+wyakzBu4w0CeEVWnxrHKKFa17cY0DKREuV1jkZSN
3hWt1K41xswqtUX1lyYfCq2yEeHskTNQ+4136Sx4Us3fYvWpEgttqcInsbNViI/4QpCfLX46BmtT
cQdJRopWHZOSuddK8/vQVG/60riCwFUhT+pCYeGWI2w0tks8AOASZ5ymB9WiYDV6YN3drBPBgaG2
w2zqGxPQ4O9BlXviOB4qvjrMZZeU3n2Ih7dFPZcUKmIkDIqG4OQcDFHadjSBLzkEttoD+ZEhejJp
pEVwqA1jC8Z/3zIh1BQi1BBUW+hYUb6VauNKkuKDDstCVvJ9XMjHOiH0G65xKG0bod5R8fN8I79T
FONhCcqsNWs/NOC2J67IaqwNAmY7tPZq7A7YpZU83eXRdK2XLCWZbNGZECQoiZy3YzZhFPOZI6tS
50ig3eskYOk1SDwp32mNsp2wVZcTJx9S6HT9obN2XdfaJnYvn/KvKXwT519dxhEAmwpsDXY9aFuE
w0TuFRvLyBCoyw5aUmfgSMoEQavHEMITAowugOCzjRUcZVAdqohehrJpoR4d6pqNDSm5FIUwPgsO
ztlN3/8IWRwkXJcH7UbAOUTkJ63AvrZ8agbOis3AndvA1aLZpTAHd8jcykrnjb7s6HEMzy67iNWn
hs7u89IjUWaJHewMoqtNDioSf3YLvlEWOUJ4GaaDzY59IwdPkwmDzNgZje7V5bAtWT77ir8xW8HO
pNQu5DtIoRzJNMLeBO89ydlnn8DWzk/tvkVNAc0+g1kt8tQ6lXGDwoKaaLZsCiTzQD+K8U2zQJ0r
ZZtU5iYOdIQiAWcFkQP9IIwftCLYzrYSz4ceI6egi4QluD5eoTb34sRypJknHxEKW8psYgkCzWRX
8Dk5muRvSNlcaIVunVU8M8NDvveUAbEW4e9T0hGvGGg482mdOpuREZGKm8t7PhgsSUI4oMByB+JK
AcAPsUUXckIeZB7GFSXim5go7HxU5KLk4EB04PgfTcw0FtcqmfSESqeMk9h10bI0hGJXSDsSPrfA
5mBUOf4MbZ/QrJo4ItjPSuZ0/o9JaZf2wHTHuR4ec3+6k/Jv5iiBrnH6AIOwLwB1OPaKtcT8kGq5
gDDucJSnbFX7IXKSn1kXbqNJ29Xw4LuCUxclcUS4wYR1OUkGlc9gA8qtoa3d5OGA3F11KqAHaVK6
tAJPLImZTVvXQNI+q60TKOBoCRk0R/VQNoJbiN3GH+u7tIGx2/cq3gzRIRqVE1frmJCFlATzbVTJ
ngxFp1N7T0uiBymbd4os7VudXUM5Ps2mfg16bh+1xaYc4qUZbAVE+43K0jZC6yt6lSRuRbGkko1x
mTzbgrKn30ZeLRkbSI1oInLg26yRuD+9mC/SOd3pirSpAFUYldvNBHEh8k9VMMZcRbJ8exlAWWVe
SL0Aq5bR0koAPvi4ExDrIyMHdEa+lptP03Y0FJA7234aDqL/azS7O1onKwtzOwH9Bt/uslR0soGu
2UVObxCow7julmbkCr1+qwlPmNEOkOB3pWzsm3q+aJLomFF6CzrGezK9UgbLrseLJkROvtVjTjLm
aiuHFeL35NDXxf0AxniTkB9RMiXMk/mcGhwYx+MVh8jHqhBhFLFTFMadokYI9r+SCnCVdAPYZWor
vk/KeL5Lc3PrR+iTB9VN5VsgiCYn0IB4XGtILysxPJazfGSPcxM30t4kd7Rvn4FDe2WfXQuJdstC
dx9xHN33kVsm9IoOpH3jtGm59VljJEZ1TJNpX8bilf4jroYrkccWMBcOJboQCkq+EV6zyYZNzmJp
2obXAFk2fu/GwSVn+9+baniY29FuMfHlzeB1EOeUBsqoOXt1qqKj7mE/Qm+LA5Rvd8LUbQZ29F3X
eL1C8EBbbNu23MbYRBWQp/HEvj0mY7ipy3rbDHV5+P1LnYjlwRST+14qqi2mw+YQWSH1xuX/fv82
DLORg/xTf/zyB6t/8vIxUz7//YGTLA7oyf77+5c//v3vzvzxy18kiWDhTup7Dsj6oxUkw/Hl/37/
svoZiYF4xl7+uG45dJBiArR+/x3yrTml+/37k5+z+iuEhu9NTHS71c9fXW71UX9d6eWHL/8mSitx
PyFQ/P2jl//76+9xDt4WQYuEJmW208OLStU+S4PWedpCyJY7UOcKXvOqTMZN6be/JqF/kAdO6D+u
5rxXOVuwO3AJEXejb35bylHFsAIuRFV20PS9Sd5bkECVErQzKoP3KmcACRfMIpRaRH5LafaVjk2E
mCGXaVt4fr0kxCEiFnuwVeljrA1bI59JQqVmOdfo+UIDc0Nj0sl145yJ/53aO1fHWGGqisXXWSpb
r75GzjqIEJKCOrMcWWw42fFVlfVNrNOLuMvvOy3dKOb8JRXD4syD/tMQCQYZxwLCIBlvi2itRAhT
2fTRWFMbTcfU7bTWk2EMM8FJiW0SScyA4SQFNjMl1XZNsii8B5GYR5MayrJD7qfynigzVlVs58lR
velyFZdVjoo2S8Cwt+EZncZSM13V6199XzCZbx9VKeToNwweldGY+0Vy7pvqGe3WOzXrRQZBqyDQ
EOvRqlEEs05OQUTj06b2mOvsha4UQXU0Tt0/buXvaHSwXWILlFAzq8aL2PzVa890qw79gVnITGrO
4WFIJeptQe2oaoIja7wzWod3LwcMkORcqrTmWmcws8KrExXNJHAte0wvpyJ3rAmA5m5B1H58a+88
QwsutwyFRFUR6686cB2l8ySH1P2Lmal79tnjpRsNDrmm3n58pXcahCWjlkSPCMILRc3bBjHChxZL
OoY3RoARMo7+5dZ8+L9dY1VZDuQRIpeFYCLGGZdyIozFzP34EsvXXLVrbgNBhoZzBhHSagjA8MUU
3Qu511oi5NToJ8HbO2LSxTMd/t0XQ5l8cSnpgBxWj6unODKKOtfJjflzn8XfERVdLXw/QCL/6pZ+
X2r11Aw16CuNEDKvTE2BcGpC702A2Fnwz4cEHtnv6yzt/lU3EoZJGY2KWxKBYIuGcitk4TlJ47ut
TIMBp8CwsTR59di6Sa91y18kM4bvdr68w5v5b94Mrj4LDYPB4LNSTZbmZFKm5zaqgTRfdXL8XNtK
0w9W9WcER+9MN4i28QsBttS4pdUYKi6ZjgwQSL3m9DmceoecMbb9RyidmaHfVwDqZ+ucaePdhkfc
g6qgU5H+kDVLtZ/qtIccBlF5X80U/BZzlpK6cd+f8Sa9dyksWQq8Ep7nH9ESRMAD4SEL2Ctn68oS
2C0GEgpH6E4xieUf99t3xFvWouADumgA/jHW/XZoyZYuxNwbUgD00nFD0qExBzdJcEbe9N4AoaIz
g+S+eGH/EKpJdaEHWr/o87ILeOU/FhJ0ZkRn/FXvXQZ3E/BbXK68q1Xb4Lw8MwMO5z3FgK5YjHZF
9KAOj//jx/aeyh0aBBYuUWPxhan2baet8pHBLuc6TbNYcDhj4lq6f1+kwxXOEBBh6TEQo63POZre
VJyJ6L/Yu/Wq4sldRmYzhnXJOA5a78BBOdMVX/wL69GY7DbkoKghgf6uhpS5aWeT0HDMFRwvzrAW
g9IVIGsaJTHnnN8gWATxqKEx0Tn0BqPWPCUUioVYo0KLlCS1k9bcqFW2mWXLS4rSQWh46GJ1MyrB
IWfDJxgkmFM4Xo69TLXcnnm8y2v66AZWa5gmbDSzWfBWQY9VhYUt1SvZU+Wfo4JRSJEXmoCryvWZ
aX95Ln9cVsP/KS4cdWSdb9+qIJMSXlT0PCU0N+bMuQt4DYGy41g8G6izP77L99oq66f/Xm01wWQE
yaZlzNXUTqZrY6cle5bn//FV3r8nhQM+FskYoFctNQ+TlshZHuWoTZuFHjWSchqoRNQjmNSNM03v
vbELIMd/r7YaT3p0IXFZcDVNe54o+BnK5GnC51A+c1fvPzscPPJiHQUz8/ZN+T0n21nJ0YJJGqaQ
34pWAZuh+ld38/sqq36U9rPYGLqcoz17wgG5UUlnxiXmSur/8XZW7b3E7t9PChfqUQyb2Y9UftIq
+Ux7e7clYHBT2GKLeDtXeyUmbbNnjF8WNI0nDM+KDtVGoEpEgJpQWWcG/Hdbwu+rrVlMmEeirhm4
WqA27hhYSH9gr5oyrdw885revzHWA7h6kJCuG4NeiSXZYhPDnfLUhTA2HsPPS1/KzHPWxXeb3bLy
+PtKqwYBHdMUe2p93mTITjQczKJzEO2duZ93Hx0AUdbTTMoAWN427obYMD/vaA1tcbvML7BQXKX6
HDbZv7qQisVC4pc/XNCBOhm5bjD7p8HglIXJkQ4lupDVVHZmC/LnK4LtLHFGsNg+KVavRtYmZkMH
3SH3fMHYLkzuBrZ4i1XSJ0I0/8cLRC4GfYzwCeUFkPn2+fVyGUqdzMC6XAzVxGdSF71QCq+EJPQy
5UJujjnA4o/H2T+bBhfl0Ecn+kIGZbEakcgBTzFE4b8tktkVjUdovVdEzJzpw+8c+XAZjdlJF1kD
s9V6e2+WhA7QyHhl5JJrrZsRiugDoI6+ihdU/X1rP7LESKg0GGlzRnf/7h1yTAAogjiVPyARFUwx
LajoZq2w4EHxzuPWy4bR/RcPUucimDNNjByrsXBQCyEIKMN7gY/GhuLHTD1AgK788WXefZIaKBJL
4eAIgurqSSaJ7BNEnTLZyy16Dgo+Ahb3mTzEy1zxxD50Zs7NjGfxsaj++S1KOGcYqrDs4M5dXTqW
izQJ4yljMQxavBAueNOAjfMzQ/CLcv7tegYdOcVRFVAsnsL1tk+cVaGJEjPzqiATkcuohD+VlO/G
gjBRqtGYny6XJOMdDo4eLBEnYmrUhCgbkAjLsYzqEx95G80/IgWPfmJeK1b7mDY8l0Y9Z2H6c9Tj
y7LytBBaQmlcW5iCvE+jlghjj3ivO/VW1UqHo9sb2Y/O7HmWp7t+KojsZWq66mLZWQ2v1PhSJTWU
DCQ1Qm5T44YjQTszo/+5SZU0CZkBrhFQCywn3/bT1owR9LdEusvWRC99nCqNCv7XTES7OFWuTEE/
V/PvH7fp5UNXd/bmoqs747gFYRlyC/bgAPNhHyjagFaQ8j3bEKuKnLponj6+5DsDO55C+irtGX7/
mpiCukuUe73nkmVtExfi+drshTlltogC7NycG/+W5er6Fok1gkgGn4VTk9VydrKacKjFLPOGOds0
krFFabARwX2TOuliWrUN8hmmaddNBqDpc/u+9+729dXlt2+108tk5twRSroy2GWEIrsf3YjifYCw
Psn0v8aJfxSccyrv5k0ozskkxTd/6/0Mnv+HwTmLl/B0cM72W5qkS8bivln+07yO0Fn+5f8mLBr/
0ZmGcY4bimQBfuKP/o7Q0aX/sN7BYqMBn/n7j/7OWBQ08T9YZLGcEu8CDPcleefvkEVBk//zwioQ
ZfbWzMCW+k9SdFaWI4FFl8HggAv9bSvK1WzsWpEwkmHuK2r7FOeHYv4OOf5TO7GalERsAfpsOIOV
PtKfw00eTN6rR3bzV495HWD6Ep7zuyP9vvjSxF8dN1LPlYW5HnWv3Yo2fm47zjeIVjezPbrlofSU
m48v9HZY/32d1XpI1YJGtsrShMXKAQRBrWIBq3Bndmfm8berkt+fv/z81X3UUoEHPYotT9KIKP2W
aD+z/sxXfztR/P7o1fQMGNiYR0HSPHG6VnPeyZmF1KnPVd5+ZbIGjXrmZMVrplsh2C5Bih8/6xWu
/vc3Xo1LRVngOqhAixhiIXl91Y64oqy9Olkucvdi0+Vfi1p+DAUdoFlQb7vR/Aqb/muIye3ASebn
UWXIDtP0aAZZ6Zz5VqeawGqslhJFhCCpGV5no/7jTGAr7UxHd9RrERHKPnggIcSFvCCdWV69rGve
a9vr078wMFrUdcnOn7OLEQBQHloPcxI7aYy2Z1SfJ7nfKn51M6JJGVtCLzKlJJZA8IZK7WE8+FdI
gecNKZUXKiZaQdG+aaFB+A+qJqlX7oVGdOYw3WlT8o8Off/75l4OGl81Y6WPNH9mJwN/YhGnNVtF
BHrpT/2vKlfPrAelEw1PWg04dd1U0WTlhtcc1IO17T71j9OT5BGE6BRb8Xt6qTx8/MoZWl/N0r/v
ZjW4AOMUBsPnblSv3afXkYdGY4dJ/8zgdeo+VmPKLEYsyYly9IzpGCEtElEwffzFT33yajQRatAa
WUuX1zDabmIhubIKbJD/7sOXi756x1U0RHjgl/FEfWhqhMFnxpNTT3s1nhi12g4h7dNTl/Qnub+L
lPQ6LYVdphhf2sR8UpT80xA1Z57+qanjZUf16j6KoIz8ok50BhinxwrgltvgNrN7A22+Hd20dmnr
dx8/shOj+8vU+epSHRbZRi4Gy1MqGFajo1eGU8nfPv7wE+PSC5vo1YeLhtVZmM3wHXSEXSgJozFg
Z6XUd6BqzvW5twvW/3aFNeBI6ky1EDG/eFNWXpk5anU1Fe8DVb+qk+o5lQZszhqGD0i+HhjYo5Kd
ufKJRyeuOvtCXZ5HNHGeUO0sbd9Z131ypgWc6CXiqnsHotakkZ9pXt95SLva8OfHL0Q68UbWJ3h1
J4xSTT3MGw7zdnaqQ3XZk01kz565KR7IP3O6xvav4jO7iRctxDsTxdrXn0ycvNfsmr0p0m50v71+
MScMrXzJo3NxyN7X+N0LbNFii7WiS7W7IVJvWDbOIJoIc8WsD/dE/9zH2rHyUTYjUL8cIulRwbUe
jhKTiTnejXhNU91wM6n6Irfhp9mqDxhJ91PYOJnfHNNAGIBECEcRDHGcZwCLQyh21XyppOM/Qhn8
boerwYda4lwPE7dqsg4L88sUN3Fq3pTK48fvbnn37z3K1SAkZwHVhWVMzuVgMyapG2q4HjGtB/7X
sI7ONOpTLW+1wJFzkPNWk/neMF1XhAcI5aePv/4KSPb7+awWKUM4FqAXZs0bx7kmecL8Voz+XU4K
qyOI3VaeRypAmKv68mtctGce2uoQ6vdVVysVbWy6sQ17GM6OtA3t1Ol3MFscdQuO2ju71n//3YD+
eTvxNHGbqdE0GJ6gQtjsWGjpqvpt8FGn6vIXDQk9sbOluonM5nGGfuC04eQ1fvalKOtdzToEm9BB
C1qkW3l4pu+9/yY5sH/7nbrJmnq/qlki9Gx7Bt0FM7D9V+8SSc3bz5biUp31YLQIarto1Z9N1REY
9cucW7wYFzVOeFhv4Xx75mqnnu5qNRLjBTJRn9HyzXQbtf190/WeUAtfIuC/Wpp/USwk2RAeMfA4
WU4Zv6X6YT6PAVHUfeCkgvpVw1Ly8dd5fwiV1soYlU2lyis0ODadr6S+t4Vu2krBfMgmaf/xJU60
WmRfb59v2i9AeC1k/N/i7ARPtrPsYK88B3ZtC8650fllWfrnkMLe/e1lDFUPayZI3YORemuJ5XH0
lUtB1W6qKn4se+upJz3dCYaiccbZwqqYloj8W+0+iJVrM4zmbcHGxqaIzO46GvcDtU7340dwqvWu
xqFB0IMsNyNGCwkDcJl3eznNzyzn3p+4cXm+vW19zqTR6tkeavJnCYeE0T4URnBunFu+4XsPdTXi
qL5RSVYma17j9o7kpA7mg526sbzWE5zijKbpxC2YqwGnbSrdD8UamqNc2XqXuvCyB/HMLZxo4eZq
5JCAh0etX5ge73PbyE+ROl5JBH/MxZmh6dQFVsNHAPC6jWW6EJp5UbnPKgis0q6IOu/jxnPq85ef
v1p3+viR1QwUpqcrT7iZN0o/OiNy+7xTv3x8hVPPf/n5qysAdp+zplE0hMfttjbMg5+Qz3cWJX+i
9a/rFjK0co7vffaRrnrI7rKdv283yb66EDxMW1trf24IOPWkViMAWn2BVMBloSlfROHO6uJNDXQ9
+/bxYzp1H6teDHZEH1OJ+4Ab0QQ/8d2faUGnnv+qCwsMCKrR1pYnl8cU43IVP5XNmYXcie0XGXlv
X26uVnWkzarlWTvtGleUV9ikV3Gg48jb3ht25zrxiYe/BruZgqglUGp0T2/gTZg8+h5yrEQq25lC
zKk7WeeHNwWwzWkSNC+h7LzPXEgysW1ejHbvqtvqetqpdx+/6BMbC4jbb5+ZKpiZ36aSxYGEss23
/t7SiW9yEhsmxUNrh66BzQwrlgJM4kwbOHHaArvy7TVlbSz9Ieb54e3ajhyDhI54o13OtnFo7chJ
L9lWnLm9pT+8M6gvWfCv+7vmR3WJA9r0xu2yjFSOEZEXn/Cg28u4jpc1PjN0negxa603tehYJU+K
rX+z62qUj3F55h5OtbZVVw8KUwWUpJieon0fFcnNAXsHY7Sp4/HMCznRKdcax1oaWsP3WbUY5AaA
nsLGfqlkk/PxOzj1ZFZdXuvSptOCXPNquUBQhdrp3HB76pPX/R0WqIJuU/MK/WipPBXW8B9/51ML
uT9KoIaaye1c6gzk0lZx4i0bge/qBqjOFs3iueZ54gbWbERBiRI45MxGJQyRroIcck6Ve2oE0Vf9
WsQSNTQWR2pACW4Ncmj2+TZwq8FOYGe4wkE+psX244e1fOQ7fWydHJL0ieGDZza9blQ4w1GhQ5Em
LD0o4lfdr8+0olODxlogE1gt4WkZ7SfksBy2kiMfZDdyQ4cQKMAHeKN37WV/7rjz1Li4pjSPGpUI
oWWnhCcT8a8rup0nuIbbbYXLwN9oByJMNmxRznTBUy1h1cktNVKtcVl8yuJe16AL+eeY3ieGD11e
jYCVKGhVTI1hao2NAIQn/VLEd5J6Zqo6MXboq94thCm+8lQyPBOOE6ryh9kPd1EV7D5uW6eey6qL
W9TifC1ksa+ApcoqvLvlmc3EqTe8VD/fTA1ZPsTKpIPoCKTHgATOeJ5uZFk9ijI8E1bqj9rQdFuj
zsfD4IO5t6RDXjY/Q3Ox+wmuVibyJuhhyH58qyeepLZavYeKD3TRosV1/qM6gnMKW6dIjDNllFOf
vhoPtK4oZFMVDK/UG5UcuBRxaxjuqv6cM+jEKLCmM1YUbLGEGRxI++pel4gD/OaDDR5r4P3ymdX7
yXe23N2r5Xtk1skE+t70Sl+FCzAdxwK6d20hZfRVjHukK0LsCCs2uAVzmI/H3R/yYzKSYFm0v8ou
i+0QdpT78Ss70Tq15eevvk5IQHAmZmy4+mbYzMUPYO4ff/Cpt7UaDqQyRnc6y6aXNHesArUOmN30
bx/iakSIUxGPJ9k+zG2DKzmRCx9DffL3ib0w0pjjYKD8D2fftRy5Diz5RYwgCdpXmia71a2Wdy+M
0WgO6L3/+k3q7t3QYIRGrOI8HUUM2QRQBlVZmXvZ9lSBi2BkPf63lgfYz9/LJI+rZEjmAujLMDx0
1li5rbTaDng7fCUfTkSzoZWmQ+dcmT8MXd+1MrI01OaQ8chPpK29dclPJqgVFDMBvriuX2kBtvNV
BVulHLulUj3pqJf1+RTq1DiirfBRLsqjviS5C2Kj8zhVE/gQSg+lWE/rVd+MtDNN6FWtRo+SNs47
eUrPkywCbPGOBeO0ZHTygcyZ9SBaHjCo4ixy7/3oXGiMzwJ1JcVoOLUCiTxWEuhooAkg6pFzzhwL
KwRjY19CYQ94hJHuFWDgS9L5Ui8LjjTHP3zqj32xlQqTYkmWWiAMqlFvGvapBdIbkNqBPn1Vf4ap
AD7475OWI2zK64RotKrgmkaHhJozNAJMB+Qcgu/Y3PE32Q6rzaJWZUyzYoa4aRrZoGRITpjExOVI
SVx1mk9FNoNFr0oE9SLOUWIxmJqRgtfSIgbCKxT/Xlp1EkQbXoarMS4mneNl7ePPctfkGyiwGzdl
OKDAroYQGrr52XllXE3Uw+JNHQ6ySJ6X6ipFMPjxeWW8yoDUORrKRQ/KZr9G5xJyReoqsDMOAukf
URi9aJqlJRlcrzN6SZgcJBdEZwG4xna6qFjMycw+3eUXi0DV3VbWugbKyYUAjpvv8vqAsZpcAUXJ
4MleCg6JHdUD+0YSNIl4twJ29LmtKjAMtE0UyLeL2+4zfFb8rN6PvuLHB8h8vP5o2wmTbMixrSw6
iLkDaha7ViK+Ohm/wQD16/LjefVvwph5D9LIlcJZBSC8ONGwC5pTe0XAJfc8OqjY3pqnySM+qiTo
Qyq7yy/l7RaTeizVkJpgijODXgZBFRj4yvk4jq9EF4GquJuz+YAv58Eou0SuGpyH3pv8+mMIsgA3
zoO6010w3gWdwKXwLP9T7v7Le2gHGeSuSYGKCDLw7R7XKzAFuivIa1wQ+7iiMg9DQfD/wj5hjD9u
QXRSrqaB90Bb7Ia8R4dyD0zE/YiyOjnEd8WNepx9greCT9W4bsLLO8UJZOxAV4c0mkIM0grgoK/y
Zt0TIz+taSewW97jmehuquAvVBpUr6oiv5bWGDx3SvKcybbAZ3IO2qeo85ftKYCtqtYFRfAUwMMU
Oif98KiTnQq/cHl9eObDwiujCNDrpjKtIAL73hSvQaLLezC+YQhzxP06nR6UMvWTKb/rl+Rs5B2E
f8BC5kZVcuikCALG+dgBDNbc69Cso7Uq2DhOsFMZtwGR0BizPo0BqPQNptfAU5sKoh0naLOiRpaW
SRNgH4hDU3ydmuCxtEGVB2Kzd2I9zYN/eWF5v59xEYCQ1RJgsXZQVMtdpeqrk0MyQfAJvIcz3mFW
QNXerOgc5ZjulLvXWMRWwTnPKpMIqDEpZAl0fUGS32+CU6axU5M6uLwkvMPM+IA6ykEMsSJIa/Jt
a94ly00R/wKv/eWn87aVSQHkpRxrpdJRWmxVhOepOVpgkYs6E1xtJFxH4udQ8r38Lt6XMGavmSpa
ImC0CVblDxRTUJXwzOSwGoLQzNleFua4YCzbUEfc9VDljXM0pcj95d/NCyufXuCLP9Fzee7ADWIE
U+02T2AQc6F+eIPRU7CLyrvSl/aJqCvF+wjGgOFBVOiExFFQ9+sjwCF3a0WFAw7bkfkm8f6sCXz5
DhmU6pWZIzxuiBD113QaQ2gLOsVrexC31nlfwJgwCCyjFkVLgATkcw0mSkkQdDmn57Oq+eXHg2mb
ZmUMgClqWX4f7cBd7hvzVSN6Pu93M0Y8QVu0pDUadgnYn4zYb6nmXT4/vCczFoxmJtiZY5SlluJP
CQI6wGQFHo17Mhnz7cylLDBusCXAEGwguyGIPFRYc2QjBEWI+E3UnOGtPmO7tkLquEqBntsIvXWj
dNBNI+VHJewXcBaJxTJKCSS6EgivB1CfgVRCrUROP8u7yzvAK32zgEVZjZNS37qxvSe7q9e5+Zm+
oZKBUg1xm3tUT0zBZvNyQxbAqIGmFPNtKDDIBwzeuYAQbxefBW7CeM4DkbrbVq74xpRZNCMqWwtE
B4Aj2DLDLc8lgYR2nCnI0Hi7wRhxHEGLRa41K0iUBxPqaIZIs54TKlmF+EIzE50mVRRAU8oDX8xT
pMZuLCmCcMZLzGTGirVszhNJQSOO3G/Xsw72kNd+41HfdiF5YweVN4WGDzbpHNRcouSIt1yMhadF
QqgmN3rQJ7+08hyJSCN4z2XNW9KnUe47AGpa2SNQxSkG0Sgs7wAxBl1SW290FddzLaBhuevDaaft
2kDkL77/5f+QpqHrEFsNQbHcQmKfvveqyJK/j2Fgefn7imcbVB5I/1l00dC+gsKeC9Jz7Lcvh5Yr
GjLgOFaZhflVZE0VdcJrQMq1lS+aAERnYHnH4OoedMUhgKi16PR871vBPvb3J0nyikseGDQAhkjc
qXiXM7BapiYmskTAPd5uMOaMZFqi+YT+IoWssWQAMSgifvjenrdptb9u3GiRgpMrwjGawaie35Du
2NZ3l53296npP2JlWb9A12lcjCBXgJFeIaXT1pK/FoZbdgRU7VX6ixQV8S6/TWV4d/73si3bjBHT
SU/TJSqjAJymZ6gP3Awaxt2LakBjYpSv5tZ+AA03xrVt8KgQs0g9MnUvxjj+V41EcglB699I2zdD
Tp8l2zhWKoh9Dft+XOgJymlHrQERLogPmgriC0lVXwFFeRMbmBCCvh0oe8f13u7NDdU9qi6wiQcQ
rZyK0oQ+gb2r1v6gjsWTDB7TvBzDJgaxaD/QBMKyzRGk/bljWFK4DuRsxBSS69kDqAICCA7sEwwJ
g1vffgdD9g7qBuGaq8+VmV1bsvWLDJZPpGwEYWHnrZMKsQqU2yHugkpg5E8d6oHDZL6VbRaMUMEo
MDCYqW9TWl+Vbd+5clfcgwtMdSwSHbqZQMQoIj54IA+tXd7bUQ/xdpCM6EN5Z6rl7VK29xBA+0DZ
FAo+iSX7E7UgXTlCMwbsWj3qwk7ZZ+oOM8zvdFz9rILYI0B+stMNDcX9ZHw3MaORoPTS6eQJimS7
aE2hvFGDGgk6X6lNIWHSPbVd6urtdIIieeznSnGnK0PYD/bgqAmkgCC5cpKa4jGXqQLSYvO0AGIL
xSbd0WxJdpKyuzHKCaIi8QDO+ynZWMIhISVNtZPVE1Aece0DkOFp0/zcjS1ooRXjurKHo74YN9CS
Sr2oScOsXa/KCdzR4/TRV72P0WnwUoweGQEarlPprU0qXOnm16Uef9fg++3TFo1FbdlUgof3DCP8
iFnDKdO0yK+K0oEKAj2j+/i+Ssm71lW7tJqfIJXjy418IAuYY4xmPpV1/NZN0R7TQGe7aHdKZ1uu
BXSKlxigHy8xIDBNqTfrVu5AVmFv9vOCAxPfJz2JPQBjQWwOFQXLfpuJAfFTwLKLJb/VIAMJcD8O
8KIYxz62Q7BeBsoyQ1BkheCbNet7mq6Ptpz4Vg2yaQC8by1SQFQePOar3kJwrpc3vZhS2xWalLvK
NIZyLF+R0TSAigfhr1FdQZfviK946FtyVBpzb6vVIyagbwtdg0iDtRzbyTpvU1SzuvzXLoqoucJJ
EWUWGmvVtAKfLzx+nbvlXvOrQNu37xo4aE/QZXf7P9QzPy77Gp47ZmJvaow1mLOAdNKHqyGXHDWy
BF6MF7dYdGw5GWVr10A1yoflCdoFO/UGIOK2/cx8ljB7l4ULtqVU/6agoJj42/WbpJ5Bk40rgXIP
wNsnOIYG6OWD1mFXeWCxE9zrOSHGYq7Eg2HDXraIT8lt1p8rK5R6Ad6R92gm8uaZVMd9sw2umGDe
jsjOHpfQtgcBQOL7HEv+h+KzR5EQkdcK7KY9Nv1jr7WuOZY7aFD6wywhC22h9EnCy6dqW4/v9mM7
bV8uyBaI2y2Tbql1C6KA6TWK33JyGGZI80X/XX4FJ70Gz9Pf71BpmdMBekdofOcP464KjbvWG4/S
c3qvRO7wCpyHR910RJPH8i+/k5MGsMy/yZBCDEXpoiCBDpQF7WWpBbqyg3qbVQyPXa75sy6at+Cd
BybftkdixMqKgbpMOejm75Zg5kARlXY4aR6LrY3HPBqXdoqC2UhBGZS4SJBBNr/cmVMnOAI8J8bi
auuhjckoJ5hhcmU3/yjXneav4Qj8bonhnNHpwZt5Fr2Ns1osxFYvyymL0jwKUgDIwJN0I5W15OhR
muwubz3nRLPI2rkhJnBRoMaFxLaj5MVpMqHuKefZ1ZROu74m1L38Is6lHXTef5/rGKprwOB1UqDf
6y80VMICd3Y9dhdvmzoR9XM4fp+F0qokToZJlqPABjlOem+Ogts6b50Yy6/WrcTUAs0ApZtj3jZu
C7FbZAvIN0fTr9REEF04/sxkrV9NtMgguYQ7Y7/PfGs/7fDOUHSeeMvDJOBVBr3NLsbjU3o9UAg4
PVzeXY4HMRmrhkDMpEpJRpFspMemis6DKjm9DniG2stOWSxQeDMFR5b3DUxoB7V/USsyvqGhf5LS
HQvBZUjhGBsLpwUBpqbmCBpBG0EPs9BBwTCQF/B3HesqOy9N+aDaEiQU4kDLMHFs9FAJ6YzqjKpp
545jfUTeLEINq5yvZFG3ZC0bWwO5VVBWI8YXc7TAurNWS/9lEoSE1uUq1Zq7aLCOsVxC1UWHLJ0G
yO8qrc9QijlC/xOCw01fO1VVuuaQbVybEORYy8hJTOUFwJbnoRwfJBF+ird4TAoBWY4aRE3KVlU3
PTJAAC4ur5XEELhd3nIw3mON9Ky0bexNV/6hw4MpmoXe/v03EZ0F7LYRVbRCsiOQrflZfYdF9ocJ
U6/2z2DrYPj/2+0l22RtP1LINBWvY7QjAP9q45/LVsdbc8ZZjI0CwRRUp4NS84G16inkZUBy/bOH
M64C+MVKHRWYmR71kKGdXZleJyLkN2/ZGX9hQa8qNZGXB+v4XCZ+BBCUCkh/usrB5V/POy+Mkyi1
rJLIVErIBPJwmRUPA4+3lx/N+e0sJBc8RYnRdQgF5rgJVRUQvCtzILxX5ZSDBWh3+S2cD2CBtnIX
QWG+jQGfW4ZDPGEcAWWV+Wd7qzPGuq64Hg0jCFNon0K37aUxoZxJHi//ct76bH//kiRXq57UkWXT
sIkUBxxfUAmFmg/EVajuX34Db202e/jyhtbQ6nSZBimQk9sJL6jn3Lv8ZN5v39745cnTnEhYZliU
0WAkjjSNt2QrpGXiZt+sWSU4nLy3MHZrJMMy07WmECeqR2eKkE5EwOppXX6IF1k0ksPLuHTGglWd
WGYUtwj2iTP5qpshT03+aM7kKb/aYBB4Zo4TYnGzraR2WkFrCWjnbk9lQBr1lUJWFPpwl/eE9wLG
lK28xUQF6aUA1SzHGnIv0jBJAVHRy4/nHCYWrWrUCRQiKp2Gi/HcgtShvb/8XE4mxyJVzRiBu+sh
PJt1YFbpIJMMBOZgZqhq55nXzr4EujuSi6jgOQwIMgtdLY1qsdE9BFFPDcG2EkqVcul3ivUxrNmx
N19sRTskq+2WhiQwls1bfBM7WRyrmRZZM+RVHJbQ4bJq6Ffh46YGEm0jVDQFy8j9LsbYUZGVSjpg
+1foxett+VJMpZeR/pRbbTDm6T2oBCEANUS3KyqSl/eOc+RYQOtkJq1ddAjaOmmhOQ+RtTVxuvzl
8tN5iSaLagXWcOnqrkFOcM6eUFY2Xwy3cfsw/4+CQPTY7KsdBBh+1NSXNcYLJA3GCcZMo2GBwncz
76ER10LgrCzvBF9DOMeAieUL1O2SavsaLViX3QZ0RBnUhe9XDtkH0Hq7Hza8WFWABszJZp4haqUL
NP203wYStcvfwHHI/4BcZULsuEfNZaU1dAV3SQwiD+tGQVpy+QU8X8xiWo0ss8dqUGg4vyg76KTd
IKdyrBeQD7jUE3WsOceWRbQuZtxmpByiQFvCybgZV8wP7C5/wCcI7RtjZ9GsWZGoSQ/gW6DklDhV
V9/GmbWHwF/prWrkS7kWIuYD3ZxJ+76TPyJKH4o+/QP9U9nTe+kcRZXm9bjbAjGHbDIGMZrb9JAZ
simUTgHl6yfyYevz4IH6/Gjk0DSYKxFVNud+Shgn0mkSOjM66ih6+WZrZ8tMAowZQbL5gQJs0bS2
wNg4wYQw+UM+QRV+2MB1iXrSIO1tzqJoznvyZn1fMpNsMEYJ0jwYT4HcJsQmb5LuZ9NxoNT9+9GJ
PcuITRRXTSo/WiR1mxFANaAsBBmCwgkULNbVii1zjVVMVYDmwytHaP3p3ZXWkp2c/hev/TV62291
27taXR0Lsvpr3oKfSb/KIGxQGkCpJDdxnPmXTzLPSJh0AprVWjp129c2OkWR08b8eAOJb4UgdfnR
K1hw7NLNRhxDwixIu3k3RBB0HsAQSgp0gy6/gLOgLDY2Bl33RGYQRc7qR1U8Z+hi0/K1woy6cP6K
s0wszFWdkgL6sDjJ7a5/QQKJvl6Nlk28s90erbLKmX1w5+9EmB7e6zbP/OV4z4lmUhOEBUAWknNe
Rrc11YKlE3Fpc6znHwpteSjyXp5RuM/+64FJaTKBY+dkeZ/lmy+/u8szQ+0GlD0ie76Tc+VmTUqf
EgOCxpXiSIr2psozVMH+/7jH/18HncXBVmNigAZ/qz5DRbgkLeagsrfMbkTiBby6EysBFnVj2swp
buZ2Po3umsFo+/yABvRLb2kPa5vc2Wp5jAaMKhkRyZx6QERLOlyEB+t2TsGSTaTUw4QW4mhHDmU6
Ve6wKrGj9QVmHbOrOG0gQik3AbFEkKTPH/dNcPoE93/ZhZHUIMvDbGpgGqECgY9g8S239UCkuqsC
298YMm2/ApjxXoHmsrMRHYlHCHgdm0/+9i9vR7eUxOUCRo/697jrjxsRRnkF6jSVOOvt6mq78VAh
pbP3aHuCpeKyC+C1IVks7tyqaZZ1ONL2NjdPwuwEscSz7g/e6hc76omiA2fKSGahuQWI4VBoijAz
S/2tB9m+z7eGUzxIBzGWiWP+n5HjyxLSROkyk2Dkp6V3+fIb6tJlJhjs5IR+FpELGYthNTQ4Y6tR
IcVOmjcd/9Oq6wEkRPter/ZFL6KL5LiZz4T/y2dEkUo3eiOkGdmbpfy3NIKCAW95mLSiU6UKBfUM
e51oEDggu1TRvMgUUfzyHs/kFpO8KODtx1Fa5iWAOIYTrcZVm4rydl7y+/n3L8tSjaC/SHUgrjee
CsB71t6pr7Y6BHXXP7kmBobyPoS5ishqBSCLUuNFOqLVZojaQ45UxlswYIlOUx/k4Hz3hEkZ597w
eWf98mFTM656PMsoRC1vUdojxHeOVXv2zxiOoDLxd1S0CgxudSWiS7yhfLT4HXYiSlI4Z5XF66bR
NElRvACL1d2tIwgkslLkmniP3tKWL8vSd9IgDdbWhFPdLWmgPn1sAfW570EMVB4Sz/ZAjvEzP8jC
dCXbSi0VADnwLW7sQAVSlPLZ9D8hEjv7RkRazJnqhzzM3x/VzBi2zCk6pVK2HDO7e25WTO9ViUfN
pQtzTNM6VJYDUI+RnWKYPaog+Y0mLVAkUYrfElR/Itt2dc36uPzhnLPOwnyhC4+im42zAYZsR9En
rzEPWiSS5uVtIeMShhqAqCHHqpar3jjVKoWAiAggIRyrkZn7RpfUE9GbHjlMeZ0OewNlmwaqdkIy
Ed7KMF4gSurValZcg9eK3BbUvi60zE0K0dgtJ/mWmQuEmkEaKY7gLWM9f5+kmXryMvhAHNxDrxfA
ZOFN5dt1Au0nY/0Qw4qrgsKM0vLVSE4FTUDG91KMItKVb9cJz98i5hczVaBvT3S6SBjH0M9NP4ZJ
m/zXTqIM5dsjhMczXiAZB01KIhjM2IfasI/sh8sHn7cs29+//Ox2MCZZWrAsY3ke7NYxwRRZ5Odp
FkHCeeuy/f3LC5QWlJ5ZgfPZQwe+Pcfr3lYER//bs4M12dbqy6PNLp+UcQIB7lpDSi2723hp4xTV
P/la7f/8bH0Y05XWMlmRC0eBNQMrohXZ5HZl+mDE6wsEI2zvZ29hjDiaDaOAKhNS7gz0p3uQX4Tp
vB+ETC2808MYsWTm6miB8SuYkvRoFNCNTKWl2f3sxzMmjPFQqHRE6CbH0AgfkmVPpOFpmpLHFtzR
P3oFixIsRnsgabaiWKmlztyeNIImmHyKLMEncNaHhQZSCINCckCCpjU99YBq1j+pYIHXl7HatJtQ
zx00WFf1moOuDKosgkjNMSuLsdtaIfKQQawrGDAxu7SRK9uvRTX/7DyyQEC6Fpo2rDj1Sr7T17tM
gQDLciiB9r28n7xfv+3DF8udlmGM6hUtgQi6T5k9nNQsDnX7hyeSRf1p6wgu4AwAGj2rFkdNLYCL
jOY1swDPNRrBGn1/Z8TmMkY766CrTidUWSYXDUEQk1VuEnQ7wwHmJaDejwg1NjHHv9cKeMhqHaBd
i8mOg5kComPcqPX95X3gnXvGdMfcsmSZFDRca8iHV4pH61hQp+Q8mkX2FZacgkQ8RVumeU2rD3N9
+dFP/gfEl9X2YlY4mlA638n1GBhTIng0J56w8D1qgWmnkhcbuiPlTpePIKBzRqI5Y3FtR3eXfz7v
HYzdWoPWGFnc09DMFzcBSf6UbYTYD3Vq+op+c/kl36fX4Pxmgm43z1VJZgud99P40h71nfqnejRu
ltfBq/bRS7lCPYB6tYhZhrfX29+/mLNpYyJIognMuaNeMsgrWOcWETEW7+FMBAZRf1fXGQ6SVWD8
+mGJXy8v0rbi/5S5sEaM+Q5ta0l6j51Io3diWLtJoY7RtU6Sdz+LKiyOr8FYn455CBr2ie6uku73
igiRw/vxjOHSSS3TwexomAMZQK3qOcNsTq7WnpmVIlwLZ+FZBJ/dZ0mlSIBvjIN07up8n+mRf3nt
v29iKDYLyMujNCtUa4rDDixHkq2dzLy8sRt9DySNmyRg81U7X+/RtVim52Kk90kKgrJK3eVE3qt6
4eijuctzIaCWs54sdyZBxWxcSnAYFuMvTWucrhwc2URG/CMAGD54e/EXEzFa4I/mfgN2jBjL0jH8
HEvdCRRoQrbM7aLxzXlmwXd1kVRE04Gk6nfSub6pDuB4W6+0Ca3w2ldc3e2DSHbqU1Q4Q0j2lzeS
E8hZQF6U2fOs51i3mDzp6i+lv1tsgX3yjh9j92ptGX1lAXRmzI+NQt1yFcGav0edYzMY0wf38TCb
MqHhFrkXaL0H4/N4UN42qmWM7eUzaD5FFzfeCjHhG3If5jTZ2HitutGS0J7eBvPtZ4vPOIFOGRPg
KuAEaiCbx4fVQCVT4Lo4h4mF5TXy0ECnDodJ7qWrqY7vMlI9qD0I2vWiOALV/ggpVMFnfJb2vzm5
LDoPIimJvFgApQyup90uIChs0VY4bP9tsHYz+KW70cuyx4zGnWikiROHWdBeq9adAhkYOFBMOtZK
ukttTF+3XdANzsfl7eEdM5YfE2I6kly3OMHjrvm1yQtQ33pFlGn9yetdSH5H18XPLho6E/BJaqhr
lWEegAxB21MnxqDl5a/gnF+W8LJBWWxMAZXG5JzqqCAphWSuR+L6v589nrFyM7OMOZU2K5dPS6q6
A+CNG2zh8tN5x5gxdI1AyqVttqdbz63hY1jyvp69JEFBGwTJkywSvOb4Kha2V5l2WdnphkFC9gPB
ZNnFEOsPV4ixciPRjCor8Q2YZgjJMB+13nYqaxXMfHF+OovYU1cy1PG8/XRUWWXN9uiQCg4l5+iw
oL0MBV7067eYN7zI+QoRp3OmiJacY8AsQs9aRyid5oCtRuOvtjmoJfXGsndJBOJ8DBRfPj9bdP7G
M7GgvKqRwKJbw6wi/X4h4y7VRodista05+DyG3hrxBguxklrCtFjgOMkgJiS32X7NIu0Nb+fEIc0
zbbnX5IOS+npGk/Y261VNN7IT6WHev57dtI86SRDhlA5YVzohsqOLYx3Wz31uyVjDLow7WmEhhzi
XV69FmvznLXDn4imhyK3MgeB8CUexqtOEiFQeOeXMfFVq/I820xv6DMgqTTMx4h4P3kOXGNid6aB
mkNOcIDnHbpgbnbbnIA1+7/pVGc55cl8uHwMeF/BGHkbaZU5GzjNqKFd9UYbVFYjaNlyHs3C8dqm
SnTNUGk4znOg6cbVYif+5V/9PZwUokSb3/16wCIIcJQR4JBEa0yfFutDvcmkT4X+kfe9BFaA5TwZ
rbEbFemg1d3PXCILzevzNsl6GTUAnd7ky52BfDf6c/mTOBbPIvOkVbfrqEBRp5vMh7IHm4Al7XIl
D0mRCMrWvMIRi5/TaA59uB7X5c5f/Dnxzfc0dmy/91c/NjwdTWmhNfI2f/v7lw2a5zHPI8RwUNfW
YbwY5zGJBeeK47lYTkm1N4p1BStAYJYpCJnvomhxTOP58jZ8j5PAyWLMGhoJkZTO4BZP9xsrUQMm
/v9hY40PokHd75HDeAdj3qSOShuz/ts+QE3TTfwJjTl342EtAMay7uSQvCo3lz+ItxGMgdvEBnCv
M1ELiGhopRpUugxBCFE+z/03PpeFyJE1HhXcqONQq6OjXudnVckelzy/BvmrNyE6pqjMG22pXcXW
+DuXm12mD3fLYtypehWDIgI/CfduMrU+6lN3Q0L9WhpuJxPJWKTa5yhdFMeK10PfZKipzlfxkO5i
2gQFNAidWDcpZnXHq6wHA0Fb5btInWqvtvrY7aIyTLXsfqQ5qCxG5QWie9Qppnbycnu+ToYk1EzM
/IAYDMwg9TQ5fUYWT7HRl7OgWuyNYOR1IrMcAfuTPEKiq1YHA5M8N53b2/riDX11nWDO09Hl6kWW
rF+SYv3pu+V6kGIf4MTJGbLqLU7yE7UlKOpo8yGz66tu0O6GJnrWF7o6cVGBOEVrflMCNbxBbUOp
nq6Kpdn3aWLsGuDvh3YFANVuUjcC3E2uy3PdzY+06w/ZnGFKvrLPZEEaYkKI0axqH02jU95AprwC
j0ScNC362e0HiJ2nILKye4XO17NinJQMV8I1OTVld5vX1SNEXiunbOQbkmd/ZBu4p5FsSzxg5MHI
Cr9utD0daupZUnGjVdqxGgy/S2KYXp+eNVW6xeRC5aA/cqsu0w6QhJ1aD3fSsj6N4C6lcwyZH6uq
vTTtaq9T9Gu9Nf1On57nvL0H5j91NKkOsrUG+/oPiwQsuMoieVy1MqQHDBv4kaUfr8suhiiPJrqt
cpw2C6oaoSCryDoc6hydxlJzckCnKRioINgk8tkc+2UxVXWupGM1wtttJYP1YTgpIGXDfc4r9tVN
NjhLKAJv8j5m+/sXl23khV42KgZBiqZyzeI26kEDFnWulJCfZbUssGpBx32DoKHymSWH2pwOy2S9
YdIM2IpZ4L85weEzo/ryEUSqII8JTEzQ1iP67K/NXLoyEUmn8J7O5Jjg2s8ILRMAw0HFPj3k5hVd
f1/207ygwMKr2liXjBnVRlzai+uNOnP4BYxTmLjZvk3c1BlPpSuqDX2P5YK6IROBwNM5QEcXTItG
7W7qZZE3ms4nNbNfee0fEWaMc3hZhLMlTzYg+7CPdb4C44azJOvPjhILbK6baFIh74Dhuw6sZmav
7xGGnhPIoq1LLELrc7abpfKtGqOy8hJxGhxFRnyg6XEWoel5K7O98ss51edVKZS2RORUX6XyRvsR
CFCxWSRzHa9abukYOK2ND6OTPTuLXdvQBavOWxDm/OdlnSWjgiTVghDzCBqvQtp3YCm6bAImvv27
bIJJvYzR1mzLQlIf4R5NY8kd6RGgVT9fZNcsBS/hXR3+QRnPGllXFfc2MIHuN7p9cqccQIp3JZrh
4y0Sk3FJumrm/VbYsMvUq4rKVzdO4j66vbxKvB7bP3DFPs67lIBgOt1nd1Pu9PuNZhf5huZYYJgC
LhpIby87/zAusPBFbUq7vknRncxR028xHzgOmEC7oiKgDscUWAgjick89TmebyqQI4iRBkc/qwOx
DKOrMsZ92uFyq+ST167gtDQa15xEFBacjWYxi0attLI54I5Tmr9WzV2r2elqQX+DE4xZnKK92Ab6
4+iBqRWUawzbNWftOo2nlyIXTVPwXrHtxxcXpCUzTXod4MBq6oMqe7c7qBgo76slKmLx1ofxFmq9
Jgs14P2nXL8pq+RaTsxdZygvAkPgFFlZBKJKB7UyFZTv7dA8lw89MKpdMIfgISqvBo+45pMWquFy
lQfCuLn99G9clMzETSmzlqSpwbE0Dd3oqmh3e3YNucRlcopFDruykD2qVW9pIb0pTXHX5OMuR47t
LKYIMsSL3SxyEbR/4NCXAWzLnjb4B26obgKFo6MMMrElXFr38vJ+v3sWi1vsUhmDguhNh2kCiPcC
OXag23KRE9t8+r8LabGoxbxu+jKXUBzSAr1yNox34iqH/A7StdCFEO3X90fcYsGLajO3WrGRzKzq
+N6Z1seCiDvX5W9NEhGgfu+9LJaT1CglJVNbhERzmZA5G+6KG8blHfg+Hlqsiji1E7mGvhgNB1t+
IaaBKuYq7+RS35d5d0xkVfAe3k4zjiBDhjba4NkKo9w6zD256yHHYGe2AEPHWyHGDejIF/JRk5MQ
/MhRE3aFyP6/N0aL5SFNszRqod++RfLRq2+K28rN3Gk3+9Q1nsXzuByDs1jCwzlL2ygeC0zIJw6I
nkFxa3nZsX2SPzmvRGeVtwtM2qB1PdWWDfBZdqYnG7sZ9KKVLELzczaBBTIScPZFFKPWoTTbzmSB
f1MkVsBbHhbDuEg9sB8TWvFEAbF6CSrFhTjgVvdmv/AgwWQKQiKnfGmxoMYyyUwrkkmC7rns7rJw
DSPv97IDSVEoFKzhrdPmSb4ExX7pDPD8tDRsvVx15iNki/x0caD0dv8//lV5FQ49cHacBTtCK8w2
7AE+0CS9bxDzoPb1fbeK8ioO1gWZ89/fYkxmTFFUSULrJIPi29yt+/a8XvVh4xln9UU6rH/ig7kX
tYJ5n8PY+QihllIyEDAgrH6UwYradnloCEMG7/HM7WCmQyuBnyoJY01xVeOxiv5bChGpMe/hTFyv
BrI2xQR181r9aO3ISac33RZZ9ud86jfB7h9Cw7SLgPCbaVi1DhhTXfjBgBzzm4Q6y5OZONrT/+Hs
y3pk1ZlsfxESGAz2K0POU2XN9WLVsAsw2GAGM/z6XnUfP93ulvrhHO2jI+2iMnE4YsUawi4miZ9C
5ogCpj+BxXmmjMNNs2m3/5v25b+5DP+TGGkaGRbGeMD97CuZIeInIDxhb/9/os2w/+RH+lObY+0H
QYUfwVn5E2k+//Mt+N+cyP8kRwbujIVeS9HEG++HLsOpKJv/5Wai/P+dtf/PV/Offoa9ZH5uuwIe
xGXup5GkL4Wq4BLiWbiYN7tFtzc6so91Cu6eGLtYSJknTj2R2Abda+SEVx15J9mOO+4UUeK4UHbJ
avoMS37pFHGOOnA/2nZ14XzMHx2nKuKcBOk4j/9022ZdYD7CujlGbfDY9+S05sUQexxx22FXv+XS
e3VySbatwX5R1kBQdD4//nFFDw58mk1D79Z7bZpqibvSOeYT4OTahE+FGfYkaM5+b5JlysOE8xYk
wwERJqx8MF2/A9p9HIPhu9GEpsiZgrJr3svRayHra7pE+nkea5d4u6WgTzDb3tZsvRiCNCOY1Lvr
wuPFwK4VgN7GKy5VFS4xpdO1GmHrkoeyTRtXAaCvH1rf3JRi702F1E9RnMd8OSonuCF+7BCQZQtj
3CsTvI7LFSzRuaWbUbbgcfJghuXUvPNdrRMWloeFjUdSulPCGvPRudNhEMu76eSzzd2v1VW3kVr/
yLElT1xiP4GOfwKOrbZz4D6JZT3pBebd4wIdlAvCbexMmPkDM8Y++aPcSdjXl6Ta2ZJ4idQhR1Lk
eHR9nU1+1MflxM6130FA71b6oZIkSqMu+PBmsiLYTH60DGZJyldJmxcnU02/YnYT7vpbr10yznQC
Vjte3ujRFN41dyxJDFU707sv+Rgd2rrPkd+UY23dPPsdXKCZo78r7bipu8JuQLXOxaurR9UUcLso
kChCpL3kjCV6dJ7blhysnV6FWbeKNm8L8/+RFcxFEz0I7nyFivINBMFlVvb5nvvDY6WjJ2GCL2qK
Iw+7IvbWPhVWP1pjofjW3nkEioQNR7VRHtThDsQncnWO4Mi8zg5EQCGMawPoL7aEEzClVAi3ebO1
mCVnLFhK4ab90oikU85OS7x5om6fIVI6zkT/Wjc/90P/MVtYm1fhdLM2WBPThXvsP5Ge6UW4ekcP
9iP2vpYhbi7SfsMtHbY3S/fuB+OdrioVZXWbQMxbo+k2j3DhBqEWvuMw4oJ3yrZuwgKxRhaW7OWD
iuav2veOTiMvooIFkDO5WG8w9QL9Owy3B34IqDyss/4tvehV0hZJJ7n+6BfkrbFmrWL87y8Rzlc4
mp+KUSEjb8xpXNLqmOvowR9thtTZI9z9EdPdVmdBoqeVN7AeU/Rgx26j4MCwmaE4GJz8OrI+9cpu
il3XmrRu5u/JH3dt++f8UH17izDpKk2zGaQKkmEOv5seu0Hb+cmi1J336xs8Q350V8J/m37LKfzk
4XBtwepMYKg+JTNbYBWp2mSp5Uup8ud5LD7dGkBRG7ZbS8aPYFhfCDf7wPN13DgwGdfre+nIIGlD
DotJhcj2sNoZtWxK5WXtOG17Z4KfrBEmhnujiRFl8MQ7C2V80G3LHIyEeYE9vtfujdc+zW6FMoR3
LbDTCc4BB1L7O+HKOZ5m7adU9s/UiF9SjKeoHU7jBJPLgJQPonMyMPzqpOiDnVn0dSLldrIgNoWS
c7jT47uET+hCWsgq7CyPNCeXcKyg5BjK8+h1n9Blig3NvV2uWZC2od7NfX5aeA2qu2qL2Lb+VykG
GzPhrYnnwzLedT5ar2CppUMm2wJLSdK95WH95npTteMDlZnS5t/Sw3FzZq8BfNQHuV58z78YWm7n
odqxaoWPaJ2/F3V3ltNfckFd38ug+/VBR1kH7+S64W1V7a2aimc14tNxO/9BR1NmnVyltF4zy+Rz
uNrdwNstCdqHnMwZspPfVtGizDtOJsr61A6lgkcWsnIq4HxCmSMeAXfCDF7y2KGWOXOEP+XleenG
T8zsj5ORL65wExnWIl5CULRn2b2I1TRxy6F1FcaL4GbgnmUFPyCPVG8Yyje9D6dRZ+12ShfbvKjP
mlf7oVzfNMvhR+Rd1srfzrn4Hk10BqXgEJR+OumB4ucUSF4tn73CXpCGfaj9ZtsV7gOVTR0jm+3e
qrBPIhbUse6QPNnBLtIzZkj6gWa57t+KxiA8RJY72RdLopAE0cxDAg2MAf9pOFcOPcxGXhBgebFe
mA6S/4iAweKaQFtdhuypav9eUossMJjt3G3o8VhZ/4sX5a3raRlLxzdxwYRKIOe4u/h6kdZ9mgfk
eoMlnRVu/jiGwUNekB0yxmncgNiVdbrN8Ps9Vh3z90GAAXyG4dCCFLjMj6QTd64qsRqeEJiwWDeN
HNyKuOeGOnyyYfTWIg2ilOLScTrEOgh22FWfOO4mzkYak7Fw/wIb9p4mYIUOhyByz9Xfpy/ETtsI
1HT+Xdn1tx2Ki1kA9BKuYd5U5+lkp024ioPInQRSvi8REbyJPToBJboE7LpXr/CGmKt627j+Rdml
B1WJOrEfTFUCyvtz54YvYY/DjWX5mNbFd+usiertxZVHZLgTYFziwwn94xouv1FuHoOWvSjYPMAE
b5ohhpbJGtLbArFQHGGb67J+3sJX89wFXYoLNYmAjAIFrOJ1Ds7SEaCZ8B+Ea8zx2IwHh3RFQt35
RBTWgOPfZbNYWDq1PM8W3+zIIlNPGbVbcd7cUD90lI3odQbUleJQBnNa9KNMO07uQ9S66SBcfoxw
K8YloLq0rPF5dJX9bgZkGnUdgjJyLR/gzIyfMxUb1QfnUMxj7AXiAtunWy4E1AzFqSXzyZnoP9m0
D4hb3g8sTFzmoSprBHkpwx9CW55dST/yXl4qwc5atXt36VDEjEmmMEiabsWLKOS0Z3Bp0/WK2VjD
w8TF30bGs11xIobabVI6UrB9fAUaA1R6pEPvMdb1Kyf22ZJiSFbcSslSBqeerwiiwGohnlrx6cC8
NDF6DuJWNLtqpF/KoFDr6sYpPzZtiD6ocU9a5C9FxVUMD+eHwOqnKSTfMmIvHO5NXDAFX6YQ5J9R
HnQ4fg+lVAnu9wcUok9ETFy6vhWJasN9tEZZW65wY1+ZSYduOfTTtG9od8xHnVG4Xxoi3loKV+Iu
eBl7OOJ5brQjfvca0h4tZbMenAHVTnbvQFAl7hl+ml2xUyQYceSDJcnXMvN7sSmb9aXV4wVaznPR
apqqKf8Ng/rDb/KvsuvPgTMBV1DWS4xY7hYNAZyNXMTxcvJd5FiKV1WmhW0zVnbpgL1db5F23Di5
SSkjYVxw9iy76mAdtN5gscRD7m1mKtJu8li8OAZRE32z9fpwF5kFncSoNuu8QOdevIJZfUTMzRsb
8m9vmN4GUd8KS6/rqAa4eszvgxsccuaDRyJ67If9Y2/DhKnmCueoY+v6DyD3PZG2AUiywPB5aYcP
tyr3ik/dVzUtMoa1USpahfC7UXqJu7gqYXMDMkZtr7b5I2Q485GNJrHgXmwAHMl4ysVBwuGnY+0N
CW5NAgnQsOnq6jx782ZCJYjXvENaTuH/0xHZOtI8S1UfAlc9knG6WNs/coae35J80xMBv0SCdLmq
JBDUDm9dnh9hi43bY/IgnQRRjLRJ0/fnptfv0J9fQeY4u73zF+B6KvLolLfkLBz3vub+1bPNAUke
Oh5Uuy0F9+FV2510rjMsWP1EIcUmn8cHOnkfEUfVUuKTdiSFV/SpIPn34oAphPTtHxDhUjOUU1zN
9j2v6yXrZtemTlOKRE/ylivknUxeHFRuWlCM0LVl1b7vu7sM/UNIxUuxVO6W9wQRFrT+IIgNildw
LfEIwGzxYBvDHTR3or1JX617JKLD7Efu3LHtY7uoVxuJp0VRDE+oduha986soQgKm12+1s+w4j1K
HO/YFBDyqGio0zIIXqemeFqXxUc6ESaZteq/Pb0MiStH0J4xNMZeBBoT8nBYoqSP4+7xi556BO2Z
7qnzvQfblp+w9riwku3pOl5sOD9EaF798Vi75Q+Jqk006OvityAKsKSo6QkWFg1mli5MzYrEdSJh
Wc3RGkS2P/cyhKBWXqJQX+qiR36j1990D5M+23uvOjdrhpi2g1bdcdRzFPtr8OUwRPug9H5yQIdy
ojWGhAahR+I3r+eNx9yzhk9GPBh+qmo2JFQXmKkQ1osumGeLCC6I6tSxCjtUUlEkjiPOQYP2eq6N
yjpHHisVrJAk1l06KncbGQsizaAuLbLDbLgkK3HOag6vET80XSXwbdCH3PN+melsPPcouY5bHSmh
O7yNl9F4/6wnd02z7LVVPCa5f46GfhcgNymxozj77ZI6w+on/ogndcbmXnYwnGF+u5HdvHfKAMQm
lx/CSv5Uwr6b0n9zkK2yWQkwnNUdrqygSRnUB0K9pAjJZg4QjNQh9bfmKa+j51bOV4mHK7WfMVsE
Cfm7glZn/nZU/uZz+Yze8jh69Yu3VM+8B3k14uehJ3sYjaiY9cDQivWlcjBpGFneQ3fdOgGm17J0
7q4N3mwpnqpZbeoG74oTifdgna9eRTMxdy+dVNdlxT/9AC5ed4PJ+KZA0zaO/XXt2wMm8kT26rbO
kY6BC7f4DKonGzThjdYOorXGAW7Ds9PHpK02Tu6bDInJPMWH+IFM49tc0d8OZV8x89ktVINBHnzT
ccooksUzDDLPZHa/F5N/ylD8QNUtcXcgS23404iswvlsh2lIHcFZXHnj77Q0RQJDZQX/sSYVXYAs
L8Z2okcDFsqqQ6qZd2KmvhSjA5vrJfoDaFgSGiYS0XZPMywP0UE+dH13In2XH92lnuJpyhGu1HNU
Na88YFg45wNmfe2LJ485p4Uh91msCj1ht5wQR5Dxstj7fgjv43He6pllZef+GybXJGvrvZbF+JA3
9bODfTXQAXth1MEsOmR8xESn/GQoAExEYKOSYDkyNgyJ0LJPfQrYZB5Wm2gSnqO/jr0di6ccRyf2
JomPiwAPaKfl5NNhp6o55V7opRPX70ODsQ2eoyTGKihMAxK9o8OD+tggz4X9DJTsTWGzYfaPM6gq
ce/3PPYGd0vnxgJxarKOtpu24EeElPEYC/zN6ho4J8ljSy3ivhcLjpfCKAPgS/HwMdDzpa88CaYk
mqmanYnv5xvd4GboMMxOg/uENAWcP0c8tzTEAY504pMqTwoWHvzA6RBG6v9TvD6ChYIuOBL7WaEN
LJb2hLH227i4vzRX95F4v1WovsdofppD9+L241PT5Q+ERmuMOe7k8h612nuSCHIrIi9rKtjPTWL4
xGDsJfyPkGm6PTxJwaC09IuHLJM1PwrEpP+Bpx+T0Kghtf/I5PwduOS1CvV2HYMkQhB9FIFHWpVP
4i9QblRz6rvsSWCo9XFiEwvqdT8Pm7Z2fqYhMniJmI+us31sXYFwLnEt5shP3aADfVeH90o1ad2P
F635SVt6GdFn8sbmG0oxTwulHloqcGPLra8tSHtziSdsbh68JZK6rX8qOmxJF736uBvLav0R1fdg
xL2MgCjCDvpGlKjgcloOCSLC7s3f4FYW/m6BV5/BKY8xJ8tkqOhrMNcn5nWP0pvv3LD7DACNTevG
X6AdQWtxLcR0HMvmhU5803nj1gXvW7RBNuriOET0YRjd116QdxN4W1OvB69bMMpDpZwV7Xp2AWGj
Q/lg63KVrNswREzl5bLzc/S+os5Mm3dJb8gpcqovIBpnn4gnACbnSA8+Btf82w/dz9LvDsyzC+SO
7IU4qPCz9Z9N6Gba6ldBYfPvVcNTOLrPpJK/bQt/fl2xjeOsNzboY44WOfYxIqrSu+QGUdPKJR+I
aEDNqTfQ0l49IcqYMIyF1FcvfdkfcoMZi5dmQ2eJX0W+WqUforWGlGKtNzCWg/18GLzOXf3Z1GQf
FmLjzf0B6ZaZqPsidhlIrq7BqJ1v4MNcx4ABzwPTe22if02k3ooF6L5X7KxTABTLrzTCuZbVkSBE
Tv1dsn8TWp4/OBPi/wg74dp4MiK/1sr98nlz4QjN5uO4L0XzbCpkEDFaJaEXHqKOfPQjwbwFdMXl
xX4ATt2spEISXZt0wzrGtGm/B6W2pOpempncihzVFgkVdKqzYlxTaCCufoC8vRkhLtAYAAVFGcx5
d/YYv6GXPcwaZmps8r5coE8KAJqLKVYU5ClfmszDUptEzXlhoBr0+b1tbLoa/TV2/otRfNco4W58
sn5iwfBc2fAAjPV9qUwaBc2xp5hikHVSTMGVyvHHdYs37QW7IloOcGnY104PWLgEWFlshQT+IeSu
9+u/nky/jrhzUK6bxPYsqeHJG6PP20y9fZW8MugDNX5JtIzUkfuc1WgTBRIcQ+Lsek42Fl0f597D
Wo5PPG8u3tyhDQd53KH0imN9zoPpualtDANMN4VV8T9Y0yzJjKA2TR1glP5TKWuW9LRNjXC6pB2c
Z1NwkwDO36tCvngaQ5cAviWWOhlNfeqLF5OLXVM1fz0UsknbHaLJ4eiYz2nbuMdW1xteA1TAvQWu
WwrHzyOA6me0zHFTsVR6dLeaIhvdKFXLuJmE/7QCddK2+kXfmlZ1cwiBtaz4j2Qa4dqMm/NMvGED
dPX652tClzb162AAf44+TI3YWeVuOrmi9/K2qzPBt57ml4aKDRyu8D4Ft0EoXCpzois0MjP7nhg/
DIF6B0M8m1ieRYZmDMAVGuRuzyr3HLDoIxqDu/SdV9PAWdRtMhNOiLLRqUvqXVdz+Of5fDujHsRC
D/gOka4ZWfZB8iFpibNvarVFNu1W1v0XDKnP1kUuYjN0RwylNmun4QJZ0mc7rUe3N/sFVNXYGnVp
hL4NNDpxbgoQ9Nlu4s1u1fOvUv22cci+a+l3Gw3IvYtOdYlMY4HQzEUGb5XBU8B4Gekw6N+CZtx7
cBaLZPmk+XCVDRBJtIhica9jGabEw5ZXiecILwlv9JGAj2idCjV2pbeWBElO7El0Am6o/QXomwHy
6h7yiWe+7/romPUup81h9Ma3Xi8fs0YLQhZEOoaDE3Pj7dyInuBPBdARQBzppy3sT27ICflm1TPQ
jo10muda4UIbmiWxDgp4vh7GDsuI0oF9mGOwjAgRh+rpZ00xDredC1Z7eSg8nfQRuv6Rkz+8rEyl
ctukhdaHVnan1JRBlLU182r3DL2eWsovhDkWiFpFOzaQNe7zAG7NFNcFDTQAUaALLn9mrHxshh/l
YJBtRYrW5gSDbKwp8vIy025LBjADgZOxEsV8BEcQeGPitKxMNYvuXm9ei7D58rT5LQnZ1rp3gVeS
V+7LgxjmZNQcTCmR+lH166JA1sbclkgcOZQklanuGlFIshm3Y7R2aIeKrxFfeDY60T6Cxw7GYIZX
d0LSZ0th8tVti9Z8l2O9H/se/6ow9obBmAXBfCkKZ1+VziFUZFugH2DFeIUk5TtkOtVRfmxEnyGz
aRvK3z6sy8ytEQrJqbp0FXtDgufW5aihLL9W1fxi6vCxGYHSK7cCjNixRxkMiRUhTSwGBtzRBi1B
9CPAyk259F/DIGJJ601pkFc+fpHBJjaAPhvD2hDmR6LUJZyjfZ8THQOwfDd2KjPizPvVq5+V4x0k
7TYTQaUny2s9O1fPBXQSgeMbVwxRqdLkD9FSdHHNK/VX1I9r010j038tefBBF37KQw9zcQmh0Yxc
vWCeytjniFHVjN1L2+/EMO4INpy0iX5pUTwMLa1jHtnoZL3iCFuOuBOoAJClFULmKScRsAkKbMW6
kD/0UX+BMcNdTT7CDk17Rtfax7whj2JGsEQ1iJ9+qLFoKww2Nv2U6RpbUuoAzmfkzEigEuUMHxa5
v7FXroj6pfq+lM737PXgdQeXsIBzHqY6FFFzH5p536tpKznFPFAiLqMJL2uwZhOAsalA9eT13nLn
VOghSIu2wNkQ4abO4XhD82jXTu6VjMMe5+RhhV6w95c96ZfTaLpm4/czi0u/1dmK4rlw/eLw8rNH
o2oW9OZyyoBYPQXT+N2L8a8pLjaS5UPc86CMW02A7Ef32quuMhpiUsxhshT2l5EOPSm+QDX/ORpg
6ZixGaLUoAeS1ecPZVc9uf6wKeoame/uI7zHoIhq8PmSgjzQkqWNR7709NWQRu87ER4dP8ck588b
VONdreR3K2a87xTu8iG+ESzftl5nCHwZuZ+2jh8rXBLY5qT+jLXAOMFpaFkrPJCW4d6Uw97H4t73
R3xWxXx0oJfauA1WsYzRz7ziW+Qkfa3hCoNoR/44BrbQHS02wkx7KooxCVz9oMJ1g1Foid1mPuR4
vKGf7bWeEFnLV6i3aFZNzn2plk2n7ale21ST8oxyd2cmB+cbNaRd1SHnttr5bP2dZpOZadqMYX/z
gYn46/xvReMah67JaBEoNGNYPg0DItTzD8LFeVX41V0VbCZXh4D1+3joOT4u8sIK154juOPH1Qjc
3kTiUkiYPBiouupFs3NPYferJ3Q03kS9ja6bU+7pLBjGl5XRpCkR9NujhSp5HR6sWyTTvPxMRMxJ
7QIZhqa9zsISl2DQnkcxX3mL8QFK1H9dEKZz4W2X+q8//RNcNfcmaGQyV0MYSzUjc5IM97EeTRxG
zCTBIu+LB1fB3sd7FZE1yAJVPNSrh+AJn14bG+6dZj21wbJx8JeZFsHHvbNcySRRtTkAsHDUzxV2
8V3gH6FSKyHnmk9oBm5RZ7Zc2bTPB5l42HzNNRonwjCa9o6/IwanVWooQbBP/HP79pmbOjnZ2zG/
9Z15JXJ5LgKLHSs8WABJ+7uAIwJD2K0C1CSqssxQzz/IXMH4TAVxCA1YUkXuqRiCInY6eBgWC27N
CJyCiZrtqtm/aO5fHNiKJyEF2D4OEOJZIs6F4VgVOEInzVLdh7U9tnm9a/TsQTaoVxR/AEdr6CCp
TsQwI9qvRbfHojYeJvsjm2XNFimOgoFTp6sjTtvJdkVKATfhxIFD74Q7LAxT25Ufc+3sIYbe5BWi
iVBe0wJVOVv9/AnI+G1YMAwsbn9Bn9ymrochBKDZ01KSMZ6ZCxi1R6wg437i5M63qlQ6jNF+qMKd
kWMW5i2oNt2un3HJ9MEepI93BGzfmwEYRcj5QzmaK4/MpveKZ6Clvwr4XGJneOn4InIzo5E7RKm9
SSwBQNjobrQJ3logC4tad80UpaQNP1lROXhH/Xs1kGfi2SHJsZmJfWSpdp5TpYHsX5ZSHIBdfloW
ImMaOydkgasdLMhOYzM5SeiO36rJ+7QyBdLKHbvtbB/hznicnOI2enojV+xYlTmHDk2xRz3Khgc/
0l+OtscyJ2jf7DD+BvjW/QH7/GpFfgl3Lisps4DaaxuYk2TNxXXahxnFbKGgnSNS/lovyF/lFnu0
BSyUcGjPLrvXiHBEuv0mQKhApuaxPK/TepJd+NGortnWfJFZrb0Dthy7yDM0Ybzwk9E3r/4ifxAN
Af9o3UOu5W4Uz4+WsjcQU5BvqQbsloY5Xpq52JU+QiMc3WwUE0sSFnhrOwkCx1BAh4r7GoifA4y2
jOgj9Hh4PxTPPO7cvLynO8lYlfJRV8kMRg8ifVcnniSc7aJ1Q7GyS4qREYCNkKfC3KbKAo9MB8XC
NZtVITCRqA/HjY6j7z7ki8rjeY4e+8Vmfh78M7AQilcjjvATyagZDxP0YQXF3hfQWlw4ZCcL/yc0
1dnX3aGoRoj13MwNfYhcq6RrzfCI8QkLqwF9wpSrzEOfWZHhswo66DFts+NB8U5Z8TL14550aFpm
K/HdNBQu2O6D3+abYNEbS9jHUkwHZ9SnLgJK8SevZa53m/WSeHbtMOvlANNIgwcgiAWf/K8G92Qg
9JYLgwwYtB3+8rmgZvX1+4o7H9E/EKh2TB7Aev2oe3SQyB9I837Erg/q9DHYmL+VfWSBMtXW2QHN
viIuDrtsLKBrzB+DS/t0LYKPal7hp4vVOLDrE/gmeHbWvvMwx8qhD9muaHSKzRBqDqBg6ZA32zd3
ImyUmKhPi0iMyWr9KDbeGKtxRcfjS2SXFCTKwPB3Y7CPPr2cb/HqbbtxOnhVjc55SWkpTqvXeynw
31QQ9xJwqFjL4N44ykujBRWfB2JTjcNfSjx7V2R4a3B1AhB8Zys4OW11CtfpqYjmH7KGN8awUc27
Me3c4Db1ZZO2QfUwaO9KG5qA6IzCDCwKSbVmio6czVdK7Iddpw0FqyNvpycE19xmU2NxQ5YZ4iwk
pxdEYAvZZGi8ztTXbiKwPEs6W2Sz5wHjLQyoabZKAtLd3bk65L6z+XM5zB11MlreI4fdIqz1oY9u
m0Qp/Klf6I0U608IiEytmDs7lJa6F/twmua0ibBbL/8WMUUtl4R3NXZcTQeUpoQC25fYJJSaHdbg
j80GAykewA2HTv2jsOZDtNEBmOgulw32dhgZvOhIrSzTwTPuHrkVMOPrb+0UHkoEAEn4U2LHOz5P
xj/61SrT3EaPeTgjHGvGDxsl1lTIEU6j0Ts76/i9OtV+qrD/Wf42LeEQfUxYTjHcsHETtIe8/C+O
zmO5dSUJol/UEY2GaWBL70Qjym8Q0pUevPf4+jmczWzmxpNEAt1VWSez2PE2ZTvLLdNFbxY3Ouxr
WnZ3HVdbrYdLhyMbAo63pHVWxiSvSe3fXIpAlqxsQlM2CyMsdyocjL2UyVpExTZyjV2OE/nPnoyz
WfNn8WFxnz4XBdP+xKu3pZucfJeKcRDlZszeAuJyNQB44Ew/jp6B2u2YKfisa3iIvFpUuYLfsyAP
i+Knc+ds18lmvnO4Bqvk8ZX2gb1zEjznxkhxZcI0r+KS67bhdV6PKi6RxXhJLNMEXAS9yPifTlfp
crSLFQLHDdrxv4YBwOSC62Se6Sztwfr0k/485BMHXvrlS+LKrNjdg0/Sz8liyXDPhHRLi2U+BX9W
ExnrXkt/Odnpd5wIvZMzUMAU0V1CKtraXns+4ujUJd7GruiA+jRYy0jdCVI+GXW2UyhjjsUCMmaK
xzhPl4Vgsz3zR8DLb68rEcfllrpJrszZXejSThZDkdirOB8ZN7qgRRJ4o18PstnZTfSfnYUUPD4z
0gwx0sziJyO0nix2D0dxuBZC3ExlPyGsnTzDoyK07vB+Z8TuTS77bBe5PlmBQw6u4l7jAr+6zt3P
+rEsyy3pmf3IDFZiAqIxSm5TfjeagyFalbKhmRFlvUzYpTXHw7LqMCdlst7Z8wAa4RkoOfRsTtou
onZCr+hsNCmRnFN4La2zX8qMbh045cXRpU/REfOHDfWeTXAJsdN+uZissloSdX3ucvkaz0nMVcUW
YaezftRcvRhzR8HkYO9NZobBQbNW2ifoTFDPGC7D4yY4mr3jL0ltMNfz0OSL2a5vlSXvXlySau2h
xlkuwvl8IfxoCSm4g3NbRWa7qiZhgST6a6dMDjyG46pSl/hxGNPr9sCV41blZrOXXc7wuP9UWbjP
gB4kcz9lRr+ZAfdcSyYhjc18i0+zrMQaauVQJQa8bM2dValN57mbLLR+SG+cF6med3WCUhY7SBCy
Y3pPQEFGBZ9Fp6rTlDic5BNI4HWI5H8OU8+Vrsp/0YzA6CnvUcbpQx3yDvCA8NW13aFuvZ/adP/z
SQtoZidZdfisNtpmRpm73VoK4x54w8luqifRrCpay6WcrTBbjBG1Qy4pa9kjy6Hgx/o7d/TF6ieU
6myRxNm9icTjlFEY0gkMD+NacDf3+6kJT3GqnkzHzM5oMx80nckiph8x2pgdjLJZluxRqpN657hI
oy5rH+3wH4J6T2UOX5i1xV4iLaqKA4Jep2LCE67LGA7XCwx+hsKhOyUMqIqvrJ2Npe7LL0/UL87I
dhYX1jctdunUbFTKUoPJAgiJgg+jGFlqV+WawW21LTx72zrjk9Bzv/BUsZqjiEGTX56Ezb06TP0b
t7Naj7ENoltfm6pDzM7apeGVb4FpsqoDiTJokgdN0bHeenxNHXGO/fEK2bHtTHv7CLdgP8ab1WB3
MQtvH9fgXjz0J8a0+pRVgADmzG5hOSEs9dMpnwuivdzT3MyHouGOibGeKD9HYIPdZkbeXc1QV3dw
xnwhR/geYbBSm35+XM6TzxEVVsHeyXW87FKz3+IlL796v522YeyeQx28WHK46Oihuid8GKadbxIH
+tea54Z4S+bAgy4PtuxmdCfv3thjv8qC+tAyexFjfInGmqsu6q9+mffr1KpPIDiLzs7eOtv4ZVag
9gzPEH6qp6i2bPoHdY2YvSyFBVznq9/Icv9z8vKf0ZifvSnvvUF5Rctkr5LSYmzv/JcEXQZEXBnM
xy0k9PkcucHe7vUvZ5ODEh4eOjve2P7AhzZFK+XkVIxNhxDdOwE/OibgwWXGEAPdRA3oC4mgVWN8
2TnyrWHCtxUCZXBO1KnrxSGbignOqtjMdrKbrH5fscR1l+bJThlcn+SWbmJ73iRFfiBz5tkJAqZO
9mcwhP/83v1MgwY7kK2P2UDWACnctLzt+9ikYqGBUJiPsmAptTYjivjY9avYYnMgH/CihGtYFMgY
3IQ7A/Epd8ynPutBWZLfhiRh22twHk3rQTmHRE/3yPV2oedTSVX6k3Jtz+arctkwzBojkkncxFkJ
u7ZePEO8MMj6k5DF7iPQNfXBzi20u27ulnXoDMibfUbBmJRLAkT4VUIkqcjxX6D9wD4KP1ipJvw3
zWLJ1OqYTzmhZiY6XOn7TCgD4+RP+hhlsodXQIjItD6mdZmvdCaHVTlyWCZKi2XA7OquzdpaBXJw
oF8bSbWbRquRbL8NJv944db+p2F7V1vNpz6S96zPqaCaaxw113rydkYymtBkQixkHjI/e2BluXkP
GHNWmftXhxW7WsKCJKb8z5mjW2uV74rvOVDqaNLIMeZPn13HY5wcHwo7+9cU6nWgHuQRc9aja98Y
hZ290nzOZmPHu4CvYIo3alAbWOB90xs/lCYX300PzKd+C3ADOUzBMYpHizM6dTcE7QgigTq2+NTT
qvCNZ8MjJ8agRIwEXV/6QALTR2dlZtUlzpN99ljqF9n2WoxId0WS6kXcPMY3fvM3qAqqw4mbJTrH
ig6E8yeg3mH+bCTTeSz9nUjkazjSVuQ8imR23UVfXup5ugZ1yxE/4Dod1SnKp1cZJdGyNAVKZ1sT
s8LutKUfzXstx02QOS+yKqHRzQdDjNJqSP/u1O5tanmlY7NBVaeaLaq16NE/ojBdCDditQzyKMfF
sJ0dSqX40ZsmCLzrIXHQtQsqPQdvnFEY35pJwNow7Lvjmmc98iNgKN8ahImBbxhw7BaOwXeiufkc
4cAUkkYxmU6ybUmQtcnxWMk2oeTJIWFCxriiWRNPHpCoFJ+H2XtvMcD7dgtbFuAvAW4YY7kOhLO3
EkZCtfsLegDxPsf1sRqjdOU9FuE4Mto6HdOHMGNyXvmLMvCpmh4ActNHa4CW4jHTh64jc28/D8nw
MlN4riLkhY+C0UhdND+FV8GbtpXcec6fp+x5wcTMXqvGvIcie4pD61WJ+ewE4lUkUO65hzffrc1j
UOXJgy15c+02oz3JnGXm0mGXUtkL3YxsYw458LpsYP4u8oU7GlxORf6VqcHnJY4Q02rsPJSOiwpg
5pj7VIO8ER/O1N/tfro5Fexu5oVXBRS6wDdwzkFGllXavJjs+VvVkRWvKhGcrLDwNvia2MyTZV2B
C8dca2TDznUWUVGn4NbxLuQPzocSdYecisCYjVsoxL+ZE6C1puaqIt/ciHF2IYPr/4qw4e3wKUpE
ZUKNWM43g8LPsRzAICs3ZVoYOksf7m2TUf6WNmN6He6wBl0CZkNR5W+8kj7cHG/RZPwjq3gt67ZY
NZ3/NQIWwcYnr/PYbNG4EAGQU6A0imFR9d2lTAu9jlzSxhUg/5m0qZBs1Qy1r6KYRh1PAvdOM3a2
lXeVsnnNU4YIkdBXc4y31kxOqu9tvMC7hR0P7GysqrLYihAnUyRPXg7eWYf7NMSR2esD1/e+ipPn
iWKX3RzrMp/npa3KfULUZJtXVKXuwuFfIdwxU84ol9LW3LSsll0prVdO16x9U/HchdY+7cJzXBq7
MmJqX+bRC/auZ+BJdCk9rFy8BkA50U9JltDS7Zy7a5fuQkyMIEu7HRZscyQ9LD13JXmBMuMDcNlf
ZeMEyUYXSlVQX5WHpM/3M8RyVfs4+s3oTabNZxQZh9KDGtVAjIOVHPvB2nP8DStA9p07YWPI9dni
kGWUrIm3T8UpctJNFVcbWfvHhBAckiEkfEp0NaG9KPM+EhhrCxlj2Q4y3qrUleuBfU2ryQg3aVbC
eTHRWnq6+w4N95rZMeyVPomJayms4y0H+G8bkjypI5axpg9URhx1yh6mfthjN4TQazPkIklz5a0b
gHRBWuXecMovPXTzgvqTG1JnrynuIadPPmEgdl7k3czcRwGraVzYIAfiyUAvnbZ1TpfSznuAgZvr
JT9q5CBQengPyojNbKGixsQo45D06NsEfcdVXvDmNUvXiJ77JvgPu9Nq9tsj/xQjWpbvcv5030TT
1sm97uIeeWB40dZYLNM+GtaV4X2V6svuBb9AaCwz3V5HG2M3Y6vKJDlN9qeZqDjOG4o2h78lCjaO
0e6GJtwWhvMRiAQMJfvogyllHjZuzLwlGpQ/TDvGjaVp9zGTb2LQhyRjNbj2/BeV+EsemIPlGUz/
cZyxEX3ZpgMdgoLjtIYPKICdEc7dxpnak9XU5wylfiEbAJ+uORmYHbqiuEuXDSClC8BPNATnB5uZ
IH5UIZ4F1y0E3B4c/Q5O+I3GSlE+UbgyIjlObvgcOdinDXclU1LETGgkH96+yruBydKQLEYA5yyH
wdQRLjrmXJJMjaVQjrkIq1rDvg7HvugiJvnQEsQDM+xOvN2Ajg38us1zTMyIspOS/TKO9ZL2K1rn
oklWUwusOPgJe3SzBHygbA/VVH7z/7+NY3yuChpFuK1VZoz+Ak1k7cV88yR0U4kTku7O+ikp3V3P
KEZFNS8S7AtydujJvdWNiuLEvblhu4HyO8Qgq37YlDw404HLm1m+80fb6qxciAhSDjQCVWutZRjh
XKLqb2JMQEOe3WjJzQX68orFJCuzse9hr1eecHe50x5DS3IJZxfTtdaYxddZbf/LkwB6J57ODDL3
rSO/Yj+4UcexrMwn91INKxkE5pZlOcS9ZzHtlLEpsIP2nPh3reDevKFltBHzImBFzFZ9G37444Sw
YQ271hiezSQ+IFvrRej7B2S8D/JBivXsu2KPYA2tnMUUnOK5m7LXQETHWnp3Wrm1jMUdAuZeGHQw
7JzlJ5WFtWtqtRaZeccu9l1jEenMflfEDIX0rBaDyIBaU7JmpuYsimpva4uqKs9wYmTzUTcWDRTU
0NIru4udNFcnHpllW5/j1KN6BoDVNJVyJJgEbYgpqPNK7ugpQzaQPSR+nu6rIGBmyeVcpNfJ8NXC
TDsQOQEUWlpDvTKACgx/ahd+YpydykVsNVOIut6nFWPVLG5a2gwk1Xowv4EV107lf05t/jfraSnq
5sh2zddYupeyT9mj5Gx7ss/LjhaAK/2d7co8scp8r0XF94vQjedpgf1m1WbsKwHyx6QyjmItimYT
DdwcZh/uJ6/lqclZyzI3m7EgDkIM8zLx7LucEEOmmQxo5bcmmaoyWCd5dJnqciPkzFgl+wtZEx81
yQkZ85AG3vuszCenKtZe0+4H4inZkpJtwAr4nfSwGO3w2xGNsRUdGi/UYMPQtc3il77mBZI+WJjd
3UhfX3ZK8sT5T46O2I7H9JUGq0vHbVk6X2Ph7AqYZtNofsq5fWuacFfNjyqCvCvKAiYzFq1sEZsf
kWlcPQixMnSvU8zTXBnNNnCKkVW41SoSzIV6OlaRhe9AVj/lUJKfomOTAei88EydMbUD24geSVEN
111hg8Ymgw3jGT5cuy0eGmSh2decIXbwN1fyyTSTo0jtJeNEHFHos3ik6HjSZC9sGtR5OJSx2lQ2
4YMg9QsGGfuwcp6ngkNwZh93pqggZDQtqg5na91aJ5WClFhYkxvA8a7sXiKMK9h94gV/yb4O+q1d
p69TDFSoWU5j0MwvDadfekN5juL6ofG0Ne1SdTaG4mK40162MZfkOD/MkRiaqnLpxrh9rLpf+ZV9
SFJr5VAYtC6SuOm9pXnf4/wEIOkickhZy3fA7PPU+vlLOhjepigB0R8ep6l7zgdraxjOuiS8QDXi
1R4V8C0jWFgdZ597Nc1i5B5y2eKdUqfYS1814YkLr7Y2heuam+aBqYblDWfdm5uLTymtL1wlwDPt
ZzFM3zJAniNx+WCQ8w3hZm1TJ8d3oxVbM/KggyyXHq4y4slK+7NEDEYt/hZ83pZf/fQdfEQgkK96
k+5+qMNjTYbneijF0R+qY1vmdMAxXVnw2/nxWslsb4Th3xQgvE7xeRL2vBya9l7CGseZ+07HuS7y
+D+XGbNtzDhBsqVKjeckcr7MLqWRn2zgjvQIkcrkQh/GdDCXqRLvJu9Qw++5GIP0XXQ4RBx3OlV+
A01SbvrKWhNCd2W96l4NCMJNymRXVP9VmTxOWv/mGahxMbAzsvSBawOTUWqrLqbUEBXBx2BgIupj
qJNIExTplOeBCVsUWyBDlfpzLdS5UpUUGLQFKP6gf6TMyKRZWpa3d1VFAzzdysFfixotJ4iyH8JZ
l8qDG+ht+utU3xLXh2/ro02IDXcpjZhaoGhT1k2IS2Am6xDLFI2dvSI5HPMeqC0ODVthxO/gErEj
Fn52aioaAa5MdAyFsS6OMFsH+KaYrqi9bxFI7TbuvzSi9uHg+hYdBqm0xQOfPKOdIh11z7K0Dmrs
zlqJc54CF4fG1UnMdWmrAyrgYaBBXYZoysvGCi+N7k5tNnyxKpQZFSgE7qd1reyLEtydfnENR6YU
XZM/+zJ6xylK3HNpYzphptfhS2tMtbGk+VVnEBkGaa/lY34ojC3xmSB6Li6munaWOnWbJdfipcEc
XdvD2c6jXdMYbyoqn9RgE+NL9dlmEWMFNFhdFK99iHlodJqUKpKZaW1b52ko19NANl0hWAhDhOCy
cLAWB8m6wRyWBzBasX7vQrEJ1HBycr7VPizKZZKkFUaTcje6CMheB3xU9xwYlg9NVWylqo4+ShpW
zX6R1eE2M5VctHn5addqo2WwcTPwlsHlKyvy9L+hxoUczTvd+bg58dPzU3BpObGz9qS1MlKmg0bQ
7wASlsKuVjmBw4uBFc1toq0F7o1TNU1/pac/6CEymIP2R0zUBn2ChRsmKZ7qhy+5mZcYqFbIIksQ
SpzRKcie0eqN0yTf6KvL0vI5hUv1rGtK5t6zr4nVQQMZ/c4V6SGU3oAOOG5E6PEZWl/UWbt4SL/n
VJJfyzJIgbF5+ai8xiA5WgZTsqrZyZ5HsHfwJLUUVhq0fJEIYzlj033cdHohqvEjTnq5NN0C24Pi
YU7D/SxjwiGQNsPC3OZWfVVi2DptvqVhfquD9li4EG9JbL7Kiv2rrDJdjQ77fbR+67mUWER3kEWK
nBDtZFHekXP2dIQXZkVbvwpeMKbily0ZWALHTEWCrXhyr3kf7yvFzCNMWAmQ+fbCa6gb/QCKarax
ytjGUxE4lKv9wQPnEEDVzJHYN93Xb4OutpNvrGWjngs9vVdd9ROn00k2sl5nff/kYQ8bY1Otjdb6
qN18jUOUWIBoor4N/b3yjBcgufHxR/1mMnuLW73LTGppv5dbcveSjRmmeI7bptuAjNMgezC0To9x
oUn4n3426ecEQRjLyYRm9Np3uIoI4zjZFSAXTmTcfOHgi08gi+aH+UC+TGXOo9aavyRZewtb8eDN
j3fCDqfPirR3O+d+lsr/N/U+pgKTa7NyMohKHfeH2gguwmZJSRRVt+xhgevwTirGRtxD+FdKu9ha
tTw4IdSFaxgvMieJ4JFYSkPUD8V3zeBzUUzDUUYFXhIrO+LTf1e2w8i6Tbe1z3+ydJGVBn9TpVay
or78penmNsIxhV47zGs8b+Y+LsZkn7cGRn2/69+jATTJJZ6YLj4Gv5nM3cS0zuupLpyy3EUTcXSz
x3TKNQg1V9amc8NL7OjV3HivejKfe7cieru3/mUOEXOIq8eqZSDY1B/V7L6FdS9ZMuktQqd7T1g3
vGhb4D+SOVJWghFdcGV8vcyrEqyk9RcsJfoaxITlwizfo6pDUEwD/svpPmQ3On0jIm5UeK9VHP7Z
Aqi35sJm9RqQqflC3XFt8/xdieqZ+Hp7nRPXIU0SVfKxYQkUBZBqp0+H7dBJwJGSYbxcMCV6KRPy
VY3JeS9r1koP1niPRfbCv3/WeMEKO1z3EUYBjjaP1ZNUyMNH2jmHbmbOBr2+12b59H9Dv2EQZS7G
n7gThykAbi3yH+FpgbJjPhfByAubruYO8yAA7grHkQXJbO2bwaGTieAlWvtbFea/pKpShnrTNz0U
WQ1tsteRJLzC/UoYTy/iMHgF8734nf2fOds/hBq+EizymUAgpdSoRgf3RofOHOlsR8N3WTM6kS0t
SFrHG8fBMYN7lbiT9Now+ClVfDeS+ccv1SlLMO+qbKVy9UmH9uMKcVLKxT4Qv/s1HImbfmdo1Q/z
+FsjCVaZc/0a04rM2PfdeaYMG/BajtWzbTUHtp1cBch01RMppCdwbkL4NcnioxhQ+chBkRmRBnWp
Xw2hVk4cbabUfspM51/ad++mPTiryTS/BAiLQIfldi7PAaaVZpg/GrtbNSPerklAqtiyxW3CsGAm
TiJM2jW77Ra4CWB5dLYL0gfyF7PgQzT13TJpN/JCHaooZeSUqp9IazyuoWmt+hSrQtIAmaMbMNMB
vg/wWOW0tJEFPgngvqgSdKFB3HD0rBVkC7T6oauqfNXqAY9ma1/k5CyARz+GusHKS2vVFu0HUviH
N4bHSeXRRjtcDKZDyFptYZNtLk6EmhddbU/dLAwv8QyHCBUuRvupEPPOxpqI//TYygFMg3ySGCoD
Mb4dP+12eunj8OaU4Tr21L6r+n9e3l/qnGS1Ga9w6exSk3LC0ZXcjDGDnjLea1F8lrPxnJbWX6OM
F5Sbbw9oa7RR3MAEfmrh17QyvoJ3wVJHs/bXRu4pQzNlgFVddVAeQ4IJPDnuhYqShZszJ3QEMn7Q
CJxbeHJrrs3O5WMLISo7g9vSbiBpExLZGteHhB+AGonm2BYICWRhpAugt4SD3H/l0ayXyq0TJEX/
MhHCYbCkrKswSxtEqGYkSKyZrzCsIfmLjsGjc27by5xaB2lX71MI6AK2APyd7JM5JB7G/FQljajR
ckbm0Xuc0n+EcfuJjP2pJiQ1mb9K07jkvr70tvFTgqYb01ytmzLbtnpkBhbeTI8OLgDjHkP30Ofz
KzDQf/2EegsB0gbujyz0qQu6/UMaJahm3834UVo5bVy0P5iDmkUzDhd7SWLIQmcJs7rcPeuwezH9
9GmU0bMMujem4Bszkt95l29SgmzWrT//S2Syczo6IDsmCMM2oosX52vZtnddio1XDAQZNH+GxnQe
erpcmHX2n8GFGtrIHUZl4R3Uu7mzX1MCQ+xBL5Uhdn5vHbCMbHiRV2xe/XaQtjIDQZDxxmdbEYc1
GSxRkI79qgm8aokSxo7bvttd/hOqglSSuPiqzBaLUMSCA7fOkLzL+bcY5YvA+dXyO+4YSzzQIfuS
deG0UriEZazT8xy7L22XvEWhi8ckqJ5Fh+oVU0oEbfVcp9CIXvnrmOYlIf4jgVngsZq3c18cQY8J
FNKM3KBbrDAJyOSJ93Ya9suqSpKV7MK9F4cjb2wVHMamYHbRda+dZb87GUoW+3eXnfSwW+sgYYyT
/FKfb52Ki09Vw4sXNaxjaOQHla7JI5Yu+WdLDDH05iPYRB3wdHchZLLfIK9ofMYLJ48o3uJD7et1
WFgA5aEA4rdvXZj9pDWIDFris2ClEagReFXAzmjTqFrE1jFeZnVWHUyYzQMRP0QvxVTRglZ1ndT9
tkNjKYwKGjMEzZ0ZZw9V9wJqetQCUKzN/DcZ4hwm58keXVAZJNzET9IV1Xy4GTLYMGcuNdgKtqtm
BNwfx82Eig/gYe5hVO4DxrFoIL4jnvOTY6pXOQAUdW7z29e4eMbyYtjDh5G3rxYOL13rJbPOS2HL
T91Nu9CR2zQwMH0YH4KEOpUWF8cYn+LcwvOU/hvmJDxlQxLwsIu3TnW4eQe8dvNdi3KXpp3iEwN0
xYvy11p6ncbty8gArYyDQ6dpKJ3s0/eAOasw+0qA71nD5n40mTrknHT0AXzFVvZuRVB+bsCZ6xrm
azTJU2y1qJSEWx55AqNtbfqUz+R/9mV2Gj1dr11QVsIXVpMMn8qc4AVX0ysaUXXCs7aNC5DMwdOv
0h2vg/De9eB8uUMVbYao3zuMqKyk3JZ2/MHYj1siK5/noriabvKrA77ducZI6uWnTnnIDtgA2rgk
yiWnig8NQn/ScoBqybZOlr7occYzbJmLKZ327WT8tENwNpkWQQxZLS8gr4NCae5r/xkmYkfcxa63
sJEN+THDFLGQDuvjEgsdIWUxip7Lf70p9643rbLBeJvr9slxqOKtLJthCLxf18vOU4ENT7JEYA7j
u2enVzU+6CGPelQZf3lv7Iw5Hx6U10W26fP4fyIaxR4GGdziBZcU/5rOik7jw0unr+kxJDSzV1PE
0VKLahsxJM8MjOHEjOLE8alyOgn/bjHSV4+fWze89SHoEc+u6NwD/fOaj2uTzwEBJALDE6tPYDl0
eRmxVi185gHLBBUlCc0r8USvFHRvgyl/pHh0bj173tM4fksy4IZ+4kiO77jBL6x4s58altTQz9HF
IyGNKMPOk2Xlf66dfVcWAQrKNPas13mmMHfX7lRcqgFGXjjTyrPxjPet8YPz8hK1FOF9WZHhgw1k
KWLm8vVwHoncRWWAqE1tINHK/RkZ9Q1kEtK8xyPCnfvlW/m+oHcvRXSxR4+9Ku4mLeWP10Y3+aCI
B3dVzo/BtDagxCp1z3S6ni33OENyC06NOZdPqGA7ZY3fA5EIcopPfeh9OYkL2dLfipSdUFZVtKsO
jsiySB1oHoNbRgh4R6KdwCHDBPkyqQDwy26eE+RkLMLBqWqD12xu1DlLHuzlKOunaK7OIs7rjcfA
z8UKeJkM50alzX3ISZsnTNVSqWi2fAwNk/+JMbHY96rqFwaFwmtV6ssYZAyRy+6c4e7j1Jjf2jDS
K8OCj01K/V/K7gRTjL8eK2eyTL8QNM6B1w8nl7O/ITKdbTPoqS5Blz30pl8QmcBSsJSCqBog2+Hs
t3VZrvw2WrsZCR0TOIvF2TfHipSrx33jq1Wg7J1ni31rYJtHCTmliXXS9ifefUJNyGif4njbqHyl
gubLDmb26KS7YIrOU6afkAM3YfYry/xQNeOVt+Feh/3GKOKbx5g5M4OD4QT7fsDTN9Mu0U2YJ6xJ
55FRxEoQMrhJquzFGtIXE4XLjcR3ojwGbI51nYPp2WmxJnepGz81kY+/PFmXPUhd5ZvPbTqTnNaL
kpVogJhu292yhG+uNxHRbWO4uQWim6Xr8l6nVryZBkJs0vo4WNm2wAnOcTEdBSzLom8oAvx+WTt4
kshZduHeLAWr5qpDO1n+epawUd04LwMTtweu0OdQps+97z0Xtl6mpKnldfEnmTws6li+D31EZiLx
gZUubzVu5568RI7A8JrS4i6SJnqVgpOT5ueBbe5CK3zqiV9nCqVOU81vM+PGlKm/acbqKejxTI8u
AW3pePZs3h2UzwXA67bzhqciG5ah6fJycs4pJX6d2oAlDTid2ABdJjcCg455iwuYfqzIMGYy6Wgg
4CoR71TAqWe71j5r9dINA1Jo9MyZCPkhkm3cVm+2Q8y7MF08p/ZldFlrCPL07Gfdzk2HK3/JdioB
BOfKJEYz3tWoPBFnpcFUBtsKcw2fYPyJJIUBPjj25I3VwdVWGfyyTtNsKIVQBGjKhurCTXizQrkV
c1QAQbIAwpvVqqFigcM4VUT8eBFZhr6Fd44kygrZs/J6qKdwKw33RfjtCks6+QPc+Rio3FudNtco
1AWRh8MnT+TrFLY7a2iOTRWt/Uq8l3H3knG01E371vvMK7tpCtaQdRhobON/nJ1Hb+PK2q3/yze+
BJjD4JsoUJRs2XJopwnh0GbOmb/+Puw76c1rSkBPNnAaOJRJVhWr3netZz0LgLjW1HAEmnSV5egF
f7Sqo8tDuRhQY7asmL5C3u/pf/YMLXxObDB3SmxR7pQ/TcX4BUT0JAroxuTB0czkTUmrA0vSjiPv
zuwB+zNCG6l9r4J2a0T6E8Sb13SqBMphcN1VU1k26oAuwJOjHbHKlfwGYdcXbEl+a0CjWRXDWyi7
e+JhXjwr+x0L41uhYUTUGPcbXQw/4mlTUyeIJ4TSLNeBh+waaD1lo2RqUxKAFXjGVRi31zzWJ4FW
kysZ+HVMCajHtKgEOOyKG8XTnuRMs3ETHTy1sFNZ3A76eE3jEFNZaFsIeUeQXhG5titfCuwkGG2p
NAeAnj6FahP2nLwd4+6pDzFTV80ORPSp07SrrO5RgZllRZEjODYUFDr2wpjG5aOATG5dpuMWvcLd
YGh7ytNvXZ7YtPJ2k1SD8x+99O4jEeJjPuoPpSbSGTIAzTXxyVWlx7jVj0OuU10Xn4y+/B717i6X
hjeU43anydd50zk+xTFXoxebh+XBSvsXBRes5PJZQ6tOmai8F2rviMwp2vRIcV0JlWxinCSKmEMM
5Yj69u1AvpuAB3BsxONUQwqN8h7d+d7qEvqbA8IoItNAjyjgvMzgCJQeCU5x7EPjSKUwW8OQ/B15
wW3O/oq9wCsHNqbLbaQDCfWCrRWF1xT9KfrAw+27/lsa1JNklbAdFPUBm9u9ISXs4VKnkommC7uH
EXPJuonUHrFZdBfl5b4w0KCCkjmanoTMVUfuHNK058/51Mb0Ic3aGxSoHDKGct+ilgamZ6w0L8D1
ZQnSKoqiL9APYO+s4qs0hdPQGg9WPYq8bTqAhNStRjMCrQEwKCofG8XYKZAiQIbZpjwtL4YkbQOD
AkHtAUYApqBAOcFVgN64aWN2Faa6DjsLkCmesjjx1rAH1kqoOtTwvFtTQ50jxOkLZbJrbJu3Hm3C
3ijWCAIR+3ns1mIjQKqMVHGbhnJ6D9r14CM3U1wsOZUHNjQ1LW8NjgmRcD+19549bnhD//BjKM3b
qjLvR5kzrFrjxFF8W4+hCWX9dYETNx8RmrZuCRtVUuB7lPEJBvnD6AbsTH0fZSVejA6mH00/+aTq
xatEVwLcG5uDGqtKjrglCIunUrE4Zkg5Ql+PkFiX7u8YvqQaKubGxQVJ78Nv97nRcvup985LeU+1
4d1KfLqH8m2QdpxqUUOLMXlzef0ZjZyGjeqUj9pVkdFgz0zjWRotYo15e/4gfhLZg1xPDKwNLFBz
A3fSzsoaC8vIMcqNfY3abPrQ0TvdtFHy3Ro6W/7pSMbgsbDbq099G1BeCFV871b2NRTIb6vI3xid
h6zdPEiydYDni5zEOtIhvNUUCFgjbQS5yq8DL1kbGEb2htpeGbDC6V9RRbE0Xd0CL8V8rjymIyIk
A8/ZGNBete7LznyuUp+6C9WhHKhITknZEiqVvZThGEp3rCyd9S/FV24hD6kM/74tRN3xRBEsFEaa
dEC9ne818IFXXdF+qyZ6S5YZiI7dJPvP+8cAcbRV+28qJ44NIIDhKosCdyVSDobginKXJSgS3G0v
wpiOfLYOQwJ6cao/FoHXbHJFH1d9qQg3gxF/eKLxEiRms9FG6yNBMYiv/Eav8q1i4KShlG4JDGwT
wqBbUqkmRdGHWZ8SqyOIb22g7ExYW7KvldvYBEwWutYVRaBtlYkvAKD2GoDhLB3tPMFk17bmavSb
fVfBXdSwbw8DewDBlfe14B+UPt40A4BRX9W24KsoRhmIA+q3us9wxgox/5jDTuHw54nNsG56/yCp
7NVFudxVrfZbQl5foCH3KdfWpFfyNziJiBrOz+50SThGCd9ZA1KT3pxS0CGNn8GbCpF5xvp9BvOp
hss0gbmLmkZJmtfgPMt9Rf3cL4GMyOZGCt1rxuo+qKOENjelLVUU+JhQIdQH8U3EbLk25cFfCV4V
EJnkX5FqxbBK2LL14bWahykaQn+rZBTYm9IEn6s/JUO6KwyLnLTqdzMIdh/Ud1nSPkq1csDz9ATY
7D2UOMVFSLeiSGMdAUOPeooZW5g3bkMcYFGW6L+VWwIn13GmNuvCHH6VyBYqdxJ/tbeu0rNJ8CYH
NciLuE72XZs7OfZ9tCF0yLzq1TeThxhcSBIrVzrGslUu5htBHK7gLTzkTU4maqTeGX5MZuW4DyL5
EdHThJYyPqxCePM99sh9iqy3qvmSpfJO6fpt7mHKQYZ4lHOFY2vwnhMqRZ2wPXWJBNkiVp2wiE61
RKdeKuS3PizuLNC+1FarNccxJywV6r80gAMreC7L+B4Fyb7qoUhSNE3HnK+SoABMyPr7TA4fTVXa
NpVeU7Oub4Rau7cUzNAmpkq5bBO6Wf4vQk5v2K5S8i3N54yy8QaJItLJ/lEKpLVLYdJSkPqRQ39V
D2ylpS5ee5PAyszqY9IUz1rLQTeluy2ziCfGb7m3kPOr1q0pmHatFx9jrHBeQk/aGrZajXvEhBjZ
B9vP9EOnFBtfttacTbdWPmRrfYw4DcnDu1TxDUcGsA0n/w85oNOCmb8FuZ/QasyP8Gl9zrhYnPtW
YKdhfWVC+5n2+kuNGGxdaZUNS/ZbNdJDZUZb2cvJGh36r9zvsMtjyKZveY3a6yo21Csx8n+jWbrO
0/BkVGAA81pbYcV0sO9kSFNFjRrEeBiaZOOlEl5Rd03pZcPZ7Imwj5vBJ3alC40Pr2hfO8/fphUK
dD/Z0qlzIPuWDZzlOIUlYUyIag2/ZbBHyMzKPzpDbt0PEy8LQSf6a07u8YgSv+z7N8+l01eP6skd
mCrs6z853sNbximbBIGdpyYK6iFdCVV8EqZDsWBNmpks3qD+f46y6FbCG7Hyao6LnlyyFTC9bwOU
INpF+Q0h6L4a4zuX3bFiTppaAgw08Qt32qpW8uuEOmTKiiSjDNGoAfl5uEbVxHZd6ARMFzl4aOzq
VrOz2uEY+AQ1eKaxEgP95KFwXeljweeM0S+MmoOa/q4Lk5dkypQd8cmvK12z88E9BJEYbvgfVGGb
/N2fFPVuOsktNIhhQZMSuGpErOe9zMc/u2kywRlYz3Podp5bHjS3IZs43LalvB9dzx4VqtJ9pr83
rncVjU1ra2F3pQpIbiT4XRz+n/oSBF0E7CEeUEn4bnIlFe57WFiEKqBe81r11Nc9nzVSPBJf/NX0
zWvqyXYZwKhMDcREEhINrL3v7BprW3B93kvu6JUa2FJUvgldtOkU6Pa0svDbmShKJ3Wt3m6rIX8Z
ggZOty49ZjX76Ub5DlPlN4yWB9rgSGJNqaCSgbs/MuidQhRxEl0Gddw9ymF4kF3tOQ9KDAkJyzns
j4M19kg6TD+2wxCtLe1Uea1FEKpcC0iGchyN/NF1RcQxso47l87ZiqrbPvW9x9i09rJi3A8JszDO
olNcew990+/ppNRrIxEePQNefxKxQ6XlEHoPcovZNPBHunv9JzgqgVNjWqzpa6Mf8HM7quS3yTjd
WPrU3e22qpt/lgUyMdbEVVFZzxU8kV5sJkBy58Q4OSBc0sBiF0y5BQ1KJt6OVvlaxWivXFF8SxIO
CnVPoTiWTnluOblbUynRpd8lyTSbbOBRhOzmsH19lKr6DJMdXHDlamvdLF/oTFP/1SxkYkn0RHFC
Z4HpH+ICR6DuUwoxiuQhQkpCiwoZLsdxQsvGbZDRYTPMAM9pmLcbCaSibTHW9Y4/HGsgvV7fGehT
bEy+2+uq8ZXDUAeP6C2efLW6piTC+VofTlR0btgIeLhii5uqoWbgBdp7FEJ2LFuo3654XVXWp0px
j2AuGCYiZsTYo+6PuL9n5pWwGQkG9Fs+rpmuvodeQc0swPsuDOiRRx8AjWUh56XSGkjg6SrrqBhG
DG9Mf7baGliJLr6w6m+stPpMqkHfijlV6JBOAtCSe9CM+aqWOGyhgp2gkv4XQF8kQALSh1Lorute
NT9bTX/1dfr9eo8xpiwF0HoSW82RXWrxkoreDftFevydehfFbJA7N3xIKqAYSE1eTLkfbMMbnAk5
E7rd66Aj1KT7QNAHpN62sIE1P3VN8SsttKsOZr4s9u+VOKLBYO+GYPCz1vhrckG9TpIE/1h1X7fB
R6ui3YGuWQMK4jAVy81Rqyj3+350iKWETVPtH8p2Uj/hMeADzaFdpLAVnoYh+ixxe58Pf1nKrJny
ej7f74PUq/73f6T/YxakonVITh2duaF9Y/BfVXzU3fHp/PUXcn+MWUSSKyWor/MwxFUwXPceCkHL
vIuGfvtvl59FIg16wA5A8UOnaQZEJxJd44KMdGlz/vJL0TizSCSE/KGFLDxwBuLbILy1O0LSsguP
funRzCKRaj8bVeBhvuPq0q2u1scMH1xoBhfC45f+9lncGYiOmK5u7TtSu+7j3zEfpfMPZeHv1q3/
Dpnc6M2gsBqfcm14zEtpnwutI5v5heTCn0MnTX36979GZEpMRkXv03c0Gmd9TJdUegepv4I1soLl
EPgXYo/+RDH/kEykT6mAf/0QWrOmMlzyCs2Onv4Y9gdIbexfOiDwgWsce7n+ZEF+p+bF53RMr/zs
Ui7SQha1qc9S0NKK8mKFrJZkvX4zbuINGJqpRHOPvx2V2Zblay2cwvrCvS6MBX16lX/daliHYqNM
39W2hZDRtU8FIIrzo2EpnU6ffvOva6cGnLo+LXB1byU7uIq2+r560VeqXe68zfhv2Vf6bJ5rhllL
Q6cyEUELVMlrcmmWSAsLoD6b4rj7wgb+nOfU9GJh8qw9B6zhpgXduwIcvOqf8BXalXP+aS0kTuqz
OU8xvSuloPE4wUR86H2EPDVbn6lS/CBQuzr/K0szdDb1EVG0kQTS3+HMJGdvuF3S5lJG4HSNH2aN
Npv9llDrQ8M8cVqb7ewu2VV2sdcdYXMpzG3hEWmz+V92tMSUoiIeZ3gDIQDGJt/EHXTM0NzV6aV4
c2lhSmiz2Z9pvU5kF6pKxUTJaVUK9AZyhoZafh9UgeAx7QD5eAeTygkN6ghtB/45Q0EQTfU9ula7
8+9q6XZnK4HUio1AhSd0NFH6oH10iAqAy2EYnPhSUmrQunFz/pcWRoU2WwQ6BekOSsnQcb3aSdim
qogXrLTZ/tvlZ+sA4WmFGONKd0Rl2ImkXwpVgOVPvTCml97XbAVwqViGFYnoOLGrtQ/suSv+8cqz
FQAVrSonuJudYFSuqTfdw8L4x0c+m+6Fa+gckJmIin8lCsEuQAowCMKFpXfpkcymuUkeYAk+2nM6
KO9TUl1yYdMmTQ/1h0muziZ5USYWmxNCOi3hLS3jQ1Z8G8VzE6G4drO7XniKvBQmEjBNyH8UzNr4
wiBa/OXZ7B+MXJVhynoOYUz78gt7wAaLLez6lbArd7SPlNP54br0CVZnC4AY6qWAMT50zDdo+P6j
vK7WxIJsCD2i0ymtvXW5BuNwYbO3tN6os3mu0o0dizH2yVZtN+oanYCTf5TWRn1godlZe5rtrfRv
I1qdzXSMrUooS2HkiGl9bRVEeFAIOf/YFpYrdTbLa9lyZdjQkdMX3a0+pE5IYxroo6MaxUkxpEsj
cGFsq7PprvckLXYxoCr4iOaOKu1KWk3pwwm8wEP4pNoy8OcLs3RpD6DOVoBWoqptmaaHiNOnHuCa
L31l7htlQim29feQ40Lmm7Sl+oOWOsH5JWVvkVc6rhG/tGl/N4wo9QXr0t+z8I1VZ8vGEKRRjo0Z
OmfA+tlgrXDROhmiv4+AawFgiDElmcqxa9yrNvnXT7s6W08SU8sEo1Lon+MeKqrsGNMxNIoa+ZzE
5q6CMk79YQXF5zZBX3B+QP25qR/WGmW21mSCKbbRIBAI3PW7qBqOblnRrYJnV+FX7XITQ6344bXR
Y2dm35Fm9iAcx6tUIRRLMt/oau4807/SXO+VYvOtIKtrRAEG+hbvIEu0fBTmdS0M1OiVG8gFL/AS
HCQJOiCk3gZ8i/zc3PkAWRuvx3SLn0lAdxVU303eoy/ARG8FG5ABu7yIbs7f9NJqoMyWuRJOx5ir
qs8yJ9kq4exhviWWgQJNv1bW2cazScvoU/v8z03z/qdHPFvqxk7BeC5DkonhjSQonUaZ0pl+ac2e
pslPl58tbWXmmRWjNWauimu++ZQ9bIhzO7xVb4F9aV+4dBOzRQ35iZHl+QAbB5Z6jdRSjUk+unDo
XLr4bFlTWyvI25p40oiUx7p7oqJagSk8//iXTprKbDGzylAYcbcRdGRY79HobQO3/1RG6QV/HbIc
crauWU6Ry4oazK8gfK/D9FIJY5pGP72c2dqWNgEvH8Gt42WBtco87WO0EBkYcJhQ8UjruKbf2Key
BJA17P71jmcrmKSQ3GaoYewIjnogXuSW7uFBXkWby+eEpVc2W63GXiqNXqNFodONaTD3mEplV1F6
4RammfjDc5Nny1IDDB70XYbrSjdPWZm9ps1z7mmn3qtfS/MFx9CFL+rCl06eLQVGJ/qmbIIdxVy0
Qbd5rRvupfjlhXuYzXvg8+TdEwfrCIZ+IDjXzqHrRpK0vzCup/H70zOaTXz688ogdhF/+i/vZtxU
q+q3dVO9Cr8Gm2BdR6r/8YMoz+Y+mhpAVhnPKO70r0qBq1Sk91VxRwjZDk//laKSCIeGBrC7c+He
ppH6073NVgSsZZJiFNybcot/m/0a8MTTYOPYuDK3539jYQTLs2UhEpH9AkilAOXdckYYRNYC5uH5
iy/Me3k27+vOaDIo+DyyvDnAwq2RPiYQzXoNOtJNQ4dLRGp+/reW5spstje0MNwyIZzYzeGfuyfR
PGkU0UrhuYK+KV9Yo5cmymzCu9P6BI3R3aWkuq36nuXM0i89roV3Ic2mewZiQyEHnQ9ymN4IBuxI
nfK9oVw4qi2da6TZLIeEF0tjYVLs/dVszUO1w+AHHh7Q6dpcIW4FRbU7/zKW9hbSbNajUyLMt4vZ
zd4Oa1DdNiImZPX5tt1q6/Rt/B08GI/nf2vpqc0WgJFZonvIL0ErpA4CJbRN7g0wz0vzfvqTf5iE
f85uf9UW+5SU8rxXAnYWcnRIbj7sYu3b8lfy0q+NQ/FlHcpdeOG5LUyYP4/zr9/yQ6vmKMtjEw+a
rTjBrt5Op4xLl1+6ldlklzRYvfiBAycrCjIn4/y+1yW0b/HEp22OYzNcGmpLL2U284vWkmDmcyPl
JpdXw7dmVztzE0FvOpBE/VCu5I2/NS68oulN//SGZlN/EFqzFTtM62J0qMQXqfhIFFCIzYWVZXHe
zCZ9mUCx7ocEhPgTkNB45a+DLfTjdW2uxy018o174TO89EvibAXwQDDLYkB4A5Lh7+amWE/HTbim
wwq13ga1w6Ufmt7DD49MnC0FwLwbGjP0fZTb0Za3xc591Ffjn9sBR3vhvSyMZnG2CAR8W9wSnLtT
YMLBYC0gMYg+Pa34bOucFjmQYKcmD+j8OrAwuMXZOpB0agyqjnVAzYQ33bcgjxYfhgRMN5PLgp16
bJ//oYWxLU7//tckHatelfwhAAgHblnvHhUcZ0b56/zFlWlQ/fRm1P9eHfoivWmPh5aMGYAB3//Q
/P7DTYfcNgtNXrdj8l4HeYd1FDVjlqBYUKpQwyvdbxCj42HWQ6LDWh3vT01kIREr20gNo62hYj+L
4+5FBT+NEUrctrH0PoXG3ZHlNYlNCAFUOvAImMknBNemvfhlWyp0ibOVJwmNHqsrm6fm0GwVO7pC
yHtfX9V8euqn0AHMgUDq0uBeWA/E2eIThoolpDChnPQlesr36hak+dp6147Srtno9ISAIG8v/drS
aJgtPk0+ElkKPG/nBl+c2eEDluHFQ9vSNJ2tPPDd4wj9/9SiAzK2jW3vCFzjwAbQgWJ2YeL8fAeG
NVt0ZK/0qrri3RS4BYr4qckV2P6X+kA/vwzDmq00RRKYnaspdJtGBNJmKl0phsrhkkBLFMHnJ81C
8cywZitNDSujIHNG2JlvsHKg0nHUsCcDixRvkJ9hQdd2up3vSHo0Ln0Vfn43SPT/O1ETHRloVScI
eMB6H2BXHrIj7s81eKLu9l8/boY1W23c0fSwRKUIy5SvdjLG+CzU/j4LHs8/u5/3zYY1W2/8uGrH
GhHIrur0nYYWNgwx7Mt2HLYbolKg4114YEvDbLYE+D4tLU+ehhnaN0N18smo6+7P34X087JpWNNb
+mtR7izXp1Ioe457LJnxvYML+UleiSvjwi8sPafZPA88Tn+ernJEAhsx4ep/FVp78ye4ZhjIeeoN
wnV0wXy9cENLw2s29T2hKSyxq92dulO/pxsCjPJdvGT7bCPsS+XCS5nm+P//tTHM6d//emym22eD
LDCIw4RgZFNDcIDPtcbimCNt81N0MlnuGDLyzfP3NQ2rn35wthyYrReJVU+lVdP0g0RY6kig+vlL
/znH/HTt2SoQlUqNsZYjYG0DbtxB3JsWTbx1a0Tryct4IL3a2k2yBviQF6bPwknHMGfLQO1bTel1
HKrSF3rnAPv5QRT5v9Ry268lyqgCKREXHt5CEc8wZ4tB3kiktnO+2VnWMedUBXWSmO3rnkNVYLvb
C89xYeiZsyUhL3n/JGAKOyxRb4IGYtck4Ub0PWS7GhhXX71T3fgLyMqmidK1bqT7Yojfz//60gCZ
LRNRBm4V7xyuPRghMZpZ+eHfLjzd7V9DXRyFJBEtLtz4/cbrH1yStM5feWkSzZYGqbKiVA1iJtE+
cCRH3w+2tMVC4Jy//NITma0EAD6qrNXYq/saK0wFFvri/uLnPbNhzKY/ocVR3nktUsw75JFTT7A5
Yme5cffDCSkSolMK6IOj37Sv5+9lQaljGLP5b5Cp4LlkdO4mpQ7OiB2Uq/rQbnUb7J23ip7/8Xdm
a0EoD6krT/nB6q7eN2++TdMBPKv9/zqquAnP/87CuzFms18oyTTEF+M5eh9tBxScmfH7/JUXzoKG
MZvrkW7V0UieugOf/F58mj4BTPZjdFK2JP5ePDwv7Z3m6shcD3RFRQbkxAAT+HQGd8I6RqeOH5u8
lqd61znKXn4jn2h//s6WntlshtdxCiGxTkMHT8mmgwmdiy//duXZFI/7GN4E5CNHlAg2kL/r6MIW
eWnhNWZTXNNM4kf6jP7/BszJFtj2lXct2hgSdoJ9/o9f/I3ZPHc5UqZSirpkamGJ23jj7usDBlnb
s7N/W0rmskkJMkWcFcx3SSb2LbXwi3sX9uALb3UumZR9HAlgZ3xHJGJ+xYHo6GNwvjDNZHnp8rP5
POBUneJ0BFIElbspChIFKF55jo341tsjEQlOphO+qKhHnSS+YIx3ReHSHG+6bQU3niydG5iAKc4k
ckO7gu5ugEUY8VgW2ZHc7Oj/btyohKFTboLA3ymi218PiYr2Mw3fG4hoRgdcIUaJL47BiSjvdFU2
8WdrudjDgatjGwCh2phHqUMdFKjD1hvLm1Apd50xbIpyMADq9eVKEaDNdVVFLnfxPFbNu0GStyz1
V00KqDeAS4gFfVyHUbQTBONaM9v7KAogk8ZXopre4TO1BW9yuU0sNsQbUlm9COCVJoFAJhkvkkKe
rxWilPe7lny+qL8zBezrhVff5Unz2hcKZkzPJaDT4LkMJW6SWlZJlYlOUYZyvQ0VginrXl8R3wc2
KE6ENQxrctYNkM7YAh9KszmpEM5kUXkU+vwYuSbtRGXr5w2hJKL1plqAxNSMkN4h/vxjtIHX4sne
ms64HYrZI9p8W5xAjupwjWGYbLaSPxjFCK19WfwMWpLvZEuDP+qN6UaTIzxQ6mebVGQt1oJdlX6w
GdQR/I8qrYYCHAmozVu6p2TY95C7a+UWjvEVhKSrLg6fisK47fTeaUntVaJ0myclSOLgKq6tV01v
X4XafZaG5r1qBWIcQtREcYTkYISoVlntXVqNb2VkHAOvcJSyvaJccl2NyS8XZGBNn3RlmFW0LU3a
p02SvWi1cdOowIfJY4XNmp6IDoU5Ff028uK7HcFqwFCW1fgAPekt0qcQFs399ErAu7VUruCwTskG
HqZV33uJwjCCFImjNEv6fDP2zbYauyk7sXllWQo3fibaajL+suLgK9Qm8ABunCC8i2Frd0JynxTm
r04o9vhiXGImawilRUFgmoELaWzMFQgFqIiBgL0C8ss6JCn4WvCF20TA4tERKX9I8+KFAMRjOnbb
ECrGCPDMUwVb1pJ7SfJeQqWPSF3kv6vBw0aj9fCHKFtMaOPsNStqx/ezgxFXxgZiRcNttZYjR9ml
bfH0Rfxh3z8XMnu6jA+iyyAb9tKt4vZ3SahdZ9m4u7AwTx/zn64/+xKPclj4pZmEFEt1sIAr7dbd
6evQFtapI93VGru9fKcmq0ur9LQX+un3pjXwr51qStwedhRKgEKqrI3ycfKZ1iW92dYmdIYA6Ovz
N/an9//TD82/xJY5mIOOzL2DQYc7zrKIeCxuwgH2rJzc6uRibwGx3ruq/4ihMt50rbxJq+w64EO7
CYrqVEihwfR0rZUQ1h5cmdad6A3hNVKCV9X1gc/7IyuaB6a6rdO9hXJ3BRiu5T8Dapdad0Jiew+N
kkKnR06UdamA1R322/l7XHiWcxkatNw2Sd02cMoivTL9bh36uMMhb9fKdZ7/Bspy/ncWvk9zTZpY
BHKpE8vjiM19mT1n/de/XXf2iqRG7M0uYBcot/K6aK/hlmzPX3lp4zdXnFkpEckA0wPH6619Ox2H
yKpLcD9D1lHGN9a1fSvotjzka6Mhs10nU8CNydscfOzuo1LSaUuv8ZnlF97V0jybbd8wj6mtUeqB
M2jJOkofTFhYvvHilRcm8tI6Md/EhcDiAh+ZvSH7W7dt7SrH6SyY/zYE9Nn+zTO6IQkyhprfF/vW
BzrhG/Wl9vbCGXMueRdMN7ZU1Q2c1qiPULDt1FdIlzfUL485vPZi683ycrh+3f354bHwMuYSeNPH
NevJjA5XBuzh9sqNm1uEHLokl/bx6fyPLMzOuQAe+KjbVxjKnEAfPk18J+QjPloluwCYdJsRx6hC
5fP8by3d0PTvf62qMQg6M7FQc7a1tRFSGOUd1GD9Vm2Cfxu/2uw7wYYD17JKhSEzwcnQ8iKobeUl
r0X1fP4Wlipc2vzLEKWSkPoYH6qtd09e7Ut/HR3qD/jXdnBqD82GavQ+5mukXDirLZ3Xtdn6o2FQ
7gk9Rx/yq964O/bLx/Iq34b3oCIutr2XhsFs4hudjPe44hTt1+ber+DAVvJzOWYHaJsbS85/61b3
cP4RLqwB2mwNiEYJxVCuhk6q1VdC7oN58m5Z9y4sqkuXn60BMpS/EvMWLyj/FDsQT89dfHf+L1/o
oRlzQbzh1fnQY4Ul6hjtCRF0p4IgSCXSTy45DV5o3hkagPKso7X629fardV7u2G0NoQ1f1myf+Es
vDCP1Okl/jWPgoJjTau59FoIwLLyDandq9Hbu0Dqz9/o0qfU+O8PNL6YgwzlkxdIj2Djh1i8MD8X
v3izJcCLytTNlAChQOqHtmF5D0UsEeQqBqbtt365rkci9HSz2hI/vVPF8I0v0rUqkQhVCeFexYOX
d4W/7gzxwnCc7umHHdhcZe36YSG5En3wuJzYD3J9rXHeWqWh+Tr21os2+o/nH+rCwJzrqitR6nNj
HIgsSr11D7C18H/F0cc/XXwun1YSwcuMki8fn6F1q+0j6Yk29aW3piwMiLlQmWOPqjb0QbGSpcVG
G2o4dV5LXg/Bs6tCCTd6qxzGMbhpw6HiDSlXcWE8ZO1IelK5A76yVxXPWudlMUyRv/y/VZ0IsdFO
DBKVB+i6I+zfWAVa65sSLFL3i9Q8bTXkDSBXvLahZL7HnWytPCTYyLNj21SVN9FyB7zshROAuahC
5Yke1F2a5vE6Dyy71Yz3OitOeUeoUBiC2vABqTVN+kWD/0HXQbtn6gv1mFsh81UCigyyx5rwoxbM
u84EfW1pkNmhVJYrUUzvRzlxYpdEsmzYwTK5zizYQ4NJHLIivTaxClKU7EK/rX7XCSZVT8w+G1Jn
XXU8VgkBl5IKsydtRtw0PuUBMjpWshmoa0GsnwI/fDa97pPJgKk/718EAlM3kmn0a8gi9z36YDBm
RA1Di5jQmrBTDLDoZQDpPzNU2DGuCbDS+uV55ltRuwTuALpsRhwMJRFQ+nMQGrdeBQGmjtutXIsf
UuDus1aUyQyHs9Aa96Yabw0P4qnhjV8p1MNGrDeeL9ph3OtEJw8PlaU8BkHyK2v5VZog+VoLBdsw
oHBE1k0qJ5ltFQrBL7p/DW7sSkjq97gKD2lVEnQVNiR+gI/Gq1Stzw/6pc6PMltN+r520TbSnG9t
GbkWNiFbuSkdaec78pXxGq6jCzNgafxPc/qvFXcYerEtFc6DqYQlSKaMcMECsLCp/DPh/rqwqopQ
aqJcANWargAqBfmbDxwzsm5JEeyar4Rk3QsPa2Ghm8vPU9VVdT+EntxLq+qp3Ze3xQ4+9H17GNeU
hA7Cm7BLUGYrlw4Tf6SGPyytivzfpxa7WjoMHWVm8aD4VMmc7EbFXjVe+Rv/Q4/XVrqzvgnqoBl4
SQuysI9RZpsLFdCfm4U+MY6d4e29kDBTAMFT4GN44+qeMpG9H6LEv/ChXFjT/0iI/np9ZZaqusS1
nSrT75McemZmPEqDaV94Z9OT+uEJzuXnqaUMem9MUqQnnD82a8da2Ql3f1ooFy0VS537ufZcTyOp
VSIOGuquuEntZNfYUz+zvtg/W9o4ybMNhUeOHwEBtAVIziG2BszGo7xtdt6WzETb+xq/qXde1nAu
NW7k2bqgJJacjAVm9FLdIhS23b13XeMF2nUbhtsdY/z1/AtaWBfminQ3hSGoaGyUkqq7Karg2ais
C0NraXH7U4f/a2yRvs6Sk6EIb+1WXuWvyhVBSB5yLe1ApCULnHD6N5mgMZegpy1RY3KpsSuTAmUf
gF5eqZrPBxD358oQ/KNrlOXEOwPq38Wb88/uz0P6YXArs0GR1dCNQhHrZZoAt8rC+hqAbojTm8Yk
MZMrtVces8w7qZYBb4tvnNwW5Mv15CJkD3JR71pXcqDObMQMbJyb3Q9j+DR46m8vRYKkAlcgbqn9
rf5fzq6jR1ad2/4iSyQbmAJF5c55YnWfQDSYHH79W/SoL19RPJ3JkW7rCgqH7e29V+hgepDa1UrJ
bmEtA53736imtnHR1ROdYpI28kXpph7Ael4/gJ0KEWOv/5NugG5YGaXLK4zNYdyqodRQvARag8QB
jHyovolK5fn6DFyOXvAr/O+XcOQqOBJACEt6DYLKh8b6o4mP689eurbOmQeEZyzNRuxB+EHuxT3K
SW72orqxM4V77WHlLZc/wdRm8T6tZa1QMZJt8mK+jScfLRfPds2z6lYnFOKBDP63iQDe5r+DpWR9
qI0KSguxQt/VUpyYWKueL43VnHZQVIphjjG+on1jh34/7vQHcu6wltD6Pa4djfrCWM0Xrjl2KRpd
BZYSpBu9tLWekooeuNqX97AyRZcNTr733IR2PaiCPqRMQRWZDJk1OzqZUH4Lum43cDMBbB3dohTN
mBLkCKOX8JrToZNEgDRXTdUpOqU/lCwYvDChkCWFdJKlJ4eONHdRR790VgoIeFRvap2fWR/dspzs
ocO1lhROU38hrMx3jJEYVoc2ZbiDPHr+B/bxqMgoZYxbUQlxNWhFuUPRuoMATQyybwbMsVk5rBVr
ll4+21JoNZVMpvZEVZjAFZA61x3DazwDeFF4pF9f9d/FuUufOM3wj6OBFrHoMgXwWvAJ3qs8ec97
XHkqCQvD+g2S5Y96rnso5u1B+3ssI3i9q5UP/b3nRIfsXh4rbwHNnuCMbsHOQ70fDImeWwLdpNay
fApnS/h3wMtTqbo/Y2lvgbFUPA5GolNVugUlUigtioyBGl3/oo3y1ITpE+noHxFBqAPGhNDBrfp4
UtNHuXrEydF3QvnQNegz2cCCQn8f5FzV+JSkhxdydAoN8TWJcjXcONZqeCKCP3cK1Mtk9a4bigl3
O3JSrfYM8ffdyhBeXCTMnJ090EvtFbwSiRWD0GD+p+y5j5vz9YcvxOw5JCVICWsyiRVoFFDqJpWv
qmsk9ct7mM0hKUGDZmhFkUhNwrV6CnFLiFGF4cphs/T06YN+rCvoUkIdHS3PnT0e80ldVPnq0am5
PioL8YeZ+n+fnlrGkJo2iv+6iG+SxN6O1vjErH7qdnliGCA8PryONaT0egPcvjDSoI0nS48V6b3V
K7fUCj5HId/jND13iXnM+nKraJEPTZZH0qenRCt3BuVw8IaBFxTu0aKFmf0xUy20fqHnCUH62lWY
igbi4OU6LGU1TdkGAwzrrn/h5eEz59yhUpMoaSQgizaVBVwBJHKhCp6q+VpwWbgNfKe7P6angLHb
mE4iRQmU5CaYox9tlX2wn06KxF/jIy6eRtPrf7yGEiCDDErDHYovyuBOb8q3+g0sfbPPAUfSGp53
KcP9huH8eJHMGa43soL2xnPrA6yxC11YQm74DsobeNEEqFzZkUtXnO+//3jVAKxEDffCaBenBVxJ
KUOHE820uB65W+TQyMyI9VincMWqWtkgRBUrgWYhXTTnhCJd5i1IIzVO3SZr3UbCZpnSA2OQJYyi
uxrXYJnqAHuZxQ5m2sWmY+LFJC04JSGU2APY7qj04fr6XLoXzTlHtMl7PQyRw0x6A6NX3oa+cH81
XvCOwfbW5nU66y6cTsostuYN4QDY4C22hOvka2Ihb9WAObBfVj5jSrkuvWB2yDJR6kEv8QLA8k+Z
Mh4L6NAo9njHQsvNdPkUmcWpB3oe9mArHOqltTqnHAl7gD4YbA5Bp8tOijueVAiRRFvyMUKpIUEn
Zi3PnEbp0sfNYnA3BHknK2QQMTdcIekRGtwuS6CnbzlDpv1eGcOl18yDsU4MQG2wLFtCIGUstP0g
1GNkWO9NRkCtkyXDAW76qcHexqZUNx06NjE05VEQNYGFKmA1LOHoyru7ulJX+reXq2Hsew/92KUk
1humwOt0x2TkyRzWI12BFvE91G+B1ql8i0WOtdbNWXrZbKAbWKjolmZjY+aoC/XC9HklTmNIj2Fh
nosBQcEsAMHU5Er8/hb5uTS1s8Cqwvc6wUkU7XoFOZJBeIIegAk/wqJ8seNIcfswfxz66k4kcAnW
w/sGwq1aRWoHHnNfdcEeWJK9K2N9HHJ736jlI7UBdOICKiZ933uVnp0jYdxYMIXIRQS3+FGWkFxN
A7fRKnBkTAXZed1stbR9ympwQXP0Y53ApM9lxc7CtLdEQy+pgQUinLuAes1huKD3sF8zbHgYGNkz
jFy9yCxhsmKZKx3oxag0u8MZFTObVqKl2vvtiTGnfgw2raNv6SFwh+kUWNtaC8VBZXaFa5UaCtyI
HbuUGFugECrHFuO9xYoGwsKI+nVm7BpRrkX+y2GKzVldWSQNs9RRKKh5u+kL3AQ0CU8Gs3cGSE1V
8PXk1biNFZhEIW5d39eXYy+bc73MCi5hSc1wM8juGXtu+N/A+KR2svL4aW/87wpmc5aXbREmqnqA
eFxSv6emuiGifLv+y5cePQvqImCEWI0JGTNVwnHmQ4Uo8fUnXw51bM7fEigQtBaMn3YGKz4Cia7G
2D3nlnoTdNkzvEv+TRGVzXlcQ9yRHPaAaPBpf7U4AVGAeFoernzFdzHg0tjrmJMfwTHvDK4lE7Qa
RiUQw1Kor2wmYTRzM0in8uSL+Xf8i8yJOeIO9cJtuL0+fEtLaha1RtXstSifkgZ4B3FqoQ44uklj
nVr5/G9vmAUAjWjMgL8L8lpEmt5u/zTQqg6tzMsJvb/+igVoN7Nnex8OHFantyCPESAT1T6EwCov
cVst7QdtEH6chXAbVL+Uin1GUP0q9bUSsfrdjbowcXOGF3zO4PYeIQ6MjD/yur0hg24f1DhHlku1
YwYVAKdmlgIfFbiO5rb6BifIAQXFUt5QKrcwtrirUQJ04iqbzGOGB902HU1AmF0pRrEzmYANwkBj
WHxBOyvtLCiGjfm2iDpogeftfY/Lbd2GmQvfabca4bgaRe0xteUmQTPURis9NG0XKvvQOTVy9DFv
4LAIZ6LoaJrFU85GmAWlwQnmMyV9sHoAg6GaB0O9pJBg4Ot3DZwEhYBuDYvhFAPfDx5qb5mk06H0
NZjiIELwgEe1dnhOIUPMIo+CE91DioYG9ACW+I4T6GrC5Rp+vjH1dFY/aKG+ZUPwG84MX9UYbio7
rZwywXg1bbszFbDKgUw+mbLdNUBqOl1h6LAoZmeVB/dh2tzYnfkKW8GngkNzKBj2SkUsKEbVm7Qp
jkFhb3vo5MP0/W8zhltKlNu06V47ZQRFGxzMBM4zHVZJKa29UJpnsE9h9JT+Qat4CwuFA9Xe4Mfp
C/gmgg627zPArXMTuDAbV0qtOJktmEJ2BirsBExuAM/W4cELE/A81XfwefPH6heDoHBbb3Xwu6RW
QN+9lzCwMTYwAXwybNXP7fhGy5XnONEfr2+DhSA755VB9b7NrCBH7Rqt6pG9R3TlsLt89WXWLDgV
LZxxlaaFU0QwvLVR7OlReIfu/EoMWmglMmsWhBK4qCAFkUCkSPFmSQi+w016T8t4b8F5HuZNLi2U
LVU/rTb0W9vetN0zASWAtMUW3qteydDEUKKVru03dvXSlp5FLKZmsjPhz7TrBd0OlvnMIdIPOzPL
t7I43IM9sDEF3EfgrSq0GIpIcJCuRgUqfsALpFR/IRUwCeCbPI4mHG4M+twk8XvHBQAosL+BnNJ7
lwwbmcdHAn39BjTgSgO4e7Rt6sC9eiNGekJL7bMsQ6Sq8EeFYRZUUmCnwWGdORiDU8LjwB/hjRNT
LOPcFlvTjm4h//CgSeNZGaqVJbVwPFizwNqzwWCwpMPMlP0zDU6dcYqgY6vBGemf1uycIUcBKx96
3gLT13KfVOS3ZisrvZyF3z6nwqlxq8DkY5KlZzBZQxjQ6t+2IQ4gT7j/9OOtKRX9cWhnZBxUI+un
fCyAUoWyCao1Rs7SlpvSnR+Ptjt1JNwEegNuQw5vQE6ONIfkf6//8IULL5uzauGXBYi5DciPsS2h
F5U70W7cwX7vbN6Pf6t9u5XPa6I4392aS9tp+sQfn6JYOIY5eAy7sCiApSzCyaQPrrNDmp9hrbGp
Ku5BQWMPMh7YimPoVFJ5kFVVA+MZ/u7K8mibuOk00ZBsOt0iB0ZxeU4h4Au/5Lu+11bWy0L4nBfg
ul6SoqlzQMxDzQHHqUyMlXWylJ98F+N+DEGoN7KBi3gIzRDxh0bap9qLP0C0H+1JNMRi4r5pkLhE
5ktDwArtRnvtVrT0anMWW21klaRSATKA6giBiW140vr4pUqCZ7hovozYew4RFvdLDtIdHH1h1f5w
fZEtjOec06eoodEFHdxubQX34fij11Zixrfs/IUVZc6ikmB6FRGrT3YV8EYbWKEcIssCnLHFqZfc
ZlX3WgQwm2/0EFdjcoS5yK+wCQq4R1Y56uqkd1OuPUC+8CMVxbFXjAfKK9VhLDszNa83LdFvNNDS
fKNht6WB6rJpRZHTVOMzytZwFezvIy5+cx0Vi6hFegK1OhgXAGZIgXvExvUlbTNYSJmnNNRdW0UO
2MT6CNhYGPjcgN14GIcfVVchIxxAKbObe6XifgSTlWqkz5SU+yywnpCrniK4jeWSv7d1/WrSUfd6
o3rNU3JWdduBQcpkG4yNESnRr76z/23q5jzG1KxM1sToHUe4EVhwObL7lbN+YVHMaYzmpE4O3YVk
V9o6zksorbRr7blvvMmFZTE3e4BQYGBICchBNYhDXJW/G93WnEI2+KeNT7WijXB4TwAmTGnuQtXq
Lc2ifNuPkJc1h3yfSf00aPW+tcf7XFH3toD+eJFO7nuwrwo6c59X5S+Ftq9wRR0nIzVkeINfx4Z3
fccsnFhzopVVEzUxphYA8l6nVL5odRdmna8W9r+FuLlHhKUoTZ0QWBPAkW4Lk/FDONb+9d++UHCb
W0SEokztPIPtfFplxxEufYSiDKYz+AOShuz7lHQeejzboLGrzfVXLg3XLC2FN1ZP0bgPd4GquWaU
ueUIJ+rweSher79gabHOYmdCk85QK2hsQ/EObWe3VdbgMQvHO5ulmH0Lj/FOJDDUkMkLMupTloWH
uipXIuTS42cBMjT5aIAqCFZBOJo7Yds3QjNg577qaLAwMnO6DCxttE4WOCu5+AvYtpO2K2XUhf4U
m/NiwiRUUdKhqLOA6SlYB4ZtZsObOD1kETkJyd3abPbaoN1YMXw6LUjR1QFbuegsfdYs6wLNN8At
Gyljb6EvnfDTqKxa0SzMCZ1W8Y8cQPYqCOESAsHgexkHAbmBJt6gYR/+ZQ4keiEDke/4nyFwrq/d
pddNf//xuq4qxrgAWHKnoZdcw68+kiou5mskgoXOF5tTZcyaUyjm5rDwKAEnQ8dS94KN+VCrLljv
DuStwHuOD/xhDeCy9D2zzY56dj0UGogyCh9eJdgCNTfuaNKvpGhLMz/b6rmm1lnb4/FgZ9+W6vAE
47z36zMxLZ4Lx9KcEhOj+BPA1hgdV+NB9CUYktIZSOrD0towV96xUGZndLbjZV8CbI+Ua0cfWw9B
2A89mJ0A/At1OggbrrVaF2ZhzpGxC5FGUOmGNp9yIrofK5t8WMk5lh49u0yRaBgMCwLAO5YcDOOx
H2658nV9BpYePdvWqhjg2oeeyY7bEHhriSMHgHawhq4/3r48wXPbh6qLUlYVwAkn6nuZnYcgdeEX
h6qqU4E+mGUbGv++/qalbH5Ot1XbEeaY07Wwc7tN8ZD5yTY5QfLrdl0kc2mwph3yI3CECBps0Etk
UXBDSEdzrxN5gDWat/IJC9th7vrQ21xpbFzJd53FTkmv+DSHNg7PNXhE98WtPhTAgdLaTdP63FtQ
e0M5snatQHnSQ80nQ7TRICPRGM1Jb9Xn6z9q6Ztnu7+KIrDWCnQLBW7EGmhR4JVmHVvbnNNjLkSA
OQspH+0sphHOtAkIoXuhz5/GbblRXR36Jqxyrn/EQjo0pyBFtmmHIDVBlnF4NII/I4wlR/MubVcJ
GdNOvPAZcxoSl32TDcjhvl3AdC/G4gOltOucqTgdePB8791+k/vZ2WjgW3xI17TBFzbYnKCkxzKE
KBwqCLkxHJmq+gV48t0AW9Uh94WaezgdjvoQrWTJCyt0Dl1Ow0mwUaCbkOtPg+ghtGHtWgoBTRhs
t2vn81IJ5n/oLW2WjMMk3AgP80NwnLRoIUvh2PcWxHv/P6q3C0fbN2Lrx4YGxrgmmoYNp5fa1oy5
5ozEXImsS8+eBYtKGsIedcwM+I+fqSHvBO1XlvPSpM8OfMFDGtgGVlsEH+nOp9FzQf5y62wlp1A+
Js0a3nJh28x5LEkQVQbvUO2dfIrj2PRtq9yT8E1Z4/guBJc5a4UqdRNVOvCc6NLgIi1POoxgtW7F
9m+BdMnmLJUhtnVdoQMe7/UeXK/hIX/g6BtGJ9wcXYrMMr0H/WgNQLbwNXPSSoQLctFoJo5pLTz3
teqNLX8wRbUCElnK/+d0FaozM846iLSPt+jl7kDvAE/d0R5rSJih97QWLBcW7pyz0iQKz6iBTZHB
S7vOXrT23xLJOTvFVlkXtdPvr5LXET7KlrlmZ7f0k6cZ+bGPu9qIIzVAIzXI/pb9g8G218+NpRmd
7WGbFZREEr+4Dfsd5anTGADkrgJAlh4/28cJxA31cbqlg9dI3yYBP+6hPWI4lkMO2Q2UFb3MHe/+
7VumE/jHGBmRjHsbDr27qI730ta2kEX+UNu1k+GbM3PhCPyucf94fjZEYaK04J/LQr/XezPwCFVd
4P0eMjYSJy4gwdsiWkW1/lhn2XaAs5ovYnbTj1W+kaSW4H22fGca8m8XKWeltXZdmQhH17SvNuew
PE8yH3Yba5oJS6M/uxeAgQhFIxPa6rQu9ui+b5XiTMn++mgvJARzZoNQwwJWzciZsjJ6iuArjiaY
G9j8MYlgQW2o9NSqwT9urO+U+MfQa3Hc94MKmcZY1SAEVnQldHrXrNu+iR4XJnYOIQX2T+g0hnFi
7XUb1Ut97a/qVW6+1Z4nnePKa078TbyX99Ile7KSaCwFuzl8NBIhWONQ1Nuxj/7bMC7Y6AHEJgy/
uA28NYH9hcDxP8DQvgXvY0o/CfAG7eSEbhcAlV1fAwuaGWwOCEWpEh40OraEqsXHpISbtRV6WZ6/
c5ilwQp7K5BIR3yEXsKYn42Qc0fSbpNLUoKWUN2xWHFR14bSvx0ckwS9qOs/bGFxzvXqWwgWK0mL
nosk8BRgUftaFvAqH7KD0tDR0+PMj6p2c/1lC0nEHEBqExooLJz6aZARqiGDZ+W3srqr4Sl//QVL
Nz9lFqXVIdW00vxWL+w2o8fcSQh1Ut2uz81u5R1LC2UWqrOhJbY5oirZUEdBhcojDj22uwh2hi7T
Xe7UYFf+YylhriKfh3YKEfyp3QZwjBZFLq8kNKz+zUuUKbMKa0th/Thm0EtsLO2MkssWUBNvZZym
8bgQLOZQwzLKwhSyBiFu4S2cnSe/Cog67wwHi9/PtuFKFffyoqJziGE5gFNrwvscPjWdayOBrESu
eXCZgT2gPawB2xb6s3SOKqx6hUeFgGhlk91AUKBrn/XU7dBXe5nsMott4nb11mI7ddzjX25i1Y0b
zVlHbl4+o+gcd5iEwdCWk7SlXhRebp/qMtqkawCDhWYhnevIS5JaVaiBqjjEfPAgUbzngkdOYumt
o4YEhtyQ0gP3Cay5Qe0jP8k7n9ToWBaoAWdx/FeXBDUHI+kdE5IOrpWrAATlfqdAUsnq8T+X6tFk
8X1k1q4wxluBKqXXqRngAKP8Y9YadY0+LJ0kyJ+Nznwe0vSoxzlo8TrftOGADh6Xx8gEYFgVECtM
oQINfgw/5VkOUFQKh8QeOkqlLD9ljGrBWNtbbg73bQa5CFXNH2oqX4lI642uKPnGyLvfrWT2trb4
U1qnH0CfQXu4Sc19MEB/DGEWl9i4gtqmSrXxJFpAt4TM19QUFi4ksID7bw4mokExGYAXO111JhQc
jlN5m2y7BoIfTvalbzELHgAT9F1/WtmQl2/s9H/IR7CH6/sOyNUQXdrNsOn32W10zz2K8XXjG9Wd
bOm6V3vfr+SZCyc3nbfVM80CMGMsYbCCfAFoBCgvOgT1DyiTne33NX7JQkuTznvoPTg0dWSncHnd
wi7gDpzDQ5c4uP7qPv2iu+ZMp9dCgOPJ8LNDlbi1ax/0Z+Hz0YuArn4kK0N8+TSl85Y7wUYwRwEz
SxkoG1a4Q0KcFPzb0vIYccv46/pMLkzkvPEMvFQMlmmYIFXRnZoXuOv4qV55LIWqAF+tvVwO4HTe
he6LsWgTQdCFxuy1MIHaAP2C2WP4b+h7/T/Un5feNH3oj6yVWsCvBJad7LT74AHo3u1UlydnsZ82
wfphujA9cxS0iqkZ9QHZAavjLQ+6MyPUq1PzaBFtEo+vwDxS1kwNluL1bIPTFsqzhAxgQPL8LjfI
O6kCvxFrbpZLj59lIUZPIdcK10wE7NCBUCckECEykq0aji09X/vvlOQVoYUh8czslG/Ytn5CiICH
QXqMXxpPhyN0uYp9WjrBZ0kIHJpCLUB6vDMgtJZpD2mTOrg1OSZ9vb5fpiH/30yEzoHPNgt6oxzS
aJcrZzkCMdWs7ZGFnz7HNeuky0aT4tqeZm9wYjn2IKsE0oGF3vb6T19g7dE5em6sW0loiV5GcCNu
pI9+qM/ekD+5axnmwuBYs70HMIJuJ7BB2YEGvuVpAemqdqVMtfToadR+bOs+wp16ZBXicvw7tI5D
tFLNW1ibcwOKOO+TgasJSKbDpiA7UhuuYUab6yO+9KOnv//40SKroKvBoNk/EcKgoXUkEV159NLv
nu3ZpGtDPaqxZ8fmLe0Aog7fg3T0rv/upaU427CRtKgmIL8MXdHuDIwr0PW6Q3UTIHe68oqloZlt
VKxFYG4nOwOKXClu/hrJyhV/6bfP6i+WbvCsySe6LRLo6pG1qlfGL7iEr9wLF374HD9rxGWSlxWQ
WhrExnuIItr31wd9McOZjpofq8XSYiVsVTRNS2/YfIsd7MeHFCZ2mgd3rLU67OJrZptUAsTBcNBP
hRd42MP7L/b6XbCdfHjgYbkyvQvLc87ZL1OqBfBswwqykQrXjzp8OY1s5dq8NAXTS38MlJnIvmot
gP8iezyFnXZU6FpZaml05ogwNWgTiyfQ7mEf1Ib7jX4U23ELqCY9QABlVSB0YXzmuDCaJkaZF+CA
aiAaQW7Nvi06//o6Wnr0NGo/RmfIDV1WEE/ameJj7LijGKcSKh3XH76AQqFsFneGgnUynOzstfvR
t0vP2k5mi+ZGCzaBQMGi+HajC1ay04VaF2WzSJRZJW0aRQcRws/21CuOnRsAvYNCIZrWMC3dG48k
dOtPzQk3a5n34hqYxSagRUvInoAKlJ3IL+NP4XIPVANP/G7u/h+J6hSQLmQSc3XlvuFj3QeqgB7x
ExShVWNTlweme1UGG4RuZ7bcC+vn69N2ubVH5+ixMmMQWu3wRZOhT3WOtmKvw9Dn3zhtEOn/75JT
40bnOlXErmfJPqZ0mwXFDYj2ftTXm+tfsBDW58LKXcvtBDL/AIpltyzcq1XlZOpt1f26/vilOZ+D
xdqi7iOL2/HOODcbFH629VG9ESd1A1yll68ozS4Erv/RU1apaRNwfnd9tVWs21z7vP7rl5472/KZ
rttqQrBLimF4sge5z0J1ZcMvRJO5XDKMTquxjxGo+i47BibYQF36UMs1fOxS7YLONjiUbOpqhGI1
eBGT17mAhd6H1jnlrgycwddO4Q6lC7c2PL4mJ7MUU+bwMJ4aRmoa0OhWDvyAsrwGG0oTCqMHFYSM
5i24U4HgIqAGZg5ZVVL8Fuq6sN3neLHGzjqidYDrEuhFjm4DAxMfpXo4LJLeqTfhrt7W5/ZFDRFE
myfEUhTrN+stiQW+K50DyWIQoAYtKJDoRsZXSZoneFo8BWrk9UrxrpnWmdMq93hhgl2nQ+CUbKhM
wGbXjLNa0Ns0VjsnmXq3nRaOoMGT4C+RbIUBtrDK5hLMmg5HCGoBAsVJfB+SpIUkfxK4cbkm9rKw
Q4xZ0lMOSgrtWnw9tcWZ5NZTKZqVntzSb58i1o/zFuInIu9a/HZCRpeHf7LSdOx0zY9rcd6m1/54
PNhwpCAF1o36OOEN0O7bQfq12Xzrs3pgRRa7ystuxnPks8BZ62AtwBvp3P4hSuwGZHR8Veur8BuF
VqbcoSfh9BuI5RzWpWSWJmaWT0DkB00cU8Hn2c8x9M90lIavB8XFT5iFlqq2UjXUkE9XKFCGLjI5
14QaTuPhboCWwVoIm5bQhY09x5r1pjCFQXt8AXAyloA2qnVKjdzJ0gr2o8H2+tcs1JvmWLNKC3lr
w6cJYkgF2ol5vE+C8Jxk1JVZeCfDZCp5r7xr4aydw86ySjdlVOAaX8DkCMmQJ6dSMus9tfu6/jUL
e2aOL0MN3i7tlqHRMhhuGLFNS99grfN4/ekLa2oOJxsUjXZlB8RMX5HbrAlvMntYOQ6XHj3b7JyW
pRFUTbor2Z9Qfx+7f7vSzCFjJOCaIdU63YH5CoQDGhhipae19Iunv/+IH3EjodpFUKnPxsTVZemq
ay3YpQ02l0AmYzFY2nRXitTtdA/oIMT+ZbrmvRDu+MmPib9GaVy6dswxY3HbU0uQKkWakN9EcNnr
oUxZI/JBVW1fHszEKxGU1m6vS2M2uwAMMKhJYmmh11A8DfaDSP6t2DRHjkVxrcN7jCY7uNR+Sfhm
2a1+GrntXV/3S82LOVQsqRIzajIUyQQuD4UabtOm2rYIg75aJu9dCRozpLb5aKvuqPQf0h5fk5ZD
h5CGn5EqK8dSxzvDwGUnZju0i4+JDSWoDOo2pgI7tRgEe1r2ngZ5SgabRdCgh9IVgBdvrn/AQiid
Q9HQcMu0VCdQRqL8dWDJg+DlQUCHLgGLMijGl+uvWUCC0jkWLSrMkcNWPtkFn03hThdYgoZ7dYLr
E3egyLOqcrogykvn4DQzpKVIrCnvsNgxUAKoQNqt6eXN8Bdunp8wd9wZaQ02h9p8DurwCJztZ6Gi
sm8q8GyLOO6CvM1eURp6zomaTdAO3wgg9Rx3WzGKFFBZ84aU5Z41zWdU6Gti4wtHwPf3/IgagO5X
1jjwZNf1H4Z2RjLg6C1c1FZm4LsifOHQnKsxd8CNJZwYcECw1UcrTsstKbtbyXBukrjY4jwT0O8I
IPgSf1VFD3VreO31vH5FWYk7kWX6hRb+0sbSo6lmeWjDfpWQT/UMK2vctg6PHYM4B4+TB7PJTrqu
/uJNeqsrheZwPoxuCCFMJyagRNZW23lDqENVzVa9PA9PiWJC2YIND8BxbZmFbnzcH7U6pgDGJ38Z
FxTWbwo6fzBZCVCHctuu8AaTvJgcrWVmR3eTnodTQN8Mohi88+JR3w15fzTK6B6mjw9DFfwmdXpX
xqabN58ZiolV37+hN1xDTTQ4V1p626JuOQQ65F3Nxom70WckOY4QRNzndflFafQ7S3jrRmr5FU4+
dXGCGhjBA600OHNhgG2Y0tvMtn8FUfknLhVoNQ6QJBUNebAqbSXH0r7vgRcm8nuL/VgoUphFHakG
sp+6gxC4ze8SsHFTqcBT0Hy0lVBx2gKEKBnkrxkz4DPBduMwwlWxrnwDEj/Qy8rv4pBKF8IfaMjz
/IAyqBNl9ZsB93G3ylz7bMe6x7rwpjaULdEjX1PbF1gIhG4GkUEHGHz9FFR2tSVsQ/m7CqdJXUVC
Hm2KENfIsa2cAC6ZJDCe4gr4cqLgqcYoQXXTpemNjZAe48M7shLotZkfmahcFe36YmDeyNrIMeoo
9RRGAZNQlPehgBSGkKoCCbDmt9HpsH3v9gRs+nHoXFOKyqGRebBFfht10Kss+XjoFXYck/I9SWXo
ZBoI1A1SdqZ8dIyd6KjdK4EcD1JJMvhuBp1T2aDFFvnOKusPFf6aZc5cKQA+mqzZwZW9zdT0IMb0
GVHjldJW34hueIqsfMMt3A9YK7U9lTX05YKWYbnXwF9En7ZdfMg0CvameggEaU9lBHS6pfPGzQfj
GY6NLTxHqPbbloHcoOOonzozFcBtGUfE4djPmHzvB0AoK+HrrdiV3Oo2ViNvm9jaZES+ZKq4DRRa
7FqmQTZJgj4YIHhYlnFSBfw30kRAKwxya4NyYEb71bcC6NQynCQ/6F89E+0vnau4d9IOxb5AJC5n
k95OlcFoQ4HMijbAzx06BaVrVoHHBhNKpIBusBDfatbyMbeKva3hPl+1zWtR1s9UNc0NMDy70Ioq
j49Q3hlRM2TSfCo66TcdvdUJ4J+FaT+qFuRmIIKKFjVU3nhvuCoK/gBVFMd4TP6GkiNE9MRLgevU
BuNooLEJ8CiF3rrJd3lYPoe8shxjgD1zXn1FZbWNUus+QrQo23Tf2WXv8CiDDbHxlYI4oucpnLtb
KPkkYe5YNLqFNsmzlgU6IpF4smQXgesRQrgtsTy90SGlMX6QprjXquYYG8XJtvjt1I3E4f1BGd9k
qnmStfasi/JFGuPGICOUSiAofdBK+61ptZsiUHzeRXt0GvywyTdhi6YvVKkA7ozExrDQ1aAJ7aCV
qO41Bdx8M2kaQAESv1GKzpFjcFBIfFdzTTiSIDiVBSYaQfg+iiJoq0AyueTdfd8ao2OJBGWdwiic
aFBPUuO/6qLtbuoO/uqm/F32hYl4SR4qKEjrBXuiNgeqsUmalXqbOiVs/xudjDnsYLRsWllJnu9M
S8LaxQbW07ZjBNb2KUbscVlAey9juLiPRqpsNazWvFiz2Vy45MxtAJIeGhSjCjJzgDFNjR2mFwFj
pR+6dEDPLrdjmGAbJ0ACKwH5P86+bElSXFv2i2QGQgh4ZYwhIzJyHl6wHCoFiEkgBvH1x6Of+tTd
tevaeay07swIhqW13H25nx3h26En8z2Ff39Ixr/taP7pG/zWB+sCRwz3IFTPBySBbyR4nnpFIXjy
/jKc/GGq/d0F3uks03X8Krjr+3CVj3h8Q4GciVXEJYyuEVac/veW7w+d5e/CaVcIeGP4GxQUw0e1
XXoS2VOT6ABlwnn673/iDxfrH7jx3yfhYFVT00Kwo+cjRLiyvFmdv3z6P6HT//g4/et3U7bOPbIx
QDoOMG+uAwcuuyVNsIQaj/XyNXJ13IIq0RSRQr315TP6U8Gd7S9D758Gvd+TDTZLm8Vu8LDBMwYI
lPdiH4tUA5/FeSSiNvrbyvEf/9D12v7re7bO0G0ItJQ7Exkkho+hRv0HyNXs20SvoYj/tlTznwkR
jDT/+w8R5IB6VgHHMtda9hbCGoreT8a6PbjmC5apiIcGNLyNf4v8+sNA+c/3/df3sgjdYPvmYHxt
RcJLuBDPfwOG/gRn//PM/Ot3F7OsynwBqTBCP2w992mu4/YhiKYUB1HKj1YMNBtxXGH7lCf//VH/
k4L1n3r7r78pK9MBJQqaXT+4N1ZRsjCnoEu71jwtlZ3ZAdKs3cC48dzFm1zK2EEOdzyXBOv2AiEH
MBmYufmWknuhgX25ov2DCyF0HGj7vdlguvXfP+if3snfxAC5H3Se7MAajepS0pehjcv69b//6j/c
0t83CezBpnkF19ddQw9l8U3+jwKj33cHqq3lqlcKp4b4adydRf+CMP2phvy+NlB1Ev2jg+OIv1tF
NMCGPN9XL14fycfrVqz9F6Hmn67L9cD616NhbePgBwuuS72lpn0Sf1vq/8PCiPu74j9vr0jr9Reb
bovm2XURKd6+2DWep3oenhRaN195cO2dXtvSrhHx2ytkr3tR5dnHQaJj9oc7KaxMsulWkiZmxQRE
DP7l//2B+AeL+n+bDff3hYG1AklZ6q3ejbp/UV2PIG3TRPUMl0mRMz8U/ZQq0p1hNnW/SivrB9KG
ZbEcjCfb2MrzZ712VeIG/Xkr6UEvTSbGCl0WfoKAuO3ERywAwpjy0NTuyZv9b9qpOxL4p8DOn3xS
obdsm89yKmDDav3lW/3hDbJ+w+dLGPsvgQNtseUee/ONyJaw70T83y/ZP+fXf7pkv3UxC0XkYA+n
rh1/Wg5zXEFv296uL1futf0pzsgViFt8q+ivKuI/kO6/LylgddYLXGAPoDU6SOBwhfdq3x7+P46w
60f/T1/pt5KDZc0cYiPaYlXBC/0f81RA6ij363P+Kf7KJv7nl4z9vqhAfG+Acn1sduVW/SqMBZNp
M/yfQEr2+3aCqBX4WInNGtF6N60TPGysP+hy+Cuj9Z97McRN/e8KUUKUokUN1yj/XSJYYk8jBDk+
5PscGcOPzU23F2/+rjh4+7/tKDLu/WEQ+H0noS4wtbkuFEgz2BkOZNPq7PXYWcPZ6tYb2yA+29nu
eO3sg61F6WCHMq9jBjvIOpevudcYjOUDdiXwKjpjDwuFfK9YkNmzndRivNAFynfObosNKI27oiSZ
4cI3CWgAUG/R97dbB7Nqy6/ysNMkxWAkQq8E4DhYEHUXiPKr3ONa+NnowBQ+QI8KL9eMW+SKJbiP
iHs72/30YBBQG/XaPKyQ5gFHQOT3Upz0MN8K2l8W2p4p701IMGaHA4c2PaAidsbxPK3TIaiGXZNX
Ry29L3fFzolDxV25rbdK5Bdb2ig1+ZQG8D+zHWWFsmjLEKX0xHz34vbYJahWQ6KlNju7Q6CYEfre
Ao52HNiWBdOWIiHopRTdjgb9+zjzE29ZLHg3xmqFE21Ph5ggMimkrHqpvcKOlaQynCnfQ3wcS0+l
zaIbBKTV301RupGsfA8xQ5jQmNa/mtF/H4j7thii4kWpUzkX792oHrT0AW8jcHHpJ6x/LqHSSDh1
QWJXwknGEoNrybcYqe5uJOzxPij5QfqtCIlfUIBi26uVS5MGeXWS+RJcgZAhmXuMBq4g8ZgPUBA7
7LBQTqPS6M8GXyvyUdtxlcePTi+vfWcdV9+/LRt3jGgH47p+CZrIVMwAHS9gpko5j0xAUl1b7y5E
MhGBbS0glrRgNuynNQJtGF3vRld+z4rdwijsqLvmTTS0jz2G+LW15CIu6uK4wpoDi2lpr4Im7iuv
BYRVPiyyKEK6qosuxieHN1vYMfcy9NV7zYtjj8TSlW9WNCp9mX3YGC9sneDR3zwy4eO/5fKxxIbi
ycFC2lNB66/ByFc6Y7Ghm1lYOapL3G57XGvAFQTix8Sm4/3gI6wWtvYPtLQfyoFnwqc/SnuPUxcc
S+E9TQOgkHyAwiJfpvduBsJRBiOC7wrviDAjiEvdncQT6CNWoqN11nfYvqkUxfIn05lc2ydWSWRD
tDUCXYFaztaG0JnmQxLyg/b9rQjyz27YXMRqsT13XecJAOx5aIaMz83TiA3TsPGQjLlInCr5dE9A
NkfYdzjAdui8aY2hPFdl3BU82pyWxAyURlT4DEtxw/Ap8SSnIA5v4GcsE4gZI22LJK9JOrb6bSOQ
Zrtj/tYruM1g/SbcpJv2JFjCurXOSm8imoceY8WC75STn8rhicPoHt4EHPQKUhEQ6YH3IT8iWOeG
yPKSc2eIFu5iB2qUD1jqJbHESF/ziUVLOXYIO6n7iK/tchJ2npS2S8ImUI+6F6mtrcy5+oJY5SHP
HSvSxDzi5Th5hGQVWTH3KseLbFlcxsD/bmfnbPx157Tiw5Y5BzohTkvTP6mAHs3QIFVu9N6hRc8G
gTUA2/UvyN7BE7PqItSiuGV98wLn6yR3t6RQ9F7m3n1V0VuotIHL1XncK46mvmpDbzbvMGzNlj5/
7Cf10F+TipjqkIUjzQjPadDyhUY8Sw9b1MHJ39bBjSGV2U+8TBYfm7rLsiRX2yky+aeqXCWsS9sl
wgZdFIzrS73BgTq4+tmI6aWo7SOpW2we9QPU80vhfq1uaaW0am4Dj3+apXTjTS/HqZ7P5ey+kXrA
qhLMdcEFsFFEjmf/lN6yn9A8hqSAHgbDNnbM3CX0cvazbv3trFVs6wm5wsB882E5c902N0jxyKOm
suIlkGcuoJAwCIcgGs/FgI8M9ylUkZrD8mKGMHl55AFNQAO8w/T7s6OgTjk9m3p7HKgfbX1+9CaI
LkTx0AddJAq6M7ZEEajmzw6xYYuPNFG8+pFFF3iWY8QiDsI9KhR0cLw04HERFM+o8klZV9+TchOF
5wTUoJUOeGfh65qB9ottWMiMyMkZ7Co18rstxmitOFSHaontpopoQW7mtr3zZ/ZlrqHSszUhENtB
Ph1/4h5VIRHrTcVgZeqXX0rVidDsvvKCT6t97rCbJ6l7rucpcqd575kcUWhbBC/2PTYE4wVFrbcJ
QLkabnOWJxNbbWEOquTqEZ7h+Y2Gxo2ahT0MaOlvG4mFUu4lTvULee0qzPulj/Jp+eq5uSwVGrjW
uinXa0mqTbSR6Q4ofdxhVWocS1RAtwtl3aaIPo8kUvLCarMgacBeUO1dS6+X9AWCe8o+hOMklqnz
zLLIFFueThEscq8IzwI5HQwpv3JniXOdW+HK7UOH/MzNLi6+M2VzgJtMpPPoVX465jSqJ/+BOfyw
qavHAxlAkHcHm+BAQXbgElLP2pDLzngyaLiZtgW22rRXRouPFxrnvgMdRiYcFwrtTTQ7NeFR2AI4
nrOds5ILFlLjDhSI8et46NevQAWxX66A0c6bP4Zs/eW5010+nrB8mWrMp6PdhoOLk8YW7xrxL4ST
i6WcM6PBhZLlHRD7Y6MQS4UdardfYiCnwPvbjBRmNxEGBwCaDISW8djoJ6LnaPO2XSvqzGmBOo5e
cdr48KzBt21OxdA+qPexKu5qgzHHZSrdYCdoPIr/vX8pUbRQz1VCnOluzum+aXt8I/Bn2gquTMsN
t4MypDX4DM+HyU37PdnyVzeNNwUlICX6sNzYjU+L117j2S/6Ol7lsu9YlQ0Q3vg9TZdu/rItcvIs
sEyTFyA33NxqsFNeA3dx9DyZ7t1d6ejj1lqfzlDgWjr8oXfcj3L24EtHi0gyRAd4U/NMc4IkiE5/
2YW+9ev6PgDgL+dyjNx1hKfgiJ3tilRJNwVnS5FUVeU7WfkBnok/Xc0X0Kf2m1vgZmsawC03D22v
zqSxwBMKLKRe0fh1wDYZGquuMZfWlWlQs9cCWUHzaB4rFzSTp0k41+SupHOsaQlOAtp9a9y5bdvG
+VTcjBbszgsboTNBC5ifTF9EDkerWFPYESVmK4Own6cj6Nd8txSz/wZCQiJYoEO4PRgqiClUcyEO
rjwiy7M1aM8rjsLekw9lZ6AuU8tuXJwbF+ksISiGCxaUshou00lDxx38+eGi64K8mh34g/JV5RlC
TRh8W1cbRgV28di1cwNaSR4r5K/Hc8uHm8Xl73muwf4J91PM7DCQhcZ9YLnXflO0u7YKg2IYXrpl
ybSz/jAtPs3G2oQgC25nGWc5aLKM8Uqny1ixzKN2WAzeTTHxx6pD4g2X5lnnzW6poZxaCIIISj7H
CO08Md55T/NGyNE0/fSDH/fhtfrJqUGoKvp95RWxQhZxNSyPBM7ZtVlPo6GR1ONu26ZdLXuEdOrE
N+1xbjxxaBe7SLnWbgIJYERz8zDN4h07F9CFyfKF5TlN8TFQZrprFr09oSCubbwGxS84YPlxkGMv
n1h8Cksm+U7XzRrhgdwRfwFLglacyhSH7bN0TBcNBTrZ2rvBCP2r3Sy459tpXzaYUDaazKY6OM41
yCv44pV/GBq+l9RHtgl37lpinXnlsjAQON/gI3vDJb1e1bBzpxb5xNVrKViMh/pUjOJLOXYCw2VY
VutT69gvuqlPhZnSwgNjCwquinw2PPBVpij7u3yeqpBrjyU1Uwc4HHwEY6WTpnfsz3HALafFNCRO
a4O9Hk/C1I/dlH8br4DnPbrHWovEtzuMWPR+LNxEGicba3pou+ZX7tANnxmm0vO8xRtMki1vO7d6
u/cxro0lf+/YeB6C1sG4wVYEPLdOtG7tEd5WCRKeonWddvaAE8du553IN3gd9fXnMgd73xlvS2KS
ZS1YbJutT/JRnWUjgohT1UTj1D5Shu2whn2SHlcfu+kHK1/XHbcQq+XUy3K9HsjjdJGdmHdPc1Fa
ibPSPkW1BrsxtSqGFuvRWNacyqWLtqZ6JFZ5V16Xk3IfbP5Wj1s4NWJKlwFGniusfHFfE2YJaHS2
/HYTy+sgylvHE3MyrctjPntthvpxs6l2edOSXZBTUB/bckJa7MqHUOj+mmjQbTuqN8w2ZQFmwoe9
oMtj0yBJIyhVCMFc1HSYuOAKYqdLazvRvJk7zdaT9LwZRhGADaHpr3FIwj1QrujD/SWEgzc8REY0
Bp3gMGtrEdkA6jJZrDkenOUiWt+/IPnsqf1njvPf64GUzxYQzkR55DAqlQoCjaQisLLj2zfatcdl
9GQ6bAggFs3D0pRZ0YLBh5Hrfl3lj5Tq1sxob5C1NfnBSRQghHmPK9dv0IzDqYnpITNC3kiWx7jq
x9bRewhMM5DrUJjYlw4uecKCPo3lCHx02UNviiMqMb0dVpR/18NoiVzbLsBV8aB15bCgLqtDAUQ6
IGXU2Ig01H5BEmjIuzAv8meEpRycQvaHcaKQ+JTBmubd8jlvZeIEdQT/8S9QyAQZoJgo/Qk+N9BI
9H13IxwvpaR8KIh/RzaaNfjDeYcMKIfdIOw5c3K2KwRMGjG7vOT99IGiVu5Hq3DvML4WJ4o19YO9
LPweIGFs1dBo2r7RiCqDIpjBCL0xPLTmyY+HFdnjUAboAVLzdWFJ1eW3cFDZGRbc9Nz9gV/TrsD7
108wjpFrSir/C/m1d6We9/A6+wkGGiRwbEvLurnblu6uXIk4LdqFNKXrgFZixluawN8iM063uS8g
F1XSx9TKAsS+uN/20rCYMrMrQWbHrKbHoG78bJq5k02l9HbrWsCUxlkftsqc+lUmYMbvSTleLSq1
sxs0vET8otw3tpXAtdl77ANwCFWwTom/YGTyN73Xhn+wbRsjwiCAmKo6afzitjT+UVYTcsX1NoZl
3WYSptUq7/ab0Nm2Fbcrq7+WYXrelmVvWPldQ1xoJCZ+4cAIokdf0rPzVRxvBqQ2D86305R7dxRH
NrFYmooAyNEVdnbMkbjrp+VZd3jQX7WXP1TSg2fiFfmQdpdIKHQd5XXJMs/7HgINCRmGYWiCEfnB
4xbx6lHfNznmT1WFxMZJVdET9AxDgSzh4OJLRLD37UMztiNWD/u3GkJRd1ph1mzeuFecWTfubHeG
ejRQNcLwIOoXflw2KB+BawCjeuTYEA3DnHH73LxhDhtIbaCBSYk9pJhjLtLLw61v98VannGe7Qh3
noUjHvKVYgTk34pLD+SYfvU09nC85uR5dtoyE0uUm8i1sXMJt8gJRwEQmPpucMi5QW55vLrN3hqK
FEP1L+OUCaPFEbqBKO9Flo/irg0YiSe/e5/hJA9iLiO2fXS9+liq6iUg6nEV4UysV1Lm9y4y6hU6
Gai7o46VG4hpk052+WrBmLKl+mJMhXzFABJs6TWhWt2sEibDTmhiQeLlz/wHbmF4j1E3LGWdJs9/
HRtVpdfYlZYjIkAzvVMEOU2MDwiI9zAGIsdIDIiIWgJECwy1rSBrqceoVj6mgbGCY72vYDboyBfL
weVGCjgETRPum+3ayLMcybs/2fHE+3NFDGy6fG/Ce+kPO8qRAYitcnleYRR/WFk1h+BPfETuTB8Q
qNXAPFiiOhJaSGdHMeBxJ5d7NLvIO4CXSYKInFQ1ZD/MQ4oGPOtpcd445se+qJ/JqsyxGd1jMIuP
edMnH5sQYdUD2VNBjRU6JEeFC1mOCFS5MXOLNOqtBxxgr4m1gTPUinphUfsO1CEMSeabC/oXmBLG
I/vDgXQr0wPyyBHVs4OG62g7WCb3yd5T7QGTDVjH6oCZ7AlkXxNNlX0vkPyJdq7dz0X77lskAIRB
0lYGMeb+22nNzzYEdtGmVRvRmW+QtMlX6SOiQxu2Gy2isZnjn+DRklWjtd2xLbhAtdTuOYF0YCwh
RZmVc5xQqG76avtZZNfgJIQADZcZ05kNrU09Fzeqrj/yrnvVS3DrLU7seRC9omORpnnggr6tRfU0
BbjEbGsLxMDkKgk47gU8UFFzdTbVgEOHtXvCnT10rK2TqcUpqjuvSp2pQ4yczM1+XG0FCViAdlzK
MuKz7kJrmbeo7ce7oBtPcyEO+HAvCzPTFedFfIYgb0FdmdDPcdS49vCtoU6DWinw0qW2D+U6HuUk
31fT7EQjYnUd1HTThpi/Ma5g9s1tnBKjBY9W2IEB6UlWa/qaLP9k92I/LcHNxqobUqFfmhvVh5ZZ
P7gt95O24nLLD40CTu1rCBiHqkOARr4B7evP5VYclByeKwf1Dh/wOkZPgJeGGz3h5CTGZyHxllML
pJx2BvuYXX3eRv01r3ARsYEy9gjy6OHNHPgPdQvoxyu2RAvsPHnzaSy/A2kn7VAdEQOSlSOehwB0
yaSjbcIk3D2vdgAY1TpbaN1bPCGDUlHtTPsxeKXlxbGQ6FTwkJQQQghoqgaxn90vKjysRYDoe6mD
x8JBDiupE8zRWTDuOcQgq3QiH1HXhJr7FUUMiuOV43fD7Jb6Y9oClhWNH5UuVKPAe0sdpA6wEtrG
rgrSDoTFjDjIwQfiLRCBjQpfVbF0bcSO8M++nHg8GS+j/Iw8IIyjCRH1aSKAXuX4DR/XCONfDdt2
9l1UCuUFpmmEfawe0HRv/mqCPJrtz617QiP3UdAtXlCEOBYfaW9ZMQQtn7MDkX2wPoOFCOv6tnPL
D6xp7MhShMZR8VCjRLjrw+quZ2b4HvD0myhMB2m4nRGGT0Z7GBo5NOwG5Kq4WPI3Zfvgr/6jW5qd
mdaPUkJzXJKdLTiocx0t0g6reXjtAhoB34UQE8AcXz8KLBpX+Tvi5/eOnk42ox9rFTyx8Ya394tz
AkiWjqv/UlgtHlWvvplwnZXqaKSG7gF6+4hq+ozj8jI1PNuk9alM8+TMwDpr91eLxg9VaHn3oIDs
+i2cxXSqSAnopYsxG97S0r3j1ownD2p2MBWwzUDkbaO3WACGq1Al28ZOevqKBJnQtTViYMHMcv8w
U3I/dSTmY3s/9nXWrh+kAS84OrhyO9t8TiNeXjyGKBBJAzORsq0+Zw5cEwuCGocaw2vhPNtlHsI7
KsUZg5MegD8qdYPM33ht2L5GwK+m5hG8V1rzYKfxdnejF1899Qn24jV5tXFng2WKqqqCN6rAFZpO
HSFxgwG/nNTedkymQecAJcX9+hxhFtaq56JzkrpsfnKIs4DfR1erUgfyUvQtxwATysz3yzKnEANZ
xLrXor1jAucEUnbwDsveP9ZwkDYm2LfIogXk6wM6KO96EBD9YCLHIfvS8i8Qq4aDXkKS91bUr/U3
XvOjLMaDsn9g85VMNdg6JBVOK33ukDJZrV5cF9Ma661D0uEC11G7vB1mfs8n/Q7H+TUC4vuqmX0n
oDWFEae86zWIMr/b8W3jsT2YNhkVFMQIowtpjuQ+ZX+sEGyXa42VX3HfDijMhZuNHjmZzZSRcgAh
o7bvqf5qq+FbeeCJaFz2C2gqukSmzNHE8tDUQKogMjIYH9Dm4+nx618VWVIgfnDI+qQ2R7j27SRW
7J/emPK99X+V66uX+0Czp1Cxc1exaFqKu655EhAZVLiXcI0LxWaHPmvw2FmRdPjObAjBRVLhGLw5
sJ8p2/EU4JzHAjO+0HpYWvecF18exSafZx2nZodTHJgkjhFW3PbLi0MTueWP1uqlmmec9yjykMZZ
rImW8V4sN47JH6um/jK5yHy7R/utb8jYIrCbTJ+5hcxXnGq1hInv+LQxvF7sC91hxIAY+/lwgac9
PiMUE8urP7ThOH1Si0cCgenjaiKed9E4sEPdAt7S43mBhAFtKgAgsQC5fZ02hg7OwW+rsJpL4xpr
LCK4z/klryBjvdqQVW4CAcMthgrS3zGsoiwMJLW9RQFEGL6JmH1qR4xKRZtQZPZ1E7SqOnWCg69X
mDnyXysMfBTcp1epr0FP4choisMYqYBuljcmqgcwDerslS/QjO0av06gDk41XNWmMj+3jjk4swgt
983d1EuNQ9z7J5IYK5rubqU5Rvc7R9jHXqid5GQvXTgHi/OiLbzuH1v1SOGeW3MZ2wSxZ548Fjbi
Z4smcoE1Cwk7OzFEOHIfUGBS5cPuhtN0BsLqd+YmEAHmLDSmGgyHKo4dXNlmbHkAf9l7m84aDWyr
wr0zmFPWBNBAzH19appXDzcCjhmVgaB5iqXToOxdNuFe2gr30Bsjvr3MQiJB7KctMKP2BRJerXiW
dwuQEZB84TpcA6nf4B2Gg/9+rX9oc9jsJ79oU22zSE0wMuv2jXLPE2xDoeVAB/YDt1IIce8Empq2
r0LHfXBRsL3ruLAFeOyDbCHiuE0WmrhXOCPEdadTtegEkUNwDvwEqp8tgz7hx8k8eRFZgEX39GRK
hCwKB62SAWO1tjAEAijDXxn01iAzwEiAJNhi2xE3iqJNcvLH1fMzAzjSgf+Ri+JN0U233q0pnm32
I/EPjuT2gduvng2F+tzuNeDlANAOn4NEtjyusF8DLgt3AgwPtmd4hsWxZGjmVMGVq5+8WKHIVP07
VciKbJ9t1FflzYfBF3AAeq5x+AcrioKDqKAmnAa8lxLoggp+6TXfzXR+AxyPpW0Xp/XVobA/0tV/
Z+Py6IzkHgvMGOewRgW+qQpLhfqxde+BwYDYlnCtdHD64nQrgBnXAnSjaFG8EHE5yY9mXFUoS4k3
qLNDyZAna5yDAFkxgMTe/PUIT1JU3jnl6ImAZIUByCCnmne1QUIoyIfVD/ZbYKVQzJNIWc0bLFkZ
uozcSboZGLjwP5WPaUS8bkP3USIwthPTGPvWuiul9TRVsA2ssa/i8R3WXia3jouRHXrjJawgF2Q0
vMF/MQQ2m4phO9bNmNFuPFPPvDTNmA6QOaspCMEy4zGqwaq6VSY2/4PTJvZcdVU2FSFyFmM6If21
Gm67FvJyMT9gJ+MTw6+VFcrPgBNHMqjPrhwV3hpdJlidh9SpfpQIHRiYn0wV4Cy4EnFhnQAIpoOG
s+ISJEiy3RfdtGdSRf5YPmLn5FL67DxU7aeniu8lCB64M71VosmuXVqlOhRAmmlYuG2tn2wziycs
MSCxVt1jDLn4vndXjVh2xtM0lmJO/QGpBCVQ0NF0tzhUHigahRbScgQSRxt1Uh//9jRHo3sXsO5p
wipI1SKVywbeWuJEnlnG7fnIJYs728WRxR5a5T3PbEl7yNWU2+84OnqzOvFUdzJaqbOvr48hXP5n
S0TYrIhcLDYIAnfM5vqsda5B0P2rNf64xXcL7YdvQRnHlggbK4r7SQNMYIF5VliPUA60VsQbbIy5
H4PVn3vS6hQWaW64BFfAaHnV1vSxBKCsuuGNeQQBQz6mHu4W6rA2ORhgx8XZxE7Y/RAJCJ2Yz6h1
7jSkFHZUyF1GhLaFLwIJzHxbkwFGB9R+lha2Q6bAuTKFGIFRo8bxwfZyqBvwLh14675DbDLdWjUe
aKsFKIvjSUGigjUQ7DaNHTm6DDs6xkXSBTzThWu6ZJSQTiDEG44w1we8mILvwKYgMxqX49mFIKIY
uZuqvPiE/uAwYRA2uAfxLNZ0Xa3hZsbyTkDtNPebMmKuWUK4jEJ2bDugvKvhMiisofDyAXEseOjh
VIEOF8h2L8opnlFuszxwgGohnScGiRQFNPdjSZvx1qUBe51ns8PVfJo1Oj8KPmzFenvSsDqCtQFE
PTn6E5D5CtwV3Zu+41DYTU9yY26I4OJs8GtoN2w7wuVwQuaYSDjs2I8OTACGDaAgDnVwy/y0Ge/H
AVSEUhO7kAAu4/S22lu6WlXGJPwlGBi91j76DNdi9NK1Y0civRtbWnuxCR4NlH4pe301BkD/QFJ/
ppkFEyQ0TmpP4IQTjmDcFCz7nRH9wVDOe9ZRg3ttYAgAXYSfe6BVFIaqMhYzACTPtj/73r+tZ/ko
vQFN6II9RZHyioLxchN79XA0AgEHh3avZ0OA8mrk/tF9hyxrbwLUVvVgFuoNKM04d0tk5S6WAons
IMKwnPNCgUFSB/Kj0fMxXFo084CzYOxrfkYXB3eVO2OorNxLy4azCOGVIEnUExd+hixwDzy5uMye
VyVjQ8/2AqZEzbtCFxWO3f/h7EyW20a2NPxEiMA8bAmCMylRk2VtELIsYx4TQyaevj/2qkJ9Ve64
W0eVZYpA5jn/WOzacgllN1/TDgfRACcJ7brmIgkzXz/QYfBsJvYV78DbFA/es+PiWVSFt21xi0nX
ddZgUZKxmJMJw9DF62gIH2HcyCGjzm5oOzydPRgws9w0JCJUthui334gzi1a5MwvAKVybzsA2OAj
ZozVaXLMhHj3HudT7vAc2s5PP1k2ueZC/IyXSmbDmgDB0B3GLY7TBZ437tZVaV5VwxTmOuonX2K2
mprS+91p/tFUAzoE8P0EX0otorjifhB2+8kesR5GNPGYiVSAFq9e9n3dXlycY6ny07M7uZta8x9l
Y/1aTPOSd3LLp1+XnfHiN9U58dORI1Dp9/k0F2vPH6G+aCYlf1wcnZLmFSd9zY30rnPjt4JhapD6
s1lhhhMM+on1GwktVZuANVOm0NaRvlrRPl1Vw8pX8087hi3Vc/Xgtv7JSvqLi3TFZZIcAcH74XZt
NeO57qd7jFh3ji6Y9GVUyWElPXHsHPfg9tXK8QdAbmetmdXZ8Pr10o27Ii2PY9+e/czcDXV/MHp7
vaQQKZo/PBZL8ySEBlgdv+nzQkenZJMIVP6jninHk9prWzn3+cyzUNvBzuNzxgH6e2n9WIJ4Gy/1
j8JINt3yB5p+k7fWtrXarY/4gCNrbzhknaj5ZOYqnAO6Q+KJ1dBV216fHpfM3RPXfMz7/Kepz2eA
mi3NYynrQk1aTsps1CxUaFqbTukPU6Jf6Xw/1cnwhG7PXpmavBtYJTyYryLRPr0UE9yYUIg6q0tM
43dZkHKj7Hy1ePGPWldPlcd+FAzWye+MxyaHcy5o9fQ0Iuh01z7PnvaY5XYQdtrM+E/QWNAOd6Yx
P6HyuyRGcdTHeG8Y+l50/XUeh0OKRGnl9vPnWBSAOpU/suMVTyr1BqLJQAZTTr8h9m+4yfhTrzQ0
6XnzB/8x2f+LdlDCf+hz68+cY/aEm31BqbD1rOKtjV0/dLv6ZBhWFKfD2SCcM7Im8duc7aeAM4hb
byngYounph0hBWdr2geY2ufa3RCBbYWmUx1mRcr0os0/GcJDw3Q5SAYSVaryOPTOWVUdwowGHYuW
zy8Z/aPF5B/jpXvIQMr08WS4CjIHJmrstqJ+Caaf8PWG1dNhe3ZTxpckPk4efuG+CNVc8fbG+zlj
Lmu9vaf5UZCrQ5rXu9zrkdfUCKwzjT/AAzsnkVmZ4cyAodol7MAwNONyu36Lik1AnPXFPpYkod20
HxIFkjkuz4M5YgJqTqbvP+i2e+jTAClNH/o5MH/Os2nzgA0EBIUee0FMz25YVfVDK90t2iz46D4i
mO4oE+1VlelGKxmyWmwkwXDGUfhk6PPVrdyJnpXhdzdnr9KNH1knaAxbBAHcQ7EW9YigyuXMbRAD
9JSbaAkC15kparmRuTEqFTNN7/SGpG4zHbgb9eIZ+JNlgZCCtWkmd6rgntCtF7sWH37lnDqAjAne
MxTpnKyd1npoCHolJN/dtSn3riVPEloJ1NVfZSPMBjjr3ThM68aEpmdMDV0vjhKn3dA9dtbiNNlm
4LitOT9nutp5YmhCw2pfq6m/xkm+cf3pEFj9e+m6H1REO9vxNtb40CXtAmGT2ZLD3rHuk7g2V3Zy
uw8n5IVTudzpFN2tTJAA/NrDc+BqF+EB3pn9WcYQWqXVvdaGy+SWiYPjTzvXoVpzcT/iG43WOnoe
pp68T8ZlCrsZeWOsmRvik29jGC6CILXU2hBYluzY+xUk9pMlCUJb+B7EyhAjS6i2tQaAg96DQKqz
bc5ErLN/0KJyI53nd1D5DPIzCG3NOBvZBCTf6TI7JIV0gX7LbNsy++88x7iD5323lhY4INXXdlYe
sgFuPa0GtNHItIq02OjZM4GYYdzJTZ+rayBuipleOQ9W0G1lsjxbeoOwMV146OULbNCxbXlyVXCa
lAsaz0Ja6Mnj5IuD5tVQyzrbsgHQlfnJr+rmnaynm6MujhZL8v278jXFYJpkTAhWybYqh2xdgPSS
WMo7aJGVbXJ5ZTom84WwgKLyP5XUDx3qS+bjAKkfP9EaT11mMEP3DcWjA1XPRRxZqYFyWJSADOTA
a8OP1i/FKg7wI2t1d2+UNstTHGx1e8Bo79WRrlcbV2/bMKd12rTkWlk5q2KhvWjJLcSlEVSZVJTR
EUJcfYguvSsW4FYvcR8aI9imrveUiHbLxINucTxr/bA1nSJbq7Jlb+dhK81p16vqIrT52RiNO7qf
rsFk3M1uxq0hn51O7aw0uFesbzCClzIGQfS9dq1bddQ7CSl8/VpneRBkOXROv9J7TL7IVQ2BwA7H
uWaMWxqhQ+CK17IgTmEpbrdVRFfuQWr6Zh6se5dOMCdxN3Fe7dtxODmkVjjEabFQIuflJf9VxunB
tscHQZS/mP0+HGb/DkDvaE4oyv3CgMkWvOt2N22qeEbB3F9wOtdrr/V+02R87ltu4bboClh89bm4
5b5Kc20Dbvk8d7R7OKn7akmOXXBnL87jUL+Bi4E/3tuppUejJxy2SiRKTa2/lrcrnvPsmrbiUvRW
jsJ5ROZCHwFoIwRFMTUSXpBloaqXH02b7x2oF70hI1/VzXbGY7MyR+1gi+Fi2w2GZegts91qSfWR
Wdpr1vP/3yT2bgbwXnAea/FeBR6jpFQ80ZOMsi64a1rwWN6ksDOFgfpKP82W8Tk2GTZq26wBBMTv
DOqoyMS5zKtfuQc7pTf+RZusrXPDNUYreXLM7FqmmYfa0S6jyY23ldOifCvp4wV/ZkRYcwyvawdX
Uz3usUmdxqb94Zd8Nbl9Eom9yZX7YVfap4R8Hzk6QZ3h+3l1Zg6BgXyVtMzfZj09Vxz8KGqebBbx
iJ/3UUzLiTVtxwq2NoLhwaQR0inG7ezYXORi4/HPXxQmb4TzgUIgYnv7kdPBEWgDhhT11JigNJIv
tzhNK2v3rp/fUyaPl19t5hyWeAzgZ2JIWIHYkyE3G++cZdl7+XI1a7U1OncjreWCX5wg/mSTuPoa
pSvg+wDWmaTVavH9fe6PUVkQQeqVCD7H7pDgbDeadrfE7lV31dFw3V/oTIBws7xYx9W8BWfaBXF1
4hQFTM4NcFynZFRVy6Uc0pPllgdTF4+zz9S4dCKsPUB3tfjHPsjicATLPiCOvCE4EzKbTp60mOAS
39JQSN+0IT0R3lWKbNtfPLVKsQfos7lJswq7gfU2ada+8iEjBpLdBvTHzG1R0SI4HqaNllkvc2aF
bqqdndklMRA5iqgSLrWuwj3pQ85pykQCWZFNIetMhkI2b30xb9xgOpU4wFZ2XQD88F8HSGsLW0C/
6ASvK/nnpmZoNQgfp3vLk+Iw2E4oRXYulHeYMJMLY3iNl/5hVNlWq42tlyMapBTdEdXbEJO01E4j
hYBoqdAR0Se0mhS9NXJ5qlSy5Ul30cZwxqCeRZ4BVEst5ehC/vdHw0fN4DwvErFMPg/roKvvrCIL
AF2Mg16Ph8QtL5NB5hjgzOxo2DrkKqOTJTSCZSO8wVzNccIIZL4L0LDWVFtkkdEMx7VebNQzArXf
WOnrtC4f+LgVXBy/NFf33ysIjCLQ7ijT2xW8WHX/YvTVHZzhtHb15YVNfNPGxLmD7Iq6fnQruU9V
fJQOaGos95N/442dM06OSzsEJ9E1K3nbeQ0n6mX+Y1HmLjC6Y5/5iD9QxrldlMD/TVlxKcVv4QBq
jfiNuWq6igO6j8ouPtFQva61ZAtYsU48uTFulSf57RQzeNNTF5tmPdZIEj3yhys2YE+LmvJWnoI8
W1pW2PjapewmNhF0HhZSUaVPB4AG7n2UB+lMGky69rueebhjx+vWnTXzlTyV0E+dX4aOzh9PPleX
2tOUvQ5w+0y3nQhfTRYkP7I+Ztfot03xVhXZr6AK7mTjj6tkjMMeOsu1nKfR996dLvm0RQ5Zm9Cb
00ZL15KdZewxPxFbUe2dEhWr9oS26tdY6qfSmTdWZp6GCkrLKJ+9GZxsZGSp3eaoJ/Nzl3GHNGZx
pL8twuUU1pwp8fKp+9VVZaTz1OohrTwMA+qpbGFk4v5pMVSEzge2mHSLmSGppI+jnbJ9NXHjdris
gmCXzMuxl/1+SsynuPqZAcN2lvqUBMA7ZsxmSVDaqMrNEJB1ERcdn6DuVqWnbUunvPORZHYAyGXl
bVU2bfJBRqVm3PU9rwHpNmDo/sYslz+D7+BqC4Y6giVHSYG0jyGBjnO+x5qys4ACkRoxkEDEOIw7
q+jPGvTEzC50o69bc3rqai+aOo/Yp4+4bA9VOu+ysnwVDbpY3QtCbXgv2pumQOc2pSSn5Cwxgy0R
Y0AmIuwBftMkD3uF/wuVMcf9qjLTtQpAWaby5+J4Z3JB1kB3kZwVisUbx5l9JCbYqbSwOUD+d2N/
r6fm1nfcjd45+4JfOYk67I+oaWE1U2jZbvRP/U1xPBKn07TOk3Vj7LtA8IU7x95171tLxyFdbL3O
P2vaJ1LzlceEEQ/+r2Qg41UTR6vyKa/JOWNYI2qsQ2QyoTdcWXZ7zQ15RTy/MmuO9uHDgQ/Km2FZ
GQUdlSUxmIZ8ttTjnPjZyptJuo41dfSaPnLj5G1R6iL9kpWNOY6H05vmldED+CuWjtZd5T1Q8twz
DLQhUslNXhpraS8Y/ZqNZqanoJUcgAiVijiIslEDLy73tSArliazbp7vK3qI0iY+jJXapnyS2XfB
i10o3dY8EoqckC3VHHun8hi9Gv6+ZaOrm0sBXHaFqwi5SnBX5MSoeXm3mVMXtNs5jkAOohnB00WN
vF5sEMG/LTWxFSSr77jSvdWoeQgNFRqRJAfTzPmCSKFZ8p95oL+h8nQB3Mog3lOVSA1k8bP2/4jR
2IH2vbpFsR9M4wcC6nUWQAMb0yVo0NKy4SNEeUk7sS+n7lhm1n0XtBOOrXq9eNlV5LLHp1BGClnJ
YPXPGbccOA12Kjncw9ZFaa8dEoWTz06jYfxhSAV3na6FJmYAB/uPMNTaqZn3lvJQIh8lO+Awl+YP
qbyXpYhXs8WH0YvI5w1hZAUwgnO2m2sp/IMfyNDCUck4jh4DeQDf/DHV8/uyH6K64BKVAP8s6Ze5
qja27Papl+zNBBrQ6/IT6rKwKueHpR/APKpDY2I9mro92be7fDTC2sjOTcsEao/xwTW0KBfmGLbJ
CD+XQInhMZrrjt+l4f7qE+MpGGDT3OApsdJ3lVZQOtmmZ7DwLAMZqLfxFrnXcBCanrav8aKZMEcD
eTDAWZBlA/R2b9I/7NVX8oNWbiN3ud2H9mzhwKRzqgDa9cd3UfhkfYAklpK3q+BUYwfsnCzUr3GL
cEOO/KBm3w30MpckqDk6nAEVVAt7gbSPwsceHzf2qXPF1fDGI/vbyfHi7UIeg22jayyglupqmwOG
Zhrhjdp050no42ziBxCD5SN4Mr1DKogtTnkDU3NVZfy3jg3fgoNtLs8LRFbnL8h1kLjW1rzpWj1q
gxaRSltfeLcPXdVVkVmkP5RlYrnJdnot0NxbDwrNHUog+dDbIINJq0WjXx+dVMFrulOopubOH9Lq
Dv3SviBUIu3crda19yj7LtgZ/mi5eO9yu+b1UXCfVXfK9eJia76zrfrqHLvFY211f0yBt8mpjqNp
n5FGMTSl6r5X5gEbsMfT2awDK3vQ4n6vOgORhzMfmRjWret9UuXcoJCrQZiZPyqEMatmEc9a4R8q
Nb6iEExXIqGtvVfZpdRVOGmQGACOT5luGDcK+BXIbYNJe98v7rlSUwSsz7XrxOiX2QLMJnlvcnIA
nZwuLR2lMb4hGzBWIFNpMcoZo/ZnQofjGbJcF4vzOXbaqSrzX+NkPZsifTZxXqy0TmDCQZWSDQXR
Wq1Xb+oRf22eNvdFl9yhfJC7yjb+WIX6bDX9yZwM8tmbXxWOCG1Wb6LM7hfD3ywgf3yToN51sy4Q
7K4Kx0MKiaNOm9G40UF0nmbszy67v1Fskrl7qEuW8aZRL8ksLohYdLCv9IX4oGeGXhLNOBidMcXX
Ceafjmh5GnnIWmM7SBMm87aKDt7Bu43ChvkyLmINfvFUg4SYTL5tgUFSM19UbC/H6WaqbXUUpMn8
0A0DBirrifMpWaV4mG8zsqUvO6dAKKCbIPmljrCKw0SL3ZO1+CGw6zoYyfRSygotoYDE0zBB4KVD
LlRGv0D+IUqa3kiDn05kZq+1utyM2BZpcMu3zqif05jzO4jHuyk1j0t18yGk7AGti8TY1dFIjg+a
lFGM1sZumScXf0Gorxp27ua+vi05iiBFng4VjoEOZxLMj0ssntLcCAVgT9R6aDDpv1t7CqVRP1e8
FMbW0ZxqneNSWnVK7qSWk4hZ3ulTu0Vvnn8YSfMBYUeUmFldMVaz/iSoSdTOFe6O4jtvP+n2L4Tq
AsYJmmtq2w1KkAfPrH8PCgmiDnAhZxIleYnEYm7yxAnWvUa2gOfknMYN72TDVUdEM/yTnWnXcXl3
ZkjPquTqHbXisW+qx3SmlTcYnpd+jDQowSlBnuVMHFpIPZZEiwz0GiydxWsQQ3a4Y34f5BMMp+p/
2L71PjkGbZhqh630auRu2MxWlLszHyV4wOTwIefxXAYs+Hoz753Je0aw8KvmmUSZg9x+aV9Nyzr2
U7Ordc6FMsD6bcfnRtg42DDOe33/UpTuaSxRdfmFRataof3yANAE8w+vPPrewkwfZpOrxq+ai0wX
slCnF9VORwL11qpwcYNZ74s1RnVG3JpOIJ3lIf8QCSibX3LCDc6lq4FvtACyp/Wm01ICwyT9tUGo
SNe9AOeroOH8i5xARG4SK/reCAERgsmwav8MdFqvCjd+yZLs3VYFztdpW8NfrkQPwlRK68QYgeG3
DY6dFqAaC6bXThv81exq5covsgOOY1p76y5C2/7sztadSWqIg0hCtPU21uM9AbeUJwepA5nB1EsB
hQsF4kBohkUyHofUf1St+17r1W/PtuFi7VrxMN/MYTYZBUSDXNUi/8SlfLR8rbzXjBnvsnaTPkA/
z4mJpF1YkVZAyHme8thz+zJclr7gcq4oaxwblPkUXTX9k6LWMeVMWxVDD4JJJKLmbBqzdkPRIu0i
gO/Qtlyidg/4KhSRBUsJVmRZd7mLL2kw34mc3GbKBnVCxTw2iC8qG+ItqDtQnhGbNyo03EKCeDuL
YuGbGohhgvnLkE/C0Q+DCyDt95+GpT9CWCIPzIetIW6YPUMKpkXkhTlHvO1195bfXdo8+Wjy9pmo
BuIN0QCssRXJjUoyXFUWOtOlbB555vG7A622egers1hvvbRJfgUkWHIIpLigEC1un/QMaWSpIWxJ
U+uECzeFIL5pezz1W0490YpD/qsa8D37AneC3fZvUz25HNHzL24gkklH3SIuv9j69FlBHPTrIfVm
ALfgrUIFu3JM84hH+XlqO8hUfs+OAsof+XSEN74WdM36rYfxLQ7ehCRPHoO44Zl4VXLJAtfecTAe
chmcrElDCO1EeTrfA1eRlyvknyxuXsos/pBCfOB1kOtknB/GcSp2lpUgqUT8243d0UqHkGbkh9xG
69zgJHcz78WJ3aPAqFdXL12lfi6muscsItZ2a3CEewk7IrbENtMhKGZ4uulSBvYJcyBmh7rYaHgm
s9oEcynEsYrLj4KVrMr8dr1IFJBwftd2Lnf89sf1UIwz8jbqYi0s74KTk5yN/CT84bWYKXtIm+ro
UGlT+dqpaJ2NV1inYAAkNA2sMpJ32xzpUfcdir0R+V8KZiwoiV0dd7jWqp2nDRikJOcPEaNz0Pph
3mAonMfmgKqb/cX7ZC06D5qGeQ4YYc6OM8CiyNArFcFxaupdUA/IadVGz20gIVPCXCTQxtoxvw17
hZ2/JbxxgR4QlTL3p5briXx2TooF+mku5Z+GVlKUq12Y2tYSVjXW/jp/sb1cC90aWfrNRDwkDX7N
vGXmJGcSm3gVLXNyTVnZhsI9ep6PCDJwOGSmObS9dCsEqpfSDB76dlpLyaZZ3YIO+PofvbwivHjw
NzN8LLqnrFrNSQHd5R6gsujMydLHqarrUCb+yyxJkTblPs/ndd8ML8mUbkpseruyzPyLbdRr/JFb
YMWwXJjzHMt0t7Xuow5c+pPTa0ef/pGgdbEUjM7KThFrSiSeq0Rw7Y46eLvi3nDHu3nQDv44v8UZ
/6jFQwsV6I/kjJ2kyu69zvu1cNvzF7gMCs573ncH34mfZ2lcbIu4DJOZx2ctl6XY5DHi9hEK3u70
yGzrh4GFaZm9R4gDROHxExzPNddq0OnsPMYdKsvqmmftsXJgl/T6zgnK+7GoHuWN3qJgdsOgepGt
ilcmIiBstkfbhxScbleyIJErwOlC3N45F2AtPdXh2HE3RtneJ+nIzJXughyhnGEa95iPn/RSxxPF
QY/eextYoFxEF9QY8tR20dXR7oKTTsoybjfcAjVxHCXcbhIzesw+AlElMkGDxPTmBvz2ZdH/iavq
NNr9VjaJjEwDMV4w+NWqgfEL+6XfJ9zxUdba/cbIOEHaPCLUdoRadWe50xethFHlu+fs4pjFskXy
ip8Hag9LiJMcDlEFXHGLR9ALOctgEilmCi1m+5d//CW5jCNAhO3LjeWIxyFuytBPvLV+g3IHDZd/
i5KJsRwpqPaqSfOzz0nI8kgGCOepujezsniAfgacrO3tmCJ69HuwHTY4e5W5QPG5zQMragN7d7NN
ZH7w2+q+h/vRfXd3u8Rtol2HAViopgMobSIPnCb3UKzYdnBbpMkhGJeWvuC4/3AXLkM0VPCCSFD1
hLctta+xrf8oE/Y1R3mv6HgOpjtu7Fp/DvzqwNLB9tEpLB03rfoo9SNJlHlY6BPJgFrzWaLLaUSR
8zSQswKUBZQ4bpQ/UTQ8c8FaEqBYK68zXKxPQCbU3UJoeYf9L8nq18ns9W015j9jmbzXWL/WvZsd
Spme9Nl5xJp0b9sIkUuE+pnM/ziOu/IwNIR2kdy1jDZhXmTXitPYXvKrlxCJ0fQHMy+f2oURv+qA
lRecZvXkRA5eStw/p36BljVF/5ajgLdG0nESF8WxpSXMefrAg8d4mLnzm1n7cu2zRJOsk7BGaS55
LDc0T2YTKW3FlXv6Z6OJ13RBjp70kVbhRBu6zwm8y/AYVPIB7Sh/DXiscTJkDUCiA3aTno1Aj3CT
PiVQiihcDP0RE8ej3SvEkWlkGQCMVtB3iLPVRylRejfAArK0zhPL32T0Z+XqJFLYeBcS4gLqFvdw
T0x/ZHcIf5G+8S9NfsimlVwqi7v34w6Uy4VDqVV6N0xoxlRt3unD7V6rMB31QfLCoXiNkb64sGWh
r2GorIn41kUKBRWPU+hJmKKxThHDotePbIKp1ozsRFXYOnPl9IzM/sEf7Qth8IdhbvMQqg5Z7/Ki
ecsPzOF7WWIjqwuM8cjTrQA131w9ESNnRW23gP/o74WJ2XnID6oX5EUXp6ksd9ri/JZYlFvbRVBE
7saExy3Du+VBNxa+wC7DZMB4gCpYWM9tkt9VRr1ZhHqLremJuORf0q4+cq6DNBh+s/Bugwlcgqwk
Z+chXtWFgw20eBqz5dD3ZUQFLNp3mue9gUcPz2eS7kBsbi5KKHB0AY4CWZry+Jz3JkWWIEG48pNV
6aTjdpx7RF7NTD2xs1bZ+IMwP/KVSQuPrMy6jbcoZBldIwOR2FJgxWhxI67SQuYov7zXRU7wekHy
OnfFieVgWzsx7Y3NlRbHbSOCD51tYWV6+ZaxDQXuMuz6vHzUW9ojUxfuxuZL86vlLmg7uTJGkkPc
Kn8D5z6gir7rbR4QGNxDRmGEmuUhgLheuaa49MRM90kQMuntfOxFI93YSzr0O8uT+cqTze09+DGZ
xiuqrm1m46Q0XBkajiTNpH5DUXQQPV7HZXoYddd/JGDkvpnle+OUZ6V91GSl4O7/k3fJC/zgyy3f
ZVim11n0v92WjEcLekFnkkOkV6JD9wmA4tRYdRPB32bVPE5I97tOriWLredUu6Ix9FUPMkMSwV2O
4GSB07cxt+NgQ/fYq+M4jQW0nokDXTy5tkmmoX8RTout1dq65GmxHVVvnmdxueU/vawv/5KAe0uP
/L+pevbXuuUqjWMRuPSuCFccZqKCukFEaZD9ZoT581+FEdrBLWzvH8mVHH6NGJVR7uQHOKI4qFC8
pxSNp+tptVyLNErfZUTF9+ZvdbnGd5/qS7iimcjOtByv3i1l2J/0aN4ieS7O7j590c5GqE7yubij
BOHhL5/wP2cT2sGXuEWy/+2yIKGdqNh4i71i6wLk0cKd7oqN761I9P73H/RNum7wJTeaUBkh44KS
yLREPq+jUm1ICVk5ZYdQR6BtdTa6wHayFOiS/v1HflNubAdfchdjXVrNYtKgIzfJgx0lB7GZXv4/
5cb/OQnT/trPnI1imJU0amQUxx7nWPsizb883d/EOf6fYmbIIQZQPd9ZCosZ4Z33JtPmv/9ivnnG
/C9piyqX8aSlfr3LqmN7bIkMmM6///2v/ibI0b/9yH+8MEC2ddU2/EZ0TT7MleMDZXEk1VBspBQK
x/1L1O53v/nbn//j5/heY/e1w8+xJkZIj1gVwp3kX55V47u//ctrb01ZRd7cLbY1slh4Q7Gl5HDF
13AgqnHtfdbXbOP/5Sn97md9eeGrAmlBqoihLMVT2W3HEoIO0cG/fx3fHSf+l9fbNCtiNT2+av2q
Dv1pWVcHKjgPyXkgFAvRy8qK9B2BFn9L1//usf3ymrtEg9Dz69Q7+YoOofnT78UWHan6DX67hIR3
0dxo/fz3D/fdb+7L612mbjIExVTuWj849KYDy02SWW6s//2vN74JCP1a62wS/ZHodlD879HIFLyZ
vNW8WUKMBQd8CP/+U8xvPoV3y8H/x5Mc2FOtSz7HzkzmbSGaqA48Qs6xbFHOSJFMQwrCkmdXac30
oTE213lwFJ65VQMMqAv0NLnoQ9R4rOQY3hgtnOO4CW16Gh12C6ZUp3nS6vh5wsf33/5uvhwh8HA4
TSGNd3jGk129KSitxOcCJ05utPaXM/B/Gz//wxX/tTJ6MrHgqGWmEmjpLmMsM6DMkhRNbUqjXgC8
EMyHiXwGv4DoCGgsSYgBxBK4bfzmMAT1z7xxDo3DoFhUOhEMZUE5RY8Km0RThJXLz6yZiSSq7h3b
+dUNsL9JS8GOLffFAmbVyLPp2gFykYYcBUzGmUZoiGw+iqA9xpDNnspOelP81lS/lvGoNouH6ca2
iDOUEfLO5xY3v27mZ9QekYvcelTWsyOwylcd4o7Y+Oub/t1jdPvzfzxGSdDl82xp9S62r87422i2
7TT95Rn95r7wvhyHoijAtxjzdosHXtGNkSHuje4mYwq2//4WfHNseF8OwQk5YroYQb1D332yTGub
OctfzlfjdtT9p4fo6xGIDgfHV9bsMI/hSs62zUSFlpumu1xbziiPyAevN0brnJdRogDmrAzaX//+
ub49Q76chxraNNs102aHvMU0SfhTnsVqTtCNqxxsHmPkuGARHUmawzQ+6gQ1/uUnf/dAfD0dkbqZ
Go8eGnIcD33jnDQyeaWdoedd3GOq8j0hsFdvIkRct5+FR1DtUpLtWrtxmBY4ae3l+u//lm/+Ke5t
JvzHs4nwvk8W1pddzDY6NfmGaB5iA4K/HBPGN0+P++UwYi9vfa8kBt5ZTWv1giknwgB59O8IIKAE
vPz0/vZL/e4nfRlvrMCqG1q16t2wnqMuMjbOKTmQr3lHKmMo6Vv9b/eAr23wvZPdIgKHfGe+zRHU
OdbEIoSoWd/2jelzeknCfpts/lqz8c1b4t4+8T++o9iL4zY36RiYNpzn6/zRgU7bD5ER0XD/icDo
3x+F714I98ubXvoSXL0kbR20Jd3SPoAujgBLCfI2dSTQVOOr4wRQeuU1XeRPcjOTv/3o776820f/
x0csJrOul9oud8MrWOfL/3B2JktyKk23fSLM6JtpQvaV1TeSJpikkuj7nqf/F3UndfiK5Jpmx+rI
IIEIjwh333v59kRxz7fxq7gbnP8fxN/SjWaTXtQThfobz9jk96X4Xa1XkMiLL282p3XFJ0fRYIA4
YapjJ9sHe22v7nBWORUrTIiFWD/Hwqt6LQqpMnnVBzLSjFepSrY02sh+t/IZFl7OHAyP/zl1cp92
8UEVHSlX/qrkeP/x2rNAIMW41ekugSBisvikaPQ8X1mhloKMNp/6ghsXFGWjAw17ROvgp7uHq3IU
39kfeDIQZLrDnGJlH730FWaree+XHul12KYletoYRWiBiecgv9DivrIsLn2G6e+fJkMR+E2S0aZ6
0IWtR4uAhkPD9Sn+gQ//YsHVZlM8lFO393W+sBLlhyEe3lwlejWikgR61ry6ZlaxJQLxVsZWfyf2
+G/JMkWiIqf7IrMCUqANtimyj1tBSVdGRe3MSXrUjmk5uUgq1r2Ci3wfgQtASUx2nJpP1m4pgL+3
bnWIJDoPRv+cqoXMJijSYZbJF3dSf3XiViixYW8tk7Qv+Iy2Sy5xoX0PY3U4k4KnMcDMLuSXcfJG
exaiXiTJ1Z66PvolNvJO0bsVpMLSF54FIy0ve7nOk/Rghm/DgPD+Ka7pNcYU//pXWByvsyCU9n5W
jTmJHQrQ22SbUVLZ+G/VzmKlogZOExyql7WbLazw2iwwWSStQRuSixP3Kvmx79JOtis7dJAR3FIe
VuzSRsXrXH+0aTZ/Mb7m2HrX7yx6dtmODsaZhGthvuXR8xheCqlducPC48zZ84NVaNScQEF16qlS
aMQwz8gB1l7WNA+++v2zKKXpkFrTaWkPxH18BJWM2h11I6N9I+88O3LSPQLj6+9qYZips6g1VG6W
KynvSoIiqVuYxGHEqVVO0DW763dY+hqzUGWh0U2UzkwOeTWdlijuTzQBLxyPOqpbUsdrYFFp6U6z
uKL2Pf6Y2CIe8P7J8IVJfrQYrfiV/N74On759FbFqEKpo0VVc6gz1K9B+lA0ePD4frb3W9kmu7jX
cOa7/ugLMVSV/xtD28L0ZDXj5cZNcut1g53IwQoFb+nSs9mbdZXrphNKqsU9XxMPFt1S13/0B/n5
q+E3m6upjyS6Kbl0vwvvu8f0iJ+Qzyma6erfyUfjEfHnUd3lW4vD/HAIz8ku30vfzV84u+6LX9Zx
bY+7kBKeM+U9DS+8UuWHxOFN4j9LwvPY3WTj31S4qYy9IL9df+CFV/k/YPlBVSU3ESlxZZhMi+7W
HMoV4uLS2XKOlc91WS3NmkdQ98qusrsXD3FfcFMczTPiqHDlky2EI2U2ibWgqhSl59QRRWwz8FKs
KahGyRoOfiFGzEHzEX7RrSiiNoa8eElN90AdcC/Rct51wf2/fYPp23zabXRiLaMnBw4rxk8piUF5
/P1vF57FBEuMctNU0vjQ+o+if0rVldzi0qCZTW1MlOmXmKZ2AwE2uBOStRGz9C1nE1vrTfC0I9+y
L/KnRs1fayn+bU56h1yi113OLoZrvBtVd1Mo7XcrUZ9lS7GcCllAPLlGYEX3ev3VLQ7eWSCgcoH7
hsqO1nxR9+Wx2QtbysnBUd4lbGWt95XbLAyvjzj06dsjl8oScWSn2e6Mb3g+ULy11cCRHnu7c+RN
abuPhr7tfiUre2dpYX2dI+NbTErCPmIzEqKX249OZdPyYzqAhlGYwHLH28C+/mwLo2QOjY9dc9BQ
2MSHop+aT3GK747Xr7z00qa/f3ppZi4qteihuNZ886iLzbNIozItS/RxmvnacXJhQf1ISX+6SdRI
9Mc2NU5zl2Zr7Kj9Hb1tsG+x/9j0tkltwEfcvQkv4todp6H1xdozZ7yz3x0EoaYK6E0oh3yoHOh9
zxWbfgkFaYT8bAzylyjNzn5m/VupaM7c7eXCR1hHqaj11Y1PhySIr40f/Pm3DzULFKbvJv1Qc15O
E5Tm0e+uLjh1HpXs5fr1F+KFPIsXOfaHePHrKe5W9UZBJkzJkf5Bf2VpWQoCH2jFT2MA25807z0K
NpaIN7XHvimpb7O6umlB3ODwKz0Vo7FHK0tNH5O52BLuIxxB1m6/MFfnEF5fgsIdjFQ//GNyqzjj
gTMQEFnJ/tgHr1NkF2bqnMRrYYtc4IQDbfWiYTBMS/uJsx6eQo61tS641zXuptxX/5ZE+djBfnqp
mKaZpS5q4UFCMC5EdurfdekDtNyVuLMwcT+qfZ+u3xt+kDYVg0IaIf307yPtSYn6aObf8cRw/mng
fdRGP91DQFlG5y0Dw5DuZfGc6I9qvrIj06fB+0UY+Dizfro2XiJBKzdsyVraUI+jbrrbRM9e6gFI
HrVoEoEPuT68YKgabGsBT0OruGsH0kQe/myYkUccZSulo3fSxB7dhePg1j8xMcEtGLA4B5AtDjBO
KmGgV2gt0wWBnNjvS3BvjdAgjtEPideht7G2eV7hdhgcRq+/8cRub5bNIWuEb56M/N0MsZPFohPX
W4FY1SbRH/Rzrzl+vbZeAUFgz4/phSP5IlpgnQOIwviKkm2MFTeWRPkPP2JblQK2yfRjrsB/zBT0
zvGPoRRXptDSyJ5m1qd3mZmSZUgi32mEME8T1blA+Hd9CCytpB9B49O1MY+lkVmmetw9oLXdpzt/
l5+H+94ujh9bhJt/vM8syJWeaEaiTFO2mdsscThk7pKXHl+6ZuNuPDt+SF+UtYLrR2j5avDNtj1m
pPZjEehk1tn0pI53CutNsxs3viPjbmvTMMURHOGUnm3b3XDQ1m68EMnFWRWkDlu16FSXZhFJdJTx
NybYthb8vf4Kly4+qyLLXtCFFcJwPOpfI+1XicTcXVsjlIXpOscEYy9DF5xikjhHMsRO1Mbm0elo
ijUkfIYGVIhGYqO+Q8Sw4zy0USGWoSjBKPtcY1dX+mc87BwTN1IJe5VAPqtd8tCSGNBobck8bRvU
+VMoGHCdxlM8xvctXrdNfaw4l15/PQuTRJxtp0JVSUIM4OLDqGe0EgfI7Z//7crTB/k0RaTalYti
OsT6plfh0omwAkzV/vrFF+L8HB+MTZIi4u7O8VIP7aQUbaX8hR1NqP/ShpVbTG/gi9kwh/nGGSZp
g4cug+9pD3i+9+JhwIGuB9z0bw8h//cN9Y1aDfpQs8Mwx72v0Zqr36bpfVC59Hz+uH6PpUglziJI
6EoqNuZaRL85rZeYK2XQvBR171eN6NSxYbybzVAc8qKEOtrn9A7LbXFpqxzrhVDHes7C+fb6b5mm
3FdvdBZf+i6L9KGj3px7Cs0YfnqBn3BpVUwzVQuV14igSCtXDjvK1ztqZY79TTMDSnTIKuMfzYcU
n9pv6buHVW69Vf+W3j6+V22E2m/4e/6MbqaN1WRmz7ECJQjKttuCPsYtlgQOKNGVEfVxzvrfF6DM
acE0lWqmhkrqkNamcjD94TtK3K2KXsEVMHMiz03jRtT9oCD3iJXl7eQQ2kaaHdbejRfXjBFpH+I7
RF88IIpcCRzdCrC4xNeRDSrWBnTysoYeegwdEG04At69TZEjxkcqf/0bfh1OFWuakJ9mdQNPVDc8
I8ID9+A39yLCRqNZiUVfT2plzh3OfNQQLeZvB9SMPQZqglMbAt4mAT3Z2co9ln7/LCohEUL0FEwV
986/xQJ0JzTJHa7Q//h6pjD76fXUmG+3pTcVi13xZKEQUGkiLBPp8frb/zpaU1T/7+Vdoei0wcwy
emCFrSF8F41wZWP+caz5YmzO+xMRVZegcDmu+Vgdb7AERXhSJr8Kkb52evDvAEO1eHl0jhCxB7GS
Bzmmw4fEGF6RbNlyK3wyPOmhc5tTOQ5nKBkoIKL2LY7jVRj21yFZ0WcB0xT9lLwPGwXpt/WtuZ26
jS1os5vGydkMRY7oRA5V8bU07MJ4/Nikf/qYeqGaGUyU7NCVv/3hZoCVIuNiSIll0xrCSlBc+KT6
LCi6g07WVQun+Hxn4RoP5+yfxsr/1KtdU6/RU7H9Vf/k2jdpLQGjfpQrvxgq887o0lXEOk5TRMP4
95a+u5OBBpaq/FB1JOO0SsGjgy5/kbwSoOwHXHox/qr1dg93SzyO2PhtXF30nDycTu70296MGl1s
jTGytWx/JEpj0ddW3vtdjatYZsujdi/Uxh0LIwpBNS1tSff+mLLy2pSQlDXtW2Bpj6NRPBZ6+Evo
O7wAG+ABjee9NGTSt7I5voh9+tcs5Y6UfrVrUGgg91WPlg+sjYPKSyS09AyG1k+4Msc6F5CpceYy
akAWaoeZifXkcdwDUKqCo9Yei7DNHC22HNkMTAdV4Z0lSfJGaDHH5EFu4VEd2f+8qTgNbHUrMXdt
FB9R+qAvwe99XyiTaUOrYghs9m9m5lJSVUx1A107c5qa/vmq6Csbrse3FiCJ6/knqwJSGvpPgoze
w8P+Ve++92N9CYQeDsz4nnbFi19gyyTjYQhW+Kc/xC99Qr1fiDORZvng2HtD42B4gz96Q7sfFnla
iGN/mEiNYybTcbzJHgQlex4qihxUjRtDOiSmtBVrjwS1eNcKHbjvFIBdGaQwCeRTYgI0lDv2s2r/
bCTgG5C5fe87ScIZvSuhxJmPjYurpDfE0xunAp0HtAQm2bkLqEyKJSYJhsJJEnROikdWNZ4SucVT
dTQAXcFSqlXSh5GJHdEQwAeq732ru+jx+NDr9X2o6W/QeeCnSNiOYgbloonttPIxrJtfmq48qGn9
VyhciuVS80MeMfeJXem+EtytPMjyXkHGsMuLYAe2BO2+2F7w8r/UUilsKmri02nVFsvJ8qLxXmoV
ZUdppD+1Mtih6b9vUv1BhSzLtkZxfA/UXwrPOoSWmEu4cIcN/jlFTS5FgDqAEkaQ+7uoJDDG9L3B
ATykGe647AIfmwBseNJFeNdIj5ZraDYcqX0eptiKZr8pVDKVED0CDOL/FHno0OGtkPEKz5pWvGuB
+RN4qG/nZfVHy3IJZGJOUGx8pOEJJo4m/oO8AMFmU4TJaOidmro+KSGWFznYzSIovkktpiG9+Rff
o1uhiCjZdP5jKaW3RicZGwO9DfC7e7hWjzHz3xbxIkN5lZ1aU993AGkR3OEiNLn9CghfHF+t480g
YztrTZZV+OJi5XlWxO40xDTcdqHuWNjoOKWXfsN/K7GVJviWVn7kjJWR0gFROl2ZngyBzGtg3lhm
sG+kHraljtY26uxSGi+ZWz0FrTr1+CKuHet9iI9+ao009qr1e1ylT4VX0ZDia89jXxxGC7TfqEbP
IE3olhjjN6HMvmtu/9o0Eb3yJU429JfgG2c+pgzJ3KPBvU/iZ4wLD0yYb1pZHkZ//G605jQi6TqT
03s/Mv70aO83hWTsFQmZ1RRRJC+2+waD7lgY/8B3HA+jaJ3D3HtHK3o7ABaw066/jToBO1FrsmAf
0a12T/pYnwMNQhVW1IFdlvKj2qJg7cyc3IuFX0nZo05qMLnPpbLaCuZ40/uKQ8g7q15zzPL0ZRiq
XSd/oHbx2fLzu9ZNv7e5AQvHf1dULGQkJfyb1vyHq3Uny0DtKmPZ7WWOrHf3elV/r3FkpnINwEau
bxsRn1vg1G4Y09EcVUjIa9yUDASeLg73DgfZV68YL2FNwhBXSFBqmMAgaN7mmO9vhiZ9pzfrb23B
D4VXJDqyhZoFqwFwLuHkQFWOrwhFpQ0+qkCpouHNalyM3wus3GVfqTfB9BEL15s8AV/lCqddDBRQ
noHLAE3enkt5AD3c45fRxPsgbCLI5LylSkhv8hGfXm0AKWdh5etvWxFmstk6ZKPoiFZvtCq6N7rk
jyZXP1lpesaueuPq+k2Ce5SVBSexkv5gGXoU84F2ZmxlS9jOptA+ez2mtGVgHeNm+OnrnPRZAHeD
NV4KqI1baAtwq/Jon0jY7EklDCpCzS+NPa1fushgYXN4EeQHAgctxPtwxEdZzH9LcvmE2P7QeMop
iPwOzF/DYoFZWqruSDdgYJDkW39EMynhN4EtV+pUjPwSNkHbRpsWqorTp+l3URHP+UQ9wX7Wszst
/RYNEcVst7zUWPaupFsXNi9z7RLULqmUaWs6lEC70/wpalb20QvZd2WuUBIaTajd6crKXSEexdfo
ZG0LyWn/Bu/qTfJkrWySFmQgylyo1FeSK1hDkZHzIm4Uo+0dWPJsNr++3f4c/5L83kxnwLUzzpTT
+mLvNFcvGUNWh0KLqAWXxpdBy/ZlJf/0veabJ5Sp02Ym64j2s6XF6/oucOlFmvMDmxbKlVTl4KIe
6ht1Ox7Uo3wnPGh2tIPuu5LJWBgH5uxUVScuwC3WBthuyhtSgGfE4CtDbGHPb063/LQJT4vR9QWw
kAd2BRcrNfYuvCnLFW0pEPb/+I5mxyq5VETIKpj+Jiyhx3wXPMC3AAuFNOcVUfKtstrku/SiZicY
wBBGbqkyRwrbu81+9jfSgdbl3+PJ2ItOuE0va32S05v/apzN0j6KiKsTrBnEU9FO9vKXsfFvQxrd
rr+xhZOROTu0VAaU1ICKwwGX4Evv9XYW4ieJifMAASlcO2ksyBSVuc7IqkVc2Op6elsdejNSJsdu
J+xVdFnXn2NhcM0lRlIvgdg0RA69sDs3ad+f9Ux8NWTW/FheGV1L95hNQCqGllpUpATIFe/SuKYM
Yv6ILPOPKwnv1x9jaZLP5UC03o91WZbZwer0ciOAeth0OCw4bUstCJdCR2dvaauZhIx/gloW6sEV
64dOoSh0/Sd8ndtTjFkEULHyyVWR8daw+Mveg8LyiDe6xZrDoWEreStfbGECzRU3moFWWzSoWUvV
t7z+qYQr6UJzmutfTJi50CZOktwqJTk6oN76TgdsbFcp57REv+k1GaK4ShKbBhXwi7SCRFn9AD6W
HYwE1ZiOhO1EezdUYCq68T1S8N0QvOKsDd6TgOxOFsunVCp+5rh5g5pRN1GBrc+QRbcDtjweAlkV
D6uN2WJB7uGv0uffTDh7w6if0rLAxkLzL1Ia3CRJ+SiGGPgMOftMVduKmXsMyhAOgcrPFHBvS2/i
Cu+USjEPoE12uWbgfmnEp4Z8+aasxBtrkO7BGL5VgXgDE/UwgvqJdQgZrpJfjDg7leTRY7eH31aD
4wOgaSmvZdac8lTbKSYuinWZ7SI5mwCB3RnrKWM7aN2ll6XnVJDvW3My9FV+DmrxQ8uzBxF0Va6/
J7HiXB9pC7Fn3iZfKk0L+DCKDjA+HD0TXhq3C/dtVb+6ZfQbZfPakF4Yatps4rq6GmtWSGkEw9rH
SkDSPvb3159hITrPW+ZF2fNcPacRXPBAM+Ci02BB45m/r1996YfP5iKZbzw+QvqKhHiXk+/XyA1f
v/LSu5/u+GkxhvMQBkImxwer3g/+k1VE5wawREp1Mgj/TferGLM1MsDHtgkVon6uvobJgw/jW13N
MS+GytnCmJhJneDlilAJrYuymyq3wCKh4+2T3fBrTe67sM0zZgukSW7e1DgeHsKjd6j20X5at9AL
7a9/h4WqjjIXjmE5HalWw1NgKdv/Bju3Cx3zWNLJYwsP5GsOa6qXpTVYn9VPrTER6qFW0kPSDPUu
CXBZaOCG9fl3weBMHaZwv4v7waQ/P8OnZWU5WRhoc+FaQybOLQb2SUaHfb0STrBZX8OAt3RMs7sF
I7VdeZNLd5qW7c9DuofAoArIQ8MG89ZK+VH0zZ1nRX/zRDy3noe9W/jLC0LopeQNM/8WNMpzFScv
eiG+1qV4X5celjSwu1d+0DREvliI5vo2Qc04KUq0sJD9+lHKoDcy96LKmr+n7INRn5lPDi7KPV41
37Fa2l2/7ULMmKvcLGDPKHOr7KCSe2qbBtj8ygMtTIW5ro3TfpBR3ssORaidwux7DAwz5/SdOAi8
bdqOd+wmVuLTUlydFvdPH1NScEmim532mbh8z+WUZjkSCyqg6+tvaWEv9yHH/nT9ICotOdQw9JY9
6d7v8Z9WhscwtpCQmM71W3w0Xn3x/bVZgBoMcFFtROigK3QDutjxthx96UGPbLIez+SnNumeJf+w
Fm8/mjK/uuMsWIGoVhPVwg1E3eP2TIMJzwfE5qeCJwI291tjO9oSWeRN/8ImInNwYXXG+/Qib/IL
lmMr325hBM7FK41HXfHDVMDI4cVl27haq+N8LKtfPOBctSJjQUZyB01+W1b7ADaiJ+m4NdNjHNfj
IQ07XI5KTCapHgn+E2QEqC9YsI+Ck/eoQ1rcPkMspzJSrijgUxuT3S2Wa962rcQ3SUbVUcntY0x1
wUksXD3CEQ/gjkLapsvgS2JhTYuHtwECZAsm+kplwIJYwBo/BEcH30NrqT4H8j4Eb9ao+Iy7Y27n
Q+xgH34S4Wz1Q3EucBgWsuDNwFXWitRzrkAkjqV9Cw/NB9kjCC7oASzjM2yLVsbiwnhXp6D5abxj
pqaDHpg8IfdDdjviyktroHnPMULam3ik7sqf+q601/uGl5bnuSwnUDETd3th0g0MW07jd+PGdeoT
QlhnQr2tRf2lwTbbItUerS5qTpCdaLK2tNNtUrygbziWP0tbuPckd49rWbKltzj9iE9vsXNz+gWj
nqJwJb1pLRZ4Teueh1TZ9UO3EjYWljF1Fvm6hH6bPqe3olTeI/WtwV1KSvct2AsjWWlGW3qM2b6s
xdELFgOeE+AzOrG1rViya00jP7u2tV9YKtRZ6JOtIMjFELMDscUT2apvETxnm6BSjsDwDpJZ9LY8
jI+aEba7lRG+cG5VZ7FP6kMTDHaUHV79GxZWWhcnAbvihHi9bURp09r4lHIIghS7Se217c3C8JsL
fMbBtDRDpw22AysejiQBu5WRvXTl2XYtRQAI8SbGkaI8qda7TiBfeVMLn3+u6JFEXVcVUtqHetdt
5al3Bv1A6HiXbgc06UPJKDhrIXspDsyVPSoqRsx+6EVsd7S72cUfCl89LYiTYLL7Vazd56Nm/cXS
MJf4xImlFXHM9lYI+eSy/JjWVF+yTL5ggexUjXox8/A56HGzx5bYzhRV3TSdtA1jk66aYMIqHCbQ
RqV8E5TqbGkUFoTq4oLTiCUV5+JGObshboIyzTIesLm+2o8KNTkziN5gZe99F5qWRFJjE4vpyZOG
naEqD6M3Ne3UA5WsAQpeyOGzN11sFbu92hqUIKqMAoPm3kVtutO95HvRG5cRNmtERSWKgtsm7N4r
CQtsV1W/Acv+k2TZ30IbjlFNCSLRQZNgXVDm4IrM4bHLvaM0gSthfhZwJWRzM1R+YQedTMmJJXDw
LXBJ+PEG+O7LIlnqJPkDKfKeZuvzKIk4u7a3eqc+Vm6yTyfHvkYzn+u4/9Mqxtm3Ihy2E/5YDMDZ
9dvJGtivBNWxANTl0thsMh+q+vWRqkwx76tvOou3bWLgFecRMVSfPVNTXKA5PouRdh8F2Zs5QYqA
YLBl7/9Kwqjag5JgmS895L5x0MGrDYow2MVkKGSFwtZEhtGJo0PKZZ+JibktjC50ahFmQht3uxBT
tsosj3WMk2ybQ6W14upGzUBLBuFLkcjfMpkW6OtPthDkPx7400Iy5J5Az+OIir8yqUijxVZa/cHr
3BdAs2ezl/uV1eRjmn31Cmexvm9x1vRSIT7IeCUX5EZDuX+KkvTOw31eLooDjZF41d1kKagYsEOD
SU3X2ke6tcnceoTxJQA9NMF2XnTTgII1nnS5vA39cef1gDywUJD65GxAxtJgHqSyt2f0wHZKTn7c
HloB2+GOTUde7VF9OZGlrjzZUhSbLTHwHuJYzrGy6dqYkqjRAANS/gTyeJy67q9/pqV7zNYUOavb
HD4eR+bR3aUl9bpc/GXk+alFvnP9FgsHnbl0LM58Ea9q+l8F1d1I6rsGsgouzr9dfLaGFKIZKJJG
7IXFZB0kCaqBLrF/tdI+W0njLv3+2cZSjnKliStuUdNdErnqFv9To9P+SSOM8/V/N1ytWLijOmm7
6YBw0ghjMn3l1agL6+tcGYalsuvTSZsdah1suPUgqhcSrzYFZrLDwGWHAo5ACQk2eRx1eJrYNIgx
FqWRf6rTozy+9CDbPIF9NBghwLQGoIfaiHeZdBdlL2r7EtMaqwraIWl7OAwASVVyt1hrB+YuGF/9
FqIFJqPjEJ66BP9LJbCr7Nh3OUAcsDlxvses3ims1ePoNDG+iARzYVpYQKItFOqHgMXt+jndJftm
F93np/VN/0JYk6c4/imsdRVKyNFFqKG6fUVTi3+fS/FO1UVOFmr92teANq6P7KW8mTyLawLUpjQX
eRpWmzrY/L9ib2Dj+Gc9KPbkV7p2nF2wr1Pm+rR0cLtOsEBreH+92/KGMyRlEAcuDPJykWM96dMt
VYD8dXwNblCY/Qye0ZHzC/7x2DEXsJmBXJj0o2WHIAsusqf9oB8a6/DyohgYmV9/oUtPOZepVX7r
aWbPfFChkqdyeqmk8knT5HuF1kkYKf5Udegvem4lcPai16qZIALyNh2LbZYJ20of7llvD5PQGjCI
CBKvwitcx8s89txJ+AAOWymz99BT30rFD1fWgYV5PJe96YGfF35OxYzm6a0LoWToxsfr72Qh/M81
bmw/yhY3/Ix3TSdOJ2abTKbHilVSSGn3uX6ThQD60c/wac64kly1fc/vN1Xo0phCJ95PA1LG9asv
bb/nGrcCTz9fDZL4o/JKQmIrPBrbHhfDZJfa0vfrd1n6BtPfPz1DPo5JU0n014bKtsRGCf/olTC9
EFE+pv+nK6dioEOFY5pntYV/Tg1cK4KamVd3XuTuK6ix//YE8n+foG31ISv4wrhBs0sHVjSBL65f
eukRZhuVhJ6/DMjeVNJVd7X4XmevSRGSMjpZ3fP1WyyNodk+xWrdwBCZWwdFvdHdg9S9pObr9Usv
zIG5pCsczdrCz4j8vWDBUAn2pdC9+wH9NXJBH+P1m3yU/L5Ym8TZRiVuem0c8Ik9qCWd561qj71/
6Dqaii3j2GVFvNE4VyVV6siDe+rLu+QcWOgmtZOUqdnWhJri5p0j9q4KhKzAQj1WME+f4BVCsNfp
zsnSEFtbQaK9S/wxisJ7WytYbTaXUR/Ixwswsf3Qv/hpfVcp8j5WPbZjoBzTSECvl+ZAVcWbCvQI
pA9NdjAm3xu9dimK7iB0/a7tKrAqRjx59SOPUhOnt6JHqDA3Vs85jL7EiTXdbABKHGtIum1XFA6n
+7Wj0sIImOvXMml0CxjmjN/AwhsGu3O87bVkTdi3NAqmv3+ahqU2wkpTaRMBoWsLMATK5rUgzZYU
3so+eOkO04N9ukOP92vvGQFOt+PZwwMfMgCC+X1spPvrY2zpMDlXmkm94AZd0mcH18QITOu7l6Zh
GItCtqvzkq5H42eiNz/HxrvJVLjqWvoCyu7WUOpDYRS/i1KzRV11fCX9G4l8uHYE6NsFz63XAYKs
7tWOc7aEa65YjWe9oQmdGnyDH1FHCiDXs5NR/h1rEX6H9ef6Iy199Nl2C8qWyNiDzF5g1Tq1qTta
sPI5li49i4ceNTqjrtkNVEoFEV3ZmmUH61temfAf/kFfTfhZUNQ9s4+x/59wZdW+VcvbXNKcqPRP
ptgyV7uzIPqOmlqbCmoTolK4W73dAsLh8DlswpTueL0Vv5nwAm99qbA7V9u5DUR6jWGvgempQ/dV
KXC0suTiEUiJgtAfBroxhq/VtN9mMuKMGLq/XUUH/djtW5+EjTdC1YovBgh5ekTvQo/MUVi3m1Km
8VwEGnD9wy2tyuIsYAuj4ItZWFB+PzTbqa7MweMwnhTMo9d349JHRu9/37I8V87JfZsmWtIx5NuU
3mONDFRhBNlGpNtzM4jlGWzPt4ruexdYwmbM8OjKoLLEbgdgpY5/twmG43JpHVuA4iOsdThvFXx5
eTdqiM4VbwB05iaQxaPvkdBsaTOm/mHAxMCM9ldtCuQIvFfJoN85LwsRxC5e/3VEE6YU+nYdl4UT
d8JfrTN/AlgmxSaKRzmVWRy94VbpgPiWCZivUSvxtoJ6t0lK/1nolUe2qm94SD/Bf7uo0XBOiupG
rrzvXpY/mVZ4VjRkVbGk3UOmoMkGowLkOP6tOphvQgpUTRohzd+rvjPeKiMe0606/AqVaqum455D
5xb+UbkJGnUX58B/jGav+wreyll4HrVsF8TtPdwygr3lnnKdyk1Oz7/iowT4wDF5+y5ubYyYeZPG
i0WuIIqDP1Jn/c7oNDIL9U4ylHZj9TxA7yOrL4VH8KA28B2HovBNplMgEpDYwxKNxeTUZM2fzih5
a8ofFcMicRjOea/vXSpNjQqbQqyS39CRn8xauoR9fpcBxRWb6KgOdI3lXvGtriGO1PprKOWEpvoW
JzEJY21yPYGLckDDptLwzrrvniQfjKXudU4Xj7u2b7aj2dekUf+tUU+eKyelUmoFFpLskFSMRr0E
i5mF7QixOQEsDfnu+gz7ONV+NfSn3din9cQwVE0WPSoQqQq+DTGLeM9BYc/hxgYttBvK3lbjwTES
vOjq0TGKYDuoP0N91ydHIzxL2E14EbYxFWGVo3L0APJcrRJHrNu36z9x4Qgr/49KMgbq1YwZbUnO
VLcKSDhe3GdlL9nyRn3TvFOwdqePkvNXb2O2utZqSrKsVDlBNm2yjVT/HE8eknQov0pmdO7K+Dlq
2VdX0YsekMyIdb3dwP/C4WFQjoPEIEmVLN40lbU1G+EupFNrQ7kF9yFR/I20DmBX7HubxgX23kiZ
SCAutgJ8KIEWRXZzCpRqX30C/HHOJYgbUutuKTd9H3vrtkMCgzlnvTVkFdJfeGqL/jYmux3o/b1m
FS+mSEJbE9UfJVytoFP8bREYzB+BHD0cTC49kDx1PW8TmOR5/UrcqGF1FBttJ1iICS1ThRvfvaVg
slQNApGg5cNmSP37eHD/ipX4zauKO9qR7/oKXZclDC9pn/DPzZdOlx1e15MkAB23rAvKtU1XayTA
y/ApdY1Dyb+yAXC8lybKjSH70WmIhTRTOwp9/RApfmeHfX+ryIgcfKX9I+jtqW5L3No7OiqHNLnA
j8K+KdQe+oamvDol5FZmbdiIcwAz9A07yXCH2qe2aZb7JarBPsiHO9N1n4mrr7k71puuyNqbHnLO
RoiFF7cvx6OEJKeWq5NcC0d9KKPN2NICbckHMyHJrPSO5QF/rvWdmftwOmEldCW+gfKzXKgk8ge4
rOUT8IG/7tDcYvS7rZri1OlGsA2NctyC1vjj1qHs1EpT2v7/UfdlzZHbXJZ/5Qu/000QJEFMtL8H
LrlnKlNKbfXCKElVXACQ4L78+jmU3dO2wrKm520iKiqipFIqkwSBe889i4FwIxEXfk6Q3qV4i1gl
48E14VzaWGE3tmEvUDQOWnDfLgYcI6M+5WQ2v8Bp/37caH3UGAy9hxorh/VNvh0PYtdulkkWqJJf
vPzft7fWR2lBzTtXODma0LqJf1YSAWZmH3/x2n9f91ofZQR8dAaALVO5AVDWOt+yOd04yU/Z9F+U
vZ/oIqyPsgF7EODz4nxH4iKeC9E2R2THHd0a+iymX0BJ+iGVccIptims7o6YJBoh68y0RCxTu2qY
HfbN/EXB+smH/Zg11BCHIywPXXbv3qb9qSMORnCWP5D7L7bUpTz9u33uQ0VsqxrmfsuWusx+YSAY
ec/JGs/7GpKy+6+4Q39fG1sfVbOcGWZGE43oFM6BicHfrXhxR/FFbfjJYvuoxEFKdj85EguiRiAl
QtMPnlPdfnF5Pnntj9Jww+rNeDJxeZoovyJQL7KGqxc24RQuea2+WSKKN/iK2vjJQ/lRSsLNCfFV
M/IT7HWyoVBH4GRbnNa/WNifvfzyGf90wCNnJ+9mB3fh/eX37cbBy+e7r17+0+fmw1JK7WTucU6A
arSCgXsgVyOm1yP6FR9YYJggFNovV2CAe9E/35xPVtXHGBu7d3MndQHy9nPtkyINDdfzSxgm/r+9
/IeGq0O/pahlAf0vzdCx91KuEy/+Ys1+9t4/tDNNSfOkTdFaW/GZk/u+veXNFybSn7z0R+XISMxC
Tj0w2NQQoaz7i6ftW2K2q3++LO9Y7t/sGB+FI9kMf0gtEoD7FJW+zGGVNUrpJ4k6NKMR5SZmGDX0
MHz5as2mlymDj1IOlEhVlx6WpVDi8W6d2BirN3De++e3teBef/eu2F8Xd52gm0KCJxYf1AjW4K3g
rATHk7hH44qdetDwdaubL+hAn+wKHzUnhoHae2QoDhmqNDfb190X+80n2/1HKUlPk9z2CAYnxixu
KoQr+ovSW2Xmhsam+qLS/2Qf+KgjmVjT9ZU1Az+fEJ7jNOwyp/reGSCZJ+KxsHrIKsudXcv7f741
5LPL9WFjKMsxrWwJLMy5g3o6Mkd/CVnoA6i2q+14TC8y+NLn87PVb/11HbgVk45Y5FlD0EXxzrwX
IE49F3v8/bSw27IQAXZD+cVj/OlH+7BJqFGZtawRlbl4dpt6hYAMY/YhoQzsVb2m5SoVPqxMv/h1
n324D7sG8eIR4dSQB0D17ue5huqbrK1y/GJZ0+Vd/81D9JFab5dpIryFGuiaF5jrB07O9jOLo8YS
J0SIXzhlfg/+AjKES9IFYrjL82vcPCXDzWS0gZn1q9LrNnSu1qKGonjOV4hBXih/m9S6pMnPGi4W
paHDPlags7moZaCRypwvtqZPjFysj4T9ua+cAqGmy2m99IfVetzjhiQ7ikHIelhn0aJuLaRvhmqF
DZKd5zz65zX+yRL/SNqHItr0EooaJGkFEo+Rrz591fV+8ri6y17xp2ObQUcGKwBQlOc6j4jpPTQG
OMmQ1IMFj+ao881kVIGNVJ8vttLPfuGy+v70C/FB8hKQB3oDdWEmzNxgD8/Kde5dXAxL5HWiX5xU
n/XzH5n3oEG5WmRLKX8jvi8lD1IBZp9+m1aYF+wxU/pqWPXJg/ORiD9MVMKaEe1OhuF3agVyQr6s
Hr/YUD/ZtT9682gG2FBlMIUZCy9wYDVRAQltMrXibvwFurwcY3/3ZH7YZ1IIgd25wbyqgaVAegdb
JViZ3VaILxu7rxK9PrtIH3aXvjW5qfIYk8P+Oym22gBh94vH4xP41vroyEMs6TS9AVLVgEALVLnH
Nm/bcO68dSrnTaX4zvCcQ5NTSCZvBDGeaibv3h/N/3gd/1fyozz/fpWaf/8n/v1a6qmGV1P74Z//
vtE/iru2/vGjPX7X/7n86P/5r3/9wX8fs9e6bODN8PF//eWH8Pp//P7we/v9L/+IijZrp0v3o55u
fzSdbN9/Ad7p8j//b7/5rx/vr3Kd9I/ffnktuwI52bc/kqwsfvnjW9u3335xsAv9x59f/o/vnb4r
/FhQNu33f91mr98//syP70372y+GZ/3qAM81PWZ5psVA4/zlX8OP37/FfgVS5DqEuox4SzlSlHWb
/vYLIb9axF1sRF2kA1NnaUybslu+5fxqw5vG48wyOVmg61/+66395R799z37V9GpcwnrjOa3X975
Sv+94BErziyHOg6ljslMh3xUIhoKELecuFgZTcmR57Bye0X2yE870LoJXYtOkZbe4GeFlx4yCpyp
qd1rajTJoZ+GI9LNIfpHHqJlgGlBEQo9VTM8RD3thUJdRsebwmKq1sU0mPvC9G6S2TWe2NufLvgf
n+rPn4KwD00RPgfnnuPiY+Aq4/J8nAq7mMiCVdpakYa3jhMnIoC/xgTvHwlr/cE6F1Zm75KErNM2
9o4IgbHh+TDm0dDIp9zsnTUgMF/qEqg0HhaEAVuYnBF4wOPoCRAi91NYRrWXsQuEWJhBljZOyGy+
5zx7MvKMhGYBLQtMHY8qnQ9A0CDKdp29mcDJXiH6sMQEMXfBcsw6jO2qHqMHhvITEJEXdK5hBWUL
pxivB2GR9y9QA4FR276mlMCvVCZvduM8dW5nROkAe49yFPp2gnMaRBoXRhPjpnB66sO+7cUu7ebJ
8Pp754m7hvsdg51NRuCNlCfJkk4JHocF16mq86qDZ+ugdl+oWALBMknCY2UTc+UkqBxasPIOgyvu
s4o+lKnAb87NFRrcfIVU+f0U8zpSXUn81IOdibD9mBnrseETsNxhCNKBrUG5x+AM9pBVNV9Ht0gw
PivTwOuRbT6ryG34GHQJvIV5I0XoMjNKYjXDznPKVn0O32bapY+tN8MyUWEmQUb3ew2REIWqdRHP
vNpGzyDb71rbx8ixPrIBhL9qaB/TRgQen8QtPVgtOGUxOCyZ5ew7AzaqDFHhSMM6x6ODebqeqmDk
CJJM8kSGw8zhcwNZl2dklW91vILjjL5x5g7Mu2lo1wCgQ153B0Rx3sOp4CBmsIis/uAOsGECnjsP
RofrW2KgpcDmVhPNYZVUoqpTUAAM8LHwkXUEE3Y7zSNOqmkV05TAPwkfwYaZiiF7HsRIqAxABrgA
N3oWbQzfM+3Jo5vbG0PAFYh0PKAGaM6ebtvA5lVIVNdtM4VxazLA6zOFF83OcQRKC4wvRJztmtye
D4RXxK+J6m+yqXZ9BzNHhMJl52ZEtWaIGqxw3SKokVbPCCRbMcuFFxQQ5ZCmPQ0tVaPYVsXKnucc
S7n8MVgK3mZl9dD+dNL0anMKZhbSsmMLsDxcHFZZC0jCArwTMWDSArz0WO0IUcVuTqt+hsS8L3Zd
p8wNdL/hNPApRC8T+047csxf5IAk4Nr5mZEYBssmWTuMHDzc5XAiuwkQ+rHRFOnudcK2RRN5Coj5
gNJwmigSTbJnYnPEE7kPCMu5j2n7zbVOhjKCvFehKOjVrZHe7gaMTltYHNVzCns1B+VemttHbc2V
346whxwnvmJd/RAX9ne4ENzDYvfNNE0MFvQFkaKbrCVPlqXPTdfcJ62EW6Fs4agVb+FiRyBBbNwN
lfjFDFcbRKT7AfSMAUlZWKA9WiiQvieXHQa0a7LGGgDrU+ImZS52Lljb2aI9CuVexgxJ6DgO1szK
tm05HVpImYLMLvcmVxI7lfVocehloBO4beZuCkhRvLJkwkQk6KvioVbGZRi/VTUI0aVDV1w0u5KR
UBVx0FGQMiS1zMU/gAWElLdlKiFRIxs7wVM4FjHZlmm9NqcOhIN0xiBAPSUUD25qea+J+pbqYY3O
Iw1y6zkD5m4mE/iIFoonOJ7BG4udXYW0JauOo7irNqMkGI/mm0bY3/pB36jaDdNGt1Fc52tDYC4e
ozRtRN5ukDx0HQ1MVrpgHNm67MwycLH/+DB7PRTduNLYMVal1C+1mx5Sq4ZkeWIvoCDAr2iCtYeG
o5/l2S9mPXxjzH3FMHnPagkXg9IigXBFEkGfB0IN0srcFF6AcXeiWaFXZcW0n9HmuTLhuFB1Ko6S
dI6jHLtQORl0n4i+AvzeeqGbr2dbJ1erKW4N5fFoLg0ZvJ+MxLHoVtqgnpaeK1a5ztr1CF3AbLfj
TmawWuoNC0in246blDKMNb3KC4C1JKtSy31ZtjN+49DfsRKHCJsafhAcvHiwIXCmJhCxTfC2Ay3Q
z8qORVprtYUlL+zgMpl+QwboU2uANFmKboT/ITaS2pjfRD5hN61FepeNsbs2i8HYzEBbLhY8wxA1
G1MAR0mytTuyU7kUF2HJbdLoceuZUq0YPo1UOr0pZpQd04jHUWdgu3J6j1t21R4542GiBxHPMGSc
6Fkl6UZVGioIRCCFsD4WMKnq6S6pHQPDekofmZscqnrOdpQ21RrOiIc0NtrviPowQXGe+DWFOw+o
JL0I+xq2tI3Qw42t2w5WaaX4ltS5DIxZTceu1zSEWRAP+iTro6TAXMrRFFr8mPRHKaHTZG0270nn
MRCnOSboXixuE4GUBU+T9KW1q9S3S7O/1dKEXaDZtFHCXBXOojR2WWydOg9OGQWpCzypCE/izXYe
4vlhimHrMUvTO402BLtNUmk4yp0Np27PGBDafm077oa4eXV0VXbT9mVyBvE6YDEcXBnBLgs2lhHF
+dvsleYlmyv49CIXlqMpHY00DmHl29wopOXBgDKdo6FK013tZbdwIU8jOHAMIatJfWFL5aWLOI2Y
uthytvfFDDOw0vPKGzVDUWJD2wlVbv1g6iQ0Jra1dYVgP9trt/WQwlUxzl0/Z8qCydhFDlmYevW+
ru4LPWRbVeHxbgowD/Ks8aJ2HFal8GKcrgLOkQrwPeuvxoBkw1qfsFC9yJDqMMdwTp1LCFfNHoz5
vG0wWfIGK9D9ocWkDl9BU2faOio6OEJ7JL6rYfeSzhwtMljuSho4f08uKBUwP4sMd/EHBqupZ4il
BpUUuv0j8bI2ymeUHVP5jETf1eB6Ea9SpMXCAAOfCXRoyrcObIxxz5jfJs7ZGfNtxZDTy8suAC43
+tMgEY0Ts5cG4vhcz8fEIi+eRjXJ9VtRVGnAeoRvi6rcgVcFSxanXRWmRHXVI56jsGTjp91bay82
rqlOQxilSj81st4XAlwst8oUnCAj03PywG2tY2vLhw6R0XOc3yEsrg1qC6VI1w6IprPBV4bWABNu
sPqzJAJD5kS0fagr8Pf63nzRFXI8BZiImjFkK9tyizV6rdIepaM3hPXYXyEU2tiz9kegRWWdpggz
Sdde3gSFASeXyUiVLzioKKbhAVnht62d3SlE0vr5mCWBNlSQDBQ5pN7WsAsYKZrmW9w3bwJZpQE0
zSVmp/lxIuy7drUBD8pWB54QZF8132ZYb8/5zVj8UHF3qTvtBjVj94qWBw+WtCWsacIkmVado3HG
uPkrq2Ab2BN2nS3UuuVEgrGto06XD9KOlY8o8cfRcC6kGTb1VD3CRxQRczH4lhPoybdIp4OULEOs
bdbG34t+vBvNdlvVD5bOXzOJNyP4eEW7c9OU0w2e2jZLYHiN5IimO+cDjkCR5CDpz0xCL40NItlw
YYBCOWIoPo69BQXWo9lkWYQM9gRmqvlF5zdg5jzMDBp9ibdbVASOgplFYCoxI4UEnXhWg7wEPmcP
x33sK/DZRpeI0kugWBa5edENstOLVD3ofDE+RYoSisTp1rWdSz7hTfZ8BZbfyjHA0kFFvoPH4g4V
XhZaBI6uc4x3gpQYutOcRw4TP+O4sQMrFgfbAzMOvJGhhtPhrL6XRgaRaQUKUTHpLTZAYoFYsiwn
28MXMpa+TpVkWxhTgpniXek0zudM4NRXBpqTus/BS6zEEZUjjraOGKuxOZiskuDGJuaKYDQYIj2P
7tseR3Ssau+xpX0SNXGehbCd2MyDigjTZcALXh2EaXYXUspjauKuxdp+kgnCOibqzGHXdPRJGPNa
qeIxk7BxH4q+PWuHPpYHJsr4EUyR5OiYLvXf/xkPMYksNCZMpVuoWIqgLSCTChSYChOzx5PiRVA7
VXyJi7jbcQV1hisMfoFtZBN0opjWpraLlemaVVijB7gkXoG/UA6j98+c9WBNP1w37qF/gVk6s7qj
MdinCXu2Nw3VXd3/kB1oOZwMKki788CS5s6M5+LKb8davMFpDG5Mghv3zKuuMKxs11p4j0kFBmZt
jfhL5T8KWcTgF2f5bWKhOJ/j0t44qstv37/Ww4jTk7M/SgrTUdvOVzQD85zH9gY2QvpkozEPcMAf
KNCeHhZMbum0mySe1dErvRs2N5fe5q+NqqHDVMOzLuC82cPBMpljhI4bs/nsCmSvjglsAyyUvPUE
DN9LeRw5k4UGNYPhJaZJARuJ3FZzP4QQDimjfiqHyj0OdQq8eTAeK9F1EZw30WxQEAlL33DNAwwk
xxXpmQ41HKuC9+qIuBY2YgWvAWHlOJ1hRDzZcOZMu2xdxM2tgWXkGzkecdEyeoeK13WHDOanjGKN
wqzW7rdNCuFLXqTXXEelEtmqTdSJyXY8TzEkhLIr47Ca8iF8/9GigJ9l3v1EMlWCc+y2bFS2NplB
tyakJTrl3eq9Wsvsrt/iprPYesVzlyH5RrqrpkuR0S0K6D1NfxKIUpgsI+iJGC/YOwu4O4pmNUkb
Rs1sRnRuLpi60uxBJOO6L0BviAuC4lHVcRCXXvNW6YL5RjONQW2nzR5UJ7/A6imUecHF8EKjAZRB
01GsYACcB11vqXVvuHTbD54DmiOhp9o2b0xi3fAFgllQ+XCaQEPH6juSTsLZqKLCWje24fo603BP
i8sJjS1lkQs5Qdjn5Mnz4FPcFFYd9LnH116VgoE+qZdC129l5exTA4/i0q8q5jVB0/P51OIqwgwg
PjRZgvwGj1yJUvgt+aqj9rybuqRfxdNZJvzcW3BQjSG8Ws0V7mxbr99v/QCKkd87egq9qn4rkD22
Uqng61Eg9SdrU5SScQ1KEXaA2Z7cVdfCSlhofPbf7yNFMYDpIGIlnSENIY4NMgua1aUSTjoDLgte
n8H4jJ3fv+y5dhOIGc5FfLQDDivgtcdhN096gRCKWI9hJp1hrSf4whL4243qfSyTr1ywqieIbYJi
hqFHMoKPj9SxkzVLflBF9dpkNuj9xrV2rg4q8CCpONoSaboRTar09zXX2GBdtajOHWrHQWmC1ofi
UEYaw+/I1TNoQRJ6ZpQKwJ4gaLob4H0dzBNwKZX2DwbVKBEq+WQrqMdNCZOi3I6hOszaPZIdu4CS
iiG4adqlILWtO9q2W2fu4zNbWoNRFa+AI8kBcY3FmqJ0hkLthruLdAFwwHK/tqwvc3+WaKkrWLHp
MmW7gWDGiyI9SGJrV4jEg010DR26Q64Th4kFYXBjGhxjHSun90ln0hN7fzRZCVf+1ETYX53b2/ct
QaVWvq/jKkjaVt656mcVc+/w/pATxznUVIlDDmAMbNrmXNn8USPAghq6u4OstfRrByLrelTOahrS
/jjOo4mWjCFI2W41dgfibuGu9OP9/TsxaS5G5kRKPZUwZr/LWNZBvtrdsZQbh255dtSMvSyFETkA
NA4CXpzifTqQD5Sg/RjGaOx1DEOGphbEz/h8NfrB2NWlE5UWNY852G+Z0eaH0b1LqtCDAca27jzM
3uuZAgbCRVQmf5HNuBNj7oSWU/MbbOGYkuedvS+NO5E4ScTMpt9VcRdBa99sBk+i29YXGqfdHlSY
t7a1zYNOIjQeMEmWwjuZMClft2RiAfjEt21lIn9+du9c00bM9LLxenO42I5tYWH/+n7tsc4em8mi
FzlXS3cW+/HsZmerGtB88tCLJy+U44jQQTWdEk5+pkgjWMFB3wvtTtENwuhNvL2GbStEDHu8Ko/g
Fq9NFNEXOiO6pLBWHg7ayCJzsXbk3J7iUVytkii/zBYfeK3zKKvUmnRNERhJm6xnMo64z9Yc9FIc
QFfgZzTQ6EQwJuwywA3Lvm2n5d7zUrRrTpuEyGqyg4yDzWfmsRPMCYtvLTDGZDzHe2o1cD9X8VZ4
qEXboVKv2t569ETTOD9wsyZwMgR3Qkvs8LRyKgxbAZJV8sVTCx95kutJJiNyaYZpX0FcD/CX9kFR
OkD4ll0CBZZ+Fr0Np0Wn2OIE5Ac5/5Q1NQ/CSZ4q2Q6wasryve57L2RTWQZm2WYwV4f1VDEMSKFp
RYxumX6nsYQ6bAQaU1vJgU4mMp14fUEYuKeN8fy+r8uWRbUp5zUOGR0WXtavMwqG5fsNfX9iDNTV
+SBuzRr6iqmHbxk183tqAp+EN+M+QYLFmeAcCkH/8A5Oxw8Jt0XEFQpS4K72ds7GG0c0WAd9dyka
kGqr3No4vMA5GLsOAtUM2JCgNl0PcPCE/t/It6pIBoAJFN5oKu0iR8ID1E2z5oB4tyhtzRROtoQu
CZIm7Au8HO5NyzJSXY9z3B2n0EDELTDCPqB5gZEAUS9gRYiIwDshQh6NfrTYLjan2rfbJr8bXqgN
Mm1XsPQK4SRpHc+H/36zHVz7mQ262bU4SP0xnTYx8C5s7Fjg2Uixf3WsXveJfhFzT47eUh7DUtsC
KLmVy35kzQx2Sej9f7+iRjdgLtAOXfReUhjw018nsE7xRy/1sCicZvf+QTwp0zUezhvi9s1z2o7A
U7lVRziZEhDSS7LL6wzAC4YG+8oA8JbZZnpXYf1j+ZV6Nw5JsTVwJX2T1eWpNWS1ymOcFAY1tiO0
bHvFJGEg3LtukA9oD2PH+ukUajxWiNQ7lnyQq1n1XdC7drcRSUcDQGRrWTNxY2CvuDWgFBKAGntY
wR/qZOnw0d4HeW1aGywj3J+seYxFM14RIr3sWYlNzlUZ9qkXn1KGzQSAzE1mMbabkvmWCsBUS/Ey
2u4zGvVuD8yfhia8z6JymOoLtoRtnFgdIjSuCYyiHgCZuXjQ8QQ5coh92eTTqxh+zHVphVmlzXPh
EliWghksNFLAgykxy9t0okDfEfi+kab+lgwizIx+PFt5hc7ZBcDcqBm+DsvBAtHcOidZesxeKO+K
09x4KHUYxA6g7atdYQKd4R2cU2PbKFYSUPyOU1QGHiz2Y+x13zRC7WJH1/BDAf7vkkmCQcBlOFdD
cVJ1JEhFDo5TvEmE+sF9XgBCSmPPbyFae382KdPZmqVyJdWIO9VQ3PTaDdweQZB2nT7ASz8UxrHM
COzFDH1VLIceTSCQxJxgjq8FckLE4CgV6BaUFfALKuB16R6RFfWmbbqb98JzynmzxwAFlcCMOs81
vjVtgVRQieiZZZkXacIPfCkeDTuvt0YCfNUz9EPuzRi6JHG7zQR8OeHn9ZpLHOvMsg7A+OP7UqsT
Njh1a5Ro3ijMwSYq4ieA70D0pRXSvnZPRjNcCmBSCvD+fp7H13TgSOYzOdphUvIb7KqoNxILUG1F
nD3O3dqvZpVuGscGgOm58zazW3YBMRtgYumeevrY87q9xKV4SwaMZxqSA1JYSgzCE3rvVPhlAADO
7xhqaxRbniHdzhggsXIEAg86mKkxMQM3Nmkfsbi4VXw4GI6jVqobbwiobU5cJY/vW3NbaWAmFBy5
BMAf9CNNgjsZVRZrjoalIbZZyHL9mN3YlT2ex1EN68oopkjlzLeotI+YJ/TAxXN4ZU+wqUUQxu79
nWknsR/40NwlQ3KGxHfeZ4ukyxNQ2A8J/AxRKsFyGfpMnhzblb2sFfsbZm+HsZn5XmqNKVM67QXH
MAQEZ31WvdhJl6rzIDD3aiFjL0DfWpf2NJ7bTKPQBpM0VFUFHxjLzHCQ6jVg5aOa2zfhzkjMWB6L
oXQjZlTZqVCIuCwztK5NsUenR1cSoSJ2j6g3xN1AZBXvO1GrlWMD3XfgN4Mp4GT4NuENAMtUb2Ab
55oaMdeMW1HZNeVqkNzZNAzyCuFEybSWFakP78U7w6B7NXpRzoZk7Sx+EFas9nWTUnSFzU9aztam
sxFnb9fVtiqyKbQzp1+PWRYUcR3vmWVGQ9Z5K8hDvaClzT3cb5FL3aHaea/RDFIumZBpDLjBTdbv
NTyGeCYQFN3Nhwl5sts6T/vAMWTk9sR5oOiXEfrS1pvO+QY0x7kvl9kEMqV63+pZte3RDK0lYjO2
Hoq9zkvGLVeiO9omhCDO8hA0or9Dt0+3pBoudjldDChhngcHbXyfSogZmLWBO1EZ4axPN11ea+gK
nt5L3LQFINtDG6Z7WDhZDh6X5e6UQx7viwDLhrqw7fjncfcH/pWDOZdDIBfitg2CrIkm4q8MIjg4
ubboPRaR2dmMIxnPNcYGjptdoHN3wvdaNKH8RpiMhWqwUQAsB3K/FDHv79Fc2jTLQFbdiPkV0Ei6
c+f9pFt1O2As9T8nhlxLhT8fuR5/4Yf8/8QIWYyDP2eERPJfd99l//2trP9MCVl+6L8oIexXl5uM
cFTpNgdYB5rtH5QQbv5KQMmgYDTgLzD+/kQKsX+1beBanBIKu0q6kCD+IIUQ+utySBDOTY/YYIb8
T0ghxPogUnMcx7Y4FpmNF0VwoPcxGoHZ8zjR2XVA842vQKlfkKCHEMlHz3BPGEVlCF8Csgguxqkd
Y4gx7ZPqEf0B1T8JTADOIpcLmiEBwStET4004gJeps3AApkOpt8hvMrvcw2pYZqsCtct1qxOJz8d
Fo1iDfSinnHg8KxbJD5gPWcWhiPCz7A9IEtr9IV03vCQNL7J2WkRUgeA96+GFz8X7ttsYzre4KD2
455dl4+AwfRrQVzAs0WgkizoS7HzSIX/ABTdJ4JhbEYbfy7oT92d6n7VYRj0/j2rSu7HgW2zWFMY
UDFEE6FE6pyBBy3rfNbBskvmbqSaGdlgcuRBUuCVcg1DlhJlluRXb+wxMKGYVLY13uPQ7SxXfF/e
1tiiUBTE2c6zd5V9xQPXAiEhnba08NBQiRdokmaMDDRCIxL9hsExrFZmHswdIA+SYDIpmgl40BDl
qQMBYSZe0q4IkhmAdsNhsQ4qdRJU6pvr1kvAVPqiUIPAkD2/QRtwVbj4tdlg53Lm17gYD3rsgw4t
Yh+2dn2tdPLoDgo+K7LHKaXyb0Zm/3z/SsWzV6N8rhYYpaTmU4W1opL+NpmtHfJ1Shzf9rZGVYFx
lTxNPcJ7WqQidoyujBz1aZtXW7tuWzgluHAwiEE8Ss0nhP9BPsFvS6c4jYsiNe0wwEFUMcbBOM25
60C2G79NsXFImgKSUhNgR/mKBTz7tbKv3tw9EVVtLangwpYP96jCvKDOnysP8krVQNZH+fDCUGUh
zn0JP4Kq1lLQXcsK8xA+3ibIkQtWrSXrk4dr52OYtc2mDak8Y03osKUI2tqKWG4LjLL2MSvBz9HA
1svK0gAGa3WaFC5YbNiYgu6tDIk88HiA9w7s2AfbgeR5tvy4bHZ8wplmNvpFLuteuECzh8z2VmXZ
ucC1b90c5OA+n2D7Ch+uGQ0xptBgVqQNhMp2gum0SPiWOMkqy/VPM0cqsMRQBWMA+7l3milEY/8s
CeRvqkAlnkPa7OP4ss9lQ++QprCFQR8ClXJQdOVMzo6J4mPC/A/3gwRdzQ81MP0gxYDCr0B3cLh3
cZoK+Aoe0cAdHj3uPo5tJsPRFKj63nID7WVqRBxJLWb6ZhG7CGEXu0Vb9zyi1/Bph0ABt8HlEGpL
7PgW1IpXdD+rXgssYbhEFCzGHVd6i4hITC3qqFrKU1Pm5Va3QULS4cjiZ8yrL2DapXcuGSZQQDAn
c4dEH3Dfa4xrgExheG1j9f9v5s6suXFcSdu/SCe0UCJ1OVq8le3a7KqybxQudze1UxIlUdKv/57M
l4Rl95k+M/HdTAiRSuxbIpFIgACvHo+6k5v9ab34xH7z9YTLom9GI1YSmzY7KAtu5uBbyVmf67Ae
lnCiw6r+q3HixookmXF7x37xRzEpeAGMO10+7Yqc13O66SOfWnLVxDgaLKI4vdqbCmwUFf1Wm++0
4+0+v8rWXPLYas8uusWJDyyn2dN2f+Sp+5STDChebxbIUhw84HgLHdJm3fV9WV/tesu4/Ym3aw8X
6/33zj5bDer74mc+Gz3HrUvurP88ac3ZD6zBdLfZ0pTM2dNydtedHp75Nuupe+Q28XU64OHi7WB7
Ol4UtQUfTB/Ykx53lr2kGD2w0XBxQCPe7V7w0Bgf2z+21jkPnkWcNkuz/aBdg4mxgG/wXt24X9+v
riMexeyNkkPSW68PCz6gj/joZHW4aiWbb1HSYjtwP2LTb9xqEw9tP5elDYraKRkmI7YUo8P66zLe
xzziFfei5uIPLl5d9Hiq4mGbzEkNsXeccwqANzcf2TFAsZhsvyaTL2m9zceZcTceZK3F/nqX/onY
wvW83Np1nA/37dZ93pygF2lGf9XyU95rLHj/uthNLmbz0/Uq507BBl+dRsmmlza4LTCKlz864+bo
tjMZ5WzcTp7yZZuVVXs5WLUP6/52tZsPtlmDVwHnk68rbgkcdHgKtL/q7ndXnAHI+rvjYvxlcqyN
+PKYgyPoYiBOZqiL2p/Z4nBZf0Ed2681ZzWes0B/sEqOHBrrTmALXZYR3K4+2HF3Sz/tTRaHH3E9
Sm8KlE+NzMI1+fS31eG+7/ZkO2DPmY+3VumXDbcTtBDJivWEJUMn+SvmCQoOACRLDidykGac7LmL
DSqq1z8fI+5/Wi9fOxwrajbXvdp2dcWGROcmGS9Hw9lkxH0G29N9dEpY/3Sz/P6UsG3b6M4+o548
suke7S7yRXGbcmaA1wTTT+PVkWs/eQVvht662c1u5gXXnX/bFjWUy+NZ/TYZ8/BAMTt+z/Lur+mB
ww7xYj++3HEaZ7abNL+djsWIQ1ZrTuocO9m3GduDaA+SwY5rGfbz7f2xXjx2GtyIw4UFFwcOZ/Qn
Kec3Olv0+pxivt63F/Mf3cNomLS5opSPlJPN+ju3N/AJKE8p9XjUIf903M2eu12uddvUN7y4vMqu
O0zq7QU6xpyrnyhMd9jcd8dX6+QwvZwlQxT5y4tRsn7aTLlJlf2OUf07L6Zd1LaN5U0RcdFqzc50
cV5632ai7HQmtw+bzuQ+z2ZfjovpXX2SJr3OYvy0ZQ9veGpml+2i0bjZjSfX+ar2tTnJL4+1zh+r
+nbWdyEhjwa1A89+HTg2MeQNzhmvTnJwhstZhtE0aw+idZLeLzfz3rZeLHqTGnPR4djnIOBwP2pw
SG79uZ5ngyNXXY6/HJcJZ7Y39212Lvt7jsEMeR3v+zxCa5Z327dbBvLgsEuvj+3drenBOSQzfuaF
N3Sta05STrpX3dXm4tTsDo/ZeHw7Gi8v501OX3CuCg1rFr0e8qJxyeUR9dU9BxW/NTvrFdMx10hM
ptvrrLnoZzzvM9hc7BZ57WIyWaClyk8Ddn4/pZ39T75GPw02je6v06aFQvXbJufJx8WBBwqbx7sl
B+d41jYvBqNlt/vYntnJLKbi5JAPWEMOt+wRrVmP9htctLI5cfKEO2vHrWx7zYs2qObT8fgirjXX
g32TzYeY7awB9/tzL9niqclVFTz+yslLdgs477vh9d7jbj27RHs3PHCIdL7N4r+W9atOPt72WcKv
vxSdUb03QmwcTNjuH7Dhztd1tkfJlzhskD3yNM7h06IOf91md8V0XFw34jV629ZFc5f8MZ3STZzO
4BzV/WF1fEiXEW+at9ufJvv6X/UJC1o4U6+9nI5uRstx+/Pi0OCy3NM1A+3bbjX6a5rtf9YWGVcM
cP5s2v52KAqOkOyXcX8yb/5xajeuaghng9EGkaO9+ZPjkp8Ouw1PQ8wP2bARRQN0SBPmwU5vz40G
ve1sytnZ6Pityad4g1qDJxyZnNAh/u4mezh7ixt919F+ONuuP2Xx5GfBA0BIHF2Y+ir5tuEavMOG
+ucXs4itrLTWeo7m89dN/WHT3V+NmsUfjQRxPRllaIAL1AP1xvf42P4yHi8epovoct/scIpxQh+M
55zcSBuLqyJ6TJeHbb+1WMxhw7weNOUN1mLKodjdZANBbFrDI2caVtvT3Sxt/tmd/dhnn7IDt7h2
mjzQWIPyZxHndiISZBXbn9ohmnSRcUqvOd2zYTq/X3TWPxbzZe9E6F43TX7uPq92k6e4tsx6rXny
/XSY/o6SGUcq46vu/H6VHj/H3cbkevzc7mzuORn9ebeI77kfJbmeJrPHTTK/nnP7PDqTRS9Pd9HV
ckTh09Ff8Wj7bVPfXvHMw7qX5SNu/llzh+xiXr+Ld539PcvuopcyVd80tuv2YNrY3zbGKGrT0/q2
Od/NbmbrzktjPl7c0ZmDXWf+db8oNqi1u6vLets2BTurX90vy5jHQdOEs3/t5eFIEjU2RfIfq3zc
uTu0ooL3jHlidzZ+ytN8NGhF+xp8vDm74VFhrkfZfd3HzYsa59kGB/q4P8mRsFaT+Jqdo4dRxCpg
zEGSfs66o5sjVTHGpjwlfFeMiov9/Hi16y4+LY6s5xho035UcMZicRnbWqHJWYR+0jq+RmkH+RwW
0x6zykJ7gsye1n830jHdtmAwzDtjRA20/rOYD8Sbm5RLD9uT/iKu7fuLWuthPaollwkHRLjPot7n
jZzukEGDlqa5vIyy7X00yozHZ73FlB2YyIQ/CD4fRNuYebCILzYFV9/tV1FtOOnc1OdjFES72e9s
xMlJ1PKfxzkHotfRhA/i0M5E0aaLcLXjQ/gu3JWKTxvNHHkD0am+TR5mXZ5vbqzbexRM3U9IqX8m
9zniUC2NBvXj+uUw/uFhubQNHaq1xH69PfD9M5t/k98cl3gqsuLTajz5naYs6zorpnA2puacRWZb
mjj7OTdzWNhFp81JzSPncztr9uDT2eG+Xjuwo9Wo36yL9uuK926X8enrpjG6ac9avMrJpfcJz+yc
avPjp8aWCx0j05fx3vnvNscS+svjfjccc9P/xbaIjp/smNjYlgRoQbffdiS/526U4age8V1yUvsy
P0R2Yw9neGq7u81i1uzn+WxO550eo2WSfLWXvRY8JHRZ5wDAYlt7iWqcDT/VbOty23pc7eu9Lge6
6rM5ByuX2+F6n5HUdtkY7JBsuXH8lfUCx6SP89++3uRM5fXJFlXd5l+h3TvH5Ecx5rK5bWN8ddxy
nVIcQTP73YaHzfioHKXj+Ptqwzuq62Nxkx/Xt6vlcsY6lLP2Ow6FtG8mHDm+nu6yb7yOURyTzR2H
g7kUr3vbnm/uWgVL9ylvFw/S0ajTj3jX52YTN9mYZZxwS0x8MV+jHmzvJ0ymRet4z9WhrDG6ndnl
qZOmHJEZxI0Dn0xN01+dY310E3du26cRRzuy477fmZ5u2DHlbdN6gnqaxkmPX9mK3HEuZsnqqxV1
bHeJ966bh+F4Pv09yTnusRl/m6OyyLrdhzTN7rJm/kcx/aOxLTrDlalO9s3m53YRP2dcxNhj8cZt
B/HteMujZ3yg1Gfe3vdXdUgn59xYf1TwXfK6w9Uzp/RiWuMek4wLYdD9XS9Shrq1c1LnyqLZes9t
4fTFYMxe7G06iwgZD7Nk/BkR7aE1YlSk49rDnNUHapf7E9fU9KKCZ0c2KWVqJB3ANLnnhe+0v/2x
3L2MGht22jnP1B4t6j2WBzw+gsqivbOZ28bFtIGt2ez2OM54QZvteqa0mE7YTEBjMDrc+XCoN+Ej
u3z+O8471801M+hkPb2eoLXu7Q4rCnWkGohArQU3VVm9rK0Twi7GnVeeM+0VmzW3fx/QniSc+unP
k/ErH/Zf70Yxl6c1mj/r010+KCIOZJ0a+/44brNpeT0/Tn/OEVyMOI0uOePDyindfuHo4TJdXhhD
rE1P9+lserHOJlwdPmKR0WQV2E7RHbXZ/e5ZUqN0e1dbMMbqdW66QcBRcdhPZxliXAn1zmpfGy5M
SILDorBgw/uYHAbzLZdG7tqt3iFmFcaBC3rVGMLm1K9xgpt7QaZsHsCyd4v5b9/OSvPTVbJmzb3M
mHDGCVcVpfDC1fHXopHF3ja1FqyuGf1aTxcxl0DCc707eEBw2ltOHqJd64VLF6feEeu889Aoan07
477OGt1+1uAKyn08623j+JerzKYLkvP2PZrG7FREKK6i2cViu7s/tA88P8S9lYvFTTSLhsvpT95k
e2mdNl/nk8N80Ow0T1fz5JAOMt5TH7YLDmcUEQfftwnSSn3G9ky9lu+Hp9rxNj5AxB0uAbrIu7WH
xRFaMwbpjPuQrhHJ9q+dGGXQ5sAHPvsL636fAvg6n49Y0jYqevvoJaZXkiT/gjh6FTU5n3DkwrdB
bVTMbqKchVHGQYFexpnYwSxaplew85x5Gb2kDZPDeHTRzvj4igNXxlkHnAhZw2p7fDuVc1q2+1Af
7V9Wq/xxZicBzhTA/+YLtRa63tX5d3btqNVoRDEfrtX5FLDz8YqWzibOV+ko4v6nCKo58jzHjjvq
Z6fejCN2XfR+y+3rBIKLDvE9Fx2xtWdKw/lq9GAlqy35fGiW/jImYIMs6s7/SLY32fHmsFx/4fWr
6zVEONlBlava0NSZ3RXPqBSMfLav7qet5rfmf7q34/3ny6YipkZtvmhs2ReM8cd70zhX1u1u22wH
mU54USyQ39GMtSe/t3HjMjvsfnVmKBOLZnz9z03pF9B/bMomnyt2YS6cnfTrNM++n24u2VZiEURT
btYX2SiFJbTvTQ285U2F2rZzH8GWjYusTt37hk35ux0Xg54mv9uc+t+uuk9si/0+1j91JvmPMZ92
7ZqLPyMTbnaM5nE6uUo22WBHwfl49LfJDMc1kwx7mv9ckQ8vIKgF40bE558dDspFH68Sbk2jen18
5PP8osnAs5Ib/ys4U5jXhp1k+nu133yG5q/XE4ZvzEdLvTVyR+c4QbGH6MGbKewj0+eodePD5mKa
3RuLn8GBd/a8pjG5Y+P11GbOzDJOyx6J0KoEoSiCm5ock7eS78flCZUsV5XRl5xX/+01/V99Gvz/
swP0bp/o8s/MPrzNP24m/R/8cNg+z/7vt4n+a5dvNy/zybvvhi2KNoka7e6/Gihbu3yjm8SNun0C
rD0iDmf/qwu98MkruzR13ksI3w3XiNNq49OO+Hq4xT4gO0vlHlEtav0rjuIWn8fGnQgfPkT+X3w6
nES2zfg2ECHbpFFHO2UJUUa+VH6/DYkgyspmsWk8Fi2UjUuY6umOY6i8joJJXgBp406wWAxyPk7n
ovYKwZq8AAhiaOuhcqgvLDpPZ/ExF6HBMSAhZazJsc/mNDHkCyJcCBDlM/A8M/BgJTeyxfAWj9zr
z2bjC1DPUAGVbYikgEqVwF54eeJW2ZQvUKFJcZNSuRHP6A6SiRW3/gx6nlPIBnfhygOrJ6x/Skqq
HKZHXOTO4LKglMPT459gFUoqGKUCxNMS8hYmGdoXa9Tc9bODWercEgoyvkq5mNDOc8yG2MkseJhf
4SGKOxBE2uI6R3ae8ZnTVWmeZJvxhPaOtiEKSeO2Wt5dWPLPp2fqT2NQ9dp0kE+4EO90h/FCq8TA
qkIqPzYMqT0nL9SPKujf6AajlgGqvXF5q1soAH7kb8V2CJJzcMmhFb1AaLpTqetsZUUrs9STS5D8
6fScxlxClrjDZADCuaL8CQA6Wz8A083d6Zl/jk+D2iFqN1l+t+Q5u+4lUC1TthbL+Ksyu/3+goiR
pwu0AObr/wCRVMvKXbSs9bP9K5D64GnVq/B0mM4+eWj8rGupMdRCB1so72BimN8TADf/JydQJVXm
6i6UJFhBiu0dYbxg8rHm8ZyVOKVLXgDYBEPhrI2h/ReLTq0gnYpelBCOILS+tTv9TT8KgtSfDT0a
84BEcIBqwH+NudfKWQpOIAGCiCSMvp9FCLh5o8waBSf3rf4BeqGs/N4AKhqeZRk7D1ZSb0dDOg+q
Kbgl6cNIvlitVSuyUy+pwdXQ1iIHi24pV0aNodqTJg0ATquaO9QG4dHmIjHaBwoRXlEe/8E48cl2
Tnm4QH8xckz3spW3h8vDHZc4khgepCcj/BwSGiV7ds0/zkoQJNAxLkbNTuWkr2DKCHja1Xjl/g5D
nPwpJIINYz3tFaOW5G8VxdV6Hodk+4Bnlr6CY2gL2sX8rHk8IiE8VfPlgTZLsLu1P6NGH6wUy9Kt
IAhlylu3QwqiwgJrbDQSCScMDKl7uT9acWur7JIWonbA03MFZAfCsID1Z0JTPxr2xI6h17W2vwsG
5gYOrD8Twf8dtNC+UG70qgwnp2nNBOmcfV++hHPSdooH9WlTrkqYSJvCotafKxAtXx0lGOlRC14G
KN46rKqbCCBm8lFZrYZQAl/BeaFPVkpDvawkGBCKgRUjRNnl7N4xFim6M23y5h+o8VgmtYcZWkre
DEoPSAN4Y1Ow0BW0J9babvLZW7uVcBGj2psIOAVoqZA1vYQ3UD32RtwWlm5V2qdnMjBKJKCMiAJc
dCtIYBlCywv3fPNgjq8z+1PxvNQbpioVm6CK5u6Wk5EQ/5N8sH5QFGtuHK0MlHxaR8swoE1mbOlb
otYBkFhFazQU9cFKfbhluBgabZX+r29N4J2E1QxNXLWOQp71Y+hNAp53qLoSRxHhmdD6b5a26GY/
yIEdrlvpJK1WM2LBEkUfH7zZ8yVo7cCNzY/cUjKsqCMQyKzTg4cZT8cLahFk0pC0VX8gJDiwEo1A
3Zt/dw2g+aDIYv0wXnyA50ZykvHkec0EnMCIjf+7ECN2HJiyeA5yAIgxG84F+lxcsqOnklvBoHA3
XnPGk7FiIItKJgDFyA0Eqjo9Oy8kFvaSWzmucB4xt0xkIJ38iWjYED5Yt1WEK8IDahRAJ9Bda/lq
Q9vJKlCW8y8RgCjFqKaih+SeHWHZ3viJY/+BKGJ/4ON8dcDFRfWkzso2ZuXAWTe7SfJsmV5bdbbc
mTZqPJr4S0dVfQyKgSDkAHexXmSQmUdFDfTzObXgRZ8z906ySy6cNGKqKKRinDgq2UqgJIIoRIiI
hFAhZ8VQJFEUuPNffOTQrV3EtszAQdC9z5MNQRWkyjw4m/BKTUjZvcQ+8aVrGJVm3pj7cj9Ea30+
UdBT3jk0FUFNLYYLPN8skytNLOXqAifsZiG7kA35ylAfECCG8nM8YnZvZVMaRPZ8iEcGZW4urped
V85V+JNKmYn6CLt6qt58oF6IVprWNNOpj1UEoHeWbGpEtRO4S20eH4DByW1WVhP3bRzbGo1czMkX
cIx1DFZkLo91MOl2xmXuuCGNldF4t8flZ7ECrU2C7Lc/8jGYLYOAwZj44SFKLoFo6NIhVriEwSeh
skm08xfFhvT2csChLz4EBbESVlJ7o9ZvrUxgJComm79aop4TGbtI+uaptYotAoLcqNDkKAQoHIih
kZ4Ian8kLs9QRlkJ4LWQxClGBzRBC3ZDGiZTic8ZtAUQ7AeKb1vH1k/erBln4rL0MEjZFqc7ig3f
GD5E0AAnhFDSm1vCa7Le11BVWk9LYQiLDCQhGhMpAzXqgWSDL5DoRl3LV3qLmRQr7uaiCUa05RR7
ejYOWJnaE78gP1jOEncYZMyNlVyGM8mpNFA0CHnjiD+v2H0p16b4WLVtJULOZTFwxEJsryDA/6k0
/4I2qMCMAr0e7entnpcbfODhQjY2S2OeahKUGP/OAs4bCDnGC0juPF/CoRfWqC4/CmbrnY1ytUnF
AHGgEIJkB0JRmqboaHevT7f8Q40MHKDGBhzUR48NGKtpOYiM9ZGQSk81wDFCgDK40BQk/15xgjN3
Qmxv+aePrAjeXlin+wdrwuQFFwvl3UlOsqrUuIf88FJOIBRFJWV84CiYcsY0DFgQFloaKiDlwPCR
4MsuLax9QcpMbKTu0zyIFhs++hTLxoibKpF3NpcRShdbrJMOaxMcWLOF1MgCl2AFYcU9efUBioeN
T5WqHLnYCKPRahGfNOp9sOJh3lLKUE2xCEKBlGl5aZWohX5f+MJi0IBqtKRd6xFSiYQULG6pb6B5
39OHM19IwzoGOiEoFoOVeWhwM5TXCFhVkeQ+FqVqOedCI05mPVtJXSITy/JGCBGJrlKKNSsH9bdF
orNnpV6nzIgWLZvOk8ViccTIvcTO+HEI1QYPoUBIRzGSl3nn8iJYVUYCVL1i9VSvhNY2UpAJ5GVL
XCLJbjxWJCcncIJLt6IQTqEiopIhnwuLhDF5UctlSaY4Gdee1kxjYJgJkXKUaIn0iA+pJOkAY+VR
nkDCqcaeLRWyiNZ9pQ6jUubgJgWGxfGZi9YIDYIvPUJCZoKC0K2EL90rSlCWqjjQymVTFiOnZQM8
ZSK23BZX3d97LqWqSkCAquOktvJJzLuVPJSNkDK5kPP7OqppcTN/miI0FgWhvbz1+LdILn3jjxXc
JXIANozZtE6sJHEt+wTtVRIEu7CIA1ccQSJjSFnJyaosiO+zLTZlJERBtPoEd00jRSSJQB3gmIxL
zzgCYeveKh1SUCK5LShCqnIGnp5VKqBKz47tmOsXu5eUH2irbiZW6Tw8Z9Wc3IhNgCovHELqQuQJ
FKLkw2KaVsEFKE3L4UH52cr5LeHRjZ3WfcAB6Dl5eam8slCmpqJVe1QdiK/CEFOGkERNfiseUIUC
oRSCuLxwMZKnoYatksc/VC8glcJXaeGsCsoaav0BwUowRiSlIgpWIXQuCJDop+fJE9+q4UeTYF8y
z4fWKtvsbPGPUt1tJlNU5s2l0sHIC+nC5aVzYOsFF3+kg1AGBA+I9VGlLkJIWSa3vuYomPVJjznc
yxyq4u3Xji6mcw6LW1XpHDhQpSe3wD94q1ftGHzwt0UyrurJc4QosoLgy9gN86zhWWG5yNCIIN41
BLaIxnOdAQJJhXxACCajQJQdBCjEaZS2pztKvRlNgN0awg3VBqlNOZlii7ASVho0WoRTmI2CMzW+
SKLx1EceWOG7rR5G7V41o8Q7Wp4ECIXohFLHpUSp06rVOyHw1pJN8E1WZWekkrh2x15zbDtOJGfi
KHKVA/5xrGygxCA9jORfoPn7GpxQxFYMj2zBPTIC2fxLPB5ik5DmIoJCIiXgHCBTBlZf2uGv0CEa
oTAwfFyoGNrV8et0yYm/3d2aS5Q63LzBqaDJjtc970x+n7aH3NHR8xaBL9mOEn/0xuz7ZH8PzcZH
4yTxmntd6g/0Z9S1Ma+OxdtIwqZJ/kVoSQbhMZkyxTDdQE+Cuc0wNks45F6jxsXZ9oeoEO/zCVs7
OYElkwNkKsI1wnMdNS4hZxEkXiqTCBIrZfVNp6CMrBSmhHPVptgCap9Aw0QBHyYt0zrKVLyE+p/R
s3RFzkRds0Ss3CYG4lh5LQOhNFWlvv/bVKIQgsQlJwxW4gBhI0DpPEmQAJ4swHOyqlFJjHw0GolR
1rl09emNZiaa+klxgM4kFAob/oJeyuBA5XaXpvXHX0Y40GtY/bvFJmwxvDcoDa2tHT9Ex1o1LYmI
S+zZ+YYExSJKNuqLUecS1ig2jSqEsggehCZFxSF+WMMqAIG/1zlu6Xy9dDrj6Foywj+KB4Ypoc7h
P6vyuA78b/pdTh+g4OX4bqMd1aMP+/yt9mo6nzY3s8eSNbxfqL9bGWshB2SwC4KIkcAB5OssAYAD
PsYP0BjxF4IJMY9qJWoHDBQ8QJB3xvQPFX8TA5JVGQExchcu3rTcX6JJxN03lnEDZQGEKfXHkk5x
Lf1GfBBfrSE8DmUUG62YuRg4sFSE0WinxmDVMp0IRm2gmgExJA7UClfZwxRBbLFmC1tfr4EUf9Y7
tqUrUds4VND3BHb1gYV95V5TBpGV2KHWqkBjYLZ08M1xq1q5NRzqZvlUgn2JnHFFuZTCfFhLoEN/
txCyxLTadgirZZSWixiYIuOfkuDEJWjLTzbYnGnioHEvwQHIkMcgfQLPRiAxxNYFGWvV2Bb/l7Ol
WzIgy935Bjot32MUzOKIGznLTGkYqlU/35unKaolyDeuLHrXMr4aoh/UFNpFsLatjMQVa2pyULur
Gc7rauUjBJzL9QhAdSPpgoe0DLG5CWdQEHQKwZ8mO++OUjQiF1pZzUkBLHLVi4Y8UWBi0QwkaD2C
VqSSmCxeJTdZ1Go1AUIzC1YMVU1P13S61zvbPwYtOSOdAPdSVyDaTsopx6egagVCBJoASDCgbVkH
XinOaEkcTGsmaMhsuMz6jDLwc4EIwYq4M/i6DX9YLCppl3HB8cjhxkSqxqqvQEIR8adeFAWouoPI
UCyQUFCthIhIRXG0DUgwTbGBlyP9Ue5zAVplpbjkBJMLnCIoOintO90eRecbc96BNuZF0akT8WAh
Mrj67gK2auOhEvSs9uZLlmQmY6XxbQegXCiBXDwgNhmVrZRRz/WvpBqMpqDd+jJvWTSFFqSG4on/
PBPpNYqPe0rnMxFH4t7tKbVbXCnXSiaP1krUj+xUHrJTjTV3aKvgmRCyK1C1t6OQcFj8BUEsteqI
FLzYdy19ZiBEMG+MmeCuVsXLJgs0TM+lco0Zg7EFTxWj+LdwNNhldigFTw11V0BaUI1tZyvnA5+R
Ke7BKGU02lj18UkaSTQt2Ve1FiZAMFCnRq9GGNZzAwXnTxAsbqXuAnkE0lAYH974ru65ustoHB/5
l0PGpHCCVkPdtyKNtsI4hfJ8GQN9gIi4fOw5oPdI8Z9phNPHf5dWGs2YXeh6M+kkcfxBWqkdEt5T
abamj/WpUweDg84KdAAurTh3QXEIXFNw6HmjgnK7iZ6lE48/eGPdlFPN3WD3SD8zEatvNTXTZ953
dIR0Z/J0NwfnhKCVktSonCsSmQiKEgJ08hNhqRxGkuf6V5IloucOEAo047PGG+K0pLkBijIWz+hk
XtDOj5GRr9WhElyhkreZidWyNGUiumrp1P02PdmsNNs/EJWMBAmEY6m8VFKaeEiTxMVQQSAYWCmI
JnSsgZuCv5s5tL4bDw8rLo2weQQiAhpS8TS5G32dLZLpbD8VofiKBJQR+1VwJ0NQsS2L5klXm0qW
1+GBz7uzWkXIthAtS/JWmKpUIvOyJM54LT0tX4O12p76q5bdlkEr/YEGCI6UBPyfRwbngP/NyGh1
OUzMdaNt+wzhPffkA9NJbTYajR+pLqOCTIDgYXicIzBJ56IaIEAciBEgYW3a8Q0mfD0swwhnDDRr
/r78F/0Gqx1ehWLFJQO9Q0XCjW5dRBFVQ1FmfeLEaVYKWSJfI2W2KyEjEacJPFgkXOGUcCKKK0Sh
QMhPdIi3rCBG59X6UbisIk65gMtgDVP9G33CGI0+gjLznDorpnd2Gsr6ttrnU/fSzzpa9R/6ufP+
EbMOzyDxYUany9tQHM9OuA3ofT/vW5NiV190GrZeC/1MnuHMTakPsj65ifwQmjqMzgXRVvzmFZQO
9UWOvNWfgknE9l+1MqGLAj8CF5dk4wAWiYEhgcP7vC+tX5nknoxNVZMdC3t3VZ/b5o777H8e2ncZ
x5GzPnGJ4oRB/7vNKMDXFaWwTqeLx7iaQH0M5JrLfGwTZBDkTN1AYu804HQxfa1+p6/V47i41sX+
kYLgJkh4dLjW7JoD6USjAt9qNlIwxSAO9DYQTxnfeTZu5ArBMrC0iAQgsCD6ERPYsE9OAz7RrnR9
ICbwEIjRCv8S/GeyaXf/HXvoNBtNHiPjYrFu++OBnVZrsU5n7fFjYAzOAzTioRUQCgLJQlPGODiN
IkxsAW+MwgnCFkAw4h4QUemCjMEI4bPy7OK8jtSMpEx4PF/uK38lrYSUIu922zkP8ZxqG5oCEVLF
IjCIsuTiIIwiAkXPAYLI4CVfn6md9INoQAgjbJQD+1cCRev+jK/RXkjf5UrCGVp+x6CEPBVQ32ln
hBC5FBJNYHTZD1fo1W0uYUD5GgtCNGayx+xPiF9GBayP76K/3opEwi/Z2k5S4e1rgVB1ueFM8TDE
8RKBWt5VzSmaCohcgmM16uVPBFKREcfHRY5W5/KYgRJnxPG9uHt7IkLxIzqpeXiFBCoNYLV8kYMF
YjcIC5ROvEoB7WiIowSBuIRyChekQgGxAGXNaF+6kMbEXxwHBKvw0M5vVmdG1hOs83nf1j5uUHDb
+7bwLnHhajv3/AV/pWUezvqwCgFiSItWV6ms7WGW1VkhJVIlpvSCvKkdWctULNQ/ZxBXBJKJcUKY
5I6S+JQHW5RQp6mSfM3d90KcD2Jz2e5001gM5Y4TXO9M4Qq7RBODpHbmRiAxVSChBbUiBmrKLHcR
nY/KBeUMnJDZs7PlVq8+zBRrYLggZd7VNispK03xZawKDASv1iig5TFhpaCyKSlBQmA+FJLcXdmN
T6X0BiUnQeUETjgK4ZmRmrdByAcH8Iz7kq7l5soNImHDKMfKLaSrVRcTCkHAGQClCl4e5ZpKUw1O
8H7123+T/dnGFxl6WsqYW5Dn90SSq9y8/Co2kHTp9HOqCMHpcpLCiqkqXZz87L6isO+ccL3fJ/wJ
SOogVVVxoM2MZKquVNXq+YOpeJgftVUggpAVSKCA26ITC/1RQlepQC82f1QGPRDaIBPrXRWkKeR/
MkVyzeLfJehmm8VjBxjxssqHKZKHwxbr1ipePL6dSoPDaP4DBhymBP/FCoKBn4lNifGBi1+dQwRi
mx7sWDT+SkyRgBifZIivJIDGO5x7a1Z6+94HDiCGBjuRBCbWwVzlk4uYC915xpcCa4IMwDF/Y0Fl
tGqbTLHzUigzdhYPZxAJUSsO6etfSvfGFpWGUrdsnHGKG+JF3sJnlyQmG4wsFEmeQKLiKC+sRFVK
KhO+cjzTRisqXBAELiircijFR3FInALBQ8oYaFpGzNNHgWXuI0ZhUZ5XmtKgrSaOyL7anQr8gCZy
dolDQMRwcCk/1zFR0dcWInsGv4YA1oCDBCN3jYhylVE8BEHxTZziW+Mjd/ZYIqwNFIDwWOvlOUrS
sJzDrj9yrO31y3g4UKhT0BykHyRRKF6k6kohhjGjnwbCUHigXOB41BO+RtzA3SxLZF9fd78rgSuQ
yAtHFSFAlcEX8P8TXWM7rttg/qBsbHLlcZLUuSo7jpr2Sf/ZAfZ4kq6KIq7zWQP7rWxRUb/qLHeo
KhVmKDLQAwxjGkeGIbDgOqFvBDS0lHT4P69Uy+5e6HtdVK1Sfy3pB6fsOCy4bOklXvYOn0mKTNTU
ShPrOaI01CqlOlkpvXEtxa7kKvEq5uizfi0PfuNE2PdaZUWW1KvjBVx7zPUflX5VZRGkXZCJ4Qj6
hBNHYitR8Cpdj4mH6oVHqJEcz13kBSRpoHNMGrOstFYOqi6xaASgChzgmbCpbiM6wyGr95pcVejf
I0ifTJrErppACX2AWGUoCgvnH3UTyhXGpX8VsnJQUGWq4aDJDzj/uuVF4UqnoKNRPtrLse2jHZyx
xMiRY+nFRFiNE7GJ6mAQ/lStUkIwhmyS9PWm05qDDQ/BHSZZubWgNlK9hVNYEApuZ6/BztsEusFY
52pAsDZQWC0StBgiKk0ioxmuEnp9nkD+Ndb/QRT3BRHTliYyD2hcvloDyRkXDJ46+uuemnPCcQ5T
M4jZG2KTk5g+MEwi+BtDR2JmE+5DCFOAwrq+zItb5oJKbtK0IEjUygeUsJUNtOL98HlsgiAYWCBG
6z61gCpTwkPZjmVr2oFyUKCIS00aIK0Kft7OYjw29TJA2EbmnSnuoVQjV43pTUeruF0RlATZgPi4
4l/UL1hJJzhjVDhyAAGG0mnZ5xsy1e4UIcRjKo6juEoHqGoFssOlCigO4UeSNJYhaBCoWJCRbi4a
9v45S7bvXnETPg8C+5RUcr5nTxOAnYHABOuDxIaHDxINC6zBUBocpaGjuAoArHYtq81PdSiQjg+d
C07/qqOBmgCBOHo8+6iQMjTag8PBjviRrmkwIUXJIaldy5Vc7la9zm0QLiryUy7KLkBlpxzBJXwo
X7gKLnaYkCwlc2vmJdeKYfCPjZaxGnp5aAhzMWNKLRA1jSUV9mmda5GqohPRjH9AK3R81dgNto9l
omeMKiSnRF1BRotjs7kPYsEipkKf0fwVPWA7NyKcc1gpHbQB8HdmWVaprCoVe6stxXMWSSFglIJt
7lGZcjUoRRB5ekkVjkAY+hOu/Qw5EuN89qD4XmpVA5ZIwUNE1bWkW9EoWXhFw2AXF+1m3LvFrY/l
2FddNV4F4R+kbPI/floMlFtF+AceKlwcB5zRD6s7hzwHseHtZtNiwFChREXF4Ty4+b9fApAMLjLG
RIUbq5VPxBE+l8SxqnnUkEDVWPVVu1bEJ/IIMFCLT1k0uo1i+1aHaZtEaPu88SAcH/rBw6lLcCAC
ntY9msPwoFPwKLuGN7pIhSQoH04qGd7T8aA75sXsqqTePfBLO1FJaP9XKnQAiPuD8v+hjpVPSIps
tLOPC7iLJKRAZMVUEiqfcCAmZBQccYkbPIp1gwsUUwk3Ih5zM9anNgZxRamlw4dbz6JJr4bFbCKn
eRD8gyGm+dkM7/94JHv/YEhBLEKZq0qrFA5VEKwYwno5PuhhcRZhQ7kgBARJXqL8FZrDBjQH9hog
xmqigo4CGTtNlctVZif/GsGI2heWkgWqCxjcZnHlUIkSCmpxtOZd+RcyVV6kiBdGCIGVOokQxL9C
UVRiv+VeLcBLrxCpKhjuDLK/2UKRvCTUPdROI1BQJVFmFsaralO9fbxhni47KbZCldzA/kixWLyW
m28eUJEIHtKlYDLeCKDesFZcr5cQ90s4a+uIfNinYbdGpcSFgCoFuBJXpCNNhx3TaV7wrH0VTAh7
fW9XioS64CfnuVGGsgNWmVeoqiFvomCSo4mXVtAQyQJjx1lFdcIQGtK2yJUM2v659+82lYBKbv5K
3xS+FeXxdZsy8iRVW7v/xLGQdkiB0TY59soKhxzpH0KQ+1uhveq4W1bWeksu2uft2Qc4v6WOgEeI
svfZWl1YG5GsK7lDXxOyJASLgE3qIctXn8qHkDjtLtenG/7T8U3q/65qtmQR5fkYzWJhnhE9gzF3
kk2308+Emp2KXwTJtvGtCoeFHAKkggQmxeALbnVq8PSPNan13FkYfHEGKlbAFQYoFz6rPXdRIvJS
u4ArcFh4hKaQ+l3N4tMp6nyYUJakP415HazydhTEasdYMm7lU6+1H25Wl2oXRTs//gkyuRESqCBA
9ySqHPBMdyW/U1gSwjFAgoWocvQEQG1RLV8o0JSHROMfJ0erwEps9dBqWrohrb8j+MrIC5xusNW7
mLQqteDW34vWBUFUJ5XZ2sXJVG1treyGxhWSlxIBNtwwCApA1kwka8fHPiXmhJZNrpwuKUbTBwRa
gqSd3+U6a1R9W/JuR0PqNx2Kqnb8FdPkYz9WmnI/5KywxVwUJSaucFRAkPzIlfzQ41XaxpynH00G
csGFrEHlB7TyIeeEu5qqYPwTSaUXpK4Ec8VAdYAYm/eN2q48DIGFtlM70WlEVisBsz+zR7F4XMnB
tgL5k6XKWQW0m3GorvSUIL5cYNHJ+kGKRvN8yHmiwvVyyPHBVNszOJzQ55Eek7DV0YAvjwM0xM8Q
hZ6iLOBeFtCyLN4QvJiY9+MuvIijqmpQC1E2nvd7bmRBXOB0/ounIqis3NzDIipAFdDbPRRCMUma
8novWfpeel/gE5jdMcitlAcUXAmWyaoty3PLqsfyyGc8eyMVkU61jKf9ZPDxxvV/AK603DmClTZn
J4TKoVUgX29L0rPSeI29GcpClLRkdffmBdI6pasFtKPVhC3py2nQQpb9FFLx47yWWRneI5XZ8QFy
WdcPbUpYbSGiyYBgsVYCPjHNeOOV+IzPmPOM+cOLKkfL5ZVELbZn0ebLQd5M/n+UnVlzWsnStf/Q
RwQzm1s0tWS5PbTdg28It08fECAGbQGCX/8+K1dVgdQnuuMLl1NZc1ZmVta4i8hK5P7902w/+kyi
SEm4SAyXS70UCTl91OqSlIrPgChZRGfVoJKgKYVBTgiaxDHw5la7QFVL4RO+L/XFEhHU5JfFtc7h
k0OV9KPJtI/kq+5oVcUgRvLJy6dJfMNbiPxfCOqJ0xInEDoOqaLRpjG0nCAzB+hkSpSEFGGalhKm
VyGiaW6+MlEuj8oHb0RlUAp1UE8bmg+rT5veb4c9p3AULappjOXgVionQSod9keeKNST0iiah+KC
M5Cep6rkUlLRqh0ikZBYZEoU4SRBqIn+cTzMRs9j6sNB8zf+kS6IEhERnrTQxYgFIXiVQrtDFlCJ
uMcvTC358cArdQQFcF8RwkNTE0dCzoqOskWhKC41mQj4HC/7l/IvW4cfTz2NMkN+p6RPlqLK5jzJ
iaQm8zGRBvek9nPsWO8z8d2H/r0TqEq1MXKTICmsynCH22Odog3FryzR1slV3e1IB5GAlSbFsOV/
t7pRIhft/FJdHMWJSMc4J8LwuwcECksaL46kwkN5VEuwKSWLHhOUWMihvaIuHO2bvzxeNPv88GWs
m16+dHo3L02e2/qu2qnIta5e+PpYxWw5pIAFuYooJnyqFvYpjVLKI36SPeVzVCI90hSdAJGTGBFK
55dbU4dGkIkfsZod7okwc4lS2zPvQcLayfIgZhUha4GBS/xOQlUGzK0msFJT1eNOpHDQEpZ6QTDT
NkPNDT6Q5qn/fsj7YakfRU6xwgVM7jSbDgGS1I5hv+Agwf6ixmEzfKXE3HGK4KFTMqU+dKNMyyts
iHkqiNDybMu4Jhfu4pEePUIB4kkQYjSR5/Mmz0TKfMQEq5wsO/geGcmroSmgB87Fu+XqNw2KDHnM
OsCoVs6Njn5GehyBlshphkEiS9EwTS/i6xRSp2lFPrpVYmtFLs4JCGSMBT7V9Wj4yM9Kx9Swebq+
AOqBGigCY2seSZ0FgxMMLEhcaSCMmRMjO9DOtzdiQ5iivCtqxCVrOqVXvLo83r27ONswJoLUJAJx
zeDFZWpgAWFAkngS57TMXB+fLse/OJ6wyFDKKYgLpAojbipeECCOad/kR/5qIAoJoC8KyAJHVVTM
nvn4AAqo0PyMZD7rJgnl4cotD6Q1nHw4NgenRxZez6BI7FyFFlMES0w7kJcou4trEw50AlON10i0
ACoJiAriZgq3U1yIyTf3pINoXAwytSyBfGl6RWhen6PlgbrXnEP6LlOBET8zl8pRXyUnaVyqg8GL
sz4TLhedzlHOUpIJYQATcfQma/Hpkw6a5gbSJrt0dxUPDIctOjYIBpT2Ror4kkxlstghrdmQxVBK
BSGSUuxcYtZn2Ev87vt0qG+Lra/W8XTTSp+MsPfP8QKQLVoiz7b/CUjnAXA13+EC4egBqM/rieY0
oiRyBl+h5cxhuf9p+ZU9W+4nsH8be7okBWUPXVcFFJUvzrJnSm4gIadzythxJJBdRpayscEc4KhX
zyiFKErM50CwIHooTPDRLI3XYghi40TDpBLV/AbghoQIj3sSIJRG1cE5eogd/QPmUoq5bARIgecw
KiUA7k0+7h+0+LLAXIqLsPxIhTc6H9TG37j3hYdC3TvdQc+SuQDgeb2UZEd4NNzZzhTEEcSRLlL4
L1TGRTm4ZF0g2IjlCg47iljxIhgpylRfcQQjJWcdETlOzMsHTxFjoYIWxDhe6wEQl88LIg+FxBLW
TeSCGVSB0xOevmSzS3XRPNjGjz74ZhsQb4xt9JUyqIDATC4lxHBjWLZEQNjHAqbdNO8aMX5SjiHI
bHa9uPY8wDOcGK9sDKLHq7pYNx+6l/2P+LwdcXqaRtJ/uOx/6LfglnWCRiGVWveHcO6sbihttYvG
BtAJo9gCn88uE0lJIxCFxYETkvc9MmHJpOQldRhK2ybgpju8fDjtM1hvoAIuQVxRXnDtR6gVMQID
y3hBatvraI9bADRydg2TBwzoaTRsx/EuBYI5WclCSBbv8ZuFiWxJSorXukz9vdlvx7vgJQ0tK3Gb
XjWdxXO+gKbhLowx5WSRRDP0EV588cesScLWBuhp6oTgmTcxMMTX1HHOYOVCoaxciqMuVwqkxgJN
kqcv0bfTBy6kgQxg4+F2eHpOJbOQuGhtWIIILJ2WcKuF04R5AjxeVPziVmId3ZbJzN+7bVETI3S3
UJf4S5+Tixf1fDErbDQ/WLjl9du4Xhbf9OfRhbqgyaQAkSsEQAZkUTEhBbERSW8mlNlWuz3CEQcT
rFFw+EyzgluUkUVuXanVUUDRkHg+2jMZF0EwDtxJogACIMUxIOYi3ZIQZ41UuQ6qI+Lhon8PhnMr
lDYznZDirMfpG0sNH9EJC1RvlFUsjH2Z30xH6QuJuJ+naI1VMMHH7SUviEUT8U6nSIYmnl6OD1Zc
oWWs5FEWUEj6GOU8+NzwkkTefP0uzlUtYd2z4MSPBPhJo8tl/OFslTJtXWJ0HP70dG1xw9FQQZhk
xuS5hX1QicQLNwmMvk0AjQa++i68jCRuTtJO1wsVonl22Vpdt3ZX4J4ZlOGDw2BKpzIUgIKBkJQF
ixnBt2u+X/9qE0tSEFLbicyPk6HuKXvyA+vMWmpMiC9RhmCWfy0PN4V/JIELdm715D9V5x6U4txS
8KT/LqyIjZK+SrDhPMLCGAuORK4dCPWsQVnxzmcsPm5zh6F0YoC5t4BSF2GQY4gXHEiUY4EOKVEw
ARxqgelKCSTgR+E0DcxNlwRCCySN/OFbqE8AJAKp6Z4jHiZoKJORcrAMonHWp9GcKIORokAj5HSK
fIkQH+cVQGJAcOUims8xCKdYnI241r3t9zpkxhTHnJG8xJLMruAka/634teN+BunOlovY+HxkNXH
pKDxWxMy/Gfr73zk6XW1YnwM7YEhdrXQSlhCA9HT9MQuhJxdIYF6nfi4ZaYxjvN165C4QqxarHMh
/jI2ubWQzIfMh1/VUp0VpfManzxAsWcuhWLGKDeAEI9X8dWvfTKbeUWuvuP5U+y6QFWpuub1Vqig
ZKAOB9GE3ZgfCFt9IhntlK6epvH4UCSpTR5dYo5vTVOPcG8DkkywfEanfM4UYRQRf62KLlaqGCMW
SFHIGMs8myQs5pT+m56ZJYewl+slK9G4z2b9BLJM1CUQOzjMFQhx3d+A6RjOXDeSEmfVir++K/Eq
iMLOc7nGmoYTSpWlrqgen+sMYTtroc5J131+WPsXMr+5V+LEhIOQO7+8LNWi+SSGE6pW6XKrwd+Q
QH7aQH6ioCSrJcFBkXM6G6VqcKDYNFJ881Udp/GlPb10FzfALUhJLb1uZ1mGckjwfGEZuNJ51CxK
E14qI0pyfNCvJNhBu5Ez20MYFJEWonxFNvSOdFpdugxVQmF5BLaXalfPo/bMBIeRFyVh+JRCZLCr
En/JLnT2a+PjcnoY7R7794MDx3Tfwsdr5rKaix9A331Xs1W9LGluchBjA29FD84EoBz9LgXBhVtp
PBSrXEYstfIqfXE3fbhT8iDbBUUOHk9zcK4NH6MLRDDSpMgo6WyNLz9piPUYRVclvYYCj1JiIjGT
xuXjh1zVeRrjlLBtXHT/3D31rryhxmCEY3yZ967q9sgDUKwLyuhEZHEUUP+Rpla2DtSvL4fwmDD5
xVkCXDZjonZJ8DDAGVK0Rz3Gej4Y5rNhQjzYxQSSVNg6MpYSjDCj8Q6MZxFO5igoBKHUvKbxaBpz
IFCiqQtILdAJTD81AV+Ijvl8bPPaGENubDbpDSIZbNYqseldVmbadXX1GvJP22ImLFpLhGkwgWan
ISExA3rNFVK7CSB20EsGT4hMe2xxRnbXezXZqt1RkDM/tEc48qvJ6fMXSigMpuloGZGIUkNM3g/z
rexYG2vA0blxaS3rTVcH9NrTEzcKJaRQiRca8NqZhrxmhOsEp60oPNZXoKfNUmPpeFIf+YiTJoU+
gbRa13z5EGF5YVRsDgj2xSYGS0cqGUFspkf0+MzANrVYVlncMMsMmMa/8UAZGH4iqu/XAxgYONAD
q3YhKDubN6yO7SzQVi8NZpTiMQdzB16c7T0GWTUjBAY2ioNg/IYmLwinFqV/kA1udn7atMrjjDJ7
2ElxJhAS4PBicQn+ljmlqSDmlIccox4Sn1xkyblckouhWiPOE+UqLMZyYgoOgnO7E2Rgoa14nO55
dT30rIPGkTY90oaHBhYXImIcszSAxoE4WB/TLoJBHeB4z7Yoi7qo0YJIlZidzL3OvikJX4y6eh5d
fO985FqrW2HoVsSwVTMmExif6ZDU7aGO2M60GNWa8rmH2RmDopNTw+kRfNv5cnObV3gZAb7p9Uw6
gocO7BCIjb8h5bibIB2l8ZjHdfruaFldRWchnsgY0Epq57G5V6Q6FZEq5HCz/MtoNE3qkYV9jkDZ
4Qs2gkq98lGnZTXMxhBBspv8eA6/oIN/9/gj7X01jhN9VYsJiI1AurrNFlYGPC2y8IgkzSySxj5+
YMQyhabMMJoUYy3NJkjQk8m8MUmglUod3UpXoPublCA6eIFFgwgBx4EgdNKjjeBns8XV99X37k01
vrK2kQSEVEDPPMmt/ksuO6dzmYS4fM+3QkrQjxrkdtDk0BD4jlaZ+1BCq1AuvMatkAQ6BGjFDXND
cNp+r+Z/dRd6vlLM/abfZYiaXEdoUWyjkwC1UBo7Jj9JDpoGhVAiBJSkKk69RIm1cAiPwqMJQMIi
GOAmQC1IoZ/wyWalXyMiCEh0Vkaq1cSrVBGG/2T9iTYNVnJvqSq1yS0w05y+XLbOO7Ooznr/07J/
UfpDSURxaHds8jS/geFHPa3zmAD6PyH6zSy0ejbuvlOnRNVMRRrJFBVjqWZEeLRGJ8phlEbQbrr4
AiWlWhGWmA1KdbjghFtFukiharz4Qil2sgtAJyFKSVjSfotugkeUWiwhN3nPXTLdXNqAiRpOPCRQ
LZlQLk7qU7hyaSbv7PBtuVXJR87V+RMR8X1K5CNRqjsqUyJyxGZYxNNO5ZPYmHSPkwzciOBBtJsW
Zz0MFLb50Cd/nW4+5mkd7IWrYWb4W1xsNdMf6VZlLyBOHpm9eSF9u+pfGDP0Slszu7xBnU7SPdPx
BIfpDAi1lYrAcaYCmGc3ql/nzrSOUCkkf6Ac+FTvfkeWZ5I9zZdhTrQXACvJLMmmjlD+ZlUOofxY
bkbLtg93lDg0AZjEk4QkoSGtMDH0SVyMagHcQV9W72e9eI4oxl86J1000Pw3Vpk5xFKDCzTIU2gj
QBom6DNGPLTVzYKqosOJ1NB89Dq2r8KWiXTUJw9u1r0wDlnHtBUXTYc8/3XjSJpTR1MBNI0U+gxX
Q4AmWF78Yrc9JvBDtvycLbgtKyMIrSWLxvLqe64lFi8GpYu6LaI/bKXIhuYXjaCvJwGmiaKC2fhw
xT6CJ+rMcKDnQU7P5SWtj82Y/Fk49XQGVzPZd5cGYvIN08fD5MxtlJmH81anrFTkshCTKGIlD06Z
hi5frHc1Lj1GMH8z7fH2VF18a/1Ke2KOZSqAHNgwiMJgcOD/dIyajmW8BIEGmmtKChV4oQWIMIGS
laa1YXRSr4qOMG9fPDZPqkRBFGHosgytJKfH3EvxvefLaRyCh8xITErg/2s8D6vj8Pi8+Irl4Bc+
tdfoZZOOl1gYxv3dc9uCVdHaKU61gOnRW1ZOdCCvEAteQkBYEwabYAoTiye9fORZRUHK9IKQ6J+s
WcunPPEgHCnMmaIieE9bv/p0K+1zNr89zu8Od1EZgGAg2WOPCpRpDj67srl4YNmrzTjeP2Ijijog
BIQQBTKVYueYza3y0VKeV2XNSHuqcFaVtb6QPRUirXs1l9Nka3bb/UTC/CEVKBmoCRiDx5FnJ6W9
Hq1Rhlkdc2rGSys70LY3j/GkgdPFotuWA+N6jsz99tOk+i9JvM61tCRAB5VlMKdUvGnv9TCLcn+6
zNkXRZCHxIZ5hU/AGYqPdOiQD5fTD7iaFuJike8i/vndsXb8EOCbdxY6/Cx5u9npddtdXqx7885C
/fS0WG9m8696UQwu0qclLEkur4ctSyDcdiDpUANwoPKE1+pBmsMFL10QZuFoToxy4C/lOAta4kSk
s6OE0CuXmtZzHUlYV/W9eU8om/exM0MHwwdMzsM7XRGVXTT0HYs/eXE6zwQKVJ64XOu7AflGG2HI
uTsbNfcXdFTtLiEYZEt6TyScUTBvzqvPp3NlZIwPSN70ExjyxL6VDzND6FaFBNNTUFYBK4AhwyoI
kCgGVMPYvyJsPL0c/47ugqbZA57Ft+e51BsbZwhiR18CUY+KITPQmCxSAwUDqYGWslbzz/bixcW9
jlQFXtWE9aAmjRka+/CVQQTcIUJiIAQpThS8HrDsZShE58D/WbN5dPHvL4ig2f0+j+m1+u3+8O1D
jOv+eHkYNprp4XwqQQHjU0obGKu4YVHN+r+rStMB664h+gRS3e2PV6A4tK7AqocBPLt7Iv1kwjnh
WnH6TguFSJqDkmlzDR9hICiAEaDvecTZDgpIpNSQ+5f+rORMa7LVyCemCM0yBLHQkGfRGIRjHIRY
rc1hNQJEP2JCc64tmoXtb5faSkJa5wKDS3iBSOvf5KSXXN5aoF6LRw977XbVHYQcz1566eyG7Vm3
W/tZJ43lNhUWDPjbYxqkA/eBYReS8QEn0BCkDE8k5BfI4XgsBZJwclcOK2LZWEhFGvAfV7y6nXJ2
2Racziw2v34z3xIAFsQCsXyKKMho3NCLQ296grP2Oa0B1c2yi9WdO3GCmlK+npwhpH8RT+/vLzq3
h/wARW+A4+3mwZtXv5/2/WXVOvT3X9Pn8jC+iKYgBKbZR96cs3BKoIWTA+mFur7zdNvSFwaEhlVK
mxculBJxGvLPZiLg6onKERLmLwUVmERtKSNXuXzQKzH/zdQjYPdBkOiAAZCtel5scRvagGtsjyfZ
EGCsPi1mfOVQobwGHkmczQtHrxrRhMbdc+u21kivQxAUBMxqAsTUGvdZjA1tWQuqz4Y2IH9Z2rwg
Em5LGyFaL2g+HEYejThfbPyLdrQk/dedtz1s8/PCrZZ+f7rTa72ePjxtx4P5eDjcflHHlRak7/BB
kWPecEVCBAALgreoROm4xIIXhxzB0yl/9N8Amgfka33qp17P/2Hpwtj4PQjEigwtXOOasiEQOySH
C1MassODxH4bN1hHgyADQoDZZ6HYhhr+jw1MyyavBmMzhSD6czyR50VhjIAIC4WPs4JYEyIgse/f
x8D235/M6zSbg17VHvKybNWt3szung77Tnv+2Ox9VOelM122uNydT7PrXfxOA6Jwv0q/Kut5nK4q
dPQNMIhuWGx/1E22tKLDIRVkQ8S83YgPcc9GxVd90FM2ut6ucdH708LCJ7t6NuEqnS/3xldX4JEe
v6+kN4QtJEObVIsKOGxcHdPPDiGqVW+y1HaLJRVzGNL4zAtoYQIJtAk2TIMjHiRh6J5l3F2MEA+M
9hoH/n/2s7+/Kt1p8jZwu897aL1O660gl+2HzdN60hprhbV6pKvF49KIrsnzGYgP2dpWNvc8AjDk
g6DXc3X3PQTnPlasJiGMglum5y+alxTTOXgePc81hbZzJ5PQ9OnT+ciI4Uy2k88j3dP09qm7WV3P
rrCgkjfrIX9HrJi48tXdxi+/2DAC5/vZ1c+zVep5iMddEOZbYEa0reTFHJIgqEgIxLJxiI3jSTzQ
bSnBQBBDbWA88XvJbNaKlZoa8wgJ8J/NZKfSXPO1mUR8vcGQ8RMbORy8fc2uPVmvlpvp41fPQv3S
iW0lFePKQBcjpvrjZ+2maLADhJQAdLnOkVt1I5D05KQlBsSYxWf4MBuZkU12cTT55J5GUK25p3z6
S9+mVq3NiqKwsfMwWnfZE5ayxGzZtMGroIpgAoCRQrTFjRtrFNThil4RGMM0qRwf2Zwox0XTXMax
e58u8xKpxuSi8OJoLo7AKDP/NWOIjgCAA3IaR+TEEWryYupwNkPUCANLiJSye+Woab3DsGE2Y0C4
ZxjM1RTRIxHjOFeL+Z8NGzHCY4ovPJ2cg56GodNEHkXHnhkWvcc4nY0+rePF4L+oO6GeLxgBt5ds
nYterW92SBVrA4Lw4Qri/I6Pn+SkSuINS9pSpk2ly48S86THlJLBca6i1ALiigqCF9xTmpLLedNF
EErELhBEtK0DIXa50lWbEV2Xlhvv14MTzc5jSCU4krhCJlO49Notkyj69euVKwGyGur2sRbCZng5
xELoYXxZ/UzA+Voob+CGoSimhe5BAXjpM4zkPhelXIggXHO2/LVK5It5gebtRJ47lZdW6KBK4N1G
2ah/ndUP3zyvWTFdaw75+Rbe0e10+TGKN/O2zvyhO912DvzMPDtlGB8awebbZP3DRsnDCb3dW3l0
LKLUEfPcIR8DJINwjHkACfDT40Dc+4DucwQawUipS7p7+dETIugY9D3DmOTRewiezla3x83hSsnV
D33hk4iwcOqtOVMpACQKcKR7bok8T+5A91JwELm0jzN+udvM2vo0GKelHwvAYe8+UugKEOkGs6vV
4FEfVCs+3s7YV0wx0QCUOc89vUI0RLHRzaLYBd93nnXdCfc4Hj0O9RNek1b3ysflaDBKa4gugXeW
W52cSXPPHKokby+Cii7NOrvrzezxe73jnapjh0+DxhfLx9WNVxIFpvtbsaNjtaUsl5jK/duxAOHU
Upx1Vdu1y3qvGAf88zg6fLPakNb2msMeE6Fq0Bq2e29/XejwfDj0nqrH96f9a+vca3W0UhKjGW1R
ROslUPqXXm7xOzAeOIsyoiVvVLIoEHIG19fXaAQefQ8tWXu5COJfRSkmrCAIG/kiexDkC2JjRSCy
BQfikrFCMJaNTUdjFr9EDFctFnO9SIBOSYjN0L8wvP963iKGV5p1troD9oZ7fe2xne3NzMbjzqx+
3swzw20d4G9xmAZwj7yG53yGj3jd53XpGdZG73QXVh+NOQs8dUhhtHpq/lbaTA946m54PbM8naXA
1Pvho3jLWAKEt2a1EfDC7YunB7Fbeg+jeVn8CrU/707GzXGzmxAj/OjaJ5i9G77oUi3un3neii33
s8kiTK+wyv3BsMe2ZXvYeaPlnUbdau6Wh+499uTOttn2GP7mE5o5xypS8JheFb5buQ3NellOnl7y
RjhBMBh8ubtbtAdplmV5EQrC53TVNN5Tih7iwLKDNmnt0y78ZLG6sW31BKi16Fwe352JtkgUQaqf
8G2WfkbDa/XoRISGSGV56SYnWLqQDaTieHcI0SHSsotikXqG4g5kK1m20RBXGoBjGJY8tV+973S1
TvSem9bweNwlQfybxVTjkHNIWXiBJIsjfm2FN5dY04iINSaFQgr6BCkJcs/B58Rhlhnf8aJFIJ0H
Ps0xFtd9lhM+/g9SGfDp2v+iVO2/DfidHmvHYbPT4jntqtnRAvOsJw9a+5fddDDu3Kd7kPTk1SB+
17Wc1oFYk4Dz45yfNZbfc2/66bz3BfWYrLk1kg2kO63VSiKeTkf7bjy4EIKW7OOBYfdyvHaogZ5a
OdsJV0qb1hiJkTmxVglpUqhHteD9CN+ypeerl5+NpwjHckNDwOt7fn6KAEvXiOOLLVCqswvApERs
QKTIJTYJMoSd76dq0PTR4YYxDkF5Cy5GXcR17iTWCNn81lwpxmaCYBD4PthP/22Xtv1mlxYjzcpS
B3lsonerTkeG/Ey8y92kPjz0Nu17dEjD39mnA3gJ5KTk3kZb0mXp13/XvOCHxBcfLXMLG9wOWwDi
RRcQEQNlwen14eneRW/3XKvd+3yS7MWq/U4dPe+27ofLm83k6WK7b0o1kKrdfsoF82wKkOWKiQN+
5kpAfTR4eL6woGOllEB96Oj3LrxasGAR6by+rfUdl10xCHiPTEkmj3v12yxKhDePKRCdVHbhhbuN
vc/IyZ0TOF23Pi/+QsRp9r//kmY1CBBeIsm8FLBQDdmTAfnnjlsN+n+b9HT6rUGzx0Aw7PbYZX0j
2k71eNx1l9tjEi0KtG10fto+PVwQfKONQ0YHJFog4wKJ8AIJnwz3n5qL3jvHjx8XHw/HNH5b1s1p
83v9uP6IzEnu4aBANgTYFihDjcPxrlpxk685aVyoPn0XpbrO9AeNIjVqE/E2Lt3BUGkGy5d3w1Hd
69/icToQa1sMPKiYq6TM3ePFy057y5RWN3gzatA+6hVAJwAaz/dOSKgKOcMGs6NsECAphWPbJuve
HcmiA5QiVEHaY9hXbKGJcSvsJFOD4ex5lCaddX988fjrloPhb+TcTX9YI4BU4jd25y9x1xyOU113
+Et0uLCm+CdDnsiOmhIcx8G7+heJO6ubaGQQu3reRMuphzjBVT2qB79T0Wx6Mxx1WzM2Olfrj6v9
cKhjy9IUI+Zl/WPPOQuVEbifzD447qF/vVnvb9Do+fJ2w3O46K7Xmmkr3w0KtlJyckw7rFvE0jzB
wV5flEm7nrjE0feYoish1EM8kBtW3LMC6R5Qmkakdzytam567/bH2ZPKJdC1Ku3/uqNP+HLRu1lO
dx/Hy7/wuRggzeuu6Ao5F/SIpEJ4yN/pxA1HUIAdXhCzqPuie5HiSzxvrHtB7W+bDeNhEGjY3PQ/
u4xmq39rrK4ffqq5D2OfmsbTvM9kgi+ETR4uJkftoDsexG0dHNZXrcVuVDMbIYryHVUggeDJ+/SD
govrthdRBZQTFn2Sxm1bk7t+r9L2IS41F2y+WX/kTcmogELzoin/DOHqsJ6NtHdsAufHVn80PrYv
D83OzwSpgIDYfInX7CV0tRPDCHF7QM6dVeB8QKIlzk7eyAefCLCFIMzxCVle1Ru9v20OFJi0+fHS
e5ZkJw2Buk4EYXjsnMEVECJbgwlJxdDHTen+ZaUPPQgGUsr8aX+dBszJcWhjP1s+6teQ4n66x4qG
T9vyusBeehEtBhYEfqNMdqgUyHkUReElL+GGTp+uo5mlRZNpgikE4fc1n+8h1qwgoJ7sf9cfglaH
r8YeXwajbfXwzokwqyCG8YBGzPjMeEkVBkyOvaSjiXXzw1dnTv5nbhAcepfD9v5PJY/6+JRuM+L4
ViY1n/mZn0n6wdjmcq3JBmm4DwRCCjem2ULTJAMXmIrlceLTw+tYx9iqJpsdiXBQ5iKAeeecX8Cr
GzJ31Zb+eLYZpbEKP/k9KHXbYRWdRLAxTFaAojbjYCTl79YfC9+4AlLd2UcGHCXhQLQdXzW5C5J/
hYNqINDUKR7bdIf6+RafmwhcbXp3LgmIv3nEwL6he/zc+9ReMrkh93xwTyrleD58XU3nvLEVMiUO
Oo7D6vN6s7uGCJJAAdDDp3EvxPMGuQkHmhoQh9QMSGR0YopPoXxDzOQvMtMq8uDcPFPkkP2V7Nzr
/kphjowdfyJNbcoQzdHZv7uCe0+6C3BmVhrj5wtbdzoIo66XSe5odBx1onEVW2JpZ5XOSompf+V5
+nI+enrRR2OkZxbvNOfQWSiQRQDhaYoYyzcli/tUzoj33CmjD+QDmjDD3XR7AUbL+Hrk4Rr6Swku
38VSGqmMC8k7bOYIIR6ebUoNgz8IwQ6GGjHDLQVwu/kw5hmkcDpDDfb67sjtVhNhla5eOqDAwfKi
sVYqomIfW/YQyggxfTXD17ltO80iyCGyYjQlLbjsWUyWgd0uJ9P5Z02JQHeRbmMTu4iOgGFE2AjW
03EyHKZ/tZr8Rok00dBNd4ubhzAA6K+1uFutbhbjm+V/0GPt/B2GzFmO3706JQmrk6rTfceftLfh
DebTWiYWKOz8LXfXvbUWL9Ui3jNkOzi4rKlD6UYU233BJLZ6d2nRRO/x0+ep+HKLwUulOCcKKrw0
BsrFUnrf7Y1Wq1pXyqjWjkhe2N4exz9/2PP57svjcvQ0Yw4xY0o+ZCh3B15smqPGur44MYNVfD1v
XGgxH7tBQBovPHbruw8v8uOpJoNbCgGz+XC37a22l0+z4dWkGyMFLXfqyXDxhaS4sNQkJhfc2Lcx
7HveaGV6ZMGTxHoQ6vtw+DZ+2J/GX5cBRKDA+hAH3KqGGYb2bff1bKiZEmhK8lr4knc5AScRZMjU
8wdHiUCVYjMacgOHlGP/Fk2zxqcOqi2jWRVrRPolK8XUO+OCnEbscU/LMjQcBzI77K4JbnIL2V/A
O9Lw1Y96EUSt0G9nHIh7064S5SY7TWkDXtjv9lgO9sYT6s9MRsesmLZ8//Bz9ZRuaueaS8FGzKnC
GQJfn/qW5CRBuEAT5PrwJjpaiBqZIQXCcCDH59vhIuYqfr1+1bmeL/RbBaWfoeXqdjc8vCoV33e1
hYCaC8YW0vkOZncZD39Yb6mh7F2mfpb7O7pLB0HPXQ2QNpgoI4lV5t+AlVfsgCpdvJVPBW4FqV1H
ocV1QypFgFc8K0A2t+JEuenHcD/yGgeJA5A8UP7OBo+j9XGcd8xsaPZfSlvFCr/ID2ZHLtcCc9rD
5+PocaMnyhOrsLSH7e+kkYXQWdZqss33mNkysdN2KivD2JVVceFUQEEeHq73c9nBUrIoySddKv4P
xzhMAdFUzkEcUg5E2MDRRlts8TbnrIrPfzbe+zhA7eM0X/rp7TB85FmPnjYXvK7YuMODW3V4k/hs
sxacTmpItHeG8bKp12yMeciPdTmbDeesaXBkl196V2NlWaUbx+7V4pYOydCDpN0zQVBvq4lgvb+2
9bD+FCglbqLxzJe4OdCdsSucfw1B/AtZg6x4f8L+qFUaAFPENW1vaks1ftZBAUFxZ/F+UTGYTFc3
1UNEEa53b6mPvIYgUjy06zwIHOealYnKdz9oC+0C/r2NkE4DUxtlqGmn3bq+nLETG1ZcDfSABqa1
A3xT283PdoyaasvZWa5byo+axzZfFkT/0LxpY4vqffzUhLlgRmyevm6/UqKpTg0miiYUxlCHs2iP
OIZGYL0aKpPi0gFuSiafEtJDeTsuNhfpAz6O9d6ite/47bk54iKyPggU83LB8vJzcDWjfP+LGcgQ
YWbCMZDt8q8xZ05a/lo/9otprKPySm32WI0Wvb+IhHE2J5MjAo+bdd3FWK0rQlV92xWLdCesmhzO
h3VKh2d4Dtve9WZxmqRIAlxyPZtLUIjKYeDmB04kfqeIZjkd3XMx/NJpDi/MywLhFXHiD+UVcxAI
XpIp8IlHjy2FE3u5MztnQjh/Hrb0wDPlTB+uG/oZWcrzlw/e2IW1hJQKEYKSYxVkm3wvLL/yMW88
fkQ8RMxfXm/6Lr53up1b4tj6pb8Du/vZl2Id4oAG44BZAHa73St2hHXYs2zv8933mNqv+fXFzXfN
4uOKhof43WP8VFuZ+TMh8GzAUKnz4bgRCndNQJ8h6Cbhvvoz/bgtdBbtA09NDiakm45S4e7uWl3F
1kMiCzOC+CTBfuxPuFeiRlYmEDmv1sBQjt14NGRzi+6pjG3eA9SEKd1pqpkOEGxlc8FARCnIkTaV
SsLo/p4GxZ0o+d+Kutb9sSJAhGkh63MXidJHeTLz8S6XR0zXtnz+jd0D4efaStv9Ahf6o9Kyi65c
CKiex1JWqnYN20131H/e/mKtQkfSj/ZZh877NizHIRtcHCLgc6oSIwV6fZhUbWdS3pJ0OZr2ruPd
Q2eiwvwwaC6T4olzPd1mDFb2F700Uq9312DlhEnfiLPY5NzJqoUK6UYIBZGKEkKbXSwBRa0J8Smm
Q0i4mi1v5ovuu/Wsf/U07PCB2pAZx7muIHoMC1BKERN7q429hrY8xOJl4EBaTEewbpg7ipLRm74/
zaNi/58PEz1skAXnGktFoYLks6MkD0EgXtRpqx0PjoyGLsHQZbo0ICQ5xG0xnVnho8ukb8XUhULT
QKTjWeWsRGoWj7fzx/oeMzNnUfroA4Y179LHT1XYqnooyraQwuZLHtcajNZN/84IITqoVI3p95lM
aDo7az5SWpD5ai4oOmxl88ijknfMgiMUTQQhyIhhfJs2ponx+zUQa/JBaCtp3atsbFOnCmusM9Tj
+GrNJeL4xMElQwF5yFyre5svKYABmI/hZtG7OcCkI0IAJaaP4+bDePQ1dwMUMV5S5q+UFisYZpou
hsZTeLCWkqnCtIlUWrZ9v/ytOZ6OntesaOI+jULXGjyAOJXGd3jplebJ6pHN6jxUUIcPfqlGNT1w
ehOYO5ohHQsScKaFfhO3KglIL5moJ1WjfvvKHTEO9WXKya7jfkJJwbhADhBgzk8CCu/2otN3GzsI
je9D4ZM7bmJGWAjdc2529l/VvGIsq4q5ekX+/MEodxwbaUAkM9cvKRGEFtNQN9ctZPxzHWaGA0kg
e6wMYcTkB/eNa5LgIVPzgcljtloOoiWE8HsmL+/0N3xiS+AghADHveno4WWj+bhdiuFRUjEpH6uC
x+Nix2/t3ejweA3HcBqI98/VT90Np5dx45OqXZMLozKXh9dIuqhx8lgUx/HuGr6rPj9/OePHDxiF
6p7u0NlZVuDp9DflLIP4t/lzfjGb4on1JbhSZKz6z96f8GwASFKpWf3c/dyc0HlevWdGE9B8t466
CyvBeSr5P6vuxaTxpwmU7nVYNuyrZz0V4gssvq1KwxJNryccovKl95ktBzDvPTB1KZsQq+XuE0+Z
Tz5SHCS4GqDZB8OqSawjUMDSzxmm6fZYeiAGyyYgm6hkEGyg+JURZwSeu6TLodFJ9zTTYSWPXdKQ
sx/Tl1/S7ott+HJ6M918kFUPJxtZHau71WY8ghQCm7PBZ5m1MHFzLi9CcFAlwqEnrOX8br+/0k+J
EAhFhBdoBNL04yjUyRgEFDUxUnn0qHh8lKyp2V3m+kTGpgNBJl7R+jQBa5udDZmJqIb7r3OuWu4P
nAoXU57pU5pMU5ASsyfNnaU0s6s80am4WZJZTinpfRKXF99d5FEJ82jTaTuZYMyfMQJ29KnmsfMO
DypQHL0BHKjlcmv3CRpW1b2uMO6nulvnualGiOKRlU8mHuLRZJWcHd5QfGIIM3SkekCzc8ckSUOG
LJZWFZFv+K3RDHOUb+kV8kC4g4VFg0KcdZaSCHegoQ05PYUO4v5vExD9Ip438yaeewfjcJRGyu3i
/ruuoR+XN/WuYgDr3U9Wx+NoNZ58mCyXJ+tKhfNZd7Svp7WMKO8gMjWHEPclGWoPS/ArDLNt7Wrb
uSvcB2GvWm+1ixXh2r8fWrGQsZfCmi8v3/GshgwZ/tQ8TWMzV4k004wUb7VmEIm1ROtwsYyP1OsD
v0TrxJAPAsRRiyHIywu3gGVl4AjWAJjGtfSJYTzUAtdsKUgnYxHP1pCUcLO82CTxO9yOqRQYRkiM
Pzv/wMs+qKLyF1Ugyft1+RcmSy8P6U/kA+FizZD58dPuWvPkVd27r+rqfXO83IV1XPU+LeK7Sf3Q
l34VJP3+jmdpsWuoOUzMfqrexeQvUDRQAbqwHb86OG8M6D/Tp9F+1b0bd4ejcePHZLDkJwfoa3T5
tGw+64rU5W6oiaBNxwlykMCc11ejMCidNb9fJzvFLAzjkcxEXuRACyGaeEGUZlomDiinX5QTqeHw
OZKOUw2q9y+dn5b8khvBtiYg8+ft7/qtLgeoNHoo91IpwD1ZFRHvchyqa1bNqnfrStbH+Wi5XX6Y
72hYftFSeY+766chXWB94K4z9Nhc7Vf9n/ednyeNuAsvnsRs042UjVKLw9wRRzbjhTyHRFluhmFS
/dD5E7Cuiy27+s/65S5TQR6hfGQ2fz6IXaWpfGCmGeJz7oV0QfURPi1jyrS9qX7QEbS0mg/ZcvUM
KKBmZPWcY9PwKVHusSg/+GRf6Y0QPHabLw91mqLQcUpMLNQIIJFUlHBIpUxctEol0R+nmmM42JD0
IEBiNaXoPu5Gk97xUiRV0yCLeHI7uZGSCS+4Hbi6LsM7frD9fTW9Uh/eMEkJg2AIXSQ1dSD5Tl02
7/BtuuFmq5gETUCKE+kBpVPMQn0FMzhsPqvN3SMbOa/HAspPZYyHsoY4ggTHu8tB++HHdP2j29eU
WZwkc/3Qu10Nt/VFGTA0/Dhuufml97S/YECxslOMCBlgN4zFDFlp16wA/AaL6ZGJnbcoGfUnRGq1
ja83Tj/cabKyqNTGeOlLUrntVreMPUI9Mh1np89NyWf2hwLo909oWUVrH+63rV9XzckHKiQRlE56
h+OoM3xqjhabZ3XlQvZqtRRr7EiM066Y/kQqPoNCFbR1Px9vr7WtLzmkV0bCdOBRA6Fb7QP2t59e
LQJcEDWsBn9SrquCcpACQYji3TJeLwP3QGB45CZl4QhxMMOv5GbdIMyO9LAJRpTho7Na6WKthukY
XYa770/7r5RgR7bVtk0f/Eo++Cx/fPfiMsjm3RHKI7+dy2Kw4QNrdlBc7o4dT+h3vc0OX5+24te0
3E011SZd2WlxEYQw7gApy7jGIy7kzEbHPRfXdLrng222fkF0Zu2bb2fXLsvWBTNM7xB363h0zB6i
tc3hAlxkOQ93YWx8OGm8SKoq9cSXk6b36L3/zN0Z75Y0j8x4ddehs23+F3p9V9WUqpUcWyII2ijX
7t4NGjveUo8ljiwQSezIunzZp2F7ebhb6gcTOowaw8EVrhRr4tMrEKY1tr3jeZ/dM+f18eYABFlM
1AUOsxGl9YLpAwi1ii62YhN5QSShVGs42Kw+4rGDFTMGJ4oCw4HoMu6gd9H4DxwZ3O52V1yGQOoW
smY0sZ6S3eYHHG8nmuXi6B8n5A/i7HMMfQMEu1INlh814G467/Zcr43R9S9mEsR6GHNK2abGescP
jzqCUFskIHEMpQ4hln4qWH4feN+ffHDfq/94mF4efndfBOI0NPGHblGgeecusf48a2lGJk6u4gHF
+nm+GK3er/a3MRT3Pleb4XuUEB1hn83ntJPly6cyX2FVlfD+l26PH9fmxhEB7cVPDKb9L/Pp4PPp
sIFRnAmRJjOxqhGMJRcIbdIOUwz25kxhgKLEFzFCR5D6ERdY62HCkAYSeG4AaBVedCWmd2GGakkp
VRW1UZrZD5x3+Wi7nEORym5eYSV1HcN7l7Ro2uJahH4OKq9saZE+1iU9QUy40se7eBz0KhQaYu3m
/DFBIz1hUqCzjxu0Sg3uRCQotAqmd8Px4VyUMyc82JmiQpcoNghSqqi55BOpL4OHy13Ntj5lB8h/
SQvKr9Fu9n+kWyb4Hfp/jJ1pcxrJsob/0BDB0kDzFcmSJcvjZTyL/YXw8dxhaQQIxCJ+/X3efKtL
LfnE3BvRkZ21b1lZWVlbhiDTI2uqWtoHwHlgTP6oMROL6QOoyW9X+lbi8QRcgrFFWsNycLi6nx3v
utXiNrECyI6ITX8JYcswkWMQE6zX37HhU0vgFEePgCRkaJozdCl2nf5nwntTCWGUsyBkoJY3yJA/
vMda6zdFHKkBdU8FoXMgbX8Jd24Vi4ISSqnpWhrsDdOqiXNR1/X9p31f7eJcAd067hXGTaHg0Qd4
CIadKuwKprLVJ7VQ6Epqwlw7OcuxpVJ9ExvnB4TaAZac6SILGICH7fC6v+fOd6/zRZN3D8W4y0vK
ls3JrJeSAqrlGtkHz0aQVJoaUSFgXc+PsbtIqAfovBK8kmRby0zwLKyA+ctGeL0t6eeWyHPnp8+7
54Ns7283s08gs/LddnzgANxszHNMhPawAfTHMJARDRT1/FHDgy4TbooKzhZpkBugOQ2Qr70tb6rD
dXtJdxpdd7uX99Ka8RFJhsRVFHFG126GiolVIuLE7Jg1uTB/c5JAfOVyG8lVgpGQ9SF/TCE/BlCK
1iaHEprMUCUMpQ4ir2905ck3tCU44FsRIZ95tNfNxHU9YUOV5DTbU+YU6y+YIVOgHYAPT1fswaX9
eMItZOXQMuPQFPkQzSyduQaAqmtCEKXCRtu/grDzXfn3tMWC4Hr/porl3pC/40qQuOeMEAwPRMAE
Dtw1KIRVNOqP7/Bm0/rIX5tA+OXkKbwbigHRgRWsM/qDXxAl/9MI6WEnZSxFgZwlJ+t9wUzu6rBM
XfnZClcQciTyl1o3ZU5XmOjd5ej0x9maHXaoA6qqerPp/DiPhixj6/lh3M0z0qqU+6n2HtIootNa
A5JxCTaoLyFjizjA+nwREg4S3fNeSpgGJ/GBNSMxFzFrBTfXw2gkcTLYiHmf+DgMM9SphpQUZNO6
XMSKrdmIh10vmVEJ4m4hLlmEEkwbHknFHwkRsTSpREimy/76Y6MYiIuUVoVhXgaGU/krVyxgA2qY
JEsMLlO+DJTS2Abel4sobhjsvV5eJAe2YFSWR0QDsuLKp4SxuZ3Qeczrdr/uW3/maBw2GylVROxY
QyBC3PYImWA68qRsE4xsx+3wRoHNLLPpG6NbxdC15sEHnAwCVYmxM9WtgBHEn1vE91JqS5g2Gk0n
PoQbfD2UVrrMhc+jJJETJ5CPs5tK0bvvnoUHY4ziGjvLN+uCHb2xZ0qN+IBY6cYnC07fMA+0EEh6
Lls+YiQBKkzA42ygB3s9HmbE3axcMJ6HL5kH7I/7uF61U9gjkwliWT2e5+NTl9uOaupjTt8U20Nm
t3itiW73oXo717JarjXjGYJIMI95AJBP+y+qbTBx8gEHAtLh/ysvg+lgzyfuM4W6usGLsGhyJPNE
+JL9mjsFT9ciFnGLD91f8MiNOSkQz/Ov9xMpW5nvKgS6Az0dHCcgOywt1LtqYp4PXcZ+iTX78dcX
i/a4P7uqnp6+t0tm1LG7JlSAcDTqgSKnaqawHbVSY1+HXL5qixnBXLHAATO/OTvlxBIl4KWmDUHc
UQGrHsrg1rvOfvtB0hbBzCxAqhZKllPFpqlRSMQSOUOIV3zsViM0UZLztdD1qf1PJb01Z0ZDPn/V
dnURfrTv97xaEoRYDpipLE+/O0lRoIR+BXy6Pu4vlWmSVMl58V36YQjWIQ2xsXuav9gYdQpJ4GTa
QIN33/rDnqcV40tDVFJENaULoWxPs83d4HRbLLvwHrbypMEEpKI2o96n2sVz0qXRZE51JF/T+Qdb
NKEoFTpmkU/FiCoM5Mfpz2n7r9Wiryp/FcBGCBif7hTMvBiYMTIRw1V9JKjVK8lB6XmsNWVqLDdB
A9EdHvW+5v3q+0Mh7ZUjdjq7r603bPHKaU0H/TsprKblIXUid6WHqn+z33ypJUT3MiLlU5L0IXoM
mDrVq89qTAs36cEFugq+rGPFgQGV7nJYra9bq9Obzby6VSdD/GlzCMYBd2XxGT8hL2HT7f1n+mP7
eTYq3xGXrtvQIf4hdx/rT9zD2eBzcS4lUNFT8eMkgdIeJaFM/rWIVJ5WEheJt70+/u4ESQyZ67CY
jrf3/Q/YKZOxkHvoVc9yGYP9cD64WVSDG4kFIcGmiwL7hyuJAn6MBVXMXh8jKCPlbDC7nB0vbF6w
88RjqWEogwjJYjgeQA6PxW285VALFtiteDwz7h4Sn6EqKRS5I5tA59QPn6ZMERv9i/htlqF3jsWe
4uHNU6UXiOR4As23suGVr8cm7RTupcCjTNTCNdUqfQ0CFiRggslinCnEdAlOaxiS6+ZHXI+/tp7m
qGLwmz/7xYhfQ5DMqJ0BbOoLV7JerJabKQHO5A+vglYxSsW0p91h/+ub9UEZzz0I5Lwdd2a6y0eq
e37+nDCROEJ4PDg1bkhCrn0RSbRBPmZATZkK8FNXpW6nIxfYkDHBkO8THjb2QFouJJ7TqMLdBtx3
ks41/bcC680PT6Wmt60b4oHiDEFEbfz4LK7pHonsaCuoLp3bsnpQolFvymntnNuEQEVkjtCYgf6M
I/jO8/UZUR1DXbjwomLQ4jLwHT5QgaOHi0OpGZ+rl1bniykVf+ogTP7jyXYYY0AmCJ96ABlIHdXV
4gu7pFuNl0jiSk9lMvoRE5p4all6qvNt5143HJrsMilg5Mr2GOgYKY73yFTBw21VzEMuwgXuiZVZ
NghG4+a1nnZY2RRxKZKIR1Li1zS9QEpUHLWsKMVOfTrCo5RHCod1ghnGdJ4kGfCwI1X2w1u4KDv7
v8AQn4nkWWAMw3lVnS821VxXC66X2rsexZMurVzFXnXJ26GPiIG5Gt7kHFab0+/z8uNgPtM+eQ/M
eB3uZxePk/NtWbKRPALbVVsicEacpoDF4/wD6qjh+q9+hKwfe512qi/OQwlHJVPH+86ZfdNsnw+t
kLPS7qz+s9toYLbfJhIVz8b3qFzqAwSrsL2c9MZ8Orsgs/a1MrXsxwIiGJ6B5Yolas04B4fF5/3j
LQssGKG2Yyt0vVBce3m4mnU/tar9h2mnXiTDB/6qRazxOSpb7XQ/MCgUdVyXb3N8kQggf0xpwfFs
SBBwkw82Vr0K0eoXGmjiU3MHzOG0TwMJIdvKoa4A14GOuSVl7m4V2+5IQnmjj313vk1KIaASBudq
wBJZvfFDRSFdJub9w/zdsP2VrhO8Mpj2roWI8lL2dpclJ1Kp2ABsInTn6WmlSrZDdrbNK3tcCQBM
a0CHXnH7cDqO9zu1gNKJmlPRa/XCrvP4FwEcUTAMTGbbts4MxQhO1RxyHfXe4c4H59V2NHjMcDku
jv3xbLNNuTguqMbjZvah2Bw+xesODiIutu/fbHpfe6ONZgtMD0wJcYVk2lDuJnS+DSED8gkO9Ed8
GCPbath6JRyhlv0Bz5dQ4kD8hiAEsVfjQH/EJg2YE8spYdSCJGYTGkFpezog0IRjBDIYdm9mD4PY
3x1rx3g1CWUCBiGt5qSIyiBqCpshCT4njqhKAMyGZJEdWr9idlUC3eLSi6Ene2UrsQO/9iKxTlUf
zUY7OqxtgNgwT6rdQbSqmOOXyLldLj9tJMnyRZ07EiVSrWO7d86X9X0LhE2Uh1bFvShWXcT26fGv
6RZBNN0pXvfZXGGEOp3fwLOjkSLaAhoIKUcnoJxi5CaAqfR5rTQXoM4wAbw0CmS0w7+24rTWsbhK
gRig9WnlEOf16Z/z/vLhsJSwKiskBwkP6bUwiwoZWkCQdAAvJ3QWIyzX+mC3l0TRlOSPYFalgNgS
9QYIlkbitgHkDuz+aYVg7JixSu8q5eVVAlgHD8LnKID+GF+M1DGm05oOAgyNXEjOFJZEJA98hXG5
MEDJ3GxmotpUSxZsDky6z+9+651j4bmuOrwodIg/aKo5cjxk3ETGsWBnB0dCm9DOuX/S1jQb8OFw
MeFCVPqkiY4odXcyP0I8t3F7e/1bzpCTNRTR4tPxveHND6KpljEDgr758JaYF5miq4pG6x0azpQH
JezlVPdCIgTv3V8+rro6uEe0hsHkcE1bs7G35gME0iJB95hd93k/pFhICCbaE0csmRM4QWBssrGJ
eECcnJEg65wFyoMjlG1I7ZrWVc1pLdz1nlvGSGrpWhbGEpugBUgSE0vPwB3V6QbTSaI4JowxS63g
qXuEBEmA1zb1DI3IUzz1rgSMWDob4CnO1xH+8EQBb5AhsL+6+5vutGKnom8KUAe8nI1Oeif0YbyY
7N9tHwY31IojBFG633b98n1RxSkpV5S2JQ8e2m+fTvPb9ZxRC2tNf6vdbiZaF9WZXDbb3fjAXsrZ
0z7eGSG+1rqvvfR46/EAfcwUG13jzJnHVXmnsuEJ6I8Ng2619al82ymfyOHwV1K1JXEdH/t31Yrk
J/vjeFIc2pfcgf93yb4qeKMHTNM1IeQdOLja8DQrdGFiyQhuJpZ91ZmOuWyJdAgr0Z4fH9HVaLVA
zg3ytiegP9IQv80yE3Tq0U/apNPsA4Y2pAyV1PK9BnCm9HB2evZxwk2P5/DmkCTo2YIH0npXnvvC
bLa53lZS5+Qr9JBnlYSlcKuFvsLOpM3VsiBeBVm5iC3M9YMYMS2ImUIzZEo5xD9w4uUDyWUKo7YK
e57gTBXchpV9I6nMf8QVqc7Ut+k3UuBbs8tEqyU2Raq+nxxU0VJc9GjGiNdRS0qIBZtIWBlyQoZk
K2dO8m0SzLGmWQ2Te65FQrTeFh+1x5nRFz80gX0ShM8kocMJNtDGIEAc3N7r6bvd+c9sYxLTAhRb
+hHecDAvk6iJAXc6yHQWhhwKxG5Kz1pfvOaNTMvt/bi/5aAOZ/iIVw50VKJyd9UZxUV39L7clH97
ZP79/vDwaToo3sCu1R8JQPyxesjfPRREfF9RfNMmQZdIg876cLNcvynuV4fxccElnzrYENuwim77
drpTMfDskgIxuojmoc6BoqYiaSHVrdon6hxzNLWIMONuRh18DjJ87hk4OA5kRnlizY3ahwhI3q2k
+kqcHzTEYggE76RoYnk+dknT4jd/ZJsOjBHEuFiMDGuW2S9gEByIsXPTk30b5lrA2JCb7B1HrDN0
dZll4MH2u1NsSLM/rMQ5HDVQVcvOZzCdVtl+2u5WSTkkLvpCB0ITYseXBhOGFFnkQY2ocAGabCSB
EK3zWS85O11nU0nnY06QRGsxbn2MKNHrMXg5dY9ipAOrBq9XKUkJC24+hyyVpVogXEk7UL8prOEl
ZxYk44pLmhb/h6xSpAgiVieGW/5SoaI6tjw8/XSMQeZJj1mHEEoQCWMxpuruHY3JpF7f3tE6oBa1
ABcp9CBDR16XhyETCw3qkjXjLk0kQF9GkyVRnLZPV49JLrU4abmSpTYQtCbMPPCVtsZMD3GIl6KS
OV3vpTTrl7acvqFF4shLAEmiD9vz9fq4S1vl8Uc0FkDAHQBEgzxG0Q5z8LhrDEjW8UFGnmXZ+pIq
FS8k4JxxXZzoIhqWJTdboGOf/Rh+XLT69XOYkyn3M8TrpBSG2Nmp8YY0nQfnLeWkrgBH15/cDmfF
OC1oHzuDO92VojygWY1F06gtoxmCbAoOWa7O+7ly54Jguz6ur4sHNIyk4jKCLAfVzXlxt+bavXVn
/gHPrL6wQSkOmp6YoX87DnmbfKerFd72N+8vd93z9+OWizLqywOHnOCk4nat4h0/oiQO5596Ai+7
iE7F5z4HRLjbhpzP+rqoWd+pvltQ5eb+P55jYYPk2vcb4gHr4z/t6ftqzbWHsQVLz7mQEdxyyQ67
43hT/q6bJlXIeu6TCDLlBHIanaq74YxdS1peJgIWDlMtKhl2Cm24x459qO328vG53nCbtTuXrf5i
7Av/m0k7i3jRh7q43NUXH9pFW5m0sTCWIxKBu4eQLSUZJWHtPuV6cK7XyaN11QmaRQInoXpxHpMt
qGZdWpMbZDEfvZ8fCm47fUiXTEF2fNtJqV/db2UTErAyBkbjQYsmrVgdIXciTgbH7BVEemoIHExd
57yL7iOvXDk2XPc/L+YzqL3BgfCMkXhl2S3/FgfpzsvtRXH8QywIdfJyhGP1xkwIbyDdanPdHj1+
itxSPXhrTYo3JJtuFiXJ8ruSDx84N9MkgKLhXiy86ebXHexpx7WUKs1igNwRTVKXwNkgRF03jVSb
0YLrJi/tP4FHEmpWPIz7o5PqSekFdGadA68yBftWPMHA1o/j7oLraFtfsbI3oEqi7IiMo1djF40N
cDMDT+xJ1mOhtoNztv/Z/YGZj9ZvbYtxb7Lcq9EV42CxHD8ve2FD/tRZ5+fPBctUg9kH5ameBJ1X
zKyPT98JjN2qN/swf+z/thPrqrMJolY+LCqtmZlZqlJf3T9Hbs7Dw+fOcveh6py/uyDrxfpHexoX
61L3FIAecu4NxsvO6mbXZ3063YlJ4MWy/5lAJIGfnccViqfbUpXScDpS8cjM804fuqaTccTl98Os
9YebSJAGCELL7axN0kSQPydX8VD9tB1MEAv2jm/7VGG5hR8Qr7ONA1kUK8WKvg2k/7W5+BFM20Y8
nE0Op/Hh8c1J9zitOX82ro7BuTHGVplyD7OpT1aCTKuTtPbe44ImPracKuzn6fLGG1IiXOyz/BbP
a7LWwaViTpUs7DZDDnbGPk5vZmn3B58dJi4vwHtsdPKGnGL3o3e1aQ+VIoGK+8UH/VaXpEX5InnG
ZC4IxfRsEViyxXPsAcUONLsQYcJta8gKBfEr9zgyaaVxkTGudQshjUDVLp5YOolOidnSB92FBluw
IUDtdN7/pX32NCdN4J6mvpjFMhCLZUwuhqyMIJbtfps/nRZJyWRBiOCZLELYIim2TM7GTlIymIjE
mgdWnZfrj/EMSK2nIvCkKq7a7xyR8hrynSHGZ/kIAzkFxnb/4A7OufiziKn4NnnUqb7nvVxnFk6o
mSF3njto4pp1TPL8JB6eegWe6CJAqMAftbviuAseg/UUnx+W55CdIgpCOsbgb+SBeiTnzRITEl/A
1kNxqwoHzd+QpY36vkOXWDfzq7aOXzo7LrNvtX6tersbBX/Z59xghrj2NtWX4aj82xXtBIOz5qVT
ChWnFSKnKi5Eg2/yPBwttFbuoM5ar9/6SgBsmxC/q97qesHNEM10lq23bH6I0yBRUSzesoL70/hB
przE6ySIQUyjHiBIB/sh1zvwNDb7e6ht00w9BKjqiML+lGsYr/iV+gYa8o4ETZoM915x+LQd9lVp
uBiuVu1/wOQ6ih4CpmHM0dGGRGBhCxuiJKZgoPwx2cIIvU71gGpLPYwcRQmaxQ07LPAGyqcBltxh
BsJ49doC7vpp5CNfmBrRBKW9GL8hh2HncLVYnXnh5vHqdKjeP07WJ07JBbVQVcPOefC8Iu7suHBE
r7pyVWBV01v71LmZn/7W8y6Ef7saiMgJKP6ArH2z5fC8adKxSahQeuc98ggOdks+YjQgfBoHdu+4
VtrJq/eoD09OB+4e6WtS6MDEeu5Wj9p4ikVa/a9ZhVp7yNVj8hozJ+kJrMtL2uwYhRwTkKSBRKL1
FtlqOkpSJGKo1CIISLs3/3XwdEfCfL0JivTADjwVQDyuBWBvEzM1MOijtaT37t//st0Mtg9PxfGo
55g89S+GbCyWegBmo3P4Uj6E5koQOqQeTAerefWltbu/6D12/8SS6bBV2/XekVAo/7J6HD70OxNO
NkgFgaZtyoJ9fW8VAUqGa+snHBqcmIpj77Z9oN+wzSoNV99MsBp1GFcl1MaXLpODWSe+Ro1RKS62
28y0EsKc5sXn2UkzLzz19tWXX4bbebEqyuHhjvIv2J7/9ZfF8jQ4Hwus0pV/VqOwMIeeMBbwKQgq
mNhOYIUMRVq0jileYmf+zq1PvxA3q5Lz7V6bN63D0W1Qjg8rXXLguDIEsR5nzzsPD+s2gy3m/e/d
fdhrg13s6HQlAqlXqg6o9juy/B1r/tVprauWic2wPXn6DoY3Z3i9ZLrIdWwxMjQ5Ajg1C6R3G9nq
/PL+SXd7QVqHp+qLzrgtdjDdbohRujtEqhG0CLV2oH77urW4RvuhTijijJHD1KPmoJ4w0Egi5/RW
7M8DthRxv2z7PL66JydsjGNzHDpSkxM1SRFV+ECkrkIRxOpKe/44G784fOUNEtPH/rfd9fqBF2Lq
Yy6qydXo7WPv47CcjYseN6KqpmInMZWlrRJn7gZSFzy9r6663Yfb3hq7sDIcsk/SGEVR/1v86B4/
FrWeKTov7tsBe7vgWGy4xKTKnE/VtVU38+OnX1b7h7J/7K0PIhc+N1X58Vj8ShGD3IL8sK/JkJxy
L6f2r7h/qOHq3dsWJb8fd7rLXwXaPSGH4rWaIV4+cgApDiTxDMLj+hPJIc110CLOqlVsKGFz+7C7
QbP5cFH2Y+8IseCtcRUeuvDj+3IQKmkw5Vr3nbGdn79aZdTmfYmafZjsDdVS6xMnKeNxVLxMj97D
GVFgjhu32DlTzo9oQEX2sdP0+GVent49FTVT0jkvbakgVui/vdz/JfbBOveZo/tfY0t1nS/ngzwa
WQ8nf8wHF51Z/5LbEahSWwPxglHbS22b3Nbrj+0NlyOGq73Rpes9u1EVKjWXz2GtzqhjEfTGtHuG
WLa/zfqqscmOLefd00YaW6zxpoA6C8fTwHEXbK9VcqvUb+6McEB6ogkSiLHNzSqy5aYEwtMswGp2
U66GzVtd5qunq/v+byGkP5wun/JcUCIAESmcTkXpUuHtD7hqjNoe6M06LUQwYBAAm5dyRJYmzCYc
5ytougPKPg4TkK4/7XY5XfavzlMUQ5P37UHclE6pmIJQa+UZlROTBXZNpXNe6TkFYmr91u+oAOQA
6CR1Ty4GghiKvsE0pyg5rWuuaB6gvfZ1c+2n64v72a0qlO7i2aRLmuDDD4tiLwYdpCYy6TvwSZ7I
Scpl1UHGbx6BkHNCr62TNnnVgAEcHicFPz/rse0p9kTYtdzCE9jvQCA8Ab1CwNRFbBZZj/vUv/FC
aS/dbFfNKbveP/dCA9ABCKmFE34wmSxzgMuIfll8N0sXgzsbaw4mruxxkpqQZUN8xt6jqmTWGO6Q
v9fr4eVDJ+1GJJdOxwiBF7vRe21kpRRlv/hMblfccXXaP35aTNY/njePUsS0hO+1EA0rwSJBxFrR
OGOeny/Lz/xJXLOw0/QWFoVBU4dze/+XM3+uRvDi0Fpj4QzhCYTIFhs0jxG54YHNfkqg3sD4+Htn
fzlfrW6KzkkSLqEyBEl4a/bBBuLNSFCAJGIPdjhRXWi6kC+UR+ZwyLDD6fqjZLGIiiywOOAlB1fZ
6kJ7mGlsZASyZcExKiAmoEcpWULohlfyLsUVrUTc0mBF07JcfOAmc1qdDTtBYRAb0R2LWAai+vnY
SbCafVBTMFXcsxTMtgWoRd/hWrddFFz4mRaj8LXjgi5+XvngWrNybILDLn3eZ054SqI9Dy4KmdAx
8nLCJUrzMTciYJ3OXK/n09FYKzREgDeRKkpsN9D8/ktRirJ/2Q5Hmy06v5Ais7Sj7VcYxD5ZkeWX
ebes4uOeh1bsRQzH6gEJnSqHbwzXxbteq3/Zat1/jbUUNUM9r3dTqknYMxl3U/77S1Sdwc9vjA26
vEXVHxSjgmfIu68egzxMz8V2fe6275hAFcPWH5CH2QxwN0SFbg1vwW7XEHPJMV7a7cPt7vTBno8r
hvWQ0RJrmsz1HNFx/e6ojUEwJD4jiTMlbsj+GCzyuLHmPgMbqDIh5+oL7hg0PmdGiXm5HlzsF9V4
Nu+nqvaQyVgH4nH9+Ww+VHJcLr70HoZfRotbXDUwxyLiccPUZPd5Njh+bM9P2vRY7CbPO87lieu2
QkLY8QpsYwHauJb62IfZfbzYdfs3xx4X6LBKquh5+axxH4dy0NhMs5vUG7m4E+0p9idkwoVcwTO1
Qn9mPiCiRe5X4re56He1Q+uZVF6qBSCbA9cg0TzSlh7WlTr7Yokgujq8Hfa3n+ix7qVim0kFgBes
CXPoMdHXzGE22P5AyP0/SC5eJXzxFGZv2Bm0C1626w9G7UGhd9Ubz9oND71Bazdbo3P0KEeSaQSH
kPQ0Tx7m9cIZTjHuioAOlQiKL/kPPNmM7i/aLb0HALHpaLjJDmiaAzIiaxBm6JWh3kXcHIMRfiT/
ICbGKrfIKV15ANHRpkC7A3GsBr7wMbY10P+xgmSYnamxw2v7dH0TUeTwnmIC8dPce0XspqaYtcox
aAtaMA5k0RmuZIg9dIERSllzVZhHZKzgFcEm2fwozrfq3U6GGrWx99fk4JCSWE1wcDc/FGAiWLDT
9/9o+PJnXlN2e70OrLosh/3+6/cMW8v2w/JxUJwby4M0pD8zHbcrUI0YOiKQeGeiwUTcsm5WiUuY
G+26/IHgY/FKUBNtStQ6Xg9PhwsoC7PiT6THwmit0cfWXzE9fcrMDqS9OrJNjl3mQVtQkRHLWkBU
0Wlakg6mhiBMi4tl1ZBN+DaSb5D82QNGDRkxQTArk9FDBcpjDGmsYau6WRdmuArEADQCvp3OPnVm
G+2XNcuBOorhRAKZCQmoEa+Gvgf1ar+qdc9x7qSmeVL1FmDNYhs7Lhy7t6yaLIE5fvBd5/Qd0uTD
ADSlJhUSBjEyz7UbiKUPMzU80Ex8mcFZ8sMGhOYE+XfiHGmce8mUSl5Cbvd5n7fTG7W7erCxyZR4
XIVJ6VPnTlpuiFEDWpzJjgPAWkBncIM+TBg++yvarMc3EyXQdPm8CJJmyM1mT0QRzEZtHizHMI1g
8Jb/KXgVin0OtIL4iref0fze30R7BKPA3i39CjabAxzaANIUhr3T4E6NEDKnVSW8wCeZM3EEaj5E
EFe1NN7/n0rvtl89/l2WnU633+fVNfbDjjrl8Kcn65+qftVjAsoFdHFhdB4LaOcmn6fmzeeBOGVu
seBNifNKDWNnt5CNmoh5FYlGo9t6RkaH7Z2vOjzNxyxwFneF0Gpyg20wQtA3mUQ9MpFvKK2aeKNL
i8sTAMino6VJ5cEOrZCBKQ2UqjE2r51j5Zw2C1gPcLiQF3JrL+BBR5iSBgUbsx29BHN8GLfX3Brj
UGTRSFiYTNvczC695HA8al0R1p/eqiyWp08sHGoVd7qP1Tnnhw5nqnjV4SGg3NWfN5JlggLRHEoj
jKdbVhcnQ0M/Rfzu3IbaW+2OL4YQAo0osJ7vob0SEwh71yhGvuDqiWLopaYGw9nTFc9euvhAvd6m
XzxtI9iL8YKGpr6AVBnEcs+9kfddXX9g+sHWDhjp9nrkCMwfnojQVS08P5iEFXFiRQuBa2QStv2R
ExeRWYT5bw0+21//5VSBGSE+RSblXF1wdcdQxFMx529M1qi7Z7nTw0PwBxoN09d1dafm8/Xzr1i1
+QQRgMTcTEMCaeWWE+J7mGtxUw0UzEFNc7xoFZrtmdJB1pABFWVqatI4lrlQKmDcnkDpXEAjhq5F
3fiuCxHc7s/sgbBYaUuOWHR9uTyxg/MRxaz14ZDeUFSN07kfh3dg6HmYqNy6GR2SyEyRJrnZ6OIg
7TLSlOvAjq7set4tuw26/RCcMCz6fc3/w5PqpuHPeGKzUW3yEJX3XIUHieJmr9ra0i8lr1A2qhRo
qoYIQdaTwV1sjoolOZeANzJWWvWnmKrVYCBGqEYeJr7BwaTuatXjJJKL6nN6FbmX9GJvhLS3dA0F
PvVOSpZWjDAkietp2KreICqDnfrvW/viBpfQHja0iWnTsHhkQ7zxeIZ3yzVNOcOSTZP/gK/nh0/8
oF4TMHgm3UzSJmPEXmykD/huMZB0nV1lIMZaXPR0D9tw81UieZXS5JEhNQJOXYOYvKipjLjWgObK
+XqyZoV5jEg5yBOIkO1UXfGl4Z0L0A7ca+ojfTFDdW+m+/JRZqAVHSDRXaPbbn5dlXQKjkYuf5AF
EqQRDZVsjFGdp9G71W/ZSLLtGefjIWRp0V1FVcmFEyGb4kywuN/gyMMwdb2p9r6i5Q+dv9PQ3m+q
mSqgglwd8fSsLHoactWPiTSCvF4zkD2P5xGTW8qJgzeL4PwnOJ6ekhYFv3UupQPQiw151qa5GYcV
qcs40ajzcVxLr9vCUW07KcN99W4wnXLVRC2Rq9QsJITCPKrOax0smbqKpInAj3a9K/WoGB8mxTae
e6nrSkIbq63cJH2rV5HknCr1Unl10Gx7w0xRl9+pBhnaKZz0zfVEggo6oiV19QCdRVKStkk/bvvQ
qkkxZO+/lNQwi7TPEIO5MM0TTo2hBzeRt5fR0f/Yb4Z21i6aOoxjKiZ/7o4bdQtYlD3lJGw0ayJu
04QiUEKNfuQeROUGx65FFrNrh3NQ49SK6KmWtUHwGZWSNN5VJ56gwcp1ZIqiTvxhGe0YlaQjFHGP
mtwg6HzfYbCGFIZKrRuMZqvPwYJmxgWSvZgCcDU3Y/96CGOGYqVkwARHELIOjhtF8jRB19rVBtWV
3XIcOGmtjB9WV0Pmct/rJ2tVPXHRXtQgBBCNyCy3fhGayOL1Tdd947VdctFO6TpiIB/sgzjTcs7z
YXTXal2N/F1NZF9XIWKwk++EUentTjmpYdywAbbxF16x5+xlOOIxuEL8Y+xIkTlexRNtgTH3H7Va
9KVol5doPXl1KLtxdMWtRfMQ4ZFL2eGrmefiKeGeXWOA1eavVshkDgzPjS0F9UoxDljp6rbn2+Q9
UCWOrVuj8WQ7j03Bv0EjDp1MQoLm+PS3YOXExsdEGYgqGuiRDf9YypujwgHEyYM/DwgYrEcEInE4
Dkq+0yGkV/UV00vxSVSCcamnZ/u5EkgBPM5ZETxGIScKJB2KCMwfxeAGjfWNi4sjvuqj0Cpmlk5R
HzgyRwDO9dtx7p24PK9wAhgV0O1vWJ8oirJQHH1fl52L4TSdVUm638HD5X7blsaXZEkBOF9/feC6
nRlL93EVdHtTfAYjKfJBLQDtV89/2FbZqK8yAXfFSOeLR7y7FOQShM+nTnS5eK4TGk/zo7zcRotg
yBCkurxnt0wIjpgQDVdHVL1YIFBvWcaVpM3KfOjmLGyDw3ztGX+4ys9PWmB7BqZzs2bYMAMYMnvj
zbaBYVMDPf0ODh9Y3Z12zxpX2AN2RUcC52C8fqp6Wup3HDnz9cTEJSSD+SOPfNUlE4yc0fCNVywM
VaJagGY1xHOOKJ9xl5JVLZ1TAVAP+CcPKiN7fzhU8R/YH3ZACgGCi0M5bqUT0WLE3lAe6jkNODER
kMoCN9TRDgrbVF7lDL+cHjhOgitpdoayL4q9Q3HbOatEokUEg6zGi7u//5sqD0oTsXGHuvomWuXd
mx2q5OPsAt5PS3iBXmMJExvkd7ipZHoEQJA82hzfL6oPyw+JYWa2mUa06DcAPZlAr4c3pKswyGWm
9CYCuWOEyg3dFewZJ7sawkrcPZp9avPHoa0uQ2hD9x13HEdGNmAXceiLjLnodefHwuwLr+CGBJB9
PlJGxCSc0o5HAoietRh6o9MEIf3cOZ0X/HA93fCTywVccw47DtuBN5cWaXSCGqbHh6T0qBdvISJw
0VeQ5up/Vk+x9y007O1vUKtJFaKyp1YrbuauSdMnrdhuF5vzICVRUKPnO/T0Ic5bhJbJpxagMui9
3d1e7sfq6u/XHZ2DOd/vx4sLpjbEhLvYKgdqXQ8ueMEzqQsOk4xODI0N+mDIzFUMwer1MxpDv+Yg
EUMj0TnGJvRDSa45YHFgT6hZJlXtE7083rDbiUvibo/kjw4GlKpYa8YdtDfDx/+gOz+PO6O0AxAa
MBkIxu3KsTZDdskhdum+fHJjKmjes0Jq3NNXaokOlCpQ8vT3YdyeFsUxOa/Ki5mEm+Dv+HNtGSEM
hWAx22MYOB+Wqt4YCkE43oln7SWgaSAXGrhuY+FYotsqBr1bqnP9VJ+HJDl/ROikdXiRAbVY6uYp
J5zTkJFTpDG6WGNB7ZkUGfedG9GoCVTXYWhliNQJ8ipXzlKG5lv4CXEjZ4kSkQtXApD0DZuL+vWN
7Yf7zj8kvDhp30OqAZAGr1wxlSLF9dXT8EEInyoqNu6BNLaF1HXnlEmWHOHDiWOM9HPOVC1RV7V8
Fs6UBP+CnH23WIRBaUbfra7mi6t0CRodru5/Puvj83wB6VQeerVTOUYgCqUvhhR1WCnFxq2bA8w+
Vb4TcToqnpRHHh5iyG7iCl3vbgEnNSDrqHdp0zlpp1wvL+s7lAng2jOi6OrMgBN+y/RTP8X9Y4tm
mxqi+oAIhojcdTNmxI6GNZOrBZZXqREpiTudnLJq6DP7Yvg7XdgW2T4VY75UD1HxqumQd5Q3j7/1
2UkXXcd4iEUadAZz7ICa0KyPV2B8jMmRfj4OEeGdMJDv4e3uVC20wyilkJOKcZ6UzUL/fT2pWwxf
LChpZaPodIdDlpNY7R72YuNFY0FpW65Wy93wUOgpeeU1jhyCk2Plu4xVJqa/Os4XhOSqIpOp1WOs
0PacXXOZnLApwih8nmlrIu3nrLO6ebedvO9Vd5vu7I5QxEptqCapQNfklstmfjiGvLiFaEEE/hAt
MOLdH35YMiD/DoIT0QL5sDRiyHSPsGkvqK1ipqslFzZ2ygExxZNCyyuILAw/PPlWSdsES06SfqzD
YzTHbw75MM6SrfP4xi050Ofwu4tZTizcY8GgIA4//XG63Z5vdJOlpQp4BOODVjF5aEYiA1s2uFDL
zM5QL4iB0S8y3N0cH9MsT8sgsBTC2Td4RjrT9wvublVQ86Xct14yLXoFLnRDfJlhA8281U8YBnGm
I+oFCV2cTZROBqjx1AkCCZ8hQfQ8d1dhX30akIiYGM0yDHM3xAgV9uYxaqlPBv+I1RZM0F3q6DV/
kefo4ziBIGJg8+8dqdPp/NSRBkVnUPTLXlH0BoNu+XJldtUqlvNWuTh/dBfKTOC5L9WTEPWr0Dll
CKUaN42KLsfrs852mSpBQnOCyd3GAvVLmRqBOvZpAqE2wc3dVLu8MCEbmV5BIDMTm6RRUxQQ8cMk
kumDNnE7YmPqwPh8OwlWbjWcQepRzHZmylqkoRk9FEy211yb4nGTluSz0AhCm7h9YHEgbqV/b59u
WyvjzyvnweiG3cGgoJU6Rbfs9F62T+90Wre2D9P2Jyuf3D65cdwmuWWMuDXwCWPBpyxjtmYcIx9N
h2t1iv3kbkfDzf1VT3MxInFrGdE92PCS5+nP6YsV0JoNHX7c387nt9JFi1vU+mZ5pjlD44Q37GlD
kNBI8c+fuEzjs6KZcMFtaPrYAGi9PW0JFbgzhgDpVsaCFjSeEKsfQ32hTPmWjXpeY2O6TUbEFB+0
0RQ6m9GZPoC1uANqxY/YyONp3N9oYc80k6glyWMektNOYHvI8iQ9XkxC6498NgEzQoePk0/QHCgf
LjoCl05eeUdj8AuHipVMQD23r1mJKPeZ25hwISiQf6fXXkfby17T62BQFsNeu9/rjHriN42BeXG/
fXwqpwf2mKL41nYziC0RYQzNJj9xhsXk/XK2/bjlFS8sGf7ah8Hn45HjZVFSdy1wQoOb+2EEUVkb
8gyuEDtOQNfigetD8WRDLrtrwNBpeKUbvrqdSBBqskCypA6y58Wc6C2G9BE+ugQfCD0EJK1OTeJm
oFfDLjQu0g5iBBdFM9zGGLz7OmWfLHcdcOgkukStqQ11O6tneleITua1XCeboVNWVwtVPZBcKIF4
X4eehxPJ/NzFXuSgZqnVE4cZMNDH6EmZoWYESzoD00ELDHHsQeN81rW4/+CN/uMuZMU/MdT9mPht
0lOgUhLLdyhf6HaEd7c+7e7ulAU4O+IB+fpdploIGJ2mN8NP2z8768uimPyxZuc1TICnu6XApNCU
GLh+uo372T16ZPicYacMDA7ihCkfidYsBTcsDMUGfBMRGN0e21l7cL0dTm8zV0CueL4CLM0DNRdI
/CD178b0zCQsGN0SuCpDSQlh2gokyBPyFwqXgQQxQJWrcvZBZ5Qn1cVut0o3kq2G1RcIniHs/sO0
lSQQaF+dQFMuXvSIPmNo+ncfkxSM+d85QafUyPSKE5SjYdEpekgdnWH5SrI4D1fF42R+aGvzO1kH
hsKTItD7XZYyXXQBWcsH6k+EZ9mBLj8OZ+p7oPQxQ3pIeqQomWPjCc5QOzZerNEKH0SH2d1Duxfr
xRgSstcmZPxSL647jzsSHlLniX6FMd5MjgVOk5m6V8gsprBE59HBIViTO06pU4nioR8TG+7ghpAT
X33TmiUWFDZpnSCU4KHYxwV/dK7zt/vumBtzrdUBxpCU5VudBIEuRbUh9UIQdpODCQQCwxlBGH8/
T9Y9Gulsi7/ERV+OSjjFtGq/fL/rJz2xaQpIE+NuwmWUMcWZ1oKkrTL7d3rrFi/3v4akVI5GLMKW
oz53bHXk3hh5tpzQby2eCm6Go6BanyUDJjNIAZxLM06SbExTQIYLT8wM4bOQBx/MFHGVUX2pfS0y
9dEAHwaa5xHenoDaAcevmMWtCZAQXoE60cQPTiyqqrky5GGSMgKjqfeIwLH0yIN9mo+Z8iAwPGcy
S8w3zdYYXBsLNDpuuxxdLR7Q+oUHQhkxHQoiQueVcrtppZyZYz3/AzF+KK9iqqcDd9hYCZw1k5AO
hGieDL4az/qoz8pnxSeW0HpLd1nymRaDRm0KVJI213bxw1LzJrNSDHIJ1Rs4FMyXCR06NjVHFA4B
dAidJ3ECyfwNJ72BYJoHNthvpumM6PgNAaFb4EvP7gZ2NJ5DZQSqtxNI+1unc7WUTgSq04EpCtl5
s3+ra0vUF2pZzj0CKG86kk8IxxN70H5S/OAWsftPIJB/70Sd/n/pRKNRbzTod4Z9hLeB9C7NTnTY
TQazh2Fxl5RC5t3uRutlXNlEb8ldAAeR+k8fpC7iF+cNwV+jslUSem9H0fVH6kv5w7e65mDMoPwy
NjqV+bpFm1fcGTonYroC6bizCNayPwj0C6lmBCMs2L3D69vSZNgHUIKQjqpP9X6lmLcEIw6dIBpw
TuV3fsJCPqnu+zdgJlFD0W1ML9vVgsujQmEN2YAcjv9Znh7Hu8mNntmwXZpmYvAMAVqS8qAab08a
qvWFnNtkn7r1oiEVHEu2v2ROlzagUI+iOCArjY4CQjmXcbcEmAknYvl36ukOuz8N+f02m7xHnXZZ
9Pqj4Svq6fV7q+nwvsNilxVhNPS0YFddPeTXO12wd8uDcAHNvdgyn4lAOd/PvvEzFSXSCOEHS4c1
1Huu0BPcGoi/dFQTLBRiDu95ajMWAjtLsXO3GaFxIsu5UazKCwF0Xmazv/5fxs61O60cWcO/iLW4
s/lqO844TqeTdDLd6S9encw0NmDAgLn9+vO89Upig+c4vaKUS9ra2kJ1Ual0a7RkppCnCIK+1/mi
5c6kwq98F0gYsXE3VlkG78OoUuxxx7nYNZvnMKe5V097MS6GJ83EZlxDJ+ZJGWKBws56gFMEPTzT
mfNwpVnUiJkUWNizIJin4GF7aKoK9YkMUFqBOpE+LX615UIxunaZnMIG3+U6exw/X909fJ2MTkcP
ZHA2PmEcxBra0FH4H8RjaRsj4LAt6T6SRzatFoySVqAYOrxpJDJLE252vkFBCGC2pSyqpPHEcsm8
GZ/213OPxHdIMHR7UAt23nqMnofmMdImkytWIJWIJ64YyQ6xa9WopgfAityBWwCBnWH3zX72r/nv
r8thp+q/lEOt+2/1W81+c9ivzvaAMaWxn06eYbCkxfkWnI3Z5c5mNL7pfsL6IU1jXHR464ujSd1z
4p9fsbzp3ZrpM5vFESMqu9qgG7OXSa94vOwXgIOL+cW0P5R4UhQQUTEOQpByZyEEI0K5C0CbS/xM
5+rCCVJnobVoyzF6mT96SecVUnlqgTyeCaa9jkC+46+ByD8+Omw/rR9nnFjxPTSF0koGxJf5/7RQ
sJhlaYmgpRY4n24/TbiKqLnkf9hy7uSKlKv5c7DtRoey3L3/LAHDoZHWSeX+BA6FTy0oxi0fQOSc
U371TXwMx68Ut6nOKeaAmaMSCR1SFIhqUbMVjRcRpzbyg/HhzvJ6l66id01cDSDBclN6PycWeDxV
nerS32mnOhgCA9Qk17IVVy8jJ6Wzw0vG3ue27LPGJi6USRIjC4oK5LE4NfXH3Taas62N253oPFZR
ZHbUj2IxmVHqwkP/GONAI67psb46RFiVrXXORB2oJsVgD9sc0CITyvcnjFxu2oqr6IeL7ehE6/Eq
6aF9UFQsXiGj6wusBnFLipuZivLMbcwrmMGQjt8o5tnf/dua3r85GiQ3GC+VH1197/4xD61IOS4E
aNMExWmFJ4eFTI/4sex40A+PeVtMD3BgY/7+bx/dz5YSBK9mq0YMgAwCZeMueYcYukZzf4OwOxDh
nPF1Zddq/Q9lN+hwlEBz0Ox3+oz+Tk3Wzf55OXrar5lH49vonDAypIuy1gKxHkPCjaMRCO6s0Qgp
2IFnJUVW6wPBzQ9yIF1C8vofSaOXWCJd9W3pFi8g5CyiBuKtqSaaV7xletW5FdrBIASoPbnZrjQu
KgwLToBM0M+sKuezmFJjHUL+65j71LLbQlTNM1Mx/R/ETfS1sckBxuN0mhTUg2AEkNcpxr73F91T
v6p67E1jkDHAXjzbDTh+vr9vzdb7JicXaVW0Ox0reQhVSFfI5R4DivGUQDrQtasZw1223aH/KdB9
mctxgUDSCS6qQBfFU/w6mrpyJfThu3yOrF8FOlAGjymgMBBRM5C6ij81VkGcqB05/7/fx5Gl9dFd
mPm8ET/GxkL+XcTUyfG7SrO4jv45rg2QChH8c0I4+bTr4NZ1k5DRP8dv63fWXuUXld+iknA9c1/M
Z8Zdu+pi0H4jQ9ombIy1UgeZuk5esLlt4zd61SHnUtzp9CGqRhNRvhuKvLQVkKJ5VNpWH83tLOOa
YxEU37Eei/+uvCb0mScnEKcpwqujjx+O5biQ0iT+tD8KLqNcvyP7XzDIS8+JnJbe0sIr2zp3nggq
UbtDLMJJnDkU34660hVgGlMQmhohj9bKk176QriCjGhNNqdwmh5qi+WPeZP7RqNVJkzP6fBgYvqx
sTpg0ePKlu1vWGz8Sr8GNC6I6eZUm0vg9/3d1WbxxakuChyEQKMAQ2OSZhbDV8qxgpTJeQE6aJlS
40Bk7XzIAzjzIE9ibJQ1LvH0gNNIahzLJkLyUdzh/mtP94ChtZrPrFIIJa3Nm3zGke5g+ykl88OV
iYII8Z1cgew2du1JBTkLUHfxpdNmzBbngkg0wyiqkcF0ERnCPgJJtP5GAihBPTKHO1qTJwyamg+a
/UreACjIhaHftARV//ft7SVeb/a/0iVyDgHnU7mLrjijRN25bjLTW7rCrMv5d77PiDx6mwxgi8FV
Q12/rIHIC1CGp8RmPIq+I56Jm2o9jRlUJkIs3czbnWIGhU/Rs5AbSBkFcgX3j1W6Po2PON0ZwOl+
wpwYfcSYga9JYrtHOL/VYGHiaraHRkvrBavZ5ehJi3GpG20ATE7w1O/NWXGX1nf7W8nscSR/jwrw
tVRPjD4/1dfpErkENS5RH77dXWK3KikchfSMUVkS+D4NxPtGeFEtTIQkpcYz40BeoIm1BJMflapL
gjLm9nLzkUJRhHTVOhifnmy5sHb5y+Kis71TXN8ffk+7Qu8/dIYfdAGm8woTF0k50DbmNhANEmKC
bTJ+2+TKOFyCnJ5GPe9+e1yGzzVXmQ9QKzFoZsbkpPJPpYq1KQMyq86VrnNXUNPlATFx24LU10hc
fyGzAgsQ6zDZgWHxlobw71ehwUf+gJ86hUflKQiFkx6DdPKWTxnhI4sLbpvRQVj0dkSLoWJzJcEz
gzQcZPRwGDnkHzToTymAa0GwdyjYybw64FAw/lByLu2Hotn2YRAi89YTZBSXR/N5ZWc2mKJOmncH
IYDotQx50YGUgmM42SbWGYgoKdQaiix0mBvW1YqSVT+ayC3CjwAhkA0o65zHpWHAy5vg2asNyqeB
JTgKzHYFNeCh3QCv23StmF05ne0bsHio38f51xlywoNcgzXHMacbD9vT5moTLgd3BGsO1sWqitF8
/uX8fALP6XaABUF9g1uJh+1Q9HlJJiV79Vgl8E4rUkatGPW6K0eObJHPn684wQj1nrRSiEkSlrq8
0OBnEp4tcp5o/Rd/ho9vdc8XWAmOQgJSwNNIDsxJQHBHgWk6LnIdPb7mouMgCy7MvGSk0A7EZAPB
lAO+Trn/sZSyzRRtH3f/oDXotHqts3nawb4xrWbDXvuTHDr2BNHmnqMDilwxgZutBJMQ+hmBLDYk
QHgPA8ukgyiRspNfAtMRiGloiLIDcbAGhHjYYagzSMwvnl9yVTvocf+b9KOdoqeIE5M2DJ2oXheD
PvuEqRBRPq1EneaQl6SVVNutMgtJkv0ehmndRCQH33f1o06YEViNMftLzRXCrHNlgEYa3bfRC3Lp
vXaAkOgOEBhXIZOGdifQ6Vpllk4JPRn9GDxmTUoCeOhQ812BIPCcXsBBEPqclPCB+h2YkAQH48GM
JKBSgIVVidIHlAlhuJNyrezA4cvDn/rLEtpQTWuuEP+b3MSSA4ECzNJmb96ggDpjk14YW+lZZZEY
OkofK2o1EJ4QPBh19hjdkMvJIIgHzwnxxDIilUv210WlVb1YjHcqKu2z+Y3N/XRVPS0OzPniaoBZ
rNsMkYZspIqNIkh2ArFshPpygvnRkFHQcVhCkgdZ0mV5rNBmZbf+1xWddqTr8Muqh7M2ptf0RuhA
CVYYvNnajb+UxgOXWZjWjEq6kDxn7JxO4ZHuJotH3V5cuXbXuOnfyNJIBkyYfeSuTUeczBmQ1dwN
P67fDO7kawSFb0CA8K3ZEBzECtTwZH28nIowqDQqbKb+kOX+XKCkDp0EBxgCRFwk/onFZIGpc7xq
t6ac7SHOi/6fpMSCXk0W3X+8abOA5wM20FsE6pC3xMrb3meyqJTgVU/1woj/aMn74MVK3TbnCOIz
6WtmrdsayA9W62Fn/daq01ks9h/TaR0eGMF85rLChWYwdLLVcp0BrZwNxSFpMzsFWJ2TN8bTxPTa
UutiQOoQ/iRqxrWuBBeTzNTC8lVQmr0NvOlKgZDoaho/KzQE5+yXOKN/Rkg2z2l3IN/hA+CpIfy1
F0NT/yoX419ASvkp/gXlpxAFP/rXF42rMQvAi4vdGj5DMbsHiJxBIDEIE0PWOpupLCu25FOumt/g
ZC+dR3F5fAHvr761h9zRqIECwkC3UFfhRU6KkIBg6CITafMvkjZ5YGAUA83sPba0URDBdaVWGD7g
aaekZDkvgAUhn9+heHAqYujPAklB5HiLdHddSuxcagLRIg1CIJMRXog+xwlAEsawCjQkgigZghAo
1EMRMiHkQNlNyhQyjqwdBRz8masqtXiTdCC8AdQNGpT9uvo/O2CPBUYI4LDfqqphk9MV2+cnKzYa
g8G0OlRPH+hjED7zq6HZu85xMO7+35zGbIazaw38jOFguzjAOFZtWrsjSwT3AUlNh4UB0RJnaZTt
cDLGF0kzFc05hrANbQikVQk0abq7mb5bTZqnOMBp5NK83ceLx1VaiKBWfZA/0S0MYvPw9QZud1+4
8ttt/PtN/MIcYtjDgXKq4g7PT/3hY3vQi+ulaOLj2adEDtPr6Zh70EI3GbpB69ByrD5xtIjVD9YX
h1XYA3kgBG/wGyIWwOpkxUBr0ovdXH4rbUs2iUO/ZCUDpYsiK7qsanycDP5QVx6OtaJsoStVxA0q
0mavozprDj1kLB7zCn4E5AfQ/QJZFfykvbrujOOADR47ASh2iId1HJGOBYrmnrr2cvaYr4xCXJQh
z0CcAyi5jvJBlJiN2wk3qPgBqZt/7Vpv+Ov8Qo5cqbTQidi5IEnjJWM3O2XQEw6I+2D4Yd2TzoJP
DUHOgiczbJymBbYkQUgphmymEpVZkFNAxNGRJ5AflG4dVRvpUQH5afjjYOVT4IqzeZsPvmeUSUHK
b+w5+L7orVJ8+RQpSJFgRmC2zG/8hZ8sRz8Rn+rF8ptOs1X1Kyb9h80W8/5nM2Gd7rb92OjddWLt
PSzKh7oPvXcwKFjiVznTozsuEN4kL/Dh6eN+1tUciKXLqUXeyDHqrt8yVnwLa9uZDzszVR5SQW5n
PVmUQ5LOcONdAp+0fBY4n6Ih40BRkuaP3EwY5u92xLVwuvS2dup+WK9yl5Msvo3VM9aIEgSc7Q8/
qidueenOuHqkP4nLEshIiYZaoq0yb6q9NjLrSzFWtXhq0b24e4oBw7UJJJI1wfgg0fLN9NnsJrYQ
NHfdWzIRcX0kFCFNQu4ON93Oh5qFLNmYVNEPL37ZXS5ntwv843dvwucbBrMZ1R2oeBTrYEIdAkM4
iI/2Y6l2ZeEGWvlD4W8yGMrNyFPi7gGs/nGP4V+qq/5j3xubgxPrhhlsvrXqBzfXwh/i+Ti2jsli
mePa9StTXX+Pbk9XDVgQPqVzyVfppBPVjkug1/KcOhvIqM95z8rgsbBSajaIDndWKWGEHF0vWkG6
aT0s5bVcQsLjb8I3yOHe/CiJp3/UllFDip0KqH9ugR5KuqfzTwfvNlsfHwffZsPGvayO10W4235h
5CPCw2HVH3BKar8COe0Bx3fN2WAx2lUfVp24l9KCC0S8isQWBOkivfQ4iFhhaZC0EdRMrP4GMQkn
xw+7Y2DWLz2OC44O4cjbIUxm3gTDuU8GsX3gMh0j6OKcJlsLVHQE3gApEKS54D4N1ATyexyTEkP+
/Er6fi6Bj7iuliUggRQCr0z7b3WHh4sqdSZF54+5ikD1OgFl2YbLz8WQqKrV5JbomtscW3EQLGLH
7nEeq7z4rTxW2H7BuNIvyNvZhEezleJ0ZllMi/hHGepprVncsxao5dU6g5YsJohVFb+tgmUpn7iU
Gb+8uJoe3u05Ua18lR8HXmA6YITKogKQH8QkzdKmorMm8w8EuiRqEBdL51+VHgQhC25zgBdCiznW
XWyvnoe9q83gYtDb/JVOevD3PTI4jG+mT9pVVAS5aCNE3vYoCN0qouvO27hFlkRJrQ4ydZeaR+qo
IAvqYcOVgJj8WHhaNv3U/uuTNsAVKSZjuY4hqUTrGj4DgqZQJe77n1EJRMgOHHPuXhqgeCaBh9nR
LjSsCmnBcGjp1jOtH28/LD9X64vD4+RNZz5/m1ZehFldjOvwoflXpd821gYJfoEhiIMmSX2hJbYv
Uk5oL6+fj+dyVn+lQrOb7aRW2y/+MU4sj1RnlpiyBl1VZ1WZmnV7+fe4XN2U7imk/azoq1X/Rkom
WxDr4eHt+KaasHxwTUtQS6rhQFnpN0GlOFrFa911WgM+Ef3B0lbJPsbUA3doVctbfj8Peed1/dqK
aYiTaYpOt8Xq9iFDuUGfNZJn0xQHtOu6NVztPslD6Ia1cgW3Nq36t01tYQ6fhMyXPEsOYu0K5LlN
GuSqjjhqv0g6mtGSZ7PFKw3C1S0to41rVkYIIII1W132YmpQMh1W+Kgda20tUJLmmq/A8s28HsLF
IyDsTBSoHpPe372kH+SNzvkv3M9jeASo3hN2IMncb0hKjeVJE+9kxoeITgEWUYN2xmlScOBPKdju
vughu+1esz1osbu0OcAVdmbkDh6fn7bNaechHyUOb5qOpiDrRiAOAXIZETy8qWQGQ6rsg02Ei7uK
oJcIEINw0sFRejWfaRlIkUyAZGQR4WJUR7nUAdwfMDuA+wsJ+tRJIrxv6K/cN69mv7k0J8jZGsyg
i7HEB6HhYQBwjaRS3uidnJEHJdghoDwRVNkozFEVEdGswYlZj48a68s06U2CGcq5zYf+/tGrC9Pk
vsZ7RnmFnEzrr+YyQuFB5u6BxkfMOcOTZUxlBH6z/pf2CC/E/NeHxQ08Zi2iqxTNc4nbogcAX4/f
/kcazNf8SaHwjjnP7Oi3KJ909HcpXw5juDrmfIVEcGagVGHi5knahJzjUn98IM6YskFIQnq9uJI3
v4zfbbZ6cwPtXrxKOi8NvoznX6V8xDM4HOibyGm1+LqyG77YgImktIbshmsNmJVlBu/UljxMn3eb
4ajfiNPfPbGHjCAgfFpiEtd9CZcb2FxcoHnZ6SE19mCh+o4hVkPaMjMsVkpIiI64wnISA4f9BCL7
YNh4r0kxrZq1u8p2QlpAAb9IeVmF1ZwA8AeJUBSoPoe2N8sUMoLQwo6C0KgKR5La3WMiAF9va/oQ
GvOkY+nHWTRD3FbcdPDi2pXlsrPYTqbreTQ2zQxF41oDtS1kLy1spCgnI0VnYEE2GE5llzvI3f6i
1f98j5vTqc5adAuJI5bZEVevxKFeqC1tsSoORyN+zrvp5GnF81I+kNH9u1FcAYT3Oo+M/UrawmV7
myQeWwlm9QiRk0oc3Yx0u6CofhqslI5LnUf976Y8EGLbSwniUMzDoi00whS9w8wQgT1OveEkKHdh
jKW3m847lFRc4gQPgVIs5addWiyB7v7h8tOaHPiIlwliqHQpZYwnGRqTmiaZ+Ka0SFYbfBymUl08
BnZvGDzmR9Ovrfv/WN04Y7W6fIr7Pwozaic2/WpedyIOtec6tgXqLmG6TrgH+BMebb1Yd9vvdziY
odsedplC6g/Ppi+X7XZ39zDYbdNmDxQZ3Bhn2PI9UNgWfgJGMoAQFwryF54CFkYFMT9GfwpjEKMb
VVr2ZbunMz+ZbU6dmDyHUXhCYHfA8rtjhtIQwUXQFgQWMlWBPBLlIkV8FNHw5/GQwMOIFY6CwuBA
OIpLu2OvKVQmQY5Ebm6OY1xNVZHR9NQ0oYmatElNlZBSFIm7g5+R6sVMM6SShdrEFcCttOfHaDSq
RWvfno97t2hpThsUQ2gRJiQweYDNJuveFv8miaDmP7VDRIrsdQOBRIajhzsNn7fd0e/JG0DsqMXb
t6y9iIlkmaecjgp1TJKE6Ixw2twx2wWa+DJhTAEeg9DmkKIgNDe47kjkAZSIRV8krhYM7/PG3sZi
/pZGR+ZofQvZqNVNm4PJTDDlrPw9Nqt3BIl4QUXRLRMNHxYCRQrt+elp97Nbt16IVrvd73Y5Rak/
xCTVcQenfe2497Dc9/vT/m3a+Qi9IIAVf3aPxl8tyzWxTC+TqaRYkixdxk040Yi+d/Njwn28tld5
ABGA0r/Hc54dI2H+dDGXd2DVDZNVRMQnEtc+12xKtrHwxBRLMpXHGCkxDy1E2yn8gGdOQmQqmiZF
VaeRBBSBivVgQgBJFF2idzZCSrqJJCfmaRqe5+kZ0J+JWBxAUe+y221Gggww2vjKOTcgDhSoTahv
qtZq02aIGDRDhkwtvpRmseXt8xwUDzGYiNCb6sR2ySBrsyWUzAPGUnQQVKS68zhGYDJ7s3oSoUef
WUTP3ciNjxRP2YZWGvAiDUEpnTvOKc2/3gj5QArkzXQuqc02HlC46hHiD+TTqWquB1XdMnicpkt6
ZB4c1z6RxdqAtKQW4kraqsdiknYceJAuWnUG8qhw/byabWIG5RmTTuFKN6+6H3DGWN0eOVRETIRJ
68CeRGBVJ82X7GCLPoQfQkYCr+ueudpwTQXmMxV43/2MClMxtUBBbgFK8e905YB8jVII/iGx5cPf
qn2HhIjxAe4eK9N2fMImk7UjskQKMMnVqSMunSyFyNBDSXBCHRpqMKRts8TQj4gRMgRuSQJaaVbP
sSfPEeBZcD4SjSBw4Fg/93/5/HLJNH0jTYET6T3NJZO8jFujZ/XI0sIPTEfyWOipTwm5a138fXhM
P4dvqTXbXwbc83nPAarBhzSc+dANL3qJbUgDBTo4l8ngsQjE4BF4LTvPzeLO6DLAyeIUoDnGKXyG
rack+iPOwzbCQXh5LJxFRPkg0nE9oy/ibWL8GAoDMn20vH+rZSBVlf1DPHcN/Vp5A8TcKxuZSPL3
uA5AsgPjgWAJ4VhyLj8suRCWubZyJk2CAkGNUFNKom5kBqbgnWieTGam2P23ebKMwiAqIy8ROHz1
IHTX4EAam0I1U0d7uRaluq6oNE+YpmgewtErGBqZpyQeDyWiFJJ0x5IGPYUGRijQX5FKCvHzJ8rv
pu2VEsItlmW/gM+wpH0tc8UDYzYuv8zjS3h23Lzo3V93R3+MHmfXqbxo87w9icOYhCKzPC3qYtHA
OD+85/zj5mcLyYlQc7OB5TqmETSC0ZHhGm5kV9yxjwwNRMUooEDVMwdyghuWs1SKkJGOJiBKyQ/t
CwJRcMQb5OT4QlJJcpe73F1NP5PHA+N0jgrKoBhUGr2EPZVXk3owJufN6LHSelSpUt3NBWOF2rPu
q5GDG2msBOsNx6+c/YbzqjSaf6d//ErbGoyq9BOvEzEbjccjwPjVoWPSdhf7A/iJBAaDhsN3g8Xf
/FAHfiFIzDxCiLzoRa2yC2OREnnu5jN01O8ZalERPSwR2SnnJ/CFURIeBEYBaSigNM8j4rKfX+sg
4vAwlPlRi4plQy4efC6h/o4Aludx9RcGD7Zr93bfk7tL4XkYM5R5zJG+n81XPuTCQficP5HMFCKI
V3yDv3wBqDvU0SM8cpwkP0PKheSjjqC7fkP8DD4AsrmvHcDn74ThEVYgbemQTkclAuMCMwn9dL9+
RyhEcCIQIoiTwaAZ1AJqtB/XP0gp5bEdiPLkknnNKfFij3sb8R5F/0ly5+10P/8Os8GdqX+OxeOk
WB2K/c7uHBqPr6c6707MG4xqLg2v6ClK3cgnweejiE6pVvc5zjR3vQp0TYH8GrKSDmN7Wh6cX6yU
7n85qOp6M1p/ajVVIMkqPAfeBoctgeDHOW7NR8EWHhuJZWISO7kj8iXvUBA6rnbj45hpdZ82zJdP
UAt/Jcmgf5hrGx0/nY42P3Sf8kkfzk5NQYyjYayCqA9IPnODh5ST3TAmoSHl8YRQEHBK5JT6yRdQ
3izl+ytWYuB8YtTvvpF642W98+1pf91PZ51QvKjBH0oxBHEgr9/wB+rfoIWlOeKt8qLr5rf8Cimu
DRB8tdhc+6cDqZeuN883mYcmwfkDbWb7dzMNZNWFFuHSpRp8lQQrHSNAZQTKMVTGQjGDBikZtRIG
TBUjjBrCtns3uoPAmmTQ3V0NR7OPaBo2/MpyeA4nQWgDsjC20AZ8Sqcm0iD5AG8X6yI9jAFquR3a
AePgYfL7I6d6hbIAEsjKIzIZ8inrZjcGjQMixyxt5Eak+WhHw261vWzGMQg8c+vyRrA2f0e7mahP
owBRi3qUbwnMipkEBXv+QmNFU4nZ9ePkC+QvsdrYkcpaV/JjXx88ttvnx5y2OxroNzuVHOzNQf9s
ncbyMOrO7oej/W1M0zYffnX7GNZ1rjSx2xFdq7b7i9qoZthhnDNzvb57R1uSQKsn28nGGS+B8BJW
k/rm2Jwtg+hsYYdVn9Rdds2CzJ++zr/KVnL3Gwisrs6XOfLpfP1mQ/7tpyZT1XFR3yScQlKgeVgG
TgHA6oEDTmradDCcXUwHsfqP4slDqUWZlm92n/MdbpP98x+H9vTrcLP607mBya6iKdCwA4Y6qFh4
pahY4bUuIHFV2QUKi5AEPEPMQ7osFfawlJlzJF/BQkUizS4xjaTdg8FovOGMRsA3+7hGobzVeWDt
H+kkwFtjDtDrHCZf9DgCF5LM/tt5iPPyJW4RZqvt1bp3dT9eXm6bHfWLBCpeBAHEPwWIGPnaeqoA
PkPUUSmL3cViFGsPwwAR78dce2L/EAjVIBCY0OnAEAcYTWd8vi4DzLaeTXlIBtjw120OO/JQDnTp
c81/Mpv1Vpv+U38XPsqaeqgLATjSAC8DLRbmaEfBQQzpv8EN60MBj/NJh9kMYcY8+0AascR9hd2j
W3ciTG8ZSMgzZnruJUiCiUwOI7Q/UXMWRCFAgjIh4Z6OVR2eFbCmL3MDpflFnKBDND+oiRGUOAJo
wqPXSfJiEqrNWavtbsXCBlancyDK2WHhg9bhqdMfbVu3lG6tAkTpQAV0CQgBWpRgpUL7e1RJ84Jk
l4pXa83Y6jO7Oq6ZLIqG9jV+1vpYUd7EHFPWGnqW65job9X4Ad28Mo7c3Kv3zbmWKzomcWA/gQ7L
E5q9vvb3nvvrQxotEsDZ9maWplQgCW2Ppj00N9dF7f6kzc9nWdXmvd6gGrY502TgY3DrUtBcbmaj
Vb95myZ1zfGGNHfuiUHN6iYBbQ4VgCXQ8jS0aFE/SJomLi0uhJNm9IeALs0a1tcJQQcClqfWlXmM
hXK1jWOYBlg6myL3zCZD4926deOGhuEJanGbm3B5YvTofuHZxN9Z25i7gYdVbIdSc48vxnGODN0a
D15vcHaknusdtXifa827VafTqUIKai3eWexG3c5hsL/18Sp8hJalwZPtQyTa3X9Lo+MMql0xD86T
ESvTlswA7dgifnI0LM+22zCyiurKHkIoxFNIBUz+HySle+Ze8FCEobM1VIHuH0MlcR1pHoIsvzMB
Zj0Vg5Cqt1ik1fX9h7f99vMylvw9zLoXnJr6FffB7GHFMsDVu/Ws/7nIFEg1q5KMmbLbp8NBEkas
SBYInYvJbSRtsEHBQVybXGlwAb1LX2jCi97R14EQosfjL+0P5UEG3d5Ncmyzcmyw5f49DmEd3HGL
gnZNzvaNb5ojGe+Wb+5H8+sVU3CdRRwox/syiarum59wzIsjoiSjzKVxjQJLITrN4dm+kvF4PmkN
VtvmbbKc6z50C2aRV6hqCoOw/O7lFrNTgfbb5HUorxoBZrbJTvGdOiy4B2geAZFEZ9+snsZ+S1tI
jGXnaW2qhRuoVRSrdee2yYmN1wi6LlaBpu7OQGCDGGT3ehda7hsHP5AGC0BzjZwRcCIWc3dqebo7
7wUSqe3qKDM2oUutUZtsDap0/l50ZzQd6Oske3nvRZCMxRQYGWx1HJyfEXVYLxqHUX/EdGRYFjAG
LWwqOYVoaXwjo8+jcUtibJml8QsVQKxcIYPSY44aCAkcTIWKX2afI7l5YGjyiDCzq8flh8fO2+Oi
WoRWNzzzkOwjLYGwq5I+0LauiQnVCFBI/WFALF2UsiHEcYB4do+EZQJpi/aGXuCmomi3j8sOKZMK
OEwavRt/Bjj5hSP9+JA/CjyuvqAMHpRPGoExXDY1ADergNT1RHPG7he8WlYJcAgPrRKsIcDhAzoL
YOkmjBtiMJdX/OIRaoGvrdhsLzkKrUF4v/ln7+Ouy6pMcDQ+CwtDc8RdGGTyF2ZT1l2FctLb7v3z
vjVF83V/5EbZOPigrNfZ1/O9J3OLaByONut3WGfBdpze2Xxw53E9nW6eZ81b1bKYYtUqjvKCP2PV
BekExbj8wh75POLT7FveP2hGBrq7Edvm+YqYr8uDNjgw8WGem5JWifEZbFcQswWcB1vY9wYO9bkl
N47bEVvmDoPkgsMOk4/z5gczhzZjc4hRHFzgFTxAcw+wIDHGJ2ZGiliaIz7pZo6MYPuiZlyYrUxf
CA0Tob2J/oRiTY1WzijWbVVt6MWtBc1O+2xEz7rgwW5+qPa3o83DrygUmAzisDzPn0tK58VFOlY9
QOiT1FCe9yl0M2LVkyYhiEArD7alOYJiVh2jCTvOYtxODmgUMqwrlm3mmXwQznls6LGdUuOadNdh
0RQmKAQTPX5wJSR5IKODNuowjxfGnsmj1Rc29sasMqDhS0B4TKLo7i1ZQIgBJSxNos3P/Cyt5v+w
rrlMplf1uJqqybBGtmDN1hvs7ibL8bR3CDkyVXT6m/uEPKUYx9TxUHp/+eOsA0iNT2/BZG5b82fa
6mXljn1miREtohMucDVn+X3o1upmu9Fh+wTaPrX6Rn7hsNUgAGnpNFciNPFoNtMfcgNpY0OTwbIC
BYqOBU8Wd6xJshHmMQ7bq0SPsvxs4fX6SEfZEOH2lyOi+PbgXJ2o+3NqxFEwpzLSR5v1OgP2QrPU
5ZwajSFLr3eryeN72VFIxxkdTIKHx6uHvywNbnvIYoT+E+Ls3m/WWrBI2skS+cmqoX60Hmhjov1v
e1ZJaN+fqQDCA+NniIWDRyDoPCs5qzdTwwQqZAEhQAErL4lJDEELQjSrMAafJMtSonNxRxY6zDGg
JUQIe+P+O/sKachg4tknYLUWkIcSoLztgyhkA76u1mJJX51iEKnLCZsdjv3ps2m9c6bVDs3xobHd
zdhPxnQX9CkUQ4qgCykWF4gh6cHEClfj/EOTBSzhF0BHkZxkhqZ3L2PEass9C9AIJLHtKluH6VNt
DE57gE0Dw8PyonWvjUEWECMYq0STwjqVEaso6AEdkBcTANwKS9Hdlw7rtqWoHNT+YcfS0FBFLZ79
MiC0hBP/Sbtzg95Zd9If9tmg0MMvxrqwARJzqrga96P+8jBZ4wqpNzwfVRvnaTlwpEiQef+kwMKs
tbyQYsSQfCUahxhBMcjlZBUS4uWBhizU4fdN/63NWXoW0w1aFDlKlPTevBAuP2LIokuVRFAtK1O2
2jkYomaN1Ina30xsi905tQuFC7XrRLYAQlgClM/32VtRkkCoTzXwKsQ2zNIps3Rx2Wtfh0DyGMra
vvBSfziDoSeJVq4gKU921RXR5RGhsAqcA05AUM0wcAsZwgwl+R/xTuvcFBHvcNffoNVmOTmXcZx3
eotV9zAZTh7ea8BsoYW8BWnfXz77rKpI5FGRZPI4J5AAuzgFhGhWukqHcVI0RkTgEN+ybkOlPuef
nrqTzNMMMIV4oeaBFS/k7StwAlGvLozDCNG82CXqLWMoA3khfJ4odExPWuEgN8En3Mn+3n0jkMCJ
1ZA8+cQhoWUf4oHM2tezpzirJ49UN/f99xCwtb1oRe8IASEjVHtdx7aa5/vudTJIn227bN3t9rkV
Q7qgZqQ09k/j/nA1nX44Hn9jKmRfQf5rqkAtB2gAAnRI7d7+BQtfFNoJMVUEawEBJBpbXj38C1E1
NWh4aBIepaBHWCx1t3dcvk3bE2hwS58hUYshEAEzHt0fcjN5YDVeOGJpb8uRoW9ngAK0tQKmicWJ
li6yVHCIAB7y8zoZqnO34KDX6xAG3GTKrBwug1MqLFv388Fkz6VNci9t92+a7+w0QAIcfIAuLQ4Z
DDl51wSoz64dx1RQgJY2lAqM3b9uZStH8OjenGZrY1Vva9rVNrgVnpuZVlR6zCyYrw01fUoz0qri
62z0pVaNXaI28Wg/glkZBcQQ5Sct2TzdzML2lU6nhcdMB06xTaDTPOu8No1Dt4+jiNOZn+LcZYhG
P0WgtdxhgdCo1i9WLrHtxC3LE7cvd4pMbywKhs7qh8aBRS1ZANR1wTdFJfNbwYEkUpHY9RUHQrkd
gpUCJOnLe3/Ne85krtOvofpECk/4d/inuFpA6pQPCcyrodCMpKIT+R0gDq540aSykRBLUqPf9C+O
1X6Uz8DEXzF0MXwrFtWO/zPE8xPFukx9qz4NQGoIvLaYZ/1rBGgEHgw1ww/kE5RMKAh1jCvw/OMo
3QjFltrX8bLoFd5//PTcky9M+icE4GUF9OmwHyQP0SUA3QGQGbGIWh9renrqbbzjNwXjHJkA8QC7
gj7D5VGCDMqwL52oHYmTx8tKAwe3kSGKU9WMKSxShEcFC04hJdE4UZAS+JDlmS5MHpG89gfJRZb5
cUDwdO6uurUYdPD+cR9lyejsdHKU1K1u5jdoWh5m3bFSg/CmmyxtoidSvgVSgr9rHQJOcGHGgTwy
Htua/F7JxSdrfYrqnDnLDURKISWsAZuGBAQgq3jaXF7alux+wwickpgl+EWPbC2erAnkx/Glw+LN
WkcKOXby66k2bQp0F6XGCcq7oU/WKptkPBCreDdqLCcsDRjmh30iouT91Xp7NfhE2W5Et5f7vv/h
JuWVk+OgXS03q8sIl61RNzywlC7irN+s0uyavxVdau5XSWKwj7JK05qx2FAHbaL0DOkKUieQxzEe
NqLaUGXuB/BiOo/1pHUf0E+zuUqHWAxf69SkZaPguDzYnBILTtEs2nDc/662jUWWbkQTw0RDLmh2
LXfnRbd4NH5uE1Iz6iYxPdvtq8eP/PJ6oBNkOEdKOt6J/IQgHn8pm6/zdqkMiW5oEJdKlEAJpACN
84MLQiK9KzC5Vxg21DtccBqR5Z42ZGKJp9rTjuQwHWnPWpO6W4nW9UjAzmQnk49E4AoXMJqYCJBn
CBEQHFXtUJ+ZJB393GUd+Dv+hp/Y75A1KATJnhuX3e/UrNAQnC6xVs9h46Z3k4YPfJh30fiGef15
TIjyZT41X6W1Xq4XVXCgAiC8SZW9ZtRdhzoN3dSajJQ/Yw8d3JYMQpxDUUOiJB457jinmNjOHv9o
7ZftXFqUKvgngDT/dKEUAALBTD9VpC44PqmWb3slkOtlors6QIoIUlPCdn3bXusoDNUiTA8j4LQI
0FFwEISIFHuFla5lfc5CrARygb9umLXiiMGjO8eGGTYuXmpGh6y9OXPnbDqPd7sdM6xcX5M3NkSn
T8tINZ/SzdQjHSTsGdDB8O114LWLdG38GspQiDVmJ6tASrdZNH29n8A1Z/dC9hkkpV8sE53ijNLg
HevqI65+Hv2hDYR1DYPAIsKhOCzZQAeUBOILJAsBMjoK4igQapMoLcIf59CQERolqtemrsQE4QQI
0SLLp+en2IoVGtHEJ1UhUgqPGDG5nQ2IsP+E4mf3qZviLHFgF39b45tzB9748Q4D/XnT/Jo2FvIV
RA8Isdv7y4eBhjKhJUgoMg5uSQ3zEhTSQ1oQYNoD3lhfrMMRnkeTqecvQxuQQimp39wBi4gnFot6
gFgo7Q6APgHq1fvJop6LYibF66qiG4RO8df63+fmeJ2V6VPoBh0yoaym5echEToUKhURBLEOMXyd
Mu04aORcFuuUOZvimx3a24fZuMfUHeM2GhyNgLMsCJM0PjpAajLUL4hoENSzuq8rfatY0SZGH+Sk
QBPUKeDN3nW1jOsudYq5aQo82mdZxnlaL4BXyeYvgJRgfkjmnN18WlgnAy5+hMvwpyjDSL2YPEby
E+mI7FD2J6Oj4XM8dxagbUgSo9qoGtI04CbFFqXN0xgwkBfFUVSOkQFcy7Xn2XwXL2bNAvc5CoT7
lI79IkURDAli/jxjTqKb/ZuezIUwXZYPl9OVFqMWpROGNDEVld0iys0HsifUus0iAk56XVxcGzRc
fUGWhYJEF7ti4x71I8KnHchhLyjyUVyg4Ki/qJKVnpUc7yEx3T+6f5DKUeEE93ekxn0yrr8hr5C/
QD48lGMNxamiYefe4nq9S7fX614NV5GXyWW5JSMfKjB1xtklR59qybVyNUQeQSyqhqyHj4zEXOW6
ENc1LBkI/2jity1nxpkct3VGSmfYbnc4MeXsmJRxZ9yaHAZ306+S2iKvsHBv8YvEEDmFsUsQ7+YL
JeFQSzQyDiOTmff9CrC8Yrm2vAHdwZrRgTBd2eYWo6U8xjdPme3Fa9Gfmq0MSYS1gR6jwj1wE7wG
nWAgc5ZxICGfc1FobwYCiqzfeMGvgfgkH94xA5r7CuUhO6G2QtDWVEy2mO6ib5hTRMM+Ds2t1FDW
tBrIP6EnG+9f0pPuEgcgHiyo2jzzA87udu272XbKAj+m6iCDtVnzz8fJu73W2kMoAqnYLX8SdyCj
H4AoJYxiJxZ4psucv1hPhbJ4T4ompChwQxBeAUrZsZu6REBctGpEMbglgQ5+5pcMyao8dt3gK0Nh
W1PCIGnonc8ZUw8ei3ET7+Tp66OTRQtAOCwbBhLpQ4G6K5cG8pp8P1A8AjwB/4ADjzorNGe/ddX/
NZL92Oo2HpVX/IRoSbEaIgrCpE1MC/ojsanIWf24wJzbVQKad8s0Au8TCr9Sslk2rXODKVFYcCCs
D27oFEwQpwPNyjGRBDMT0FbZ/OAxIYY5Rg3toQW3xtK+HWP/xAY5O+EpjMOq3+21ugwHmhWHop26
vMfbdnexu2+u8pUAVkZwGyxbjAy4hgDLwEqF00BgGkMYyr0x+5jRNjHTfgSwjlVQHSn9HsrnLFgj
ia9gETrefuzUk0qJ4TtkMWLiEDVlIJG7H9nttDM0YXNk99a0ESXCIS462BYP7aK2jS1NVihAUgxf
N/fY1vNCrfSaXKmMP7xiZRe7Hs7a+nA3b03Wh+VX23NAGtkQhBY+E3K3OW1b5JV7zjvX8m5bYl+q
FVOK/CYNiEjmU3W47YjXgk5aNQG+mP2iZSwEqJE9rKm34JhkHZW8+iZCxbBLUEY7MimtkH2oQWc+
pyf2k+bpYEpyYYX65HHgbcqgDzJUNEweYHxDHJFGdv5QPiAmOhj4orACvtvVvY4SMR9YFQChuhkC
6OEAcmlxFEPgEMvSCUPE0MEF5NEEmWCrtNLMgp2FWS8g8pwRPI/tdh70b5Jbp7CPmUimvRUQFYnC
iblyWFfgVhdAsWyE5BMJnx28yecYFYKk0y9/OkRsx16zEwMmTndrDpu99qDqslzqjDO780W7Gi13
vx2P6mTlMuylXYGhC7oz9ui82b4ZPcQJQmWxwYRDTIpKEDv78DBZPE8c0hGKw/0bXZIzNg+s+5PC
SNsdLAG0Fo8pwYehFJNJ/Js7N95yIAVeQyERBQGmU8aCGWG3xIn3DHDfPXPif56DE+N+4yFZzPhC
prpwQzwapni5f0N55VHXwjn4Utvetpw/Sgy+dZp5NPeJttHjnavJ5gvBX8K3IeG6YGVvTCEAyYRs
edLD8hWdLMc3xBDZn47SjUouQkZSXWLxWBoTeOEeDxCL6CnzX5gL1D2aWRAWZ32MxUe/Y/HL8nCz
e8df0sjC/YRGgMrrPtY7bIjbhoOPeQwklBRwmNoaGWkhitAhQHA0SNyBoxuG0wRl4nysq5KFjCcy
kNV1kVTLK9Jl7Y0Ehib/EUfQotCZNEZGSJZG17G03/inwT4AkZEIMeUZO9+Nw3fKOvrXnp0Stzwh
oxPgRXA8sUyMap3az88g7Z3u/qTf5bwgrRQd9Nj81mx2zkzM5XhYVdVwv/tN+gER45MWNBBLgKVB
EBFDkGByzwCShER5BEG6pYtE989k81Ol/MW/NprdeRAORC+fp8NiRtiTxxibxn1Mg1Y0xqwXAhJ9
An+LxHj+jigMaWaGP0PoKMXvbxZXvd8ZlChHjEp4n6zGs5PAX+BdPbTTrwhf9BEr9TuwvLm+4ETT
wEXLhVbjK4UyXQ6/WgyMAOvcDAM7mtJjoRi4GdtIjG8QEbGqjvQj8Lf6DmM7RmaeEYgCnQ4Tx5oj
9p+t3pOU1XwuhefOC+L3nEIiJ+lbXPKiJdKcQBYNj5CLcEWTqE6H4z9rt6urp6hP7Wx+eWjcVvB+
GDiwuVg6rBvxfkQZSuUEIyEgeiGCBIB1qy6gwGyy8hSh4z2eCM+vWGBIMQL86ZKC8wXxFhnWwlWs
4WX1KOusTzupw/2y1WBZwcMXTUpICMJ+osfIa2PCW4RExDoCS4agVpISxOnRYYgTwbF7NtxZa9bO
/YYYlVb+9b4RhkpYRaGfSUW3Zve0uTLxZqhm8KL+T6ZfYTl4EqoXVjQe7FX4EaqTnPkm/y1mwuqb
bFqa25YMPAEOOygcp0ScJqIUEzfIZJ2YZ3d4Xsj1T4bPrdbpimsTCv2GGcFZkRxld+YOWW4H/8fZ
mTankSxr+A9dIlgaaL5K3iR7PDMez+YvhI/PDALEIpAA8evv8+ZbVTR4rj1xiYoku7q6ujq3ytr7
+/5uwvkZ0XsJhFtYU1iFjSPAFUMQmTVtlQ0H1HAlxlwiHkYJuk1hPtnyYFpsVJIVSqYjuaXsV3XI
S+GizoQ3DjYdciUhdq4w7UlylTYWgSfi2dP1n+YOGk9qB7MJHMQBFqGoZpS6uaC1NdXQPLpkTFY2
4qWU4T+GGiZgRTp++lcjQBdzzYI9zIVnsfWQM1b5XehRb9J/Goz7c05yLr0bqisaPbYo1Hs6iuEX
N8QCuMMFvDHDDLlRmARfdJkXRVmNgKFX5pI0KBweQyJhx2p/s0r9nNnfN5M0Hiw2hOqYVZDdvDFf
gLCGAP1tlW1UQ3nMELXV4QAXsqJWlxiqEc6QY7GdyZZ95cLbRfh2O3DQvdSPYbutHR+YSs1JfO3h
V9PMVg/Pz/fL3vSX/5MBkN3EB0JXLs0IQ8cAobpu5QVp67urVufaVavVxWZN7mfwQoyIjh2164hJ
6tOoyolRCJNnXJqTh2porkVaWdCo1NNlGM0wpTypfEMhecz/oX5mKxBmutxhmK3sssQN8dF6OHVu
6bgr0spU55V0fKwjgXpTbnSSjE/Ks3W4kxYGxJdzk4R+VKOSKnx2cUiKsV/+yDEmH50hSbPY+vuK
2HJp0ogo0YI9xYhGPF+yKHdATEN36LOqzwlzDxslUdqITFSFiI15UjRIGvwL6votQJWiFAqn1zlR
SN34q+5rmCMUK1oW3OWax3b1KzauK8ZRLW3upfaEmzO0/YkyWeOzuA6x8FsN05Ef+guRcqmz9Jxe
QMnC8yM7HiTEBxlVTj6TKeSMSxUfH0Q3/ElkROANKqb2l3ZwtOGKlUu3shOZJor+U+01EBkab1Ka
p4Kl3RW/Ni/MtbSdKaZ+2+VIN81NIQZL0kRsZdIJo02Dj30pNp8HSIdtIgH4aaG0o7BMfpJExUSV
56NC8BUZykztfhj2r1v/Lb6WEaDm72gsU4lcwdgLCEeBV/BkDHSC2hoCHVLySKgsovCnbBquXuw+
5FJS3MdfO0+8kGtnqBuaQsKVXhbZgITz6OwKNGI/xK0xcCJd4+Fg5vlG3HScZl7qKVp1x0+uNVXu
eI/iG515zjaTjnLcvTwcfvZXFlr7Q6PIpaROQlYgLiG3/G1KrhkiTisYqZxdSRX3dXX/JWhtnjoH
4p7WL6rf/WJBtUx9teQkXlVGsy8lZ93LDHTblBgXyt8HbsSUo6oqomnZpTkNIqeEAqSSeF3DyWvk
dbDn0/G0LCx//BvOxMzDLrwqUkVVyiPxhS+Wr9lMQOX1VyTS5A2qfEOJo6uNb3EMeYHAnNxrRkSR
AJBvV7admN3Q7NoatjusCdQm2Gpxd2POd2Nm/WY8afcW1eP0ly0eNNUp0mQnFBwEiDdTeptKZUu9
qloDRzX3cbumBeb1l9Hi5jZVmHxUbBI1DDDqtQDcVLVGxytmSdnlKiKbP1tUQVvsgKojS2DnExwd
LDOQYE/ILin1nTttou2w1YFnSIBdIRhPsEMEgpgmUYBZllkg7aWwasnxJQXXjso3iCuPy84hSdv5
9eAxHV4IJ4lJvEVyLDzRvrS0SmxCegD5/181Oi620xrgzA5q1kv12c9jVPV6/Yt5TUx4WlbD7WPn
g1qHMBatMBTPUxuRf3ExO1dw1zEgRLqTBByeGU/OSfeHXvfF+uOJm/YfYvfKwtXC0lyXw2yqHlVn
gQATk6lV8zQDI3A79WEUPsNZbd9rdpsr2jlb0bn3rckotNs9ESDEG6L/4CcfWLooJW0asWzt4RZ3
4JCV2YghOmn9NPw3bZJe+3ytm7k3ZLVAmz2H2iwcuBgaOfZHj4fxePn0EbaJYXGuAEi6DC9Y8aGt
VlIzTfoVIWldnjFiNprb8AhEXP38itlrOFzgcgA1d8CdGVFvHQ+vVYFlMwvC65FpII0K+l8+gWUp
5t+kcBHdvP2qS4ICF3EriArhAgEbhYsSFpnTMA8x2BRS2Xd1rxpPIFUOiBQI3x5DNdxJImcXzEYl
i184dMUEkdAiafF8mr3+iyjHWizTkAsjcEqS9mRSgkbmXHY7rxiCiUcNPXxnZ9IjwcZxwXi0mLbU
S5L1pnxPLmYqXbxMGUcHuVQl/Lk8HhS93qiFu7AxfjHlL2lMaIsNYtMsokLR+2IFSV3SXEgJopNa
WkJPC9JxqtCzcxYODn3CJMGE8oih9CoH5RPKZMglQoS8ELIASWH/9PvVyedsSD4fvJaNJT0XBUZt
SRrnEbUyyujXOHdS+2WY20bvHK/jfjwwevG40g5WmgTI33eq2YtV9lLgYYcNK+p+F4Q5MBd9Psv7
+W58WIyfPsRWr5tY221toG7FEKOPD8MXg5/5n7RXr62eiDehe70YvDIKlAyjqUzoQiIs9m4VWUCA
CAAwGdMQcWIGPz1XEn5El3EXEMscEMkgEgg+n4xVnRKQEEn5PGwqwkEUkFiE40JW4BUVKcxyTQhB
kY0WfaRp7D/LyIkfDasKy8ShCMbNkwKJ/A4veue76pkXA1YOdxnOb9ds4nbeUdpqL7rju+nj7sMW
lwfjAR+2f6/qa/7hBBG2pOfTfomGKdyJrh5YQAQwJvnyT5Dd+WT2aM6RI2BHdPoQj8ImHrlpG55Q
6mawkZFKZ2sEi8Qu9JkDnnJ9aKaZjUrA2pyabQcTak7CqXTykzkJ1F7CMM0MtO4XZoZGwzmiYSQI
Y09AcDNSmiN9/6W90axdsAv4NQcLH0Ho5wYSYChqFcd7cRUqZx5DdRKJFcR/h9UX63y1owVnNbcH
HeZvqNoMUWh4t72H58fBeHE/yovz4a+Za4irBQI00ymQkQILAu/BYWqB5jSXRly/NtUSZnMrsbyo
Zbg5icsoZ+o6EgfTiixXD0SY2a4PTiueYCfiAIRhxuFWuTQjuQQxHpbcV4bmMlaZS6tusvBEwV0Z
9ZgHIsaHjYUtBYGFXDqAf5tdl/N98W/U58c84B4zQAbV5enas3Gn1z7e9fbvNfINZW0gm1zJQxnc
NEeU6vWcjYobzEmuDswKDAWccy51mm5vRTRjYIMsZYYkoqs0K2BBYAV40sGYdBHqeNqPRHoXI8Qe
StbJE57Th5JhGQ1BHNIEKdHZrQMrVTQNiDG1ReE9JzYFrVE4I0CIUeC3qf/VAJLJ3+3pfOQ2LYXL
vS17o/V8Me3u9u+lFn22tEYn/+DEAesKb4bkZewVghNvhQAX/dlQSSliEKnA03FoRRMKzUFE3Owv
PUyXfw4Ot+vHq96sMUAxXGrln7kAhBG+tO+kCVC5AcgttKKpHlYSIKGYv8VPLI4iAgXQHkvmD9IP
fzTciOyZMwWC4Gs0AzzQUbgwERVyOm6ndNmfIcZ8s9ZAQJB/1brrnK/Mxs51KmapDUc1jKs10/ai
SltMR8fner15L57BFzSn9/DisPq4WsS2F9g9HdRhTuocDzBz0GoEhJXGmYgC7lYADganz8vbwMlw
6Lw99n8UL/OwNBVU02/dNkxaqcOkNrZnngcJDgMKv8oKbhsyOSNsXlC2dXcsEI6Zi9Xk9bz93gYN
aGbashmmsSa8EnPnZNboyiEKxjSh+QRE16xi/6Yd12n/A59qhmgZ9quqwddjS5v2/n49m04e3qeF
Y7wr8SQab8abLFFMl1o+9qYuSqWVy/b6ku8XvJBesXtp7KtE1UKDILcJqEREd6ahmgkozf7uC7go
GwoUnSXmR6E2VDUOAtlN/Kfjq7FW/aAsJr9rkrOxPShrqseOISfFCH3osW01VLZRM7mNI7NiQLQn
Cz9AzI9vG7tuTNlq9HtJYzj7vUfXF+fAD9GZc42ZHdeP2+V+ugljFz4ApLbLd4zjmItvYKY0PYdo
RBNtDbL186XMYF76DZ5cgz10vIarBDNyt7h+bP3oxKQpKVE3W4kyGgxR3EDY7uLwnfxqHXChmgCL
UoKmytS7WCljuWp4sERYrJrlBKe0hFMBcplPnXLVMs5P/8ca05a8mOZkphldvkLifIVMgQBlAc7X
DqPmFjHmqqjZsU1ddESC5oYtT+cmtHNUHRB+VbNI4NzlIRWJR3MoZQNZ/bqKNvxXdTj3CKrQL5bi
pm12UJSLOh51wEKhAHQruf4AjyW9MQvMN5bHq/uJdle2rtjZ0kSF3ZJd4KLesM9lfcn9TjCWm0Bz
GMh9oHubGS+I1rx9DXCCbWKBDx+n21M/p19uLQVWffaBLAPxzjy/Of8Ty8jF46/8O0gvA0eMrKBc
EqlqJqo0Lr+toHh9KOC5gjLretAe9msOzWQV2OXe5+P7xbT10MNULjUx0k665Vri2mioWYCbgk0C
y7YezJ5hE6ETJWo8HkVyfMc1nodaLVrqtpaBzcO54BzAOrnxILHlDcFB5CxBJ6jZV5Iaw2hbI0Gj
H1rTG/5hWXEQ4ZpliN6znyYcSL2RWFlosu+uNH8ShWIgGcCYDGWWRvstdT0TAyMsWYbBUY0wpJn1
5qKhmVogCNQF/isP5bIDBHvbZ+dupiaNeiwbaV8O6rf6m9Hjc727j5oP7p3bU7hRxhhsJanrsJXh
wMMMmaloU6tbMvd7WOcTqxp+PMofvWZmjdlUTAc34Qq3iGnaJp0DL81K00RtmAqvrGTwgYCaB49I
Ak/MECC4dncsDDDpoya0/gKhLimBxg3LpcnPpS2668P/h1qxjfpgwHkCA+baX04+mm2m49nDbrPO
fLBGoS0OqIIRswO6ww5zRDxoBOgOj1IvrFTgq34OKMxCQpYTgsgsCw5u7C7aNZmzqSKsgCHQnS0I
B39qXjC1BIS3dyIrO8ThWFVvU7w5ZM7AFnMGXsAZWFDPaDk2RmnMHvMJ5x7EakMvh513t8PghJHi
rMCG2AKy0faCtcSaS0x5DXucVqaailHfgpqIhho6VF7h+xhySYDJzurbHK7PtzZTU4DV6+0RHJZf
A6/PHZthb9OazabtTXYxESM4anWDqeDmaGEqMeZr0rPUbBZn4ZrYnCeX2O4Vxx9Vmr/muNOmmwk3
97PqFhaYT7AH3HzyNjI5AlZwp0AQQlgzK5NsmnbnzJOTCqMKi6w+FzQ1cb9N069GSYOog4ojTNn/
qlb3xAVRW737Yf9xwqaNs7wqhZYw75KyxGCMyaxLCHyMCZhFDECgMNDBuCHkJRLIFGNi0CgqoPkd
q8aZL/wQe2XDBAJMyJMxZbns7oRexQbmxBVzZ+Pm+WL5fD3ihpOr+8516ra40CKURywLPSTpaljH
ftZoWTOhm2lmJsm9tMTsNfvMUOPAxMgyuArD0D7pWjg/6BM4IXEU9YrVHOJonoPrvqjlPXsLNlrg
mr8O8YmyqUSRQL7N9G7stXrhgVR0Q7ENK5sFskPuZRNhVq/Xo81k/V77FUuBgtFVe822IVu1snNv
VKCwcde7Xk+vqv1seZobyL3CbzObSxBFxtCVarQOI+A+ufVxFm3rRtchyy+Qhf3x436y17mL1kkZ
06gKE2RopKavPkSFe/J/0zQt4pQYCbrTgpPqVmKlXhlnVGDMS3dKP80dS9Jx9/fjTqe5+dJIEi9J
XUwWOj7qzGpkIw+7c2XRQLZsBZAIYprB8bEJIdHJgkd3pkWHJ3BfPbSgXsoiOrlyJYHtOen3PXq5
Ofk1+g1Go2vVF6sJR0zEAl43c4G4+K48DO2IURDerp37J6vZRxerWW5ieJU/wIgLaHias2R5LlJt
CZc863zP9t+9aes3yTFO2oTVE+3qrZJ6hvpPrdab3e7l8MZSzRO98UFHkoFFVWN/wELY9IYZph32
35Hq2/LPNJCvPfCKqeRdtqhjoAR/4dzoLfucv9XebVZnTWQKhEhL4vNxNwg+lzZtVCogReALYoGv
27GyKe27lkc2uWexQ+Da1JZcKIQEG7fcYZ1wB6O/0DUOuCxWeHPB7O3L/Ug9HHALtpq/5mKBZh6X
IIiW+WcRSssibaEE2WM4hhqB57N24F/irExWOlNOfPINSKTb++teHGQFr7g0/DaLetU/VPZVDWtY
i12xNWbM+miMbxx7z4vtvrtbvNcyHLhg7uR2f73ovy3MgjXbVnSrm1XmjbmV95nI/eXE/oOFKFw6
sUfDi/OXcPLvevKkQUo9mVtWXMpDpIbb92/BUnPKNkzMtrXKbXbbG9Kl1ZdYNjW+SJSngjJH8tfV
Ptr3ISBbdTU2RUTGSCIiKcmdDuCIBJf0gCErqf5DRCwfIEPO1aV/Jpz7aGcZRUIGo5sn7SvWbMCf
JozAVeRHGhzTRqKRHvMjihVAlVkcg2kjD0MQgsXufPF1sYtOyyWp/FD2ivje6NfwF4qc2x4OdJA5
1R+261xUR3ozwu5bv4wbtu/iZBxIyzWZ5Y6RoNr+jnkVMRaVOm1Jc+oHoUDFsGdLTxxUVFG/zNUb
Mv9Yf+EjwNqtsRZ3clGITUougdx2ImAz4JnjqJ9R+XSBKiaSB7Whr2mN7oEACZ3F082OTWl3L62R
iXmek+Cniy/ZfJrMlI14Wd7h+9LmcFScoRMSySVBAwF5riK3iPctI7FvfKQjafH5T6varJ+GHlwB
txaF1eep6fFF/QHNznNXT68FI96Q133HuvxTm72iEUEP6ajuafLRRQUw3j5NZw/zxfumi9tsuFNg
FxVIsS/0n0hkj0hD3B0d4oQSd2Ow4emL49NcBokpe+Hd8p8MQ0hvU26t1hdQyiBJdTUvHyScZfWE
W1uAUdXsF/18yED2np2VBDxCucx5loivayPfMuSlZAAc964I6vgpa9D9LQWu/lo9y/PiQUNy1spZ
nieqBH+Mx0rsuaAx1qGvtE4q2XALjas8EQlSXgeukGvW9LbQ9RMRScF7vUmE69Ki8AXhlVSwQJTY
0BoMLp0ePKoNjhJxYZgPcM2DnlKnsttA6F3x+O3RG6YV0IicK7aiLJY6i1xsWKcMpbloQUaPa+ag
ZH0kEjUpilneRiR+VTzqit+mAcijyo9ls8VapKhoiPBgGjcnFSnSE/gMnJDjt5V3jnpXBL+cDyOe
oKLxitI9wA2u88RfF5AIovn2Ar+t4kx3+Qcfb8QitFGfSaEstbmYC8MBOtPHqv28eJ/2ITaFeWNx
76jOTWdD6ziwBOQMnCqHkcLTIDtClx28+C9yWD/3P3BhBTBSoOoe+3NAhE9TlZjjguAjekCEDj0w
BEHIgAiZ5c64Zc4xRQSpUc7aD9xIkiK5EStmL8ad69XdlRhSxASEOeetmVufDcNuWRJj7KOTkAvg
d/hT/UMveJ+ZK/0+g7oastLE0IaDt9nV1WI9WpXuOlSBYOYAfRgL2uBg5oAbAYZHFwAGqdXgA4jJ
A76SAXA/GKnCMXtjB4P8nDOCv8fV1d1PaoW6q4Kja+jtk3PmJmj4Z/v9y/mtbEsOsBDc7FQ7DC7b
rF3OTYRvDuanbYq4GuuM7SdQiXOXgCCoQ7A8A0JszGpsmifjylBHuFlEnJOzYYTk4WN0oyMKRFlq
gOkYA2LR0R0Lrc4dAqm91RfnL/bDR0AkDQ0jZn0lkmoT+G2R6Hf+SSQG7apfdQdD5jdVFyq7fKzu
7zbTDXvhU+MymgRTeCMX2e13BEwkDtyBznRzmHjCD/vua2NJfXEmUVnXGUB73uJf6QaEf05hBBxE
3Db0TMMYcSZGiwDIHwEBphUBXDhbSkRxpo+vFscrtxCAE3d9VLM4680F4R0Ofge4zUapJwuCmMlE
2L9HJpr+Jpew/q7/aqmBa1CCJCM3K/iGmB8c7q9yjI+wD5zqRb2/0aCIe2mCbtTHemN4HsqLfAJa
9Lnk1gW0IgCtRORdPrX79OLpV0forZPryUsROeicslazBzRKQd5cuYWTbCUTY4rFpGAl8NngFnYa
B8xSwlEp3lY0wygFbzKdGy9L74v2NtF6jlY3lpn80tvCOIuq2SyDE0xqEJ+F1VQ2VFo2mQ/QtFNK
7PJh3UEcSAJiBx5IDW0oFdTiDM0Npo/Yszysl7bsqCOXMt9h2q21QMJsFyMESAKB7HwWNE0sr6gN
dmae8gp/TxMpRbMwuUTgp0E4laQ5hy58klKGUiSXB90FMcRAU9MD7fEA0VluuQ4GNwJEq2S6s6WP
qfelEmI+pbIpy5erredjR286qaBR7DgiKmoFCoU3CT0qEo0ZG0AlxhXiA9JirETeiy8KOvMVJPRH
sSLLwyN6jO8h9uzQNz4lWyt/UnWr/eDCjBm6bjKsYwIFJoO0WAr3UuRmhXqToAOCbHsDLnsjG6P9
31xDNsZ7TTay0aptLgh68BNpQSkupMMlFPQsRMqjzPL+g9EVhD8BJZCKdFIKkikvMXqMgGJxBNw4
EPIi/Le/fMefxZRHk7xwrUfpGn9+Lez0bK5VKJMzgYrOCsRF/Hbdwl5GX7uD/QHDR6xA4ZiVYbgj
DXdjuFhNptPHxSLmy1r8DCENiGkFNAIRIR3EaUqjGUEMCB6haLuIOUxgfgAkWMiDpAGqZTi93u/v
tUp23rquPd9M9cWYk/ridX6jEvvU4Hlr9wfEoIqdbeqr4ZiDrmRM8sAygiMZa2wsybvJA0jgtauN
1lBTlNnuerS6UqkP+1eagBO3MYEqFeZw3dcxXXJsXQSljCrUSF0xQ4dqyp5Q1FfRwtWur/stMu23
uVdLEftqpb0HeYBsVLtWj5L8QxoBSrlCgciV0yxz207Xyame3zFl/c99TXdLbueFkx0fRM77DmN3
UaLkp9298eJ3qhsNAyirxvQ91SXMMkfiW5wG3pmtozka7NJ312zlxROmRy6CssgFGsfIg/KO/jrX
IK60zlYoU9h8ao7K7TlBHfagg4+eGkTNkrazQ0FI0LS7ssTH2F+KWE9fUy3UH1+lsxnPTHdcRMJk
wjFyXKr3P5oSQDKcdBi2WEcmenX4DVyzz1M1r9OMxVQ0l8aPHW87Cy15duWgByJzXxpPr/tpP73a
tqg4qd7YKrdUnnomqmmeUfW350xmvH8dSR2Lxvc/MFbHiN3j4Ha24nSDqHp5OYjcZx7nQYLyjWqd
anN7wzkIrp14OwjQgToKcwU8bf2HweHeqWdtt6CO+JQ6+si1vIGM+dIk5iFlSCTsg/sFFgQxUnx2
+11s4F+D5buznlfvpOWiF+giAympC45dBUmnZtpMGtrI8hHJzmIQg5xwERaLMMFfEwloZpEXeOd4
Pfybf670ZUEkTQQ25lfKrl/4UaaIG5+U0aXmmevW+Bf+XGyT2dC1KflhwKlfgcTLmKc+Cv61nskx
hhj2C4Tah5gmlJ3z5/y5mr/jtbzcM1JMNuanoM/FmQ3ckmPY7FUixhJkWHyvZpbOVfv8Q3q+QDD3
40B98SCvy272Wriywj5jpams7p5fDZ9Uw9tEA7HlmGhCQTCIxm1gwc8s7WfxOnsY0Wrn3Xa0olJ2
6SGNqWOELwFpQj6BGENYxC0zB1z5ySmKb8rcOnclKYOZBCQc+zuOxGuSxGVSUZXykCbRlWfMXuhA
TGNYT8vOEvXiCy3fy8Xudlm11JGtIsWrQbhsBgjs/La0BjUB1A4klLXYuCx+Oo2c8whvgy2bx9VV
r70VU+OzVfpPm4eng7RhyPHyRECqJtTHZinozVavd4svyLhSZKlQJlHc6EzJjpCKvJc0EHgzUMdJ
FXGgdgWPXQn8NSf/FUEgCpjmsG8fWp34UGIvz9H1u4GiGczhD5KrOFmLHCMKxC2/7H+Gk0V9139Y
M0EtV7iqo8LUxQyLYu9W1RUL9KJBCLSigUB0KM6HDWa3i80rvoVLuyGS8bsXmnUJiRbj188TPJWn
+js9A93eP4wGanYKcxYq7Z5zeXYFZ7Ntx/PVpJ/ndlEYiiGvJxxrEJUEMv69/S1hcntBCb4LtM6B
hDfhq1g2GeMPJ3ri107ZxiF6LB9+b6+S6y+hwuZwJmeTtRAibztGjrwuL6PjKr8HYlOa8J7kdiTP
ibNDwhFrelj2M1IDnqoofBlq/KiSttE8DtDYb4lsPZiYXChzmSdKsMMiGB0axYIWJmMswYG7N4fO
S2oaktiYEq2KJ3rOiVR9E7PqbV7hPTEloFjgtkgFCXfFLkig3OBhP8PzWPnt2QYG9x82B5kxsnHA
SqOV4GpTI+u2aUkxc28nD0Q25FuqL1cgPOg6JI81kp9ysrKTn6uxhqnLVjL/k8YBXVv+uvzLgoLV
Qfi4UZQN3CLy7bZL/3KXeeZoDXp1v12zCoZlMJwVed5VOjts193xtpq/X1FVzTvHz7KpkrSYsSU5
x9zMD4xARcScaf4UTeoQ+6VEEW0M9GA9m65TdbVZTK7XfzgnPoNg47E5hnnR9y0O22s/CySljYHw
beu26rRvbA7w8rQ/OgmslyBKTKMmliCSfjLa/5xGPdqfRpv27R/tp4XKQSJnnScd5fazv8b3KFdq
BRHLK9ikjDMt9rSf/Sag1Lwa6MhAMMM2h5RYzQ1T0yTmd2qQmVRoC/eMVFM2R47WkzIdXCFLrFim
nR0l4q3+QhJTCKALv68ZU7jTHAWigDLlTghUoaDJ/erLfsOEnfypPLntt6/my85L0OjjMOXJeDOu
GVuvbnnOFADxmybb9SzNvyKOzNrD9XV7+be/l2uQSZc0oOWj5sdoaZkA6Wunm51aSlxJ7Zcv6geN
Xtpe2EyAcwu8mtJO1dqb6PsjDmTcuhncoMSghHrz9Ed4163eBybyte9+xESQEFXMPY2aOFnvo4+T
x+rF8+ctElav+h9G72dj5YNHCrRtebxajyavH+rXT3/gvMn8bOS0H+rOz7vBUM6rkmIhHj/er1bX
m4162ngbaQTHd79V6941zjKuuMqBJeyH644Pry/CqYg9o2KGjSzTlrXhy8c7tQ39VYIUUJvYD5cv
7o+7z5PW4/Vqutpdzacj9YPmHsrecvdy1H6pFqYbPUzPUiHO1+v5crKp36xWTMaeVx9KGt5JIEe/
vBRBtjK2AVGCw92PPKC2W8NyErNNlnN1YCwgbCmkkiksPZmL6m39tP91tY0EfjzMMKnIAHjotl8c
nz9tH3tviZC3zAn0bgsc24PeVf8wudGOJJN9pX35ynMgfhkGtqpobMJ46gxzLDVnSR8v296hEo02
b7UjPx7LX0M6B3IEcb5GqtZOtUEJvscldcLm8+EwfamaQR19BOK4QwUx2e9+dqUBxGx798xSZxDD
4clvSevnjJQH0pha9ZZd5P0MTiv1RY8e/JRHbilQC3AD2Nqx+Kvhxg7vR3IHMamj4fGnu+WH3nj5
mgTJwDJdfhKnSkvh6bp93r3C59CUK9co9piHo5k8ZLT/4T9t5vzlDlW/iDuEJQNQTtN612rV6joi
z+F+98or1LkgSrN7lzVTCNUCUEexHxbmEgEx1TuGKV0Av8ulk8vTjP12/cYxKecDP5w/0O7VdVWP
mJNR9+t253IssL1Z3/enS+9R0bR7GtQrVtS2VDbOnaVtepJ0CAeFBFJgXDEQnidBNWIgIPev4XCB
YwJBCLVn651WgtnyNSEaxGXYxIxO3rcXWl1KICdD50r/ba67/PJcgzk1UL0TED48Cksk9CSiQB30
LmcidqSOLmnfLQlACHDtAvLZxGiD+CQduAikgia81pX1/q6vutmkOZtORxLTbPnusNW38WFD/F3M
6jtulK8z5QzrLqcJRC+f9nn3M6W+IQk4NYpjXN9q1ptYsaMujRoSSGGB5XLSytwyq+rP4/7sr+n4
F1KQpz4lN5mN1HdMEQt+Rs+j/YCSXSkVMVTfJLwIrgdDDtija/scSwt5yi/qrH5c7g63JTseNinS
u9W5qpzzLGeeCo5rJWO9W0hiH1HK1RU05J6+PQKPrSY4tzEKApO2SAX3oUWBICWQHNxQbolemSt2
YnPjYtWO7YI0NMAe/Xt1aEJ3v9FMBK9X49T84UkHKM0XTEbMHfLOmHmrVz0EP9QdDUpiPZ+X6Zr1
u8ebTu/hld7JYOFtPElZKV75Uhed5Ns26zsZiXeEv4BMQcwFEIIFgjRZk4hzjk7L5RmyYWtMlqok
T7iQ8LF33Zu3xYHV8boaRhbRfC35kymhrqnzG33oFNuSB/QnquR5KkDpAA6DQI3csA1cUTY+Ra2w
LivR+xiDi6xNvcn9zeqD1jz7u/kc+aCTgeiXM+SWXICAmvfOYQwmjmlRvsLUKRQp1CGmOoSjKSz0
0G9LqgjDactxyBBeBf3/+bX8Q7LWw15jRHK0eZ1pSgG4A3nGnwYzUU5i4cI0y5BKcncQl2QPGeHo
steCEGJ0yVob6k+X1OQmRX2kH/Tzw9UUl0yHVkcHVfSruI4zpFAEm7Wn1e1WZZvd9LdMqftCWdT0
IUfK6aKCEyiF4OeHyd318+QHXvx1gUUkyMWf2B1Qy1XgOxYOf9UCoIqgprZx2UlmxJbYdtr1tQtJ
OTVzkjK6xEDKqe4rimeqGnJJThQSceEzXGwgb2gGygIPRaw+bjqb9OfZDKXdL25qR/3qdrJu/UZu
eTE12ZfgcvvSuOUDPMYTRchQYSMqx2/zdtJpP1BgU7I00pOOT+dJf5mzIHlBPFpZMqAYxsnJZxOQ
0tzjFnRMTUWyI9a5GHKbooHreWQRuphkYtknH3TILeLKO7j0y4C8r8Bk9wbbV88aCcMaAlEOE5hX
kAMFUD5YajGwFMeFcoF5lUtQIEUhJ4S+3RrcWAOc7faB68t+GrhH3HP31aDferl/xvJSYcae6GSi
vUdUqsgRxB+VbX/RLieZTMdv0mwTUvzG3PUw21Vv9fr8ieT6qIQqDQWvutQD8SF+1X5wL/UhX0O/
Gnz34nHUekUxwKvb1b1OGnah/CCbbLBJRDrnjjTErh4PP7uk1f1YbxTT3T/VZfUjlUjsBFZexCNm
E/qnDW5Ug3CTLPyKiIO+n5pyQQIuDUU0l5DCNYM+mCVJ5Kut+HiJaM/RGM63ngxvJv3V62QSyoOr
QaKfTBRPuPhGgLFhteOAnc1rFvfu592/w6oRU+3vPvHnrxLUxKPTlvfEUFY4ZSqSEmSPJfUDIm84
Gi5O8JE0jo6eR1HhfiwZ1IMRdDdrWHKVHEUi20UyL4H8ieSSNMC0sU3/dxZO8aaQkCbTqiX7bJp0
7iUI+YUQDiR1czbayMRxRfuYJ1SNNiloGSBFE0njqsSGV8Fn8H0UzMz1JV9BjD8YhNAf3RzfGeVr
+AgXHK3TS6N/VLBMjIp3KmYdw9Hq9IhQuggoNOX3fCmX3/OCiD8Nm7rRmtvT8e8WLA1Ktym/RnjG
jc5m05NTNJluyTfTJDbFcgeD6MD8nXo8iha0/PzcyKap/fD8anA1n+UTkHm5h4rc4wmks9OBdisI
kOaqIRVXsynSbI2AU2lRv7WoinP3YbRKiOYmPePu8ndrmBgQ0oLMbnd7rWg8rlc/cameAUpFSaCE
acMnrhg6ZnpA7hGAJNwFUngj0MbpQbbvOF3FEcDci8ttGvURAeckYrk/CvxsHqa7hdyjYepQDmgB
jHUqvFf7W/DncriU5Ewgxohh6SEwTSmD0lC651f6UCciNqZw8e+XOmf1rDTGVsFJbj7FsC0UJIJv
0j4WZgwdGZDQeBnD8vhPNB0Td9gx3dwCNhEqKy5VNW8H0cyn4RFfzLspnL8ThBcAeTmwXPpTKRR9
ckSaV4VjWeS5Y6L5USDZ+NPAg1dNhh0G7/ggf4o8vTxXiyll51OLcACQO3Wp0Vm3pUaMHsXKeyLH
yy8KpM0CpZfufqJMkJ7OyDza3+S+aU4hv60e6IlPspUwR+kYRoXvZeybBBDJvT/6qvNZ/zxlb9CQ
9rjUKXSpMTiq1jgmDU6JRWRHikwhp+fKiGAeoQU3r+12kjlvieGq42xzdWBGjAU0BsytGKKgZoOu
Dkw5i7pXeuJhpeh8tBaF2eEOgSeUxAd5cpHEOPrszHd4XbjvZ2CXkbStMbNPJy/pSzgtnvUDQMtb
QXxZRNEIClBNr+a7a4g+Y+l4IXmT8OKPJgb4Ow3VH7165gDnPFjlAvM2gjaRdNHT258rTS4hCgjh
tLaLCzAgbwb6fSinShCDwbB78Pt+nWZpUAYxx/tfB+dhCFw1W/LOWxaFxLnck9Pougl93bpTgLUf
9ywLTht1J8Vi+UlWJwoFdVw0ZAQcoaCYkh7bDKb75xEsC9Fp7IprShEj0vxbmiit5ctmg0iUn2/t
rl+0W2nfOJHakk4TEYy3SoniAFgP8ZnCwGL6KDpkNdQyOoq8mnI6yydiCdZGImN9Iv8OiTPZLBFJ
DhYKcNtKVhDcamk0vC91Is/JBMRqCrZh/C1sgMVcMA+BpjoWodEqB3yS4iXIRSh7jsWWOOHO8I6k
ICgGlbAF3cKWJyd/5lLlflQlZhyizO/6Ny5VgXw2uD5e53bHqAUf5ShiTYH7p/9sPm83L1ZPSVXI
1GQ4wVkcowc1JodlEgfkFcYQpV3DeaQ8VZDT4427RGbJaj8wNBMiPx+HFUiuVDhRENHeFNQA39Jh
beqaogXy+cahALRLU5CJpRiGfC54E05Y4u6oZhGjZGm5JXcdoJJSvuKIjiIURBg3tHZYvIghG4K1
WXPDkGyTCmpx29Z7ef+F2dyZEGTo9FDTNHVaVGPaq67nz39P9rUGovxCveHIkE292KWtX5pGCYGx
MSomiU+fdq8IIIT0SWEYuXR5m9AfoRljFCOVOioHitdbve2PGNUNk7WdzO6ZAT+9v6pao98sUJTS
SLXuv6va+Johg+QPclj80qufGUDnvblmB827mpCIx61Jodg8QkDJ/LjrUXBen4onilLI03QjriCb
QniUBa/aSwSP3EzDIH35en+xCUz2YQy5Wb4FhOhm8BOaf0yWFCeZcieBmUTZUjYf9UOG3F11q5cl
arO4zTuCE1eoro/ji2wOta4qvsoCpfrh0x7VFPujPkw6EAOECL81ng8xQknBgQQXywQAB/EtPsCR
IFV9s9LSbYKLCf+Fexkw+fPeInmnRWbOqwm1mrnU6zbfLovfOV8vf/JLDf1KKxR05N2CDDfATMhm
kmQi6TiT4KufMkyPMFDDorW01xRxvLr+3GGWze+l9WW6Dd/fLW80dkwB+C6ORWN5Rrh0QIp6nN3c
P+Tl7bmFYRKSbWHxZBFmktLOp8wgoeVCceCVE5CPS6f7sbeCaw+gEsRZ1LJYTNClGERx0UTAm4EE
5qPz9Tv8gnH3illvvIZLYJ6EEm5kalNu/0wWtDHP1NJjyF0ngMEgFMVQ/MY51pRhElIelTjkp6HP
qxvGr7nHDRdLkF2lKE4hAnRz6UC2M/aBtVRxJV/dd/01sBxE1Dw1fYjYDa7uWPuU5+zwhNoztqD4
T8gKkkGs1Od8CMwx9ADbt3CaDCVPKT0jrmyaw3UhO6UH9zcIf6a9jLlY/PLe5QBSAOOtFdNfw5ZE
uwb5hwpNlnJZaGRkcrcXUbghgoXiGQFSPiAvJaAa4GEn9+MYtfbzhpZdcGR39vBlXW8luVz74QJ5
ASU1tGaLIJoMiGEpwS0SGaDDR9xOSEOwLwciX45jbBdXiy09TUQzWZUIr9orCWPKE1nIYEUDRxmF
8zp8rN7ylPOzPxjZ0IDkaWcAA3wfmFzGca12iFsj3x4j7nTPZwAyRNzv1azl7TNC3Kk4efJiy5bZ
rr/dcXLe4h0fQVeQxzfV8d/siXUfEf1CDqVHi44h4YOPWj7AHy5L7voEzYM6qFLxZVb3g3fyFiNg
jepR/0b3a+b0Tzk89Llqv3yezoaxniB0ERXs3XXf3B9Z8OF+Ix6LwNCm1Tl6k+4Gx6vjjO3FPP2k
tFlt0gyLMIDUE7qeGzIBbmHGgs3pN21LBsVC1CpgcDSOPzSvgL0nNJ94WPW0nX6quvdXrQFnOO3X
3eHVeJiqr2CxmRvocrjDAa5+W4yW6mAguAEDhOHA7/A4hvlP21KZxz1OSGS1dp+tX2JJd2ONznLW
WY0Oh8P83WmCLBxtBnf5EQNHwcVXBkbLhTuZDWEznqp7HQ3tsvrQb42ViNmMmkzGL1bVTDySUQ0I
ghrTxZmXDtbP1Vsi/QRyoFWV3CzBT8JSEDUPOBNDQmAep2UNsNb1C0wFMY/tOxWFp2J0IxMWW9dh
q3zT0M/5eHk1fagernrL6EiBoym41yA8ktauuhXjdz8wnfC/vg+vHJ6Xb1a/f4dtF2fIm21Vp9vu
DzuDft0bXewmtqzv5uu7anv/jlEu7crtWQeICNsQvzr2n6/umRQllqKqxAKtsxejXvBTnc8B4Shc
1O469Oaa0UQ5wBcQQ42IwRQugI2JsFyZXUbMVePEY+7NKhAxjO1xscOuOLHgpe6U9n3GAwjfxJ5A
qV15oATS2Y6zrhvcOqyYqKF5g98phJWljpUQNepw6iFi5AWUArhSatTf3CGQrxEMgZGHm+X9m83u
PnmPRHIrPOkA2sMLgcBKFCihSr45cVwBUW8gYTFnQ7bBra+t975tK5/299ZkImRqwwSz78hTW6b8
0gxUg16frZ+GPay+qoKGGdg9rdiqbMycN5t6i1MM9uS5AZSEXjOPBQjx7AIwLf7mD/kA1q2XUDzQ
IjO6WU5lQyC4Ad0lGfjVGtsBBUqxg0H0BaRBgKzNqsfLqi5J0voH7x4IJEB6ywIIsgAzVr1YcsA1
LACi7Pad3FwwPPWJQuv14Wo90TysiBUjonkBnwpTzBGgmZJrZ+5/mxux/+NXzKirbqfLmbVUvJdT
s57W3cOoWtz9qG000Nv+1bL6wEuxwdDSttmI4IE5KLn2tbZan01/G2aNukJlLgRP1W9hRWJIaId4
kTUltOiLtKihUVbh1MyBN49/D5+v0/RDbacAA6ye0pVQTzPGJtfsgC9cZlfXVakbsA2nE1qbDc1t
EaQB1KkPr3/GIfku8Tu9rybG4fVU9ZCtGnF8ulV1Qf3Z/Hjfx9iPzjaqG/44olM1WFC4kOZD58Ey
GUjmNXC7PYlpzmaG2eChYDYd9hZb3DJjfFfLO+EKFxzDC+3NFsMGt8wY60mTSXoi9/1EZzI8Eb+8
pN7mEwVBa4AO5g+s4NLGa6t5rbDEzOOOw2mYxo8AnQKkJDJiz9kQ9qI61KvZ7Lm16mgrXuazTaGh
VUxP0kc4+7U3ew+DCa5JQdR5z8W3Fa5zcUq3q9M+Z5joRLxhm4Mvzs1fb1s9Pc0Xm1Fj5ztUy/zm
zJI/shGEubDOumcE3Hw2EiwU/3S307+FNapNM0uz2wtTzUAjguHZgGDoOFN9/S4r3Bez1ixNTVYu
YELh56nyizaRuWGuGhIT1ZJtoLpqIDErrWAHFAfhsjiy4kQ4OZAbpEBrG8SncrAO/n+4MKh7Fast
Rqw8ujx3ZLZlDcRqmOwepHaDw44Ll5g1oCaZQmuHJg8cUxjAZcE1J4ppX/ZNoXEzJHWKygdcZM9T
1lXnlM0pILIuOGXAvRLZSYA9ENkBnRhULwkgBPfbmB22fWdWD02B+g2V4ErED48gI190Bi9RYkPc
MOIqiBgj3+FETwfInddAVbdqdzhTZMjpPf3uhQ087pe7XXfUG+cTYKwJ8MOOpDlRJtyls3qguFXB
0EqAmcPDBPpuaR6umPyQN5EhOx4x9LMwjJTO4czfJOqCeR45KFyEZ2os0vxmOlhhoHZXGf78GIOa
WDy4CNtsCeEcrJIZjJoKBIYRY7YZwiOSuY/KMU5W0sBpHoHHJcBccBwN9ArcDQtDlMrNi6bWcato
HXdRMC6tZkCH73A5GgmXXGaLb45vZf73qB8rABtOX2817s7un2ezd2dLX6xvZnGBsMXzmswfM0eQ
eTUenIAtBYEbXE44yZsoDJ1ZBlMK+0qkEeB4Ong9qDmYInwUZ4W5ZI+/pLpEpVhWzqQ37H9Ie8I3
GpLqNpAWp53oYDRXtCQkIhHmu+qtxUSQ9uMwNg3wxWlAezJ887+cndlyGzmyhl9oGMGdxVvJskeW
21u750z7huH2nOYmkRIpkiKf/nx//gBYpDS244QQqQQKhQJzQ2LvfkBSYLW7jpYReF5U29yGvRaH
o1B4/IB8SA4vkM8IWTX6brEgqbOcfpgd/tzu1lf1BpInqDbiMeCnprG5aDR5YMOweNh9khy5p2on
NYx2LNXcTnraw1A3FRhtovbra969lk7LusQsqoUOLQdZMyVq81KgeiEysvmCu9jBaftD0b9kiM6u
qlXDzMFUXLI45PwQ4PDsKqrZ5HbU2T7cTd4dVzuW9gD7Q3VoElSpCODIJzgwzoCR2KaV44je7cfB
5KpiI4INS3KKLZPACXdMpvOyk1TmRoEoMmQo0YpgwTJkLnS3z2dW27QYIhISm+hCIg6lmUAowIv9
ALGA4DGBw9a6OMABmxDSp7PX89dw3vZCHM5tNTh8AxLMw5/Yi+dbRmDGoF9Vg5ZaaO4DOPWSVotJ
Y9dv3c7eSThE8VjlfdJLNDcKTwpD6sbdJsQ8UMcQrSZi3S7GvSi4CF8GiEx4mmWO8vM6idJYE5cu
h6qD0FZDeE+TR1NNTE14zFKDmxlAyA1sty8I5gfaCoKOAmED1K/5sUn9Qg9F/VqTDSecYijG1Fps
EstTdIVH1pi06BZawj0/+Anfms/Hcbvtqtfl3O1Op1+1+2dnvM3aw/b9qtUz32AJX0GJgOD1AJPG
n3e3Ym0sp+dZaeN5Vm8A6jzEwSUKFPNyD1McvdWqXkLhJRqUeMmR+8bMMzNMLPRyIw/8eMkazBK/
vBUOVpl5hXMwyQwzz2xq0Y5weIuhVQK2skyDhOkUe7L2NHS69hvbQfhU1ySiP+YIl6S/4F/VOaLn
tZZ3sG11GoNdp3Gj/sy69cUcSeN1drMgOEx6Tn+vGrX2iMis+Gcxb5308MAUN+lFdI+uFDX6U0Ms
MbQKFNXDYzIORHeAGqKbPLBAKm31hO62aTCbr9rKgvM5sV/rp2v8F27O5/Wf8JhqEQrL0cv6iX42
AkC/m16PcqiO3j0dmCDKiLFmBjbL1yNNG5LCoJ7UvPGm8+Z2/pYKo/EkIC7A4UP/8nDBj3fZsh3z
OEqyXvJy3H/nuvI2SMWaoESR0exLLHoL+kAP2hYRLzUOfNrRJeN0vHEYXd2zWys6Deve4iMV6LbH
H8ZV9x111ebPVad5Odndvx23tp94mxKBDGiZzopGw4FkG+dX4Gm64SjNB4jbDsPUuzt1Fyz7xVgh
0aQUczRrxJZHy7xhxWEdPEcUgdimbpflG9W/Zredlfrf2q7CLhUGC0trbGMBZNcBsBj8tPltMr6/
XGy7rxfj3SeKZB3UKK4Z0OdcFzmh1JCPyTaiF25hgP3eBSHvr0BXSKN8qW9dg8NfRqEpkmBqpE2A
bk35Di/wgEzGMxXSVCdPTRS+YTwG+Rw7HkLBWW9DsQZeYG5gio2OTv1JlzfoG7lrB8JnFGrrLakB
XypuF/ivNNkvefi6e5WriptcOtLvn7tP+8797bQ/H723TTGU7X/4zubDxbtCS/EtD2SBhEIfe3Ok
2NQkRX/eYtvgWL+tqaiCtJZbm24O9z6JSnqCaEvZfD8WNDwT9XRNJw8gKxBCFwScYL4ayjXGsuMc
QV4QW3loG5ctFdMeIgGJfZLhLxH6hSaWk1IGjBZqvrR/fjX0qrHqbx877fv38lOtE0Aj2HACpIPI
JizCayIThbDGQYhWPgGubgWLObTVgnwibDHmQWdTFngcIcJkOHioHOsD9eLcUihKMDmNWIBJocEE
5xRMKU4R4TAmSY7THIb1BLLvLjaV5joITiswdCfAj5tPHxV/1nHttDiUptVndKLf6Z8NT6x2k/a0
OdlM3kknoSpiDCzBpDa1DUk5C3ZaPC+dXJdoaXYc0muC10XaBI8ZxpBpeGCz716muprJc8HcW6qB
NtpkLDgUBncUXNMURMwJI3Xx1kIPKHxmvEiBxECCie6UQncQLXDVvr7OxWIp5tiC/YQNPfn752zg
bMeK+cfmkCOCziaNDpv5djMbPk3fne8IhejIdHN1MX5I+xadYmbwCAWQAd+8fbwufCljCrHD9bRP
sOM8OfiB3dnvx5/7D5trGZkIkH73OJc7kxSjNhgepP9OPp7C1FF7er1famSVmeTiFWV18us8jJEj
Tg7Qe/ippDgowyrmpO0OaJk2T+Cy3dViysx3IMplHA6DF1ab4YXVaJx5bGhDZlumgSKtdTvtZhRd
S/dBEI/mtJsHAhABQvNrv/3IgSerq9Vy+bE0OTSOh6p3faj232ZaqGI5UhnRY/G7WwbLwHRAQnYD
fiw+7bPT4qNv3+no3OlhnLbTO3OCO4tFs9Furav3Eh81SlmLsdBIB8JCMALE7zVEYOwD4zyGH8qu
rScmjdMIgZs0uSx5ayrI+PN4fm1fGukrAsjrlImt5cfjy0AY14EK8GnDs2oQVQXYmcqbFGTxpSAQ
W/DYUxu2hArKlATkGfKTLEuZ8gwEGbI06q5lidrui64ytJtMTzdcXBJtcUiWj0tVY0+SnMoIyBcI
EIe3PhxpWbMwWh6B68mV7ltbsSSQl2yPCgQhC5DA2wUir8aL4BKNBaJOoBkmOzKcJvetD+Th4+Au
s+gD1SR37+/FRqcOogLEgIRjq150AARz9pUZWuZpR48Xa/YlcPJotEuWYNtA+FgQcB5F+2NBRiZA
fizF3Iv03Aj2mm3uftYgap8G6bQr17hr7B9Gg4f792kBjY7PeHpovOq0/rcItGWomrb6HHXP4j8f
p8Q+n1b/nVxpBI+akTz5o/f4KlnTIn72IhA3ipHQtXqceBDbxV2QkyXlngbmHIHu4/INyXnayjpB
goXfCALr6PBiNolTItq17dbTw8XD9BKpJbNDqgAHUPAaSeV9I0BpAZyxVrhsCigIOUqF/ZtKnZuL
+4+lyFIeiHErVhlnGN+znlDb90lhkIGn4M+1iyyjSCcDT53NGsgSE/Z010aatXJpNf0gk/L022r2
etKSFwBe2pnlhKM02DIvi1/6pPPYtzztq00hVcobven5H/MWZ61Hl1W3kGkXvqjT7d1QJoHMD1+p
nYqKrQ9e23TaT3fDpRLTqrZ835Q03utpPMWrSJmYQsMcrHlA9Gt8W12MK62wCmOh7Tg6Gvdp8a/D
oq/8bsI47ih5NBCMzJvfOCpq+D7S/EWSqvEwTl6iUqzDiI0oIGm22VXpbztvp+uZDi8i7Dq3XV27
4Rg5qNN+N3nXnnxujiGAB3jC5IzXi+Qh2fKQEyTGcpwAtCEBIbB1wFHDXa+j20L9DAhebNN8xrqH
7H85kx8Dx1VHi4RthRjtwziRSsV4wdBvAsvR8+CEVWcYywDz2gXMz3LxmxaS8GFDkkrUuBtaGyig
ESzA4YmZ2dQkk5OURoMTjCJHapxj3Wmyi+5VIl41/1yZWYbGvAGZhE3ncdnlbHOp+yduH95NtPRQ
9QDatfAHUtXsaYxnbxq7Zlq/6PoBOxxMpkpR7O7Ql1dCjJB7yYE2Ro+XPzay3BL43MiyKollbq1O
kxHouFywNl62GPTnu/141dD13RgNmxFfcBU2Dtthq9PYXPRuY+Sg1on1I5sSqsjbGFxZWTqEaQDu
zDBRHubOvTZbVd5GgRv/nqw15EbMKzr0n+IxsBSZTstzBXlNTYG+/feySlVyPUlT8qH/mX8yq6yL
D5PqBsN4gXyr/DwSsWqSEP+I4xf5aPF5wLtPzL31WEPNKHY4M+ej9Hk0hRJNGBCVzrTlQ5zvUfO+
XAMgdQWWILtq140vMkIzvVvr9yJInq5AAi2p9EClZKHhRZ1QHlKsRVZS8HQ4c+nRW1Q9cpIEtOak
FgGEIAQ38KlKJ9SIEQ+qJqbUGi+iZz8J3vKr9IPLkhxMtPP5Zb9vAXGJzwkjCrHWB4J53ZWbnmiy
ZPAjuL0CupXAyhuXoxfzGECNHeLuMRDL4zK82B5cT6+x16mfRHEuP5WY5l7TSLsLTT1XSnFwB0Ym
m59Q3JTy0/y7mgfc0ewkkJSOaFhd44BACzWfPsYBojXng2uaNSrixk2/MXb1gfBJoCoSXS2n+DeW
ChFN5667nQBaXNyeAJGb0oTwiCgvlxYSvP/4avoHGfW5ud3nswVQvOPg9y196yd2LnjRGg8RQWAR
Vkmn53LB3DoAkVagrguxqCOGxdiDk5gNMrEItQuHsRMknUxnULY2/sQ0lX9vqSmIK0se19eQ6P37
RYX77V8M5BB7frra47ZGZeEQkJ6SRZUok5+3H0mQdIY1E7c8hQ9Pzri3rK44mlh8szylvnA+nIFU
jYvzQYKrwBUCd69COFw68qEvoQecDMLnbTYLTCde8IUSqEKS4awVlhhBdcTzxxGW6pFTn7w2Z4Mf
mBcQBxk0NEMKAerFXU6O4fRxqkORL9PY1AU6QFd6RWuthSsU1xK4kgHGgwMJ5HCfJ4kCQiDeR3Nv
ZN++aqrxx4wpBIKhArHFMkQBSTHUiBbHaC117I3UkEF2jrIL88YiSOdxCfW3lPnoKYW7RM1IYjyP
mqRxhXzONlWxc5CqxfjoNA40LJXSuILLp20iNdqZ8ByhmgkLAiGMQwiCa2DcEILsrufjj6ZS3ksI
B/wasLDKKRJn3atq6yCICm8ehq/6c3roMbQGdB3Kq45SgOvjUvlI+Q4ZCFQJSB47dyBwmkQQ8xLo
4U8ohg8ISyjKVU+TKqlB0/A/6RuOavkfo3Ua856tQUF4Cq4QjpfZJxgiAZ2ZB+DY4ClrCNQP/Meg
ez/hel7cnembffcjGoYkkI3Dt2bXVmet20CniKBjQDKYmS4WSN1pMYDzeRXW8s8fO2WtgaaNz4f/
ehr9q5q9VsXyydOe72G+f1q3Rl3WZuArxA4h6ojNcQ3TAX+S4dzoglNboGqbdUEVznPhBTmO69qS
xZmT9dL9DUMX6JILzMs+6CLyXMZGpuXun/vuBYFeo9upyCYjGI1+2pWulq1mlooRhBHgwHqzQ9St
ac24RGuFXFnwQMSM2ngKOHJjGMpqe2KIZIEAERugPCgJHKUA13/ybfTCUJoS/cCTUf9oRyicr2eU
mGoRK9xAXBaJ1gDElaIJuq5OMp7tGDWQKOfZMsurIWzz2CAIAd7QsNkp/YmctV6Ssz4b0NqtHosY
uufL1Fat1aG1O2xHeYSFb0niIvRarxq/G7UiFJgO8aq+WYKSqMTBlOBFTsx4RKQsOWzf/nP/LTlu
RRLIZpE4a6AsDxKJ8G2MJOsVrgj8IdG96+hGaymijRMQFmGNYAeIOQYXQAo0X0gxjzDkpKRJmr85
w4aYn1hqTtfT5zUPiYFlLS9tqbkGy8THgD/hWlzne24d+gPmwtg9iIUYnE0ODPaH0Wo/37Ck2uyq
GQjbiGIp8FfMEQwFfCkcNGuIghQVPWFM4Yp5A0Qv4IThkqVFS51UQfAKB5jBU7NEXrWoXtuMygMz
wfB0Lz5561xpckTEd/QU3llbeZgmf601Nvpo0+3TxeP8RloDA2K3J9A0h/jRmXMj+2MOxNK4cwZU
zX6v02d7H1c8ns39rrr99bLTmI7i/gYInHqAkL1ohEfETXYcw2nn7QMjlNk9LJQ/vUI9Vk940EpD
WyJ6yH6he5BbUn+kdayMgNScnT4ZxBlDIfvWAJFwoGEck/iM0NDVIcn581tEaDX6DAnPY/eOm1r7
Wmpz4zrNmruF0bKt+jG12y9s2ul2qkHVH7Z6rJwe9M5aw2370NwvJ0+zvFKxWCnZlrBVRoCWcAgO
5e2PI94OsVFK/fsym8FBVzqEmiLomPtNacu/mrs/iFEawRwEsco091zoVRbm0ACuvjuTc+MH87yV
lm4gDFZAoF5qf6EmZxXDDGIedbWYPyAlhLm2jtGtDSAJyEu51VkkM190LVPNcp8AqaFlloCEYc2v
W5jq0GJERiOaGAFTiElXWtpoqUkAAWr+NkqjYBcPdIFG4vqVUh5IwW0dctFu1DXHhzWQ03n6HbL5
ReVPJia6ntynhQRTFtBh2Y5rwRDwesBqINe9wxUDacbTESkYDr/HYxALP2/WtQA8nfphPyE11O57
xjAnOag3sN5wuB9gGEfLpSPl5GPEaetqKVilwjFgWevsIVBByjHkEQ2Q3QS96FHIDBcMk/vHW7mB
1mz/dlyQUrOCuIpAbhxbX8vXptzyw0DcgMmi5k6UbGk4HoaYU1X6V/aDveh+DBl37LXaA9bsPdsP
dn84bB6fdtO8Q5qvWBltRq1ZyL1FH2lXWI1+G+0vRssbxDApdxyLiMqkAZKaGVVzRf86bjtDltQF
Cq8B3IM+QElCnIvBMqmrdEBYEbL16O36lU6YIUuRxyhJIqk+FGxIXKkJphbbuKmDOSCGhfUFsdeR
ViOIL8vL7YNWJkDzOvvhBVEg6avxXEvQA0trw8ExZCTO9gxZcS6dTuw1zzQKywMiZPqxZW69sMWd
VTlVq8/wcbc14MD7037Kgr3vt9vmGMscPgidrBiRLQba1llGNS/RMY4pLC1lsZ/kgdE2a+a1LVuC
OmY0j8eRZKOBoZAF8myQOxDYM45xqvMqLJtsmg2PjmApTLM9EIONWaPgDwiQRFsQcOsSTAKnE4si
wT1OPg0FhrhZ+WEUWUkobCw4iPSsuIvZ089TqYzBw6ufcOmlRcrMo7ZZFlChZ53e2Tzq4LbTXrUm
rckHaI4cAB3ghdsnbXQ1h0qjYgYQfdpebJnPzlPwHnw1/cELR8wOQyhdmAIOd9ytMk9QltK5StcY
WgmtRSiLx7QhvTUIcoNosJB/wiL+8IWrwaP7JuuWvXh56RCZJGmPFlQdvv6+aVw+6no386OOiB/h
x0ifNFaTPBgEGLsHrYA/4Ub03c+cx16L248GuDKdQb99pjOd7mS6qrZP93kDmOdd4AjTv5uV1lzB
FBTB0Kbv+dDiibOO3YuGWVTPTbJxs0LQ14jmxj6a+NTKHjVDHSjyevmDGuYYGPYiN3DrBtABPhDA
rRLgRtKIjqzZqSYUrYDahReifDiRBdqSZe+di0Ie/pJBec+m4MXDxULNEXHgr/j2g55WuP2AP51z
577XmnBL0HLxnuJx5RACWOIpDyuPU6w5wPV97wYu2XQBmfEfpjM8UBM4RyOltingbj7Qub5EYJhu
++CFp/3rzjpOq+Z6Jpekbc7Nr1bJPJ2kWoS/a8jDahN1AyOQStANT44Auam5q/OsS4IOiyYT1ZrP
2LPp9e24sGDOViA109kXfJPgHwxC5VwLCnlpAUR5SDnGy6fzaFD5gtzx+/WrGR1DlhoEcdgZMR3p
CwR/almNuPoIx7elfqykIB4C/QUjxo8l21ZtP3cXutqDdCYSfcOv8jBqzlHiu9vZh/gJiZs6fJtf
Bcw/zGWT5sCrIHUIGaNsgPbqcYcyGfggwSMeehB5SI+5TP0SalO7fIKoLeqJLY1BMrRTSp58GjYe
hGZT4JmKp3X26Duqm1Q6I7sJXYU85YWVlS8UBhmoQEOpqS7uFWs8qgOi1+molA29jdUbLpLiAaWn
Ub29jgPP3aHyC6uytpYiXNBLNVU56x17BPNk1vpxqDUbasAjYKZcwetm53ew1CnhN7jtjj2Etyxk
YDH/vH39tL69KMex5hE5Nxxxpk02hlTq9e2wffNfrGQhiyoR3RY7k9TMlUvWMzxJZY6JRFdK0Kce
4VNo8Qf/VIOH35q67wvziJ9viIXkwGJdz8VdWHyHBWhAF8ZvpSRtbwBrsljBZOhOuQDBva/J7hNZ
ne9pdrm6v8I1ExdNmTzHF+tVqIADHwYB0kICba/xWEozWm88sdjrP7leEzc5xlRZ6arPcY8i95Q9
LSq1DXysO79dXNJGrBub16WR4Cu6HvnUIc7rUqrBasJ5xl/ItBsf/nZdEuyPODXUdVx33umks3o9
b8e7t7PdVINxpcrg1BrI7NG9GnhQqq7T8MYN9YEcB9KZ4i0y84vtpnXm26ve9N8cTEScHNmB4MV6
+S7EWYy7aVsudnLzSKKSfgySF+pRgk5o5MeQQZGMOJoOlvOb22+T4eVyvf1UbbufY82QhpSXw+2r
wejqMQ1jkpUA4fxBXUUK5uCvmxBUTjVL21lJo3XVQbfVQO2sgk9znn1vNLtvnYS7I0TLVPBIrxu7
1OugXVWCHCN1KIBxZy953SOdVdGouxDg9o4jEz2MzdzXH4vdP2cNltCRpFY+PLC8qnrV3Wp/pUbq
Tns3ej/6xvrs6ccpZHr43Jx+MAPSMLq/TlKpBj5e9y9iLpmqGilQJb9UeLgZPOE7hPq4O1FPGqWV
IG4oaBhpGDDkIJhBB7cd4NhDoJawGrN9TId6bb+0Gn9QanySSyM7F4TH+8XF/fLxNY6mVlccGouP
sylnzXeq/yyr1seHp+4lFOEpjR9Q16Md1t0bXb8m3s24VMc0WA33ce+yyLe57N+1LrqjjQajTRQK
AS8/VDelkcR2m7uLaeOGdMonA8EIP/3nq42qF/ZyMJnVbjeZdNAA9tlI3mFbbW6nm90i5hugoKkJ
NEGBpYkEceMNpGm1B+ULEMDHk+vlJyyxGiV7trkFsTnNg1lpJGvx9O6+pRUMsrG1853d5UBPHdCs
gqB4NtxWNODy43ioaSNQICKGoglGgJggkmIYEAExF0ENYQIRRAhK/7hDMXxhAVev32zSOe922l22
JJ31wTuNznDbub3TRiSJoDcQw0VJInOZCOcZge2AFDfEpJWvwRE5HjokiVaHxokGk9GUiInU0dU+
wrk2AEBSNYnyJr6kpsiTy5BSrUU0AtiwejcC42jbVsxZQaznGrCT4PpeBuw4EdG3bs1sYWLkCs0o
tC6C/Eud6e4zER60OdCBq/0GXO3XbHfONsgM9tvx3WI1xWFldbEUP+/ZD7+xWAIj6H9BinnA+TGe
kM5ew81EICzkBxoPZwUeiN4Z1hFITlSEzwjiDJ6gt/tawoFuj+yRuFEBQnVgNII894uUKU8RN84l
uIn3Y1jqcgoEcaAcEArM5+RGqVae4+Qn4u/mqXCy6AtImb2BnwQEGojwghhCt5p7nlGoR7mEuG9L
guAQc0Eu5Mc6R3f9vJMoKegzcT/scXwCR3ycKd3i/m43uav2N6VqVNABhoMAFVaxiYpqO+iOQVs4
x4sojA9ad20x0I88rvnKi7CRAgmClwzpFCM4NEYBa6PsloPE/ljpId1kP2CsPYZ3FoN0ys674d0b
6yR8M/e4/3iwvLFcWDSAVkgQuRj809BXe6fVG9LJ2kBLdjPMWngAUmCygzQvjxftWbqlkx42DP4J
b57vnTrlTftsuGt1N1xXjU63eZO2DcAiSAo3sryAmvwgkPzx1Wp/srKetLzGwQwCkkbjw2vxUPft
ib25n0qi2QpCv52tWQvdP8nogL/MQ79aEDK6VBCUHugeoA1A7qfk/3AZ5pu/BTHr4Wkyv2rrPK4D
y+PYTvdLxPhYsgNjwYElwPn5jr5IJEX/ydpuM+HMQAtIkQiQEhAAtYeeWGB/3/A1KUXLQRCCAvNa
n7wIwlktL7IDkdvKSyKiIZuQZ9Gx6z8VlqH09GSw51RW4rSm2urnQW/6sGxwItrNmmYTteUj8E3I
w/eyWreMxME9eSPRiwexf+LmE+65t0hURy8edB7rqQU3E+sKC26eFs7F/fTEtOLlbvVq9DsMLYv9
4YSZUSBsAAfa9BYEwoIbnvQKSErk5uATjsAmYhU1AgdMcjMB3FQn6mb1x7r6fCJ9gC/Y7OC8tNlI
3a7Ox9rGm/2wO1083eioDpMfuF1ecKKG9ccqZLWRCjWuuMlcOhOaWNci1NNROSoxF2SGAFGQXuty
25X5lLLkU8jS1Rc6eCA1dmgTBAUWy0gU9bAGGDmjNYSOpo5+IU9OBqBN7SL+0LjgprqtIolENfjc
vOAE4+gfYLRI+wm5X2i12hzDx9KFYbs3ZIfgaavV2K54sO42jtM1IrKGvqD6XfvtiKMA8ooREiFn
DEJC6xjzMdkt9ckkljWuVY8+jw6dQOwdYttN3TmXkEdg4VBunc6X7EBBCG6aA+2BQ2FGc7LRIQs3
zEfv3QJ+MqsJF0xji7mnYm2F7JiHowBpCT6YBKMCbvF2h+/HVG91XiT7gNF+6N7sMtN5RvanTW+5
uB21bvgItAQ2x72boDu4qM/1YWYCEFk37Y2kmwxtd2x0gGmILtH7SbYHwbavDps6r+/vXptFyglD
iBRYWMRbuYXJpop8xU7BrTN83pkwAqTb048r5WgxyAgsfSv3sOxswMT7HYe9V7pH3gEGokjrP708
y3DMZSmlu8XT7pwD5cqkTkzwNDbTD8vGqymXBuFpjHK/FxmQ/jwuP+oYaVAnWAiCyXo+7a0uq46Z
HvnTyIYzWNl+ifntZ90zmbga88+6Z4f7DafEte9aN54i5VNwtwgC4kCUYARIgIFOscIB4YrTjRSH
IW1+QwzIJBWEo2RZ386vEt/F66yUcK2qH/AmU1gbDdbmbOKw0fwcdS4IYmzMcO/mi+RH2JuAcfAT
XtUDWopqspErW0WraL7mxRNy4t9XMwhISDxkc/2Ks9fy2FDJAZN4ZXb3V2cwfk+qmVYbuUkjKqT/
itnk+IPnXkKNh1XzrJma7Wadx9H0tvNbOi06VNd8A8YBtvx3I1UgHCmh8O+4NB9O2TgWE0mzBOHF
kbyQDpyuGFC6FKJhuTDuL1kuavY5+G8H1lML5r/dS84/fdLiIet1VnqZjuhkgvDEtTAcc7fOW9cA
mC4+spMI90+H3ElAZ+F8QYg6BQ4bN2KpOFnbT1Iy2S+5JHVHEDajP5htdb3DllgO/SWkMWTPMaC/
5V5MXpQT39LADcbD46AxjACOePlb3CeweMOn3DwAQ8h+0jQ8X8oZ1qHH7uZ+v8tCGFmPmv85e5re
VqtFa3+TjsBJ7UHpP4ZUwWgCrEeezO46Am6Wx83Fa1wZT67EUVWH+WXvIe5Q9y1gDBnCRnisEMxG
tArLjQOVx+fIwGpoWGO1RDG4aiZD7kLpgsAAArdZNdUbADX1U0NN0nEoB1NAneC8+SDVbjyl7Y/i
RdZ2HgQDIBBpP2FD69kZ7QOOQhx2WiyDbjaHvep8XJL9fA9Pg+FTdBmLHwrF7Q6Z+mYD5AYZ3b3a
qLtOoDU2U2yFpeFuaSErrLBiFZUjkZTEA3ujYYJtdZNfBEsaceShLTS5CdXsYrfU8VkKMZKpyRa4
YAsNI7DL1gRbZK9JxxzTsIojY67bPs547KpH5h+0hMV6AAvcpS9aqMn2tkaXxZToiOGu1hkCDjsy
Z9TbZp7WEhy84sl4fdkfKhcK9BOmhdU967vBtH6vx1gydzCfnyzdaE76o9Fy2bxJVtlfhmk2kkAY
BWsKhFlFfcCtNWk3olmmO+qrZqgQGUijU+EnFZ0lsBLMx2Qv8/IysXX32/A9O7tB4QvQrEpLos0t
ILrBEa4ghWEoT5rfsQUTx3IXDsas27Mr2OXlgcStQcDZvH8tlh0bVLErNKcxy2eVksGc4hkBXBMJ
YD/jyQstZZ+VfP1mvz1oseLozNtZLTbbpzlDyTV7hjrVFQluELU7C409Cm1WhCbFkSOQGU7lQRjW
H7EKiTykOefJkXj7p8t2T1plJxgOgEtzoj0FOepWqM3JdbrQHw5BcvMCLoAb1vlgbpghsOFkIAMm
kMQzIEFD14U7IKiOoXWoKFBB4IZxnBeQ/w9LOPGbvgctTAd42sQc5g+rxcNjs3mj+SVIbw+0NhaW
UajL48b3CRv/o8UBSgtYi3I3vZyOmlqJAb+WoyHz8vs/yjQCfFvv7j/yj5C8UDsddnKkNHmSBqbs
tlfVtZkDZ2S9PF9gNxNoz3L/+rF/M3kPFxS6oz/hioOYsV581L2buv+PxOYtHI8ZWWxdnRmJUVaY
fw72b+rckH6gGYURRrLpiv+/4k9WLww60d50uAmB2ZqKY6JPOTJYzqaT5XjKACXn8qEe5giIVQUq
g5gFRUNMbKialplwySdkDQcOlUjW6L/PEpBBximg5N1OHiSNLYFdpvxrq1jdjhTjdKYNVgu7+NDV
1E6OFXEIaulPc86l1+0WJDclNke0CkZ+IvTtOCDrrHHgWCRtaupVTNScz4ptR/d3h2W3v7tpzp71
uPgksm5xP0OIQnInivbHE45JcwMPLLnIUkLkTScUeYlMfcWqzZM0IRxtIdFpA3JeihbhwBM46cce
yyqND2pEl88ZgM5jthPFwgnmAJ+5Oih+IupMVQ2NgLvCRraPV0/v/GtItm01lBqXg1xcL9W5VD5w
qXeY2mrPopZQcfRaphePJXtGLxKrfC12ZQQxXHwp0gVLaL3RH0IpR0C+AA5Jys/xj+Kkqjy0X//d
PCyVqHG01OG4CYckWzG9EqPysbILkgfT/TnDQjWXPuZoID+w1STVgfJM0dRmMcfq3whU2+SefRxp
QBcNLvLd6cV+zgmopkj8j6E13qgHUQGaB98T2bnHSyY4FphR5aM55jN+lZf8YRDhcl6jyfVjloGx
GCyVHDnAKVwm2tAeTUyIuDngZ6pRCOMPPD3dIYTVvwOoulpYA7pEUii9tARagB+1kjaIyEGa1Kq4
kpQUl2MRS0XHin8VTWW1V54CTHSxjzzu/JKEwYllFlozhOWy/fJi7qPtylefezbf7hQrWXKyzFvg
re7FZKgjYJQl7JyRbTVZaQEM9+9iDQkkG9LCOJCivNHZ9KsM/7IUOWVzkbrpLua1eZ0VY65gWtRM
Rt6mK6VrLWP/QHt06R/Co2KBoxbD43p0PQt3wx8CHiacYhP1SJUfcixOttUkbTZrxoCmWqBCTC0W
hVNGrYD48SpilxyZ8htBsERAXo321Et26bijKx4Q4zk4cy2wLX6bf+aRG9E1nDS3b+7T0TqurQul
XELBKYzocYtzKVmfC9OAzPIh6yhi66hlxfpqtU9GJ3QPM1gkDQQZkyjbyHGsHFjaAhkDZwhyOr3Q
m0pobaUhakgCoJagKh9tsDmLrxCjGkqznoRaG3fLzSOZ1T9Hj682jfZ1XsGt8pUMSJ0MpXjOaP2n
XmLV1ePjp+32rRVDWuu1xyZK6eKqWtnvQ4HAgbYihvx4FAkocuRNNktuL6WaSgqqGEKUTCFaNtOK
WobxMIRO0cnNMwH2A0W6bvdVf3dB8C9Ovzu8F/9YYNJur66NfeiqQ+6sgZuW1IqPEy3+pz4bBodi
CTxat7o3zscDBZ1brX9HjwncX471tEFwqksqLN62WzetLqtYY1lRDIjhOcXZGDI+lExVVIMIsMDR
YpHKIxA+C4Q+hiCukqN8jyiJ9cAjgl90hpINpOQshCMliYny5d9VkJAjZzZDlHl91/tMmspjxEE+
eN7ZK9f7ZBTQziFpPMHEKm+MwDmaV1vy5O729eY41cNr5PDLcuvl4ef+rx3MoyMfNkv2lLDk3vL/
YCp4eYtl4qSHuBbL5ol0DEN0jG3zFAuzWUdkPsLcleo+qzFPGCYBys42v3o1UqrGV6yhi3PRt5/u
fmfLrI0SSUyg3dNcadyl3X5191G9w9tPjz3bOtcLGOdep56j7Gs0MemXh499HLk0KQ0pl5ej4KBt
czG6PB6e4yrG145VjCFO2q+0ICPfToJ5J2CY9ZJaR023gJcaphI0gg/qmJCth1tP5k+ZPM07vC0K
hb86lpcIgR/nELXX/u6oqJnGV/2daBHOvgePqR8ZeT9qq9JcrinWa785fCMLsWNnvPpr09ftHyKt
2OJPpK/EbzIevykmnyBxoXVBKDbIcwReZOzPUWj6KN2/q1Fv+Wq5n9+U2vJtVYhPUHt/jjdwE0gh
WuOUfzLE7Uyjj4o8xboq3qM0FwiUKNLum2ie+qRAl2ZaACU65IVKfpskyYgJYai6hL/i7+qwPCtF
maAeMHFEEhmtMPpGLHZ0NFZe+RcxQcc0nQoKl0iidtpI84gUN9VAxO44MuEeMA3TpPF2wRhZbfzb
zRPzmp3XoAS3AeHx0j6RlbTqG5VI4auZxs91MHM0QZ/4QL5CLZDyJrUDD1LEjKJ+Yoi8EUPXP5ya
fxxGj9vOpNXa3dioRj8Edvxj25ttN70JD5IjSp1pAkr9Idv18DXC+Mfif7Vs15/196k9Rhf9cYCD
Bflxb/nFVRhdLiRrsp6xxbXUZ4vZOvvhet3uPjVjEQx0TO5ZnqYk5Ylx/Nf2lUxn/winFFYU5Phj
N4OHi7vZ8tKOjp0GNVbRV5xMX3OnaTS6NMsEGie3OunQFf/+aFMxKRCkbk3APbBtNkMfgnGYCa5V
h2Jx2fCcHXhRGZOv1eg1tlosgcHTXx79Gb4wRNrmpBVO9R62mBc+H7Ye9O5mg9t+i9EfDlLmPMw8
Iifv7L/02iGs2JLHJoiCF1EKt9LKkAez84yvvAM7ap5zCFrbKYDuprhIH+OiMuEe+ikDQCCYDQdI
C2ICG4YNBDW5geDJ4GJpkmUJottUQFtIn7Qp2iFwAj/bxIciRH8s3awuf2H2FmJ3mCIYcuD9+QmX
q6p3uN2NGk1WXGBeLNx8Eoo62AE2gaEriAmMdLsnbUgiUgzUkMXRrQvydhe7T8UNg746vYN/WIPG
5WT72qjpDvRxchAd/ETSLd5Wc+B89KG7bycniniRb+jM7pHtt5LfT2BPyWKeEA0mHWdaITSPbGdA
zJITxoRKkKG5fPXwPzwp3Ck4JARPx2h48HLLRjM/h4Hu5P2Ejc8vTmSqtMttS61exQWy/fbZKppt
e323WYyfJomDfBduUjk3GdPlzT6Gt+GazVIxTmJZBLozIGiK+zXgabjOfT6lfnWe8oo5nrLxZmv1
5ouUSiMQcJf/HOUb3TZbfj8znp6HGNQlYPxwUS0ueWoJ8Az/+bkDNn0w2DpXEDhaZzNRh2Bzaunl
CjvVUiDfmTjOAhDO5qOMavOw8A5H2b6hZpLgomXEOE/c/ycdBLNF+o8Z3H5pPq/d448b6Zim4A7M
s2Hxde9pM+hsmKjgbmZbQ3Sx+fW3ZSvO0BZu/QTCoaKoRB1IBIEfjhrxAJL7hrBTdA+GFbYVRAzT
j7fEe+j/6JrwOR5QclSq9X2Ge/jSKLIrwaN6bcCPQwDUyG86BzA/piqgFjqEEmlyvTE3liwjbjPH
47hPg1oX6TJOdP1n44rm1RKmqXxMBpEzSNQmBMQ4skXAX3LTWnwnzRYnMUKGcG14ctbXQl4sMoaq
RG7Otc2fpoQKAGnJ3b7wIYs1JVqm/WmilA4sjj5NCZJcINKob8S8mgUVCN+SrKYWfNG/TE5mtOU/
ltbnxyZjjXq9PlJMi9Ltn59JNFs+VJPOYMHk84KFwrF8z9JRZAQWGwexLUJwQMTr2kmhRGVz3KaI
4R5eCRsjTyk69yDice79HxvuNHOTl3e7vfaSOmhYWAlOiwysOf7Z4U1ab58o07GQ0sjRJfoFWr60
m6LDLA0Tx4NBW/cpnZn2ReextX9cHLwM2GsISkfACHSzuheSEvV1WBDQj6xyLA/GMcwm3wqFKvFQ
kyyQE+2zDRBpw4RX3xYfuKGSiOPd2UVzJwNdbHyMyDQZKU0sYN+0sBgRB7HTCldSa45JR7IJtuLp
lCLiCLVFHs6gcJZ0cNtp+JMWysln3X/xUG+79xkmFNWKg8yDWTAOuaeHxtCxrTPEIeXHkv7CEnmY
0x+0+r1+t8cy7TPmrKr5cDDZDZvhrMatZGZJYUxY5SLkIA6S85PpMxJs2dQ9EKXDS7X1rfFCbIjh
NyERJPo1IxdjVAFM9xgzDA2wgYGeEDlG4Phv02Zi1/FT5xVOHO8Xg9YOprttDbgJbo0Q5UNZoDkp
dol+THmZkeeua4eVYRzewsKkQefZ3VeL6WY5PKTtCZL4vNmMr6ZTQJWa2iQG0a0nPCXZnQsQomJJ
FTNUzlwgCHxx1MbJsGiQkZINdoFbrTjlAB4S5RWcaHJi2IgSioXLCxPNeZk5WGme16H5z6OCmPVZ
374gA+qoxHoBPaJJY1cTAgC386Ar3CYcvrYGTIkc2Ig92mv7ImWo1NBXW1GV1OM4nA0U4egbSFRb
A8GP8W8AGS3/81BpaTY/j6iDfxtGezd5EvFMDH5g1Z5fVbvezeFp+OpxzbiPD3pguYSJuGzs8Zrb
N/PZ3a32MBAo5bgk1ApBRUsrr4MAxrdcnjFJp6v6h5BFPydahO7o6eK2+jS418ket9cHTnAJfuo3
UD+qXL7kiuJRnNwq7lQyJWTe4EwIVhLHhB5VEuIDtmJUfdmafoAgFiugvrPC+edqgtVm8++71YQT
J/6e3U2W3AHAcWPRzBiiSNpzoj3y6JttnoekcCjUute3laFU5ABK/QJmB5WYwwozfNgwLpXH09Lc
mLM7T1FklFcpYTNBrL9AlKPAtJAMy2bjNmwxtaZxj3lveq/tQaCb/gXBZLU6UkJ32ntLKXYZj8vR
oI1Vcb6Zp/1gvIgsNR//qu7/Y+qZXXWow0qIQ3jaKp3UAmdE5igNS89nDKmRu0Gurgp+JqdJSHnZ
/A2bTLlyWhr7j5PrEH2bCFfW3wEm7mb3hRRq1eTUy8UbGmk/BRbEGYiWHwNinG9XB1ax1dpqV4d3
jADB02Q0kTMzYbtgWDcTbhs4T32pK0NrzT7XNLwdt5ffGVnXeSXrBisUvmo/dIwCQLbmhiPS6BlZ
JNyAArVeBHKKqS8tXDsatlBuHfQSxrbWNTEt48ckEpoGTvHvdErUGBXbHa6qt1qw3+1yYM9szHXJ
zNDVf81837vxO051KZbCVKWnV7tFWyerkMNQorN+CqqLApEM4od8Fk5BByAH79xdjd/XjKB5Wv8N
xikkW3SXVCAixcPkY0WeIosUNv02Zf1MFk5eIo3s/gEgJfiHOeqKrjsNrf0jieuZ3sJ73i6C6nrW
oYsESn2yjQWxJdM6gm3/zfAvUigUeXI3C9xS5URw2djT5shWeXkbKwo46ZN1opQSY73+kGF3rfOU
0te9roMfGicYUHNVQOWG71N9exhfPnC2YFrqoepktaMwcH4HEJx6FUSPYnFK2uMB6XkzCtntadIm
CHfeAMeDOUdolZ9CXD8uft+yf3kNZhUyxIMqKVCAhpJ0BIx6AP2j/OvS5KY/RFZRh7Gw+4YuARbx
av6xW26dyEPVKYcfQyG8StQFFKEKTz0tCjIvqLFD/MCUVh/gxKVHRKCOFc8QkaipJA8JJqZxyiHK
90ugRqYqkB9juUhfptWCLETY2rmO486DjNCGNBOsULGQsCAi5PR7VB+UN5Q3xGvPVPdHncKkLHn5
gBEfjadzgr77IZD3TEomm8++yiMHBhe1rTFeD0bkq+/45tvx5LiXQyUxBDmYXcWhPUz++dhmEu1I
4VyBuKeC50y6++1enllN4Et9nnff1eE9JAEJ+9H8zWilLg7vOnV+O7osjjgP4oYNl0HhjAuQ5iif
8IvOvp5+bi7lMzhavrFe965JJeAq0HviMQjQCCnUXvPJYGTymMa8NbtyduC4FbWOE4h2rVhjyivk
nV/v1le7+R/dPVtwKY4KAl07I2QCIdSR6FXETJ2Lyb0QDjbTEJxr7kdEHZbtrpZ214t3wWdlE/Wv
O8JR5201+D7er79RJoWvR+Fa+QPA7hY3mXp2HkX47uZS2yhdOEicW8RCzuVjjA9FCr/TRXkQoZoh
m0EQIJXkGw7V5POu1dJFZrHpoEgGCDn5RHM4vLTIVKOhNv8R8av7wV93QUqizjvu5LvFXDfN5q51
MYgrAULwitMmK32pqAOEMMJIEW+CO0WjHETkG+L/kQakYgTNTNf2rVkiKNzFiBYxW6h5dArELeUB
1QSn+kVCnQL00+3+qvfGuy1IKKW5TBFtLWk213jJ71HkmE2PJTeInxkxdHFkfeGgYwomE9DKwsvk
44U6DELGimi+TlZg+brLDoEFJfBQEL/Q8TJbrGFlKEjcZfP4bvR41W5f+BW/yxFa+kFE6jWI8sm2
vhtd9tuT9cWe27OCxrv7yYf/Y+zMluO4sS36RYyoeXglNZiW7bZlqbulF4ba0S7ORbJIFsmvv2vv
DSCzSrpSRyBOHiAxngljIolMroNblr1gOb44Zft0Xf5tsn24+jSY3OltVhxJof+tdVHr90X6sfI5
nR/JGeFTi/CvVB9PJgO8Vms4ssqD0V8gCKKeC6r4EPF0+lpb7+TT7oSiY8ELZKR/ftH+UMS84tPB
p0f+X8hb8uItUGScHIx/dvvLr9KzAB8ySkSJT6WA1Giu/fXcdqOZ0NOv4/N1uWWWBOPrBx3uU76X
r875xqtMlbROlMV9wiEIJcAG/S19Mhv/jHRDaoLJAWRwPz1Gwl8Gx9OTcRHTsIIoIMpJGXrrDnKA
pzn142vELTGBlKcsNx+6rSWtWLFyUjf8XtgDw09GtPCAtZJPejYSfRYJKYIQkQeMLLe3r0fv1EoX
Ld6U8yYi6tMHYiSeyuk58qAyIQEU1ZFIPMQIzZSheZfA1IHAIIEUAIIDCR4YdhPOXI+Q76/wfGsv
eMoH+fyAQ2fVp/un1MfT85OXwZAvATaQQH8epRRGLhQKbC7rOgxXCGERZ7DQdbxl1J9pYl1Z07FC
DcTK6JKhhpcwNdjpjWU17su4hdA4JrC63S8jjYwxgOXrfAYCujMG9se663JrPChY35ggFFH88CFQ
e/Cn+jWi+GamFvlgnFgkIzPyrGWa9uePH+ruO3T/PsX54uXrJTU+GBsMptMx/0ce+X6n3heXdy/r
i8Hg/Pn8F5Fcd5xmChSSewYElSn/afux2/vJdLcxBCRjScGtF//7HAFnMAnRN0/bN5vR4+nh+d2n
5fWV5vGKxxQA8sOk++3p0fx08PP2jv/OMp2o32ybffBRvwXIODQwfNR4fsjVcdfDzaFj1AkCeaeE
yfmNPltjXgB3k8iikFqBEqbs68HE3sjaKDFGzzdHt0eSJS+dIRga1rPjlBx5sRhP3ul3sduLEzcp
L1wOQMlcNlIVXGtZ+l69HH3tV65XRRIlOkiuN8IryezNU+KlQwbJ7mk5uoD/5PrLyZJ+8HLJDIRt
0C/6vdlgWsfcSupxNEhSkz2SrsBPq9XZP/IWSCARgO0zeMff8ic8foeX5L3TktRG14iUy+VWT1+y
B5BBTzQFZdG4ffYfTo2ejQ5xXrjkpWKhUzwSM3pE/Mm/J//GgyFvthf85XN34yiRVsN6biMaur1f
aGSOPhZ4thiqt+RtM/fpETRAWk1/uv0zNh8FlcnNMZnzvwjESAbGfmZ8lLTY2dhcYBlo0fugsIlK
Sm1Dk2V6va4TpiY4QrvOI+t21SDXdb7HsxW/h6MNvfXdRp//z/70xjPUk4KoJ5B68cvdo257hVpS
xTheggTG6oPjzh+n78sBOO9/Z43orl2/j80gVr+fwJbMh9xMUa69TJbFzjFIACupkwj4cPryfjN2
4aWrU520Cy3nvjNVLXnV/jMRGq3jTSuC8zEByVVlH/HUpZJ399P3c/XClGsLe3fHTZLEYFP/hU8W
rrnfEK9CyClDIN1Hj6OpBH/fFg8H3/rsmo+udbBjwP7GTEelerZ4PH46m72s2N7QYmQW3fRjV9aJ
8GBb24JR1h7uro4ul8dYOUwnC2+yoxeMhdYsG2/nrP/hxy7FodYYLF934T6uWRHblZ01D+lyd3fW
nf8I2h3LoctDBJtDlsCljc/3/+YxeELV6zSwCp+fiDeqEWUBogmB6gbrGEkMRib86yKR3ayC1uII
3S9U4VEZxhP54hXw6uXi8I+wJmHfZ83Xv9zRB/HjxXC8XHLb4Wx/YPIyOX14vr/dDH0xE70fhbhb
rIBFFNAspTQk3gxM4B6MwpWeEJy9H3GlLt3wozi8nb33gkg183+xtyq+1G+OstNXzB6em/mrA/Gl
caf8wQH2wBSxpzcRgw14cagLUEfUkO++BZDO2UFjEAgLEhe8QetNFF86cXy9ufzBEGXI/S87YxQ2
WvlHAz874qgaB54GXOO8qxcHq8fx5mJwvf64ejz7B1SlpEB/2Ae9oW6f6n0ckrfFNK/19pbBklIr
4i1HguSHvymBRqd1ewTAGxrkLXiQDaOoeEjPjmNyIdc4IlEhcMKBwYF4gX3HCGfBaVAq30Lb8niW
TQkvB7GaDNWBS6TI/x9ykJYa6cMjX9F4vHJ1GBEk3TjyBFI2ClIzpLZHt1Q+RCd/6OXV+SCUZG5I
4m+PBlzj2OXUYVReEdxmsgM3l0qElgYaOZwouFqWgzqPa1a9ZJnIDalvCHZMP50x3PBP+0rta4Qu
Vo1KRNDASgdywBEcSAvAcZTrKInNy14CXtftJdpQN6/rPkMySi7BWxtATFdGhqAK9sJwoMvI7kyS
Ab0Mz5OogamZUrqWMPTl1fT5XXzApDRlw5h+gn6xpNxfj9brT7Jlnl/Vte+IFxCrJahuBRH+lDr0
IekpzWUTjDQHqgZszB3yk9qE4eONBsy80tYYpdaFfQRYjCYrWkJHWfchJFHms4LLXw3MEc421t+P
k5ujlAkOOJHjBp+hRk3nUvUulQ+dYt9FlVp1bQU8Xh8ul2+oMDRJ83hNJLJwO3kS0JKAdBelJEk9
SCkSjNAORW/HBRIFCGGBDYHIIbs1/uLVcPnmRUuHZgJ5ZOKg3h16Mb42U0Cj8gzH6UDUt7iT9zgz
I0y6FiH8cYwH6RKNlbann+9ejulf2spk4utHxqRJMi+Kkis+om24376N7Defpuc/nf8TPy+dJGgS
AuOSKcVk5A+k3wIyglB96pAkXV2gInSX5NG5ETGQoTY4SyEZghA92ZMCRNXblJ8ye7XaYY+zw1MR
Eg+zlcvZ2zcQDdcIH6oLeqokgnsMRYcNtTy93LzVRZhOo50h807077RDvsIh4gmNzY7y5KVPV2G1
wjuHMSkTz4DD6bFqyGWZ0C0UN1Fh7HR6iN406oaulcO+fK7zkAeOKECIu5eIcHFCtPA+AXQjCFj3
L/CRKnRN2kwDtQfDUND/FkscsqCVhIiaORRZDv7yPvUnG3Bi4VVc2qZa1clu3vUmnjt/XEiTfHtz
ygGmLpmO+r3BXhstsglLNcC15kPR3fGq14uxlvSpQnNq0M5CPWMtWgDEVWpBquaoEFk0mOl7YHcv
i0qthQS3aAcF4sgwUPLbcgfJGE9LipUYVf1SdVI1hELqSwVXHhJMG3Au1e1D91IjQokKrI3Dd7k5
vPMvKqJvVKKYA96RqkGQ4K3yeHfS4OcduZPM2YBm9BqKlsXeMt8mKSoN1NiVKYW+RcRCgGqO4Rkt
wzYhLObqOrPi89A2wW2UR5QM8XwC+uzk1UI37dEzaFpSj/Sri/CP3nyGIlPIMpWki5F6AFqb0rLA
rBZQOdqhKnppVpVvy4JlyttVK1Mjj8RdUqpDXXAMJfDukTFeygOhPNWH9Q085UMgsg6taGvWld1m
gsmxtT8FKETniNN6RsdUtMQKoTxTY75GBFzolFqpBaYw8RGSz5nMZ30zqeqlcpm56TuKzH0hb3ep
fO2OFVi6cdDWIwdJr9pwFbZLK7dg8JnNx7t35T8WlKVJNpllCFcGBx4/aESRyocegcm2Lkp4eYZG
vuhfqqWxbl0ISWAcNAEht8C8bV7KCUkcJRfflpKdomVG4RZgtYwIeLg+nEvE9xhGabx1ZORfEUvs
xCOZsnF6NSdY3oHHJUbzhhRVL/o5KF11cL8QnXZGXJwwFfr+tHwy2juN66nheMlNslyvNZ3xpcTe
BVsv48fR1fJquf4o+ag/fkYAKA4YCWkwA7Z4GU4RoQ3NPCjzPIDQxAPRmMvxgERtUIGcihjpJCAd
OTiQCOrU6eDrerW8dLrtnU4DkSvR1b17NVrv8SQtkNUaopd86sCOCB7EZozfRvpUE0dzUl8qBTJf
vi3fg2bIWAeZDHdfjtac9lIFykyIc06+kT257LxKrjUIXxlH16T1WXWxaE0XXEbdDg8z/ocoROzN
xcmMAJqLdfK3tVa1SFqWhpDNKJe1HPtBANDWLDY/YipJ9sZmtIdU+Ts2uslddUXFI6/VilMyAZgw
ZFjH4vDQk7xNsCOB8m7nsy/oxMc5YknoB/S0bcvfT6/1L7tME8KpeFugZjJMIuq3MHU2xPtIXmPn
ZKpZW4nOjKAVRSgOr+fditOf75CReMhrv0lkhXShwgknJtB1TyygJF4ZMrgwlWl8aA0MDr2bEaBf
gV5QHYgjDkT26uvq+nj2G2QrVKUQUgPdg/I0KsDPoes0LJWxcvImPpOVSu1t+1Wq1ScxcJ4/OT3R
aR2uMaLFUAjUlN88KJOtKDOUKSfKoqxA6kE+RBf98CSjBqscU+M0JBDqEbfhUAYqRVQjoaFhiNaj
XkNJGvLtCx4FNeqEgxHlrRYrSaLujlyQaPdUydCyL64S4fJoOOTba6qUjru7KYx8K38sUikqpVEU
CM2mWSFJYELyNtUhPEkgpk8+WhjzDijhIxEYLggwfIoGZLSSoYo6tKLV7rxsH64fXvGVkyiYXtY9
Kjg0o7kgoVy8UCXkoFIs1GFmcFQMb6qXalgj0hhg3yEZ8vaXcWPGY8CDW3CQlus/TwfYNjCczHt/
7S3zO6/wZptNE3FGUb5ChdmR5mB2DIOZQQNfzo8vb3USCdcf9i1/frnWUZ8MOkFwshTeBhjfvBpy
AlYrNVSCytTZJQFaL2AWomrVvb7UlUA5TWYzUQnCSxAmKnUqmulZTunpd4RUkvjUI/MnzoB5wcEk
IGUyVy5amtQDMJv9fvuW8h2WR3nNS+qXqH28NoXZKIdh8S206cGtW/S0ynX2AbJf/8kLHFRwWUmU
1u9Uxe1PCBAO6OSgsN4MTfNLVaV14sydKUxFj29+R8YpE7GIcFTDYNvtxSkiIBhAv2KhefzBl9NL
+pXYeiTRkS7wBDomxfFaJbXwnd1xlV9OzdJufCaoeRyeBpqPoJryWQrAW4NFMDcWpPDaaxi5VldJ
zFMgbI0XHBc5BEHawHkLAt+Tj7L1wh9IXKqFL0og1rdKgGwc4CQJpiyiBEbOsmSAgpR9EaVosdKI
QMJJwaLBBQfmfOpv88BQrXdIj2RUOJXX3F4UUXZxro5VQ9hO3VheH70jKK1QdDcHuiI5om6R4Lrh
TwzFLpqXMWN6F/iccR9JTBtSj55/fpgclub1TEPK6cKLNpMijiJSdisuheINgRReFmtbhVtc1dl1
JO7hwUTfELhsIuQVXloXp4+OnNvB0fJOlFAwq131oySEjbUtFaeCTFZTiCDrIU+qWu1RawHUcIyQ
RLog2ebWMQt4/ATltcM64KjJ1zoXKgcuvuhrdcclBi4FJbZDyiHivE3dFS3S51bTyCKdIpOaFPqk
5UTebg8HZ6IFNVE+tcGs+ClFbL9Ld0USkbh1tbc2V63zx9lNQogE3idKiuhDivOnHykK2JBUEG/U
slxcRX0USfyxirZqh93lU/5+CeCkCEGpi6pT1zJbE5NrzVsF2FGFElYtKuHJr5VASEltQcRLKoZS
LiblbTnrSBySDG9/HjPsYKvc+lOqA5mePoS1yZbI0JpauqI9/ue1iixql2wbdEKAn2ndNyxXIjyc
v/0vmCpcPxkA0WEbQi/48Gty9qB/2Ka0IPrfrU1xEiZw82m0PeR7M17SdEFrFHVVUvNFhEwnzRmO
ciqnLHvC3UFdKQTxkh9PjQIw01X6klnLMnVSdRurjGcZkiKCdGcAYv4bJGtw3EZLnzxbH5CiKT2r
UCDMH05fb3954asixmMsSzGIkysnROLjDU7Du7oUoeFbXR/JyBXIaC5DOR0MqL/Zy/Kg10BBy1JX
ltjq+HHnYH8lEdWmtmkK9YQaaVNIx5KGG4mPYGDflcU1/YSnrr1S4Pj2aHp5qOOgt9eHi42+/KM5
qUNa1xpYKtZbk+GVmkzzva6S5ntsHjTE8ACfSIThGLUDM6zNLMEJoFImAOWfUlk+IELyCCRS0oLo
uol4FJVLMr5QRAjNzUxvWTnFrzkDYRBDWzp1PwYKxOWQU8gOeZjgxIW/arin40DaHlqSEAQv0gOx
k2eE0mNMRB6XAYwVrVgym4hIKPKbBEVyw8M6FiXTxlUQvHEasyYlflK2eP1IiUpzsypueaC6kZGI
RPAWSAotexO/RVL+VhQgK+Ssk8t7drj6XTFDBkIaAh56QBuQeBtUmsQGOjlPnMK9jF8ImeFbphG8
hmyOX4wO3buG1SZurEqgKJKvne7Vc5Gc2ieQlOmm0jfVrst9OkYFN+fa3IujHTPDDxq1EWnOlaJt
bcJFDbwaD1LW19QPyUJE2mYeeIndjSccF/IDHebNkHtuaOeQvTsrW39Q2kjtGgSpdaMWuFJDDX99
cYjFLhWEKtqZwd6kbzdUEvdY1BpcrmsrYeRHQwkOpIXgkjX38WUs6BFDeq5SszJWTNakaAiVIFcg
OfmYh2aMdaculKMCViSIAtJcCGRrGakCIg/f+No/uhpFxR7EJIHIKpXpN2oOimj+ObjTTTo7c/No
P6FZGQIhr2h8K5k4FA6kWr3fhkfY89Im1aBGc1xA/E03YoZJWrbAevlRRpx0I5lDFkdY8Y0GJozX
kCiRGDlqgCx698RVuKdDlbfdnGPzSWPlZpr0QtLlkUNyaXjLFCQiUvKM4GhIrToqPmjmKdmM9H8A
Yn1SU6CLLLvyVa9L7alAJJyCGoLAkLOKVumAnXo9HaGi5QW5ETl2NDYRSYM87i6pKygUxFEj10/o
WSao3W/v0LRWD5C0q9I0NSn1UWUk1DY56qDJlxKBlH7/9/xZ3x+VvWHqRmk2fuWazVorB9d3joDG
JFsqpwaRMxnhIRb5ByYE6JZAV4KBQRwMcLYA0PiAIYTo2L/Rh0jUO1GJQQsDG7HVZpsHGd+u4ZYE
rLVKqDfKtlzqxqwyd+1DBbxuZx3GHPzKUcBUMdECnZq4OBQnrKwMTf2wQSBhWGCzQbE6qn0G5a66
ZYjMVf3YvL1lAoqUaLT61poSioO2Pgvy+IWb21IrgqgbuPVS1XT/iroGR79BMDnO1KDRAITsQnUQ
4lEpGzkZA/Lkc7RQBTysTe4JTNHBlQAs8RIp+hNRCg2ykNlgEBYMWaMB4mWVJl4QArO04ympl3Ow
8rwoS0XMZXdvai46U61I0WhKxlmNJHHmhSSpdiq0uC7GJbhob/8zVuLQMCAtDLVoeiNJyMDIi7eN
JCC2qZAiprYgGnN7Bzmr18bLxa3qHtQZqKfIvqDHqITRfaTkFJ66kCHIpkweWhVVLZqHWBGZtlAR
EOGuex2S44spsFAphTfWMjbR5R6soLEoKJp2nwGJo5W8wfH6NwMibc9w47WKNirvWBALIRVw9QGg
rg4oju8SfJQq9ts0V3YcQZlPdBAoHtoLEtgd+ejTh6z6REnmDYZ66jQSL9UJJCQIkUBwYSte0yw9
oC0d7xIJGEeIcqUmaYAJn2rTLlVeBqurcopvRYL0XRqUSiQO+EY8b0618kwCOcPxnh7e4zjeqCoH
f9+vJYRx5dwycSKBGmZoXFLkMZ9tRPzqJCq7hsxxcJkilSN/zJ1QWhyhQRbPR+tLtktbmJZfe1ss
TbY1IvLUlPrSMJMU+sRHAM0LBGmBIKuTQ47Wa6TuviJUINwBfZqAhyHOOqMXE8SRN5+gBl5gXmVU
VD9D5OCLp9Zlfh3NDKTipKtdXh1Dp5atzJSczMG/cVZcZK97q5+v/lwNNDpsJQiH+tmPqTNVWwZy
c4MM8NCaFAaMzfegL1a/fDGKh6zaqNNGBkAYKTQlTXEJAtcpIAyRN4fEJJ83gffcx4xF0IGNOLiu
lNSvfnpwcHM4v+aGFIXVqbVkBb8OoSMJTI6bsAz+XgzfRjqATDKy0UoPkH5Atr66zL+Zkrf4/Qsd
Cex2bbMbhWy2slqJxEtHQ+2okytKC2uFRXPvt4akoW3ko9G5rlUkeIfOyNAubSmiELWwmhgIRfsA
mZdkUzTPDGlEJ6lqU3kfglfad7fLoF40rkGfuxUx6gEFSQCZUIrqUpeLdsQ6pKBfQBCCN0iCcoLA
UuL6hEbylyu6syThlpIw53mKAOCvQTypKNBtKCh7q1SdmjmwA7wmMOtT4DE7yYFwnHI1vYI3/tVd
9eSPtPA+27JaxoEwTYDKsk9CiU49XH5unfX5BgrJV9t+gS81aLD8bNOFk4MoqNpZgBR7+6FVA682
kikkJrNVgypFJnkVJBIfHSCQIQ+QwIx96IzZp2PNwMMlhjjceI+YS8dKGeSygekkSiHWC2mWQomT
4z5lG9wvc8MbFSMNNU6VmiRFJwmXfhKD14Hry5/1ZaTK025bnqlo1cUWlxTUGMh7AhdfwlK9zy3A
nhFLqExIAJQMOc1vUAtfL0ikjvObpmcHxwdbiXxhR+Ta6TyHbSazs6JRbWDMd0/Bm02NxqLsFFO1
iDJQK+pcxmxNIHkBnUvlKt5rEijNt1BJxCECITARftVPaEBj8CCZiRleEi8kdRgUFevrFxShbk1Q
eUV8aN4dViF6P0Vek8gi1bIgCXhkD6ibncq6sc88UA/rucnqhuQ0nVHEieanBYGtKa1ZhKii3DSm
kUIMNpCaJUq0RK90xIIciU2mysh3RwYSd3rzq0ji1vJ2cPX24tI38fUuMcthF+8je384MpomFqHe
pZY0hUzJHhjegOCiI+GshBWWmwQ5YdUzS+E/SYO0/0QoBUIDTF9BVgkRUv4NRQCpgBF54OTq8GpD
r5o3Kh6Rx+wWK0sACdIT0ZeUe5lbAQqyIwlI0qrHTj6GqqbVCAQX2bQSQgQiupVwIj5gcKImBC+x
0l5wck8c/c0VtohvJqDkMH5YHYZbAgiDwzUOaASATBIGjNRSBEjyIxrepGs4SDVdoLiksw5gOXvK
lCLIikxSSkNUzXhqXhaQlht54iQ7znLHMqZUMgTRC09cnQ1y6GySuleviKLEkk8NYlJ566r2c6t1
SN7RnG6gTWijRpqTtDXV6j3H6fKCklJkYpCsNpf3lPxV8vxXi+DSJjAyALpxoPWUGCgUKY7ZuTqM
1ErSZmG3GBch1HDB0hUFiiHvBiGIl80MEiWh8ggCs+3DhRoCqTbli1LQQpCUKMqnvoWXjrADVP3I
Vz0AS4hr3HuSwonCLXGFbpyalFqDuQ9Ar6Sw6XXcpoA6RrGpSPt7qONXkL5E5KgxkjPjw6PrNRt1
lIFOR5XT69Dx2Epk3JZjW4anH6f3sglQLdXqFQIaC+Qalg/qCUkTiF7yLAO/4ktwbIUH+4Qrhb4X
wLp1zW/xYbGmPXShvQlJmQjp4h3tMdLnZkRc75LHTmVGUrL3gMpiQ2tMF01o67Kc5+7MEtt0cVMW
Q8iXsAbT52eKBg5CpT3FxEcaL1y09YwgzNEJB9eM3Xhd+WVRgTdAhN/fyGh9dXb9y3+1Cqu5fab5
CmWOWpYgjFAwxaZkYKpCLYMwMQCn/XjbtBScwFzVQBJlWD/bIhxHIDA5J3KDIM0lW5E/AiT62r4D
weMkJcFN99LDEJS+oVtTSLawwusOYSFh+YIlRQFphAokV/omC0mRk5JxjABQ+mQopHQ2WA1Qgpvy
o6y810gXmx3NBYJvMrDVG6mr530rvqG9U0SctNZjC/Q6egxio4UPWwWM3QrMELucGSu/2ySMGX89
qa6huL7H7KfyIqU/rvQpNgSn9AreBy5NrZJMy9JUYHO0mLaqx3zBxkB1qEbE9ONF18wdjTx4Ib6c
v+IvYRv2DDMKFfeaBUkSSm5zSrIvabn3BUfRFJoKQLYIBFqWNaCU4JGGuMMiwO53Jxnnff/ThOHg
Gx+tT4ez4WI+4bP18Xi499H69eh+cHs1fODLBN2+9mWxmR2H3cCTuzejZ33l0jga1gHdEcH9cAUI
j2Aty/PBpcj1q1LzhoXgsqGZ6w39OWH2UaLdwChyOfeQZWFW/9HwKDV4lLFnh9DFbKBY1dGJ6HkU
hpd12cY2EdbyQnuIMLIoohjZmNvHYRPhuCCBYR+BsI+QHzDDP0Ppfn/sz0SWywl/P15yqz6/H9z7
xfTL1c2WmwWmF39IKvW5Dwq3uDu8+A0FcicJgOhRp8nCtwzAjPChcQOk3EVsLikNNwX67uqkbEyD
Y9ItNCunQb34rMs5CIUf2WwRe3ZvoiIEngL7Tna7brnIKvOu4yd8w3P58tP4j1hVDCgbILgYU7xw
Blg7ihjYga4N5C7DsDORYu4IgZsHJ4vD5fNHfV8H6wpHq3WVcoq3Wu1vbOzjMXl9+H1+jqa6CWWX
n7PpYMRdKcvBkF9HjfZvSrkY3148n80u+em6V0OQGjhAiUDUSpypSwB4u1EwL6Ry3fQfFiVyn9XB
x2eHNxOuLwhTw04Z0xY/iPMjThkgE4gnOQRJSkKwvcByGCGeyeWJdmfxCML6r2TO5ccm2wTsbRVF
YkriclyAo2rZHdLZRB/fxBwUkSkHtmUfsl+HNeh3xNZ5JAmHAGEeAiVbFScEb936iA+pAYkLruFN
xXjSwdKLxk5E3OoRBBLxHhFLqZFPpQ7GOxAi1QVqUG9yJnMSEcC32XyhDYJLNiUDJ3JWeQlMugZt
vwyoAq+1zsjL0nNJFWrPtTOadefCq3QxsWExcsww6xCA4MVvfDvKE4eMes2BzisjAL1uQ4EoEkG8
BsYefl9t+EXFN9SGnmg2HM1nU1Rnv086fTobbB8e1x/p8tCLpjVRmTrRQIQlzBHvyHOTagkwH8rs
fpjRvEF0kwFyGdvWt3AMJBDxctgSAbIHf6Q1Ng8xa8iaK3/0yTpGlC4uOTmPZNQb7ZJV8vOuGhnI
aFanuniTDR0AL6cIEPyISgR7+2Yw0TA+AgWMhET2JBDl94kIMoKCLBNWbojEn/FgDCMQBkoY6kKE
xSsjYVJppqIM63WMJFdkZKnrMgm43h5fa9gkl5GlkV3x4qXHQjyRGKOA74vN2H+E+8rajseT0Yy/
xk2ms+Hu/Tvjk9Px8Ol0hNgw1Vkwrq+XwVMmAiHTVuaoyEnEhrCGxAwS4l5To0ka5IUYqu1xXPF6
tSZNaiqw8/NqF5NCk3vKa9Dvq3XXkiR3CT6/JgExULUWDzMLHmPbTG6qCcTVM4/EakqS1KXJdU/G
65y88boIakRuLfNkBZyfvr78Pb4MDIDqSRBGLi/UuYu+roD37HnQfphEuDdICJ5xQRN5IeVwcLm0
MlIOxPRzWIxMdMCIS50v+HU24l4HgLKTdAk+X0ZwzpWBxLl74N5ffLbffgKQZzRFUl0uH0Co4/MZ
G5VGI324h6old5BypBi9pFjqlkICCSEcvAxbEwl/7aKIUDshilK9q2u7yISTgMEQleu2WgnCr5w1
jOVJtMQMkrqnuwJmsZyeQEpZp5pIaVHa3ig34lyP7iLCzfEmpt467lXU5ECMllVwvCBVPRC3ZBLk
+5o9mujz6H3NHs64/HO+nDGMGgx2Nfvu9v7i5vFpeWnNRozpF1BSjZE9/4wWR3/UX0jRAdEBoudN
NKu+sTIQ2eujTFfVlWitiXBNbFuqZJIc3DW61RUQDsrqOOTofiBCYlx6q+htNTzUKgHAfOSZbipa
l3Ys/l5x1uhzXicBkRIPLzomL2dF+zrH/ro/Pkg3xUCMAbjPlKXTiihLssvQXOKd81D07vcfsA+e
aJVOx7GIjTB34i/M/hIpYl9lO4qLqDZJbt0lCRnfJTv0K3pLanS59W4lT3Kpi03kE1Ujz6YHIHiR
/8AoArj1WaojdfFQkcx7toLgWtFkt5cRgehMzSjdJpk723JGIZolLfDcP7OMfM/ZW9JB2+IQCxAg
KVoPizcSQ2CQ72vKcKaf/u5rynQ+Yjq/GC0Xo9neDPJ68zy4u396efi4aXsqyGFEkRIjYUXONHTy
B7MIY+2N+hHAI6xIJzgOxJ0jT2RQ1v714OZdlUXPDnJIuN8RyPL7QFgQGVkOhdXrhGJz0zuANwSh
wdtgJNKDLvcYkhfer0fTX8Rp2+R0EL7wPQFYVBiPa/IDh+MSDs4rGI03sgSsy268jEzE0GZS0J3w
qHtMsbVhuqzAfx4O9E/VxvyIQGAdFVWz2d5FMEgGgnFjUSnrQP1BlUWmDs3rHSeYJJL8QIr2LrjW
OgTjbn6+O+Pf0pjb0Z69PRg9P5w9P88nHzOqACJB3d6p5SZGrslLH2lSE7PWYEyXhhSw+duC0pOA
xv49xKJggA2JpUNQZNfw+EO3YuMQAiXVAAOU9+UYbkxPzzrAaQQAuCnr2e678SMNgR7JF9n0RMBf
EZB7qVu+c8qQwceDu/N3TTz70hipa0Yo084MvYG59AvBQoiKeHU2B8nITkKva69yxTvG1REjtB0k
VqZ0bOFj5R4cKzuCXqyFS4SUtUhLH6XHckUYkTNLX9mJxkv+j3x6rJK4F5yeSRvRP5BF/yxvz6LN
R9PxgP/pjfVLvb3J4PhufTM5OFgc/F7WUCiNFgCprUSSBz275NMv8EYy604iAchjXLctmNY2yYy3
DPzxeCUDcVVuw+0b+lZcnc4hB3Hiv7+rsBRiN7puV9LmceTD9uh2klvD1PtK6jBdi78uPqT/7Jmu
Iobjo4F+i2EZzFt8uCyWRYqQHGQm4RFS5AQveEN8BBkfYQkWbMdhI1pAcbknSuKyQ8JfYEPE5zpA
/D6XmaN93W/NR/M5twovpqPFwsvUvTuFH+8P7k+uWS37qM+6xN8c1ICtMBcuqDuLpx7ZsBiH27yA
vwTE8AQBwshAEF7FG3kgPAiByh6WjxkFeYPZGBFwvW7x7OXw9kzSlqRJxKrq6n3kRFnogg2LjgHL
ZQRmBa37Cr4KUl+KmnmxNOVN/jGVjhSIrCW/LKtnraHlAdKTzsjl5tcJ94R4HBgrBd5cDKKtZjOP
sose86k39GcUVTiRrKC8AcELguuNqZDLzeanC01hkDNiuBsltBeQMYMgV09ChzSuNYKrhVcXLH2o
d/j/6m1rTkV5HzMeWI15qkWRURa81ASXKjUk3mhKNITZ09Xvo5F6fBZJ2lxK0/7oyI6meKGDwaaG
myFMIAU0hFcejvKkPrwJrDM5AijLRKqTUUpVKJIvw+qzTyDEUtl1j6jpalNU1ZEG4Yi6+p0P9Xi2
vgQrQIP608LSnrKKUyz8twYsdCUUAsRF94GEABMCpEvp10jHXHrHOz2eSVLSed3k+4bDfxf/qnfA
XEzHDHbnw8X+SGV+Nb27WI4uPpaTL5nkoaKxCehjX2ODo5Q4DAKSiK4D0Swga9ZSzqlP4YMVwawf
jpf5TD5oyPc63acMsB2RLL0+MhnBgJ04cKB1RTKw+A+swnqDwyUcXrgELEtujVkwrnC/ziogLuwD
nkzeSixqxw91cYvnVycDzoOLPd+n83DwjYmFpxUj/vY8GS/mezeYXW/G57Ob7fX5R09lcx4MGofM
kz9W58cQFAdB6wU5EFlUrc42sb+/C9UhcYyAzFu2Foy4JyVAlqx2siCL4+3j6zLUk9nywA7ooPKB
WRSwWqbQPjoIhMiQHRgHW8KCzacoH3wgAMLmAKIYUI7rR2tC/7AACM0JsWj3zoSEGVERcFQE+CN+
aDGzL/jz8WwIH8bT4YLN2+lyb7Fzfre4eX65mD+8V4cJF+A6UF2W7wZqnRQIfIgeABsO2eMt/ZXY
lDWFMKR2STABwRYrPO4NjHUOB2SJHz9oAY7dbs++Re3Zf5ohBGlKoAhVIWDB+nj9qP0Q0MBoQyBq
ALJjv3LspR2r49zp9g/MTxxEBmkQBFdP1oH+gAPD/SGLODCfDgds+43ny6H/Nd8bsrwsbi5W67PL
+/eQHiqvboZ/x/rgh7QJDQLENZ6gJnhHp9Pfz/jveWwRsLl09Povsa5tapYIxkD+rz9aXl/8tr6d
ucusOwroCnyJURosuFbGWwr6/G9xMDkmfDV++CMcCtzwqyeYgyf8WT/1thkIwqX/+o0fXOHBLgHh
m/ue+CaTyevu0s7zzYF+D9V0BUWJgxXjs6WY8/fBVhfW4cwmnhDtej795X9Tmd1/CPE3hPF8OJ/M
RvyRe8Q9/fv/rbh+Ors9H16t79/37iR78XEH/77is373G+2BQWVqtP3IJxPNsqW3QFVeVu+mb2TL
YE5zMCeXd0Rh1h/X/w0GDEPCE3DoDM5K1erg/qjeWOGDRhrJ6Kcy9dRRNGZ9svoH9I4nhAfGNeXB
G0Y0uGRC98/6jU1dpeJt6bK98cPIImojTll/4END/mf98VmGXQM2H/GrhIUOnUywX/sG7HZ29zy8
2j6815ET1CG6AxL1QVl6g2+CpSa3XpjFEz9w14zFV3ery5i43680fsisec858Gz106hsRGi/IZrQ
9IGdhPADFSAQmE6ETjy/N4QFcdAWpCgBHmjad326i8p1BzZIG1T9wFJ5uWaf1KPlaLocs2A44o8t
u8vn1/PZ4vH6evrw3n335mDyjp/8vG5nurtunG7k0TPqWKhACJ9OBAQCx0oF0awG8ccDPQPxqo9w
p51eA5qH7Kvbw/X1+3gz8/ACDVpAGL9ajVI07cBmES4dYUiQ5T6Ir5u1Caa/6TMJHOkHxgXX/zM1
0cYHU3gDbDoC3tQEXL8YgjsZeoF0SuLuJbpx8OhfkMA5/MC+m99zTMXb8NCVFz/i4f4WCMZrOeEg
yXiwZEt8utD4rNfbnDO6Wd6cnl2+10B3Nj3EUVyfdbFSYVUgIeEWFqsxr1utFV1RA+9ag4SR4R9e
Ma8NvcxRLXAoQZ1Swue+DnkclveBvs6M2HGr/y6muoccX7cOt9ViB4F9/qWfaTBMAzIYyMAgCCM0
AmEYnUwZMbu3wXs3nL6P2kXhfBYSHStc/Gq1o89HUsSLGXo85aeaZz/l8N6PGKqZyZ5Saol1oqN3
y/l0treudXB2d7Geza/W7+nsYBcQZpadYfy43qZR+BnD5wtyYaes3xO3NdWBQ5hcdmoztpYu7R7d
Klz1J/SrwxXXnfSHdfUUjtKZUxlrszU0mh5nVoM+okNh2VeDbN7gwjqQxjoPEgiIebSvO5QQTu1B
eEAIsNlIvGEzSOFlnQz1o2FE8cI8EGgKO3/EuP2ZEJrI9GeptSpudF4s9mZCL6Pt9vr27Pb2/TcW
JMM4OAPSIGo4uXz64+Lp4FCoR+kgRAHi4CADi/ARJmb055Gfp05lsQTFhHmCPjcVGBVE87b3/gGW
lKtu2+W45ORiUY5PmlsoWn3Cj6gdbGoIgaxQUNDyt/MTsZnsGiQWQnBxd/5aQXWEstc1klt6RxBc
VBYE5oGjtfxwFDm4GB1dceclKtv7+DXLB3AX5r0crG4OD9bLX/UT0t2OEgajlsDHUx3u+wGDPQ7c
08zFYsLAZDjiJ06j4Z6pPXgaThY3m5t1usuop345CUMzNmkjlMZi62TzRTnxbh9W/+IR1nqiBffD
eknKE3tYlgDifB7zy+q6TIkUoLdS6Fzbur3SSYh0sNHgPuzM9FfD/6bI3eR4eHr0cne4PXnUuQUl
ta63iDl0AadBNptdTsNXXgDjNqf+3TJBFilkAukBEhDZagheHKmAiEKg/iseGYmYIBTMLX7T4En3
9DAhj/Xud8XS/Wq+o/V4hVSrHTzq792KCBPyFIlR7/nChIh4RCLZ/9Rb+4TanggtR+PZbDkbLcf0
3HvLUuf8rHRxv3m8ft/tUMBw1gvnPgcq5leHBMD+QGqFo7JpwCaL3nhiNEjTrEekKBIznL6+O475
J6ATHh/Apn9f3PpEbywIJkPCkys6NDGZvsaDmgdK92VF0lEbaqx1wqyx/nMHBFYGap3Vd5ZEJMJP
9Pxs88r3mzSLv/J5RWK1KCDYBGD5JqbfiTcbHwQm5jNT2wE+EoZE4SDwB+r/jXn9fMmf3Ab8CZWL
/Jc+ndgbab3cPp8/DzZ33M6IJJprFcAIWGVfyM94qJwoC/80mz94HY0PhB9BUF7hPhzblvChNS58
CVNgAndHTHS9K04jp0/1ac8ea8rtS2gy7NBh0qqM0bgoYPBoX1Sv9scxzvaVm7Wy3O0177LwLdr3
xsAQvHj93Vg1zASHIbyETD9ky3i5fyjUA+DFZLCYTQbL2Xi41+3OL9bPy5erydX7spnZmNEQGIOD
E4PthZiAwx8E2pf1R7GhrHmB0dmuHv4CJiUhIL1DpaQWq7HUeZUTqXsj78Xp0frgX8khggAkPq6v
lVov0K934XSkIVEKnpWeZuMjGoFIAAisL6KgvQ8s8+P0aD28KbeM6m1dQy2K3puD8YoI+gVxIgVu
n9bHm6c/yDsZC35a389/4XWryO6+UqnHxcMRkXFT/tm9Eb7mL6SpA6ZD6W06NGasM0MQleRKCtbj
38mI+V+SA+OSAyJ9wams2xNdv0R2MCRkpYKydOwkTfjNeqrbKp2yVJxnLoHKPzoltVIhAqlu98Mm
iiEohwdVpM+QNOu2Z8BQICwcsCyysFqZLorQfl8VHN0AQTd6t6FkWBTbB2yTmcXjm9vb10TX+kyW
zuqXDNE/xB6EzAafNU8BwasRr0fF+XYInPC4mExgvXpGP/pVF04jaRUQ2xAjkUbGVMRcx4zTJdNU
XYqaTYzEAOY1CDH2DbqaUE1Jz440WqQ1wHOunw3ZMipUQ9qul40QDQn9iB0jQ0iQuk51fjl5p6mF
d8+pysmfV3fdkGOvSXgzi0yxYZ4rm4DUsUGQELdBEAgKpB4g6ZgwDuDf75U8YNgdUCz43/yUn46O
h0t+Pb/3Jcn5zcP6dLqcXte1S1qNvcHJvPX/C5SgWCEUJYYoSoN2EBJIRyTTVE+sx2IAjxfP0lj0
pChPFGb7Ybv0LdrRlqY2zAY1QeDK8owOkCJchgaRq8iSt4Zhx3rsH9I/X70ZPR6m99F4D4aL55x2
aQvG/A3r4/XZlTQA4jYSg4fW/G4e5PtUZtvkq0n5gjX9xVwLk1pn2ZuUPy4eT2arl5OM2yAlvLz6
58NW0oYPCCVDYSC05T1IG9Rn0Tg0B8b4A4OUkyQwoPT43lkc3Pj/x+VUlPojG98GxQeP0mUztaTZ
7zUynlCOnjcCu3wcGdBcKTX5tS7l4q9YRx+AVZ9eFQrKQ/ZIP7i82K/eyTRbs6goyZqagGseZ11H
EfA2SNbgmxxNzPoj5IuDXl7wbRSO0AJx9dRh2p4ZMrC02iuQtA46QCRTiDfw5vzuePqPDJmzsuK9
MUoiS2AceRIbSGBTDgXW2+4uTlloa0zj5BpfU4eoYUnoF9j6GF6hK3UJTGguZEU3pCo6F7FVbenS
qHDt80A4kOydzc0nZeHJPIU3JnLwjH8rVtUHSWvSICBupynxZtjZhhiRhECy883l/RYW3Pe4l8K/
2qstba/dOTWnjgSWJUF1rOrRcTRRSD7kghIxEjtj1QT54xVQ7LLO8vY7o8H5NB8A8Pqrk1GJSCrc
YExEhNjrwxp+lNmpi+M95QM1VI4nxYE/vLq61G9DyazYrHrJm+yW1x53bvpgivonOkEKskguyZvo
LVPe4g2sg276FgKAPgj2RXW8vj/1vcJ1rYUN1ZAO/tflcRXDkg4wJPxleaVycKzLavG5fLXUJPPq
aMSPcjJu9PBPzDFDyECyVUdoklybeaBk78QXTRM1MVIB4PryyTenSm4sGtnt6q9HkTyZ6JckeBAG
QcuAEGRgsbz6PXxBD9KA9Bd9LjYc6oWA0AvENMwgQydx1W/4wE7rPbBYxW55zBTjQyBm52DGrxS3
R3/LqNkpzG9AcNgLouvw/+7dD8PRm9ODf758fnz26n8xhbaMJCcJISRPeIFPJ/6/Ty8SMYiq2Fl9
AMMAvjwiQc/lg8PyGatLn9y+fr7wR60QW/c9tFr73DGkyGAsA0fwFAw1QLC9jGWAeUsgeKCi1ZM/
WOj1LyIHgambRnf5Fr6lSXZ4OWZU0qoRTnH/cfiQEahq58FoayaRyl1Z2CjsPmbKJrgsiBASIxZ4
c3b4ONbNTNiuwJg1vH0nuzT69Wq8eX11uy7bLRRE6WJA+e0jaD0d3a3QphPAOKpX8CDdh2hpl1pV
ujaeUGzwGeCmhTTlLYpUvhSNQLLzhzTmvnFNu9Fp9AUYHKThJMh5HyB4jAmQcoBhVQ6c1MEnxGzF
BlczYdjBk36hmNE9MOTWiXHMXoZEHgkbfH9wxAjoG4MjhkfD4Wg2mSz40f3uFtTdcrx4OOGMpmfg
ELTxsPawkBfmFTb/JY7niikWtw+YedY5MRxVx61fB3UT8YxksCuyWL4a1b0StgYXC1VmjGxSaE0k
1qWZlm5PCfqHEUDw1Xai3wwL8/ojCDwIDj9gEnhCgPpZ7s1v1wupC68IAQHqYg040uRlefrTTZnV
iFG2J2JMVY1oA16IFNah5iA/4Il3yffmBcPFZMJB/cl4ymGUvQHreHX+fPN/nJ1rUyLJtoZ/EREF
FFB81dYetae7Z3bPmZn+QuwzszcICioKyK8/z7vezKREw544EelyZVZVVrHueV+tbnffkqgj3uYG
jDB/zBSy1ihrF4WFHeDoldXMkVU6DdJsMEueF2fPPXkTHEd4GrsZQ5ggrkUPBNdhDnhJGHvhMbze
jgFeemDYEi4aWhe9MQPa0PygxOxx602a5B0A2vYOtrjdeWg/i4PwwPwwYhj2wpz6EYPeUppxdzga
DJpmSJ/ikdJshsPt4341Ki0K3lKv6a8oU+fyYkz44YRugEhDIsBVq0HeuhUDkjUnDKUdirto9WYW
GLH/hvLXOv7TLDLU/XFvfT0429+dPca5SBEQUO7nUqvOWgR7Hp+/LMfbM3eIRACbxwHCqsGadsKq
kbVjKu4paRCt+sOGKrJqTvaWuY9E2sS5NGaW1QkI+QwXj92L3vTkYTS48C3q+vjhWFBX7eoj/eoN
mTo0ZpZdb1DVR1Mn5vNeb/DcH9zFsHvRqWzi4j/6Yx0zYggHQcK8uQD+McgXBaCUHY/DxyUVmtmG
cUwSLIvlJvyn1FDcM9uDjZmZiuvArXKHNShZuaRKo8kJWRJmryRYBd4/nT1ca9G3E9oEEnFWb6uI
wuyDytKtbAxL6EVJsYNC8sCM+eXsP3ZOsQzkiFE1Iy5Vv4EjjL0c61nnbmc9wwLCJ0MpW2u41S1O
F+7WZ8tPsMHXsX7FQsI6G0OuGkEXbSE13wUK46vMiNw3So4bgCnlTkezRfMm0KLm3/P9h/Gv0eko
3mEl83g7vowkfhEKW+GAcKtA+OUoucTKjihgEJeA3FzMotkXsbK9VwrqrIdworixFNRRRAql1P8I
h1xm3ZKVTCfQCs1eDQStIwZ532iO37CZda+pRkxzaQYNa35eBhr72/V8cDccsIMeXhcGwUwiCfgG
j0h/zJ7UDQxmaLNptnkgHYbBOexn7IPjMVQYhOoomAgdApcmtXSoKJY55MaSeogP2gSpaViKW+0e
L7OEa+veiUbTsl7BD5iEd6KkRHtqQ6rZUrq7wj2pF2WnDq1lc8bJRSBokIM7cH4/3ODMUJHepRDD
+Puk7w1k0I71qF+zyHrQH/J3PKF+1H++eR4t7ya/HFZBr7vfoHUhPzjEHXQ/dP5l1LCoDRehdX0z
+lR8mGfWO5az+rk2QzhsRlIRSHpx2NZsYLmRK77LiG4MGwvCG3MHETmraphTIphtlx1fveLQEmDY
Zr/lwLoqrWzFLnhOGr463gyGSwfzvAdkJJomrZfJUVNVqV+XdMYIP7uUtV/Lq8j6be3X8g4KaVkA
waXe0coAIcVWCEYRKxWE4gPJFjtgxEFSgdOOVh4QMyGwPMj9RXIpl5A+LpPpd102HlzDEyyu48QP
LtjwINAEU7eX/OcG3wPUWC6yGqEc9/r7QMr3UeL725X7cW57Q024T8IfUH7nOHIo1kpKkzazM4rQ
UGCIClEo0ZLBr74hJ+S5tnt6Phv3n0/ZSkpZHvCt7+tV9/WMgJqeJxaqjCpOf+92Y4uD1qjypre+
va32y/EvvEQK46F9MPJ8ErIMTkpzXK1NujG3gOWE+owNF19EU6mmO6XGOMZq2uKELG02c3ZI3GBk
On1WR5MyIeiYMnDJYBkPC0ziDsssfgmG0KTZI9HKhV9TjiUqAggCI50F0fwO2OZSIfVOK5O4gh+a
3XYvfnOb16xtQ7O0MHZ/F3uqwxrztSBknVaPJ9oQOWziP/FIg/6rOJAVqL1+XTHbH6s4Ph59ns+e
dut6f7PNO1AgJDCnDc0+cTD1dIBK1g4FsJIccHL7McaTbcAwXa1twcLicRsC6tolKcrQwuFf6TTn
GWr3C1oTpaEBtZbEE+vqYvFZ7jOaFRSQkBAg0Uu0z32F7wKxuMl0qT98J5fZNl4Ii1t/nBMaO06E
5LXlz6IGLIglj2wSvIiSXEu09medD8svfkDPRGQkmKMp+gGyO+ej1DaFMMhACg6sT1CMZBwPmWb4
u4ifChJE8g0uiJ0/CqVAVHs0vFxYstFTYZKIKq0pHLbuZRSNz+e2oBFGXz/JU/Xejt/1Y+M3mi5S
RXTSi4jxXuhkhIcUcoksYQgzaJlGy6CCrGirL5isEyrJQc8x86YYWhSQYtTOKXeER/Obm0pLLjrc
uccK65vdBLDWArkUUSUXnVO3CKwoDTyN0zN7Ilr8CpP4Taw54Wcm/8mV8q0Fobb8MZTxDn+xcVEx
pCKRy4Fz7nAQlWKcJHq0ydl5ajMhKvHbKAKntvjl7Tf4VeUn5/49ivl1phkIPkluCf17EbfhikrP
QnT8qFMu98jZCCUjb6FDVY9DGuRMghlnRyCTJbnfIrpp3SZuddFiFamPxhgfA3f41vL9dsWGCjN9
gV9Q7jBu6If9/NGdviFvJQbFuO7k23k0CF/onZiswmCB+J4HGNLUfcIoKlL0HANgqpTtPBERzxfM
51lS3k4wgVca8gVtOSbLd9bn1eDsrRUuHgeIRk10zsl1BJL33oCKdh7RJrVPSd4krvh6WocenKMk
mMhdtkBAcE0Tw+SQomo/94Pw4dX6+BFOZ8yGeKyh0jqmWmubWuHDQ39wc1fXvdVXzX7iK3j17eLy
+RLhsQgBtw/ath+hMsRWtVNEyO5Swp5ixcKs8RgPyKy1egT9WKuvAgu3GHwrA6Koop0CTLZ+WjmB
8N+4TBvm7GPdaLkGSblAgNZSQ8nH+ny9e4h9xmIJOlKyGLN5ehgLq6+hJCh29UIowBfri/UnywfS
AFLXj6eWEWuBzdex6qI5EgU3dEMmnE33xfgLooWmtROcdkRiBGiZKZKTBCZiyB+w/3U31IDQg7Bx
PBiyaKpujrp5l5v1aHW/mt181TbsYvh3togXy1vN4MJ7EHOwIJmVFKsLY8HSPLsueOUWMbxlkjGF
lBSHbycGv8RS+2X3G+bYsbAygkb1X8AVWAUMY2sOto1+aXpwS1HootZwLfxLgMMqKkgMP5YzRuZa
PDHTgGaFjSa9Ur6tcNjs8nkZhWkgTNbBSoP8gFe9Vy1oeKWJ40Paz+PhcHikqqPV9eLueVnPvlI9
TedkQZAO2AGEa8HAwj17Aavt7o/lg0OvA3RLNs9f7P9MNWrQijnRuCyhBlwiFXaBSAnNsQytc472
5TvNQewwiA0yhhomyZGbV4awi0SsgJZZ+YBWOpeAOws88HD/fXy5X55FmKAtYmCjmVmgdcqQQiey
YhXrey/sVcmRtNMBZhZM287wD3LywD9hY++YjcNed8jWR/QmdmPr3uNFcw+Lp9GiM5ovPjO6Bq8w
uMDCP3OP7ODmtPOkAL3wE9xJTTmwoovNaHhRMlzgaWD7OfDpahZnTNz/5feWNxZkWo8Peu/6Y49o
UOWeo2nhchX1Pqr7QVgErmlsJ23yrOleEYoHsDkv0NLjrIUJ6SHbxpEWSiK6G4Vdl20pBkR2I7sI
nlrdxOHyMiX2Dun8WpsXVbv9uT86uavifNfc8cZLkU+5CUkgi0+40R+SYN38hJCS4bqllTbCYJDO
yy3SajlNsYSnoxcZRi7BDavl5FSGCEe72Q4/IYuUZ6m2R9FqQZcfIOfAxCbyt39xO8W+gngaByKw
vhSh2+KMqJlq0+z3dCU/6oeOjBgVWD9AWlELkkExLUOK3zdmvWPHE1ow1uYa2lCOWXFH4x+j8c10
Vy2r+WfFHc385uaw6jAmVz3UZ7vxiduRmLBq8fwb/0gIOjLnC25gbme7ENA8BREpSf4I/ltkgFqr
YDfkXnZf0Hkpf8lTteYlsr56m6IKC5mFyibQMqZp0m5KITKsgk8RCKJiGdJkoaranNdM8eNpFwK3
+9lSU/BBoyxNZMJA0hX4PP17sn1KN/OUatvcbTQwwM04O1Wgrvw9S7uXrLyIt1E+Wf/Zu6dhoYPc
BzEKE06S64v55pyaHSOTbybjUx6QVMdai/WEMx6jxw6IoCYhDpO7eGoOjTtLaoH0+B0vrugvzthl
/Xb3GxJm4QSO7ldfER7LqEQsnKqns2qtvi9wB0nTdLPwIXmj6VihL9iy2Z08bn8Zp7Dad/vSvNv8
zewEMtqtYr0Y/spLfANiO7phJs91/2R00b+OvW98JV7iELv6ztNq0w92l7PoHucWaiOBvC/zg/HR
JFDJ/KAZssRvOMAtVMcyzyDn9d3dU3/2Wd2F0yEL6+iCkSdHz55OMPj2BYg3JRby5OSnd39RhBUn
EaTzI+Wo/KH9avaFj10Nln89/zLcVUyo4S5XlRqG62p40QyvKk2EqVf0c2yQnugb3LLRBYUOEkC2
Wybgh555wKNeK/QnFc17sTTUqmaIckk3tXEV/1cPvOZhcAXqmkDuqtGH/eTxDLQ8OO1NfyeDJgvu
1H5w3DG9GyuEtAk3lO5Fklo5tNhufm4YhmYPs/qqP56e3a1mmqVHia8vnmdozlwrkVQc4Ui1HGix
OI2B3tPZ7XD0oR4stQKAMhRx9cwEs9x2nD5NYnPgyEs5IoYp7oASa89izGmmqA8ayKcWS2GEekvy
F6inJZuF4afmfvxzc985kZAijpbgENIsqZ2b+lLrwCUo7p+CVbnpKK6FtwdZb95aoOI7qsftOZTn
XigNFGc059d80+5EfNJg1L3YbD/z4dDe5AcWwk+n11/4Lf72BGf/md7ttdxXF7JpA4eIwDBUnvjn
3667hptf+KelgzJApnbuRIGgJPxXdT05ve6dkCAziSKSEXUUPDDYn+N6OnwhP9YE10fNekcYTZBk
N2MvgGIHtY0MVlRicvezW34g23l9qXfn40D8KcB575fBzfwTEx6q3clovzvdDe9OY+XjgoENzY8k
9X/q3l/y38QC4eX1hMntmSb8/qoZXKxuGMqj7+ru3HeWwVrdr8FaVk/s5TryLrlqrd5+3fYHn/JU
1zDftuB8Hb9c8bOONtDrWyP5zhZqcIlfbMoYMXHSFtn8oN+oLvsOqs05UOcW3xotjnceuLqOg6HM
GkNYAjdgk50FN4EAzSL405mfdL66Y48r8IyoRZBl8bc+UzvyFOEtDO02lv9ZPn+0fZa9y5uF7VnG
Q6TuGW75UTfF09MxX5Gv49P8jbwLXI0H7iODUkklJQIwlF8Ndn1x99+7yVjdfdAKaEobpxqJgh5o
dTD5Ju5rntBvH0QyhyOvxJfHFe9NNWk1rVUkP1ouzjwZggyfXtJNPTofDL86z0+HHPP+fqjxMNCW
vQCFLMvR5H9Go7OH/R92YybZphl8Sut5CvXmN4NfO/f1JQUuAy72u9/y5pt5NQyV+hYgdXYGG402
dbqzL3ajD7PBr0/z08XTQG6Km+BHf1Gz+bz6IVuuaL9l7bW8XvPvzXzxjTu5f9f7PKt2Vw/VnKNk
OEOnmp1fL/cfceDiS24eaaH0nKjHTq8zqbXUVu+5236Qo3/fWb86vwhnrWlVDcesDAY47uOekf7T
er5cbOtOdPn/cdP7xJdiNdvQdtXGF1jSwd7a9RmqUc0yCg/mhqpih4u2WlVTNtoxbbUFjxk71log
BesnzE5SV84G//luJClty6rlceqhNCQNQVRRZyKLSt76gLCBHHYHhOhWCcnbYUovOa4oZZFzFi6A
GJr54bV+wI432gsc21H361HT7TMhcXS0TqlTz9iW+vquE+f2EbvwKouW4xjg9nZwSZRCy4ABQjUT
uA4kOXYBEcEHbDOVXaAcIcP4mhyFlyNnCC+UvD/fQlPczBdzxPbT0CWJHzHSyURECimBNVhXoHEQ
VsczylmMBAhswI1xCRx+AI1Af5DF9e3J47J32Sf6ihFss2xxu/0NhmEpyJeRTtjDU2aSGBepcKvN
qsIteBasosBq/AOevdHT0Qx7bJ44YmkZGnR8SlHn/vlx99iZTz9rjLHwDLaAW0fQX5gBL9dLNsMN
i+5PAaLoVn6gHzAUgyNiha3WLCMol5OGF5sFrQF1ZcWamhgtw9vCUnEsxZBMv4iZjeYXcP0nXIVd
QMw6UI4R7iQ+RouJLIlIIEatfYWAgTIepNDcFoJc9SQF1jr4CW4Om8mGeTBk/92H7qGNGs9OIw92
auGgEmvT4A052GeIQoKTfnm6l38kWRHf5yf7mb2cwjOisT5g24HhuFtXTIVrjnRw/vwwn87vbqqv
aRQUfjhZ7eAkjCHBoQhO0TiXGbHKpm0FzVQgo6W5H8ymXZUPf7kfSSxcHxCcl7i2t+rmIi9pJ4e1
0aHJKG9ejzgb/PTwLxQaybBa69O/A+LYZJ7XarXy0e1akS0uS8LSCQlhztMeKu5K9YZH0XfqV6hP
TG+6/en+dNg7j4nnNisewFVo6P3qZTskfKEY/F7eDM4LQZziFXxZ+5u4nkdfQLWnh6iv5p9T+SFk
wZ3NJ3y7oEBuoWqyqikbz6g93swWxWxUzAVZSUb8OeOI32iTyYfnOfWg0pugbqKBG23RL8fvLY0A
I2nW293P1qGiaeiKE1oSAak1x7pUoBFbzgJlJVkNiom0hpHff3/enNxHE63clhWP5RYYTi8c1ZRU
K7ZrtvaCg/AgCOu7YuYdVdt7pjZIPpKcqijXCANW1QY5+9CswLLFeZQIVaVeavfP88eB+7eTzcG4
b/G3cV22JoY4k+1KTTnLqLwaRrW96SasEDduwpelA6hsBi13EsRofQBz3z1oGniBK1CrFejyNXxB
+U5/nCGFkMnkA8b4e9SYAmxZRqLm+IlxMbHc8x63+wiqM8epsk2eoD+Pxip3Mr3z2+5XyB2sJE8K
kgGcuHf/70HPFjtvmpzfHU/FJ7jE3+8RjDR8IcF+/GbITSKHyBTOvRh9nmsn7uM7UmUxgR2J4XMo
B8YIBjYeVCaef+ngBwf+yIgTQiJ5yePzQg6rQixJFiJDW312Ybj/X6PFB2gQ2UYaBQdh6ODp4RxN
x0gDs7Erem97oCvetpwP0XwYHsYES6wwxOxWng6VcgHQpsNmxrhd86E6WVXMB8/bsfOFZSCCuXeb
JBMxWQQCwtZo4RuFTlY3YFqSgXLdfH9cJCUzvfIcPpMuiAaIucgmC7flkIf/MamCD+IagUgMz3JD
apq6Jel9AmIsNz6y3a7kMWoHxvC8X8BvA7mrPzxuT993v93jAwvC/bJ3VLdP7zFL9eOYstZQfed6
dnNfrdaTT9EpOCB2obFE96GZAO2z5afAnDAC1WEJkKz788BJYdcxFsoxnzXYo1uixO6m/7M2i/X4
vEb2X+x8SQ7VAKIThmRlQFq9L1YXoNQ/XbOtyT10YUj+Us8ZGpKMQWuKOoXWJUNrl3XJ6g6OKBzB
Ii+2+1Y4YmXKeYr7QVyJcckUSw4ffyOL8LCTGJDkrgmQwdddLbMNWtheOG4R6txvP/yA5dXRZsyw
vOGw1qbL4HwN6wdHe9PM6/2oO3zePn8Vdxko4V8JEcBJcNYQxFyGnSC4AjPSMActbzBQfiD3GRlp
s9R4Yam9tn2P8LLuyq6pbQghNImeKXQWxFZQeMwWRsvgga0eRN/c/iVyv2zBWKlNdXClVtsT8jOQ
YCYAzYR/NFg1OGYDR+f2ao7NHXF+DdsEdY8Gq/aT21ln81DdfEkrT3lXYYPozsAp/6oeo1hF5Yo+
WdmcbbPEOgfzWhEwOW7UvhvUT5WGW/bhWj8H9wvHV5Php/U940Bn+oAw19Ww09X7/ZIDEiP7CkXh
LtfgKLDghfdFhQtSuI6XxDrErl90XBAhd7bV1a4nf+Bfpwr3sVkOeb+/bTSo0W8FIm4KgXOTzL2f
QEvWahojuYdd5eiczdHA9KFRhwd6a2gdthoLzs62mrRDcXhZhIkccNGM/i7eY3827sS8rmJPXA1z
9BrcACaICUJca8sz0ksJsLndnOtfGA9R8GhFuwjGLr/P3Q/0ZLoS1+P5DZSkR6MjBtzJH82XktUm
OO6UTLYnPJBmBIb02/7MP/ZH6pjk/mk9XR5WVrlTAHPHfe4aMO7gIc1wz14yqZQ7bzoMIsUZC83Z
ZBAdgttvtM7sqzuTxx94s6PzFdgIZcSs9RFz19krpceWKEdLcZbb4e1wvOthvQiDpAS0eyO6ALcW
GEG0KQdvq5HxInqSObZrkpS1djkhmzvEYVURc+NudsmOtVKeCtDqtpn9e9mIkxAbaAQJIGvytxEz
kBJsGzDFKWaAmWlTBm9AMFm2Zsaflz+tfrcN48r7fqQ3aF603E3t8YjZQzWdmtoW++Usv/1ks5ru
R1V1tWVvJohZrBd4zF8uoZiJbdobL+QHIWkeSE2zdn3u1kbhAtnDxG63AJvO84shCWifNp6EOaWR
qFIaXvxshjmFxUdlwH+/uI0QXEIrSlxoZPN4tvvkAj4qgiF/e2saOwWaPYNUrU7qx0/cJ9v5dPuo
pm35KSAYMf2+mJ+oXx1XbdkoJOtfD3TST6/n0dz3DwPK1CGTrU4nR0BlAxOyqYuJ1gSWwm0KpMxW
oz0l0eJmAUTtV6yowaOSluPOx8f6mxslxE/cWNpm2XJS5iddC9B7K9r8ABeDxz+ccauod1Kdky+3
g9ucgqjBwj+76/JC11/erFfkl7oisihO/bRmv/knVeDKaZXN2Qs/TKEVqPPE8fNhuCl15Jb2R+G6
TSPvdlrUj5e9wRcsWTZqUiuHCgFLFnGhnCxx/2hwYdP2vpp1Y7Oswxq3ULNhVQ8aVrg1NaeaHMUJ
D9f7m/V0PO9eHfaHQHZ4dYEWT7IFAXdCptoIska2QK5i3ChZTAj8X97qLLcS3YOTLKgp6AsrKEHE
8SOhjuO5w0XAx+ZkVCk6cAdV3GnZVWwYyYILbgS2gwCZXOKp1+DF1YGY+RZK40ewCADlBS8yZj9G
FjaXGFEs14gvxUCZ1+ktYz8xfAFENB4eOydte1usLjaWp4H4M9tbEIQBqLEjsB+IQl+TMY9FoWZD
yVGfTtMxq7NeWtx+dTNac2509UoUzHjLRBECezmscpEVXyqQYcntSK3s+nJ1o2EOrI5hsUOyQMX0
FOOqQCv3vWnIOW/BAyvNRDnAaIvBR2Th8GCEatxG4RH3nQXyYIGHpgCmgKqBtgnEPggEut9Ojsdk
viLqIaupb9LunNBW9ZCUvLjvdRHM3lyde1WrJnHS4R0NeVRauPU/d4lTCyR1OQj8fp/RsSn3MZ/Z
Y73LNhkVh7VEnNNqlO/vd8v55GlcXcEqO1H7VkfuFMIlcxEE9UU5QdpaCo5KAomYob7VE55ZQ+vl
WIpLkiIGJwtD1mxjQGk7hEnTayF40UaxgzPUJjExDFVz+AJSUr3IapQoDq2tOqb4QXVip0iT2GQt
9O1rDs0/mCk4fjnoYJvKcm2d6TGoaIgdDTos+5PedLe5hsBIg2nbuf8wnibvD20XnzVNNYcJyb2b
yIoTcr895pO1BocQBTLGnMDciyES53YwUj1l/7oIGwNX/AgSvYM6f8XjQ2qmmM6F4KauC8GhPPSH
0m1I1lbPwm+Y98nNrWARPc/xBIHolEiQYbpN2PTp8+RXSpbrrQT7x7L9cr5akJ6N6IdNv2HwjhOh
jtzZclZh3J4euldVvfoK6UuC2O4+BELiQmsJcQRElm8EGgS6vrFO2qcQmuBIvYVbLAgXI8pnX1Ms
jM3UoR8ZkprOIN3th4d5i8oi/fzXan0BgnExlNcIb5H3oiq2BvcQ7axCZSgOkYF0MUSPIVcs8e/b
j+PNj0RkVmAMe3XDCeTjcd0cheadyezperSc76+wHtuHOBdiPv8Uh3BAZjX7bUoMp7f/mi50qg2E
1eUctLrEbt8w0Tz2BW6tvtBWvZDZ7W8hrIG1bIvmLwVec7ck9C8NvRgg0kcveEE007S4eBDNiIPq
Tth5c6CYHPgArsaubE3EdSBOWmhh0RcXDolpQ3AhdqoKfVAmEDOG/cvoPPj/MwlNoA+uYTMQ9u98
6c0fZqPn520zf746WrYF2XkhsJgfI2iEEwyydoCgGmYNlgg8DQ5SlHxu6zxAqUM77grjA8VhkH2u
fbcHVmKE4kXbFa5wAyQHIbX5Ak6yBWoj8ICsoZkDjsKU6MsOgUKYhGqYVdKRUBOzyRyBIiU7uuko
uiLRw/40+rb4/f+jPyxdY6IB49LdJnrNWw74odkP15P+9XP4h8KPwpWXbT9xJxazceP35SZt+kwG
9gDNntz1rcpiq074habkMBoeyE69hNIcG6y89Yq0JkIrbTNNJjHIalPsVmGQFQUWoCuFL1aX3JtF
zpzxCAU4TIAhELuNiPbwhA0JxalQEMMULLW0hnLNoPpRUMSMnOPol+bPkANoONCky5loo+MzuBab
0dOic7v6nPobiM0gfWGK15hRQoLy4koe2Gb/EM0PLiwBhyvmTbWnb8Dzp6Z3AybgZ66su/WVbFm4
DylO5gb4YsmaNLZNdBkQXrTh8vddrVF4FAZ+xfz6mNrBbST8vO7X6MRz7EVczB6cMxfhljUNaIYV
hCz8Aaa9iM0msSUr0JLJoFYi976hKHblQDYPo3+Rp62D8Bvjz9EmwfGkiB4mDBtJtfvZQuPOqcIc
DFv/wovBAXI/UMHmZfc4LK4G3X7TY14WIxRVfWwd53f95WOv87D5nEI0XBUsNXScUIyhRwVLkABr
ffxxTL+wNMBxm0zrYasNLIUsky/gYbDf/4FtxFmg+/mEhBMriLgb87UO/2n/bGfalQXOIgzNSiJh
KxzVxc70iAhFwGp7uqg/q9aYU57r406babpy/Eq+AMTSBZJCRouOo0MgEmMfCbcxuuAWHXALUBol
JqMGURjh4LdMABxnwCqZgxi2HLHWRQGN+45D3JJY2BzQDmbkZPvt78f5R4sEUuHoHa75VkpAgEgi
kMSdTE/3/ZqcqXV3iJovgmh2pjPF0vAs9wPfF7lXjQLtoj0eslx10EfgiKBe+uPlfTXcrprhbcws
k1hEZ6ARoA2KIdnUJHCkatkzxLDXj6xTYO67bAdBJPwDQyyBTuKZwyQwXzYCNGKPHOJkc5FMvUVJ
dsITBpgUDNth9WLz+Af/MBxchNGGICQKzXHDvIn5K47biByxqnDDTDLE9s5XT3/8gAPHbQNt1snZ
pKOmP+ZgdTqVX3Jgfn+/m06f6rsvSAIyw0uADEZPvg/nahxAfEOrvvXeem0vC19k5/s/p0YZQZAT
+lUmqkB5aGxIuUjufSxgBJnO6YwlBEmFzYY0ZcUkj/5PqEtqExv8iOqmfThaLtrLivRSJI+jQG+r
HSQvtAdB4A1BrC8gRWXcJ/E+6aMXsd3lAOnZ7pGNOQf1cDQcHI9GPtztbjv1fdX/lKZV2rlCfshr
aJqb2sXimuwIfjpc0VGnIbSlRSA6b79518ZVBC2ibSulIywhp+mLEJu6lubth23nEvqRM0ENTU6o
x8hvannZWEEvShNBIatmuJiMpYxsnl1h6oYb4xdrivr7dH3dFPPUino0YNyd0yyro6ZYf/IweNjd
NLNPacYLr7ExyWMJxbQIedie22ElSc5BJFJdghZ37Ijg0NZWxVB+gkOpKCUVq6Ls9rSeq0VG/0Nx
NvAAPPmQMuQO6T1CYB40hDlXoHFCEv8TC6asgYvY3nlwELFkxY4qEZ9A9cSWNEyoAo0VhhsJ/0IJ
ecUVEWrAlev5+eKc/9gYMyY4BfgnIj/oazjwhcxXHFDJTrTdEaOF7Jd5ZPA7t4thZ76oezH1FCHP
U11kZjTf0ZwBQejBLfoFMT/MGFiCDriXDShGvDUabp4EH5JTEKMitDTHdEmRAFsTRBdr2UmTow9b
i8DUqf6irtyyoxbY6hpdV3mZyvWcBavIE59tHU6Dne3vprb8HiuyNDqEy5Vpfy6KUG+NWVM7Cgy0
YAn5U419l4Qni7KIsC2wufXjl3JVVMidw2T9Q9KPoj56qfxmIGk4P5lcL3JvArKcN6JfsbhTX8Hn
cGIx/xB0wbs8t0RB2PB/icYo4sJiGgfLkNHMAC9fJYO8L3a/L3SWWKpKMwkIwlQ/JVo9pYbYqsd/
vEGs41OlralGlB/WUegAm7SZP/EZRo3v4AbuB5ZEObgDOKyeY7jSgkO9Wm03NI9wDjphckWtcGeG
YovXdATneRUk0ZCgZ9jwo1Is0f00fRCtYvFa9PGu/6QKWM4DJj4+LzijZ6lE+z2JhMFrI6kDhwyf
X2ayR0eljbfNenz9kSkv1oMbX4xvYyDUQRAzDNJERVuLsCW6+qrVYpsiGI0hTAcIkBKgXWhutGBi
bFe0TQmjxGgG+eqJkcgNq78wvd1vo+evN72ZesuwSVrhSpmOxuQfBS1DwR02FCBWMbJoWfKXl9u9
WqAkaxsI3QA2fHxbHmi01XNxwsM8LrqnQ7YPVkdtdH3EHX/lDL8wBiv0hFM2oXT/8Zvl0rnGj1uO
GpZEf6MiHGAQprxFRIpNPSnv0CXvq+AFicBdu1pwqx+znTauj3M5WrqanUy66ZQntUHjUSCphDHc
zfNASrR2mX/0G5BXM4BNGRkR1jIszY6iUFktyuMueWnczMNVeiKGa7yJvkducCQ0G/9FJWa7X0wl
BfFviF9GsRO1cb1kLRoayDPBoEO5w98N5EhPCt8PGej7O/ZLbOIx1Jmt9I4zPDE8mqC3f6i3687d
osqx2E33P/v+r8gTb0S2gPR1WOC0NjekkHLJnzfxIOOEmLWRmKV/cGaD2OGDG3wbkqn4g4rJu10j
Mc197+5gdLeV8FiCgFkguQqe5+aoKw8a+m4Zk7iPL1SH9DZOKvQPoKjzr5tdnnHmlr2mg/CZevVq
9ws1jmZnN1/Ll2idQHl9vcu18YRI0fvGA+Ck9dPgiqdSVeHptqPrL4dzLf0IsOl+rP7r59a7/ln9
XxScD3TiOofPfSxNDxGaRyrMQFZwEBLvMhEconnsLdEKArDvPSuyTQpoYgcnqu/GWs7BhenZdKrT
4ep9fcllMN2UewVBMLxrTpnFttvITzoXw4t6sdpkLxge+EVvOlYV466udPsxfIsczv3ob/IcxDv6
xaa5QGx0wW279chio/vIP+3PJxw6wl1kgBhhljtUa/UuOCpXv4IdAXeo3cqL5NGi99i4LoTLc28F
NYPIk4W/S6sJ7QKL/7v/RhRKjtt4jzY+seeg5/K+99e6PzlxH+Yh4MR7yK+1jgL161wx7+KT+Qw+
hkRlQP8s422oCST99fDT4Ww//yIg9XSXrPxlfmU4cn5nuSbkrTP5/G5+yf777J7fkR7ldpKJwy0g
07LQkkz5vvKVIMGK0Xp4IT/SalCWDr5SCLKYT0+HnVM3leRcozcH2wYCpDqSyZqn5MjzUhe2kfIC
KQw6y1WEnV2uTpfyMlwA2tgCw9lSoJ0GMJVOGAHZckwsqoQ5k7/NXpk70q5xXCDjHqT3TSzrBV+b
2IaVZ9VwwI4a7Jpx1NOwud/drMaz25svqblbFB3ENsh2sxjHgqDm0YcYAK0lb52X8sfDdb2+rG+n
Gj22feEWcKAMCe2IMYdP5jG28jgmo9kz9T4mxJY2hGxC6pN8Xny8lpa7iFKq4p2qyebSn3hUs/YU
pzZbJk+5PdphnPpK8Cir1IoiFTZHxIdIC/d6GqsUcprUmqkY97HA3RKK3K53c80kBUPCLavOGlJS
5B980WXfm7btQITamhwCNTvZLT5WHeZCo6P/5oODHPzXt6tdI7JkP3MYf6QUktlwGsqCRtMAyM8C
ykKp1lhwGb07rSlu/Fiu+bsX2/hZ5Qe1kfRDb0+blXrX+X4gvTylZxXlkc5Espn0bzQsV61BUqLU
LpZ6GS+hiWeoO1hClZAtoJUWyBup3+99oeFJYylbLU45Ilm15qQgLcIhNM7vsfa9r3esKnlL7wZd
TqNnwrv6mrjeGljbdBb7Zb3cX386TLzQ55elu7nXNbe/kWmuA9sIIu4SkGpKN4jWWlq3KAehHIEH
AWorSLqnYnQ09cna19q5WpvauCSiNKPdPYjItDrcrQxqSWXHYl1QeS4Bua6+Pp9zBfu/vm9kyyVk
2eFYdoBhvvN/C4Ysr50ccmBerrfnk0ft2AX34sgnC9JBWrLhbUsLuO2wOtHJwNLJ2fRaa6Ip/wFr
qzdM6phBG84PrxsOtugedXQtV6vJeHT7eJs7uoKFmY+vmWiGmpUFwgfKZ+sPnT+MpiWhcGzw++Yu
daCjyHBInMtBFDyjkCmwlKCxZEmyU9HuVydADMRoBTYcyT24Wc0parPGeBuiVWStYWZR6ttqmSno
yw0if5sVGTcfzAPfQ0nudjT6MDl9nyW97uv+dNbI95kuOGbjiRHjaS+1jY2zJptJbzT/kvoe02EF
9rvXow+9Z23ehJ6YPbQq2lyxRvkS0ExytjCsIGYXsH9+d3ueOietaEXFjCTW5aC2FErvFqML7Lnv
kGEPgy4uZ6dkPZz3fxr8CrfhMGxHE3kW1oLrCftkz93ng6it1Oma9aYQHhBH0vJysVrEuv1i2iEv
QUAsI20EiXCIFmtA0XKUmAJ7NsLUiJNRY+7jMYofh1cP7EiXj1ezxyB0tkRZuqT6qHhsi+0X8Kwr
BpL8FEh6ip2TMQVJDsNaYMdtJ4TkA1A3P98251VM8rKFB7qFm4It+IoVxjKAwPjl6qTbUVc0ODwG
knCyCgYt4ELcNcAhCnwy36OuXbDydq7nI+BoZEfbvLz2fVF/NWMSj8I290yNZdUHO88Ojib07Zu6
v+jMHuZf0qEJ/DY7FYI5EH9/gf5FuAUQOwchMVMSgUFanCw5bwgh1ibGa5EfhxBpsyOsvjxAnpsq
zp83j5cWCUNz0ZCoGgQI0WC/IdRr09i4KIl9qU84cQUEg2GDAjQ7c/RMwfuUPTrehnF4UbZhznE1
ZlB03JONaXns5fbh8bE7Xs61VY2Uv7X7P1mVhM+24QBC5Jg7CUqCrm0YQbPpDqHj4k4KajW1dhra
xkvvczcwxCYrGB3NqL8V33GbYVh0j18Aobg1r80ANyDtXoEO0RBeUT/aQ1KbaAw9986qRGfT3DBI
DdVJ68kVqw7+wQnavTf6gNjOlUFoDvKiM6jfP57sshk8152nxe0XCF4U0yywYC+Wk7+tn8Dqv3Rg
QE6ID3QymcHVs9/c1x8Wex2CQANjNaV/xi2HVn8kd8Kq6CJqs8yVHZU4u+5HD4gejLnGb8zINBth
aeJnWH3z0Pxc/Wf1mz02d1BkM55HC6Rm4c6HF/R0GOUanaC+m4p5hsQll/geliyp9LDVAHIQsvHS
5ds0AxfN5rde78Pt12JtscvoJpdsl62n+/8Z337QHpWpF6AaTtTRUXRe7SDkjptdTxsp9YAgd8er
T5Ata74UPrQdREoe+Kb+fZTnvFnzHcMZRl9uei731nIXSdtfxsbExUGU9xgxdJUFajawzQoQ8Z4/
b8650VUC/Va7jx9Ym9cRS6/LIOmIjk9mZveGx0Hk7X42vl/Mbr7wDsl59Q3pVp87/QT3OqRTHXEq
ak3wqk5Zs2rpXfSQDHcc5q44xfzaPxgRRVqKobE8WjBtZYoscemwBlOyFUHkQZwQMdhLktDRh1TO
qEvi1Lmczivt7F7Mjp22ofqt7LsxPVC1tP/MCtgYPSn8txWSAEQadK9m9xoDsO2hVxoEMgHfZ0Lz
IyYcNdIehqv5bnsDEyB/MT9mQsTz0B8DADTi/pLSYQyCcXF6IxZL55FjiSC76J+jOxBoDFQwFo4V
RI4VskLpIwj5KXES/hybKpniqF3DCHWhOggUp4cSA18svYx9pnGhtEUcepvMRdAh9g9o/GrsuctW
3aw80Ow21uDHEQptt7rvXffunx+Cxgh6ITM4SU40urJBSAi3pdpQMUo0bCXbEFL5HLOYnLLzuYsY
xEJsaAOZemXdHqIIEwYV7TkhInQlW0QYnymaRvR5MF/ymNGpYb8JhHAHUnpIKkgJHWl2TrS53j8R
WMZFXnUr9JgSOqi6DdMsxoPmeOEvoeH6aV9df9JGUMgmbxH90iA+OcsrkAQRq+8QGQMGClJ1hxfb
h5s0okeZRRtownt2L3iEL9TQQi3h3hGKUfvoxQfCAGR7ywGkl2Xo3KyBC22ONAwwWdqBDmLebqRq
E2auO8SEOSDwh1hzv2dH993VePgH7IuRV/PTNxiakzwFD60zRoCwkBIgePRFzCf1FZqBogAxSlxK
punoMLNoecBSrh7BfxyNMh3sDU7XREV0HzVjThk5chD9ZjceP87nt180kAQ7czgKDr/anDb7XB6n
J1FQeJtm76mGEAggTCWBNNvYYRjMzHVwg5Ipwsj7FbRciY2YYA5V+Qy3vKI3QOY7e08Q994V262m
+YcBrYbcDQbiLy390Hy1P65Avg0LQDlQ0gZkOlAxAnwLUmd58zC+Pi2+LkdWSBsFNgZuw6jR63vc
GrZUgrtNXGQTaeExSWAYZRBbC0PLVbEcZI+SZsAhWMlyHGTLwgZ9SPvvnsrhD3tjGxdemkr5Yn62
f+p0ccUAWjQZ/PPyj+VL/WOBhzr15dEf5N9i48evaP8Q/zr/KEPrC7hVxlDTFoo55JfoBy5OHnZq
m6Mb+m3RKreetKXBJQgMiCOq1CB/GNZXVH5Ua7sm162Kt6f9OTs9ayyautuV/cBrva19mn8/ZI7s
6FUzeznpE/Q/EZ7R7zBYX84vEFXeZ5mt2JtVo9EkJBVorXJWw6WWWa5ZbCXODEbIVobdNCOtTomj
ud/HMcHgMztKFB6mIPwQ1zP1BsETN20by2oh+y9DggGSpFCkzb0V0FKkzV3tJq0hjDGTgCYtkIH/
9U9Pq8v36Uvf3BvmTeRlSVB3zBKuI/O2nD4ud9vZYBFD/5AP+waEgtmXOacrkbhi62AIXW0jQDBY
wmP/QJutadn9/GCycvSVZnChN07V8nGWxpRRkvWu+duWwEoDdw6GYYvlYy0DRJeP4p/NA/pkTdIj
TWqMozewqOiTQzTrkHtDoHkaNWlxRxY00v6O+eHzD4M/d7asLc+TfY4VAKiRPfPOXIOUZNExaIbz
oELUxTfE9iTcRQFXXAaMKv2Yp7Zz3WnTNArD3+d+L3bMeDEhkaCwYWOmesjhjUxLPJr4Mb8ZX+9G
1YqjnqPRv6Yz0PGgPjmiQvuENtfbLIffDZ18cBvpgP+w2c2eGB47AI2PRc5mUtIQ/iFlowM1jZW4
Fu4oyPVvw8fU/677swCloOZap08gG9Va473nN+yBQZ6BQ9tlKiJvqKcZxZyxl1xE/GR07/VfqzW7
lUctzbNO6NP3hVUXEjfpc6MkHtBjlCB2Rsql8h7KfefT/ON/0n2ILJJJZBDDBC/G9Sl3sjmxN7Nn
AFp6jeR5EIgwBaVDD/EDB1IORKjTYHkaHk/DB26McBVhHPFTdZ+tUCxH50kuIIggG8jEv7dkM5r/
SCP38vTydNm7Ak1PelXGfPWVGyzh9jJAJIoSbYHtT+SJONIidyHwxGg816Z8aR/n1yGhvjASYT/v
9qf6M6mt+j7un5BcTD0gSDbX31ecN/oomVqtPWiG44ax/OM51qObZtKdL2eL6P1FOazkICQ0gTdj
HkGcRUvIxp4HNpa2nQh4sZppMiwOyWKPdCFLlsTchRXCKGmXMGapdFbidtjt8cWGv0W01G1gwWrD
BTN1OFElWloHNyW2hiAJ/tn5kzzJlK//96mjeRcvaJ8FhXIsV9gx2vI68+R9ytNkfe2wID0bLvV0
8M4w5li32rH7zZClrb1e7rBJ5jUasVAbyi52sfeOSV+zudhaEyNMeFgCTeNESV8HRhCxvosQ3Ddy
F7cbhx3OUpI6HVt7n8OSNr/EmGw3xJjcwWBu2QxQbgPg7PEqm8IutDsZg37/UpOpfAVOFcS4Ow5t
I4AkmAYkpn3cnOdA8aVzU48Pi+ystK3dJ4JxmXsw+AfMi+PRj/xNr8/ey1qEjAYddzL3q/XwaTS8
KVvQ2ShIOexs1H5mYqwL7HrWa+2uDK5LcPeWXY7qMWucwJk8aEaZRf/H2Jl1t3ErXfsXcS3ObN5q
tOQhsWPnxL7RSnzej5NEiqREUvz137NrA2CL8pHiIKUCGkSjUQMKhQlY3EWL9wyFQxhJJXTnca46
vyKU3STIHyGNunyfr4zDmOs1hIaSuzwPUJc7i16i6ndveZBW9547qHQwFCFmREiEqId04nWrpQx5
8o/5S+DXdQhtiQIpCsjToDYg/2XJNwdlUDOeGZbfx1Gx/PDkvqXsLtqICyBlPQtu8zMg2YEEcmDT
GjHMiwnQ1DxUL4MGwMNoU1fWrnfv+cwTFL2XfYSrBnUPiwFf57KhvIXHTNbVyWzNDmqiE89rGmI1
n65uq+Hi7kOcNcnaadQxrGAIK4AASTF/HHGQ5DyPzcP9QgL2DdCSbstWt0HWuIStXrAIGcw9gjEc
NrSlAsTsIGyp0eY8pnyHQ20WoCkZJEKiOq2CSXhCKO0/Ym0eBCDuQYWhhhbpzKAyvEC0wZOAj56L
Oi2uFc3IntbEvd74OMF+0fqM0zocHzXs0Uce+XI3rcW+cdcb38aAojS7W7tAt3mBiOQRTjRdzQem
dsX54GPI3fKQyP5fS3CRYxATyAM8k0wCHJ1oQYqijsNnoi9NRArtjGRDEFwCyUiDLlDHYcGauDgW
ESqQAtcDPdKzSBiSDoIkMDwhA24z8jvzy2xW2M5PHk346I+v0fPq0mODDjFLPfKGQ0NixG8/DzgB
Hq8eHy/u/oHKRF8nMh3qSyJ3ht1OW6dJcI3nC2dydzbc3ner+990MDNUDbWbda+pXBe058cX8MQS
BjTlQVDxcpES5+dxKbv+HhYCLPani3S6Hbmtsc0awBRwlf3QKIIMsqeKMUXuulYPq8qsELuNApAB
CRZfBKcAFx8XSwYtTlX23JvDHdq/6Qfr72R1T5Cgdq48Tn+/uVLckwthmsWQI5lmdYaCOwgQf/Gh
wpsUutaMAnSI46RRsWX0ahbioTnHUEs5wgoMYLdTWpgdysSc6Nf5jX4ZhYEUvUKpLr6UTTTdkwc/
w3g8KAahmTCzop4S4Lj/x9ENZkXHYUgQuBHtoyUTu58rhCcvmjDLaHywP+1yA4w6crZMTE65TsLz
VYZ+Le9Hsx3ejBljczQjfrH7F178pgC0fjUA6A/aHKQ77NLNDAdH/v9GdbN7eGjeVZ/4BCpfPoRP
oC5hQfFWkoFyXZXtO84MNKfrS+MIcxAHeBmkDpWZFiu/PAgbGUn174zklRD+fSkIPWg8LyJmkaIk
RWJh4Yh9s3AugczwtCFRpGAhG0jXk8LPYKPx9Ui7BSwREgePdvO0ZYy+kYqYBzKk22MrqH6bpaUg
SWxC8ZKI8wco7nV/GYNldZaw79P8/mR5q5t3i1aFka1bzcJFMAoCs4ADx4316aaTrBfLlTPxrEiS
ZAjGgtum67BleGimg6yF4ywi/t3/cC/HaIkfQH//DKTscgJ3MHNKWS92J0sOT/0Xs6vcgv5SW/cH
nQ6HP7PNHSfqkZdnvmzNqmra68jLo91muJzgFlgVWA9mJBjTSOGewozBPeYl9h9rf5lmAWYt7rGz
ZxUCp9uzwRRgK1w/rdXlV4hq8oM4FMITNY5aFCt9p+cl7Znuyq5/Ky5DyGekqKzv3FdTItDHlCcl
NCh/4ZICQWy2khHNmkhvn8NsEmcwYkPhVoGANqxkzP4AdUw6KO9m8GIzUlA61jvIPsjrHS/n8b0g
JefmDzigb8C5BW3mpXhes23nDxhc1XI6+5A0QugCuAYyBgrNQA0Xf/Ofuk0oaqKKShFMWnCImUhX
ekuSTKiCILmpe+S+vw9HYm1XmnsbeWUlkLXzW+smbaHaEeFMJSAUAUKLOul0mp8oUBPEtKWb1qfF
U2AaonnSHmj8YdnCHAK3hFkRv06MmPl7Ps7oMP3LBUMcLcch0MeeiMGMI5uG94/jtFBNaxfy4IK3
mgYvLB/TAqg9FLJqY0oNGoDbqkl2rvWyFLRVM5tjt1+TBGVPpAWnLjuWoMN2LJqz2BrgpoDhev1u
FtpwxN636P9peKwAoE2Nw82CNP9REO+HcuMyw/n/hW47QwbM+kRBUDZvCgAXBrwUAG6z48yUAYdl
sfD7aIXxdNfZ3T21qydd3Qeno8rQYzrMHRJLCHxmxw+3PpAQq/V5pkavrVijwXmYVRpPOFSOklx5
SqfyBDn1Va48E1nYXGxOIMaP4z0u3gngDoiRRiWUX3McZRtU9A3TMvWsYWNirdEL45XTtmdTdy0z
08QtiKisrtBzozHMqNPX5LZIgRsBGkGcQHznTHZuePby82gm14FfY4iMI9NA9ex2b7gDBrr35QWF
vSjXatYv8/tcg+y99pO6lMvji1pNCtmLjK2KD7vr4Dgkenq92coz7ZiQtOZYJiNRWDPxY3S9VgCk
EMCpQT5hNWi9psPnyeuqgbXuv2JT7l7EQ8zikGHYjzU93Rn3q+18NBh+gjvd3fJuGAOmKQhRnloh
lMGsXVNSvT9gGbMSsYKQSBR4OI5DNAqTDa4JviKBYF0BTBwUfmPww+FTtfygCqFqYEVZdrbeYMCw
w/hhYoEwyHRccp55gVlgDTkyv2yWsdUzugB4kSei+4PUjNk0ezXMqGYZmAWEAIIz07zjR4ZkhmH8
ExB0VNqX5Z+ZwcxMpGTOJtnc9Kxj56kZB1gQcU0wTkI8mohEqEUiHBLcYt6ZsWDFhIR+g8Xw4nZ9
7fGJSzc8lB7DEqJmQhDKyhvHUTEkexLwDSbsv3TFsA+DMToHc6Ipu8eHCjY29+3J9uZ+GDd17/6a
r2KPOzW31qTy4PVgBpWqirE3UevMl9z37ABacWtY9uYiWEXID7SeFR9dGeWQi2IpyqXVEebE8pnf
/IKMQK1wqp6+4nM3L/slfkNRlkTF3fWReWhMmyOzUe9L4cI6Umcucw8pZkNzD1HSwUGgrHFg9+F8
y6qoMFPCpHSXSULpNbEXCw7/yVr0oopsNpLZgYLJyeQzHGFVVxhHvBM9rLnG0CwKt4Bg3MCZ4MDm
4mz5nzd45+imUq3Cx8HD7EvFWa5c994/MjSnu1lvMGrcTmLhBZzCe8wvoiSMwyQLGAQ1hxjCOSWY
ihpkHhbDurdLNIzxI7jUjQcA7vyYssM7OZrFVRiFuiAEdUH0i6Oh/hBJ+2ZscKY9ESJ0DBAhKKF4
3uyjA9LKOisaIoAB94+NNOajYRMJfsQ9So4DRY9QBwdKRFRHG7q/sWwjzSaLXM/8gojkK06UJseU
Uxz5Y5lHl2id81uEezk/xiBv0GY6Hwc4//S81vOstqPHydOwhf81nCuGUIxgT4PtVKwzJND1M2KB
tIgapjVrkLSQ1wJt2h6Oan8mm+55emej3eG0Smjs7kI0zNvl6EOIQi4QSyfQwQIKDqLVIPErRfP1
fZ416awudod7TcgLvbu3FxxOAFkdtaghZ6Y1ENzKushcGtGVmQrPhZfJijxYN4lNXw2/iL9FvJe7
VbsciNZhIwYHRGm4/px4jfWqN9+s9neftKwUIvCyQhzTxCnGTRjwOoWKAG773Accg4oEs68HKVy2
N5d3nffIHaQrtoIRGlsiaSMgSx2JIgL2cP2c3lqfDmqiGUIIUw9oWhRoipCtUCQ2rkENXRVs3Uke
jT6QtkQbTgQ4n96mZQZInAPPJZlh8FkyTaMiY2+SKC7Mfj7o6+LzZiUoUxza91UdUajRXdxX88Ft
TC5ZrCCAEaSkHmh2opKYxWXFgQseB3gzPHqvKEOQ1OChErsT3IU115nNrmJ81aUA3KF1d76/Nmq2
NyxNXRq/tDkZ1MLWcG7n1exkMIsbUfLMkVsZWyWP8ty81l/oERalvSEBA43fjtq31W63GU43+wMu
yz4a33U6D73F/Ka6/bDGMIf3eQuNOx2ftdIBNLT25uLhRrdHOJAJpC4CtLSlwMhhl5DmjmRWF2sb
HPpYPijHJDrA2LxEejVuaL+Hc2sYB+bB+mGeweSEkKl7swj9z+P3JXqhCJ8JlPVbIasuEjUlSQIB
mpKI1xFJiZq2yBE5iToFvE7zkg3EOZN7xcrQXR0/ACGHX1OQPNkbf730yFm9sSTNV5EkfnphZ4uZ
jvpQTneGo0hFqwHBjdjMfoO1WhLNY9aiU2Qhd58D65kgfi66m+Fyfjt/Gt/IZw9P0QPCS8YtwvSP
McSHuiRAdyNA40bMVIZYpzCPGIxnDmQ1PxGtX10TI7M8PJPZUxukrb8XBWDta10LtCGrsZUjcIB7
SxBrXwgcZ+qYPYAvDR4IiFoNqolG4BAWgmuDSvSH0NJ2KoQzI4B4AZnnWTIUtYKMVgH9T6P5FWnE
IBzwDZI1X45guLKwywTjkIn8Qb95pG03N7P2dPfY68QJuaYWkFBzdiL8JNDdpC1ZplWBEMq4BZbZ
YQgj5xpyn89Ft+wGcchuARaJQphpePACQUqAAnSJBxpBFCLAGObmv4s2ixGzIWqRAkIFgkkDktag
xlCBc5Ahh0gQYdDfXIC54efVhzBFo8+j6R1ofRDDN2gQ+22PxIaJLu6NbLNGlOmuo5HAYNTvTib3
1fCTNHKhAe8CR4xoftoXhCgIkPZlAwuI1bJb38Ix7J1vbiQrFp+kmSVFOzZ7O52pKR3CIGMkT025
hzSka5SwhPTYYRWDh7UcZAbZxDR15LKCEslyDC8ZDywtiErBSSFAD2WOA+whUhkzFFIhHuDp1EDb
kTV1iCChxwytGosgZdVnHVggZDNuhGYlWqASuZD13+hD7/g6IiyXdnArjY5q4N6Bo2mhRnc8nd6v
pz4aBXJl9yYoWx+pg8kJNI1JNy3rEJplwjmjCY10abMuSZY/SAnuHEAyURrQeOwBjgP1+FIuxeFq
HPMXbYEBQFYZG53T+8kJNVM0B34P/rJE14J0M5pX7gGRZEPSxWHh9lIe+yw8Gs2mL3xmUdewMwLS
bc6Lb+Yl8bfu2PXqEyD5/A4rF95k/iV9sX23+ObCDSmcF+kVoVA0jcKci96tlQP8Qk/DJYu1AA4z
i12BD91z/SY7f+FdB3g3pERX1yjUj2DyRxfoD3oWTbYLLcTnqud53m+Rlx8BXTnXz9ApVGkx6p0/
bU/uFhe0GV9GxeUsblzezC767B9D1P5e/dOKa1xeFrClS3Oj8CyRIUziivXB0ShujnSUc/YqqqDU
YqNZ71y/DSrQAtb1UIRqGx59cfqc0UInNKVXqtWDDB79eLk3V6PSxvFKKsGHWGHUoYjDB+ooY/3N
PncjQFRDgcX/U7vE3b8HUigZQfLrSOCl9Xc5i1PI6ygqyh0NCIH3sYi0da5VHO7oPayiS3HHcphJ
kzudND8HKkttmk39fu1cDaLpPDOdmokkhg4JN7zNh5rWK5oOoa4rO6m/myqtlaBA7DJXINWugYuF
LGF28Dv/1AheMHKDq2tC2HVexWVeBO7XhNs2AZrHzjy3Oa2iFwUEIfATQ3Imu7ixYPdYtEhoZuVL
uxKZ2guHg1vczc3vaG6gKZzKqM0Z6/d5zphPOhyoqobNniFwnRBLc1oL5nblL5wMtNYDt+JDPWd9
RJq0mSVezZa/iMJvv7XG/6VHM08A19MYb6e1PTb8ILnqGNVMBNh8HH/rPWh6T/4rNyvFgVA9EEgA
7j6Kqr9uf3AJzkuznSH3YIAPm/NAuIfwudneme2q6mEynfz2ixO8aIvO4/j8fv+JlnAvZagWyM1j
3M2iyVVPsZCqTiqgZ/7AU9sy5Z8uMA6nbRGDPWsZ9OXhfxAyum4k+5eYW0CeIawhmkY2UXRePAAP
B7ztpBhouJlx3p6Nv4GruKmuswABFn5Il3VTBpXjh5TAJ8a8MmPZpzh+gLR8oyLP+A4gH1c9hkzy
O39aeUb0KMiXRxO6aUq7kCk5+V4qTitma03DzbtdC50bB76ng78pMlvqUdahs+YJgcTgXNBEn0f1
WCYDKaTff+3EFd2OOZdNeSAvFkX5k2xFzYBV7Egq+VQ1dqRVPbYsnzzuTvr3F8pdC6h7otTb3YV7
sDp0VwMk0aN1oKSec7kH/5Q+wCrYEA0Asp5hbYT+L/Bpc7JMh5mu71gqfkeFQ8HrZA+5rSdnw8by
pBOdULgIqJUrk6rBDYWlKm5BQ7cv0J+eGoDlOUyi8H0YH8UQKdN8FGxPE/2du1t31t1h99ze2dzX
LjjHOTnbeTvfVjc5/LXWgPrsUDFEUYJEQaRrYke/VY8uCUSmUDjoDawYGwaCHItO8bQWvzM0InxC
c0VTUWBpT1J4y/p7Xt/jB84HHPUf0tkXvFlTzK5kqQzTjYPeEwZ7+6y91m0mri8IgZ9QBHC2CCrV
7PzoETDzkVtez1cA5+2Z4gTiwM1d/wOYQvZ8xMkoIehKBnHHpPkb5JskLaeFnCiP0BZZdiwPNFnc
V8C76EPy2KNUobw4z4Knl+f3l/dSeu3tjr2utFu/Grh3OQMhBu+d/uD4do/BYLcfPG0bY6/Bf75B
KrQVl2+3fuLW42sdrKWMm5drmoFkMzRPklMFbibJggz7hgin3Te23oBhYIrJs/1mE1tRFhRCa/Ny
QcwARKF7fV1D4SfYi9Z3FAIQVRdPa4omQfiCOMqjhMSAHU7g5sLlP25/63gIAGmAb/adbJJ+2Xf2
uOKGWaBOl02e3SP/ybzRbzU3D8Phe/VKzc/N1uIkjadi7E6bE+gWNJ0n3lP3FF2WkPIwspCr9B/u
IIaTxxM2jV+MuvwwdLVhcbFAkzLYYv8NV52th+wskY42ufJfdNz2bv4TC7jzsbMdn963T9dPi9/J
lNSWN1Ogyn3GyJbLo/O46Ji8Hu6jxyDj+m6n3ZaQqa5ViPJs27FfIPSzSc4DSAsFC0LUZG4MF92T
9a53JWNpsNt9s/4CEu7aM3Z0fILQ2egtxBehu09/88ckryOWvAJhgjekMCZpj0b4PdaoceA7g/zO
i2t9p5PHZmfUuZ/EXoxq3Hu/Z5NseiHKEKlKZsXh3BJxQqG8OGP2brK4ZCF8R34zB8gPpQW1yj6v
W9NUb6Ytj6EpMSPVZHYuintcmWfr3eMwwpJUeuz7+6jBmNcPIGzOEV42dlZBpkTY76C/oGmMu6Ce
mOIxRqnCYuTostyrJZ8QZYXr1AVtF9W72fCWJfSl7MVwo7E1asFQfRAP3TcAYQ93JQevkDginHio
aHAxQh5kFbPRRl7vahjGo9d+rL0OSaMp1orHDltoU32Z7KUXtFFHZ6pGf2ECVuP+F7iJCIxjBfIv
OOgX0zE4y1usHmn2+He8QbxzO+3MZ63bZVyKBy/wOmD0S1V1c9prnTX+IMGMUlQEbGJdAWJb7cAv
UuXt4bNfbGe7zyST+QiKe/bwKbsiHj74MS8DyV1DoNx0UV2TlR+n01vNdUAxXfBhgUbgCh6JNyK0
Wxd30igOsAPIgUegPUnQ3QG6J2Q9v6xmPV3OS8L2fi7GgPmABYFDCMv9HzezwXtHgB6FYj/UWXjX
ul5p+4fKqhVCdhLD9rBaIgEOA8J0wGezLjCEO6DS6VjhNBpzTexNL0fcVBgmycH8KEwUzPWGCvrF
2nMWwXUHHRbI9vs91m0ejd42a9YiLB7aH+IAjz/md+t0XBLUgpkKFOV9tQScQwQ6V6veeyUHMxkB
h6pAgrxut9tPm153KXMfwtYJHl1LHMttZ3F2aaVL2Z4zhXlhtI2b86A9Zam48LiJJ+RTCoDGAEWJ
yFiNc/jEHHm1iUwGduiZgJDG9CpUW3Rw693fdbU44SjACts9JGLVCEqj0dweGxSmZ2iTmBZPZM2e
FKII/+ahe100gREeMDyfd+aXrxO294sz2+hTWtzfxhrdbvXi4LzBeL/aTZZz+hbPpmmSOzCZdx6j
shZ3fs5RedYL9CBleEmnEb5/bfmC0obN1cloeVo/E5hHhQFM9Dq0ZklratCYWRkmV5TPjzOPUZDL
MqRQXcnh166qq+Gt1viiVFDCdoMARYhQ3UakvWumNM1LihsZBQ0i94RKYYLguY+az1d65yuQ+hfN
SJTxPNAc72xARVc/3VZA2mp5d31zzV+ZvlhEd9eTybVGc3llOMxKBZInLqtoUkogDdywM+teU2N9
fM3UIwqjUBkgbEZu81RB+LGuVCjFpBOeSaY1gfxUvw7JLdGC+ON4qo8LSEuAmJ6di/G2l6aFRo+P
IgYt46bwD0ip/4BfWg8kiB3iJCA2pHCSEGu7Bfg4amJyu8lLw1O8W5oLyUdfmHtyjcoLZNWQQZf2
+okh74Ueekg8uSCUVhuUiEDF6Z8tnxGrq/+UhskD7mLikCgfedhBaBC7GECOQulc0CC2PZQ5dwkg
qBKrL7hDBle4D6Tg2LKoBmGHThVGOBjPDV0jYKqae8Dw2pPiGWfXKKwjXhl/UW0EYkaom3Rm7h+Z
1Ql1+WwTLUnli7bNzrNFK/ySt1EEUD9aPMUhPyTgZym/cvl8KQiQdKDH6qUmpLhKQOfM59SRRfr6
bvq129+kKxh4weNueqH/eUYOv86f5vKB8/7FvVR3czX/nT/1IOdCdMk0PtqC7h2IFDm4bqnPln0n
A1MrmPnDNxzm66Pj0YxD7BeNZjhcBOqa6ZcRXLn14qR7K7dITB74idvHH06K60nisHG+P3ctMvH8
WJfcGyvZy8e57trjRoG0EzlkFKd5l0RMXFdNrndwh0gOqsomARA+Dci7XSfVcyWbR4+CD9JXqEFA
HSOXcRDS61VxbWxs8yU0svW0cfSxVXV0k1LeGNpAlJ0hSM2ARiOgzA5qDBVDEoIPbLZ239ybqXuJ
H5GXFP2CGYd27+r1/vTlZqI2vpI2dvawx4bqfqzlri3b3PRvZv2nVqP1e31HdakSCBUzROEYIQXc
EIQFEHL9Fr3IA1ShcsS0J5oQWeepJD5spckJV5rACiiFfHZfEv8yHRlI2nxp8kJbiGlYaEuKaQs0
jfY/+JvOPJMUHI5xp1sRfWJAbIQ2dRTEOBQgpUar1xu7FTcrPxsYtzm7kx1EVbfX6w5xgjy3ShvN
4WS733aZHGMYzEmep+77YlxD4zp0lwudRELEnYQOlAOjRdWoNL5PowZTq7JxmbHj9uYjcXLRO6SM
jbh8hyzd5ug/6o940v/ancY1OYUkokKE7fS/s5uhrrkkLgUeAcIo5K0Y4IgRcHszlYhZpYQQkW45
Wsx7H0ath9PW/exk8/jN+mN4d/nB2EEqR8yd1bzUFriUsrj50yoDnaY9kf9r5syUBEJAQ0ROqyRu
Nn8t+zHxmI6o4KmVoyHZNL/IJF/6WTZpzQlmCfMDkOgbrDB8sV6apdJsqRy2cI9xi0j3aMntoHX3
uNstn3afkW7JVRyEZtwGA8QEAZYABcFNXkPICvXFA3CCLocxE5Rc5gZHgbHfgTRyp+uSxE4xFRUj
W1BKNDR7kZmgPT96YT5ujaRke9SlG76xY622fAmJJxmGSUhcr5lNA9L8BOixTnCbOcxQws/UbKw7
IJcWpMEhab+n7JYYD5FE9nHvYq4OJfcypLqPg+XQ/3WdDq+ZvUDoO4HarIPqIBV+gOnELp55DY0S
myX8MPauof/5kfPBm+BOkZvOWokkqyQygZuB/QPKLsVzCfz0fZ7aTS/InnwywabSURmaOelPCE+D
k0XrPPct6h3eYlJO4T/248KkLNDpt1v9Fjc69/W81jt0+rt5f8sVONE7cEASogCvZnWV/0L1H8PR
+eA3nsEmQMJHzlExN3KLVbSk5UgrzG0X89T8HhmI5fLgVAowjHt8HSOBID6MwUxizeBXcyZFEFwD
INzO2cedZM/7bbSRel4i1EaP83R3qRLv8lMggWi+KYAYpTrNdTH0L4zHJ1AWgWRCMfjjQ6Kv7Az1
jPe7qPgJaPWEi1SrCZzsV4EXJK1W8uucz68hhxOBzg3kWJPssSBv6Af+aqxGLn+2sjORSyFUngiQ
LKXG4E5xmWQgpYT6o/qb3PdrhKKBCN0OC3l2p+CE1LmgE+j4w9ehXiYQCXfxjIXfI3QB8s+TtMOG
CELsbgQY19Eg5Bbs9Xf3LMgageQ6RLCI6kZiV8ddHNAIr3BFQB5u3m/UC6J2Di/Xa3HwW8+EXmEU
H6qHJ3rIHcNhR7qKTsSap0o8csXifndq4dFTaBGqxc8MURD8WGWHfwfkqXV2Fyf+gFNifG4+Rou4
1YwhxfpzyRouO5KtzZ6N89i4q8rWZibAqaDrC/SbCnSZ+qaw3USpTK8XupuEorJpxuTGTHuF/U02
y3mfX2l3lipEE/XTQMvvJjE+N7XcC2IyqMwaNz5XFe3SlWtpDMEt6ixErZrR86hSG+5AaeDwtBhK
xeaAkpAFH3oXHBVrSAqI1VheheMmApZgXkvHc/hFVuS8aPB0mdw3lEUqxblQoMsl5V/4Q3ttrZZ9
bnn2dPxdj/XMXJ/VPPaHbnrVzbC9b1ehlsL/wvvwkTU1L4NQI91FwAtS7Zg/kVmBiiBP0TPG65BH
YUFYEyD2/EihmbcTUSYvMpSrxa8c/Ea/4ddZn5C83bIPJfRsd0c+YjTOUSsRpcMDqg25xMOkg1Ag
JhcaDsSZ1l6llfZOeVs0T3ivLrqmWuxQ3f1V9J7PzOGT9TT8e5372VefckVmkw061YnHe50CJI/x
5Jkjvp3HOTq8sbxle75dvOc7+W4gnVmBSYNyZEw0Oem0amlstVDuFHhU/T397xD50CLmAOlqMXuB
yJkNu/irq5+avetFM+bPtMZGOhBqcfJNlwOq88J0UsOUk9ca28+Z9AbUOhHq092XSwB2XxfLmIlV
Nk+d3v4kizRCDPui+o+n7cezx29o/n5nc3o3/2fW7L5vtrvvXVP/FsUBgpIBWXN8XPxJce3OTG6q
HtWbcJXBUzjO9YvsVweximp8GnNHVl5I63KAVlG6i0B9SrXovpeikkrKilDKyNfoURa/UImBkKOO
uKSYzx94j7rXeGenPCpMuvl+9n6hmRrhoSRmq96V5vOsqYDWII6C5xmX+JuAFsxtH3of/uXJNPQw
vA79D9z3T3r7c3ACyuipPT6/uZufpFt58gpDKajpGTeZc5+5cXN5Yxpn2JvT4fG4ZiePlMznoa0s
Z0gWDId3Vzcr8EF+JXD/yAg21uWU753cTE/uGKEmyz91Fxj6pRcqSLexUf9HAdvR5Wg//QRGcHOq
3Ra9D6VcHqibJ7/9hpAJvAQVki0G4xTDrdIXsQQoKEgywS8E0UcMm1cP/dH1rCuqZRoFbVLfjZ+K
9iNSIO3nxtXSUDVpXodBDq2+zBfMka6UMnqt9QNuX5qWpzQq2Wot7gQeusWlWX6AuqwBt2/nCpCS
aBmTCiYlMOiWst+qPpvN+eAKtTm97AzOpSvRn7wF+MbQt/ViZWWbzVD0Qhz/PmTD3fEFmvvJ/e3T
rHHXYRz6U0o42+DSVvdeb6hv4RGwjqCBlMLVnqmHIIZyWaye5A5HjwGJAzXLg2KxC4okJFdJOiQK
lASUhgerLAHR5SWkWo+ASIN4scDsbNC5Gm8urAcs8uig49P0Bq3vsR/YbAbTmOukVoKlPAzlqSST
mTpymHvrEOkcNf4hJW3ygJvEN0E+cZan8yPamA4PDg9RNJjI3NHozy9Jcv/3BuXaL9b1tAfDPmcP
tfo6d6h9vAt1P3/Yzia3zfFnaANvAOksPQjh7XRlTEG5h4My6v+jczOEKu7lCpHq29RofIdEiCBB
nRAmQegLk8/kKj/iiVMoQHkhYKy/AFevEfMbPPJCjKRnwq0g89Y2aM1Yh0LSLCHtkKQgEIJogum0
GIZUmHYmFxQDl+yZdPI/lmAy6UkRxTA5ETFSIBptCL194ZWjQFkv/HmdlJx5/MIgZPK0X2ketdNh
G87RSYKb8a7fbOzmzd9VvqSqtjE/D0lfSqAyQtm9RNA41Iy9raZ2oXl5GHYHMYhWYJze5sNMeAVf
LXbKI35yUQpRVtReNtvXjOBJiuEz7zIXkWBpB4qpYttLWjJsjkD4q7+vFn2dBVD4QvTvniw0nFnH
vq3o3uEQKhm2AWxSEPmaEF+zR2KSPHKCYWAJBnh5DLr/gcjDGX6AvFed0+YqLclobjZpgocKUBKv
eLYOkJ9SWgztrDiIuSBqie+KVaZOMSeCgxind3LAs6SeKqaP06DjGe8V9oT9/DzlqvGnGFXT2c7r
59Y/uEpXcPYsPFHBsxvcrN9hXDizcKoV0OuM2np5V0S76nW6WsXR77W7nVhrWPNBbSaTbfPhsTOL
4zvFFtFDWOmYb3QsNxxBIG4ENgERvzQwtWrPnMOPnaPAwqE8Hc12+nVzOvgyu6aDKCrHCNrFbKa1
Gwf2yp1GODOhNdQsELqDm7sO0KsG7d+E5IX80JhETUQW/pNhGnaJe5OHu7PBZqLpMfNDHTFvQEYS
gUTxLlA8gSIUSicE0xAnB+QGEtUqaTihzjBijAiQGkQ07+abEmEQ4obWX2YDeZqaq9n5fB6LQ17n
Co6zeqG+ONyKAwn7nEvIBNbxcc8rLgPrzpYtFnHHSWy8E2aUa2/U34oNSDBzAEOdSac8dZk9/1w0
FQReVNNV8rmZJ2bD/hUYoTu6eVcNNifNh95npygxrAtDjItW+2TFzZjZZWgk3ghX8R5zniG/NqtZ
uxElo/MAD29Y7qJ3zeqQB/XHRFMvmjcUw37Uh0Tg6PHnoscBmYzrZ+10zN9szzjKL6Np7KAMQ11z
UKrCM7fu/1D9FFC+Il1wRJIro/qk241i9CfJSCtEbtLJrTA8zG+jStrPfXKacYbRSZC65b6VyTc/
B+5ONpV28YFaeJAOcEsUCAY+kES4nG4daPExoxd298EsZv3FJM7fIQKvEywc5n6LFRbattfRTcaU
lybLyU6EMGtzdkkIUPexYj9u9W59g8v26eGUCiKf203n+pd10AvbLZR6S4MXydl0/BvfPWRazD8l
BxUA8hzvFsv7wAmqRQ26XhRAOtCIv0IOMDAeHHxP1t7pumpbHcB3g9FEl0KB2lgBIadgmCEcoRVb
EGKE4+kLdQZtrVxi0BxawjmAx+eluFwKclcSb+FM5kZXmwekKbLJA67j4C25b6iHl9PaqAXMGma2
OUKKC7OPlv+tmo+dqtEbVx+SDwbrptpv/ro7eVp/gJFhe96LpZp2Tbk3seXKM+c4gub/6vbpG2xf
RNLCCMQSwVKpHjkGI0Tf4rFsj79Meg/4wK1T6upjdvcVUcFQkfhm5/hi5w4FB3SkSpieh3Wf2ZjV
FdtrtH2MHzbvEPDO0zcJRs3rsu3MVP7ytN/W2ndEpRSEIG7ZJUKc3/iZxLPm73BUh2HFKeUl57P8
9H2WRyBhMPu8e5zrQiOCZdVQ3Vun98HLS7KFtZjMtOoI7tcaDsoNy8w/ds6QdkroNse/aVmOx1IJ
hrumiI4TLcEIwNpmU5EgS42Kij7UgsZTp4+qdyOtrCFmeQKGB4HcpWBK7bKADZ0zawzCSRGuCs4M
Znm0vjfGGFJibsbjJlhA1ty/51nzdYPZqJDvSPH7yUUawXUBsVAT7T6Go8NxT1vKs0KP7HlFHljg
YxUEIot4pq2gPLKog5BfQuiRZJZ89ekEfKn8KXYdeHgC8llxLgNBdhkg97PZyf04ncQ6/7/5t/mt
jr89vMAz7Ic41wb41ZStjGE+hDNio0XxD70vfgBEROfr7dlmwu7hqLZtD2BByJW+PUZdB3WG/rln
Uev23fwb7yabSsVmvcLN4aL5SI56D4OmMQ0ns7LkGoHwemBnuPm8GvWvDh8dBlBnkj1j81Hjz2ln
c8GvHcajd63vqjhRazdDdNB8FC8izjMMWUN64KiJ8wPJCXxdJ7ZejvhkKrU5IBvLiQF8nFNTM6R1
b8l2clu14u5YtByhbkWj0kpAk6GwgDYrwNEsgl7d6LswSLJGqXA3GbNdPBoxCe7ufrH43SKd4kUx
4ETJx7C97qjb/D0eavucJQIpKIFjZNT/xMDH/OEpHlLgg8TusEVsI59vr+YftdzDDAcsBBV/sLOH
pPIsO8fMAoavk4Ox9rEFCzl6LaZkhh02Fw+7el4nR7OarJeTdTN3UbzFRAGhC4E0MAjQAdKAmEA8
jUMrMH0HeLL1K6+oZUERmYiXD4GNwH1qoxMpncRq3deNlmHt+X3EKNewIDrG++YTbyUF6E7MEOpz
eCYQFtGS+OiIqG90X4kb6Fxunv72Kq/FLQcjbDEX7j/u8oGvz/scGEVcQk8wjiG6zEXvu0Irkezn
aPEYrTtrHmkR44Ez0SuAxOrPvBTVD+rQXOnfuHcjBcQv8dMENRttG9VWJjhKGq5V/xDWJwVrO1FU
gKdEY94zejeOmlj9kzu09KT0BPwE3AEeB4HNSz8Ap2vtfmF4xX1ePI5COB6Cpmu20IdpuO61iMHd
8DU5ns6WdxfplGNLCTlJlxZ9tjqONCcDzTYgcI6j+Ifz+QiSrB86Kyj6lFRm8jjngeJw1j59eFhd
UQdelPQro4E8avQLgDBfGIoSQvFqXEqZT3og5d/5MV+sa5HscYMGM6HIX799tLd/Or7ZLlo31SbL
nre105ciPtQIKXAoI8dIQAgsB0UajCAEIIhF+LqSG7qsA6/5D8QnYaGZ44gWBFwBln/mmMKs0I+y
KQQumycYC+6z/SM2zHP4s68crw4bhT8KXgI1i5q1nGJV6hR4iqhTws20/DpZew0BlCU9DSaIwAgm
thEgIagrfoGK2bI3LelfCbTm0/35+v3r2pNNhC+OrBQJe5VOY+e0PhZVPlefq6eqf7u56W8+Zgtf
U6wceDqYqn+X1UK3SkcKZazgDKErCBUnEwjQna29SuDOAOSHaTYCjDj6DwiViRKsFAvpg/rNFnOo
tTsYyePAUxBgCfwQPG2sCDaj8ApfTfzcL/Jv1QtT417vA83pGZPtivlbqMMn68+LL1SF2U/51/jx
slSBYpTMd+Ek0bvsRrusbvIEfPYDuAsZ7dHX8cnud/hJKctfQbS+48Sl86i5bzxzqZBEEaqzOzRK
Iq71xr2T6fRDika/RZEMwrqDxp+1nsmfSDZCNdxrNRmYoX+sqz33a1Y2sTOeHYtlWslf4voPGxeb
1ZU/QQM/n1QRdo7GcGlNbSxcdqFkwrHtvWGk8APD8vF8sPmL9/njS508kmS1V8UQqclMtVt+MPnN
lXE1VABMFoRIHxI7eOLNPHFx/i3LOk4GWx3/TaAKQrpRMBEXZKTAki/2KTrGQ4Lmy0JVgcdfTY2l
Vca0hZtGfiSYtBiAt/PRZedMyz5Jqrqc4pdXdfseq+BD3uLqUka9UuClXkpfc1ZJVpqaDFi0aafa
2VU8tEJ0af65C1f9uWCk/Jxn4KRa71LKrBdr3CzLzUV2F5voKmSlsz6o4eb+t9Z9UwcfECdEW7hg
YPchZhVjv5hdbDFSr5YYI/csTOl8vG2fzpsxfr6dnacm0Yxj74/R7L+UwCfQSHma0apeWwPBbGag
7slTjA3woulJzLOMYWWg4W0goLbz4FTKPSfzUHbD3eYCnW0LotgNdPjgCeKWRWdbnauAsED4jbsD
Q3L3T5ZPF5vbk9tP7iEKdK+Q1ua763Hvw6jaA3A5l0t2V4UfkUIw8myGk3e7HyMrJRFl4SZDdY0Q
sGej68PwUs3yKczgpboJ6f+sbv5mFdnRlzjKi50t08KUSUSoWaFO4Z0mBVCX8XkN4uhndc8lwbEH
k3raieAv1nqOIEoCpRI3jyftITu79VG5o6Um4VirRrGW2eluVfADleijiLgomgYE6KUdIMb5AQhG
oX/GiAjEUQ2BbKDFWEhd9Q83QqnM0aujVnYriEBrGSJu/oLQFDTIs40ZvN9UM1dmg3a05SiXfGWh
6w4siF8NJJRvB9EX8G7yeXhYSM47qIs/AFgCv3ciPyED0I+MGJY8fh+Jfmt3w9KMH+Baqamz71j3
U7etWDKXnE6U2fl8u2c+gFP44xAeV8awVMavo0X8CiOjVvccsuk1MVkXG62sAiz5wZQkME6qOdto
c4fCpQXhrabIcndNoMqE9Xe0iS6k8f5T5meZpUXblSkKFJ7VnHVzdLCoPgK5eGLcyhBoPRhacbbd
XhxS0kHSPgQJDvGITxUKh6V+h8OG79GIsO66vHvX+8/mXtmc2Z9Hlu6cffnbjw/VyaCppbd8KKkg
+qzwJgL1laEV5GPTeQmwBs1cp4CbH2oYocVNB1LASzC/8XYLtra6wV0xRFPZ5HahQH5/tzq7+cOo
ywGasCA8b1zu9pqFK28DCabiNaDIU7e30+5eBNIwe8zt0jrM0hZrGoSyS6AUcJevF6Xbedw41Czz
jxvWTZ6aMA5zJIWo29XN6Q/np8rmTyaJRuA9IOXNfKffDASnCiXcf5pXZ2nKIQ1K/YF0LowNY8VX
4+zuNz7Z3Q1Q4XCN2fo7I0rKczsBERKRJpQ8teBTqSFvxse6/FooQDJpQCOHZglqq4CghU5Y4no4
ad6SVwpwek4PDWfSWM0bln3huTA30kq5IUkQ/2UIopBXPqsJ0wJ1kt2IcgbErlXa0A0Ico9ReqMF
1+okck59EvTwYbLm8FimMu28632Jr/4p3wF1Juf+mgPW4xuiGVJRQRTIQaDlTRerFjcGzcrPxWVU
wvmAVkFAsqJl3fDkOziIYTuaD9hY9D9sWE3NjdfqRdx/xODOvrQY7blsLdLk28xWBbpRgI3u5Unp
u7v7OPnG1AOWQC2oIJBK+XOMU5vZvkps546JJLiIL8QDkmsenl/NcTHJTe156C8hI8hL2MAFTSqj
qTJQ5YuIAjHGgbHol4cEXe60WXF88BPTZk9iVn5ayqzj/I7XCcqf+BUc+90pRgw17hlxVbTcdhoM
bGKFNJHxw/j8Lw1mSV1s4npbMALPNJrTnzwG00Yu7q3icLQ0mst3UOXv5b2pMjUkvszVVF023euU
J3wvx2s7N+PHU6WV78o/57eg8jy+Mah/eXqXxvQDLhmsqiYrPZpHbpnVaNCZPN4wVWR/pkdGDOP5
bl5KF2RIFJygZtGfaBYQ92+Gh2hMlL9+DqvEPdviRtRLR9dTuNtMrd4CxiUCZKJ2EeYhw/FJWqlB
sk1DOBnc/GyI5MHhBBDYebc7G+xljIMjZCCG4i5LWyDHd720Whe3IopZ1d6L1wkRJzDXNwuwwA+n
dLPHTbPs/Go3j47enjaWT8Nx+2YmOjC4FUPmMbebu04HWt/WQ0GI4hrGzNDAOtYraFTpa7S1YKsc
CRjuWalDHLzWuLQ5DV7aHMTNDkLHwNO0DScp2eihyYG+IARFANYeUIGmLlEnGiLFIEAy6MRNNX0W
bHATQBDhsV8yIFJNuxOsK2gE8NebvtU79mtxsWOnovG5PKs/7HSqIxmYN++H+9Fj9za7Jt3ytG12
EkEBW3Bub3CCeb4O6eCIptX7RJ6Wfy+5YC/P2dDchenh+NoeN1PY4gM0EkNjUH5vqFdhCYpAzxbT
EqO4Q+leEhUQ6lXD3lV22Zuw9JymrSiTLWvwGi1nV9t1WufEA0QJ6CDy/Wg+MSoLy9qSpY6vdFui
Zp6t1DW4nm3M1hQ/oKAoBUDAZOjdnnSWp7Jfpuu7E0TTDPEMMoa3hDamzCddlu3+8AUBweQ9r/PF
8Hi2aDjsIIvtqjVg6S1b9o9EcjWeL8d3t3eNT4fti5knjoQR+pg/CgKtwIEQxzg2EEjVi3m7GgGh
m42gvDHfyhAowTQVw1xB/myQk+4hMSm96bvpn7KA8kIWiGhyGbqN3eLGLYKH9Sr1VlYLh/yRaLEj
Rf2cpY+kxX+e5pLFfyWIreMdU7Q4NygyRzCo0IYv7h/odLf90Xb1sPykuTLaTw5MmtytDcT3Wfpn
GnwxwN6yExPPKUtolnIKxu6p6VVvne6NwQlFw/9SYO2/Ek1snvrEKEtSElWboFmYtpvz6or2J9D4
owZHsjNemrLCvf+PRam67X7xiRgI22z58BfEgSayRzn/g+M3oEXYmFCjkKUgST9qgHwYskCSuqok
CnkMw89vNK0jsMK0VEAvBAP8DcHQSp56X/X/GTvX5apyJG1fkSNsY4P5iykoqqg+VFP9ffDHUV3T
bc4GDDZw9fO87yNpL0NMzURo506dUikplUod1lrpJp5su7V/wIV0BsY3X1fZu3VxcvTp4NVlPxNx
+OHBp+zA20/A1WE0OTg9ArQHHBKOB6BjY46Qz7HSMxq+MAEOXL22RkROuTMq5sGkuFqNj50cZYFK
ZNZX2TjaKjcSVb/R1PwvR0ODA7fDBa/O7hjajUZfxgLI0EabuYp+cNBoJtzh03U5Hflf56t+GGnX
/lzK5TWrR9zaPeYu+e1bvPbx5jnMrePr4y/vvn56+du4SrVtfZrY4SKCaunnbOfLp+gKugXHtkU3
4leXzOmGfmFYEGy/jNfs0S92SnYYNp8OjYK65mE0dqgfRDt51YiXr+T+NbdDNd00Hdr+DARGxOXj
/YuMBIJo+OVWw/dYDN/ogK6ufJyf2WH/2VjUZ8/jGUkcAD1aRVk599QGt0eAdBb9UGWmKiOMZgL/
xK7bxf8ycxwc3nzcZvQQrzG/zTg5OMa2vtlDX/c/HVzuHd9+9RvtTVH5RCCYHYN0gONUZUc/8X5c
A4C0+9bRUXaQ/SHenqI38GFi21/0T7bBO4DsKM2EjIauq0E2O10OHMJw4HRhYB0DhQK62n5KLN5k
7b1PIH1mZwJ74OlIogdF6DMQoJ172VthfTZu9S1ptR3oRZC8BSK2Q43BMcDGBk2GWPZQ/QemD/Me
dvsQXy+N2JGX0CH1n6u6w+ObRoA9eXzAbWdef3fn9sHJt89sMP9ffj3/8vK3cQw4Tzfpq55g93/b
ceLqOHoI1/4yePUnXpLoeBfD4S/z5SC9hkT9qEpqWzGmgnoJATd8Vt0wcoy3PIwzmIx6nDJ2zdYd
X0voEZwlK0lbXI6Bjnunxp0tixC4i4M4RQfMXUYUAPWbu4cgQ6J4BVlegFZ1jY6IPIXwU4VTmZQI
GUBWzoWr1ge5CmgUzDyWj3LhJjohRyc5fSdiQRCEbLyLbO6RT4H8dP/N6xzYkAiIU2RBuMLXM4/m
SPTc7SQO8kAC59YQPsoA4qDQp+P5Jwyo2kK4FXE2MlbUNlP3LMlvciDvSsCqvnrIZygcIrGJGRPq
O2RgXh8hraKhJaB0GLLw7qigHztVkQ4XyZnPQYHr1mDK5XSC/nwE8Z7IG9bCGEG3Dnjvzt0DJqxv
dxiuLt8f395/9frlb/nQBfKoFgQifVFh3WUQ/3z5w1teZPSL40aoXCqvjBPcfM3GmJpqPQ+AZCIw
uPqVLKHyBR4Eo+7T/ZPPtaezjW+kq90bU1Z7e8oDXYcA4OxMOx5IuN0upOdIALRb04UxHbYHQ7mp
TUtvO8Vuu/wZiw40CuBqLGxISBsR8ucdc9RnPr8xI072b/Gu8JP9O1yD/+5y4tHRy3cvL1+//i3T
E5NQviuxM+PsGvrFrqFXQID0xxbSH4T0UTGC9QnVIOMsN6ufp4Qwupf2oBvwpjNqZFdNQisd3vc6
cq4cSkB2L/qY/MpKPp1ZB9yYhUudMHDpdNXGeJZ7TGDvnzy++yY6QKEwIfn6UupxEGxSex1IYnGz
JDG7yrPYRYFcRI35uHWuOKL6SJsqV0RvIF1gGL7oIZdVewZA0VpYWRTO72e37uHw07Rz9UiyTN+L
1KK2EKiwlzmPduR16Eo8VrEiv2qLzZZm6ob2QpRxvEg6EKe8Ey4iRHURtR0x21FiYhKEbWyMvuOQ
cUgrlwV4JdKWFyf3CunpKiR0BHMCIcUdHA+Mdn8AjhhVsTGWjeimX57AwxHPkITjBX2efO1TTbuk
K7CvbEmQMFmnTn3Ls1cXp+5Ej6jGSt6UKl2yOK6BncldMzh5A9foW+rRYZjdwa54hSSDKrpBDeFq
D0isZqbJmPlfHT26/fLGxrKMkHExMp5OWloA6o7/Lqkd/oSt4Q8+x77o5qlUIkzX2sXIg1EmQppl
06iEpZ1ov82HpwiEJVtoNk82IWQ43H68d/gyN5uoOGZZP1n058rx4JuPonfWQjnevbvPl4iObn+3
xnp7dnjrw97dved/72sDZ3POE9zVK9Rbt1rHS19RYm0doAYVEFyDnbEYvYg6W+bQTY32R5SDOqGQ
4TEcGuFp1CDCF0VQFyU0T24zsMfyqxsPvt/UkyPGznKcSjFaGDMIPZABc/mOtXf34zJ3OW4cEUAG
zXpVxdvnX7IXZ8fZTUK6wz4CoXfANZpvf3h97+e8054QOvf/sn/OWwy+MzPu8LVmvn7BZu5drJBv
FsVfX709Pzv8cnD+2zieWVLcV50xDhBHO6nSjI+eAjLFLDceZ858s3151mxnewRdng8Lrx7OBYCS
hIwiT9R8djpRdPvzOz/e+cd4ERiMsVG12IMnEgBxcDkGbMx3eQYSD+Gto4RMjRUyRAhcIescqi/c
uP+vjC1JQ/gUNqrDtBG56iSWCSJWeycnEzGPtO6RxgT/8eXV3178lGYYLxU0GhLJ3EXA/ueHj9DU
+kWChxBy2bm1d41ITWygN2vdRkPTr00bcFIAEc85H4EaAKKbx80EU86uYjdnWTkkFiT4N4MKLl7e
27/Og+vEMgvC1O5ImIJgBDhtf3wMlMUICF7ZARFnzIB0H4OYeQ/IcehmIMGOxucnXDV9QGpPikHQ
k8SOp4IZZxmA8xmfDLvOVhSL00JtM+7uCBEuxwuBXNvw1eUj9l66PgJSFCwAiU75ecWXTuY2n1qC
BcJany5O6iFt1zA3Liz3vgFcDv1QDZ85t9tnKIqtU12oFvoSFFBGBhAlQTUvfVECasSUfQaDBCiY
y8Ozg+ybVCUTFOVauBDHFF5Dvpy+OPa7hbbf5okt2HN3iVoSGeZjEoxKFKF8vEDYZ2XV6XvyRFIY
Wkrvz6ci9hiOb34bOZPRSd4XzKcV9rlCf/ztcytfL/a+Hh98PPv625ihUa7UadkCcyOCMNZGzFW5
r8ucX7+KZKL4VluBE4y3J1HGANugUInRgO+Q2wsPWB0s9YPWGUcCZKXqtMJmLwLfVvVr0ITa2JCY
vBIE9WiwvoXVdBseKI4k8FeOVntbJOUPM4IIUOHb07eHP8OQPAG7Ak6XlUnYAoFAWOTCG+TxlDwA
H0XGd/ik7VENjh8WiADCKwgQp7YFYUkTRXybTUnQNOdVzyBq9bMCSDU68ZN2LnCyMHiWx7rkiKor
OuFi83aeg70Hb9kkbQss7qCngx5RsjUJn/wOIckBk5P3rN64uy211HJ0B8QkAwJJYlKpRBLcvprC
kaiDiFRufuOx7YDSFJ7/ykVhNmUnHUJ1piZ4OcLLm/EEg8CECLgJy0KBFIxY0bKfGdho/dKY0/yU
uJV1Wqkka6+YCXQ5u9cF7MXHO3lq17Xr3sHpu+fjwTtMhEx/+Z4V7vN9/G2rkpcFKC9z0O322VVp
5b47aeR0dobYQpxz53ysj3gcNNzDYL4rjRIl49Wb08+8SNOvJOLXiCErSAh0vocA2aU3dz4ICMmu
kzNLdw6EapaRietucOcYphUCxttV8GSCWQ/CzDPIzCZ5OR7c0TbyOF5XMDhZM/VEfr16n/nb8oat
UKYozTKzIoc3PZOprF6vkfGwPs+MrBrQKjNBziEUlobcE0bnMNZRHWgFnXeQht5Qo6MrkCzwsYVf
TcfgSraLx/9ZWfF3n5qULlR6b2HqRWKhovYBZiMMBhRZofIChCscxeIgJpQFik2yzfMyeJejcsFv
37vcG9fr8RK4dXYFLZVAdNbm0GDXMWkh9I0zCa9jtMD9T9wXyT4RSrkcMH3OpSNVumSilt024ooi
LPY4ytRHYIjgw3R7f51D2r6hxNkxoITVNzUwzBKEo2G20HDrFyUcDUsS/vF1FKIWGh5/H3nI28lS
096Iofo0BaLjTo14d2pIgks7jT0r0GTLbeFIVcc8RUFXzvL8jdy1YqC0U2x/qhPPBW+AH/qU/9yh
cnaNZ6v5PvxRrdV87948uKW9Qo2ShcTMGH3rM/9tM/PTqPhwJNxpvam4KQkWoiNNTaJQik+WQQgL
t/zhUu9CIhzCkKY+QgIrHfwT0EIgkxJ6zm4ws2Ef5aEr+nBViJuEPAbZxTzTkk9iIkGOtAXHDF0p
JI+uRCjdAikKPsFlG0izQGBc6DvnjSwf8rBW2YVASyQTQXIpUXEpgW/p4aUxPj+++pjnckiyOQ85
Pz3nK4dIw3LOBnpRUHiznhrYUmZVrwS68ba+ah6DG7HySdZBlgCokRYIHoLFo9I+V1fO53dIUF52
wLwLhotJIYh6fepWlWp2vkmnZ7DHFX1HQsS/XDDG1mWjUpTWFkIkLh/3wyXm6QnvO9QreSCjTu1G
56MmNIbomyULIKga0oyFs3qHTiMRcM75s1sJsiuBW0eH2o9AJQWSuI/Xp++OUjLkeP/b+JSUI2vR
qjYbFmasftcFMT9ZKsQInQ5mEz2XCPFWpq3igpQFPsrCQ/GIJ2ZfVyeVduUbOMcWfCuUSzQ7u6J8
xrAiQdqj234LITH4GPybKzCE33qAbrEphAp3LmbTxwx5IEF03BRwe38KAP8EEI0jXfJUNAJrETXn
kBg3ELrPEAHO/hXR5kFKRs4oSvYFphEOk7N7Pz94+/pB9cmqDrE46i+Mdq8ZPvY7ECxLKPcT5V+U
QsWBGaBtdChBXriZm2zZaUHODiEZ7UYcDkTvtj1hB+94cwMtZFOQmgqmFtMI6US6/+z49enep2gq
4nCkawpI6BMBEhN+SwI8/6jZrtOaafDfAJIT4x4XkeZecFUBhPYjHAg9EGDnUbLiCO4syn9LP+HL
J7wqwLVOt86cZLmYSN6tG43wNmwOG0LOwzYfsJnj1ooAF5cisihz0hrvWUZktsYLjauwLoEbcljJ
+3L+022+3NU+B6p96HmQ0KmmMnDF4kVVoYqjsNjK2myths5cDC52qTQ4PIAMRmNsTLYqhVMUT35H
RaAoUA49mvW6lgEoBnUGkhD9oWU67VM0BSFAnOrk+uToJ9qS1BSv9IBM4SIGViu6hKYPZgsTHCmy
fQ3d5CN4DUMqtE1l7xLy5Z/vWe90/LX3qXXk5Lj36Kg4jlYTejKVcd8+kE9LAMJIzROI4nj95HwF
NwgXminRdgVhWIeBfhAl3tnkc6kx84fU60cXv8KRTu7Mbq5Udw3RmAu5aNi37rRta7ZrSyC4dAVN
jhe4OwyAhG1vywJxsKVXRC6BuIjoxlLBe/bm/ifM4lQqiiva6PaTN88+Resa11Fr/U2XmkzrFYQo
ZLhZaO4l9SJzbUf7E2AvRAHTC4Xrtj0hqGSF3I8OddmXHd4ptaE41aeInRmeHVl9J5PeNZq8NJTL
eCTiasXJ7wdHD9/+C0+GV14tvtkAJhSH1UF3pmhPOaZ1tapHmkQ2MZAS2/05TQGnlSbXsgzUmS8M
jtfmfXss2zXkytR7KuWDLBQeaF1XC/bSAK324n5feTqVhHaTVR/144IKxecW/eD7Og8wQM+0s/FX
AbvCWiSZqKM19rR5nAsvewpbvsrKg9Nk/3x6fhyO7eqabKCrjtWMRgMH7dmmU3AST2REgxTDV4R6
4UUAI4zTFrDtkmzbXCFgBbqHoGSVj/ef770/72vu25/JVRduEMMpGnipFnA90yQn8pDEdSN9c5GS
NNPMAF2sLSTxCm7sEdtntpb8h2yrXsVFUxPg8HPUgUNt60jQislf4JQVS6MhUtgoN/8f/t/BRVt/
fAZ7ykNKe9qrxtIiqQ6vk0Q1lLMAChUEyGeN0L/TR1iW3DeTN1t2H9BSNXvUxviYWpiY3DDtl/SI
6YaGExFkpCQCTIGdmsBrFPM/uTI66pJEfJ0Jyuywu7eek4D5dECmwjBN+tCqk4XN3Zg1X5oKqAvt
TKL4nBFjVONhz5P6gDQKtU0qtTg5CDakxajiCR7HE6/vvzs/fcdXfbu97Il052FOmzlz3p5AlxTU
sNzzVBZ/owY1+ikybAOf9YIqHtICDRUHkkfegTjnGGAmEY7KcwZRRvknNW62sJUfywiNSvLgdqbq
tAOcqIjKvNgZaDsPMfnM+TPz0NnF+GQzNEuAgiR89ubhfPCLgEyg2S2YKCRFidCVEYt0K2ZzKQGi
ciV1YI19PsXEB5mMgVqtbYnVB1qiFGsokAG3mVRbk0R3UnUyWFMmQxV15eAG75hnQDo2M1SzT4ij
LNmiCUSsHOF5AXde0EIqiwViYlAiHURan7TtulCJqnS7UKSrd2tHPCTYHrb1GI1zdy6fELy7+4/A
oNr2xzmfW61sFeAIE+EED5xUK9AQ9FqO9Ey04ghbIeLzrjXBBCTPo+uPeeUovIQjjkqoHrWA5TC2
d/7o7d+3D+lkYFd9KN3gpN88KfpssQ2fljkQPuK+e20FMfmMBH84jyWhDFdtG8LwAcdtfJjrPXDK
HG09xxyFq7nCx897CA1pHD6B3Fbv4M0ZllhqNy9JhvnyD2REjpzz26IO047DREb39EQyL1VVmTBs
CSRyaFn8CpSSdck2Kf6bQ8sogiNiU7oIjJGObCnvxHVAyHJs1VSmenhBWGhbed9UUVoyReuBc8xJ
G45rpem4ttp310rTpNV/2y4lLUXZMEGG9p3/bQlbIQ/cruEDx13ZUwMqhetifnQjBY3umxIE5RQ6
OwHqswD+EznuAbU4/JSocPeMHcHqObdBSBFIXubO1NoowxksnsQ7tgg0nCRmGfLZEUHUd0NkN0yt
AC0J0zbWbEzYHa235gRmg7JvklZxVHduF7WuNys85zFSFlUC8CFl4JE19uUjH/NUoW1MAM7VVRd7
hKq1QCJaaMBfczG8Km9uDuPDIXImVfwaqRhi/DQ7AM2apLefEAOOIjVdA8beB7HqWoywzGbyXjll
yw2fYUBdK7h8adJnr5997DvwbV+qTTR4WwMp4d8wiW1KcShmpMBmT0Ipd7RKT8lf/Pjmr+d7a6a2
s7xnYQEpKY++Wcycezemw3gPGkVDN00yNnYshYDNHIZvOdsSOGes/o9XOmpf0pZVHZCSPOMJfqgC
1Y254ZnLip5cEU56mDYZcOgKgmwRmsJEU/9B8/PL+8dPzdfOKbVWOBZMmmBYItAjAQG4PKRH+Zfo
NGSJdl5DXq6oLmVtA2f78P+Xk74E3rptIXlxyTv1BXgzbs4CppnTqALktYFmpGnNbktXMImxxfMF
thKkJqS6aQgnoPtnEMSZadEapygtaeAWaLoFa5dgGsT66N2sAbtmd+UeY2SsXscHhbe7R12AZnnl
ir8bq449q9aaUNxgAu8asJWlxYlV9ninXHXgz7qRDEfWKAQwdl3IsHZbs0e0HNG0A15zXLz+6ShP
WL5/cfria4YYGWdh+GC2vthH3bIh76YbVvqZhfSStpbgydltSUJ4trNPOtFi5iTeSKCNvDua0dID
usQkDziwzS1VspBxPEAQ+jUO7ZJxfk4QEQaBS8Ktid5I3/XM6MXwc3b8w63zxwcZDwkFpA9rbc6t
chmRHAXgFQdCIURmvVUOvvtHHk0sPTd8fjrnHUqt2oJZYMacBXQhiT87Bd7JG2cyXYa63HR1DT42
oSxJzg6P739hK2HuLcFQ1rj0JIMatxmF6fG5eW8PrTGzrRU4Zjk1zF5h6wGgLFtpFNTqEJ4azS2B
3hm0RgRTGTiBZ4pSd1C4bCEYa0eR0hCcNufR2V9e/UpB4ZPiGJPcv6FU69l9LtlWCOWZSBC1hCUB
qTTvgCSZRbIR+uWfFE1Cs86hnwe6CHQtQlr4NAeJl4aBHo6Mc+ANbiejKW9tVLa9yP29tiQQBxkI
12Zsz3RF45FpRpDsWRwwvC0bU1HbyF62ySiPwoEofaZAND4Ibs6xnRPwO62MA9vFXzUsJRBAvSlc
DqkoOO6bmpadz6N/bDdZlW3zU/OuFImxk6G5Uk1p/KZAXj1I5laQGChTcLSdWfEfH9zf+wf/KyCl
z/YBV2oiMhUctBmf/JgNpoiMSzw0FSIVAZ+KGwShFUaWO9gR3Yt/X+SjG/gjx1dPgDolOyLes1OK
GRtGRnSvag33EhxBjPcSC5nuL4I45s3JMCeBQ74ns7nDQ0iVVP9LgSpIhwHXo1t9F79d/HswWFUC
LqlxK8cdO9JGj6CjOUnenQbYgHQCjma0bWlYHbEVWSPnisfmTj9X/Ie6SA/srmaE1q2IFcmSMhOY
hkKvPhJhmcDZXSUPlbu8XeiMZ5YHM2Ts3ESWDl9ywBxN8P701WVH8W5CI4K5iKxyJp4e7sQIJRIA
cYwPhk3gxrqv/W+MFi1JRFhwuYzIkqLriRUlAQ1UcMacBiqQlQghayUXJDsNIck2W2zubZw7W25N
zUUW1MgSms0VmzvLFHKGyNy5wkuqBJZm7/PKn8GJ1/WukxUgN18nuF4LIzO0KOuwsrAsn2uj8kV0
1QwJJlo/Hir2cNinMUJrEA8bN13uyhhNQSQQAuP6gHpc5UlC3JAYPjHx4V7kSFcloxxlmdCiUHGs
rH0phRSaF5R+JpuaHZ2kd9GaaoYAY4AKSuUMH64qjRSTJChr9LUEnYtPd0BYjdK22QfpHXGQzfrU
mK/PTj+8iAgRQ7wrWnARcywoQmEksEigKVdGY005voxG3NxaIna++hpVAxl0AKtrIZEGciISFrzi
gs2Sb5aomVQZ45uwHmGYhby6lgQKB0DILO63OIHWP1tPV2/+wBP5qwi8f/ng/ICXgpqAlN0nyd60
ucY+F+TA5n5T/8lBmUXD/4c8QcM9fSApyQycWbJ7dXncN3zkZYlky8fE5Jga3f1l70U+S0sADwDM
3QpISNeqSPHO2x8+vzgdeHcEx1PydLqDcsBeSXEgbzZMGCQ6xtv+sxcfTy+6yiXPbsSS/MZFdmd3
xggDJvsJEEC6HUNAFnJI6o1n9aPzc1CRjuxkxbkLyHi5IR3pth/VxbndQr3B7/z989VvBgupugii
ANINHDL0n7nqHd/wPv34Hya6iyeeAm0pkyH5OWU0FGgjA31wMc9FkIQuIK1wkNmEVMaW3H23h0RO
ugPXDUqo6QgAARqveBniJtxXmpIWRUsvWUzXDe1KTDplqk7a3N2t6yfpjqhEKqE7+v8Xsyzolwsi
gvY9pyA6q0+UQgpfJls8gsj1Ggswhwjv9pzhh7iwWd62CDJDbPgch0Xy7hbeOtchFfy//YUPgJDU
DN1MKNhp7Ci6qm9S3d17xPe3stWQYys3H6FDI5hfmiRUGEHmXHb15lPe6EYyYVhyMMx9NxLjpINQ
g5SRsXsz5gW/zDbmCvctkHiQ6O5uxZCQED9VDuI8kNhOAcY6IxhV5S8KZIrIbBIDfeWh3baSYavv
KnKVWL03NxU7J+1qy2ek+TjoA1JSDhBnlYUE0mjsGeG1Mrzfb0xw+Im2BtaJpGMvx1oTXXFtmYvy
Qiyx7Wk5u4u+0j753bTQxZlmt2+2bUfSh722prCbYCYxYNN2TKPOpCIYZBhe318ZqcV39fwPy6YF
xiM0Nscle1f0Cn0nk8Dx4Qw1rYJNvzBAxkHItsMcWkBH1DdDq5NGJiOoGuWQg0K1GtqOMRud1Bv0
EvPZMOZJ3MXJ40esGmJ4c3Ksuu1CAT2Fpq3t3Q9RQEAagXudeqBzmZevbGmPybWJebQrZ+TQ5h96
QPjBO558L4dklgRQxtAqKhwqRJtQIXKRTLUqpEYtmn8cCckKVD9NzQVF8gMlRJuAjEMjDdFYo7Qc
RQCDd8oS0o8qBLoVHDi6Rbt0KjDSkBFXXQEZ84Fga81Nf1mjGEK2+Ogsjr+WQT70XK0KuPcQbCsQ
5LFAipBrvKtQA+OdA3RoRfh/9f7h4fm9MTCGYXL+ho+s1t6jzff3zvIR62kNEv712fPjB29jwcS9
5FMvbc1YaGDWj5ij/c+Z/nCGAjl260cZ7cqV+PrWx7wGPAm0c87OYr7YKEl18q/AL0c/GG85BlLA
SR6+7yvWT/Jg8XJ56xmPIS//xdW9i3xqMbSQf+V1YvoSeH12df/w3ZM372NjPOfLphUnZAlEQcOm
zOqxm3Nec7r45eI6Q8ZRM1bP3d1xbT7RrnoLJJD1ZcbB3AmcUYS5IgbBkb3vWbjMYhsXpcTNI9+8
iQcNhAbrUhKthK9WvqoJCPmsG7kcKDesGsO8r9NqSeHY0HJAESm++28MTfCv7374+HMyNTj8er3L
3TKYat1ZmkIlxeWZJF+odvmRa5A9jnFTBzwleY2lkMU0ZG0DS8YLRy3YChOgxlgQBEd/xAbstlxe
645GWAYgoXYaML08O14ZAiKFU6rxLa1AWuSJEXX+X68/3//6ftjDxA9l0fdExmxZKUEcx4xM8zL8
wBlvhANNSX6QPv9pqukzgqQUwkmpqcubAgfvhC2Yqtz58eiv/BtPJE5Tslq2dmSS1ewnjjaw3lS6
6TqGSIGfiNkOsEXijY8AeFrcMjvhveICKBWU392B6quTn/j8VBeJUSQlu3K21lmpLKanrUuH0ZPC
9GFf+M5GDoxYu5lwaPxOWkSG+VCjHH1AnbUwXBzYiYX41WJkXflIa3JCNjmMX+RO7r16E0W1DZ5t
tTLSAOJzGUf2oquTN9HKy7yzMJU46t7zcnliCGzGZkZghyfIcgw/Bm735YxkNGXkNMQca+QQ7uAh
Nsi4BEa74AOy0T5vCTK2bHTXLbQYXmAWzfmb6xhqxMhTxhxtq/FBEDFe+QCC6LQllKhh+NMskaVO
oCJrwo0RXpO+qxNMOKawGHIv8hYD57IxkREhxrKHSY04o0VqQs4k8FqxoVsiAecPr1+MaYoY3epC
vMqziZP+Zu8Tcnp1mFCFxNR4qRUheT6dmsWCc7wAbxgZr24/PI2xkBdvSgE4pQX0xsfcmtkadeOD
Jk8ntOGBNLCNLaSRdbCShndBOMzLNh+c4ZatUsY0LahGC7P+lgNOadAW4sUhO1GPeso6sfF117fS
pVAhdGj07r3yqCgPjIJv56fMYH/6fn7FGlHOUPClQx0FkCcQaALnEkLmjEuwY8GEeOOcqcfWNQFE
4pDnJO+LCHuCwtQ6T+U6szkMHU/AhZy/e3zu2ZtBUFmI1B1r4qsYvOvCLo0Gnv7sXpbwcljStDrD
KtqTZEnTPgcnWfj+ZjiSQpee2MwbdBCUgDj2pE7uv8sXfxyNSq5qR3yFIAqKxQ3RJem6CPWarz94
oyFiU5PZ7dqp0UiM4EKF8nEWCWuWAYKQlp+owkmLyKUWlNJpTkMrpUwIIqEIOREKOQihg5uZ2uVF
+zlzDc00NBoNeXhv/8H3TQe7zpFwSWsBOz43/5RiDYhWodc46Fv8oGdXrg4BITUOwiKT6moYx+0Y
tMRaubEJNkbo1Jc0DI2UPexdTedmCXGrafJSDz1ptu645xV9aSTfKTvXLu24VZ+hpJvB1kwxbXgQ
+6Ob+IRZmwVhfLaULVQTAJSKxT4gx+qouTE1eCnfEJoWDS2jgrMnoAwCpW6skm61UQsMzxlpWWTS
u2OAkMyu1miIPmI44xCJmt/fGKBQ2E6fDt0EzmVrQsZzljOIotyXHIfe+KXRiOSsaUzY0h6hmMN0
9UUytAggrEVrPA2FTO9JURT1R7qRYTA/cnW+ByfSJGbbqCOzJflMq1LrEsMiV4xESyKfAZ43z80g
O8Kv9w7uPujKYSwLqqBlYhrybQKCdFsG5BRIINVt/YevajnBwzIxmICUax3aJLDchkq6Xpknkt5e
a4Pxihrels1odD5zHAJZ+biH01P39NDhL32uoxs9WUz1cgqhxo0POdoKtljg7DZrjXdVwRq3eWZ3
9D/M1kzjHca8ydgqmV18UdgiQ+VX8ecslRoQJETGWyEATh9QhEEiDkIscDmGEjg6mAQOUOBKDELs
NHT7TxBjktCVSBx4eHgPZ37GNyEof3SFUwDh4OqfpUi48Tl1ktPHDV2U9DMYhO6alg0I9OYigDqp
UrMRsaq/5VFmgeQyXAQ2L5/GVusV48HiLJUi4Q6ti27KLIW2xLr06QL8YU1takJyO1cl1U0ztFbs
3EJNPihX04mjTOfL6GLC1vAFwXFT7F+f9mJCZg+HLN2fJgKvkCjZpkg4HJRjWJIEH6WOo9aVRdJj
3xl7ehwldhpp+5MjdNIzc97FHw6sWVknY8sg8SxDjjIjyQkwyOjkkZnvMzQ/5KQoAjkQL3YISQ/B
kifm9t3755en47Nx1HiJHwg9WvVPMKhwzDO2jRCCC+k5x5ykJEGcAqKU0cOTbmitKGUawTn8+fp9
bHyaRgf9YYZYDBTWaGPWmsPIcip5iiJxUMdR8LIEyBwhXy+TXKWMstpFaUDn4EK8+8/6bsK5Ow5L
u6u6bBQ1nL1nGnZdlKT7P13ff5MrRXQCMNvTebuNG+BAXbLPe4qEhPS4GE1aux7K8JDNfBK7mQ+y
HLla0iLZK0LsW6Fhgb3n5d765u6QucmykKwYeq+GQHDcQpipwLO3NmUSftJKm67voCUAR1uK0Iri
VGW06DzaSMh8nmfUjGrCQA/P+ZfOIFXRfvvw7dF48yDEiIeGfABpFkJ2bURr46i20FtGqcR4XYZV
nbe18BEHPSBOrzgkRDJxZcWFD8hEI571zAqdLQ8BW5wYHMWQnowlIKAxk61bdUDmN5I4swHnvOa8
lbmw1kW0S7j58ku+Twwmy/IrpFxLt+i0QB+/1etbrRAMu5SCrc6C8ikky63D++/GQdd4xh3iFAq0
lAVJTFmp6WVenCXBV8dPCI8cfoq5AwIDRy9psbmB6axPBfNt2HiwdGpK5uVU+084pEuf5lVVeRZh
74yvTPqkFky8PeHjgDy0hWrky8UKTCSjrvMCYchGVKfSqriQVa9nR1bHcdVzKUSm/9Sth14I5qeT
B9fd1CfOgjoSIp7OA+/KQKKql1FgJlOAP9y9ekAEnhxyopOwpWrHpWdr2VyOtTOWScwYF1SHvOu9
1giLVYJUZyDdNyMGtSYkRvNB1YcXxMkb5OSPV0/yV4cGvHyqGhxrEdWqEKaJMz/pwYFJl0lnLh+p
ctcXqWE2WqQGJJGrKdQwdY17Vn0+ZvRtk9gwQLsiU1DKmIo/+MUp7+Gdpg2lz0fwtonKS2hNzT0o
qr+jTCnUbgfa80AC6XBCxkENXa0YLHlu5wMU5Ij2umtISkKNm4KCgkE0CIORzK/X9/YuHqi+I35w
RQUo1WZeNVhsg9g6CRk2Q6qFQm0M1ELTk6/vakRd+oCDcxA+Ckg+3cy0ctsANrxtY1RnHpjGQYMw
6N3+y/nbR5nt6F8ZsiLiQmrYHrBy4EhzF+NA5ZLJmHkXWdEKQD5AKAA4NvOe33v9/jFZV9OA60gG
AtwielOFOUfPxiYM5vFRSzY88VqjVApBpovaZ8TaYc6+q0NXlxuC+ppThvts6DDCUJBAHYoN5NX+
WRehuRSAtJAbiFvJbiA+W1OFjw42aqjeShFE4I7snQ4XvUW1k7qJWpswMFXyTZGn/tM8AY0yhQgN
BFSOgWQtlZfP7x94oYBYArk4idGyueh78OLenVuPo8YPGQ87br79Ak2K6DQ5Z0wnmtFqR8c5+ULZ
65jaXOWi+FzH5egs1gZ/TBTULcn74ngQiBBOjkD3DMdmPSuZ138QrVItqaTpI00EY/VzV9yaQVMG
8z13PK2P/85Z4HLrdAZO+tHTnBTiMWiXrhKRde4KgncLkRI1WPLQdqFQA6aPnPQRoo2sLrmej+MR
NsybTY+15yiE/wUtkxDIKTk7jlqrPDkyLRUSaATBzIePPz5/StqyMx5issEhaUJpk2Yms2rj3jSt
jaP5E5qNFFAIuNrmrcNBekYydGmZUM4r0FIHwpI4XMk8ndcGLm+i9AaJSCFcSfGSoEJPS9GgwqHp
5+CvbKsByGA7gSxHsQRCFAg5wmnRbTODp03y4DJuNgnpfrk+ZHInp9kQfS1b8wNnjf0PzU5FwPDT
C3qwLG+7NLOT5YTyyAjEC2yz8L9rJpvD4QMj6RSkn96Ywpaq5Q2T49HU+Q8RYsL967PRAgRB4e3V
w2cnR6yfOuyE1wfHPykh0Kei9ndH3hYdb6yACInLAkCLNsgNIekeoMnYiNjE9jxOUXIc9k2AHd9J
Pt+OkizdwmKvKsK2ee0DsxKt0CuOQqyw6+d/5NVtbGG5izW2fuZFnm6YYg71O8r8L6OLqcyZTejk
Bl6DyMhumkiPbGZecO+Xd3eGQecBH3lMRRJwIYgTJl6OgEhQlseZ682NGnNvmSI3fF89odaXw7yE
HXwQCezjCgnp209sWqBpVqZpmD7daQTauH3M//tnZ7PBaWpky11HYTaMGWc5/yHp6s7NVQWClQp4
qArAp0QDxYEKIHAcHhmEf+sIRGqHivYNaO6ghllqQ1G6PjE05i+TZ64JqTnXgCTpPKKCsuIVpFQW
OZHufKf8NSN1NHz58M83v0I3g6mVmGN1/2tnEKIIOfl0nXe4Gedsoz5JXBacmaLyU9G8+spbjub0
ahDw4pz3OPEzhgCelpHi2Yc/zjo5EBKNscf1IpaIvIYS0tE947EazKD908v3OUc83+M7vXi5Bc97
LHsXXnLg5B3vyExepsSvfWQZLCSJHaod7OhuyZgufl+eOYLD3Ze9ey8O3v9w8fnrvdvP84FIUjm5
mSn0x5O4edP++1RguZOTroX1n39yZv/06ocTXnVqYLLf4b4RXBMt4V0s/oO7v+/d+i/WmKa/fEtP
HDyZRaK1oaBuHm/oaBQqeSbZ3PSXBETJs+pAYObs+eV2bFvc/Owdn3pfpvSwnJ9x6Pfmr/+j5aup
O2/SMrPFTRMXHBNhrQDwjhlvzT4yt9oGhBCnmRsctxNS9Tr6ZOEgiuq7o9NbL+xuAnTKeIaBM0tG
w2aoL2uIaDIAO3fmv9sjBmsNQ4SBBg7EbIISIYy12pzbApPJJ9waNaY4i73x6BskqoSgs54mtRQh
xL9H1ButQzOf/M5Lo3l19Bz108ahag79YaSOHDnNMjzV2B2M4bMsEDQkMMiY7FSgmcLgqIcSIMHn
vLXCMxWMz5iaMHfnjc0040V6js9m/4wO2D6HSrkyaBnAyQk9TceTd1mHsExrRynO3SNwEsT2I9e2
9aQjTBHXjy5GBxIWOj2Js/DOTKG6pOXzkxS+Xn4tbTLKaQz/kx/4ROgqBMRGIyW4TbcCieoEBEjY
eG6W1nRKzBTFZRxTMYWCeOLYU68kSwCUY9nzNzgFeXbn+Q+v/2brKrvUDG8eRrbpHC0rBYmGq0RL
KeqS1DgaGigl023z29axyYizoBGEVUfFbhpfNnDnVPiH7QHnXL6OAbPSIveynsjCNA5U3Npi455j
B4O9nHbYWGa+TD3tvgyv2SU28saUhnv4pmapvueCsKBMQNM+ho70Q5Ae5RVoPL1cmlQkIeLpvM2p
dC4gxG7KE48zxpFh58u8WiVVqNBZtOUS+OTg8h+UysS7+8Jh0mrkKF220WQnJaFr+SqOZcXzno+R
Orm7Y9yJWTVnpwKnHU5CuxQ4FImjYY6pUXzLpqOo+8Xt00cwSUlpC7j98vBRPG0tkKMzHsxqH9pW
6cwXf5CXuM0Hh6hBrWNbM7DezYm77Xb++flfadck4AkcBgmmqNay9wle3H9xeO9zzdc3928f33uT
SbrGBAIN6gi4WXFrnb7I+oNOGNHdDBljjVj7hWgKTx9kCuBo/OvuWXnEslJX8VRhI0YXpxdZ64Tl
NhJ4RZG0oM2DacyQJkVUDeVUVw81TxqcxUqzKt0AIJFLYsoTAfyv+BWJjBF18vvLlw9eP7B3WxSJ
pSFDViG8KPDzsgJe5zU1i8s1FLhlWYqQkDm/GQn5MDXp0ci0cFhPe5co8vb+zU9nP1UQYbThEUKS
2g1Y0VAnE6G6MafaBBaxhXNCTE3qot4oF/OC5q1tdMmTGoZoiNSUImCmM1So+ABxJOHTp7znBvZm
DfiHE2KA4My+4CAkB+KmvTBrZ3QrTKy5xvw1e4okKfDHkz3eCg5mg5BUotzCrlmowURi1+tuqA1L
q48amWAaikk4tw/A3fjgM400PnQJwcmyyLZau3UXcc4SJCWbicCtHhBmAzcKNWMolhalW8rokbYM
gVKa7YQPorw2pNKAvBIAtayPFoMEKR70KIYes53l0eFkQxrG6CU3nimUpiGvXBopXPIaCh1HgVVv
IIzfDGG8ecVzhXrBDg8NJ+OjwJ6aFWJVZPnPLDH9a0JAKUZPR7F5cS3KravV228f/9slMpmcS6QC
DkJV4GAy0+Lls61Iv9CsRW0y4Oqohdi00TwpYiPDNC0U7GXDV3689u/oFIYWX8pBz3G+gLT1jIt/
DH92EEUQTrwIZ4SvG0sceYF3i5hlRjfuSeH++rw0tueJw2bbXZruua+dd1ceRJWaBQJT+NVdWoDR
wOLi4O69l4djQTZkDwao1PewqimNduuuB0xylsJ7qJJ7E3h0rHVEsjQjk7tnlA9dYFqtG+iw4xLO
wz5xEnAE4VGD5xpdl2Xh1VO6IJuH562yIRQ6D79sJwKIB8599wTn9kYi+gw9JZCCJV7Wfx6ieXmj
JxxEUVzIzrOwhHhFhCBXhn3HdMNNDoyN32tJN67nGOoGEntBeA3pdVd9u/T411YTOEXhxeVUphcl
uJUBz1v+R/t4yNm6kEY6ZgTvlQyJCTkUdF9q8+A2MRTz6fXj38elbuq6uoLqWSiBOOvssdiUTZud
BhYB6pRAupl3xXH3VWmIrCWESFPhg2j7aEgVXrMitqQZC36Cljyp+PGyoQBkmFaNM1YRNnxRjDHr
Ioz5Jw1BugaAkoxhnA14hrJR+EVITzITNT2A9O/vvbh4aApg5wtCk+DWE7Z7e1y0/+zNP7kDIldE
dSSRSmdRQGIWDmLJwhj5JR/CNVpjmg3TPyyj8SrGuYJAW2Vbgz/bsW27QUnJPuhNYOPSsg6MMWLw
2ycMZwboi7P7J3+hFmlqNl37KM1rtp7vRk1vbvoopogVweNKkkG9EksgIwOJ0+HVRfBrsTIYHBtM
Cx0jJCd/46Sz4IvnD3/HQ1F94BF0sgGKDEO5ZSLLvfD2cl2KJYa5Yd4cJzUmM3CS6T81JIi8EgPm
rJ12HSNhc2Q8hkFOWqu147/6pffY0qi9w65RTsEWa62tIaRxhCy4HaDi4yTWsqFPKKMfbnBzbrBY
ShxNmT9I2oDSpkCQuRE+lQGVLDofDe1JL+Ql2LEN1ZSEGuyeVk+0CcMpPErKuHmFuCEoiL8jAEl3
p3JaXLUnHVLTxIxgjdHZWOQdadfVPD35nbIgDBzfOEcQpT/HWSjWDC2FDGRClubf+3Hvb2mvqH+n
i0a1/SBKuE1pvJU1nX1VCYyYYqUYQsOC2LwgTdB2tJUJoq03zc20hi9X22nHJiQJabdS0HGQm3ME
2vMbAvQ+vps35HrxcNxh2H+2Zs6b1xqsWUUXAjrKtoD54E7viPQex2wIJxRaJu0TOYMpZAU2psR0
FEFpNQX4aKiLRzyDWpzI+U/bmXQk4qBlD+uRXBh1NMlHBNG3mPgUVunHFIwplrMKTUQtwGyjYT+S
UkMQJLYgpuLuj5QkMX1MxL0fj/52++P9F7/NPQT1J5A8KaTqlHHTU5HodNW7VrcwJjc6l6SYmziM
WvNzxE04jhBoMR+sjYC5fCQyxC9j8yZhYVb/BG6DwCWySFANPpH0+XHO9eAJVhgd3XSCA5fJGKjQ
lFDNfQPC9dMYr2WpdRzlzm0MCimz2cKQ5b+fn2fbQkfq2uu2JM2Y59cT1SmUugfJ3uUzSoErvIx5
oOOXBGG18EYL4oG0bbcYb6MQjGsnEE2ciaZhT8De6fMrr+EnbdsbjsCFd399+TWo8gLiU1p5aVbS
RPlHrOZLa0mmFH998/Ddf4h0WNJNOTbEv8bMGj8g1aNMP6AMJQY1ww8yeIFTyRo5dmcoJyX3wULS
rGKdHYjCEV7+Wi7l4wdKFFwEOAtwFAsz4WrJ7r//6VBrWNamCsi/hpvW2hzcUymOlcPm5EIF/+n9
w78vVQ8RcI80qshkW/5lsFfX4fsdzyj+irqAC5iXy/kMKO+6rkokx06tfNq79/z1ow9/QcuQYVPJ
lV01OPQoHioMHStGAbsatqp4VV/Hhw/ejY+zw3lUe3R+W2EYm6QjBgfSoBvv2WC+gVZNp84cc/qY
//MiI4lsTBnZ4TdeSDM6Yd46oxpHrx+gMWmy1ecgYyo3iHaiidv1CpINLlwZN/JKUtu2KpYGxBGw
oEjbuMBOGt9EjgGQiWVj2+OjwYA0EC5tyB8Ub5pG86KgdUwmhY6VSVucPCC0s1BRAhIeC8JSyCN7
MqzkTC4RF8YdHNr98jmXh+Tcunln38Iog5LOrx7UVKY3CbjRzdgMJJhbYrEp5v6Qak2dFusCvwsM
EEx2rXZg5geUDNrN+QFttYx9c99cgGTpTTlQWRAqZBkR5IEjYJNtmIN7+SMMpEuXXcJpZZkXI2mY
RU0JmCEhePbD0UPTtYxZkCWTdpQ0X9FDiEX+N11n21zVjaztX0SVARvMV29eQshkXp6cOYd8oc6k
JgZMMLCNDfz657rvS9JeJnOq5HZLarVarVZLS0tL2zJsX0jDEq4kJlMIBhYlZe46DF6v3/1CLh1V
OfwPlY+G9rzGvqx1YwIxuboOIOaiLYDo+2AGLdG1Y6DdCRmQh3V6TLHGCdJ1NP/lOTh0qU3BcOtN
YH28TrHpOWUBzEiHmfxW7dDpsMbDkK4K7oMu0qxSqYgrCu89ff9x/GLH4g4NuMSjiB7c9FunqKVF
m5RA3Yw0HuDQM4Fo1uOH+5HoBDoPSHK6a6zCsUZiMfHbKyB/dWvZNnYuGaUhfvjo2fjROyZs4mMv
jY1IBgGFgGOb2vWIkztMumhZ8/3t+zYyfroeYJofBVzvZO01l2x98zDXUFJZbpR2s33s2a/GgThs
m/Klj9JZ+cEAziCWrlJQJ4oidBypTdOagGLRBAlRYgemOCPC9GgZm83eG+jg1ru7JXEUuRW4cCcj
itCTkFHryOqmIf1MlKzzj5fP5A9UklUHR5NyspIK40/oJ3IItFioMiL1YVukv4tKEnoAQgECDGlf
P9TFzRdIdv20E/RJR1MK7tWb/Ne2afc/IJIdUNb53TkVD2w/Yjv3Pzy+y0UuXSbaGRAHmSfKYjlT
nVOz03mhK3sAFc28okvdNLiei8ExRhcT2vvTn6Lszmz8J8AFSClx+4AG2oXDYRIvpn6BJBjAVxSd
GAWikY1+VAR6IRxee2jerKXyDkyLPPxHESxsiWPbmvffzy/yRFS2aMquAOb5INSHbf8OtbKSblTZ
ZMdpngXmM0rUnOrnOyR4NcYDD/9H5SJrJS7y0keKVD5+Q3oUaHYfhBT94vHzoy+Hn6fO0t03xbM5
vEtHR6MlW+8Bb+VB3VDUDrXA//ONGDJYapSdIjDr7y7vvTB732e0+b6XHghxlYLKaDPR2Rdp09JV
c9oLcBhakCAwL0OWwqruVRLJsbt2asj69GVB9N7XG/MpjNWf2SBQCH3IzfvfvFLOc0YekMdJzPTy
rXcjHy52d44z4mymtaabYQzLwR5O9MJ6l3/z9vjHPKqEbx9jRuT2Y9QQajxJ55UTPYMAs3NqnozI
H2++8R6P1GZIw7ggBrGdCT7fPMR5NSqJvmtRrRpA6HxsPi7K5dkoSTmSc1TWcWHZuR2bUZIVF4AM
65hykWAwk2SCxYWkhydrQuJgZtsKG87QI2usDHPaHHOpaYHMYUhnJLnmDLz599GDvChfHXSwG80j
3cS2AXwN07kTc79t5dQVjwkg2iCDpJU9Fobb1EFMUr2a1GWTVjZtkR/9milGku9zVsFRh4LFhY55
lP/S6E1h2qoBoqgWasJY3UJsXuL4/iHMTFvZkwsJpZoArqDyBjoXrNoiSubo21PEoqOkFKYM/N0Z
P/KSUs4mMiOBbHErXCkWW4yYfWC399378cPLt928Z6+Zhx039PMjpExQEDIDhZDx1gu3YJxnMBYJ
VAR5omDQBrLdmY9C58uTojC4ldSHo/kESyHyKdCEzoBZ05b3ikHBHgFPm9sHSXBWtKzUgWttzrKX
hWoukJuX98QnzQCxARueB7bdc58PeYvd2PEcOy18IPz6yZcPT2E/dytdTSP4QsAJa7WcZnW13Pan
CW0n0AUW6kwOD59mLE1Ej9V8IHboMrqQ/iTl4V/5sXg7WEgJuhZCdorbYfKCGtbUw35JP4GCmp/n
4dZMOIOTCQSv7s0kzfrtYODsO3JGh/hs8Z3aUeg32gI3sg/PRD6XjwcOivj8vL/YPeCH93gKicGo
QWJJ6NN6H3tiB6RQL4nAPumoO2KG0CB4ASmKrtqTNVdUbePKB2m7tAsshV4H7yaG9rH2PojSsBVs
83izo639389Wlxe7V8fPI3vv2bJWJFlyqPzDFQEOXqCBEbqQNQvEC2TZfPTru79x4pDZRt/v6iMf
ZOjMmQJELr/+eMn3J0Tw4Kwl9nHphwm3v5Tn7J2JIG5aa9p41YmmVv566hu6659e3/lr5wLmHgSc
+xcQkLBtKC1uD4xxbTTQax66ncf2CmrOJguvaen2OdSGWTCwxl5WjGQ+l8qpvE0zAcWC1I9w9CBK
7Jq77ahb10Kg8XegxgggTldR2N+F9EsrP7FWJ0KaXk7wBbVnVv/0h0mIRf/5RgkKZ2M6qNqFPWlw
EsJkMrOzhSgQJErNit25nQJdK3jzbndLZ8thR5OANKGmzX88Adn6gLy+puHUva0EhlbSWRzi/3BC
HALegIy508KVF9GIwWEFhZxLJ5JJ8MAAo8YOTV/iI/inJ0j89Q9v3j694F7DTDTEVtcshHRbJsx4
QSAiCKBkEbJv5kz0ywAkvK1w7BJykpENnpRAVU5qIDR/1ZJPa58TIy2y4sPcRuyrPOSiNFmWODiZ
Jaec0TxyjdeTCjZnyi2ldYRj+S7WqaBbQMBk0d/tcgiQVlHHJuLqVrVhj9g72hFGFFPK0F2jlwQy
4UZpoI5O/wYkylAcUWY/pNHRdRSSrthA8UhrGP7bdgANZIIgNbKrdaNI6dgkS+nffnp+8leEU/7N
+tKmfGduc2zUDXV04A6nT2LIUUh4ytK8Dm7wrROjGsJiqUqAjts59OBBcBOCZfRqJy2gY2xQJxrN
edhwexM8VG28CO0kqiKG5ll20XSmWXf82Gdg5oJosUPzdMb4JJ5UVL4ghYiuaUoEO+MF5byrlYe0
h6+eXD1xScREx+zm1IfDNWoxIKFLofkfCtgDs9tOpc55GRH1wpEJSbWBftYSK/n96vLZcO1bUSli
qU3rUIrJIMGZsW15bz431yygukNryg1cAXmVk6bXboFDZPgrhRWhDRSR0PdvPOb2akcYqJP9y0d3
nnx7ol58wbFq6URFDH5RED+4jLB5KbR0QE7kz1VDqW66Dc9rOTRqEuvFDX2eFh+92n38V0puDMbm
ViE2HuZZWKn83ktH79/pIQP+d/hZ/5CiXQRH+UILG8lEgAQNGGT7URN1MywcK8JtlCEiz8U8jdV3
t5Fc1MBJRGqMKaMq9Fit0iust9tHoEf7X/LexwYtuMoq6nyNdPTlxWneVKH+vudr+qcvj9/9o4t5
KrGbFoISVleN1TxJSLm0E3x7MUK97B/73fEfWZIbUARIJkbGaIcp6jDoN6KINHFMbGs5qEailDmS
4UM08HBskRj5FNf4QDS5/XoLfP/dD3f/abuBEKxhLNJV61y60mAYbRVR2dA5BQnkzOGNFkhgPCeN
SZnIYAWWIyH8K0a+MokA6TqgDMaLO/0CvPe7j+/zOtjmYwHRgIafVveEauKbyUIdLCiCVQ7F/bq2
nbJM5SpOpMoWBQs8T/ZfPGGfj0Vt1rXdNuo+nmta4DjO6/ZU33Kra9+Ie/Jj7F3Nq97Mgoyq+vlI
WTN9QNfzIEw7Hp7IMq9bKN1QyQTjLeAcHXp/9mifvZRB0l05ogRX3xAHufnLw0ePX+93tAHupAx4
687RzcNsWl8XDkKAi00HprFuo63dM5iFYt0cQ9GqoEBWNlNcngjx6dXu6v34fUGi4ygBeoECnmWz
ilfr45LURUJuhyjVR0Nud7o1Cb+X7gszqbJFeGu77vDjjZR0/3Dsg1bPB0b09vg+BUKaHjFZx/S2
67FbOG58ra/3zpzZfiza4YMhLwXsM+gYK0CSaYBQQweazihZnTrblhbaEcB2Ab3OSmRtcdMEWuxq
BOLtXjKUacDm7Y84iTEzlQdWe0fEJB/00tMz0BD6kFcAjcWES2fw+OPZvZO/RVUxEU1NlYGnxd05
sYenruxn4DonqdKAKgi9RHE5UlXQgom0R2hCX8LRqinnam8bo3gMoIxfSChGOtBWkjyaUd2SFcJJ
Q8e/3+9OOJUVzawG6Zvn6rCHmGYEOegZV4XZ2j998OIoL6vWSjCLvW5nmuJUCHQeXAjRLjhdUVPI
Z3F4E8Kjn1rQ6xBuecsemCJ5tEMgYEShWlj+4/zieZewFNyzuGDWYc0DJJsk5QEhkELRPuZYBTHS
TBZvFaAJGwtkIduOQccGlAoCjHbHHoGd4dhStQxvGL5cdYhsmkE1tieDmvPW716gaTsysOZKDeHc
0Vt7JZYurtXWkSZ7WP48NCfBJFfOJe0cdRC/oV1Yh2evTo/fZtmL1MAcxMI0l3GTRCXz/JM5lgS3
SM2ZAhiz8GDfWDxkQrIN2jiQttjoNocEY+bHUOe8sdodpVQ7iDAcW4ePet/Hug1P3z14loZ3HERR
DJSLJ3zitgrSYZQCpsX8g7Q66f8J+D9YO0qBwyVQot1MJbAEysICLZ6aIhD/5QGkZ7gt9T+oGS0R
ItDsiOksktzNN6oDF0qOOkWA4O2nHoOl7CzOf855fcjKhYArQk4kgk3k89NEeVLL4gZCQWBXON95
Mpy8Lm2f5qVv5oylog86qNJoFCmjwplC5dE7Ill5TaaPGYhh1ThSxSAK3fnpD+d/U5KcvSLLQNZC
yC4jxQNO8UEJCN5VMUszlmKBPJmx9BoP7V30zp3rrMhYfnURJp5VOhgrr/5PVnZA+G+8TzRdx4We
jabXZ6/u9lzbfKagqAHv5ALuVhVdAFJwPsy4/IOwz82W8Wk43wrh2DZ7YrgYnd1yoiCEOHG2I8F0
dNMVScYAM3k5JFPqWEVxTOHth9zjw7XuYSLd2Flp89Etzd6GKGhqENwGz9aQY4PaNlsaBdvj/ZEc
ut2ep6MOS217Euj6Os+VWIAr6+1jxZIH3umPCa2KlG4lRKiKhjCbB465I66IwK38cGgPIW75so6v
0RCzUusiav7Qg2v5PIdSaR9n1YjcEd0GaaY0yYaSCB6D7yMJiUQJaMbnlZ79vrh5m2fxi3v3X3Rk
jCL8IzXU8yJqFuTc/bjPuGXcAbtC73RGJPEuGUR0h5u5rh8Klia+g7W9fq10jN06lsMqevkTZNWx
Md0oTIvHBfhOnNcn3iFNHIEJ0IsEn78qQdm2jiG+f3Lx3KysqKGgNWSDUNKfWyJl+IkWIj0EG75E
YRFFZk1m6JVFpjYDfeuGDsc9SYcWSB46aIfUsbQnjNftSALtpJoEdvQoQwEwIKkgwLw4ifHEvN6+
On5BHhYVQ8fSICH53gd+OYoz0iHTtrM9Mh7Tn985/zEmyC7RPM/r2BzklKjpWhL5rDZ7UUR81kWM
sZNGfP7CQmqrzesUUyW2LRuNHCsmShHafv/j7uRd3lohP6Hmi2anaqgBImCq+vPnE/BGGPjx9ZsX
D9tyVRCVrAPV0MkDeEtLiEIhFQPeQXr9Jrd3EUtoC5aLisqUVYXcrtctK8t122q4BB3b9CEMaUKG
9NvHh6/hcKAkrcWoS1ISqW+eASQNvFcSSxqn2wt9SYZZfKNsiaRhfmNU9U9/kj6waypmBPT9R6aU
+QlRDaX2wMsEGKVwTQi+o0lFpl8mnxyqtl3A8e4buebb7tFSUlh/Q2p7bYGNnTvU08dCxN6FXLN6
h4rIKg0nVkrOt7xcRgC6hCan02bbIvW0vm1iGpRGKrgKsSITxfu+N+VDGlZvH/s+S5zCll9w6oPi
0CIg8kdy/t16e2EzbLUaIEWFkGg7iWZS3u7pQ0TeaHdKs5NsKZQSOTdHtCNTt9RBbs9UoyMQMMr6
+uz6c4S1SSAJTsoxKJs2PxhrPLPM2hRnXLk2Y9SC4FvJwmnjQ4H5SIMMHap04Dpg0utzueGCQAxW
+2wbEHCnxEgDBwEy5kSAcbPMa2ZLkSRJHJxQYQxAotBRKTiI0ETwFeRCulXNFWH/F2QS6gQCkxUo
ngmOBW3Wt65yJ+zOgmmskUQWlY8w/S2eLIudPbvqdVIFDgX+eQXe9a8itH7Q1R6bQTIIAV9nk7pN
PHSEXrq+nf+hgI4yJIC3tQNlVx4TwfECDWO4kYS9QBULcm7piKvTHAY0baj2R9pcsBJ3eAiJmgLE
soFYPOYMDtwsXtkcwORdo5682935PC5OYAC4PEXN4IT5e6pI1ko1amsBByFsxCFtNUJao1AlWrc9
S4Q270XQ1FCSb2HRSLMoqVpU0eKLojJA647YZJjm2dl+f9gsoyx5BPmvXhnnJMiGxQqpcb5IGq9J
2hmVxEGM3NN7XV08fjc+miFp4y3aa2G6fdPSaQK/xexQVZmvMmQ9NUhtE6VLqRA4BxDNqE0tdY2H
qe8agnY0HWcmFiVbAir4sOP7n7Rltg+c5AVBkuthJ1PJTiMt0NaUgiYlZ5ZVYhIJ4/gIloehYXya
W2yRaYYL/C7e537Axb2N1ojrF6Osg68F9aQQ0NpIsWypCzT4Ua9vuaG17UoZtddoiM43XXQJLdtU
pxBhziT+7R8fX6Xl5meBR0ZlzeBViKYAoFEBCrl3kiVi61FAByCtBiV0cKmWftFr4UxtSttqQPk/
NW4GhEMSBZDm7ePegd1MVUHVEIiXGbFm24815Q/nuw/8ClE+nZ31xLU5KJehsSLYvwRQ0AXnsijq
HpY+rliHhNMVlHTcTYOlGAkHg9XXQez6tmPP1uXrOgVE3NVgEKUHoujx4qvdQYqJtI2scfswza7L
A6Do8JmuB5qobyWZYcJ0aFYnZ+DU4UL/fMUxldun9qgQX6qPFboB6xZvXvwvV+tmANm5GZD5KplM
a2yMZjehxwXctsUtk84mKbBzpTv2kDhvpiB1KYkIOOw9MHy6O72Jgz/+8fLdj0qzKvB0AkaLujij
QzGaBC6UIzhMSTTIWnr0rJ0DrXhu/1oCKEL1IGxKg1A5IR4BJunTdG1PDPZeLtROzLkKpJsglLJa
Ge7XKIODfTBvmyDhTwOOQva7FkbX29PaALVrSa5V69nI2dKm9MbjQU6Ueh0WQC1/TvyZc9g5goYR
8ydHfPrm6cd7TyJEHxyggl8keJNDRw7f1RXoFX3QANVs8xdELYR5wmRuFx0dX/4NNTgWkNKiVdDx
1U+X/aGWqk22QKgJIH1+gCUxIAlALcZdKhcICw/NumNp2OKtO6PstGN+LPzbbu7997/mPX5dC34U
FmYcjOUgaVkb4pdwU+5+ulf/cq342Auh9Y++sNVicYUQul16fsb9fCm+2XdhXZ31YQqL3oLZtXGT
ZSQnYRR58/juq92nf6EftQpiG0EWvlKq0X5VZLaabQJZkM08S1x+212Om2+hXKrfKAy1wUn9q8Jx
qyjOIdW7fYh7iAb61VCS0GAvqI83qSrJjUPJrZ9V9sfdg0te9KQXbKd4tDbfd/EWAHzpyUNcSrlg
BY37mg/hNIvgOMezfNsdP2Q80HSUpwKAXt+L9Az56sNppkPnzofLZwzEtRLs7MU0RSCfUXfrJBCU
KzhegWMcz2GdQddFUNI7BqXpnsQ3pmEG74ef+XnK2zMZVVlhJjNKMNvBYCziu4KfHw27E9JVppwp
Ch3snEpHmUkmDexAyPryZXf3pJtQsKfGZGeOpax8SAan/dloICki8+/WhgzlIDPQRhBbmoaPx1Gd
nsqgDnKABNNxHSD77x+7Nfll+Dop3XW72e4mAXbYAOxOXz/4R/vsUMd0vg+fX19zYQKkhP6XZiYQ
S8hGLg0YC6/RFASeJxAVmNosJ+JaTBHKHU4QEswfR0uJILKQVq0p5+JL33OSN4cqZgoLa7cDhXNr
8NuvrKdYVUG03/9wwbqJZ8c+maxnSDrJQEm6D4hJjD3I0WFzv6z9ZWUo7/ov/MjJg5/5ydSfaEB0
Yqghg0/1qQBI8mNE6SQMhDQphBvSNc9AiQbs1CyjYQDZ1c3uw/H4tlIFWcC6rWoLoSGaWroVBhMC
E+qipxkmQtbehl8bZwELywVcJKtiBMOgvu7enDwlUTGFWludS2d8svWy1ilE5bcH8pyjyaALAmkz
/UE/0QvQMpsTzbCiB0Yv31qwzrXraC+DhGWtgRIJ7lvSS9PWReZqXD1UCY4VB5LbVHPxMjqkl/6w
R7XslFb+5fJuv3Xt1IPRYpy4YNUBJGpAG7pmCebLJpKZQFamqzGmhqT0nbzTC1FmEHLJCpt+OgnO
1NCNmQE68TYNsGYX5w+n6b4VC7d8cr3GGCwRi+RU2wWHi8POIV0ekrqd6JzCFKOTFnWQP2qae0YM
vLUbxBmmfr6XubxnkOaeGgnspFEy223FmddypQsbQW6xcfKEJDaQ1vwXtqwCxjEBM4FBeLXdcz4U
JXqo30VG1zZs0213uMoLdqiGObU/TZA1hhUERlz/j1NFqerl+fnu/El2/9qsVSlG22aHJsVelAgU
Xb4cb++Z5+GnEJnl59GWTunNg28+yICHM30Esj+zSFAPue2T/rLj7EG+Qesdc5C0O+1LoNkkftfN
3ZHtczDmYP9DAV77NKHMLHf66eziZ+vc2jY4FQgtY5XA03xWyX+St/azojGhXCJKQqizMTHW0K2W
COZnvoNr7DvjsBiUlKLWFRQdaIXkEmrDpLVF/F+BvHE19zZJvwaE63jEpCLiVE+Jw3CX+2o0Va5A
lo0VMk5pY7f7FJX6LL0qpmjb27FGHnEaHYZcZGTHwwtbYeBhLn3WvPvi28lfY0Tz5MwYFRprhwK2
ieGMrVf2rt++Ozs5fhrj6q5v96tBsdktJGowEXKiuGSiwETfnN2cP8vpyQ4LNpL7IvTbw7MPd5/k
YM37r0/unrDSpQTkED08P3t3N8dQkChW7QjYxz8kisggfZlKTgfcMV8L3uwoTeac+FFM7UmlL3W3
h1X14ReCo655ccMYaXnCVfVASqtn2ZSHKtf7Sish8Nvjq2/jLgmpRvc8+IXW2R8DrssAlutr6+yH
7yBeA8+NryOddupKoqLpcmZRfWyX/3EY9SZM3X2QivamN+k8gC4xmVhDXVvLaj1t5eUZD560OkkZ
ethcQh9KMueMn2OyhFUU/pY+aqX0W+VVZKCBRMLpCWvgr1GLHIDgcEiocoZkPT3kjf810z4cYffe
6UGxNYGBMDrKfXEzqjxwFgFGyFhXB/r0J93poMm0M3zxKJ7FJaJgW7bVl8kqEFPot1v41keXZ2+v
+Sg/3cZRvm4ORcw/fqDJcls8B4uKrbTqoU0ZFXYgb5KbZ0HgeCA03xaCp5GLaXt4NHsaC1FpRByB
QAzr1s9WOzoZ26fnTy5/8ggnaeuYKyuv+TPvVsiA7qQUIcbQnf2ybdQ4b2oZmqHxzgVCfs+cNKyE
1eL9v/gjalFHP0PKGNX5MsizqOtTIYs0cIJIFtPQ+bAz12iUSndTjCzDwuEt7qgnd476+SUeScig
idCt45APa0EylMcVU65RJejNnZEieC5YlTdwMcJEGFbW9v5v766eg86JVaKZ0FREDN+f90fP4Wkx
IKG6AfQ/lcUA78feyAN2LcuMyCp7PQYiJPz27s2xmkVzzplozQmNbJWyRaxvqvH7/wdpeKw8ffbl
N1UTKVqdnFSEvC1BLqKTQvsWD3AoSQRahCyRrMQvz67mT/GkYDqWAIkl/iOiRrDFeRt7eoDRHqsy
DCVufoawPpFqGdGd9JEVye693n3uqdvu1C3hQVA8MAXm/imjP9LMX5LCut9e7T7cGfMPPsQZmuEX
5zS9pVObgzPvlX2L3HHRU+CH6xun96RonEKHf+Bklmmj8+RYNXdsYng4JsO0LoReykNiogSQzq/q
VxWnOY6jGzbD29qjHaehSbdcVRwdjAszwqqPKxk7tUnUDgIkS7gh1/ide9Li9BGzQ4aQWSIwOPWz
5Rj5ZlMyxG4i1v9Fv1WSLgfFSD/I3Kd0utz4y8yzdMZY61MoCh1Hi0FHBXra5KDLkVzF51cKs1iB
7/ia1/ZkGoN0SLC2/WBXP2j6EtdahLAqPzLTvXOKBaF77919+sfu5sn5Gw6kf3l8/vr55d/tXMpu
mYBHJJR129zSuLX8asevjkEkOmDsXSZSuxmCTl2SOGZvNH1rMGo49BWGYqh1rOFRG6GCWMF3Pylk
HcprI2js0r1K+E4bXRqRw0MhOeMUd2atfK3Hf8L2DK1bDsxxvG/qQpcEFrFAAhMckJ0GkOzgzQUr
x4nnhyHlLEP5z3p6fs7nU7hDRh+JlAuosdZLNhWRYNUgRkknJN0fFoBf8q5+IVU8FNxvQyprRaC1
AC036yL28dXZ1+sQHj3dc43+urhaf9NH7ph6P/pHfyp3nyRAjaMR4isM+w7JwTSNATvlj5J6pjFE
SKvHwcAMGcfDUdDjpMWEY1DbVRgcl0GDEKWYQyqmaV4K1d51qeAMqrni1oI2QzhttGUHJaBWBP/T
V0/p8Gk/0WF7RcQnH5hXCcgFz4Q5ShdCvs8wjLOutnLSPDzoQJi3rwrgTqAcZPy2YvPZDfU54OLu
yXMKre7fdDHJ89hm+yoVps4hTR+dIp+eI12L2rMYTocUSYpqSu30RXJHVzYndE0HkAEtiBBB5g25
JJgWktznu3JkC8xD73B5hyokY44IWa7QehnvPyLh6LvXulCWOLEZirBEPL3/IT+glS9h4kY2sw1R
SHQviAotMIl5tDk94n2LWwi3blyoeUJHnutPnRUp2Fy4bzYs7u1e3TzMG1kCfIGu/UtFHdBaTn7L
7SW9P3BvLuVA8I8ktmFOqzjPtTia07Q5SwxLAklZvtbpGUrSwem7eZxoEX56/ez1h/4Izu+Xp7mt
zPCnWbY3d8SjWy9wKwBNzrKSXWwo5kqYOkCtGtj5YMlCwspRzFYpChWLuyxG3Uc9nBWhDBVdcu71
4oRTdm9vnrq+F26mHBKgpX701V0gpVrQTKsDtqQCTWn434wlssjHh48f/B2UPBMopc6JYsR3e10X
/0hsFyIJS6ce7yo/AEWiT4SRxeJlMbJBtJTRHbWgGDbDAHNiFDA+HF1AQsclRYzp+NaLRLpH+4Kb
4oLYxX3Pa3KlBd3YPVVFGO/CjGXWH1AHyPQRxoDDTSzHBw0B35O86YTmppZaoDabvBAqsY+oV7VI
SdSUKSsxURB+xOvkyafnlk285xHgA07vA2Gy6eL5enMxCF35MTA//++rooubxaGFCTA9RxJyG7cB
qJg8groGGdNX2HRVVAeHKtBblrCl+N6NtAso8e2nk0fPxyrf7qYg6cCl+S4+y1QVo3cQYZA582SW
efjkIifyx55wOgbir9PtKc3Fz2zcUkd00VcLQHKoniaB0wrbEn3kFXVdGqlY4ppxr26e3rnKvY20
pKvkztfUdnRy/ZR/CRuzyOo63y3/hpBkZabjh+8oW3PpKYG5HIW0P4rXx5gogf3+fvKcL/a0LpYf
j06et58jeLRMZ/UBbOtwq+SxB4ikNAdC4aFvVoG0mb7NDjT9TUjzC+l4AtEV4ENKzUOWlNQeuvon
zRgwGqTyaLd67YR6dbF7WO3RvuqwINqj36s8kG3f2vDob2wHdsZnVQCDrjJAVxYvTP59yY8IpMvG
Yg6mg8X0HDwRpux0LgpCrZGgQgm/EyJFpsmlvq5tgFmtZNHUlWhlk7IfxZOfMN7zuJ87X/Owgul7
K6GWPx1O/1Oy/5ULrpdcI/olm8dDwCxsrOx2DfnSMCR1omM/0+1z+Y2Fik0u6ax3q4L0xuRvLVFl
11ZtE2nV+2Z80nxeBt30Rwi8NetNVA0ZwTdD4mma3512VUcX9svFo64HgSzwXG0C+26U3wd4lSUk
3F6/f/7wZxik8tkJIpEyql7voOBEWp8b4kE1YiwbC57fJMS8P/22RseyaTTyK/TnH5mPuMWXGZnN
pXlsjw24+aK0GcTvvnxNv3jfL16ZtQzBQdTTq9DhsvvNB9TZjiJlwweULaskfJ6vlxePOY0qORKD
MHgRr63oDxmtAQryXWtMIXEFXSAjgKw0dJwS4S3xeOfPu+LxaQQJCEo4HCpIpK+UR8a8jyXRaqi6
oSmsblaDucQEqdWJs9+aA02suim0gvt4MJ0niKnUPpgv85tHlSiWUsRgCTJ6gdQopSsjZ0srGvrL
msm1IskQqtwoxJugNjtjlFB1+roxXeRHfOt/T54yq8wVBQyg3SpY75pHvNgia3E2LFm97/MWBYak
KCMCIM/SCgiCEahdCKKcFIyceSrgPwE2h0rLlSghHiDrfeXuI8bGm9d42gRURz/nHOz8uAldk7iC
6hXm0Eu75BZNDxXY/fMw8h3OyeSWmJrDtIkRGSe67TDshJCXjFDbmagEfawlJQpItCMXSNOE9owQ
P9TZSmVAgmKAi2Slx+IpTjZwId3740gqd6aGgGISRL1ZYktLMogVDRchB8iOft//c0UGD9koBjh9
MW+/G32SThw7pmRiIRQcS92YS6ckkIS5tMDDgev+SGfm6beYosslZrkRfxgwZqGypij+5MHu8vPg
PhcxYVvark22ZeNTYceken6BQ+2k7k6j+xYxrDQjG348reZJ9vNvPE8ys6EW7Q8ICSGKimclGNtC
1y23d0wx4pDk3bGksKLw0D5bXeOOWxmiZKjGy3EHE8azHgrJLhvJgK2REmGnjEqdVmSCnE/66KOk
SjMeUxjKk9uU3G6F6vrV2aOTJ5aP8HNxK1Kl27tC+Efl3TsOj74uoTS529KdbCNnljjtkNGLcrEP
wWeXh+fofVA6UQomXBBgPgjOpru75BQcywFYy1FIWTLmIg3To7lZnUTVBxuwUK2MYoYWa3EFnjQk
xaA18Vq2csayKyXRIW5WHRCOfBDWILKhitZWbW5+wVjO82EN2X1TlFeV9jEQPObkMaL0PwmYkPk9
P4J1ENNS2lQtbLP2NS/GOGeLy/MvfbB9+CiadKY+unN28eBsfyev6gj6Dx0csNclY6Kd5M0GdojU
TWnDQooasGeYE2K2+hwhSdaSnsmN2vw3kGx0tH2cp6D30OVsE8WjlMoJnEumer8w6OOmkPpaNTex
cB1LhRHCYOgWbTL0MtgV3w0WoiRLCxPIy2fTjjTq5NHZ9dWP5EvYh5xI1GXPapG9JRwPo1szww60
v1paW8akvRmJy0w1x+f4RZKwNO2NXh9rbDjV2ELXQCw0mKI8iJg0nnowrI2pk2XMwuPEEu1BJjuu
wg0XWWNDh7QLkrSL8vWu83UKOdtqFz4M3/2I+XgwHoScMNawyqfzSNP7T/r4srZ9WTWz0gaulPl4
kQHJzz+c/3T3TNe0buTJcaDp1umxih3hV7PmALJN9th6R4sKbhsVJVULCIf0Oaq/1RKJsoH7lt+Q
BlKCdgPEZICoU3GsmpJ5BzP+pW/qaslcupRcZuC2Skix/3n9Odf8dHRp7sD0a5b2kGvxQnjwDpU3
qYvZVFVnD4W1OhmKz0EJY2tQ9LQyQlbgmh/dSFZMa76kigBdWsLv1ssFWzds0QUF7vVwtq72fu/O
2b2bs7XAcLK4dTUQhhBT2/jt2FUfyEAQqv4JKdYxevAMa/452qcDSwdlbdXGLk2QiuREgc0moUQA
WKRVp7uQ2B+0fnoYCRJ7cHY6DqRKFGnajUSnNcJBdiBqd/apD0dRcrwoRDIGLiRS3FrJQNWE1ett
Ks5uWxxceYDlAL/pJktvFeSCQCCkFHheetZmp1NX5vxIC11aRR1UfHrdL+vzz/qnNHAkgTqRE2Q8
G/UzK7KW8IesufgmV7GAhM2MtZIj5MjkPzFCLJENRTDmuvykFVgNfxo48QjUFaIQ70kK2r/gTQYh
K8svSYrxK38idTSdZ4lZkyMlS6axN5anfkoMI1O4w9nJ1eBts22npMDYLcwJRESACDqfrYgpcF7b
XH94fPLfyZzTDONyjtLlWxgk4OR0tAAIxFiFhZcOn9ZnnHpSrHuMFFkFGXtrbmLqGRt3Sg4sG5L5
v6ZMhFJN7QvYkxmPRcVkbWF36kggKLLVWj+lK+yQLw/lsDUM6yNysEOkIQ6cdH24UrtIAGKfgYNU
tiTMI2UgygBUTJr+y91P3dlBh/qgHkhGXEWbmlkryW4UGhtXF0CI4VTlMO7osQnIM8XnPzHlv53c
pqyGbehNc6Ejvv/K8q8qOP/Wd0dzGMKRMUhWE7is/qf7D58TJXF/95fzz593p3t+vPPznE4csBCc
P+DDyQevdvnDO/3R4zk3n3iLePcX3vZR4PQ6h8rOP/yW1KNfH917c/bp8fnnkyf5w9Jhladt5M4J
sv3H3tya35APs2yfhO7m04frM34IIV/LXJ8ec49+vzFKwevj9894NudpPbNdMj9xG+YP7x/s3t8n
B54Pea6gorfvjl8kezzbH3a4eN5nD2H/ascK+O1XLkXrp0ZAfnyBctk1YB+sVKS8P813wfcfcRY+
n+ZIg2iDgb/WACfyLAxOIt8uGsXFwQocuEfi7iQBoHeLA2R98QFOLePr+P52L5R83VTUnZJ+PXmH
b5gOF+KQMRh2J8R9ND/UcAuN3LmFZp0k3LnZ/Q4bxQDO76CUmoSxGeIrQpdL5KX75qaQpgWpeyUU
oFeBV4+vb17w33wKiQB7iwLUoEBWeh7BAL7bn31ihpnXACE3ibkIB4H5AMUm2jLbOjcJI3r8gG0h
tgIKJ8QiEBpxOmcsmRxdRBn79Qr9D0gb/heW2ZIK1/7fbDqRNSSYd9hQY20DISeqFjULIAKIKxO5
7Cz3yikWOK52aXrPFRAj4EU+9ahJbwnPp+im40dAiHOqwZ1/7pziXY3LZXPBXUPPy6om6x6pofiM
i1IRZ1WOno4yXoWyskj9Lthl5THP1XSb3CKkL4K1gd4VPTFyCCJurZe7BRYsV55uHkXQRko74/w3
YA0QADk5BJQtB2f9cHFcqMEwyMGi/jLoMp+F0JH0cMZEBpSd3a4mCd6wXO2ZMlABPPcv/cZ53KNO
RLPwq6fJYn4YpfViG6lsM+ZI0VBA4vocPtikYyauXIwk7LVmai6UDkmi2wmYb1bjx8mGnoA9Azux
gaahDVPANHtegp6caIE89t/nDU29HyA78C1i3tBWOdHsmQgVvEyFHFWMiF/v9dL1/F44GqQD6RX0
CBLjJklFt7sxY2KEWj0lMC0CtEnuESxTFmwxMsML819FSIIGSFlG15uz81zkSPbxo3+VnJjWA/IN
r0/ioP7p6DIXCJWzQq+8JhMjmWIE7MlStsjPUbGJWMO8zyaicSBMJqwAEua7uc8okfb1yBmIgzkV
sKjYXpRZfazcwWp4BmIURaSUKzQf8URW1BQlJ1HhkRb89rVtdXSbiWO0DodqMVhQzI6kqQ4yDGIN
L/rfYXEwhGEekCcn1hUlec17qSV9f/PD+/+6c/yYWcqEmOYarItth5MjytHFcIHetwBjGiVuahj1
m0uiUDv4cMgMpOC5n6DZ5kFdp87EMdEZf8U53K8Zf/iE775EZOA5/LaQRAJsaQFwssuYikzjLRM5
a4xthtQg0ZrSPyjLSLVHn8DVzgTW96F/0DG6vG9pdUkUf/ur2lQAi8oSFVcihRlzlBaHdc0Jiu7X
1jQ0KiMFSJRamdKIMogpB7LvXhBL5WxZZY3c9wdkk+Db0j32D2FWxPwuRk8ghD2PBn15Sxmou/Qv
SLwfq2QIZRRBSZ1uAQDFvYr+t3Hved7DwlOhHEbzqCjJhItfTn/jH2JU5IjT666A0/P3PzRzFPa/
ZRYEocSsgPGODmZsEU0GHmndVAnF529Pfdnc2jd+EbJ+Pk1P5rI0pet/BmAz6QDQ3iRl33sBjfjh
TkEsgCR6OiF+ukNGqnG7gNYSU5FqLnSWbZBeC4npZFVcUwQ4t3Woksosom1ZDhi7bsb4KpokooxH
R+xcvJUSZlQzh4iUVnC4OY5UBrDDm0U3vAhHv3798GT/Yo5WaHJyjhEIHZBxS5lUy+pSrIWS0lX6
GNPj0SjlILS4o7pPYEmctyYu3jCARNjyE7UxY67tioPqSOwNlyh6q2sEpgOS36EIfPf3K65AoHFc
0lSNITYIrimJHDoY5/i65M5as8f4lmZgXs/iG1boZyf0V1yshVSZylHompWV+iwgrTJAshCrCkQr
aGB5BBBDLRM0r/spRpQw3/1Ph/Tr3c+Pr/7LSjRL8OEL9VpZVRDQnDB6rUXNhZWCp4aqUJhngPOP
u6NPeS5EPELXUqqKfULTUJvBLcS5RUQaaydCl1Esp9wzIDs/80g6cfdgTnlxl32TzYu7tX+AkwLP
lkH3NnBcItCnyHibJHlos7Gx53kR0RCaCBB5Ec02HdaLcy+MLaF2fawBBaCJ6emjpTl52m3qWCpS
YCmuSYUDvKh6QZqNDKQARWg4yIJIkb02KcbYMQJc5WDTlmVR2vdWlFeDwOr3sCs0ddK9koNilhLZ
hZpKRGHgPfYUdK6rmu10ACTHWWfmE0spDwPhe8ck0R0z6xu13qTttnQhtMAUILgbXG0BCW5wjZPU
ZIVP98xx/a9/ePf07dunbVU6Ontx+awz4t3+XERpkRwpl8xOiS8pYOuT1wA1G40lZhrFOnvFMfKu
oMhzQ1H9t9uQMEL7NlXrnduGCq94iOw0jo+db6psARK0Haie/8l8yWmxnBmzhyrskjRcSPFD/hJ8
fvvs3yM7fUcreqygOjKdevaZ6IlRdigqCUE7oro2UMAkd31RO6TZqAATBAEenqpwb8SXiS+K+VqU
hD/OXv2RnXzC4gFS7yE7YnUUKleIMgmMB7QXyNasY1zdDjxjZVaFEFM6/ovCQlx2VARSC4MtMXvN
lwXisCc9O9a94AjcQnN/A3YmlAuSlSFJFs/Qo+8Qj/hwSusoAhntjjDti+tshy/5QOAFRwIU1UgH
ujODXjluJZmdplTqgjAAt6ULIYokFGk/2lGWsCXgIvivq08/XP+PXFqAsvyXetGRWPMnB3SOAEmt
ySaMWrtNPQ8ZeDZm9N1w1xgaegHGLHtKo/tm1PfnRiIbQb9+23UqDTXHR/ya7wR+r6CQe0NU1QlT
BW0MFCGBoXQ7nW5HmPBYMGJKYx2WArfI4qAReVyTxMWA1jKi6gtIJvb6zuP3ue+AmKqFo4KBwHfr
1OWusbiTLg/YlONSJfzWuAVXl1Hq9BDfzr7wC0zzUIZue5x9xW0TD+Sd8unlLz5Em5TU+T0R+Fxo
r0eE/cGh5GU6FVh75JldimCk484qy7sr9oWfthwUMFJWnXO9kedHhhMbNIcMn3eSPB5orMdqSTv/
9+lJ3ozDVlJgosPdj9qqCJLt01hJVzXLh5CyjAUaAilA1G8REfuHfju8vKOYBVYZETsXiJEKg4xj
HFibMwcMkYoNj88v2sFzDvlTb9Pers7Hk3eld+XRZBc4Wfy4WGkiaJ8FGimwBDyQGnzrx1UFrV5h
yS4SV4f9GehjJIILoeNzLmNUmxqZfoMYLHy7lVM2NHpEFDsrq/7Wa48Z2gCkI3neQtUF3dzZa1Wq
HWiF8AdvLf5f8PqP3Zfrfk40RNBdOZoPdweuZtkDnW7pmTXIYtF9iB6w5spJLAYJUy+wD/rYI0Om
D6skOaR47OxAOVg8fMnSMkUY62RjHCg12qGzb69uu4joZEJG5IrnROYHH55+5jqT3pxRkwftmoOB
Zq0diXO1Q50ud3rImh2H7Q8yILHdShWwporU1Y6mcT38jmzkkKwUQCrJh3colV4mMqbbKBY8TUpr
26TVMDlTOCrIdUQkHEJVj/gGtWQuOKHNIiFLhEii814ndqqpiDdXe5DKZDgsNB6hQ+K1k4e2tsVk
kIKwqcNzGqTPWliGvsuMP170VjtNU1GptW7PWpU4eC6JIeRYBi4XVdsPEGgB+i5dcddycKLcgPVn
jZURqSnVM/u2LaTNv20jKV6D4Bz+0eP3/w8amvRdF65+qUWlbb7KrilCS9fnMw3JnJu6XsK1Pbj/
LRPo/vjkRT5I7EvgLHI+fnn89Z9ByKQEMF9CYiE5uNhJW4iJwJZPC6my9gNg5AINvW0WFDrHOdQx
q/E+n6mTZGJSg8D27h+7+1dPQGKDtgaYTu5xm2TcY2xQZJir/C28cCoSp12lo9BKW58gIHnkml8k
1Nviv9wEGI+i+lldLY+iNG8usUEpXfdJXYajXz8/ufeJRx3VQD4Incr/97z6Hd9D0nA0hsiEPkGv
z3eQ0daK1M7HzKKZzuMNjuuuwdI9WaotuwDHrOpHUNrBiLHseqlbZsRTN19Fd5JTQR6LoAX9whAX
T9ttftremzR8n0kWjSZRZL6rGXOrTScXhNAeU0cIezhAAQGp0hyyTQKioC1UZUBFVYnglLcJZIFQ
ZEUlBqadtnwqrINtM+JIh6B6iwrrGOsu1ax508lUw4Ntau1FRmvoWWKyomR4/8mlkZ7eyWQEqovB
ewTP2g43p92T0MFNrHq0cbSypu3gG/4UZVi3UA4fz07f73IqAG1jz0D7FLWBqHwgzRByedppbokm
hF8U+iUtIKKOgAYkM4XGgcexENdnLKJBuvWImmUavgIuMdz8dSK0wExc/UU58/kXFRHF2YKMa0co
hjs2dPKei97FeCHDkjyE3LPfQ17bBUSA1UaQceD00MhhHSTEe7dB/5+ts+2u4kbW9i/yWubFYH81
4IQMmUlmmCcDX1iTnBMDBgxswOBf/1z3fUnabXLWastSqVRVKpVKJXXv7kH92ctXZwe8yoGiHXGB
GA98Ih5QQnOiCVMgUOlSEQoJmA1d5koAIGxqGft816fAid7512T+H36CImPPRQbNawfFGQMy18I9
Pi9HaoHnBr79OgavJ3qHt/Pgy9OLHcPKY2+xc71y0dGQbNzrYIfHH3h+pqEGoPL8cu+Hk9/DuFyH
vqnkU7R8kDZhtC+3ioX5IwZXIscqHLC++dg4RCJC/D8ulErNVVinAwngs/snubMMnAIp+TYiKwlT
Kvu8YeucBWCMn7Gmzcc+tTPmxGYZC9Z0TBABNaJ3DWBJoQqKphWU7PdrFTEtke2sGFLmMbol8Mow
4z/mbU4A1l6TDECI8pPbu189gOap+/evTu8e/DaXsd5t29x7328m8AEsczkjXq6ADP3EGzCyOVWl
XC9dCAUuZFBJihEZ6v7phX03Y4q0ykxxDFtfDUR+2QwI1LrexFLrQqdlab2AmWamtScSSFu5UmZJ
Z4KzJfOp04ZUh8HcI79/CxkugpnnTjle1saZgzZMZvzYuP9H6FlwcSNQ5+e7Oxenn17G51EmzaiN
YJtS+2IDp1M779RIeEXv05nPCapqIfxHQegFXZAPNXZGeR6TCuYKpa+7xwe8HelzzMx6UlVNmtHj
H6PlotzhWws1TaxcJk0RoENpfqUViJJMWiI7BLGr+hby69InDs+4fdB5jUiX1YHPdM4ii+o2Gw6m
0ig571EIIGbB7lt+TU5eiZAkoo+fmSj24TWOCgWCSjUyMz98oh1ULtuAS4aUa/aSiXrIo4M8jA0Q
9Yk/cdAX8w1wg5v+H3dMeqRP9Zg2NkDhUfx8YwTAOadoygWgx6xiAxjzKlFj+yT3lWJCPc4oH3Fo
Sun5uy/D0VFWLTQyk8ASPQ93Xg9c2qs9TQCYKsN3VasWHLRKkQvNYZyyW+ThSL5jEbYZ0D5cKwWa
0Jw0ddgM2PqAtiFxLpG5++ZFC8wNHOnw+30k1SVmdAZi/XH29BW0hAFpyGbDlOHtT0JMiweTKCYh
1VDQ9iVfc7cze9qoeAZ/t48eftt8QGCyhRKX8keEht0pruCc5Xp4FeKF+KKeOxDhGZHxPiCcEFMD
LEKccWheVyFhUolFQ90MrhTDnbHB2swOrOnGQJi/VRRXP2hkMm4CWYgIdZYUmQIffyOUwWF+ZdqF
YWOTPhrdrjcGZWg7d+YEohwrGK/23B+G0Di6MehoGrSOeYeDLL0Mt8D+AJ086Qg5bUjZVkstYBvb
9lAQw8UiNeUI1lmZpkOccVy3bR127VoolTtpRwtm02CoE6+ArY1lZDom8c6w3Fs3WFbaphQWM1mm
Zfsp7zCeYWMlcFCo7NoB6uo87/tMJ3Bx+bjiXE4AgWFKK2eJM6Ze4PkNXzDWE5fbqNmhS8r04x8X
pBfUqQyDW19O71yf5SCROp0ArHQO0X1eaQGazQGQtxJIbWYkUl5VoDUMa20L6d90TrUvWgBolqGW
LhmH3QwoZF5d/vAhuxxK20t/AOR4O+c3o5zhGAZNN8jCY6WKEx1GiPVyp4qjokSl9v3bszvs/i23
V2RnF6CpZS50Mnhx0quXX4f5QsQr0KlD86CKTdoTWDpapYFnhfT6WMqBT4rlaYIc0PZ/H/aigpUJ
AKsU96pyiwov0TNlFi0uSG1Vipaew0ClkpnHwnK0rw1663Yz0y5/5UWBGmGMlRlw8wW8mj9TAauP
4rtp8sRwPiOFr2QSHHILo18MxHGR52J6fMzDkW7yJiCPBrFkRF34UJTAGEbSmhGCAKlwmIHjZU3B
wa69d7RoVUxWn8zoHDNRu1L6/PXJl088GE+uuCRm5/EHgO1lpUzEjS3OcaXWqojga4DQM9DVTAza
aJBT+bKgsmOzsD1kolKqc0bJDyLatsXwS3x0wkOQ/wN+g4wmFGKP/HM3k4iswRYN1V91RD1gItE5
6wuNuZQayDUOLWTjCqig3RqcRdSBykCeX5T7GsWFjhKURDEmHyVRQ2UHgAvpZwkNzax1cCUzB5is
UjE/JwyAys+P3ikULpB0XTRdU2OirMqVcYTQTX+J1yhSkCzEg05rKJH9a9tMQ/CLNo8d59y0qkbI
otdTOuY3u7zxfg4KtJsHb2CviQ5FLh0Tbxu/ZoKjSbnTaka8tF4XfS6nfkqKAu1tQsbxIXWs5mrR
c+ioucfJpHoG0umFwY9jcLfXoCHuQSfRdHgLdxVXT+/dOf18P59CoNUKbPAb46WWgNzg4SS4eECk
3oIEMJXzrIisGPMO0I1W/NSgnz7FwyyX4+NdFm1N2me6OyEwTXo/4knV0lOA6Hzu1NTePHpjuNDM
0eXpnYsnGYr9DWwbaOwXhy+itNpYTcAhik6HLZPlEjtbKLCXlg0mUO58bf9Q7tz0XsXf8rJ8XpmP
DukQKbcz6KU3NXbPzn/hafIvH08/feR2MHC7TqY/snCf3EAmYwbZ0/Nf49znGEKPvJFNYk+UTpue
i0GjJf+j6k9/3v+WX8bMhz7ROFBHArbQkSz0G6DSS5h+/vftz+7bF1MFCP44aowUyebwkE8qu8TM
95siBEwZf5j10VdK7WqlO//l/DgP7Ypluov6kIghSy7sqtCeKKCAcHaN63EYDi34jX8zBTbLEeNj
QJaMm4oOFsVQQKW9LyVBUhXpOL3/7fpdTh3BBZH51NeF9L+xmyZJCsY21WBMkYpMzJZJj0VhYhoY
6dezd2/y0Q8v0MiQdgWZBco1XOmMgHswawzsICkjYkbS16dXl0/SpQyJmjSlOGwE67O3VOSuZxB9
a+3UPRXNhnKPPoO52WjUv7A0NUb+TgETbOXlm6/x8rd49rVhre9VacfiRamar/5bnpDMOghg6oKr
/xuZhpKY6CPukwKCLH4Wp9wnOP3YHyEYACIyMtxX2T3avRu/JMND15XLDOoOCRmuNRSQlRmMh9+h
vL8bgDY0uOln1ZMplRmKYbnR7fS0Kp10O1c1TFN61WZ7QpMWjUKpc9+8c5b0f3nsjRHFKiVC49jL
+DadcpIuytRLn1SaWo5kSUN5nJDdHN9x0owhUJ9NDjunUJsPqn55d3pycjak2Gx29n4bIVAy46Vi
M67e4SccgqaUgZIB7/y6gSfCUzB6pE5n3bNhmnx4+9u9D32uutFUwxOwXa3JpCfdujC+Ah1o4GFI
vDZXfZDF32bKTNwotXuYYGVbhiyKBsDMFhEUGUtOrrwzizdngQZwhoXbRpIEko0RUwXjFlnm5C/v
Xf5AYQS2ARD6jsAyYLlp1eRBcCVMENYdvJSoWiJv4l9hVB6+e3T5963v6XDGADKE88EHBr8zIEYw
d/y1YUrgQU2rw6gWStw6BcUIND/9Z1RzjDV9d4NebGA4Q3HhyhL/mfATXQqid1zkIzHHlFRQpsBF
bwMdX+th3i+dAF4jszWG2s46YASF67uIDurrnjNNq6CpJcjW0HPSHwlJTx4c/wkRmZDSfI462CE2
Npv8F7BNqedaJpEX+dlkRjp6SdpefO0T3lIhhRUXLclPC16UCxN1CWYRevM+/PxvBW3JAJPPLI65
M37nzO4XX+6meH7wEOerIwbMs+M+bT8eIucuSl+DRxUXaF76bvL7FxXDj2FRgrmCbgWj3gv1bDMU
tQ0yupaxhALF8nRUOD8yw2N3CcVmly9MJtHHP798yN1GilkpaU8bU1pKDiyISohMUOvMgZCn8WZm
WD/nDhirpdhbEQwdQ277qvPDxlVE4FTk907v+4Ol/lSK7T21MCTl6g8G+b/eI58XVY63sSohfVEX
ninsw1kfZ7Rj9mf3bC9gozMfau+ajIpBRRkdhnlzO8qdy2V6qZZmmuL8EM1QgwtnjlnDMnEv/72M
d+lfKNIHJEhHFGlhyWL06O2Pt07Ork/jsOt0SKv2i11P8ikKn3eYkN2JyuwhX09081u86ylF28Kt
BOVKmmu//gtQNvL3Pj18xdtdKdMXOjLfGe8Nm9rhUj9U0uE8YUJLuElrZdLzqaxkeOjtJ/47uBrr
sh11Vs+rcHNvkYY1P0XERikdVStBbLycjALMftmqyPvKyqJ0pHk+ykLRZlKk3NKmzmoGygmU+ZTl
HbVrRAwa+XF3XOuiSeNLLRXeytBORKhOXUhguWjAolN/BC9ZRYYJUDtHjqzCkFlX9BvzA6CqSSWq
cgm6aqOWor+M69pERIq0r/FquQ6H6WQN37BWs0WnuG/UHQo0EWJEjbDLjqpbcec0k39urQ7nD5yh
UOHjO7Ngxpa7/qNiFTKisu1iDpMhzkYfiqNWQvUnDC3y3dhfjDnJEzZIgLhKuFIybz8+fPEvKt31
p8uqOuTSOcOC5hAcAyC7sLCRfIgsuPzn0YrYCjs65iJoWktPSTtpDz9fnB6/ydElHafXdj+aaOCJ
KqINH8yMOnK8WhcYNnnqCwFMta5zTs/en0XOjg8cHR/SjGsUgS04rPRw/ABo7sR3vFgEjeT9zywg
11/ODo9f92uTXYTspXw63+CR/ndnT1o7/sobSs40rP1JDJwgSPs2Roa03JjqnOG7WOGUs8IqPT20
PdXg0LK2RsZLiq3J4IydtLdHxncLaYnK5Jt0I0Do1edmmGria8qC9nH34Na7x2RWPysgjfZPIP3l
fcpVKJbEmQWCk4kGerDANKCIZXHxg0BScPoT1vzIlfz49Wp/0awBAlxXMQ93T/PrVjp68iWzC4JX
L14/hUeeN8JPO8TR3TNKqg6p/Up6hykao9vPAiIDyvJCsZGN7ilhD0VOxVT8JJCK+SSrMFQ1MgwP
eVvMgTvPB29WPaNVQYJ32YA99OaC6vCmZUaVGtDktwgEKHwwWBTTuzRjRGnbhlhf0VOxbTiWMUk1
nfWDLzNt3cKYU710i6ddUYbLbCh5SoPxYNnqidPaTWFMjz1YY3QZwHFQ3CwobQjrcGfWrz4shSrC
6xcPT/4e2aIP/0cmLzVXjdMMI7Dx1HUlsTB1A0LJlGxodviqpva02Jv1QiFM5b5PK0MIMHQhK7lk
uzRR1HJpAWR6uyU6sNGyMtSqbOAaNH4Ij7s/HMGl/0mZTqSZn9/OeOtFMn1dBmvV3eMfL3kB0vnX
l//I/7zAKowOPuWfGtrVFOm79/Rr34UxxRT64h3v6E2XmH3xp/G8yX5JfDQMNRbRI8t2TK3MrCUU
PU9rpRwJ5nagqDo6FxidV6wBz/QmE1ZNQcswC0hkai+2PqAwa0xdIMeru/Ba9Frfhc681B+pmqvy
IF+ZoBHemkZHdlhHVWRt+ND9dLNGYCadbIOh5iks2Di0tOm1qL8/PL1z/3QhIzYUIrYyIxsazKbi
6OiUc02ygBQMWZ6fP68YJOlgh07D2R29+6WmH+FuTpEx5LPJ0BHSQRwq5SafZiczNDAecEBHDXNc
2EkNcHJCZQwAyIyRgngj7/lTBvTGegxA8iOtt5vr1S7Gqo7Gb7miezDpK/d2+uvZGD3ygoWCyFT2
d8cPXv7XsgPtmkXdQjIDnDm0ezLfFtFVjCZerHFk8pF7ds6+ZoEVjpvQ6+fuvV1Nsn74TiXXfIwR
uG9vSPr1Kfvy9ctult35Q5MMoXFWd3bOjnmO/vni4dvnGcleHYyMTJcGjWyGMOhlv6rTvaWSWtJW
G+pBzZjSoX641H4jLeikFFPjW22gV+WW/XCv8IxgcQt0pzNzTk9XyvtdoodcNJfIGgilIuVyjMjA
FYSNYJ9uPT74SVlWmu/er1EZ43HByc0z3qOBnnnpCqr2LKTj01/XgzdfoWEVY5UR6a/AEvLBHbOK
nN3iq0KAQIxnFIw8gngpMJQp+g4PKI5XWHW8HXW0ucS1yXz7CyVbjxeoUYhwTcl40ZYMxzWkCM3p
DSlFj3G8XcqL73hZ3ueDfDDiOu9eWDxtXT0sbuPtQeBAMto8fI7UykgKHApeESHhne+CMoUOGWeI
/SHtNBIRRbUkBqjorPfEqF74dPLZRW6lpOnuRd+lQgOKd+/yI4KqeCHbsKjCSpHs1fHvuYUpepkm
HKWiCMfnbIKHMLYj3UjS7ESmRa7cLly4ACLN6Px4+xW1Xko1ifCmqjIlSfW3u3n5kj1K+fh3rrQg
8+l4vHiDioDu8Jbljz9fnLw4pTQ60Dt41A/VnN9mURcB4OBRQbgf2M8Xfn749s1ZUPrHU9ovH62g
/fCAlyNTFUF0lQDghXK4pEbKRVH6thU7MpaptQMHiWwZNVMPFmV7TH7eX+2Eqh9ySk2XZOnJ190T
2hYIXebe4b0X4w1Ax/ebk91qtl6aN92cMoIl4spUg90Tg+GkLigIdH/3gv1rlUFqb21KJ3RVAPFt
eS/QyzenX47+pnu4OOFbYdyZZw/Dv4tzAq1n/rjOVt3cXHeXDoC3/gVr/FiTrEhkVpeHb8Wtvnv5
jrjgDyICnGs2Qz1yJE+jLnoJFHpQISzuuJVkcnTBvyztiddYt73tGITeGSdD26TrB6R0fPzSI4rJ
OZ9N5QFTIIg5wx3ZGV3Uxae65JEV8XGiq6/2FAY0glCiSH8hVKIpzg0eFORAmpBgLG/H/331b47y
wjOhAFilNF7AEc5jO0YW0mnc+8dghdxsobTVX9pApRFG6kt2/F7c2CVnGeMkh0OLdYyT0wvE2tyc
DYceYMhKJqTEWZ/+dv3+UbI39qMpIESEG8OSEM8ADOnRE7VAyJCuDMWurqBEdBV8ePW6lpvAMcZp
MLE/uqI18EUDK3aaksa052eoYGhe44WVgtCQDECJkBeyUp9JieFkp0EfMJ0agHZLA7oJ9XymLDon
Yrbru0R4jRXSmTlCQGd8k1yji1S62c2/kRVNAHlUX4LZqBcJ2MEjfs8U5UvfEQYRolDsYYnD6K6D
mhsDCHfukQEyUF2ZcPa8qhmLoTjt38zsiWQjw9oqijssFg05JQeJKkChm4Yapwr55yatbHbPTu9f
/05D7pP88/i/R2fX538bR2thyN3Dfli050UAwjva3IoRiutSOamegTajlGpCvmUk0IynoqwNgaKt
aqi1T5L+BxMLICsSRZqt4sTiPzVcyy7zAV5e++VSWFrwcjFhKZ/bYIiGQT25lkyxS72UbUNUMbDw
eeuoVEuezr99UgwXNluYL8XFfCMTSIpAJvn5NJZz+LtaiuVWVnIHFOFv6q9IzrAbxH0wK91kyjMV
Jx46C51POYyuqlsx/EKHSbnefvzx7Z0HcTVpzICuMWaAaZkimyclk/NKkTIhCGWqKYR61jzFtEez
zk6Zvnr58Nt/wEd5AlQo6dxZvbt39v6U4BIkUgKFawJWY1XSRLeNdM2Yl56U8DvInS/+ItgwTDg1
1/99BSgqohHllmipYayAld1B3wkL0p59mCXKzVti+6Y3ZMCUABuLp96vXvGmvL4VbgSpykfKpVUa
KwqpMZWwePipkwSA9mdElfONqjPITDw7rXDkpEYrr5KJ+vJywdtnb2+Nd6WmJahU/3GByTgKBZEF
VTKJfRTV8iJOpjqjUgEBrLzEgC8ItRQrqSRuAr7vO7WzVzRDrTYiT8fbEymnE0uHs0X0AObkUAV8
/PrwzT9pkwb828rVbqDn/756mTZe5QGR9J9/XHog6dIctN3X148ScNNbwQltzVErF9MpMeCNoVlH
AwhsNAM4hPgnlcvHd48f08kKzn8qih224I0eTYQNIfqT1XDOsJgS+Eor7wpDQie7MYDhusDjojj2
FFYolXmqpyy1G6BWb9MQiMaHmHP/IWnS96dMdFuCJcm2UZECZi/AYBjqbhaziTwxpQLUi6KZjWmD
GnEmfNti9+ycnUrr9A3NzrbINGdKaZBAZKUxvNZXr4J1iwuFTDYqthIqcTaA413dkxk+VQnNFAyA
lf09X8bpksjNkfu/S0uP3HrqigyoqureqsB9bjlzW1MLJWlMRosilZMk/20whaSEXQF+f//hQTQt
8sKzCDeVDM27h0O/5FHx8s5ssJjLbrNYhyAV5BmaKsxIC4yyx1omeI5MgH3s9c4Pby5+wnSyIp7f
+x1aIrI2QT0QNfzpZ1CmHIYQXTRH6NqYwgXU5VsGg/fhm8//YZkEN9GQYRJhF2uPMT3H5z46SzW5
Ik3MRGI8bJFGwd+GuQlTs37l/FI0SgSaA5UQlk1IbpqM74iso1Zwkv/rS21WlNrw1ggVynAtwCzk
GwQe3P0hkS2VSq9oV0/z2M04Hu7Oay96m60uqIjZIftNX6gfZ4QJ93NbDmA6poqm3kYnDT6r0shR
BRdGPZRsiuLRELHLId4I6X3tIwQRf4XhazdG1LM5VQbFTprSPI3G/sLKkOyWIijP0DnKhcTa7QF5
8fnJh/4gl6fb+lRelJ8tw80tYOh1zzkIzx0hwO5iAIf12gQ0It/i0mVtoVJLrgDlLh2gTIPV85c/
9QkUEGjcurCIaQo6env6rq9gq606QNElA0GBKUGKXufcIJv5PgNTK/EbZoCDcPn4kldZxbdSWJdF
Uq74SJ276QCxyOMOMqtXK+rJ68HJ7MbXE8jC4/Kx5PQVwCj20Sr+x8XOVWLW8H9dgwuYGErbzeTq
mnOqe/Gp+gTq23u9BVkcAangxJj1Ivfu/fiKW9XcUkGvcRVY9tBhNTmPutU+NVxjt9aRmNPIaY2J
YTuxtXEvpIaERc3RxgD3pt1ZGsK1HMfVdEzUThkEDvBZn3divLAH5IxVOHX0bBevTg8P1i8fUAIa
q1tdq6iwxjNkG2xQF70UmRSa40qvZDUmPUJAENBCpkhbxxmgF0VoknId/PnpUhEyZoPPen3KGtCx
Vq/7DyDuai37zU9YjcGGuovF8e92TAHkaIo1kiHdbzzceyDOwZ+RBVkbVdeYE1gBIAgjpSHp1E3/
H59evM0xNfB1zVmACHaXGsUhg7Qi2mgVq3nYACbtgxJIIeqiMmItoJ1MwNEPaRuTHcHPYmZzUiBF
g13Flu3C20+bJQ+NyIMRgaJxS4Jf3T7lAlhtU6PWq4O6iFaBWzH5b7MNItnEJZsowPwwV71TRxW4
5uVKvYoAzWOU2ePzb//cZhRBLWxH27iQClNJp7i7dGwkU1Qk23Q5hCZkEKUJdAc56lbfyMiw9sx9
qI9n/O5++C9rSKsfhaeUWcq/rG7OaiZRz3iZYiCRmqF3Bw9e8vGjwpx8dejLlb96WH72d99B+CPw
ElOrG3YClLLVmEWPEpzEK8X5dAlBiujZ+AdNc4JXSUypKpalhFdzuaXG5enq57cPbr/75+7ZhiLo
1MMLujlIRB6ZhJ4nFOWTYp/1sd80u/f4xcHjuNsVgkG4IpZ81NYztLjjSsCzBlHkfNhNR4vnrTwG
TlX1IFJStLRot9L59WDwGDMkRqbIHXPjPxfYbz8/+HDnfwqeyUSjTJbmIafEqnYzsEwCeDcAigwZ
AlC3shiCBgo3cIaETAk6rLOUi2xhylVbh/P8XzPXIPZm4ZYceiDWVDWL9i82L0GJI2H0wPMD40HP
GXBGrqnqyg6CZrCU3CPN0auc2w4LKra9abbwgeZwpNPRylRIVQHxBfCTlKKkea9BclobMksGfXHN
ZVwjRoV+4cVejq47vjhZrnr4Mf2EZ0D1Nx43Zg7ExfE9MwO/iD2krGUqboBsFPoImgJ1tBdgtQh6
A8f0qwRG13KYXPXRQ0FITWYs/4zeObvSEQ6Bg1TjZg8FZSfVB9QwSLzAJEPHyHTRsEF6Oh0TfIbU
jEnvdNQUAYNCevX67k9QR6Iv3x4duUpArXbF/2ZJ5LEyDfZgLQBK0zUrl7bqwkdLgMuG/UyQJswJ
H7XejycDTsyX3C5OvyRhAJgU2T8+5b8AqkHzmqzbHNBim/uorGC04Kb6z2ySbVXLcN6UhPgF3OWt
4rfhLh/RSSnKampllsbSs9BRhLg7V61ZAN+qkt5QEQH9NzyAVYXjv7FGqNDWdDab2gbae6bWQkkd
W6waBQydQkduZBh3bcFJBEVEmAvS6gTo5TmEblAfmM6L+alVblpTS8nekmJUpQEe/1cls5VHIAgk
CfNBoVZEcbzJIJldpmRQeBvf+R8nf+ehQEBxtp1PMewW0x3ANNLWU09hGfnx67u8PxnIIWIYdEM1
ishQk0VpcgQWnA54DauuJafq6TYEdfw0mY6U+a8LWI5g1iALQrVEw2bzv0JPJxucXnyr+rENglCH
mMzoXvl9N325LaCmwaOeNnZ5s7iwoVq9sWdax7QySp01JFYYeoNKhvlGeJtMzPDl0dm7hEHMFrWz
CJMZkVa9AlKOb99VuaJBoGirkdqmiOQYAD6QFOAysnEozvyF6TTN4M+7BgqsRKRSnoghOZpNEAhA
Sec8wvomt9kYTSIDaVQ/50ic5v6ZrRIgkeUkjgKFAeZy4lW1iDkZVqKWwZ3wqG6DYM2g8sfh5+DN
uTxGicdShq8EUB56U6BkGDIua4DMtmQh7dVek8xZSZ3VRQZnSARrr4Uw0abA4DYLXGpkUB0zAZ3t
1TiXIKZxrJSoimPCVP96fl6jr8I7UUjmXjpjsA66aGcEMkYlpJ6BEWI1/+Q7dJhSmDj7G35GFhgi
IcaGyGSUlt7Zo4g9VxRUR9FUxZL3XthH3p9OXZ9SW59myw2ofpfPJ9j65Bcwni7kFhUZmpIG68Zz
bdyoyr0qn2vro23+5A/gravTWwenMLBd0vFFMQE+YGY6H2KkREsfMSPvG4bHV2F9G4+soDS/KAV+
nyab9F2N83wb/UFY6kllaUpTMmH8/OW/jz7lrewU5sdVt/wVp99Y1Ye8Pbs4/skujTuI83tDUITO
elauN/UcALVveBDVMw60lYhaVfEwpphRnjYQpxID0RP3Geec/22is+WVO9EtzV8Z9JwGWph2f9xr
OqLl3L0nG9qYOTnSeTRIm1KqpWY5KEOgJQY0y9Lxo10OS0d1jb2WHJybk0YzBo4xd/UqmRuJNAGt
jDwRw2l0QwIIcgU13IewZU7ZSqBlQGlkZ5vOqe57++xGm6HnzU5Y2t3LlYYEZpYGXaFnT5yhUABh
7CzzvFPQ3VcyrSnHFPqaEPAPO3eB1O26EgAG8Nur10+YwdMdF2V4sTqo1i1A/dx0XOCuCgayP8NA
HWooeombQfRopNosYKpQqCtzEFNuilxksEJ6CDDnk/qqPeGpKYlPi8xvBdNghTChN0gDH3RLXTNX
hWCtR2UgWGqRVwOY+5kQlnb/WVvqiAVp6+0BqbLLgCoRTBP+cSTAsmI8lRWSEt738HhsuFM5F13D
BoYBCClTeR2k6V5NcRbObN2r/keH4Zfe4oj8cOpwSRsfqm/CmfTTbHgFBIBs7rDCtYOuAOG+jowO
X7140EiPunRgvxhqYICtwWB6t+2cm5RgTVuzQ8QpYNGi4H0EBCIIXtJzR1ICJN/+w9MY/Adag2wI
JXpRyJYixG+GQowCdeBskLv1B5Tx609H4gQ7bGQy7alYY2sm1UWqCTuoFYR7Pm3E4HeKxzLS/v7r
B2/uPtayAlvX2FsWj4R4PRz6zFvtagXOCEgesVXVuF0xe8tc5ASAiX/w6vHJWKdZrek/6UQie/Lr
/cu/q5I5PI1rQIE0I2yGlDwYPbEl64WRkWHFI2WBwXKAYGc3DK6rNuaEJXmBthCAUwQ+n1knC2OH
hTSM20sUaLRhakdgq5Tnnx5l8783ugHuFFFWUxiTMb3mC6TQAVWTonnCyFqfygBC7a3Dn69v7RUh
ckeXygaAUczY7dpE8QouVdqULA24cv+Yf9TYT/VPMbduJGC16KRvTu8c/U3YsG8KNfYJ9B6SGlNF
U0Jh3OWhaz7Km1vUrQXYjdk87MJbzq9m5K4QtzX4blGvq093H8WGuas9bybfOvnl47tfwp9Q8ehF
fuCTFr4zikHDbmO9Ovu5DoLkjCElHyPt0pXdFj2nAMHqUu2ojZU64BTJkNYaoZQnBBfBQdZFjwIE
ScFWLY0y4DtCDJq5lOSWc1+NkXtXz7l1xQrbt26Q9aJimyFooQgQl0DD+bJd31hDsLPWEei7jtx8
I5CNSRchMzd+nL6JiSATSedKhOD0ghQIGS47DsTYPSqly0BJh5OoclWF2tBy55mimhgspmJkSg8m
Z9kmJRLpBmJ8XWYMZVwYIiDI/hldBcmQjR2pQ4I8SADY1FGlyEXVdxlwvEDzAoGpTOpebXwkNo+5
AWPCwXUeawHY8qD9CF+AVib+w9IL5N2zN//vNWNzsH65G9ijY54y7GIMirhhg1GHSrJM7anu5CMH
T8yDSs42nXmr+9SUPf/rIcCZKhrnALalwchkMEHtURwuwArqthiIkCo36p3tNhYNHqtVmQ2fMnnH
C4LQorirxU3hN0hU4LzkiO+A0Yf7/779j7gai+NnDs5w6JGRanlFvByzrFMlKIGBJQ3PsHu27FzL
h7d2xvTzKA2bg6JdJGVIsgDGo43Yqve6gzzIHp7wNh2e5OfRGR7k2bxUhzxTmsuf+fOoBFOTog9H
5C0HmWV97QOzgzqKzh3SbQZGFMNuiB/Zs/4DMmDYdzK/DFE7apEu0B17ZGaldA0DNvTD9N0bkrqp
k/A4a5EitKZVLbIQgSB0gJCad2Ukb2b8cIoC6zKpa7VF88Czk+0avl6+A0U0OvYD5CxjtGS6xjBU
dHK3e51FBSApSuX3n3AGn7Tiem+hWTC61KobzZAbEGBmdInTomSVasg/ArXqnmTo3O3EjNAjxgjb
+H91dP2nklZMSEe4+kYIjHEsJUTs/qvEYbTxw8tKwUn1OvSivY/TjL1Rd0hU33Sse6kRWJnPOeT5
aVCL6ZQ5ktMW+cJg+66ers7LgOgIV5S0cbS85pKDXHDSvenMoPPdBStFvbz68fLf8f4uNFW1akOK
YGUAlvbr+ykqGxl7sd+IIT8g5h11Y2ZCB0Gmb1HiliJe16+V0oj8Svd3eOgkFTaww6Z7Z0aZa5RB
5NK0+mQBjamVBBmUChNjT8WzKs0HlPu4afH5bTBzNMY/e02Kguzi0EMWxZlVI8uyoo11WzB1wVXB
UXlKtshr+aSBLCCQxwy7Am8O70BvGweHVM6SoImUpRMngTkYs1UZy3Ra6rJGJ+NtssPo/1mg3NWV
cu+zwArQeKjQAlzQsvnvIMDVIzg0o7bjAX+ypM79eHDg9LeKcRImu7HCmFY6nX6PWTpc7LDYqcHq
1Wk5JpKqSXp+9M8lqRKpDkzq/4qOaKJCL++e8nTPNMoqnuZzr4euY+KVnU4Oc6c3KbRbpGbmkku/
iUywrWhCE9tF2tyR59+yS3mWcrI9oqUEc1JUaD5VPVxjKhOQohBTSc7YHKwSyspGd9fKRt4LhKWG
y+Mnj4M9NdA+U9oYHdIgB7A8rvLq8e37j0dwgD3R26QfeXNOT6XmylP7ynBH/NxNnRMIbYU6yzY1
SNGQeMbFlKmMbEanDYeVLo0qowRIe+I2Dsm0N4TxIgxnlSfFlBrmG4v7uqix4KvIcnbJH5G6cMN9
FVyL7KBNr6klZpS8Dc+MW0aPBNPZiabkpCAnzWozRnRNBxo5VYcldVcf4t6VR/0la++Az3sFGwWh
JjWVdMwReFFiYl59eXT8GKZXD9lYnx/8ePcXSN79x/n9H6PAfk9SvYI728PGYR/MLCxbtDcacCjH
F9OU7JAPiMPouEUNEatJOjSfRqVR7WAcIWf040JX2+623vNF3NfjHDREvBKGqeSOo5SG+bRmEaGK
Nupj9VTImJmbI1iQwcninU6mVza07zfe20BH6CcpVHj4zXcftEOwtitwUczoxUX3O7plpnpl5Foz
AuHoai6cVGifyHT54fRysJARMK6wm6mZkpdwBGUmYq/IuzmHAo5o6e3eTD2qUkekjvRUyJaXXG7a
HBLRxudBOoBDxM5r59vqiFXblKZhADLvC4nka1M8JUQa2Q7mtYfVR9qnj9MmKdo1kMFJbc18FYEo
vrfgFr4ZRyMKw2vVTPppzxE1xkxmewWoxUA75Pt2DM1imijg9DWxgH2mNbDZatAYEikoafrixkhD
SYvZrbIHMKlMcSjb3TGDp3hpWM8gqTiZTFYfEutCOVdLwFyYnymunvCAtkAqb0SCmnQYk6CxQj45
eeuWgQpAqK7mtkjpIEEMZVYHBFXJpHWOMdIOEVNu0U+3opZg5xexHOiwtfNYh61df3ngXi/HMP06
Bt6/SwDjQHb/fmYUr/ktqyMD8f2A1FBff/nz5O7Jb7evTnk4i+ow7dJMfqw89JBOcKlpKhAcpPjB
GfaosMrcBDJhl46EYSyBLJcskhmABaNmXXIa9xai2wYgMFQKUhQNdkYi4jYGo+woVcWpdYaWLlhS
hxQs18yc6zIwBJ8eFVSUumm44qO53By/+ttxRl2LUEWmmgBVxg4UuciTYlnteYRJ9xV3rID2kZTe
0QO4n+8OcvgkaGOvwKhNvzvTUct+c2dFetg6U/mAB3wMqkSpCGrE2SooRNrRCbYEAWpGfKjxzkEG
DqGVypailoLA6sl+2XS3NwCaRoyyHPJMCeQJJeRDWtPpZ3gFwaNv78/CJ2MX9jVqaFz+QKCr22rb
UKhGRoAOrRpqpUjDiqDtThrSM3KnfoNKtkgTNDaLc4GNyUNPOiLWljZE2gW9JthkxI6rVYjw04Cp
QZI3H364c95t6/77sSXCGK3fJsCra3IfSLZLq28b5mt4hl9P1fcC7quoVZAIF5G9pb6f0yBU//sK
Tze8F7Wxw/124vA4G0OmBKI4v0M8OlhKy81MhR9pqsnSjnQMpvbrlJ4L57IU0NqLmHa3UnPGhGn9
F/2qDptQ4KIz6lCl2HMoXV4+uMyT7Fve5GPLFRmayidCFZIaZPYBA76CPd/yKqfBrwPWvnfghwhR
aRDm6wHx98b5ZLx65j8S1gTe4Metonzpj2shkaHI0iGkP2EDEPfn13T6j50ExE1zI4CNhU9A9OdV
KAJ8gKSg7fdcVBDiRk/zzcKiRu6GvvYl5uky0Dk2Oug4z1miYqsAs6GabXLD/Bm3aZNzPlvy8CyM
N4ZmPuuuhkZa/8l/qgLLHVvMb1MN3zJ1/JRiTEbJCcL8FrPhCrecRxziO461lnHuEWRp034ZMXY4
muTJyKwU3WAgV1xnV76FTmtdZww6tl3DppqCBPPOFozc167ZWWjkXJOCZVhUcXvZIXB5++hJiBnr
2J8ESwrgNFVb0hnLmS/Ps1EFiixx60Nv5DtlCwMM4c5p/hep8qfhX6bVPhAMou65pCgKWc0oQi+k
hkrGQTKqQljWD1L6gYKYUY7B/iMOMdW/HIhDESDkNNVpg4tjATKECWBow4QljrSq3kUJs3cOTXqE
CpVHpJu9psVYm8BB4AzUUG0ngRZenxq56lpow4UEZtQr+Sikpyi4nHf/enk4grBtO5c1UsQ8enn2
+vAUtiE2x8zpMAcHHhDdp+7aaSIIItEt/VcXQwvaDA3JgEKdIwEeVww/FtbB4Tjp+suv4KlSld6e
VCjYyKkGNEwfCCRTn6Gf3iJ90FWR4vfydiB6TiGLVwfclIZryUKfCGgqWYpTiDngJ98eHhzmRcaK
okMm5Qr126xY8MMb9mNuekXS8DEan08ZAck1fSDkKKYTvcyrWwclhqGaosh6BfRHvnrmvyUzY/LB
ktra8Z74vCWkfvbzAAxdObeFo6X9zx+pAZm0K9rx0fzSqvBqeq/N7awx/q7pjldi6rgZJ6VyicTd
dUVTmVFfj7NIGc/qNfX9bs5eXAgoFJkloHlUGPJwoWLoUyc0LXgTpYGZVp1LK7OrB+uQYLm+sWjj
sfex9jzkgguIkWP4te8AWjQjmVHyoBRMhpEyKc7U4nfA+y8e8ZRINw4MrGM737JBqafYJGR9rCWP
cEKRFlx0Ik8Qz0VuESAjSVtO+ym6FWIwsJWPEr0xeo9F8kuJV8TVkbwLKW3IBysMuXosTNvR3bqy
THRQYsv3fk+BJmNzl3PsVKEW+AzEmDtA9BZCw8plOQYVt6U3miEdElKV9np5CoAIinpbZE1Z97kQ
drT0SeR1I9AUjijDsTRuLCtq6gfW4JIRz0gNUzJY20xsLEusNOoKJUfSsf6ithk9T0PUCR3/9/at
s7fjPNDOFjP04up0FnvxotxpgdlRgrDKnRCx7/kCrjUz2kLhIIBYSXkopmvnmhFOEFcMu0ETrRr9
MjAoy+GZNwUynnPPLC7tpGo6TYjRpSVcyWT0IjNjqq6q95C69497t/axGg001Vp3ByXapBE1CAQp
jXOsn0gXY3Z9gtV0AAiWKzpEKMT1sHp1JoJhhRyz4UyUjdZqdQkpEYDLOCr7d4Crp3n7AuGZrbPs
amvTKCAzm/R/FrMNICPQQbs8fsTG1jxpDExrSC7vJHuWTHolTrLeelrve6N/uPg07rpkqu0qRRbF
VlF0gTzl5RS1uXpVmypSTSvZPns6F7Tp2ocFlRUYmmBXJWl05pi1Tr6k16e3rl+nN50dJTAEKEex
Kw1ZpSp9StYdviccGUtgiaTm5vpb7kfXT566re38ANUooVJmFErc1WYUVhgBsszM6Af6bokhMPDR
7Wom8rAZVEvVGfno3CHTBFrMhHcTDX8XRUTwc8b9qBNLowslezsuv+oAYr+0idhZPlc7MS3aMFu8
LrUWyXO1Gf8HSb4KVhp51n9z+VZbfmmQF9o+zxP/X35m68lX5/wZAj87ALjjwX02mv2dgnBafP7w
w69+EZhCtqE93iTDBVNTJFodQkyKlSKwKZHimgKv6CSgmpJBWysdQUsMYG5Lk49xMEBXV48ucjwb
Y68JOAniQcDANWADVmQ0O6BC6eS80jy0MmyGGXOB4pYON3ZEZOKJU4HpW7+I2h04vUBcUt4ZeJRP
IlICAY2QV0FmsMYOOCljbi/BrYoopQ0fKMNCYy7t5Mpwp6GAfA29xhcvVP8TmdHXOFii0paAkVct
xEQ36NNp2p+13NP/OF8fhcJ+s0NVJ1nugUerDR1AI8PVhYBSAgl3wPXFZTDmhVOwo4CWnTcdB7hz
jQHSCQwI4CiZaNXc9+fiQOmXE7kkKPHfrieTPfEZ95+iA2dne4/8VJH2gwnUhMQ8o6kbiXwzWE4I
GvVNobvHYPWZTr908otm+u8ihRamQjahmyuSKW3Q48RDgfvdfVtSE1V2icx5MwT76gqetuoDhD78
nFiRZ6AKaQIq1wwvfZhK1PwEpz8Y8nl8UnFXavSZhxihSIF0PHD1PCz8nVRfvU4eZ3Hzt0uUAsJl
xIkQJPAu7mece/d92fn9k2zJ9NdQPtMFIYQj9fcCEdECKRhD0j4EBoSL5rkqBRm4ASxXsl7yJl/W
iMED4lHay2SgKMMqCxaMGF2lHjWQOTl4dP3ILCmV1eTMUiY73xzSkaAMlULFggho1AEmhdukQg3v
f/9ykk6QJ6WF9XT/1vWD+3/2F2oNuRLyOP8wgVjrvd/zEDU5y9+lNRlg8AIlcvZ5aiA9IeN/Grz/
uXsRS20icurmjB+ocLw1X60MuUlfNISBVh6xtNzaPG46RKQBRq4UYIC759CicaITofMDXwG6MR/U
jS2pVwV0hkdPfTXm5be++QpQ/MuLkwdjJ0bbYMQ/QeDq8N2X6O/4im8U3T++xZME3DnkHJFX6Lo5
+SNRIl6hEe4bpoaRp4FhCv26x5enFfWP4zcMR1SUDx8R/h3TIqSyO8mHdsxbBxCMOr7lNoFRCbtV
09Lp/Ytx8EIVyH6AZyEDOdxVSgmFa5R2webd/RB9ADuuh87CQS9Vvwf8y8d/8QJbwLjWLIBB1QmT
G56yfrfOMbVdCMkUExf46vzH22NBFGTV3AVF6nFzmWqyppJZxQC7FxgvKqYLk5iYS3sBd7EKYZq8
yPvuhCAMkG3IH7lSh1ufOAvQfoRdew7WLthBLfnkwR0xtnT6fSER5tJUhCKqO4OIuUC1NosWGEuZ
sDA/FJ16IxOJdlWhgReo8+Xbg8Lmp18izXi8t1G8AzHCGOSQWtMwWjSsmOKnBw5sMZe2pjYYqGpo
IM2BZJiAYP8ZCc8JnZfgT5fw9aeP149dpw77NK+zOU/t4fyoMMXd6Shp9/FV39a4vKWZOlWc4ULL
1xLA1ovanur7357qbkXFb8IA1w4mV5319NjgAZIeSJAgHT/qpTXul2qEXqss6yuQdK4PWOcGSs8Z
jeJmcMZ/ok/SfLkeBC73CwQeM+CKwvexAkocI8DcI7AzvBuRzK0PP91JvGp0N6yndBaFOXrQYSRI
HZgbB9H0Awfw/9k61ya7amRN/yJHGGyD+VqFDQaa6TNDnzn2Fwfd0/hKlU2ZKuNfP8/7PkrtVT4n
QpE7JaXyptRlaV02pgi1jEKRLnbkSJBYFre/+I7/YGiPZVbprQoqa07/n129EqoTtpTEnEbOcR+J
YpDhC2DHB/ZYQIu1sVp7KAqo6fCAq5zqISref/fVV39fwiY6tzxarUjNcNYVBORiFjl14+zeUAYN
qTV9xibup2Pzvzpuy9Ovz+zqlmcLns15rr4wRphtOd2OoOlzxQLhD9QeIU1Z/Hm+j6/zdf8PIuvj
XzVbRXnv+aEFQhHz8FcC1Auubm/ylyOMkW6FfCEc5l988fgtfykCJdsdifc2qBsgi9sOlBbAXNFV
NSTDSeuRD1IHIN8/4x2PtGLuSJKBAHJhxsHPD/9Y/0+oy1AEKq8M+dNcLg4RQwuukvzn4g4+ylDm
zbs3+d+fvtbOMCZRCKTs7bMPb2IXqAZ+ylaSJH1fHJXy2CoN+sofCEmHgSCuf6qeFod6m27XieTf
em2CqEt22Jjz5vn9H7FBF3LtCw5LDOq/C9OOAuUtYm2FZvtCIiAliyvVtLMo7SbZAQykurodAfBw
ACeDG5IrGP2bLwJ+R6Oh6KEPkWnwO0jBGUYMCpfhGUEh6UxD8LpoMltdrbXNyg7sWa9CnDmuhVyK
Zgi4t1glzgO9GIUsU8Nap/yNhq6bSx45Wz7iIc+ylkTyNV9QlDQHtOmROf5A21w/x1n9AiQVuI+s
qdfooNLjPvy45mBvksPXSUuxR4j5ZIE76So96HScu15Mvt0KM4k6oTKngveNKVBSz1VFnYYlBdIn
lLd52QDmBigHl1RJsLapWzKKiLtxdYLc/Rt9u01a58tQHylmJ7DMKuVERyxMqzieNomFlVscdUHJ
2m8QPeErOBCmke5rm9U0P1C3wQB+o6uLgPyXLlVj4WkWslF+Wm/1n969Ob+/ThktZLPYBrulSmuO
lriZQ8QST51FtImEGQ9YAi9MREsDvPJrp6TAemBV1/iFtxktD9QGWWW1IZp1FJUoY67BVoap+Ou7
JyexFCjS6hkx0zRBGs9PLejln9/aKVF9BuDsV0tfJYodmqmSC3+1q6iu11IdFGlpppr6DU4gwmF9
4p4gwAHVMn9CuHivFn2dczi3MYBkX6Rt8itaLHdOA7e/pQR3DljPuCARFYQgTpQHf8yeHTZU3/34
3RPlkAliqpmnbEknotPqQFsXUeDk1+bj2zze86/fn/GPc7Byp7V8IIO1+YoesbdZAF+w2x+0zVSK
9Dz3sycz8Lh1IHObya0qLbh9rdlC2Eeevh7InyXyl4nhveJIj6FHJc0GpXmKtrSlGtS2tdni47Zo
u7CduXrpU86bXSezSM4BKSVM3CyBrHcgGAKCsMqF957YLc483tn81lsRmKA+2KilwltjtEN+xVNx
AgfdmEqB+1qHmZhypmii9nTUCUqR22kQcY/ogFxqeJ3CNlv85sOjqydchEC4YSciZZ7uasG4YYUK
7nGBp1NXlIEgAR4ymFWpFw+/f5E34lFnJ8QiXPnAXHax21E2+TkiVDvgvviCyvc5QZLy5xfw1kgh
7Tcy11v9hX1keY5HZlj4m53bnOGBsF8SghxTN7xsjSjb6sKVRFZ9wfd3H6wCajF2gECZ08P8mYUX
gkUL6J7+QnX/8d0HOe6TBCh3IOnkMbTUFii0oV+NyD+V5MBTmzSFatzFodv2D65DgpEBV3B4AXMp
ChEsLXpzfX7/VUrIHk4nLaDMtq18+c359a8ng/CEjAyLRoZxAjU5EjqBAzc7siYVWFflkPq2LKTz
jh1lUipEDrYiTuYvLavyelCBAUQjvy7B7gRdYKdGIFSFDowktwYxqOMMZAo2RfdQqCE9SFgc3rGH
qawhAD+9fLmoWkZdeXcXdrtxy62HFAS4rDGvHeL6WaLSAdTU+l2DnpQIKeTNs759FfvImmxY94Vk
TLTy6984FwbF3RueOt4h+/XVV08Ivj1+YZHeJPyT5hQ94UbNgy8fvzu381IChSNFBDbPvzi/fJlT
ePzzDMJgO+VSE3ogbmUk+4k0JNuccsy1u3XJmyc3V8tkXVOv19ht6SGnYo4PuBoyGE7bfnsAXx0T
LKYxKI0hXT7xwMm7I/BDWSqAWhuL1j0Jrwabo9TRDMQUkgjQxHI119JMT7TU2mrHckdYAFmmjutK
tixXAda6Nro07TUqS9PsEma54uyCZux1+tvaHGf0FDTrwtyYzM22qMG5OqugF5cH2MtTVlc28V1W
WVBNLJsurqys2Ss8f5A/XlCxh79ePH778AeEUQTcKZZVqdmeowmSKc6humoAr55+/df5h7zTPuMY
lL4x1EHSoJYsRBb4aB52xCOu10BouvXo6QR+xxDsZBewIfa1kl8q3R/cfYZ52URwsxkTry/PHvCN
MW+y5+lqNmS9OgTN3qI7DJCd3DmhECXZRuoc4Bdn9178hFrdmi096Z76Kuactk/mrtL5D3/9+Pr8
j/m/wvbdDgnIcKNZcS9QGjlzFWL0pLq+Sq8zOsjgWYdJXU0OJ3d2ATWHv0M6k/DuhPRDZmGoOE3L
I2e7ixhNmTfJ76JuAyi//+HRzfMzlzMH6nHo8Ul2Dk8cZ0CmBUZRRhtL5cdfMtbm8AVkja6bXy4/
nH352oMsB52CYYx6rHv3zh9cPSYHSloLJ4sMZMsD+egDM/QuEAFileXiCap21nQgXmuo7Yp2Vmjs
R6/8Q2RvWpMB0RHdiwhqMko76hfsDXNGafqwD3324Pb5vTMS+kDFDZwM41vnmJi0BxTbzxPHXhpn
7PX2ETy9/QPMZ6PmTXVsbRBsgyckrODCJ+8+rEsKmGhz88T1IWcd4tfALyn1IelsAGJtVIxyL9ah
zUxzKW9z+ocJMSTG+JzOOpchSMpFf2yeNrrqloUwpCt7H7OXV6hytCAXU9FuHUB0MkYKqVdgTjCD
UjoFtCHpBvld50iLJMVGhhmkpZNHTj7WAxvycHpicmGWEXZCEnXmETrheBEDngPpyO37GIiGPVm8
Lk4Wt6SkNoFbAsQxZr18adTNxUKCfz8253TBNk+EcUV8MNBIdQy8FDm55dE8hRFt5yURiFCqBxRf
/YK9TL2YJ8Q2Da9Jmaw7hTs1C+eijpw+gBkIZ5mBLkf6EkGqcrhO77k8TXeSh5BCmcVp9b9CXrw6
v+EZQDPAXlHierwNnApakNv8OB0EX50byg4VY6Sro84S2gPVVpRi54Z0IYtl0/ruxZ678D+JTvri
90effqAfQEnpkE6BwJ3cIrnX6U7wWJDHQaCkLfCwNYKTlw/M2CDX926yu2H3Dtw7IiZrZmrn68B8
kK6gw3cuQRtS1JDgaspawVDFBk3Sng3RBRzYdYlfWmnAaIlOFHBtHhoABsz2vOXk4RCzLrnVkA2x
CdKdth/WEiEbp4te9XfmQgXOGV7+LeFJt04Q2tsGzRyqn/o5fdtVw6FxHHXgO+sITMk6LyGMSOtG
IczhQ/QQCUIQo6bfPIgEp8NbC/8qW/PsVepo19+l1mi29bAJoaZyazfBDrAlaCnBF8/P/8hXvBKT
nTvmMdvTgxEQ0q9pt996wfFQA+mQjdgbdOsRsQN2R4vYS7m5m+3BfN6JcAOnZF1zf3pmMIbmEJVs
GELj7nw2EuwC9+4cPtyhcae/OcjEjYc7kHDo9oO7SeB9dAm0DwzJgtL7H7/6iclsNtBMbaS7z9hS
8ksQrYsf9UZGUp6BQi48SJ+e5attOEVH7EAF0QsZrbpTXwKD9Kk75+YHr79//Z/6Wud2BK2tGSWQ
yxbcAU72sG+jrOOJUrmstSHPMLsL4XEZmLjxSLjwJAmP1pCnFJKjeuDdUBQsdg2DzR3kqAhZFFhT
zlwj2hu7c+Kq9iTl6RYvu25+AeerXnSK3bshBOBzFTbPm0Gdj2XTMVTSaZKHB9cOvfpDiy1Zfe0D
Lxf3WVJoGojpv/apSPQy4G6yi0W1a/6nTPXsmT8/PX6eC+ztgDk3o+yzhC6zQ7ct9S3AqTlzIAu2
G4Gr67SjEb0D3OlISyFZ4ZFTWzc2rDueUnIKdj8b7OUTlgeMp8Hywnr+jzL9QA1KZRCT11/ARVyi
DAL8NWOUKnoC2JvVvZFLXVxI8e7bLmdoAXvgaXz9xR8R/5ie6SOL6jgnHIqd6SLX9J07+glh+NDK
s0z1W1pmmFIzd51pZJpTgLaOwqN/K2gcJQZGVLMiwNc/XN/kbjYtqbE9cG7Qg2pqC644I4WWkOVu
siFr+DK1zJwDGjWjKQBqk3i5qCEQ5iae32YKTPccj0Ay3nIWOnsC6q+ylOy5f91rZMhzONY1nhAz
0QwESNzQbqaXxndXacrZDVDVv9vlF1ohiAmvIa+HgNTI7u5jvrNMtTkbQLcR5o5sVLBWn48fNB+I
wThkIeMCSnSEyItXj5/nZj5DFdhJYjYuXsMKUUN/9UQz59dbb/RZ17ROWl+/+e6PN+k6Kv7bWN18
1idBbRLN987q5uzO5WMDEI0Uo+xb1mJzjPv4y8f7Z6R0NEGbAGfSu3W+vmJDUdSnWaXB3mwbASjo
jMkvCaGU6dslTT3n08gMg8iTDbCH3eb2BEvw4lojN+sZ9EymTvvpGQ4iMTFPveIupCSznpfVf+uP
XrL29CqxO5E8lElYsAyVCNSYJIJS7FPmE5NZDiklwdwY1atbItlGf6YUVMNTTPv6K5CDiXEZyDEx
z/M/CS//geuxMmd+dX8fpdEMJYFrMtljuVn0qAb+FgWYQ9+Z9uCwizcC1dRbZjMgcloJB1NHX4nJ
q8WtQ5w/fn759kn+bRFGnp6DmPAd0mFHS9cFELLgQJNNGvGQr3Nc9gJ8nj2UdMJhY0B3sUvNBDO7
zfYu04t7z1uwN3TXFrT7W95YD0v2nJuO6l7LL7IeJzRmshmeq2CQXa94a0N4OoBwzw1nSa4qcg4i
Lv9x+W+FultG48yRPP6ISWQwneS/M4LkD+Dz01kMnUWA7QcL7Kirp4rbCjr1AnN0CnOSZ0IUKXVd
JtatCDm41w63sxRiPwLt+Aw4ht+OcecbJ5EEeONZyIA2sPeY5qEtCslCuVYsnj5zjQJmyfIW7TPH
/V63jgjXVyR0UA0VyOTRicxZBP4ghs7+w0ss1bzpcq+fDZ3lPR+OJwMxMPQ6kfwx4RuyeOXq8uz+
23VpTIN5DCcezE3dg2vpBgqAKsHCpms5IQ3lLl3hTuUWsnuig8SOiOxbU9scZvXwVjGypfMjeGwC
h99sC821YKOoQgFQBTecBVp1hFQ2IlHKaebi4bfvfv7m/fn1wxRkmrb8803d6sDvLu7nnhAdxpKQ
9zxYPHbHEmX2aqpnnaNjwe1n4K3U7f0OLrYr4NkPJbju5vKqQpiX/SeIRgwS5OFKTovnj1jcKVsh
mqXKpGLAnVJ+/bff7tycR9FZ0kDwh0QgZL1y9JrA/sN9bAmA0x/4+/LNT/k3u2CdspdH1wEGhPaJ
jcjifOFnfaUE4e3XbrzmdR0eqPXbDVitJ7Knad8uFvBz2LcQ2VsMCtFtV0+/+f27n4wz1CJRrq7o
BwJUUSA8+gqxA2S/3esgucrM6ardTy44zTrTAlm9M8kebwxtqYgRn6skdUDbjLP+/4YbM3xLUsmt
KoPSlQn6neCApUD2HxQaoHYo5XSuHb0RsriUIGORj2+FE04+6AkkGoFEZvfgMEYCsM6Fu/JwOPJ+
//PHN/H9jisQ+gtB9lqyLbErgfTgXMKC5qFQabrvkhYouchcTCy6jrZF2MtSaMnu0enQxEidgiPQ
hlrKwYEdYfHMM9zsZTBWwULSN9/msZHjzZsORiNPlzn8gLiEO9HbtpY4tmG3i0FszaIDDnTUA0nj
DWpsBFTAHAmhsw7VtO3ZcUyPBmwbl/ZwKPbNvESVph2RW7W9bw7fDw++ffsf3fOSUY4tlU97m1G1
kOncTl+pz5xEm6K2Yt/0LP6MxwGrclZqeyOtSjdIqBBilkrS6uHD9AU3C4f3p2evXj9+85jGPEj9
lr28nf71+9/P6GIyXhnT6QwsR2OH+XGwORdQQsg7IEFISCJehGgDDyCSjiZRQha4EXs1Jd1/kJ1/
MKPpFw/OLv7KYVSfGfCCkhwaMMYc7tkWdXme9XqOUfZyLTWwQ5RftFTdQA4s9MF2UYdmIin7+o4B
o1+DxI82xaAZ0SD/78Pr77BiXY/lo/Xh3wjVGZt4PzDEvZ1esHUd0jm65a7dtZ1FUyra6RJEUDyG
O+xo+08fHQ3feHZWL9/zuAcLBIWk/I0EX0DO/OU8hn9Id/589b/0jMrbb+hspH785eLLHy+4Qasr
aD7HLzV1qO+8ThSQ4/2Gk7f1RiEPlNTVUO1YsfE67NGuMFmUqd3+biRR2UmCGueRPcpvOCxgCmHI
M2d3OrAX12HzcVpDDbKwQGDfM5jZZcbYlsleJy8GdreWb0njQ4YKvgPB8yD6H4NBgHiTKsyjSkg3
Ua7B4Hr45OeK4osAvQXCggl7rgDWFTA8HZlooAjFpSsPh3zgJIx59zMbu3QOtp3SOu+yc4wrITM4
7tseXG8lZCSgvbbBdw98dCQLzIHIsqAx0V6NvDVFcQreKQuJ+vnTs68/nX/8mMij+YoeGsgEZXQP
JXrIQNiFah4BPkTQGSSjovMI0HmeEq9dWFVctxsJX/zrNWdTc5sAatgldcEMnIsdkFoQ5ffEfYhA
n41SLpC03r8eX0TPW84mDLt2KLGbBpjjhXXWg0mamssJivH5EUJrGFHYxmsKm7UjHonX9zjVGi1T
ww6WE0gXc6yIgwgkO5lYOopVfiNAVVGQMsYSVq5+mTEd4w6zvNLRSNH1xlYRP0ragL/498U/yENY
j3NqWXT3khuHi6/O08ckYhS4q0U4fLJWkeLAskJnA5eAI6F5ArdWYJdqgaAEIYppJsvhAaK+MBtF
25vkTZQeGaUBs8U3j9mO347ScJgoA29naJ9CqITXSiUUT7vZ/oDggjalGBSYej0z+yup4qvh13lQ
LlbaGs/NRoniIWpXQKATRKhWS/wTRU3r6otKU6aMkxljg5un0sgD2D3JZg2igNTvSdcWayDZclV2
fFUjivt84mreNXUkUYe2wBpkJx8hbezzkCyqtGlYRFK49d9PobRhizaNw2ANhtn1UCvjz8jIVg/I
0SoDnx/XbsKRWirogXU2yfikiArGJKv2N99f/p1IJnVEEsJOCED+ir2ncKDSztWbRC4U1Di+paIw
F085ybDAxYxst1Lm2GYhLN9XYjnycYeNcF3n+ZkP8AT26IyWXv7Nk2nrVSjKkc/qhVgQk+Myu5OD
aWMDJBhQg+f0gyK1BW7jtuYoDzVQREpwEKG1iqKwrD8D+yQk/81nl6TbJq0g84pRmJWO6GUFBSFm
ghwGoxMUcEYtVB1mRjzoTGthMledtmINa7jRxBBLSE6YJjRJO/YgWhFaiid3bs74L427/1v+gc6y
DU5wm0eLKiCiDqiqwnkBkpWzi2euzthO9a43B3qsHWQ93OudKtnDbOYmCkxIUh4QdTcedWd+dS/c
Fuhwwf758jwqnZxVtpMPy+tM5YwgR6sbt88fVe42pOJhph5ypTUIQZCFlB+YJBLycu349DBnLAtO
cwt62M8wsedxGIVeyzKnwNIx7bZHHSGA02JmPziLVpmJCljW1s2RZuLLW/bXzS/f3DsjRYO0yA4k
3nC+68KjMGrhQNu1vDlNSVZtIIOm5kIoeRcFPeB0X9VDVuJNV6Uto7JsFrv2EAWYvnRS2GyExvLr
f3/6ql1NgQNoljWMpr0u1SN9PDRUppPbtkyVoEu6EB2Utgl0u61IA08r1ojaNItpYkjPU2Dlf4cQ
HCWgBlkH7xqzNk7LknKH+PUPoVnL15ElxbgsMiPboTH8bV3rUj9mRvf0/v2zC+Zsr6+6mT60VlSO
euBqoqgyIn3YBT/UY8os3zMZpdW4YrRc/HoLTeXf/vDy1Q9Rt92kqvJG5Aij2SqLH2ZxpbR67yrF
rW5K44qPaqrSgylbx7hiaKHxI2LxV9PAKGFuv+yQxrU/xBBYreHN6a5nF3+7uHmS7Z2eqkaLFo3a
LfC5eJtlfeSMMPN1DE0qaPu7MbhNUJWTXXuzgm3UZbefBu4h/seZJlS1p9145/rRnTt5WuVgFs3I
zSQatBdxriu0XaLKZzZaqzKyaaBLSjAmWoGhy+dDki9BKerWtNDTBb0Npc6sf3R8d2nnlxdr7y4D
jUbQSqPMWFvFltWZFWW/rdFmNhTuQU47ELYKlApBWBWE0mE5JcBepYHutQOtyJ6eEFiS2pe6aSA+
KYoK6CcUcZoHZwID0lFrRaIBMmV5y3N27w4/Q1SfJDh2i3ijQi/enP3xMafLZBUKrg4h6FilvEPe
AqEkwtbbXmUYDe/P1uGXvQOEFpq0HtnpWY7ZZ8kM0g0PPtTleJ3Ehg7IvrN356i04O7l2dVP5GbT
ahO74DNIlu0hwzBN7D4aUmpCOZDoS+msm1V45VFaMw7xhxUr7DEqPahl2qTf6jTPLeSA+0fbWBTd
EXz1tKczlJChkKRekc5ja9/8E4j+t57uoGg7VMkb4sTdb/pUyMpJBD1kg/PwV0o2PXxMlmx8xqqB
MaEU7g3UzZrsiTQ8dvhNJN39/q8vH609S8u6fKMMPIAu7Fz50hgXrfYd8ErTHOmv75xdXOfJHVvN
1oiCWMYeFDOBcDtuT1PSHSrQ1BeDRH0s1w2tO9g+k++udp5Pv/NfL6+yxeUB79ze3tzAIcxnWOLc
V99/vPjp4+v1+BqeoSTTP+phHJD06u7Z/Ze5QYlZcXZhsss1nRx39WF1hsDiloESd50qV8fVYxOi
K2Adbpl1Qt+c3mxworJSmWCodFpeM65Ds/Pv1qESaOGUleH73cmu6FYxQw5H0LZp0eu/3Xv9yDyQ
2t3CFTI7Z8rzORd+26QrTNQ2plIr2hYz6BguTsRz7DbHY7R02729EV4zEWEhzOpHFR+p5JJm8gN/
e843dfZ07GGiJEAjsc5jyLKAos/SpOvIOndVh6MmKoAcCgl8IRqanKzHmcip7fkdz7n+P3j3+MPH
MxvDqwFgZ0PY5nFsm7etHGTivN5OCsEqHB/ZP21KjSkSpj9WfXsYnDQDmzZbzGY6UQNdnfXg6ceS
6RJhdYjlCVkXp6I70I+KoEsErVgBrQb89ontZpw0WkTenqLBEFJtr1pz61ZBBnsvT2m9wg3MhLIp
raOCzN3iV8+/ffiz/JW8JFa1JaNfW+KgbeuTOSKDL+xq0Ua2DCWVZKHTR9IG8gDhE11czdrz1kbn
6aSD8e0s6vTAaXlJUd/7p/VxW7WNphzld+2tlZ6XhNk9z1ZD+TSkS7Ncfvzl9//z4m78hR5WVmXY
IVWmh4iP4i2mhkTN9XraDp3HYbJpJFN9CDJypLAWllmNpiwM9OFpS5YGCZ6IPQz+jWdiqjoXee4l
jEc5kerX5ruuuZZD0szmVo1rhx0ApBnBcPP6/P27RzkJHh+BHNh6P02RZUKz+TXqFFjz2xQCLwc0
OR1ZU8cD1N96CIb8TuMwC5Cqnh5UGx57IzTPZu9zh4lSmkVWTqFASXRT3dzyVI0+iGkNvzYSUWgr
U1DTQAweFq/jokE55LfG3/Xfnt//Tv9Tu51UVcyhg95QE2DkqCgUap22r3Iz8zDPUbZZygrYCaiH
JtShzKGJqi3799WWk/2HNz++/ZgjJ6O46tG0Bf6iVwYPc+PlOcdiqjn1jZECRaoaxKMBKC3QT0Up
3upthCqnPSCFeYzIyw/y1NEGcbfHnmyFNFEgiEnhQJbiL/789sM/DBeoiMPwirlcGkMNavvw6thC
IhqraC3bxe2CcOWmaKfUo07tt6iJX2kxE2c1J2/prsj1+dhUweSQqquIxqKVfiALanincTh2tK7i
CedFEgLuQt89+/KbV99ef/1FRsEnvmAvtdAQsHdTXR3QXLKLt3+ef/3+ztnXf/l2RU8zqnYvThS+
LcrFnjy2AotlvVq6Xb+7Adoev9Vk3ekAWKpVksrS2GZlpf8idLRe8T2ClojTVEsBdaaqGsr0gb+B
a1fy6sP55Z1TzLXRFi31cn4aRL6cilQMzv4uFqReuYvqdr+PbHtgVjAaxpboNqy3UNWwalguQmOh
kdEgh005RY+yCjx1UVq3STe8X777/v6dnN6meKwZHVbzspbZXAUsdml3QOdQylGn/Utx7OfDqQeG
EdYuzEStwHBqcZy3fTGEFbTd8OYxd/FgB53Kb/1DH4OtnF394XGB7ZNarC/2VLAFuIiZFe5l7bYm
OcZH5l6YQMjSZETvgujaHrJEuKflKi0jIBOYXGgkSaNkUU+ZKnndL/erh2df3c0Ofdjl6gBOa3Pl
XYa900IF7jFyO7APQUG23hmR41Lz5Vf/G2YU5VqjjNcurA8rXdy9+Q+qr55mQb56ikbrkiRHCshm
e5car5soWxnYkRGG3dXTQIiVs6ElfM1j7p172bOhhKiFgCV7cGhotSmlsURIE1JvavLrKRvkNcs6
D3BoSTFwHqouEaCtoZHAAiCcKCxfNvPzXkPz07K/EPHbx6D3kxcvfj978WW/YxINyPHBhXdP7z9/
8xN5T3JsdvPwn4uQ/DyEBjtoKpRfyS0TLx305PJ028N/gvSrNhBJB1R9atT4nv93zHlkv96XF3+L
5bWBeaE8D9zySPu7Rx9+7FPwfNmWW7R59b0v8vcu7uFTBdT1Iwz8lhU3eOEAt1QU8UYuIuS8IUdz
KMYDwfO299VTms1rO0rbHNZt4WHSlzeo7MckrRNOc8Tl9Yc+aEUNFpU0TfqN35hGhkSVpVc8Nc4b
dIfPVJ+IoLAizwz6joW6A+MtX1ZB3IdHfEvikueO/4ua3RP0d6OCMj/Rsb5goQby9MlocFkC5WB2
96iFZSh7IQUgc/4M6hARrv01I4XRTVHgLCgUOjkJqcrUkQk9YKZVy5hfPRMg6/bMuVac7ZS8aWWi
9viEEa0gkNVJzgi0XIbdNIGaA7qTYyvZF/A4SPHJvNorYDbEJk3cCmDE7Ki2WHmSDXJ7V0u7XQuz
bk+ypuTNAX7xMVMY6d75F+9+JMckxQAEAVoDJJsnN6PDaR1HHFXzlFa2l8duiAzc0P2ieo4DVBOl
SNVBdMPSzesTimQ71dM9aI4c7aPo0S7QoV/9/OLiyXqGi8Xj4f0fwmNiZNZGYwVmIKoa3l0mY8he
tXufoLK1xp3ABIMNPHWim8LL1b0E4CZ8OjMgnjS4cS8IWZy2EbLtededyfEL85D65MsOCCNP8yKp
ccHKDD8KYaLZVCnEmXXe7GHUWeDwywMoM1Bh0NN5apiHrYeWdPX05cPzr9+uuxKZpDul07gWMm9Q
YJkI0LeXdhYERma38WRPgU8p1q5nhWPDDGzw2Ml6TZAAt30g7dnXfIOapute09q22aoZ+2OxcU6Y
A5ztQAPBcMxhFxUdczyP91ceZdbNm6oE8g3lYegHb5fkSb7snId0t1UIzZaFa34aVWEAxWf9qJAw
Iw62xIlL6BVLgWFbGD060UV0JwjO9Xno6Jt/4i1GMR43HPoUNAVUOu6pASGtCYA8AlZavjHme5Cl
oMBcLikKNGJnmIKTvH4GuWGEogTGGBJIJisEMSGVWvAGCTlQt1N5LhttllqZnUgntxx7d9SYbnDW
UB3njiv2eEvbOUn18KMwPtcXwJlYbs2HaKFodMgo5alwV6ZzziiOqoEjd5yNMXDEQKzW8ct8PxQ9
GwNXVqEr/HolnQy9ZzrcVYMtPK/yUvmf12fP78TNbJ5m/6gX50noZYfqG47gF/+4+LdFwKRxy/gS
K3r6UJ/qxPVoFBmOjb0/BO4tJEu8ywS+vgLTL8txGwkB9oaQrBzdyNeTDAaKD71Nzg7fiL4l6/2O
NVt6ZdFhYi9hI8l4dU1t0NKutqAC6IZThkIJA8vldpicosl1LhHaC0yKdqgQ74N000pvk2v3o4w7
e8pQFYjal9dnl+tLuLnNzf5q3oXc/SzzbNJg6shJ9+YuqoKAMCNFQopp6taZBlJlYoZASoSD6LM9
5WCQ3gJJSpQwk+2hXg9Rhj/2it0xeAIdjTLBN0E8ELB890D4MqLhhdtXnzmWJUfkkzsvfvDGGJMH
yJ5CkA7uIR37KGREJcYyP2bW/NruiYh2dTqxAxvEM/NOxIkKZ7TqAg4PXJMRT51+wuOUxqXr+4A+
vEls9N61/rVnwKHe8PNlzk4HQrSeadAP6LlTFNouVTugKfYMHpNWAE+QErEUOZDyXxIMuxRNsMeV
MyGDHMcXBtKSEqwG3z588emn3/v904tMa4sTvbRWL3WgZTXmN4bN3UfsTM0KpYXWgJMZqNZ0shjp
aZJW248gFNsPQFeDW52uG1H73TnfdB2ZS06jaqnaIOA4pCN5FA9didwyH+YCKGxYF+NAkvcAWmBk
QpG5okw0B1hWq7iTqaygPaZyWbOo1wTAudWunWvzw2iFw8k740jFnr/5qp+IwVNEogMdWrJMHsQp
hUatMeu0INlnztXR+xIAd29iEGpthW7dBXoV7F4wF6p81qt/R3HrC/j91tity9xeumZ5y5UkPIRR
rn99lo8dZB6s7m5LEb7TnkW3oSAZULzS/Fsvx3P9zMec0N4F00m6O1Z2vu9++/R750gmRWSaoL3K
ACc5d8ITHEjSl3aI86a4IxoXMnSMTPqDKiCJVhtprK1xxT5ttmoXf/1wsXaaOy6yf4TlmiEQESad
El5+38NGg1VIq5nQQJHi8AdhktxZbrxmee7jIRSSNjH4BLfT6unbUc4fge/zFy8k1kbH6w6/rg9e
VmuAvMEZKupyxRtYBjesPkvwdLuwkfVcSj9/SKFfoRPmP+8pgmInK/gKIyUJvmfUYwZSZhQNmv8a
0IQOsRc/3/39EZTQ6xZWEzV2iNMMJI+SPlxPb2CkFqZ/wOgVIP7QVuuQEf9S2GdLLNzuhiMldbe9
Iy2cuunYdDabbtGLNNjxR8QapoQJCDDxsnasxKFhua/X4U8o3v+/f76Lcomm6b7In9kJpWfroyKx
k4glYwyuSGxb5JGlVgjyzcvv3yVIIUdYuFYUpgSfNcisFlEuotPW+3b2Hu6nlM4BEQfSx0ALwfP4
0a6DGpw03z42d7uMprRLlzfRHS//wSdtENluIa9OIPAD1iGq15uboKUETAt+aa8/gPOpow59Zg6K
mBuAzgr6UAcBYdqXXm4tZt03ng69aEuiIdzSpWROG4u5co7n7Y10761+6HNo2KVQ1KXa68UdBY3h
1Uf21MDGII3VO0Lat/bzaXNY8m4LT3vDPW3ubYXNURMmS4W5DEYVLvLVEjKavPt49u5FPs7OTVKk
o92aV2vq7FHCqZbLe5tJdrxAGYkCINabtSTcuxOQjTTCHbEiNLRt4oKPinWXR0/QMJ2Txwu798uw
XNtEUMdmj7UZsq7A0O0a46O9CaP0b5ZVfq0AGjtClUyo9H5Ouhu5208xaW1sqELt7tI01w3bCov4
pi6GDG2Qgn/RzzQWbCU1QqWwm/dWeXsVRcG1Hgj+2WyDhFxR8nPv5tH1i7V3JBt/NunSI3R0ORrB
maedmo9TAqsF5cBj4ruiN3z/JIsDxQzxjPKuwlmZ1rx2ff3o6ydklGhg38rdfcaTWQ/4k158phJX
HhKUFoXmcZPhwAQBnUPDzqmfDanZI9sBG8YDjMV55Tq0kZceWH8wQA4iEmLEXRzSoZSOoMVohiOT
dRtt9957+OgPJgrJUkr0Yw4C19TicIKdQjYiHyDyKSRCmKOAaUZrNI3SMxPsZnLZ0SlBeD17+Orx
q8cXb5ZVdSKt4N7AhzOaCA0pQs3wevH8bE13VFAKkYlqsqjBwEAEKiG9LhyDVev4DcLsXKLOrNq0
oMRLAXdj9fu912efbnKAQ31V3L1AAVxlYT0SQSjUIUxpIGVqPfC0V5DfEbql3/6s6gfQobIYTTdm
iMOShQ+PdJ3YPpkPCKIOZekHXCTzg4jVde3A4V3D1oMo4FG5PzoMiAtMBLxI1dzegNomZ1+++Gni
XldkiZjln6b1yGcFv925/ImqJXY4L5e2H2hFsvnpHjcUJ9efon9RagKZKNf2wWfiCbL2vbAtGq1i
xyYOMrtbcOgkFWHgQ+6MdZfXJJl6nKZA8ia2a019h9c+m9ki6KhZhBpMq3jMqetSdr3e+Ua4nQA8
LbVQ4Aq4CseHFHeIESuEhI/UgyApocHaUQL8SEkaNyp4FIsHspR59Nfu+86G2MoD6dd3zkDQCUg9
dhsTq/Pqvdi64rVGoowKOHaFviMUdaIyKw5Uaj0GwNhQB0F7xs71r/zzj/LcRK3mM0XKE/FcAnqE
BoTp8XrSK0kYgyih8k4H4NF+GILjELIWGgeUiADrmXVm2Dkblmk0vX3n9dmdv1sQz7aGZiDEB1Bc
dmTHdHRmaQa6JGO9S/L6SkLJ9iKtbzNX0yCzAPoyXcJOV8VJM0/taxSUrRm3vkG7TpCM6vkIK/tp
Atxdtavt7LcxgeK8KMD6TNo0IqzIraYRSabWrCayHTnkYAiUmYv9/GeqvMruCguxjcUetxGC4BOf
oNcv/9V+yACF3FEILYS5yoXC8A0XBJE56k4LJaHG1kfNl7Ed9lWZduhIC2H/UpY2XFRShkTwMc13
MFokG9qqGSZE060JTXnVWNbwVQ1gdjdVCWQua0ObVzRIud6mHp4bUqqIXGRhthmNZ9RCB1yB16kG
fNMQYB3k65zKC6Hcn8wca1QJySa8nGc7WFKyTtBBY1/aiNK8g6DP4LYl9S3klzCeQ2KiF5ZrSpF9
qcNoRpEc1xZ0k37548373MmmdqZEUAflKs50k+qt8yhCYZsx2u5e/cIEA1eUCm92C2uf/dlqsZl8
fiWNQST44UhiT88aG+B0DuXYUnYhXKsTH/y4+HPNCjSu4yfG+YWysT4+haSXs/ySFFgC+JEzlUmZ
6QHJNkQd2xKzIH0OtppL0YmimnIRxLSZdaSrSaZ4fGOC83GOifibHI9BmkmJ8NykXsnwVG+iMu1m
nSebNJqDbx3BVTMWLK9RllwbpY+qAZVJh6abBwjJjnDyEFp47KM9GkEcigv+dXb/BwfchoyjPU7r
+fRWlRCp++yuMcx+RCzIUqGXLJRozRE5dTea00CYTkIyraNIZxwqwPECwZ6D1K6ALCLgXoXSDz0T
Zd24Ol2vUkryyBSEBnOP0RoXINbKR1f38hQY3Q+kDogkIIMVuNYdinpILI0sZFuxsI9K8/8J4FRS
I6EITW0tQgSBKCohp4Xp7dtJ1wG7R95WX3/97bsHj+EPE8S1Ejmz0CpJ7kqKIYQTmQTVaeCXc8BB
LB1Flu4GyWXnRO+h61PWDfbpwE8OlOK5yMjObwUwvDM3MVx67bSi2YD21dhX+dw04vbZJfePXcro
/S4HrgDk9kp297er/8xfrhOoxurWAMNjQK3CYnU6qeNF0gypHdbGJ2SabZa2JBjKTbY0CVIHCdPk
s4Ni22+4EYcq2dONrUT7adXLCJh/Dzf8gZTkBUkrHMCsqNo9f0GEZyjgCAEInrOEDmOypi7Y9aZ8
lQs0XIkaYgho+DSYQDGe4XHIQT0LlIdWczFJBcFovDsIZAYuH7OXf+f7N6AECi3WA0L22e657fGj
9+2MwMYOiF51bWhPHbuDyk5RGOsLJlDkyWhiOqn9Rdi5lK2bBfuKZ1Ow7JcYzhA3kNVyR3ivDjqm
uPRr+CyCxiDXBdpA1bZq1l0HCKyNJ7UH0qLCYl/WYH9VNvbrgtK1shfTXqX0+TgEuaJtv6+rJIeD
VnR1+er5t1ffPG4BXKNGx/Wt2yMdztZC0HM9BMDaucVeFVq+DnPJQE9aSDcot+eFVi/BHZE4Wy/q
9NqqVl8/4eALNL449Two/bsLqKxDLDs91oHrGDV0tXCG2+w0Z4rJWDi8aNx/lqKM0USxsDdnYLde
NoQfBMD9LZ3+MSETGTrlKEC/6Kn1xPz4E7dAFBetrdueL0F2UGivi23dMQX8krot/fju8cv1NpEx
ZF0boSsJ1PlqXIfkPqPhiBUydHdySUR7LmMPH3x/eHH+4n0+4M5yt2Efpl23KlmjYOZK9RlXRnuv
iZ0hctXX7PvnZ3/x8Mgci+mqdfuBTOIHd0xw1l2xu6GKUdTEtMYL5Ws8GAAbUpERznOEfASJ3qLi
7h9nL97nlfOd6GA7W+g02v8PYy5tt0JBmu5S8obIUEtVWwpWb6q0jy4HWd9xxx8kXHyEjRjIKGOz
DnTweLww+3Tk7OABh/2WtvAOpsQfvluk6ywmlPUaCF4L3ilmpkQYzBACdULMHarE+LN+PReJiYtf
H3y5Nk4I8ACiytNnqq1lLbOAf0Lm/5ChJpslJO6C88maqGhua0kMkWiw4S4x1HbEIg5cGCd3igri
I6jkHV9CJUWD8QdfvbhoNB2GCB6ApOOoTiFP6GwYvzAzMK8QMl1eQdFPzUBQSBjk8cMPP/RGPTru
NDOEG04g+gCRmr8nCK/uK4+QQv2hGPHtBntCSFfgAKH2g2/7KdF+RJKwSmhIMGlQSyHpGBD7K2JO
fV/+8fjPjKg4YD4ntnccjJvLn+9ePHL2ZFO3/u+df987MEYSOdfhFWlwg+dmuxmCwNP/d8ug7F/8
vfCPXP0XP95d6GsR824EkxRHCx/z52w8y4FFpi4yGBo1ZuqgZ1UlSnRebcdDMut1Dr5ef6e7Omr0
37DcjtM4XL+7GeSzcLCH6Dyq6Dz+fpU/YX348tHNT7QzrRscCWCHMZJB6EOP++m2w2bWwYxojKj2
zn5jw8Rvf9f18BWbbFwNoZB+EidLIruuySbCLYSGKlPZr+jJkb7T8rg5Hnn97cf73z74u84ZCj0k
HM0QQgGXf/oTvDVr9PU8cnYF1GFla1CmlDQi312atVas74qQMZq2ZZoC7DdCCCzs+ch3tR+LGnKU
TcxSAGqBT2tsSDzuWi5I8s5tZ07Gdk2Km1GXhBroSe2C83JsLQBc5i915rgN3dD54V/nl2/TS4gQ
giixFz8MAwoy0poYBagJ5MWfPGeSuPfvLSnKkWb3OvYnOYTh8IhZcxhKoOfsX7ayKv7FnbMvbs7E
63yp2020ggdw8wMvkU6AJdRW2hs3F/1zN6YNtJit2J9/nX358hyLpgCUaiDGY5lpXfht22Nirnc+
5t8Y6RdG/XIBXjgkZgeqOkdcPQXjeS1fkAJJNmV5+4knuvy70uQPc85JDvX3r/5FUqEdC3GoQXPv
l054FliWRn0gKMjb50u1pe96c4scfQbcluz6aPjx/PJN9l/URrcmlU+tVuR5NGtYNixzu+YTavf/
/L3/UjwvXcVa8P5BDQgvbNE4H8h++CuPsVHCo2ZagY/33Ltm8w47OvZORzodC04SOV3j9niXMLMf
033EAx1Nd8MhJ710L4l2iGrYZBxRYsSA7NbyOPpVHKeC4K3/sYraqjy/+QNP7NTRD399/+L8/Ucs
jhd78cyfQjaoIMDsFU2OJAKq48togmBevUunzN9/ylgJwHK2DCo4Vo/OWJ2sZwrFjy5IjB48Q9KV
DqIrZhKKWLmhN5HN1GhRMp2BZUc2/XL50290CQztGxB4Uicku0Yoj9riOkp3RzhoIT1RUGdGmLVS
cmCQ93lC79WDx39lb42RcOz8ECVhtACL3pxasdbNJggjqNiQFfOS9TEHXFdPuUbgSoGibqFYN106
Z3tZhjamYr1Nw0qJI/aGB/HbOyJra9Q11QNFBLAysyDDC81AVAecEulnM+5+Nle7cFYWCPQRtB5O
wv/Ip8ChCGTX5mjM06GIsyhjbI4sPaw8/BN6lDqdbjaHMvzqAyElIOJzS12tgSgFXI8+YLva7u1D
L2l80qLb4XinFwZEDEjfZYazG9MxH6JlqyGXKKypNR9AS90cvC4xaE+7BKojYfpFHNiIodh7NOzc
69MNVQ8oElVHGo1XIT3h58j5+NPbHMvf5m5QMpTXlfEsYhAyIph1IHfI9P401mO3IZBB3Vdgb/iv
S+dU30PzKeJ23wncfMvzH4fzZ7ptd9WhwyymxmSf/X+6zrarrVzJwn8I1jLGgPkKATqddE93Lpnp
5Auru+8dgw0YMJiXXz/P3lslH9JrVhRReiuVqkqlko7OMXB7BArUdXEwc8imJmj83eg0RbYA7dkv
Cem/jnwZmVjjODJEnjSF9r5hyUPl0EJ/mQeJO0UA6YJeaI5UiIOqHTORJeFIzup8/3itV3JQdBCH
UwDFkty/rg0eqAgUE1dJMqACgD4BzIGkihlpQuxDhbuj2/3T0J0WwJrXSE6/+oaAfVk7P8/V5p4X
QBBo6QN3yCVO9xSAI3FySBKACWFFB8ITGNV5pRP4zPRgDHbz4OKJD4tEQ9rLMatv3/g5KrCBv2Om
6+T0XihKIIcegZECMcKF7ZF8REGMAAIPDhFQC+aO5oVnajnn/puJlDlDWwK7jTP+kJXcLEzAri+B
1xFktiL7i19UmUnElV7vrewaP5+zcoDHEy442qlM/NEf789m3f9wcXP2B8sJi0pf/2mcpX6w0pDh
Ixv+9nppMzgwz5KXmEJWOWKwsXiRaaPTzg7pnECpMzNuL2FZpMUYDjBk6SjTEudpZlhMaHZPBirB
QtjYhrudM6malK49xiGVDGJEiXbLfACRRn49RtJ8wiF3X5B0JnbELFhE8Xf1bf/o/lU/1gl+4uhT
NKlWzurIvRGhPemFal3F05BSJhG9VN34h0yn2ENZEmCvcbGFWuy83nH0xjO7m+PV5UkW2qyyxM+T
l3bFi8kSuxRFTSy9iqEv8yVWmrEBIhRgAEI0CkDihT/JHZY1b9MbDCFC9+ObBCtVASxkK4N5SWb8
nc2lBJQCJYsOBiaZSxHWvfg+5FFIiDYSkxM9TgVi3EIy7Z3iGC7GmB92Ebs+s7DH6Y0eFROoE4+0
Vc5GoccARqXdX3PA9avnjGmFDfJVkigMKgRnu84Ah/sAe9dHu/fHmy+80ID2SH3zRDRNiQmUDQHz
jrweaKgDXdK9z9SvJULSgzgyhxWGpLUu2gsLwYxQaEGctdxuxftnKZKltQUx0Sa6AeBF31O1Evyt
83AUFXVnDjRFbW/TMAhCnwjA0Bf7Tt1c3Qpjy8Ly9/bk8Gfq1Nvd5paGJZ2jS/lLDSQNFIP8nNWa
ChrAwOQCZyRmcYYTVyU2DFiq4yfolMZ0xYCS35OoY6yhT7UDolvs7aglwCd1WBXZbfoEoc8y2jwJ
UZJg8ykYv5dhRgYYRhEzcBuZZBdIAXpG7IzKzdwnRgEoowlxYxuJrGfK8g0WcuhevoU5mhj+QWsy
AcgkFiAqU0hszv3AVucNtmEUt6GGjg0ppbAhwM8Tez/++la6TG8qMU1WN0qauE0YOMMrcwAQlD2O
tY6dji5SnbCcHC/+HZA4xMEzrQOgz/RFBzsPgPNNME+s6er4/vYoOpoBpCIxmSCU+wEN9KvPDp3s
icKEENST1AUOxcCQQEwIGpEDToohCiakL42/csJGC3GYDZwkqBg2aNMFfbFQpKNQAkwmMRV6TO9d
gehWFiX3ckpPQE4rjRIsdEBMGoAQjO8cS7IsHPBSrZ3GNjtFnt7Sy9CiAp7BjFsyt9ijZfIJBDmX
FYUAHTWBPcVGyw/3/5NHLUw4rRf2SFhxmI/J8cJCSSazquR8tq7TZWGhur2fvlYAsEo4Lw2Y7AGo
GoAqRs5f8ggAWAJdZwSizgBjSvmmgHASJV09UF1LTMyMl9fHD+vnT+mSQrjAYBg/wws7zBsf6g5O
rFMNHlEZOPaN+nAZ+0iOZJuTYC/6tv7mZ7mUvW07Q4KREAW6kJalmB8PfvzcWZCRDGMIzsLMSgxM
TGmvABAruXsuPrhKqneUdOOz5Y4IgJDF2ce0vO/HcBA8bSJmYlQNGzgeHxECo4c1pXw1jeFFzbJm
ZA/dPFDKxKfBWli2T1wbribNFNIg2ZIF3Sc94KQ8YUYb+oYAsLTDR9y0anIqdB1vsNMcwGiba01D
midEIiAEIMAlYvVlFQNIXyntdah28PD7zil/YT3ZVAcmDsApnYr4dBYnqoiI3V9i1fbJqX0lCn0i
vPPT2/iEHIqI05gYXELRGwsFX+kyCk0SBsrgssXxSxe6GtAFWsfYGQBxhh1u9vF3LlAhI4fwBOYK
WptAtY6n1+xA6tMc4HDvZH2hxxD3n553P9IbVMZWAaAJiuVwoEdSlwr+DDHZqURzCc/JyI9kgAib
WCTZ6fDDhUy0TPi4FZBjO5JRORUKIXsYoNkTg79kZyYt17rRyxfDfG5sI0VbkVQuUSiERQBhVNib
eU5M+zAtQLALabk65CSTmJqesJYZlfzXJPdtCT3DxrBn82A5uY2tYW7Fo+98+edQv9eqRpqWjuqo
bPP8m5LhYtImuP1BijRoz3CwZNDEfTEB1uzlP91GegKFIx5Qsr0ClS+iEjDWw0910PbksJCU9k4w
cHPlHO4ge9hCrALd0g6fAQgwKnGqAC+nx6v/fd/ArUCgUse9MjkJwZl84g5QShfJISaJyN6vTZqq
fr6SGPNKjg76qUkWGrRCGp7S6FYejWmq6xRQ2yUA7b6SpQYuY7aDCZiZnxxQAGARqEMPCXoMDYFD
GoHpOfHdzemu6Oj1QcIwQqmf1JkfA86GQVZ7R8wzSom5t8LtFS21TJksuHpwGFlL/hX+qRcSuWd1
4rJeNAUveVow6WQ4i2A0ORkWsWczhPeBAWRYMoagoC3oIB4YpMBNobKHrNLUSWzjWZtw6y/5otBf
TAEAGzlGv1noVaGCi2ovwXrJNoGHMh/5Kg0+Xg8UxPEDIOhEwj9gl5jFth9KUIormaCrKrGTPYaN
baq13RuEMIi23wERgdk8jCmMdwxpNgnYFPBRK1izZHfjbPvBmNvc9zSmk/ClDqNiANqdiVIXqhS7
1N7bzDJZQUisD1DrxYfYlPeWBaz05D6EmtrmOX9DAEDGD9PRPshnYBpELiN056T8jWEnwR2FgMo2
AKlNMzTWf18qQe/IXjX9Lt9NyulH7Ht3v8gMEagIKs0lwwAkexHL0OaHAchFhYkzoTDxdofBUO/k
UHbz30/6fCt4yA/yQQWDROqvHLd0mUyV+2qu5soYN7oa8BfktZpRyhpEjD1IDBDTpLie2sdxAb8f
oDLPAAmmjlEaN3cWXk5tWB2RR40e8xC3PdoniyaapWrmgRNDk3ODLS3FdKA0pAA5EAAQfUSWJLHE
Ri6Lr3pkpgQfCQB+oXfnb5q1qW0fnzboNJNAx4Q+cq9PgnJ6mMfPzFEOFpmdmbgdTk72bTpHvDnu
WzfmKzBzLLMOhQSWdjIFk2hnpbjWkEutHmsie555qoQ8MhLea76tDDUoIyYMeUOyebZNFh69WM3T
blgJP8J38dj3Q9EfuEn+5lF3SYuaBGqKpfpj65x+f+i0HWeSm6siQt/0GcUCJCZvI9MQQkGAFJO0
OeiTNQCDgkT6TacboBvAWIVaVpqJDnea+bYRd0G2uCKYrktZ6bmHEDz9kz7dIL3KCjWMZjmbdLMj
ZqSZP3CQ9vQCZD2vjS442bC+HU8O5FrbYYAdTVoMqIxpsAWzzk2pQfdUaAkxUK28BAMoTU/UIaYZ
SEff766O1rt68k22pyxGMW6Z+YSuoVFe4WCOC8BEBgMGkBMXiG5JJ4QJic2VzbUKj1Tdq++0yTBU
xT8UtdkBU21QPY0S0xogekD8bmWPJYi+MmsYQGIATZyoAdPHjiq0k/OBX2sILaY2BLV7WCToSt3a
mWFQuwcfX39uXl7ISRyiiDvQrV8APCeKgONIIW+SGURa9fodA91RAfyJqZD6xMCEwRaEFGsC/p2X
liFlHUXw1krRe+n0kwMffrQ1xbKmBnycYHyqX1wrs0KHspfwMqpAmjJikpu5TicIhQI4Sicr5JTq
xO2xhyYGJMBpWxXAmnIFqrQtJv7L2jBGKz1HMkqyvYLxNxwCCLcCQBaUQMP8tgiwInaih0oJtVBn
pXCUYSWmHljsCP7/Gb1kPD9ePuoiGjmML42Jk2MKSveyMW9nbnoxONV476/zS7mt5G20br8UZUqp
Sw81Io1RoiHLuflLzKU4rsYhs4sXyfHg8eKY5vO15ANJAKCwibSNdQLUwR4sFHv87ouCMhqxGPa4
enUAnWH6Qbf+sMax/tWHFO0Fkya3DuVJEbIOsvLSHueTmOVWmxhf5QcOQCw4t4/1LJxVmDw/wAOs
x/aA9JDYxYD7T0cXi9NekpXadCQvhAYOhT/EzBXqEJPffrT5B4sToyMO2L2EeR0Is+1kwH24qQzu
zkZBMyuJEQi666mAJvsqmg1or0AuFQg2AWRj8m3LAT0Z3IxIaftw32/XZ5keOHEA2dRN9+w8R/AM
aBgyxHaCgGAYBCE7AWLaJNTRMUNhzAQAq0hpYYa5cSAyCijWCluviJGZAG0AkB7XlcYkYQiViVMn
Yw+XApNPww4HAzE5yyNW1mG7sobkmdQQXto8ejj7V8bBhzF5euIhyUB6vHDAd23IDj+IaZ9YmW3m
haNQSN6wQQ5AYJ+7E4p+XIydzJUYMddPMr3fYjL4bhO5UJFOwR7gnx9NQ63cJUQRIIBYVpbBhn1h
KMloBwA8Cu/0viK3X/Z1RoCWvJ497WNMLk455fWMZUaPj0anefxVL9gVWRp8nedEPXIlvb6AAM00
VJVaotOiN8qgxEwxif9kWI/IoqpHlb80CUCNBEZNrYSMmWGSieHNwKM90g8v6mR6dpEBGB4QM+7n
27Pn66Pnh7+B4QphsODClMybLOx1suMa2rTQS7ja4zC2PLpwmjx0m6fcB9d6+sNQoLR+iyM8Cpso
yVCJCZ0P5Au2SwYMt4f1vUdox3gpUmneMGnTGOZGo4M4uG3300fip8lPk53jmhci03bZhwg5GYDY
TQ/6xNoQq6jX4Iwg9IZkYAJiYtiREQRAmb9C0AfDxACWeL9te7BUKnUIBsoiZZLvfDdQS9LeZNsa
RrSWeAQyOl78uvwzlShMJsnIlSTB5os+0hmxM8BdY+Jvipf87NLBUa8aBdTIcsoelcutU+nhnxPP
ua4j5b2kf1sn6PAhFmRYuWKzOdyjThRT6kYpibZbptdaATIuIwL0y7ceDwn+phQA+uWDQxJsfOd/
lYUEuxafwpSW7rIjAQhxIQvCG60WAKXZdq9w/pgFno6WA/wMnyxTTIVPe2piI2txt0JT0FpOyS9x
AEYioI4uIU66FFnWAkannMztxgzyQn9KUgj9hOQHJj+isUkYSMkDCBEikTckdk5eUYANWRla2wTB
3U4OBeruCzaGv2QnBjCTc/Ry71Na8iw18b86RwW9VWWomBCYQPOskwJqqFlULXeQECiZLT7OvkCq
CDadWbbNPs8skKWAHgKLsfX2RxsQPwSgTvNH5QMJGUsJjq/vRGjBmXpBC5yWxCwr3huQhx7YoA3M
BfUZaGggHiyDWIaYMpkLP7HIXs8Gs9k+I9pcF4gnGMcOZzDJHnO8ShHeIDkr3abJDRu5rmlCPP17
oVvX1CDOw35gFm1iDN/kj8kf/CGtpZE8zCU8aAa9PmNiOsOl4pW4vLM+2VmeNtab6WGJ+BI2hFFb
B88POzv305uXr/GMdQzXr/TzwLDeHqE0FQL467+cXuFL54dvcgeOa/azv8eTp6N9PX8Eka9xZR4Q
Z8OKAiUHdSQE7pYyM54NLkU8sQBHnkSAT535qUQ7LsSA+4vFEKlqePb+XHGjkFXh5fOXnLepJZ3t
LU7SJ3G20HpSQlsSPYYe8yobLp1voe5wK+ugDYk4bdVvK0rcBu97KeoBNIEBkCS/I3rzLzWtZRgg
aAAiKuKoQD8639yF7tdB0AiUlRrtbnuUBO2g6caLIk1FAsXUvXw4ul5eNHrIakTky53o1NbDbDqa
HT7svX0NM/QkiY9M6kVCRII5sM2IsIjtgtxNjnevjiQo7wHCVWI9F5JEWBx8SyC4wJuqXoKE1M95
YW2MFvMX1QC2fcrpavlbFFCviumfamkFHKIoJASmnx5qJWr9eLZ5Hwm7YEz4TQxTegxD4Fy799Jm
HLOCadqu0VAz85uJDuwSWiwP/iIlI+EclfA7XBQAxSQAU+RKMgFOqT6UkJ+aACSBZS6SVQ3ur1fH
+xL06OrieGv7ab39fH2zfPwqBWcHWy801SQlw2+qs1HW725Jxz1jGAZ6eHJ5pfeBKIDe3ADw1CcD
6ShHx+aWO387l3Ho2QizCugzOm2ZqXpkS+oWRSRQfgcp6wyYKY4uSC+Gu0fdwUu5njvqKCoZwpTv
RHMrwYhoBgr1w51Rw2RHce2/fFrM/3DFZENeQh8EyhY7yIqAZgBHP4ZrfVdIERxWGGKWUpSGWjnZ
ebKpujmZ/Up2+ulrJ0na0K0mXDuv1LyvMLQH3d/1k2xva6iHXjYr8tv2toxL2gJAdGAAVqd2jkoC
MiiwpcePISOO0gqnKQni+FEZdCe7HIlQ3WlnBPCx8w5nY/bF3O3zHqD5dTQKOsvBo6d5gpWFhqS6
Ow7ww1BkE7U6Q6T/MhRA/xIrf6mcIucmAzMct6+Mq7hBW5W2v4DCW41IEg4/PC55jASk0wQKYYcE
ypMam/yMJbLMoIAhnppt54O1N/1QhZyYq3oHhekZY7L5Koj8ChPX3AwLKC3Iz8pOEsTBRBx/oy8n
33UuhRfBlBak1Y5fksOG4Hwkpltyn5c8yfM7J6SxfTxVYlUe731uDZnWtIiBGK3XOrqK+yJ02MXF
B5ZwiskPkEWV/NU3GQa/BaTmMhkdE91g1bMC2xTNLz4c/mrXINWIqaMadKNhDL5r5c8E0B92L2Gx
s/eRdF5Sscmlt/2/QqfvLBdILQL4lp+ns5NyrtwvfbWRhF3Tybz9qgCMoX2aEpMMHFMLDBA4ADGy
ae+ubW0f3t3tzA+v3+QxYUYZWWKABJIp0nD9aq14aLYsPk1ObHxVM0UFbDjL5PRzwcTtPHL5+nJE
BtR11vVxZATE/Bijz0RXEk46tdFl6mb2EnN+Z6/MEZORoAUXtUbdKc+s92k80wGNtCft+VVz8vqY
F8yYNTGBVGlPQX3FB1ZZh3XmCkDcAZokqba+OEYyeBJvXjVgMAyivGNSwF0awPSydbu+XUwP9+7e
tPxltKPn48lcLwt35qILz9K7cP1Zbxi02vpsgiRkwfQY7qo2E8mvS11cXh/51kRYn9+kBAchUodH
rJD2Vm5ef9r/Ch8xFcTtgNKMCyP7YZ6WAgYMd9qNCFsH7zM6r8Q6WcHOwjQIn7yShJU61p59vP09
bN9aT19nBxcvFw/iCSpFQGtiyCDKyxipCJmMOjpvB3Iwemu+PZu/LJ9eV1+bSuqXPmQqJIXSWW5N
e1HA8LNMEy8v9k7oUijLCke4ItOWt8y2OcI4NFStiJjEmMfeEGDrbbzc29+9OHj4at1E9lvb06fr
0eWrs9BaDYp+/1zcgmfyx4Jf2rQ7pbn6bettvnv9Mr96XH0VzRoC0m4WjG1xzJh/DZPNm09qQBa3
hAHVEUVEGW4Rb0Zk3e4E4yLisbWH7/Kmb+9nh7ur10t7ZpJEFEeYeRWaq5k3Hw5P50+/N/b5rmZU
ipj63mzXuQDdKPSF0utjGIhIGLQcyIw96ZvfxmPlE2AuMcTp2t3W+nZ/+vjw9HIvptCNGdLmB87B
QAMlgt3Xi6u32d2U2q6qCD42HbAmFB9ZF7NAmmZGR+g61oEs/RQBMHLiBKyOJFmq1K6vIXcfwqA9
4Ga8PdScIsNKhR2iKj8f48eDcnNG/sHc2Az0odgEK5Ji1tgxbmqdN7eolXUBAAQ9plWSAATyyy0P
ssTvjga2dm/f1ocPD9OXr89fFodN6nlp/kXvZMJE6SNOUt99Alg3oiTANlnW/jCOggCJ6VZqgVz5
g9JpPtkNCQAcIJpSxodsMuBYDzp+YXwsz8RhACZjujwfLjdhRluL/YIeNbdub5d7B9dvY04P2FuH
fA2oXZT0LEL6ZXWyujRHkUQPUYYoRkYJc9gw8DiJ+UCOKuyf9wrXvx1cnrz71gd14CqxuhfrOmgW
q6zb7lQhHvA2LE0HMTg5EGUD3J+nxRFkPDUkqgtsV55AwYBqrJTZn9fU0+PK3LMLqDdO7KugTZ65
0apSLFIuLducnX899KQUnJnXm7eFJOp2ATbagEkV9ofzx52P/lFBY9MXXOmGkh56EgCV8q9k6wXF
drpAR+DWfKnXIGnJmT2/0YRLhsagJbTsE2dre319f7F8XLy2EyVKkIWkyesTZ4sXyRISCVz2/y+G
Au6t7fFqfb28u3qVqbFk8lcrj72pLNUbS551W24OVRRsyr3eyVGz0NOYKgTEESqiahh69D8GheHZ
oGBkAFmqIS0rVpZZm9tUqidIvsiyeXWANmWKtPOAQTCSOGcwzthaH0wOZ4fTZzsr8ATiEsM/YCwQ
VDIHRas9D/JlXTVEKhKTgWa6nkdLOrnEzqhc0MXXlstL4fOcfTru9R4HHlfNgxyofkkHEQVsxzck
4D1xFqaaR5YOEYj1U2H18Y8wm5j8trgYziDJDACrNIHqRB0460amEklo39bP38lW5MrYNf7XlV5q
bZs0BAcW/+AHOzUEAwbmS3++h+za19Api4izC9b5OWmq05vkLCeMYNkaQ9s0s6hoNXz/zQjpLFd+
6rf24rWQzAR52j6e/GV9kfZ078COT3lrKAUlLfhXFv0od2t++7o9vdm7zI4iuxXb/sZNK7DWCgs4
y4b1wkZyIL64L887ez8jn5JTQEnLMpN4Omx32KiSTUzKKzt9J0Q/21aRBJpEkEo+tLfJmP7G0dVU
HWRrmfoUpFWPmRzANCSAJwBxGTlAuDXI8CTqQ8n01iGWBiVXRh/wiSZ50YmptjlG1j3UM65u7c3B
pOAj9XY/vIxOsRE/aGW5NSimf67GadopbfxS18Eh02ZHRXE9baEOKWIa9puw5NDQ+CC6LzG2SFI5
B5RU+kki6ooOBcDKawNQp0QAaSBA1d0GTmJmb/Ynx8vmIVBCZrxur1LeuTFx1JobBO39NFLJU/95
WuaSn/i8+XT3+AQpbtahTJqQogpCJfdeSAZ7wMA9Zou+9Xb58Hy1mC3evsIJeBMOxVCTjILnoK9Z
I18Xjqccrpen0UUSXpOEv1VIXjoYxqnS+ihVIdOaMZoey/sAx/z56PDtE/m4Iaha3ALj7kOMRMIq
1Id8C5G/pMi2xYolkt3y06ksQq7HVNG5iK8Ao/iZKswNwko7YZgdRwBZAncf4GC1/xEeowbEiEN8
T/iusyAmMTwGm1ZssPv4hL7owt5cwMzQzFa/EBswhZLR9up273E6u3/RAq3ApLOdIKZxjFKKmJIx
XB0gnyFkw4DdKPsie6E3SFih/JpJBAq/yclZbiZ4YjJr0ZIY2EHYjnvmIA6er2jlMCtredCCcfB0
dMnnILzsuPDi0+pJtr2UM3+1ekiS745o25pAvqbBZoGxOkfcRsnNOlKSvHwCtZp+uXqL+JGw9ygu
Sq3Ig5UcGcCDxflU8hE36jkh8o3kA0TizFiStIl2sMfdfZ7eLC8v3+xqxWvQ8Rr2Jl+l4OAPocuM
s3jgTIjzzTG+Pb2etlUCxlIAkwNEdmrkYLY3CdRaf/N9H4SPiw+odIYUZTcLYVXyuoMlnyhTQFDt
1CjWgizmiu8D62ZGEtXkAPTc4a8QSBbNsilJbnr353bgTTYysGBrPZ8f3h1eP75+PfyVA0mGolFq
55Ve1THWCQTftg5uJuv7y/WO/bOsvt7sxsFkuBgNdWeB9+am+u371nzxNt8/XM2vvuZBRRkQbYtQ
a/Q7NscLULf90ePYnlqJsoZTQhviNkEyHagZMVVlVeO8yTe9tWiNf3kZH21v/0xF4JhMeW+2l2r9
ood64Hgdn74uTmCFVOL5PDECR0kSmieKASEN7XSTOABwBmQTGMMK+IOFDXnkwy8UIDHymt0vz/pK
15dqGvdAy27/aR8WtffVwgW7AOFGMqS93bEpOMpMvmaXRam47RUYI4MbbZ8uro6A/fOz6E9MHzOS
KUhMTuZinxKZaTqXjbYRgz5TOPbbJpQ8ShICBxuxy5nMHb0Q6SgAQcSpBoC2xAI8sp2Hs3MqZdTE
GV0HkmxkeozeZmg+eHLDpyF+YIIa1bE+HUEo8UrWuuEtax32pTpwkkFM9eIt7TE1ZjaxaBEq9SOC
xjunN/oUVY5pnbVxFJ8P+SjOCY9QaQhjCDCTJEATwOYbBjJwfogA47q8sHIXh8dqnS9iaqKj7tL4
/LKx+TvjY5K/N7prdzk5OFloFwaxHgg4oFKdmCNtuDUSnycnb3ntGwrmYedBANBpVazTZ2F3ACtA
6BKX6wpDEIpTqSlSFNoxtaRRbHadxl4/LNj/7XXi71fCFPB3AgpV6RYFwlPDVj0mv4ecqiGOc6rX
s+V/xCT1TgX+9rZJFjGtC+9mhanIFkiZshyLk9Zj6CYzHNZW3aofnOrFY4NxpjGphuMfoxbiPAOD
7JFmVXuVdSP02qCqqtsHF0kC9BBnyJrNIsJBxRviIXW6dzz7Txibac+rlh0TzI0Mf57xQM4zbTCK
VFPcHkP0LgDECzwgrF0snPwgPfb25yZktTmSzku6Or2iWlYXsnWYoiMx5clZxUgS6plOUsQp0w9s
vl8y0p1LK0pWo8PYgEFBPwRg4qxJrebwSJthDwPj1zArDrt7zKiBB7/yvc+XoD3n7ZEiyQRmPcpR
thKQDIzmD0FHUzIMYKAKQCoGboeynw9vusM7rKGqeR5JLm4Z4xPT7OITMyTGKjl54c11pFp4/DcT
q5adCJ+xIQercpgQvf9h+Faw6B4dUxEzTbPxrQaPdGd/f1nfy1IwrswdAZZI+I842gko6u5JGlpD
rnousgSHHE8BcJJM1xQF2Hx6ne4jDABC/QQuvM9dlyxbxDAvce3UcVMJ2W3WF7z99Y69u9NHHi7X
xgQPoJ5/yXnToRq4IrBY+giamEzf1YnMg10rhnjMWVndqUaHE3iP7pTXzkm0jw1nipTyx7lKLGnq
g7dp2C6CRdA/qPJyebzUi/JinFkJQEAqXuqSDTkAEaXKvf5qJSXRnzfVOZ+fPVAQwUYCICAp89KN
OIKlwy50VBNYcg/VVlOZDKtplK9pZeYtQ0sb8cOqo+9FxzoGN40ExOuYYYmsGw9/7VwcexDRG+Xa
jns0otszWNvL0IqYFutzxvFPidB1yGXD8Hb61kYD86EM2uVU+pJX26E98Ybh6Hx2p3doKWsvdGkj
xwV36qAwupIXvSGufQV7BdzLOOftlNaK5Y2FP0z7/faM1xvk78fr145OaJLatA0mjkCytdu8/+Bt
XEigEdWA3eeADMDkUkwgScxuX/n5Mh8EpylZ7UKvRseIcYQz6HcM0UsA2cN6p1sHRf4rKbMp9OZX
Tx6oSlZ8cwC/Efo+Q+wuTz6wnzQiNrJTYikBZl70GP0RnBtbedgjZfRuAgGjSApZCDE8LxiztGW3
AxCtJa6vTbhJmU8woWDplDh96QwtKKJAm+c9rbP21b9Oq1fBtO1IjEL0iTmIhkGHyYnDq8T9diqN
CWGPSH87Xrbb1UGb8pCWOJ3CHIoSX8xOb9ptiswJlXg6Cgek5PESncCfdCW0fopnRYO+KBB5qAo6
RK0h6SABs1FRkjvaZKS3dEUMZegoCJgN0WnPjn8f7B0nn07cH90IzKs9Q0bRA/h7AD+EpjtRPBiW
+R8SUkJM/97zQkFGlEP9TEMoGAYyQ2gyvbcGhDx/V9TzMT8F7hGFPVQAsdrVHlMj8eVXfv2xnAPM
QO0i+tpy9+vtVCvYZs3yAQvbwI/Pq5MsRBT3+lnmMHVZ4SiSdwFesuykpAvi6o0qlBHSS9ZHknX9
NOXEPfiYm2e5ZORSGDBs4aSWTpvt2lwJ+ZGLPnmBD+FGWE5MUM08xxrUSRH1Ebf5GkZqd47komtd
7uQEJj+lkq7fuAMASQ+gDQ3Wq2TTiDEEhpZ25pzTyhxDk8sQqVE/4FN7aPgZ/64+jgADyUuIlMxv
7oDUhpuy8D0xyc5pc58oR6lOpQxakA/sJi8wuhO+N+7XRT8YGXZKLeuwC8Ktn5QQwvEwAnwMDEJD
Br3VI19AuiSmnLh9roFE5wjvS/HWVGNNPqu+OfwSep+4AfRgnjMzsBe8gzv8OkPm8fzh495/IUhk
tuIZF2SHSgTUpNPO197fBZFcmthaNY+zskNHxu56ROD1aarqF5lZcYtnZhgdUzO8a5pNY1rABJqG
uqBTb6qSILy8cbR/JkNGVkPRGmwe7ameVb+oaWqGvvFDSeJAjhR1AlnPK6Cw3lqhPCiNPyMJPiGu
QnI8CiIGFHJzKowsqCX2tiqk9BwxLHmvQcLoWomhgdY0JSbIsfBDg+31CV/otaQdqcf2fQisq0fD
GCECfAFyd0i+UHtB4P1zgs7QMrn0Y0vEFEAx3z8MtQTeicFs61zVIMxTS0VgJGbhDgTxfLTNGyq2
FVQqWxEGVgZDZuDkaez+YBPJFXpLVtbKYRk1SBLEbfOc2ogtTHNhL0n5MA5KWoCYCaJHNBaH5U5h
5F9dkEHV3hdwSNSSIJ/dRwvNTa5H9jkAIP42LN4cgMVs1R6Y3RZGA+tBSAmALR0iSYj1kOnwLa+N
bKE8M8VMt0AiH+l4tFNVPM/QMn414PUsI8qgSq0yrJSgWgBwZgX/+cN4iZtTijmxh0WOwfzl50r/
1/4lyfnl2aFeBI5Kbb6zDBExd4gpl5hCqWI/I4/6mPsi2INpsecKRNms8JcQjRGJfuZARTK71IHl
4fyg0GFj+/UA+qUbGErTwDFEwKEzcRkiUZL1wD3RNJosL4veKPZfdSzjEvJu/hpNzuT1w6uwUW5c
vdYHsyDYDxyULe/eEflO85dAU2If+PgCEunu9JXfHP+P2NV8bZ9qhKwFKM7b96vVh/tzBgcTYhTi
dzSZSI/EiLq+3i1ktGcgjAxW7DBHkpTA7G/GqokZZD3vnDyFHQMO0YxUJBUsg75A8g5/zcJoK9Vp
B9x+S4oEA9zslNKU3OouzUgx1YmZ6mLI6Hz5J//yCsfggkrhgs3UgemFWaA/wQKAZscnjv/LRgeq
ojPRIs28zFrS5jyPEZjXbJqJa9L3uV4OJRlUTnaAuiJhdDireye8RZ+iXpkugAnpK8nAMRW6ByZJ
GDtZSL+d2HSHk2J3ldmRZkFBDoGJTPP4NXpX8e34evy7zV9Zrfa2o20WVRlmN2jlN5Ptkaa4GFGu
3yA3LYMig/0hHo5Rowv7GQQFwB6NIpsQ8OSMKy9lgZywak/ZAcFNsJ+mQWDQCUyiHCEPjzV1vEPI
M488R2knxznV6cd8dZrIjll7IuwEoW+XfdIOHjL1rBao9dWOXei+zl7SYZ5B6b0OmMTRESNqD6Si
VkrbC+5OMfXCTwH6hQUN+QF3gb9U9XjfiY96abwSY/Jchluh1CV7euAzW+owTg6B0mvqR6UHik05
gYZWBf7mPTkRjBb7u2eU8xMgkyf//uPdLxlR0KnDu1+2DlaXD3u7B7OrzQ0EsULLqbhTR3LJo3My
IYp4rQfV+9/AEZIANDSfZ+g0Qi8dvE1Orj/GFDOZE2JhM5+Jyaxjdl8oaYbCljjFNABA31Cyg9fz
aJ300J6sVwwMmbLtY/syGSnVKNtkmydToYquS2yj6eXD+yZGmIG1Gx2d3VsHe3vju9mYW5QsGLlH
nvM9669O+fx0Yvmf5bv73+GiGQgv0fHmwYStnEJ/EVN1hcDHfnFenEVEHvV6iWSadsmCuM3FWx/3
NNW3xgNLDqCmjY5E+vIU5oejcD7JVqPu8yQTlrPCVVPqFshHN9KeuC+N+hzq7Prj8kvkrxvGFPfg
j7vYZfGSm/zGepkOS0WrYTaD9uPJXz+fzH+m0OKTgH9wVGqdBJPEibjBkUU1sdpWm6xSYAFQ8E4k
jsPma4NQhgISm7joXDBkc5E4GNr3JIauCCsgoR1JtlpeQr2BADOlUADALhKA7qmVfLViTSRB7MWR
CEoya7qwkEumBWuhZMQXXHkIlTnWZ1ofBs0sxbSKuErOvXZwe9CbiLppTJadpjSOfEGnLnhU5icE
AK7F39Ebz/zbT/AFReqmdXVN7U4RQLCkip0sIcphfC560Cua3E5Fy7rDKSi018BfUmCtFBkEXqVd
rvQznMAU9l4BWmN/2i+kkCkRIKFycUsHrFlIC3UgzvkFCzdwzjWay9BeK+4LaDf9Whls9DGRsbok
sdVerctFyXJBMc0Uz3wNgtz7c3xJ/tI7zew7BCG1ArijgC72Ajt4vkP523ejgepBExD42homJbiI
CVDpBYU+vUrX64PlIYHOGIlAZvpDPHFtpChItR7LFYqHxk6BxGCB7JUb9VlS6uBJFGEMH355nB4/
IEd1ia2UBcxFLNlF+wtesLwb7FllSLGoabC4v9BaSIUY0jxZChzz3559hykeXcCT1e5nWmb/CDkQ
QpzxAUc84cnzZ35+lwyGGY7TjgB+Oz3go3/WYqhqz0kpYtQECwR0qs5LY29Xr/Pp4/bT9WZlkUX3
KsGSonHmIZK8G42f0NwfO1VyfLwCqWaWmrhBHr+XnlQJMtcSFt8+DOrwpjbXSy5eLfUJ+wT44xXn
+be6sLGhiBrC/a3de2dCk+O1ir+Z0c3+8SpIvjhKmmm4YpsZG0hMFhON6crExFba1Mey9phCquj7
sVrJAHPIkGx1AT5yM3EBkEyz6d4k344/3R6zUhCMXbj05DTqyhRHqOzeOgavRpn/tV3VPLGqwDLp
mR03SxM5wsCtt+er5f7+7WF9UoBKVI3CtWfEZJk50z/fjnYO/ShWy7fMUnsR0kcBjIqBy1J1K0YW
8Ojn51fd8AfsMfyL9SMnVg6g7GyWl2yvanEXA6lSHhm4EpQfxLQOjly3I+ldMH/7chCYZ5HkNC9F
j4rsMxGfXu+foWBRHOlYuf/AXJHxorLYO6e7LDbLx4PPMKKp0fDBbChiHH1UAGTqEZe9jRDLyAES
sxBLA3zwj4x7yFRu9g6B96kNHEXQZIbrcSxohwakDNgrQNMXviqDdkXHAFpoR6D88J3UmUyECEA8
OGWx8tZXZNF3BEsMyQxR70uRUC4Qg0SxJV49VcjPH0OZV6qYK6hC9wiMJDE50VMAMr0bHOyHe9lK
+xKa9IzsGlBWGsp+8oc+UG9UlnrAGMX3m0uqENKvS0i1DttMSXGVUTMZKg1EnFC0wu1h3gYPlFCH
stZDyKe6p6TqVbEXHRIEvvk85acSXSuL6tXR7Dcj0cXT66vLfcTt+Wr3x2qFDnWRynJv7U7Wy5vH
xWShrYGdFupFbROjrugeMM4LjzBReuW328Kxg1Dt+zFpT8zMoSS17cLTihD3pyyuZkTbU6hythma
QJpRMvaq4ADoGeai5eRoqdVPVVpt/22mp+wA84ixZjYBMKjA5sLAOjC23L3VI2UKq8heXAYehjCs
2GuUHoW23vsID4UmgTIDdN56q2bvvl8m0AlX5p5q+akCADY7MGhbsCHvfV3sHC8v9WV51xzWorWp
SF4suQ/l6mAjveWbulT25MwOUltNtXVmtpOe02TUFjMbBSYIGpX5k8lCLIVEZetnsZg+UVjmAAAl
dqLs/pBFsFKS77+kaQEY3CSt5ckjxVS0OgOCTb3bn0RTH8eT1eRu0V8FRKVKu2KOScUUW7W6kkjv
4nPnPovvPKE0cUOkRFae29GH6/HxSnoH5mCMLkrXvkk/+tVrEjbnw7Ncn+RZDZr0G8OVck4Y3R7V
NG1qFtF2csKHfEeHfvRUh8PIFjlRqVnWqEWWUOz3+KfR/c/8ldy8TUxMqw4IjkmClfBUiU1Ghy3R
8lhthlSJ+pZZfMYybHX1i6ulHxERYevhdfw6357MFl91cdTnXToOGJ6CaZYmiMNMIU1IfBOdrGYF
JAMgCw++DkPoQxMxW7vb4/nd0/KCi30SXrqRxL+1RRrL1C1NpEiSuhKnVSIEdOkqswfj2Zi2tJFT
CuTOgqLpxcA6gZ8dgVY4uzF9LHZEMB6yQzYYjJbLStSq1x4AEQ/SDUDMrrrDyJp2lBJnq+6VNeXy
Kv3+O+VlGfDxmEXITIct/Mm0XX074rdVlVsh06rHWZaICXEBAOB/nH+MCFKAzC4RNMJKAQKEcrs/
mq3nL4c7uqXGlIZLxGK0WKSpBccI8dozPa0f4Tz8SYBLuREEgK19uTk9GB8hUHpWmHzgN+YEyF7C
Gf21sZKv28+moztUS04I35pPJsvpzvWIh5baeEgxmyLyVxsXHov3q6eQas09mB1d7+jSuEfh8WQI
XndE/MvxrB1pUUoz4invXCH/7e0PexenDw+ch/h3DZaj599RbujSwx3+ZLXIt1TShFbWl0jXQxp9
/9fk7TP89zQKU9tXfLClSJMsgG44PV01ocmnFBnZFDefIjnEYOMrGNvz7d2Dpyeu1HlihPyVRSbR
Tf9EE2Vs/Ekr8budEvE36EGyPX2+uxxPF2/nujNZlw0zCUFro0q2mPx8stBbRWJjDrMLaN2bCLo3
F3MjOiKhM6oAI5R3nzAii8FExYExEE/gz2mObnDWQk6WHt/EtqBqdhDgMhlIgTgwMSJo2ogHzJBT
kEdBEVifxuKMtnKeyHXa8rr6tHo8urw/2tvR1ytttIMm1cEH94KvfTxA6kC3aMlq5xw/RFGdhUGa
qAvtbVNDhp42XXAE8J15osBHPNsEyuc8GS+6cUwRlUkQSyL6iCv1iA0mteFSUFAXgKZV7V2z1Elc
tm2QohkjJCN8S+x6jFBUVEzFgZdGA7un6dWrAZUJXgLbZxaDLPlMiL43aVbAbhS8hc/EtepoWnel
ibpsVjRmB+ojDZKXLVPGT6I7piRW0HsiirElQ1Oo/vshrY9IKNUjdnLXV688uchx27ftbxhkekhX
7kdzMhY685PnJfWyT0gZGmVgSmnSYj/MwVxRk+ChoP6yAHUDCtyBAdRueZ6c9LmxxZlmzKvMx8RU
AmC+KVk3EWzSlcELGRqKt1AA6SCU0BMB2G5fiIV2uBLYj3J6m6IlbbWAzNaTp9vR+FWr+koWiCqJ
tQlGoDor6NL1ruV2dLt9O9t5dZsQDmk0as+6ogIYBOamX3JtKNurjqg3S4wtRE5psexD7w6HMbt0
TFbsmlDzWLR2EShrNB+gNleeM/THMeGLLhqyPEVPu7bKJ2vuvp01xpQHA/94it0cSGqrznv1Tmbn
RypQR6x829u+fr25nLOZEzPrHZ6MnpwmXQMMSeqDa4m3wCBsaMlEOXpscUhbvCnzywFg/pZ74Dmy
tNA2EU1JJO4T0Zql+yzoCbREWwCku05SH55jp+AqfDzdJbe2obqaTjkCmd7jZt36JywjGCgLoC7t
Yvhr0+U8Y7Rlf3PasOIMTTJrn4amwLqFZYGDBjHYpGJDAGzWqxrNqAbC19uflv/juyK1QLAoRBju
NhioyE4d4y6T5SsD5LRvo3d1AIjwiIdAKJCYrReQRQ4hqIkf52f/Bh9tRAiDIu/m6OLmTPStj+4v
9O5UQmxI5iE5AITy4/HqmYWetVi/FGdDAGkkBSMicFDN7QCDd2t+c7l82H1czrUbK/EDok+kpCTK
T5S8qEVqE7tYDR2ahuaAV1lduaQmNuTEmeO03P5vNFZo0wENym69axudBkPvJDXB0L76F3NKPUbY
zag5wjjhD1oZxYyeNbUz9Ti2GAVdHyeMDi7abz9kkSJGjxMjIC+D8R5KOZEZko0YWf8j4qYGFv0P
8zwVuiboSwqgoAEoyG36IHNJyi4y6Ms1GXSqLlRLViWutdS/7JAnQnD00iSN0sXgr2pQQEodeQMK
p7fWuw83F6Px5UyKAWMX87MRX97jrInzIFCtLj496fd5JpenVyMBsAXOc2R18HZwufu63uYTdXYD
38lXCVz3+RGviApxHe+UgwGTYQHZkETcAQx0kgCx2tk+NHfWCRqi8J4V0e74AlnD/NhJ20+I9JqL
plCLoZajLcN7f/gyn833b79ipqIzOXEg1mCkpugOIwBIDAJghjWdQHf/QBnsjK0RW7wZhmesKT7e
YT8j16NunLUnumxPh26CnpVBIHl2YFj/th4e/o+xM1uO88ay9atU1LUZJ+eh4/S54CBZsmSp1bKr
pRuGrSpzSJJJMpkc8unPt9YCkD9TaqkiwM2NGdgTxh95+Xg9H/SH5emlzrTOI1/d/V19YpH30/R8
uXq6nd0NlBpysp+f0WV2dnf3dDIZ/KY3/egO9pq+gnimP/7z3j8bmq6qH8yJ6EK1uGGJJ3i0rTUZ
5O7g+vogYRC6/rp5S0R/wZuC/nR7M5zNLgbHfb1DGDJ6DKZKHOSi9z/d3vWWtzeL84ETyVLQmRgJ
skSaCMGlBAyBcH7qBz4Xe1BPFQkJ20oG1+p1Ld2HvXLt0h5NiF6CWO2QLqQ8+hl96ULNbaCMFSpp
SIxz1mgehsDRcP+nvevlTX88nvbFG1wsIrCYQ/WBYYzXHaBXuqGgagHZueGHm0j+cKqtAhnBlk4q
ikf/IKAmi0rhK0fWt6hRUyYUTpMf/+hP8GiYWYHti7N4eWcZf7bP7JPocPzPN66RIODT9Yuz8lRc
oakpm36me3DQek9Z2SsAoRhgpnE6sUEgO6/AIJyRxyDSOJ/Ei5/aw/acGN3Mm9Hei4Cxnt0hdsi9
5/Kyj/UMvZjlOjqHRRE9ICwE6vutZpDMXQAB9QhKcfoy135qE2088QGJo2mEdKMSoibX3p6cH6yu
tKqOzQGJOIIUs+OBGCFxv9KEwNQGhIy2LOlsrDiQPgin0/QPDFjGiIQoWM7zUyVOSjBCgQ2J19Hv
98619dFc0sRbByBHxwIE2jLlBFPvztVfr6mmF81ESGWdkVykFigRrgf+lEFgJi20QXMdLAlBgXQa
HJilCpF3So/aAFOUC87uJ8UQRgyILIJXZ52Knw5vLjXBTQoglSQRiCvegnLNkqotVo3uxaJX8tYV
bYjU6Ir9KKNxbEXsjQ7S4C4SGKPbCN0QCvAg12jw03BwdXE+2NtgTqxSCJw1FjHT3gCBETiKELuY
j/rSkQuib82pz5M/Q76fplfHg9HpZNHTDEAllQHCo4RBAhGlWiD98FTF3aJ0/LWxbvEzJuOBEUCO
BC4v7nonZ65JqoxEZ3Lz+aer+eD0eDxeeJRYsRUnQ8Iq9vzyqH86YpvfLaFtGBsgTYraR1noeXQk
iBqs3RkoC7GhsqcdQfElGMvHi5k1Ej74VycZx8PebEZG0aBnAsMbxClzcSCkjJg1OUpIEXKNUARg
wn8anj31R2eX0w2rPfWjmLT0p3DMCiXWSYHDd3LzgutmPe5d8aMOUKW+evP3v/2f//d/vzz+x8m/
lu+XF08ny6u/Xa0v3y/Pru5W//n34WD4979dJ/zVP//z7xNe4Z2NeuPRfDrrzafz6XBA/Jc/Ppxd
nZC8/9PeaHN6fnV9vnlfPmfNRKDST0JaL5xDMziuMZSm4kjToAdCspKgbLOTGuIK5qzfFKcs/od5
gY2d1aBLxMnR/8Kv0RKZ5GFAKJQ6Q7lUywxGyfyLpjSKgoldDefO7FD8aVzpZLoHpH9qmF7/t7C0
GkHisL1uGu3CZRzT5+YZEYuOaOZVJRUm4+CYuO0pMjwPwjMfk/eoBJGM/7Jgnoc2BZR4ewpKjf7f
IAiZgCqIquIv8iSD0RJQPHgqoQZlyasE0UaEGCROElrlmBBwTAUQCWzGJ7htIkqBT7dcVp9oBo5O
nFy/OOFJeK/9qA4EY1u7b7FtLUsH1Pds19d50f+6a9VtXBpECC6DTqx2GuVBITROU4DbZ+jpM7mo
NQV6kUDudDlhFJ++402XQXAUvwMzzBFOK8jCoJRxCcMBUu4A5WCjXttB+kgPxJpEhoWXQ0lZV6tT
5Dq4x28SEWkRT67AqF2mMN83Bv2elH3XGIz7s9lwNJ6M56Ph6LkxGE6O51dnV8f3H6NMrHjRDnQE
oxpFBDYEPUNFGoyCEJJZHt4gdfq4/WR8+MvjzVE765UoId31GStJkNUjIqzJL/zDE8mFG/AtvAwO
jCO8SUkQvo+5fHFzp5cO4U04pP0dKItHtl3H/QbhjvkSuguaAcAwJUjIbwZBHsJ+wIPZN3kwGE97
k3F/OOmPdniwmYzvj9dPo6ePW1tF/eVt/ZhUm6rOmtoz1DptjW3rGm54EqbBK9gSHKSxjgSa53du
yGKJiO1CbfCh2PBU5sXzBXnrzD0G4ZsK77t73oyJBcBQ1ru1GLKHt9uLWsTHdsRm4N1xsTDlJpsX
SFLrKLKgt921Nlryw0ZcX9rkNzY8D0RZcdk50/OXTWhAduSGkCh1BKdj/RAbwtg3Jp5VOAmzh4zC
s+b3rCaqDszcAYiQEIkuC/dkXNB6Hwh/m8bX2WRkDgg/KeDf0ffBfPINfUfRp735aD4cjAc7g//V
5fnyarm+e/gNcaEGjYY+y6ZORvJsbhAuQcnSGbuA+ChdmV3VUTNBZax/djyWvYRclCMVUuYhlTL9
TpLshI69KJD6BOsla5Dtz0eTPBFANacj0oTgxd2+6vMrBlWKkWhPNSPowOaQXvDyNFMTaI71+Zl3
C3YTb5Ll0NQlabT2W0oIKbjE30ZNSEcPNoOjvgS3GDYjMWYEgkS4MzYjsXjLNidBkkWfIAVHpuva
hZQa2urHNcQTKctYLvKkPMY2TyyoKUUTLB2qJ0V1m1anCQ5PQqBu3Omf0+c4RlW6gjLtdVRvMns7
vTg8nenUnWhakejoVyA6kkEaNdFQ+Qm9kebRveZ2dI5kCUGVSFM+py9mut7JQl2iWEDO5X1889XK
mERROhA0B0cpKGCgisj3kDWWBBmMrZTlt/c8GScmmwqUhyaStcGsfTIY+BMkZEAjOksvojQNlm/F
ZAn8+0PEYDL9htpOB7PRYDafzOezsdS6M2e/HW3OHjfz3uN7lY9OZVRALWL7oyvAhkQpEjI/PTz/
Z1DkHAQhX5/cvB4MX2fA1ldVBOu2DrIZQUcLrta/MF/u6kfnsm1mw0i8LTrZ4hCoLhLvSpNVXFOF
7TEC0of8Sjgnl3+sh/wEkRTLc80CPQ9WOXVmDd68wrWDmJI1TKgm7ZhV9WwIEeCrJVdwNHlX6bVo
za+lanUiUnQFbUDWoxNWSnzbZS9VRrLrBjVK0TTC90GR7rhIOtKIV/NFhKsJNTi/sbz8ebnnF5jr
SwMSY0snEHkKjJH2wJH5ZlEWX2Gs801yUjhQkusZqMqq3gQmJDpDSENayjY4uQ32JVHRiFquiis6
cuQ3DijBqVOPVSJtJ4B+ILfW3lLp/dvx3eHpb62ULqJeRxvpNhhxdWZMKcR+X8f6va+Hxnl/Ph9r
DjYczfqz3nMd2xtOpme3Q21aMPJFx4C618HI598pB6ImqFZ0KHgbZBqCypysv4wu9nu8RJQtebTl
+WoR8ZMYZvpT1k9FHv2hSZPFnAULdubECCJepA0Eh1gFEgJezxkifBhkT2eQlfnNwf3s0B/OLw/u
b/ZjHzvTmPA44gPJ8YojFp+Gh6fmB5GxhzAE/PsMmWva+2xpMhrNBoPZRDPi6Ww2nT3nx9XtaH4/
W15N/iuLkpg86oPswFVv8iozg8wGgDAgcPXER42eFTB63+yfLV/2Nox+dX2ytXNQXMzSU/S6KBX3
jDW2NTE3KLzMjY2NQrLIxoBB++V8/V/of5gCwg97tXERNnxaLt7wLxYgiNjCKTFknQyOHma6SQze
633gpgomIXag6v796fgIiYfGuBA7hP8+yfv9r3RANB8N2B8ajoaD0XD+nObTm7tBb3lyb5oj/Jn8
hfJ4oWkjNl9rQtBQudH66Wiy0owKssMlEJKAMKKASBXQA0JD5yCzp2Pb7Lb7cV0f9ox+wJxY/tA+
I4fnOgTIUOeH5uBBDDIQ/PFgeKtNX9AuhPR4A+EPPADHNaQFJiQM+8YFAbEII/70+uolrAKFL5vx
vb5ix9zh8MMwHrC7mh2FYXghJ+E/4Flvd24wncCoMdt6w9lwMvtqSr+ZnT2OH89nq3fMpk31L7Dq
/NV49RoZgV+EAXF1vUgAHItJY2YODr+aY0ogvHNeAw4XvtaPNoSCaPis+qHtnaiJBkgeHdS/ej8K
jsRB6nCH2OnTwd1fYUX40/AMnYx2hAChL4swYGxUYNb05gjkPdk7vHwnJrQhz6+REYMjEKKcnL04
5uV5/HDkxyOJF+xdyyWOjCaD/mjeY1k//2q2Nj+ZLNZ793fvVpmthQ+BlRX8h/CBO4okXfGqA1g+
eH723GX73CMsEavKVj7/G6cyL/NMKlstbUiRSlmrgDJkbRpUjR3MUrhW1St+hMATndg5uBMvCNzz
1CdchD+ExS3v95evCPC4Q5D/GzCBdzgaAx/5kH9BpDTJQ3xZAoTPd7/xE6KVtfAtLCUAA0GOonNe
X4uxleGwEy+Q+nwXR1mdu7EfLzh3eeePP56r94f/C/vH49loPp9PRr2d/Zy9QW/8MO9dcMUgRz8w
vukgyHR/vvci1hQJwNVFq1fWSARpyOID2+QDkgwYcwpnPbjVrPERh6uHQ+i6ja7kh+Bukphlp1WR
eZPYvx4dixx5QpQYFDMWFjl5NmNGQOIyg5ewMPpFSkDS5NpSBNn1SaB1GISnObe4toYEOH4s7OI9
/7XY/qzR2vJNvmd9op05WBbiA3+qqx9z0xVw8nlB4YgEzZ4+igD6NAqUNAkukXqGgUz4Aoc/92/8
On8dtzbjV+Nf2OCweSQNjeKh1PXB7VJkdl/goFA/o+noGqF6maLkJ8zl0Uk3KTQw8i/RSqFHLqCQ
v+pqyp6WpVOkLjuAyBH1BRIa6QlCESBxFpUEqGTHpD5onOQRESckgP9AM6srqkmUvsEgCkopYhKe
Ei0W318ePN57VVk3FonPcjNZVJNpZCFJzlYESVL8dhMSYocEOkTPbCHGTSdlBMTVKzSpg3bgKBW6
UAOuEYhAd1Ct4ldjwMnSYLRCykOxiAqV77hoBrnd/OT1FQraXUUaNO04OWYKShF1KzXt94qABPGl
IiAh6qh3TIGUr0V2bSz/XWkFaTI+XBEtqY0rI0iFwSerN+EUnFqlVJ/LqVbpn3OlOU6jBiFROfmq
auuuGaB7KZ+60mQguJmRnlZfZFjVW2Qk743fKQNINJC2EEU69zcC0pKEK1IPEqQ3QGqhW6lcpHQv
E15gZR6xaXV6rB/7CL3dUANKisPXHIngARCLR+Bqe/Ymn0dQcynpFOC9itjHTurMkIAkZMONATmb
C4RgMhlHQTKaAuMyoGYt4ZE08fO9o432s+sgy39cmSxxOpps3oXITBZIWBKUXyHMZlrWHYkgUVJr
k4LkmaJRMEgqo3a8wZutJzAp08xAdgNTXCAXpDTLJmeKIBEF3T4eXnxIw5OMSQFeHN6EkwNX91MS
XHYXaTRRaXrDtemY/CkxEVrzpuBM6XVpBb+TZnKpBmYikslFINShAOE+N/K0g+kDAXvec2SvwxMP
AiiudY3eUXv6WJuTwwN3JBFkoPnZNfItGOXSzCnRxCUFyPX+1UTLmU4v6QfbVnXXFYRcyehJWc4q
yVIpl2hauPJmnE0nYooMSmoRbd/szfrWc3nFaCON3d6684xAl18ByHQecZ2/3Tt7RTWSaH9sFO2J
ASmbgyiJ1KecY1s19ET74qgoSGcmQUh5XzGXVqIQbjWAerLZ9qI3kvR7Uy5J0katvJEwNqxJnYhA
hVqlggAJr59VtrAu0mgfBFgZCWelH/yDB0CYgpiAF1XyQt4io3knglbFh4T1WtFzoTrgVdQmUmRa
iUWZhANpVU4I0oMG4Sh4eB7+A+MoHiSwbDiWhiDsak7dgJQsS7L5T2r5jAd2IltwRw8Ups8mSKbp
9O3L/w4WSBCT2OAgeMvpZuYqjMNxXoa1lL6RFk2keDV99UmaKT0MXb3altLZkUiqTTXQH48fI86K
vG2hkJI9ei3FVQyJtMPfSAVCVmhc3mAIZwJVYJb2FVGtdesLnGVGqlbB5XYvBUYoKBPnL09aWKqF
CY6JkhJWz0l8qRl/mOqslOXW0kgisNnkDGMDt8cmtCGNUdnZWiKTNC8K7nEqi8CmeFLnzev+pRZ5
ESyQCBZeCgLHpaE0pbkyhox+eRrr1+zioAhIIAzHhUZtTWZmr7qLYtZoOzusmRm0kT/zm4v3rAkY
tfHRx1Iba/ne/mAq/doyxas9anZVz3ZuCmerepIlRSWvyty18SkYuL0HmaDkpXOtEPW1bTi46wkh
DRutm2V5ByYkATYX3SgaUj++RjVQk6RJsbSABtYnrfN2QApTE8oDM61QpyZU8mnpj6C2FiaP8jsz
CA3wTb8UkY0q7YPTEqIgO7DpbBACOztK8nmTHP7h6nyRpAx8ars7IID0I6pRxdwKtPzQFCKpHwju
kTWtoQvUni6AEPmDLbSRtvZ3N2ymnLr1571+fzD00UDneG067p0u7k+v+aj2fi67RP/pD0h6zXNf
o9cKdhjTUXBgF2lz1Db39/RYR86on+aknrEO1odr/eScppaZpW93bjKX9EQS/az/z5/ezE/ayW3U
l+GAFGgq3ozEbbQknKEwK3FgPbZqg4bHz0w2O2i0vMFYoFgxcBQHS1BtEwEJA/ooYXcsCf+AYefe
OV/9Bg076/kQtCWgjApgktSit0kIxDzA9++ze/71hulwMO3NRrPJYDjqDyb955vcV1f9xf3ecnb5
Tpf8uehEJePrt4d67QbJjTnC/ugT3jAavs/+uLp/+RkERm/XQPAQ//ZeASzMAqqLxPyGu/rhW0+A
4o0dhovwErx8HzDa3PlZzeeLgRhjGAndwYHBMww0wwwi4180zEpnTsCB/2aMjtpB6sKciojivkMc
rvyQ6GjSVzrGVdTZbD7qTSZTLqbsHGHf3w6Hl3cPy/tf9f0JdIXq+dmYTAgCIXCbH0yf3l/d/s/l
X0UHcwNl8JEV/v3iaMRln0RQlLhEGP/Ij2tI+DWazsWm2SMzzs7OR+Uk/+O0ir31r3vFn9Xqdr/m
4fLLaHa00kpeV1y+SLGz4cqW5PIU6VnoFCnBsFOMr8vG0TEfWvlk74FdR2I0zhryQzwKin92PvoF
7cTzcHEwu3mFLucJV11sIgLGKy6br8cXehMWKcgaYrW4f0GSk/4dt6gVeu4PO8FInywkR25OBrTl
TW+pFdDy7KEsM/DI73UXQ8H0Tp/+RPXLMGoTTggGuEDNehAkZiUJA3cAvvunBye0pUfqELkrSEQM
iYBxiN3eIQfH+IRmJlnuSSIghHkcJwJmAzHMwB/YA+n7c+uPPRgMsPv9wXw0HY137MGiN10+9DZ8
lc3tR5+hUI0vMSFInU3ZJlZBEJLIVyAWA4EpGxN1eyIbDWVHofPWjXbk6+Z7OC9TsL3JUO4HYdz9
SUV9syfshqNhJEhd4hMQE8CUDyRjLiMt1IJX4osd3pC/MCHTWf+qASrf3PcJPJzapH5N4jn3T3vT
KQfsO8o/vFzN+XHXe14jxjah4fAWIkbVsbkgmTbI/uqdOLjd7EAUmkDviLd0eYmkaSqEJyremGXw
uiHmHSI0tg7OFFlR8mnr6HP55ddkLZteKPPw5E1fz52AxsG2jNx1j6z+V0Rb6Hbutsq6e5imRq3r
cPSFtgJxfjCizqPos1G6TxObfTNJCAhJgCFJUpU7dP4s0eUlErTlT01AoqgY6G1SAkIvAnCVIgkD
Zr7NbMUZZrf7vXF5gLUWwv/6HJ7/0zRRvc4ZnQ9AQ6CS+Pps17pymvBkcYJ6Tbqs3yywO6vWyDLG
Idcv/bMgmYvLljRDgrDXuUbC7ItZARKNwtPkCGOjlptFU2g4ji66l6AkVerb/cWvBAktr8+3Mpg7
gJM3uQKhiJKzz+uNTbwxEiDlbEMDD2KYgw5LI0l7n//ndO0vhyBdiAjURcvC90LNtJuolsbWK52K
vUSvIQDje/oOHiTXmYFR/DIwm0qyD56PZVZAlsnirRhJ0q0O09l0We2ts/8YwizgEKFnPaOc+XAf
11n2awZIeO9zlriMFVgvzV86dksjEEGkoGGJABISUaCpaTCQouAsLgiQVsdLr8V0fo+uyRtIHM2H
gPQDF44Bwytgmejl6eB66EFgOIl9Fws7W8co+SyHB+I7Hn0JJFfHAE0MsknM3TMqNvB/mkOF/kYp
XKL5dKJcSgq3gZCelgam1WSE6JKCagrTOkrTljlsphgEQrXY/FKKUncgXkoBKo31vREk/BQzc4XQ
x4ZudZKQ4+bx8Ol3/lNhnEr5g0rNbAP1Ahas2AJQc90MkKpyoDgKJGd7SaeypJUsW1LXlwlMDiqN
twtpLuG2bR4NPtMRW7/QKnlIdHN2cLYp51X00uWbbDLJTFQpM9YCOX03P+H6AC2FmnBAvYmYua88
C8jjgJFHBJPuAokJhNzgTgiIBoIkOAwnkLJDHFfT+7x+OLz8naoIp8Wq+flyGwIs+KXIwUtiaT2x
NI1kuOQiJN5iiEMxgkIAohWRtCqswwi8iiNJ0gJNQP4nICQusJ7WIuyEIPrAIvt1aoyX2U4XZrKs
ITjZqEsfkShf/QKYG5rufnqU5pdOZNfEkkysf0XR/ynFzU5n3GyC1keD2zKMEUERRIA4Wv2EfAQC
CQHKZSnf3g0nIidRWcjTwRgAOkv5uFSY0hOSloJHjSS/qZkgirN40lWyEJDEqqVQOmEEN5lN2Y5v
7S2NZepZfoK4kp9Hfzf7lC5yio2pBSQ4pQSvbUotFOdm8V899IyWdGKnaFRnC4l2GY/akPcRJ16N
ZoqLPJTa2a39J7eRiy/NrHXzn2zKaY0FUT82h/y+JThFZSLieVqHJ6kfBqQcpSv0BMVdrw7PeUeW
U0zCm2t1FEYiecQltBw5EwNDS1N9poh02IgzqInVhmShbrxMTl/znFpSEEpQBoSE6NAak8/bdONy
n40EmvPnxCVfCOZLAR/E6EZy7lOVOWNREa0SSs6kk0eY/7cyn/tYRRKgm1g1vP5vpSoghaRNrsQ1
dPyYKV55ZQmM4VojAQAtUAtZvCbmTgViJHI0nQgJIQmUcNrQzCnsT0pW1yAkBsEtVuz9hwWIAQEa
T/m36j/wEAKKhFfsZC9NvwoMp2EIFqwe4hMHS8YfFWGpJUC3QC23kTWVgsITAYZSBFHG+hOfqFyU
xUYjqQiLguKNS53gyqrBHJdUrURCtLVQlYbwbkNpPyHuugSOxC4mTa8NtnY6irJJ3lytkoCdmMXA
NKIcF0LRXIW9KSTgt3zH8IpcBrQHNC0x4WDv6ktCYVU1AtA7uPqYn0LXHM+MC4T5ylVeIq48JzSK
gBaAIMQPbyNMFhbJnmdE+CKH8nqxJCj8C+HkdPIWQ9PzbWxiHNlQ6VxpDGEt2PJJE4mjxWpH+T3u
lqhKNCkUFtVdHJ7uHV69SyuSfQcmrd9UrBQQSdzmJLXMmzSlaBvlNFK5L39Gf1oGELKliNokN56g
VrVNrvI6sRCXKaHQZpSUAnJ7xzlluI6USxKQljMWTZMeZcnlCPFYhPLL0b554eem1fzz6QcVIAM/
4hW6xfSVJAOv3lj3UU2EhbwIi/JKZC0/EhluZj9d7A/4cCoLTNrVQz354/K8JS4RqloBlJGAFEFn
qJXmS4pLRnzOT5ulKDYY5cYHmUg4ukMHSWyhp9Q0U8SQiigGnKxpXylcKpK0aT/xiQHOz/anozcw
Zf0Fuqt40ogGau2Im2KwsxIcooKLmBaKylGCI+siep0WkYrAtksUlQDmlP6TdhLLMEDKzfXR3S/8
r0EtXU2v/45HXaJo1rIWiB1XtC19K8eVtCEBLWvxJwtEwh+ZKfqLGuN0KQOopien1LygOrCAjaWu
OmR5H4xExKl8KXPtt0Jrw0Bw0vZWSR31CFc25U6dLHPtU1LKUIaSa/n0cvkvmjs6/5UHkWM4kklJ
TQFntZJRvndxXAR7vdruVdvCItVYOkcysa70SEn4xqgkdpJU5JJJaBsQMQMieJpvIBJNqZ2G/PxX
KXYNL33sjMzudy4L6L7G5frgqV+vE7Eb7Me+gJwQAU2s4+E+rhJF9BAJKbn2QajPlwTr4YQKx5+5
BHMT90fECZtMGRdACtJRX53CqF5PbSZXB5ejvvbBy55n4Uutl7pIS+aag8eQCuUJfOakAARIbNJy
yEdLRKc2cARx85LXTRbqegVmPPJFzv7PfMKpEjxcABu9g5MHJC546YBbRYdFwTzFyQ68sLKJX7fr
Sd7dugfPVm72cYGE1K13itscH11jqfzRj74zoXhCbTFoBGIDxPBbQBDW6zd+8VjtqwJKhZZQzcTc
3UYctT/Miu5txb4Eh/n+Fq58CGe6UVsVGSqSb8unLc8ILAwxloYD6YsCqlSF4ycHJ7p4oC6VqS8p
K0pa91L/3V51rzQ2aPpPvNuXuEDKSHaQ0tJ02U0gzeKtXhlwqnAv37+qv+Hc+Pzn899Be7PcOur8
v/j9nIWl9+DVVp/AlFdgEhrucnriE9bkJMyb+CQPtxNMIscAKspdi/hy/JJgYL0jAkrf0vbV+Oo9
BamXvt0UJE2iEN2FIyJ+/eYjnlZeKnETCYtLmO+buDpEMptym7WPFNnU6O7KsbVBju0hMH6idVmC
nTk8nAVxY0F3bSglZYOTBFgqSZxOLNgFzKZfyZsjCx0v7d2/vXzHZx38Vw0+Udr7tHdSLlyxe6K6
6s5fvISUmzHdBqf9qVOQ81+CsquouM43+2wtZ1NR3Uj5SUo+tqPnvGj0O//pVfpT6OR3ZtmsJFUu
/CW2m4YoXNV2CvAZjukRGpGYn6tZvR3N/0xCAvASSSXlfiMR5hBCBV9dCABOSxI5M7rnY22dDqYy
omqSjhgpaTcePDlIC46wlBTxE1cL4X/C+M6thhEdl0hdGeKcMZ4GKZMslkr+SxxP2An0rT3SpAYQ
daH8Q0CHPg7Hn0aB8HE7Z5wg5PBJJmhcyUmRFE6sepCY1jj3q4JUiY9EPjXlf9R+aws4gc01PFlm
veJOwOqTzlnBSZ/3nEEwIvL6c/4Ybwpmuu/vIohJchmYzps8qRuYppAsIUHAW68JwSUZgcFBcJWr
iMlWsdxzd0qf+hN+hzJi/Mpn0nqYXW2x8aBpsip8QK3a68dahNpqzS9f6ndLqbqUicf9IoQigGk/
1ad50N9SjS8NJAPOzXRza7P5Hy0qFibaDUTZcMRRJurnJzBJnIPNaGwgatq8JCQB0HWRPHpHEQT7
1nB0WLX4+IDMUnqbD2AsTEFy/OF9Ww49skHrTWx2ZslNKsrFmeDUBRpIc8CBFA1cfbrsvx+UJ+hI
EVIEoRy8yZa2kgFvuknvRYbOJY7yAp1Dk6vcW06/gOlLNVmkMc3dxlQGpHW6Dtqo4OJKxlpCIUK5
iGVr2CxrQyAK6YrBT+X4qQGc0jvlpnQVWh2F0Fcl8aCiBHnMEX/4IKRYXxWmH74NsehVXCHZ5uDx
UbXSr1xqD+0JKY3omvblm78oWF24F79Wn0hGycsBk2OZbQyXqdXYWW4/tEoTQRUgqQI+EXt5/PLs
U9B0LKJIEnoRWHpU+kV+EtKlcpmypWzJhDDoPRz8VSSzyeT2pkTnSrGoZXqSOggbzRZMmgJSrgI/
08IQlUaA5JpnrLNnrrlY8gb1xxKg4uh6LGvUPXmDVzMbDgEbUquje6Hh9pXFNLIL6QKNp8iWnUYN
Bvu49MS8CfFlMkhZmvZ8DkS46+U/jqyBaUDKBk+TAkUcOtRSWN6onAAYFSetSeaWs4zHyrlk1+Eg
TG1wd3IUUVCPi1aHVQlOGynKLHD7qQ0/EUAcXizh8uWvhMQRojEOjwH/MegEggS6LLLSj8D0kBaC
0A0QdR1NwdP0hRZeXXyR1OUEqx6n0lBKsY548kAeqsFRWGBCUnadX8CvGiBZB48XKH9630gDUqmD
mtISAnDF6vgyaLyE1HNko5Kc7t3u9DGyH2VEPclKExt0R+WNzspbB5+r9SGveROimk0GjsatgbJU
aU7qrVbKho+y0ubAk97h5fZmPJFkaXlBMrAEcpfDBQLIzKjD6bty+GZeyeoQJXegW7Rt4n25kp4C
aKwHAny2IZWG8tcbVeA5ddQpJgX5riaxzsj/dDwcCyWbiSU1lAQ6bVDlDMMg2Ku9h/0QLJC64ugZ
h5yiYkufNgEdWu0cCZ3GIDSqlK+da20EUSFVXn3hP8WH62EwOA2MNLQOwPLE0okoQjrcpJRYpDs9
pwTSUHL0kTRE2SzxnwICCUaB9XutWmUMueLgX3nkd8YjX4L1F8VTq2gED/yWrokaQhKZXgAbEmrh
DUtIQ300jLpjFmK5aWF0Pnas2x3wc55FpY7WXjrpVvd/H3Io4EVbMQ6k2tJHH1IQkEaXzlTTTiqy
bCcXSQfEqfHiNxnxqX5fDA9zFPhYSCPOOgcwiZW7BoYGHm7qc8PpMv1oc9FMaoF+WYD/TGPZQ2Ea
rPlv3U3R6xHaSBFg8qsNRkA2luq2F3m1lcDmF+WfPJ6+o7LuiEN8iF5XD/3Tg81tWffQSZITvxrs
917gA6VHZZES7nSHmBCdRGWgKQN2o32jXojQdLWayAh/EQ7r0B7THfxxkLEVFdpSTsRZXt76Hr/r
SSRUTlx9SqslB1ECqzkIB8pelsL1aEfGZ0ReksEATZfAEleExavsNDXsBW/FgueGkGUlekqqbs+3
84eEArejCA2hj9SUngaPpm2XGKmthFrIKGN9fTj6B/+JhFwF+vs+Ny9U7UaSNoGBMU8E5tKVbklx
eGhzRQhpMGZJA6IXxAiqseTyD6768xbdw4JsERfTMz7IIGoa0i96CnmA6WxgnQ3SznSljqShdPUl
zldvoXNMphlOm7ru5h+9pW4Iqan0J1H4yY/DS15BjybdWMaUJEggPX5e9TfoaCqTSU03zgSk4Wpj
qjIkXI4m8c8LOyijH3vyHXcbmNLhWliKTBmt3bNfz45L99LJ7198nevm8O6119lgPOzNeSViPB/s
3Cyebvr9PX5u7rreeacSRAKoM6aZr8HnfDknyuAcH+noyEe5OWgCx7HnCyyvSfVvX34kIPufwCDa
4X38mEOLQIxZHAbr9uzjxdJL/9nxXC/5xWjWSSM+KBhj1R3XwCNwTQTR9zKprRyFBdHswrzOOBUZ
ADbEEg8Dphd7enwD932a90d6F6pD9BnfF8y4yD0fDPvT3pD7xs+vc2+m53ubwen8+I3IyYAKGaF4
uz2E11fL2oU/AiA/2+j1WJ0zmeZ0B4WDAZ0N+Ny/k6yxJ7zhhBEO5fQVXOOM9+lhjo98xB7JKsDn
UPhJk6FHI4zHIOXyyAOEaYRnN6mMON45qiyDEfArg8jD4erN4iN4mFiXXGGaTUgxG9nxrMaAIshT
FxqkJgBHNBCvcxowSsTSZNDG/ITZKSl4eIw0gEhft9dvfae3339xcQDnYQZRQHBmgcAfSEBv50I/
EjCbDnuDCb+3MZ3zqO7OI6e3Z4PV3vr+ZvOG+TR8xxYBm4OR7a4qOKwODM9hYFM32Cjh8dk3eOUk
WgaaawGBcEv807nWl7AtUHuI0invp5lvBkRCX09hmLGQoM1bws02WwOBwHf9V3uvob7sm3Qtc+4O
EmITBS0DQaBxTHvHbBIclyk/PFgtD9fHB99nwGjytQrCgOG015/MeUev71doO9/T7d0fn51dXAw3
b8rPqFCRCFme6IfcqCb8AIHWwCBWywQAYQewISiTOJVbgXhOF5+GZ+tyQUJqU+3hA7/1h7qKQz4M
lOr6lBIYPZMVVdGrhxe0SjWcPOofLn5/aBAU2Nzg4vLlulfSEHp9+WL4Ihf6yEoDGowtGJ3zARnX
HmZ7TLKnvH+gdy/WutsZ+evdsarwzSP6H+Ttw0BXvtMYIAkxHqZe7BWROBInC3DZ83Vm+W+/JJRo
8roXegovBQb2zu9PWWIQvbzx+x0Qa1XIoMA+v/qeC0z5ActUFrjkOcN9Kgkf4R/fztEqInGpOXj6
UqnYwpKEWlZ7x7obiD86p6COHICnDUDSJJbLSPWqFpQmhuDoahkUIwBhu7/agNmRgGJp6wkgykoU
TlN7311ISFRWW+CoY3NoZ1tLobTS5rrZUW3k8f56s32dIaswDCT2E3VGb3t7x3pq0fY0ywXgYsp1
tMlBttMCo/wkQ+3ldHCRgTr2Ae9yqiMhGlHNdtpDDAFpTxdSOcmB1cSv9/q/Xg6vj+oYksJ6Z8cH
+cyM4hzlldXpzcHVhT5Mo3oi4lr11EMI3lTYEA0e9RnhZEzraSDdJPE3W7o484sKlBJKaQGEKYuH
TFB1MjndvxwttEdLwOacnfX1vRZV96cXKnf1eH5E2QTEfiqR9ozjO7m8evtwrfMuwoG4u4ufp2sO
owig0QTUgfJk708WLARoWdFik4YWiZ81KbGMiCQlPO3F7sZCn/dYBPHBxOzotsR6wiS7XCfn4M0l
kF0dpkQY9Lq2w15784OSMslSukyV27LEFl4mnx1tfzQHHuT7hn24+z5kRtb5mHeIR/xwyGi8M6G9
HV4s5qPjxebNs48o0EasARBV/+qGcVebgwN9nYvU5Em2b6ZSue0+581Bj59tLnaPGP9KMx3FGkGx
0h7Cuavf6AvFoIlI/Hz5QLY4MoNkFZbPUvM9ME3LfAH7ExMH0m5f8z04RpNaurxoVahkb9LBt1p5
ahueabZDa4HZ6qN+Uc539eGY6DfQlAVIhXhj/4BBIFPGRSgBoptm43/cX28vIzMSYvTqTRHZP88x
QTL2aZpSLo4kMlaScstMN2aUQTMItpN0SuoxNKmbBcWLw3AS0lvxs9qetcqDmWwPP6IjMXuyIHf+
aTOC8NjCNSOSYmRu6rtIsSPK7otMaQtQqxtPl1N/IBlBdOxasxNC4c0GgceiYRPAgbEWQPYcmalR
0WJ+sa92dAweSdNaEPS8t3ehPY14QIgDxtmUJD2FJlc3SdLGKOvgG3+CgKsR3zP/ltSxNDYx3zg/
QOhI0MxIkbE65cYbYQuMdoB/3xJ89VpysQSz2WTE67y9WU9TwM4UbzMfrtebu8vNG/2Oa3QFGL2J
9KKLOEKaboPkHqcHeARMSXxT1LdIkbP6QFpkc0eM64IpIp1bbEUOEAhdJupKAsKDN1PvwMiD+HN4
cqx5eZdVYVj4GKYEDy8yqH97O27LCVv2GB8oDgIkNpyAMWg+Liz5Pj923zQQO3hqcjyf94d6vnqy
8+bk8GHdXz9MLzZvyrZTjAnExzHTCxKTsto7Wkx0TzWsASE8UynwGJZyJ5FQONGdTTdLIDVE+z1/
0o8XonVRv9kF92shPOrPP78PlTUs5Iew0LzxoaskhO8Qn8SoCuOqYDYUtXteVz+hMzB0ZrMIOufB
3ehA7CyBICePT/z+rl4MEEuO736w4un7YeRnmw78ekt/MBuOp7Nhf8QDsM/V4epitTi52pw1+vtb
qlh3yNyGECiNlgQynR5NNZ7hMhuG/DiUIqoRmLVEOAEeZhCFGWdvQmsMqwkh8Oa5xkSLUBEQeBG9
CQKEDdGeTHyLvQ5zGovCsShKnTTiSwCROF5aftRvn8V27SCdeZLmchg9knUCo17liJ0UZY7ja19a
wIbLUrHt0YHC7t+uFgeTO/9yYbkeJs7aCmaYxRt2/zszocFsZ2tv1hPD9cbreDIY9KeDnUdENvzE
ytNyPnvyEheeUhdTh+gZMDoHK8PfIGVFxqm1V02JInEEQKy/evnAjJtL7d64uH/45U7zgyRPQiAJ
ydEgCE6zAa9Ay+dLeJqodOWgKw1NLCITML2LcMEHYzUYv4HZxrGimQUAdTHXN2uTCUjBMrMLvtJB
9Z1H8pG3M/Pxma07lT6X0tz1t9zTj3QisHwQiOynK/Xjou0uAIXhSB0kzSNx2tagj3Ruf3kcvkpz
I/HBy71dgmgzA7+64ltNeEGASCwIDiSDd6AEuu7HN0TrEgQUOY4oZwpKiE6mI7mR0id+x7evZ6EQ
VE8cKKKVErXQIoj6Rca6bIp6pVFWI7IQlvSxlfW1jnrYI+XJVNWrDbXBIcCoTBdGZTy3xmzqkNZZ
twW0Rcf54V+354tyvsuE13vp0TVyMqVtJFBmn+3R2eaoNCfY1JiW/Dt62u/tPDsTPeU3BMbD8Yjn
0Xe34G97k6fFYHTCPCUPWPlj0YJ7/YFC4VDQQEQwyN7ZB+8Kzfc3kw9oF06COHhbvmSpU5ayvRsB
5AeFuADr2TIw2iShrJu7XbMb8Su/9YsHpgayyA/Xw+YujIwAq8RYBuD74sxHbWXZXAZJXcMN8deT
l7M/Q3utTRA63x7oDpFZkHx/WtLvf9NMajN2PGJqMt59a2m4GV2cr06OYyYhLEyG1NA/BP9qtYip
IyZMAAaPWQDPZlsLBEH1/TYcrCHVbLynE10C+Vbr4sXNQR0aY/UaBAlXQAqTKhKuEF7YU5/aEhd8
Hz9zyZgLArtLhWYlYisCN5/Hg5ebPzAZ23lM+CMFqav6hKAI8KarbGJV1RQQGIbzevX7nOLnHXaP
TRjQBr0hvws2YFibTRTfmdDfj3sP/cmi//hGv6PJoAOnNPRMy+9gRylgz93ph838HVGMQb2Nzzjh
A654SNjYF1yMGX6Ukda+Iw4lAuYjq/JNWbHx39pZzxwTNkl56rGIns+1rQ6EEQxR2/MWqaAXvglL
tbQxw7JazgL7w8niFSiO6f1lj0/UdNmna7agOCHhSoM704vYL53Z9tbsYdWTJghE7ykbhOpDPvW6
LonAZ38Mz/av+dHb7H9evFp+oL34ZFtWd8wTvCQSxJgPjsbnn0Quf/B68oGZQqQ+2SEqmfnIjUmi
Pldrv96XsTOHFnv9g+vTfck+7vXJ6Wv+F/pyeOHjQuQ7VIaySHnkW1T2Pd+IOM/Uji5egGdvLVbJ
psiAHbHVuWd6GZ2AbcSUEvgyTUKQ+yij1LAu8Loquf2ahMaQtEwu2nBNI2B+26IFJ5EkxfsIUeLt
MQxDJUFSW0O84IE0MnjaTM8IB4+jnSCBhKffwPQinQKWFSLyhLiQGiiRqohkyCpeoLeHpN+ddSK4
zkYRJDDvAqaECGK5bkhbPAJkxL9FY4nGwwKJoqkvqZ9VzFXn367+lSa0CvHuyPP37Qrj7Nd2hd/w
GbGDMOaFLV5/e25Xbs/nj5cPT4NHbxRIDfwCiXRjzaei9RwIRZEJ+QzAnVyPXzdFAUHCHRWlSszD
8pcHPZtPEUSD6Jk3/sXNetUyJRKIdhAXhOpihDKka0JZX0ko6uJlb1GU+j1Y5LILmQZHxMqvASEa
TbJAIlnALgL+fND3ZhODPqJMXAQ6Ugd+vb/xJd462YPJEcRowIrPYKKiCG/TAvIdrYZvEEgwII5M
ujeDdZOA1Nmp5mWTAy46Ms5oqMl1w7pHyVBD4rrRik9TtOn50Q9ExD+IsbN4nunMnkFnzjtsPs/t
DD2by8ng9OF8yNDDcT1zTtgcB2+7Dt7hhXcMJ4GEwMfiOF7DTsJmoAf+GM7YF/AYBlk8PtCEi0pc
lzyxGIGkKwzyireALgtjKAjpOigcL1oHEg4GzxFBOb+Fg2hnLk+U+4+ddW70kwRRUbwZYEBsDyqA
FQR9nxP8OM23lJW9fR7Dm0x648nO7z8NBw/XZ9enD49vvvHTJZAe/elCqB9tgxngmZ3BDL2zIDZ8
Jvz4af94+Ut5xiaZ235Uiktmoiii6ygBb6B+QIGCPVmgfL4159PzrC3D77AaSJkkJPD8n+NbTToo
g4Qzvu0uQyKrSDjcsoGj8gyakRAJhSVIApLXmjyRIFkSEA6eDxgzxfDaF0lSqei8f3cFu0JyDcW1
qiDAFAPCbyIP9d02LoU2BG+tIBLq9Xe1GvwiKA/p8aNjXieUQWt40LvVYDZ/vbnSBWskEN0HQQIj
ihma+cwO4SJQMtgdmnKm5E9nSO/EEd5YnO3Ipoxayd7Onf1nDMiUH/FKeRiRNbtSf/5/xs61O41c
adu/iLU4NNB89SmxM5mZZGfyTOaLV3b2uzFgg20wjfn173XXLYmGZGdmLVGU1GpJrTqodOZ2HSY1
6JQc7bFD76Ro0S5qei2WiFPSUl4XFo3lEB5tlpf7dVo9acGK0gXQvKEHZ5UY6VNa5CKXERTHdwCR
HIJVXIcWAQNBtwGN/FymWPbwI5maDFmK1K/Hw9HpPXb719V2vpjQAKLZJAD5Ql1UHKyfjyv6XrTi
oDmCiWTJKsLRGkTnuRj8bqe+UYyk8A8DIwOdZnazGY80006s/M50uNIhUUQhUCOIi9n4Wv0mjZp4
dYV51+dHwJIWB5DEuM377fb34ezK5poFx68oXx94oZP/2cNIkvEabwrP9p0RF4GyEDXP5R9GfHiR
V1h7g7i6BIYkNfz3llOVy8QUhSZmybvkBeLVOUR1KU/ScTGIVr5NMh/ddmxinmIHJ2kP4ziEkIAs
h3l6ye1vu/Et5iHMDCfDk8D9S5xz2rYNU1MQktgWDBg0ROwHwqMG3KLKyeJhZiISyD05ISoWeecK
tOwDyV4CrHY/JN8SQZb2SiDCFiXEkmKI13YoXt2WRVZeyeuCl1T82hF8jDPRCLIjAT3OBi94nPen
h2WslwLj+CigKotC4w49iayTpFby+IffIRqv7S+5FoWSRYPtWrFiIZJryHTBywuGfAK46lmf2DLb
y7cRngofSBtHX0RXnLCMhp+hFBTKz/XI5Ed29Hg85tpu7u8eDU9vFXse1YvXwcOWptnHsmMAoE2i
YYVGCLMb14LgRXPgRbjcxIKjC/DaSWJoKelqIj6yg0NChcf4lYQiTr456R8iFM3dN8mAO4XUrFq9
Vk+q4CCFJ084M2iZFnJnDihVbpahSs0yIDAOkJ6Kqzp3jghDnQJ/Xte9WtM1pxbpZFBP6qpiJWnd
O5lOW7487mbTp8cmd1rIkNF9VWCMIrYrWfguFlmBUbPUuxZdlWouCPUNTkUTw7rfFCOQN4uzl+VO
Tg5vHiAH7Z8/jHTBZoRGzJ3Usl9WIfNIAyErJqpfNbZAi+C0Sor59VWXG599N5XpTlo4c4LUo9wl
U6tWg5CeEHD6HkAhTKqZAQrEKkEVltECeABJA9oZB4YAQ3GCETvBurqBuiG/1qiwDKka8oY5iJjg
FmTiIrwWYUxsIq+/kDf/wKZzwwwku9DzKEUsBvo6u0uq0q+RFggwzTDG0QXJTNl92i3e3J1pm0B0
jeAzD5v+o4sDWT3zI6ZDtrvdPiOm3e6J8T2v+rdVtXlotGwV1rCAm+HCSvCRky1BN9nNRaZtbuXx
Za5BxmPhYTTkCHVE4XlRDjADuJmKcBiUELzNjHn9y3b7Lu5gDqe0vF7RzPE3O40dpTYz7GDzi6Et
WFhGmoOpoaI2oNNqO/qFJElYeojSYT1L8Xi+KLfMPFZgwMyVapzBlW/M8jO3FkzpgzzAJ+xZ549M
zIsgsEJxuQExPx0MSrOkmp9om+Av1RnaTlwVyfFGngkFxfHESIHk8sP029zqtlispgbQoDU1Qxj8
5tZGCLaDGpnc1KAK4Qx82kgCBzBQRJGVppt4X5NjQ9gjmLmJL4nwckmFtAjXIqr3q94bKZLepygS
1aHStRyvuRk35LWDgxW0L9KpabDgbzXz6W23ms9hpcNIXdR+d8TNHAhRa6xgfL+rHvqje3bW0Wbz
4eQVn28psA8utrewOQhM3YZhdHbOHidzdVXVEIZWxeBE++nwwTx18Lp4M7On8GDiRHpu2aKFB9Og
grBwZvvcToatCKO0FJRZsZiKMA9qqA2zvUMY2s28A3ltexmim6ANlDCUnlJnJo7eB4NW1AgQvEWZ
v2ktv19vP+4yacDVw7rvlPXeJzSZP01269vOtNCE1g3io1SgAnihAl4rGxNicMUKaqNBDVMg0Bjm
pl0LbUB40QDgJgOVXOhhvEBqnkc4k4BwxrSBXobi+RseWWyBRmi3qH9woAkRUmzUWsHQzZXMaSrW
JqOJAW204XWllYEiye6TSBADa+5fGlI1f2sd9kY/6GVO+qO6HoxZcj/onVosz4PldP7Qr7d5PQK5
UPUmANDaHsQ0MIQYdrHCVIIdnALMZq25x5BWiSdum9yJzcbn+pVJ/5C54/k8Z8oTExkI+Yw7X7yp
eYLAuLYRkmQrGSEHdY/Gx6GKRW+2Zao5CWIW7YwXkSmEBYeSWASQ0vaAKKxDSs0xQvIRdoScMA3s
8vrnDD2fz0RxZuYZ50HqzgOIM8cU5HvW0TggNcmDIs32AnHinmPEXssz0EYIyD/SsPX3M+bMotPH
qAdckVN919FYzruLev/69BKjsTAKuQBFRS7IAcNlS6QQmDAoWsgMbkrX+5jvJZ72WPAX0l2GM2xr
oHN/e51z38jXdOgrnFAkH+rgPV4x4rBCPVMSrx3RCbGiUMzjQTxHBioOl7KY5Q7MFkqdhLb1VZx3
5zTNFBrkh66FA0z+NiuY6oSYCfzI/EEICNAaP+wDP0+s8lpp3I44aHpHg0Os9fHGZXD7avU77EE4
UE7jx1s2vMwXcXpWCtW+cvWUkotON3hpCozDQCHmyHKJSBi6KfYNWVkRMGd1X2E2mGFZ787+pgWJ
+z+O+lv1uOr1UFv1mAuZuIXluFXvzDfT8TP7a3KrTjYwEwUGmvkyyxHwfnGn5VaElwgMKYv5Hofv
4LHiYEPUi6FbeGmbuKYSzoPys7N+vRZ/JSZpWLey+KSTepVaaEczrEaoDjOqhcOMGIrVgvPgGLOX
Ea2UiqbIkEDrLhuqapnWczYZfJMuEz/EhY9mMRjDHHKAq1qNmftHhjxDt8E2ZjNHhWF4OQwI/nFt
LURr1Wwu19daLDK/2TYaM4EDiFIgSLDX8n54Wd2tL/pL7WAhSObl7v2WUybV2kUj5xYOiF6CaQaT
289E1DMrskBgIJwiZfOwIH/DS9+v+BEvTbjJre5ik7Cc4ZiXnocv3W617r/mpbDwt7nIDGNVZaYy
blobh0Hac/JWUGmNAioFCqvNYmCS5cZ3U9uFif5hC4Kb7CfQCgQIFxyNH0Kv/92bMBlNQeOmY+gD
ADQRmix/n10RQ+zWEFSxqBjEkIhH7RN4MuP7t9bI92NVkGDQY3Fkjx2A9GTV020Z6Z3daNus9/v7
6MlGZ7ZtElLTGjGh2u1Mi5CwZKW78SAk24VEzOut3FvMZmBuGHT9FlXu6j8igtYqqqXHJYRzz6h1
HH7q1nhBXM9S1dM4EMjaGGinxttCAFTtxujAgdtD61LHqu+D3Q1q7Yv5tL379nOWH8YitlP1OepW
FZoT/TnpnW553m963Xrdx/hDSHsXj4NzEKqcPCmK1qbYQzVaZeI9zPBR/6FdWROjcC+OCTXqhhqZ
0It5nhWZ0EHHEgrTTPQkidiyQkSrXxA+OqmA0hTNL9hwX//qynGNlKqhyFQN5T0sYVepQ7PnIpYM
SR7X5pnMLfXX1iCZ5bc9hmG7wKKMLMIquITE0eulPCaiq7DVUJZZHPLnoT8eHMSQ7wcHlgKCU7q4
+iCPymidDu0Lh2xX0/EvxCyRQY7Zn9ITdugRUd48u82/5lidvob5mvtPJW9e4gFk4VSTCVseWnO0
iz235W2G74gSCTgqb1Imx1PhwqCLTZ+gsfHdPIAPhDVGaeclMzSUKVXpyeAQbWGMGIb06YhnGj9q
W81edMsQPrd4hHucBihbfXyrcyHbLRu6IJt4kZqsdjel6cpo+taYKn5Ws4SmnQkRu4vqI1JuoS+i
7xDE3WpA23usCoDF8SxpA7SDVANW3OP26jBq5K46l4da30r97j6lQ08OxpofHsSCllFjP9rj4zyt
e2wgEmIviRWEyoSlRa72VF2wQ/11U5+Nu3GiDYed3zVX4u2sLYuZK26PI+9FF3d7vI47ulVUngjh
bVyt9V+pckJrgrsKVCv0mO+x1nNZ8eeBr4xaf3KWaTOPZeFKKlUyf9CBgIfni9t/5dsvywZcxYzR
O1eOaeSqaGfoEBKCc5ycX3R8YuLADYlcD87TCWR4XLkmHxuZoAYh0u+ZaqYW4SBoecGMoCDsQjuA
Jl1Bc4wH3RWHsZAJVaDhAkrAcAFJJVMqr/10oHecgvOCYpd4aQKMISDKxXNSyy2+h/ta7VApJwUA
d/GAHugD+UfTJf3vpkvq8WjUZ3F1jxW+vdHwZI3Xfvg02NSPy3mY7+vlu7Uu2KICDK2FwOFbbz6y
vrGCAdqhQEAM62Fe/GjGNcRKRw1l7hUnx3Wq6BMxc1YOcG/n8m52xcWaSU/QpCxYNslwM6tG46D5
tmrwsJA4rYwJwZj4oZehuQe6EAK0M27+kVFQ6AViZ9ZJsLOLvSp5gMV85BYQsgQH5UZmPP68XaoF
F7+FzWboHhnQfPZzI6LfDyodrIi6ZhCPmYfhmJkJVjFAz2Orbb96Go86q/4mda48xlOauLpmf2de
1ApJoSEkxZ5p0xmcR7j9+G1vcA5S3jf99Uo4SO0QEJISa+QBBBBcsT1oa2AK51hSI0I7HbxE8ItA
MxEIyeaOo3MrecZIFTdBvRzWEJZnLoxfP0otlvbIEHUMSsZjlw+zgEDICt2m2yv2mqFOCLEIEghy
2DTtOiPD+mH4jj+SAZYCOIS3V52p7hnD8eX4/QAIrtXLD/+imvhyVXRYadUqLjEmxtP4YvSBdP2U
+CoqPVuZ3oQRoDSi0vyQ51q4tdh1tAaPFCj0qjtJBSsldnpAvlUfFxsJ/JXPhESghwqDn1UNPE27
RPmKkhCWCZm4BEbiipxBGEZRrZQLSrp0h354WiMS81j1V4saYiiJKn1OaWnOlbTwuJxhkqskYRMn
giy5T+iTGT34xLVcP8bwA4Uib1xBipcQqsve1XAkA050X9x/GjfbK1LRKyz0oS6pIJeDvIvsOvsu
e4VUHcQifnrLYpVl5Hb0Z79u8SgZOWPD7ivLHVI3ybYucLrr/1fmoovNMVPdWjMl5T0QXF5rW1KM
GrbvUNmyMxzfkHE5RcFujbG6LGoaGyE8Ke9Yz6PL5LQinj9hf83XMaV26DUx/VRVNyfNLeSktqDl
8j74Bj/1JtrmuSxCnMayebv8w/EVxW1z7uIeN8kSPJejQM4xcf1Q7IKAr37tsn6O1cN8L7yZRHzL
euRn7rrJ0sAbPCR6gd2pbqkScXA8dgxoajZ31JKRX9v3L4aduNgmv+VOFE8t1qq/42m4Iy6PT+bb
XUNGgBqwI2Ow+G5uyobdXCQgNQBMhXxursjMjk993Z/PdrPzZkuP4VeKjHORiW4viBUz74AXnovw
x99pp+GBYC1K0E7BuI68IcX08l/T/fDSbE9Iycy4rl+37Mw7c10QivCUFlBdxC6brQo5/VWuPmD9
gu7aooAvp3xO/op69fi7v53ikovux/JDPHaLp8ffwXhut5iMrj0g5E/l68QSsVoUWbCJ7V0VuVOm
7s3qfHX33zBQ0qAgBorMlDznYGMFLzaHcRAJkSoQFQ7BXDCK25pTwadpz+5N8yp+pupWmzn30Waq
UvJu07oInW/w95JYiy6OT+TCMiC2DBtWYZByc75efzQFCx0LwuukVxyZGK/6ca5S/XW3Pds+qNrJ
s0DqjJiEqH6Y18vDDGan+EhKoc+Dx8G2dyiAVZjSyDYBJr7iRGO6HCwx5W+VzeohT0xQtOLIAVxr
cYgiLMoJbCk6F5DiEJwOwIDOEAGnBZBqfF0c8sVRB9qcQRAYfq3Fmr7EAUxuRUruIGJA/igHBTBs
diud7+SiAad3u8vm8fdSNJA23ozQW3le2rzO29Yoejuc3uEj8ZANHr9QEF2TxUslVxCeEVvv3b99
Wo//6AyfL+cvfxJmdUcKIIayxC3VhjA1iNmZGHiB91fzubqbkBaIk+G9vNiuVle7o6p3nkCeAqVn
Xe5Mk9jMx0N/CjrXtEve4Dqn4ZB4zWmlu75DCi2izXPwox8DyzeRQtMMbwjq1G83nw7Du/rEPe1l
fEOBfAy4Pxm89DWK7Orok9R7TZsF3G8gggcw6Jmqu7DSeIU6GmWIA08Z4qgftjpFKs1palsyPpIg
TmtFI2E4p+/bN8D3n7mPpN0/IYr73e6feP8BOM2lTmBxqrxY+sju4qxe5ppJyF1458VrIG3YXren
DFafIDx1R/9MtZSdhxfq3vZKKs7XNUn66YXRN3O3iwrhtFzOzI1PpFz+uHa5KCafZlh6X0bInM88
OiNF5kHpu3NWeJx9xQ0i/kBS58317e0Z0/3OCig3334gip2rDmhXDXdn6nFDKZVi84n4WvgGGfED
cS7w+kschqBYr1ddDksLSjlr8sUrwbDKh77T0b+pC0LLd6+/EDndwlHdLxOzkB55Jw7DE6cR08e+
Pq6077iElJ03iLM3FcE94hGU1cI71xrRHJMION4tkPB8AUP7cxAhiUmMMkFZe60FCgSx7ChCPjYA
3kijTIw7ndw6whcWV/25inpzpi4RhdIRXKZSnCHkgpfiFy8x46wXf3aB3SXy6lW/fLhHY0DkdF8S
rzs7pVNrVQgIMOoMlHTCR1Q/iwdG8zPG8Fw+T9HwFrEPHxGnFGk0Io+xCfGopy+iKFqBNznac33t
Twc6WXIDSUNDmsgjHseWOTitZSRrmtXIuTBpSZcCkliU3N9hneDtljBprKsDiut4mzh24LxXiCvF
GHZNO4RA68yiLcUkERiX5EqDanOAQw0VFnoWmBdn8ESJx0AlRQFpWIQOVgZ8KVORnVLHBKo2Qpqp
EBCgYmYx9SOHUw+Z6H4PbeaqsJf9KS21TRivpTpoiQeBhS5U+7z593nSSokWzz2fiK3xXnjEbEex
cixPrsaDEGMyssPnmzG1Vjeauzzqrmt3o7WrlhNsAszCbLnwwLU7XJ9vV9fU22pXaauvq1JUCZoR
z3iBBaEKwNHOQAbLLNjANpnBn58uJ9ur71Mr6YBkze+UHFfB4cgHeioHWG36jW92EwnSpgJe01CE
nd39hgcMZ8RSp5Bqd1bPOc0wL6SAKnoFXrg9i1O1/Y7TTjBz94QVo8RMo9NgSrCVCzgZOYEQHMs2
YseorKnFQxBDEnDpXPisPQgLNB9+Vl5sZ0hg2d2lIgXbOUFDUsHxdZRI0GPXHklOqiyGrMExVg0x
o2XLsvmRv9SH9thxdLoViRjb94t7jskPhiZlvhFIAaCXFDX007IZt+2v9DSf8EE8kfPLgbhq7RXV
bV20/dbyZbTVdFY+sfMVpHxZQVzBrkXT2ARIUhNd49f9f+rNWhtb9d2xHtJzsmlkis+17W7oiiMH
p11qMN/Oh2zHPh+KR/llEGYjd8F5jjpuyaLVVl+WrO4jLXrIlb8diERip7p7kSbwSC4ZsHEB89Gs
tvVdW8oktw51mp0nzrDbp+HuVOtZWedlBZmdU92jTmWxxPoS3pDq5BtxNAWQ9aRBoD62n3eM3+ri
oANQhYtpbEGuNbVFhVOFBDb7Zb5Jz895MupfNnVaOW+m9KP9S+xUh8lMLGgCkiiVNx+bUHF6Ijnw
3LQlK1QJdoN39sNymFD6jlBShnqGrb1533s9X8Z0Ey8UPixIrqowN3lHBHRDk5sgqhsXj7AgPLsQ
s2UKxWQJvs5nxUamEpHbmDdIFUvno68bheyoWBA0g5WDedqPwGmFNKHoUPM4EK92NVID4+XoWhXR
smzx4lSBunNQfIwOcE251iwLFmligsQyT63dUVJc41EraT8iHSKYHOQyoBekSLHGx9AJQSoK7So7
rHh2BRHqqhFMs3i5aqAK71FH/mQgHwek3FSIA20z4S2PQCgMceA3R+Ouo9x00DKz7dRtmGQkiJRI
VeJkMvKW5oCgst8vJR7Mzx83mjSWwHc22ulimxwmorh8E9A0KwheXUpo0aF0/g4Qygs8up9CtRiD
06rn0MSv6/3bbiWDzm/wmPe8wtux8SoL5ktdpWn2ymURf++9VKzVcXDt6K1wTqFAkPUDQyVR06rm
7Zu0R7gdnYLgbbVTvGbnWUfg3RlbYkors334RoHt/G1A8Ul8p06l4EAKUZAoiSezilbE0i7FeI+8
cV9oaYzmLxoK4l0xZ44DHmO7BHgIhrkGwv5mMixOuzmdCxtMtAh2pHVk1cmS9sFgN1ttl71he0Ei
y18Zenq9eVhoiIzcGUopI/paZONhFj9oj7doKJNBG/Q+gx0e7/JAiyHhWpCBh8c0GfjrPksCJo9z
bitnoFOjUCVVD4gQcza8etXol5MFef38tEuNC2Gay+HPjU9qZtyWISx2SANI/+Xi5Q+rvyIeBCMI
MJylxQhy4fu7ZUiGVpQUxU7ZhsE6R3UHYk8j81LdYK8igFlvTrb/GX9EN5SUX2dvHjp3mBTxsjMv
RYiEpp3qsowqrKv96LiFZXhQL/8v0bc2IkV1YmBtPqNAhPm7/rLlhScgrTEQCyhvwsOIrNpCVCIu
KWd1oOXDNpAsxHaeEHZehE1xS1anWbdayRoSYhenvICapwcYVKRjsVGC4SxWwJx+CQbxw+5fq1l1
8zw7v1+f8fa2Gf1CsUoTOt5Okucgi6m4FOC2laOTK+nidTmNWOwImb9udYfNz0VvMDm+vUHT0Jwr
zRnTveF4MO5Vp6eBLEev/ad63Zl/0OhuGfQEkXT0P8VWOFDLARAc+TACFM/neZiClKG/U3urGFsY
fbGwE16yVMbCKFafOT060nG6PtJb8nC8krTGj5EbBA5YJgNiPRQsSIAXohPQGiaz0Ijpw2KONswi
Qhj8ajxts6SJgjnNxSA4mLJAcy8hOOOGxH+oLm5nWmgVGQH0n+1GFUGZkzq5KSt7gEh8etAepwjL
mFR55EKC2Ht0OJMKljdNgKvdapUWPOSP4Pin/lvLd2gcecWQr0CP5L7FFwhUck1qp/gpSHwK+TLC
yGCTrUKCCXEp7x4W58/v0liaK9RdEpe1VYxcQpeaAoT55mKpTMdjkggcugFI+OlW+8XojVoyHgIl
VhmC4Cz5BZGsxaQ6ITQvDgfBMceA1/Pqcew5cWmS/AQc0XT0+faT28U1K4ncWAERE2Kjw5ff5OuK
lb9vWkgBQU/SH405IXhVzNAELXUVFiWljVI5axU/SgJ0GSg1JVygNksZQOJVJ5hg1IRyyQhv4QX6
G+MgImsfAojlXQ7tN1wB8ShVtJ86SYcTJ+6jcep0dbdXlGV7mFwkAs9+rtZ61fEaKas19mb1WShV
sTJ6cHK+3rxZzh9G8+XyI5ViQpSqhwzkidf0sIKx1zgqLpY78G+HGmIl6dcq5nLQUDgbDl4sSiSr
Lb8OdIhjAtF1xg+XZ5QOrZHp9Hr6AVmzJWB9UeD89mLyq+WpyF4SKRQBImIIYld1w2C1yMzWFx5I
DyvXkmSIAOEYjlt/0j9D7kXmojm2D3m0mIHwXtirmKT4DnLn9hkI3xYHjcUBGcIZbQcF8MJYwL+h
/cmm1aA9ZO+Px71JrxpwZPDxyiqOf+muNo9rphW9YDgWTVVMzK8RT/KD1l5yg1wQxWJCIFQzBHHL
U/jB9IWOhBiuNiwk9uU3kFCko8HZhTaHiNCpkA/KFbIVRFpwgbFJL4mqRBsC1aEVKcuh/XgIhqjA
RXRwFfe7JgeyEFi9YD7nJZbYHODuOgBFoNKZtToMnUNlJFUTlIqVVISZOKqpf2Dtc0Q69X9s7VfQ
h+Mvx3Vd9+o4xbS1X2Gwe17um0WNAV7O1qBayRQIAfISMvuAmmTnz86UKHiM0SpOGPIeAfJ6AaBq
OwZRDfGaNKsdZxUgxj7fO6ZToGEiY/Rt1eyFszkt0zY7N9yQhhZUOOdDxamlGk9dXi3qha57c+ta
oOXSDSwQB3UMRTy6nhZGPCBJsIopKcFi30Nz3qlCnhAptQxhF4NBQUlZdpANh9fChW7VajBE8UDp
0Ph5zU78/xNB5GKCHxB6zLHd1QBaT1jkeCKIr/vu3XNnVn047DGAVJZK0Uw9Lf4NLX0mr4gThiWP
oJ1Z0i3IYVUfzwrPgON4B0iKpAVsW488IiFs9n5eZMS6EtZVwRCE//iKP96xuQlSHLHBC7uRk6MZ
8pRXjnYPOIeYWOBRWmqrshzMVrcBKBBiKRRGdVsgHswjZagRO0LWss/wwX81S+HeScWYYx07PSaa
Tdxs2WoMz28awql6lbRyr9EhMDuBCSdODAM6dx4JiRziJWIpAdm0uFx4houwIv01UbKwyFmo03/n
MhXBSsm2dpGrEkMcXS+kTjqGTXO5uCkBIDgSMOJYxlPNlQhRkbb648OI5YKjep2GywG0pNuETVNf
m+er7XO6m8n6l5dBLNdILUiBkuhoK0Hs0MAgmptCBi3WyKMNVAtmdDNhcx6SsnUKUDolN+9ht/PQ
ebYhaeMlT2sUcGfL0BMICoWcklrBnw6tTtrFJiztIhEYFGM52nh5SXx0Tonhhh2NEhtgpW5yEwJC
cCy8T2EyE+U8HIrI8hxnpWTI04PuwUNoWIjZRFWQZk3irUg+Hpdha4Teb0UqOpGDFhwFljWK2/Mw
X7Xk02rCCqKonqImCLFe1GdlFaqsW8PjubTEpazk5Oz5uLDNy/v6kDDcy3fu/9qds0aBWoc0baag
tsOSoqZ5KNuLN/XnujZUEE77i/+nHUVWlIMyAX9uRw16OgHnpJ3mUsFedzCaDMeTbv9km/C4f8v9
deP1/sN0O/vN1VgsJvTesfqm9oMA+R46PK5kFKOfZZuaAGtmLQiUR2syrTitRFPX3jrSENEuDtGW
pFvfWbdcN9t0G42VgZUUXa+i30JXWugl6MPl75L0eFzPq3fITMgX/5I/apRZnJhLUrZ5W4/eD3ui
rZiIQFKCqDyrnXV0m0P1KhdrTM/sYkVUbCqOynLNuDqAbef2RcMnbU3oMY3Vy8VqpLEPiuNa0BdZ
jU/fXvPM3xXaDpRoRyMaNlp4oI+N6SuYE/wwE/u6ZZ5RezLgzeJgWePm2bRpBp0hHtUoHFzKIzMt
EkQG1pB56hWfnWXB4gDMQ+Axs0IWZJR2eJTkjJCBskFKizHD4sAUhiD4idVIMnHos/oB0HoDOSkC
Qy9Aop77IZZvvCHwK/aXwcFWLFFGyuZ5A39069NbVeCKOJQwCoJXxcjQJXGRDCmSbCQtreSh9ZnC
uMXCkeOrShpRQCsiUG6DiH4UL/xcBXAg/Q9UQK/PsWyVxgk56uTYgnseLbbT8cscowkbktrgTPme
cvOiSMopPRBbUW0IIdgYOVRoRwPsQnVeZGzcwNqGwyXnLPbUuvZv6awf+JMHEikOa9NRQF4OTlIK
7hPzYtGEegcjyMJDQiBtuK6G75AKgoDFTXvc1Lu48CmW2ZKQ5GTDYchBjWtNtFuELDCCDIZLem3e
yHCqt+lcEsIQDlhXUoOUvMwvEao1ZzV7vxMSr9F7rmayrCWJi0lgJA7+92RWtfilO1OvG5Yvju54
mnCH62GZIgTmqQiZvN2+MmXozdDzizm1ZtGCRYlv0XIv/ai5t3Dend0//eIGes/BkZ1rnaNTmpjM
pDAbLrd95jCzXEh7KVaWfUuf2d+MSgjMqxA3rJEy3sLGIESw18jP+Xdwcju1hgIY2eYU9JqBoEmf
C6qP+Xe5n76sGSlg8v+7YSC42Q0UOcO84rLoO5jDOAX8K3704mEzR4nCAy10j5XE4H4DWNx0zy1t
rY6CTv2Dw8yaq36sMigc2rxmv1sPYHf35lrs2LxPe2zxmBeBGjNgOKq5XqXOgXnXURSrJQCRlvi/
JH0SWaWKBg/IuxqWGDJCR2sWM00EEcPHdLnAbvrAlXRAxWne93tXD2lqqNvVfJS6CWL8aEvhemUT
PWaLDl6zLN68qlCyNJFcFWbORi8BOZ5fdwCwvGCEGesvxOgOc/PoL7Bcgo9fLzbj8WHMPa2GXA9Z
sBRTVno5O2eymKNOYngcP8JKRm2HIOAFqt2KDaeGFhCg5daCYe43Dt/bKwHYvh9+2YWA4CtO4sNq
Z58gYQmxINJyjZ97Zz2ZZWUpfBhk4k0tKHGiTokSgJBZ2KsUaTpihu52cEPBk65pyXS7vC6+P4X3
jTiChLq0w1YaEcJgOI9oiyiv4ejX6fIa3/z5evibR94oJR/isgJxuliZguNQ/PVNs79E9ZysJtrW
2w9RUBels73shOFcCqRBEZerVKHqIUo3Rh3jcf39XM9w3sl37aT0DAdwcEPjoMfA1rGeGfRW96vn
er/8NU1M87V8UyaIPzV8re0lxHFTBvSXbwfnk1ftBPIjUmhHcDQrG2QcL3iMfwUoG/WQytn4jAsb
u3/t3kwGZxCBGiBJ10k6wtAldN3rRDEwCmHo3VqkTkg5nyW14mg5hs28XyGWa6EQKA1QmiEm3YBS
N+HUzY9hAisaax/rmsM0MdKVrW+LHLCNwKZ4DUFO7EeHw5oguVNFrMPEMUupo3V3tigBI+75g1tX
gSyYYk0HA6G5SIOwXDZ8oM4dxMOxLknRCWiA6Wija4iJZzjYjX4Rt7bGxjU9TRDUABZuBTF9gKaV
4d9w6snpgblFHDMoN+K0mOHoZKlFpzPZdYbLqsK2NAtYfYDDUGYHoHEgDiZYcykXmNs3kGoX7ZuD
fsyCMSUrokeHCUSNRZhdxq2XwUHazrQx9PAHdKLCcWpEwlHhuO49DVXoZe0wKESAC6ADEKfhFLYT
gMkMgggQpZCCGgc3AQRDaVlXmBIIDojn035OBq5COz5BkHHv7qDfnwy5GUqb+HuT00N7mt5mXD/u
R1ljWEd47MKCSO3iTAzXtEOsAbLs84/dzJO4tKE1bOaKp9ZxVHCufk0xOwSE6n9ZXd2KBmJ/1peC
wfrAkouzJjVCcJJ1Rji7t2r9bQxoqSadgPp2pf1+duKtXewFM2eRCg+cKDg6Xmx1/zZW0YC2Bgec
Ibc1RU+N141YhxVNZj0+WFQ3pWtSr2MznuuQ3HQOC3+aZYjt2SrT8ZixSwWkBMp2OOKmi6RZjfC5
enCqaIvSoxKKS0rvuFeOYov65yEIHR+zP+niNb7snN9vdzo6b7pgePYNUW19oZjsVlMmr1h+gxkD
sVX/fUbsosdEKqYCkBcNu3eMbGt0vdQFH4hTbfClz9/cueKzcFbsQJIuKqjIAexPoFvtYmmQrMlK
gjhXlRESxAtuxPUX23ydDwE8UfDjmHvNteOMIhHkV4yfRMWbhtQpIh+MU/25sQkblIpU7Wf9YtYW
F8c6j7BxC2enZRMuNJC8XdYJjcZ/7AudhtmLTznFUL2uU6PeKExxQYZg0CS+Sw03UE1UUKmsdJCj
+vd0ngsT8r0njvRLvbkeXBjDUnF40zyya4MHfPhtcz3qH3YFmrMKhJ9CIddfKR9FoPdnUkNnFB8h
9mIu4ArNTWfueNf2T39Q+Sze6a7iNGRiUVyK7kInEnL4ASW1h4KCU1BqTjMgJ6xrSlJYbST21wLD
VCpUMqHsJSF7g0wkji8NGuIhHVdJQVL6IYGwgdhnPUlLh1SoLQcT3L9NK8pS+xCjrh4CT9Zm7orT
hhCS7VAqUM14hpYbh1Clj53/N3yJZSR4eOaKBhrX4Y5WZOafxEVeO8KxCPlmUMJRggghxrVaJRas
xPj0+IkrX9Jvszgb7WdnLxyh/pcOqYwyNvXmPH3EX/o+cHLmC9KSYyKlFcoEu9Q6CsDNoSGdDxDl
mjeFH84y0455+AoI9fkqoAjT+9QeH1Lg87fn+vbscbY8WzzHKQzEgW3qbRiekYAPwpCV7r76qtt8
INcY+Ipv0ViFi+jOik9EpO6/cCsXRVQNx8C9y0oNUSLtznftkSrf2O5K8UK9Hl1TjmQTUyjYm0Qw
37AZbMSBUF8yJu5GH8nf1cnVbypUdryjooUVAZy/GYy1id5OVRtDNYrCUaE5VongAqeiEvqD4zso
pAWsrJGjogmBb0FU6amJAoWls08KClyajAsOLXbA1Ep4iRyn+uQmqz/5fFs/JZOMUL1QTPqIBLVv
YbFuf/YobbZnsMDfs2/OB3MdIUD50xfS7WodV8JHQg9BDyW2ed3fYu4xpNA6vYA/NIgfgxRHuB9p
3S1KRdGtYxgyp8ndDt+9Plw8rZurzsP6fLhcaeMz8QzrLS9lbi2Ia7Nkb69rVnlxSV61HN5MqxgW
5qkLU9+//lHdT/+PgSJc5CPDhzd4lW+E+ORApRzmonjgTEmExzyLiTWj1J1qkPt+mfA3lt5Xl54E
ge3BrGjmieE6ivPj/AnKZTh5G+uWXRpCjKTCad7Frz/peHunUCAIX9g01Gdul0D8qjnM8LCmCb0K
zwDtjFvfAvECcdWMJMvUu/grFDgpk+C0u3oju01dUrKXHhne30u9UB5nPp2NfzEGlOsuLo3FsDLf
sVODSGIuh0zLuKtOXM9pCFlueIcc/KY/JYb8HOZYrhWg86fq1YfIe5+WT2fLftzx565D7kPowgre
gdVlevIHNSFrSH/qfmj3yMvjRfV/x41JKDZiE5W8gDx2juibFDXUDI9KHI2SoJ6Ks7bK4zp50MZv
5FbLaZVCCXlkLoUvYDSZtdXaqkIJ7PQtrJI27+GJQyXTkg68Vk3UkJ35Zrd9vGR/h5qKTXN2t/1A
UpYGV5+yCkc4CJB6cnaG0hLd1+G1Nuqob7eu1afzlDaQLh7f4CE3wg9fa/X8385K3W5cyUUD3mzb
ZG8L31jqMkXKjZ9iWyLvVCDXwvh6u9XBKRTMASCONd/G+Rk8w2+oBoT0sZd4n6qJ9otH+JZY8UfL
V9p1Zny+ebl5fOl8IBXqkdcK5LnMLTesEswQTzMrsH5prmBl+JgHRoAIxKKSdDR/WkkayhRs/uzq
zCA7EigJxw3cTpcUjFi3KsF0aMrygottOYgFkWrY4cRkDphai7u39/XNMuzQGP8hYLpgwyxdH+JJ
JqM9kSiWIaIYP5Zi8GaFgHT91Q1CYXiRiXtCHqthLoZ+fxkWiNHjmOtFunlJWUZfQG/HngWtfXYn
LOugmKn1sDZFoT6eR9fFq8LGsnKKS5J4k4sdv9SFvG4WI6suhskhx1D8qrmXtJgddsizKDCODBx4
AaclulAVqRBtsaESb5QwEKofWGgNoh6IVqKWxswkpaggPCd6Idt0c5c6LU1nomC9tJozBiuhhbuI
XDIBqcYXNCDkaR4C4TDqTmIdXiIF6+qwu50lYZqmhgPEVXoOtPp13Ykox6M/0GW6O58erUTy+iH1
1hiIIL5WKmlvuJV47vWRBeerKMvSiwxup6SuBhUvX6TjQEM/BdYVVnV0H10o8Ci36ecwCgEvCI98
yQvcbYtrizTtKEnpSbvO2rD+yrk8nM5DAs06ekOxH+KvD0+7X6D/vlOn8ajO6iVZ6dJeu09hvue7
RtCXcboabYiakcb2ApvBrMOA0jeeZws1FjreKkr6L9SZoE/3wSQz++lknfHmVjaGNbs2gCRT3jzJ
t1gDgfDhwDZiLzUAYhhcoWDN7sYJ0joXlepF7U47seTSyRA9DvCKPR6rM3gOdqRG0UFAnrahSUcd
gqgmQ++BOw6RcYQDI/90wZaPSNOlpTxIgwdFqJ92Z09TraBAinkV6prwwNV9ED5E3oHi1uBfBl/y
Ao8i7WQZj4kBsi7r7sID0Bg3eyOaW056Gf1bY5gx7ZVmh1F4Gm7mSbq4pr6dnGva2IynAsKeTxir
eYWx61pmhSiVVIf0uFHIBU4l21FFcSxXi3DUhigUJOOY0evn58ez+1U3pl5Wt2dJg5AIHONOS6zF
CuYjdULNUKHR6I2ae17eNr1LdaJGw8ezp972hmBiC7KKonPBNA04bzoJP7VX+pDCSx9qraeOifMn
0LsAF7ln59O9NCWO4vNRBOr0KzOBbuMkuJpxnJcXGriZ4pxkqk18E50YJ1paucJhIOJFUsA5Ad4h
3vL5YvenajBYDTFPlabj9nD4cMv7q53aXfvKkxY/GmXOJIYzSC8dUWGzTuZHFvROdF4NqSFZkbu7
7ofN5v4N3qhwjInhw7f5slWd9cfZ/oKTvNVN5z43BgNYh5TXm2E4cRQwVlKat3h5U3+TMdUaIvdY
eZosoTjtXaZ415t3o+qalHFxWxsaSn1fbVhPRlexpcZwqj7IdhdKiYkOPge/iB9GHohduuYCj/lE
IyFgsospEZkIlgWTthlJCORxev7Ilr2oNV7/PnXxVXtvkF4L9ehPs8IkEJe+K4hgggBV5EwTtGUq
eKhNMyrlhF3hVXjKw2GEmFebTvMBjAdQWo5eI3+6LL2e7L82HA9pRgbO7y563xacCbh4ib063RkL
Cka353cvb/7kcXfMsTmRLgnAX5JkHVbn981zi9s4kY0gIpBpYhKqReZ5HJXWOjHWb5KaOqjWtSpi
1rhmfqBkJixPjY7wkj1Axh5KiQhXSjylkwlGAYBs42P3rb0lu1g0JALL4glJ6f1XYr+twkj2Ikps
KPEPFIH4HPKBnf686V7vFxqzKrQR2TJtOhzyawbgJZACKaO9EAdEqxfXT2lAXHpSI00VS+7hNUrD
a4vbSsfC+tvWi6E8IiHnJRIfzJ8CtP6g8vWJMYwOQpUVh+YGj1VPreH5pL/dquhy7XgGxNWIrDU9
rYoQLV0I2zgmAfJ5CG6DeLDikhA8wtwqhAXDMAjNm4lHItI3hOej4jkv7l7nxtBcaRgojJuYceFL
eIcqCM7hnzqAt+F5GwnpcEtpZxb6acOKZhU8/pCHDgjgLWoyr4aVYCFD+bb1ELMibIur2fwKsSLA
RCLqtnk/Z6WbXtKwq7a5F2IWwoIYN3nVs4QyGsqhACJrMCQEoiTgwWcJsbAQAhJGAmhW0aD1V25G
G0iNuzqSyi5DFGHb2pzPb1U1C3p8lSdBVLUfmPox6DaAyZYXDx8f6rCETu5VhhZ+j1c5VjtgmsFY
s4aBQnKCkVKLIQuiNk/z3zTSIkMyPiFAOoXP5gKGVu6UkJ4cXXpzUuInzBNlZZPFiHFgjSnIn+eb
mALU7iR1wn5vZswHbM7pbpFlNs89P5tuaFLsmKCNSXyaGvXO8iIejvSylwbDgXm952qPUXSXjwni
mWOgn40vVkxt/T6daMQVha4Fp7p/HBSHeijL2/UeyxSaFUOS2tdayuOMqWtt1HKdUBMgOsm89ElK
XzEsOT5xQfvK45OP1YpgrEnThTREAI4RCOMiHY2RsoiUu3ej6wMB1k0+O6OcgEHyzkE5avssJ/Wh
kNgJVmMzUqW31bUqvYY2T4N3EIbAdee6eWwuTSUTgTjVbPSLC2xY96ILhsf++OJk5vJSd9m/WO8e
mbPdMJKrLxF/qNSLy8QpVEXzfrv/uGk+69wRPLJV82YS9arXTZW3nbiquIhICgsOczc5WBBzmj0f
K3X8XZrIRgY1br2CvEGP+nX48aX3eNZ/HfzLhc1FjuMGiOQSYIK7EA0rgaLLqJsnXA+xI5LFUtSH
ThZ5XPw55vOg2oqWhyh8gKJMH6obalyLvlUW1tJRampWZ/Zg/k+/TRgy79x96tZzLf8kNcXmBLnH
6iZtgFZVaHHoF8ubSxfKWrUEIorGyrd0Zg48OZy/nX+mFLD20fkiFhxDnmGctSEsjrM4xJ7MfHha
Ox5rSUmYRS6+0gq8nSg4kYFISXkLHBkytDylvQdaSYr2tY3E4fSculhr8RtFWJ7dDXVippaJL6rn
O3VbeFKyWwy2fywmHMkzuo3qzgcjde/7V+tqdna/uD3b9rTFKZ8Fcbu9SJEJilAqihyA8Z0KukMr
fSFMZeHGEeXrHFWSlBDfgW8xuT0bDIfnm/k1Pj82AnSUNlLUDOpoShfkjvOA4ug5cidhoA8Wos5U
bZtaGyrBnh6uXpVcXtVOREKJS+LxbRTPSZAKjoeGm+rhfHs/lVLlOXylXFh0yabP6ajWsMeqcz8/
e1gvP78Mzqa7u99gpuDPGATD02ziiBq4y0v7uxElre1ff3npLd687OZv1ZdczKqPrifyUoleONlD
1bVas/KP/fpT9BHbPQmYbKO8PqdU9S2aKNHqEWN1xG1pKJh6xnbVh7Nv64cd9uz2wxEP/3/Gzmy5
jVzp1i/0M4Izi7fU0O2hPXTbvW3fKHrapEiJJYoUp6c/38oFgCXaR70VUDKBwlRAZiKRGIqm8BU5
lEArGBZE9MLFWrrWkFu/OJqc7m1SdertxeJu8Puu3XvNl8W+7G52bzQF1nijsQWxeJhPVk/bidh8
scWUcvu7WkFTHNjzq+5G09vd/kXz6H3hf37Mt/WBKQWXn0KT+neLr7/OHn5nT6X7Ss1A1w2X24tu
9y01iq3c8X23xW5+pdGJ9zi9St6fanKqHqj/tNd7PR202Po6nuxunj5W9f4PMup339ajfbQFL0dA
va5+Xtxjzz703nDJZv9Le4qEpNX1QTqeF4JQLTB8ZSos9ANCsTzNY5x6tkGlvAdRPCj6kVomsgm6
jJFcBUUPlfvuiHFWxK57WU3TcoKlhAfgdOud1fFkokrzNfKEn6he+G8Z0327LiH91fKnun3z9XB9
2CzfTA93ulrqfna52kmCrhdxP1q5Wpeq4IiRWjjt6MMXWgM7a0FPW9rREi2qDJFc1jq/7erBW78o
8XE0S3/zZfGkHa/OHVrkIzl5mx4Zg0sIkiUeZ0x+PuTRDLFy2oTorcRnxzhyhIJ4AZdCpepe7D47
fgvNBc8dl4v2WkzrOrfx6aPFtoXk+rxDFqq+AyjRPbJ4WH6oVv1fU3MMt5/dd/aPOsvJ5o/24q2u
X8ykGvLaZ/+JGxIzxCceUqkjVMRtXDdIAK5QAbiy9829eNxqqj1JSpvxQnhpDM4o6IgO0zJTA1CT
N57QLniAxCUdzXHT7l0+PX5czNU57Xqgq7jIxYWk9lFxNB5hOIWZjAn26KTufb3pvELr01QwL4qp
GO/gS6tJfOk1Jh6APLknMnhy+09eRyOVPpCgvCJ9ICTGDqtdErvjm93on9PFYirH2WAvfHPbXzS2
T8z5FiizFucTlBBfUgBjtlIN76YX9f7N3bDN/W/b14nZ6AJaALfeB+9PN8ejlvDcJiCiFn6IQbkg
vDeQ5gWyw707131iPNotmHn4Ak7iElag0ykfuoNGXMoOJxMOkaRJ9za3791d6c3yLM0tpah5DdIT
r+XwYvl0qT0Y8339gdflebz7PUow+153nGqLKkQRUU/Xsd/nS6vT1mTWG/4yWj98INSuwdGuiaEb
+/FumC7hLY1AKmLgrblrUKzqmIbLu7+YVy7SaixhIoRseNLqJW/k6SMIM8gCmTmqozA1Mcn17NeW
HXBZVGqsEV1stEGaok7uAY7lR1Ommja6yC8LXNwycer21Sj4gFRaQ3Z26JLgyeBbRDTch9MQhvjn
EEZ4C1x/Hd1cba4onqACyR5crT672knclTpE07pe6ZweleCVq6dWHaqOcyYJCEKge/+4u7h9BXni
dg9I7Mf7LfPqCp2DkTtqFYMIKfKvhnKXSR4gdmvmLLr8i6oAcz1AqQ1we/fq4fAojxtGjOctufXF
dsXOpenf1biT3sV5lJciom5gJqHFgEWPul8rJJfH6afN8jJJCMhzvv1CCj+Oj5eMuL8w3SGm0CwX
TCiFVshptGHiwK/pBdgwjowvN/W1Nvlv59vJrMYeEiG2SWSL0oorvmX9cAaYv94cWA1v2NCbBChj
frRTgx/SCBcrOaeK5sGOuiqzIHDjJcSF8MillzdI9QvD2MtbmTvxedHmMWHtZObesGpQjQZ8fDS+
ld64zmNZD3dV6+b48F7rl5hTKKtADDGNEw8Eyz3ypYfYkGszDTB9R6ndfc0Xy7CoyU7T2Glp24t2
+DFF8yoOiA0omsShSMWRg7q6qvvJ5OFpGDDNxGA/lhQhb/wQbFJCIW2o0gRsCLmtv6IchOJknQom
s4P0+n2+nB0SjH4BISiZqU/EhnRha7l3+dMzgw/7vuiQQPpDXZIR9woh/9Il1dlXedMu/wHnNvk6
HBv9zz8Ju13OZsP7Y3vAYZqbi/lge/XQmU7Wrf4biqS9C6Q77MVuZtsmXlqfPnA3ADEUchdj+lSJ
RCKG6fb6/qo/8olQZ+CcwNXDfHdjOuRC2DiFFHTfOL/qt4ZAjQBNrAU6xFCsxv5TPJRsRwEghFA3
EODhgl1O/KqycWoUxBZZXkUrgfxglRBVDRDO+ZbhE8IQVsd6YDa9JjpjkOGNbFykKHAX2JlVv7HP
MvQKj/zuXyC9aVg40J0OpMrAtMrfzJTqknWBbn9eAKRuPUxuV7PJkM8PhH3y9B67JRbQbHyMs7TF
dCKOsAkoDDuyUMSdeBFcHqYojdVPYuEYngRPW6cdBuNoEPPuCzwwjtkHiILLIYCwSfqcrzopr9FT
8dgozZXqoO4hv131hw77imLO15BJzOZwdyJfb5VBfdEda4u6e8097Ca5rX9aydhKbJ7T7u4MMSF3
5NQa2MGBtD6Q4R3ofqU76Qj2fcVFR+rfWIGsRywPMC7dsbpHII4KnpDD8FfKx61bsUZDvpLiRMi7
8TIav07rtySAShtnv6C6GA+Q3JqIG49wrWvqJxqzsW0uutddaUjfqENnr6e6IMVmslccJFWfhXP/
yQamcT5bic6tRjG8Iwpn44utJrI4xBx9jasO1aS9GX7GmJ1XD+gbd1LiLHfQAqUYOvALnUG/ib/I
a2JOy/N4nj5zPSoReAG/lBG9T4QAeZfvIW9DIPBkDtTBTqosIwBTa1JhCpCED7uL5txMsptz7tIg
IusQ/n55tCPR1RLFNX/7z33fhAxp+loZbxprXZAgVHU7xc7S0TZgPEDLMCiRxxYOWT5aMByxOBp7
tkO2QUq7h5qh04RMTDJpQu88U1pTNdDSCsFODcDJigRGqL5yPmb2K/RXusuMWmjvnAI7rYveQ1r6
oLP0SXCIzgNxCBz272ljVPQdUMSZ6RJkUWlLWHxZVzb02GkjRKGxtE+rU7boKdhaD9iUhUR2/YG9
x1c6h+a1VvaX8D7kaEdSI1QbBG8IpwAy40fO5AmVUplCct4LFFXWJWGqc9iezU6ivcbneyEZQqTJ
QyriI3FJuckt68n5FxWCBCYtQ0KUMLQLMkrmPaqDh6ggshVi8kbpCRJWdXJDqu7m+O94oiRXeTFA
WGeKl3NAyWa9v6gXOvVFSIwhaEzReydG82vyfM09w8R0XYBUXs84Om0M2HS0hmyy7kEa3HLitGFb
wszC3F3tflasrVapdBWE+8VVzl3DI9nd8xlT1xfzn3sGM77rq1M+kUSN5kWf6Em9Kl82mbEjWOet
yqJbkio8tuORM1L/EuRJGTIUs7dERCiORCJEhbPiUFfczD86MtFNm4JUVHSOzbX06P0iqaOyn5oI
Ij0LPpxTcHlAUiWqwkOTujyQuv4kF5KsHh6OSkJwkNi0s2EHuuIaNpGTBB8rAt4048CW+ISCZ8Yz
VPs2mkyv7pu8aDa/EdXze6meunqHX9c9XpTqES/qpHUTvqvEmxa6FxuEyRGEethehhZdnO0VtgUw
m2Msx3iyrk47SzS65+kPYtV4PiYi3/xyyoy95EwpJXMy5P1R1YmkmTE/9pBpXrB2FkmHiOwU2QVl
iYs3hHcAZCoyGfGLfYtvHVF1ivQLpDtiQlEkF5WScbzp3Cq1o1JmqDRJoQshDKCbzjLCsxHyxly6
mOfDr0TyY/Jwm7pZ/dpuTU1RKM9GAL+wYf/Pp9bF8xcvL0sMKqsZuvfEUHFfOIIudatmdLEuB6/J
DkLQy4RziCqcQ8CD8ghINi5KIdBt5hLBVWiZn0ez6VSSu+T+t2lb3YGPi8ca5j9eI8ZWRSsdFlMt
jjpjoYImZH7st1h2gv3UuCGPtfRDYy/47qUo27uOEXPsvyqEXWSepN36nrVDlicUuyF8k3JWr+Kw
ATxk6ZX4KeQ2fIG3QKf+dbsKOdpU0hq6iusJrI+91xbk+i4KmRd+9W4Pi0mX2yw0pGCWnq4TBROj
VB7kGR7ThVJLMXM487hhakHapcP9OZUaEFI1FMKaJEoUSz8QCXUH0uWFPOlxffaGXgHD0dlEd1Ti
kQBIOBBaN3KaeZc0pIdYMEYfVtvJsIu2t/5l8bQ8mRhNXDC9DEe2FxmmtYxCZL3l4EofjXLWxAHB
0CpjloOAFEX+JBnt959hbHMGVFfz7eOyg9ekizkSBEqU0cl0a7Lksp2pdkfiA8JHjuaKiGzHT18I
khXaskNfkqBw8fGIMQbDogiZELXqqP4yPe6vd3fH/6qpkmTvD+NmDyqL8ypHeQkKIhqv8jj4NPhd
VtT+G05ZlIZ45ANT3mGVmH2O3ThZ1zV/aq0Wn6hmbAUkkd42W9AdbblffCrvp6Cb+7iCKziS7xJv
3reqsbcKOQGiE0SNERO01e6vxX/wlRmZNxshYwm0c0Sg9gBVs8HJqIGm11pcV3eXs5vhtQ5caZds
j3VMZ8hjFGHUxP6GPVjkyI1N0pfDzsadSHlK785xt/GyVM/fb1HxcaKNsi30ZV4hv6Jea8sYfjt0
HhCgdev26Es91Ob1phMbo9/6MvvCwWZf8yq4WdFcCizqkhMX7pfGRGznspi3oJZfdE0xYYgKSwvE
GwgwjeZIu3zAglK095gf2BhoNQN256Oll6t6xk5uzfZWg9fku+BNWjp2Ba49SRQqDzuUKC3rXaA4
aqwq9a53N52JK1skl2MoUq4ROGW7UlI8KNIvlERf6LNK1kUIcz9S3pNHGzNhkTd2qOUZu5u+dMNi
xppwezmZrvnaB+TAA9ygc9n6jeo7Gkgc2R4goB7rn0QkmnaYnY79+gMCR4wjHjX3SnJALTGyFU4D
gUEMxbpaMIOYvHFf6djHaKN3Y2DVhW+QWyI9Xa15wyGbTJd+4kt8GgOf2Cf2qZosKTU4VJkUW0jo
MQ6BihvWOCUOk6S4avcpXxwUOVB5i0KLIvB4S4DlhbN/Pu4SpvwaEK+jK3E4ytTMgOyL1DIOxPUX
ug95oNuscbpRhR+LXqAXbr1Sqcd5sZIhZ3F/UWkS5tHG4tCwSEG/D+nSZ0So0GnJICpneba9H76l
mrxHgbyHXetm8JYHFklAneui9V424nb733+ZgzuFhp3uuBp0ut1qpDuHGnb11rFaPnWm62HaY5wk
V7Z8QqtsxwWawoHQraEpOW4wY8OtNt5ux4uL0eYr1ScXqvrs6JEstZ5T2wJMJifHbl7YD07BiTHC
rGfYvlivtEeRYGZsbJLU17vx4EiCXKg6XMjH3nqJoW7sKibM528QAImruceOTWLaoOcAQ2SGRYOE
B8eL8PDAkqRAAsFxRpygCSVUrNGlY2BlQhaINZl9d7qZzPt5+sVdclJYYvrCdIaj5fhw6CeQkjay
8GNHqKkLCO9PY80WCoW6cKY0LSJrU5W2tZCFHfSJWalksn6rj9eWr+Y6+f3T69t+52I3QOnLKpBp
XYqQKZwKeE4AQrl+zLxn0Y19A9SAUCDbqU+bN6B4iNdCQktutWYGOM+1EqemD2cS7OiGiRU4wh5s
URjCCJyQTr7iZzY0Z+8Qg7e2XkOmEB7BJCQa+QjmyZT2Ffvxv7DQd5cddXvViIWpUXc4AozOLyAf
jebd9n412Lw/t6hRIduNzECQrEne5Au1FiKWVi8Sy0fQytAFcUFrjFUgBWroCuchFAKKL+9CaY61
/sqvtithqsxWAt2UTS7f2A+UpuMRS5SbbcKqzRrT377z4ZH5h4xZJzsKtZX+UFiq1JDqPa0m3a72
aYJTsgrPlhICwXGer0NC0ukhStFotg4rNFxsOgI1vUFpuDLDllS+GnPlp/cZIEFRMCGZ0KsMGOx8
BYKWhHgkWtgqE9JA8EAj52dKlEt2proT7bExFU+MZb4KTqNgBMSYRhEqSwXikHo4yowpOwHENCkS
HNSoRSZl/rUlQflseo/fZwleJtBeW1coN9dO435Klk11wepo2BtoDGjI+NGo3+qxmHT37gcEGpdj
5OMb6RIZyNUO0gCBEoB1h+U2L5rqcFJTRoOjNwFlnucZ6pfIJVZRrIpBGCeCCSIngWWqJS4RRDwN
QWtyAsYnCb+Su6sC4uKB0HSuCYhHCdn5ycf5FzlfSnGhQHL2Bm0XGt5kjhQjPTc2sZwhssxb0IkA
iRICFce9b05BHpB5GKtM28naEndFhiEAwve5CDfLC6MNFfABQlWvwftmLkoy7xvC64RQpsLZVKma
PWcuKuoam6lgBpDudnK417l3WUmoGmL54d2y0jCTLCgeJcRxoWSmjQ1JfGcFDZ5zPCC55N3DVAIf
uQN5ojqNNcsmxFzosUu7EAiN82TEvGld/wevxjmnA+Io0t6oG5oivmRaI5ssBWAsIgIJEJOFS3io
WeLIBtvihR2BabmU04BiEQI0xljdxZPcaPfZ/G31Jt0JTwZmlv6ez3omwUPJJKJkzvSPXjm9w1ye
4ct83mnr/seX+FyfK2rw+bHbXt7uNov7d2uMjvAJpRTI8ra5Oa1kNJfe8x3I8FBRobQWamGfGDef
+oAAsWnrGnIZyEPgE8MkWszkokYfJTBB4pGVNmQ+8NC55Jw+FFEc3Wl6AdL99ooOAjf1gXuLowkH
VWLE0iu0QMsmkjzdEP6s74MO6AUHuiMKpJXAgUs+tzpR0+m+t3/pm5Fu2vu+b6r+qOpVnf6oe3Z3
5/Fmf+jsD+3jR4iHTqFEWQ5K95Su4oqBWGpCS1Z/xculZd8Sx/TWmIISk5xwRiwUgbgQkQoIAR0r
5I2FMPctnYeUKfJXEof5P0ttJcj9TK/qQX8S9ww7GpCHflKUjYjnMGBxSVhxeoHlfYV+LXmkyKG4
xNUMBFioQjfgFr3gUEYRbVASXuQJRGM5A4RKDEGK1ACHaIhc9y8Wf+Nbf+VZUgbaEl/JeJ2oSeYa
z9OKgbjs9sxb/hJXh1yxjDGFgYMYojZgx2bOm1UDcEuPf6GvH9yhzjyuqkbVsNdmMnd+B/Xj5g6L
13Q2fgfJQEH1luXNLJmMQB4mnCadPBtTfcZ503362fofwxPyQFtb4sb0ZzcvZFNvIRF3pb25b1Ov
qqcjCKAPE0gOZEdfnWl79Ao6H5AeA7oP3cNE5hG9NWWb4o2MJe7Yi8fbskEqbIXb3dVc3++k9dU1
9FF0A9A9Yfi/9YS+N/Qdp4+7+htxJXj3/Dbw4eIwOs6r6p13eVAIjVz6Ih2uNXvDrnY0s3i1p1uK
QPCiJog58WL2oW2bqoIbudnyTZxG5pTMtaVzeiAG16GmIqYRyJ3+T8s/FTnWFgUbpnXaG69M62Cl
g9z4NDsdAXQH2bIBTnunw9n3/afr6k8zRWjmiDucA1pzGz2ySWjEIQse0iXqlfmEO76gYfCXWaT7
g4+QwiKNjjm7DHU531T1cbiA8uJQNR0Do6yXXHcjYx5cQScdn/b/PLyVNY4KEAOYPnLofpSGnMyx
pVfFWJjxnB+h5Grovp3dsax4P5cFl64FclkHV3asH+Nmd8rEPt8UEelyZ5qEZ66FjMv4mR0o4+5O
gwgYzylr+NS9GD4Nk3Vlsbz5m0fUSdUiznz/MdEYNlUqgAeI09xOF2b4qZ88dVuTm4ggEgyiFPtL
yDfP2+UjwZCTLnKHiKAzII6oRoA6cBiTP+S2zseZ0nQoTncgH1r/3G4GF/qcnSnTSROJRmbWaD0C
gEtosPBXtbB09NninzVj23G1uM0i8z/1QXebOhvg/QWXxlMZaqIqhdFZ2yicWX80e1XvV7rNLSvo
1j282s2VUjpuo5M9nOl53zreaJXeeTtDV1HZQjOxHYhjRco7u+l4+t5ZFggCAwFxCDDDbNfF8ohl
EqmXBqVRi6upWn9Wx/nV3cO7+XqR9GLq67Sj/3aOaUmpP22xq5RgC01NcyEbPHBe8OGyu0iHCCwc
OQa9bT1ORge2EmfuVGTIjoRyRW3mAHvnYjjVZNgx4XgQZ05uRkhIoCJEQgtcApOL2xKd+f8y1R30
vv8Y3KBfjbqD/qA9Hg7a5xdPP97VreN28MQ1XsEhCBLzNbB/y916oVsZmu69/6i9iYutzBge9oDi
CdRg6pt2BMFwsBTOLA5CFKB5CqgLQxDtlIanQGcL9IJWjFC0WFr7isFJDZXvzLEw4NoT6X141qik
FGhudxX8doOHX1QfijKkwNgHTYUtjAx5SHK/tCOSgvcGUie4/P44ud1c1wPqHsOPWB6GPhtyOMD7
XEk0z4sLw8EJIGIPoDS7hGaZQIiZxYwjHrWiGY2a9zTyDtQRFwF+T94ZqlM3sC0t9kyC4wjkEQgC
3ZQGdEwC3YyOIJHtNnD7Zd05fmVgTtKZ0l0BGgYEqK+485PVaFsc2CKmK69wbrDYp+j4/c1bzKxh
wI6vTdPItLAh8S1WtWwmynISgp0AyIu7hsbdFMaJhteRgcXlqj27IpG+waFB6Kqh3S++R42QaHXO
cVtAhtkQnB6xbE4bQ07CK3TrkIXImzicy6/kV5KgeQ8jKkI1YwzgnGn7et2V1hCpLOScxuLKIcaB
Ia4ghJNgrlr9V+lrWbafkBrCAeJI0URKlnHOMc8nCUW+OjYIXmuKIEgpcFQW2bcdg1ActgkeFKUm
qTOh1BxvWK1OApRlqCz/JOQsI7OkNEnGOaCwPaudwoYpa4Z0KdrVgj8FN6Yq+Xj8okJ1o/M8tw6l
DT7yCBd79zw7+hp3m+lJHtM09qjf8u4/Xs7FgVARcIcAKd3Q1VCq/FRHU52ANAWhfcq7lKYkENwN
yrHxQ/+qc1xOlls27IedzJ3nbKhV1btIR4sIcm5G2nes5eZREIQcgUZYBNXEzMOLRKYGnL/UGTHC
GKrZbdTx5WNhVLVsACJCiCABgF65fLiOhURkA0kKJA644ctaJ9/m+P4j0RqSBmMu4+fTQHzf6swq
05+u5q3BoaPrFsXP8Y0ghJF5u3B4iCKCPTOwtG5zqPnpbffifnjtccozBISIbPESCBg7ZX1BlsBD
hCc7bLo+yjLCI5nhyQCgG78s4S0rDMlFUiKEt5F/tj/zaWiHGHoy19CotImJ3k5SRB9/V51i5UJz
mBhJqAqyUsuFHnbwg3iD9rNq+mt01MxJT9OYHVsInRcQpzKituAUpjtnirE5C2Ra18IT6HILQqG0
FzA1TGd3TY54nLXLcNYe+WwA847QaB/vIKXFVdNQj10l1Z3drvt01sM5uaqSu5E2TCXwLg/NxB4a
wdlbihGZWLQoDJJMHnwoLFZN8kmiuBiAx/FrmWJuUpJgJgtUMhTvce2KyvUiEGF41GQhPqiC3xqE
F/A7gBOnQGKCO2FKHq9RQkAkeeJ8vDLPaY0DSyrjeDMZsX37qA+Px70ZpGN9iNaJcyG5tUr6NdfW
EFV1YUOJ7tvUI5QNLs1zCcwAVhO+WRVJeZ7tFOnyFKLjnK7kqsDcGlExAtSJDJ2BpOhB0OBh+4yS
SeVnCiL66oLb8Z0bMD1ya0e5Ow6RBDGJ+RxDTf9A37Ic8m36TT957YLkseJ9qYHdoQSVrnJyQnCp
SXJ36h2CPfVWaXGQAAnkYBVXm2azFhAV9A5wYpGvaRHENAQJ0rFV/7dXKkr3kexYT9cnJBbcpoaZ
IrawExwelVGzj9L1A5Inz1QWODfUeCwDkinPXAZ1E87aBScmVKCkCONPViKoEpTtAQkIiQO9EyOv
W3vQiHH9EJupRY154ZH0StawH5KdA8/yxYszDxmSUIVx+Qaf0fvgMbOkdh6OAuRpvrOjmW/JsSC3
60tUpuBUBrwSDEIWhGfGBg1fM5JxVj+JnaeNHjXT9p/8LSKTBu2u3s1nCmhns97X6aMuuVC7Twe/
0uJ0BZDyDdPrrH9eqKKulqujt4wbY0ogCNFd+/6X/peoM9Ww+hM7sHlox6vFdU3EIQ3QyZyX1YuT
YvHkE9h5fikFIOZPRrS9CWUg7xi2AtacBBCSZgAxxCdLOiM9I8N4etlaSd9vaty+QPHhrzJb8HND
TpJ5WhlXqheVQbND8vMzMiMy3oLYy0hTkPhCOOMRjjEoFHiexXyB7TZ+4AlaPHNSYIUZotY5fW32
eKYUeTZp1TQbqK0UUUs3i5sCjejMG+qSbsrTXa1FbUorYnEQyO1jxYWXpKoOSeExXSOQfMfty1b7
LW1HNBbTgC411sUwhrPW528aQK7quOwo1niswZQOJFguT+rAS93BrefF9NkvyQw6DO6KlIOdBSGu
iPNyIHjJzhGAXuifX3ZHbOFTc0RYieeUp2V7HthYmS39pTwQ71mLmhCvmQct56xBTpdUUiG23TEe
upZOoHwQ8mGeiazKLgSep/cOo4sjNmG9mXTnaeONX9bVKND9E69MGD7yC4GipVUYExJDyjxjOKve
1Amaj40kmgkis9M+zjwftDyAvesuWoHMU2Z1MzneMo1gpoWXYggRfVCaLUthS3423YrJFxXVO6o9
/H4gqSfVfJKAhCT60tZ926cJANeTLD5IZMHBI3KkUG785N7PyDqKIiqR/JgYJb1S5s0lqeigUlfN
IcJzz0eO0YMkk8hKbyWfF4ueLRtTVDOPTJHOkWziBIJpd/vL6uFqN9eKNY7eC35logGqlWzyiXL9
/AzS362bn3sftMG5/Xp30AaqJksjh6SveyrCM1jckqggeDUXkS2EsHLV+8fpXDd6UrIFc1CwcapA
nXhrd5Ch22HQvX6IXeyZ49V+wX+qd/7Gh14s+it4EJSHvC8RMQL935Krf9qDh0X7o3X2+5856vn0
GaVJg+AypEneG6/jGpQP8b085et2f7SncjweD0fsq6zYB3+2AtSabzu7+1579PHZfhuNPZaMtE3T
0XR4aW1DNSaX6CDqU+tK5fum9s2GxfA5FdCOtEbcF+AkA9oLTkcB8Ro+u9RRM7NscxBi5TZUVutt
VuPQ2fBKfwhtvyCKb004P03RpFugIKntY2aAN30Xi1CUDGQCiLQCZo9ZdOAlHJd3g/lJ1h3IKeab
nLwjjhKibkRseRs6ohMAi/BZo/FIZyIiYcZBcPqgq2M6FUHFC42Am1IsrJoblQmH9iwzOES2mawX
krhsgpGEkpM8h6Tz2NXEg4YLV5qYzzf707F0vNg+5Zdt61mKmE0Ew6Lh7GATEKBlwcsU3oktjWdr
nIPOqD/GpDHmk6S9s6W03rDuHZetTa2lNFFefIsMpOkgNbyQtakQZPNUXcwZVXliF9qN6ZGpO/Ew
dHRl1yDMFAx+skZDZ+u7D1V9k778oHl3kB50JTqF+nRnZHggE5B6HZfZmfqYnrTr7kXVT+cXdsvb
96R3LrIzMA9TEXmuaxyvcox5DMQK7rmKFrJFLBDgbK65aNCsydk4T0FMRyY548Ay+hmBoKA4iMv7
9g+Li/7qyqOgrkDz4Giqi/MAoTxBeVBEbx2nFwttLGf1T3NsiA5o0gb0gFfXei8vuK9AXm9OzFZ0
jQdBqECSNwmVyFlLsPQ9wZuNskrbphpC+V9IrvcDMxokV/X6iNXReBRmtsbmpu3jcvjYv5m2P0rb
DuIQ5eH266vlW6ME48ALLORHiPFEbjFiGWeWbZIT9DZwmcno/vjKSFgQkJAeQQglFRBHSEHA7TVi
kgGHIIB468/1P8YM/cAwbhVlitnYXwjBIKDYwA1MkmqKzSDmhpZZhYYsmkJvO367YQvdF4dotx6d
CN2guZh6TDMnFcgdnRUhU0juaJK6lwnOiiKo1d2Xe3cQmyKaAoXLY8aDbrfd5kRNb9yNT6w3enc5
n/dXD+Ph4WOfT9m6Mz3foAp42b3m9aAtR8my6dSP3NXNPifEjsD42BI+uhZfSBPhuJh48cSGVfqX
sAKRCQgkdV/0tREgTv2evitiEiAM7jc1xDhq1SMoJIqPmlNSVMfaVJrcxcY723R5Tlmq1CCkkAtu
khq4hRxlpdG7RHK9eID9aaXl9GwAJfO4/GQXt5DrIgZtQHmcf97rwkzGrtAjPVqIjbM+Bb5mDqBm
xcxAgwbUPdh+ASZ3fiMgDUc8uMtvhRcciGsIeOpKQOKvpHDIPKebyam+3i6ZzGR141XgGUHZLHXj
7+WwNTlMdasur2fpLrEeYh4uIlyLRpKtUx0bDrsGmgMmH1iJMHA7eEgbWmLqnVVXSveLpGrTas+2
FqfnvksA4giZkE2L1JLqhc+1w4cTbgT7pALM6yA2efF8rSf6FQrw29gkExsVSKK7Blja4SVsnomR
JsLT6MIT3heI493WvbdawbGMsLwI0WCZYJgmSR5hPK2BECzz0TP2n35eVvqylagjdrvHWPAXREGg
SEOjXXW45kSJy6U0l+maqHCWe/CAAaMClleGcc2wnwGplKNavVLtylxLiHY06IRq2X6E346UZJhe
zZv28FBJnBHHczuUqASmIwCth1qzXOIC19IPeY94PWqEE6XQpqUrM+K+LJAIslurC0tfkRHPgTiy
MUKWIM77DMfLnrZ8U7nf1Tum3WbUUQeMqbvm3vQIaoFfE9yvfEJi6pQsBTHQ05WFy+lBcC2ac4kB
kz8JptgMZdGKukmIWD9kVsw3U/4p27CbhOQgK5zLBcn7n/MY4sfe2QBOKZ3WpLOb/N9x1bvrH+4P
ByZqntxohgNTUgUaiDanyWiR9deXR5r44vX5QDMcctANZYIDb+Oz827bxcN4u5mPR/mL2B5EDP3W
zXenQq5WUzpYRkiYhUh7dqyWIMSBHbzdHl7s/pHUDgFQoOkJuM4C4DRTSkvfkI7nPbTG4cttLODS
KiKSUAjihmhQ07eh2efZISwRSJg9QMTNthQFW9Mr8/iCaD5sTO9AFi+3d7c6nwx32ITT7Q3ZCVm1
O99vTJ0TPNiseuN3idJoXpOZCOwx6XA0Jl6gG1wt3I4DXWDc1wdLxnDCcqE7ot3hvBSnoInu7gKC
l5G2rc9P8T4qI1ZdwUlJN7fvOz/1dSzb6UoGpWxCmo5wBmXDGBM0BmZLB3mkT0OgrDh/IKG5IvaR
Hwh5AM8QZ/lHh4sBXln78Koi2gfDjB30AyIqys5LKBotWEWJZTeNDVhG1nHtfBCWlpg0MuWJ+en7
cR5zeBbxBOy+bn/ed7Am9XWTNBnqDpp8/47u3i7SzILLbCqC9M2l+E2GbZZfwHiCyALqXlaLsGfn
RyyfER1e8VHyuCyL2uhScC8CaZbl2gBDLudfMsbhA/pso6SF/TkOtXAAjALiSqlGUTtgDC38mnM0
GEjQaaZN7SzVziBefRJGP1kAirVi3pTSMI10kPLKQxGFPBt1SVGKKDN5z74sZAMvZi+LUMj23zl0
cL5hOTh01OF42KDPBoXzyXzrcbNc345Xx49rND540xxzYtK0qwyyhoRDWINC0/gMTdOmb8vEIGvT
c6BJf5JC6K/VkSTHrNocVtGOKvisKODKMk6REWgnvThrXvGrdJRZlbO+KcbD8pe0kj/tsFksbAQQ
u4pIy8GUDA8YgohLMgTBQYJAylWWPLa6SpAzIU8SA81cBSkpQQruvEKnIwweAkLbwHQS0hoqD07k
LDI2yRbChX6KtDcFQz7etCRjPfwFqUHGSHtDyJN4TlMgCM4FOdBsYZxwZ+1oFIkjZwK3w2v2wFIk
Xp02JshGCyshIm0oukwyy5gDkkxXYFRJDm0Fu3CxhwUbUefEKtlIT0yHtOq3/xUWS30ewICkx7Dv
GA3TGAFOeIoY+bu4UEtgIqeHzkFeHu86P+SmXmcAPzGbxTZ8rmA8bjpYKUbHjzaNMfAwV9JA4dEo
BiGoGxdn59O4BSGbv0T4eaAI1iEAYjO8+zCaaY8mlJk28pgOgVCp6DCTtUNE2UX+h7zH+5wg8TWm
HhpMKGw1acdNpWSX0psnSuIYMHhKapIAy41o6ebOMnBAX3ZQTIhn058JztB0ZmhBnCSlBSQwdXPI
Uncv0D1Ml+YORjQSFiYopyGzaevy/n1JbrIkgTKJtQnkaqFEEhfaMGIV+WUK6XVFAc9V0GG71xv2
usN2v9ftd0fPN4S1Nveb6aY63L2VJas9vKw4h4m0xVGqlW9wKyH6MjZ9b8/mVetJW/hxUIC63ped
ihbW82qYPoCDkKpX8TVcSEVbNSTBwknolIm1ppuLtC/DRRi6AEPK0JHwoDgUk36dL4MlSGeCrKwQ
i++s7lX8Xf/+v6NaG0Vw0I5LNNUR0mf7rjaKWHSmXSE6uypKy3LXXkvK6TR2timz5zGeC1QToebV
j+wgYbeTUyNayYxgSBCK1NlSHkCJQN+N0CRPUyZPtV1T6wED7TWSk3ZOemC+hzHX1eXkOPjyt4Dj
lQin2goNxFlowbQ1f70f6DwE5QdXEIeCVc2onCqRdRdwHPNBHFVEANsRIdQXJPBaE1dPVc1SJPDb
wAhOQ2ySITKBsIHFdpG6j6ub69aI04+aj1AXdEm3nUwmMRPJtaTZXEtDMseBm33BjVCuDhXX9UyH
H/ARTJlAjnDy9YlbXZQlH4cgYU88rQ+tuQYYfFsOh5pn9w/XM30lXN8N5yc4N+5ZSoeIYNl5T+EO
ZI57iyad56SFoeEruNzyPm3lRxyb5xC7T1fdR33zmmiWIVp6JoFKDDhf7D+n4ht6nwXP47z+YGlB
ceRaD/Yf6/bDm86yfkVux03193J/t9TxICK8LEs6/R/pbqhsnfFoPG6PO8PzpcbH8W7KpyL6eTrL
WENleKem613z6TkHmK0RJ/B6YXHh3DGMX5NxIpIFYUqxRze7v7zFad8mKNDpFHt1+GwP4kh+aWTl
g3aipGw9TfJgcTlfvX64/2h2MEcDi3c3+3sxGocZJXiGB2Yecw5k5m0GJkZtEYM+4SLde8JDT5iB
YpnYPUnqEg6SzDD7N1X61ALMABGaQ0yQaecDoSbaNCcwpxBkgoAYdPU65aTnJtzmc6LQ3yYhI9P5
+5t31uh1vNyk9jJBdMfnyyRS5rmRvep3ur1up/pOmd+P+vXgYXT7VsfT3eeFIFKfhh7PI3qs2aHg
7kwgHWfYrhibHn+nf3EIfUKR+chvcEihjFPgdo0tUqfiWlfc5OWyXEqTikpZ5K2NzGRuujEspGNN
5GnfntwvZA+gOyPTjBKdzJvQpWCVVq2DQv0G+qYiQQ4lAc9OBVN8Gp4Yw/IJdwjR9dBAxHT88Joj
0NaGAiordmmSMMzArjmUregNaEIn0AhQW/r5seFXUAI45RyMwUM9D3bgPJ2GONSUuLnREwfI2jIZ
BKoFQs4QJngTFq/J+ojqodPz49nH7mg2GdRxAJoEy0Fo1cjq5WLyuE8bMiBj5hqnpIjwXc05l1wM
T8A9I3Allsdvs8FSK6T2A0sVQJzVKcOSk+M5v2akk1XLHMizjKSLgsRqWSuE4ZoODoDbgAQih83p
5BDHhD0U4iMD3Nlrm3XJmNJweIExj1BhcWSLMHLHvczL33/zgouFqoq5xIBTxAMY++w+hy16Yu/h
OOVTXpi2PVrpSzFgcG8W1PjM4N45qCfYb9+t27olCw6A/Mf1ZL7VBVmmeHGyrwI0qxEKX5yYAPrk
QYFQo0h+9yp2VUN9+Aq9NukRHNkLqRZrd7XZfNEXoiBK0yWkaRXBEI3GEpjWl14S0JNI6ECzgGp9
seJQSXR26SJ3vPo7RuPSLe4cjtMa+V/md/3R+QlDCdhBp0Jz56sXg/G59j6/ORw6dad18047JN34
7hDamsa30APHgeNiDZA2Ls4dcZI7xKH9FRNThruExrcMAaG5EaqHT6cdOxYpcaEyDxUFURHWkrg8
0QX1ubWcOtSPh8l9+9thePuGcPZOiCDAVIl9GEX72+l/St2mx5hv4Kc+JAcxTEniNfK8lLDZ+rL1
hdcmkuO1L6phlGRNIl6e5yVDsgW314hlsptDMMS/WiObbMGhcKBo+5t/gXYlb7wlV3BysteIC5E5
h7byrMWQhZ+nNyG0eUBci3y3qSGHC2Q7xRPR8uou0XGENlOkkJPU17ZrO7FMrGNuq+t856/yyM9t
0yXEEh/EQt+zc5iK483isHxUD1ZjABDDhb5DZGQoXAbE2cs+a3CPB+Y4i1fDwnp4wWNNDh7Dl25N
TrOFWBtDZjJtSOf78SD9zICIT05pEVUftGlyuQuk/GaZ4K5RY/+7wyiZJy4fuNaUBvlAGJkSxa9G
II5AXs3zIcalmAY5MdDSHSkCbllCCHX1G1h2aHjTwiJReHNiAcs4kLVLCrIko4VVh/heIl1gHAWT
kNgC+3zpj6Ynhl3n/uooazrlOMBtAW7Erw4s701FbNciRA0eVafSeF11YImg4SqPW45DSLTGiI+q
K8RrohTvMvRpzjRDczOlzwr53Ut2qSTb6mY/3x4vq195uPqTz6/wDPFqZxUWnOUPcBXuDfmBaIBk
uIxcQJDLTutxGNuKErIaFFvIQAhn6ILtwYkZlh3l4a2fu09Smv9liO2fX8sT0rw3bverPhs2O0Nd
ndbYdzJatTa3d51N9e607Y7SkR8NieMAi5v1w7vqkQ9+bl9VFTe3rnROgOfU2xIQqIG0MUmy/EEW
nY7xiLdP2x2SkkhgkjcyeYRUgNdBLA+yGLD2p8j7n17xo/E4REWBunWBT9HpQU4MSZIXkMD2Nj6G
2aRSk6aJ0hDSLwRaaLSEQC3gzxZzjt9oynRRrS1rmrK7v+nDwoeENCm5iYtWuGQgvtweaEqdlS56
hJACif4yMYw1Vz63y41HrFF2um0u0as08jdo4dgaTMf73ujurWiBHUdQonsXuD7EEQ8w9zMrl0bo
bQZUoJ02KzKCFUcX5FEkda87jN5y562l8BMW/Zs7WWMFVyQhXyxuEEN1zVXwYWmhh6Z8Gih2H5Z+
KmxNi46WV/vbi7TB4f+zmEVLwq1AjC6yvCTF1n1QYN7Ox/OX27rz3aWZMF6nag+5joWrOnrjztmp
2OV+u3hadDGCwv6wlrk+dNrG2qmZ0JwHl5XxveCFuRQnPriiDUa0Po0O5LpYWldj9GlElte8YfYw
LDfomU+AaXAN49f94+XNbx4F1PoxBhVo4ZrHIBjDAjjMW+mKOgQ2TVhEdV6viDDdXFCcZd1T/Xqd
phRIVZrmX+cWvc4P1FisA+3xqM9uCPbbnRH7fNE6Lp5ah+E7bUuv73UxrtbiIXDTeBFqNDoEbrkm
KRaUvuv4K1voUzSn1CYW2O7DLhCNrcDO02V7J+0oNCbHIRyXlwTJTvNupY3FOXMNXhC6penEETFN
NgJb6EIZ60x+QJC6FeMqP54puxdl05Kw5o1w5lrde2OyAqoaIbCt18aeBML8BKTgpjbDZDCgOai7
s/KDZ5omzyBAvTsXifvleSsQvxtIVD5sAJYDiu4d8yGt93wys/crL+JvZactbBChNRMTYTEMg1hI
Q2oghkjrph4IufJB1/eOVyDyw7GTQda0GoZYnZOwfpC0hG8cwec5RIstl/uwPd7wRrxLcR5s0sbW
MtjMVhfLuFKKivMSFG+It1TFCGWhViYhJl3Nk/N8pZdEVPANyKb16+x2KZWk6CM6ykYKgizljLDr
eanNymgi1qt4qBexLMzajuMCCQeeHDfBKjS0GpcERPPRzcKFvVNmWbwqQb2+4oMMDfOBMwY2B7OQ
tTBhCSYpz4EEFvxlMTz+gfm4w1aoYR9jYZdLwM/28c9XT7OHzfjp9q0unYKKsxhON8uYZYCwAJAI
MErhi4Lw1LQvbmgOgNrbaapPJJ9tWyL8+CIAsHC0EEa92GoS0xpoo/1lt8oaf57JQCCWuUATbUH0
AWJRSpyVQCUJM75pmXY1LYCIdKI/gIPN5ewzv+qpDN3u0SMvN7iXf58pGZ1OB5NONeTC9XHVj/vY
G0rGcvS4WIye7pZhsEfUQj8Uu2YJn+bEQzO7E/QsSywQFhMnNx+f/riJaXARSQXRxH3KPeqWbwR7
mg9Cp9i8AOLodBaFucuwG5RPIDqyZHsSyxJcId53rMj0OXovxcZdWXPOAFmlyOTuWIsZ38JAwvs0
UWPUVZJQeCT2ss6KqAAnQ0qZby4eWiEnEf4c02ikdZJTwhAzJLSAIRME/2h0PetZaupUBvMEabmJ
kKCi++7kafMaIYO4sshEpoEAcdXtZD37iTu2EApoYCFDgX4IJNjQ8zEgDpJzuCypJkfo0uSoW/+b
ouUkY4IGoTRTIsaMoGByl6CzlLNk4vstrVcEQBsnMZj1hvzLQxG7Fe1C001CTnsvTNg+W9uQQ73b
uOuWBP+PsTPtTiPX1vAvYi2GAoqvcWy3k/SQdM6Q/sLq7nsONmDAYAPm19/n3a8kCuzjJEvZ3qUS
kkp71ExAl5nt3+Z4dgSdu9VwPJvg6FwNe1XdjQUTDY7v3T9PqodWq/XRfG0ez04eRYrvQ7cUpCgZ
YghmWmDY5/y3mo8T24kZxNFxgD8PeTQHlGUMLGYAmex0YkEK5jyfeNA0tnYhgLh6XjEO79jQFsYx
+zzNP/0J1aA48OErgxlmBvo5EA18OLtez2SCFg+cdphVj8luaC4wsUwfw9A6oLQMkNYiyXdI0nkx
SQRJ+tWo3xm06/aQ02lOezrrzbB1W9/3739JVzRQlnVNkMXUgAixId3uYKGB6cGjg5WIfR5UiaWf
hrbmyJSIv0clEC65iWCaCEeuNc1egnwe1iCSlQ82OkoztEBuIA3QATrEGlmLU4lG7sAtln4l3EMi
FrNYeVfsA+0tedLu3EX3isOAHZFopK20CBlyQjRxJhDwuwTqvzjNtcPsHducao1MVBV90VMC9Tbr
7epp2559OiEQZUkiYkGrcaAJR7zJZsijhSgmAlD8PFn9AwnpKH9ranvbQOl0/HXpWqhxap8hjvfW
ZSqJMuGiAnWjT6FX0ylvb5/+7VTQcjdmEukL/SrXBAaifHAtX9FiEpxlMxW1N18Zpill+IeLqT6Y
syg9M5f5qn07iONJYqLOTEQaI0i6awek+BOvhBT1n1/ndzX3Cot7w1JRBj8G5+3J9aLFDEUrkEZB
4/NqvQjKIzdhNKQuiIz7cpV1o1NDXcjdh1bSRGnHmUv2N55+YKlQ/Xx9wy9dsioYtVbuUWXFR6WA
kIKlyjES7j6XdWZkTLQawm/T5GWy3D7pqPEhKq4x6UO2UpI0pm8l9adwRWN9Y2LL+ko+taGBGFBL
axOiSC2chkhmkVVLLJpVtpUH/8wIsJ7mS92w0givFXEajuIB0UYJk7DI/CvrySzapNCZA0i99YFN
8Ja7YaWko4NhbU0xKn8jryDZaqsNKYxI2oRJY2R30o/IKtsjprN3/z32asiDiqRBWB5cvqJi3NdF
8Oh0FMFlhHnAN7wAfwaQynrzMYlUXvZw6UfZIhGv3GN8lrcgDDbEnnsnR6+BOGCplaVb5lhgfKrz
B7pQ/ZjvTH2jMFuO4nNBgHqdMwbBJdnLSLp1m5BuWePznL3LYdj54S8t8nFe/KjUlgLAt7fqN6W3
UV6cwper0/4jcnBl0vm67T86f08Z/s8OSPZIrElRRCAO6E6PDMSx7a5R+v4o03h9u7gcf3EVOMKY
g4zB+SQKiK/Wm9PpYm2IOGzGF9+z7jIOp10Mrnlis0W/r3FtBndOjcehX28f7juT+zymTQ1sJAri
byxfylu+kU82BEErzx9vFr/xN6sGtG8s/PC0WVYh1jlZU1n3WBUZR22kx+y3W3UZWltsvrUub++u
0MzEEiU9ELv2cMOsPdAV1iH2vpBEEGmCHGLIDUYlQkNu5KA/EOag0YvTkWpFNomY9yxJKLLswKSB
mnFNVOOIBsh3SBYkOZKMieRKm5r7vWrIhDIm/8zer1vP3entul5/SfYe0phYzV4gkRAIYplSbPHM
2+7tWYt6i4+btCnGiZoUNV03vZbOydv8s/1fj07ZbQsSZjrapJi2iY7ZHPoRsoAUIoI7Jin+vFgQ
OlSrOt1tZSISFau2SO8JNQj70sWGju6HDUY3TzfW6cCj7wZJrJeMAE3SI5KWBBatEMM2NCopIOAP
kfFsUDvIqI59zY06LA/odTTc0ujqDDer/eBuWt9/2bg/b7pQKKQb3P+n+6y1vH4EKa4aOBNIkAeE
YKRAEHd8IFoZMMVSq9Gjf24EWAQvI3TkLXYBJV1lGDWv8VTzx5Tm9vbi8f5yOdpq3xm0MgSBEIYQ
BRo4yKJykhM0sMmi9Y+mBdHhnDcThLZ2iy/+sfgPn+5nkMfl1UjjTd+XpmjmM2kSCapBza1cbGs5
W4I/3U3rajneL78kVe9FkbSsm96w2fpNvEmDrPbjbwDaHSKgA9XcybVCScqfZomG/SccQQuQyBD6
TydLgPGbRI/smYokv+1qZCJ6PlACZMaVZppSFgUGfwGJRkRW+CljXXugyw/yUEYRlEIZPAdwD9V6
ohhCNIkkPZcPTBON0vYKCNjnf/gy0AQE6ICBJUTH9AfGxDq90xECiU1d1X0U36CP4PTORyHXo9Fj
f7M/jD4n7Qc5oBGwBIgCTss3IY8OiIGIG+Ncslh5gWLyyMMdB8dtFRHsyLp3E62OKsKPnR1XPDO1
v/xUTy71Ip9Kg5zczx/f3cU1bZmuEMtkNfmAyRWOteL5jOScS8nLHVg0IZkCCZARkvYu+hvtrOEp
DBp/oaZu+4ai8oUho7XekZ5BL3lRKDpUnP0wHA0oZ7LdTn7qfFPDYkpoVW9GAUfj0Ji0m34ZPzbi
35Yc+An5fMfejU5nn0zxUUdrltvDISc+nA1AtO53w8f2U7v6enJ0noh44o7Z+tnoNU0fZCctAcQd
GHAjFtCGrGbzpsy3OJhmlsI45hoezTW8hVMQVC0VIpbsSOE8/A6IXL+UcYgfE13mCZtD8hFP2Fh+
01Ma4iCKF7NOXGIgWYcTzG1hOgOYOQqLRFxeYbPR6hiCmQU+Acl76uGQZjSPcdkNibRxS8ogehBQ
m2TWFrAXI1fOBkjI/IceifupxX38gkcgGQClKk5xHsWDDeVBjFVIrJgEdZJwr4TGa2Ae9CIFHOBo
cJsHYsC/w4KxEPrUSLDkg4NIKub7+4Nu+8xI9JbPk8Xd5r76nIyEh1UsEpRYFA18U3AYwkxn9gHC
DcZlEmINHMtDGHTJCbMFIR2/xOECavkxvGBjkV0uIkgDJNz/8cTA+Hz3WY9hNsRU2XjkoQdbF2s0
DVKQRskapt5cphO3UD08wEv4XFAdxHxl6BiTv8k6ZoVdxW3GMdZpZoH6qB+NdLLJqKmIYAjxRPSa
W61FrCgu7KaXOo1PEY1uqFMXbYOqgdTfVzhnR7KFwqk5XKbNxEsbr6Bztk9ivb+d151WGxMTUywJ
ZgtjPQPRoHTRMzyCm7pAUxqIPjieYgJVoEMmov8GxSC1HYJihHQCsXQLHkEeIEpkzd4AmZmI0EoZ
exSFBxOoIKYa1CkICdAGpldzUOR4vAUyBflIAfmACLJx6NFcTkYyqwfiwYHQwzgIMRZwKCQ8j1Jb
Zg3H+7/qrS60eVtguTzppFv7koRn3dr1qjvu14d2HafqQTEHKAYCoRAsu9uOJ8bxIISy6BXcOh3o
41RFTH9bOokzlJGVDlOvOhnV+oDsydK4YSncxtRFwR8g5psQf1D/bVyLqTo0xguDNzg0WZZFZyeH
myLDExYImCbk4CqSiAkbPqYVgS7i0e+ymlhMf+0M1sFQ4evYM6FjDZK62pwO9/jzpMVFv6yagJfc
EQCxpwJHgZuvZGu493qpfTOMggHNRygGI575MO/AaLCMA/yiw/VgNvgSNqV0e7mpTGpAISozs7mK
yq4RqdPwf6kVdVMd8jIcMuaRRaDuL1IfghUVEFXjyoBsdlfjxxgTyGNg1M0aiaq65mcsTwJizBxA
wubj84pDtW5HsoblRRPf3rIAKWzYj3RucIpfEQMtUONQvlGv0ztfsTgdPuxuW3M0mYaPYHpzohEg
LFkgfDMbx74uGFIp2rvPSTqeOBuUIzNZws4PYuiLfMoPidPOL34FZq4mLwcedXMUD7Ahv7Be1LS/
TufoxgZRXpY3cHosEq//XOxuFsctEzReMe9oC4qnaujl1u/9Tr7LKvRzu3+FTS11cS3K7DbZR2l7
6vK3pMI7G6iVZMlSkjecWqyA7gkABzfj1o2YLMKku0g7GMySwHo4TkccwWUlmOngONvFwnEaMaVZ
tQEVRQ5HGy6fW994qFFQH/mrbGN8C8SPIOZpvcqDW7yyHGy+6f4p7/mB+zfcFi4zno/m4De4BH1u
us+DZjozS3ogew8gtjTc0V5f8dmqVh4JyEt0yoqLGI+hOrYpINSoVIpPRVKAGgCw8FhykrR7Bi1b
DQsIUmQEGoMQjBimHkCM/KZjrSWOMcm+4Gh5PXQ/LmI4QeLImXbOLw8C0+DEkMwIOIgKjGSlNJC3
LRLHXL4mij325fQHzHBXo7NezHSxe5jt7h87cVGTTQNs37RCFh+sg9lXctVYRgMO78YZZAFIVPi6
KP88yiCO1v0A4w8P9x9sB9wtsUEAMq6WPUiZhPBMzAZ6GRNFNhBmBqCDWSFWsgtlCQ4shZK2FSi2
wBxqxpAiz+xJYkJR2WabwjBmHkNegQBhGXq6vQvQGOBL3kiZmS3TAH/M3tNngZ4mr2C4l4zZRhc3
xm7RHhBXFGfAPRwTYHQ4fmQHEFPlr5K9YgFrv2bgon22aKo1GQ4fDsPV6POS1UbQED4uEORxVt+s
22zxOPVAoHRxQsChrxwF73cs3kBRWEVV5T36efptMx2l3VcnZtTkKhSTwpCpj9GLyWJxYmBpdYJp
xspAKOoAbYo+A8nTXOGzp40fECDRIITOElcaH8S0oN0Pi+pjzKR77iacRZMoSedxboboHzGVnfYL
U8kaB6S22+lxrA1375wRat2arG933cnhK25c+4mj02JrgQU1DX/cXiyfL233NjV77I7WDvKJQBDx
dCeRtmGZTLYxSJjF7kTm7IjpDJmPS12FUUQOnAWT6GDkB2kzEcFJkI9GDk2MhrfAQcNCnoJYnkwt
Ozvg+PGoTXs9IlTZihFEo5WJFAmkONGrMUdVel4mAuR7W0mONHNx0s0WDYbcfNRm6U9vNDzbw3io
l6PWuLd/zjrSNEgHY5sUwMmXyexGJ1MKD4cdiJQYgrBGrXgUJsiJoY+OFwTQ7VmIjkgRUM2eO8TL
7c+T0UIDrA5q9APJIZKvdy8arSAM1BHc6kBavXiZFha3vV1MN3xvs/tsu+iLDtzmIkcYKLe/RQBc
j2GsbAt/RAxe6ThBgtGoU7PicNjtjXpnsxLTdm/dOvRuN7+hnJCEpq5qrPchmnYG0s4gQBrfbV6M
kgjh1QQ+dMkSEI2fKUBzEmxwhHC7p5vbUav99N02hiryGoLg+gmXiOoKnbz12wL2vyiZDBZqg2W+
GEFS09e+//zUP4qiWCBbQI2OkIBkDuQLAhRvhDdEagfq6orqrbvjkYB4Sj3KKVLJg02f4WYWax4K
s6BitfW1iO/m9lL31WTvrqlpNa1lyYVJzDyGiGqcgMHfNatv+CMs2Ea35sJxcI9463hNwk+LQZp5
4ZV5qyAyjvH75HnFKlmmJjDHylrp0zR6Ho9zBvHEmF0dt+Ly496oukwibONHOgmBNU4c7mSvkPgm
64Pn7zh10cz4WrXtxc7fUUKd87EDzh1E/7f73X497PU4mwkt1ZiYW3Bt6rw1Wg4/403F5SSGGAEQ
u2dF7cxHN+t77ZYmwPDA6L2b8Q1xv2CgLDzIDFkoKHMaBEhwNJCck9aLLpZbzIKmNDpw4/j0380/
ETo/p10KFkvLJOVbPnl010cuRIlyfYGkGz99eni36/Q/UDgJymRxFBhAsXnI3Z/vmBQf1o+8EO1U
R38bSVP9TvuHxJfyQY7Vo62oDzArCcua5TN29LpNcqV4ogoV1uADBZGtK0SeRiq2EBy0uTkqdwK0
WoHc7R+7GKAkeX/BpWzGLdsS/mwLwCXe2R7LB5YLhfDascIKWJBtDrACyDki3Axpcjp1h0K2JJnw
vKUAaCkjJ1SG8n5g/2hoPdpKlc0dVQ8QUjv6cad2jFRWRZtpl7mcj/4C6yWqyoceD6BFAxVLZpy7
hfNklJUWX8EboJUbkakT2dBtvHVi6y6n19x9pMmdDghM3TKBo/8pHRsqOGLd6DG0TaXd+Ibpg4IW
ZCrJi+O3yQ9E7RJNAyy/MkKlUd/gJd7NUTJ8HO7+zYFQomEMetHmuUXJjWSzD7udZvRAgQ5UwTEb
zdj4SeNkcW5z7lirMlqCCPNtnhkgDG1h2H7mRvGYNlLt8zifcLZCMQbs73D5hq41H0FhxhPyFGN9
t+33i9+PLRE58kNikI4iIBYHQ9UqBwgDftx8quJfdVmztXRJQDes0mczqcplz5UWld9Ek2plrlgo
HNXlvtLhn+Kkkbp6vABxQDQgBa9IyhfWs/4NKcxcQKcGlt+D5O3doKzQx8UFwTh6uBHZYi8S8StO
Hlrv5zpUit9rsor8qWGe+8iDG+Ond92Rurcugsq5UB7PAnUl5tgHokzZ5DxxLjtKD3T3FaN3zR9M
K2qWO5s1m2T9D4QamAUpy9guCh1wpcwlIEcFiUln5EvWMfuDKAu0INAx4CC2khqT5mC7Rq+NivKI
LqLSTVjayRu2ph8478S6SEopLL7KZK2GdFNxF+LuWh7b9bdx71cXzSPlAnnke/T5qSchhK/X2LmT
ko56kFTU4ZAkFeTxGfsu3s7Nj/LaOJ1qnZZAyokIF2j9OJJDEreyHC5HLZ0lbs4Akr3xxk5LrfHi
B7xSBi7/D+0EsSih1mBecH4Ym4zIrnFCVEyu8spcaOgigOaS8khr5+VmxFEUEdL95ionJqqEyeCR
TW8qWNwZg+hwL4+Havmb2MpraMJ3Gt7Fje18gsljSAs3g5u5NHZ5RQwtoP2cLIeUA9KWdwO1zIlA
zOdxwp0H3vEjkLv+VaxNcpySHRgFSlafVCXA0eAwshUNKWHnomvkKTgFsCCkcGonhe1H/cvt+J2W
POOW2zWw/UAz6YISPpuvMruD+FPT3X2ep3W18UmPnm8mOo1nNmrYXuIYYyqckZKG9vDYk2Ga5T6d
foeiZggQiGpobhDlg/4gJR+XNd3EDkRe8+wAcfbVOwKPfJUhkeCGIKgSf2343D80fhVHnDe75HKG
+4PRaMgWAxbcnK9Sa1Xb+eJ2dVeup6JAaAp7gJhoPIJAXNPNsFA5IbEc7eXKCOyFAl2uYkKO9sN9
qW/k377g2nX+unCyBCcYoWQjLirMLHG8L9XisQR4xzjJI20A+IxYuceqT14vd2b7eJSByxAENQEs
iB9RHI6xK5HNSsNLsvWDLeAPXcFgDL7AV9QEWJOLyjtel2BGMhQfHjWD+ed00TR8IiEJXbrfcSvk
+81Pk6frdHc3/GqWLYxL8Q6Uh4kwLLYCeSnFgcCZGrwovbkoyMWpCzl934lD/BvzpG/313ovFlKK
RblYiun6UdVmr9LZ4oxhtzXrPc6fu/kGNbik93g9v9OFJOWcK/OC2GhxCeXNpWluyoxjC5tm62FH
Kxmxgw92S5tIzHoFkhF4ydH5OkPpKqb/F5rrSgNQMT7vSOm3vAeKQpQ4/Ff4X0xmTx5ra44zZxWY
lwbBYcTJRhVfM60ejBEJVR4/Gz8ShnRGTXYFn22rj2ZW5ZOnoUDSegJ4wnbQXAKEM2BJEDNjYc+i
27zvQSZWbBK7Eq1OQ8XCLqSELcQ3g+0VvMMDPNV5Prwb7odpg+jwX/tVcuhpCiuHDevVNvOZumz+
FtrMnxP39qnS+viQShL4gwyJtGnHjsvTi+kwQ38h0F/V/LzmR+Janknf8HbwxVFFRuSYkA2xhshy
bDpxsnxifLQAn09ATg4oP2EeTQlbdlTwYcvhZ5R9zSE9YujQv4n9nmaXYnY6o9zyevu+87ftnd+G
RTbbE0GeFFaCVEJjuCUqkHqcYWG0ifwsuBq5MjppLVKeOJ2HNuNaup8Sc0z+b0v62ZkrnJ8mQdfW
0IrNbsxmny18XzwNOQHx6aH/OZ2/U6w7G72eJe0EtHhBEEPwIptlRoUDV9uXyJ+EEtZygGPMZvBb
kUFxDzLIhoPWpQf/4B6r9TQOHOY/e4T5r1kJSDBDwQEg5gNDy4v6DFoaHZ6dlahEplAKqqULBLLH
Hc1rDsktTXu/3dJclXY2Eu+m7nfYoYv1H57Phiwmt4/Ldn/WjQVvdgxPOC+3dVF/tLIMaAyzIJdF
A4JYsXoYjFc0dFF24JZUtf588EkyHBYWxIJsGPrOEhwo89u8MKWgCAjQAanmlVZvknfeXE6MSwZx
gUaqp+oDGMEFdnefu9PfwMlLMLrYVrIaKhFF/2dHoBDdFDe5C9FtPnVWmgmftpmg+KClNaJhEsuj
q5pmseEJW3AnABbEcugYCzYx3G57PZ3eaokBGVvAXULGYyWTH1IO259jyUrwFVEEizvq5bDFK677
n+xnv81uvTjI4MzLrDkDn7kHXS1Rdc+GXHvd1Xw7vN/08/pK85rhrt4lkTazAQlPg3cE8xs8Jmsa
A5kg6irAi9QU6TfvcnzQJQ3CSdKr+9nHehN6k7d5EDFQqw4gOREBYtwI/ONHI4YaKWHFRSiZQg71
+0O3Gpa2NeIWBY9WRoXR/0q9lfLVrjTFEcMngrg+xqleQTyoFMM31EhvvF6UB/gcaD73oFrmfYuY
pCfzPQi8Xh6NW5JOzpJJozeMRc5GXD8VCg5I9nkbqMsDHrMPfcrBiGrHtWBpXxAeXfGCJAd+rw/w
0KxqF9/TrDh4UhIoaArjAQ09f7juTdLRh8hwWi1tS7/5NvzMCbpY9WLtC4JO1tfUMvL+LGTFOAgx
fnz9AGeLFQKq7PLltHmCNtx+MuCdmjV7T45xCTgJseiNJERIZUxiWxoPzYAXhRZZ9piW1GAjH+w2
KIpqwhrgNISh0mdrtobE4gwg4Zm1QHecDOYncm4iKqiUWloAhBcoKWD69uTLNdy43mH2FTViTQKc
rTm2564V6ySz0sJHgeUNW74FtKzlGfx8N9ldt8a1FA5JCG/rFxa8vTRnNUvguGF5wOR+XZ1NLE+7
h1FnvF91Ph8PukY9wHIIGNDSBYwRCSIIVi0gMGmoCTNrkTwem+xrJtbuc7sTZtgmhFjmX59ZIqoF
U1tQ9CoJiiiroeogMbiQbzAz7+Eg5+GX8SankPMrfKdDplRY9GJBKIaE5XcFIXLyYdL/l/5mGxjW
laeiDTB+POa92zEkpkqkmwjMxWYX4kDgXts8Q7FV7kTSMYgtCWYq/4iXfmwmBGfQCwjjwU+IV/KP
8uBI4jacZzYmMzhC5zPGWpnOXDzF/mJ7UNrXi0E0T5FwwTFg/IkVQ2RJ9na2GPJMWdpLDu1NQgI6
3Igh/EKMvNvw1Ikkxq/e5tmz05bC2WVf2qjqDfrsOKB/ezoLuX2Yjuc4vJ3PFOAV6ELOOgBhpcyS
BbL6ARw7WELdZ4h7ysxf8EXYgoZBMO1hEjOSH4HlMTEYTBkbUgIw2QC9YQ7rEAwCCCT3lBfI2ayX
iQn0+nET1h3CNOk15HwBiGCbCUKjgouOUKAMA2c1Qlt8V03QkXhFTdTdITdbddhs9MoZ2r27h6p6
bFzHs5hf7enRhGpoaAnrDMt/9sKpD36SeQGzzqP7J0APl/F7B5t3fo2LrQ24JUAxky6NRcQAwvGw
BzRLtb9b6xgGyXdoDHXuu+t/jBd/OcqxS4bSwfhBMxbcCmJTsYTCSiZ7ziedmmwvTdzNeC5Tf2hf
zMeTNCmj5DFP4qEsoBwC6E7CAiF3CbafCTIAzgs/HI9bkAjmmdBTF4rE5Ov0BbFVgp9gEIwSkkwG
pDEC44ibgn1a25kGwAimToHQqPPbY+8XuGmyuRiMvtNhrU8v7wkZho8G3Q7rmdg+NDxbUzYc071b
1e1umB14hnLMOQXJDijRUN6LC2AMc4Ehj2aH1F01XTEiyXxk1Z6oa2Uevl239a6704AIGlvkZuKI
4/eiZyOFDtFM4ILMvm42kmsoKGfAzU6DgxBF2xp3y+cNYm73gMdGzx1Ya18anKZmwgvkbTXZ62sn
x1nXgTYeDdjAy0VJLFo605P9atPaTbbduOob+RItB7nHUBxpdwYMTYg2iyfSfFt2AHhBoL2VzYSz
WR/krWKzNKKh9SbkDab9kc7D4hw0BK3/RP4d1YTxml86TmXknfiuHfEg0FonspG9A+2F1geSJ6/9
+5ILv+EHoZzIEFRM0tgVDmuooPiYxvh2OhzHnWOzTxiCM07Cj5zcwDZwlO3A/XW3NUnOBfxjFhLi
CxftECReChcBbuERbiFYHQQLcXRlePwFRt1cWXWlZsyDuM8uprV3lKvRrA+4KzZr9XW8DcHV0hov
dwGoE1HJb0nrFObZ922yPRVzVSe3nGoY1TW7N0f8iNn1mL8+xPUEG7nflinD6CPRHCFmJ46/SzJ0
owBLizBeFHpcDR09GMuwBJWJLX9i+rzImgIUifFV0+aRCPA88OQv4YkLu12Qv8XQ45SW3pM5VCtO
uVFlVNIGOMS4O71YPh5Ps7QQwJk6yhJmlR9fOFQ3nJIAzpPYqGMTJ+SVEdJ8YuiZ0sjqnuyssosc
FGTDKQk8wPkUjcpPUmilzrOODCi/lc+QJQncVTZ8W/+w/fg1/cOxW+xHrzrsSD/301rr1Wqz2w5z
18I6xsKOYBYEnrecNpHDp/7oBkZXnFZ3s/3W2udwwe6pxqwa0YTc2+cXuAraRgPDWE6SVycXIc8k
JN7y7MW7TeuL2AzJCU5rMlebUVuzGWYdJO224jyBMoy2Xb3v/ytlGLkYd3bOq5mvYywP4TVKEDV4
UPyG4Fie4FiS2QJZQHAh4WjnH18FSqWAKi3qnwrMWsCPR++UbIlqLDihEDumlGPHFIEAUXc6b1Yl
JrsiXr2BKIRAiKnsPIQXykqEwlrixzhzT8wJpaE9kkCwYQEWf8TOSHJJnGN4t2JmHRZXPJ+QQDJO
Safv79d4fLffOJc4d6TIdNu9vlB1L2YD+VEktttz/yuXGOqnMTyoegdCDFkWqcgDfHkISpKsioxZ
jvMjh2y0XzXSDSE5M9K929FkvrxfjD9LHGJTLaxu0QCWBoPjHSQP0Yd5PFwdxOtE2AkyR7onA6dD
Z+D8/XR3ddqlMbuImcOAmL1h0WK7iEnczkauM3VqNQpfKj6GboDwi+Ohg+NBjEMBI15yROeVBjcE
aQaRo0F9cVJwFfG0iAlkEmgrKRhkeVtjcVjQKxqL+8w5WqM/ZBLlfBpl+jCr18vFYPDZ7gruCEc3
f1gdHn4pFGkiNP3yz2ofer3EEwleNBT6nuobEg9SYPkJVDZxeWvEdFX+DQKnM9mt1dyBEdkaSi1f
P5evpoExyGD5OPx0ov1i6Zv0QKNixkvdSj1B6s41hxyFx6SnyDwNRTK+WT3Hzff+ATUGIfAZ4P4Y
Qx7LNFO+y4finIpfgHQv7gdX/NUnxfQweOrjcUpTrgBvic++24zzdPUqJoxh/uqgkwLh8cz0JOdT
zetCwv8HsQBUXHQI45v9QWD8dOh5Pru0O7y5u4G9rSmB9h6AMDawGHAe4fY8XIkciPF7MTViEYjl
To7PK6540mZH3nMGOCtlXU7pdZTSGOWKda5lNKFUwl7Ebf2R6zRYM0g8ebpy5FqxgWpzVfUPaYdk
2JYESEemQL4ZuBlih6YzVt7FouyYH4JrzGde9ksrSXnEYJyaz+bSA8x2NbMvRkvihD1eDseX9jD5
EgorH0YFy7dRTR6fDlfjdD4CEckT49SWPHYCokqGO2sFRRnkTZalBNIQ/FGlBHIjEkgwrdI6kvJC
di84ZLG56LNdN3gjOZSUV1zX5ilCFEIJhvp9DOu4BJtOvgAErYf1gS1SHzycO7SeFvQ9dy/byfAQ
I/XXWMNkPFsjazvUEToPmbF2QmLBgaPW1TCOvc5TjxYrQ2RjfdNhLmauIsiQmYDlFWtdpGCj80kO
ZEue6+fb1XGgidRahWBDSQWd/ojU/ZvYNkg6R7rKJAPRHTM6e3l51WMe0Xpdb2LoISdPVzZQo1Hv
HWG97n+hJut19ZG08e0/YnO5GeMVNc+R4hzv1+XYXi6YPu0Yr2f95d3z3WqQD0qiFBrrLKC1aLtm
U9KEVkIg/ky+xwiQZgQS+ATTC4hmNwQZTd63HpQhOJD8nTkIGRqCWOMnFciZCkicO35C8tjWSzFk
WBxOXf5n+Q/kQmLCwuA4iTWPdccyGP0uWB3YxM3zzn7HsZ3N12TmpCBO1xgKJy6e4tr5Unu+oT0b
6iBZvsO5JoSReCvkkqURZ7x8eLdU5Xkq8mdX5HyYHV1gac8HFp/0LUPDOUlGLe3EEcCbMOtl+yrS
xxSOaLsAVG7ay0ssUdTHL6xhyMgImYIASyA/VIBzTecoFk2ADGzvYpd71d9r4ps7Irky0VNIPPK+
BEuYpcaQGAcehYQzWzixIGZJQ9iQePBTd5pfx5g/f1/kxdkGMUklmeSC4NXz+1b3d3M3yYlS7Par
cZfytkM2OLtexcOE3BLIzkcOaei+OF1ovZm0Z4Nhq6+hfkljOMgvB50RJN4SLLTGWdHG6siQ2eyt
tOsLyRrvDWFFEL/19SMxD2AfmiKR1BL4UcEphh4M0MFyTE4gCJ3GxEkN9OtS3MuiXYFcjWZC0jr4
pT256AnnZTkyznHGP9JCKHIUZnlwU2+Xv0n06OT65DYdhBTOT3xvZIWYehvE/U/d/vtn9vbE9gp+
lo5PUaanwy88rrebd6MH2pC9tuj5cB/+Pjn7xMIj0aBqrVqdVAJ2erLmMOPmKSklJbkgPn7kgLje
kzag8iO0GXIXdxEkny47diffnJWa20KFjXb/SMsTw18ht7r1nM5zoE3VNHkNDLhjZptR2mtDDvr2
yBYcpECQUHlUCxQ3B5hOlQgFYTXBx1tNAI0DUQ08WkEYsXYgBkTKgvH/Xfv/njbXk3v8WKKJQDB5
iwfhflNJHCeVWec4b2cGbkS94N7i6cJKBTEl2kIOTDNM60cusI3JvkZupKMulMMvQahpUXH6lDBC
brAjDYKzeNVsJrcaGjhzkUkad6CqFXOwik9nNdJ8ZVeU2SFUvJsLSA1UiRqPmVbXU2O0j+is8EGp
NYEkhnwQuCGfqFzmbFyOFOVFSQSS9yeA5kWbDU8O5ajWdJ/VjoC2hIeuZBcHGOG4j6WoTGtK3g1v
tttLTbtP7i52Wq6Ixkh6LisQqxHrBWuVokMggOONoLPORs9RPlZBJDPnUAXGHjl2CN4ygdPZ1HAA
nzLdL3+LT+Z77YCbEcJ23bMaL885K5/gSSOGGAM1R/Fh6bw35ib5XD4NuGE8iEQ8AG2UTu4MpMoN
BVq+H8SB7ydJVuhWkfGENOuJbcyycbJc+JtaIRgYJYO4PHCQBatFiHKdmeZ+/SvI4+Xx3SzrvnZy
fu3vVmFhiEEG04tZdQMiL9hfXcYT+Ahi4iM1IAxCKF8JyfyVGvVylpq+z21qJBxjUDehocfa3ra+
55fL2fpy/C4XJ7e5RIG7k0/95NZ6Xo0fbtnhQB3TF+TqN2sNbqrMfxveqjPOZxBhR7Yg0Kdmexmj
VDIyNjtlo2aolLgOXPqjdDBD656pCRkK1LKNiHWtoXUDsCBN+YenCRZzEHM2EFwU1pE55ukCzRlA
I/CK259HSEOINRTh7/MAHYA/QofX1juMmmQ4HyLcPq/uJvNHjqpiTxKNbQYy5JHgQVVzD9DtT8t7
wAUF4eEUoBY8lPanoYvBr5+319xMbTsayjxp7+yNJzJojYPGj+/nV09y0mlsoHRpNHxpe9oVfMRs
xz+L9iXOgeRuesPkHGNtZK7cVYbvQdToJYR8Ibyp9VGu04uH1aXFGfg2+3fbatfz+dNhj5XVPU4m
GvbPz9OdcurJZDvvVumwQ9SrW7sJze3E0NoEWh73hGkf4tExxINAKaBxQx61M4w/BH7WRFb3Vz1G
bIm1YgeCS3oOu6syzFWMsNYz/C+PaFd9gFo2yiafrvDAvnKwFn/kWrF0FzIhU0AILkt99Hn+1lqr
HUfYyx0DJ5k7l6k3huXlZw7LoY5YhtSeTrDoYWQYHIHaRe6gf5P48i7Ksa1kxDvx1AQ/4psfgf6N
Hxd1/2L1zoNehmRB0OwZt8Pt4hCGvGzYgguPIbgO+RwkWKjEgb+mUiHf9Hl7lc5nwCbtkZxMScjo
AOUscMouNASQHLcckcKfoiv8jhiy0OtbHe0I/l22ZW3wa2xbdfrtUZdDtdrn+9LYCbC/m97fjz83
j6XLNpX6mgVjPR9V58l8C2wGdIVGAmMYVhw0+MrBcCDBa531tYbMzC1NaJ1xhPnQD7gPugLpAwDt
LpvrgtC8hPQmcaY8ZDcvgcBOhr+0nj6B2T3RTK21Bc9eqWad4WYX+YMYOCKQh2YnGDEVfqT9R68N
Lg37HJFBh7U/qrpnWzEO+9vbxepuPPps+cci0OaUVKDbnxhan0gW/o7XV91nbbuQ+shj9zwSkr5G
TTvQ2KVXA05bGoKcBbd32oshoZJrjJS6kQ2LZvbNlm7i7ALyZPWcJ/88KpHXIYWv5yZmceGJG+SW
TseA0uBubfQnL95W0p3qZXMzXTMacvb5oDMa9XpnxnH4WG06085tL3M7rUtxQAL9dRMBxKxuQ0mT
m+dpfhAmHboaKHBod7igDyeT86loWlodBQyCHmxC+Sh4JzoqTtHozNwBMvNrOC5doZt7mWSlTBgB
CxlCozvPGPRy3sqkYXujBMiaspTpRWaAx9Gw/dOfvad7HbFu1flCioiAkEmyPrWXUpDETXa1xqdh
ACDSA1RXU/Y3ufkMVe+/9g7Vh+M1fFCbMBjvrmecJpfHci1jvJB05R7Q5O5qfEkE7Q9UL4g/hNC0
EAiueJsTXvGSOh2kTWczcR8kdxacOqvrh3q2nN6tm3sdYYHQe+YGiA1iCIEterCF5c7iBjk79xe9
x0s5qPN9mlbiAfrwTjc9WQ5Funz8MHiRvQapPC7K4cOFMkXLZRVXqAWJwB3AHXgsOL4RuAl13CDT
2V0+DvvH+8LVWcjuEkqvTMi3Vu+GCx2n+n1z8+LOFc795hK8zgj/iNV83L5y2u7Dzbi1e9rUtHuI
3eSpr5lyS58HzGjjJH34PGCr7cWUCwBOdR1tXD2yzqMxJEWbiwwhNuu71vvVQis381kjSWI8MBMU
cNtb70EQvBNdqEY6HixZILquMNPLwmSYxnhtkzzugNA4ICUgtH8xQ+DtFkeFZhVpRal9ADA2tAIi
EEmSQm+SghjHLzibWA+590ksogEsSJYUImhMS5i70zGzknvOP6JSu9XLtb5QdEiPYyQDhiidUnTd
fbwbPnVbqNRYtGdqhiBlL8JyJAnKw5zEWH1CViKNIzFGIOOsw2Qe1LRJIzns4l8Hq/zEsYHNXLXi
z3k6tyYkWx6deTqoiAeoD6kL4kcILj4JJjkmrbnQFrbijcL+6/xqOo1Dn80YLAHmF15OkV1r5+tM
gQ7OejK4qLdiMLFZGAKzoF3lcpVP5EQ2/AioKoCZuQ0Li4bXzTgpOYb/LT89h3rKBdgxx3nGnbBm
kzvhzBLMnNpPCdOZD0GExxZkeCy7xTooVmxoRxau5LQ0caa9KHYJTPrqbhE1e3zXfbqC/3zypTUX
FWj65NgUQiqXEaiqzYjLyWjKH9Xs13F7ejLpSAVLFQ7sAG6WL3GIDztaLD6juZzE7mAWsJBCMiCR
sgkxS7e18k32wHlhI/W2PXrdM+mzG5e9Ne0h/+W5NA5L692Nn7ur1aSfZxlDeArXZ1GyDACL4DRZ
3ThC5AGvuNlRI/ewjicpzFCwnRHiC8uLnzyAAhV1rLlfOmHmRlIQDYyt8OHjlAywUiEhzmhCb1Is
GboUaPYGQWWCa0DGD0CtwxSXvhgegE9gEqD1KchszeUd4YUYnps4sykQgm3vR/pDOOz7X0TX5cU2
rhcFz3e25AEZomzwgOD+3V3/uqo5YM7dBMcBzdOCnnsG+w43vLg5QWZS12NwsVVn1OsOz8bS1rPV
/qG9qdhn5QVxy3uoqDG+4wGAPKjLpiNWy0xTGdkBSStvzjoIHCHZ+7h/uCycANHATVhoUShc3e0+
+9mw4tpiSGwvZkbvX3ePVhxpKgLGVpb0V918lsHxNk1zxHFuUJDu2W68jbG4YjELwnsoSkBiDY0g
35Ad3Mhx3yA0gfg6ITfpqNTTQGxFfkN7Nw1LKaJ59WGM6tKGxGjHHH+Qa+DblOy+cqgGM5H8q7n0
pD0cDM5WD2yXXLrzuGJHrii3XHN6fB4YgtOwWTZjQEu0rRh4HNWCKFd72j0Pj0IpTGLqbJiEpp+l
EoEzAk1ACvlEIgcRyvbmZEh0M1n81hxE8kKCLPXOE6gSG26sJN02MDruy8nTxV33ZtB7SsO2pYL8
lLD4nTPVlFfptvjHOo0i8Q7c5wqCpHPhi2IAMZMArRhAYAyzRxOaVYC8hUcE6frDFXa1/ge/mGUk
+0wD6A8aJLvR/i0w/TaP8hJDILFMz5l+MG8B15x3q0XWXAIlC3grjw9LB+S31O88W44fnV2z3zz8
PQ9GUDeCKpUH8gtiffU213Ze0z/w7AhXvctp273oPjWs0fZwt+g9Pd5WyamjEHSMudVwUo0S6y4P
F9VQnGznDdY10uu+X32FBcTD9uzY02kmgrpEBT/wdzK/+3XSiZvCeRKDNHwz44bZu3IS4oKTqg/T
8fvRL+Yqm5nQTJoI1uK8B45+CReo6BoUETEzVjl1tbgf/rAfoq06hXegk3Ftz6G1F/fLWNecXIa8
NAvibe94wz3oeakEiYklgBAGgz82d7FSyvQrUKyRKQryI95555UNu1xqPWoPqj7H+rBz92zAo7eq
58vNct6OAQ9oCCXZjWPVY2cCyhmRAlpr343pRycGffWsOyd4g9oxFfHKidFAEwSwV9Ggi8hpf5fJ
gsHFjQkHbSCJYaJNrJ3kLUQCulOVnF/P0EIhQtoyRyrowXMR8yZuJWBqgcftowhYthWNLRL0eA+M
qBRJVftnbxXdn47Tg2g/JFWvHIjb6Q7abQhSDbp153z0ab3at1tPu37ZYmVTQOs36cGjKBFdJVHi
GfXIf9MFMpg6QPDUSYEmyMRmHpdxo6F5ALo7INW6+8p5L7TzKHoclpvJRVy1R+OTohDCtsHDrl5F
GvsToY+FBhlic0/rg/bFQIuXJpv2hxBACHBgZgNx6VXVB+JoVaCVHbjlY/vMer/8AEKwTJwhjYGg
QJU0CGdC8Rsj6v5+b6yoO3yli6ubRXs1awB7PcaNTn3z1no7WzCewT0u0cXdbZbX7uYWpQgC0QjE
7xaxAQWCOehTWKvIH9cRRpts737lZfbx7baVH0BbcDIDMTeY5hZAyK4OcuTulKQBMdMkifUPJLQb
bW/kEVHVtTTO1XDe2787zP7BS7MVsGbO1RLuuSNEuxtHZ9HpJB9xWScOuooD+T3o35ifNeOxzmhZ
veO6tehS6DfBYeJEvI9V+79iunAZkzuS2I87kZruhX4VHoKV+mNvcjXdVZwdg0MUPd2SQNl6N2Zc
tAQTw6dAlIRHaGDeov3Ns2ecC7fCs3YWNIDN2HfElHgQOo6tZRnwbDB0HPArhZQvh+F79IkNuVIN
Q9O1WzccCZS3pGW/OS8MOnHKJIvsGCZjB2tAcGoKXPbHuuCJD7FSBHdAyqitP9CvwMsrEH0L/ogm
sWHK4hQhUAjl78td/YuE08NN7ttnHbnYVB+QNTjYUCdQKIu7SWw+J9mu/0U/5rSl8KGyOJvzF/Xi
2tgPGbv+a3KKfmVckVsGe924ALPptXQGu8eH1mNzUBfZoMQsazzV48tKNzgRiD1qVp4tRElcLllm
Q4SftGNYE1qhZ8tYkBFzedjAbAghPlwPDJ+6CBc/Fx5H55es+Dn5LLtMHcZttRrzt0Oc2R/eMfsA
4y4hzdKsFx/3MSsLo7NqH+62gvbUjCypRCCfeQ27wAM8WmcXWHjGSFw6afUtIXAXi+Nrpx/k9XhX
4/6rXdbkuIZxhVdIsNjPvtZ/PQ20TsadrNLVkm3dfoUQMAvsYRUPzLrcb8waTIFZVUIekjjyO/7t
K/uo2LXDASb9ShehMhVwqtG3j4PVYM9i78ZmQ6ltiqQ8IAGGQE0mhPFFHghnE25iGQ4Kkt7Lo/7g
wQfmALraPR0MqKdQh4bRmw66mromsHwj5ts1DO1pbg2W5JXFBbFkA60KLOLAzc3FYaFjoB2szGSD
eU6TciZaOKq2xRJe0dd0AUI7wSy3EOAs0D5Q8zv06LychYYeg5r7Ylg7wQKKMwu7nYw31e1oipvK
GtowspTz87JzbVoY0vwQJYwmESaOqQKEEpZfixs4FAGmeTV7qqJTIxSK0PyJLtjm0Nwv7JOXPkAe
tXRoc4lT1viQgmABAyENwQit78cmAp4nTtHGBMhBKqll2t60QVAKAhF4lGYNVSwqNcehUAz3f/5f
j6HR3cUPLSrSIP7p4pbOoO4ybTpkIINpG2nehmYddh46+9UjB3q49Y8LqyEIlAJaUAwtOiYXOFQo
MGlX9C+brz5s/klbsft28zP7sixB/8/ZuW6pkSNr+4Z2rcUhgeQvdXCX2+12e9wz0/7DcntmoICC
KqCA4uq/541XEgn2bs+3l+WokFAqlYqDQqFTkz5JaLLcJFHJqwTUPwYhBAt5RAb3/LnPt7yQTqOD
AwmM+GhcENo+DxSyeuIHiKDGDkkoiImQVFsIhjtCO44MfyAY9fe6NGYpue+KC+45/eLCfXSsXp+u
6vWh+m2DI9DjNxudtjhpb4xHWvpY3S7uLQBubtKQBDc3KTWOP/UzOcDu4EBMqdThwPjmfUNa0QhM
DqJxNH94QlRR1hemYNhN163eUhJTIos0A95rfZyt5pPYiqIle3EyIA9BJhdgBDhn4WsaD8b6Is2q
Wc0BjdCrFX23GcdRaRANUTG0iJm2JKoPXHG8tSZRSx5ylkcgLen26ySdaBkrNE9iVuhP18Zcdxgz
PkDS+hDWgO+N+5KW3SvXO+XTBnkqmEgsc6h+1sG+Ib4NH4FkmLfgaRebRYTc4LlQ3WlpHNYC0Xo+
PWGHU8DJTbf7t+fXmdLLw2ZKP/nf2VmapL3QBvgyW3W3j0oY9vsX3unjcVVV4xd2CIgpZ4P7Q+dh
hNqBGa0LgE11UJQCfAhet2JeF+602oZHT2t6URTlaRdWnjZi7i76xAhFgBRIHoyi3+A5kuA5YDWL
OzKJmH39Q/BxygGeOolxzLTB1GRtDkgkLTGa9mBDnTNeYzbkS+fkAQc4ofTOxs2CQNTOZh6nTpgl
C5OaMXWs5VV193Q8XO83t3NtJCWHywBJ2mvG7U6x55446otOHajzoCb9j2Y7GFz7hYjIcIteAwQm
M/NczbxZx97v6FFmszfHWVp+/PjyMKo79z9QZd/cocqcRsXSyO6Aq6A7LDi7mCgezA+dzXx7wOZK
cxrBJSZy/RTOd5jWFxSYh+Uyt86D9lZ7IAQYh2DNZ4vMrCRFp7WQDV+2VhDHOFXEbNhoiqblAfyF
rsBEYBzSMIO1lJFkDRAx3/hhogQ/bZwCQMQkGtmB7qdfFcvdlBSc6Eg5MV71U87hB51eHnAf54kU
GxswA4kUQvBWVg9xz4aKZCLAYobwyXjEltnChkZgD20nUw/IPCsMsv29/SKOIQxYu9Lr3D1peCcG
yirKDGRmktNTPziHx4sR7T7EzBtEbFop2HXdp/0PFvK0v7lSHrZiJxi6qB70Wu1vd+HP5+3pM3fd
xXrnekcD42T/X7SIVQi/EsDhFAKsQzRzDX+JQWb9eOGxFosEwQuiHZQQy6lG5rtwmChyYbhke99E
VYeqrSuy+XFFRyHAEpzrtFFxPoZHx9W9VwOd72KBF8wU0NusAclBJp3D6fCpuPzTagfKgwAZsX31
WQsiZHO2nR+hNSFm+40inqY/ZCW/u5ir5/knKO1AUjrGprWe346n/WpU7Wajv1Yl33XI9dvYRB1O
uOVg5cHF8O3qYbPozI/T1tlaaxSEdYTdadYRJi60Rs/wKz3pePWh8xYUN3jJiA4Bh+LPD9cPx+Rr
JeohBIjEPgwqcKmT4BcSC6s4Jx0IrOBuJAaBZCm6wgjDf46x1yELijcuSCDKvRzmJDhn9fvq3yQV
jcIPhTWMm0GsmlAwHNFIBpSBs2UfbnmOkniCBU38HhvxbHzxAEoq34flTg8HXqqHuT08yjym+uRq
pDoM3s3/rRcmTxY6SjHUHH+SUU4arAhn8nrzp3dsmWlJkeqCX8EIiXHDTge/UFnoqth5ZjZunIKZ
Cm6YemZwXmJm1zRO67N6yTwPKJ4Ot9Xs5mn9+/Z34vC1IafIY+dna8187x/BrfOMAI3AXyBAftVs
34DzBFUW++LB+EMkVhJoM7+FS+XYCMwuEb3W5UenjGEZJQAJvT8OoV1jzptCnNrdfF4/C/eDIBRr
HHi2zMFVtDH51xL5veWU/W6PtQpVzQ75weXhTcvlel331mNsLvwN0rJ5khsBIepg3LJDCqJEQKwS
coyJbgsVIqRU61932zBfMsmi54adSXn4vb+NpU+hbcVz4UIxkoYT4vrsRCk81h2+n743W8IoZjSi
4JunWIMJBrOZd76zGMreMJP1GyLKhC1UMO62R0n+dcN/d4IPk4qA72RYfXts33TxwFrWTfukClmT
8fh32pdXlqanMcFpeje3aKB5paCAIVpNSP/T82E7euRY/3zwO4LOmUNvpKqiySGClFIOWiEZdhBt
Lp3wh0mCFoxhozyRFnQ39jdrWUlOgcNPisCDuOkhA8EmbtrdSoTFMEMNm+zPAiFzdzmUlFgSJAYh
Qo5+d8yOePyIGN+eCISbpM3VCr0us1qty4midb/3OK6eng9pdaulADqY80vvBBFKoNHpfbKjGCog
AKJFeIkhAm1KiqH1ryEpF4gJUNKJOgOIAm6T8JwgIe4kZFpYMMpQ2/qXUTRtXghTcBqZRKLhuqLt
RRlu08AapJkFYxcW7armzyPVIghWSlwRHoQhhjRofeq+e//8M/h/50C5IAmHAXASPktwOL2DA0Lb
3YtRx3J9tb3aDHfzd+nE6nBgBYAokIbDK/9j0SDuUH591sJ//2gESBYgwYoKxF1/mopFOnyi6PLX
6VVQKIQGSog8CM2EGfUgCBEQlFPQ3joOqntnPfmbAaJe0DXucHGJacCBvZHX5pTpsUJx6cBMd6hP
Ya6EoXttRhlE+VV9acOx6b1aaXph8mbPWP/5E7oRGWUYCg+AO6QJXzjDIimuaPjSClfwK4HtzIN7
0swXjPuCrfJpqI0F0H5O/aYxPa5+M0YffrpADx/JBy8qUwRtveQhqA10VnAQWM4VQEHAgaT8WENf
3lwfHEjf2BlUaGlNN5z7To/1cjbttteP7+Ak+7ZBeL8ZC+gAY6EUzF6kmMmApMBqIEU3NM51OI5q
7mCJYW3D6szzUFYciXlgjsZg1YRv8gEsQhSonzDg4ALzAkmIvaFYIzu2rSBaDwxjvjcNaZawFj/3
a59ZNSKVtUUvK2/RN0jcJBV4zBbRgqB/rbjDfd1waIlE3RZ3ZsTlbFUnLsxpuLdny+Ou3X2sz5UE
JKLtTaUm0sRNH8OQY9Asz5F6kA7IQwG1b2OFk+lhGnCtg3WECQMcvmddk2PW18nTZKKIOvmscHBT
oGnGkJJnGKyp1XvSrERO+jq0NjIiCjS6S0sJzWwCAJm9+7FkVBfHOkezc03JgMla9g3Qb55Lxm7T
3S92q2r+Lo0Z6SBLoJUto3IC8W6CjlWcPOPHawz0Xl5Hnek1572FwWmpKvJUkCJYlAqeicRfEams
k47rr0wh4B73hpVwIRTRhE9WGmeZZKYgURDEBIvICpUhmPrLLxtWVFvbX+hjMnNv7e8aJzX9h5Yw
qAo9jUNMr5y32gWSYrLi6mOhDktLO9/4CbNdS16LIXD1YYKZ5IU5iRXyvK4kUcsYs4oE+c/VXi5o
MKeGBJ4Aza0TL/9aGLka6dy9HGzR4QKbfrfGtzOI08Ab0rjrP89WV+ur+buTW9iUzB2zZdIQilog
Q9ykJ0P+SMvoWf9sXWnFeKJmw5aChgp23QQ9C3ljkGtZTKsKiyyGWWvlaIqJJJZL4gRRMCDI8fPT
+2Utm5Uk6AdMwum9CfxAcxsm3Rga0mRwCoT5zzeUIYNlhn4N/Ad06Vyc0Bt06eK61fI19gpfriU8
Pq97nfrwOn93OqYkDfd4n6nB602NAkGQOH41fUwXw5AxkcnI5bJmy57hiSRhNRENndp/unvBgRme
+j3zL2T2/X2ZfCaxBNDiKRh+EBBCIqZ3SW4/iYD52hlwB4TQhBScPMp/62D6gQdJM9DpBNfd9Vj+
VGgrarHPSzslQZE4oELzRFyvNya1qFuQkDKZx9Z9P6Bl+zuql8lc3KbDmn/fbIRdDp8ehpN6tnhX
HfrvIIcJ1yRfFjZ+JEDASDCZX5bH6852MCoONEhM8BhSzrQjZ66+3R+1zQD6JsoGyaAIiZiqIo0n
E00soOdXgjKH7v1a96xLn5ZJliJukAKFyborTnVgFKNo+JZASoAw4FahQExVYFCJZP7ye3SQlwS0
WpVAQkFoDF3cYZpyDTM0fDeyMIsrNCOWQsMfUK5zsVRCUlhxjexQh5y1IN7FVPxyP91ul6vVQx7Q
4MeEKCVABsgFpN0tclQPHqL24iY4ywyVZJiFLS/rO56mU+UhCAokkOICCmJSkmgkGaHoU8SPJLsF
DE1azRBLbmOs0YR2Fqa1f9A4FrvY1dlgAnNDvXq9ac3/NCcoL/4E6Af1oZuIHtO9oujL7BaLCBqb
zMDSWU72PR0DQHzdHeYLLmLQKprS5/GnaQXZFqKp7Dco1PyxTo0laReWZ6+H06DV4aZATgG4MIEG
/W1v+LQZYnmWSTEoUagJcWlxooWgIPk8XJi987b8QD7LH4NIcHd0pbuDJA5WlpAjzs+xBObBZB4V
mlilzbXejCQPLxnd8gPPkSISaUuQx5vEkEdwjzQltnF8g6XWc1UiXUgqpDoJ6MNoz7gyz296UIlv
lzVQ0JnHgaY5ELoaiv5xhIijE6Y6+I1UKG3xNmKIKgb5zgwHNLVgF8Ra2DxAYpMH+MnMIA8vVCFS
SOUJcPeEJGb1CWr1aT0KVJlhWuMKCZRnSsFiA3Oj6+PKOH/Ti0XK/2Whj7RLr+7Ry9dcUd1h0cm5
ST5gav91WW3m7zRSZRNm7BgwRxZl70+C8YqiAYHlSrCGOO2gLcwHYg0h/mkEeAV2gjNgLbOdUtgj
CIXNL4aQ2tSOK+pBTWiI7uCoobtnw2Iq85NVurtm45f0x/Fveyur9kIxWj365f9Gs3MV1bd2Ly50
9vuh3ts40i8cBetq0WbmtDsLu5fdQuYl3lU0Am1O4zdbvin+NPv8gIESxCAf9GgSBssoVDvJlAxO
sa9vH+dSIQQfc0HnDY4icdDiLChGyZDOsBBTKgHdefI62baKiW3IJ1JKx6czRcJCDhD1oBLzYxyd
AWa9Za7RCd5OWgzv149p75tzAPftni4atbPDugyoY41UnVByvLM1zVuNSm0bv/1UTcbSjxTHO1VI
dGLWleg3spbCjFAkSBQcfrwGr8KJdKv8ZGUHn8Kz31qRZltx6Wz3G38K73I7inZFRsucBg38TCa4
FZVWejKidGHwLAgcvZmhKry883ykz2+t7uy2nCZt/hb87EINLRoFSjQweshGEhwPtBg4aryplCwV
SU+G9wBWxbhASIyEfuN3h6aLjVzNp/0Qz8GX7bjlXMNKarl6YNvK+peH6Zsv/nhDhkmtfZ3mBjUY
XsH018lzqA8ofbs+pqeTRVx9Lq575xeTBOIjL/4raa4uHM89rptrVb0eh/u0qhb+v4s56nW1X07n
1frw+/f6ijDYEE5CEVRH7SGM3uMEyFMsM4s0QoqUGFpwSDcCBKcpmdQN3UEMBEgxBXKpTBgWBbo4
FwFOkJApF8/stRy+9RmMvX7s+OPFFAYkBUiII/eN5of8KLBZL+OScusVSW+M3yxpwCaiTsJ2RpZA
JO1kPyJzaBpbCOouYBm7XtL6aSJIEjLJDyAhZPy1dJ2n2XYkDX6L3oUEuI2sQJJ1DHzMNztKSiQC
nAAMKQwZ2/xBKaT4RRaxkpNoZBbjWpApWIWTQ3/i7TzvV2MNkU5elxi5SHBpEXPx8fKiHigYISGT
PQrN3g62RxgkD/j9wklu8QBaKICWCODLT/v27Q9GMO0LP0JIBncDarl3Hyvj8six3fpx35k/TFl4
qrOPbTcZjZtflJaXe4WpK/47l5PV4i2Lh89cPeZ6WFY8GqNOLcxv8hi8RNQchYqXTg/uEkeher40
+iw4Sqn2gkPM2KEIPcxpsTHONilp/JyPscv8QevbiAUhQBUbIKdjYRMFGl6evBRhfvcwu+NnEwUa
CdHO/2ZAYRL+G1d4fTkiEXXarWG74qg4ttL0+/IcNLxvbJbg4IHVS/uD1puq6bNnFTw0QJAqIqYU
KIh1gfE8QCGWO3t+hl70uNPNzdU/IZA6X28zJwI5IE32D8RfdmAdYjARtAyfXgDT2TAS1G1/Btha
1XEIUcGi8XJ1qSP1IVhJURtHQUr1wbke6HR5iDM13ktCXDVFFT+32Pi8kK0CZfYvH170N2Y3eTVC
ZhlCDYOfOTIxu6hCNOXy3YFlnrlipT75tD3KdruBEGgyoD9dxnVuMhL9aFSUWG4X0HT8B+2T0/mb
mwxUSyzq+ZvNXNv+4PP4eErTo1Lq0XrUmKRAqSw/8W0grngk9+dv+9PUK/jp6ARce9ebx1x1+9u1
LjMsL15KOtB1JJsRdRESU2+XCssuvuucGi4sfaVGvn/k71Dp9jLpq1R+NuvACQg4KU+tUXcg25FA
P0HhjTUkVgPqS9IjaZUTGZXNl/aFekAlxDfEizIf+6HGu0nguaJ1QIhyBcwXlxF6SCkOUjvpTb6A
m3TrKM0E2cpE/xDQ8wWCZDUEagV0AVFGqCSbh+4ZvG5d55zwg+woeJZuRVrqM42g/gY3G/VhjhhI
t4uIW0eqlqlDdn2VS7KsWEi2iCiq8Fc0SZTkZ76fmJBMkJiAiTbhN76VHyLmbIJZY5dHQGiknJHc
sr0bi4DkqS+jSFqkhNzN6uNyf1pw7qKP2TVyu9/ll40UvWNAGspQlnjutakJT0ReP2nopkrL4Yjk
DaPuQygm6uIBhO0XGTbh+kjfmXnE31m+2V/O5/KUc6YUcTIozWGKJS9pWhFlkhqSK9dX1bHPhURq
3gywEFFyUlugDRbwwlq0B7j7uWLw8AhFUW58IOi74aObJ3iUn+0HosTV/WqnOefjZ0p1cB9KwQ6U
qobmLVEBgNFSBRDyAF0LeeLhaJIMY/UdLE1Mpg98yLHZ+m+L6ASVoHSxvySAKA/0t6PNPK135uRY
jo/N61jIZJXP+sIY/tAROMEIMLoG/6gpE5UYAfFz5SiDipIIBAdJUMtljPpD0hRRLNJWrjKREJVU
Ct/EH97IY0Dj6Ts9JFOmyAmgreJKDzITrA5IU60YRUUbxJniKpYaRAGqTwzrotSrn64+EOXrTq/O
VYi/AdwguZ14MWjYNfG3ka7WkmkYP8ajZFb0hPO2cMOc3ufyIiPPU5WSQAfMgRB5cabbo1ApStEL
o7H8kmgaJZgN4jpMk8vXC6Y3u8ZRyagGVBKpFCDi82jZuSsJkUay3xS1BOS/JdVpgsFZhvG61Izk
9JdoSEmnHF0vH0g3S18cFgWdr8tNTVSagmfJSfSvrfnLpRNs12RNS7/F8QfcGtwfXp763p0tB5Nq
268+1qwEoxZUkJoBqQlRhgDvPHQ1xL9EDw+U/bcY4GaUqWEYg8IOlw2EXQBM3UUsawrlX719QgSr
e/cOdjWnS0U2a3bFxIwe6sZKx1C6pB3nVk+2t5PxqPt626vmusgBbYOyAEGVAMFRNJu6+zNY0SLy
sAyudneWSyDNa1xSUMQ0ixqJtDTpu+lQWLt9t0i7uGgTmt8E/GsisMH93HUoKrA9U/sDWRHfYbnb
udGOqluwMX64/9jiZGtanrcERxz+uVwLMzGABdH6T8eBkMCw/tK940hxIpAEKJLwo9chYl5BBX5Q
/+NDCcFIEm2yfaVuyIP23KkrJfXju58ObU0l0PVAK3U2rD2HXmmcDuEieCyui9ChDFS6UPWOQiHo
AI7OAk+nwlt1QQVpr1Bpj9PRqtpKphJtQkghTdIC+08mSQjaD+jyzeGYko5en+Pgu+xs5maib7Zv
bnrrVn/c+njmBFLDhvncpAxCbBrYaKbVCRYXi4chlbV82Sgv5QwHf171vk6eNBmIoANVzmusxkb0
Wvu5zlB12S4VCbRlLlh2uhQTzXQVmWx2XVheeS0pGSx2wMsVSpBOMjbdxNSM6O7DmMIPEwARhYIE
U9lQEhtCaUI3IYQOCwDKC0U2/QgRS7AzmzFIhDdISSd/W2wLY6jrbCwSpNOBR2AKhQcdkQTyI364
mHYPOdVsX8Uxj5wFF3vkGoPrAUtRxy/7WesjY3doBaEgI7QCvj7+Z9z7udATSsEOpheJ8IKObzGH
EDdCakqhQzDtqTdJLobZQ+HMCRCH6C4N2CR9uv24qFszQG9zvVtJzzp44ZIu0za9DW1qJ18bJqtp
AU2b1Cx4oZFTCo0gkPHkb6FUksjEyIj9UaHNiUlNyAgHdSAGzcGNTJgARH+bDXgXuCEqYXL1p3d+
gEsryKzhnSf17SWJ2huCYkh6IvfXpBDIaz0BzYj+NWMwcf8dBT7gDpUWm70rri67OBd5N9sepo/j
xcsnKYoJd5FxVzGjbs6ksNc1uKT4gCEhwWIMha0ZGshBWplUKu3au+rpAzgMj7KtJMKEIN0MA6Rc
Q5CKg4w2dzCLXqZ9leYb6YuYYz55cXndpeJgyILE9/6xmo+Wf4NfiCh4XBdQw7SX2EALBekSIGW4
1jz0MhQ5v7Ze5E8jU/Z+mpUKB0FqcCVmJaX38Q6P05mL0sBd452G94fPcYiD6kCz6yO+lDhD1tIS
fDKtnT1DztH/RHHuGT26pcGtNAt0fQx5SF7G1Az2BJx6Rk2hayBNXrJRcecDJ829p1DFbeTQdmnZ
YD5fEwEp8kBbFcGg6SwURSJoqXTmQRi5ZEZPbv6QexKOoSkbMiJUEmNZkYlMdPrwdvGWv+hSdCYs
FqaupYQEAhZrHh65n8VfFmNpqsL7qEETEiWEZvcvJq2Jah2edusTcY2KGvf7XD3XINUjeJ90uBtI
YljRFl/SfFpG9Pr8TLKPPf9rwfbZYI0FHtL4cRmhJtQrDhG7EOx1PRl0Npzl+ul0HQ/C50U7vdFs
9g7ZarIl0cKZZkKxJqc3wFQ2wBrupcJoIInXQsSEc8AbszYlmiywcAvAisVtY64L1muCJDryI9hY
S327LTVIafYim1nNZCOx/sqe0qAuP5iMBTED5nm6hhL2aDQP0CGwyCmntwegeQycx1EacMXPon1W
ceBwGtE8TixsYAYkCmIVaPgDUn9z1iJLVfvDCjObkRAn3NcXRvhutzxsh08d63BUR9atkJfY08No
1+XIDCkVSBgLrfjFtAea6iDW5lkLWdOa8pqQ0wpHVC1ks8K1Rgm9Jw5JExmhbNApi/b1YJLP2GCm
zM4wyISyKBB3VKiO7HoJLYucWvyKnBaZJAUxhJj4IhBD+lRanV8tmIZQQ2TUqFh0OCkEEwNI+AEB
+hejILZdVZ26z/lBdbfXYxHLxdTF1XS2ni+nL/v3yd8OmWlPIE0O0oSO0uYkAoletL+pcLKLadyk
309OZUtdWgDhAVA2mCR4kbKRSpdWjyPrJG0M4pF/EcVUiq6RVCt9LeZOXQBpiBvQhaXfI2PMVjkh
ZfGB2qlPcGdqGkPITF6JZzaUQUqIEzMhICT1+AnchM0iaeqa0iJw6g5CPCWmIbES2kCK5IEYhwYW
VEteGg0lXcyqA6gQPQaZzDl6SQSifoEKCtwcRJSyfsxEl4d0BhMNUda9dqU77XoXK/J2k+52uJjV
h2CiYie9bj++qpayipi/ebieHDWesm0E69gygo08A6kD48wx0M58Y3YgUVwTatkIv5Y8TjnBW7Q4
9HeCGQFYAgxgZrHrODmY88AKaiOpwIIQdfcLNPEt3IURIDA8kNa+Frk2XYPWok+msnFDU9kqO/YQ
fGVoBXGuZh+uZrqf22vXSHH4geRf+j9ENGzq7mDILtgByygvlk4dX1+f+qv+5vA+9bI2bmEQKBJq
2PJuYQda3mOeTdZsNgVNRSgiujJ9XAhjItnMMyGTuRu+qZBj97+FNgVJRIoO1wfdf0MgdtgVKS3W
WvF+myga65Zbn2132QRCKEqgod1jWvV+TypNKVHk/3NMc+kZ5IIlNnFwZBik6XDBTn3h+5j16snL
jmsNsJzHEh2o0RqMda8MEQlRHmmYKvt97P+2MpaYhWeQKK0uiEQNtqPt/JofEIiLQHOTUmBpfSNN
1UmKLZpyqgpCQIYkKKzFAoMchreTl+RZEIWGfxZRQSMaPztGCp1lVSmSFEEJnKVHqc3tXTAJBhz2
92Ml1ru86EqNzziS5f2ddhuzpLpo/MF6+Xq1ft49vde2VxqbNkYmsDpA1LirfKAhERFi2/tZPJ9d
A7T59I/1Ns55nu+ePkAAfj4JBtx/EgD6tNyPghCy7UL+uhUOxNNUP48tWjfHl+NHamKp9NMWSfNC
a3IlPiHJ3GLEuYH1Q39Uz9+6AOLl9caBvNm4ESnlweqNvlI/4jnPDTEfPo0m9RNM9VXFnR8dQ4rf
AUztFNYC7yMKJPACIzbUiIoP+xrNrXo9bYCg4er142IUbfD53L/qAlzhTRfvCgUuxkk9mRqd7ltm
GEMMKElbKeb78PH6tenZXJfXw/6uv/2aBgxlXGpFZs11AZEHUiBZXLxsm4Wk0eTAACLNwJKBbAiJ
xcnyY6Hia/3rBUy+IvonP6bOadOn89JmuCgOSGC3nA0oGCPZSOEcAOdZfx27adodXSrQWFRgAtAi
bkKQM0eW6eDKAcWsXuSJ5oidsLyaRH9hWmrg1iKV0Buvb5erzvs5zjPeUJxnOl/5RPLwjOvnHo7I
uGSFCptTgPbPAKlcIp1Kfr49zmUcMAgY7+7quvrZlYVJJy9Xf/f7+Z16zh6ebw41F6hBdW7cmHAA
9U21evhVznuX7qInD2MuA9FWgcIOruSJD9TUy5v+rvO20zmO0u4N3qV3h0XbubolUASBUg3Dw7Pj
lvEYqJBmeQAhBcjTBdETrEqh5qTyuibiKNxDIjgBPMxgmcYnz4Z/cA7j4fMQ+odfZJg1TPyFbrzb
QyRDU5J3xViZp/fcBWM2E8XF1rqtVC8ONgOBp8WrPkcy2c8PaYxFQQQaiydByD2ZV3wEM8K521FR
ORSeP3lG90fWsrtsjPHVstaFN4QwBfhbsal+pw2DxUSjc7FxVkw09ziGsgboa4o3xH0N0Qle0M0f
k/b471wm9NOgt7+r2zAmxCoe/oq9aDRJo3VyK81uFlxEucxHcRZOLF/eYo92DDh5uBDZZfH1EOMq
Thg3UxYo6WiWZX4Drl5uVo/a20NxInFoIkMrF3BrDxu4lMhbofVJ3niMJJ53cF1KcSAUcdXq/9qr
fnXBq83802Y1TMMq0vQOn52UIqHl9rPqrclBBYzELsLMNNvxzztR/8Q29WSYDtY47Z63ZWGoI/M1
IluzGkyUxr8JjbEqbOilC+Iwvx0YW/OzCYwFeDIs8lD7ZF5ECpm1KIMqqUns+Awv4n48Cyd6nBDt
kWB1tZPxQiV4PYhuVeJPk99gM6JmNlk42JpEPCQrCFGsGEeBrtGAk+P4wZGC2NrUcUT8kCJhg4KH
D46O/vnPFkenwdkoGYwVumkSbbugTd0HC7YwzPNkGcxAkrlCSmBxmvhTZWN1hF7HyLHK+y/dqMtO
9ba7oigocDV8W+2ubvatxdeK07TVguGbpjW14Wz7Ut3Mtp1YRxR+k+Kh5mE9H87pZgvSGm6+0oiS
WLiYG0kolNKlG5LuCx7UD6IeeXi9FRA4z0NMQ1UNAvrlrzf99W86fIHfTmOGTRCSmsAyImzeZUUm
M7Eruayvp1pRn2JRWXBqDdS+glj/5I8zPFtGJTYO9aVNd5M6LObQZAFKldmybn5zExnC3bwDyIQM
kJNReau4ywtO8rDfrFVgZzBatdKtPOPqTZqKgbBYbBR3EShRRfvSHwuPmMH+hJlas3gz2dkWvhko
YrqA6FtJNQuIVLDAZsOSuzxI8Me7TcF5uyFfqLJzfar5/oZTF8cjqkC6Lp3mK2e3s8XP/KU6u/0v
M3lBdQgsf/gcQ4sI0RIQBHANpPhNITs+xdgxkAM6E5ABhU5NCLeOl/lRg7MG1ioqglyxpPtXilL1
6pDdw8P1YHlLK6ohYwLtcu8cteB7KYRPg8yFS2mK3Ku5hQp0XjeV318gbzHzpbfwSrVLBFW8HHeW
vjdP5te3455uJHCwP2nDuq/NM52YfcSlVchDVfya1QN3kni3SwyYSfXL+CrTAJja2S0ckCJoW+Cp
kaV9QlGluXbiDvS51lropLNS//fy0jEYFO5SS1mlIBCKM7S6m7x8JdpMKb2krCCtSGNsU3QpCGMf
6pbmxLXIAopASQedsQwGPQyhELQwebSpCN0peuSDZd1oqemCKHmYG1854yxMk4ZvohFMC1Zqx1TP
xUJTtXir0rRSKU9sHqW61V2UcdNabA5RtfhjNoXHz6aueCEJwOflqN6kM/iIpuBReaiKtFRw9/i1
MMKpGsERR3aUqYJEtECRBmFKh8y0T3IAfI+P3P/wEDXn6db2cPPcXaT7h/w1zW+SM0B3+pnuR9GO
z8cHu/9pWf3Nr3fl15P+vZ904bpgRgdNO5bSsl4go86SpjQaDWh+AIcZ6h0bcWKk7ZeOV+9fx/3k
njFj7dsLeQ20Fbn9qbvs3drFJMXlyhTEUUNealldb4e/rIf4RZ715KZzuOMSF7cckIaUyO85/M1s
aJVAE5vzgPsqJvaP1eoDb3LnDRK1GGBs8L5Ug2AVvd4iFpQ241Gb1uf27lN7sHyjbfCwYG/xcbt/
GinGI25MoFmUbiWmNFVS3BfozzHrAcnlhqRh3JAgNKcbkXZDwuKmqWzslFcY6T1Xb4ealx5f3f3j
G43JR5MGXxtRGwROe+GCoskcZFJYe88wnMhFQFiB+qXZs6q5CGWt6C4ubiVJn5Wr+K/tTLezOM5H
8dv/HF+fJ8tp53H13la2IUOAcBS52UvJMcVLxR3+2sUrJ+75EglcWl2uduGuYbyKnZqrhs/XuHVn
bFZ5nLfGv3inB1V1gxtSo5NTJ8/paNyTx8TGY8DIVygWaxjSUIKk+WGokT/h+yf/YB9gmekAN4wD
MMdlNYS1LaMRrxocQNneNGNuoH5SmV51jFd8ueK8dpRPWjdLMzed47qDjA8ktbikwAvLbdB0FAh5
KJwmABL1dDLv9dsNzYX+7Cb019Nv0DR0EXQXtARfTXrAOPVIX5NH8eAeUSlx8zUuW/aaIl7Bu9QR
MfB7Or5fv05mo80LlvIbvmH2pvu4vnfV+QZ5IqlHqXqpbjjoN6x5SW6GkoOyCXyl2M1rmd5vWvc8
SIK7PxX4Zd/v63A1F0h69cp5lcv29uawXy1GsweOoFzLHFKrN3pfauamBUIwQ5WTDy+NirkSlL1q
hWamBAtOFp/YX4rUuOgdN61R45+WffV8YPwCJVW43JLyMvp721Kq0M5tKD+T4pGTzA48fmo+KE8O
kgzFBV/0XTQXuMNq9X7eflNtoKHmXfnp6jldS4DykKSGvemO7Fx/k72ogoLnoZk+wh3Tpj++5jSw
8XQ/HW3aixFXvN8zHx/jWbS2FXeZu0BvMarhdKoHjVwcXm4euSoibA5+NmIVx8N2sfM8Ks6Gx0nL
IUJWYUCT8gpFVupaak8TOdFEDVP4iX7C1I+T/nQiIHlKOG4YeaYWm/Ux9YNQZkSaW7NK9Rdyp6mM
zsP9c7c+6zh5aeE/nig4SOFUkGCCcGFoPRVVJsSL+UsRUCgfMBO1TTwWSxt4PSwcT4CCKCG2HpSo
v5zP5ldzsWGpXEEkUV9W2ulGZVO9uGmWuCsMDFXJ3zAjyWKZA+p0H+ci1doE3yx4+JG8IsrKY9Pq
64RHAhUqiAiROx2q7uAUfwDtDtunftp8K9qf9WAx6UVj6FKOaCp4iaxYZfBSWmJCvLzXdaAYtxpb
FtC/WWhdBQwuLjl2Rn6iLq5UE6dqZE6yUPjDzcqTIp41fWZQvc/6PV0zbK2j43fU8u1PPAviEBOS
oLQuYTCc3YrDVaNi0QTi+roubrKNtQNal8dDwbhOhqXIgph+fo/Jb2hyGsbNPFs827F3K4ibPYX0
B+SJR+KACMfdSwCFRB/ZwibNH0X3DPM48CQIRTBIC7KKFMEifBrI6eC5Ae7LhoDwc9ZJoG5LIIEv
5cHSJm7/koHM/ERUoux80R+IZtEzK3+RrbD6Gm/lFxcwWOCd8tkv0r+5F9YN8n4hqomc6wn3OJlS
2Xp0xTaQid8hgzD+OExeUJFZgUAU/U6nqi4RtNCqkMhI/SVdEcOjfBlwzSYIigejdog+0C8ghfYG
V6sf0xgSvL0bdY93pgZkBsEcSBMpJvt8w5084WHFOICo4f4lwQZConU2EFqoWfdu4ZbjBS4aSDjT
G36b5sRe52/oHcL4KAzEu8xDhhhZIEAHO2tseYGXRTL6NZZICtgqiyQbMKAgAeMIo8Djd4Bzl2fk
+8HbYzbWR3NmvxtHFWUajn0RxWQiG8HN40e0p1MYc0y6CNMoMQV2obcWnybHPMwT2ag37CBpzBOQ
ZgJ+UyKGw3CfDCdoaKqSCvMGsyUFA24uA4bvB01IKL0yGtLdM4keJ4Bo0adEMAKplgOiIC4/MXJW
1H6jOkzXPHWJRMxq2WjyF/BBKit2cMVfHifmksFDyJzm4k4bJSjAhbokSk9F2qhnuQBxs5j5yxDq
YNtCJqJ52nnGMuogEhA6zWsOEQvyJMpke55o4ZImU4hvYgEHLOTZSTgmPIYsIgBZbThKGzdtTDzz
3ug602RYcALVYb4DOHk7OaguST1GJcCHu7v1s6bOPDdCiupBtQLxq9I5M/xghgdiUAExoQyF5LUM
Nq2+55XNrmDzAvkIzufJDWaPYLYvMJFPfZXGhOWIm/ekrM6cXdCAX4CmR0EuyKNJfZNFlAn6nJZJ
6dM1t1QzoLck8elqJ1TL4dPTYX+9/JsFyInGUzvlCcWG8MepIGSKhgnXLZFyFNFyNO3diWClLTSq
C+EE0sJq/UCsEUQJ/+rju/1e5wOSSSQK1ZN1FB58foE9ssKk3uKCVu/nenql3sIypk6n0acjCqhy
oKUheokeg3ubHXmRAs0dYkYLx9/X19HDSksbLCRueCANDeRWJs3rOk4dmkj9ZcghIf8qk8moZQQI
G06XlGSRplQHnizULSWClMAcNniaT9fn+qOz7BEl0C5AGrRqrb5SJGXz0OKeO+wovZQFQlUcTfel
uEQXyvMqJXOJSUTRJpSpAixIIT6kmlwtZ6J3XKcK9UCdD8TEhHwqsSF+zuOUuIP4nNLp6l4LImUg
i4TsCUfRWjibCNyHmuZwPX7iiV5vtEPS8nQjiZ4FKoUZcQn8qs6WpoM13CEAVwtOx4oensvba3bs
NzpgSHzXxXsUTQqE0tWABSo+hMOdvT7/21F/mfTe/8JZCZyYEJzuplILu8udcH0zTUsl592gixtf
7Rqaksks/8yDZgKQJp7lxwUb8rTKVSFp9jxPhtEA0bhFhNGFbkcgiZosY/rLnR/Qc2SMKmk/u8/y
tGbeKJiGGNHzWTzdL2UaUgjlTnzOoJWnoQsdLka7vraJEj0dpIWQEzyGsahL7G3syvTlpcn+ZMto
7itLdj/taoAbKVCnV2mn9KS/va43NVPL9S/r1b8Pc5amxvq11ctMDcAXU3Ggh+UgvAAYTngNr/Vr
d/tPkhSOs9uaK+ZA/ayT/cjw6vZ4qwlC3VTHD4/jNw/sydcsgtufogjiVN0Qr1UPJst+8RUGeNov
Xq8Hq66m0ib9P/d1La2E0oAhzIFmP8u5maNAIU+rD3QH0aVK+FNnKi7JTNUsafUYtle2xfgpo2QP
lK5GD+TTaC3yKTErLSU2Sudleh99tg5oZz/XvUqIQDqI8zsPDzo/HxybXy0CpAlhahEzaj9FCvFH
sHT9CZcK16uH4qFSIIefdy+d1DW5JEN3L6cNlzS6lh1MJg+/rqYPv1ZbNEl0sahyjkjmoGS3qaGr
669ydaVMVFlZOeQBpl8DcVTHhCYsGjzV52Rsny57ydKZRZTqWSwLYvZK1YZJpD8zdZrV4yVEgdGP
urKG6fUmR1bgtOmks3yTlEZSylEL8WToZN4p9gtpJsWIoVm9Cc32MZXcGceJwCGw8/4b5jC+2pJN
4pzlmqhL8LP60Ks/00yrdEx44fnik0bLrUW1Svu4uYB6PvvVQJoaDDzNosd0KdY75duGl16hfmFl
SOOEiQFUXTWlZBdamqIIp+C3X+EUqxtwIxgFcnHGxgA+kHSg3pAn24wDvb4WqTeh+DgjiWkLPfhG
NwALx2EvMkmIMt8RdWJKyZaxywK63ONidTOturE9NZZ0wQgymP16pKXqs+ZFZ6JQjh+xCFFL2tzd
dvCJn5B4hlWndRoiVnCPlRm1FSEe8HTrxiJpunT7oqnH74WMUI8dHbrg7w9xLbWP2q0Ww6Symh/n
b9WtuCscCvrgbIKAu1FSc6w23BhY38xbuFey9mFPCdfIU35Iio5Dx3aSrYmRgG1QvanHaWbRxhy/
gmAiNK0E1DFe5Wzm2fhqQht4KBUZ6Vohn21/F0JWGxj7DffcRCQd/k01m3rVX+ZP1Dedj6pofXGJ
mru6Zf1y9CHZPig0Nxkh3WYxv91uXz/Mpu/ci8wPqw9cpld3nz7MZ1dpCjpdAHQxpqQJbIKS/vB4
86CprWb78BH8DndntxMo3mFgMo9PHjcey4NfF1La0Y1DtDSllTNw1r1pT7d3aSSUzDDdtxVkpYGs
sUH4bvOA8QsYzP6FKvAKQww+3pi9uBRDzJDxsXwxNhv9sdSQn7OrLhWwHrV6d667aMnSV/3paORi
of/ebMLL0031D5qH0FQdwsNP+9x/uN5zZfHxEBfkURY/EQqSovLGX6T5F9odJDlQTQf9MOD8b3vm
TiPVBnOWNnk83nbYi8eXRNPwlw+HrQVZIy57eHKMZbgQY88tumJbpu0m79qa+EtHzYp/Qz6hivg3
yFNvxxq6qRphjJ9NUFIBcwVvBFGz+giOxYfB9DbqUm+f2C6TFi1YudICDe3MjyQ0W3bYHRF4aWNO
RK5xDyINd1NNP7nZYkAZgwbTnVRfoeK6uZV00oCrGHWjwqmq/NzaxnkztJa/w4iyRIDBQMTN8ykX
LsriWjHxrzlD+JGKqf7feJawZP1RrmSI2plfifTkI+VLmMnXqSrpBHvqZEY2dL3Vuo0ZC3hWI57P
VJbsonQeGzdxniBaBEVRabEqtkZoTFue4ieUbLmwkLLlM51vHuXaoYAivAWRxqQSeZZVch5Gp9Ro
dHXkNNKE5iwzV2PQRQK9lKE6m3AB2cgJTUkaga5p88f05mrwm4ppKFieRcGqT4x+TTAe88JCui6Y
MfkyzszMeAMFx191mnn2TnWIAYYT6fNAdI/ipjNq3VHG7G6wnt4/T1ZpRE1tqBOVKDCOe3RrqSXk
cuUvTWnpA6+5RlPr4ze7yW+T5eb9fv74ad5ma8Sw//Hltfvp9bn1vtWOI6UtTF8mQ1ajfxbhEeSX
w29Vl0t7gkv13ONsej2uuTdHrLG/Gv7U2dw9TzNrmAvUe04en6vRy2G5v36YvN7PD0sUaRvnLRO2
cCXsZPha9a5fr5njgA0tS3ALPxEloJJI3DMkd+5q8sxpZ1hhDR2IBCAZ8LdFAeebEVLwogJrn7BE
Wfs9Q4YjS1Qs4PyW7naQeDMm5CVKkAhN+tlznPumEAOm02cM0/XC/afBh2490RtcHJB3AFP1T5PW
JJOLZEFv2/T3GNIYFi99a/brkOJGlzyF2NG24IbIBZmhACkgUArEJGtV7IeJI4ckeyRfupWScoZZ
zDhyZ+x308+d53+9trrvRNblm/1ixCCLqwjYxFT1P9bT2RNmkvZmtF5ZK7Ma/9KGOX+j+LoHaSsm
QYXzc6//sf16ddOt/v7Y7/1zvNqq1vNq+3Q7GWK9PfXeUg51ns/3/6wPWCDL3ei4XL7fDh5vZp36
35qF1yqI50q3G9JCwDKvDPVoGEN9d+xH4q28YjU5yHFD4YpkWPsIALHyuv9OUrH/ad+/lv7g+2OG
zq0AlPXoiJRJyBpRZM2KgESi2EclD4gTlYFH8HJm13kosxBGHoBmZKWzJFOiH7t2gkZUpPfnLna9
zuecBMZimv3y4Vey+yEQCgcmJDbh+KeS7p/6nbvn62q8lP+UyvMqEIesjnr3pM67u7vJ5J5NMVmP
rCb03fvqbWMcST5KBbqYtHonFYgpnnfQUnLN6ru0dD80HJk0REOV8aNVHNmJhgrU3//H2Jltp5Es
a/iFmrWAYihuNXmS7R7cg33D6u19GgESIEAg8fTn++PPTArs4z7L6VCQlZVDTBk5lhz/z3otHfSY
MwfUnsc+bywqb+0ZKdlLpY4g8W3U2Pk9+A+PSbSsUdPZ9o55v1iU8vAmmuwXVQvOoSx6uvZ+93T3
53P/9JqTBnn8hjxnzby41qpIXGVZJsPKTFhcykgvwT5tm+wC8T1oHz+NpMtCGFnSezf8kt1D/5pN
zYc1F9EvD39vurNrXZ9GASRlcGroMSmw1Y61bDB5NXGroCbK2i+z6+X88E892P3+9FhdvkymfyyX
C5HcgSr2OLHAHwfyF1OYc1o+MzzIh5pdYzOKqj+O3jwudlPNUpWG1BMWM4fjz0Rs3uy3136gOruh
zMAp+YT5reblY+RMIGceGi8EIsbTaOxsZN6MN3v72SeSlhSaneMlfrs04btRuLasrYugMaMgkvCx
9TUkZB5nM67fb/Bo23QQyK8OygzSgDB9zIpxnkQji37crIXoIbkSQJapJ63xH/NdPlxmJUiqYN/V
Sx5kYgtBAW/0Iw+P7QL4xHKv1bvtzevXlmqLlIa8lqzEGCZGk8iFlrwcOlfTaqDdxacOgyk4ITk+
VJySSyMLmztswrKt79m9x84kc2xbw3M9TKuvv07u32D3+CmIPeT+4rs3y1+E5iGxEZoEQtsM3Uhg
CeiNJuKWNRNHogqTaOSmzp/cXWS6b9mZA5fLy+VcNzBr4sxZUwyh5O6f8vK+zLvMsUZ/aIOP5afh
zYDFknNKoJ8w4n7TOJDGn0EqRkzsGX8epU1rfptXhejOflASGVIguHORQ89v2mc4r19et9PyS0wA
uLxURvTKGsirwaZ2DOfV9UBr2fLocdT4cDS1BJB9SAhhw4R0yNyRyFNDxW8N5jiN7SRJQqBjXQQB
OgtIEDKHOhEPPAtF0+IyKZKQHI+woSzg/V9n1eu09mKpLWWQ3PULsaVaREhCIqMmpFxZbS9/7LGF
0ILm1y9MyqC3+g4wC881l0dCM57tsX9zHcIeX8qVgfAQ2XQ2U5rQj8KThQn8OlkrjR5OpM8dtyXP
P2lemqoF84OoJP3CPB1RS3OPy8HyFa5cM8SJgTSQ1mXqlqgiV+FEUk+5vzRAbfhj3k7iXKQbeeO6
Sl0HSgIg1Td0q9g+9VYCSLna7krmYMnHnb6OWRjdY0mk1p55k2e6OgDs24qEgJOvKhUlgRAsucQX
xPt9zQr7LMZJAN0MiefdrABBfWcNTKOKPEeiIS2x5qIh2kSMcpVjLgeZPyYu9cabT1tg+aFGUdCK
3vOLver0BjT0b28CBhLjFwyzG8/rzsSQnwTqAXSV8zxevfpve7zRgN6P/BRI8CiWtoNTb0WGNyf8
GQvnKXmeI0ZNWTNu2QIaOe9BiEW10GhNwzvJUSCz+U2mwRdDWtmU1EpFcnlLcdsNmnW8f9BvGWJG
fCVSDBrTB0toSSGEm5dViei6zzYllCd7zVmbKLg0zIhUCdHMw5aUJbMCvKsfPlQb7xuwfUFnq8kp
l4fJpCMjO0uYoYve76/nb2VSc38l65FuiPu2IjwU+QxXt5OY6z4lo2cFpNy6OdFT1gHDlNnCfe7d
/Y1FsyEzgiEDIRixAeVnsaTg4eXwHJ/OkL5fb/xNhdQBRLVwSgafX5ggzW6JENwZPAZqY78B0iS+
+cuNsr7ZkJFL4oE7FvpWRxVohnQ7N3wZKjzjAiUokt8Ioq8mELVfz6qHCUEBUS3UpbFLMrRp0p9+
hJtNdQIvImQcxpn9xEuiuK2BUqTyg0+y8/oRpwcMTRPqnRjZGBGXbIyQ2fZwc8gTT1z/IBKFyhk6
h6ZASGbymuWReHY+8oiJTEKLTO8CyzYIBCCkIkYBgZ31gySA00D6WjjtHvdxfPGySz41kXrK5co8
A3NScCflZeE8JqGFUQ+GccDMqeIQKyhjBcN8FRmiohR3+ySV/JCwNV35pzjqyjFpXval6IimDr3E
EhhJywsgluSQYa3lcZE717kTudAKsQSnyNLT++mrp8XTNcSAZrJcRXjdhtJQEI0SRGdvnNp/4iXU
PtZQvdolM+YFJbsUJjEZUSclXmqooBUMDJ34sb1YjSYiJElcLjiB5IYqDZ3XJWEKMXwtWfMGlw1H
hfNdkOU6MaxwVjxlgFGLUv2uW2bocsiqOPceMEJREIhNAE+7J3TmnDdKWnEtCwBIEc4ivUmTJZx+
6CcloZ+7iqmxUV0qFw23rQ6Do6QRoATIy/DxinugEi9La4/LjRBR9mgfF4U7b6dK5XzmMmoThmRw
Z/kC88N8mm1pNbmQCWTFR3B3i/9RS7P8g0AeYiyC+ribKcIDI5CRZwQfdrBUhlll/JmOdJOY6jo4
I5IxujTxzQXkF4QVYI5iTJ9+kzjH0NpIq6z9zjS5XgKjTAxjWEfiQIE2kckPWcXhMNwRcpBTEhNX
PDM+eGb5ZCuj6sUfHf0ogV11i4v2PQ7vYvtXCAY0KrJb2lQQt6xAN46fhHwZoX+ZnHGYmtZtVow+
Nvq8Mk/RepoEnuYVYhzt0bSbykyDW2kSGG+2m7bwMyiiryHrhAuWmVgMf14zaH8ZXoxaN3J7610r
Psq8+LpjdWjSqV9rywzVilq7RjpGSyutGw+XteTIdOArF8s35isJaFfhsac13F7nglwieVLFgOyY
4ZWSbWwwPPn8cZFMF0Xmm/TNEhdFBGQzLUFKVw4uUjF3DA2hJD9oDhCKGUmUjBjEoghOSQCyf7zu
vvNLTuJUfjUTmL+amTbJDVt9JhZijhkhg/CN3pkEigi3H/8VhGCEXhhEvb3GH/obk6Ukj1voZg/z
n2ebxUqcokyXpBUjfmxo6KB+upr+k+8cpI4lwOmQKBru1gHdqh1L6taq3L7R64qen/R8q1lTSMEb
20KzANjrVG+ftm8f2MUThhE2kwwGO4WRArObRWY8n7GSyCOKdw8HYn64GqpW3tJBu8CZzKe6tNa0
D5kOoBEdF4SHuxOgkBaK6dyiXyAXh0QwtIoR+3CbTkdFVjGIye6ihYk6EqiaxKulE6q5e4jpLeqZ
qprX/6gq/Y/2f9nUatJqwtnc+cvTX5hgm2WQ+aD/BqkmEb3oot27uF8+3DZ1YnOnzbF12vpnkkJe
gnEgVQQWChuJPXOxEzAdL8aMshigg8lUFWqvO3HXQhg5qhN+Ln/VW4WrC6L+iCouYgKIWOrFb3Ui
Mfiop8PX7EVKTqnHhvryaFpLtcjmUYK4wOqDVjD8ydXiRWoyP5fuClAICHAwefsyi0uI1K/FBMe+
7t/yEJrpd/5CVaFIMUNQQTSq/2MyFeqYUpY+Io1EF6Ptiatudb14eJ1u1uChLGC+soF5DkhnAoLE
o6w6Yn/0QRnhvAzP1HkcK/DC/t/oNu1npBtx+LIn3/e0rdJ0cdXj6gbW1Rods/yesKUJMi+fpo9g
CXEEuZ0uiR+lSD1AdNntqPm/ev/yd+/AHE3/E868+KPZgK9pHhAGdp96rx/X/zPpxX5qc1TJDn1d
4QV2smgiNpwvBXMrRXZdYBkyAzTvuHElTJt0EWFwIArEdg7EwsLazFsy5jclEsWNb8fqrqna6Wc6
qEacZ47Briv0TbUkTxbogiA+uLX8ZIWOR5Qw2q4vFrPqI28TjR+WviDqGro6VJhKHQ/6RI0DkEH7
hVvMGmt8ohZiLhLHsMyw9xxrm+TUPDBWd161/xGFvT4H5kBlQNLiWNIZj6Yzna2uZbqcqls5rK34
v0gDtghRKMoBHnOHlivs+eaz9jqZDILa1uC/pheQYgRDL4f1zWg1eecaxoV/ZlDMDOSVPVX7b5Rg
NLlqParTY57HE2hAyCRKdT+RyrilDZh2VjGnwDPPLBi6QuKOB8/BtMIcctE0u9kUZQP8CUPTMMmu
+GQCxoxFaRmRBUc23FAvWklU0kCHaAw19LPihf/jIYaj01jLTw1NZH/rIQY9vK0MYtHKXSY6asMA
pG/hp83Bvt6mmyQw2JCSWJltWSEc4S+MrrhV6TiEUz1zmOxnl5vOO35bDgyREisktRWSPS+QIgvU
jWpgojQ6dbXU64XhcrUMqRK1wFLZLzWU0XNn2LCG6rqzJ17wRh+ed1nJdtKB5ruXw6QS115ePf7J
X79apJkWudpUDQTIIxqlrwJ/hU9W48TW1Q3HksTfLMIg0MZQRNOY1r/8hgnpGPTGSBrIMp6GSOrf
Y9RqS228QFfH/Y/q5d39vEbgBQ0rVfvp1cP6avyb68+j9Boa+/zyTz1joj052aQkG4+nSeSMQAhF
emTqI1iGYNB8yg0awSEL0OaZ+6yyjJGq/cgFjeGp0flxtHi0nV9Uz7/7fSCxPJaXNmPvT2v5JHE0
pxGCajlJp1uHTAvCOnNf8Ln/q08gM8RicyjP4N4L/9sc5eEPwR6YJrD4IZdVt8OwlWu35d4yVser
xeBWm/fhPIWSKTDwr+sWqxuhEI7yM51R5XkJrVn/2gJaogpCiQd24+rP3eu4ls0o0NXSwdNwnmfV
i4yYGwDixyWdJ/Wx5Tj4ze/TZCF2tnGIu2SSN6+lTNa9i6r387oapVs04nb6IVthoDz0p0wg1dxV
3B2Ubjc48Kk6DXp1GpzOPfwM+MqmBBbbfwdDViQuwVp63k3vVwQIKUNpNHMa/sRmN91qLgVZ0j1n
pG9PoN+XpqVH7qunyUX/rp9mY92Zt+9HHS2G8stqWK+Uwdck5pSlW9O0UV1lIjqa0NOMct63YSUD
ElA1/6SwNMmMgsX0n+Ix9tzKqErhl8Yl87JcEVyDNETkBy1RK3JPJxxXCXJMendcvKcF5jk3Nh0V
v8zCq8aD8Cxj57ILwz6EK+w28xYIhlPISggFMWRtvTy/uZ++Wb7cfaQn4EkziCnMoWHsVYvs/MEX
lEtaxnq9H+wH48+r1Ydd/+VddCrk7bCor1YfVFL28pMOk4eDJ1lQR/JDHwSfNWnCyD7mBYHFYK9Z
kdetbbxJHCOZ5NtqNIOIEWflBhfC9DSYxL9hzY2PnupX/RbTB7NWvpKPTCnflUqnbq2f5EF42B9e
9Z7vGtcZZefZOaIOBYlxGL/cSXhqO+3HOhnh1X8z+aFdGtRWXUfcm7HmBt71I4dCXHca5QqQZvjI
bdRcD9r5vXfHdaSLe9319DC/hlyt1ejnu/rhtnkBEa/qLJCskKZAqrv3d5vVz8stu66ycrm5tNPE
FnF5CyaQZbUZ8dGV5avVrvVhp3uimV6cBvFJ3MwhBsU6cWT6YdtEy5iqAC67PQ2SFRXsrdeow+Lu
IxFk8nz/53A/7bDZOVLFjkSnTkNAJ7Mlp1J+5tLn/WfdklgEJ93gZ3IBq+V0ISoSWqPuTWs64zQ9
o5OYhdtNpx95UJqijOa32noSzXGm/EoiZlGYdFCyB2jEJLW6k83T7sbmjefzxfDqZX4/VpFHrt1/
TdtJiBrulj9PduvrhzsJt/UJ3aKUs2BCinkmJjmWYpArHgOJDIPqCOfgF3d13NPGD9p6v3q5WS0f
/yI5v3R/IBjStuPOXWNkwO9qOqKQ3tuUczgszgGTzh1fFGDRCPjwtVRotx4dh5V6Q7cBytIr31Ml
ae2Xf7Z6m6vnh5dX24fxzZqD1Ydx9JDmCm8RUrdDj8z1IakvsX3EkmDrinWBhODQEoiP28K0aTbi
UnPe5mxB5nv2/2RHddlVKgRaVCtDT34o+bZ+Tb487D0c/lEJB76eGcJK48gVHBIAe30OqGJ6JtXu
6lJyojvUaAdPacRyyMILu2j249EfrnNYRu3LQcrnbEcIL5oCJr3x5964X13ea7p6woEybDBPh4fu
1V1rf90bTj7OWw8/O9Zw/zBZXDz22/cXD4vNMhy60b5CMO/fre7rG6RqfvdrbxLdYqZQkyL1qv9G
27N0DrMej3R3KiWmet7tt+ptVTWHWfuST3O67USdUSMURh6AuQeVjAzZEswP0Uv6Ep4AkKgW/lZy
iCRNY26l4j5zUxWJH+/u/9Pvja6f1m/zPrBwK5yZbYE9KJOaZSUju/317C2Fy5hmOZdhDv8NpBlO
zpt4ZIcjxDjMYzJwdsa/Xc7YCez4ern6ef306nH+MrmoOnUrbuMZ9u6v+9XmZndX/YK5JyVTXu/r
xx2Mj6nRzf6e6Y6YKOh3b7fPvz12Xj7tu7Gi6Rc05utM2fY6Xnx1zEO/ffnUf3rTvmdHbD7XrypO
xu83c2Yzdp3qqjXuXR/q/pvWrPWHNC3aCCLloeeL+xazLCKU8rgQUchiyokL8CI2t5lc8/tP6ZYU
k2xR332cLZY68qCIgExgLoaPj2VC3g+oNQhwNF5erSYVd8GPXqsfk/Pcebra/s5jh8WESdnp4FbV
jS86AvUkrn2ircwHY72uiaLbFNkCkrXmHSaPS30jziQBWXCvg8tO1xLzY/7ADfxxggJWghCMABlS
L6cswPXnsfJMWXiiMQjUrBUixA86YUMQSRKrM/J4559O3Il4kvwK6gpxTJ/Tnp/qWAyVPM8Ek7D/
83MvMcxUcSOAVEmXF9E2NSUm1oEmgpqtxrU/DbnLmmzsLyjj3fvYLZ49DteIHEgkOH++rB7+Nr0p
QSG+oGkq87MUtnxgR1SWOEoW1f1cB3hI5h/IolMVVogB/70f/8pzXewKCalUanZUsPCZQnnL+QCd
FYMP4uPepiXnBR4HH+vuG41iKJIHhhtGWZOn/rULJY53oRSDLgikB4vu+A9lHyMPYH3ov8FnoBrJ
TuA/We7NlsXlYpkulFJVoai6LVJwFd5crJuxVbq8wHPROlgNXLNQSWHCMgQJAaA6QiHJZoFQhRQM
p9xQmuYGeOdIJMyZBC7qaJol4nldLNSap5CKPEuABtvlzehKNIEMEIMm0mStErkNmmpx0dGqQ7cX
qz/cItw4GEtSskxtkg9gaVdRLtCs+mnIpw6qatIdMekVW16RDW4D2XHohpE3O4RF7QgUufn802y6
7Izby95IB0Xk7Pw0W9w9TFvPw1rzcIw+gJpt4o+nJbjyv72/7HHvA5ts4BNjJ426YohFYQ5we9q/
iS89gaLR7UtuYUKteQwkwvNwnjLTcZM4ab35Wq/773jqBDo9wPk6TfTzEhkRhDxN/uQPgUzIQTN5
mPyak6R+VWcKJtPnX5Z9PKfeNd/X+bRfrWa6DxI6ZtmIqXMTFQjtn0YyaW+r3fxidH/HiQ/8grp6
C7lg2XzPZvn17hf8dkbDGhzJBQn/uiD0uI6R+y2/hD67/7jkBugDE+P7i3Z38LY9YyUmPsFKH05q
3CVDIqE2XOCWbHJ0vLMmZRnZkRi2rfeHzmLS56ICzVLHoQdoQ0153OttL3+q5q3Zpt/bDOOKJbjT
+cRVHeYSMGZM45K16mbG6CR5qPxl2P7TrNXbtjvb2RCtTVNciBcFwD0EeMmHLPjj30AHnoFQBV/s
O9QaK7VpQtdPd9T+tKsZKx9mFMGdUFj+9fufFrNNpxrcR6kxGY3QukAlaPQRMJ4YIJGWA4SgyBNI
PfnY289Ta3lWmg2iAT5TcIJqmkfeDLU97BaMZTKte9jVgiDezyAtUGtijns52mnnRcya3b3+dfeo
wwSM27XqhKbdd2//MokgnC2q7Q+S5sBTYmyAwGkQeIG8BV6CSM2KudMBdYYvrz7qHT1mhB83lgA1
390f6H7POR/40VktrceTEANkiPJbrBk+2eRKruIDp8TwyPHAcJfDPcHa2eAZSo2ybyATFO4BbUCG
SJD0bMfh5ovYfET+loaQEFALQ/5VKgRP4MAZ1NQLr1hjYIiZBbm3k87FYvTOnNKeHTjSDGTPT+ml
VybCedahiJ+qxXP1tJ0sJYCSgwhQDPLFhu/dL4vFH7z+U6szfKkms7vJB57CMirx4yt5O/G16sa3
TX0j77DdHY261WjQHZ19dW3XOTzf90d7BBf3GwZxmyGEHKzvL94VllN4EpNQQ/E2GF8QuAzuZIYk
CCEpSWwoVEDWIB5ZgwpUTFzoe/wGDVqDEkEhXSr1XV2y/njJ4/iBFGlbrIf5HeNAUhMDNG4olnqx
Nbiv1Yb67qI94XbQyVezNE9YWRKIM9sxjVq9tvElNmYpycsvGfIKz8EtdfwkgDuAI38Iu6XwZCaB
KFnHRkB/GccUMfcjRP44F2X5T++EdwquPiY6n2ICUB9YWswByL8IVqfzzVXPfAN7UFeDqtMZtduV
vpbd+Ez6brJebbfT9eID5UgKjmfss2Dkv0lGuAzOYlWkyQgwVh9Jpg43ZEQ9dtoBHNOplhE4a6Sw
u80MuJidJzsXi83Ntvu7La95Xpj/f55WuHvER5J2Xy93UmkzDp4aMePAzce0awI+mBWasy/TIIkv
HnYyslpe8qUeM0j+VWN4hlmz1TabIN+/8ggF/w6Pel0+kFnV9ajim6tnPBreV493o+3yQxoa2fSb
YYltp4oO9b2gCSJrBUtYzHX/B58SwlXUXW2YlnbFQnbwiF+FTeCFR5M9syONtWsrJ8wh0swBMa/S
PsBQRmuZVOlvdbubA17e4dpLql7v9pKqXs7dsIvRKYz+O9x+4u0+gkiuYlNw3brGHMSStMyQX9+8
6tWc7y8CBuK8gArRsb9Z1tq3QThrwnEnvJa7qLLrjihpZy02RP4XHxRay1AQ4ssteprnVhAuz0Ph
AfJ6kUHi2/exjw4MG/Kh9XTrvTuazy2fQugdbn+z5CGSCFmxBUngQuzsyiNkktyYFKRzTiIcI17l
wORzuqw3RjSWXFsRoEXVUKc+dPaEzgTSEodu504hLrakuumKX81W50EVMq/aZaj6lhFVjKtc2FN9
s0/bnZqF/osNq7+nH/3OqFOPuu0R//Sx4oYNW9+9rDvd4dPkg61XUz1oCyXTtPXyYhvXWJ4YL99s
aQNm0To5kBILRdqWYaVJ54I209/aD38cd0B4fShvgmBhCLkCHrjArXONB4KfDjw67cgFkmUBAY9d
4fwlAkkCSoyi5yMVUmpIJuBzljhsFVWGu0etF3/bWcaLujDTQe6R+8Ii1KUCZ2WXSlAPJEyyXP/H
Mm7pnnRifv/wJa4oixnD44BVXSRT07Eij4hISkOYkeESJBzhC2p/ogUaKM8G75PpA+Cse9EZybcv
wXYMqKkEpK0pUCx5SohhvMTwG5k/S63lGx2GivE9IsPjf5HIjr5cfOqu8QH6Qbs9YMvhoBqFxDYl
sn5ZPLZXnVaajaGQol1GgBbEIo465ETrCIxpZSoZ2cahB/C8JaaMo7v9X7V9ypZxesG9vkiFrF30
oPBehys5HTKQcDSFSWKjpUakQNG4UO3R6DIsNRIW0mhxiChExFJiBIhMnOGIyFzbbnmCFPBQ60xm
u/mfJ9+eNClMFMEIb2rRgD+OhQ8gSAkQEQHq2r3GhAxC4gtW/j/dbKfqf4dpo4pPG9ftzrAzHJ19
VH64eBiNWvuH8fHqAJgT3k8ASaLGSoV1RuATPMNAEAoixsBCVtr2h+v6LYzkTo0YZ8/uVxd33V/N
OTiGGenNYsOTuJbPsFif4dChe92RoqcQq8Q/PFAA98TF23YsJAhlf3RhWeGg+QgM9Q2AztIpOWl5
7BdgEcg3y4JpMkycKkwEdxAfmbuGqdL7xsxawRXfeDR7z0ePeGjFdgdCtwTyb9qpL/KeaifjqWHF
5+vbhH58l7yhna1qf7fuPM3HOD9xNTx2Q9NfHvriOMFGZrf4SMvvYOYpUN+CTfe7mtvwvzOmZxlz
ao4YWEqMvikL9+C41DE7NSD6mdkrNc16aSSUUslDL62ijS2l9BHLmoO6n2CoFrni+oO8xkMc3AEa
0ZQS5pofQBgJxCiDCNf9lRMsZXgqcpR55KC1OaiPDwwkwFEgvBTMG6H4ehqWG66JPTHPD4JaErR7
+ceMGn2rkIPRoB72ql5VDQaD4ZlC7hbdUau9mw3ea0s1tHVPbuifYgs6qplDzX7AhWJPSVDYZAQG
CYmhqx1eXYmSWQR/0lzlkVN5POIj6NZB+tOkjOnA/ukw0pSHHyY+XDCtCwtAMH9EaqWfdeezQYcV
CaomLTpVH1Meaov+4cmB/wvV5S2dakfd6Xbretju8bHrYX021VA9DRez+5fN4kPSDvXJPhsM5SGv
6S9ryCzBS1yMazaY+kCrjIkOtDE89mH8hsQOkFLktm9+PZnEjphMdpNaNyyQjB/L5/EfELR4MCBF
8CGoxR+6x4RS8lVCBXgI2SGtIL0/tE1dkKehJOF0WUnYcx8kPQhJJ970LlQHcU/0Y9p3qm+/vATx
qxEfEq+GffyGM+Lv9v3Hw+K+PdQCJIQvrqzJ3b+/bD0dvaKYF0XOHaB0QU68WBsmy70HW4Z5oCRO
NLaiwgzzxgikL4hwvlUdY/XGCMpJsl9B6kAD4FTw1LuR5AfHniTbMWDeLVbUBWcTFkV3BM9QDUMY
cLLSmU0T8UeehdWS4WowkqeszoQNa3Y1sI+EhhAaHMjP8AhxJkF/zFimVL7VKjzCuo8x0yilPrNl
hy7fwWmPp+yhyTO549nb8T2rI7st0+7EinnM745G/4XZ3OixquQOgw/Hvcv+S09LoYTE40n77/2E
vSeN+TzwxvP9X/xAJvBPdBkWP0Yf18uP6CaBpMTzFJzvTOGrWE+BiAIQaeESIsuJ9RX4rWQgKGa+
e7S49oAIFFNSkB2Vk9N8FgGPRdBVKzM/kYEe5+EsRY3dbUzL6pWwsiC2r4ZpiSVcVW9ebdhiJOew
vuiwSJOndpE/mwuPuJirV5lhQwwxII3BGA+d3CanpHVkwz8mgsKK9bEf7Qrr1XKbNj8I8SJ1im8z
OS/enmh3iSigfptAgk0fxyK29rn9RPkxCEEvNSBqQ4x7ljQhj72zLqAAIK03rUnaUBG6EK61e/K8
QogUqjMf9dLy8I+VoG5LyBtdS90dDbu9Thv/ustUFq42zxuO12Iw7Hdn3N5zG6vDyHLMOiCaFn9L
r2ERZoQRHEg88Lt9i2U2zTQWcXXH0rRl4GkhkjE7A3bWdzxg8pF6HZO1ICO9FuBNGkAxnvdAGr4W
DwBOV7NLjmg6MjGrMUVtOyi70myOG6KYzUXvUVtPaBe1BmZHUs3lDhjXPVU5ukyqlyrJWtI0lqdw
YBrnW1JvSdVQP2pkJVSK1ezxsmaNJ56oxp48Q/UHn+xRADU2xurYSNn8UF2IbijTsf7qIU/0PnUd
yxG0wS2k4sbdqiZstM1FnxzhOWlkHglt+LiPWWFuFEj1HW8KmYt0elrmZU4zpqAzObXeRrKmWOit
AwsVYou72DzCy3950P7i9hdI4x10KSEJCh8pidyJAVnOZzq2Izp89wMNVDvVOZDl78v/4bca0xgT
wDQ3FYSmAn35mSRvRr1j7VdWQuP3/CMMC79kRrJjhEkYd7eX3b+KoQGx2QDBQAB57/nVG5XEZFEU
pil2fmsWNH2MmWQ8cuZAI0SCUAQIeQKNA7FGxSCBlI0btkfJKh0/LdeYPYxuOfrh3B8ji6ByQflD
gGEIqpaIKYhyyR+4edDmc2IwgdRE0/t06/bynM7qaetMvePUg5vQhKRtNqSJQy6euvmTda1rBHgM
XTDLjy83cf+WZondVTW6ovyKSOSXSrYFcbnmiCEeD5FugSHx8m+y92McimDf5eN846uSAMpDbV4R
zLPK3mzEK9CRt+4vueQ1WYDYS8R7doJCG0At7DYK4FJ6tOKoD1IWc6bBAjna5OQBZap08sVU2+yu
NXHycDxFgahpXAesJRYdMXDMmLu2brKAkM6SVyiLGiG61iepy+T13fSGtYJwRyzeeBS6tD6UJ1QP
BSSd1bC8bItPduSC0AiiFjq8KI+EjRL7S8sSmeouufaCC+Dc11sTWWq2/U1amtTcMwHRvxxLjPME
FO2QPj9U9PFE5y1MR5Gye+Qtn+EeIYLQhATfFWUig0cwRNLFnCsMsHiZE0W8LFimu2Qrxv3mAY8y
B9DGOAVOlEUIloBYfsCJV2evbLwkQT6xnTCPYZtvWbV5xZlsvCHKR8djpoh6kJPO5YDxpuGhZkc8
LmMYBuYGkU3wpt3GVHteB7usPoxZG0StsbhKeher77pReV4gCkhwRsaBvM+bagbiqQ+dim4xleW4
13yX241yhdKKPRPG2l8RKhXAk5tk4rKVLOZZzACa2dSMpAHZXeMtAjnwrki7e//4fPuLy3epP3bd
qkqf/P3GdasZt9SDatiue2drkLNdr9VuTV5mH9NcQJMu9QpXpftJe6lsKYDqAMMpKEjpIo3QPWp+
VJ+qIqHjCuQl4xRTMii5OoYEIOFV4P+5sJJTSeKYSBjXicE95wlC7FkgT/wHu5OWwTQJwg/u8QWS
H4i+KWeBIhuCPSJe1dtfok6ukCtZKmGfgEhUvzm44qcjsTfghGSQ7JhmdwCPrxgFrSdV65tnWSE6
IFTeowMd8kH5+Y1+2zj6p+0CMZ4ZGa0+zLQXnu6TwCnAtDIgY6PrWNJ2mG+6MV5xfu66/BOZ5SfB
CJGYFH6y0Ss8G2pN/q3+2xEfU4ipHB0G/uq+s0DydUu4ojo2h5GPZjups6ttSHV5ANQa6kT3yJAD
73oXCDgF8zOssGvFLyPyGvyUHEBUAJv//+r9RcXTh3aIoPLA4/5Ld6Hoo8Nz74Jwpvn8ROtLQD3T
rnTEDbkBIgVAAgIjnKvfEb/YUklp1MbEM6TbJCZVgfqg5TxQ+Xk+o2EgiqWgVJmDsAhA/zyD/KQ+
wA3m9afFpr0cc3/y7KPqEmN/6uZM2KgPvX5sSUZnG05iDDhg8aVbDUb9LmPB0zHgcNueb6bPw+nt
yWYGyrRyFToR4+AYcCpYYDW9WPVODIeqPx/mLwR5+j0PlqxPyTXIKmWZtD4B6asRvtSlN7pTZAex
gxeEgjT5BV4YB36y/DW6e70Sv+xxISIEW2n3EBYXs+PHdO58b7Bd1f1h1Rt0GXRXnbMZp8XDYTmZ
rCfzGGzTh7kbw2qBIIHtPWMrG68nDpf9HyNr7NnJbi0bJ0OrNjCRN69ooJCTC+YJsVboOM9RSaCd
ofSxEWsstDUCRON3w6tVXztbTfO2LrWH5AToaqtVdJ8YHQYuzi2EtXIiunZnQIiBNSCLl7eLV4qI
rVbIPk+KWjSR/xcr+t2zlYwQ+v6grvuDdtWvqrZmBxsTH4fqeVdV/f30VjqXlqol3TH/AWLZpyIg
shGxCyvh2Av2chIL64DmGRCWeQ5PPMq6G3MgWq0hL4uYvQu7NF5O46mb6Z9OUBLrm9y87Cpk1841
q1Zc+B2OUrq1tNRQdQ4DJ8FiZM0P6hbja9LQQD81biV2jIgQmh19Js1ohrTx4vRWR8uePlFQZBHF
tiwieQRbMTLSyJ8/8/Y4OtW4NfD+t9nug958FjFjhRKtxGx+po1WzbQrwYvMJlw4bG5taY8b0MO6
6ys+BNruthhGBdIsi92ApEnUr1QdJKbh+asZkNhEYqhGZVNFhs4hTQrxw2rnfOw6gO9WV/0/HQcU
KYB8ty5GOVLLGHaISmkhOf5aMT1Hjwl02I8u+PIRqofb0Bj+5MkGae7pZCwKSerDHyPYGYfxsJfE
oX/APCyMPvkMkI7cCgRxcIZUmfraVuOSiBKNkaf2/cMHkxroAD0KxY53baQZpi/mG9AvNuG3+RCT
O8Vn2TkycT5KGl+y0U0jPDAPCifMHkuES6BG/tm9fBjoO9AEkhtRJiRDk0mD5oA4UDiIYa9evjqZ
46TYZhB3Q2KIhOvmt5gdjKesIroUqtIuloc0+7hpxUVsphqQBAV3+7X3SY0K2c0bBfPf1NqQrlIL
16X0stQCOQJqkAyH3SmQyCmcmpdDJJVJ7jf8li7T9FsFWmoabh5P1F3kob7G6mp+knXnA3SnBBsp
0+GbO5yDaNSwVLr4lsS4AJB0C69bgnASlU4AELV63uAiDm5Sw4Ix6cg/6RTYfxkfqTEPybUwE1wV
y/xUgd5V5nrlebrjfa9Sx+ypDw+vt9vbpkoZR58K2VW8yGKaRD5kGu6P1Dqoz+NSg0zD8oqYCOP8
frr2IBuys2ZIGj8nOrvhGYrzny1tVgNEnZ8WOMkrHdvgU3ykwnJHVtY+F+FMzyjFqZbYDZqXoDQh
noSQqGCD6KlBg8YfauWAMzt5kkcPnt4Pxq+7K4YQ8LjbFy0dSG8Z808oCgIUaeN+LzuCjsk2j18H
tnnK+9D8JOE4vGhfdCe3vIQbY+8l+TB2Ztg+Q6eUXJU89HdHjSrz6Lh/BaMoyukybHpolJviCA93
n9sdTb405nwojnZAA1Mly4GIwo4G2F+3em9o10ZLHyllQxPSHJeHh6aDB2vgaJ/p43a6HwD2phfz
nbZ/4b6ljdfV/no30dyTXbKjgxyuy+vFQHOHNLFAtzimnebj3juaSG/tSJJ5volIJovi7mG/xxPT
C4T+HBwIoezdMCHwof0Aeb4eiw//XO/E/A75t4LwZOf5GpdoSC7EU+gGr44S8Kf4YcgBDTvcpCDo
jCA5HQOTYbyh3+QcBy1jFmmI8/qujBB4ADf5PJHL05lZMg1nhA8Srdr/kIUf+fBrzPRCU8QJOviI
MOy2UBmqOp6yCkR1gM58bhRMzQ6o2jaTk4SfSpgZ0kSoAY9mL+FSp5U94kSKcPyYLwGhIcDdaKFr
8IONAYjmZfMGnOY5oWYLda8d1Z/xgZu4ii6msK0q9X+eBq8KNaP1iJeexZlfNxFcLXMySiW4iUao
o/nOT9IYxqbuIscgiLKmGmKdAYRgOXZxBRIfp4SwTGEHZVfCjAqyGVO/szsnGxMaBYIFza+U9EQY
L5kYyVa4JKQD4nsl6WG2qjyVedTyphAnNlJSEmk81SO6SE4FE4li+6lL+xxbSeyopJU0ty/urCfe
OaeCotMCPysIUxu5ubSnZf1xsJ1dpm6DSBsQTIftSdPGEgMHHA/CI10zZINiK1MgLJBxQVKbFpXs
CzudmZnKa9rIrAxPB/ApDzhLTmfPdC0JsY3zuGlCxuqhR2Gwm6pS8LLHiHO7CKo2R2aLwFtF6cGR
Uo2wUAYClsQ6vufkKb/RK0MQTUXmVUl7l+VO1bzYU8pozZ7SIWcLe1hKP5Wi5I4GM+cau9AEvSyM
aWNh4XiyMyyRlRzoYLWnP6c+hurGw91NniSTtR0PaOWLU0DJIefnCF4quYJ7sOucyNIiKfe+qLwa
E2f8TUug1J2vtMbCAC1kajZkic46IcF9ywAxuYNGfvglA8qGJDB+S7+9XoIQpTNI0l1PVngdlr4T
aSOKDIHImXGQ1QduT+IXikG3S6pxdUHgZzosM+1eEPw66crrZ7O2dKbUhOAqpgNltkJIH6QAWnOZ
xy1eDTUt3p16+LgM3WUw8A5TBVTgC7rJLaIuvG/HlyHi+p/O09+8clbF0lQT0apmkgEdqB5IuvTY
ugkMlWFSRjchC4+u0GKIABatCbYBiLAsws1YsTw6P0hRSE5ItLPSC9ljAkcO/HKezkee3cV5ETr6
N9LxMlAvR19nPL0ZW5HLPAplkgZlcY9CpUj84ym8fhxcOV906Q/7w+5wVFffOZzX21bj6W4xa04b
UTCFAQnYAbQMhE0ZQHRDeAzfrDzWFqCXJPJFlly7igahjgnGlWiYbZzr5F/nTx4w7rCXXQYg8N+i
QkchD1IOPOEw+/0eFzjwUzV2nKH2vJb5OY4Gnd7IkL0MktguiRHBRRM5kZqFMhoOV5Ix5BrX5QuG
XN9dMUU0nM2VgCKKf9uLb8iYSjYlVMn0AUnWJMYc6uZEhpgvMlWgATGmRIG0Hrx8TjOTzM97+Hzo
VetuLSVvBgg4f9UbXkM/fbspdbZZB3lKjIj8wBmPUEES6nN7Uua0MYN9drYRtkBWOjpRkOOHHFBI
B3TNygk0boX09kqrtFPqA3uoOlGUCXS/TOUp20GrTr1DHsArYZi6PAgnAk13ZgUnJl8/TAVL9HLC
7bORr6wTLjAb8mykSAJi6DfUsAjk5VGFrSA/aUvs94VWeqOs/jT3yfCghPS5uVLHYmApgKyJLy2I
801EQLRoAyCdhbPtONnNEOZMZiuFXVyAzg9bEyyF7cgCVhLrH2gyeHo13HKnttTr0f6ymsk3d3rD
o4+N5BJlpQexklnGwY34qe0BYk58wUHcJx+PUJZm5ErFPhp+pIplu2jvIeqeV6TyGxrSSH8zKfym
oRvAIxvM48VNbokrnVXXvwyt2DFkyDY8Gl6aTzPdUrTdrxTlLoi1PJqPindlOakHqTcM4PiRDIp9
rO0tR2g0oMbmZ/m11BRRXF0sund/IRZNaVTnHNceul8DQgxDUSUTZrm96M4kCQRoEy0DpT1AHC3g
j7uT76289Xoc8+YYcb9Xs9XydBGiavUPg4f5lpU3vFiaSlGlwe5GgAToUyBE4idQgXO2pYewOcQ6
Lu4u7g63MoQyYVqNlb2IT2zKisVQh69KhVnTQw01/AvIpcGafFov3rFcFN4T6mjdLypvvYTIo8fL
Xa3JZfQRIhNzsn3F5Ia+ksMg9IFj5RK77Ah4BD/sX7b+SzTN10w/2I/p3Ol+Z69Er+6Mep2aDRNs
+NYSaGO1Z8HHELabwd30Vk487rtljPKQNENLapJs3TIO6iAp3HBjJn9hglOYIeAgzZDEmavT5U93
WVli3He6uKAY+pi8EAoy2PJtVDECdmkP6dVh8Xr1pyKa51kQ9GIxl2/4kga/IDjRsMNaQExB/Iif
RoDZlcY8s3cxPMHEs5gFkm/NwWeeIufws0CYF7tgkjEJ9TAuTsZPSGiEmONEwo+Z2O1/Z50aJeEc
BsdgqkH//DTgYbbr3PXrenqb9u8s25/bM42/KD7uxoGrGIeX4cWycy1G76pLPnaP5sIo0sBAnY7h
BdbtGntJ4aonRMxbIMH6ZhwO5w0kNtfKPDeV7EGdvX1RyvFP56diG26gfxLDU+DRAMbahYqKYwDu
BeTxoObxnWEggmOInCiSqQCJE7MK35uq5pFEKs95WOqS4JHeK1soZEnh1AXiYMa3F8qLvKuH+/fr
PzvLNFmJuOIphBvUc3mxDZp0BB4C7ZaCSz7Di9EXevlhs4J9AbdxsSfhpEQ6IMQlBoSfrferYdIG
BJlUlnMQyzU/da6OnPlNzgVa4G2tjrMKyK6PufgBkBd8I1IYNX65AGBBiIxU/uutod5ZCQydAViP
rC1NiMTwczdqfabsMr63HAG3I5brO9fL3r/3OZ3e2ZZ/Fr11vciQO2s6jGC6fdnKhi1s7brr++Gk
Pf0NIUUXkF8gUnkWkER0oEgrUpmPMFlwJanpkCXotx/olM+cF0UtYZKj5jpGzHghZI6Hs36qT4fG
i7qqnVe+SOSZmimZFHm0MBaplBzSe2XJ80GANDFQBKhI1UZfB5KgZC/WcgI7i1UE15ZZXxxj3sK1
4lwxsk9zsoqNMBzsbujcNIkZ0x7gmjZNx27hbGt/+Y9NZdhUPY+gR7FdCcSDKiZgwX9sQzu9s4sZ
xPy+Li4ZjLCvHKg+Y/7subOoZtPe82/xIZvc+RVzBQJ3va0BWATALAcW3ls8bA7BjQAlC2G0tDAO
y4iCX+wbkL2KO01AHGm+AwtCenCxFTnxUiBCIv/EzAeBybPx1egDDBWn9YwJEaDXzJ2Yu8V5IS2e
2GTEeKgw35bC0DJgNbZ2ezCGGMTNqpM3i1+K42g2i2d0fGZe9hd5FCfb+Fs8zJi2LxMaWgjhJRKA
KKcvpy+kDPPEt2fLLA12zv9FGs43wYQ0sAGmVw26TGqMemfSUPW6Y46X9Gef0hZSSkHhw9Wxh9Tv
XLVkJ2C7zYNFIH8GtgiEESAdRt4Hk1zUuKoDhsMQluely3lpviBwD5xgtoMQkzj+2ertCCD8t6Xw
EFU7uf+XsTPtbuNWtvYfulyLM5tfNXmQj5WcOLmv/YXLSc6hSEqkRIrjr3+fXRsAm5SvlQQuVaPR
6CZ2VaEwC7RoIh+nMRCVAYcF54igPrC2W9X1XO4QMwPwoE5Iw4OY74BJkIaLU6ATgDF8FIiiqMKy
yASYNecfnlfq3SVQgNz6RxB2zpyigJDpZG1tktDv97pnk/cOrEydDMarWYxtxSQlgLI+wwBGdlxx
Fb4BEJGm3IJBXR0DQr4kJux67A4EhlWP2afR90KJ2pX19ioBl3A7TkAwhAnI0GWjaFyhAKgQgxvp
LzgKVs/Tt3sAXmBcvAPQWh2NtZW2GGsdllEMNowrb035y8jZeY1NU9ltN/bvdAMwI9rUvdDEotHG
jUtKEh70Al0gBFrTN3Sx+SPLXAOyd7ZlzrzdWLKJ52zKEk+2EckLjcHE6ldAwyzLxgpLQtTJCVqi
BZ73KtEMKGMKPkobPY3qnDeYgGSlPDPHqFvCLzt7CbNQPSEVDp/aiIYJmlUtFvBwXVTOWDkGDSPe
OgcFJ/M2tlBFqhOYlcW417a4REvlwmZa96R4EQMsYBK2Mpochgx43gCme7b6vtdniWSbLad7uFLs
ZHS+58FhOeh32pPV9IuqTICxt2QVMwhFpyh+eCjx0OY39Ie/toQRvVMFByIIbVSJBgPNEFbjy+5W
56gTUEE799zikppTzKOsomEzjZSuKcnJPcJKbjULXx3eKlaY6Najp7S+VM3KloEEilA6Y2YUzdtO
FmoUDWGaRmDIDJ+BE9ViJJnHMJsx+J67BLhBLmDqB1/144U3ZcidgTE371yhjCP9e3JAS+HfloHm
2f4kIQPVsNXrVd1mb9Dtnc0W7Txtlv2q+3T4LXX0hVEF6mxSYQl2l6AE0IZKMy0DHOD1R9jVIhLH
mYMgBpxQMNw+XzQXl0kLY/B2wTZxt6UWpP4zugZV7i1ooZSgRBQ8DGEli0mFx05Aq3vNGiRgHt3A
iq6A3B9g64l7C3Oc3U6JA4thdOkfMQjvh4IupW/etvLn6tc532ovin7IRohddojpdztt2c1ac2Va
jdqH4f394bc0Ox2/2NbRegilnKNBb6UrKhn6lmwgvAPlbCYOcEuGM4yonzNycZOI2g2uMt7pqea3
2OWEGyENfALfYmNtymWWD0dQcVhQ3GfgUoNGn+bif/dz9X3Kd9A6V1ho5CGiHgsI31dkLd7s7/Jv
5Q6X5mHqYyrpd8VqApkfDJV7p6gXZFOoFyyFxSCRihju8XNzVe/5FLsvJIo9+9hMWkegH0Pua0BE
edJCK4Y35O5GhJRL++xIa7FNjWuWBfom3hxiDlXGtWycqzWA+HAjyJfotJWb1cAKAG9lgJqRq8A9
LtAFR9mQOYUNXGgFEbZsaEWaP5hm5OmKu/Y3yyv8RuKJwZKuvu5Wn7SsW2+0ZYXy0tXX3G0duxpk
HeVx9NI6ylf468gNplhaaymXfBj0OJUIFbX9RD+LoooJzxSKgHEZYhYNDrmpttjycrmVHv/WHN4c
zxYh3iaB/Elt6sHscHz1Brd/qIJjZhZv8NuQ3PCGU91se81d2wfuwv/cSrTcg1sbmA0zwZjsoBq0
Wu0WqytOzcRy8DQdDzr7/W8ng9BohFXPqmGKLqAdBBjrCMz+j2cGIHpxuCXagan2BubwDtIH7Wse
1zol0xcxdxir0u0stGcz1p0L8oYqt+19DGtwFedCejU8VyQlw8XD7qrqcoLufWwu0OVMILnb+hva
yBBj1Au64KxdNvbmoS1zsNIfKevuS9rhd99/vnge56pDSqdDrXR+JWpU6Aqd5QbXMR9Ji0FCrcRo
Cj9peScXC45bCdXvssuk3t4cMdA4v3oYLi87+4qVKpxW9H124Cwl3Vm02Yz0iYyZlbzddy/GvYvu
gl3UuOQreQ6qaf/qGOfHV52nX1QG3F4/vOsvJperCeXAcqFKSxD5211O7/iZOhWWhGSgrWttrYRe
GTjXAWIxck6sCs+JoV6rwIPiGSjhjyZ180fzfAMnaJT3rveRDMvRp7KGJONR8oThM0T5VpLApVUQ
bW3VyqWyMOLjtQCa96+fXn5dzfjluH86RjVNoNXrtSGCv6lk7EtTHtdDlg5OJaOEe1/Cb/C7ZLWV
hT/Jz/hOCHDJM6UhL0I9MSkIPOjXwPN5/lkkE88buOes481Kc3wlKOyXvzw+35KWH6ebUQp+2k9y
i+ehRPo9tCY5gNOZltx5VqcIKKNOAOcP5b6EQIMutfoKfjrhNJhnlarzdXbK5fE9P4FLbim30F/g
XmsfHdDylxBdPoB4eOJN8xPxe+tvjQg/VRJzf7+6Yc9cMuFBfbs4OrdsEvTO+I5tP6Qu/RhHP6/+
mGw+8Zgv/UP88bUvz+Vevg5m92nzorKqx3F5mpRc/fnhuvjD82+gQOvPujgwfcdnXOr6TVlKYCIn
/pLM1F9estpNvy/7/+HWyfeHT2THxfYW20saeGg9xNdFZwOxZEru/mz/VCKdAiXjVtJgp9C1j6bl
Gotmc5hMW80tcbsIm0b1bHtnP4PLOHsbW+luJLofVO2+cjmwkAq0yIopPSaKdrKcku2XTXWzS0cf
HqdS2jmA6u1LTaIg8BooFbnpWWVP/IJNQmKlLRsdk6a75jQp/sFq62MNoLBDeGv6WzTEZ9QZZN6v
oh+FuWSzB7Y+CF9kvIyH9IP7f+K26MX4MFw0mWoph4ssHWgt+LOgBH5x2nVZi49VVjlhDN+8xIwX
2rGHzkffeer3LjvDzymP6k9te7h9mqefm7yavHGtDrzgZ5KYG4QYbgn/LByo8rF+b3bc9NNiuIg3
jofjO79LBzmuvu5vJs1fFL/EzyKTbvVhoVM7nL9fBDUTKbijb/TXH76RFlbHXZZHdH3ab+FLhovs
h3FpX0pdxXLF8Jb2X3COFGJ0gAE2+VI6KzyPq3Jtn+vhV45t+S2lDocL3u1g+1w8ghemyP2XNFvP
O7cw3kQs9xrN0/m1+InppD4e4etSl4qOyePbiDisGUrx4Y6k5TU6JzTcSkomvF//MvLW8uvOw/vW
H7mp6Ds84yF/HiAGytdQIjh9qy/jHYA3RixV08u4rVMPScKFk8Po6D3Sl7eSiidVgvcXD8+fdJws
70hzzSmC6Sr8VH4wF1CXs/g8/pL+zh+YF+IE3E1YqHdPIe+4kh9K0dl95jLlHv2CJFdGnPzDhnB5
BbHjysoQQRu7FMqlTknn+EF8vD8iXgVgFAaU3+sQ23hTGrvm+81BWsB9hV2lWZkEbZ2jQyV9y9Sl
BwUYSsuPUPBpjTzvJF2C2TLjn+BfoZ+m8Sp+JREOOOYqMC6Zoa/N9jkrk6vBpP+BPzwxrdjQYO4D
NBHERwo3/dAQcV45673f93QGLnyCTceICmBiVML06Ok22JJn+qKE1oYTX6fNuOH3KUWgkAB/6V09
/Drg/IqUKo5X/KavzVhNZ3EKwHTFAbnuq+fXWOPIjKAzpsxpDM4/l+ZHe/S1qrbvjkn5xpQsHtN5
UhTPYXG5eU56q9vfkkwqY4RUhckRo3trIAcz6jvJiVC+Bka/k9J4uuxxTGYSWpcOKnpMm7ARhKCc
7Em8FVLyg/cbItKIKFFMM/ZNp4U6b72y9tDT+PJplzYBDvnU/fzu0BTlHD3kMGkAi2v9WJohnkBE
7yFjbFjHerVgO2rbuVL3EwGZhGKzYWxM9dBQ8yKJIfBTCWb8iC9LZs31u0qqw01kHiZJ/uLdZ2tW
GKe8M35UIyTi15MPFB5tMOX7UZh6qZQCqBWQRwLyLEFSExaNq8mLJFg6E2UD42avEyBTbuFyCZPu
5nZxdEuWDc5pAes469Ic9nwkdfbELjfhOeH8cB+fKa3d5tqNVwYr3EkuCZpdLHeqdeCTVvBV/+lU
n/ylfAgMn6nPiQ/UKMZf5Ys5oHcey+BicMNfzgMGu/xScvYv5RadU87IDPR/BoNua7B+ft7/Vpww
Bu7liuGQ/Wex12IanCUioveIRL6XXT785kH7Yvd4g99KUvw9zfYt8vx4f7HovsSwqcxG7/fdJlUB
XBH46Xx42B5sDJgTAdq5GydmOhH7Rn/DQCOjte4GbR/QHQ7paWDYtNke9M66GzaTbaM17bYnn8Cs
MbvhxGvgAkJAMi19dSCXVom5R8+wks4BhxiGXz3b0bKLbokoArVNCOZVslTbJXO/wo822x/lE8qt
NsUrhofuJ/96XP0N4wYaxQ4j7zgKunO7e06DDaWbrbnzAdh56MddbVDUHHo+YkDhcripnTbP7oke
MIob7S0UNHwJQyR09VUngNddT2v7p+GjkqLppCsWojDRd2YnzenLK2D8hBm/yCYAvtiCzmXr6dY2
IXV0cyFpL1VHKDjyhGAh/0VR6gz4cYkWhFL/o1karR9IV789YEy3V3Va3WZLm1fU+rw3zVVn2xw0
Hz8tmttfARvJMfbwGXV1BTd7N9UymkX5bD41idZxOAY9HmCtzhvrm4CP4JaLMGcRXLpInalcRWeQ
wO6O5u/ccDIlCsREGXJYrNgX1oPxEa3d21JHKaICCq4X6gyQcQkc9cqgYItRNzBQeEw2uJiCBby1
fTNZaNMQghDKNhoePDqTPI3bNzhq77rfbN1U1VrLuorFSlNM/0k/ZLt/Nopbddot9uNiVlWz06la
zWZ1itx0NFg/Pc9X1a1mVOi8TwQENUZoCgVJeNM6g9MnxSXKejy4v374BTxRfqKhOjEIzmlKLmaI
hIFWzeiMcha61hwtAs/PWkxvaEePl3sSkYfo4ct/S7+WpOjhw+LfPEwvaGTBZ+XcyIqrtPSQC6QG
SiZmoObNWKDgzUAdyoRkRGo77aoNadGByUMOx2EJ5RWjnzZekSCn4p6/AkbpatNHcoO90bp8utfh
l0ringEeGrEtvzoFYoq01lbzqD8duti+X/xOXP5aunLi0x3Fp3JpSqta2xXkhKmLgb4EYk4GJsrv
sy6YohRjthrWr85zFe3ncGnjleswJyE9OmJVMu+ll1HjaeScSIdFh+PYYnWGM+x245QYu0Nap6aD
x6kuuYsntd+tf6U1fDVdrO/l2RJwlqR8YR3RqcJY96x1VkWp3/TdsjP50FjMHi4a7BKbfI5wgTYv
eekFikBaj39pLPW+eZhyrgydenHjjWr61XIt1JFxe84KHba7g04rJl3UDGln2xrMOvthT4vTPXAI
U2pPmNUfzf/aoiLdRfWsMtaaQiXwpJBMSlSiEj3KYREdCxmXQl/99tczSZ2lA6YuORhUxTOXQoh5
amzNdlpAsJeuEY0/iBbG8lGoKjUysgeUG/61QVwQE3Qxm0LVW3iFxYqCi/kYjsRcEgAK+gYqMWOi
7jx12m0s47DXAZgm1dx59fa0768ft7PubdrbuGBixnhAjQfUeBDT3ADlcqvNWkjrO3XaG08fLqZ/
Yw4E23gky4cxw++ZdXq3dn90s8VqNLqmNTAR1SRACVPVl9tfeQ/PbEYXQ0ZAOl9Iryy8BI1HVJ3m
lWUwK6Y986wDaBpiqJCtLa3g7BCw6bKTd6pJY28POrSq9v5yNbcbVR9XRFAsAKY8nC4ncW6iNbtQ
67EpIMOgwFBhvvuym727VzeUtbVQQy5RyMtciCHYx6GGxAJoSTZvIbgXaDJ+ktHgunEYyyVXLb0M
rlTTh/bLfW5i3r/fP12vbmMabK3O9iv8AeV1XL4ha+czN6iQdWwDBzg0caM6LB84rZAHz7PBYYSP
dSsHGoV32K8+0QWVpw78X9KEZFmSogaEVYRHyq3+RBXJKQzQw1sS6lJhwWA2x6LsgWP910Y6QGu8
YVjjZ7DhKWZTYrACuVlDNBGuB6CsZGbvSGw/ONpKu5NL8BBV8C6MYPY+DDTtrOqmPy/+4Wt3iGmJ
jM1y8BYa3z53hw7z/aq7fho1b48L5NBb8Lb2Qtfbq8c/KFeULlaEFrVH5zw4C+OgcTYpXygumgfv
ulyHVVrhAoSL8a/SvVNVtNlVdUzBuZ8fhlgoJbxSfwV/dTN3RxSeXRcjLko/CApAH9zRxFLOqdzD
xFK8xBBgJtOb2Q1/jYMZaLQejuTn5d46n9kbYs98pc6AOUtM8A0/tVbxHfb7xmO/tW7erryOzi0I
ylvF/6ylyWKqy9V/LfxQgwDjYMmHh2F8SqOfkuDs7hWeIo+GfVSF3OZ4yN6tIuk35c+hd9fSZfK6
SssS3ws7CEhQB7UujyMNxfoVhnrQAJlaMwwM2HkCBZF4M6hDa6DjIrkEFqh044iR1GJAt2Lu/Slq
YYxcLxq9ghe3jqhxod4c30Sa8x1K+cBYzFtgns9AHDCtl0NGmfvEmbA/mH32WHVbvWo5+0X1pXA7
XWd5PPLHFg3M0BwUCcaaI8btweYLi3OZoDa5HB80Il5UDF6KFX0HUjQgS4oW42rAVweRS6G3iHEn
axrU5kytxAnnfxrqqAfB0Pp5dHgW7b+rwTYNUoEooTTtrYrABlNo8mEZTYCjXhLOeWoKIHc4fA/I
CEbT/OqWyge2M2p8xceFS1UiKZNxLE8YYS4T5t6BZ/Tv8fozMW4uvu0MDc/a+sy77za7+ECdfkWH
0qvppY3n9rT92J+vfpemooO4XNACMbyV1YwSRKB/iXhBGTgbR0DkbtRWQY5rMA442TehooIxt5Ng
uKQDJ/Qz7/xVq+0kIcdFPmnGIqnRc6geixzqGZqXTIQAeEFGuL3cAX8o4oD0pG02uEBTBX9muLQE
wDikeVMkQhygvm3pcCTxBFJDJRnRi4CpjuM2xmtOID4/kFoyGR1NZOA8uCTwNDT6k50jEQjN+uHT
dySoiBzSIot/trdRtHawHzEzGWEBRhLaQrA/VPjUSBKM1jAKq5jlB4aobkwWJLlDdEMjeJZGaorI
2w//o16nwflSgkGvp1NgWq1mr6J7szrru5iP2g+Ll0HzcKfljcXM8JF8f8w/hCUaWhgLHJd1JkmM
TrPxz4Pu/lqCcO4ftfAijt9KTs7Y2dQzg4/8+Is90hXGSTIUEpgrHSKKMMLYItHDHB7Cdvuv2Tff
Jp3D6iviWa5g/AgMpwhwlgCMBKRmvfAZeJv9B24hMtgrAsJCzYTkkWW4EPkv0kME4fnLZCW5LKEI
qBpsTOvM4+p+3g9B6+nN2+zhcBdDhgwmScyGj0ubNItRsWdcWpQsk/D/2Ps435oem9ZjbSFzebvN
Ybv/yvvozAet6fplfriT2wfqvBJ8CQYexlarTi1ExriATX1Eo41bKb43c6em0LYrAlOgLbxicoVV
LFGyRzWPo6xDUU+O9tgBb2CGqo8TbFWVBQUiQCYFl/AGyszm+/1QJ1qBUB2zYoHy+BP3MSNA73rI
IMqEnLqOR/iimb5tXa9jNCkMAaAZQ7so8FgSqA0MVqFYmNNtgv3cG27JqxUrgfKw3+rTruqzofXZ
pPjN9PF+3T40u3cr11wMhYCUVd56bYU33MYanlvAyqWdDUZ+GP8xvjH3LA9TGF9TIAlV5y+hAO5L
aL2jGsAFVLiVJ6s/Y84tt9BVoDujXDqAE3drDS0gI46bgGUQoWn+LYj+lyWdhhEkSwAg659o5g1D
qB3RBo3iIvoNaH6ogH0dT8/RXpzrFa3imvvfGN5vVuunh91dWkxEsfMiVTt5n4myG6J1syDllfCG
DKQIHNLNUd3m8fSzx0GEIS1gAhU89Ln9bT//39RBDFgFSeyxTfKC6QYFWVKA33Z91dxrxEF66r1y
7UBEU86OI8oJrlAQOln5QO0OQCTiBiFPF8p/uUesjllFRRPMvjC4wjzPgoHfsK3b+nDDaTHhTKSF
LerdkM8I2EclfWVsuQWeps1v6vg0T6QBfwPq5g9q7Q7zoQf9qgXpt89q7c4EP2rbe2nEujFw4y0F
TC4Jhg5qHop9BTtiYAhm8oxBroAGWnlmMhdWOKjDiQpGNYrOlSB1jEs7X6DFpd2vYkBBw5aUGVqV
tjYFl7oNNSxQChuapo+gbRRp1H51jUtoZC2zuj3/yVwMKxy+XDTR/iEEDMudDgZT3bGrP8PAfZ0k
2ed47tM+pmW3Gr3MevPlL6rutJd88+N2rwP7XP6l2AvjMq9DwNxMR1LaMMnV+a4NpqkAk1CNHuVT
HQPC2P88nn9Ar6Xn2zkzbDuTO2ZzjIe1ZLm/XWZanxB7opZPM8O3wFihEx0O30+qS3pqjwf9IhTK
IMwCdDHqayYr6ReNyZ27FUpGOpKNUy7ZnJAoJcnD0jCENDEcc4BMyShks25Zs3eG4HBpaSIB4mO+
MK7TqyFzEZlCD+IUHJxC7qJN1T5NVXMWT+c2ntFX9Dh6fD967mgozAtbY2MMv7ok1nvTOvT08rha
NbSi5Kk/+nxYAz21SswghSGE9dHcRMVHm8bWx4KObbneNmaxmqQ2Ri3zU7bMlGTLPSSSDM4oKkBM
VFSqjRrT1n/jjVYsqHWqUI6WTh25PGYFcxbQNP+Vn8bboLxtNXqQteR6Xl3efy/Z8DA83S3lJ3FZ
ciyMelzcH0z2MGilKU0meAnxVqNLUH4lgTPERuq/5A4U5YFuNtecH6I1fW9ZzfMFfagspyYNqlav
2WLJSBzVUasgp61Wq797bjyFyo6f1CHmVVza5oeN6bof+QJEXNNvMKcWYajb2VBEmIF2Ulhhj9t1
IXsSLvrJYo8WXXrAMajkaPtlpmk31+yhMkNIQrRmdCe5cayJw0Sl+cNGNGCxFHGuUzfNTyXCqABG
KfdiMyUTlLgw+MbUPZvN4p+Ysak0HMIiG5fBS7adUfiarfRzAM53vtJuA61mf8DCPo57H3bOVzsP
VqPH1W7U3N5pboyKXM3fWf8iNxKJIlC8lDmMTCKHOFHutiQwaLotCaPW9isKpcBR5WOxh9OY1VfF
7a7hPK2FukneYnb3PXk4/Hx3OdYLuaihFcjUfr3lnCZaKnW8wdw7oBJG2rVcGVvtYq4+T0ZXXCFn
0J8XL2fJvKqShqyCwifoNYdNPMGzKmnTHzT2jcNyfUfhaSoC7h4c77JvYEpZwtiCU9QEFzUMkXUq
cY5+Jku7EseiD02/L8Uu5t1i/9HWl+K3G2dqfxzTQms+dEAghIOX7GnpPlTTK0OjbQEeRr8stTWj
LRPUASTqDArAJZRgkGCKfeutbjqXR7tq6Zdq4M6FjiTMNL/VQyf25WuzKq0fRy2JWXW76dWDensM
qY0WlEsPcavKfRvd9muHgxGtFhu4DKomW7mcOxzzxmLJ1LT9+o53ARlOvcGFhhXjr8EsFDyJhDqk
1a/cRofAVBVyrP7R+grhlwZH5fmVEC0wYHOEGWEZ2uSaslwC6jHmq7fWtScIFbz1/R680y6o8ZRB
LMiie8THrM6Cah6OAWCsGvToHgIPCAK7cAwIYWzljByXgGMKAzaE3CJTwtBQU+6QhFYt9Of6OTw7
e1zmT1sKcOrWgA15OHfr1GM8LHebzbLTfImms9AKn8zqiUoKl0D2tNsNFXQAxIfhhyVLuwNQowem
7h6xDyRt3H5YxIS/8GtWaYbLCV6vfRqt+WBUGgRy3QMGgjN8AQNDmRsYM1BrGgwhbYGcapysQqXe
T0AktRE+uS0cOFhxfl7erf7rIRQqmapPpybzszqclnha4J3ttDd+fHmq7n6wv6VLG0qw5hSe8jVv
xsV92h8pRxaNwB662rd2cFQ7DBj4EkaVUuqZjAkkqp5yS0lP2rcVRqz5Y3K5HyeVM1FyexCMS/hB
6Ob9rnVddE15lIlIVkUoscmednufPMHAXio3gLOoHQyX4OdIGGKK0pkBZhiDrVaydCy1iWEB8oxa
11Anb4IesoCpJaKEaaP3Yf6f+e8kdeoB3rylwiJzYHQ35ROyYr5QGHSFB7CC0evVrm4WI2m59Rf6
hjCxzfMPatdOu6KKHTS7TRzJU2k6rJj3+jyfMQQdFao7VRCdbHxhdcUBnGcDdghTUmz1fNtup5EA
5J4Oa9Kj/66eoaqh31Wj65igrXqcn0VC7pR3kh9ZWW4LLWYChq0+j/PKnTp/J3d5JBr+frQu7FQL
bEQgwr1IFpze/X3lHj//AN9Wij3TuNi4TvYr0qYfGNUTcX55vllLEWyO5y+B7MxAc68TFdC3+EH1
95a0PIF+mhJZ11h4fohlBJr2Piu58JPySITL3C//YYZRWPoQjK6bAa4+c29XWSosxefiq0rQXWDM
NgzfKI+araTshGwW6jWm76C3MO3tRbtxoXEPlQV/ni+YBlut+h/4Qv8IPhs+FyMswQVDeRFqd4gO
O4tepM5BHlYJxIAi1E/w2wgk5vtdlGZk7oglkV9BQbTeOf8c4b/V99b4mtnHpCQjsjCl2AjOS7/F
ZVMMpUotygdjJyZMHsWgSivGnG3N5A7GXeJhfBdKkK2LOcl5i9sYBqI9gNSmDaycd0gV31UCH/Xw
8mH+iz8urW1m2hcJkpEXoOWCZLyaAGMU/SVQoZfNu3l9Ybb2/AR4U+fApZ5NO/5oVw0+1b/ebZd4
mlj+fhzffyxZ6feGeXfbMW1SQZRseM1lxmhHbc5fvYtRLBKkZPdXj8ur0W9EOChNtOi5dIUOjU22
tJ1F+XJ/A9SMRdXfQwzfox+hD869uLyOSxSCXuiXL5Pf2fY2Xkx8XLglrBTOBcpPMM+nlC5eGmp8
Ik9B2QZ38SEOiOHLwlV0slgVm4sgfjk5KGSROsLzdDNO04BT51K8n+/3d/JQqS3La4lcfY2PV2FF
Dq7hJVlMCdQvEKCnoPunQMkcqu0JS5Q6YPhhhsS/zeXhfbZ4gnf6rn5GBN4dH6I7USa55ZoKhHga
sBQLpdR9uCGNUwacPOybur9Sfw60hMMazVRXa9qnxK/icVKbkgm85YO7MNETFURbsmNmkxt+XHPo
OPkM2VdQdfZ83b7lDqyjzXMpFyHixYcbj81KKVOLKywZS6LCLeF7+BJ9zJjZ2JIH91Jp9oBv8Onx
4yEcOFLSpz66wzdKpCQkrbKS6Je46IzLmUSmhoooMuPpSOsnZyOAHtL5t+7kpdhhFULRk/KcqUZI
hm59TS3nYtDCYmieIHcRR2hqQPH+hL0FxSKSJZ4P52P8PfwSGChfCi0BzOm/4PI4m00NY3U7OmVu
brk07PvB09ERE9OdEdFk5JtulJ22tvNkm3AW3Ssl1xGIBXpxB2OfPXmLxFJn3TB5DsC5sAicUfwJ
YghmjptY8oy9JG7Aa2UIQtK9mFfypPK0Z342HWMn04JCVmORK98Yz7JkFAZPNNa+8iX5r74rfhU/
QX8JERXfXrtWpH6M3N4QYvKKNNN3nUE4uiHmecYIaZByf7d/FjU8P5Hfwy2GeKHyvojyDTqWYHhm
vfi4opIdaYYYiXiYSOZyx+lB+iDvQ6rS5TbBZRfTUiJKvyCrHLxvm9a/x5NP/BLu+j28ys+qsFRI
EFhKjxcp40zLG/QB0fdLN1j1ORTZuUH5sdC33PazI3/d6K557WcjZYOX/uh58dJ4qc1vwZPh+03t
tkCLb0Ndzy2CGVNqe8fYGUhb8CuWJf7Jj6mNPaiiiZ4wnQw2+dv1DrMNYNBVVQNRhUPTWDU7H1iJ
rblQ9rpuyOqidGgkzKbPBv9p4KDosdWzaCOM1TptG2BciBI6AXRhkkKEWgQYXhX6F/CAAhRwCRa3
N0B5tRs1PSGdHvvyt5mkWmln4tOmVKdqbDv3/e7hTkcgUPhuq8DwutJpaYCgxsiQGQXjZd4eJjCV
AEZDTNXfwJO2D8L80lSH2muLzZTCYfM1NzCuCuCW1seF30YUGBW65ZwCHATB5sp8yXSu8FZWX2PT
at+EEk4meAMuUIFimebtS1NgE5BRgZknpUFVfK17E0C5xHpBsS0gCy0BTKezi81TrAQOVUffpHK1
zi+Bm22nFbyYCItEh0m6fsZJLQfQnwvBD6ZAcjJDs9dpN+nRZBPbsz1sp43dMy3tebPWOeMGDV8V
Q6nWSKAGWHjQhhaQYU6aFCghYBpiqCDNjQlfGkgiC6Lbe5bWRdtBdELldtG7vzmuaCyuGWhYB+0q
GBzTgo9RCk/IIKXJIqlDLPSPGwLE1V/YxoTMlpEXzyIcve/8AksZvFnirdezBjj2vNtmr7QBuyoO
4U/Vbrmcd8at8QtF7kFhtK29vFlTPVLKp63FonYufy6tbXVKefvSRjE1hq1o6IzhEBBWrDzWG+Uv
U+iyh6HsG5fD5S0RaX6oXV+KuAQAoKyhBMra1IVefJDjMWyYORd2nbEyEEOpI/Qu+7p6RH1EhPXC
le/Ppb4Vm4bWlkH1Bv0ma9OQepbIM3uge7aGfHpftceHQYMxmti3mZdQhtg/t8cpbQL9KfSqBCBc
WSusDVDC4jvHnfPXbXU0gSwIbmVbMYCkarLdAAOWdO6DQL2rkkbwcWpVdPALoowPDECAWwAVZvHU
DBIfzRQSqtKKqZMJt/BBi7HLrU+AK9oC40uofHS5tEXR8uNGPa5qjrgfLYJABuAPJSAC8IWidESq
PQOaCIJqveScEMFVoePG1eMdGklEotlcZmEILwllRFygBPsp6okh6g3xaL8aokY8mL/VpLeardnZ
q/9URTcv4/b9vP3EII87BRHFEAjhy4vVZVNXVm5zgxSWgB/SIh9FX2mkIzMxlsc4qswjq2y/jdXv
J0yDFkYKHN0aSSLcxfFVcWbDm7EsSDLClEY3DKybLccJebMP21U6M80Y/xBTILYNBdNoiBRg4/zG
2iyDqPwMZkFV2h0IW8GxpiBr6Kr91ah5Cf9z2IavnMwz1M6UevM8aE82z8vVnZbugwaG1VoLP7gb
jjWxmoDKglChgFAPlDuXpqnrqQAijMKQPtxMpzphwVcFAWIobdPhZ85KQAcLJPDVlgx8sBtX7hSg
6DXdwzhQ5DC2qtA4cs3WtegVbT/45HLE9A7zlK6aOaU5FwxlXEodIX1TU7wF8Lkh7XIukOYRDFjn
e+4/DHuL3qzqrvNkgnSaFkVPGVttsgUlwgDA5GrOmuM70LgDMgQDlbqdQYQo6KsN8YQVywLl/Ofp
R24IAEoYWP7OdnThunHm7yLv/AGw5e1+K92wfh2X3IqXQkqoC8jJFnihz2qTHGaXvedr0vElx/1Y
HkLFi0M0066flp8kRXGZ5IcpU3BFmLDB1v+orqvh9nd+lhPg41ZMGbG3O2v1NKPvovc8kX67/sZd
slDBIFRMyWPSRe7vojtQ/NkhhuOnEUefyqS7J8wtJD8ksUWGnT0p6pJMpF8F5RaCasY8lIBNgdqW
kIBL+DRjBlHGjNSqilJDRN2h6qHmsPky2ZdwrhEnIok5dk7xIPmhGsqhFkjEJdoBoywys9tePCy0
aBBRgXLcuJZk2C+wNYm80SzN1OFtOsJw2uHsmeyx8JQKCHjcIQqlFCimQvn98ATgME9BEODNFJ5P
h08elX9K+hEe21V/hotBPya+wAwfQeBXxX06PbQChp6llLoUVPlq/1zHkxSG539uoLvnm6sMOOak
y/IWWhqsBm72W2f16pzxxIf74WxyOm0dHeR1FC4U3pdQ6yPMzw90RdHQU2jn5unxRgulMM70ueYx
AlRnyz5h/Ckzk3SmkTYNjToXSlrZ6XjiRC13l5wGJa9Myps0Mte3IOoYZwCt54GCakufsEHYgTBH
/PWb1CtG8VLOBBgKHwZfVNuWaBYrsGikjFY4tyiBxwuWTWOZPFLk8thu1xoOso2qM2GIjgTDyF3N
7+f7+NX+SihfHJ/nL1c5h7nL9nq3up5/KjBg/+ChyivXozaRUOLl9z6QfzpsNnLJVpYb/kC/xO9x
jClZOBecaTJydrLo8oa4IphJzRtDZaqfwZ5xBtfzLnZfsIcykVsxBCwhNBk+7B2nPr98OV/xGp4u
WokaFqN2/50pmFbWorK4y6HMkX63+rNTYX8RhlXaltMJrdh1aq0uSu5bJOZZ85iDPI5AtM21adht
EvlhbtbthI2EqebjkJgfCFV+MT+xDDHMNpfN5mcnfd1LbNNie6KmRPz42m/lvfGb+Qqy9jdD3dUP
Q/BvjAY4V+mb4oARmXjuHj9THSZuFLwyy6W57k4VGalVPiDBz1BTJEMYD2PouLTF0/eHNVf3Ky9V
uuglLoQURPp3zncsE8hekzOwTkIVf94QIUmqXODcCPm5lWx1zqY4yEr2WDwyYE/1Xr//6miow+Ny
hKHc3+clXChNsYxF9dCbzuhw1zrMY5L34VrrimtTvYsKoU7oiZwiL96PqTGxA5w1Kq9Ozu6TrIH7
bGodBhi6zuDiqZmmv3ApW5K7T937Zu0qs1zQN+IlqnFAlMWIyxIQIXgLEtQSjdDUxj+IK44CjOXL
Iu14xABGKAMUrjGwIh/GN0A3yAVttoF8unRXm6m7WAEauKNyTDIUEY7mDuENkM9XcAnkYZ+jZ4eD
ZvMH2+M0ti/b0aa/GN/lGSK91cfpB1t7QM6W0wbTFEhBHd6M1y0YZ9PkjkZfgofeo84zoga1v/kw
iU0wwC9BGAYSHoTGvzIt363Fk0EucLKR8hnY4EBMDAAbEq7MQM2AgplYzcsVMKnFaICgJRisQgtg
qSsu61/WO/7aVTF9A5bzyWoBCzOjW5x20q44pfGsDTltjofL9baVYbHeFe1buccOtQeF0rZE7bhU
FdZgI/6oyaBAkmf3+AqKLoIgd1A9M7T/xbBhPepZbpQd1VPbJtRV+tvOWlzTZeCVdhe1jZaBKr9Q
UtQQvlSBqRPALYNszIV8KCM4Gkqwg7ExN6bQPATrVHXqJK37y8MyjY04A6jzKOJgZjGIHajR3m6P
IxqZ22BFRoNtCVxh8Syd7EiOrT13kQ5ysLCYqQuO1TxG+Eq09LkmQ/A+azqMOMBant5W8JjWWGsZ
I0k9jvjUf5wzzYTTM0narIaD+92m3fisafZgjNBATxoT9uagFhrgL5ICT0i2Gwue2rjhqgJ1PUiT
s8HmGaYwYj5iRpG2ayJHb1XorMtMIOXO7P1a5WA5Kj4VeZKzxcqvkEDlZmex/cgOJ3+eiBXOh4BX
96YfKTJYxDD1N8ote2KM5s8kTNoWvcgV6CMMBEvXmSARiVQQaWrZwG8AYAtGkZMSA4NFF53+NX++
mKf6nQimoIXA67OjGVZ/ZYkhR7+Pu8mW1fozyUY2TU5GbLiU51544uW/5tsPenlxTMzkDs03zNgP
ahd2QWwOumz8M2BgJ8YgamtsOpvZqt9Zzi18GCrXK7ZYUGRBQrKdcZSILiwVy+m/dxtNdLPwQW2T
sFFaDOemQ+nBBl1kJYlI7sqwoFgcz8SlSAx3ERpEgRgEQMk8A8fSAODIhDstmCliJAotYCxWzKjN
G2Olv4gC26sfJ1MARdoRPlDJvQchAVe4WHINbR+IqjMe+yGGYBvxBkAtja2eWwccAFZvs1/QYHh+
/Pxg2em1d5tR43Mae3UVQ9nDQMGoDlYxEWWswdosZdW0TJ4w5T4MWl0SGkvreUHUbV+edou0WBOh
ufuSzpeSAchNKIEXfoLWRgGPA3PVYVBYj6eqH7Nbse/mWt4AARC5E9Eku6lePro1wy1Qth9XvDnA
k4+Qd5fx3BD127in44ig4EtqrJrAl9XjxaRxSzyW3D4dIv+2Ve+crR6QVW+xgKDLovuqP+j0zxbe
H/pP3fvWQ3v0OW3UYcUquKFV8KaF4RJUwfOkTexE3ACVkhTGl4YNunm8RClhgBCqcSSD2e5d7Xd5
0WU47+vZ7SO7WUbtYEWU9Y7aAfykZ3LyYsdN2sV57qJwxQa7kyqQtQZCCXT8s2gkDLq0FKztOsAY
etLAQw25GWtpqOfw8erwR1ZUW1CNCEk1SxMuGmbRIJPxzJAa2FDLv3DNcwedtZKbMFGJ023yJtCd
HziCPXZXoBXGFkGM04Yg1CxoY9zhvJvNevRZPcdgZ5/Pagp0peqGR+Oi0gU8ayE4EQ01nNEVwxXB
BvU4pdWOGzpHeoJz8LOmPGPjjKBx118RcmRDUZ7z0ySH4StgTGEsObGnrd+f9nqw/hfl51tsuK34
UERDIpM70tLH/sjRlH1gG4+w6UjW9v6vY/sB8QgTEH0mlhXLUO5vyX/by8m79uC9RYiESE0RJ/gS
LEWxiyqGhA1cuePkyCBM9//xf7yN6/gaGSO/mQwJGB0oS5tyE5eiBWOjVzA0eovvi7SPr7CIHZke
RseuvjxwSymRmxWO0ghGXfxWu8JkLYyuw5iryoRgNMmBb7SF5Ov8vTSeL55aSemioPI8x/xXelfJ
geIZCoJLMy6ufLSK73OzWGD4Um4w0WXDXxculPuphyg7OSinA8pnRU3qamtcFDTmUKjLWamzbkca
IqTPHMuOOuvhmh13XkFjm/y4RepF86I9OJkLg+QrPiit52rD3oR5gBbpL3vsWSUKqMCXEOU4LF8A
WoCKivFih/RN+dfwWykM36I2On433+evzyn5JlU+Qfme9vhi9vzuDb8hdm088xtag4qtydlXt0cj
9Wy8rTFi08HhcEH9g8GIuQu8anW9msc2u2GXqk0ccOBfX/YU4ac7hh+snXf1JxeIRtmK54C1SIGh
LFTeQVYi1vVCCYen6xcdjGojIe0P1YexRyc3QTNwrYZW9+p+c4P0WcYlj2guQgaH2FkaTctlUnT2
tvE0AlCwW3AUraMoJgdhydCZgIngPgRQGUxuB3KtGM75R35BHIV6hos21m2z72O7OXy11+kSL3w2
bYBLmgmbe3Uoc15L4fPaGIPmCktDEICYahYWOQ1RvselbZFuP8dtkCrW3MDZpmPO6SqwUfLeyDbW
prZHtMNySw4QQchUhig35uQCEOwRsAaY4tYMeWxSmvfMLdKrS1h2Kg9dG8xiqmBw4Gx8YGLKQDFF
ZgCUO+CbLMupCyAsE4oFVhg0CuoAH9NqpWUTLQ6lyEw1DOeLt1TudXdsr81coYH2Galag/MuoeWe
KXLas+3zguNhwIRBGcNner5NAdNJkmbZ2gQ6sLY1QtLnpgGDYYIBCShhUV0vOMAxAKvXGUIrd7jC
pA5XJqWDBwoU67TzzIKIId6WHqe7GStOYkRAahc1IBjAGIxCNXhAgwmUKO3XFPUzCoVJoKTtbKO5
hLJp7iJQcPOfAMIGL6/aTnSK92gzcSZx1Rx2z1fwVvMV+56NB581O4cNJMCBUHVvtvs7Mdg/YCKE
n0SMpCUscxEbhIdvwxoQgxnlU1d07a2eZ9fys5baIUkbTOgF/CHFaHP1WP2mmQTpNBDS8QYy4QNc
DP7JZJi7log+ad2RXpllT8+XCARMUXDU3KqNbMCYnuxwYaGxbkt0wumwfHC50pSgMuxlxZbjnqcC
ecrYEuvceLeodhfSc4QiPAt8DeXDQofb5fTmvhVy6EYgzYfYF8qGgFRmcmswu3YYDjJTfiyJ4IJU
XECPN7RpC1epk9mjdNE40attkGLQDp7nLPQXB45N8htN0yADlQwFStlRJnUmdar21S4AD0shrjO8
HWhbZ+IpetMQlXIF42C87EJQRyJZ3rCEh2gBQJ0AKiaOx+ZBbkWzHJZH/TSUD7Uv7y8u8ApkfO88
3YSnlJI6mT/E+tp83IDwNp6CiYhYQemanht+xO/T7VgB6NTpmfpWfrY7pkCQawuboLwsLsvY7ON2
q3UwwqpGfVkHSMvcSlUhxkbJJ/5Z2IZyddPyH0yRZCKkx0yMzWKyOCsxWpo6jxGOcM2WouZMedYv
8OM1txgbRxLbO+eaWxp8KneI42Zh8KLzw5Gufrskst2Echdqxn6KKV2Q2FMqNnVd0K2o5rYUkD8p
yOuPqvS04e3alBfxcfKmUEzeoY5V/viDTUniVCoTfrofTI+z5RHJCc/7m35i+UgeKJ/KTX85Hwnj
z8av0lhrbUKZxsdShbz66kR+4HR+byyt0aMxwwbawPDfenDNDjJaR0aFojS+xIISeTxaHjl3wGLD
WIxLJJIMLy2rtay5JHALSl4ENP6YLxnxNiihfX+5ZgC6c9lcygfxAIN/lvCi5vOPIMrOvul8fTXv
p9PHyk/glt8Wlh7Wv8k/C943zaj7wNe+DQ+T7jHdKVoPWvVBFB+PDaFWesOFaWtezal3ymJ5Gga9
quo1B+xacjqfdd543s9fHnvV57QFA2VIKZUS5tXEQF3yUCwYlASE12VOgbvM61ZFE2/cQ0Cs7Qk2
Ah667l09/iqTEn6ONCIsvcQ81KJ4n2lm2f9n7MyW28iRNfxChxFcitstZcltWW233XbP2DeKbvcM
N4kUd4pPf74/fwAs0R32RIBgAoUCUMgFCSABoDPl+AQET1jtScczFWYwYCKHziFvuNojfAApN5Pr
wx3/OCNcM8TCdka1qDbMJ6XYFEuCIP6YfCTOTs9rqihwUIAReuH/BIexG+cSh30uU+AgDVkm9y5s
p2ZVtRgfVz3jEOTgrINE12Uk1UAjiGic4eKHRkrIk0GaUZTiEOZQBdfgnRT2iUwdR+5p6WB5qmkk
3iSAb1wbwOemhaXO5iDaeDfGX+D9C3kUZ60HH3fenE4OhZqAi4MqgItvItHRXkDQg+jJp9ygKdSP
uKmvXxdascC0TCzCEcDEEhMjSHWeMzkNBdgXzaAkZ7vCQh/i7+Bpnprv7Q9G80fdN1oKAHYBzhjf
oyGKMv2WatVf8VsmZtID4FML+6k6sdswaPWb6+JxMBVpfh12RjgqhyaE/2Mq/adp0z7Xy7CCjtl8
t9+6nDadte6n4zGDqTxtahKFVhEwuBqBQlUWLgYgBNICWxjxhsguvwfM205ffNMO+k1jd7t9Q8g0
BFkLqB/IYykkFb/IObK2wCM7Z22fbABUm/WIhVMA1SN0rQIEA2kS10RPuyK5yc0o1/UEhkI48FUk
SPbH8f089PMClHf7D410zgjvoKVGMzx8SjUHZUSo5nGNBABVdbWpGx+Co8J2bgzgyzlfGMdy2twE
SwLU2RNV32pgCGyeeM+kmCwdkxD6oN7KiuHy8/I/43ncPCChHmMFsSOBJQNz8SN9m092RmXxwpG1
eAYi1g7hRysxkL84QCMFzxwB1Ozi4hg+q3w8gCHwcbwCjF/YBeYwu+DDtOkTtQaSFFgD9tOxBQTI
y/VVlePQfArPJoTJwpqqN5qvh19L5V1zs2ypj2vlz6EOdq4VPtyPn6QJPRLUYAnAA2D7cHFt17MI
pt4/vVy+hGRIAC0ZgFparZsHdjB1njjXUFvp9Wm1wRgV6o1QFHmS2i0W9EhSMOJPwCetYX+FW9sC
zN9CfFp5TV9RFMLat1B7fUPMH7uWjgGu1x4YLchf8mMJ1epL17noR+k/kU1Vj+PRu9XF9rvGfrlo
VdVxEDN1sE2tE83SiVi4Cr8AljkWDPiXZ6sTZecXnLowI5GFKwEsTGR8EVyMqkVKO4/VCufqrd4n
BaNzTj1hzVDPjFsYsc7KcKsJHtJ192ggUXQ8hX3To2zKbF7IfSc3vsfhF9CHycYAmIY+TNaiA3bM
EsUznKkDStm3X2vgkugqE382DKWT2+iUCNwTFpr3OlaTl5xtoTMiyc8rxADxMsSGI/RiGBJsEj2e
uuTCJhDXWvfh1egNSU1sYRKClt34P6a0qvX9xCGnm3JAOzush4POd0YY+8Zu0tztx8N3nhgwoVEy
pIJv7EMb44ff2WqIMIcGeHRBCQTBO8lMNtbdejogyAmhkUI1z3+sjiI1J1UHxXtB1MolHzdJGbpa
0q+b1jAlBBB9ac6h0Ovj4NXjR5dujS/pikoYnYiyt9kaS2JEEdDdQ5rN4ByaYAo+s/5p/kDeo3iR
d81RA0pJ9UC5i++Yba+eGvp2d1ml42JfDeR9Jvh01pM75DND5P6pdFQmefvQPjxhh0AXEJLPRF+k
IFTs/Xn+bPsUUQDycYmqUV5udxHmuVREmT5PL0T9ecZr9XQqmFFsbMwhF4IprwAI8jpVXPzrWMVO
nMb0zVA1F/+EXwAzVWEnALNn8c1JwVdMABCN6CYusRachICXTmkTjNpYKGzszGnme4oy9zvoEsy/
zhZfTB+GB3yAv0E+SgEVc5sDqJLMa9Cf8rYdNQJwXd3j2KfrJFe4/nyjMAGeWRCcxUEeviU1OE5V
cI9j5SxdEg2dwpfIY1OuGcQ+xAhgZrGf6J5dJ1mCIGVcI3889U3V9HHMRUP/vsH8gvw0UuVFXveg
Q2f90dL9xv6G04QXS30wzzk+hQIvPrb+4cDuUiUNa/MvTH1zbnnvXRGBfpiNn90undnodNB6Cl+3
QW1GZALxzD7NBvBjednq/FPPzHmcw3Z/MGx1upc2UYvFtt1ozmeDd56erctLMEJl8MFRdfplM7iy
UAEp7j+LICEGGAFjKYbPW34KDM/6qQH4miDsFftMxqe4GYGYZBNfOFyirabtAkO59k3LydfUHpSM
nyYpCNCnedRpnSp0SWu+TGdAC4VzgSH+ug9FXBBLoRTiwX3xIRUIBh4mBnPafKKU2dmUZ0VTxFMb
s4pgikJZFrJ9/VZtcgtk4zRVB7H8BO3/NDkFLXSGfUzhWUC9vEWhP1w+Tru73UBL2lGmtCtg4x88
A4NV+wDGsH3zolFtJBNjh86keE9rxBRFsos3JiOgxewY+3ht2z0K5CDH6Z/Pt1g9Iqu89BF6lBAa
YwHijbkkwBjSJJx7cGNst25nHK+SJ6ElD1GWwJHxaPQZy2ATIB2nCyLBDHijuQuLGzD2JHqLBYXx
5hNjMoeCLi0t82c+h3UNMCog8sc4/Ke5KW7AYNl72ORAmc7lEun+hKI9m2z7efX7knVXWkwzAgFA
nTFmHMJlaDDEmCctWDUFpM4+27mDJnAkxYLhahgiqMv0XSVZi421LZAiJqRXEYayYRsoKH2jehgP
GnevB2IY0FJHiXGDb5Sc9czCOAYKAjhC9fn1hazN4jRf6Mvj/6XlORv/H4Yz2i3UbKNnMqK5uNB3
sWw2DuPFoi8lkxamEHxQTXtaYgIQo0e1UQ28Qow5Ri2/EYIcDA1z8OdqejU9jSQIV8fRanzFqbpJ
HLK5jknd8dVYFz+ElbcEaIjHwkC0PTH4drQ96CIZAL5FpPcLIQRBSHFgDHQ4CApQA4wrIwU0sYON
S7cdtErgbvK8g9gi7ns+sawTnmoMAy8QA73a//nce+viLAksRvuyCOlgrVMxJ3a5D2Cxbu+aj/N+
N3hDezuNolDLw7tAjYPggg1dB93/AVh8s4jnn0LxtnyzD7PQ6EVFFqeEcAMADfYBxDj21V3VI9IE
Da1v6WUffBgNtD6PaPoLbjGfJB8bCRr6bKDzvUXHq0Z0I0JH1kwytxARPcDZg4Zb7Ekadn7S7fyT
yGrDNtza0+bXu7ycePHw+DDcDTZMVPow10AFpfkgXRocPNQxAxYKZgqvgA7Dxsv5vAiQQBTNb4TU
UQF8RsVsxMEtDsIXwgWcku9DS6e5WHDR5gUAC3VcABcRBmxEFAAmaTwtX9O09CdCTX2LXAR5RKQY
I6aXxB7uTEJRpk1+2mG0YrXiYhYGo5r+cAhH9DiA58KOrX/cdTer07T/Lq3/WVZ5TOyWx6fNB63X
zf/SxnQViJro/LmLItRP9W9W2a0j4JOwCEBHkgtv2Xc24qw89rT6YOQZl+mO6dAOjEELN/BIXFEX
QrYlNGpII0tPyzYhMESdect2DtIMQIgRiA98OLEmrClOO2JsRG9xR7BIPO642//pkAjEJ/XwlrnT
r6c8swbJ68SbU1VW5JbnXogOEHIATDtki64BDUBAppPim0JMHjowHMjkcuGDRR7hI0eNpB8rGq24
POOSbvqdqtkcdlnR7MWZdnWz7M1zs7Nrr5lTYVQFWk03YBbAi5bGtUdxxjjoBiAeH2dlw/wMih9+
wzKaEE8IQRH4BM822mZh83KhADBhRj5L06z6m5GR0WWOLU9yxH5AyiF7XEhxF+bZFWBKSbI8r6sR
E1YXqfws0AkmsVHMtPM8QahBdLHUQ4YHEELpY02AJjR3s5BGkR2mMftxcWaNbqAJQuilXNYGrdC7
2pc0icV/pEbsD/Q7oj5rui7GmQKXMtx3mwYX7jQIOLvT1+fum0pGBISVcfgAOESTqS/6CCSTQ6Af
WoTsrGXp2hytpaAUdf4+zf76MRlyU8T3Wlcb0zPuVh+2dWHrxSTyuj94fhpuW913FFdkkGmxPn8A
zeHAtUnQeH/h9z4RBP2NxiJUyCx7+bCimuheaz7ORVm+kWuzj2VIaHtwWpGAPKCsMiYGxlnM4fer
u2P/7/mB8x0zTSYg6qE1s4ueS9N5IiTrEnk6TWQaqoNp3TDEBYAPS6ShUAi4swdtQBjrp7+HH/hP
dKebYsV4sYWVjBNQu0TIaj55m0WxeD2f+O7UVMPMYwBf/BHjuAIQJAvVXGqPEsZWGPOvMp98s17q
mTd9R9i6UlMv7rjK+NAwdV92OLs6CBpSNjXjZ0MSJmg4k/SsBkGlouIQrhaawI50MMjZzEP+ALE7
geqePyBmF113fAODN4e9bqEgRO2bUArQ+ZyL+Aiqb5Z3++MXwEURBMj9g1mdiKzb07SpRYMK1IRZ
tEEXbkZi3JK0XqoLDRU7/2mx/eRq+5hOHKM2NJub0T7FuyEp08pLAV6sKFk+1EWCYTVgqPQyo+lh
dt/S4WLMdyCZ8OOM6t52tJnLjkcu3w0lWZIXpMBFoIB/8rODoYUiH96bdVVinMa+05A+RnoeSFxe
dCJu/Qrx8o8fYGi8KeeoO3WJK9fM+PuJjJslxWBxCvqx/Gqz//iFABv0u+i9w2qABBtyDOKgeSHA
+veH02B42kzuLi8iQFwgTM472ZEPdQlCMJ/BBZj2xkAgBJJvO/TYYoRxbMif5qr7Ng913AYHrics
DWKAHABwBuyTJzH4s785THY8P6qDTnehIzVNljw2kww6823e/xZjHqLnFTa92FIabWCfdmX/r5Fn
NBffnUhqEcy885jA9eIpQKp/1NTBUnFXlkhicueuEFJVd9LE6Iw0iZdCZME/pGjOuWoPTq+N3yxw
SU1easSqKx2l7uprJYLziCO0BUI4qxLJTIeASq6QENHjNNe9N2l6JSZZSE+h9sdzTu2GzbkRNkQp
sdZ88Kvm8YMru3lg/7C7hOc5R9hlWQVweGz8MX5Y6tB/HJ8xHT3PQyPJHYmKcFPxdNnEeL9du5iS
Ag9rsogKRVv601ODDCZfVSVPDuVpocn4brGIzkqHB/+TsJSQyp2URBjaEQam9WnY6KskILH35ij/
QVSfL3B2qjOYVBs9U4OsKiZzJaPPX1x8XixI43NdfyNA1JymudQE7TgjlLwJlNcLkCqQqZpmx5FS
QHyqY0ivD/OMWOrn/NWt6jVXEfyGkMbpy+nd6DHwG79yyvXhP82ergUmA96+9GlQZZtHrqXPVG7R
36cVY3VBMTbdLCGIwaohPDgzv9y4YhOQK3lY6gCRuEDQ5Qqj0dKmbK+5JRyLoiDJmPLwY5LWqZ6g
nVsjsx8tHWAsXMbBfqa5iKyBzlmcMmkd6D1+3zTnLxiOsoTH2jp8HU2iiNxqBTAijIvim/42X0oE
qeSEK54R7QYVamxzkjfcSBuJfbizffX6ie7MRjZOx3Snpp1j+S9t07HSDy07FsCoqfv0s8Tj0/+W
ZXa0GHph/HTLFL0oKfyYWD3u7EbdzR/axGPlH7EKQHfmRQaEa38/lNqu2Ky8G5CwZX2BtIRPE0Rj
tg0wgNrTXkhSuGHcGnwLQWrO6skCO3s038Phg2lDx4ir2TLtAouMgkHoqjbPOtGAp4X70sguD/Gr
w8f5YTGOS36Wj3Hnbz0758Vycz5QZ/D8OoQ1BIeOavYLIjdxQArQyuLmYXBbaFeU+dWPiTvNB/9u
Tf48PHZv6WnV21A1OpfQEty9XHY162/0AaTCl+zII0hgrVmBLbVl2jqlZg4VBb8OR78n1UXHYoWS
k/UdqxiqCKVTdAPsPlyhyhDEUWgBSh1UdFSGlkV0EQTAV+N+L8NWV722zkuVNODYBXBpcZBwHBOS
H9fHO8LWH+uf23p+uD7tBqk8yjg72PG+9zHN2ZgCAq1JFMxfMXHN9DVBkU83yOLjfv07pRNRcQqf
JFhtYcfb4Mfbzq3ZDR+qQ2WFDgdoYxx1cpiEmVuaCQgyM42Qo6lOF8EBOcyZWZycBZxZXAUjgWPY
bi5/IY3hRBcKQLmw53JM368sD9WtjhSkeZV10Nx8X72lJkyJsTzcX22uWh06rx73IV9uHjk3WjTg
WeBRebBabEhIZ3yqawLvfs/JgY3lpFII9xf9VVYliMcJD941CtbzGTa519bD0A2cMCWvv8E3dh9H
i81VWejR7Xw0LQXL38L55dJM8tJg1Y+cN2kA8APovTHayUyPPZcnVWE/XWB9f9Th3DwgA/uL95OG
QCq2mfY/nr9ZRWdpo5yiCPsqa7xM4ssF45sSICHg5STMrYHKe35c0hEsLwj+oguKIUwSVLO458LS
JWrGJxW3qaIyqSZJAeJgRBqGQ8jPXOKWHj9M3wezlKooo2grVQVtcSepA87xn6qrzlSKIx9uigBg
IJ6sbAk4F5etoPNy7x/cRoy/zH5zwGZSrobgYJm6QD5nEA1E2ohJx2+Ou6/GRy3sLf+z/Ewf/se8
tRjN1zH/QS01cInDbFxvaNqkLEHcDqtyPp1CyZIo+dm5nMEz4wc1AZVffpxu9++e94ORk/q1+ldG
xZQXLzve88DLNnyaVXmyQtBrVoVL2XUFXSrehM+ZwMhL1cLVyZXSW0GM+GTtd/BFPPP282ewIyTm
QlQT5Mls+r493oxWnW5zdMBQpP6ykmSSA7HOUWWMd5PRtHnV7szeJNmt6gRtrRej4SaM+DMyKYWP
raZDpahmT9/UvdK0ctv+HZFBUTFxkAMUm52wCOz2cl6WimwYdZr8pkMpoe8Cmc8Zr3DBF5/en38i
J1ogzuEGnA/2N4fDUqspw78LvsikVgmX7eIL3LgejqWLGXOwGhrgw260Xk8/kL0dhSr/wTMna2Z6
jsofP2+GfHHsr3OfTLMaoGU7T0jjvmojhqkpjsRIg6EOxelzI+v4Yg2MkOB81lPvTeAoDPnIhswp
AiD018GfXST+XwRVbSpbrY4fqvVEUw0lsWHKBEfpXQQ7mZsEmife5DyE5vz5M9Ke1IP/jocame0f
Jl+6D+e8yLF8HgBLnZ41P6qRU2aZyIhx4++nT6NuI50UYCmOX3rc2IEK93ia2qMHej8dF0JLEMZP
6qy6StTf5eAXhmxhDe6+eoMZaXVNuqAkUqktj5P3A2Z/B1xnSpCHyF77vhyW+uGIwd99bu+CJDko
vPOMWhZDX+WS+cVfo4yW/ae0WudvqWsPUg/iEkBvdfT0YZPTK8YNlPW87TVr4fTrdYfu66An35ZL
Dv/Mhtp+YLUdGL3AMX7HLwBv3hyeFr8ud7NPzWX3zbK9lVmdU17k4BfzdB8Pncf80H2DxvE4u7uf
L9Nmy1xvF0qGm/v7tKvQUaV4MuUSN2jiead9iwRJjW9HMsUMO2+Xy4WegEsnIRsnBKiqOBawmC+N
HxlgFLuY9W5+sxg20xShC9YQpb85fmZqUGcKUvD48TGdGOhxDCMQHnoccuKeIyBeRTF2xq4eKQBk
6UFdcKXBiDWsdCxo2Pogmu7Fm/mUwl77+jAYkd26dX/F0ZfVCRuKGDOlwRQF85RZR4DDYHtFAKjY
ZnW6r06L/pVNGk67WCinoh36/ThPwV9dfOog20f+eIN87PNYuv95PMDCTKN91W6O+ihI+7VOMUCN
YiGRlG4Ptc9wtb/qsxiuGJuIeR/RV9UzmVhSAFnH1HZtcEfJfJFdZxfn6TLa8PoFPkMKfEYZC3pG
0uqDj5MnGRU2q+Uvu/duBPur/nZ2Ne4/XCVTKLVWXpIEMIyvMvNMLPB62xhRa1Kr7sdP0/ubTePV
DHXRb5CEj/VL+Lh+L/702F/73QdpSnYxfd85Hj64bnor8LUZjHrNfIbN/HmjvRt8sbPXCSR9Ogvi
XBKAYE1BGrHnxpyN/7Ve9NM6QVTx4i3K89S1a2/f2fKVIN4oJN/F/vCBBy9S+Av3v/ZXTMesma47
PxV14Chu8Xy7eC2K/NpZojSEhIEZyRvKBaAKhs9LxW4x/E2TO1vzXoBqPHk/H3MJXswCwUbmbQOC
l6PD/ftBWjUpEwrOnFI4u08kT63cynW8lJjFw7fJ9fHphgrzHF/jWq8MhgHDecnF3+r2lK/mGr5+
rD6nLw8e3D9O1+kYQKJFtdPudX+//C0lMqE1scXxY46IuLoffBB+iVCruRlZvnN1C/76U66mQT+g
XFV0ziBD9Zy9ap/mf4/n29NVp9W/3R96f5QqUryIZ70FW51ZWPo6e/zfq/7pVoRDZjSGOHk+bYzM
8fb96VkKuMWyFOgzF1cmZ+otkyZxSN19utnGpWMJCYVW9szEdja9uxKBHTIKCsFSc4ASjCLb+9+q
eRc+0Gox1afW7S1HC791VZ2V3+Jpn/PbX+ZFaStu0qD5glDrsmy/nj9f3T9y4fX9DZmTM05FrIIB
gNzOAOZJUchM6ykUYR+JZAChFKy6/3WwuVqBIVhVJCVOkQlmyeM06b05+cRIEKoCoL/V57g7Pd7w
ugKyBPFnogmubzQmi0RfT9vn+VWr0SUf8KuEquo57XxE4t9dA3xXcPHAxrAsWwF008SJiQy9SqXb
D597D/M3p+588erp8OvwEJnGq4cP+8dh0EmmgZfFUc3utfCo7KMW8VrvbnL9cDxc06Y8OO46vx+n
zd86i8YfPHapxO8nsM1ss/zNZujEX2QeQZCYResvi8HdsRrh+r3dvxdrTrnxS/gqdwlO163q7fR5
PKpmX/YtlHklMPbXi/vWOb3in1jGmKx+fWxu1Ns6KwrbQMHTpwhn4wH1DGciMpXa36/5iEZ3/qn/
8HC1XukGj0SsD0PaMdEcaffr1mkUPXqpUfstl+dSrFtO1am1oWiIIN8VTSrAFJd8Nvuha5cJNqye
0Lc9x2Z1HZik+211u16vnoQh54Wv3aWd+5A28DOltJ9+mU3XmETOV282u/2NZMTsvvuR1qDqRsCe
+y/cRqXKZGV4tljqrjvKUIedbzT9v8Z8PFi2153G2xjSbUabpra7MkxhoIEvt9PdrmQkW5wi5RH0
SHT7WGqiMRH88fplKy4KOZsBYWc8rJrE9jA6xubYVrE1M6DZ/WazmDzMttl87NyWeZHOgxl8j4QA
MHJlXsANTGRxjI0YEX83QRADTKn+ZWBWA9wSMaTQAR92nrr04rsOP6MfpDfl8Izn61ZX6y20kR3R
APZLYxEEtg8A8oDxgZMuFCRJTEHid1tDoQcTnilQCd1DZgbPc75gLUDIjBe8bP0TJHVfGsnEGnOv
yUrzsN8acOdLW2vQNSQ1Tqv2rrtixIWUpf1toEyBNlZRzJEDBDTCJJKgmaD4RtZ28Mus0s0GT9vr
xUn7sdN8A5PONlfxKF1oiim9OGsChIhAg14LfmJDcgwETQSM3Bm3OrvKG9g0iI5JzYL4eWd8tTxt
Eu2TackaYLmpbj20JGAApBsGwR6hAvDIe0AK1kEtLIJPTB3rh+lo/JuxP/97WV0dquMIjKOJJcsS
UGqebj3fbkOICtXhwGksrQTSSy8lYcHRRVmbw34L2E52ocqviInD9eyWCDv6TIBEP5ZAYRaKmMDO
Cl/GVT/bShB2t3XOxjCBs0qqHvfSNnv9bhy0VyOadX+y2LGdcn4HTYpQ8plKntuDSn6dTzTLh4MW
7C8/jh+0/z/NRomzTRpgUTMTQRcFo+CwcbwfaWkSTF0O5FlJg1PlONg8Tiss+i0Is1grqivdBS2Z
MfOI1hDKSGv3avvZCChoEHLydb7AfN1P2651cW9hcBzXKg16Q44HwcWO1Frj9Ye9DdNOnXlYddBW
rya9v/gze2EURk/jFiPSrQf1q7nCeZLo7OcVdpiCJsTvna52Ay1CmWc8jwh8nho3/9DUpbUN0ND5
St+X08C0siZRgittLsRaX11Uwh8484pb3xxjCvYYH/jQqa7X3Jhk3pgPbh9vFBsiNQ/X4/+cCLJH
9NkXoSMiU5cPfhyRZKm78rzBxtjD/4m8/A57/fag3+5y5UuzVWHfOriwiV53n4b72f3u+DkdNAjJ
4ywPQWERjAB1I0PwATqNV3xfC2K8ivi/MoMoXPsCUrB7al+38jytsHMxzRW93Fly6ia6LzBJ4pbc
17EQBt4s7HRIpFFmtrFUsw+yStDYcIzR5xjDIAIAC1PjFETWRzWhB4Y0MsJ4JoQlfQzQIaTVpczK
an+tu/sJ4lovDyTksM8OB/K0OB9St/WwBefiUPD1tLfejLe97lttJAUX2W4I7Jn1AIgubswFnAsl
BJNgDB8EGQZjDhIDLMRdHBcZ69BCbCgoLFEt3gOazUBSYJRJUE2ow3UEJeTCxU3LydBAMT76D94D
DfKxeQE5ecrPbFaQV7jJOAMLerT5hG/MfX8jgpVpa6nGWg1fhcGMONgJ3OGQisCISloO+OdCstW/
MH3rdzildchOw0GvM2Tf1AWbNTaPg81u0K4+psMZi+4IQkCU2YmGJwiMA/YkPwB8FZexGE+WlWll
jYBSMrtO09d3jBs9gRhhzSgxhxlJRo84TGsRZiriLBVfbJAO5JiDeOoOyUFLSDKI+VTiQNiFvISx
iDS2Us9Vm300hognGVzongwsGRBj5XEvyDGKQA5YAoEK5jFO8NmPOWz48iQFMRg6wYB+jXOvOuDu
YpNb59jp7IbbYfOt1QEKNUf5cAEQRcMXvBljFoDGGBKQoNo91s3MPMJEVgyaxyqtUSQxV1bwjQYt
JMT6gperqoF2FhaRR2OjKeCMD7c6vjmFJi+tDpBUeVpbbat93DsmisUY7oJCxlmemSHqrU0jW3HQ
waSN3uK1MfBzJqku7UP7nKw64KSxbksetx281N3Xh8WkN33qNN9iBrlhRIlQQovHp7FDvOkM6Wn3
RhdkO5amVqJwRoF94nFmDiPC7e8lMbCgVfvm8vQnSQjxMFbHtC4VC4tEY/o5+3tQTfWcIEqGBZ0B
4DizVFwUNlF0TMtF878wiLqo7e7fqZuKKw6AwRdOEi9vupmMtx9O/al26hJnBB46sRjhgJE47m2v
zET7wavhStPnmhs/zA7qugqWiQae3bODIVBs5F74oJIYfGE5c5ABSb7pNxDN07IVnsMLOcJwsJlf
d+YYznWGk/Wov7hqPI1IS0JoAAQB/Jj1WmEJXFfIRQnDNrfJoFWyO/u7nVrT3XD8fDw236aLEKiX
pWSRleAcVNsZ2/bRRMAWT8FpIQHJR6NZyKyvHBbFg0s3Wed3MPvmS/sgGjFp6Qic5CUnzhqrxTc2
Fcwz1CDT+ESD30xeD2obSY20dC41AVCBb6Tl2d6zhihxCMsWiRhopPFh1jA1BoWE/gdR2Gp+LwsH
zHf0UDeqKvbLv+TMzn1/OW33u+CjtnHRLLm6aurMBlocLjUnSjZy2IvDIIFYI8cAmAEwfjad58+J
wfaNP8yNcBhRsoOlxeNaVf6JMQqAwYjMqIwYafJ5c6lOgKXp68gY7GbXDIPBALHGQ/VwAzHDLfOH
OOcUKLT08NRHjVnWQdbR2GBjgXmeu6POwpPDHAh/qm4tLkljoPgdDBXAFKyxYGi21K4Au5/wSNW+
REq31+lwTfyAW/1849dLpPSnjYfJ4eFx8PaFOR+4oOHTedS0MwG4xLiwcJyvnn6b37NkUpunusCP
kWYl/mxdJ8QEbyVLAL9EphaaBH22hQ1s3e81Z/2PRnvdJyn4N/cuR9X2bjp8unp8aKcrEvzYL5hO
0sq/6gIBzCdg6U9KLXn+s22tlCTnhS/AZuRkCTnJ7lK2TRbuxEmyc8x5Ic2sDGtc7/fxl92uTIiU
mY0iEC1LVg3GXY5toBDTM99OPqV2PIgeCzFGHO0erOMUaBcAxlrhI6Or7pMFyXQ0P5A1w+bT2+Z5
r3a0gFNRM9Liy1hNZdveJ003ES9mGmJdgoUWjZjM2VI8C3ZYsK7+Xu7+0rNArrCO0Q1ZkUhlYCEU
wpeKACBzAUwEPHK1m1eblUw6cLyR929kPJFjxMoELn1NxJCJaqtn60eOFX48yiTCVcMHpu44A/JJ
PYDTntedX1fj95RWqkL6tG2L7KK08PJxU0r653g7kdGi6w7QfD7cuMYE/MCfrOmG/f1oiFmVTY9c
UZmy6LVgC6XZTMFx3K843s7e0xS0j2q06t46X3znOH5cVXrXjhwSOhK2oEY5LVocHr89ru6mMjP0
15cGcLBmfppeZmYi2X25oWQVD01SlNOiz0CzQsKX+tfyfLnevpr34cmYpEx73sYt7phkN8j8lC9v
K43gdCrW0gFfL/Hn2nJ291xVUZVzv4ogJ7hhlE/t9BrSnhsl3EnbmCsf/JCrS81ekGm9Ld2ipV0l
KuZtOuZ8phLv2roYVJAKn5iqHaZEmWuICZAmMfkSUcoAdpBPAsDnkUzrCKQv1/cOdteD/qNolyzw
KWi9/WVSO3H25bl6+nJWgUYHlEATiitYLdaDzNe6YdflkaE/UWUHganBiJVJnBo4G+a5mZes4aUG
zxPSNDYtj0ubEGP+i+licJm/XZ/c+3RzmlZv+SdXKcDU0875RUWOokQqRp56J3OQyUIVg2Z5TKKE
tjCiPXVv9UwfHhMJBkSislQnl/OkHu+TBlcjbiWEbtSgKSFvPU1GjVbaRVLe2Dz91rzHyJCUtKkF
DHVzPYXjFh1Iv6f529K6BrTPS+UEQ/O4uGgipemHoF8uql+W6Tw7ilAbhk0eL7ogN4tfb+67b4FM
FgD1ZwTJ1RvC6WjIC0ekfQBnRxoAfTaNpkD4ziiqljogHull5m9KIUSVzHjmCVVnTE9tcjf98YpT
FsDZUbIBdahC+ctdcDR74W0hKNZB5GfKEyyb6bbupidvN0RpDspsXz32tM7iYmhEYJGK97DxsSYV
co9+X0fEpEjIPkbUBKmEXEyE4Ou7c98BEITEv2pLxYIZxnOtglLc11N1BzGplMxH+pJZ/02iX+pD
ynr10o5Ap+eB8/3ed0Mot2A+F2zYwwlYkCDqKbPQPpiS0QVDQg8Wic/HqBKHU8KaIZ8sxLw2gB7L
QNFjRU+psK8lzwhY9eVdnJVhkgPj4/wUwCMS8jjtEC6DzlvHEcGT9oYT/g/n0kp6JkaB8avhXyzh
tmStV7IEdq4k2cwY1dPxVC0t0Bbn57zfPK1Gze2HcQvrytp5Ypv2TFt2yglV6ONSzmOnLfGUwLv4
WoZuPGOEEPUh4vQHVwGWCoSCXzXYZzGPozFKseTBK43lLpnG8YCXiC0Vx0yo+YD1XMTyAIfJtSrl
SS0112GOBWjtq6rG40zDDOemORiZ1NWzcPb2yWd9/+8hy8sp4xLNjbqfqd5i/PAp2eLct66WE9km
pGEKtnad2XWzcZ+Ko1A3gaxvYLow4yOGsqOJ+FByp/0o1A3JiEVDGcYtx95dipovX/cnCNGUaDX8
pXNs/MGLjHWaKwT4afbJ1IZPItqoEGKpvL6fsRQPKNyxRC2fF4lWPevH2x5j8UyP86QhgCosaziq
T71i1mo5DfSRkDydrX2ddj7SqgyP9uunGOQ5lUumOUSBROGCGhwfzdqvbqkMD0hFdpTHdw6+zT8R
RT1wmm0W6eniXoJQOL7plA8AljEnL5GpjADV+KoxqcnCJZ3Lq46bm+ns8Zeqqq71asx+RmKnxy9A
rq1n/+pMTB1UjdnkvQxwzdvmvGW7+67abVR1VxRgsGbDTiwfcl5fZwNq76+31xTDi8WnMBcsy1hD
ROHIwNUni1nndrvHYjql7HVu/YiwAZmeuinkI1az2HGNnaMzNex60WYkxi+PyC7Z6JlC7NOwbvLE
EaQy1cpG7aRF0TzXSfT6AQPTp/aoddyOigwh3qclUBJZUfH6I8+OaopUNnH7de9Oa3h8CmTRR5mW
WSJmdHfzKR1yEMdy8fhNLLZfMFEGE1FPsnWlBvedt+X7ZtvTXMa2zW33DWWXWQfMattYHA2W91er
wfa/95OVGl2TQ64hxYjL+TDNEtKeRBvVALiEHlB86HZuyxOiKdrJeVcvMaPInwNpapjPJ6FzAQAB
+PuH28nyxGaltZ7UnT9G85BqAF5mUX+/eqfjKUoy8ldJLkasc6aNEM/ksV93r/krTdVZjr+ul/2r
xrYpMnLjJRzwJ9tDCRPSK9KNvHj4tlyEpVHJ6bHxZf5q3altBi05ZdO2WMabnl4NPiLzQKvnM5k+
YwiuKbWfTmnGBWH1Kc1eqzVkPQHjlKrqcmyeZnNqy+Sdh0HVmq2ep3FEopQu26fE8g9BnNSg9c1O
KiDaRgxT+SeE+mUlEF2DmFACX2zdzNMJcQEU4x7ewXkgzAu8bC0HOOvfoeVklSj/W3mxdjRme8xt
UZR0lde3pLpovUj6i1b1cC+mQlFhQDPUhvKCj3MQEjIJEjxdDxsiBijFfiEZaC7YQdxVMvCrxScx
NwLEq5BIycZkBlvxqM7IxIPeMzsTwEFB4J2JU/mxWEskQEyeApoKPBv+s3m7lyfOsq7UbLaa3Oin
M2c7nF15YaE0G7enjw/3rf47HTnKzV6e+gH/9dkfEQiK6Vf/4xcHYnmCDzIB8OsOPVTYjrUnaa4o
tB7IWU0FwXZFX5fCzNx3MkxhJtU0IIU09GQAozv5oV+DG4KKyWsfmoXNO8lFE1i0CN/bT8UEqU4K
YA18GncA4MjYBva0OY9iu82X5fyuPpFOZ0uauqSSWBZ318Q9QbtkTGSb2OzX0W1Mv/Dv6Y1DBOik
N9rXNDB8tV3e7Ifs6v2KGdLPpcPFse0QRbvLuSidARd997j+eaD145p0WD8Ol1PsC5/yYaYmikIa
xr5nNMzcYuW8CczrksSTzE9NHvbroiPN51wQgzAdQ6eYbBfGa/YyDC4joh6XJtxjrSvfABl7jx63
q9FuqA4BhOLXAQjAy5Ug0VPwAHAr2LSTasb2lQgmC3FJ+q+le7Dctw/j4sCz8JmZGBgXTMz//8S+
rUsDw3673++1Kuzku91Kt868xFS/3ePk/f3Dk86yFlriBFQWLAlCLkYUwPbVmjsuIgLfQOFYgmZa
2NWwh/CM2mEqIotvJrRvlqvDZs7mnBPBdOqJkWiAR8abORNYANtv2Mnm5Uj4yvpkncHgroKVgpua
pmzxbBO+vIIc/4vPi//ASCAE34AxA2wAH0cz4bMiAmC/Hv8/rSYOX56GqpV8rlAddpqsk3D2JhZP
L1G2P1YsLDeOsw/pjCSYePKqJcHLZEJGW8GSAfyYsoeHHAHCxE+rq/lCqwHuU2MyItAaU56Fr9TL
ggfPCgDgLvrYkKPCaDCeUWUk4YMgHsXtMJ6sKKnn2fI3db4kYxI78jCjhlhWBHQUApns4olE9Rcm
k7ntVZRgF1OA+da/WKQOY49ijnOzaWuBE6qwD7CeXj1spBLCqLA3ghcYUrFKqN6Xbg0ysES2IGZ8
mqwNCB+rV93fUocM58LOhWLqAGThIH7uluMfVQ2kEQvrkcjrJxAOUhAfmoJG2avCcFu1CFXxtLza
r2SQn+3zKVdCI1vXkZnX6KKAH3f43dZ3HX5nUHU6LNENuD62yXHJL8lvdlyt1o3lFLmG7kotqZ0l
tuU5/mGtaSgc4gM/CErBl+IhZAQkdmjJBB5iTKtBdTGPeSRv817jfsuk6DcXR7agpzSHmjyP99UM
OhoFGpVVvZscIIcsRGVsT33MLIVlml973RGOJzjXXTcT0zG5TtZAYRWcKh7plE+YhFpRdWKnKSkb
o+3DHW/U5/hgoJjRL60DQJl8q2P83fYpI5mwFRYsAAxhjgQwA+qgC2syRMEZ9lFeOpv9m4f5XJv/
UUc4uk9cF5wlfJUC0bDi02JSnCqXouBDirKvN7VuzUXNkUfkediysBKcShB+lY+hj7pKrsrt/8X5
OjZQ3Xx5rD7+S9XNzrkUHreRUHD8YcbiT+QAfy6He5mBAxEln12YcS+vM3Iu+btiO3HS7NVXHJ63
V5IAN6j1fp3yDIyXs0/jwT5d2uSOhCdFUoQlSxzF596GZ+5nnOi8Zc9vOBYYW/TD+PXz878eW23l
FmogT+3O2dcmGImsy5/Bmnk6tmzXO7diJ0VCTWvw2Xa0rj46XQHp0YvuNln3GGXQRKRyE2tHOM1X
xjc6Speu1O2Bz7PSNm5vNzkFAuDzASqc22ipr91kM2os3/KYopCnYaWgdiPG37R8g6GCQcQpAnfz
yJWhMYj3SMdd78OrPiugsHBicg95Qgs2P++eXlX/MkiqOpsTSdDyFD8zfj4gec9SWpayTgfHMSrp
ciJM2MPhE1N3FduY0uuzu2734S8niaGM08ErAMsmo5+80lEXYbAVToeW6wxSpH2yqKD8urNgSgcI
kR/hwZ98jr/CvsQWEtA1AGguY3WX1MGvSWSJlRuMVzTYclIApzEgmfa06r3bDjbsatBUL60IAvAp
UO2uSafzqOO8FYvI2FxJ1XNfQ0eTqv6cBqCaeziwHywOXC1f8ONeqNX8p16IDQ5cQNYdohD1LkcY
x/1hMly3mm/TEdbugtQoXidlWwzNzgc3/7v5A0itEioP0sywIsOsOy0yh0bDU9gEicLUtuVekX4G
JP3Yw1hELoCETmgohQ1hHXMafjLiQWyc1qPWRONIu3ln/9lMhY+bHzhpIYaRZhh8OAwXSir/cApx
zAYAgy66PU8RES+9wKeBYU7VgCebrx5jG2Twg9AWfaHJqDAJkbBD57C/mfUGPzV6+wcMdTu6TaGv
63KZ932pJ/QfDpN5+1T1PzS3pz9BDGRiJBlD9d4PNNV5JzQD0OP+00opa4k0dUGG298+ja92BhFf
WsObUzkoqqDDuEgDBjU+nQZ/luTuC5Lgi8PhgOOmUZIA0uQAxQfAVTprUQAObOCDhCLZiDGK8EEX
yDGKhCXYKize8raz9uxquS17ZsWAlgpGlf0f8047Wr4+d9fvdqrhcNgbtHrDbr9bXdjaz56fO7P7
wa55l3jHc3fgx/LB2JB2B7TrPd9W7eObtmztNz129oR5t32iAIxVq6zQk2NArwEQC7/ppGUGIBxZ
ml6AP10OD0mSp4YIFZkFrCTvmo9S1pwPgNnYAPQAUE1rV7bJvIk4aMcUhNo13F7vl8/XWu21OoMv
0pEKp2X9pJbFuAZYLJ5Hn6IhTwrNrufJMo8+nMN2imJFkvkzy0fs4AB0J5s1EOiHCBEU4hB6IwFd
tIgmdIkXoxOOHnl9evp922t9eHmRJm+vOXE6Dm+xX52iVy3UKdPpVqyXOApfxPuE1pAVHIVXFKDr
NseD3Qc/KJQNALEq6A7bAfzNhmPEIxMu8EzCy3Tvd6eNX5+fHieaJzf92ycIzdPFe69c2thAFAyA
734GGCDmsBlkx8R1EVXmAvqSJK22IzgFLd4J3OUwIOAsgevx/fa33fEOuiGtOUbbEpiLnE6ru/Hh
eTSTAXN0/D9mpVbcp3XBSr12s91mwotOqN27sKpfD9fD3aq/2v76om+GbHFQYYy5a7RtqsW3UxcU
MEAIPahWwwRGGHGo53p2M2lp0lMEyxZbSMkmgNFX0XtBpxaJESGqtUEAFJwv+JF0lJ5fRs3WFRUF
XkkvVRBcGsm1zRGxTF+LrS3bEwsN+JnU+qAckxDxpgARecjBMpI+GwabCPBxHCnN6RwJ+zGslicC
+UqkwCAMk8FJgzoO2YgLKGNMB0hUgBBFjMzTwI9XeeL38vCPCAiEk6NWPznOvt38ztq/W+nStWan
6nBRZb9/MZE2m/0/Z+fa1EaybO0/dBTRure+go237Rk8M3vmzLG/EJ69zxYIkACBBPz691m5qlIt
4QMTb7icZFdXX9QrMysr63Y9bdotg+AVlaF5ocUfsXU8zhZvu4wAbNi6x5Mlg3arr5l2UueitwMB
sKSQA75Ih5Ow/uYMztt+UoST1R/lXr6FT3IGBupSUdBHXJ95IXpk+M4Imi5jaA7CYRlD/PRoFnpa
HQ+2ZelOV7tQy5xtn7tVkIx6qPkD5dArVGE9vXiu7EfMU0xRgqmhmvqXLAsSlAvCFcq86F7GmpBB
B7A259UOYnhSnfEmbjbV22lJJzeeLK0Hoqo7VD+L+8JbePWqnRfxIzlLpotFnJeMGiyKit7VvcQ3
U43aI5WMpV4eW0Ato6aWUFNyXrdXg5hzsm+v2smYPpt2NBvPiN8cOmW92XB+PVi2ZdMFKm1ivYiI
hdFCNVoxtumbKCecZYpYwFhsoEipIyL2HNA3N9hgiqdj5bX+xjfw74Vm4sHwvAe0vETEviTIasE0
30JZ8jUiUsRRJr8Uh7wLvGxnDdAs/3119oEhV+4ysgQjxE7dWl5CjJnUwg2fW0msjCPzXpigSdjA
FyZF3M1b7rkbpaEcWuitEgg9jKS/E5uUk4AwIaCYzWpgkSLyUsaSsTRymPLmqEgo1PPN+/vP0h+6
uIhToFtaLoGHIvCmyLaFfz6ojXQklCqZEzubHJse8gA7qYkhOfAS06hV7x6Pl6yt0gmIw3cNM4c0
JYvl9jWc1i2MflwJxJRLWo2yRcBV+hvy/jJWztZI7Bc2YwUFWiH0cuw3Qoab+8f5xeWteyeRKYsY
cpVJti6aH4iQRTtlKQb3gTUZplhDeBIX1RCwfk6VcHhSf3vUj8YvPL+KGkq+tPQsOld4Be7g51fX
gAf7xmRboMv3Da1xdeeaDuovJd+d0vbduSc/rtyzhhXPZv8cxMLI3J2UkUm/P79oeHJzfcJffQLG
iSLDHFiq0+7bHza1YM+379m5DmUp4o0vrNVVuU6LQxCU11q7+MTked1Vz3PmgsgKt0Mckms1g1HQ
yrVEdX2rFCPcSDEiu/76/I0itsPWkQim2SNGE6x8UKXw2UNd7PzEjhpF+7gL1+tB3IzLdfCVh1Ax
wMajfP/5wwcFyXxgc+/Hw1MMukvdeJof4CtrzcNN8g7J7y6PW6E35JQ6RFY0lHD010NPsf8S7a86
uGQdU7tItReAqAvFLINQpNKSAo+UIDhrxp5ZZH5e9T9IG2L3dOQBn0FPCI03oxv8SGl9+1Ddff19
Q3NfDDCZornM4u8P2VeOlmpMGO90IS/RmXY6vJ6clp2F+S28MQlRduMylcYCbQWy9oRHgw8mt0X5
obdoIDfhV5Uom2zBI8O3ww+jlJToh5VeKqWfGDN8eE43+eHxWL+BH2zl2s0gQI94F1TFimbquiMz
YZDgzPQh1KlIeUbuS/uSkzQpodYiU21lU3YVCDF82v55fT750y1QiiChpslY1C3kUKQxLsx4M1JP
ch2ioVKWWIp1R6pYbE0tTNwqf0BzE/Mkur8GvvwsNFe/LAiaCbtrnXCT2jlfVxTndQ+8Ob+035E3
YLDbKW/nAXi8C0ysA1l1yyJOQZtbK4B5aLY+LfRQRAQ9kvxIe6oDL7sbpt0yipRYTMmPWiJv6Ptw
mDcMHeJGZLyuQDGf+9DT6+rPQZCHBd6Go4v+8uy0vK2VJ/WHPjq9noOjKeDIbhXZ0hrwoZqdWT2Q
Be/k3to6Cn31x2orP4j0eLR5/k1QxlK1mHjZaTwX+VNh28GOVDyUu59vn04mCiKQl6YVhhHYSBuJ
U2XZkYyiSbZy9qjHPtVtyQGJ9PoX7b9YjClMUtv0iTszOXR8OFZiOLxYXvcebwaxcV5+Tz6eJQEb
AG9LoMzn49EUr4hvikSYVgPRmTbg8jYaprUQR05ZhMM4iYcLC8WYiNlocomr7AQHDMhMalT2R8E5
TyDVuBXmwNVyiVobni5O8NTDrC9MdQxPqnGBqJ45RgVJu9woApQk8g0uTB1IXG4EvmR2addHreXR
VFgoBcvQSYpJImr0e6fCNfRtdUMc0LGkCte8KSE/CgJQaTEuUtvVTvA5D4ZmPA/PzvqLaTs6Xbuq
xSBYPIDQQmIFNEUsqMkAkLMWERgfAqN5DgNyC0X0zHIO5LJRQwkn8hGJbvyI6sbJc0qe2vck3DaU
crX9uIp4pqObFXdXImUTWx/w5CoeemzwyIn4r0jY7hnYhM6Oc/YO7Yil+svpCuFho4rfijsWNUwQ
C0+w4JuidCAXnIowQBALhMUmeTPVj1KjhBzEQAajNFF8hETAOJmvYXmOJEkeiRXU56E738d2mygk
d1Cv14tmrYvSwVaG9VlWuSsSC/UT9JC6Ggi3QCp9X9M3bNh0QIPnsFpgSbBhfzYZsPdnBDQ7btVw
NF5fXvaas1O1SRAxtx9styyhCJMPofCUoeUAHz/GX2H3CWIAIa+sLlKE2vKOUFM+bwKDdHMfGN8Q
So5FOqQ3WBuzMswTMU7hQpQKH+N9JMBIYYixJZJDmy3kEr5dsKOHq5dw9fER6hgBuxe0TsK5kDgS
Miqx8xA8n/AjfDdu6HZ2bZrEPTmHXPopllTTtHKMO2PtOZaprQ0FKjHEEFGlSwge8PFGstldDFj1
wC2TlPEHl4yEdJnZff8UwRoUBQsLkSnC6QtBBsZxljdkqnkxIA1XnfFos1lDAJyxhAdB8OHmYnt3
zoJBpyPGsBt5KK9GVNoxHJbdYPGNFITl3bvH/0EgukYvJQMGS5a0jPEkK6szmORBxzwMyfIw2B4x
Y5ZYpBF04xAJkf+ocqzatB6fleUksUeu5uRKOlSSYwbte0A1hBusrMDWXlMAcUKHmX9+3Z7k54cB
Rn9+4xS4GYk3MIiFIA/0etr0UV9W95kyNusAg+nFtHd/167vTy9ZM4UPbU2EsTJCNbxKWjf8Xek7
Hzi/sZRtb964wgEYdr5sqT/Sk2Dt0ltm2Z/wGWOjifzmfHmKR55ZzpCh89bXqDs4BBMKQAFE3j0f
H01C71AgeAJj4WCgN9Yom394VIeU+pT+wV7nEqXdQ85p1AceDNA7+LD9tQLgOHXMKPnQoGUOuMEH
bobwb3UjxZbLL9AbszLMjJ7Z0WB2iN7wYnpzPthM65bM4IY1hZLQEx5tHgqEUKCDIXEW3g6hIZVj
UOYf2yX8oWNopTFSAGQHAUZ8gh2efBdh8fPjueI7CSO8HQUX5JZmrHudptxuVJKQ7tjPNKQwtp8M
I4vJf2Sw+G3TnCbqtqLQMiLSMAvdmqSXv/Ri6WND6jPwxrwU1FLyzugy2tYyNFpq22lN2HCCg/YT
fV13gfllnczKroOp1uOdTSfjg6A8Mcqz+8njeBJNNcBNuN1jDsoIg81lgo4Oe5XCAjryEAvwYifb
W+Y/fN4FHaRtNa6XPFOFuzgTqQth426WsbTOeX8z3Alh27UHuYlNM4wT6CdjXkMNwwxEbWDB5v48
qBmftHelm6FtCAyETEN5hmVazG52dNgjfgNjQqJLCorAmvJQeBxO0Wh4Qu156rB0eIqNasIVPVWD
r+OmXOfuK5fhUouwqw9klkso49tfLtfvT2aXv1JWBSNx3s/DjImPioVahUub4fF8/Q+kmEQf/OZ3
zsuk7YYBIOqpE1YIKD4u7kk1jVzLNUnTGKINto1Si5gPmZ4FyoCQm0rau05nhAiL8NcINofanoTb
8fTON1O7nZ/Kq3xcTcTxrv4QpvmxyIfXAs58Eqx5LBim7+F1YBkv6Nu4kEZk6jNxUV3a2Yy/lL5Q
WHx+2OPz+96Hi/MP3+H9ZTp1AQaebLtXe1Moi3kgTGD3P6z+P5YTBVTJQsthbPOhYef5iwJy0onz
Lmsq67B/HYW5xFdpZXF/O14xGd6LQy1DTBbv2Qlk1G2UBczj77oPTYE6ts63LZ6btxZEZ1yzoyNa
FAm7xOtosVPUijeBklTba0xN5nEEb82Gl5Z7LKHLaxVyOJeCopyhqn4aGTAeGw3zf39lfylWttca
yLy8Pq23hw73FdfUnw4aX1pvHl8aKrvKJf/VGy2W96tpf3Iqe6MVJPArdrP7YpyDdDWSVDf0Vgwl
PyNbyCOyBSMhxeX7ZktzQLk5OaOrD/OLj34Nfhl1e/xyUDJQ/qlWKTwJfo+HScJwCupkmYDnB6R8
gDhijQTv2rdkcQxdf/2vu/nt/UV79TQ5xeYY4kYBldfrFtY0e6NuOfAsetfLp/H1U2/6ee2IBJ+a
XwrVuo+DEJt2vqTSQJg6oPBL4og3o2Xrn2bKGSemkM2EH0emZYqZMc5iPqfJgX4uNJ4VbUQLHQJG
okYDFRjbflc0GvauYxb2YAq68qpXCuRXg+NlIzNEshUX7A5o1M4ldT55NCYWTJhQE3KBg2PVMSXH
AlPEJmxYGbkOJmmbMGK2byWqrnZhJ5gpcK/nyzLFhE14Ps5ZhHu8GNDSaMucZcqQEC8sHK8DxSAc
tDc0JBeTnUlSVgOdGt3pLwxNhq8dcFXMOH5DkF6sYcge54x0Gs8Yz0krbzI5iCcvF+v5zVWv3ysj
BxAMwLMtwtx0gTScYAmiXSxVjwNTugtmTAEkNhETjIGNGQMD34UHhFW5ZEg5Ko9S34bGdSFzbcn3
bh4+tP/yp/fXn8/+sSrLxANBjOAorTx0O2tMeH9ogVBTjlkiR5a7ar4sXDV1yD2H1uw3sGh/6DCy
c0OLxzhm9u3B8ruLm/Ht5brXm57aSje/s9csa0LFEc8VMN95MsaMo7R8cZojJ/QQiKAcgpgNItQJ
VGBMiyeZERlAkcclL8y3ohgM5aNVSTmOiodI24OCiXEyhhdUk6EYh0mttBza+8JRml1/+En7GlNK
YHsQUXfOglUradhZ4FezPvyuMMTcV1Yg5CQZCwkFybGIwJAQlGTMu0aI0CNVAXKDpwX8djNM278e
JtoLChFSZRD+AkWiJ6iIVe2x9XmUFQaKvJhadlwdIX0ynipUXRLzSXea/7capy9XyxyzKj6j7KdD
7UDRhmXohAyftzcsq/58dfFFIUMrPZSUoQV3dSBFliULA/JgRquXVUlSV6wEy/1JKVJIAUm2nbH1
gG4TndTan/Ecy8bOBoNRAmr4yYExdgKfsI7xSwpDAk56mFzBl50cdlGCGgtO/RdT4dwePbRaQCNR
gAc2H/6dMNvg5aLb4MBsh1F/wmYg4xdLpC96vW0zfFw8/qpVZFFc0BaN2twmGN6uHx+eDr6uWnOK
704Kh4gzvtQIQbtlIxbkkKwWFRReoeHABa8ArfQyDMl09uEkSnRUv8yn4BqKdSmHBtrAHtxXl6lE
TJOjXKxpHHJRrkM0fLnsxFZriIcv0A1d6MZRu1tiuPC3za0abQdegesPdUCk7CBBOcDEg0mwNa75
TTEP6+FPZZMeamxLl+UI3tJkymHsk8j+V9o1xPJVanXP3MAg2D7A2ApYsjzHX1IUFiEWwqVIbI5E
RaPFdySzsScQDIfcb7w+GR7jn16+Y+gpx4iijRMl4py6yjondcOaKAvPA2MsSfdVyLNBMmPhfqMm
azT+6jDwReyYIR7I84zKjPNd2zK8HQ4WZ89nn2VbLMpJYRAyyymy4kMJIC4i261aYnEwyDLVGoaP
t++Hn21XJEPfIRafpJKey39ZUophqc4ihzHEIJquJTaZIgADlrYv2BQ+PZQcGGg3USdwKLz5uq4g
atgRRPzFoU58/Qr9bqIVp/jqak3mufnmRFMofGZn8oP7/0Fl2p+2g5Y1PRjKLP+jg8p0c/mwOmse
VnX5Brt59iWgMv2K6xsRGhKJDuHf8OUNyXX77vo3e4BlfBkae/0ruwtZc4EEs/F4vIqdFjgyRuuv
UtjQcTIiCKG/jjlE5BgeF0AXoKMgUkdSes5hQuRqXVCoZZUbaUWG8QIOmDq5urp9qZkeTs4nF0iO
DFanG3gMBUxg8HedvR8N2Z0y3X9Ej91MC+0cgHE3e7qZzvvt7emWNahQCAAoH37Pt7M99hnzCQVo
pI4AByYZ6qiwe5FDTYRJ9N9iWNufPurruiIGDCHiKB6fniNQQEeYmMI6OqUtbsYo+aR4Gl0x5SS+
f6mTKYnOkGMa4ACVG0GxGM7zt9uzo6dY76z28gqmCG0pvMOXBzlASWqMfFjxkjoFcKFpYU8TNcrY
oMEg3TZ0Zl5XpsEPY/voERiOhpPx+LDH9bmdDdZ3V73Raam2eQoKBFDQ9RODEDs2LhZyMHquyG3k
oA72cspgQg0jVDmeHme7h+/PsubcPRPXc7udaxDVfd4LptwFj23483Dw7uZ3OWjLf543xXXHilJk
+YWtUpAE21Qzkofw4sG8W8nO77ahsrnPA1Jjx8GeApW9bypZir69aqvJKA8IhrtLDmvrIMUs7AKj
Tdfbd15xcnR1vF4dOeCY4pZSZluguGSNzapMjCzNBgJlSDj1CBvSeNmP5ck4oDaF0gH6g2Clbwx1
hWBKadKyfXej4Wdiw9BoBgwFnOVcDi3XqqORVg4QyRLD5Hi1/FnZ7h7eCXRIswrWaAwS7EMLMYdl
cp+krtbtKk1AruO1bs4fNAnBesHtb/9icoyDdnlrnwwjh85wteiNdk54XVXo8fiBN8A+CeMxC0rR
sj30BhZX637/cnI5q91gNnVR11hl0Bpk2RSGZHWAScNGTukzTjcAeXJKmWVo4FZ9mGRAd6YtKpkt
KyMdSGGKIPe52P56sfgFhisZOBydGyGNNFLRAsf0qZ8sYBpJhZwht1CyUuzMp9QgDik7MBaYlJxd
FSVhqIYPLODTRYjYUDQ5QRAJWDAemz+ku+fNSREJrvEFhtXjVnSjdqERUXxy6OvAzn6I64xlhhgE
MALdg2FRi/7FaHUxuWEBcaLOoFcDFVgeeQ9YdOBFcG0UAZNDKAbLRor8QFWmzjlP/337WKxW+/1x
c7S5PtZ68PeXx9P70koAIFdpMMDcTbJVGtXBMM7OTG05E7YOxgi7YAMhu7BeluakcSqdJLYVZDkS
AMVUAAlO3yVrADdRR3nWb+BU0LL2bgIZvOy6AgzfHlBe//bDHwWLWnRqqsqnZdLPoYt9tp3f3TaX
61NNTHOVUL23/eA4X5mPS/LnBgAH8IREtPxQsXbMEH8FeihGpnLEUtAK2tFVQVpWR078uBWluQEX
Qs1g+MukNryRPE0JP0A0ln2DCtCqy4K1VhVruSTOsKZmNQHsRJCftPQfhexXduqSUOGwADtvR0Wj
0jH1IbVW9UidwdPIKQXDI/KYuDq2yJKliTloM0aCG+j5vpjLbDdcCmOhe8Wg7njFTlG/c3lOPDB+
bJQ/eFMCXPFN0pylH1ZauiVezYCLVVRETas+TZZV5hcTNo+4Ki5dBFcpSzYVJi+eu5xxQVoxXiP6
I5F+suvazPxYMqg90QWSTRrnYcwzi7isd0g5ki+oK8X6iOy0f6gSmXtzR9EiRPmyKJetWQ3W1Bbz
f3pbbfrMYSibPHmMHOoVA6XKoWxhbf/6bNRysKriqouoAdQx8ZRMXqUMN3FFzavwpr6JaBlVoOfU
oDB8Dg70bdPMSiM5vWtvpDGPMBM3JPn+MPd/sClmt0nip3AGxl+BO8NACWfXYBR2NY78ISiq0vW3
MT6M0lBUlIKcii/AX7+qvYnOGa700etmqh/NmINIABvGTViVgAULGMOk5SQ6bc7F7QUbZk2bu9rm
DEvCo3gx1wYwMjqxUlRU/bI739O0YEuwLlD7suFlBim+sZ1MRBodgTeDFhWVcc9SmJqukXEB6zqa
uPnzcVy6ilyHQFERboYiS3ajPx/eFUdEnCX8F+xIG0pCGf6iOIi4fcaOCsBGc6eGlzlG+pEOVypI
lIOTaoxGxQ/y1J2RTw6CciiO3ZISfUNPWZhMjeZTO70Bav8HIwNbzYynn2LGmNPJwSqxvbPFumnu
7gefuxV/IAt4Uqda35gBwKwhDKZrCFfwtE2oFDQx2RCCU7QZOKptB4O5umItnmgzGLj1nK0RqkWH
0fINPh4tjprtsY2wTB2d0Ng9ECIr5lNWxw2sDKnRM4BusWLlAAqKRdCaj2VcOmiAnLCp0X747dm7
p3U43NHHP+1vFEMmTe9ZTh2PbfN7mBByrH8JmNUZfeDU6yjFoPQXmkevHutATvDRDpfy3YzuhvP2
/nl6yt2JXKNtPAy9ymT9AyJyjE+CAz7kQ1PxgAj1Uv1eNwpMfTKDGgmm8MhAgVRREi/didACANa5
P+E38/lDnaxBSWFIVqJkfAgCMCQzdW72K1oSvnPaSVtSEMhvD0Kvf3svEPHi47OKcp+dhmcz1krd
N3u92XPvqXe7mtTogD99ArDb+IpPHoqTAHQxSBjC4vH9AWXX3ervDu1++gIAw6X40BEB0ehdXVfB
3/cOY+HSlGi+zS6FBCOXHsGCmJ//MWbB0KiU+GTd78ihhyTzFJ7liid+F7JFBrTO8HYGefnjzPuQ
3whjv7QMGZfYVf9QDPto1PkIMU0J/6Z8gI6DV8OLavMhfvbEyswEDq7v3p39E523vHFXJyTWSWYm
nLpkuEnMzSZb4kw7PJ5mod6j1bbwGISbRIODR0FxznqfsC5z91tZiqGYnQOhVpDZRj8pDImPLlod
HBjwcI7NXek+240vq1E5XsE/+PF4eHfiSspaRrZNns2fDR+vheGD16v8c/T8E0d+BajkpS7nUesi
mzROmom4Nmz1O2pt9LqieUHyQ0VjTfLhrE/v2ahpD5pBy9V0ers6u7qNZhCyZdfCYhgC6MmwnEGx
oEiXNSx6wyx6FjrOmIFuRssPvDxyvG4e/9DnrorRFXyepfXQSiXoJ6dT48dB/Th1bfjZ+TRLudpB
/dis5+rjM2sNhc21h1NfaM/VQUD7dx9+j6oxZvsgiORZHC2uCCjMaso+mPxFLnzSSoC1fT5j2zPN
kx48PWv5oq6MwiMGcvQfFmVVR7wfBIXbmFqK1l9DjqxAliNEJpn1T81KLSTnWboPOs0QlZ0DhHAj
Z7ZDt4uTeT/cH1ex6QJ1610bp+pPW+asDdXXry2DOAYczr4hfP0fjMJq2Zh8SPiD5ZRHwwMrvxxc
PQ7XZwti+B7GB/gkpKz6QjZ9Fjvz4AtjuYNaGJKxSHiVIPwioVe7WwlJxRinPQNV4x9rtUGxQoTZ
P243ZencYu4ATpCt319+jA6V8fiIiC3Y+ARocxqayRYJuvNag9sNyOdTAmlSkIR3Sj4hCRw4SQZq
GW0WBmqWhoiimZx4HZjh+HDTSaZ0tqx63TZDeromw8lBq2PTe3y8WE0fb+vUlaz8gIKPzduUqEmZ
4BR4GTrUNaqqDKsbsaQw7ffYCCqU1IjtltUxZFZIgfs16y5qLRRTZzrhAnKsrVDwgHpgjLCMHO6n
Ksej38rari6iGATIWX+Bk/JS6mj2cyvVSb/Me7qr3ilomSjD9bw7ZTmhq2r96BdIC+pv5U/HR6sV
uA0bGXyJNG/w8g2D8rMj8nN7cXzxzDKu5OpL0NVrHz8Fm29RKvTqOPqnimo5IVXe/hC1Q0rfpA4Q
01eI0AaZ8PwWDFX5qbWS1q9TEMemTwox6b+bfMHI1b5FPpw+YlTR8Dr0bCI+BifK5AYOOGNKLtf7
OiuPefLTAiZPTjYnqEwpuVMqdz+UOYToDSqV2gNj3jRGGUmjqsGzPpm6io3QcK1tGUPCqAfGF1nY
PaSERgDP55WhqePmbaB5QRqmqvNjhg3UWu6YSL6e83kbv5tpvlzzzQVZWEbLy4SZ8MC6LK6yNT5j
HmoGaTMPNV9GEFgq+QlIJcmFyKQ+LkumlJ/LmTWt57yeAs03/NbzP+Lj+Kav2xv2GH7ZwzHrN4Px
gHgsG2f0DyqCu9H1eXs5GN3+yqvp6aEu2BNeMCbFoSccWVusVqiDVajLoCZoEUk9HYgtxgUdqa3h
oi6r4+3t4SKmKlvH1Ni8cIjwP/bfb4prYNUxrdPAq1RL0MuIZuQhhTcZCwky44SEwCC+5AMwPBIC
9VhqxzYAW6k7fxvXFd+d5YQA34kS4GQpNq0CHH/dpHgdq8HgxQKm4xkVRn80mzQNmxMftovvri6m
zXgx7P9UxsqDB9gYHqgHWBmqx8G73kNsmBumzoDl/BybflNaxVpbNqCyfQMA4DQwSc0AAoygcC9v
x3aqdU2EHCwD+kLDThpXCugmO8HQpqmUz0eYd2EGxPgRu1lDbNumjU5dK1FKxdOLYK9TzCvHtrpQ
0s4e8sYY2lFz/gVLyANtIh0ca3D4kZc0kbVRj4isL9nsab89b4FKihCZR45gbBjDUGr3tmAscCl2
ME6+ovD/6T/HlnGTkxsNDOQ+ityUYFoxS7FqK1vTbXtL+ZilQeVmVe3AkXR6QHbKqRkoBmSxGX2u
nXKUrFelTeq0jfSEauok7Z15E/PFl7NTrBOX2Y5BN5dPnzYjqk8yrQr08KEG3IOzZL6uDP0fLG+I
k8Sw7+kQF3bKzk8HcYp289B/7F+2sc0P0o8y8CAEHaY6sVpNhF9NZibUw3zU7nQTYcUyWSP2pnfh
+yBxVShlq6wDydx/pnVtqZJeVPGCL+O1qMElXtE6qYusufa13wrcMJYD2yeoYkO0KYw8n7+kvcUC
CrC1YuUbk5N0hwRfgBNvfP/2ZSSV7896Lg2L9imiejDk+276cNtfTabjWFlCZihC9gbCFQU0Gb45
X5nDbqVBZtoRGA5pPwidWEfUloJ86WtnsnXaCxjzRiSpB2JU11BeZvSBy/VxKDXiHIYAZBILK7Kr
DsNh6hfZecMhArI+WDM843Bw7c/Z7FyxC97DiXq0uFdYE5ubalgil4fxYKiTnwrPupGxa0++gM2E
fC1A5MB6WQSjRnJzlihaacVEDkhAz6FGXOizUu3VIDdIVCUhzzCpSPWNYdAUK0bU6qouM9gmacz5
H2FEMA88zk/3Q9+Qtx902TPYjFqPwca0j16sZDJc3l7d9aZ3bY3c85QUNt5/NWA7du3JawW3pNl7
lHCGfSAzk4tBY2ICL77G+Rksf7k918r7FMOYZGEzzZYlv2MiG9+FK1dzXJ0Y5wFFSObPLGDRZ625
TayKT6aTS0P9IfMzdxnrwaj3Z4yo47ruScNAjkuhHnE2tsQhC8m0cBZDVStFjBY6URpgEcLmEFGE
lsaB/khmo8HQDZZUwUUgYbtSinM+P//yvL04ue/9otVLUSvaIMgyqV2wAfFlrPuceQoZrtnJMvZa
OLgfQs7tLx9Hv61nmz9oE2uVDGda/mefnpca4IzwOQNGXj6rKaMN+GuSxGIUOUVejzGuu8YIGZRY
fBhOtW8oCSGt0RWOQJoMkIZ/Q17Hmse2H96btSzv2DbT8aRh8NDBKMnN4/Vk026nd3VdE+wjqHWl
FpSRS0uHmwehklUvi9B981VJyQ70JaMpYjDcJ0Y38JfzUAtLVHNlr5bw8cjGcJlixFSPfa2LJMTf
KHVOP1AMfg8nCxmxMHGlZSiZFCnb2dK0RygQKtd5wEeyDBle+LoaE4vW0/9OhgUIBpxNzZR1dCUD
7fH5d98g7yeZq9Vn1p0YSTJ3w9dstqC93A2p1pnkWCh626PeR/stHcMJWliGNyRj8HKy1IzlSRhW
1jBtjbjwwQzIzd10sVk9XF98sYmBSgz6NDC0KD2w8lggNNBJjSv5Ng4BN2TdYGwGV3JjMC9JFXhN
owDGshG3WiYDXn43cB5YC4BMUwFvOOmC5FuPJhuZATsyME5/nvUUjOcgITAcHJIIl03/Ynfo5/+m
hBF1Uc4BVQgA2U55h/CYyUOZoSi4tqYuAVYQBNodjtEqE4Iet9SpgQBNdd5gfnTJJq9/x/2MddT3
1Js2GAPRm9mgnTIT6XBDwcVTc3U3Wl+1n7UaJKg0s9Uvhm69ZChI1DTz5UrDGHRWNorEq5piduBV
ZbL/SnjSlrXdrAOuIsuXzy/Hn3xzqKXGnQMUIocE8Ka2BBzatbUR4JBKQ8LRWZhN7otaesyB3Pm4
moZgSZDTpBFCofFd6hqEnG5mLRi+F4LCPUpn6W7WAhdSKyAVWTcgXto5gBOA3aUWmW1z9S8F+2RN
IrXTMwUOKcm+PauPXKQWWin8f7TTdsLE0oshXppXhda7vjA1Ol2MEiDDxCHp74hS9PMcShItGVa+
whj0GVW/35DZPG/n04uLJxoydTuxltrOkxpiTrJ9Dqt9MfSsTGFtF6ah9m667JbBsPIDsBOwwoCK
aUEZlY+wpGlFKgw3HxVttgW/nJ2VTZXwTclNSwtD2sUBu5/Rcs7X41PjnuoDoqGhpHfUw3WU+xvG
NbYKefE1Z/0h28RNRs3k8Gve9ebnszO2KTxdD2dqE1qHSsVqdakVLEdO1pw8lPIo9EtGZf11Yx7Z
oA4sDE8QPEir76NaK9eL6t96h1IFuy0BCLa+UdcCxvzb/FsXHwCxdgmZ8NhgaL2s2scyoLzELqJh
CVaZEPc0ylhV8qFOiLoZogvAFpsAV82iXKd54gu5FQn+JVPNNHfipLpXMMuk84tPV5/SQoO5pCAC
Da5mySlMCAL6hP17XQRmLyKaapSOmB7aTNmFaXA4O3R6dv6wXl5fzGrDlIdQv2q3g24rgGCZRcMU
EVAJ/ak1b5fJuYu2qqhcSbkSDCAK0rCpAtSpbidpbI2kHe7tuZag0ZR+dIyvv5k/v4/t3inEIV+1
S7f3bVmrBXC7YXnQ0a7ddWnBDMVHPVNU0N+f2sbKF+F21ZARgn794/dHL8ICfP1xw4JR4yHTwPuD
wwFWt8Pp9Xi4HXW2weKzoyNQDFn7Pc3omgYX35vXgJIMBCV9CIPuwEu/3M0MIodqZUX1FN5wbH0Z
V5LAyPVfHX4fgU2wyLRDKvASIu6+CmofCE0DIjs/oSPrr/f/mT6p1gIi5xtDK57ohbdn7gyps+bF
BAxcWio1rvUdEudkrH7Q1f1yFxvyHaB7/i0YOygAY7xNrXvSN7sZ1ccgh1bxlC22Xkd+8KJLecYE
PToS+tMRC2Q3s+lBQG74sGkGo9XV48/cf3VNP230eKR6GdX1w+Q3Qww1nqbFQo+GF18sKUaeUpk0
bdvAmoItCKtrzseWjYJ4iAQhZ6Au4aQaOrbNtaLWCJLmX/aJ10RwmjtYj/dLcqf0eMQQckZekKAU
GfCU1+TtaxxrAlM5LZYP+z2oNmuAWNTKuqYpRMgORaGZwBteslDXVMKMwwN6ulGulaEuE7OGuY0f
6vvxHr6lbTlOmHZKLM/6ZV6tS5oWJqHvJC3qDbpIMOylyR2yxotY1jDpyaTEwWBwapMKMaCUVJ4/
HHBWri6QWUBMObSYcBoLRSIfGnfhQpLuXxlO+m5QpA36ukzPDjtcmJvAtrKDliGI2jXucDOl6fly
Nrq81xAd2yq/pV9RVu051pDhrYtIN6sPChKtzmLVScnj/dm/vRQGItoNNts0eYW0likM1B2kxc3H
my87b/zmJ+8bX3c2oH0WHcsRY0a+kCE30FLWwj6BtTy2Am7I0tOqeX+9bI62zfUiXLkWz1objxpw
oLaE2UWQZwCgaVdgsCLkkJYflk+filcXlgUehIRnQGX6Og4MSDkIpgAEHV8EmkfTWct4bM3n6YzF
7g2fBsPhkGDKbsoiKKT0wFSnzrWa63zNOhRYsYoSWVk+ChtGqA0MJ+Hb/8xnx2DFkY2K+XiAIaS0
mN1ylZzDYkAdl4uTOtI72XWPcYvOMvU9Rp9WV58QBK6A2sWUNbNskOvEbckpZi6eq8ddHc1/8yUS
H1VoYbvsVqYnYpvVpVpw++YE++UkC5a8GnsOBdXaEIkjT9eTQzkah5GTl3UZzJ8PLZplPF+xbR2v
BvkkYYhskRDBmGOLBJJnw2M5xJxhbyycMZ0Di8fk3duoXGVsMZUMJeGh0ez083keRth60X12PtXP
5lFrzRfJ14gHOCNYvw6neReyYz7I/BcGzmNewzhSAMXId8xXxlD6Kgrs9En+cY2gL69kSqVS6i3b
71XGiFnRoHVAAoV4ku+QJ3Ul6ti+X46krBxaK53PbUjKrNRKaooucAqKxEc41Bmvay3r7L7Q2iHh
elYGGfG/HbaHHsHgbrveNpvb02bEwkbfV2cXd7GXdfRDWCsxF9SymrsPh3LAJEVL4E1RBXhoOuDI
O2qhkbaIZ6myQwWQUx8irUVyLbwh5zuBjclNjmfi7emIhOggNGJqRx45lmf8QOkHSzkDbwmgy5Hj
qIhkmdTEpchYpzlFiRruSuFL8TIDjTbVjiD5XEcDCwRLrRtBpBLtBnJOROxbiHsDeHIyWQ6gTnxe
M4k9hzbWIPH87Q3sm8NWGKtzKfrdjplozjC2w+7ZxeLicd67vr47rVsdRyyLB4IwaXR+LtABt9lM
fkvIAbi5Z9ZCxRm0J4u7I8Zj2cRKDMKz08oaWDlyoaBsClP2wt3Zq3DRElwjC6ZCjqHGxgrKtzYF
IRIan9QIrYba0ers6P65/dz7lZNkN6vxR/3hktHwMxyXQXOtALSWQxmQ3l9lFoZ0ts6/tBFAbYFC
ymtPnbkgXcj4ZIufh4v3bwD0YhWHA4BeTG3ePM36Vxc95oOfT34DCrns58Pju8G/QaPdMDi40yrT
NjTSP1YHoEq7fKTbyBvTWDspCjKpqYwzIVEeeIyYrvWKAOFT74gqldTXqqDSWvNFR1Uk9BH4UE/v
3wSzGp6utsfY+rN/Mi5+9RTBkfn0HyMN8wAVisj71l7iKDidUKghvPCqTWw8YaDnEOgEeo+KNZrY
cw915wATTwJIqHqeBGF4nl1GyhgqCXbJkClog4IjDJScv2NuX8yaCUBbps2w2cOoGRxa27vH5uLu
ZnTj8eTCsJh3wAEzax7ZHAIUyaCZCr3n9/MLuT5d96MoGx5I7BMEMEAqLasm93nwvl+cA/KAxxQG
DbxcfGhwN6OFZNjIL80j6m4+umECgAAwTCbfmWNBAUTtXzDkmCYK5OxiTkIhNApaPn44q/ryaJSD
HmEGswp8XZfYXvUHFd2Qsbr09bEeGati7bunw9GoOVtcDm+re4pF5bsCAI0EPrzBgLoHnnz4zKck
xer6eOErRoVI5uX19uTxfxiHpwKtVtuhcHVeuUcU9o38JE5HCd+/3Dke50e7LPlxsc4TFfvEAYkj
KWvwUPgaBbXtNaVJzRl4dNK9CbWV7Dzw50x4kRKFrzLEUf3iOEoqQpOT4RDB0CFT3XVdbItGFjxq
zQnq3uTbh+0fZCE00J0biLhgyWPHtIzVWLzwF90KCgcTgbIo1SOLF/4nd7ik336wG/d/IHO7apkK
mXOa/csmaCOt1Gb5wyJY7aNKhiVJGr8xUGJCP1Rfi2ZgAGzkLZspjxzuhuv8HePwcpynrENXRA99
sdnlg30x9VcBtRPygG0IibK0Wg4iIyWBom7HOAf4SdMvs/l7IIdtvkXH8+iThClaQmRmQwVJJ0gK
hpYPaBUR/zXl/Ox0cSapqmIDxgI7InFGHT5GLBDaCPNukIFVpj1NCcckIDUFZLwjm3WQ03bS/Mlk
mwJ6MGW4nTEFLmHqYaBA546MWleDmJMxfN2gMKxlz6CwIeqEDqEZM/CmGHNWvTowKM/PzWzbX15s
vgAQmo3yyhp0YqSqhQNEY5JVL4f4TFCseNdVBhEtR8G3JYEB9lxqdRVrrod+6rN3zDfD/6+Yaa/N
0ThD2W6ioA6jqxCGw5LUglRgrP0+XX68mnxTEU8AAEaGvIfmAuPeBA8DZosPT/uqEwKzdhouKXrU
DgADAyVHC5FMn/BgDRgqJthqFQ2fOWRmSjilkqN3zM1XRRF1BTko45Y70jRSG40MrutSDq3BZIpZ
lD5c36Cr1lZm8KPYG0ISC9zuurokJP1+n8kiLKbBFg3T4UGofXHenA3GF3f3X9ZEp4A8R5hIYVVT
SAyi9knGmfLf4JAJewKcdiKHfDLvn0+e3617HjZW6oIyD8waLroOdecaOeMWKxaBLQO8OXayjMGz
7y3i4EziWjc/SYpcNSA/K6K41bRbmLD/SIpDW6bhH7DAKqgjIsWTgyPZjeNEjYBZ+RXkhLNsQaMV
71OUVWr/Im0GH47j7FohARJSB7WwpaSZgZa1b6gKJAixE60Eq/bxV3EBcstNiMi72fCIZIkhhyEB
nbXWJY/VWSlFQhg3TCRhDrZipYgVaHLyDTk6GI8ScsSw8jGbMCm+xspg+94LG1u2j3dn10xN9Q6u
tjkIglMVJcRi9X21t74BUgP8mSwa9hnD/pcA1XeM0W4NTksAZbEVphIOrZ2JNJjabEARAG5U2uY1
yMN1pfLHUQB7avl91A0wFKyi4c1fkjNsOzg0A8Xyl4gnByBmKmgdrqY+4KuTe0ANLpnJwPe+9r4K
+FjZIEKjNgcYApg3oDsYZGboWkYRsZpOf9in82UfusVtO3kY3EzYydbrGAFd4lbQi/3c4IHPFQJw
gQfQBUQc1WFjPsE5pxKWLn1nIAVMpkYQiqJCwQl/L7Ajdg1D8kkYNCrrDit7yZCSR3WhvxzYD/xB
xRCOHTADH0ijszBWXhhwhG+ZsXmtUWQGGga0DDG8XTZQJnHoYhSAIcfFYIT23Ydh+956bXXeC7mU
mgC4C+K1nbH83+WTZt2m/a9jDJUnVS/qve80WKE5j2y8HYDZD5mHaIwGQ23+x0TPEf/3ReO5ebwY
txuFa63VHp/No5AF1wpFQEocBoFARHDhVusTJMGHVUTIsC4XUy8JiGCb4A9PQDlUku/PL04kAXYK
Cr4cUfM7D0uOUnMoiulmPUZgtPOWDLYXcDoxM8Ns5LrUKBrssMqswXP5bq//Qvq5FzMDi6qdMrnR
02ScDMjbanqwn46xoNdC/9g+2J3mne6L5/Ht2XZ9MVura5O2oTy6MtiAP3x1kj1svjNbdLJ6NQwJ
RTT1xy/BTgysvzZf1HzHjBqQLkW3KEiOGflgpbIN17q0v4ija5hfGFKy+MgUhIKJq92AhCPyEgGY
GNYLPHVEiBFx4OsHg9aLtdRoy4pKjl2f3B8x3U7w7LvbgGOgEFsDxTeEed2YDg79KZbDZEnM2RS3
e8SMhtHocFzm6qEZsJXZSAOx0A1UBaAYZ2fXG4xsRa0Z4GLgujCJZ2MIuV+c9BA9A8sh1/nSvG7z
03nvS2LMlTK8hDNrTw48d3SLu4Aep6LFDeYrdh/88PD+eqDJe9xVcnWnuBtX+WlYfPJ1k0hcA2O6
121UBCgWVZNseTFMnqnXqZ6cGWu3aLj/CBWre83/tx1ruLCOQqp2Om4FR6Ss3ThqMFLwmIuh9pwk
6l4Kb4lLubNbR1EuwBmvbToY5M03geF89NdYKMPBW/T/cfObTTsUiYQSQic+VEx7RIwcNIrFYO+e
Lo9mrEeHqWZxRG4dIt99EfL8RB4D4xeAOvnZ8LZEfmLxEhFmjl1nmFoHJOQRDkgqOY/2xPrz081u
vLpln5O0REI3yl1qg1SHnckYvQWDG49KXCIenO1Zl9SDw9uEkTqpk97PhaJiXYot/FuOy8G00wm9
uLOGRTUZpDdkFX8mu+/XTr3H0fPF83B1c4rk0jqC2nWxrllzkNzQI/5aphlktyr9rojxt+WmTHBE
TjmW0CKupBJe1mITRWbD/pW2rM0gwqq0q6qcDa1uJqxtI0ElL0oCzBbUKiH8tTxYSKEkcqAIw4FU
cGjxqKHL7A6s0UvDKw8SDEgGSLzDDpFpKTFO8GkT17gvb1ddh42DtmGUOlUWW60Q9px4uaBO1bW5
X8wHm9vbOev9djbMAS8ngIHh63cphyRjhknjFBCSLoafbieq73AXwypxEstDQZukMmi9IpiGR0DN
P85/nQxObmVl9oHjqGCnpU9RWo5KkPlHFRkwkIycEYq9/ZwdlgRrYeNhDHE6wdMtwsw342quNh5q
D69hDG2FLSmwq+NYNJUYrAyf9Q3+9fqsH1O3O/EBZudNRkOmSLajATOmRtODxsHwfL2+H257858b
Oi0AAVExXFmhhXoZOaESlQUtMVprZVE7fEE8wk4DgRtUn7A4hMz3BigANFxuyAVGZAC0xxtEdZE1
hhmgcmWhqXLFFwSGrCrAyMl4WbX2gCtrEhhGm2LbXkHCsTQNJbL9hUqn0qO3HYRGhMdqZaWzcknv
yr5gnCT9HTe9v99HPgmQmL86nTUzrODscJvUTXMLRI/jOcufb6VK0dpOsDptb7680bNq+RCampbM
bEXIQB2mdA/EVDFV9dIZL3fNiTnr2/8afxWpz6BMt9m2a51xJUiZolpGTcGZOigSSMg0SNVXJI/v
v1Y4hb+mBghqjKBcgwqtv7qv273cZKhmFkylhg6EalMr1QlAUKHw5G0DTd9Qoh92k3bi5jEyqWP/
lvMzRpTfs9j93sgjACpb1KV7B9M8852prLYP4b8TPuNIswTXT9dH8x7rj1e/DMYWUDAqjjadyWQ2
cyZdcUm4/eAzHRw9Xp+gaDe/swi6/ULRyf/j7EyX27qVrn1FrOKwOf2VLDtOPMQ+yXuO/YeVuBKK
M0WKpMSr/57VCwA3KZXk+qqgVgMbeyBWd6MxXx/+cQxbafygDrKFxTPLvtjJHgJMYMR/I2aqDnI4
DXCrh1wTWH3BoCnt8KFZtVLV5tRmg4MZxzhwU/T3fxWN84FmDeoh/DPoGEqmy0ANuhrZwErkDN9z
lwSMjS4VYZ6kQMIr0MZSgJN9ZNmOhkTU7cVRBhwY3b1YeLFc3jbHx9Fgkw4Q8wiZaVFAGA16gw2c
IrmmAzhBLXNIsvVQ3WNkcATGPDjC4N1D4bGKHjezvaxT6Wg4JAZQ0Ughj1G1uZQSXjTdQBN1jFEw
sdSBmtxXx7iADTLwBDPVPk8xdmU2Xhx0JTmv4IQNNFq2jbKaSvkhRcwuCuCQDnVAExnvYtSL6E91
fQ/Ox0cMXaVp5hUzjTmo5WLx+XLXuxvMdg+LTyybwyzHdIUYc+XV4/WPtIrKw7ByXKjxOpvqZj5M
O0mSDZQAzo08GHKgwWa2d9ez5Q3wWketkQVVLfO1hgriGA5FC2VNe2xQ4ZaTcd7OmQs612asRtkM
8DUfMA2Hj737N5M/PT5SMHXDSXAb/Wx8J3+S2z2h6i3DD4WeukEtAFAzTDFHcR6ZGlb3ZsvEuZQv
jPZh9bn5KFEhoLIEGKtv8XaON8PGjeXjuIsZT0WcLEtFnMat6saKj9DwFIKZVCPXr/F42mNVl/ku
WAUEiDfIKrieDjmztCW6/b4/6GxMB2QLxhRGR9MU6YNxbQCTBlZpUW1/WzUPX14/L7k1PK/Ekziy
3Kgz6LERhQdfzyqJSdW7bx1XUUlsN5N1LGx46L3nK+RsNQ7VVbPR+hXeAgcT9ceexXfL3leihENr
mKwMYojQDdaHt0id5RAmVhlJ5nLHEAy1ADRtT5Wa9AgfAnlmWL6PoxEvsYq6wZSowqlDFplzVR/J
EIsZDaDZaPeWS4gGApVH9LjKHekpYZR4aWxuniwWg+q8Kb2MdSf93RU2VwM/ChvOhY/BfyhiPzsc
/sSt0KEWvIY0TgGVVduibpOrVe/x34v3ebKAbskdiP5CRaO7GAb5gyJ1SKhlz0IJjYOo+I/bAWW5
6mTxA5F00AA/9dT0YfW7rR8yKNm8jZnRksBs/jRCnPoXSbbfct7et/hyQzo0ixa37s5tOksq95o5
NgapYTDot355bE+uX6732t3LJTqq9zipkWO9Kw33XJ7t3hmPu43b+WZ9OjjTZs9SJ9EMywdFtEyT
vetETUhEruRqovkSR23UxZ0XlKi2QsCk8gwihRameeRk4qguOx/7tzfz3zGl4/XuGolGeg+TGFxE
jiSTMVZknqim+OG25qoxWvtcdBiPY0KoxS6cW7FKZCSbk6JXu6hjY2iJR/BpPJ2PUtvztvvL5j+p
oy1PKTwNkdvBQt49kSX0yNZalG6ubTcm3Uty4zgv9b0f8lZw5ElLWSXtMWgl8Ry8W+F1baY32+7y
9wFbcqIYZNU8lugfhyniTEPUslxokXebY9IJlnRbZAu+RR45xvNbXW0/lBy6jcrxLRmcX5MciZDV
cQ+dTEfVbxJiLwtAXxBWa4UkXu55EvHsD6xnk+s1e2TLOmcxX3T6zAs4ztIIKMKeRJ7O6OPD/W0Z
GaXJljq6uJ0Hbw7pvBi9pHQO7z/Or1stnSGCOrn/y28jhVxQwv42rTs9bqvfuEywkuGVcPllxWLA
jU6rS4eSkRZacpwr0uN0i/NOreV9tTjePW6Wn+x48BIUg8A7odPe9Io5M3DolNWlqBjRNLxu/bBM
mqIQgyarAmLpNknIuWmReRhrg6m6921ziUf9z3/bddOY+xrHRzS6H7bfRp0rggQv+k4OU9yYMMAW
JlIlJ7X2gqPICYmWLUtL4REOSxHUW6uZhqBkaSETEmAJMlPoptrrGALiBs2MobPgHPGglCOQxs1h
HjxRMG3v3s7ur8i0ZKns6xg3heETjIdswcbYGmegXZ4c09msh7PV4Pbuk+ZRYSupz2XecGBciQOv
/UiwVXuQiw4GVnmzQYQJA+g6PDXSMT+gZYzHX2ioG9wEsY1fgjlX5qk6Hf9yN7y7/qfgmLqyMTfA
RMDoxMowsVGT11HFUJBOipG8YA73N1vGa4wvXhqXNbbj9rlpXTPhCeCh836MoCmFBfOy2g2eLtKi
FddknjnNgeaATuVzrWv0x6v1dNJ5iJnmRgQKDlCgEA61pdoUOilUYRU1V8x3VYWTarQ8oVwnfUpn
cr2jGodKSTVJYGPtApNS9GYoa5i0q46WpsjQR/nbdhcLTnETcDVMYShSjC30NMM4LCstrf34unO4
KQUskxiS7zI2jxFE2OGhlPLrgv/k5AR5DV2OwMJjYFVvLw6Drfm4x8a6ed+bru5iPxtJuWY4nHWK
2MylUa/vSDq5LPuFoejhTa0mZBAex2vGPc2DEMEehy1g2jgeBGz4KH7K3sV/d02vsPGg6BPzLf23
o5q7GWOOaS+Gn3p/Fw8Rsdc2RpZ+RqcQcvhE2c8ISIhU1f31/OvmIbVpSHFzSH4igGDLrAbCLFdT
lI95mHoAHJuylxWBRe7P2KYaRJeDKvvGoJrMRjh2acg//TtsdtfIBAWPRjy8Xc7fHgbR10jKoB1L
5AwTlB1Ce6m3o46DeRuq1NggAgJM6gIW60aZ/KHSD99nMv6lre1w5dGwKrZog2Z5ND72sNppFfV4
sNOSCoX7qTZ8Ou3rMTtEAiWOrkDTQVdWHOIUPeqDU8IaCzABBtP94ofBKFRmKRx3Uup4FF5Nw59C
5qIr3g3EOjJCrqY8m+p2v13OmqusPFYVyh8GhaHgzUMpaighaYN7EYlwwdRgoAqz7h/w1pHTzh+g
YttlHVFlwcRqdwEn/cEtqLq/gRpZTIHMIFpzoGAmoxaTNuExY5v/tlbqnQdGKhBRz+EPCh4Eac6+
+mqdMV7FyFlnxhOaY92lJtkYvGX7kFY5gWRnGWcOFshKP5MmCQR2BazCLMc0EH9mo6bOszXLyeRd
btTUmOz6o8Vto/1JAyiUvR06Y1cUigGP3JmkyucvfkErvDzaJRpF0X25EU97JOoeEtz0OY2mgAwm
r+YPNGf998BjxKK5Y5a0tGEXHPmpbwJwpUevkVAzo4b95u/WSEqW4FTfkeon/snPqyMIbxBNQQfG
NRM8AXABlkQowSsiQye5GAn+D47E3KxObkKxj6rFYgQmjCSQWhcLtjBx3gL/ATgPTLuuiWl4r9ds
4bJdunRsV8FA9LBNX2JsbFBTzun84XB/1+yyuDiMZJqgc4gtqK2W4GWFNNUab4AkeMjMdRWZ0MZA
EKSCZX33qU8GgKxrhZFqRlVmpRNqpec+XHFAC+/7R95WLVxxe2/Ri085GxX2o7j/Vx3vuBgMVVaz
/ReuEQyJmfDgjI5rr9SiIyKNS604MhgXgVJz0MGjeBxF+WAQfyhlB32tRnuuRdXrsJyJ47naA8YX
zu3m9HDXHw2qxTaOGka9CEBAMAMC8BQ1VIDc5dlUSsIyBiKgAx6MozCaIqS8Ds3KBAUEAPE6Jjt3
gYqxgRqVpD71xvnFxBZwOAVGU4yLAQIEK5VxACBSUK08aYoYgYKHnjwKCp+kYgtPoOR6jBTK3LQA
AfO6jjzb4d5DP/ocS0AXZ2y7VNOR/XA9XvUfT4eV2Agi8jA4cqv51eBRuznkAUtjQkKYR+DJ45qw
tT1gkoeC8JCVS8WUOkpKPJPf5ODRhDI/y3dAnTFlr3n76CdfAuqEhz0+25W9fdGYaAUtSgnY8EUj
JQFZFCQEIQowBDSw0NM6JMMfehlTFy0BzltrGUTt6bw2v4n3M5EqhMSNhqziYQOkzH6iGQQKaeGS
HxJ5fb32crI6N1nNF8Z2oDu/6txp5+ntN4tfGjIPY3AhfUkAz6XPuFzI4CtmIGbeXVromvR1L5p4
0+Fm9DC53z0+cZ9APNbA8R+LYJtsCuAwYY2RAKTINvm0FgmlL4bYniuZ1XAgNZnh6BiPbj+K2eJg
NIsUyCwol+GVj0spkwcgoOLpv0Zk9Nx0JoQcKB8E4dmv5CCJhgcMwfdwvw1GYJnYsBpG0ViB5Qk0
O74X1iLb9OL6JpMRrXNDZ/MNL13EcqCLFKWrQmu580GdFUq2pLlEyF0ombjmrK9aoWeHWXoV82e7
bXbK617WBsf1bjXdzDplFxC/Fuyt+GZAHbShhl1D73D1YElII3VuxlgYoOFoSQJC+QsDhiCYTMC3
3fTdP/AWCtPTADsYgp42x+SfcYS2bq+PmzQqLojzDhJASMAZpjbQmCsoAmlqS5bdnVG51Yd/U+17
vqCVMqC4X1a4J1uoqa3f77U5+rLDVnnN3uC82t2suuvucrKteUSULW+yVT47I95F70KnkM1oAbh7
1fPANyWZ2o0quDxZKGlbVLtqMUahq6xrTKgPxOWcfFcZXesLuoN6wI+3vzQ7WsVTtAWGUnVoblXl
ns0HQhVs4JJdy74oKpS0hP22l9ccLE4Bk+KShrerQyX0asGzU9ozTfg+W8JyMFi/1Wtf1rPTRXs9
qh5mZboJL6WEOZQmHJ8mh6iqoo2kqFnVyDAEtoMxCJ4yx3C2l3UDS9EIGFeI1glPEUrHLHjwI4+o
CEOd3XRqbxgYaOiJzWSiBbLSdJTdiwaKrWNtJNrDGx7b4CL6ITBje9C60oAYupKXAdjykUYWXznf
p8VpQBpVGblJsKeFf4sUnByrZCRTOwQUDTlUSGsDaVQttmyV3XR9l7uilZuFgbZy0FetHCMFz8oA
3ZlNLF3Vqy46C47H/qB715ysaofOo3iWBDNQG2jTgN6gOxcS4QDE2fECdtIkBc33s0+WhjjsiIeR
zdRam/rbMI0gbWX1Ct+Yq0ly5I/tx20+7TaZ2k4WyxmyUjefEhcdCy29tjPljoY82zZ6T3O3aevx
ehlnovOYkJ8gZyMUSIMlUC/JPhqy1OlfrZtaFUz6aSui28F1H481BA77EOJFzNJiCSs0C1kRLJho
9LrvIk1aIGKjXexJrnRjXiGXm9/dwCIbwhRXyxiabU/kjAuZ06CyronoJroYPy7vNEZWDxLXPGcb
Pk11gLNxinVHOZ3/tmCmkcyTkSBEmDQe9HItwp6rrwjyxXjYfjSf3u0fqslnOQvFTUAK68JrubRo
Zll1DJGEQdbIYvGEXy/edrQ+iWBhNSUavt6JWEwZVJas+eiZYIiGfbNoQy2qphYgKCO4yI1uLWKa
ff60+0iqgdiKGNctPD7kSMKY5xrA3/Z/2+/yWAsXLGkWMEsVPOnlHhIdsFcw1FqWNeQFEbCoSRaA
6z1blsM6AB5MPtnFRiuGxoDZpmrXvxq0OtqUkaRXgG4+N/+FLbCLxbrwz/fVfDXcPEw22WIFjjZF
AAezuBotzg5nMJ7QQTPmFAjR4qkZUs2LBETVVayMya01IMFbN5WpiYDvIJyCrls3x37S+zQEZpes
wEMXSVoXTJL6/g2IwSmwmIHmRjqFTiytabLnUDQ9XAaNQhuHmpZS2iQSzEBDS61wjdG9RjFfhmP4
3G4k7LbVZQtcNmFtX47UbO7G7VnrbruutZaMAtpEmHTfhgfhGAUv5hO1gjDIEz5gjEJSo3qnCYUv
OAIIyn/Nmq3qfbLBdBfHWQHU6jAETxRm5o6L35pCgTtq8S+U8i3FbsaFHhCo5C37onkPJRVumRTg
Uo7GTcwOoGwJlDX01Yq69ZzYV/0eGw0Per02S1ouxX7Q2nSO+2Yq6AWdGExnW346jHZqFLlChmK+
NNa1vGFeITx9EkX6XeTQsFsu8dRjWOahZG9MVinaIJR8sVPJPGnEPzdISLLDRVlP1/9lWtp1Gops
9pG+PPoLo20zjINtky0RBQ9jKGyGoOAA9Sg+ZqjgAONgHKB3y6tBnCgumWcrCP3L1VSdMSovi36r
+Yz/XIckNkmq9VN15uN5/77LJki5fTpmnzAaVPO3D2+zp0wcAJB6j0C6dim0QGLGmMgjQuYdQAEG
6m4DCzzGxwJP2Y834bOooqA7R9anN2IipkpcJO9iHw1FJuQMHjUBpxS+eRc4vHtqtXsYJUnRQ7lW
KKUPX6IuYSeGx0BCGJzl9XKlJ7jYIwlp1SSJlyGI88Ev+mqYVcZ+qe1ulxqlc6EUm0Nzc2C7Cp97
QiGrtL3Y1QpBoVPWDu6kgVLWUFv7s5Esil+GJgdkG75Qq4R1wJ6eLnkJny0NhS9zn4c24ClnJLl0
wcJLvClemxSK235a8tbyyjrKsT7G/ro1eXIOAI1upvmzCISJzZRciHZNdI9zejcmj2PPLPG8ZooP
T87Gm9JjP1EONMN5Usqd1plaiIlalIkWOYZX45BrDhSxrxGNcaj4n4lK/ztZaFRGdzk0NQltfqIp
QHFT+rUuErcCo+XHBaFRD3ksw4ngwVmo4esX88QV8xoQphZQuzC7/qiK5qpxHZWBcoFgcxWapJGO
b65J8n9iTkBvYGzGTImSiObA6EyZcOSDhxC44pugUd240YjFQxC4KBoMOmT1KppnT10HROpaeOy5
xk9JSAuXImIVXP65/AfFUEsSwbJOgisXX9bG5ybHVKzh0xiK+u6f9OSsx3fT0XH2eL4ZvmQpegeK
MpaBLBhr4mzK/la98ZvWB3YAYlb7H93jhwttlAmMzlIhXLrHas0wtNFqmbrHFClbNRUoKXHzMObN
mFL21eyg2uekp1ZSQ0LtDwNN5x4Ci4xgOAEubEWz4aOQib5cyK2O+sMubR67NLVYItkasP+9/OOa
6vaXve79cnbXTBP/wBPtM4UpAWUr6omuEU0+b33rLM+x5Zo9r7xrU1r4TUkDQnK/slUEhISDHWJa
wUygo/ALKE3mP+rWvI6rKJ6MpfZN1NZqVi9owgitAJdCrSclCjrw2TkmllnqKC6kBSQglSqj2qhi
dpsNDNg4OMqBEMXQsvMNiZ3J4YvVStsGKG+tS4aumInWoqBiViPdMBwIcTiCU3+q3XOxeC+mdTAW
1hr0qhY1XffS21jetnujY2f+GN4Glhq9CjMNegbdTKEyyADPNZKSBOS+6ZoHOGsddE6TqkMtZgYs
YmGHzUITE0onlMPWOl24Z6iLAiqRLfaEHqP/tqXhjJAS/7GSGFTwtrl0/WgNJIut4+ngHDB9CiuF
7USYOqJEbQdxVUItyeUsYGOcoNGn9nq1Gqu4nugmq7vYjRYDWLXV21bTzeO62+vc7+4e45xQSt5q
mXsaCjTGxLDU8Zn/zuR0VM5XzAgfARA6GYharUH0IuDEC2829QbB2TZmEeq2Jy1YAXjedlKVV/a7
S4scov4rMIGUAzAVf0Z1G2CXahNEzZM1gM6oW9slELn7qzAkEi6ebVmAWhZM6w0CywTpgCyLjBB8
M9KWioR0zTCTYgkw9a4egQy6JBBi2zsuDvaxuMc1JKLjwIXX5aXzTO8rc7g5YbLP3ntNHNlzeemM
76pB47CffH46iTvtecuXud5ksw3tfUgc/E1BGz68qbhgebDwmLcIkcPR3J81a44+NhZfWne/JrG6
1HhZ+OjelOSFDxxargO77FVh3NUCCWp5MfCkgCbU+NZpQZlEZzgTkZIVUYAHexgoFTEMSD8u3rb3
sWBgP5Tuu5vK5t2LBdxWBGhyW0DgkzwkKx4Tu3Ij0UISXlGRDsvFK3X2c1PyKjZsbdFcZKCl279o
p0wXjfH9dlEdYtpwd/1RPeq238U7ginAmjG8Rq5A6DWACTbbBNNcPwOR0LONrlHrqald6XzRndfu
0LIhMK7iY6TEFhxQtt+wB8SsrQBqoGAAyjRXzFZZamSugBQ6WvwoECkAec5dAivXtERtsq16hgma
lt1ZgX+mksVEP+Nc1YGS81Uz4J15tzNbTx9Kg9IgoW6GJ81gBR8HraOQvfBVaNrDIDY3IIunhCRV
DmNToEVNHQrMUSl7pZL1u7wGJimwlmbDWhxWzd317BA7mPOouJ3/1vmk+bEQGHkgur39OH748wVx
cvc1mQnyBdKJ6U/kSdV7yA5isv7vcSm3G2NAe+pwG5uvkkF5wi8Q73mAsbcnzz08cvbNyeCQjaeJ
RvCNdcrT80PSMcc2NcgblxBF0WKmDh/frwZa9Ff9Pm6kDvXmgOnA8Y1ajILMEhmMYuUfnJ8DJXAN
ykhi57q5UQKBN0CLgMOUYCG3DxrGzPWcKc+ynoiyv3d5CAw3Ohotw/IYHnwa6ClqguQnBcnWzAoC
7ewOyfO0s6Naqn/DEbTsZekNI8NNQo/OMnOZpP1t7PMIt2VFCd/jzy3fadwwxV4WVht24Ke5pFw2
pqsJe5tEfweUX4K+qxHlGdNe1EXEvwTaZ9kDv6z6m62N+e8fya/gEl9E1NTKDm+GDL5ESgn61Xjh
/HM+X3C0pLxs0p/bAJ09c5sDzophlnorVjDUDEW/O5ktp9vp4ZO20kDxMejong2FrUFdh2vqCYsO
1hxwW3QUFKXw2BE8Au2+kGLWi5q42RUKKL3wsoPo/kYJT+tAtGMpQNhag6nFEVxIDKmDNdSgMs3H
VYb5ToPXAAgY/2lu3hk0QwQPo5ChMCCmpbh/qu0by2su/ethu2JeoE75qKrLnZwWt/Ptfjhzqf/v
dvcOkOfvj9VN7m6l6Es3A9dOTpTRMKX8i0UtxpRCx6qerTewHYQ6yExFsQsoDEw+p1i8rUue8CzX
yJ2xmjtCKXPdCmPG+gMQBRcjYcUBGFsEKxGX8u5eMYnAhOIWKtrX1UBklpqWJq3xkSLEDB4Ufrx8
3/vE/5f1gG0/n6sx2dFi0G+3O/RKXIy7LhvLXnN3P2zFcBzCjd2hlAkUvzUCXul5gNV8HQCnAAAM
eODcQDV1VmY9eze5SUoNAgqGAC2KPtrY24BUyp0EVyTOYepcMTs9jBpxgtebn7Y1MBhhxwHILR/S
COBCStYdKZD2KCBOYC133teTWOrbtW8KFMIoRuqMl2DJRhxw4GmsRiMFZAi+7ivwZqDho0aj1Vbt
ZRCfOXqM1Vaaa8vOTZrsdoFh/37R7e926/vouGvuwp+xhwp26JMNGpCxKVo5fBSMDJyZsGgncpr7
CBw2aKbCNFoXK5a3G6o6ZigIibZqYnKnHuniPWPVWqQkOvjAx3FDBDWQoAFTKIx5lu6AmKom98Oj
awbKVNrk8E2tynyYrMDJExhe16LnFrxxiCy7bAuALqt3zv3O5f1k0hncJi0q1Um2arJkHtpL86+o
9hf/R+lbtS6QcBRKqNUzp4k2lP9FsEZBBUhuF7j4UZioYnC6AICQFldR5vZzVP65r1yqwZlZf9iQ
sa07gx/fXPJQ+g0obPKbnvruEHWSbM884SDridJc4URtA3/7Z/f+pBhFQ2CsQi+rxrPjrl22yuJY
vh5bM3Vj3U6tot+3+rv75b4af3Y3AWpRbBuwwEstAhyYGAKxaQOd3Ny2WQMNmziowCmj3Fg0w2Fm
+mY+/CIocqD8gcK2basJwBJ8oFBtk/q67XxmRFABWywopQ01HoIgzby2KlDoVoXT2gyUoGgDsOTe
0wRCmCR4FXuYrVK9kNem6ecq/mc6vesoxEmwNRSm96Pl4XHbvI3ZPQag9WPKjrABAQk6scQwGBLt
iwUQpejT1I/QBxKNQcS0vYQ05fHdew+Dc+1SPYrzVWMyBEVN8lB42mEOFKwXdsGIEoDD1Lj4Eui4
Sw0GPEbNT7vhNG2NAFCgBHXvl30yUoRN6EahAFKQ4WqByLAQ/Slknp7EOuzQqcnpEWxF0B20L7s8
G4vGdrXs9Vp5zzLqf8pXIHxqLrQXktTiwAYd72AcPOzjUSDykkj5wxDMFD0hxUilCdThBAQhmYIn
AFWdIQowTjEjnCJYg7Bj96s3+7xODScAEFyBcMm1vnGzHQMuSr+uQ0QJzKoGDBjMWKFHNixCfdwR
ZT0yPgUcQ8QAeTvtEQEwIGTADNUrFuzJKclU6s2KjU/bbD7GEQ5xelpNd5az5Xb6cDdpaKthlXJt
B1SiIEUwAwUM6OBhpr0jQMOUJCMDvQjuijBKNF/Imfg8qUcute+xY3eaC8+S0rTh+9m+70DIIwaP
o+vi651sofseovcaVJPDx2ADMBlEUytZ0Tzgs8KBFLzgYyuy6vG/s9g9jmskEVAseCucWkHAQoQT
P+QrDMaAO3+z5/wGssqBCMVsLtkdggY0acf26DqZUt8J2trFh4wWAFJJGk/ejrTE3qAjAPUAPOwk
8qqL0e4/nalVcUh2p9fpMmViWF3Olejvprv2btXvaSee8Y4FhzU5AGVb0tWeTXE8l7umrcCXepyY
H8fgPSO0QANIvfXbHYde4E/EIAMwwUjt8CFyw5To5uHDV5QLtMJ5wIzrbHku0LUw7g3Y4uHHYdX8
l7vIMt39u27cf2gOGCScrPKRXn7oaktje/hwf1U1vvrImOzKSOPdUzV789C62cvD4R7dFl4kDJKR
LEW0KWpmhLzaOi03K4hqEx/f6+f43vS0bxrxzK/3I1cPdH64wh6vNEeYMMPIdLvv9sfUbZ4nMOjx
YbpMyycSNR+HE0X17teezilAOC3fMBZxU2QaBglMksw+iUQkkWkfDSSQS9QhpLkmIUXSWeuRIWr5
hEEitYEU/5BTi+eUn8PacrVnnFMXczeARVkO80FXS0hiX6qmyO/nmTYa/zamv0kZ8nsQfS6ZxqGk
ckn8sXfR8a+H59Uq+pK4cbpc/d7Yz9QYtk8Cs318vJq051eNzW553Tm2P/iV08b0xr5i48BuLtV0
eLXrHc8WXhy3o2vtJ1K3zFr6zW0kTYfL3/l3nDVemc80fLoEtWJ+36DLBsjYanYbPG8GdO6re147
nH3WERuY0qSU2cnJ7QEbaZttdJOhIaj7mqGYWSlpUHQUTcUuS8TDz6wON4fxtWSw+JfW16A2qFCr
a1r6wjE469Y79Zzm1rHlD2Gy/MGQYisLVo5CzafJlGBFHElR15+Bq1PAATPj/mZU6YiLn/JYLnaZ
1kA6hTxod5p027G49HLnimn7uLvDoZnJo8c/YcSHko6izeVLyTrYNYGPJQlkI6jAcy87PCWs26PP
QrMp0WIilC8XqtkNfQMxph7D61qiYsPJ9ZPJDCyk+mH/oNb9PL4mm4ke515YCtrjMLlPKRJc5HU0
nMLF3NsXtsA+y+WOm4BiFYMBEwXPL06bYwEMkyJCSWNyhLCKJlqMtUutopvJeEU/xf+HE8Px6F2m
rLETJzuEX46gTZf7WWt4v/+0ZWYugKAZYGf9KHABBG3DR21k6MAVw2VKIgyggg0MQfoRugJv2Lz1
FS0DLUYSTBEABcYUpLbfYG/3b9lBNzCznTZ1RxXKFb6pLbosvZvVYfidMZ4DcT9UGUUFMa4XGkpH
jP/WL2NsL4Z0Ao0HvBHwdmMOKieEPUnsh0YbbvF53BC0BrhOjWVB1CrqnMZYfLbPpAjt84AnQcor
iIcanvf1cn4JGsrposwq40znc1s43d/tJ5Pb+SgaFoIzGhYgDg+uWVcd0/WsmhdMNPLAkmRrKQhz
v6QgGifgD0+AQQqgkghcnM74Q0uLAth2BuyxoaiubShRGBB1EMaBrhDFNXVncDgcusTWTGBmg+oZ
6ugyrikppJe2hgF2TQ41wFBDm7sZiSXlpRpXJO9CA0pW4YtmB9AZUtJBr67mhpchWNAz4DBKzFVx
dDuSRqG/CjD7KgDgE4BZ5j9kxqBODbqYLNOnIxI3cLlIdtganTZ5smLLOsfQq/ECIxgwgoESCtTG
F0qiUXadZ9RIT9iFm2oNDU2UUme3S0qaeeEWHS2FghmJxgze+glmJQC74AzKMp3V/mr13jGSiwIb
WaI82IKVvsz93A8Ssvnn6eyzRC6boNraOJL5NdwMQ1jNOUo0+sBJUgi746+HRkXCf76Di2rreoiI
L7qQPuXI4xF8XQmlFoGJimQzuZ5v5V0ifAgTFCsDrXmagx+zP3wflDw8DArfYXdk5MudGNQwEsk8
o7Iz/TT9k4tJBGt2Jkth7ipHVJ0JSkBUuM1+AxVQeYTTbZueP7EM6UGeLFLQ3NfFE6wNickNtYsn
E+WlvFHH5sG9bP+eGWDE/A066lMZ0vUY60FqrfZOc7kbNbbTXvTJP9tWY4ZzGDA+HYXgxxRtgAmr
hzMo0Q+Ltrrvf5DAeAOt3CdPShIc11aq1yQ9rtXOF0ueBs8t58AKU4TbUahFHLjdqQVDOHNCkBjy
XW7ELAsWAuHSF412g6kgz3bJwBt76Msl335mK6aq1aVbK7b56/Vj681a0W+697vRcn3XycfJJ5cD
R5ECL4FiL0ONlD+B4q7XIWlmpfoXKWaAcPFT3snTCH+caDiFBgZKLqGSG6P3s+s+Z1XFFmcCJ5rV
odfcWfRaD2V2LaUci5/kUmT/JklFObaGrPRz6uawiv6u3Bj2y9MnZCPDa/kuxELfZTOT7SRRiUtQ
G5s0IZDUNLJWbGBh3MmGmKQeNh8HUAQJaYFHeIogkSLpStvJwjo4Gd5MWCBitjW2SpIxV4ikugYs
YoY4cRTrv4q337LeFaYI2YWuW9RIzB6uMuYeb1+E5osYA2QlPkcdgnwdgffbYsIrlbclO4iznXZD
Io2nmsIohONlxu+ErzPw2T5i8PwRZPGnQF81TK1YEn5eb7NdQ9UatjgqmG0bmhdHGTAWcqw2x2MV
jlm9ii7mCNmzVUX2XFeHRUqGKMyRFt4gNmgCohXSF1pgCYsmE4KpDKEKicn1m+TNq/3lp/MXHT1k
tSymRiw1GmYsVoKkARPVfp6YbDVBYmO/77ykw+ZM6zXqwhgjWEGynKUVHeCJiIZlC/es4Jukzr4Z
wINo9GQATA3qBGO2cSAVB4xEkwpMD3+kmm16dTxoT0WDWyC+gJtn/4wfzsZk526adhgesr8wHYYd
Zi5yfsW5H94ZHDvDfn80+ZIOZQJZXg3tda8IMEbZiJva+CTLE355zQuXXQR0Gx5AczZugSGxROFJ
NHWrzOMz3OJQakVu4b18lZn6J8FbAqFc3bxno3C/yt/ox+MmEvXSX1L0+PDHJECIYZw5WqxhlkJy
IW8hfbKQ528nijq4K9VfVShMCbzVnwcTRcR/+6+pm7z85NAJPYPudP7p5dGrky23VaTexxjNE38k
NHTG/2Epf76Z4IrFtYr0RuYbneF09OGnNN1OGlYeUxjrnJ4ayufboHYyk6+gRk8eXYmuI8yzqwEo
vOy8llW5o97VASplxwF1chbUjkQrnynpMPu/bofpfPVi85UcM99Mo7fCGsg8s4rT2dHFSNT/MLfq
T8gtY13lRulpXA7ddjUU5tyfwTv8Pigfmay538J9qD05uABNWxKS6loIew5vqy7m3JiX6PH/hljO
3PbzA009l7a8nlNYbLSKwYJhjSd1pU6bzuMafEkJvvfUA8Rn6PPCSqXPi3qHxLv/NleqhWAxO7ZX
CHbtPDGMFsl0pEHdkQZDFqgXy/iEYlLI6fSXvTVqnCf2qdVss1FTi9NnKzYxudi2b7lhWfp+1Bl9
4PGoHHS14MCAiKD9JPWO7x8fd1fFhMo+1AY/yCq9qvX5EdX2flwgtVx2lBR0VI/Ig2VEzduW8Bre
6cdFk8VlJHr4wzWyGrk6nuLxrXOaYgiKQ6lXHKML2E+HhnlIRKPZdW+zZIIpvD8HA1L/Un8+KVyF
Or959in4gl1IVTKzf0m2VZHZiIaltd/8hQEgJzpNInnKjb7dRgmHlgObw310rq3mMsDSjsEYxDmz
ekh+KTy9rmwnzCcXJFxSfDWJ1X7NKPmm9xXVYvMKNAMZR46JWprRmGmTjnyWwtBZMv9y35Uk1xXx
yF7byLf0MdwtnZVHlhQP3wtJLqFaXC1iuTkp6aSf8nEwAFgon1gMuwv5yWosF7/LnixmDJcmh1T3
DEFFvQQi2p+CPIgPO/vfNPEfKQmChbOIKI/kC0x5fUyRGPzFXaS66Mz4S/NpUr5FEl/u512rUe8D
+Rxw3ZA3CqkovLaTCM+TFALv0KAJ/ygbJ2EVtMkxZoEX8IkVzhbr5+BcoOTtt/Y6VcFJUPjTrGSu
sybPnfTwLEImh2tUfsug9Y4Rw/x9fByBryaFb6Us5WzuNd5NogMpiffUm5MP8vAHNdyi9/50EAhC
7CCBzX2/q39WfyKvSfy/+X4yFInvj/q/PHQwHG7FjbwMq1ZPJ0eXG/Rce7fBOKqHZwWBQS2gJEat
TF1KjOrV74fnMb5DWeLWA1O6Hcm3KMakd9WxuX/qcdO9avffOwlKcO1hZjUe6ifiDPBGbs+jjzHH
yxU12V0pxuHOSY35IMKMwTVxYS6gPKCaxEeRGhH/oDi8m08aICG+wkW9NmwILzczvp39oe9fdYfY
bx2aS7r8FE/kH/YON/vrAaafAc/BP/Sujtrbq7s3/4zG/Wv/Au2PoEeXXlg+nmdA/aOhzPbXNuDV
ZvqHi6NQDIr5bevhr253dXXcfSWh1KU6jE57hG8PD39Vd8t3d/fb6dVi1r5lSvvu8+2x+/nQmVdX
D5M1A/6bTqyFRFdiKCc3QepfUj6Jl4y9ZsDv94fkFm7+b5cgTdfG5qGfprmVQYIs3pz9HMKY8Rgs
IanJOxoxhFHukWMk4xeW0HcWHo01H6cs5DnFqGu0VpbvGEcteevP4L7I4fvRX3IVaisddtkWlz3W
OBGO1tcdrYLRYiofhk9G1opHSHQxejf5xg+gZOxkQQmn6Zyz9vWiqZLA1PPgGPowG6/RCl5/D1/q
QHTJCL6/gk/05UKpWkj050YZiW13v/pmLgUTx39yD5FyJ0zh+d3wP9NI63Yv1i3RSDt3gi4Xhfd6
431/OM1OEObS9YMtLxS7CDWDUSS6ZbP32WaiK4TRfPZmwdzNqD2c4TCefm4u17+nWLRaZrPD/3rL
26veu/GRE5e+9zlFCCkYbHvvXRvpJdngcwjew1ANRAebbnisMFSfUDyn5kpD2IRVb/F4rZXqDGpr
Tt/9YfW/5eSKc/You9HXwe1SPcgWobu/qd1LjLROd/nO28D82E9W74w5cAjwOAeLZ/C1pjCpDt+M
lr8LGSb88F08Z7xfvYtRTO3FzhWKkwv2GUOcDTFXeDu0hDrE8H7aYTGX+PARo08UKe+FVaFF7wxP
5SI8D1EirqFr6kIpKBeXkaIac9G5PjPFbVjtu78mZyK8BngZ4v5/DuvFDXXQbNu4Sl2SqRrispu8
VCSpygpHT9VTNA5ljz2lntksUf2k7sdc39hIazhk4e6cqNhKvTRsTK73o7d8CUnVtvdBA+Swblw7
megK+8QP4HP8zYP77+PjlGq0dgqRbyGzflNUyPDYddOoF+jKoVWbq0VlPeRJOVzny503vFHVCFEf
mZZoPEj1BdYZSoUiKxPnz5ZKQwZ7926gk+CK7bZ9JgvZz4x4jKnYhqs5zUwKIn6UmXLD6oFlLHnm
rq0elIBtcyZH4bGQeScfYk52Rswiz9CmP2O0D/bsq/MH6wDWcQv/bdVYaWyyHjC2egJv5jySaLM7
BYo1ruZL5khyoCS16mGw/6IGfp4swqtwDxAGqN4c60ShWiXODK9S0pRrKWbucWHrNG0UMs950HOj
4yD2i/BWx64245OYADEexcl9eRsBPs+BL6+PO2CpSXFFmQYcSGIsfPEZJSYdKtO/uW9cueXPZRTS
tDAyIrleNFMMioxL1HKuVcLUoMjq8IvRLi76juP3KSqouo0XLavem/l0+et2jfyzcg4ceaXRZGop
Rc3PEQrhgSglBEtIcVyuAeOamNH+T4GTBWH3eHjfXn8WfL7Z1C8wnwdjiJXgInIjygUB5Wfn+o7f
4EJINPafyf0GpPEzlTvXfS4VbiLdAXuYRsps+F7uB2AF2NN+gC7TdprMD+kxdap7MV9gs324Hd49
bqsPqoxseQuFIQzn17v9XwzsaGY4cdtTNrT56mZCnUZDmwmqbnBjtqoVdcKo91WVF11wvc76arKm
BVSe46dB63ZZjWnstU4wpMcTm4YNgpOh8gBP7vXksfGq07IAWzKq2V/HG6bu9vULXIX6Tbojmjyq
NaNpc3qZdC13JLr5UUwul2xlZSCxpR6dWi04YCzPdzHj96OdKWN49ET17NDgRNVjqF51y2SoJ2zJ
5QrERoKcKDZXdUvdISep2ETdnEeibTqiJ6xsnSg15+BoqbVl3pJtHh0iHR+3HpViDWLnRVkAZBLJ
Zk6vxNXdgXAn8VZS0tnoFghePiPpPKnQ6EXkSXpffVybJ5GN83lvsmMey8DUE6H5wTY5pvjxzCnm
BxN4TPrl4fOWn9bcNN5Xne4n/9zxoPOr3V1NO/av5VlOgmriD24PSZ2jD4sqexdGA4CfoRAH3PhH
opZ57zYSsFqe5viydg4v5nrIP2VVU4cNhvvDLrp5OYjQuXu4nbfX64/ptGQ7i1BkGbnWOk20j2B1
KppoJjQDFsEsNK0PtN+AiIZPozVlFlfRWhuUaBLXaEHCI5Fp8czTKtLyV2hs/UysNEJc3EKdsiZ4
OupDdTXv/w78lhVK05Kkco66wd4hUTMvF7E3fqqNy7mM2YWTE9M4h7U1vJwiV81uu73DoP0hDdTY
ay1lbNuBWaDI64aDEsV8ULSijMpRVLJVYQwoQniXJWWmDrxo0uNMxew3am0punoAyARMthbFVERm
5/h1HDO+ibjOh1FfRkTBAl6IxCQbA6ImvjDjH66AW8um2cZYcdAUGKjxsh5BHaT7UTNaV9RIBJWk
fqHQ1nwSjZxoQAgFKoEXDJjBkK2M5NWNRvAlr+8oNLrJjHlqUKQ9ikEIsVVNWoSCbLE84GXhGFye
O+QGYiyhGnRZ4nk5f/JYTeet6aI7+aKjJKVk3iVZulebZMUYbLRaEBHLTXRaIiEEa6q2V4xVbtwZ
/+PcKT3mucUlfho3kwHJg8KrZvpecez5Nuk8kpln85GD9/iG2KjM+WkMwhDy9/hJnvgseda+OL6X
76ZM9USy+/2+RhopvhHKV/iRZkipfUM9o3P5q3J1Hw8vmsU1X3ZWXgpTXp0fO75jTwkNQnAf12Ob
fcf8TTmfY+QojB+76zFNXSXmDzYtFpFoVOWx4SV3ouH+LC4QJGYk6Z+fHG/jQnmJc0PtS5QojB9R
mOwVqc2J38EopJ7JZZ41e6DDN1CuFqwwYcMiCzcO8fDN/YptUeHo1YUi8mpxc9320jbSOlRUh1I0
r9wxzfSkOpQjAVh5NUzeAsnfUsqJEmIr3OZ17EnKU5rfH9Zvb29w34lA+RLeoI3gsl0OdQ0CPHov
X8nzDSiMfmaWNgsVH0Dh0uNwl/BxienVuV8f/wueIoPSrjWPzSx+2SWfZwyRnqwq5zznjlVS4KOP
FzYP+iq1mF4u5xU4GNbIbdstM6tZ6ArzH3EvYpEqUP6Tzme6/PwL9Mnek9ZfW2aue9EMzz77FdF1
zp28jsdxdXW9Wl2fHFsSdTWqDFM+IuflYv65b3LHufYyi090bwU3u1IyLbemg7Cjqa+fHH0WMFQn
itrfVD1Dw7T3t+Zw5K7taLbjmcaRtVQXdY9A9X7a+dM1jW6Pxqajyh4pVELJXVV/SByrBPX7qCE5
BTTax3aATVNF940HZCxJ4vebpglUrvR4vLOXyg6mfMhFraeo2vibj73N+7uH3xThY5iWqhXz+mPg
mJi+KprsFLuxsgzVeVIIm/XNwzSNLfDxStxxT3wUj4BZTa4Y4PFHlU/bfvMnxvSZem8uvhQfFJ4V
rB0qamU+/GxkmlrbNTOUwMPKo7md3Kak8whTu8OxYM/b6Ui9vbNq9oX1SA/EU6Or+tUKv+gu9ifw
UF5TytR8eZk9CaI8FXr8rn7GdXQ3+nP9rbdXDzPtnOI3wWBK4PnO+NW0wQd/82QLKHqgvQ3Aw2gD
tUtVXTnh7xy2N7P3/vGm5fOiNV9Kg0+AN/Wv0bfxepLkrUaB+gv54WJiM9lcHIyAxtoqjYTyhnb7
irAVisBkmmdHuZSgBK6YSb8tyoXEWk9DPI90mkxkVdvInzObsBpIm2iEmpHBDzLlEVwhkQBDIgy/
wSluffEreVKh/CoCedLPE771BEcTHnGJFGETNOw+rCseqKsFaomXPbJWX/0RF+56s9Ph3BU2hKOP
IbYiq80ybTTGm/amy7wqTS/F3FK9uZZRXebDIWuTD5LfgPdFVqqfqL8Hm6vZJyJsgDN/Tzp3EpwB
o80VV9qkmHHdziWCa6Tk8SfDHtZfyo85jpl5trUYWhjbCFP0//8xdmbLbd3KGn4iVVEcF2+pKZLt
eNj2PolvVDk52ZRIiZRIiaT09Of7+weaS3Qq3lVgszE1GkCjMWOBGBIYBAne/MLNS0ly6W8cVLS8
8b/9sPh4c1RWDxyLiNZ1IFKVoa0l3/lY81TrrG4O1n919O9WUVfFkAyF+63/G38Wk0RsBVpwEnHz
eM3DmFR7CClihXgYgqQoyb+sGZiS5a/MuXHC12IIQlNHKhX9w2J7iRSBWsosaIYtccPzJyLW/L2I
DXgeXW/z8Ob326N7q+fH+y3f2H795K2LNasflg/NwiXY/CEbli1knQcVjrXJjuDgnIiHWEhQGjps
DboJhEE0gEiU18r+sGyFgEIIgwO0gAQzaUe0CzAo8Y+RnH0HyK8OliRHvh5hqLGKxMwbHHGYLaVS
0sa7aPE9HomYVqeK0cehLW9EXpdda/oynMtJNwuYFS9SYsnUuWoi6A+JstTlFybUcRPSosZS2mCg
fjYlL7q9UINWZKgwqzMJHQFRY4YID0hInwOwECuHtmwiWvF1HyTHsmZY1rBawgnqTscIFd0WPB92
DsGjVhj4MnP7uewN/2bFh+NYfDe8N+w3PZ5Ieyt7o/Xx0e3sdfv6SXcvrNKsniwBlowUCKq7NeIW
X+wqEJFg1oUhTjHRCIyI+5tC0DU5IHKJH7Aet7FYtaGl6814FJEpAlXHoVhV6aHjjKcgWYxCsqSX
2kNLQqLFCOldEA8E2T6qgmMBw4Y4WEgSpihUwlDZn6BHFlI4iRtCh5tj4wCOMQ0QiRObpp8Kygti
MbT6m3VKiUiotQPEVstNS0nhjBtVAvITbXX4koiWKIadPqYz6neGw8Mlil6/Pz8+ul4O6/qVqzUr
18rHlUt1egkrNAfVjgM+CeUvPSSH0CKaSrD46k6N7kxTh7gLdnv1Mv+EopBBK0Q/loiqPBRIAmp0
2WMLrH4ogAowDkI1lDFbHFnASn3M15fr9/yzg+OG7ZrQINeDFvUQrR0nrAzAKN3SuGPY664DSLNW
xQRst2lcbKXlgESF/XP1HH7oJ2pnOOYY+JgV3Ob4h+/P7Bav69Wow/DC2+TIACVO0df2iI3UgZiD
usLFlQF06zPUnSRXhuojpiC7p3e9p0mpEA8svAkd9ypdM5Q4SGkcUuD1+SkqAZyCB6HMjTy/nl9P
XPa4YcAp3OXo6aRMNagSlW0tc5Bi1ZGQVnG7GlzQQJe14T8XNiu2PwwO+xzy6DW8F9xlwfzwvaNN
Z3a9vp5uBp98/I1EKGlgtoZUdYm4kIFe+qGoGe15wMcnMrPkQcqT4rQMinH3eNZ7F7NrLBirwjd4
NA1caA6pEMHdPeJuRB0kpY8FrWNlJSTqpo7ZqBdMTCBcRYSwweoJBhU0vnpd6HU973pKl4VGcx1K
h1ER++YRWzhRfa4f1x31E7cpyjpPPfeB1GbNUbVeUgKC/6QKj+PzmYcDfA4ks+PBcw54H4y+FoOb
zfxm8RRXA6g3aq8cTKbKbHClfsH15p7r2BX8zHHl+2bmA5bqB/lEC8EcJKODUJts9Jblx/VgeEnL
ww1IzbvasaL25Pj8p5YIya061zikk0d1kubo9dNx70ZreIz6lpP+k86A6izObnjpnhgOcdLZHEdy
ijooRBoWQpx0ehl77tzc7rS/ACNNN441T484DBF9NaHaRprh5dv2VhmQfpB8xdwDCK6DJmXOEkKL
ECsge6zPkvH940IKmLoFfVLXvPqLGPM6kk6Y9NmBq6NLIjSL4aVVEalJ3J/GZa+WDqOvbPDmMzkn
p0CyEG/xOQcuiu327isY5nF3+vJv/rerwdV62injZWK6mBLpbI+g+2sWg7Xj9JqXZGru4aQ2UlCc
3WEZKRlfc4ZBNYzVKo35iZUZbSKGianN7JyqTK2kHuqjlpEPTQ340yBr8HG2Ut1Lhh//RCwsHOSr
8zh4p627Zj0/62xj1x2/IqXTawU3NaKaAJQGHy3jIsRq8fru6FizEiICaQ6sDsPX/nj1asaK7c25
myq0r8/YIMGmz0k9PpxtZ+Jzvd78BgUOEm0etmIQM51T6kNekarKk/JmEX7d9O7U2LARCNgMn2/K
rJqSww2IMxDT33F4tc5M7FoOUVkqucNtOam1g+3ufDbTlEGPCJWeDMG92Z1OH9jM9wo7J9xiB4Dk
yHYpi2RJTNCYXSxYnAUducPJFlwxnRHHxbrD97bZp7OMFzJcUfBOihgjnenRye6cL5RlUomoPrWQ
TwqgvK37W8Yygp8qPNhuS4H7GzXBSKUOvKx0Dl/2ctNKWKS4riBEr6KPYWqMrRmai4+VbJA5D/Ks
jk+Oe5rQuc8hmD4x0jzShcWhWkYDcfjJi73uhdwj0cFg6EkMQRgeuO+hqzGiMJyuwcN9kXsc7UDO
F0ydaRXrxUz79dGfmTo2+ISjtoEZWb11STj3goZQBwGS7Pz+ZH1zRmLgGH84GoTeTZA2yCCxrFyT
UKYo/GhTus52ntoZitkkDtmBQpIcoRq01Bi5ULb2I1y4Jisez4IT1UVnmFYQIgPhvimz2HjtACcM
qThD4M4HLl4pgaNaSxQB172cIQJSHKYJIitnn4kFhgFhVZEy3sJSPHewr/96fKycXyGUu4kf1WVr
cEN0kds8nDRPH4slTrHEUEY0KlknBA+qShikbLC4PKIAzbR8SlmYZRzK+SuYd1VnURjZr3LrUBgj
oiPOtER27Q++nyloSMMbijlOddEAl73dxPXFtPOJEJ/NW5Zr8gc9Fy0I70qwzsZQzW9UO7Ds8QYE
UTCukOTeecB6IKLliAuc0aOYczcaM6/1CyTYRutk0NG2AwvDL5O77hUJISvK97iZrBtVHnpKm00N
b0RZw2aFut9rQ2uPUoOaq1F3RWNgq9tf+FNGfCAR6Aolr1ps9DHFVqadb+Uy5g/wRRiYtWnrBIqB
tMplB4gWIynyAoDUElRctr6lV9IjVXZjKAX7OZCrBxzEiTcTiVRlhaLFByvGxVxKvh7PUw/vOUzd
5Lidnc91un/W/fBw8yRSjvjmu/SOE0F1YppA/d3NWbOSjCdnIJi1NgHEHtyPeDdxzGykdY8CTwI5
H6VOK8PJeWgkcyHJ8AtFFhwgwZQpY07TRF38QNgDWsCSqFWL2tP8nIxAHgqQBmJsdTaxCvEc2mv+
7Md4h9nfe/WAyZnY9urHekkWJydY4EtfExSx1++9S8GAM7ePvfSToDeXQJIXs9PmpT2lZ/SDYb++
qg7og0McAw0hfKhc905goO6wmLEo4QBmQQfeTjZdRTYJOwNpk+R2elMP0iG2UckueGoWguA6ley2
gviisbV3yB8+pG2TfM5HvXfS3K0PHl9PPxKUEEAIYohjVvvPJ3oamgwBcTLi/Knn290NJz2JbRqH
KIKPhQJMMz91DVKQLleNbWNVxMXJGBGE+U4ULZIQ//ZDBEAYoK5WPHH4s2X4/vDg5U2WTrq8NTfm
cOr4eMRXCw6WQheP981w2RnuPpfD/R7WAT3U6pw0w3eMnWwYR6ECGVOh9xhx5eAKxzSE4RCGrUyA
QtJjQd/5Ava4cxU5tAsoSHd2snzSO4cYl4e2nmCCAmBAZ7bgIo70UBweDNrZrOKCYbBJ2kDwwkRF
9lsAge1XGjziY36FfpYKD4i2JJh74wpjODI56vMF753mX+4EQGKALTLc2TQFq3rrfEZksVbbomfC
SDJIpETqplZJETUIkwl7MB90tpxFZ9e59OCWkiekM82a4m6DEtOqIpSIC6wJwBvJ7flsrSXr0lxw
wCpu3Hp1HMLOtufUREzvHBOoXORjpBoIe7BZxivOWrmhT2hHiO0RAmJEJ5CEIhguHvjFU7ruGcuO
PhbaOuWWl8vBNede9iecHePwM/FrPk2/DfFkk29RBlbYnKA4jWXU8q8jw04G1eCuEcTGagKcpu++
BK0BbqhTFvYA7m5PRnzsmsMcWIhn3WJ1khBFB74fq6AhsKcqJOb+YDB+qBZaS1EtfDVVdtTKd6su
YmISxxOrE6+62KoaN2tiuiYR00LVnnQ5P4+b06JNGo/zgNkfuLUaep0qFnc9G87GHW7uyXw/KbeX
YII0gSW38CKLWcKtvMW556vyYw6kQuPmlPRFfFbEXUcceiASvQhMYJKArKGD4Rlk/bsW7Nz97FNV
cVAYMVSJ63nEUu5rRHASzK97i1TrtR1p6p9q6XhP8O1yHVq6P0Rbjzp8S7o5+ATDbD1dbBeDWedz
Lrmm5kMbYNAAhiDoBCsEq4JQdrqjbf0ALG8kb+//RDtYE0j5FYVTD00mJRNr/jMda0MWw6V4yg2E
WnXyCW++Ll5/NQO4wYDxopS05oYDNiuq1MO00VQ04JjQmbAU6sJN2AwCi/HtALJA+VMj7jWAyJ8g
wzXXDdCIzvbd8qVCbKVzgUcK0v0HvUxm2Yy/5dosk9z29ay50upcMJ2K23yLVa9Jx7oBVqtBeNa6
AeN+TQTqgoxCy2Y1VFWjI+GR2sk41qIMvYnHSinXnVBFHh+logKh2R99eBip+cs/lIB1FnhoC1oa
KE3DMB4WWn8NLYEjvnndBoGHabJD3+DMFL5CZQq4HwPCJ7k0k1LVTOXqGTfFiSLJLISWxdsTfpxh
EBrMN/Vl1vTASR51HyW2F63hcG7nDJ6dqT5nTvDAm0SzMH8sTyjH+w7iul5nByFS4ZGJ9XDy+HJu
3gydqGEstVjx28HsVFXLHuet3lfHNZStGXTp7g8+Ib04UchSMnV7BxwptUsIrB0s4/h4WGhNK0nn
DipSjCvNS9OXPVFp9iR7iMQg1AFKcjEB2fPjESscNmdcoyYkHMSpNNShYvgLT0QKKxB/MwnXjO+J
QQenOXZksRBW/wKa3BQW6yu+oWyTIggBFeNxslCiUR7Y3afggM7FqsO3/HkY/ZMNk2bw4ziZjbDR
sI8e5tFDLnG9PTJwdP9yPVv1x30+/a2SJsnUHSAoDr1OT+FjsYYDxjdWFIzXlm9mH1OdgCyHywvZ
69tO+rQimlnKOW5laUjz3Ln77fl5F1sKWj43XYhZkYtK94MdreNZA43NFL3Osbx5nImiNpfje/bx
/t/07nL5RSqM7qDP5kL/D/wfT4bdc63N3z39MuvSdGounJdYeLVkpU8bMQdAI6HhvQTrgqFsbGCY
GYPZNmdAmieqlDWqIWvONUHq1AJeXjd06oaEqQEd3Mkah7gZsbIGBzHES5sW/HVmoy/b9e1H78qU
DRvCdXgTYzu/1yh2eSSdcHO5PlqXa8ioeb5MG5v0McwW6zG0dnqQbRvv/OCFYwawNaoqgCtLBU8h
qFpjCqCeePvhZX5xW2YSRYF5GTr2m9GNqbJCh2EjDrrMl/iUl+hEEzpAoRSBUXI2utxqxR3Q66wx
Gia44xHQJKPbetsjx77OevR+1jvl4uNk3R9+4YbHl+luqdkKFen2SN1hpe1IOWy/8hUJvMDxFawn
aZab4/9Yj+GE1ACNGHcRg0t86iDCxYgc73tiBHx7Nr9y9ikZ5SSPUfDQEet36UcWOzfzM93zVh3Q
Blnhk2992FZlUIZG/reDIUUjyrWrLt2IO8ajE+4huSfRMjmBqDiVZfSK8bWJmMrQdRAv+xUQDH0F
hF1FhvPbcTkihl2nw5vxl2k/juaKaPRbf39rjB4KioaiW1c53B+1eyWtv+lJlP7s9uP2nrdW1p1P
EiwKm9ZC9XtDEivNXDok5psHkDKUuOikXADkPpRCkXys+LhVoNvR/YiClHx0Hoa4oGGRDL0mZOlA
LECkWFq7w7hYsiCHVrhjt/QiA0ojEwBmgU4PHAQYSs1qyRC3lKt6Y4egjmkSjtw7R60bBWbW9b3b
dvhML3KdBEAwFl8hKWuSuG7/HTJsYZWdxQSLrabWedIkxlejX28Wl26lDJYYYCBnBNEGsRSKttPr
tto+sVBZpFrG//Du5EhLX7RRwnVSDo5QVbn+U6zom7vj/rfdanEy3HxcdugH1c8EUSCkUOTdTXNO
18g8fHm38zAXXTidTOnGQisp0e78K3+Z1htEeaahVO86UG6HATdviTS3fI/x8XZBn8bFrEiH75m/
k7RqlWc74np0dKsqVSHb0OpmnRKPWZDywD4hfQShdK3DhLJUFLeU0JwtAN79GXX+s9xsP3No7LxZ
zEv/DY3+KN5xRCVZ2HAiCQp+Ot/FMCXF1sibL4ESharDg/CKzmasYkZtwhE4xki0KsJgc0KJ20Wr
VOtNHFQ0PSBBoOXgpmXcFA23x9yV4JF5sosDcP6w+8YfVYyMgXR2bERaoQYcfJn1pAfRbJLDGE5T
RfuTqx6Np5Y7vj97vdKC7e/oJbta6xlaQYVn6q0hn0l5vJ5fLUcDfUGZbkqvM3nis531tVvjKYIg
uwBtStCz2gPO7/jo6ZDbfZ2e1knaXmUhgNOIXHzWgoyHrc3R5tuiObn5A5LOBwiUjIM0UxpH2BOC
ML4lBB90ZFECyhqU46p9JjReXW8RWmzWg0CtRGj14WBJBh9Gt4ZGpDZ5whCLMN5pqYtQzhRW0oUN
EF0x589XTRiQQ4bpnRLzIxMxFvfgPBPJpHAh8Pxm+63HicGn8eB82rnfTKZjvjvoPW4qJD62vX7d
nKtyeBOjVEb0azFlW2veiycCog4wuiufPi2VGHuXrjYXLdlQTfLnTQwQMmRDZmBXW4yExRLzKxe5
c+xlNc2PSZMUSNwPpoATJUURBOv2eqPtNPzMt3YRHvpfGl4QOtSMyxtGjjGEEqyqyF95DcG3G3RB
lMGNGk58VhwHGg9wOueLXdK49ctUbkxwqgUC8avw4/8The3lsowvtteU24Y7uNHQmvFMr+t7MCHG
UZkPnAeJh1dJZr9JmcniSgyzoLTq5Ni8YmUfUjC2ImlhlAVeCakbVQlj9cevlBl4c8/x86iVZtLZ
vaMeqJ1aG66BNzt67HypTTGUHn9GMn556Z6NUN3u/JE35NgreiDsMb0OLlXPuw+In99EsIgS0oaI
IaXaTyNKoRDLPSI1/YVnp846x4tP8SzXG4mP5T29e7BZbT9DFgqGQbBOTY92aq3irzYyI2+noAxB
SIsBixlwcAKKZqRzvbpY30zM7eY2pqkEdUqG6/nJ8MnPlGlkPOowliG6Qh1O4PF2HLMCJH2gHifE
D2O7FwcYctsFqBmye5yEIDbNH73F+Jejo1+OPol6nffrNYY6tYeCRu8VMobX6T+6D9I7gNDU7L8/
2E0G4/XZ6OVlKu3npql3Z9eL7TdsiBFiovcoykUVLlsdo5hH8RUHydOu0cU6R4xG7ott5NfVueBx
EMsUbIOo8NNQfcgTHANhfbptOKtw/77qaujDAKs17KYi1lhJCpf9eQcssseIfH7JNTcCYNNlwaXa
AMYKhDYjCpwgiVFCG6q91x0l47QxECBxgX5/qDRClpzSAwS6eGtBTKnFNmj/Nbh9Ohtd6xElzNI7
mebUXDlr+MV5VpowjJt361L8MeB0ACA0W1XA/rM8yB0dlgvWkFLtPlA0etQM46LO9R9KlwAWD3zd
IqKVeIZnB4SRWtLrH16pJ0qh40YGBSYfBKHKqHLVaF0ZA8dAOiFhwFW50fv1rqnskE0z+NQdv3/6
ptBuvcP+O9LC7uzAeaG9b1/Z1BiEKhaCX19miz0FRzZJqOR2OkVelvPctTodwmE22w+z2E6pK2Uk
nIUlxDmq8yBiKDvR5Jy1hBQh4SnC0ZCPKfAiaJaNaYivqJqjDa+rMJfI7LTKrSRXtZnSCjyqSmUS
eyav31FGqCRIHiTiFJyUIzt+Gwat8lqtiqJ+k0/awAWUow4IhT6s99Fc6rhCezw6w6gGKreUAHjK
FoMNLX3iRASzJKjc0wh5gkbDA/i3rBshfaz4o0aAmJLBYBKrqRk6g6ownete/M/Dfb9+HiGL5XnB
FGM2WbE+R15xLpWf9KhZSZhIhyAShAg6oeGmJ8mJW/+wRrImzHePMk6JWbUwYTaL24/7BPEnzRET
knImL5kwKxKm49jle/p2/Iy6I8KsiUh4laclnUhk+M/S1brmIh9uBiI0Lcu5br9mU4VVGpHLDShk
e9KbuUuTlaghGKsZH0MMqytSL2JN7x4nOgAQ9Uu/hT9yroPnYEfqhFuNtBaki5NbZzoUvf5KgVKC
KDIprqLBVdXaew3g4na9WwBdMZX0YRZc+2JgprUFnd/JquiOJsuOdIQCuVhuNAhp5+Cfl6C5e/vD
tQtWoJted9zliztDvpb7dgV69LjbbjvPi+H7siayXS85h/Cm86XbjbVRTyDxxDDJM5I4LmUpBqxM
TFkzwJ94mgLX9bUa0GGaASe4OSscNzPo4JgNenbo3q3dzdFx4QiMr51mf0YX1z1+nFw/bM/2zx96
NLsdL5g38k5jLKY5cp/T65yTLk/2duY3D/vtJ2jauCN1Ep0tC1cKs387oTzF506a7jD7SHCdL8JO
t4iIYAfaIETx9F2MZUfIp5uYm+bDyYAvskT7pObxQQQMLQhYPUQp2x8ephDCZtagvEPNIC6JmAYu
INFKWii7lm4pUnZqE9QyDkBqbDnSLidDaOvIEEVoYBynPuBDzxHbNu2ESN1B3S73UXD9Z+H92/sm
3f5oiNyOu30+xH3w/tPr3VHn9el1NXjPKNnbJ17m9WIdebHIJkT04oIH/0JjuVdLbDojbkHGGaQs
WOQ9Olbw49hKvJbdLC+8TRurSEVYY3HJcyAgwmIcRBK8O5kWIUvBilU2JnKE8JKET08iMHKpBgnr
rGOy2e83bBFz9tV7s5rvxt6l5pR5Mo3jcU8aTGIYhCF2yJxNmf5Ld39HOi1LoalAcbV2B7H0vb5c
bJ7j1h16Sp/tlhTW6xJYKW9dRkjXxZq1Er0KIdmLDsl0LAkKFtIDtAB5+f4n4hCf9X57nuGYpxAH
g8FwcHzMlxQPxOFo+ziaT7c33arLLM+GCINl21JhteQ652amnhLIqk8B4AJNrLHdPV0uPjEF7v71
OPwXaou6pdpzlRO9gour/XLZaCHJFmbR4IZC4urs/pisp8DUng2VBrLp9ycPvEAcswCcjFCVIKlH
XLPUGT2UpsI60mI9Urs0bDReTFUG6vndnN1AjVMhtZm6g/znKnELPKwSPmh5zCNtvd6oGR4cMXnt
b1966/mi80m3a9qNM5so9QGOQDWbuBGGhQqg0oCuMRC8wV2TjgmMaxmjydPgCxbaeEZzZKDzXMtE
n74iwy4XQ1ujFHAQ/ceL7lTvOxd+STjJmgmzBTfJnDjTtTEfXLQYAeEI6J7Pfd2+xzuQIItP9lJF
etZabZe4ldcBHL3s7Mk9xBCN4uihjix70jkxP5S64Vs2omxTV5YIJ7/QM8glOGIqpeKlNwTR00LF
zrBs6jmGIcFBSq/IJFWiyoO/xNWMtYp1G0HiOQWOykKwgaGK6mot884nTrUp5Tr9NW444XPMRJ9v
Z+UQhhuGW4VxNxJIG6EJ4F5PpbjtAD1g84gdK6GAdKf2QmJMEquNw2s8bfWGHX3WWV38y9oSi1uU
9SOyBIIkWZ5CtABaJGFpA8f/SvXR370Zxw0HI+7NNp1+Mx7wmefesHvwadFZb9NZ9q8f77/SjiWZ
ASWZtU+33BbY+hYMYdyiQHxYyRDZ9b46ECG2JvRJvdQqoenVyGJaa8Sjes1BPYLlU5H79xAeR6fD
z97GZyWOBq+fk7crEp+GJN2ADJF4XNzfOldtrSDutdOPIY/QACbCHnZcOiWaXvPL/BohMCk4WSNA
jNubky1vbyr17/2L5rrcSiOScuC0nDR4IhCxF0gMjrGp54iMgcgzHh6z4/78b/YtQryc61XeyFey
XXPMTZnt8QXMzHdsdNW8O3WYSTbsRUmnV92UDEq4Etrch4OlKNBME57XLMK9nNyyYr9hylj7dEl+
rJRQLVR/9Cvl6UVvrrrSIBSKG1vStA+UHVD0TRY6IOUQOXQdI0jby8GAsIoL/lnTzgdQtR7CkC7O
vonRydM1EQDyQDsmK5CFeCTohltWO8USjVmPWxLD/Dup5KicMjFB85AMQH/Ji2QvStfGZW/GcHFN
Yc0q7uq0Oobai21mOJMsO1E3HuFcV1UzcKq9p4u72zfXrCFtXwlL1DUQHP6AQZhsqSRZnMDLTcyx
HN54m11w8w2MzUPZQqybPrtU8fSEOpjY9KOv8niJrsP9XO1g3B8BMci8YN0uliMzP04K9kfv538R
1b58nuZFG4MmarpY7b9exqKn7XQs9Tx9dJwOW+K1e8voEUscj8J17IKBOj1jWSmN7hLHkszvYq2c
xbdrPfVNxyoHFl/pm2MW6RwpYkxk3fOCQ5w0QTCZGeNr0cdET+yzkqgkQpcHCrNYU2eYgDbXVYxE
dv6Aup1LxPJksI5gENb6BZ6MO0IZNYjTGtvHBXDRE7jiB5/e7OSBNb0IJR9WS50nLBHAYwTteIUL
gKLUxbTjwSXduXaYYhpjhLhY7UK3T1DS2I9KxLtflqFI8dcOrXprPz7Ih5N8hv8PStOG5Fjnds0B
39YLSeJPkrAz1Vu9zPKpJZIjDj4g+Hgoo0wN/ze8lBxpxzD+6Hx+q9uIMEEIXOfjeHUQy96pnkDF
u+3OlcSa1XR2pD2ME7c1IAMmYugqgJLXGrwLquyD4kLEsCQ9B8AZHpVa8OgiLGd6yi3PKJmyrSkf
F4wKYfPV5USuXSbyeo5vHrRmNxxvVGES1OKiQBb+OLSECq/Rn37ZLHkZoIiVkC1zHDYu/9BXmJhk
cbDgTgdWsucruqBuataDYkSVoId0GjfVaCflM+L4ujFIcuKYAaxLdqvAGoFVO4IQALNtGmUATPVM
KBeQX4GMBh+Ma181DtEoRLiQkHFZA3c5WJTBqQzw9DUirmrEgpRym1/0R5ydElECCd6eflnt3kMD
u2qM8M2MUyn1yIOf3ZQ0tLak+XqEbuumMDt0kSUkwzdUcfXo2fNOoK2r2w+6Ic5KggfDQLKxXwNl
9IzdQ2pNRxkYYzx8NgXwePCQmFBxSC9MMP4G0Rpz57vdTb2My6HGsBInDS7rOrZ6qMWf698dBuhE
oFPPSMMOSRqaD0JFBNzaEUzCSZYMxFSgHtSIFQ28IYI3023jRGvj+KY7eHBhyoaRd68m4932ccqO
HAVaM0EgPRPJgzDre19g2Re680DIzCahwX+Y62RiJEBwCo1iJB+G+FJzFCZRzYEDgLsG8QIHEh5D
Ip7syP3lKzgu9vLlGC0uYY8SAEAWaZUk1gldPWVvQaPWXHEpI9CDTaLuz7FDb9tMhl2JQRqzwUgL
TjzfAI9xWpQhBDghEyg5ki1SerPygkaECxv4M0Ij4XECrEQwJHIauAM33J9CT6YSSe54Hh/j60mt
HTjK1GH3xVfXe3F3rqDhLCWc8XAB4zIM88jyVohHeTHg8xC0jhYZpOWI02MzBm845jgt4+y4jBBf
NfYQEsg40MaB27GMx0wmZy+E8ukQhoowG6+oxNPS/lQWTvpi1n7wTJVZovDJ7ILjSEnFbu/pcK4F
IY1C41h85/twdTd5h5MjE5qNQO9+VeHEJwl6cZzSxTHLGJwoCcsHIfhEEs++4uoCPyh2Z0kr5BTf
mlkJfy5XMRyTXiOwCsJr32ONnffzXQ+ZXfZZIZRiKdTYkyJxEVH2+U/D+F78xurCPqlokc56KYC6
2qowPyzXe/pCynD1z0t747cfoa0LDk2Pjy/w6uF4fPB9i9n2uj/qPQ+7H1Xj5JCyKnNrz1M0nYj3
58mrvPVwa8l25r91yNDyhCQhT4xvNRZtrXB5kKuuTiNWOuvSrdOVtw6x0j1qoEM/yfjw+OWEK+Ma
9bBq5E8nhfqhpbu9A21o1D8iyA2OhmhM8NLkrRFTrNCUrqbVRa8pZ45Uhz4gUk+1/LT4j+Ox3P3K
apR/bzhu+Ahwc6wb1gdvbY1eZrcvR7vt88cyU6OMqeeELnUqwQilipdbNN8DX12q2caiB/6ulmjW
uMW/AdM3V4QHTxqSRen73XFVA5MMD2GAGp3EBOBPKkVDmhhoedhS6iXmUhwypxLqsLZo3rqNgZX6
sP615qXorXaNuJfOnorCd11ko2+3jtJGatN3O1JrjwYPjKdq983LWrc+kU89RpukXEEN/7kVsS1x
sG6naz/Dzqg36Iwbrsx3tK7XehO5d3S72s1e5osvRcu4DlM91+UYKs/KHqStoOMWjquwtKB2Be5f
/HTVqTKjAluDaBqVh5wFRqWpKtG+zI3odVx3jB1xUh+qBuX5RDQu9d7TUwyIa+/HOqQCaTeuRkFU
BlVz0BFSHVlfWUEUPI6d7z63gXPde1QjC7WZVfPfVFDTxFe02g2t6TXjzmjYHTW8TTgYHR+srPbG
94Puy8Nw9mXtDgBF1+p3o6aoEeqFahDCkNX+rsrlH/3WOourKqEbJFY3x1b3DT0MziYMhLbXtsQH
CgXL/fzq5Qod7zC8mBcEIJeRMiV0cTuxTLJ25niicIFWtazfQCPJgDiP6N/vpuncUSGUv/tJ14hg
LIDDIriKw9cI1S3w1tnlYH0FuZRmJ2PqIc1OlERwq+KNm7nHzazPf113ihKDY1ZUWeNtLcSZqjJ1
uChsUviwrs0atJ511vt2zpSyhwO+hk4rIY6xdmnqpIcDeI1j0oS2fxuhtGx1DGBJiqDtcI6ZjoTD
F+jc85XX4bndcM54eDqGUwkWCWVaHgJQQ9RHWUh11WVSwX5LcpIWlUtsoOu3LH1GA1S1Ek4hPDqy
FOJk4jpNgjyaIbcYiW1WEVLE4iVMSg6u68OKjBIt2LhCkAxapnCEkqQpXjMRJVKCLNBJsnzA6Lx8
E8cF4xLSQ47Dd52y0Opqtz84xmUbrYBy6MRVPsfEh5E2ZEmddEnHzc8JOmVCVgFzgSdprOA8lcGD
GU6DxJBUcSA2+cdfbvFSaXXGjdA2CHXG9M6Hgi9O75vT+y+6YOjA8P5yJPl9W4VRq7iSFlRAiAwS
OcVWxM9eTglImNun8/vXSdEFegIjlmKiwyBtOgm8nHlTPqDvhKADNZtyL4gE43RPQoYHexMLNSRS
t9KLD30Ty0Obs+bS4wv1UVp3lCmroniA2psOC58gIzeFlDdOg5Oplo3JvddltF7raMqZ1jM93PRA
J3IbYQODgIK3oa9XOg7FgrcNgZScrwJCNY4QUBoMbGME7JMjPk1CjP6Cd790D07VSURKLKz8c9mq
3/MnCrnFqxMqIkMdvlInXVWoizoL3C6Dxexk9inlhghBM+sKBy7Fro/OHCQDKlSHhWqUYn2xwJTR
kdWtP2afyR8ptu4jNhsOxnUlSHthpETEzjb0Q84Ayi6ZWns02aPxx1Xv5uR6wKWymD5A18qCyLUp
EztkmlgY5w8/UyBhJwWED4wDYHVD8IcjUBK44+iI5tVRasu1nsLNoaa/du7Vg5M6ELcyrYngdGVz
psxQ1TubfX3+5Xt5cZPAKozYaLS+yCQhgi97I+wmPXwYvAz5UFQpCHnlVsv0dSwmUI4rCqXeSAzd
1u9T9q1tW2hDUpqwvKSLdpSCFhfhBSTj2oBTudzEB5kJA+dAqWfUGhY0eNHlWByZ8I7sckxbyAXs
ITyd7pWIV71iHCtlJtGNo34SG1+Po5dF7MSG9A4opjqRpD2MQN5UDZEKhdVnvHBQQ9Ot8xaFSol/
EkvoZoaLGiN9OrlUlssJEAogDTmlIEoVONsueIoDZjAwBlzdnA3QuFwr2JxzxQZiT6erl3NiiHH3
gY4SAyT1tM395PZIh6eOF1/u4mnZ6ITLfJmYkO18DzJgTruuAahixS0JLifLV6Qs0sUKPTNo3JCU
yYXdCQCuYB6JQlit7y19QjgCkAyYc6BqKKDZw1r5A63M4fd33GzOn66v8LseXDVnKlF4wLSmUHKk
KghT3UlMdaNvpGFUrPiEC/8OZ4hbZl5eG7cUy3GLMeeKEGtKkL+QYUj4vGMmrpEomzuROjACEpV/
IA58ubgekMQNB6zBJTYHYuV9o+onvBkDiRByiwUwwumQXFkqiAWrN6eByxH2mHPGHAfuiHNUX+jD
LQ9TeD2BJGCcMGrpajbxAR24Q36IDPL5+fHC7MAGruBEaks07pZoENoUYTBG1FLc0KyRTMLkCVT1
5f4fQoSxoty7HjcXSprGCBSXdUCM1S6OV+crZscs1OoinOvqVaJBjuEC6NyDQxN/vEhfGUTUsYcc
2FGLjq5k24lMUNMEp0SAUMERxL7pLv6YoppNXInmQCA1GTvX2Sg1DqV4f92BD+gGZ1QGnvYhD+Dw
ZsTkgRlvLQ3AfSSeAK4tqESO5Qnc6h2GjIU/jrfXp82vuEEbBxgMAQsauLocQ1Afxkenu75yFlbP
xnN5i7gIYF4ZAMdFxguOgRPVLiA2NZl2Ji2PJKz6j04NX3BD2HS5QCAz7yjbpn+lZW/9Ir8EcQKx
usbKbWej9z6dNJHddLDiaFoqhHqDKNaM8SErNgQEcXDlo50n3TG4sBcQkzWtZg7NsBMlPvLIv5Mn
PcIC1fIdkbBGMndYwZlcEE5TDC+gkmdGF/hRUnhQUsDS0IVt9HhCJBO1WplVulEErtnDszJ4S/ur
94yelnJ3e3OrxD2aXP23qyqqNmAjuNvE5EWKAneGO9MvW25FozVMdK8E8EYvqENWSJF/u7MgElAk
gKERengQxYrOvF5FT88Mi39dLIA2hiBAUbWF0iRdc2VY2FCqYq78Uz52wK1OFKGAW8ZS6Bbz7PLr
VZm3ZAhjDoyA20qGCGiCJIWvoWOnl2NhdUQjQDca8gLuiIQU/qhxkWMdxDWFOhVe3l1xRiI4iIrY
A1MEYkwUhMh2MbTVvobkhHJxFFwyopHWWMFZjtqI8Sv2pJBJ2CWatKV3baWH4sbLmQ+O7//NrY3A
nDQQ3mgrFn03KKD1htoA8bPAQEofFRsSpotj0gLBGmVmN2cT6Gwk5yC4kLS9QFxEllsgo187Fklu
7Wd40scEM+aU+Huu+NKfYOo8UxPRmJnm+rlDaRWdV/7rAQRNgz3ljX+HISJkIBBHJfLsz34R2FNU
cabpr/5Ra3Vi64kxlOqEX6Fp2BRIGme2DfFKKwRZeipLHHjsh/qUCvaWFw5u4bnhg4v9DcvhJtpz
MApPIIaZWVycAbMOpIj2uDck4uhEeTrAq9Y+R1Nec2AxmmVrGb+/bnvu/GD1rkPsVsTJG52WeOHd
Hb+9o3NMejKCZLX4kCe5Wqc5VHXBi2uv1KFPMBFHh1/0zj+oiBA4jlzzLZFYqdCOijMKcdNB2cZ5
kdnr6fiLzmSHKPigdikB+MDdB+A6D9ywIi62UnS7r7rI4qqGNgjwaXWxGKn5x/ONTOJ4siSElfot
NdfjXkKpVmqv6XDw9Xig95DwTwi1ZhBJ4YrFfk4jEyMjxsUYTyf9EefNgg/kNsSTGPHvoC4MufEo
xNOEc2d7l3oCB1oEEMVyGs/BCdg2lLOSOxAVBQ3hoWhtKOXWCSYVMWFgOkQS1Llr5whHJR4BCyyV
0uIA4pIAp+UE4tyUIiBSePt4UMgaqMSvLFo5fVMG/xGB4c3rFz46b4EggA7nK6gcnB0Sz5IXw5UO
AW6/8d5EZDs9akQciL4vYAYpKp4SLqhr50/CmymBJM4xMuMmAb58uWJxKzYJFc0lpMjOPsS5C2/6
ZhxIQNgHlscdcWKrCVMao6hQsOWrh7H8RxCIaD+YPx9Pw2nRfOWtGYLbGyg82FBoseHgIHn8LaSm
FiNRfEowUisE6ukxfReKmOv5i153wTOhajOOD0b8vbvODRJoO3j9jyIiNlSSDSWmCquyLf6isHAx
xxTJ0dnN7TmE8ZRwwaRfv9R1DNz+5qsHaDFv16ENYQqj5APJN5AlPNDSnzSe8xGHBGlxlQ1czUbw
raSzxENPmR/cjZQzOOUvhHwP5rPNue55wAoH0oAYuNTj6ma2aOdGn1MAt9EpNmcH6BgO7UC4ZFAy
6B19XFqHtDhz1DpMhh+BgEyF9Oq8joJpvsBSA6ON4uXj33VqjzuBS/FFl5EM1gNJSXXBygUhy4cJ
cda5Ah/Oggy72+qJCODsG8ZzC8on7lSPa8K5fV1Njm/0zgQmgmWuFV608FC0uIwqN7B4ljXrW3YC
EZFwQBuCOZqRCEKSTpvgRsRNlLoh0qTYn6aN3tdwTMImLShmBeDow14uUhUD3m15HKwmm265EQQ5
c2emgEZMwl7gBANiILqObzjr69/reDlIO9ixYw3Ty3UcQphfP5/TwGER8RSkO+ePvDk/4DYkAOJU
DfsPPPcl9dosNvGu7O3peNo7Xb1TZKb1OpRM16zmF+qljBKyhbi5umEQPvrx+DiNVUx0EPhCgYaO
cuVP1jCxK8+k2K0Q5aomyNnwJcsW+nR1bZyBFlv0kiaCC4auPEexrLCqn9biqse6HuhmEPYuOlz3
YIKlpVicPY/Q+jytPPZBp7xkwm3rOszH2SvhrXE4RFtj7Bye45y4J11Q0SyDgyrmxkPM5Fb7tVg8
1t4PJQf6aByL8vVqpkYvL8qXMsuARzmsWtUqNRWrkNb2DsIeASltSsw+wqNcBUsPYTfXLzB82Ldh
cKSX3liEjgEUzkyBYgTrBD1Kt1KP8Y9qVR2Xqkeko97aZM0OhIyUZ9RMc/tXZ9h6ZS+6C2gQEljH
DqDmrmYBm8nJOTwTsdXJBzvuN4GImc/c/4llyQqHhFo3kztVH6x/R3MTlWacbjQlmgyOuNA+Q1vL
IfSG9Uo9L/+DM6eZTUedACQIUI+4415tKLX4aDx2XIVfPG7/RZMmjfmKx5oIyt3pSLm5Hp9Eolak
ijK8LqRJID7rZNaUZBk5QEqtjIZcB26d2WQ+C0XBGIaBm9J9+nq/Or3+l2PjYIOViIVk5EDunKMh
aecIiJMyM7gWIYw9Sjdp3YSrkXJAv3y7QNUSKZiciv/hhubKA2EEn676Oj7OStpZZ9QcTzpzlhPX
jH1ikES/ydHGFyTl9/vtyeO493k9yve/ijwjDRCQrBC1XOQQOuhx57jbvZLqiSChxE7H619XL3M9
oWdXJUb8fj8e2Csl5XzANghs2xqVokL43cIDaj9VXVSLQ6giGc9J/MoTfcSXPpcyl0+z5bOcSCov
ScVg6PpucXq9vfrrttPReIasa86kB0nJ1Zb7iWrjNBved61LNVpHwpIGbQOOGgIBonPsBZJaCKRM
fJjpQxnVhXFMoM1wff6ir0SGqo2DGqxMECycMjlsTs4uNOK7XzZ8f0ibxThBKvRvKkunAwxlzD/6
lECG6WkOdEUQJyhOH+tnHZ1e6HZQqVf+hNWLiiD12Uv0ilWq1ake5YSlD8vjC6jmOhm0cMWFkuxe
0TZ6X0kekmWHwRkDEmPbMEqNnWTsII4IJLghsTvfXVD2dFYyLOum7kG0F0qptAtmH4E9E32OFKYI
HCtK/HsbubW0BNHMhcrKyeJKPIx5YgkpVrVwIC3z4YSADpvM4wKeVooN3FB3uVHiLkmgFbp6Ab+3
Fy+IUuBIU8iAexQEFbfSoYTQInDQ3N8Mx88ziLoSVO7QqKFb2IFuuM55LDC6YJyNyB2oqk81h3EO
MjeZCfGNeNy1XvaEvbfpK0tlUm5WxMWc8Ut5jljqBbmyyqkdLVY116p/NNiyDpS+Q3fo5TQrCZzp
WIBpvV2fxsQmR54gNowNGauDlyseDO09jOck7xGnresTS7hj9RJj7hJg3WzORpf8YxAfFuYxsYLJ
6F2ayszBzvbxQ+c3/jGkVjoS5cYKM+ayUqR0KTi5QkCkLAmhQZxKrRaGSyKhQwGjB46CQtkRkU5I
5fDExsLJE+cYPDj3FPShKV9pJ8RyzNuUxGN4jI1u1p0j78/5ObiI0fDUtPND7bHdeX98MxmuHhVD
M1a4Ibk1n5CKsYDGODZF3Hz7MJRryUpkiGjKYdSr1O/69yK5SD25dmsAqVJs4UDGl4+DKw0KkUFL
KeXeP9uN1aRt3PQsr0CODwBTgiW7DwN9eArMECnG29SSRGc1mfLV1LrAji+mpayJStgYyq478XZI
MgCS8ZT0d9SDNQgkrKN0WotgNDxrYryjEep7w3GjlydUEQuED4lCyv6fsTNrjuNGtvAfmo7ofXnl
IlkyLdu6ssfWC0P2eJpkk90km2ST/PX3O+cA6CLtK90IBCqxJRKZicRSKBSN9OuuZ7YsoqzEo7L4
OKnpS4AiiQlApQSDx++WAMtJvtATf09eZwnQmkIqcBwwIgKWoPYrhsZVUsgyOzu+/MlGi3D/+XCM
ntlWtbJlvIzGBDVWxwPqnJ1G/bxeeoH0dRu83yTATA+A4bIQT96wNAl1FCUm6LXXrq1oGaacas35
Ko1WGBriqDZGNNqlSH0w60kzyipAphItJcP8HWfQALsucwt1IUSU2VyZ9Fi3SaagNndTiEDyavqq
7/9kzjBXRL7y6VzNjDXAS3tSimOz5z302ebVrxqchQIYG/xYHe8+EMq6HJ/eLJzYKeXc6I1CUJLA
zltjhqTC3fXhBLEAzS8N8ggig2VLpvZ5VzqtJJiNvNijVEMSlVETxJn6kNXu4SWRGBH2hUwyLbDW
nwErxbN5AJkskkuUDSb5SPYKm/lfUuKDDCAuMH5dsRjJq7TwNDwkidw4gsQD+Jvb0gw3ppXeShrJ
FIBxhmJx/c3B9oSspMQnesudMZe6PjmFAOjTXAGqG06owdtTukBYLyr0FBnsW9R9se2Z59Xbzfgj
ubVU8R4dI+P9+Pji+d3kdn602vKnxt49/7t7+FlbBlF7r0Wj/k28qDsSg430WI88daVJbNKiAORI
PoLAWR36eKaWrdrl1boCWZCeV1rWm4ZC5dOp7JNXe50SrTvN0+7gaqOtU4K0CoC+Ur5UblyXSLzm
OV29md5L2gni+3+wRHRdeN7lc/1MMrtEoJNGTv/wS6KpR0XKjy/X5Qqc/epOWTvdFVlksavqlnBQ
Wp2qyRkAfW4iCyUk0V7VUBWoZQ5+JM+2rXm57N1pjWKmehPXXLo7e3Nx95P4zbqHVZA4zlmmAZvO
KOH4vXeRijyoRCLUNMPjLQHyGiceLMNf3vKdVGYSvcePdw8D/V6Cn9IcpwdrNxtyW0cOldZF9oez
YtXyS/xL47Syxs5oMmR2aVeN6lWr/RCFv4/MdNSLaxNHm3iSJQBrwiy/rWQpqXbwR73+gh+IWTCq
tvI03MdHvzZoJXqUUgZlr4U4P+SDCyCgfYUzzO3+PdiIb3KevohQNDb0xfBV6kEbSvHhGznBpFLN
4Jd+QoVlf4487jmhiOwkFZIikbIJRHQcRN9/whEit4hRw5FJrkSH2TGINKNoK3hUS6wh9cAE8pPL
GspTO8GT83eja+0dX90fPg3cDdhtr7f6oq4xQlmHe2eXClRHtXTpVfi4JIEMYFuGpmj882f4Qizq
JBqQaTW8ScfXhnRiCdBE8iVrAHzK45MaIDJLnsQkZ0aU5Gx3EicDTNXIUTUEAGypFJ/Rsw3ijT6A
yYTbZQ+Wn5efxU/3IQHqXsVWJj5Jex3gk/yGO2TiV0KoOCGakQrUyWABuxZ3P1z3D0Yz73HMLo/O
5t4+KYKjlPqm5V2opKDCtVmWL/UkolXU0kl6ldroShJBMgOnLEGEG78xVMpDpeEfvsIpjR980Yiq
QMFVLLm0UuxiVFJlVXmDLRUDI8ncYYiPpcaR5NYppYy2kpn4Hz1HwZg5ePxRv2lTsyYVdQ4PSyqj
cY5n+ik+nFfG3K8YFriVMBwy44fnaTo0miI8nGdf23c737/osBK3360+hROgqIODeRWBkIcEHEDw
qUWEkyzeVMGSg4Yna8oYDw2OAfLQkMbTKshFPa2xxffAzMUrtA9UFMpeZR3PgliVWL8o1BgZk2OM
eEpxjfu73vb9ihRQNCIbDNC0KLA1gyaj9H8rQ45WAKD/ZjssP7yrWhUGJB9yg09QVpqw/6tz7QtV
OVsbS0ETFTiINQOrb6igDUd8/NHhZPsmc7qi7cG2lSaW92nIJ/mjuMn94l0b2BsRVq403kKE3/D2
48ONhtrCfLdLWgBg4eNTHzioyCws7/MoGfMKH6gEtOTZ61IUiQT1gOAjPVjBpwRmCSlBrPB7wFCU
HQuJznvrMLvqcRqVYhJGOqBJFyl5Fa1K62sBUKYR+GFYWAWMUwFP5WVjKdP84Na6iSqilHVulqlH
Wl3aXr4wtg4wfdDFPPVFH11B1/x4XIIWGCdOWO/T2rQPRMUg8BAV1aaU0Ze8aTQADcVRrjDD/K8V
JE5SrdUAECmzBdK0q0yzqLQhDV7FoBrFaNaWv2CB0n1SwUeCClPSiNL+tEusDZkhIKzyVk5Bb3ar
Z7dsyRMOUElhhVmTOsWZctygdL3WgFioNmMBZ2QQarbFiMP/hrjMfAhDPnWlK8iwcxokr1nECUKk
U4/akTsnw3s1mtc5y7XnR/ClrvW0okpTQl21DeHxweRmWkyt7grIlJ3sdDe/0ZKIXFlBkfaqMpvq
NAxyySd2WPqtw5DHteVVfRJTbU1JqPTNYAUTWMncfGcOY4iTHQ9JqSelXA8Z4Q+JdC9LgLQ0WgUg
vXF3qzGQOppPRGbi6nuJFZDZZojp9HrIoK5CturLfLrmIA2XTPyydPlTQlCTNiU9WJf3b7W5C8XN
kQkXE0ESzQzdCFWGLTovCbfOIc2giJaU1qNIQ5zin7W9It/aihATGjz9tND23QVEJG7LTNZoRU7R
QXobakfV0Qx84asGBkJZcKhHn58dPf0W5newKa+FS0oQdLOg9dizhk+tIqCeUGaBkTUhFTeZVfqi
UOvFcEp+pjMSJa9pC7eYumbhsBdd6ldV5DF7wW6OxK/EJ5RKEc1qQV+rc3Jst+q3TQ/cHU+5sYFU
bmkgifGRQdQ3VOt7g//ebTDGVhtVTTYaq+UjtWbYa6SQBlz2r8Si2kcAcIkJHF+1aW4KWc0RDH3n
Z2+/AHkgTVHLXzspHXZjfSgRFvvER+3nYt9mOdFwRCrc3k7Wurm5yQecMJZ6a5dQnjLvtJBS0ucB
lOT1pYDYWU3Z4soNX1EwsJpMaoIXYA/p+MBpm7OkvYmuE3FaSzTDLaIpMxMyJE/ym2FhDxEREn5E
aWb5BW1adP3DaPHh7EM5TLsZenjxjpUs1CcQgBqSRJV/bZMgPvzNSwdWxRrRrW5pETAXZnlQpn2U
c10wtS4kKU4oKgscB0KAKEpiAsdP/ggm8mzxq/XJfPGfJG0lHPXbIHewdEbyi0h1wSoensRKXqXD
qZthX8tkQ0Y4uno3/Z4LjBhVUsvffaOF6igFdaTPV3NOyWJbQ7Vzeqmjynl/FCq89YDCqBOJlBpL
feRTbChuaVJgooqRCFkiWTaU+P3rdSqkkN+VZyxoeUmhRNiVoomJKPGjs7UlRKRoxFUMUBnM0ufA
IhSdPYJtMcJoX27oQq9qnzWo7U8wUyyKyzYqMEkE5/zxQwfNEsqrPyu/0krf55Y175RjncgJJmsc
z9ACQGnH8UwoQGB8XKoO1uZnYqvb93lRA3rdNkWiIngrw2k/zhnYKiaZOGjLWx58qMX3pWq6Z6j8
8Yf/KSnWCf7fEKVqNpahuoa//BCw/GWiXZkDU2Y/s0maZoldHJWhJWEWQBwEAuCHeoCYbWElKwRX
caaPt4Kk+MVrrEZYSeVE6+9c0JjG5fIeYCg9O7i8OXELyXi7Opit3gJc/Dq50NZ/CMMPSaGqVdc2
cvkjDxmsEvbgG5VTAbHlrpnUCQlgFy+hxX89ANAQZL7v4/2/onLws/24Jlh1ThH+oZ+Ni17JQWSL
aJQ3owQLErmVLheTQmrON6ls1XfB7oIAlBrO3p2/ay0GqKpJ05IjzCYrMbRavycCgtjL7cHt+SFc
4DK8JMcnBiDciXRABGZ6QTLUt0YtI9FkFDPN0pBDsJWIoiS1nGwlEN7i5z9Xj58e/nqeHqJLYT3+
9veC9/WFQPVWLQqXt/B5F1+/pasv3ek+mSdAYthRxiLCkJn2dH2oxoXeZ25vvuofrYZ+r9qq/MwZ
AL19pS5evPrda33Nj54E5AAIQPlyj9eR+aYoZ0EI5mUob3b1xbO/CuWtq04QN5aEPWle+m9e+JbW
+o0t8fW9rU8YQBfhkBZKFMynh85KMA5yEo/NcEsIUReVEmw8rZ+r9t71dvVjRd4ldwqAbf3L+i9K
w4dYFn/56HfTyhg6FWfrlGooRR34iuXhjLr7HqB+NqlQCkOZ/6aEMCiFQ3VRDYTmH2RVo5G0GKJo
bbo0sPpteBtT+fJ3WaLGN/y5xtRbqrY21Q87zeJ8QKbv0GcHi94bvSiXnP3lHl9kwkDMAb6qLFcQ
QliQdiIU1+HRvlL/+Q2MTa2iSP4AV9EM4dascqMAVaJTcZyogSyp2HXu+G6v7+dfon4oHo4TTT4s
VQpu/KV4vrttipqiybG/j4CwjmeF02lC5VxrpMRpRsK29j+NRIIUIH7aAty72R3pJnR97J0/bymz
eaNUq8DsHYdqiE6h9uE9QcQx44gpzUsVllW3nqjTgw7hFCZXpdRIqHrsSMa5MUGUivEbEWQkqehx
MqXRgaOUiJ188YMZnOlR1m7gUFRVm8Iqb6Jalwev6nFdPnFE+sPmcH3238J07A8IHg/5/TOZqn4R
5+5UqywJphs4VeHXPpc61OfreZHAKScjZ6Ogqkyi8RIStSZYsIPBboorMSpSJysNmPG7OPoj2dPW
VneqTGRQ4hc6jDFwSaoiUyfLRMd+IcqkqW1Ypp1Za0NdW522kJeiZp6l3lpOs7sUvsAv/paIz7Ae
ASQUWlVlCT8wcDGEYKJwoMbvLLAYX4hgbMwog+YQo8kEeJzgP22WOYSHfaZRJGQUnv44HWjookx8
gOaoCzg+5g+E+5lkaGsNLczLcbbHT6cflhc/whUMTwjCklIcv5Tznc1wh6CYZ+0gg5hO0Gbc6hDB
kxIAH2fbSVdyPp50ttJLGdg5nhP7VE9ZkkRcGyYBcoInPsGcBkoQmO0cHz7K2R6dYhjqdEE9k5vE
5mMn9xepFipy4QjmE+REYeiaxSTok1z6mP3lwbAEc3KVGgnmiFFOFMXnRGbaQfUA9XPZtKGl0BKq
JJi6Y3eJxLyNFh8fTnUtAmZPt1tcP33hSoC+rh+BiR5yEZkE0eF4g8EXOEDHPHZ4AJ4Ma+WLjDqm
5FwaxFAYYpqvdnQuvyGJGJwIfvWtOFN2j1ikgryhAqDG4EzZIG94gg2OJuZ88/ZGp7gIRYzA8B34
pej1KXM3T5P5iwNtcITqIAwaBEcFPcRCpC5mgCNbpvGgoqGhWoS4RxBDoYaDn03yy8ngK3fatDSy
dmwxFarvuKxsBVBGeQEZBipATex3MSrSToikbiqIX8fycKOxLeql7N1j0bpTNzxAM1s1Idbt1Yyh
ix0YBLQYB/fxKe7ZQlNzn5trtXCQDlhfY3OGJ/0PHBRNb8AHQeIhoQB891Kbw1wFuuA3zipJCLZF
OPjA4BOZZEgCPnC5lKoJByrIGPrr5QvE+YBlylGnynGxy+5TcBATplgYAfGxZ3WQbnGQMrk7Ovul
GwE2ohMT5ATdCNQo0UlXRl/K0hpAfLocAKnJHHz4uOCDDA56Fm0lim2veh1Nww8GIleDw+lSdzgR
D/23fOylupn41KuGlBAT4aGP1DhfoGO7XPmfgqnJjNgPAl6zRYszLJAXoPkq6kqqeQmWtLsoGwGk
FmGROTngBq2OWLb60s+KL9Wy7UkniO9Rogo6z/gq4wLBje9DoZgxoqkJ0SuFnxHUXCBPUefFY8/M
im87PT07nK7eo8IaMVBjiqUzocaBo89YegiXwhud6thrYgMBql6mDiLmX2BYcxQP8wCI1O025CFA
ZUHTGSDDQn5pen4IyFJktu/IyUzB+ZcwGNaWPy3JRJGftCAgKwAVVNoAUx1+2gyQvAARpAREQT1I
Od8dTftvw1zwkmBcHVoLQosYGS7v+W7PsgBdaKW5BdvfKSNHi/RZaLRaiu3eN/2wXL8LVfrXEnjA
jF8MPilQGAceBs2S19bXvAe3mO2RytpOqLkkUiZ8xCdj9P9mfTDfHiZnukBgirg3EWqFiAtMJDCk
BzG0AofIUJAMzdcYAPUaoqosaYYat74/HCzLZWngEEoyKa9FAM5wNrwnnmAG9MQgW2KizwBE4oqu
E055aEruRrf6MAFRAE7Srw5Or94mdyqhMGgsfTK2gmEBhpEYSQq8oXSLFsEcUCRv87tMJZIWJonM
ti72Ugw+EptM5Ct/3QpV0LNvH2QToOJGazc5+aC+y5ywKOLr+tRWDWZVG/BqDURKqHF8K0N0XFoC
HJ54IEahmctZTWh3/e+7NK1aa/7/e31IKNgbVmLARzBVklqYkzABjzzkQVitVJDg40JOGFm2FeDO
KwZJpPVDH0+t4RVZYI47e3Ij09rrAdcnj1vdIppy5MyMjWkAzvkoFfUK44GNQebWk3RvrUGYGliW
GWkofKm8TURrT497uX4KX7t++ddarA4JkXp8SHS1eElp6bUxyUc6WZujNbSDZsUHYDQA3vvsUfmW
7OCjePDQ6lRJMNgoiyPD9tf+f4FcL+0OVysVoIGVKS0GNeobkvHsiKsgQdAI8wcTiWCUCgmtcoIW
HogBS2UWslMafgAiau5EJ6KlNBKoCxjfE3N7WQjpAttMEfF9xg5G6dx3rq/wQVqCvFXaTA/f6ZSB
jx3wVokov23Ss75Q08t1Xp/xqoiD6kJUbvXKZ5Me8LNeK+zyN5TQzC4TMbAxbXabaEQsRWXG2ey7
2f/4AzeSyEiJZA9MZsqhcQTRzKxrthkLW25KZoKNqRvxEW3plOlx6YbpehQHSYTtTIr2nI24VFLX
EF40uB/slZ5gNXzBbRwUBamMdCpJElHq3ykApQ0guXR8mfc0TpVRIOYF4D+T9ck+H7akPz8sCxMK
RBHwkXyC6sBUsG+3IWoFSZACgJeY79bTw9CiNDeHWM912YqwOZSXPR5vC5GPYPMBui6VlKoqOvAS
gy+uQAAFWp0pXAkkupgLCtCkdIzkd56UKy1bPxw/8LGx27VFCcSJXC338nqDcKXxKZ2wdhUScVTR
pQFkTCTq64XwLIKd83N4iGgKQsEQEL8br6vOQF2SmSG8mOm3UmADDltSJTgjHQAahB9FjwmtRl+d
Sff32ePZbR9kKFinENWMpSrwAZBIJd2q9ncNQ3UwuCDUEZEa4Br9nJ5sDmu9ztDJL8KKFB74ZBCs
9W1E2Yzt6A0VU2UUKHTgd4nQ5bG0jOoZkcnX9btqCCKC+HHC5e55P3/j9yWKzvBs38Ilk7cJC863
67He+WTkV+mKUshMZ3yLLeJy20iWwKwE+J1MYCNRxa3kKZMsVXsJpXB8Omr6A1RykUg1N6Km9pPg
J0iJsnGeeoiqxZHJ4s30VLS0FgEkCD002+/NEifsdLTfy5vo7LkSE76QpxUFUGn7ZMB12kGKQ/bU
L1ARaERXonjmW5pB1qbRAdramCB51vMTkAFQF+avSpZyqTZAfBs3okuiG6Og398QCUbbT54mLdfU
+m9Sbtr43/fXUg5hNpMpE+cZpHt9RcOTPK5RoCt1qIqPWA82bix0+z5ptUNTUbfIgZQMCpevKGtU
mpwQfgOoh3YQpBbfYwum1A2TywZzLHWRniw/yKLVwdr1Q0hiFqMDXEFojQN+xRLqovKYtX9dTK63
T8+989XHTCCYNOCAmSpkApGYrY7q5Dsbpg3AXtOTz0PU49FsePw4r1/X8yWyl++ppmsyoGbNHws3
mnqLLO+1Sl+siezgs83OlrvUmCh26QnkfaVeWsIBH4XIG/t/3W7Pp73ns+vVR2g0SRkBMl+DNvRW
LwKy2U/5b/xNaDp//Teh0Ww0nI2Ho8mwPxgM5/2XfxNaz1anvYfHs+sPMtyM9TxgLn3m7P7tb826
AjBFyo4fBN6evT27PthtWTtNPkFhePjig36iVn2uPd9ff1d/ImuhNEkAZBqXeUL8oGx+5ov6tFeX
5JSbDs6+mzyfYPGLRKno/u3Ns+4WzJeK5eNcybt+PxhAU0affmauKD3gRBNHKXLGqJ5SaecpckIg
5wKQQQDEgMspCuQZEQMQWU6ARM/LXKUzUyH+Yut3+tGoolfR8gcfPrjgI2a/ywna1BXkws/t7v4d
JiWBZ/w2Aqg4rBUKSSADdhSy9dlqIIi4fX54w4O+iv8NjRr8g0YtZmN+UDVbTAeL+fTV/6meF5Pt
8uHuvPdzmUHSS1GqqJJHbhSIUPMReXQeIGofeRd1IoCOINY4BA6AJOU3VbISJca9/HR0gJNi+agb
qw6foeyewyta5/UDn/ER3OsDUieQAzaoAkEcUgmAGAJff1jPJfS49u4OwZUjREgIIWDWcFEJ5NPs
nuLr2zMZEht1DxO20IRjYwEm7xY9XSFRNlu+IbL+VL/ee/XHqmF/OOG/YpPpaDxZ6J9jnX+K9S7G
vcHTcLn+UGZbMQHxkZX+1KFZMiBx9Ev8MccEmlwRYOQZYbKaS27Lu87zKO1ZYoRfNqe0/djQdgFq
IYgv4P7jfHFxSBUJM4BmFvxy7CnvR1C4/oxJbn4XlNqwXpCGAdMvS4Cak8ZNlSZ1w5oJ8vf/7UIV
1KpYFOsgsKxGPvhnDNIdFihlskCeiNQOrDY6QL4b+o8sqa8o9mr2LoVCG9o1fJ8M2RARuuEPqwvu
R9FUmvbg4yojxTqCmc9ESGJSZ7JNEITEbJ842FlvYinSiGGJ+UKR0Vt0Ex9zVX94i0ZLi23SiAbe
3XEViGObwgcPQf5TWzCwtpAt8hw5ah+Fl853pjayTHWOA/2+IOV5fnGcAb1cxtxGIrWcf5aJoeEv
wHr55ZrP4esmJjHLnv+5mcaq5dWaAMBQBXknJenxSjDSitgQJQBSjg/QdfuByh/oxmr8dX/x9mLx
acEHFXUk0anrfONBTZAZCeDztyaRFspbbDKpRn7Vo1yIXH/tKJcjaawTqfzc+vL7Si6EErd55O4j
D2rxsXAQperZNFhufuKhsYzvt9k22dzMjnWbr34vtLw5/5GWzfOLxvKCrjW13O+razA6DCiWt9xz
8XtL7bIKMihCTtF+evbdzWdhAKBZqHFzuurK9Mv6W+cjq9f88pyHCiie/iJmgJ7K8UkIUWwnuFZC
iQjgW2LFGQ8J8SU0mX5/5lG1QbcVU/W+ivS9+vq4blSpF4bC+ZfLn7ijhABNar7Mxu52ITzQQ/vO
ekfrH7nORtRZTCGzcawRSzw0JRig+Yw5iFEUe3gSoO8sOgdIMxLF1ycV9EUC6aDAdGt8+uHWx9O5
INkmKxgzJgo1GuNvZMY/Lme6tjYj3v47CtDkvC6IsRcckiamOX2AQYB6E5VM+LjVBvmbAg+SUEIe
IkgCwE+iYu65D7ueUNH5SmxFMSD18Ayvg9eLsuTaTRa/6mKh/WUo1M9x2tnyR5AB4wLE5xaNzcE8
k6qYPPzyg+wyYueo9TO3x+yr9pC9t10XOgAdZYJNRR6qyd/vZIrwj9WnpeP7+XecyJ/fXh/uRufv
NeWkMN2UHcvN1qerwdm/efqy/zRNc1K+DuW4dWvUkk+FLerGS+rUBXu67VNE2RRo5sIas33lLbXh
+4Dbu9+CSGTn6OsR2LqogOE8JIdqDH+AxOAnlVkNOFLweDviWwgxvWUSc+EIdXQO8idiX3UIqKfg
6ZitneQJtq4f5GqtiYOOjFoEy0n5ojJ1rp3BhxlTRp6yCq9bZ8yrcIyfDERtmkUMbwPb0JQBKjOw
y82bx13ZTFK7qh5/4XOg+YZLErfjye/929IF4Qx0bU9PdUnv/0kw3KUuyG6+aC7rZFHBxBHLHTLi
Z9IDwYyT+sNJ5u/7aTZ2VWOldml5X3T55z8hF9q6j1Fwuy6W8SSBO45RGcAbFWUqR2XCv7z+aTn1
SAsRmGhXiMdb550mctj0xOLH1VfaoISwMnch0CaPKVXK3v5JKQ3n5Z2BJgPs7FEZ+YubTU/IjUtN
k7vJQY+LRbyOSGla1jQAOELon3tphXhwk/679bku00FGxQ50T91FneKHZfe9w/EfgL2L73uFhXAo
aQFoU2Nhdp+8X9879TdO4EJv6Dv4mlLN7w7L/6FJYdIUessB5nZusGoIjVBVLBe8Y9Y0IRSmbGiJ
Tz2ZiAVzw/9wfv5jyWeMorwCwLhIPv6/eoPFZP1w+3z1AeM3v7k/2C2Gb3Ycvsqg1sYygLjx+YJh
tonGb2Gob803b0GfGm7Gn1c7bo3Rr149LsCUAO0DAURDJO0D8PYJYExCpIn/9WXQZKC9jleroFl/
MZoNB4sZeyL9V3shD4vJ+HYzvJ/8jLY97L6/045hV0tpFusIr2GieU3lAMiIzpIFnxa/4qTUmBwg
JgcAeAACB1cUF7+hJhW8BDMzASjBL5sP/XX+AlmnKUxJmIEw/WCWhA8cTJTQoqf8Tc9PZiIil/2Z
yScOIwatMLOdk8nanP80kE5K8uoSSS+ThJOLI1lTgJR2qtZc55yWqEmPXnAosb5UrcsWShOXNlgx
yBT64mcq5heUZf6b6SK6Vid7Ubs2c5LOearH/azOQkqykKKJblhBFA1JAj6RlALQfDCxkBbebN1S
s6fGhSy9rYRMApTAL6TVWV+CBWFJCy1tDlh3oTRQ63tjz/0U0CIy0z2ori82ARkzkwlAQUvEZFL/
2e+3d9+JTWPusJbURZbbuXq/2x2zkeWG4qet+CAjmBrjuz7whonJq7jOZDFBUxV64r/+4DczR/pn
enED0lfTb9OXiQmAiRL8+AOHyZqtIkm2ytsixTwyXwNpbDQ+thNfaWDd7iegqVI5x4er//AElb5X
pY5qPmJ5KU1SDA7ZSAfGTxPwNa8FG7G4BijHb+PfkjdpaQdww0cmUAYr57vbPQPBzXwu6Lp+EBLj
b9NSNBNVkIE4DdfXcBgeE5pqSQ0HG/sYBZJEkd7bx+djMUmtfRTTwuLkyXjRRg2NlpxSaWOPJFAn
UmWw6MwatLdFbOQQAmdn049UFFe2QPOtDbmCquHUcOMRBx8jGZ+JASjxcVuojvUs7+2oo+B4NVnK
JN17CWSgDA5AyOruAjHYXHzeUu4OeA339TFj4DHhxZgx7o8n00V/Pl70p7P+cPRy5+xifno36A/v
Bj/n3WPZu4idxxxW2yfLWHezMHsypHaxhvhExtgCB9hdPcpmxeJsLv9U96wboQDp0KV7NluiD8DV
t7XczdpOmwFMqfOVfAJ04XrRCEl1zzvaGQVsSoxIUTQcAIqGjyBz+jMSxYfZcB0/DmYD4CMHT4Mw
+ggXARD3Lfa/2myeD2aDwWQwH03Gw8W0P5hMX7J/dn26PX+6X92clNOMMJ7RFbe5OGdG6vkp9QM0
rkcOjfEkAeNsWQV6O7BYVNt3WUhzvgHNVMZyRhZehdXdGNlQJqUwHEhLa2/QZG22O734VKwN18fP
/nia/DmcrCwmr6NkHkbc42dLAssjk4gi3U6LntM7LgJ+k54Nw/nKrPVVgC58u/S/LruCgSfDi8PN
nXoakiG3JubfFNBoung5p5KARpPZqD+dTif98XDw6m3A+vlhtu2dclSkLFOoOH1Bywp4TxhpJSp+
hBbf3YdoxNKZdkVkbXIW+eaEWDB2jkJRMpLH7wh5/uVse9T7jRhkSiFPuMMzzE1jnvTac7kGwGnZ
l7puBEbl8Ev3r/O71iCqBa6HzutZ/STX3XDqjyOa/KGXmADWS0KVemX1GfvVgDGhTm2imj5GFeQU
NhuCmcIcJPuVRzBpPlfbDjbhZnsObJ4RgQyw6za/bP6K0Smmx3qOahd7I5MjFffGFdclSIV9OxqR
9I7u1EH3NGAZMEipgGQAodUbWfYwNKshpktEndylu5FIzfEpBIwT4Jc8L6xf+5ya/gYR2Lh0PEZS
SMSuxWdC5mlAxnJfV0E++l0mH4yOdWbjj6nBRMTZ4vCBF0uUqV9YB6uK7S+3I66Lm2BiPCmh95JY
RkxvvsvCes1TP8iv2wTRQG8QbH9ncPX3ZBTG+UuyVJKyDUm38nJ5x4RpgxZdNEC0aA+IZ0yMIjrk
BmXqwA9WMnAQy1Tid0f5jNPpO1Abh0kBkOnxP0gffhgM3vjX1omi75KATzDw10eI4VAjQGeAtgGa
zkf9AT+rGA0Wi1cjRK+/vr45nW3XJ+WFU6xFbA4+3cRHBOk09Ax3mtZj0lXwUUV6iFY7urOeFQ/5
0pV8hMBe605ewLjTao8dXWJbHF3NgBKlZoFATFfxo/5Nq4s+F1WWgvv/MrkeXd3EfQUPfPggcxRP
3GZ8kAU6Sw9+VfGe4pDTOomQUYaI9MrM7fPughjki/bmE3ky7nU5aZe/XmB/lIckHGB8AJwnsfZQ
jnJDj6OlfWS01juieigWikMoPnPa7e+ZafxDD2hmWvtkRdO0S+zDOe4b0jed2MkUJLmIcwaeOIz1
/iCO5r2Zo+p4o1S2YBbyhjloHAUChcohpyTk1Iw3F4kAP5kyKnxdmQeDwT9r82I+X8ym/flsqBe5
nRe1z7vJ/dV6erU+KZ9teIBEjetAiRqjiF5dR409xrTpaBtqSXyRqR5uzdiBXzsFmo4Lrqg8ftP1
AOk7iRfi9fFGH5kBuhugo3SdMp1ta2MAhoyqvtbgqK9tfVlJO4cJpY46nPlZ8YcyfCJq7wUrEfj1
yzQ2MEgGfV7qKqWMdF4sv+AESHJqGiCV4EdtIlNN8dU0D/VYk8YyAPhbqSQUDJFA+StqwwhQmQPI
JB9flsLxaQ4glOKX/ZeM0fCtQ39YJl6i49PD3V8aIbPT0B0Y3fkzF20zUpkzfxir8ZaAH946Ammq
AC/IbFqwGDE0AYqQxFL2MojrZFIO78okK773O37f02X70z2MgW1R5lwulMD+EiVGqvwkyiMyRsSj
K8+MT5iODFG2KIAvB18ZofqpdTFINUiBf3RUiPOg3zFzLhVbRyU2ZH6CIsO41s8shzQ354Ehk8Go
18dotSR7kjj53urvWhubEUfXs4YxNo6nRMb2UpfPmJWJQ6oimUzAWpIxpta7k8V/2fxm8JmYAYu/
HrjKa/FIPPqEpAAomGB8lZGkE00oML4w12letrI0F6QjePGjO2vIwwtM8hEFa+NrSqbLsWBgxhZS
gCWuugHjREUkQ6SVbPGJ8VX5PD26JEcHZyvYLYXcVNATQAA4B0UAZIZw4DRtGz2tgTTZjEyjnU4Z
hVrWlp4Ys2yfSp+v8QZqUT+VSH71OOoKs2tHqrnJGOcclSRF6cJp4y5z4U5aqdOV4IVkfFVIttI9
OwmOJGfm8PFrHE+K4id9+tPT2D23yrvcGrYZTk5gKdJHyJmGw1huKpj+GMH3y/YdxHkm4SclRA0a
V3WNWswTP7EDb5neACfaGqpQFNbMEp3iXhqt1pFBRO93RiAEarnokOjyIjkU9t3zaV6UwdRYR0mo
T0faq2rZzU9dBGPqoksiJrczUq1Uu9N80Nqs8ASjkaKbhPBX/2EnE2bU7ReAWAC6ODn37z0JZBpO
AhZGlqbOvvdTmlgHfHJX+xdjhg9qonuTN2dz2VKmbp69qRYf/gExEWU+VnZ/vCkH3P+cal0V+P1V
WqZUhESJbBygJlhAIam+gtT8izw1zXQrk4rFCrbtws4+Hzlwso7ZQwQ/A5cQ2cy2WkBBxRWfo/E6
tLT6/FYNbHFgbi5rE0Z7Sup9FQnaymCIZgOCaRPbJoHxGfPJ7hkAYF3eo75lkUEWXpxoAQFUGg7a
5tTmUOAnVWUy6Ve65KojAZU4lAzlCF0mJJnhUSEEPP62vg01mYmYDOLb1AUqMoHJ6yjS41b977a/
MiVg7tH/XJ6eoWSewnyEDrr15yiQK+HBdxwBCyINQhwNyGtL9pvYdcrL+NoysoTFagYE1Q/zyt5p
6CM+DtInl4e9e13wQ0uyBwQcTtztDq/H3sk6nx0Nn3J8DgyUtTAq2N6+oacQHG2NL81rdFtf6+o1
Hw40zXupf9Tf3xzd/JtWUQn+/q08lTWhAMPhNAXmmi6s3efExLdehAxR4s1V0AOIm3Vjm1paMJFW
DmVUH+NZz/4rW1l7ezuWpObgnP6Z9OYb65Tx5B8W3QvOlI8mCxbgs4nSO8uUi8fHzehsPVifSJq0
vjmvMwhBPuJrjpZLmp7FB3AXgVdwKS5TYXxyaRne5sGoIrEeD7xcuDmcDt846FEED6eZbJmkOpYA
DhDrnMEDQK7ua2GrCWaqBCwD7bM+npkwDD0cbN5likUqhhKjj10nW0w5PntNGdiquY2VjY8NAsBl
qRsT2jGkmEr3JVvLopll+hjzVdUUFbHCFPWwVkYJLOxI3l0MEK6T1v98yiUB35L5Py5NF6M+J78X
w8V4vHi10ztaLmcXo/UTS1Pmpl/YVOZ7SypEXMgbSVZziDgRsY2kLWP6Qd1DYdzOTkv7CRdCQr4R
d2RGUJL7/WH6dvFHd+hv8ixjfZ2jbssUILMdTQmQLRKTwJmXIj6E61cieQnSxOiJJAkWJUMgAsUf
3x3vTnVlYqS4H4nTaxEXvC49uM75fRGfpYkELN12kuP8+Wj+MSc6MBz15AjgN3qlT96/3AqbDCf9
IRvxw+FgNHWv7fTK58329Ob2eXJ1Uj70oPfzb1uNFJFTel789EhdwEY4Ln024lPM2N9W8ce85MWP
bYtA8ZeLxf6sJEIjCmcJ2yOKQtoYQK4R6nh3vFuqbyNK9VmvZpuPWCPZAJ5p1j/LF3GWVaZ+2Grp
azLmPxgRpKeqOBJX93QH1+yPALnw65uwqh506HT66IP+bQiEtjQfHQg8Xj38TEL6NMDpwf3zm2gI
IfQkiXXVuJnxx4KqP2VedXszfcdghN7gB1CntiOyjZrEoBs4xGd9mQ3qEIWEWi8n9WG8/sYZGXZM
/2bZ0aHpoD/FrE8ni/6r952js3nvcbMaX9myowVRCmnAPeeUb3S3FTLGj+2OUkTw+Jk/FFVox+7T
w3VGGZHjPP9PJH76fABpQjPbntVHyvgRNKlxLd7CJC7pyBO4XF9MwL8ERYSkIiGAV6JFSJklk5qJ
ckxABI2/fbEPmuyYiJaOMQAuewLoQcQbH0kCNCHLbFu2AAgWzlq8kTRxmNT509Fp/5BZD2LGzBL5
dRsxsvxe2YjRgI935oPpYDodD1+dgXpe3F2tts+zyxOMNiqEIOPHhhPM3AlZprNHzBdnbxflswoo
g1Cyt/dzUob7+8MZvxuDYJqFj9tP9KJD0Zk6RSmt736RRgZcCKnHDWFCCMWPgyBySSGrJgJHAVXa
VigxBeZYOT9gL1Mwv6hLE/FxZMWlrYKfj+fvE0dxADAHaD7HqvQujR/JR5vRXI6D69+I0uGOQcNG
YY52uV0ZfY0Sr54eNHtBr6LfZahqGgwg544AcHU4HOj/d4BC4eU8C04f69YZ4GRPBuD0ggQDJytT
GRXHNPr2dGFrAyOqn+7ROkm6Ct3non8wOdPV5zKt9SO65G8diWDJb/uYIH0CIL0EIAOprWP5dCom
M13OozD4tj23k3qhte1vkQBh+DhepqeuzeP4eLnjf5mP/1P+EkGqjoHr4cPs+L55Op1Vo/p4fMwM
jHgP05mMpcequ9b5tnqs1pA+0Ji+izIPegeDeiMuwXRfgP1XU/Pt6tjK3Znfq7jn9PEv1j7vS+Gg
wP//dPLFcPZ3Iz4azIcL3suPB33ey7+cno8utoPr5fP66qTeKMVPrtHl9MPx2/mpTvISgY97HI9/
mM3U3+NQ+fnmdD8zJ7zpc9PQmn/tdubx6RzNB1GKAwiDL+sDUOl6R4o2wOk0+sqTK+byGRarJP6r
yF34Xo7Sy1ruHNQQiumnEsnw4bUpPY2c6nl2+uiLylMbPkSFFgD2L/i7KmtZ6IIBGJGwYf5Qpz5k
JS1kB0vgoEvNwFQ44NPM7ZF6Px1Ir9Ub2iCINGMe8YmkOvzU0HwA3+2E/FEMFE7q4BtAomZE6miX
pgkcl7v8M+uD8R8cUSZz8ktNo111KkqpNUZIqhad88widUSP29fvROJigjHjgvPJWcYCuEYaPqR3
/RRjomIVJ+SKfL8IN//2xqo4eQDAAKwjXjwS8Bvax0UZcfxKy96r+gji4DjV5xxqghEsYohgoj/1
MMEFJyW9iuhf/rnhZN5qXT4kRkyzp/H3oVZcy8K++s+L7dvR2UxHY0IkQFiiro34YEkGHnXwUNpl
C7IkcnXKXmMdMgH610+/RKFD627KJWxW7c3d7ASl5UN0PkcfP3PSnj4RbZL5ru/LtFzia7YbPjzy
8FL0/GahiTMOA4m/GtWAjDtRDwu+VahLn/7ucHyhm+kZTDzlogIc6QGaD6aaHtQtxdE1bbnStlBy
7PP5ZVSrswFlChbL3ex3rDgmGABDnqmXZlxcUV/+HJO4rNOhg6LgnF3NDxb6Wy3sjAKoE24f+aKx
7h+0FL2IH9ePQLMOuTwV2RQM/Q0WfkcCJAmA6oADLA+Wj9pETqitTYipvyjxngBDI2TTJnycxqHy
T2LI1zjoTXJyKcvT6L0Sywc8GViJL6l+4+7DM466P7q61KIErGTofqAFE3HtJCnfaGImGOa02sBy
ELD9+DMrjSxG9cNwfWrFWbL6BgbqcPrFcCAqEsFGHmA5vTsEb7Dj9xfjj7JLtQ76VOrA71382VbY
YIJwMKnFQGCLP+497OfaqQ/+IgiGhkiBKc+VZlOSgydCVQUjmPq+gFJxkVCEhL9Z8pGCe0EkVnQR
VkMArrE69ISw6Ciwfh1S/wxGBgi0ZuZVRJ3egX7113h2wlM1+dUDfhad5fuvYIyfilNfGIMPb6gP
JyZ1lj20L7VVraQKFDn9lv6mqSOuLGM1yZQW4efXTjQP51ujeVIPjjL0svrKEDqimHmRZr1sXCAj
6biUxG9EAhCE2japCvFNC3v6cRPpqAn+fqpXlNCDF/pSBi8PUAxNjChtaMLcNlMceHU6/h6Li6uD
xfJD/0ozmAy0mO0kA8S4x5AzSH0GA1EZlssQRyIGu6zJPRPU1C+bcVBWP9jPchxScBo963jB5r77
Bn75yjBtZTqpjrI8m5xEvWAwvIKNYSzw8u7iE4+wrOuLVd4vxCd+zzaxShtMhWUe6aFE7KvTSpHH
nUBciU+FUsWy0+H3tFGL/YZINAOasuGVrkqNjSooIXjziZnz9vrhjYgxYZ65X/B2hLoycR4xdDVS
QlAhy/MP4FAWv4nGM+SEdM5C198x2rZhVRMqJjy9zb3+UgJ+fFAFBsA98HVSpOTb3iMnJMSsGndx
M/kI+gS+vnYejl99P8RO92TEMeQRB5HZHOEyhZfT6tvh5f36Zju5PMnSt0t45nnooReumhF4Fgwg
Zbs/4KWGN0OZFBBRN0MzeGVYwycRE8j4RTPbKmJ/gqDLbthKpsbixmUA3H4CAxn0AYxHZqr0BGLc
jxrF3rIPoZnMBIY2vcjiQTg+Jhq4kUtknbxkyx7r3Kw4QDFiPmBiu2m7VsyYl7jAGehjQLO61bcz
eWutZGs0mLKxUyxrXuZ6CIsdQ6XrIhJd3srYobtxiuCTYP9bzicbibY+lxENNZRmic+adReqq7mH
AJoVSpbHy2WZDbTOZjsM+foWJN0L3++AqReyCPmgSaMlQDoavimpzyxP8wIW6rCa0X/ThweJUQI6
QP/z5c93E82xUX58vw7iifYb5EkIF2X4el9Y/P0F0GSyWMz6I/YKR6OFXxZ0tppn54/b3eVF70ov
A9okme840S5cbmIEQKGkOt5CBui6tq6SDjXNidpkY4WhXxsr90dcdKBpgN3qwW/1pRcZdHOkg5Gv
cT8A7Jd945tQOP70cHDz8iN6GNtkAEwe3rETIxbnZif4He6H5c2vgHbnwvoMXtgceL5esg+k13Nf
Z/hg8A9rel3fwjUuizm7/ONXa/qL+d3jaHa2uzqR3bzjLD+fvdfT6LBZXH+41xUqQOqZXrq1rgxQ
+3J6cXz68rx3jNK069zbHEzcrzMwuC3ud9YOL7qFZ+lJpV8ApHeoS8BXAu6eeDgi4neBSIIYADpq
APeMiCbCKuOiR0Qy3r4dzY/bYQWk8hVpSVTuOwG6PjIjiU6C/w2Zjf9+mpMrd0bTwXA6G9NXZq8G
jFFvvt31GZtPivlFYL4jt9leAEuGJ5LD+fhAd+VYYO40kTTydaJfnXCa/EfuosB6+0xfkZvvpUhO
5JDNEmdJlyKFL43+l7JzbU7kWLb2HzpEcOmG5qtutjS2x/K2t4/nC2GP90aABJJAgPj177NyVRUt
Zl6NT0RFklXdXd3UyszKunOFAG+VWv1n9Sr/0yhDU5CbaYfWPXIACTLaBQUNA0SuFUALAzDwBhQV
NGP8YpzUrE0vGkeh25+wnxPOTvJ4uCQVjJl2MEZaMyjIQv4kB915bVJMqXAvSJxRIkOpFW9COY+u
yxnEVSDJNPXUEQcT6PvINyerYuqm6vXHg36/qvv9uhpVJ/stjV6fJ3ejxbx7mzaWRMgK5lbRQtFV
+EJtFqFpPi16WlRSuOYWkaEzZFa6hGBghvcXdpHreaMI1UogQzCOdgFB0vUjQMHg1xfXXpMPKWGg
MhIUq0o2u5/w4aN4zkq48ljA2eSi+al1aME/KV16Mt/2b6p42dZu2B8ylDHoN5VsZav26TwsV5u7
/v71VraQAyUoW0oYTXKLQKOaKLRMoDc1ODYdbBYLLcUeLlHBBMaYoI5WwAJL2tUYTFRVxY49wmTx
YcpsSxtJqHBxGy33HQgdeTZqyRXNM3zpZnek/GEdj5tgj9jHNmnWdr3v2FXkF5HnyUv1xvx2IIcn
WFQ0Xw3kUWtbYcuFqVI699o3xAF5sD1GQqzNLT1GKbmIiCANaLPUMp9Rad4KCHVwHnnwlJjNgVa/
+n7iMgmIHhmRRBxGuaS5OsFas7mRmFT6zTwqpPB9be51TwZFLW/VsB6x1LMajesTedvO9g9DJsK8
3qZ95pEfQluj8xx2V7iSxOz/I2JETWEQJEQLSogaGZCvloxOWM8DcUkWxtu9IbEmBD9IUhWTV4xr
gRPGRlqdRoBq39g6DrWphrqxB6aGnLKHj7m1BqWZxmJiIiB+hMUwQM2UPXa1+64xNQYxoY2id/gG
AP2TZaAGoB42o2ZcDVlseGJPl4t60Vkst6+3aVDRCk8ZeyiPcqVQ4a240bwijYAhjKqV8ndXMowL
XxtzUfbEtVMU6uNSD8WDJYFgNQx9S7od7Za2am2bKzaYzB1AVrRj3x465WoSBnVbnt3VGk7jtufD
9f6mjQt3FKVrTSkiGUzYNoMA4yYCGKJ6RK10bisIpDe9BVKQbK5hpDXZCQoTrbTdr9ppBusZlptb
YA9sLpZt+D/xZQcnrQfDOe71B82wqYZY8rf2e9td7g+9cef1FgTTZEv7srycJOGqjfF0NTTJWIIk
aJFYaEwyIlY0kYuIgGm5C8YB4HVzDCCkcQNbW1StaJsNKbSYcTSsDXixotIuTzcRojkYxuIx6W6v
vbIcCPHcDykFbDnFfhJQDTlX4Rcz1oxE29UVszXT9M3EJFtKKyoUJM3DmIfmKYQBKujb69UGNpGy
pvnLXe8rLw2UL2vrioYL+64Mx8M+O7C8RXs5ep1vq+2BUV13QpRKOaG95ziQp4vxVDrcdLdo0z6O
rAFGK6+12nQ13UdFn5s3pIKpBaTch6qTOD3E1F3w5rJRZyQRHnBTozN6JDQS6Ax4o5mSJVH43F8T
BpucuA9js/4382jTV2HM452yLYyV8kxavXsUrTAovLoIGKKxWZyPWOZdXO5cR5PCnqW26+rzQN8R
QT85fbzSsr+o3cuTtjuWOigSVA23qenFNYuZKfMRRrcIV7seQNCIQtWHqbXpzYoiSYPpJPv6V2RP
IwnT+T3mwndxy33TfHgezr/Lm7BxBLx9TQu0qUW6+7S94gle7awPL7F3LjYO4UR8STUDr4o/93gV
BmnlBuQIJuQb8o9czmiqtebNyGSxun3UHzP1sVsNatVQLZfzebxvJrv+4RA1EFJh2eVdhYeRXMhw
wTpW5KjNIDKq/MO1RJgsOK6KLKVZzKg7hpp1w93O0ZSbYJwj9I1wkk3ctJf7wI1ts2YJCpFHkog5
JKnKUaTFsgVNfPTGsdFuzM4jDQbRTLYP8BSJOg0Bi6EtPvyJESagJsXU4kEUhpTSyoCJ/jGuOHCR
QK5Q7i3dAc4A6opPndGWkOIlWlqoEUs6TAlFfkixtNhxyWIDoIiSr1iEsFN4M6RD37eJvVrT6E7F
adhnEypESVM1TqbZzTePh93usTPU6XQYOV4IlbV7TLMtkSIH4ERgoM0+H3UYiHfW/evH7k8Vl8v2
o0UmYBxAO0/rsMwlo9g9xAip5YgX+W6iyAyndd1ws5JiCp+mX9At/fDZ8mSRmt7dTG9g5RZFwBTB
SCiia07CkiUFYC0iUPjO7HosjGENtung/vvev2FXh/mvXLI9graZ7uv8EolJT/YxgyEtlhPZLsSF
i8T9FD5TtHqL88sVHvEtZARPCoIDb3qceGHJcbNEfBkZim4FdyMgGUgMFBi/LSWnE3rr8ajB22Wq
HqMNdCOdrm1/vnsarab1yx0b36vfHoG0rMDD2Pc1vjG/zWyv+U7GgYhBNQVQ4INXA7b+ft7cM6En
vNzcp4QdkFnY/XjdvKo7SJLgXqJc8xSrIaxz/WMzIdDfjqSTku//TKZE9VR0KpqBWlpgEAxFyyJ1
zAlTvRAg418YywWJBq4wwA58xjz37RNTjyFK7fapzQNRM0AKX4KtgqOtLg3u5crq4+zxWuNSfjiG
A/18eQzPOwQkiclcRojbkY5yC7xrKtLNmH7DtnyxZVFIDbLTZZM7+pFP++aX/cN0c795mkTvCKJS
jIsF5thMynu8IRvj+nI7UV1DBUI0uUf2josgtFtDuR00XdDpHB31kh9vYGB7EI1VmYEcNA7peiIm
R7Rm5K7TgI3hBVuwM5hFk2GsqYVKU7cPn6kOVAPkidU288vz5eQpeg6+gAAUdg+sIZn3WhOTwoF4
H4fYU71t4gXDqDfqVk3NhHw6Dt56DNsXtiHs7Qbj27SU3ydRgUfRWyNBcU+fvEI7VNaaCu16H/FS
hZdiRlWsWjAkWhXREaIKqq538+qGEiSRMs1zPYr2lHKGKSVsHoF3Uefud7ZA/ZM6dfevye6Qutit
FKZFDcTkcXKLPCVtDcBWWtK/bSKr054BSnnUa7pjZjn2ZChPViJ1uuPZy920M7ldIw6qQ73ffGlj
qLzlkmEOqd1goObtd7kGRPBh8sI+YtzoNKiDb0QXiEKFkg84K0oCJouGnYuj38aWDiqMFtjTM/Gx
y0erIdBlQo4RFNUNIq1WALyBNfVk3jQ9yLVpgMtV0O78+DiilxHOAAOkGWuUcW1Tg330usGNJECD
cYDHeoaTBiE00w4j9FFfYly5yd33RRhSfdlab+macvLL9OUnJMLh/2L+TjsXJBF1nxUMzG5vur3B
yaDL9vlhMe4uNpPb07MOQJD3WgRMSSlAFwZ8s0ttqLnLsKeV9DKR4fgIaSxeeM65rkszt41hqSQL
pBhDN9LcTQeE1tJCAQwEr7pMbQ4b2G46udGUcIhJNtyTOgHa4yejp2hGAY6htF4mygYmo8u5xjmt
n4YC3sz7RrA3kJU7sYIj9s/DDmpJSX900nU6Hzz0l6/j1SSfFhLKaBi0osSYQA2FGYq94BNoQLiS
WcBQzENiROSB5A67VAkFJDFFMGo0UjUrsDUFkGd0a55IaaboXhu3on6r1fnqXC7K5vIMeJhHzyXq
MxCDomIw0BKMFjQsqTY5sDJaK62G4GcdJAquVix38XUemeeSO9PbKmlYC6YgN5h5svoXkLbbMSyc
Zfns+/DSAD6Ft+kOu3TI1qOKvjxvudtqFm8H/enj5mVYRSUHKrzR0L1tBxvXzt0v9VqQ2wAXVIWm
lI4nCcU/4S6CzTTXuYTcYOKZz32cy6Vn2LNalt+rEHMnsJ9e9Fn+F9JFDhYcU+SB9OTnWDhy169l
4w0NoxwCIDutoZxu/cWAC0qeBOcP/0IJSImjRydXfTNht23CQ+dF7ibqKrEcaa7nHWdeerbZWXf/
ARZReplflhc5X6IW0ufHyff3v3eb+roILddiXIAXpoGB3FC3wPKuJuUtNlpHfmUxM5JLTD2G3d3M
SJ6MfMvCkzJnWgY/tu5IK5KcbE/miSqEi5D4kNfup3g291P/VzPJcy91uRuZTy/MuehN+YyY6Lz8
J+arX5/2XY5Dvit2ja6G3WHTnDpx23p3P1suJtmJQ9yQMwlduBR2rUvUiabIHyJHYHDnyhw+Q8PW
y5OXx6vZOi14aDrrrQ57IVf+dpouj5+EA8NftBvTdmb4m+TMA2rB8yMhDsoriqCbh+aeJNg0xaPl
w9t0YvqSnIYN3TAxvZsmQdlC6mp2Mm0ni/xZtP24ZdE8N4QXSsy3MPN0d7j7+MZxoYFXxB87WAyo
eQshPAwSCEWk1monNINztuLHrsJDLaem6EzaigNhLpnDO3MyMe/M4Vfr2MITLtSRX97IJ0MJRKuX
87R1IBEeY1hk9BcsGTqQZkPPF/AIHwlNFpx5RMWC55EZQF4uzp73SciTMS8Cn0042HMnYNf7m7uK
1TIk2Jprba/gl1PLdTA3dSMXqjdEqzW5BMTLWwqj/LO3nkcDyMfvhL5fT0RHxRsvADXq1fR1MRui
Go9GJ+N3h8d6t7y/n05ueYfEtTXlM6WEGBdJNsO8MVt/KLojIYZS79vFhtoDkwhHx4Klj8HtRXRK
uYtCzaEiiBZHqLrX03TpVvd4SAHAGvzuVbO5saCR1pY1+8S2h6aUrK2i7FQucRINJCkw5s20bJan
J79f4r0vjmmT5aLxz4xVeq5Z7Hla5KPV/DB4qKvbt+c7hNBQvDYith42VfAw2AedrEykYvnLjVnf
QPmbwQGGJ6Q5Kszw3H6kDqWUgSIsjNl8Rp9HLKKFgwMMVlBQgbpOxDzgQllh8avQL6lenpZO2Vvj
rLZEzUARdBsHACM87y/uf+GXK+F05TYsSWnyGGABSmiGUSrzCrIKGj8DVqhVA+RaivgNwE5XXrOT
RnfY7w373W6XswkGcZJjy5WaDzeL/X3/vrmNZVLhz4BTu7ahk5FP0JwXUq03roDMQ40njxWEQczB
6BU1wvjDx+lGM7Zjzfvc056R1c/9OGt2FgZK2fMI5lEfoRc0KRFxX0t3S+msa9P+MtCcXdw9Mak7
nXZjiKFAkwa4uJ2IKRdCFUkgpNvo7nXcCmpTS4ql4Qi49mkDOa6b2uiZkpKj+9/g8CGwg1LJfHYM
JTpiNj1J3wD4dPp4AFxX46oZ18xd6p5uoLEdPjf3m8VoHP1yxpWXFaTMABYMYIEOfFTgoWmpDaph
xfX+fLUQZhQ2Nxt0KPc5aqyh+fHmz9d/P+09BVSY86D0VbuHFi9AVpQtVF5DAIKXJNg7iPrfXgDU
siCEQ43dKZHcy2gSASLaW1pF4AdkJYAXSkvU2guv+T+A0UYMY+rHANhP8phrWuPNY9x/+LPux1Gs
PJ50uxji3MFrwAvyIAtv2tJrJvES+3YPVSy2Pa37mCw94tDMmppvfDLUs5xsRo9Nf91osgOmHpyK
upJCAGYdtmjOtAAIQ0AWgAnGlle6yypaz5sudeFbvY2OwYCq2FpQYQYRUdtdqO0u6RS1Fc/UCme+
rXLmKX9rnSlRgChUc7c6152deonmnBArkFq9SWgbUUq/Tdt4cIljmsABBvX4B4CcTM7UMo5xXbOZ
f1V3m0HvdCb16OH5ebMdvcx/UAdRw6cTQg8pe9QSOApG1sYTTHBLDIupkTFNmBABDVPv7N+qFFEy
AtfXq1htYNMptYpx1jCkC+bkUB0aq7S0QPFHjqw+v2Nru1+tXNYMuyiuCKEOHiZFjWAMgIfVTUGF
QjfVVc0bIoFgXMxDrScw7Cg00eZosNYaKNH3jWT/tD83wMFVZGfc7nDArv8nvXcclXy/Hawf5rGH
DQVfdKVUhEYDSvEvmDsCWLZ9bYZr7T/Ch/rToS3PC9hJsDfqRlbLreYNBDI1hbFkwJTSQZpLGblU
yK8UT/MLW/8ceyFZFRHZk5/lCloCH8xJkpYo+WB+u2/1q7nG3aU7xLfqsWwZ7h4erua7/1W3l6VP
5nxQfbCFmD4OtfAYOUt0X31wtT99ZBuf1mRD2fkI3cG/rmO9BUM56tLwg/PDxfgXbkA4XRHANBt6
LrzhzvTz9Jnesc2vTUMF4Vqgx8BsOnLFpgXLYQZK0G02Qvh8bGlHCy+32VbXVXNdfHBEu6o2sik2
QjC7ai9TQ45IdlXvzxis2D7HTq0kIwSmMA5Axr0EdIdMoFYceCoQdv5asvVX/Tcf4Fd8ScmQRL8z
nami2QiommsgtQP8tjxkTBS5MIUpwXUO0fe1aHDqaliL+k3DGp26YTPp0726uq/1vnM3nsWm6AiR
tGiPWEis8j5dEUG0mv7wmh8CF81AESzoqs8eEku2qcyjIEXemBRQbV7PkrDxpPWA/8K7bL27FaeV
Fkd12zmOt2nOX7mib8t6Zqbfeb0Zjn/arVffkcB1fUncVW4kJUZpXaa8Oy0gDS/Oal2UO4wb0HBX
Ok+7e9af/iCMWp1YfLP+AktRo+qBEpKv/XrzsLixAXLvJN+BLvIRpjAuL3QxFgCuu5zaFGXmGlte
GyrmgBrZzZYuxtGdVMtWKBt8dAHNQoVKPVKe9SNWRD21iG2wQhnTs2gl46z3y6cLusmj0zvqHh7R
x1mJXf1ETUN6qYDIoeg1fFJo7aD1yI4XVFDxmTB09m1WmgakwBEnTRxPmRbn8RjKk/XdTgQJbA8f
vUErFkiRyJMMhBTF90PcRvcKKmntg6FHJ05rIEEXw0pBVQxhy2A8H06HsxAhW/6OKXnC6Ku+fI1q
UNZ5+1VQAjpt/xJ7YAthFSf9i7YFt8xXL3daaI8YcbdtQhqLQdZGSxbshA2z7So58ySXyZNgw6N/
GQYppsWbze8k5ru3TXWDePIaie2n7UOMvYnPw67YNXiZlt1Eu1mUBo0l+X0L0+t9zYliUgpj2EMO
06tHpxbm/n682NQPi7y0ibZp0dJuc57XY2SLgsJYQ7ipaItTiuaQjogS1YTsIvHgXAISZOSLJALw
9ar5Ya1xU8MPTdVSaBG8xsLBAqGDEkI0S4KL31co9lL+hXGiZSHBHABS3VDgnn4AU6y+fQLh4r7q
zv4scdmbAp1wQmyzirXiQa6UdggWj+g3cDudHOKaoRlwolJddfuj5sS/mr/utpv7zmCe93eLrWeP
+wVi5Dw9wVQTE9ouCnzpQWAfLOAienQ4AMoqasQKXGaMj8CJqSE2Lzi9niiS0QImbsm9BqxniP6g
jBk4AYwxE+3ccMJJ1l3rE3gRQGrcuTxc6sRhoCHaBoi5PAB02J0P5uqipZxNYRxADL35RxDEkUit
BmFAMOIYSqaHMHRWj05mv89nzbDerR/ncWQSBY4AQF29mLp6sc5Q5P3Xw1l/yfrVXM2gIwQrixL3
DBjHvB1N1dsOWZQrX83enQ7+LgoEAxam0phFzS5a2ei/bRt2t9yL7ewOJ2qKWEGKNVeUVUJgAUdx
mxK1tsSh0GatMigL0emwujzQfw0U83XMIxAKvKdz8fDxebP6+auNE7BgP46/2P3oRI86Uq2t6mlT
Vdj/oMXIcua3o5yBWMMAdg0yzKqK662uucF9/2nFfE0jBix2RkzX/1012iG6YAYPZrZqOkrTYEFP
LHJyggruSeOiTcDdRt+Qp8wK5HGgE4s7wVK30XtSPgqmHXavl92blJu/hW9zptvN5f4HLlmMEi1T
WsiapEIRmdyEJY1gGZKmRnR6ywwX0pC56eJ6+ku1j0nwZE/4/49CWVARQT169/1wczH7zTmzie3k
8m7LxgmrGO6I81T5dgJNIBcwtoe/cixHaxHNLFIpBFPer5syKOnJ55hwxTXyIFh7VOfE9mL+rOw3
lX+bvix7TP7z7PLH98uqhd9h1+a4Ibz1xqO6XMNW4YyQCDN6uBw/a3MfaYZtGJ4bcavbFx6UlQ1K
4H5C0Te/O31EOFdpLqXXAnCfNRdK/lDcLBLhCWRECp8lJuj2cjMA/Fa/OzxfWQJKjbG1arsGtObi
rEijU2/C4dPmt95Lai2TXtQX5nml5ojVv/P3qNZUomJ6YdBlR82oT1xzo2M9J4qXGlz+Av6JA98H
Y6rlB64QoLp9sHw59w44Ll/udKFQBPCmzsf/nHxiQIEr2tYfMVAxzy4G8/PHTezfhBf22lPJcQsU
lPUkdpE4T5vC+Iug/iC+mvf42/OhIlFLqTjKsubH6ISW8YuSUZlF7QTjeomofYdv+Aj9r/l22Dy8
hJoDtZi183bmYqezfBl1J/N5bj26gmqbmNRfaSVDpaxeUDTKGmbVSjRPI0eByv598DYwHjhKliBb
HQr7uADat/an16+L1ATwAIWpfHxVZULTGEVHGiATy8MTx0MZwGnVp/lxXJQCZuBiD73GYxieIcak
aB8IfsL5BzvkHNSMZoGSRHjVZ9HLVnwMCzYUtKicRANIp4NcYXyVMV5Gel2TcRUGjKHvQxt9zW9d
D/au6Y4b1mFxnCaL1N8iO1hXz8vxM8iWCeVAmDub8m/Bk2sASCgMCAOUE2GIvkEpLCbp7CiQzXhx
OAIikESHEkqZwYJ6TlzeU610BYV5QouKPsKAAdQAhHoCkYN6nilWMHBQydIoija+zA0IFA2y6+0y
tja9X9LssvmFz0BRs9ptxD672gXgZPy1U78+VqNJNYuj7GMvyNzhwvusOBRfYaj9S73W7uNzcaMj
UqVcOUnY84y3Vi3lepSL1gc51uFbu3ZATwjrF2raYxsoVzIkxZb3lK6tlovZAg8lFFtrxu3StNsc
SRb9ogCeLe8iT2owv4h96a0LIBFtIGIu/2iI/KOh8DiN4Aupx93uMf7CDMTxSZtnW2/Hd9tOVRxu
XmivC0mHgQKDzRYUd0BlHb4FjNOJgopEm2G50jx9Wc7On25LfwTSnSAIhyCvvUkZ4nKQnfEMj0iq
o+ZSTCcVU8ZeY6NFK0qC8qgr0TqK/ZC4QeYNaDyO47oe+Ergknn6UFfXxKw5KA881FoEtXueNr4p
TrhxA1tAMg8FOCF43VmtL2271pqVg/lcTyZnh6fzzeJ60r942moD9KKbypp4Eh1vuUSE/Er28B57
t9NgoxlNYr/VumthwTJqWgNJ31JbycIXstL0u3VvVA2HvehZbbn6o+f716fO9mn2g5b6IxZFVuAd
EAgCfBEOGLTwEz8lyTATTXjTJw/CRFyXQRUCcCEcDjB4tvXVWksvoKqxvMKORMNsH4YqD4ANs50Z
W0gSKW1fguEGAw6lvGNfZLPCZDs+2swEQphNF7vAbo1yUOSGACYU+H0ABvXXAairBl3tVlXTvK2i
DodJ/bCdHmbRsYR28jbKGhfEpY+djA5s4wL1ijnf5VvaZrWa1TekWt1h2sh5HI+7reInkJX5xXiN
JxONvBmDPH56ecPxd40GAgItUxni3FAyyEpptRX8bJ5sHjYhCBbhsOye9+7raFjmnjW+lL/Z/neO
koKgQXe72ADKcZJWk/H3x6UlyQxFe+fYH82sW+3G7EVgQRtmj1tQ/bmyaqVKoRpVJFxhM/xdR9fI
S/n7Es/2wjKcWct8EXWiPsTBpQBF1J//6mHQvG8Uco6MIsOtOsoJUIIl3dQyDpU8a54gvzZKWCB4
26GYUj083/7HNgdaqiukWaKfJxHIgQizZzVbjHHpw7gbR30yJaHqNDpNpJ7ud1crIHS1DNHCNJ+7
L99pfw2+xJoJwz/gFTAEM6n32K0Ifz2UTzelwtVmAGmvFH0h4Xy5Onejizymnb/gydgWHDrq2B/K
/xRN5inpcw78cfdLvLCv2kouJ0GlschrCCgUGwA/wzVH9WQeDsadclOk+JV6Knu8MiGtZgyP8yDD
dHwKt4nmpXN+BTc758Ig6ObD5PyTVs9X+niGXY4vH3OYEeeysnHTW7uz3Ww2h8cd/lqaW14aPcV2
aLAZE4JiQYvSWfWgDqQnQ1LWJ1jwW34aCUiQaOq2ljy5FzSGL5AgpiceV0NKZmK1AdDCE8xAEQ2i
UKTILRhTpIYCHt8clpeIBEVs6uI2GMYVqrIOSEyJCp6Yggx93757zeppBdsfMxeUcUl2yDqdUT2q
Op2XYXcx++G4df56yOjxmymtLmDKclqNk+En6RjCn7b1g/puR8uTMAma9e6qeZr8TW4lrY0efp1N
IwaLJ6ZsfTBdo6hMkxJEr+NjtY2hWzClhfrAZszWwHACoA0ilJygNqI7Ogm4Q/6d3UPG0nZPZ92V
JmE5AH9h8rzp+LVthT4OHs7mv7tm+Wr9z6UiFohC6oNgCwf9m9xRZDGxsVnvY8dn7kWKbIIKw17S
pNgntHGB5tPLfRH50vpLSyCUl5eszHQ7E7WeS2ApNoFrDnxF9XT3kR+eVp8wgjhgE3cSJKQe5wqL
TFSBlXKWW4STuKUUarvgKN1DMO9L7PhkiQsdIUzWG7CBHy25pmpOPcLt+nBYDx7mi9h40cbAMnc6
kI5QWcbMWPrgkYPV7s9VmvCPrBGUBuPDDKIBYBmZ1hfsOJ4lJeYHHauccDUQlh2b6vODmYCmOfVU
nmDgyem2CG1UjDwp7fKHp5yhcs5ZSWsTga2wRcYaVB9e62tVD7tfKXJKmsB/N0NJ5xbcPzHI/dNN
9FTwjDCy01s1HDR9lhe9tcjLbe919TDs04Ju7ZGACoMBHhsBX7Bd4PDdw3nFqIT7eytOZ8cz50BG
j43A44arnKP8YfLxGNmryi10GxFTv+r1fFanVRwkkK3z8Jvat7c/iFf7Zp1PwTMOqXrA0nAuM0W5
HJ5LoOFKGVO0EvEoeGAolTKMOvt5hyXQJo9teplc4RSQ4GscfJCieCouPgQO+vhyw1BS+ROSwmjw
8lnxb/YySkQoHlOiKqpXBtqyNyuxs1eYHUFSkNupxFKPZxeYqKYx0POg7Qe58mbOvY0W0mqBhSKh
iOr6afmzJdYUG2K5RULhMUy8XR+QZwHoreFXmxIlkLucMjeSeX/7bbxKw/9WEV4CU4I/gxc6BYYq
Fd6fUNLL1zJbSWs1fYFbyY6PlKvmJ6xjtqa2ayqhqlE3jL4jLLdzcwqPwRR6Nz7f/pm8x5KjiwFK
kZBIvvDq5UZupL6ZduYfOiFXOH4/LnfXSJZq+TzZmSgyhdB8u6L/yhykIUdEsov2kHqejU5OV2Zv
79b7l2YR5wWisu66RwatIRZR8wgjDNphqTRT1IRo2ksJyHNjyTI7uXl60OhWqrl1znne9cb1be5S
YZV1ll0YZIKsJCVp8FnSEqJimXGb27e0b+cqdzqFWli8BkgR29xUMZhIA4kWKyNJSr9/8ZCk2ihC
wQzqPmSABDXERNi5EmTrU5wH8Gr+ehl+x+9y9/3yNwyFERf1GuxyPwy3kQPBRoQowbADcmeyvSUS
hptfQCG7b1SYX+n5HPfrAYcQshx/NIwpnq0ulOVqv9xV47uHj2laQbFVBt9RIw8FcwKXwNHIm4Gy
2yW9bffXK/Y/UXUJzIAia55RRt+LYwWfjECrlQ1GriYTsj6o2TABjUMbLyYc7WZnu2lyU4oBomQp
b2sbgKmWzCCZURtGS39YWZ02RkTLXPQUNIH/Xej7JV6PT1ZZU1WOuvWgobO5GTNA3ZxMKdhuF8/N
Zjy8z50m7cYLpYv6UVdSopS3g6GIMnZyZnMHBF8rcDjXzQ/zAFmQF5VaHJLGL6Ljvzacni163kPO
/1Lz5njCUB9WZ3c/d0f4zZFnVLJkynXq1Ne0+JH3k7kWNfLDm4k7CVpMgRnVm6Cufou011o6L9by
UQQCJgkEdQPNK6ZbJ6e+qljZpBGmmCHX59Swh+8fP84frxEvnlIOeQWMGawDWakei4BI7e4+y+WK
esiUDGGgEkTXi5mR8HEYXJgPZpjeMakmfP90f/DR9UFyNaPTJh6XVcpPpWc9PmzxpZwc1PcIFMdJ
lfwvF7X9Ml0Lx3iNx15Q8R1GiAeOQhzNfexHqk1skWJIl0TysnWBMY8EwEBtcrJlIY28SU7zn7dP
nYvx9jGO7QjB8FmSBpuPMtgFeMO/6zyeLfocBj3Q4AgWwEEWIKwBQFXrcfJT3MDux6zmOCiY0kVg
oKv+4ldmK81Xn/aTHYtb2/UEl3XfAYEIWyLwdj++zlc/9e/310AgKx84Mtdkd1ir06fLEwHOxeJ+
c0cFML/cTJqLznKh0wF8Bbp4xW1i9g1o+i2GFT7hW211sh+BF5SnFPWSKYzT7uD6JQ9VY6mUG5NG
PbATlBP6OKfPkulqyY0BU4135jmVWDPXRzDuJ8CmkafrExhbuRiTflhpWBNQS2tAwO81PZZTfgw5
8L40V/lcPOMNLZUYj44G9S9YwZLJfzurH2QV7YFwiqu2K2l/F9/ikDcyedv9x910kBFgVECtpid8
+TvmicboLR9EQmplJknPcw/yKojRbHhtET7UsSuh/nruN9Nfz+F5sThb1j+psfrVQV/+HfdC9Tfd
RxYMBcNH2EH0AAnVfwlkxVUKYrpeqgDgqufbHT0F/k95FDp+XQ2p2cab7DjkORd8svUSaua/rKjn
OxxnlCI2EyVTXr0cXj2eKZvd9nzX+4nM1Khnvtg4LcciZYvjn3LkL+VuPN0q33EnFeePIhURl3yV
Dkz+g/+J/RxTPhemVKEIxrJf3TBNZKP1eA7zxfC6XYzz5epnfz+U9+R2p872o3s+7IxtnfsfuYtE
vun9erbXnLg2Ou2cvUzwbpqaXU1Gg5O1XIfu62t/dzff3vIeqjBXszJaZQrWw3/7w7XqNAc+A1Nm
nvsWz7srTJ6TZMM0aMTVckKG+Kj8oh7mIrFU/cUkCrVgVT21fCDZltZAkm0JFIMgo6JVXrUOD5AV
y+NMvkmmZnExehmebfoHma5immygTLUWSRlF7UXNFxtIMiDtm6E2suVxUsxDCWTCN0Bf5t/9J3q1
3MWFjUPgyRX6+6Rz9YWak24Fh7EOIDcWqSS90ehBt6v7u6WWfcjcRGcnsgMPHXFg3uj1u9BG9MGO
cPZaZMnwraP1xDvICN7alBQ761JWLqRTYhh60M7MUmmp03bK5IxofFP+vpiIKPkbseEKR66wpRgb
HZ10Us8fZqPqoTcZxC6ky/ur/RUChszkqRsWNMtUoWhLbu/xSeXbivzyqaqGl3mqLyJnx4IcTgJQ
S2rpGpUQZuiLJMCYn+52yRmyBBQqmRggwtvPqspDkHlicf8hL+qvMKspnbNf4iV2waJ/VRv6hjDz
kD+TbKwfDTtr8LXalIvH9KG4iLkP2DoFDbXiNz0Th9GXs08kqq01EkT9b1JitD7Mm/qG1oaq/pss
yrB+cV3/NwdrkCa56Du9aouS5Gv8eeVrueaU8qFaVxj3fRbn7+Tb9G+G1+2P4ZK/SszUfmZ4L0qN
8yBh/CGFCX08zlhEFayVUNSt6CDp6031CzpCEqs5mm3ST9/t+8zTiCLKwzxTNJYHCQxIjG9QZHsa
abdNOwxWPXkK2QVFxw6PY2mp1Q7T3w6HtVc6YJw4SaRVCSHjvk+7wfEyq7bfgp0gMzsBUHY7yN3j
fCwfiAfFKnXWqodB4m/wl/zfoP7zvtFRlUqrRuVlo3U4Eq6I/R5emExHZvg8UqAqEu2dbD8lzWAK
u+NHR4zGcqcfZwp09ZczSxkwCsmWJNmP0AwoVail9/yTP5X8SYOH6l3ubvdtUOdI8btgHC3pEY2O
JThDwcvhoZo+H/v1wBMwRjHF51vV7sn8a5s9VlD3x32WhjanK3YP1Wrz2IymvbxyHoslc+WDg7Fj
bkUUinrBF9OFfmAl0hSqOF8N0xCGIAjXfKtu8pQcPWHTE9WmLjOaN/iwf4pTXPMlNNABVcotDlex
NllcnP3GnGbSpH5hLtX4c96kwiRLEdW1sgmPXr589F6qfwn7oRFxS6L6MWO6KVEE1xSGALDQIoxE
rWamFoTsRRaxsGRAC4N+3P/CxDqqQNKIIXquVSVZrRaBRVJiYoc3+5uSl0+WQt/u0V1JTgQ/V0SI
2xEbR5UTMwUkZ7lJaYbLuRbj5vIIAwPwSAPX35c5pIrRhdY4pWSObSUrtt1lz/qmHp7s/HR4XN01
FTtwydXTgTK8BUkjYKah7gyRyD1/tuH+UupI4c9ijO7Pe70rvtHBf5cm+eARWNFFnifwAjPODtoW
aO17T340g6FIqvr0Uy9LVP5kSgXBQ6bVDdu3pBhnE5PIY8Q/LbffwTkOI6Vf5cWys/nVQo6/g9Cy
wgfDt5Pif+AS54/xVqidbhKllLykhNMTyXgh/2nM4RV/wx6b9DEfr13AlG5nccVhxtxO4E5TnuK/
O6yr+oN1ij0r0CQH6V/uuxnub2bVGUpuR/SLmTc4s2iam8nw0rA8lRseHYGuGbX4LN+jdP9E5YyF
4FtYbqP/4VElu8RcsE0wtd7D8w2m+hh6otI3RXVte1A+WyYhXkgNlF0s8nHOzvCxezYYpY4FcpLh
yHQ3XsZkFF7zh3PiEn9zR0vJfxh6Nlponspj77vYZiC6CIjzl50P1gdG4Y+zDgfG022qe10VdsY/
M/eOsnFomyFSMAjhUOiVyWwxJ2Y6OVc5s5aIPCgp/rLLK/33YkntrARUhpIiEBMlCEO2+lfxl6B8
NFRmcjrUdmLFPqZ96A2i/lfaXEH/KQc/nAZQZXDzIJGHUcuz/KvCwxD0J0I8fKktQnpx//qpWai0
uexrMC680eT38WD7L+J+VHfk8R6yhKc8KUMYB7yW6bKjCU22wm45Jy1tLTC3cbXnM+/ML3NHnK2N
KSpWDDo58BooSp4UPjsnTpSq00NV9H794fXx0vlb7d9072MSncvynt13bDrCjJtXLnnsGJ4MHDW/
ZAFxOm6dfPhKtN2WVsP+5OuPsDmCDyeD39F9LCqHi34N6j4qO0rKDhHl5VKb33+Yp2kw5HVSKR3u
htc6zNZX+Fr9Dc8ZD4tHiv+0qYrwm/0KsaLitLLpsftgUw8YMxt3T/sVJvvd8GEwfLmV9e7+Ovtz
lrtwKSnSeOvRqOYdAHVvNHBMi03HJMHLFlNgfKw/+c02YGy6eHfRU8VFcD6FwlD8WrmG2XV9Az32
uYYrJX2MYwFg2gHdbGtrUTXrbPRxcztKjN5PdzpPlagfss3TjcUHijXo3fGcI1Lo+S7qCbNaLTHN
ZO8VPTjtUid6S080syiZDgKtZmeLbTrUxLqGfBTGSleaCtv17KM1DopASGysbvR+hiMjgYjtArRr
I4Us8UyeC+6y+hdDZfglGSohDrfGlKjVAAZnYL348WEloL8pXjFl9lS6mmHV7Y1H9Fl1T6Wrsx5v
Z81odog9eK1XvNkM+IO2KbWua1pVaq3+9uQVA1my1tEyp/CNPIwQZLOR5fn0KdVsRh40YBa9+hog
bAABD37WuZltNTOp3VmI2tp9LfbPaBCl9N18s82SjuZiLUwp3FLW/MtS6GEPKWc2F3rfVex1T2YI
yVVk1I1Dofkd1ezi9naiSqc53He7m2bjs2Eu2QGCF1OkX5tOYjWjdK141lVTKniuwpuhfiR6XCRA
YZfil9K0W/q5/neiyl66Ibcgqr1QFO3jQOds1PIw0b3eXgaILpBsjQAY60VBwgx0PX/Q+ijuo5ip
jCj1hEla9UeMNKMiRXkr++DhYLQoqO32cnT9PiReyHQi8mM20eNwsWE9HrL31ltIlr3+/vFusnqJ
beEpavSKXWn2Y20Rj5gXeUf2CTiUpvYsYydinjBEfKJBK7TNGLoiaNHy4b8rxIAwTBoHjtHgv+vl
Dyh4scq8hS8yLQpp6SFnf4BoZ/gDb/XLTmj3lTzCHTXV8JbGRn2/03gk3VIW+L7UFw9aunIUqzgw
NQyU/w4VEVD579vF5wvLR1KKw/qM4CJU+fVWalucBL83DbxSi1h01/ULtnp58bK4ePjEL6nt0LzG
vvhyiUPMXSWUimG9YT7V8FeeiEE/nue2xSL2KnQ2xGGkAGGlFtvqg6sg03V/E1WFNAXrG3M5oE9P
o4tZ89F+pOluEsdooQ0oh6mVg10c/1b8uVHj25qDUmDASEUHoGakKerhUefMM9PbW9rS6ldmvRQb
nWx/lSvLc/Ydc5+4K7UZ51j/r7OF+nNgyNqJ8aKYZkLcX2DKaYI+EqzVuuGbCYsxDvlL7DVPfnnE
jQvkRYIZcos/EL/+MJty7nBwZn4A3ka87YqRHaaCDDDiKL5q1DxwRZSvtJWAthnZ7laXfVhwrmPB
EUoYi2lqQbdawaQnzYmlE7qhna2NEinKP3I5TtbiQwm2b3zxYDP7aI/Z39imb7LMBm98sVldccXB
n8lr4tNZ4RbdZegVf+F/OvcvzbD/9IiNym03ihWRhUou/2ibGfg4+Li8VP0k7xvNXhy7+IXR7HeH
FecnNCyXO63HFnezXjN62d2mIqW2tMab+nso2djiCIWP0StSCSi9ixyGqK0p/LG17unwWV+tnFbc
oxGKzZBOrAEKy80qotwsxnsk0OHGogPP50EokS1rSdYZEkKe+UUwC836AcqxSiTLPHHuIZjJZ9w6
wWrEFQfEg/TjNqMy9jGcnGpAG3+J2ZYyImYphkEUQkJG19R6REI0wJTfIiuWake/gfBXtuvvc0pK
ny3gB4xiMrH2bbU434/22/n+tYntzAEslEZTc8xoezDjWZgCb5vRrvo284C1YE7Ekw6TEvS9+ga0
IsIGSJPcfUEaKLehnE5X3xnR9Xxxj9s+/AGMjfRrdTH82bpAmtVBfQmjyeXmsm2Ahh+HvTRGUYwP
jCFs0wIgDOnzw/43PMo5tSQJcFCDdvg0ouohWhRtNNtryt1hdb7lxNuqZhbI078MGbQwBvPAH0i6
TsL76J1O8sLNZDkxfZHjAUcu1F4515pXR+povHudV7cYEPCxg4KcGKtSMRNddy45OdAVM6jAGC0o
Cgk60KaaqbiBxQEwCM3T6meDYGq9cz1KyRc41B57af5M57pR5nbroa4L0A8zrgugrg5QHRYQHA8u
pfxc9jBCQNpCyS3v2d8KC0fMamQNWlZny0Z6g/+0Hnz/1P8T3pqCrfpmifd6X473U+QDloP22Lm8
W51OQR9UT6OX5r7pxZ7MaADvMqWQs3dPghEw48KGJ0gjWlTKEgp2ks49Vh8ofJrtSgQMPKspXBli
xa0png0MwcrixOz6G67U9hJCeaLxU3M9HKv/rrS9UAnQggqnPrs3hjEEGBg3wTRJBIjcBguU2joi
mHINCAqpDx+OVAJM91Nvd9aLepgyJAHphb6vIRwp+0WnPXjpzLy6VzdMPT2Zc7xsntaHerIenJ42
o1I9IlbgsoZAaY+BiQ9Bc5VFFADitMTnz37clAurLtsmhU75ud3L9HeS+T/kbOVsC0r7aXiCFmUm
jgGELCGWAaJm8JX1rtjlh7Zg/deW0b88PJ0lwzbTQhC6ylZnTAbJSy9tca3aUmj5FAoxZlFezGsK
73dDSUkmggeJQx30slwnK89wXkajs7vtVD3SxB1st03bvTQ2FlgKGwsPthZjAYMQYj4sfYWxS6bx
YoSNiLpjcg8mDIHih2IooFG18yKbIYszvBlo+LO8wdljmuSc8xxJZPw0eriYr6+eO3R1daYfq5ft
Wr1GRV38sTZofCwPwRNK36prFH8iuTr4y/hK2zJTogTMGYfaTC8eVvVUk4dLqq+9ryUxGfitm9fn
KGYOtGXWcL/Xi43o2/XIevEVJZHkSkPcOIZaK6CqK0I9LBoxZmrZtJi1GmL25I6SksUEeYnNjnc/
Hu5/3Pwl7y068GHkwSEIGCsohXzfvznE4EK7tClbyhncXM7AD6NRbBV0DqW9TQEqRDcdJevyhKEw
o262AXq/UHtxnN9JqTbVYID7PFYlfbqu8cBipbvX6eZwW+2H2vODCimXqX9RKBh0TRezx5w2CKOA
KWapO7NrYnarl4a5bK196FbzlJdRq4xjkSFMVBFJ0/8fZWfanOaOre0/dKhiHr56yuTdSfbO7k7y
xZXO6QYDBttgwPz6c93rloTAeZO8VarFeoQeSc+atDQfDwrV6mgc6LYCyCFGHGXkZoJZCnQBNR1+
H3+45E9YkRdA8IdU6T4WbPGQnitv2cwp2qUjeXkgWDXEKe8vozEgqkAphpYu8ws8CsFDOAb3zLqK
gVaP32Hj6WY/+VhDDkVk10pb91q9WGnQGD/sOw+d3cfxw/KVuz3Pq+tYNm2dyLdjmI+hDGamdcSM
xFzz/2EpElSvVSPxKhyuwpZiN/eDs/uWzhWQTmj1nu7GgD9AKE8kmlGsEQhkduNtyGNYNzQEUseu
TTMCmFaMplY8zJ2pnxggrREzRPdotk1p46b371AdJXnZbo/QnA6HE3HwN0OpJ/2Swaj3OOnOH/KV
pXEYTGlJ4QPFWouA2KQCIbMNFUgJKBEqYzjcc19CDBXZWumPGPQqTEhtWEwqJiYwSkMsSeGONC0C
/7UeX2kimMCD30tvRKPnts7Q036GVidYVULSoryiTFlRJqVZl2OylycXzwQ0CUq5h1GwsKHJgCId
WV9dirUUpvMIPm6kM7jdFEda5IzVnJBt+I1lAV+1xuUTn5j76KoOq4/89aqBKqSlbaquJ6ijBsRY
VPlOBFZ4TKQKesQpe55IqKtlhMoVmQUnILGq8epTOhYtNaFfy6bjdJwnMkpS/v2r+aiNUZLfgLYY
SWwr04H8YEC0YAJtJXUeeZM18uvYnxB/w2goLPdKXQWXQAxIa/y2NX3n0hSfh6SsJEebYHJvgb/c
EBQI/U/w4AgAyfafBeZ/rAtsQM4+jQkXih8AVwRCHtwl6qtPzaaWR+MLliOBQUm+21AEwAWJJaOP
2jOjcWFCbjv9la2n1/Pm9ldDUF0NMZ20ohwo3BywtBpP/sWxwoNVa9vtL5bbj6n5zBv9/cG2AjbL
tRUwoWQIvkFKQqZTkm4eUWYglgCIJSANMYblXy3kkMrlxdVHkk/f+FtogCwCWm+8RsDt2QgJVVAv
GfVDI4rm5+EpIpB9AohOF4RbMLPw01a/+3480DZR1IiUhn6ruEO8J19IawDVq4aFDh6QCrm1ZIrl
wVmgL7iuTD087a0vJhroCE7zazYD3VNb4Xnz1+902043eqvRHQ1a3SGHpHVZ83x6R+iA1njz8Lhd
f7SS5DMexcfWJzgPw934wmEHNnmz1dtNrtgaAb6JuT63Ae7Cp9x7zmZ1PH6jk0r1F3DFSdm25Sc2
VWt0TXZDt7jgMk4VNNOAJVgPddCM2FDWYWb7Ae1tOcQKJuc5tBwMuhYfh0YP/BfOafPlYrY210tx
DRhjGJ3+oHu6vmCz7kxv7nZPedxv2j5rjdKW8fG+l3ZluVWF7BDZ8ITConNoEJA0xWUlHvxomphG
Vi1FXooFjm4YghDyofHRY0RdWM/EqiZUBe05LMmB2rlZc1tChJXGegDhQUx+ezwFYgJRJzOEBEbS
YVelA+kpfSDdBRtFawvMMSK4kfsBQjDyc/b8aGCPIxmbTRShOeqNTi9sH4ymo/vl4+Y+biy2dStS
D+LNITCkBOhtHCS7oDZnsl10IWodsCbs25ctuSywwPIvMtuQ1Z5P+DFmwtGSi7S0AuqXAE3BCwQZ
0bT+k98STPPDaB8ULgEKi+DoAac4V6TnjhST2iz4HYK3f3AnE8sgmDXutjnTufvijujOfLsedhat
x5ixh+IeSwUx3ZFtkOY27ic2pa0S4KYzhHctgegrtRRkN7Yz4FkZxEQzCC87oE8g1ir4RBjPdnm8
B6bdPVzfVpex2fUMHTLrYJpNlZqY2FUz2q7OpruFtrOatUpSeaPavRNbSoPv/ENCtC2l+uK/YwiR
m42H93TGY2lbWlBTJlVY1IYywW83Ukbg86p91rwqrRYRVjnDGIn05GrtCLsEoEWJtO7rO41L5i/r
PYfpWvGt7yQGQcf12IqRSs5r5dRWik4aXrbE1xYYOUuujkVNcmcVD6TxMMMCSMctb0AePaZsTyTB
GAI+vByv8FaWWVLxnhw/56bNQJaT32k4+23Z7WN36UiOeyfzOZvnVaP/fNtfHa/sscQhzYir7mLg
2UJcw2JDLNCWbO3NSYOT2a5kExPPbmK1e4dpg4ej9WPItcrihzfS6jFh0TQg6CBp35ANkiH32HGb
HTI53EQnm2qQgysM4kdnA+QRyJvkB2RV6UFhVb7GEkzuwkl7rVZMayXQVbe6855LBLa4R/tNafNc
CFB7blDv6aKhXWaUgaTJjqWpPZ6IIxBHucbTDR2O9R9F8pzopKJ+9MslAY/g8Q0WoLTJ2/YKMkmo
KR9Rp0m7P++1r0BVt+ztPd1fdP8lgY3OEJD8bLBSgfGXl6gQ70D23Fb+NdyTqIHrcVyVVdlNzhGM
Ji0VMgIt4RWPRgwLGwsCD8EtVO6kM3LCmsCxtllg8WT08A+y986fzW7MPPrFdEQj7zutk6f3wt4V
kwiCySuGz0isT86jaHo5t43lNZtJ1aGyqkNWnaaJZ9lzjhl6+naTux2lsnzPsMk6b6+SjC6FahY7
NWu3SDnnBY+zcRd3+53+rsw5r9XFg/Ovzaodpd4bnQjFN9EkpFbb58VhRYvXBI6NlMmdb66enqdX
T5se6zpQZNO6UPxACNbe+kFFHnsJlEQNgMWw64xEujEaTiBYU42T82ByOf/AFvw0MBbMFTePZxZ4
LIXziX4srntE+ONFneBJDb3ULS8JF2VoLKgkENL0emdaF8U6dJEgAk0ICBC6GBpxO2I/kpjtcH3O
UhA0ynD/9e49F1ZIydJ8v5XcHmT0ydU4RbZlYLR4pckZQlvJAF1V65cX3kNOBwmmGKfl8jGUQm51
K0itaDLraoMTXPNVe3oJRpEM9O12561e3pGfO4eYAdEmGnSyBjF0LgU6O08AeszQFCDen5wJIGuT
LSB56+SIw1lu/k69s7lsxGY2p6VUF1AQDfoo9cG68sROw+ATqagYDAMaL+8Rkwc9xCzT1i6+8opV
u5CamqmiVRfsf9fTVzaD5Txw6oYJI/LnPv4P1uDSUnOAHDvHm/Ryo4dWTboMNqvJvvnwuPIa0Wom
2XYyDw/ZZFqBrEPAgqBJ4EAS2Gqms6htAtUob98sY2012pL7XsljPL7exQMMiF5tIIpeQFpTusjF
zeTi5rMlw1wDLgcQuww6JD4HnSFyCTQpkNMEBoG60Pjn1G2d3qlDz0ljx53mqMkKpS4jBscDyI/b
zfxp3hw+RgeXhr20RxDUbjhtUCEuOBSkZQeBmiAiKP63dh/LKDV3H/WTxhCwMhgrqEscEFNoCKJU
xztSeMRIpS5UHhHCShIvksY4Pstunz4/ZCNU5LsQu4j4CcF5bDzdvi86kmYtLfAe8UnTKVkzrWqS
eZ/csfnjtvFuGE6pGFT5LNYDYoz8jhLEtYMn7ipdrt6Q9UdNFlvE5VSVEkyf76a9bmO10gqWtMYM
nphXCDa4WWQcnhCUIBgFdEi8gvRuQkDqoMYhN/5uLuIOy9yAE0Vw86lxHkSd5uEEwilirAVGDM0Y
8MKhw5ArXMDkJn2wMhiK+tkdS8OqbF1pIUuhCtYJ4C904gfL0jtatMJVX8PRqDM67RxM172H2+14
sf6YlCHGUgu9rQ+mN9DEtmIYL5bG9kaOTObAYWFA8r3CYTETTsivMTaR/EtpqqE2+GGMYdXHw82D
pNHpC2Div1ie95IPBw5gkvh7etN9hxjL8qcmOiuDuFCaKZBG44utVJJ9DoOIVSl2gpHRXzMlxnJO
VaDPXVIMbusuqa7uXqlUYDPrPjcW++1DXpjufiUMIKgPVIzV58nTK9hBcIdk3J1/MkuAUoE8iD17
2n7W0Bvkh1OQtkb82Oxlz4q2AOWAIeXQIHBdySjm5WOFSGGjBlQLgYFjVTINBQ8aCNKa6FpDbLdK
DLoRyyetI/Chue69QTV4xn94bv51N+9844Emme4UkCBW7T7FuS8eF8oQFtgm1fBIcQbTS/3n+Yo8
kmpG/kKjXjJv1OwOONKwy+LJNntpTi6S2D/cjZ7YVbCQRsGFNN4TbXfSseAjf8FNIMwzs6xgxuFd
0ijsW4ymup2p/eE8BWeVyqPYsIoIsxQcBGiEtbA8WrVqWO6/2a679bS+1QiWha6ZU44Dlkcj4uAV
Az38EoGZI0maWbJXyB/r3sX8o5g4eX0+46zCYB8PsM+w8BGEAc9gWR5t+R1N4z6bF6cGwK2OtuS0
GVPtvri1rXH3OG7v7nb3p4f1wIzS9UfdbPPMqtNBDzgD01A1VR8zftgi4e+B6yAE5A2rwS4JcgYH
EngVSM6GZj+wIIhCEZES6TKLlFhWmtokQRwBOdF79GYo186VESrjOgAhqQrycFTUTYNS1INEjPwz
/m8JBcYxxit35nmB1yKy/O8I5ZYFGqS/unq+5JealFYBRDNo+EbUlQeEGzkogUpKT48hj6YhJYND
QDJFYiC2g/WaLyKQgKCqcqTVf6kgX+lPEp65CkKtgPAWzYkzgqEyQWTLnh94omzMGoH7r1T1PMoE
6/keL8YBsZW0EsrJyKH04GUrUUu1dqQK3Txjxsmd59iLlV1CUnLMwjUJ+ZcHRC976DwpMCDr3l9x
0VHW0H+/pILCChQkyiU78vIfqVwl0FGnyjVGCYDZbghxY5y6zDxgF0hhiLKrFlpewC2M1ZEw9EAZ
JApHKbrepUdBhizOjwECmBmrYMJc8gCvYQxICX6EG44BcRqUSCz0hdVOZJt+ODbecuzkThGLc0D9
hGiAVHFw2KWY1Zyb/M0pkUuPE4Y6I2mH87ycScmT9/1K+YBS9TJuOGVp1SpphltpDVRBI9QXRPKU
uxLDbxTNF7AKKgu8EeqAjDe60miCzQuXAF8ePt91Yn+BJq+OFi9YT4BTLmqOD4tN2dbF8Pr1Quji
4j+Lv0noWhjyGO/kSWJVKNJGLCinfY4f/6ordmL3XDOgnRm+G4Kb5nfDi7s/QTEP1jRD0hIJhKxO
6Jd4JAG404uCfc2PUkdLwwpjYBNQMwqcpPvu5fwNOcic2PDkL8mfyC/EF2SAmLlmmz9LVIievmQX
A9Olbq4hUJWpBrpczwPkBnAnijaFChyWg4Q/aqfHxKWGxQdKxg+efKFiGpi1K+RORMVo/vVnKVkE
f0s6cNNfoQ/IodTcpDbB3ACmc1f5gwCtSZpIlgUliQQFaU7D8pi27PNAXryS97rwUSfuGJVxfq6i
4YEgvEstXWMqQG6uYqmPHtlzQjoI/APYwoH17D9GF5/qVXeoIWTsHtA2s0C5ueFIFeg0SsDNXvxQ
AJyFDAQjateanBPrlCc5+7HkX6wxCCEvSeH7xWyTxs5qQL760GMhEc5UgZZcQyL3k5n8Jp45bRct
BCdYDsjG+IFRmivgU0zWI0tqYea/JNx8JBQuEITAZ9VaJ5vFQPtXUT+4bRbxCAKs3w6RdxZAObas
AKXQ7ipOa+R9xE4dHEsfGRBsP2uqJ3ZQsukO50xlu0Bulf1XSpBHAqC7UnoYgPklblVwU4iqP10s
++qSlsbQA9m0ZB6cAWn3pmf/4rfqiOL5uq0b307e80CfZ8iJoa6POB1lkS244aZzsV60r/VBO/lC
WRbkufGaiJmHmFxd55VyLJ4FOW7/eLy/3E1Tpck9r/mjNV4sorWOdXYeSAI6uJbueNlxB5fjzgPB
47o07/ryPLKqa0H8t/sBjL7S9RvejLROePn4prl9B+L1MPgEcg68mNsb/R845Pk5piIy9fAYXISp
B3QtKcQlrFrrNK7ocqmjOxr55u6qf6jK+2yWkhtIqXy3u9ZteGNuyj4M0JAZcc6S7qdxVIgY7f8K
T4VK2l8x53gEMUwTPTxQkkN3tPk46zx/G2+bLB/6cne7oVEbn8+40Vp8TauOto93i4groikB2HJG
0r+1fRn22wtAqGdDy20esJWs5ikhXkJxrFzWMgSKGAI6Q7z/BXHgXxDK1F/MW3aXy1dS2YiIxdZa
MvliRAQjUsxMbVBsU9zWyg/hbDsKtElxLQq0GTAcfkPH+ceaTtySizkGshQEFJ1agogGHlKKCWW0
GpIUqoBACMgDlJDFyIUmuhBAnoFP3cb1LRc2xQppeGM/FfnyegJrAfIEAnSwINQwlRPmQsoXhsIw
yXZIuIdwmVeTQqiwLNiz2eLD7rwTNzkjXTrgzTpcQ+SJR4tXgZaw2PZNXFJqsl7Nh/LTycwCh5sd
zRqwCJMyZxx6npcGhwUiF/E6SA99QZACU9yIpQPYnd9IYPxsJC3fooTEAhvQYq2QRA4SueLPmjMi
lDkz4bqVsKq+H9kft5123/o7eOZr4My2NX5PQn2x1x5TvM7FRSyGj2fNnhDqbGEHIkYFN0IVjbid
wbQ+ffeaBGtVqR8rNrMdNUOB5ukq9dD8P3Xx/64Xf2ZBBYFG20kcvmYlMlTjg0NA677iXk8vKw0m
mXhdLpuGRSWoHLdJ4RTofFQ/q+hoMaIPBTpuDFNleDnVZ/zaB35Bw2737rulfzDanY92f0ocn26b
Z0+dP6UY2ORN5y2UFv05HZIclu2rZRzLwnvt1tXd+dInnsawUgI1YR/f7J4+WzdTf+Vxdn82mTVk
RaghUFX7cvew+XzHXSyefs+T8P5+vnf7PPsEa8kZDhox6eqy0Hkew70Ku5lWcNibwR3H/oCvt293
jcW70t0vxoWccSGA8MmlgFCWIUgS8OAPXGrO321v3xYp4TP8PeJxODK86OqVHMgkcdzr6vR92XYn
QYPPyXTHKfLmJ3mX0/tXm5mWWJJzgSaIVswYK5DCSAfsjm/cEYMMMr0+Aqra+ls+24irXurdXX0n
z4ezm6drfsmPb4xjZB85EjW+QbsZhNVLEuojY3ety43oEyLCr6kl1ofMBhIXYPqDDSWxcfZMCLzF
nji/BWKzUJDmZnOFzEpeK8iyhPF34pa3Z3iMICXo1h7bdaJANCTxXbnFyAaI1j9snxk5sbnJK6+L
LV2218qQZ0fZDwEH4XAojojK9+5V9WHjeetuHCvg6pWVIl7oOJ+ZyBLmRtWoAnWrXUxKR1HLF63m
iw9pvas/mn9c+VJnED61wH7j7f3Zrnv3HlcoHXNn4vFmTRu+iEeaPRACCM0eMBaLB+043vLI+3NC
E4O0mZF8DDUGisqMSqmGsSzBCFnZIeRFLk7R9SlRYXIz4tbWVbDXme6WwB9DwfkbiPuRvRI/Negt
NV43Gn/y6GDHpMDo6dhSMABBkuSWhIpEfwdFIq5WO3CF2NILYq2LURhqYQ9IsOpsP3LJa/mel8Q8
WrMgZWE/I8nNweg/QKTcj1gtem9MLSdZNZ6uRMOQ1Yfnq74W8RBBIBlpQCCbIY/mjxeV8Gi6GnbY
dUjt7B3zH+/zmhEzwi8XWF7WgU6aSIaApsH+q06zTzwh1mQhK3gnITpZYNl82FyRK/MCQP35iHvL
O2TmQY3l0/6/POz2lw11Opqd6eWe/uC4M/1EdsgA78kVT3MKuRIHbuQqSArcha5mFRAHB41JxGm1
ZBArdFJGMSlBZqRylsojus2WJB49ogSkhQEiM7QwNcSqJq+KnduYW+TGsJhbYibza9Y52QyXoZAv
x3OMFOnCQFwY+ci9ZqMNBWo5X6qkv7Xq4ZOljtXV33lCefoHtOSJzHTBPT86is5lpJWCZE/NCf4E
IO4VkaXiPFJ3glt8RhMXD9uYyknLGwe3jDoE2V1SKi8+JK1vdf8gDQeZbi7XBRmWoinLqgeSRwpW
u+1VjNSqms9xjhRvOaWryituhzft6dVuF50J/n8ZtgwG0WR6UQTytsdNQ8igmwViMby4/wciF/PG
+uWib/2Z102CbybzQ/qwSkRyqDlKRbARKJCCZrc0OllbG6+QdJ6kDTFjBlwttn8nBeG2bb9KNIgW
LJVk1EEVLjWNrqtNgvXZhgHcin1z9rSX7hFKnuDa+bCWv5m6KmF+nA3vFaQYFyJd3xo627yuanw3
eVTD61ig6+xv0vgVldaSr4MROZjz+B4OBQ2d48FIUcEph5UisoiNxDgjSXyrLW4U6vpRNIihrYdx
k4VkfKGdEa/ySK0rD7zGR/M3SBlHSNRs785Gd6+u9frwzfINv7Kz3ySP0XdufJ6sLv7YtuP45JiC
kz8ZLr+dgNHoarNIIwCifTjKkD73AuQshhPlXkmk4E/X1C/QxBrxF5TvcOsbNwdEU0w7vHrCX+ZS
4JiaSb4TvhGfp8CqeT7ADI5DcpYdpu1DgPkqvt6UKILkJgWYlQKKJonCoCOWDrEWj5dWXwAUAHSQ
IOfmiXi/nRUr2gGiYL24n40XAmBhR4jAs5qlVGHzkYY8MwKK4UxC4zEs2n8Qosx+tYAhLnHNd+iQ
sq0QPzoP4slSL/+9+I8xHhBCQ2LCvTgaTM8+RfqWtPpTFT4sBLWlJA6kVJiLFxcy0kRkpwUU+x/v
SktP/Cmz0UwqdAYxT0AOi16YFHpLNtQpWTDVBSsuGIFzw2zatEcw6YubcAiv+R9zIdM/Jc6MIg8q
DoQu+raq4aR65j61BVfXPvTLsmHhM+6aU0WQZDLi28HJuSKna6yigqv6UI0ct8/vmjo0Ln+Ikqmn
qCnJInp19mkVFl+bX/FvEj62doQB4V1XxxUBckyBq5MglNPZfSQ83LtuYqjiea1jJrGyV70ITiSK
pe2WjlA77wm7GMwPXZD0bf6Yv2r1Plj+FBF09qO7wco7mAJSBMu4Tacb4f/ZDLbb+8bu7v6j+yC2
L+HKB8Co8IdWGNNr8TAjzzETSotbmmqa29Lu0samfnTuSPa2nxeNlYwdxpHj16MZ5xUPzKubyV88
2PjFFIjmgfkqhB5IXVVYLFKg9rxpSCR4DV0PZZ29dWpTCAFi6fRkZXhCZG+y8A+EMnGkeUiS5I91
ELxWuNx8/dy+hJPNrxaCw0lHZORUy/e393EflUQhLLoNNaSM8RTMMVTW0/aMWSpd37bYXrS42jAv
ry3qjT5Yt60eNSRv/kXSCBY5SgeRS/3zhUwvr7E6WRlzetBfd7fpjBpL7hfD77d7CM2Ln3gyK2Pe
AxVOLssxg/X1NJLRzXcDRjyPjjHi/Z3gFkDDtEGaB9oyiDEZng9wvvMpYkagh80I7ZNpg4MDgt2C
b4WR1nCLRpELJAExkEJlxI9IBSLxc7JyM/XpdiytD+OqiFFn0Bn1Oy9O1hnOp73m5OEh7V6nkNV/
l8N0GrAEPq1oQLMQZ60/IAmR3A2+VyoieQKSILxhD4VCdxAzwF66p75OxqFwMEI4NegSQXKZBzzF
lhwvxGOO4W9A/ZuLp+UVcXYb05wHUyPhXcAXkmAxbd4LEstBHEcSI8ircR7BDQsCr4ixWCc9TEqX
VQ2dEwfDhBoX70KjgeZdNKFwT3YU+xrLJF5ymAREeuzs53zunJ6gpOtW+80Ry/kVRiwwO17E2Rhu
VsvNvDG9th2jEHiWWFlx0bw0xGqxhitPirg/VvQM7pIB42xaX5ZWeCQTGWpJFkiEIfbj3JZ5ur8a
3bznxdIHsqdqqG5Q2gfscaoyWoVuJmlACMKiKw/fpuF5SnIgheHw+dUbHtJL2WvdT76suUkzD/7L
IfXwUIx1cY4tbU1MYckEEpc2tHjg6Pg0AyRifE+XjZ1fUSYlxYgjv9TL3001/c1GUAUqB+RRp+WV
D0zf6NHYqHRtgsjftqhYIXcQPO8Ljuha2I1YmMGNAC3J9pbBMUIIc5yxY0nHJPHB4CiM8wAHMayn
pXjb2ZCHswGm5bB2mOV6FD9us72cvpW0u4nDBbj97k7tbM4sRHarqA3ljwdxOL5PXMVIQEkGeU0b
HX+Q56fY3wVJijUgGYQRE8JFMJHK48FLLY2ZR/34PMwzgY8sdpoaPQ4v1ps/TSW0HERNK1Zamo8y
U1erekH8iAokE8C35oUS1mb+QsuA0Jkc3ACQN5lCGPJhz2IMAa3/5kJJ51vySgjm5EsxJezZcnH8
STBeYCJ22J1QTf6JX7tauC/S7Ur5kdfailvzLcRAAvIKjPFGZ+4P1DCKjrwkzlWjLner8270biiU
sFnHVZtgpgDFgv/csLXieKtqdXoYtkGLzQKdYbvDtviTbTSd5mI+amzvZ9de0UVRWCpqbMPF99hw
WReBcU6TK3S6+Z3Erc75fqBG7/7uqnPFL2/4VbIUvtd9fiLKYSYQceXZZsgd7DRDhXQii4Y1Ak6w
4AKX58ulFkoQhxj7H1RCwuyRax6QWBrKrJWI7Ur9WX6tpkaQV60nsC5gwngvweq0OjsohlYClJr3
eRmIABqPPoSf0uipm73cb+Qv+L7vn2/+w6/QaANhsB8lK6EJqIEDNAf5Bft7J9vJzX7OYuEqg263
322fnJo/bbVv724ep7PrxExKgWt5JRys4qlAGAjOUDr8MlfFuDxbBpLOMfXtTLZBwH3vfUtnsTuk
Eyl3qb1x/oeD5C0dbtDI0cKRFtAQS3aG8FkF1CKSfRz+UjOFM6o1qRYIS4adnTQ6ZLHgD8aF4CfS
Yetmri5n1zqhpzv6d2Euj4dOuGYBdJa6UwMx5kDS1OY92T87qutXu/ZnmR1fKkLvLtwZWyExnFNw
09hLHjqRVGz+mF0wPF+SSUAiMeIAYl0EN/ILATndZhcCMhy1dANuq4vfc3KOzON40t22tlAjrSaH
X5YREIKtA0yTcjMRyx0yxFoszEpF+U8gDfiofbHpnpPC3m3htBGg4plqr8bZwOdX0+mVub38e7lN
jDeblTR6HmX21SqcdkJk9ddOYHhpK0AK4zBMMR2Owhi9unu8uPmLXzPSvJQSL2/+ScvD89GEBf+I
mxGswWJX3JRtHgHhqXXaCKQj8rc41dTJDyeWnJti26MRp333OfL7lFObxf2ksxxOj1W5ZpY5AzS/
4EFBzI8EY9+XDbJ79GGQYY2VrkCQ5+4ZAUTKfWyXebTWhSYCcLqAZgc49C9cODbO5oztqllBDNR3
WL3ZrnXFZxqe2X8NT8mDWYdRuWCFiE2ocStNgW7Xf640bPP9EStoU6UxrU63c3Io8WDRmneaT01Y
4Ut3wm1AVTiFAiWgE2BXv/AGNsAVM8bCgacx3GheW30Ap/upUTYvIwnZE3jNWpf0Lyljnj4p2saL
aS0GUcVwg1vZYCvIdnu5ZQHb1+nbxUYXguErACmC7+CzgHJwNCFraheRb37N1yP4s8KX0hWtvNv8
CjnyACvPJgL1AffnuM5Azlp40jlvRLvi4T1ofIlIrWKi4u4a4/ISqLVhkcryiAQq0u2Dp+y/+Im2
gj/d4oNoaj4aGHDRwvJdv5dsjhYSalEDZsTyDLSRARbEEgxkTL5Ic0EwJQh37KEjLloZfmV6MtSc
7eGIRDcodoIl3dFN0LFKSdrDq1TLES5M9/ZJp57pA/MiQ/8hD98EASrkDlxcYoqOosNE8yLfpIS7
yXu+yCpM1Yr+gusxunkgVlpSFqUF4WvQWn+p7Ohgwc6IvEgP74gTH9OkNDnYqbfP1GFlFR95EvTN
kre4BvhWsJhYEN0Thw6B/Vy32bX8A91uDft9burQsM/oZEfgYr173PXmjzESMHxmDEflILIIOMIo
uV4ylx4t427DIbg6HyppYvaarNXFBsSEx56V3uLq9FWnq1aD76HDV74KdaMA4GE3iM9goUyX3Juf
N57QUYpzPUI1VCevxPSj1D3f8TYbxU3SSddiWdbqqf+nE1LlkoFTDJtxEAux6CCwUsbumhVxNiQo
mo3HQ+vu6mH+wYpnBVrufEd4pX9FERElhE0al9fEprVsJYUEkdVw5QqQIojWMWQOxDIHjgzVwgde
hA+p8iMtjKtXrIMKCx1I0FrBoFLcF5QmVy3+KtWxLBDAZ4GskMBOTVjUR9aKey9ZLBqiDK+7ogwH
l9Hks6ayIRwBzEHAZJ4XB4f1gSJ8uKE0MNNOyhy14wUl6A/1ya5a1ZrGbmr+0GV4ap/j9Sb3LFiz
FRXB5Cejp81lf7VNhxHzzDdSlMjKZZ5h4QTDXVYkvR4GesAKUYTHccVmApBAuu588t5MAWIFxh9Y
NmQL5ykqKzsQNcDbcqNNAiMBdWAfAfUwxACA18HNzArzEi+oPXJqI/m8KJ7qHPxnTsILZMOT1xiR
0B/nry7fnr6vwS7bsI/iiJaiYf5sVqEpxICAQONA8SI3C+SgeduUkan0eZn9nN3t+WBxOW78G+IR
0gIqE4Q6lUBF7xZn4/F1+qJoCwpNMBngQA38yzpptspUii1QD7NLG6I83OE3SeE3j6ZDaevJYv6G
fVarZz41D9bJWGxzz95mwzbDZoJjgPzoxltjlJhA8o81MxRoyrtWrl5eZBXzmAMOQefj+IevBzL5
5unMQgzHk8ZClKYKPVwG5J3B8yf+Li84O8wrf61m5/211tCAF4MLXmjAX7/Tlry4RlCdq0Gb20b6
fbzEVvvF9Uu3g0bjtnNLW1K26kJfAkVDUxAI6BgICFIgSE1ScGgLneUTxV4oTA+abVNsxIpuSwxu
kyKDUI2R2qQgpjIp9mlemBRLMLAgSKcEPQ+CZPeFaOhNNEzh/ozHs/sz9YdZLD+6Mp/MtsI80b94
6z4jMnEltJj/alkxh4j5eQvfjlMyTjtS+PTNQYcLNHu904N7pru7p9Gu/zy9XmFG7N6aJYJxBJ55
A9QMIyyCXYakNsdyO8yTI4wAzbaC3DQebs/7q0lqPKwhQ44Rq0wV2adlV2B8sBSX1r/uHLgQKojr
v7/5o/WZyjnM1r13LpySY142fgGICH/E2AoLpqqhNyphASkwIRpJBtVTXkJseWovr9obNRrIk1sm
9cWz26gBF/LESXd3Us1tHr7hfUviD+VRWURDhxSCCMZYnCxqnqkqrQ12VP9yKllJNPlHZ/QPEsvS
eoXleviaB0TTEKcAnIBAAiX5K25Szk1cypt3PpCeEKtqsqDrhVgVa004se5efOO/SGn1qBHknscj
u06ULROwIEkHZKs0ds00YXwA3osqFB40tZd7Y6to3XIOgrL4Sd8wp7tPj63en9g5J1Dm2XUuiMWM
doF/f65dGLUf+M8drszo9jpdnalx4j/vt6un9WbwNL1O3cDkBuejJRFh5FZyebzXiRg5oJZpvCwJ
ccyQIlhyuua7izT3hSARN2lcLN5buJDJIxGzG1RZPdu7BNNq52i76Wa69xNiiAckeTweDEZUEBIY
AQLHYSi4GQS+br1pvOUX8q++TNt/tNpyQ4kAEgdSTwDBEXyfxfKcnpH7dnDEFhFGmFNulcGhG+kV
eezLEJObcgwEf/6CgYOTG7Ki0WKmgF9O4BgSYHB1ns306WG32NztYnADbpXej/CqwQKHNHEnWeEm
crV+fL35zK9dCb+Thivwo2vWw2FeBBKWz3Hfkh60bNS7yHwmqfsbMdklRufeA3hneHV/o5YMfzhk
IlmxzH9Zsmj+QJQK65VnwowA4Tnx9uHAUeKDlmfLRSZ+3RAZ0evs38jyIuRH1sqSUoaYkQYHGwbg
aHfReP7mR2uwHeMY7FJvMa9IApGoREAAytRBEg/dGkAuwFiGfRebJdNRYs4rD2VamJRdHs4hU13C
9kq90crd/v8wET8cPut0JWjcetfGOTqWsMfOeN1p3yw8kukGGGiJQVYQkjLAhUTYUDzsLp7/CYrq
S15iuljiEodxGiIE6oRNXj/93WZL8Kvl81tJjKYQtKFEslBar1B4mhvmtTWLpL9x6qXsR5NJRRgg
rc2AeQps3b/raEzZBlr6jo8n9Y4FLBWdZfGD4HJ+rPBmW4Eg2RsATQu+Q8l/x0R3T08nt4ZzSvaw
yxFiA64GPab/dL966k130+n10cKE1ndukLfCAsWQgYYWoDkBTTV/xIJYeg5i5qRxA1iij2CzwPGQ
uIUKcULAMFj6Vi0AzKOeIOFL8eti7teNj4OnBxVHBLm6IHe/sQzsggKqaPYxwm8EojAeRCEfByDF
pbfPKSkhNKn9CIdIwyhkXEOXw+wXZbrp0SeFKRKMHd8uT1IW/hGIpUow/CYJUlibAhGh6f5i9Gcs
1cvXEETrg7TVAVnisUCbCgQN0bKFANG4mp0ksiU1ZqdkQVK/D8LLhkL6sYfa9sG5Is1GsJweKyjV
NRKVBVUItWlcTm6vbP8M1VJGNyJNwo77/1Z9cge4ZBC2k2ziWHK7eqwlhHAiImMfNv808NHki0W6
N4eezglr4A5MGfbfNc9J6tSC/U/1fCUxsXszuks8KL/ZfQyDJdmwhGSo229KVyn4pjrFQBTxRgpM
802J8kF/COlHyMnn82gWgEB/vRmGRjSSXzHp6XiBOiTBSeIjl5oYoF+VgZq+ak7PNAhz8xfTVy6N
QjRU69K1Z0xz3yflqyJ3sY+ndiSpJw0NkpSWctPeFFPlKZbK57A/islCaQ3tndgqJf8OzdY5K9GP
BYdtGG/1d91+uVnjbTdhNoSD1fRs3tsdVrmo2aIeyKiMpWZ5QInYPG8vvIDXZpU/dAw3X8G3W4Sj
NwrKl+j0UvnI8aK+y5kYvl70vUo0/nc9gPq0qt8ZzrT/JJpqC1b/G+c7jUCJg1PuKuqzd59up1ez
K17nSZRjjbCJ6ZZ7M4lKkI3MoZaIiWBkScn73kYvlhB/81erdTWXbY1nv2lInBES2cD+wiM8PXbS
7UV/OBjpJrX2cHQy3bXhlNbFIw3GtXukfDRcBprpQMovOIhC7MdDu0lpHTe0JRbOWiZUbPgt+sLe
g6nzFmwWBCtPD51IA7Zx4pUsoAfjEHI32AWxFQSW5hrZQAMMkUatMOcBoUCEgOD46MMlAhvSZ40w
bmi+AMWTPH4B1ZOYWEYCEulAssKW3+OJTpU8HcQYwJJhi5mKzmBw6kPt1r1W5/7h9rqM+0nz0uyA
+XHCEjPD7AHPC7wz6ka1wHK0N9bKvXpYxzgF3nllwYrxFLdyu1cQjFi0A/zCJeBR82frBeMI4EBY
YRwkzdiXVmzw38nir8ezyfAdf9qEuWtlA9MeXzdji2I4zeJMViFto+Mh8eV4PQWXtv9cV9rDHyy4
4RJuDsJttrq9QWtwchroYr9aPzOxBF+e/xi1GBC7QlHsOgHt3cIpN2d2OexswAcOPYDIcCiaLR0+
Eiv9iIOkhhB/yO49OSQ0dSzHP6xAJVdnTK4KvpGWbAvLjbgIQ5pPEiTHqJRmHaQo9G64yK2nY91g
+T/51XFSRGmz0mEeeNVypzVUY/W0X2AIi7XH2fppOBzHsS309MMpIDsLmQqL4GJK62gDYJlKLaIP
hz+UcLQaDPFSiN1SIJazvGvQNoDm2UJI9WhRbUDccnJYB7kr3gfhUCU3z4Jxzkza8+4V78UnK6ZI
QswXWpZti2iBCUgws6KxB4un7vpye3OGPFM/NYi0HZvxeWcbJ6hbrr0+WiuLZK5GMkEEZBuDM11M
GIB90VYR4+YBOSShxjwRE2I95G0zzsx0DNh7kSCCup+f368uJbGe7bTgWrKQVxDkLxpqcoKCwGQO
o72scf5yBUHoA1gRvZs2v0Sc3wDpPHXf+hW/5cqDg+xXrIz9nVGrHy2DGvRaLPzmgroBi8BP1Hbf
ad3uhzdNjp5hNyf0CUtKiVYq65UhSmQyhOHkyRoWT9Kl6JtsW723iDBKhkSjpraTRYV5dIyRGkem
eFTzlqfyETFiiLe46d9wvGVM5VRGhxUE8TK03CWZz2OZFnsk6+HT7UoaYLE3PF25j1yy2natDa7w
pQ6JU7nN41HBO5VxDjWMDdXgn+EvrOvp7TjhifRGXKzVabV7nd7phMqeWanV82Rze43wIpxmEBDc
nII1IPDBzAIR3ny9+ufqLq6W8V/8G7sxDl1RGOncuqu5siajIvMI/OrhfLa4ROZLSIfryGeB2zoZ
0LKggrlAhAdXAYS8gDGCQfFO5pohEaoQC94tLcC8Ur4IBXHGJRqc5mHBwAi5m2BbeDhqyDJQepsS
g+Ntsm5iDfkXadk+cwol3ZXsJSEdmCNEAyhDhAAgCXJs8cs/NsZv4G/lpKtfRA2pUfLZZq+YR7Cx
ttgaJntdBmCpKbVQRTh9msni8YeTqvFIVSy5htnZj9+8nKYkqNKkBLx+kG1qXVsq4/oUj4aFTKfR
eo4Fnnu9Roj//O3kNq3VJ7EkPtbu4lbUHSIs02L95bHx5udSz/3dP/D1+q02tyA02xwzfnoVwvS5
vZ1P77e3MWGFVCGovkbREksMMhWewPDmsqsj+Ah44P7DEn8ieF5g5bE0NoBhpWyrEDYPbcBQN8aH
GHfloz0uLbFsUszbgPjULsljDIYauoHX8gS4A0N5NjzhWnmEZZWDrgGPbi+uk2OeN4lg5eMF72Rv
Mh/V1izOGWPnN3edIBN/A4kDwjPgftY4+zmj2h0tpn/hlLOUtt9uN0d9rmM/Hljr3C7uGv2HTjh/
sKQMnQs/eOd+AirYdGAhbBCMJLMwZTAkhjiBsbGs8XAxGqcutjKMsVJesYEhu4KA1xzX0ImO5iLa
DZR2/cFit0iGYXtsaaTNx00U7CXGemye19YHzusvVkdIg//f5kb/RoO0+hKjcDFgS+mSsQjkUhDs
CRefxDFXRLt0oJvDvGKV1H6ff/wmCG/WwfUFpjEo+2xFWqmURdXtpgUWHEE0xAqCG2IHQSyKGBAE
0jKJHGrZN4NpkkX3PQLB40HeiMz3dodw08kkSw0d8Lptq9paTurwvhcgI6lkGtvfKYjUBC2JJZJn
lReBnI+vwXPxoRCIO38Dsy7UiqCrwGzGymyCl33+Qil+OCGIW8XVv6N2a9h90VOdLLadee92ltps
rCTNKwHpdTuLJFsrU2tMCqIc6vl45Pem8a+b5/uL5jkDgavl89/QwJ93AslvwRUIZSWqM8vdY56k
eqGUVopaXYxXBpKjDwdq0HeSsPHmliMhol+GfVSbFxYTRELKIyKgZIhgCKJjrSwn69fTpkzkL4/f
0fHQXFLuB5HPbv2us84ZuiuEDeNMGZesYnLJRcwt3wcYU9gxbU5nJbe5lEqwyAMt6YhYQRCyWWua
VnDKDG+fFq+m66v71RnJam2Q5NKELhnT6j+/nbP/+Hh4myzR+gItyjVsPuD2nMyUFwFX1tE0m9fg
8Hp8e3Wj40fc/MJt4gxtc+nNDLjo3O+WHPyuoQXG7/xel+JHrfZw0Ox2e03mWrin96QxeO7Md6v7
WRmhoSxEC4jUW/YshzVEGv3Igf6TOJckn5GjYe3ie2oVEOLlcRmWZrfO7ydp5KzYwdboaq/FvwgR
cMUIpCQlL350ow3U0DTcsdGGceCGSAe4YY2Aw6sTiLAQA+ytrjrndB+QD1spTCV9PZxIGapoh2so
1oSpAibjmdicO43wif/MJ/Bo0n9uobQT6mW7TdeCqW6WKzCWdsqq6WNn8tx8YIDzMKYNGxy8ph+G
uW0Fikn/4GBLxf05nr1ZyUeJVfLU/XnzoRnflLtI1N6y5i8B+mMMj0xetk/8ZQEpEKSIBoPFjUN3
I+wU//k3hnPK7hrqyjfwJ4jrDa582pyb0NGKeh4QqmGPhls9D4qhbEugy44pfkc4E6IJ6B0BXWME
jVZDCbyTIZZ5+FUX7XdV6JEDRGbK6XJ8m/YLOl/SgWAAgQwNMyjOa6U90F/HPTOyof6eqLR2yHj6
i9Tz5mRN73TgxGgtUZJlDkcBOPxmvlDzzeS71lyROcVBARBaJ1e9hlTANSwIj3WdlTgIEazM/My/
vEVwhkwGHbl8zsgs8fdrhDy4Asi/qnzMPNrwC4YTx9tyqEq1oItcvs6nol0WwxpW3jGESOtATWvy
eSmDM47Nj32ukllSIOzIgK0pCHnwMshhUtn05HvVHYkPB6eqNfR3A/lo44hvd329PHxMSUIeTiXv
dcb5cu62iChfSWQBANGUgt1dhmHcizHvxf5qbPFgHb8MWYLab189yKwqVeX9kipFRmNLBpF30R4Z
Y16hBBcFrhAD4sBUK9+1xfCmh3Q5WItMeaeUV+OHIqsx9bvl1fM29f5XXywASXNdJF0EHAOGdJ0z
keEln5RDtLMnPkK47vGN0DfpZci5tYAYgoUW2jpBYQkIFdcj0srPjFWqoYF8Np/KiPZhSWKMuJCG
LArUmzFoxnyDTY8h5Tm4bNJYaOoXKZgaE0M7CJItoQnOnyA6t8ZCgimY9F4//mXWEIfP9YwrGnmQ
AdlAOd0WuL0fXIuupNkulgxliE0VMUGJo8BSU9ONCpo4u8llYzDVWicyjRlrfqkM0ELjUXebaeet
2sbQNzC2QlpMLaDgs8b2b/OLKLOPVpoYcBDe0uv/x9m5dqeRY2v4DzVrcSmg+IpjJ07cnaS7Z+bE
X7x6MqfBgMEGG2x+/Xne/UqiwBl3r5Nobe9SCZW0b9q6e8YsBJhHZ+HhpOffH+dnw0e5AA7KA3fg
mzINI0IEp5jJKpqm9dPuggLzoPAih931tVITySOQWjuN627cPzQ0hbELycJiJMiC1EBSr1fjx1hZ
roxiyIJXiXT5HEPTLh1UI6mSwg9H71MB+QKf0teCjX4URUvLZqWDJsTafoqJJ7SIkQzIQPCYmser
gHKC8ip/3Bz7RyDE109xOKhSxByDETtIxBjB4zGeBzbchSQtAb8YSEKQAkkgzkQQq9z1FrdUQCl/
KSgIBQIered23nj7wVSLbBM6J31AUsCvHWGhkltoz9AdY6C/GZM9+lqckwcx+ZVIGhYP3F+wQDlv
Z2vokoK7vKn7408m2Y168XsZd+dqWA8wsGxS5CJpSet3ICU0BFHOCJgHxHWfHbSk0EAHRjZ9sOKE
jQaa/YUdZooh3XGzz69yEjo281v9YjgZLzpaJGaRON1gbmID+Zph7tCRKxFA3hj3F4AFoQjCq+e0
W0br9uohNx7Eb5s/JKvmD8H92wS9OpgHWmZDEFp8IIH2GWg5tkxDeb5h6FI2oWas/EFSx+gsnDvs
g+RVM1AW/bgxw0bBXVgXMzYqgfJFYKYwxdx8Q9hL2F+nst3/HKfnugT+Er8D8Si1c+dnRMImIFnx
GGPCORP/DMhH+YER5wKc7sfbgagM7kAWIB6bAUIuK0bIXLK2jrHQgofu0Ge3bPAFcGDw/4fE9feA
RkjrSvBhECL9CCRIFDxARFnSQFM+XADHSz2mo5HonTYe2xfzTJ6NLZbWJtdNFFDZHcsJMRYV8t3U
40E7TZrzaDcZSAIeDcsjzYCXjvrnio+fGMrup1UuvIdT1JDuIbXlg/QNS0F4W/2Lq+0pFuiMWRUX
MOYZtsvJNflpcCyKoMLmjzRGyNTN5JUGK0jK7/lYnlxFbPz1kJCm0DPoIruVZy+M27qIwWFaSE9M
WsblH6MNUogsI6Tj0dAWCRxZHv0yu+GAAd/+HTqDYYLrBKu2DLQWoTUzAy8SVnBiyDJZzRAwF4Sc
qKdxEHTwv6k3b51YyXKAFURu/5iOzrJW8s7EA/I6ZlB0M0IomV8KZ6bU7IMppARaaYjU9q7VfvY7
yUpmvATXDiESwAvg6dmMjXFN3hLE7gjBNXLLRYy/PJunKiF5Uw9/EDzS5r/5h06tIpRFZXxEinUd
S0vgSNOwoIHUS3oYw7Vpe7Z+ESO/iKCLCDSC8IMk1YjRqaYW5CkzSiNaXLTjqmLK6OCik/UPSn3X
/u3hP0m8SaEPxqGg6a9o5DGyZ0m5crK/kkXNbAdqP+LJF/25UgYXwFD1nrTGMkNQwaPe5J8s0fVq
+15XC5EWSAIrNm/5HUUkPqU0I/MaQNOkEApyOdhQ5HFysnRVjiRGNc9hudD+6RKWD+Nl90LE3x6m
5Q5+J7nbDtoUGtrXpJ+M94i7mBxNXHV6M2uOiYew5maB0WsOQIa8lleLQcXQAgm5rw+Kd7v6Y5Uu
JJRjzBZKovmdR7UpArEUgchJaycnFsyu7An0500gQz5o0sM4MyBvqXytREF4sjDJlVc26sRQB7Mr
X8xMhhIXNlLtWh85UzR0Au664YUn4KxaSZMXfNtqZ0iZCKVM4JIhxnbTybi84ckFLkgS7INkWSeD
z+aqS+5il8JrobwZZFb81Ft0Zy+7JeN4tsOYTiPZw7VRxTwSHXt5cycOPphhTQihoDJwQ4PSfoqV
DbxvLF0x+VLhLCqhhv6CrD715aPQJgz25ttfDF12Tk4i0VoI1vfXozZDl1XFw/Eg87a6az/0Hib3
XykpVKB4BSJerk2ZQ2EYBrk66V/RN0Ls3TEVHkMUWtWgI/zUi2pMDdNIpo4lnkehLkjBRVgvXInW
ikcsEVCnbcTy8AJBmGorzRaPBIStQMTDxhiEgNQVgSmz9JDehjAdDGOGIBSEvC8OeUlmKK+egqW9
WzasZlNhjwkKgrzNoF5Xu6UaU8JiUJ8Zfa5sb3OqRP/Vbqr98+y29bzYfA3DwIiprEL0nDfz/icY
VAJ8sTn4oR2AR+pvPX1Pw4LiU97vIt8l92eh9eR6gleyYzylf37Ur1LvHk7N58//UPrQjoLwGNfD
iIPRvcsLUUiRQmPkka42ke4BFmTFgXc8kJMhiEKML3Q7n14etWGPmDgizAOsmF7LI/UDtwFOB0BS
RQ3L8Zs8jpWyjeqqoieCp/6xVRyoeqhjK+c8RgdifChdQFg6rSCePUk0jOLyGabqiKmYI80zJ3wu
eqd27oDJE0vOFgux8mnZSLBtKPIKDrTVAyk4FjCmSvhbvLXyOxAFmmr+oAP8vEBnYmgzmuDN7VqO
FU8FSg9WgysXhqz41fDl7PFPF8dZlvzCo3Jenr/BHLdu5r8nJ92LfwJKoeD0rB13BEjTohVBnQoy
GO65YnAiFSuh159+5gHhB9I9ASLvnBIUih2fV0OAZ1bcB+ft+qgy9nHy1xxT8i8IX0CRj2ZWipK5
2Uf2LHVAixwiosI3XBRwciQjffWm9sxTNPwoMW9+2neGi2l72eLM5bhbFZl723h049TZU+NRdVlN
rCXedTuOBGtsxVzezB/v7lcvD7qdnpJ7poW68FhqxMeDjER46sFvShJbEyKNaFZFleeJmvNLNAA8
Tgt3NE8F4T2PbhxIKFpl26Cl5m5iCsLPVJqX8/bH++qsx61B4d6k6DyvQ4bO1l82TMPHaZKdOOlg
jC/Z0KHZ/IiYAkOdGUMlws0WL2Ux/gCk32ikHgPooU8aYPfV0iZ3248EG/dbHdsUm5hkTvJIW1rG
npp0tIn31llrKnhRMbSsKBrxs9X7X3hnmXefFDy1Z6iaf4dSNjo4PKlLi3yiGAh9mDWsBmVrODZY
JJkm1uDQweRtDNrxRb7ushkBkh+fKV+yBSi2hPi0pSX3V/hwXB8kBcmjSeDoQBSSWlAFfs8v7R1i
P0ioTln72kXmLTGGJRtinJ9VDbyoMDFoHjJMzOPqYqQm08mN+A3yzvu3la4Tux9fK91oxHmZnc6g
V5/sf+49LR532/ve+qumH5FwvlVUKlZhIXFEMO4Qf5FuGxUrDdoVN2JbuUKzAATJbkwN4mdIl8M7
4zdkVWAkdz47VPQPiXTMG6Sxb4n2fLx5PgOhNYrWvMi64l416Y6xFOcWkScEFohrJlgO+IGBRZIt
wwgRkcZBEB4vj4Lh4MAiwuqlkc4/CM0gvQPRZVGVfqJzN4cfF+3PWcZ5di8hCR5ygpAoXC++Pvaj
QWOLcn3OAqkkK9HvQ0QsMbF7FroiIpaMv5CJ3g/c7D4bltkx2+2M+H+yA6o3HdT369Xm4WtZXmKR
MAyLZxQOggDhokxVXNnHowPMhKXguqzTFg6YHS14wRMBBF6B4MSB+7GJhNpnM0BS1F3MbQZZNJut
tLHZIwJwZDVitW0eMDJrDWUXNufzS14KzdCaDeOIQb95pWVokPq1UhNp7ZaufmnNZLOEhmbn+WZG
C1N0NOd+SQysBId/w8vtVj1vs9JwNogrhf6Cr1VP6/pPlZ2VH51O3e9yFszp0tp1/dAdbXab9Ve3
rcgQ7Mt9eD5tHS8Q5GixN89ws0Az19PDs+Gv1mTLw2sZSLtutv0Poxk3CjT8eU9RoeD2OIFYdkNY
Cp6NvyXDfAenbQ/bgpB6fbBlskDKA27JLGV2+XmUgWo096mfEcLJK7K3ZGZfnK+qc8Ey4d2H1T9c
UuIORZIEuvOnBeIID6VG0MI28LeExT9nUBVjcae23DWA8pTUdtVFptQOJiRmNmnS8t1yU33sPXHd
XTQahpgGcjIkG/MViOdXLG/xAqNHL5m0QOaRZVa1by+2o+V7JDOEl7+WxuaeO2LoYGeRobBUAkgx
jZu+TVgKrpRe+p9NgGZfWWqYO1dQPL+BrnqV2OAOX5gJE7wJwzAk3Z+/W3TPetsuTs/BpTIjU1Zx
G7XLDFRYfzcTKH8JFp005gOpysDekjP/rM5FhfU6W3DUmMc4wRXqOSEIwXpfEC3X7O1X24PJMDdI
8CcXQjidqQ9OAYHJxadZdfl5XSpi4ltkiAQBWnYKYkbYu8WTjEnHWJ5BFDTarXdf7WCWX5efklOo
OawC9VR+mRXltw6FxKY40BpibTkodbhuaofZRc9veJ3g7uf7xzG3L8uzC+ueljBbrzzXhFppytPa
hVbBebt64BhrHWLNh6mrCwFyVKz7i0kcEnpSOH+uHs3OLUk2OclXSJ5vuqqU76C+J5CrRPLgM0yt
Fjo+lWI5lObFCG3L0R3bJlIpEI/Ll0+P3Z74Z38IBs077OVlmBbD6eDqTXwqRDP2MAaywyPNzStE
oGYwVL2H3K/ZvutPf+UrMBxYBAth8vDNXJLNgS5uB8GpgDqta1+QSbSEP/eSJe7hqBiRDOeBV7su
rJ4j0n1hvvHD/h3O02CMqaKkFkPLYBHJEEMK27QqdYWlyzwXHZHWfitm1C3f+R2SxmulCH+Dx6fd
1zhTBxShK0EmHIY6wEocOoQ+aBgXafMFxH9esam7XC9OtkrQkLcieCAOZjW4EeCRb1PvKGmM5QAl
YXkZBriDJU+vEMHVeKPRDl2Cm0ez05t4X6TUYsdjUxDbuyWHgPV1X6C4qmUCBHhMOmC+VFUMjs5I
U8n8Ff+C5NXmw+5mrnXSBKQb6LkRCQgzaTGbxW+IJzUZIVJODDQxRIkcigZu1pwS8OvolvsNeqsv
pqwbC2jtx4fns7t1OzmS5FDYm2jsFRYh+84fksoQ/cjN5Lv+lRFS8pjO+3jNCa80ubZF1MIrEtec
dKUShNTZxUGwQIB8HkjYfmDg0RbOcLKGf7xlC3E12IY5jOQusKFpcrShHIIWm8O3S81B/BtXpuTi
LI6WzRBFLuam+Wv+GMKc/bV/jjmkrGUPCd9FI4DiJXaPoTuenU/JjUwcyIdIS5bZHtKGoCS7UlZy
lGbWFqTAZEryDRLsUNYhcD5m4tCLVqrsRsvO5HO53arTWrqRNMSsEAqeLGBEIlk2OjYzStnLy7nU
JL9cPDKOh18VIwZu8gN1AYhozUbZ9u1+x/YRJbLQbPHHTINe88V1nYY8oSNB2sDw51U91Tyjlsjw
p9he3dEq4wuRSsDAbjnnY5cMr+xtJhKfpZDsJUMVISTZ+FekAeF4jv3188v76XDxmbNEPQTpuQV3
RQPq/hD4ZqbBTOMkVln4QxTvSor/MiXH5AkE8AVA0TsKCqUBjkIzKEs8j+F74vHwpNlGyM8DjMo+
56Y9uOQR+u+W73ecN0vjNboft/sX4lTuoRTEfkveCIZq8gbIr3CqaQkJbhKBHOmoaaD6eXBp58pC
w9csKMAVR3/yB9EgByP+FDgx4F4e4noBXS8g+LLGcbmfa6P58PNooozSou/mh8DJnncE8nOuIMqS
uxizYwHlkRat2AIzJwoz4E01mP2ucbS4BI0fWUH1izjfD+2LX7+bs54yTLb10fB29fP8hmUl4deS
GbxIDQHXQRNb6Vxfj4TxTX5DSNzPLQkxFoyQ2W7MDZLWgZc6J+6musIE7aa67RdDQynt47UHN4eL
xIltP72vv3db45v24gr3hqQ2qCDMXOgxLHxn9W79rzxOMGk9nmGwOKRAxiucM+lcmClKTuUJrsJy
dLZg6ClqQfmOjrCk2jJDjYFAKdl/8e11x5G0rLFTzjRA+8geWLXZVRQ7O3nYDn7Zztfa95Y1j+/w
AyAfEYzPiu+BgxD63/rD6Wd7VECkBWhfyq7VIdIWEDFqipfllkjLMIJVPYea5du5qYGqbDsRDp0+
zGKrX25v9C2eDNFLXLrDEe5kVT6UHUhLMm8OWz95IBZo2soaxVcM/S1BT0ewroRqkBSCASGPCpf5
YcTkSTQ76Raf3/Q/UlBK/BejKT+e6+SQoEG36gxG7NE/nozer4b3d/3ZiukKL4oodTfinTTQGYIT
ko2yNrv+QAdanHoau1/tTrhrlW60s6NjSNtuvyN8TaTebTzRILF9FH1y9JRzlc5CGXiOth9nNRwQ
+T/h7qI4btilKxvISjJeJpeHV1K9bDlArDNoCIuuuvfdi7u7WIZ0UT9+tP2xX+eGApgWefIDeAfE
kPAReYQ8W8qAs3qrXZ7wsMcqFKWA844AIdqyUHCoCy5TunyZLnXQNexVf/pt/vYGJyeDxlw2d88M
2gOOX+hWr+ayR4vezbI7Wn3FXKNZz/+z5ECyGMemf2K+IsQgku4s0wWBs7mvEn9pXmLbBukJFoAi
DDRFxLizB6fVLPmeUjuR9u10Eg6MW37mMFjZv1ieLBMYvWW4zCcsT+19nHpSSucy8q582d8H8jWg
S6hdJa6LC+a6kMIIb/0FDeXxObvikq7c57EcEkPx0kl7RPl1B8bLOdZbJ4j1+9RC9jvLI3VB7tiC
GjLKG9UvpFKIz1IogolV18phSyYQETMOQkiHG6fly3fL3tnNWkeIKO//rftnmtHe9c7a38lw0omb
0vh5TBmfZElmyL5zLRBLtFnudPk0UTJOyHWaPQ4bxftHFhloAuvuevCNSrs6IKGOqaeX5tVpp4jl
u82ADvFdoKt8ksBvSc/3DV024uOwH1ocR1j7jhaWuZVBy6yGRemMYElRq1hRYrUrWlgQ9+Wxqrat
QFQDiIRJXfKWBwTJAQm3FPKIeBcBKxJpGTM8VRzJqbcdWeYsVECK40Axo0/AEKam4eIRsPHQPfW5
+zxpqVUlUoOn++ngMh9+R50J5GOoRGwf3d6+jFuPo9TgFB+INIV25JV+khvs2GUebhqUcSPpNvlt
2/Sj+49H7DHvjnptTjWt4x68xkz5rPc4nD5Nlg8ax4fWnmkz3SFoMU9QGboDIeBT/W7AHb2eX8Pn
nQ8vD6NG+fjzg1mJk+ekczEqohuhESsLYB7SbpxhgpQigaSwHIIgeQVCMD9aVzw2IMsfjpAlEFVZ
pNtCYYAZZbjd/jz8JnLefrfpB8KstynKad2vp0ZYctBu97k0stMfxL7+BkmX7dvlZtvfrL6mYVY3
4lBTBD06PxV6EmchzpIKgYt51NgTpE1DUGA2gEAktgSZSKyhxz6x3deIvr8GEnvHeOJTfCfaDbLn
ReGfHQXD3L4oSQzQpskMNTnJYTCr9U3vmqIZ2V707+Ouj7DeVqxUxvy7GLtolhLbxcey+y07HlYN
uTDi0SyvQgqIPCT7G/0QRIINEDrB07LS6dOI6zAeHh0sRkWe8HZo6bSWQQ0iH6FOrgvlYBSSYvPI
a6XIiMoSbRXUYthu2K7POw+jQ9pV+26pkVHCZHH7GZIIy/woTc+OuZDJPNZ48V61pr7akhM3A3gM
r37+MJl9ad+vvuhlMNMJgUZWk77SB2XczXEfxyNKWZfcQaHyrjkQjTG0DTfEpKNDgnUcG2azhH6l
O0UwRw7D28Gljg71k2wkIwV3S9YaMXnEBVT80K98Wwg52JitO4/TONMjW7TdsPXr08sVb62N6s1R
1TxPQ81ESPpk0Y4LfgsJgYobtXm2H0DqKxL52GlXnuraouSLuC0UQJsL3uf9DJCCWqftLulMS5PE
xsWWxW5l6+n2M0aFB+qNjQGSyJBKC4kuB/bf/Y5GL8v1tIXJM7h5Mgwry+vDfl9rax6W4MkaDDSC
DNoAg1hvQaJ7XIZkXGHXtlTbiCMpOI9UndoAD3s9qAhRQFIYlgryqBh6cUfLREv+5Dxhv1UazSGa
jID+VO785l4sOUGl/fWoNybkJpNvWV6MGBLjJs9mOg10iC75rh5w3smM0SKkq+NNNwhViEZMEJX2
TGgsXuPlYfprPTtfdjQlr5qmOoqVuQV30YClXCAuFJEgFBNXBfyn9WhdjRb9CWZ/+qEz/WXWei9W
cczyXVrdU1X/lhZBNAj0U2t99zTv9lvLrxr41/dVBPPq7Rap+6PFznW3Yp1zr9Mfshrj5JC+1m42
mj8+3S+jf0l57F1leTMhTT1eEsDd2kNMNxyGpc2Q7ez+3B2dvcxq5rnKTEa0XU5FAwBCX13n+SlE
U7B5XH3hAQMrE0e4v/02md5qhkVG7tVodc11dfWAOwTLTEvDOMoYcoIef1B+/Tz84fpytz3HLHC+
yFW6d8pOL5JJOiDWoEAQB0ea/pkPPAWKWINy45Q2dCAB8K+16usqCkL7mp+WXxeEXDE1pHSWQOPY
l81TvhQRY+1xJA+l8QOH5oBY0lf8z/aY01qtqz7xSCLDtSU4jwFthKw5BabFWHbpwrO1LAMty348
eLo4gkTJOPEbZANhADIG0ZST9vXdP3F+LS5AMg6P2HAPu6wfhuT3tkgjtq+drFF/NGRxZz1kcXj7
RKR7jy+7lzv2Fnw9HTSiMM2CWpqBSLBFHNPJY3g6/OUpUMRVSZl9sXK44vO73YWNddBH3+J+IVKQ
1imOlUhZHPfiMTr+ILAg0o2xbh+MLrM6wc17OiGeHQk3hoIIulvF8AXUIsaAy2pZMV7CxVbhXQM1
rcNUuLqmdHVjqBKBQiYLXF0yq4wwEncimAhsc7MBCUrg17z1T8D54WRXSyUcFpOLJcuW8+BMWuxg
xwChT7aNbYu1rVzeTmBh8TwDgkIIKpvgfyEwnR/sJxgNBlywU7EiuD8cyGtveOXD1nx1N+Nooa/N
NiS4x/WtW+3/lKyW8TfJ/sN3H5ACSwm2hZsWS3JCbMxQ5neTibTB07oU2aFw0fOSH56Ig68Fwitw
ghCdTRnPQIKNmaHmcdPaAchf7R/PzBTY0bRl0P7lpj7v3m8OHX/iSJvYdTzmYEtkq4YHgXqW4Qbw
aIgARoEptJbaewqV9Lw7+1P8Wr17+BePIl04RkDwt3k30rUaJ2vNOGKoh5Z3WWvGXdvHrNvu2/dP
o/VmEc2X23K+A2Kdhjdu2s0hWh0QoNshN1V29g1b87P+0/posZBUrhHEGnencoOkm2Kldo1j1Msc
5nr56fkwxw/BizH37ADeVgmt+9V76AUDup92D+cH7biWLy1PqzGQcli1qQtssa+732NpFX/tdwDf
JrUvwz6mdafdxUdo9wajfg9lOab1bLm+Xey3t3dfN8z4QGLZuiVWLy/WnXOYDfLvQKxtGo/IuPUi
zGm2qYvh4Gx9q2O3d8uHmQ+XseKQHsTQy4DAYYIhiLawwIWDqxAOgxQlr7AAp2WHLfSDMHab1tNF
MXvF+IHIfHFSKwqB2uzX485UW3IbjTxH3J5tltwxEUZRyaPxJpED7Esqw8pmJjndBhdutdfvf4M9
BHOPtOWdI/3WEP2Ab93Z2YoVSp4Dmc9//zuK04nltSfc5FxmblDk34CZhRPNmbWe99v948uswU16
kR/5GEpjaONm+2YIG2GsmWn2mmOFXU2mudtcIby2bWafcfgDHwsOQowYGAisAjFeXjkSWC8QPzg7
qz7Bwfmy/jC5/6/jmuYbvCoIOFyAbyDA1BdptcN9E5deTf6IOWHq4I/NHEj7mrEi/hLMIG9hwQcg
BuYRCXxbB6u4R/GEa/g0XQxel3E5bo441sFtbzN46O5Wk3+c+G42fR6Tgz3ReJmJgZqTvChIJHKt
iuyBeM1Do1aumyHuX3/zcXaJ4ut7zDErR/6Qq0cHj75L7v6dqQFZJg8rGqo0guui6KdRLMsVj/vr
kt7NvYcfm54Vv3Dlyo+iOqUXFwfukFX+y1t/5Odd9z2YRTcMUZHfeFJ/ixhsEq47vpdGe2IsCMMS
u2Bk+yPEDJkF9iCnsUA8r/CKpTZMHnAjeDQYSbq/+Qnp3ySUCAn/N+lODELFQUpoR/xMCUMvKGD8
7azfy+uzghiWRyMFgjigLnR7wDGKilFBA/jZIyWpwChKCRQee8drrsm5+S3GkVDAGElxGt6CKE0g
LOXRoBtmEleTHz+f0QIq30kcFme1DvpJ+/Ng2AEJpadO9o783o7QsTkwyRsDgUzmeN4mdesoZakE
eCkgiG2BYmKwKJ1wQ2H5Qa4hb/OTUSVv/JQ8/JjPULBRIc6eEw6uf+G2AdwIvpRTYkZSS9EYNNLA
C0rDj4GkiGGHvOKhYZj8S5LRlBBsnjyxzmm39ZWMVFLt7KHlYSj8g9Dy4lmHW01i1mtfo1Ng6GlE
Ys94sgZHhO0a0N1Av0Eti7qCRMK3jV6neu3kcZ9aVY96Xe4SqDrV6Rx4v6p2D4sRR4l5rYF1H/0G
sV6DYwoo2kabuq6P0pXUJCLwA5KC2AiAZ2uAU8jQBvoum6Cj176RNg2wE4vMoaFARDe0nwvxnnSC
WBFlIZbgpsJTqOig6fe5XQOxYoYeop2EtBy06bYgoYiO5dewCLXOieCB1yibxTFkEb+SJ9q19d3H
EBnLoRPxxoH3kdpSKRFLXkmjS5YF0JIkkdIQHQAyA2E28Hk3Xqx0QARyQMK3Of9qdpzNYqO67va6
+PfDwbAanbicy0m3P58+tXTbnKagUsMzPzS67VnMBjZ5HJMc0RC5dWhCcTZCt3VOyK4ocewC97SG
Oe3FEWGGftRTi1UQhd0wEeaSiWXHLqvnOkiTzbqEJ1t0WbzcdyfeqYAEPqcpciQRKJHUGePIW8gp
KMEtGL+TfKYjyCPRAfBDCpNgNGJkTWumj3kezu1LHLxI8cMmA0MeyVOj6g7IHc8xikCEpVNvivGm
5r6wJgy1MsghNzZBwWYd+bGp6nXNJhWZ5oSkVYniK2mnaeRJDJkbUkR6AN1Pq7SQHw3ihRXL0J+3
YScGXxHYaLvy/JB1qrj2VhhtKrXS8NpKU0besL8oEL1j2d/i0Ge30eabeClQttpWL8fQd5M2xQyB
kWaz4Gz1Q88fTD88Pow73U8+IsNzCRnaeOf7l9BCgo2zzLm/E5vBKTHZud1Q1rlwws+W3U/WcVsD
yu8kMiIMLfLQ/AlJoVBu90BNHJD53Vk9ft6fs7QimsfoRTnPlI+zdobA6fnzfazKyfUh76imawIk
wi0W1kYLch2FtjvF3xsOer0kp+5xAxi71+gX4WqfGJ3hfN2tWq3hC4vBk9GhtbCFQeGSxbHD7SZl
vfq86Ax0Dg3vbW5K+2KNtdKifH5E4Os2w4nM4UpmDwNC1oo8HsS7dCw5GNJ+kH0cuZ9ZWKKzFCzr
4Qo191AT3b6rmR6L1d6eEMvzgBZ4Q/imldVN6TdDiTHveDSSbv3goUgz/DE3aQrADcWkaCW0UjF4
tmR6kljzDb8Cbr7dUlSn9+mxjqoeDBn/qTrtql2PhoPjjlGvtakGk97q+Uu6bMjdBbhEKN0icwge
gORDOW1MCzSPbMjTtgu4xTGf2CHewQiMUzM4RgwKHhkxp1JMwxkghlcyb5G+MDQ9yurGEcqmXx6S
F2XDEwMW4kJDkxTkaH1vaQtjHDkaQmrnEPV2U2LozbS0Ew7J29GRrTQW6v1EqxE7iRrLNyjmqhqv
6vPJ/dVEIzE2vlQn5BDZI0USTDbP85BddZIQT3LMsijBUX2T78igxDX6HVlGbViIs2QihOCd/dnw
T9A8PlP48HB9k9uz1HAEfaPhIpHo3OCCHufvup2LO+bZVXYiHFegY1wFIMndW0hTyzQtFKfRW5Aa
hTdWIMUk0kHT1c5lk5ZokWGmir/vxirvvdDhoNuX874/UTJ3bv4EuD9hAqGVfktk0dsgVe+MU1Hc
ZLmd8YBuMfNS4HzwWbQ61u7U/Hh3OL0GmWbpd4Tlz5whxQ+RQENLJo+Szzzo68ewAB4csVKCI4ch
mFk6/dA4QQQdtQeE3KJ2QOTV+iAvtFQy7W53+1aKTJnYe+Cixo/a19CEchHinRBtgfRDo/r8hjgn
BmlMRbOwK05CTDQIY5cqG7shwG3fCiwa6lc8/p32inktTNvxmBBXInBUFVd3cXnlILpPjemL5aS6
W9TLzu5L6vZUmzgTzS0Ud9twww3EK0F3S/MAedF56Nze3Ej77S6mFaHQ2y2V4dE7xkGyuZg8zj6n
n2IqGC9B1+zMyYL4t7DaSLpEmAfb2JoNdbIw0bPyB/2ie3Y3uGiz11uay8XF/CEd02CrBSdf+0kW
iUd+oCWgbjYbHimJiOON1V6YVFs24HC94nb8ePOpaDxq6CDV1/hIe1DH3rzbdy+dd6xywX/U5sy0
9EQWobGleKcbdP+YPPU/urIUDMKoAXHNCiTWlCfFsDt+vmNDyfO7Vf1lMzradrlb/rvelUYKfm1e
7saz/4xY25T7MGQlnPsJZsNLMIhEkWy0TaWHwcO4215/4onyGt7se/95mv8Si7+sYoaJj92fOTXc
zR9lBnfJHdPcvx7HmUWm1KTknujd55rO/vRq2aunYwlP47wzl4x0YuF8fjiP/5BH5Co2cF8YJgP1
8eiiYdgKpIqgEmYEvIj47O7ikQVReUWMq6ajAomitlxMG5QLQlJ6Yg3V/PmBUjbZK1klSnPA/CGo
zunQmxgXdJRh4QCPkiN+wNWSfqCSJYSg8bRhC+1qunpPCr0rDdVhgul7ajzy+J3GumTtfSsUcsoD
SYC0DQVxe0DMfEZtcnOB6STKzQW4491iaPxJl/bi+JdhBHC3Heo8ePExtpP0YR3DVn7XXTOkWy1Z
7lO22elVDGSmdlKF8+lbLpebrWaxjGfjzpNKdbGp1toiRFHdbvnTwC1bySe93sdSCf+eR8dwniII
CSnangVlKtBDHuhYTVbjwWqk4TZnCELwJ6I9IJoIfjTUpTfRZfOkW4sZNxt+/wZ7D0JMtDT8jK9C
rF39mHYgiHLRpog5sd+XuoMAHSA2mx1cfH4PMt+eVbep2iYIdOUrvOUsL+cGJLiMhksOp1Nso7DL
xWqWltqVMhsxdFuff8FO2GjeueO8upfH/tDHcC4kAZtv98N3rcN6ASpZyk+9XDViQBzvBEDIXyCd
W6cEEunERoDNwK9MyjQ4xUMqKxx5eU8TzZyohc30NTmqfa3FB73nwZWTC2Z67O/jyhzVMTvSRqip
W20Qt9E8yr6wpodmlAc3pkBsDC+ql5XmEWxwsBiyz9ksYw/ixpZqxdpuSZUm0XVAi+Y1+HYcrpz6
UkWkSUIFqGQTLufj9XOsrkz+WXSOQzojYyU2kh6VjAqnmrN1IG9Bg5riSo223PcvQZExiA80AslA
CjQjTH9DCkok8OG3CVc+YCj0ncwTcCrGx6NsiR9pzRyJXDmnMPGVtLHUI7tZpT5G4EZBXMPwJYlW
jlHZnHkmitLbSQ0HjXRPH3addOYsP7xtfao54LvhpJKk8P7tTmknZsRPPTOmVvujqtvjuqrq5Iij
9ez2eTRdPD3/bpcXiAQRognjq4iQXWLwxeW+Oo8XJOBOVjkOpXFDvqLBJq4EBM44SB4FdDNGy0Vc
Og+J5lctUG613Mj4EYcl+0xE0JtxTyn6qF7OUJyitIEk987cxiAypbFBmvJ4mkWqQEsVj/FjR+dZ
Ip4IlkdgsQdE8rPSCIEjVMBD8wLbkCyLRxGxLEcSj1ANM5pHIbFKwk45kFB8C97+BetP9+1xtSjL
JHqETlXpHNkT1rM0ejd8nq8WX5prisxyuGZEFqYwNO7pOOYpL8XHjdxc4wfO2qUyHwtk5FnORzhc
iuSmnLSakoGYE+/CXI7uOF7HuFXpIAhcktTDNWOB8MTBnDOEFUQC3W6ZdbwimJl6FTwEIeRGHRRm
6diHo7kuc7Kpw9Eaw8NiIMFJZctWLImYnOcj4CGhsBcKr4ez87fZOjo52kp3JTM2yG2xo2Fbe2PU
FWt0tXo396td9XQ7u9I6YfEuH5PDKOtiXL9o/RehMLYacf5M9L2Kq40zSoCj4Vs/iy/2NK2ovLD/
2FRNcHGGsYrYiIxW3p0xfPG/g+UVTOMRCD8YQxjdvddu58I0c0aOV2EcPDDvMmuajEpqFk6MnKZi
5bX2X4a9tKXZ0Hom0Www9WEDmgX+NvE77ZMT4xL1h51uZ6ClK6cLkIar4ex5cl/dXjEwC4n5CKYS
RttMNiFqwyMQ4ltzwB1E4GBB6pzp9FoUAB6wdbAjD5wUQOtLgaK/fffwz3WWbRniymdypU0opr+h
qQ69jRQmmOaDMRdyaHO9H1vvGT0HPTqUQUPn4kIOEn6aztn3fNYB5EYPLP62dJAEf8PW7W0enK63
MwswZ12kn9W1YfYaCrB87A5X97Mbrk2mWKZ4YQDDrAfZT7fQkcQqYS7kdoonqGwIN8QuFkci+A5Q
Pc1SxWloInzpFYXdIka9p9RTh9Sg6UQ0qwJUbDKAR9slOAGC5LttASnuKebFj1rJbUNjotvKJH8F
D3KbjuCFE8XcQP6/oPTJKuagNC5DPWDjnZZo6X2T0r3Jy2y1rfO17HATWtp9ALFRaUKTEah9udgS
aAqJDcWC8AmA6QhyXqQBGzUXcQBm2v1oO1SMEEgxPwXB5EBxewdyDdytKZ2btMrx8ZwtIBC6vaDt
WWulowkMon2irZrjlW36mxByi+LRhFuwC+xx+uHuLO1/tOGRrP+9xVaY9eOBtWBBf9Bpc9PuaCST
c8yCXr1bsvBgOA1rz+l/TR7Iu7f8Q1whXvwoSQ6RByHwzgjQAm8+pIEEHkxnCXwOEFZWJ0/3gJja
knbTvIi7CN4w9pspwwwNU7PrxZrguncmqwLtm9BdzEbDnBaawIpCeyMFflgOooNodyqaaOSe10D4
YORvmZ0fmn7W81cDRo76I4bejlmxvpustu3O7PZKy7Bt9YFmAFoAbktvjYDabm/nOxbpBw+QaiGc
pxXsAZo9eUukudi4PJMU9/3z2fpZCckW6ICKWbHwtoixusBJmKb40fZCw6JiZ97hSOsS9o7UGuzz
4eikbfJ+zgEFsNqc3+3O5x9xlxuLTkju9qcgShotElKREKYZZADSMdJ8FMZ4uOz1kDsMS3VGfqvB
pRfPUVFygHhAigukZjxCDdOb35BGj8N3bFMgTSE5eAmiBLUNo5Om0UwOSl1MiytbjIqNuqCGX/mL
bAMx6MLT8q7Y8Lmrq3PmjTb92JffVAHE3wHH1LYew2Nbb2gHJ7GL7d4uzAHmbZqUyiGpnWZaY56W
slDuwyKKaJu018j8aPd+u5QtqGs2A9Tc8bLt/Am1jqidhyxX/ZGEkteiVRAWaBpGSwlqQsZG6vBa
iIKQq18ni0uEeTK9ZFNZ9vepBWU+3OmGCWFo0QJjGAunXYGQHirnYoPsppjj+oXlzqx9UhWzBJMn
OUMyYCGUv+Uf9x7O+6OvuW13iQ+sp3pWHwnKaHSQkVI7DWHP2ejC6Kv4nRa1iA5x9y4Z8h1woHFS
LX+bxolsZoehpQbcCNAIAgKCFW0mLrjTxyiuK6U6pqmDEAJlksdiH6p3TztOPHk141BS+KuGnuR8
PWfY6Aljkm2y7aLYOTEs7SWWO9ZbkKSZHNw2/QTBghMD5K1hGv6MTNq3NBI66og0nsYEgUJACtL6
mWE+UMV1eh+JKdqV+/5OiH5RSt7zERAiQRxc7mhZWG1Txer6o6E69SPKMGXuR3jCTu3JsVvVvhvf
1Rcy+53WxXKljQccajX8XMw/8mUlQr6sPlYo5Kdok2USRdHcGL+cza4W9ywUXIxn1UAuYKKQS/bU
Oqv+rXbQY1pRQvsga/QpDzKoChqDchNI49diF8z25fjoVt67WVRCTjeK3QiFpLTfUJBgCgIJJqjg
4PGs7BfhBcU0NIEZSwXBRaXQdlc9NMz3VLTsQlG8UggXxQUGEtjeBOvm675OqDYTDZtCZJtp2vBV
sjMOwodNJXHtZcZt9SvtmaVgDsmXPuxg4TcqTlAWSFAB01ihIuRWMNYdWLoOzV+jROXHLoVYlCur
TPOoD7PTu0tlFJmQv1ZDWTaZ9QYpVWE8kf39x5L98j+cBQkRLNuGpomzAEZuTYPUNME2kTQQmASC
TFde/5nnj8IxwO4Ua2Y7amh71MQd02gVsS42LUAK6C4PCIKlm/fy2LoRyqtXcRqmxUtiE9Mih54O
FIFaEFGKqm5PHmsRydlB6gHf5poB6DtkZmQ1Hd90NDVhBhRE4sUBJ2RqP13CH4MCeOuMmpiZvar6
qI/lvU06OEAfzAKS+fbUv7Q4udiktwBIrJQ+iU+gpQQgFALoYNyFcV9OUwgun+Dkw+jycfaF4rlT
pw4uloKAZ5TqECqjatx+/2nfe+iPnp4G0ysEgU9AQaTk7U5gt9Zas8YIcnRB6l63z8BTrzvkELBj
v3c4mcznnVU9vfIIssebcCaYYrBjF76DTSDWDhOIswZiy2foe0OieV6MPuyrdGEaP2raULXOEfzr
Ykxzs+7WWi/dk9SsdR5rrBEEZBk5RWwPsuw+O66RNQFY+o2T1ofqC83PnKPdivvOINXyPcUihq8Z
gnCiDOfKgBBQNL3yulEe+JgmovWnzTIGChT+JZ8C12fnDO6k76duFIuJae2454xnMKCtshtDNdxZ
XVUT+VByPKyDBfLDhlbyU373gytsi4G3EqJ+1sD7Xzg8ibgyCgFu2c5HI2Rjh0x3OH/28bnWZBJP
CJmzyXnw0xIQQnCgVDy0xOqFgAt5+cg+Ta/oQZTzVgBGTfOpN2mw2gIGLLxBUsDhPnpCPJCgQVD+
oC/u9G2+0VxRZZcPaAPkSlJuQpoCLibKJTdRcE/CqeCpSRcnseFO1KGC0nWH+bv9/N32dqUdqASo
RJlAgAW3SruswL/TR2Vp+o90dcgRfZitil2pJ0P++/VmNnuuW7dXaKm3glfv65tzyMXAMMPDSHYz
QEyLOJEWbuB8z8GdebTfXks6zh4ZdHNhYTS0xgEdEMImnluMjRadNX/mdNvWWf/fRhFnI0AL8/yF
OeCIdeuCjsA+YgqEh2Jo+C92U8w12GdjDYR3qY2xHJpF4GYUYkkAn7X6l8i/HvK04Bq7wbMtL/zb
Mhi9PbesAd82tJ22mHNsaLG1XFwzGrHDte6NTteP9nvr0SMezNUP5mvY5GqrZPbBNTPOGlF4B2KO
2UKe7FyFBbwtjDBeHk19HgkFl5HigbHmwol4DNckWv4TfjT6FVAe7pTpGXDrUcNqQPDEH/at8mAW
cYLZ3WcIzxMwhUZTWtQqz8X+LWX6wdgbbGBd26iuhj1W9p4o06xuP2+fBihTOpGFr0B9N1iGbqei
FTTKeyPSrIe8/gyu8FyY5AYkdXGLQi2fPnHnZrRdUFiqEr6b+VFYwqusUmYISsHLoiCyapywF0s8
wFEKIOrggDpINWh+/4OiQG94YkWBCyCybdaMAqG+FCW8E2yZQ2EAj9iWArE64P8fvUAnuBFzwJbv
fq05mcYwdOt2U89b1WR1pcWFEJ4vWgsKK6AuMSazWVBIbsIbWjVigAr9UFx06N2GR3e6qR71H8OX
yfhxPx3byYAlbtALb0BomdU+R9e+wMM2KojvxqjJC05Wri5sqKrF9DOkNydA3HjymA60hg1EmRmY
JSEMC1gjAmMnxPipVn9HkZkb5o8byb+lG53XUwN1PWD376A7YBJsWJ86hffr2+n6/nkppxA2WDVC
EfJoZvw1hzBSZo+hLRdO4v7d4/7Co3xwApbZXpkf0Nq6ARK8OaE/1A7nSrYKLsiTYkZAzQyKYSi/
yjMD4kNsv2EHR7AESED8Y7QBpQAFwgKCEbjgRyNH3XOi4AX0VmuiM9rdmLgnYuoTwzHC9S9iTX5v
HvGel8BsvkDNK+Bftivd01uuaFSwYp02K0D6nV7/1aEJ+7vR/Ga9eFxebehCFf2BZVYbPgoCU2J5
h8dge/Or/ipOHM8DqvACTlmD0qyN2aOowzCxdKPRqTSH8N89fkUHLE48xRWIk2VdALdhUQArL9H5
YEDQEpyORz7pyNhA4acmTCuIiaI4sU/SY2V5U2/uI1AqlTf6CNZiQ3aseEF+kibSaeyXSGTGnnqR
IuQGHIkx5FEbkLn6aPHPhPPHIZrGzSHPtO0XwSy5NbMqgmgEO8CY3+14M03OtQ7rQI4sikaALDP3
eIjuDrDtttUO8+Dl65ZIia2f45XlFGEwgkxaLBHI1AfWhBmZ2/OVKYqbC5MeKDfH8dW75XgyubK0
l/u7yY40zjcknycaDCLebjDq4Q+M0wi7hBPca2tB+smk2bI/e1nf/B9jZ9qdSI6s4T90OQdI1q92
2dW1dFX1Ol31hdNT04MNGGwwi/n193njlUSS7rH7HDkcUiqVQrEoFNq248VHmJ15+vbl5gHjVzxj
CJcRQluhdByDQzRncbN9+wf5cg6/QqykwYTmQ2ch/cw6IJVv0MVEH5V5mpg1oV8qtSCxlJcPTSaB
SjWCzTnJXZEuczf8Gzzu/EjoaUZIWzgJoz8fFx9xkmTh5T1SLS6ujuF5RYjx00qpRqykgUU3N0WM
uPpICZorGkcKIFVJChGBXGH815GP/PEL/CDQ/D7/+/9miMD/SArZQZnwahSU80VJRHiZLLGf1N5x
VyeVzL323924QJqD3+fg32rodvHPDbcDCcTSvACYM2TFw80TeQ0Bz9ICAn2PaTNcDXm2JtW55lDg
UaGIXAkYddGsrqtezFtkSXFmMkApVxmE75lCTlEluWVMP4nsEQPoZ4avJDaKp0/ElB7FnggQ6rEB
VIfYwuDvR29MG8t/KJLlCZ+sWd38mdLECKM/J9UFATToEv+jB0j6NRmz6sHNDgkzT/D5REzi7PRi
vxdJmfL+hIp03xLnSTCuFlcphPXMd0SHZBuQ82/cJLEQ0EoY9YuqBo8tuqAkxOMNTv9FrHdP+06d
E81MJkNbCbdf7yYyIVg0xhMvHcNvgKqz41JWRNGhWHRk8osg9eAyOUM2BrAxa6J+hQMS8qLktJ+V
t9HDDnxFiFyRsTKH/04CKmQ9X3oGhlgY/Cv5TqWdw8j3SxRbf5XEWPjrXPmwUg8d6v1XdHHUXe0W
TWZTKtrQPwnIayTTjfCD8+Q/aPpBvJpnmvR7N1+73Td3X9w2vFxKSZM7xGllinS3RCvTvKlR1BCl
DU6HqbrBtdbAWaPLVNbw4dJnqi87tVce+nDaTt5uTeZbbt1opaYnb/6dVCdqj8SHI2Sj7j4AfGhO
Fe/D7TQbj4DmyuXousOimTn7hWoWbM5GHgKZI8FvFE4PEYhY0Yzk0HcDGsliI6EKASmIowW6sqq0
tJZfFkx2C2hUgxEnPyQd/kZKO0kKKLTKMZqFGO9mr6PbiTS3UprHMPloO61JpzXd0NAyNs0FaUjN
/6FfMCP8ShIsGQRL9CQlUb9GexJFzxyI0gWrRF+wlK0RiiI9DiERo8cX6xZTYhFet4vo7pdpOzx9
sSn8xCe8Ga9RSAmxBhxbivESj72tG+sHRc4nw15AcxfDwF3yKSXWTvASDee22nNxzOOVpyCSQZYV
gZpFHFzsNLeHjDg3DpStyZFIxeaPUD8xOuIhaUCSJX9gfNOQD5KTApGctC427EA1pJolB3725Xzw
1hqFurg5C3TrA0n5Jybgs4PiYszDsR1DDhdr93vt5jrN40NvUS3vO3fZd+NvvXIap4jxIBvB3SsI
Xaih+1IggR51ejuJGQAo5LxKzvaSc7kXPrv5HJErATmSBMbYAzkFB6aQujJ1W6EeSJashcSRgkeB
QciKoQBndtdGs8gWUZ0lV8QNEpp264ub0QezDjCtfN489X6GruQmDaI6a5p+g5ZwEBSE1OAQUdBd
SEBRM3gexM1bkJcNepasn3tG2Vk/HnI8XMXqK84HrpoG/XDdqda3leYzfe4rbZ49Djahw3a3Bccz
I6ZHgaSTl2g4Jvy6f1T5ddT/mET5xLNxmiFPQkkE4F0ea5M/pfHLS22Mk0gKwQjQCGxhXiJqdnE0
zEzSsNWwqngiM38xer+8lt0X1rG5hkqUoAqE+KQNt9TJIwwG1h7CU7jbYfSn60LJGuTwJdJJcgYb
wq5PqRhRvk3UTEw0Xo68MedGuvqEvB5GnUK2dV1XGFssrU6D/8ASYODpt6nu2yMpfJkBMMzgca2o
yr40EFtrp+0AsLeTVEjuJl1SFOaP+GF8m2f1MHh8c/ubH0jGJEt8k1NpXTCwHpALlJ2lCjF5HpAP
RKZuFSQj72R4IFVmMigHUsdPKSxo/6ZDw4rbllGTp7B0VWJeoFGqFtYUMSpktQ0ED9uLbhU1ka8t
JJNUgY/e4NcSNwThJaBz+Ge6GKCR6KFD/Ye9558/5jar35OeCIVx2g5jPYEwWU+EVH2Xwsgh94kh
RHSFNAC9Ics/XlYXnV5j/M+RTaMxF7oPuyj/7mjcPFB8efM07ne5D/3vruxKUiIxQGaAFlrkIXRI
EVsQeJ6HfsG5jAMJiE/NSZVFjQIJvGlY5CeE/MwvJcnOK/2SiGAhehjkbkEWo4az4mA7OIPrIbB5
H9616HCJK3REMiat638lMkcfwZtIFM/oL5wD6ABfBB/xn0mCILNYJboCSA1i7oYXQEhJcwPu+OFj
UiGxYVgWQXCspxr5NeSAyqQAa1ZWoDQpxUAEWOEVDhg15kHj0K7xgEXTHMPC36AxZbC841yd7nL5
8CXtEeBbJjX1AEl2QFxuWagpFsjHP2BNR+ePxiOIEVDOOoyRvelpA3ZtTxvk44Uy328y8hLUP72A
1QDJY7hscq8Gl++sR0mHomHBN5QlySWlrsjArTCtwkxziAy1wIGhDPSG1QqZc6KfwwQk1CEkJoVg
xLA/+2H2e+GZq031kQiPgB6Owid+pbyFxgPXU6sJIMHMZG7BcITw5DPHFMRR8wsZQICE0BvmKiVk
O/s4e1v1lMvzs5AYRgImo558YZOS6FdsycfbVj5AwsusVzWXy4j1WBw+1Jm2nXFnUDWcj8PeLctl
uv2HvOuusB785WDlAc6V7DAjAbyoDKLg2Siw9ybNv7uPhSFK4PyJOouQbocbPat923M990fM0eU7
Zs7j5GKxiwMjWHGromrrwlxyUVJSStmpsnp6v3qrS8vFYmGufmUZjZlR/SlzkFY5MIo7MBhFfORz
nojAI4aeCINF4ANYyYlkJQXc3MPvQkb8840ASSzOJ69aD6+P2gDbwmozun8uXBi9C58+GpOAAlW1
c3CtgaTwCC+hj7vn59vAARbcAlv7NCgP3VT6ri2d+LrrENvksqrO/8kplA9yOzw/lu/y29VYeS/F
oPNm8Pnw+DOe9Gg5oJvGCO1CC9JkTrQMugWBfgRE4ICx0yVLHI+RIsSpIKf1Dpa4bN2HlrYUMg7/
a/lbkT4JXd7oyPjt5IrB/vG36Sb4tqEnLhFConngTlEqOY8fwBHPMBQsm3ooyY8d61omVJvajHq5
C2GlIE/oQ8h/2pbBPhlk7L66PHYkWjaJJW9h+v4PeavJHUJAjPZhUQLFl4YCt44qyuhk/ZCkNs1j
pWQI5vEwb/Lr/LLwCPVowfMP938yoj8KtPMAR1RoLv/sV/RXv7HDMfRXp2Jqd8jRc6x7aHSdx+Hh
eOh15ugvbyw9bdugTcJGcgMCCcystC/nE1bsx0QKsLe4aMemDPAS1GkSkWyGmzsEtylLF1NdTiNR
Czmq40WyVALr9NUd2wMdzmzmkv0p0q3X9EEdAIT+5BVrDhconDl0vy41wg5ljoHhocaXoeA8qa+l
L9O79n9zl12q63ICfvcLkvRYsYdQO2zY+Lv6bfUXFScU5eWKWFu4mP3t9JuwKEGQF3JR+2NLAyjr
KyD6gY68riWQezSG1SaluCCXAmxd3dxeU6BUDWVKT/O+EtJOlq8uy6onTAbUCWkkEJBk4yAh4k4j
Zm0Nkny24vzsfoJxzcxAfK75PPtSEl8o5YDwHuUYap1WvaiaWVmkR3Kx45z03I+DLDeK656w71Zl
FOvPAcvnwPlQf7H4Ych1Z3mqnyTrSGrAr7JPy2YKNVFl7N+quz5qSovaWF/Z+kA+H9pv7/ZTTWyi
cJBQYD3ApkQ9Wigdcpy3p3Zr765dUCkOPQY+PzA4xF8tvRFK0gsnWTOJWh6MdMgLVUXnkKEQwpZ4
Vll6z1rn5KgjwT/SiJo2jiyLNv4R82qYtpnyG6lFq7/7id/F05d1Tixsqy18s8oZDfHtVO2q1+82
TrtcHhaT+7vhcPUlqXCaDZ3NT6epbCzhlrPWof2kdbKyAddeU1oSyS/Cr9k6RAHZ7zy8r8IMD3Oh
SEhDTiRzESS7YQeksyYaY2+4hmCmgnFgM6ckE2b6Yf+oXY6FpVnw7g4xXUnKgzMCZa8aRIi2FzVA
jBsB5sES6MvtziHG5361ActBetip7T6r2yoWWDV0/WyzWfRWi/Htl9Fm8I62pOFp7wbvklInBTQh
pzkY3AQJtxIswhPSIuZ80JG08oIREvU0HzcB/nB48/S7H0JFq/M8nSmy4pj1GcR8jrhh2MhoVBII
0viUQNzLz0EomHoSSBE8O8GYMgh+nc4APLGNkmCXweX+r8Qw2VVLFD6RiXeu76VR7UeCYRxgEobV
4hDcVKjfLco5rDuSxGKc4iaFtPoVmMdqDNX1cliA1vM8JPAKUCrr8X372ihw9+fNWON+OBGYfTSh
qElyKKyo/fwak+nzbZxK+sszNS4faJ4G0VyZWbuUVBDuGZP6x/sJt1rZAFGTZu3lQptzCCgcIeEO
QM/g49KRAWFA5XmbopNAaqMzclkEwtCpSQAPXpaATvXMVVQN2MwrGRhg6/TiipLa2sJh/342PLYX
488n1QPXNPhdzL7WRlsemW1IMfNsBxeEfK4gtk3DQQAziQNgqcV3uArGsZWh49jESNnYoX8uzEYm
PbIpEqylQ3ZhsvH6A1edR4qWGEJ1syOU1EdCc6Wu3fyz2czk2oSrVt18N1Ndg4mnxmlfTiGweUbT
aYXAtY5YlM19SlDpO9FCsYKou8guarQKuA6IHbGC+tBTEHdomXVstjG1G++S6EJ4Pe4Veo30jX0t
KL8Be1o4GKlTjaQGG3e0LfvH7Xry0O19TteH8B3oiwrJjkBiJUBtaE406xFUCrQmBpQtiQ7yxa0Y
uFhaYeVqwUkMqaVPYggr4oc2cUqidPABGXhkgp4UTU4pj0xlorbkNNiWTIcs15UGZPfiX+gqMnP/
91oCbpJnc8609viNY+wLwUmXkOdNTjKC4tQVaAT+w3r21pOuRBQgNmZYkJwcZhEQhwZ1Q9Dz0LIQ
+TXiPnMAVjj/Ku6yH3Fr9JjzE87XDK+Xq2PryNruTFxYCeIFZc/HMCYpVHeAoASo7T4IsoIDo69x
N2Fqp86CCMTyKAMkOyRACSY1sNCZRFNYidBWy6H8UMm2/m2JhDCTCGXpP+QmIIKWKCZKQdL8BRkl
6sn7B5mRehJAHEx7qApS4GkziykJ6dJhL2KFIC6IaH8fWyEgs8i5+3H6ZjL8CdTWL6IDkibnaGr0
Z6E6TGA8aE6sqAbwl8nei6XgZ5akyM5xZz0W/fW4KKxhSR7n7WXn6Xh8CnUORTHIgfB3eAjSTa1E
qKCNEKBJHr58CG3qS5yD9AiyisG2gFz1waQVO+Tb9t9wzSOnUcd0XFoMWGM3o+5RKJzSgHCdNQqw
HoLTsjFFJn07YB0xzmsgBGqSL85WP+Nqp/3ztdMbKIdKNGqwX33glucoKcwtg3zvg5j7W/ZEupp8
AcTQjQTu41qJqp3E4jEvaEiUHLSPNugRSd2f5cB76PzcsPpweOBODDLyisMJd794pbups16MQa1j
9kOGxEhUNHJ2mSC5RFUgAjlSuVEoUXJZAGWuhQymlJOM8kZ5AhIOe2XCyZq7bBWUSxQuGS9ybZGt
Zpf3j+E4zZJOLrylPBUMC9CyC9TcHf/CRNSjkOk8AWiTDSEHMV6HyHkodvRyrOQgDkqO08JhybYM
tHQUZFp943GkFEC4F4sGidUhNlblOKCk8uk6zneIEkAcHC1Q91o44vqUfETV6+DU88dRQLmG6Iq8
zv4XLrQjihISzME6Rr5/LThOj+Q/pAQ74+yP5AUjFA7OLyBQg2jT3Mzl1/HbwU8XcRAvtY3GJUZx
gpg3rrW/kCtu0ylZwTziN1JzPh4/A2z/A47VGNQD+RUO5Cx49JjErMSAlF3/MeTV1yJQBojKyw1j
nNeVwhfipPAdvi2r7v+rttv5Y//h8PQZfk3nL1luYHcQy4uEhbUXFLN9ePsTRUHA+4vl4Nq2g7a2
ux2OLHB8Wat3mhdEY6kNBwxOe8yr0KmPeo3NJq2H5e1kup0/fUado8NoASuzosL3i5tv0mwxokQl
3o3e3P3Mf2s2ay5rSqXEglhsM2yw0nHr94Vh5p8rqY7emCjN4iBhzuoFSQW3T84QPlnd9j/qftvo
g90f00wFEaN9n/9KU5m/QHhchzAHUQJ+KCAtCjEtjsDuPXtXz0Ujk9o0X/62/EskPnch2HlDIq0H
fIU4z/3F2v3T5iQ2XV87rkYNS2vYX/Qfd/utLS2o4+B+VcTS6pPS6wxvrjiO8hlhSpeSVlDTddDY
Zr5Q3Vl/mzEjRvMXooEXiunFbDyZRKIb06DOoYj1cob2izJ7Fb5bHvp1K2uisq+kemPhFZQrCMQj
SrCWAJJSoAlpKK0WpJWWkFmVnaUWWlGvbjYX6Q21AM1MVAksw0StUDqB+aT3IXRMKuFr66uLs9yT
SnZSbHVJIRK36FufvMIPsRarYYJpZ1ibgwL6Y+YRGrtYh9X9oLt43MEPWk0X1wCExW2pDdQmkZ6H
xwh+AHcwbg4JOwjWsT+nLsuYGmQBYqHcPl7fHcOdT2L29iPamXsgeOGTPMVuDnBy4gaZC0YLQpQg
codFYEQrdEn16AstoOJ3O3nZXVzq7OVr5xGB14DoCGAatafBeepErSLMOlYM5iFS4J46JJp7dFDW
HZmvYKiztZi5I4AD7qeX976cN5jIdBdDRV9gj4wZBRY59N70vxAzw5DXT3L3k3jHb0O5zEmgLnfD
9jKevsxQveY2XLT/qN1uY9OzinPEeK6xDXf4uJtObrbrQ9j0cAlKxQwUvNRhlm+YLFsewi4ErNbw
+MEzIGHBwixwhFjmf22igX6mogiJDVf0fxhwwR8CpJuk4Bun8gFZgw0OdlWoAgjfBTGM6tSvMbBS
46vWa19h3vT9vF8un1rBZ6yWgHAUUTQlTW4SpOEN7UNNkA8jebhLHtIIfmjcQgVuBOhQWituhrDz
PLa0UEtXb929GsfkklorGJ3aqEkClkNiicLt/ORYb8fyZw77YSyLPt0f8WlJBAg0KHzeYP66FIxu
rvYfySItusLNW25ITmaXLTzNUR+/PX443l+5dSxoSClFx5q6WOpUPlU+yKfOHZ7+FDAbeXyAWHaK
FQ0eTpFwZMUiE9/CEitGQ0MjF7KaQj9b5yOrSBrBQoZNy1h69nmibaKurdTM+ZI/PmxmdPOK6sEH
hvxSc4OpAPxbivhdazK/KLXltgc6+MPoFketflbveiMdzUSsBPdmCZbjevhZ6tziJ7o7Isf09noi
T6ITpD2eWSgkpg7N+ZxV2if3hNI9fo9nDvklYrB2joGS4FkqyQORWOVF74M4EEBsNiIGaLaoS2g4
l+qiSplGRp/YyUuZxKAoJQjSk/PRl5Vd82zb0HX4JTkGojdksfOzIyCOjzuum6z2WddRHeppGBUu
8ps7R2sZIIoubq1BdK1nrO5s58pnlU+21T24/TdJyYQ+E+fUfE+JwexODphWqXh4lGUVHoErDMWi
MVQC8WxYg2HgHNu0Xi1ry9bMAg2ScxFiIEFxJgwt7MBvB3m5mTsxYjgzUno9bJROn+Wh/RGeosZ1
rrtJb7ZZ9dbzz80zhNOZqjRzWSNoAlhfUptCAafQ8k4BISfq0ylAk4EUKAGEBlKug19HbLqi+UWf
vKsOxJoVuLy5uDl+TPSJfujkaJBsQx4TTAdA555B3UJMXgLrSz4tyAWaSEDoAYRIdgWafqQgsCiB
0efVUUP0QlyyE3UIN4A1wfTLdKTBb1nDRWkeBprMVsuF2KI0iqD1Q+tLCLpmipAhS56O6iJSAk0N
bhgTQa/wQKVRY4MHGLmMxhq7sBw0dhHXpn6qTefmbgQjfN5gt0BDPuUjc0zP3G/m/yY3JAaBjsBC
cdOdRCOakRa9+ee8pj+SGO99hwXubz4Ot3Mt/4Sg0e3z3wHapvUoovI0VqYk9Y+MYnB8Nw8AuZhq
/W+zg2UWSPcBlKG5mi0185N6lVgSDj2hsTrByUTryqbdw0UhrUkKjUFgg/bD7toKXtfIKM2LrUir
jvvT7qJE1Ox3WE/ncQFMVvgQt05lcpvitDaPTG0T2fJu7eqU1yj+bLqb+8lYZYALgbPM2EbS9A73
jvP+cLIbfzptmoBiDlAKBOhQx01EYFhu/IdsBUJM0TocreBQJcgpkn9lHaEpbBjLjmpkNlVNzUI/
I6aiTAF23zPiEOGykUUquEkNom4cokFpHpDPc8qkgIfChnSgShjPL0bfITsphiCWf2A+JMmH8JRZ
3DwuhYixBDB6ZJPQxDMVIRj0I8WIREpNSJ+Ze3vnNnRW8Fco3H42p9fvcoIS6/8ZRgzY+9+kcH89
ul9M+sNPPp6fylAL4PThcvh58Y6IA+QDKRJrnGgIqOhrXJ0nI4Y8wZPI6Jm8bAhDxSKepgvR3Q+H
zhW084QNIgg+7YY8QgvRKkw8JFFSmANqtJADpZmIQsufORERQGtMHhgxpDmfI2FX0QA8QbJSlvuL
4VIHIhDFJwQxXiFDzJqfqdYgQ2/AUmguRe23G93rcrEfL3qj2fpTOsHQje7xCFoTBBsMGpgMRoBu
fU+1mwDA+9mfrZX0KcFdqK5LgCZEgNCEVgfm+7BD/EhKIagj3AZOLK2z7EASC5jHB9aThtAoiUz2
7yA+kElnWY3+XQQKhHRC0pOBlGhsstt+/AQZISa2jhKgGRGoYSpm2iYlGqPyExGTcQqZTv6eV0j1
fAFEH//dcNQd9zgyDko1JGbXezxMn24P3U+wB2Ty2h/TCw4xgYjaqIlJsoyee/agDg9MptCT2KOL
L/j7bI9apDT2NuVs8AiP4aOo6DXc3jeGiZMNUlE3jJtCU16xliTFSJ76SdvHQg/aCoKMw8Wbm5Gu
TgSvCxyEIsW6sKjDohFN0tOKRJPMIsczECBEvfvMaWVOMBGVJZRk3SuXtahoW9Og9rjkKdGgM9L4
j/y0f6MaqyGnolTspITcjDDOZ8SHx9a+3666Ve78oC5yCDSxTWMgJDQs5DRRgXFylimpiQLRMI8r
TEbT0/gKI3cVa1wQwUKo7EsPipVBugVStMRPC1Hck2XvAAmmVYGWwP7ionrQoQxECXmobsodWc6g
8UXxtKYpGNJMIVq7IOCNkPXmP1COzxZY92V/IHWj9phhSL/hIF3ezBetzd1995NnM0yBQocwN00S
CFCnB/f71KankUxrQxJtg0AYSUayQSQ2WTVackyWOk6DO6r2t48zJM3OGjvRdRRS8tiIMJqKRFhA
LUrzd/vNlc1/kmntQg73ZO7GGPrR7uAWm8ffOlv1SMREgoKk0T6njJ4m+Bp0IfoPJaR5sRLrwDAa
RlWPuaYK66G5Hqg6zmeLBTNhn9JV1kUV0tQNIkEWEk0fHfNHxHGgLkmVrMT6oMd3re17pschkuXm
bAsgFKlv4BH1wo1sugALgkA4mjbXFAti9jtbtDbz8ORYPNRNhUhAI6RivmDZVc1zM5q2ZPJbSE6T
lqZDkZakwbKbykSAUHVq0D5EX+mPOqPmqAwqcOHJcDQeMxEIfq6mZsNu/246HXY+aX81Ckq2gg5m
omUtFUaADpaQ0eADpzxlD6sV1slYQFGl/iZMBtqZAD1ur57udeMFJoOX/ttqCH2FYJTWV9PL04tx
AIpApFl5GwsxcwwKTfKxMaYEMJyOEIIAXSw4RkwTC4kPxqbxiWpFjo+Rs7jUBcTyQqPHVHjpSBxz
L9IwGeBbstO1Q7t/RK/mpfchNTpdrjvs9wdVvznds55uH3bD28f2Jz5V+hPw/ub9LNnbddIhM0Qh
kOmWhMUEA0KUIiojX3hrLaZbI/Z3Wk5HHOqBaEFJ3Wg4WQzZdDC9DDWKgkKmk8UHQliJpV1p0Gvc
ujpeQRpLkGnkS1zB1aVAgiIkJocItJNum1/fzjRidg/jZMHo8kW0kCYQspsu4zePq2urs1f7me7f
GOH4tUYc+DfuD7pt75Ku+Td2D+2b1tP06SjKiASnjTw1gTJtgCj0gdbRE6CDockCQWzQsapeKdHB
uOP3fJtdjKJQog3LeqAPDw2LvBH1e735FbtCs/PLzw2VRdTllm3QFCyQBWaEwRUVs0WR5tusJ5HQ
s0VxFkALJTgIpC/QVC7cIwmPcbfLSgdIwje8QJLLqsN6WeAuzhBuADFMpqSlGqYwG4EkHsmIGKTm
4yZaD2acNpzIJjciiBFQSjLW1JdhlSlpMoZ+wCHnlbceS0bPGw9cO6pVemiyUieCEXfeRAtjlxrD
yeD22IKDwMcO/8yIlZF6NrCMRQZsWOhypWlnMGisBBlu74b3rfF+lPtot4A7BjdF+7+b38HgaAea
oOBwLzhMCgQ3V8d1RT7SnXGlbVpY0H0GXAESWobtsbljMGJGgUXNgvAG+LzTf2ftAoRLUDDiFba9
wghgMBGIYR1JPPIk9qHZgWm0aDYB1lsfjhANQtkbodFJ1LVk08XDxVOszTTfmGNe6abjlskaIXS+
DiNGJvg5rbrqdGMio6ZcZq1qv7ppzxcfk5u8GEt8jtZdLfrvzZHH7dPl4/7hGjpgiki9mClNAqgg
+9WOFzbIh5lE6yclkxcgBQFiqFhkvzZCNCFMBUZ9UMFyyvCCFq/LLO1Oymg70wZlP3PSfrLTkxhx
kKLV8pBAeTMEcViML4+9X8HprFN/XSTHNLJUAI1ABgu0EUNTJY8yeP4agRpH5kAgHNsD9qAzY84K
9+Y29HWnNx09tm7nH9OsMDKBlgCKAr2x+l/TolCkTgupaS/nhP1xY/Zb/95Np2/SomfSrOnlqJ5v
Ys0nRHOa1HfZjq2Vl1mAlFyCHWNBue9p6KETVvMyG18hQvvfdS+etp1/WceaHsYLPUAsPIZphY31
2bQ1/fiwbU3ldjkfjlvv7lb96+Hsg0QoVG6DQiSSYr/Zy/QZN/adBHlG/U6fjQesb4BU52bucT8Z
zm5ag5nOT7bnxTC6ZhMKChGQIgvMczpZWoA6QLLQBNJBgkIFI7Q7bW0oQfEO09q2EfWXML6FJQ+8
k2yEi4u2J0pjAwviKOYrgkDzF+hOzjQgnfZFMs7EIvYCubndyoaIBUhNOF5uds5/Oe9Aot3HVa/N
xg/2BQybO96O992b/mG/necz9rO6UkdqhWXBAOKHdJuDrNaYNNm9ZXUFhOGBI66Hsrz43IDB/fX2
IHrQ9ECN8LI8kGIyuNcAGinpok0EZEKmKoNye0Rst0KERoAChTIFIVFDiinuRh13jcBAGRDSL3fd
WM5qUpFgqfH6IcOQlZuLxcNHYeekE8Wi1zF0r2MBMdHIQADn0cu067YbE3ai3aDLIKPH1QljZnAa
HqzlZNCbHaa7248xQJ/1P1hkirSYWqaficUg3MRCSDBHh7tfDgNVLnqoExTtv5Emoj9zSov0vOKv
FBUK4s9RvruyBrSVwUdVLsvi592xTInSsUFyApyxvxvrnyPiCK0vOjsFS7LJD0hmdnv1ZTa7Xuhw
MHKfdO78zQ2OSF36WHhKz31JsPaP5V3lyPjmyM0aaRjb2f6E2i38hcFCFJYpoT65C8PAOfCJh6zm
n87xcvhfrfttt2JWsa4GwGEhNIEuuUqqoLjkbISifDlYejb8tFvOL9JCnuxgRRnw+vpwyaOE2/TJ
yxphs1Qnxs3+EhAFpfrwBuUB/WEjLgao7eJ5eEbUysj86yj4Pxoz9xpWLLdKDPvsPWM1W7/N5ueq
4eOono6LxcNg1Ps4fVi9hZPgYyBMthruxYRExIdx/gKpwZ4ZkOq8JPgZCEELF3ocCFjL7wfiP/h7
j/2a/Ykg8FORDN/uTkqccJQXJsCH1mEgJfRut9qAKB6tr4n0SiI0jI1eIZ6G5rSCwfILb7hjqVtk
vW3vKlnHkV39SpyCkrKmCcybP5ej5OOl2NL5bA7YcNkkK4iVGdxmJoW82NIQ01xlahdeQIXxyImF
+FXVv1jP0irIunp7WZnhW2x2RJxO2cWZxRXjnE8Fdm4A7PaH5X7d7vQ/mmD79fbS6szMYFoBxQu5
I7I6g1Ag7nFMSWCejIGoUBtImgkMJO+Yw4j/A5oW+KOXUBTQ96Q/sgoi3RQu0OQzwdETSmdXymgy
jr2o/ZvP1lr1/HolGMT506ZUU7ZOX0hKkARjcaNxwAosVoZzlCh5TGdSjEjW19X+qmKPc/hnsDZM
Zi8sEo3r1nj0YJZ0SJzdZ+KBYInZLpZ2lQytmC9NKiK/m9eOkctsAoItB/4yp/Se3TvcHeG9wbPW
6Q6rcR9/zjmnzNazqr0d39yHyQI7lF7P9ooNRDHC4l/TA+vUYmxLHATqmgmMQHWxQDjQwKed/ZvR
of2nWUnCzjCYNSXOAISuey6ThCMIHuGZW+uKx1+C6YxwCdZDMpXa/c1OTlkCPEt5QHWFtBQFuHlj
BHS68otiXPZ0u7205iIJhED54aRS8uT2/gIhIMnScFu1LrrxJT5DhvbN8lG7zcpP8W9od/s/86OI
FGjeBcb9udpFQoNSYxA5J/VpPIJxQlbu6SmUDKeTXWm5+ebpN9LaGy6AQ4/Sjgfukr+/X15Oj63f
XZHpccXd4bfzHzq7ye+Sw5PHzNVMdYoh7tORk3W2C2z7muVunMWYuysEbLSIlehgaXleEq/wOzAr
M39nhYlA9dYzjVitPQ1LdHQYpQmDmEDbV72rQNCZuoTGNqFM+Yf6hnCJ2ffjt+2vg8lMHlGKk9pd
7tPZzUigbkbcbDnRJEwAymm1Od6lt/rSetr/hEiS39K65r7qIWviXN0i7dT7b2WeivE12Qx+TMQV
AC6m18ujjIib/sXw4efx/fCy/AAEmByt1eCjNFU4CUDUfLGSWg5iNU04DWIERHuSUGpVcJBNVX3g
nxuRiroCTlkNw3ngavJ1WT5E+K0MQQeXu79Ui+h4SKVxXIhLMEyn6qSXwkbZ3XJZ/So2xpHM67MN
9hZVNk/wK6htgWmfAUmlQ3bt+TFuViDfLU3sNnRlKH+64viHz3b/lVpIyxay6ddwZ9r9+D+qSPJt
Hr+xJfsDv4FH/oUPo4v5YKEtL6hWpUp9sirXWpSbbKUFYtU0ihPJf1V9ejq17qmS+qzYQlD1O2Ou
bW92tEduvjlM73tcicfpQjad9vv+Fbp6+MvNEA3xHQ1DetGmGu7lWXEQax4OoJF8x6oVEF4BOpDB
GoGo1/hJv3hrK5rAUh2rUjaPqy9JEYXpvxz2vy8ePzD5xPrmmB1Y7n8dYqvTKrQfH7eSNAIcSuRZ
RVLvBagKuspweDFuydNGQA1Rn2IxqG6MgXxjptVNse5UJY6jiPll/ySgdBi/kH3E7hic2/NkK24t
5SXY7eFw8VDfjRuCtR8vOf0/dCd1dtMCXa8C/SUar3ySaknd1jopmpPvFO1YEBJp1qQv80QdUWok
GCMdEIsEibZC0lA6ZBsQ9g/iwy8rBjjNWAI1jVFhuGT4Iarb01X7Pf/Jo1gEcH6BcSNMXWQvJwkm
Ac2ZOgZS+ohu/ln8Jv8O/ybD1SG2+/uBf5QHcuBFznmqJWWItINFXcoJrabjGEMLRN9NqSo4TDwV
F12MbPmiPfRONB6lGuE7q4eLVdrsQownq25fB4Bm7RjXFBPnmzjsrMdUlxp1KKs3utqwA8Q/RpXO
X9DiVtNqtX/HhzAYdeeAaVirj8sjHaT+1HhpD6JpsoaWyNNHpS7OrG+bO8oIhgFk3nutn/LMZ8xl
5C3pSv/Ouva0ugdaa4OgK4HppNw80cJThDnaLN/rTCmlODeb9bHVMLAgp5Ojik1rzYq+sMqQVm3d
LOOiStTG11Z4YDgazEoW1kaJtL+pA/E7esHjHs/eIMV3/EDroJJFucIaBg456PTiiIqgWqdeQBXK
Wz1YFceikbgLb/60/cMkXk37slM2mjr3M9gNKq+mY9ExVplYMk/9Fc0HQQt0KxEtCFUg6mDcvRa4
kdMeHf+WVEd+S4udcHlmDeRmNrm+vx38ttu3L0ofBLJczn/FNjn9Vndohs8bj+lhHlEhXgApMDVU
eTmRTddzUfrDDD2tm2Bo3rThPfiF+9NTxkIlu0Bwe3BqYSo0slJyaf/0UxdhohGB5Ibig/NlG+o/
eIxCW7w74vSt+ROs+njIKzwHIajPKZ2z9Tl9J1nB/Vkgv8LfA4n3v99y7trPoLxq+H+7arJiUej+
9iP8UBSPlf5pfWOeEuGlEBkaFtnYfH15VPXsjPBRl6X/w7YWqDJFMhg3Vwq3Nvvhcr16HGmlMJ2T
Rzf07+6uUOBW8yDocEMQAmo8FLzRlMBSBboR9U+cJhmeX/WU8TOBKKGivq2HgNZbtj2tXZU/gpVW
ahlvV9RwzQXl/sJRsiq3Nfvf3RLt7/ljIXH5KLIYJiBWKEuk1/L1XLvBziVgy4LbnpaJSiQdFgMf
mhXLRh44iGD+nv9yu/sk7oWm5hWQ2bIltiLoLALxkkygEvR+5ilkUmxV21yHUuPFV1gilrqeWYqy
Djm8matGKximuT1guF73Hqd328kHXbSizl48QM3c24OYJQoEcUcPhCvEJG0WNgSXxNwyFBR/cC6U
eCLmZYT4Zq/Dr9v96OKu/wn6QSTDDSZx+4ahUC0NQvM80zHdw2uCqr+TKsx+M/DeMQ76cg8DVVeb
EbtBtMwcPy4QJUk43F4Ol1fG6bSgpMTX65MLDQqS6JZ9pKZttd2/Wa9WX3iYiLW/rGYXS5Q7cafS
ZiAh0rQp6Cskax5gqGXLvcEAf+qgXyHRzdVi1bp/uO0ex+MPZ+fuQDDE2NoMCA2AluEU7bbOtuaQ
w2bnfj7R3LNl2YJsKKLl9eYSuOx5B9EkqIXRNPJj44LYx1cml97yQj6tqkxnTGZjCtpBLhaTvZlO
LjCnHBd18zizgYtoOneDZPc7tj5MTlJIlyUCMYgUWC0Z+wze6hgJ0kziIUt3QvxIKRn9FCc5ZHNm
07RAiEueGolfIW5zkx7ExbAADDj4ozPgfNBzxxfrNI/7QbW6/Zg26eVlS38riZjZ0BaRJIicGVoG
iRrR3gEo2iAt+rP+prNSigdBp7Fc4oW7H2IGxgyR9xsUroDKlCcYIRhBixI2YQeFdQsXkGB4NjYh
AtmCDwCg5AE6OAXcRC9I4QGn2HaZ6VyIcIaaoqJ00rAkmLgmJU/8YtEOFEghaAeZG+hwItbwqGGr
dBBUPToYBIhuBtrUfJkLqm7TUR5cULHuhwmRccX5L+dcsL49tqaT7v2sdpNTXbgt2RZrRBwyWtBR
yBCQAAI9gRr8LiZvl/8ZMf4yDyQ2WGiUabUsymlYApnyKkJwem8E1hQmndeKPRvkDXNGV3fUnHUa
ziA5yx/u/xUleFgGmgY5fjHrgxp/BJ843UwS77i4Yi7AC3EVnJLFV/pyDGxcrF4JE6OUkA6psNHN
7kBemF5M7+UL8yupkByN10+dDU9dINAcq/zZlUpi+nq+iNn1P/P7a0PGnMXHsRsfCNOF7nP9Q6G6
TEPKBMkL/Nyyz6vgBqE0veR7blw0laSNCNxDkZVpzIbzWQK8bqYv0DqUqBGxPpHzTQV2L+ZDXGLw
gzxItHSWZZjAYaWA0+nVVsNZVyJvedrA4oIY1uxdBmnMBVNakU5w3rGYdoZPf/Vb09HlrhUpk91P
fIZyZg+9D/wjSE9KuMNY2kw+bNMZTy4Dq90v6HkY5nUN7v55Y+cSD5AoQkGKmFlPAvkQT120JT8d
ofq0Gb5bHceXJUP723AB3WMg+rJ2wFRH+s9ttmG36rOHmwnVYa83bqwJGN50DoPJfM4ypxiT8JFG
rakpKVYLxtEJVhEgpBiCFJyUtDQQDN2h1zr7a8SfCDA0vpXBcwi7xQSAVEtsjnEvQUYrG72B6BE4
NDB5b83clnBYHJ4mL4klb29/2W5JTkMAtDgAdreIWQBib+F8lA6kCrGC9ckBCwsJXaSXma0jtbwt
D7LuoaEU8iSLhAjvpDe9pzTcH06kcwChcwC65wFaZozwYvIHkyrZOPU85m34T1wajAoUL95+J5iX
gNCyQDOr8mx/RMze+sHsiQUM4bmtnd3AIxdd+PJ0zBlJEls+VyplHGgpO9WtNtbwd4EMBshJ0EcC
huAisoxeejfXt22NYajjywzePBBCNlBXhyixSmwwHvSb9xhWnflhfr9fLcJ7reNzLUYyd+kFiQAJ
dl7D1iBAAlxoCJI4koErPd/6l5t+4kW4LDFabH+oq/D9TUz0wzLb4e3b7SOHrsQsSfI4mrOA5onC
aNDefAMroGIdwGEXoJHN7E4rQVpvD8er5iJX8UoECGnERAUHcSicctzE/MHLLc558+cqRZtWR1XF
CJBdcr32YNSYmW9Vk8fZZtmmUWnkujYpZocUwvmAgqaOQ/zNeTALVQXyBpC8hLBe/RrvkxG8jjhK
CmUBCXX9ZE0U+y9BTVkQgm3U085KlIaVjfJ5YaCdBzXlhfyTJ1uuVidSNqxf3vUY/mIsayXJQcv1
F4+T5eVy8eecMRNFFnZKh37mge10+z3Vwd8Bbnb7P1TH2DAA1Hzn5OFiO1+/aVdx95qqWFunQFSv
MVzr/5o0bl1pqoZZKVLn7Cqm1g7+HeBGgHZ4aG9A3iUfHBv6Ed6UBhtOTiuzSbJ1YsbmsYMWDEtD
5hXdVpDFwiBT1rhwODFLAaWBmO29hkp4WD8N8fErhuUt3gWf7vMqGRb5vnfBZKQklw3s3V7Md3LN
glsPG6btKohOUXng1pBGJFvoMqZqFGeH+Jp9ZCxVp6DyK8pnhEzv1FiNT5XPer6QwQKl7e46//XI
gYjHDMA1qwsUj34BOOs/3uhroNYQFOEPEvUQhBReJINghKQawuICl18oG13oX4IVMd0DuGQYUVpP
B+/4tXzbOoQfyy2B6WeTStwNYySdReLsFEeq33PRQKIv653O4NnpFLFXnqMLRgx4x2ig84HOsRqt
n4aP7eon7e5Ac6DcmXVELTggKCChRXjCbwLmBGJ5cAxKKrAE5AncsCAWNeWJFYppWVARXUTNAWlq
4BKmUBUSurBkFI2Bz/IzSxA1MsoeK/coWBYK4fnwDu2QSydTHIIk3HfSKBLHI3htmJY2wBEWyLpY
kgiPEiQkrHD4Y5UZkxgcan4K8x3mIbdOvYWB7DpP/yFwIb6JLfr73ilzghgsmxXOoRfiuoJsJsBl
5DXfkRfjRafQgplNIBM3aUaP8DLHcG7J856K0xU4vYb1sHhD4jTs2iaMY3XoHNq91eJT4hgIPzoM
3q3ag4/i/v5S1hLfd61gKWpkSE4Qs5QhDLE5Dn7mnycsQVD1hvQCqHep5v7g3eaJ+f7HeRI6iuaX
H0ezK/5N7t/2nmKSupos4/Ln7LNtDaIu5KYlyOleMVtwNTamhjAlCdTKSGHZfI7XaIe+4oMUptwX
29H1hmEL7+jn3cyWsoz8A12OIQVqq67LDfte3B+CMfrzcNf+4fh4xU8kRRb7JJoieX7cf8p1tO72
36WPlYZU8d5Q4SalzfSt6NdoQhCKdbcpMRv0Lp6O7+uSlscTyBHuvyyqFKMWT2ORZv+e+26LomGR
TJAigjLkmEanWCpiiro6qia/iOl7JvGVRE+epR759MT/9D5m+nnmCjdvytKRNnxNdqU4JNp90L8g
0Cr+JgifEmwxgZjXbFGT5ebHa/7tO/33lJ8pwnfcBJHgWLsXpkecApUsXz7lr9UtX0rjR5p/wWP2
nsJcFRAHagMS+pLcp+r9nS1CKVRB9WfdmlsBSEhNFa58clhN1oiCk4c2USViHUX8GGKURIKQcDKL
0/LAkEKLdXPb3V/dsURlkr4TZcV3/Wng6ClfIGLiU4PyTCl1zUwHbwUNqdC0QCPoWl7jUVHFRlDS
VLjmAptUFwS/Wg0v7tu6PGbOMsnCZipTdham0f7m++iRC+HC/6QkX3G4Gt59H3W2f5DCW33GABu9
7m4h3qU6PLSFBLSG57kRoHGUu9U+KTZFYpd16TV0t015BcQdhHMSdW9A1AgQvNd7vHSPASy2h/2e
ONTR+eRDywOl/7NLHRzLDv/S9Kb/ser90VnfXvMr9uvJ1/l4weKGNWt5RosfF9vrHtp41Ilpnf+n
7MyW28iVdf1ChxEcitOtJtuS3aN7rd19o+j2Ws1JIiVxEvX0+/vzB1BFylvqE4ZTWSgQVYUckZji
Y9e/TziHjO+lByLP0s6lIaaPxLuSeDm+tuA54k92oAHsNaWpArw0P6Cp/LPpn+1vw5+NG45GGKmG
VyGReTprD/vnFhTxKIsoLSZA0uRlq1mhYAXyK4uWyh0fjhPM7rLV5NaxFAVfRe06gOIrYOFfEDMH
mQnxQeFuMHEYs1rmLxfjX9wZtR8eLJc8BL7QH0nHp9/n+L6+dg0ly80IdJMCF9vlT6P72DiB7HLH
OHRe37NVczDHq2hGcAC0D7bgVDbiGQTG2cr9E38xSzaKgrNvmF/sHZbOr2avprAkiLZi46HNVRY8
Fh6Uw6K5hB7QMRcaxnNzaKV2XtNyBp4r3+WiRV8/Bw+NhFfCq3AbUgP1igzA3m/1pfqGx/3Pmo0w
ekKD9OZfdWpUxSSBw6r1aQALtHYXk/58qfn4pVkZPOYruAQ2GzI1YTBomtDoAYg/ng6LO83E0DM9
ESWcLuNEVELeype6nQWxNThwau2Y0c/DFD7gDw+nOMgL3j4l3QVxd4SHaIYif+T8UUusPLtlVer2
4ek/k8P9XBvhQRbX449Ae6MfRucbZiGbbv7ExfhWqsXJWVkgyeMZQH7J8/Uyf3BUFqjz/ILl23qj
yydpIN7ILZE+UH+ik2JY+MkENMTDfPyrfXuewmSM8e2XsUaJ22k57rzd/+WFceRSHQ9xXSCuRe2Y
XVh3oGCFxK2c/aTN3sjApXppLX/iD7962399ffhWt80Wbd3uqM0y1TarYk56PMvhfW/aeTr0v2iN
KhyZXp6XkI8nby4cimLi0TlSO6FtUD7SPAGta8CtneQreSlesYi1+R4u+h/v+r9RslZHbCThksUA
21wKMqgS4yoYPx0IGhvJD/6y5oFNdr0bIFNkpLOioEo9HX7p92bnKGGyo0fDfD4v5ItIQTFqcWV2
gs9ifKLJb+qMe9i+qR5sn+7uB2fzp700F3wErNVU4vRgpcRNpbd80hEednZXUJa2XjJby2SGrzb9
p+vN+ukHswp8AAJcTrbn7zBB52ShMltTtFnqx3aMLCbvDPqnK2HnT7PR4qk/qDIT8A5Q0hCeeNWv
hdhilTzlFYQcoL0rcKeaFTArNjumOZeLUXRgwUhQSAl/KfVamcLR8J/BoZYh0/vP7aRgpzWcFbNn
wK3VuYSUQGsGSFIQcCeTCuhdRUD4iTNDk6S5YNZglt5CTcS1qRUsz4VChXYiFQsN9jG3Ohuj96h2
2vUMqmlFJkdHIsXDk0Upu8HqflMtXqq6S4msIrhAaGHYm00/3q0loxDMZCvkITPOGiKj0C65xTjH
7nxAL4ulCSVaNcJ/FlEIk70qe7UhcrHZSzi60A7JTfv1cGHpOoHpYESoxQ3oZFho1qQcChzxc44R
SAWiWYcQigsgCeIk2L3iQBqsDmRJ1CsaOBDTLUH2PKLc28Tq9k4GyULEOM+5q50ACG6f7vE3323H
t639pvqifU+hDQmKmFo82JfkFLkqt1C9+AsUoBh33W3nrgtn2dSd3M0aXbNexhnQlmxDaGnciGfb
uPvjfHMGd0FE+FjvCsmF596npTXpcjFFbEnvSeK6bCTpXbpsk+mn1c/83gmWAQHOWzfj6BOBq1cT
o9ZIdvR6rMatAyjuWv07iltXaHq7SkTYy/0iIJ2W1XD0Ec2ATijMBkIPoc1Uy/rszsJqIF5Kay8B
xvJq+sRVy2+5V8VzY7nH4C/9gUP1urGJBXgOPxf2tVNG5VRoWJhYPh0MK2tRGBbGxC9IMG2UZ0cB
Pk5I+GgwJ5f4aMvZj/W6lqa2Uj35qEBXeML4FDCzk1/CZJyWLeNPVjOtce/icc4spd+TkA77LpyE
0qTPsD0jDE23P2SLxOPg69NuNmpP1t1e7Ot+1/38PxYB8X9euQBTB8NjHmFZvsFQ8bCmAOyfVx+4
g1YjF2YGMW8DyY+5oyVEYaOlsY7l1d3oGl4Tx0VUgU5tdJbIE+0bkEvkhxzLRgoOcMENhKHqrT5Y
pzrUoK6XdiIm9sTz9RaXk5lQfuEMkOYedcQmaHATSYtmIAG2n0QWMCkRGsiOmdQHB8AftUEWe31w
XoPPk/25vBa4gk/8cdKXRFCESz6M1azNPfNiF96R59haZ7iJYpK/vzt+5EYqrQWiZJmNSAOXbjke
I/XAD3y9Z3a8ZZ0i1OiagAi58Iim0P0MHUkz+GPbo/NRLNjmM2nxtBMgdXPtljWkQlphv4/DcHyv
WQKcEi4afecA6ThRf54hb5JDTLwRbaDPU0xze/eVn8OYtjBQD2Q3DWNieQMOx/PLw+BL+9/2IyTZ
ubdqRKPwQWdIC2IJMIwVU43pIOZungmi12ewVJv0OQXqG3qrkAIQtwvQadTOczB973Y/PBuudmdP
t2eKFJpVKAqy2O+v9Ot9P63DpDl8X5JDI5gpyKWFlCKsZmh6FqjCCNkjC1uMAknW9kbWmk9lnU42
2ls84E22w5VXqMbhGdQtyT7fCEd6shjr8XVl1NS/TNWHqZDd2M0e/xq343wy2s0tVFoLRF96dzZR
KN4px1Ng1VEbs+WlZeVrCzLYXMx+cwvoldEPs7zW0YaKnkraVY2bvFYzYfX86n57oL8cJO+lxgCN
v4W8EczEHxrED1SF4ZxRT6wZ3n/cD7RIjOPFYYvBp+72YvubitCLb3erm/Xd4rJaj4kdMR91OvzF
AVF/y5HVhWA6ipuf6nUbkMeX5HeNSNC31NEiC8oUaItLTqw0XxDMYBN7aZnGEjOe/ng+6F6V5/uT
3C5+9GrSeQnLn3mGB6RG+V27aqxZ3ZgciOgNimNi7Auoh+N+QL5ph00GtINHeZJaSuvQBp8Qa83I
0eOCZQyjkrRTkutcPyEkEw2XGsKJ/tjCknxyClg4yy6AiV5azgi/FFIf0qOr+IDd6IoYEG2peS58
gw/vkX/DIqs8mE39frwRHlQQ3o/3ANaDx9y266y3oyD3SeRWDFV01ZUtJWpHZc42U/ST7FIUxJfW
esbRfeg6w920r1EiEipbuc+bOPZQ4Ybe5sPdLI0Urdqdv3FtNalI/eHdePpjsxpbQnI0kU1x6+r6
MO6erx6uD7vN5eRlepa+TbTYfdCMfD7AnTqgYnhk1Q4XL5oiYX5lyvByH5cDTU9yFojel4UP2e0q
LxRekCbUUdKOV1rxxGrs4X/v21fEvdJmK/bvKKcIXzxSD6j9O1Ue/ZTiwPELvUDpaLJkinXevqa0
NnjRWi1pwJhfiR4Eh3qSKj6SBEH5euNG8Gj3nznByVdul+js1hGLxYZ14qvpj6Xd6lu8jxsIhDSc
xZR2vWU0VmkXLrX93eGmaj38oEAg30JaVfOvq3UsW+Q1zW08ZcLJF74A+pW5zVtzb/p80VozN2/K
VPxgzfIxDOROL27Pti+NYy/jS17+WFSjL5phprZYq0V4aVdH41KppuLrC44X4vmb6vYOg8wlX0Uy
49kUc4kp3g2uGFegRpOW1WKuwQTkh9ET0PflYKwDR3qZ1uLs0i9V3uXj8CA+dUuqJp9nlQOQ5Ptd
QPxGzffySK7cdsxYvfUM9p7r9ZSxK7kEdpaAGLq83yRPSo8UL1Knr/S4LLrOZAQvy1JTt037V8s6
DmsyumBpdxAn2sL0MBlWh6V4U7F17jgoSwug7szQDuzxMLMFzA0Cl5f6QPghKWLEsfcvJaiyCblN
jl/J0JN0wHmN+GWpx7X57eClOKedNybxXsAs3XnaDC0msrnhgKkFcz9NDXfb/9yQcgqUlgVnmffJ
aZQOSruqAvWTrAaok3xoyBu5QEG49F2XL78iv/wcxPmUhJmBJGoD/389JuHNZ+uHWN6GqcP6RVwI
24jzA3RRoCd6RlV+h9hsmVYvxHo7bMKmYt/pEw7aHGTJVmPjHrOLj/uEy8nmob0fd3rR4ymsDOLU
9NyS24Yn/Fx6WeHV8xHhvuG7UR5nA/PrLkd48ph9e/RaJMSFjXNt+8PLqLR7V9hjPrXVvx7rZJEU
0jLXWjgMm3xovMmK5MBwzBeDIc15kBLEUEOIUptB5qJcMi+JplnnGocs5BTYJC6Zb9Ojao9f06PH
VtOcMdtmy0T+HdNjN5/2n27vxkwZoFMKDdCHj9XuLKZ+oHIKYWhzcEhCJtD5ICRoAKTvALRzTS8B
xBAf1Dg/YXtdzP2Qsdm8GJBMkTB3/nxpSD7bjz+yhQKfTQmgtSOvaPXNq7gnBUKN+hljNvwhqRtd
OtB+Mb+q3xDICyeBcCee29XdWfvl3KXT29NfYFYBUw7ogniT5ugK7TH+ms+ZeS0zHryWe5NwV2E+
cO7kjb5gwN9H6xidKV+ezkjzp/tN/R5qHnbL44X1gsuL7ehi8KIdgPyCClTwGLM/t8FJFadrw/Dy
jMPlTUde+TUKNMLwLwg8D9R8MdSzFXZTDcDuXKJfq8fQ9XC3JQBYcCMwOpmGaOCHp/XZfNbBVeI2
1zA5q10Z2H0845m2BQ9sr7tb30QTFZ8ZR3gxIIQVsQNgaUw+3F/sW/5iOf0R4kkfnD19O9zItr8x
CTnfkoQ8fG59hNYZ+SlulunsqpUGLbKuyN03dAJl6i5Rs6GOJkpw46SV3ETNhgK3nkg2yUYrDVlw
Z3hQAKKZij1AIsgHniSbAWSEc9tD6xjK24eCZexrNWOrKg2pmoajbf+TX0a2jAFr6ja9+Ll3Cyxv
YZVlG9R8BSsuZPzwVX5btuQ8tTSFv/0EBnPwGN4km+bkUfvVh4wm8pxi9LRvgpvBTyyQT/+Zw9S5
tsZ4W112vqcuB11WTXZZQDngNKxTdVltnnq3/RbqjiHwp0/9H/mL9jFEeJFR6x8Qy69h0Tr5JIs/
kWsyw47B0Ez00gBNzcshxonrHQOIyDg5Yr3GWJqZMUHElyacjHZHUzdoeyfTgbbnslAApOC0Nnjx
4ETvMvpPm3K7QJEjfMuC6HIXkU3fgCtBQn3zlyYq0IPsb9OGU3dembJue9hmZyKWGmj/7JNw8/D5
ud9+eh4xkgTrmSimBRtttBZX4NXk+WdYLeyHep28YTJ73Gyv7+5kPPjl5IX4ScMlab+00jb+UJOo
42o+/BwzJynreC2QfBNdBWJ9iMzG/cfHs9vtZ/4qFPGnYk2QPYZbHr+lsXmapjxNg/R6mdh5vtTH
T8AVhA6ecfWgQlgJL7a5h3scoouoR4rE2iIUu2CGonjRdODiJgfSIjjBpY0BCFEQQxgGFjMcTQnJ
pHO2yZRKKfyoYEdEPFQFoZu0CQm5qHOULzXIyZq0sDOem4wFcM1096L72xh3gZf5Qe5++QpodjUS
mgMUnUW2+VcdEQvK7vGD9qazdDRGfWzgeF55OkVcPw8siB9EDohx4IodEf0c52oeDr+gGZrw6Be5
b2AbCHciM1RhiFSAoDFLjiUKmJDnr/iP1WPrdxnO8CTtRoKrkEeGIvIcCjLWfMUkYfuOQDgM+LbA
sbvzdwSOEwPwHUe9QcX6nmPfsTftVdOXRW8t52u9G3yyM2ZdWGbZR4dVMpU1I4oPHAibw8Ikq8Iv
+24au4BdyRXT/uG75SdcWmMe6P/3GEZVwXLX9bha4y/VZx3w5IR4kAvObySPMTaCVNKBIEfeHYeL
UiWFDDWaEqIlf4MkHyOHZC0xTbhY8uscuITBLDgPnQ9a5QUPkcxkYhP4H9lqj8cp7CM+VBppnqFn
PsBQTrA2yOiebk2O4pn/pJtX29YodTqo1/lY7R9elpfV1WTAJsf5pDzuwTbVzaH/yYwDhF9gH3GN
Zt97FxKzYeE+FcmWF8SuBjx74nPgmpPzNof1K5nTxkpUBtm7bOY7wuBqo7l+bPrbmIy/7A12m93L
eK3j26zRgSRoDJtBKBCSESCpMWbCHWnNPNAOUpgQBJo3IZdwBIQvo2RanKXf52EkStCNHrCzND9+
VNek0tAJV+0d+2Zr6GU4+xHNTY6NQdW9U+dHVePCp/4IV7wYsBoSqY81v2vGZMFowNiF+zjA40+s
j+Dw97oWfgRiyFEzcFh+WfeNgcUaUZAP1DwunS6w7rHYkX715KF/zfuWilar55+ZDMZD3KNyY/sd
gBQ1pDbww78enyXNXJEQKiCvwHM4oqA1i1OAKY9iAP5fFOOWvCKqcaIOyWajSkqkKepgfqOmgaQo
v+Q3hiagLhkVUDX/av/NS+VzFilEm5SHUC5uuhK3Axn6XXyLIB1EBJ/cdC6DlEbuWhlRv2LxTT1C
mZvohtnEAo3sqvsP/QGfGT2Z2mIW05l7F2gLylhnGKI2rD+yaUQPkFHMDZeM8VV32jwITdE0haiC
p9n53ZqtSCJCxs/8Y2BJ7U3/Uxo28P3XRdTZsY5ab55hNPbIiU+QeyBk/2Vz8/JwyWgu80KtLQvk
ptWmP9o6kwbjki8Dyg5zWR7hByn6XRSmP5cv9quBkOPEF6831S/P883H4bLzYf/ioZU8TFV+qbry
nky0K1W4dgqwvny+/KFSPHGefZu8XptCfg5aeTHBsYzr2fCvwfL5z/IGINoUaHLoXU+WHEmbvYmC
mFjtVf/T5LD/a191z7RKsqpGH/W1eU9RcGriizRJ0ZhUP+Tu/6e9al8u9nSIwy4wjew/xkxuyhiB
4hocmQxiw9T++qp3Ppm1frfrMfvYZaHw7X10/ByiLIFKbVijHWPR7ckEqAumFAHlxYfefFqbApmF
mH8FcmIKkHZbDHkm7qjZcNhqAOOMLn6l/ar4g2IwxEex1tlt2PM2hs2B1CdnnV1z/KxifF4Wq596
W1ZN5YgZSElUulxW11zXS45RHfKvo1vszwTqXTMEaeL8eLk6XzoE5Yf7XbnxTwweE3RfG7zesNNh
2gxr1AfDVwZv+rJ/qKa30BwvEWVnlwpEKrD7lYSGAgeWhIYyDpLn/4WXRExjq7OWq7tb+S4MwmKy
QjcZWqf5tERykpxmhUXkxKJqFWbhhVONJC3lkUs41ZwLhCkluWbeokjMxVyS4C5YFQiuyeb1KKT5
TowoN9fuCZ5y083N5wtAgSZTcQnhCiN5d/G3vRFOSjwlToc1pF22uBuOO2MtKT32d1u95QPaZfLw
Q9qUAzoQ0QQWI2kDRk6yRGHnIQ6tC3GCPgBfyTpBgTjLR+5oBLBsTTQLhR4Z3TGmNtR6NA/VkwMR
RJ88YM5le13VATTIJDtTHyHg6XJBJmuNavRp9akoEBEtOlDSHqySIGSNr8gFbRziD2WagmGZIef+
10lbd0jPHAnUefmfVKx0R1APK06NCC1Rjx17EQdUe4dGvdNjINjrqM2uRmxZzHkQfebBn9Boup60
D/fjzk3q2MMSkAMIFUBIRgwhBoj8nR9YrmMSkWHEZAKqCPO9Fv1Yxj9a0tP501SJqR8QL+gIoLDa
PfevLTm+rGnFdnSLXp7RIkJiPy/Z0cyyZVgHFx+Hh7PBr5hI2zxPTyw9BMQMKWqvzkaHI+tPJtQD
trazH6FWoR/9TC3dcJagArEmp+GSbXKhli5iXAgIsUw/ENYLapVFyNs2YnB5rALC08xA7uWYPVfv
EDgOE2p0CUYicNUfaovJMSeijzSg0egSDNlForveVp2btL7BvqVJW5xCLqGhIaJoehoWJ5XLJIKm
eFadLmbipw0TTFmdjdl7+Di9HUb3kXAOiopbpBED6PoziE6iZRdIkmOTZ8K+cnLC7CcfL28dCUUT
UcMRgIRFd07ulmeL1faCCC5CalGlz0YRK05M+XR2fXftK21KBxXH048PaUQYe0wRaGJuKDwREv7y
4BBryDJlzA3Wq+A8rfzQt/hViTwo8tcYj8zbzlgfv8MBrzYvEweMxihhNi8bEHs4EfF5td50e4tx
O+9PiPZ1gtIgmud1/6sFHVqG8EqEjU+q/qUvuLZsm9RHAymiZRJxy7Nk9Nhxr+VZEa8Jk58StT2L
2XJtaJG2xYwgFL+1hnaehjkomeYgc6e6O1+vFEwwMxgmDzJHbs0VZEJ+J+gJkuYhhFENIyrzGX18
QxFq2PrY6p9Lsrdy3uxpteaWZylsvK2fWvN66jCCb1oibZR+h6Kn591KpvsMTXZ77YrZ9O3hSeT2
6e4wWfQO98h07uZDPkjJM2VIY8MGkJIgHW4NcPkfNp/zVVrMvV8Oz6rHdGjqtH2x/BVaVogC1AEj
NeloIpIpQkXsMuhsgknnVvjyKU6ZqZE7YRAgqWQU8OxWgXeaH2gkD6sgqWRIJJeX42uLqw2rwy2W
Kjs79nREoUgSvt2XODkltj0zqUwIfsYluPZKAvsnhHl1oB50GSFqnAvaHg3oUZxKWm82nBzuDvsb
bYKG1FjXgvBcoGXMkEvIA04y4hwg9CET6BSuKajFru5bB51q21mItWL+mjwb0QrTWXQqJEOhktJU
ymIim0Lzcsnpw2RAGcPH0cfBdqZrk8lCA45mJFPjXoUi6Lkj37PQJYKrw52E6B82fT8G3k/sHGfZ
c4bRoM2//mlwdb7tdA6jdfWsjXNv7z+wJrPemiRiXIUABXEr0/pu9NLiCYmBeA8U22UhP/UTMJyI
m+ULHEThE9TpWpscmFKU5sdAfuwHACmTas8EVWDJNlYaVWIa4+eUSvOKRXFoSaUWxoL4kltGUiW9
h5+UVftYXPnnRqJwTBGGM6xvC2IlG2cw+Bt4nXirWPwijzs0gmFSEOF6k1Ney4jdc01pp1zy0rMu
cUV3V2xgyg995V8165eG5xcxypzwbAb4Er15UkAwMhlpSqCNQDEFMCp83FQ9xslPlYRUUBuXNBof
LMiXBgRx0sfGl4LYPwHRUwgPlo/326vl4tX19tEFce3C473DUvoR+kVjEEq/yMEfkOjqlFdw7Ybc
dMFqFpqaV+IhFm8gLaJZCr/TvQQ1pBnsBQNpAyckGASVSwIHIt/Aehk/Mk1C2JFsJ+Vk+4g0W/VK
XzeGv1UmRUPQDijDRe0fcc/K2JAqUO9Jb0TVFCj1UqYkMvPgaEQkeE+K2iqApCr+4IW4spfI1/Pd
an97lpnYHlyTNxHsZboYNhwOfkcFQPUu4BjKA81bRoDUXyBNWDjPXXs/Xdud7w+MNfOf/Gai+U0Q
Td/lgipMFKB1LYitoNvY39tj4nihiL44KKK5urgjjT0/beaAUlfbGKUF4xpFlPeycS8g5iPHyBft
vCbMgHaUP/HwDQIUV4i6lbIPRIFExf1XcOeD4POghkMVCroqIyeQS1IwCzWljbZizI5nQkeSOcyQ
J4BQPcimczWebTRL2o9WCEjMkhwy98mCf/SrBjKZzj9u775oIJJsuA8CHk/giAiKGUrPbXj3vA98
55RmU1MO+eCGOwsgUCpmjZoxoCqIaVtdtftpDvLJauq0V/LRZoRZhqiSxFcAeRkjQDme/HFzGEJa
ct5xOGO7wVPjqt3o2QK7YqH06Rbn89Zm1nrur55voCQ+p+lZhiwLSWEqcNs4EFnAHBwAD9sp7QiK
qUOTYR8ROhByjYAbkcyGwrSESgjTtkTZH0JxppoomGpCGxfFemJRiqSn36m7gqnlt364YehmP5j7
KhKqvEC9R7wZEFEvMB1dbH3DDQhOMmIN4Zz6EPYi5fBSkXV4EVw8IOEOnSp2ckAvC4OYQMOPL9vo
ga5/T4xcymdpoqAZxjxc2MYsBORZPJ3fAXm0cZ4G7sf6yfwchPJKEZiSogk+hOno61AzXAH+Nt9F
z/SU7ViP3x5UPebAVq/Ox5i3J9vRobe/QcBRW6gUIMxX3K/FcwwEklV4zTjULDnGU2jC5hTCgogl
wtxiPkFETIalwlKYtih8Mm1KDKElt4rOB1FXBtl2QqabYu02BbpNgU60XaGNKBQqppAHhGSdVhAr
8rfbd3y6rbn6K71qMB6NOvQo2eT1NDZ0t2Pzi87+RhNr1h2pcDVzHjJGkGlNQ1rTcm2ENpWrGk4s
SBr5J3e+OR+vHnTWhBu4NHNp49TAjRmGssbZU1ED50EdDOOebTr3YxlGyw8cC8IlTAvCJQkcqK0m
aVguCkzcnzPJp6lTywey7N4sNbnEXG1oPUrD/xNV2n0dcGWmFQeu9gbsGM3GuqcTuneLSX8wfXhk
7SziS/PyFCAtDyShMEnGad7YPoy/zjZSIM2t/O9unogOswJrIjCzVZo0XPC54Zp4TO5F5EBr8kuz
d8rvKMMT9dNcODZvV0Z4UWxQzwNSvQ0PXW46JKacujaa1QUQA4UEAlV3iCJFYl5pPOwmT0ZvvrUe
QD163+yoOcsCG3lpDpUFNqIPRWRzLMIs1vSEYSnUn2HRickpsF2Hscw6BVqMJb37878Tc+loJQoY
mrMMdT8nmAscmP1ZyE8GQ2TAtX0v+EKV4ATJkSYfGFNOrELSAxqOOPepkS032HiD4rwWnCwkfiqN
Hf1xEPKbTO4fUoyfk8z2Vj9v6xuWuKNQjhR6r0PMqjvujSs2i2Sl+7HCme9HrfvD82TCCHR2MGH1
4ykoZn8zPDfhdhRPBJudByTPKXXHuYBd0UOemqTBB1iIrFjwaaY1A9fQDKdO3Df3nrDdzDfcqCOl
yCLxqBjSDpYJgL6Jv4VtrIysg2r1tLlcf4pgFlnwTEwjgKMiC04iN+3dbytL65OstYwDTT8TT0TN
84hMoeGn3U5bXUIp4Ns06sWGRyc0Ysou27+OGDRgMtHJ1tPDl+mytxk+7yNcjC2wUbBGwvCud/kQ
b9uDYhUgAuGPFf4tWTXhhqOzqvt8vr+b6lxbl9ZWb32tpuaymBF+oh8+ReQMzNQ2nU3z9t384UyH
iHNJARJ3t7Pny8fb1Zd0uLhvubx/a2jfYcMhfy/dbvRtIkq6L2vneTy/Wo26L5pa5Pd3NaWyY89T
cZlqf7mfnFtVWpGlSfV4pB4Eg+ES/2lZhuysbrCBy6N2ZeMxy9HyA01sgUyDcFzUw3GUpxjljSTI
Ov7SBHwhK5ivNdVqf9+/pjS3DovV8nzbvV4/7n+oniOIz2NKHSDGKQpi6KbiMreZyvD6eoAG9Oa4
1+kgqXCg1hyaWyQKxJp69d/Vb2A5+BhWQfs0ooWltsOhYkosgROPtyJ4CAV3K05jl0cVCVWsWTPu
K3t1sdV4Esj9en+2GjEknNcMFITKwEfzCDFzQSqSCo6o7Wdnk590fK7K5Q635qlyW9uk5HfwbWD1
EIs3KVvdL2LruejIuWZVGNVymx2VQtBda8mmCDn15v+MKvLVeJtpX8r2gA0Hfp98mtxiWuPpxWTR
Ds6JjbloDmcAnfykxZ1WD1CQRxo2EUqyUC0vI+R++Sne6n11PhuM2Nt/c/4w2P53uGJR1svseAPu
Sa93vV7s0rxdKuCpPIBqjHQf1tOzAZ+/WzNZGVMaJ3FSzkWr7uB8sVmnq/qNwdCMTotJdaMGKocS
0mZYv+Vj619Wi5gvacbof7Q0Qp6WVdP/QF4sQm/rQvaBe22vOPOHGfLsDle1WcRwbK9ao+GKvY+7
LzdILGLlmIakseGucYl8AJtiZBkChs6wFBkmWSp6wdrBEPGwODURXCNkxpJTkJg9lgTqd4Y4V/d/
ae6DS5WyLgDkd8krMl8ZQkEIVRgFahTKlqWiEKdQCSSFPCCE3RBTpA4PZcfG3kTxKWLdJPov2TX3
IcPbsN6zJQtv6B0Svh4rowNZVVWfQ+uxZp3Y+q0x/t0bDWaL6unxJfUhTTmiWkUZFsQkZHKDFSvw
ZN4jpkrxXhQ96WvnSZOdXxOO1icVOmY31URB5KEFyaTBxQBPSsDBA0iApJooWaJ9RfODOBk3LPqH
aYtMXoyZa0fhrEYYCQLkK/sVENBOBQi0sHiZKOTD8MB3SDI8WUPJxHdOUqvoBzHrpNNhIeWxVA37
k+fO6rZ7iDknml73waawMUyTUWSmyFdITt2tL0JFvm3UiN15aPeI4ZDDRK2Xs864tlA1Wej1L0eT
s5UGViCA4aIVw8pNEoEnIxU7IdVPcvyKh5gFgE7uCYH7Wa67+RDnWCSbPOCcIyEN6sMOpj4zVlef
uEK7WkqtfGEBJwuqQkFIpkMOUp/RhYCqdfrU2qt/ANtbPJs4dOCy3qEtbJmNF5BHJPmX6+rKQyPD
O1zCKeUp4qlGnBjJ1hj5vHEsox/+vQ7Q2+z2elBW3NbvVT0mh3YH49MlaL3V9L7Vuh8cbtb0OewG
WgmcCD58Zg0Alc1zcJh5DkSdiwh4lI6G/L3oHVsfQHkQ92PD9Qk1cET6stgndELt/UBPUtO0m84Q
liY3nU3eQgpupUixQ8+iQI72iTJB3EJfboGTTPSS70vgfPd+9K7zvVDHgBXSnTZn2LChWeekJ9Fb
7LbLQ2t5uFlwDqAkOUeOhRP58NItX3CdPHj0rpvfbQ/uQLPLWTf7Fnjv6uFeG7iTYR2QIlFZB9D+
PiYxS6QJgoCeiKbzk7I+m/xs2aznG2/+Hh7SNrwQZ60AhBUFWltnaP2sMZ7bztkjW+zlYSILbl7U
acXNj40YHlpf7nf7tL+qaQwknUazYnZSigRAv0RRybLozn5GSfqi4y/pK335GJlBo78jVt9T4mPm
nwyZiMJeSaerB3e79nK2HKLENblT1EsbbUCmIljgplpBilEF+a5ISW+HfYVEkqcILjX1KXTjMi0x
TlTLFpV76jPc/nr/pP5E2ZoQnOa25gQRAZ++FkogS2TmhXFc5bnf5Erf0dzuqoNYsNz6NcyBlWI9
aW7SonN39rhSc0CNt5v/1cYQYURRZkz/ITzOpoEn8/p6u7vdZDsdstVMRMV5CETQKnnbUtqXvjvQ
sgRCQkqAEKOIS0HqeSW0ekhPHgrJf0WKpl8jswnfiwTodppeKQ3J25oBkZE0ME9z6zo6IYkGv/sv
kDT5abLkgC/jEe41XazyyDcStElWzi4okHZH6cn4ONZ17IVaFLhlQvyzieiv5tFiZTTxp9vnAGdo
cuLTzHuzl8d5G3HQKCShdHcYcmQruzPxF7pIXhorVkUaVvQUd3N3f/6MuQ+TkzrcUIXQ+kMrRU0R
ASINlgULgT0Pk0FL68gtVCA3nZlmH5PW5B7QMlAkAWS9oOZGrxgikNz2bCXObzA45Fgi0uB7Gupv
RCpp7SNyBGk8UoRgQBHDd4Tie/FFRjEw8wquVwxqHHuWy8Vmsb3tPmLrmxOwcutnLVVroxYH+4Q0
FLFAIMhBC9WFcoCEW75rBAiFPMUHCIEc3pbWavgCJhM5zTkazM6AEpDFC4ZBoIcolrsH7hik7SUS
0VioYxVWApDJNVh81lbxJOyGdseCNqYZvv39dfITWpvBZ5mKiDUaeTjvd6+kxYI6BYo6Maan3bi5
QGyK8LxDsParEaheZwihBmPmJg+61fDURbhl1dv6BRdBYsNWljqUh5ZvUAqUVKihtr/9ddGdSIcV
qqUdP+wIOAgsPy2TxLipUqbxsP6sSA4EWLC2hj/4+ZyXsPl61qpi5TUKi+YHQiDkwqSg1wwNdJnn
0iAXEANIMi1AkBrsjGUH0siWlGXLuRem5g+lpaPAitSALB9/W1a/OmwvDUbYPohiJWb4DjXCITsJ
/bIIoOoNOXiw3xufnuXU6vSn91Xv/iWoQavzFCsrEC5pblODpvelFFeKz8dyQeeShXaDGL7NpQkD
GYTHTqq283agBZ+/bkZnw3bMDy9TymI0VkSJGeFAkSKmNwFryuQZNVCgEISGv62m59vFZ+0wYrmB
JFZtiUjf2ltZfsuKqWbllqY/QbkiLiYSlw/PZw8TTWM05ZAacEMQ04jC/x9kCtP+ikzDUdWtxoNu
tx/7CDdCGk/z+eRpMNy95Ag9rW4yGaHVQ+PxChYlI4/Di8HPZNjwQAjLlGG5BHkVsoJ6edcE9q1/
Xv20fmSLyPuPndZ57yG5a0XlLWdX/Q670Hyz04Y0WcqSggs1Z0biyTyNd/bDgYwfAIVEzNlQj5Zq
zH1tcKrOXgkoDOJn1RIdrkpIM0A/tnYNWE9/hRlIdknMITABCMncAKITWJBdroHaa0VORyhEc0fh
CxAS7GQWBHHilwUxzg/JAcd6TracmriLabRmNdfXrNs5Zrh2Z/QlTVi3AeZHTnp8BEjFjeyYeMKX
5MIFMrrscv0P4mzjkxMU5I5yXCCTg4b9cXfEUXDHlre1bt/OOtPRc3QHnjcfdh2JAMTFHYXQIMGT
MJ+vyIAL0m7FYGYGU994kwe08GR//y2pixjag+Sieszf0H6uUJkLoCiu09NjTof0REksHjW9J4O/
oLpJDsIy10KugphWqBEQJ7OBOmbmAaDa3tPU6tUgYUxFhdwVm+ONedSVtuAGne33FLcmlp9ohHEf
69lj0/A2qyBPOgOtcX+3nU6nzxFRQxe46WljtXs4mm5vWpa2ppUN3dxF3mhe8NhrJQbo1cR5/H9x
vd9fppPXSlODNOSQ4hZFQ0t+IkiQxb0DdRHQ4yrEMCvtbZuKiIIbQiXToSBcCh/9ZbJwWaTIOPmN
bls9fxUqUBKYZkxGcERTGklQz0iiFiPgTJj3hSHtCAKknIn3DuW+F54es26Vg5XZ/F3z607kZvo0
64xbs5i2Xghn8hVBMe2A2r2bXNIfy502eIdchk1KklNrTnwgaAgUEoZVXlHIhsUHOpAQEiPN3c1S
XBqaSGzytCf3qi085NPwhuRACtOnEIf9YF+ubhlMX8xYuBprr5o9B9yh7ITWmmz3ZbA5Wy/CxqbA
Rp6bABmgh0kisUKh0VbAt8nS7R5HN0bDdr83HIyHbLg4YHnNsHsyUeGpvdive7PF7Q9pHHZzsYtZ
aBDBCQESQfJAtJFCBfs7XNaEkDAdp/6/dw/efgPWcmV8DDWVJyC6SVx9aKQ2oCgkL2Q2wiPdF7Gh
xMvy43wpWudQivDcHRESk2nCyTIjQOmEhObU5OfVgfMa4qwZlv7HkJE8sbwQH6SetvNNWjgSPAVi
9WvHLc5OU6cGRvHsCjMWlyAkI4bmpO9C2It8d3NqUYeDuFHzEYHs4FlXzQ/8APNp5+V8+Dco2SWh
4F1zGj2xmqfC7cNF9e9ScX9zMf2NK0ys1EcezDICL5a0JuBMCYc9E2y4apAZ6pJE9emFghp6hjrT
R98RZp1MqaRsXCwFBf4TISBGe2RVLAQy55yMxRLh6nRtcG/7clvN7nbTH9Wb5m1h013v/IFdH/JX
WAqASUxs4xUJNBsDI8vfaQijgjzszuezS5iZSykoQrj5NEppKjl4lLL4UEstSrH5EPcpDnRZIKkw
XmI/dixVuewdgjSNkbk8TFIahfOuQz7YxDxTYLNbAdPAKDgG+aQsaFd0n7kMaEYqiCf++FJ7TIet
IpP5AsmfM8lhF/FA7hTqEhWYOC2UH1kmuxEoDwIk8x0lODj2KhL9B+N+r93uj3r9gdb3N/oZc8bL
26uHu+nnekcIKMuzgLHEir8xQdFZQWnTPTqDcjUJTlKo8P56GYxklwTIVMCozdUWnuEycw42kSRW
yOutiJKpymDB/vDj7vbPcotiMEoJo7lu7oJwy7/i2JFJHA6UfE8eRGpqVVXxJ4AEZwp6kU+4Olan
Da8HnjKXCbEfak4rzAanGQ9m8wwzdUKez5+WN8n5ibCofVKxU/RYFMWjKkqIh+FLHedpvQtjSvuG
D1t+FeOFVnlNxUd9zEGL7TpDG1MZyQYf+Dj9dvhdUXPVGQFaKoTfXW2T8eF6+LzkgPsxetvsPqgG
8LQ1TVa/1GVR0vnxYLwSCQSBAGlCxMA5FiAWhHDXpyii79MpihaRIiVGOqtfNuzGgobMXXIUsUXF
CFzIpXkxcyxl+TXZlqYmJDM6ShQVymxdClu3cw3iG28L3emmGRa6UXvY0wlA7X7/dLhyN3qYzfrL
VesH2HXyGMf48CBYlDkL4tWYiIImBic/dvylpK90P5JzjMPAlguzNBBla8WaZjPYQYSLnaAnCFB6
NHrSRsw4QBE8r30ATxwd7oHCzOIfb8wfEDLneQzwDsQtk4OgrEnvXhb85QTpQSA3Btikd1cLqK6t
yG3T21CIhXKJXJptZ4K/TaDx9zzD0ag77rAJNPGXiGg2lGLv6el+ObsbTH78v8a9eAGa3zRLs/ZY
pWAdlWjB0TKQRDYviGFEsxeKOaPF2Y9ne2NTZpjaP5b62U2n5ZE2Sy1GjIanbS1sSKfly6aJMrQ8
ydK37p61NZlLtMkjYSYFmTT/JVvAc21hNKxnFtD+w+rXiDt40OVY5CQiceQsFHi77Tu90/nD7Kk4
YLufYYfF1Z2qGpy45b2Hzq4z6bbumK0WkfvUyriDjCXbizaEAk60M00P7vzaQfFPuYGUGILEbYgC
WmQGnBymBve+JnNwT7D4gsSlJCa6V7ILsZ/ykSNi6clzTJAV0fB4GkAamIESiUZBx2QWQoEWla8y
OWxh+pJDguhcFoqzsRmTRUxOYLgay9EFB1KkLaXJTIMC7ovlcRsIjRglbbq92PzGleXKeVDWuhXE
KhDkHRKfbngPYSExy7u7TAzqdwaDkw7x8n7Qel7ePcw/I72r+zhSdr28WetYUMhkWkIbcCCpkMpm
H1JBCiRKKXxFq7p6fBOSkQUtmtoOnIOOD9dknyg7whgWPA/VIHK0OBBBMcEsb0XqEhk2121tMEMi
A21Gcc7iDdTZ7r0kpz/RIWbV0cRubrd+E6fRyTyeM0MGTfMPtV03lgA1I0uQY8g290QnKva97/VO
yPF02B/6vcXd3efaFtH02dWzEEGCIkFl+pxkpvfVEV2RgI3pU981C1RIlelFViKQ+638wNQp0ITh
0vYHIoGg/EDsfCAl5KTBZqvEWfeMRKNbavzcE5i4I6+kiXfiKQqCPSy/1McjLRaLy+3dp+3uM0UU
juSF6G8DzUyG/JIcdMXhq/sk6ATpdPxC3bI9zdBsZagXZs8QvEIJeQ6FgZvNjMA4RsjUdF2+zLzE
tREYDSEGz52K5y+LWeuMjsZhcV496ugVjKj2u3OxJWd9ksEFbFaSNhQrXCj+a/Y62ZzKsk8uOhUN
ABMAwe1pAy2lQAsq24lc84rmfu2ibnuvLfd4Mnfql5mePS8+2NrrdYitRnhVomCTX3rbuRvEy5j/
31FEvePer7bv6I8Yx2fyKHHtNvt6HPd+etP7l836frj4XO9exoPUaTmcr+7OMO0hBXB+M8Fekg8W
KcAnYEAxTHRMxOUxsIFuasZqxDsPOh9BTG9oRgI6mfuBcEutn/AEYk+zxFfhlaUy2UOzsWFqktnK
kBbXoJjZzBwFbcglcQn7gJihwmSAxkTAUsi3/YNSOorWwJ67JwhA39dcZg6DfBAaqF3P+EOuDw62
jTFvCT7sL96hcHgLJ7qNyaedTq/LTAGifJrT0XDl5o/9bn8/md19di/VrjU043GQyrPOTEUrDVsb
UxQIpZyfd72qw+fENLJjYCfBXoGoGqExQ6gn6WdwM7xpcCPq65ni+93l6JOLydGLhKKLs77ZFrwQ
tYmYSqYjkEROGgQFIyF+0I4VAahP++s810ULTLVsP4y+GTU/FMpbZIPczRMIyEZWpTOOIZdEdInr
isQW3ZgeyqUJDYLBB1+XlWFWJ0W4wuzlHpnqc3TNescQcrjCopu0qwFZUDQ2aILE/PJtPhp/T1F0
2Iu5i1uqrX9OwiTsDrV+IoayCKe0Zp8c2OClyDQs3IRpfM1N5qzETUUPNJVAYqDspBTfpBgRkDSv
FJuHX2jqG1peCwWPBZcreyTJcmAyaCnp4DS5hytnAGnRE5ycY7eEFifv7ZbG0T+KSFond1hwMeh1
8BJxSI4ldthdbde7SXfxOZ34VYhPC5egEgitbZVLPrGatPLMWYZua90Dozjw1bg3efJKGHgslt7E
QDibiHUuObQ+eHPgq+nsrzi43gKOKwl5SgS8CB20Gd5ecpxfiKklFYhVXz9wsmfkQiiuNc0HzFII
ku39sSFPY5OhX61lEQzIYvpZ8CDULWfxXiEaZLxNsFdzr2VDO3SS+yP2wxpX0Z9raNjWYMfpVe3l
4jOEEokIotg9MIQUJOhFSwcFr+mPhsFsQiQBg5m2jAilqykFIAVKLBYXyx+nLeWV9L+MnWlzG7ey
hv/QZRV3Dr9K8iLbSWzHzrH8hWXnnHAVKYniIv76+7z9AuCQdsmpgloNEIPB9IbG7mTpBlMcyYu3
s5jYkNytPDqlE4brCsNwBaSF7AVCeVMdRMt5IKobNquD1KWYvuw0JcIzAxnrd6DE4au1IzSG+L9Q
lPPpeBG+3WVhFSfjss3ifCXPdv84WazuWP0iA9jcxGZb6UKwAcQKAvI0Xbxut3RXMyS/O2xez3oT
HS0OxQ3Vj8JdYfufPVq5s7RteY2O8KC++VFIDhOanGXspdGhFqRk/RCLwOECiIeP1OZBe3ev8ngR
GVAJkm26EoLn6zgQbhhHExw9eiD4HmtOb9Yf7KqH1OviGbOrIGYg/ChMKwiJNQuXY8/rC8cv/MTA
xfEA7FhqdjrnJzLMdt2n3bBxP3+XmkHMU390mbQnzasgPLDPYf9yudBJcz8GeIuSAQmwFmYm5KCb
t4t+wVs4RxQTRyFOd4qeoqNjAVA+jkWGv/xopheOm+nFCwXRgLMzSQ7yJIzZP29wpveOkze5L+q6
2flTgkAnApOoFdO961UVl7zWZcUTNEiDh1go08UaMXR+Q1JUaogXI2UUDK7iY9LSEAPc/WM80HHi
yBXB5tWIxUpZYrylPuaNHE2H1/3GmzKMqUfWtVu+/HCBIZAWTxpVkjW7yGnBxTW20AFlRHR+QBLH
s3m/PKqN6GHFsdXIAZCQrsWxlJjpsLLoOnxvfm2+2T3pjh6YWhsDy5uKSeU3nBKqUIJelNv6kHcM
mH9E07QMhiq7quULjJAZxPWsufV50IiK8dvzmnM+WWnXoN3HjedEE3yD862as8ViNH1cLeYxWQUR
eItIMR5pSSkfB7UKBJHBe+JUr9pwOURwdDi5mv3XymAYngHiTmw839O/52lbR54hoBweGtQYruUe
KEsZY4PqAsTYYLpkyIaUHKhBMqSYUxa5abgXMbVwJ1GOgQ4LNCkOSLMQZln4wWJOPI2AsB+F21Ls
XNicIqBkWh06byzOhrpaFkZu2hf3zdlHpN/2EwFtPs10DQqYjaYsqFo7iyawMWJ8GNYjhzBaMmGk
OBcZcTsHt+HGEr1mHyirO4ZX47VWd1h6gc/LAmPxP7GirEcbsIaVNTVMXZ+6iY324GG/fOjP3h1P
hYfledAK1HwuSLqvyiOIspS9T2Y8vDXbGZYS8zGH/Cbeni6vyPOFzg+0OKSJQ/G/NugonuUBSDPW
oiC7mXuEu0lcoeGs+jnMaOz6NQq/QQiWCCNFFBwFJkm5qXqX4/8dl8XxkIyig00jlhc5QYaAhNwE
gyIXQNmz6rvfZsjjIF7EJX8WYQOS1RCJGn54uPsvCenx03lyFRgNOIIErtOs0leUyUQQnZwX7+dL
KMZ4QYhacOnSglBMPbjg3D2tGSsk1pbKiC1VMllhAEn5SWPfxOYhBbYkWZqIkVZESVISvhQpyAFR
YEGQdcu94bozPDFNaboojyjxWL0Uys0eYz57OFfWZlnfEaPBBdrUAklBb6Ws29+4CrvQCgWHSsDs
EnlNY/ixg6e4eMt08aN+g+A2NT/gVvJf6HDY6/PBGfxW7jLivqx+v3e2M6DRXXCjwBQdNrkZHDDp
C4Q0mQekEUQr7aLpv22mszGwy9CwODDihC8nzRM31ep79XCQ3MkE8Lt5VxD0VAX0V6/S0itivMnJ
pVVooateIoCmq6zj8mRicdwR3pVNAJCle+p0kpeanZyER7l6luFX6sl7yFWCLUq69NAZDXmC4Ndi
QoxYQ/1Wmx9no+khz6p7EfedKvvut/3Ftnp5VOwYjrJpSNuRtSdiGPcn5OVc5JYXhX7SBqGENhuo
KLihVdTqCjSCchZTAE6i1dWKCiRF67kaq82l3aM8+hC3dqceF6JYkmutj2Uz1j7Lj1KuCBRr9WBE
sjhX80OFyOuiH3yy9NYDVwJW+yrmTW/jrAtqVzQF3NUEoW5AnqQ8IO+xcvmFelu0h6lG2Yci3Slc
uPkBqSZu1VkzkpX1L7okvIii+N2Iv8ApdchbSpkqObxCEIIVn+J/3bq2f9a69oZdxmBwtZqt7tlW
t+10vNgtBoPZO9nDrIWYLt6GtJKQdDH7lGeC7KhVKInzusUie/crQ5glz7GwW7L6ebU7NnVItyU1
IWntIg+Q7DRDpNCI+w50L6gY7Vs/uXzZkkKr5D5jYcjCR7j65TuMlG9y9Q35XCP+mjRyF10fUni/
lS4SXBt9WW62nWJYtbhHKbos6Tt6y/eoipJ8nDqR0jYjk0QJFk6gkaJPCKeDUyy3QKJ51CLEj+W3
FtkCkSdLlYQpX2MhMcoH2scJRqHPXsxBLXgVBVOF8v7Vp2bj6D6iLW5mjtpSk3K/2i9N1fChZqEA
Euto5IqghwtJdn5xazoZv27dFJF/vhlimeNPXMm6sJ+5kp19tVveP9IMHTtZsLxIyRlOlEAjUtoR
SV2M9ZZWCCQE5Ss5rS/A7ptu3L3mNCVEbyPJFZOR6Jd7doZ+hd8CDKJ4jwFEIWjFJjkJZVi0PMI2
O069ohqkVN8s80ACCbwH6I+gGuBAAtmBboQ0KIq6Ujk1J2hkbqx2U+6RPVnU6bYHb7nkl57ndeio
tyQ8VIVXqi3Uz+40xSCT7hBBZ8hizbFC8c6CUAB4Z3Bx10z+IymEkz2wMQybNAk1ouv+g3+L8DpY
kC3L0XdXcnfP+Uz4tZiV4t2CkFcKMPbY1RCvmc8w00Qk6iki0Tu0e+DPKB9z3PGWR0h4wDThboGX
s9sv/hSRONsGkDzA/zOHmNq45kUviyFgqanwzqVmgcmkW19RONovtDN177QOYf8pXSiFkkkhQxuR
LalitDCWMBkF+g+x+VwDjMQtmtaN3uKysdFAImIl1ubphTRuQMFu1eBMuO7UYVJdNXovY6Zx+/Si
l6bB+RCo7ECt82kKJOtbn2LC/Kef7K/kxSBArXgxa0WF7Hz4N+D6RiiMpCIO0AIEiNkCPjys38xE
OhspkKaW02gGXR8TR7uCJKKdDrnbeHn8F/JAScPnjdXwJ6uj8JQ7nR5HcbAL6LzbO5hMHoa7wQxb
xbpB6zWkryOOAq3jbG6TqhPQbSMIp6Ph3QZIe//OhBelY7h9+YcE0o1a+J7qweZOLD/ZS9S6BrTF
O0esP2ZrYS5dy+6XVW62oLuZBIJ8mlu4b/DZ7hb8sASJGUdXz8QHKkRLplYizgcDITxPcE5t/Unr
wDYRlqRxEkar9cNhrotOgxPP5ixWYpgdQuN2AQm2ulD5y2STBteJ2IjKjh5YEZg3OzoV8vLDyeYr
kmQO7d9nf4godE3uURgGm4cwcTI44fgAlYvZXSsKcYhn3Mj63Xx9XVcc9JAArX8UfyfKMy9NuAif
g0lNFCsBvuxfvuaSrGVbp6sj6EBIbxzEKb/gRFzvcd5dHHBsZadbsVmhG+14babpsN01O9XudvYu
7VU4DnIizrwSCFss48DU3XPcwg80Yk54SIc75h+r17PucdsNeUrHjzJbtLPcYsoz0N6sKjhMcqI5
BLRxBzF/YJGR4/rrxKJR3EhvTgEd+K3g1gmiIGnK4+y3kx/c5zd/OZXkYfAWFTKjNfACc1AvIGYN
uK4u+k1d2g1OgLOGcE9ctk+Wx/iIhjNNa4DaAUkw/AWPY9PVDzzucxh4k4UZVe+Hpbed+Xjb2fSn
76pJ/yONDWx1k2Ntg7/rsniACD8DS4DXtnqGeGV6IJhuXte69uqX6O5a1K8EuJYOliXJqpm0MKtm
4m5ekebxsdBLd0I805U4HgfNgovhnvsiEywkvr7pX9w/vSzsLojbL11NC0ZqahXLUrCiv1ZYWNzk
9moxuIOM2mjCQJQYKK6mFt73JmQ1NX+BRiAjSLD4eYb+rL3iBJs2V1lxClzFzWSnw7SHwdPmqdOa
eLLL/Pwp20iEeUDOeupoI1JRVSNA6yyW9Lh6ophONU+ZRcV6SvVipN0IjNCQB30tmqfS0aKLYyoD
oa1xaHvbet9OqzuJQVcg2gI8WVdLkukMnL3Z7mJzgtXpujF+g04VUhfc1CbKrAW/Pk/xnzZYQ1Jb
PR2GyNGVZwsoOsvdet0djr2AAkq6wbIioRcwAV0CcdCAOCNq0PfYcsUip+MwlGxZnhAUocMIQtNE
6OjrkuhA+pjDGLTKFlSxYgm1KDo1V1YKqwIkB4kDnZwAhMzy+/TPkYAQ21EzQkeJQnYi0PLICPkK
JNg/MF54ICQbNRuwwgwPpzzPjJ+KP/P0LEDTSTXt2FJfa7Jmq8fhsDEelVkK3oaYA4u8RyMG9S39
QPC6+PucoCL+VgL1NdY3mqqABw5WBfEgBvxI1BqV6HzhrEnwvZ2jnEeLEiTTFEZmc3W7eOlJUGhc
vOiCmOQwxM5aor3tjTlQWJHon1mQeMFS0oe3sfW6tB+Q/Ncb5Zs/WavFzo1q0GXxUL/dP58lbNzN
WtvDbWv27njGIftqoKkbEhAk3yQGYTEzxAUBEupKwDRQWrFs8S9KAJWhrwhtBFHPJxFI9u9eZkfN
GgA08TE6TFVrxBUSm/jRR7UGGPLL6M/+9PO894IdHJAfkhuCOLiXFx7BT4YUoX52l5H2xAtu9+he
LH1FqQZ66kpgDXhe8DE2P7rNQ6xPX0dGcBT8+Yq55Xo0abUPnVjjr74jvLbkn0EYQUpJhAXg4+bq
VTQE8MUzdiTG9gwSYBFpGkGIZStpPtbLtyT2tXGEwp+kF2GkbJMSa9JhZnBGXKJt4J/2xOuBCJR4
fCDlDvbCP3Icl3PDPrN03IrFK4WdBbHtAhYEfoJbtYKfaY1XMNBatVz8XdTrzKo1v6J+pNWV0HlJ
NOOPqpiOBIXxHCw/uOYHpMPBls+DbtFekayd95QCZvH4V03VzyZxh53mkKOImMVt9s93nzZQ4NuH
xuY2VDUtYSomEpbnyZ/uKs5UL7LCT7PJVUvztRYYEPjuaHh6cZlAvlGAPKyH2WnUqubXM6RFgsUF
HGaCG0q7s2rXEXAJQ+8/4zdVn9V64XIoxTP4traKIkA5yS6ILLbdzPo0ES+8/brJcnbyVve0KUvN
J7YgMKCCxLBYFNWJGRqkDCFGmiyERoBF+kCqv+efSLLUFYRoyB7/kaT21f2DDu2rS2LMzFiytk9x
WKIFbPl5+b9Db6st7QiKIb/IvkSvUKtgNGrioWAQzr/iLcdkealP24vlPE64DH/VwpxWNZ7uPetM
N1pS4PCvuh8/25nEbavtzpDLiAacKXvurt4PpsM71kbEqgLECbHfr18s34G60UYECyJbFEOpiJHb
E5ASsE6wl+jxXCWPlIrNWXCEc5ANcYlJ8FwQ2YkBFk0Z+DcbKLoP5GOi4z9TmrcYp1Qz/rMFTLQZ
7vtl9sIF0OS8eogltxPbW274rI8EctijuWlWNmZiKHRfri6Xl0YNo8vQuGo0ZN/J8Hwr8sPlULhO
Q7bHcjEUzXmfLsRp72G77FWj7u6RCWIfQEoL7kYcCPWBJj3sIWr1NwOMmwEJMlgLuYkAC4L2rPqX
nK4uTmTHNpSNYzjCbyr0lw/lzoNpLo2LPdR0G+LkZmsbRAaxdkFzI6Fg5sCJ9EsBfLhQiPpmdd1d
ixWScS+ezycs/ysD/MPZfEFgFrYzrMIREMBTAnd629F9o8NOPG22NHUNked6L2G1eNN9Q6vrJldC
TSPMQihZp2w0wU1BYJ4Oa/aevnkqAOpZpkXGCM05lyPhC80nvWsbLUPoaqMlAg9HMfd8e1npv9NN
UmBQtUZgbAcxjXMjnTYkIJAdiDwvF2GOIO/ykluh+E8Y/T6e6X5B7IkDOLIMDoQWhjSOKEDcr1My
gjwv7uoUnHhNLISgz8aNUW3O5WNl/A833Dbad8PH+/5w/17yy0DHZnd1+1e0grrfQ0w5HryBxFvo
LetncL7bvUwtoTSCwQ4kPNhSB3wVn1E+X2up0pv5dBs6w+q2p9P1/ULqYXtniFxQTszRQS1Q1Vxk
pLRcZZeSa0+M1/Bbgf4YIJWlvM704i4G5KzNyBgCp4FTHjiuw+CLaFMlg56tIu7AJ8ZiPBtSoJU4
9DpacLS+Gv8HBz8t8sqrt+olZINQhJofwSmKwlNRPhVXpU//3qxejlLhbp/JLCTWpHoz9/E8cEzI
jsM+bbqLuLNqPLbYowjMX1kd1qO4p+O4mwsRl2bEPvtibDD3BH4iRFea889cbFEqPwd0Rr9JlSAf
E18cg88YFT+nFSHlOepIXiD5DKPTwu9xYDYtk3/gN3Dm8v+3vhGdFJiu4+YbbqaZsvU2N4hy1Td/
w1OYCYTFqZvl9jGtoNTYnBw4nXFkz6kwpzDC7AA6zxgGfbW5MTTngcfFyqUQP6UcwVM4dSw2BMY/
8a3Bdv8ONBJKVB7gK1yuEZ4sEphsIU/pPQ6uj8+GonALVPQgV+2XK25qx1Zmf49HoLTem7w+/2h/
gGQjY3aKlZx6y6n36WdEhIRl/9FFp36PHrrZrD622f1YLAvbIInCKSkm7NB/8804PBMDraCMlJdx
CJKoSCJRDWER7FizpoQ6UZCZnX7Rl+ZvV2VzlytqzDPpw/F4kbejjHqQNVoOpJEgzVi/mF9b2NkI
574dJSB+lidVNfbu6sOD/CCmnGsBvG7u1TPMxAdFF4B4YhTF+y0IsSas/sV1nOzkJUAM41FcSmOi
3FKRIUuPcQnjnBmqIzSypAQRNLxHPRX1vl41N0FK87xG1vJiEJ67e7zozERgHhW5k5CleuS6FQI4
V9TKLTdPEvhmCxEIWTzgrXWhMcQkysf2+SNrwnBgrsrgkg1RTAKHJYFF5CaVUDdo65vYTo/Yatad
XCXgccVP/ED34Z6LleIMXju8ycFKLm6MD9L4O6jND1/A7q2jNFUEcF+sR+PkFLtcrBkic3oqjS3y
u9Oc7MF2oMsjEZ/j+FB+2k8Jaok0ufhej6aBFFfRXqIX1NiHAZY3nJWaXhilxXAAv/uh4vWUJ1xX
YArxELUhCqwHU8Cfr7YcX4CILw+V7ocXTlSNe+3kSbfethzIPzltImp9bpLTaDM/Vd+08CDX58BW
okZjslQTBFX44txJ0VJBvoIvWnx9jFvGZ80Y+W3Mp3/w/Gze13iGGMgm/Oiszmg8ICFFlYCsWH6Q
EnnssQbAhxZql3pzkXffzT4O73537tKD2lWP+bAUMHmYZCBovrQwzyxMSbzLZQApBghfgMddfFYk
7JkbTjSHUNQGnCIoO1ZD8GD9Q8Cd4lcCS/lpKbSFIHfwoI7FAGqRFpeH8ISFD0gFB+v+Nb9SVIF6
Sn6vaWuEK4k5BlViFwGXePvYfYPwzLj9DVeSXEQQoA5Hs8WFMHAl7o3hKLUk9uShmBgz8KKmvJYx
vGyeJYNFUIscLG2IGggQ8TJEgIrA0QI54GN4YPA43oLhQwBveMgCacStmFMomNe5eKQ614mv0Xfg
F30F+Ktm0+Fvy+2LbfR3lcH9UtxeijV0BYnyRCE6OB8VQWOvClnrCkKe8h7wdNweVaAsAgjVNW7E
0F9iOFlfNb6AQt5OT+ykHELQVdxEiWIRC+9PqpcZ6Rq5an4oZIci/Bxpxo0A/W2CUQaIfsqTK2R2
oNogfso4kGEFVhUNBn9tl5cnPF5tuTo9L7DgW5vTu/fpRXlax/KYiy9ll84ZVRBjgnMUBf6LXlr3
7HioqmK7ZTVkTUiPQxM7g/NTIw5V637XWxxu4+BQiyfQq6Hcae4Od1ftyeW09fSK92tZ4ZmM/chG
mAnjNPBtVjoONFKzofa41l06ZBzzmhfsef2dhD+WkwBpyA1BCLTP3OQxpqst/yU14dFmg9Nm06CG
61B66XRZSDn6l1gkIsD1zfD21TsZqzhFTulxRj5OFv7Q4+Cq2hw766Vlt/0iczFeILkHLwvs9Eix
qZQlLVYKxCGZUa4bkizHqRNICOIMHPQnrx97V4sPkr3QsSKQSGAJCAf4r8TidN6pklgMOFxH+5Ha
AxZpnQ9WzaYPu6fx7e3vid8nG5Mky8euu9kaCfxgi0EaiLltw2ZBABLUcGaoNZRYNSWxqBqMwB1o
h+NkIAnisXsl3ggRnRjnNSSDs8Hk4vNZMuTK0WtlbGb7cPH48FJnaYeDbWbCQ7PRMC+anI8oseaB
G3cjNm7HxZtuFOEjDTAQ7h36F72DltwRFb/FxFj49cC9o+JrBNhZEPFVh59no1IQj0Xm5UioPjzG
bSm/m+skgpAI3E7+/oUQtE83ZSME3D7YGw6H7MvmlG62954OqB2mq273MGqvP6g5idXmNme1MzTN
8du/GNsBhatwm6A5ra9m86nKkyNtzeZXaff+kzmrS1jBxL9a/wqmEoWRTjfi/gt6Hh1Adfa9XAUI
m9B+lM/KDWJeg5i/MG0t7xuekQaixSnhvRO1ToIQIg1WgpqhSVWbnyA33phYmKw4v5NGArAgsMbR
hHCH3XU0XaSSVIJZu8Yx/bVxb/7IQO0pHHBcN+c0ckvG2WLw5Xoxr4a3++kfafYYFpUAf/J5R2Zi
4R8ci84xfMQFCY6RwH+HzNa9uoBmnmFiHAY69w6LTsK4eoBTTIDOum9JhFMifa2fdaaYMIkM4mz4
jcEzPRE21N6oOXQyfww7SLWiiTU2oLWWlkSzpsCiU3CC8C9WELFK4mxMlNMlhmz65TLJqtlnTubM
ri5XT9PNutVvfZBBVTuKzyV6x/As7W02o/Gf7riYZPY8PrzefrF21RlT2JIbVRK8XJ/H+LQV633B
sB3AKDXK5FVmPy+nOCA/8ygIkBSXm9ke/9NVdWY2rLVyGg7ZILvU1E8SglOlrQ981IZBYucWD1gK
gEgBUassuAZFYhxOyPRq8m1Z6UASSwMCoYy5p69qxCAAxVCGS83vdRtAdhBLGr8fl6VTYHYGKDV3
4zPq1wHzUm5Qp1kgwY1YIg0b/zyuXnnDFmJIUUWKQchi6LzIcLZA+T8/u1Uhh0XcbzkRdCySPWCg
BL02wSjTE64jUEKAJuiAUfzK6eGq+oh0kyPMEYCVXdfb4V4GCCsPtLCA+1EgKcDQCBusXzU1pwuT
1dRwNnO7GlTtqtOuOKf0tKlpTLezceNhdHgvS4UoUmPLJFJqhESCcUusBdUSG+fKIpmOGQGSJUTX
yRn1D4YMoJEJXBITR3THIJhHwjwEn0ffLV8FIksWXEmXB+SKFbPAwjOLMAghBIr/RRQsB2a0IbzW
pCaZ+M3MBqG5MYTLdij4CQYSPSIxm0lXKHdd4LxxGKc2p3Z8lQ3d8yzkguIfTBt3TnNzKbObVWfI
XOcpCweLef+pP61amlpp3F8Nx2HVUAMkBvoXjob30JyOZJBIJ4CM73pvGv39n5O2ehc2hyTb+mGs
lAXPgvvPwMKM+Tl4ZwSI0+FogSDBc+4HT9tXdy12am4l2GkFPG+gZhTqQDG8B5zCgETrhTlaFx8t
WyM17SyUbqwuHuN+ST097V9Uq/cup5RWkFJ4ksQ8gRBV5rW59vnn3OAiqdE+mzhAgohTC9SeppuU
MoaQvC6WCS/e4nRhLjUSy+CrjwCnTCmAh1MzVDSGZ2PeQI9EIBnEP/ohcAdM7MN3/Hj+6xwTLrDh
I11/enPgJ5cjUQq/ASlFMLceKlrNQNyj5IJL5SiZFMy1MjFRgKp0+1vplk04iANapkTmXMEIaNB6
/XqusTLrGpqkSz40xlQ6XyhKKYY31UviRXoX48ScVpFWQBNDwdMrH2cvyOAILwMhaiTMevnF9Wn2
4/Aml+nMfhyoxOp6pe0OBMownH+q/m4+chpNfJqL9peBO6w6TIGNtp+JlV/cgGApQHS65vyuyvuT
OCDhpntgoVhvdJyC4KvoA0PftELg8QWHfPGdk3vO0NAEG8FVAPot61Ec7+U68Cbqy8vKkByGKI1/
1rwyDJRtGMqYrFa0WkQJtlFGdAG0BoBkxrJbLSMzu0rNFm0WqgekNcuOXskJEg3XEbhlIz2eWE87
b/rbg27IINhsqpRoOQ3JR25eCWL4fw+jyUP1tOy33lp+EdAio3Vc4hvTPgZqK3wpihUciArEAS6a
Kozdqrcy7Lbzd3eXj5czjnJNI61O5cMh+/rmeQveaqk7cNyvoEYY53Som+dZwlYNzk+rbuy553yy
HLnT/3Q57emQNZQWi8VXG7EtBhKl8kCsjBF/EZ9DYtF5EtMcqIdzGNqBPFb7aGQdM8kSKTXjCN1s
EkTAsENSvSCykQL5NS1cdAcQ6eQ3wVhKtD6fbIF0yCYhtBJhRWo1CF6IDkKqZMFNbJ4KiZkO5MC/
SESSD0UCyXVRIepgsfwVo3paylLn1IDtB002cHGdXpvlwedLu2aju8fOZDga/n4yLgPd1QJ5uJWI
uQfr3OQUHvJTvRGqM5Cf4Fidh7v57ScPw8FATLRx22qzEa6YcYbiFi0Uh0Jk/pLOPGDwrp7FKeLv
jVDG2HcINmuFVbgn9PLWFNt7zflSuwBUBhTvbfF+MEkHRelDWP7vD4YSfCQhvIVYe1K+m4wij791
PNCKOApz4IlCMT2961/Tvro0EBYAvKkYMk/Z9oxefR2uH94tN/fXOBYWgrqzBTuwNxazBOnzzW63
X5IrF4PYWs4zblzdagooyVeeeCPqwE8WOsub7v5KN+fplzxWBMIr+QSg053CQyQaB97fNS6rucwa
wVKj0w5rn1ZTeh78Ke2cOG/no0iqb36pS/W7XBMM8z3rSBk8Lp+TkBjr5AGiPFDqt2petAdpYIxf
w3jzn5oeWGqFHS6dFDhBgDXiVhqWpBg1Da5HPOseDJwgl5lJxcD5hIIQlUydaodTLBvZM7PwnSz0
QIJl81pd7reWnUIyLeuOghNcCi9woXoge6hajeBjfUWwcCKp5ngTviRJpVZzRI64vxeILHNaGovS
3a/vD/87P+w/28eFTATKsTUsNhHksLtaLOU0aDSz7i24DQdaWLUZy+4RDCJJZ23xOL/bOcGa2jnJ
o99+kjRNWR6WugtF3PCpIwtSR7GMNndZxfZobA2pLgjQvPbRWxIb4sljh0vexQ0CIfh+EAdwqzbQ
tAayb9XDWCa3uCb+BBP4QfzBT94Gof1cHVIAmQrLiBY8lRftXXM+uIbBJAHD7qncU8Nom0liWMi8
n6W4znkY051IQyhN8CM85TYv9lyEdfdXWzTAhUyfPlfd7ZewVElIdNdE6ID61rECWNeuwxQTG8pa
SECO/RiKs3AZEhWVok9hypqmou/yKqbqkjqYBKnFqHUZqqfHyQX7oN5wJflHSGGNKHZezYAGgLpv
H/fTi/Fq/vKh93C57m5ZhNN9s1r8rZ4WhHDxhbi1JsZUolitz9qxtNtZI4dethlqOhVsP1hcHp6o
TKgoX+bPAhJoqOiK+hMtB9Wu99Y8p0B+qNosP/SusrgBjNTytaVx5DX+NC/INe5vNHSLJlZqiCB3
NWA2Tgxdp2q9freevSevLoldcAASqAq1BzSKpQXNjkQp8gjpz148dVYv+7OrEYvLV4s+54Rz3AF/
PLWarF7xvErR4f7Me4tEaqVX970Xve9bmgMdgZkJagrrAk29sizS0UWl4Y2lt7Jm0EJJ3AgQfH2j
bhJwHAc36VeaYP0gLE7RCKjtKRDAnS5RInw2oO84tXUB2t4ACewNxhBhYQxpRknUfAsi7Tb1ts12
5Nn+5WDZVx9KY/wu4KwkEm3lEqRhxh6ldjkaS36gVBIVvu7uJn/YdxywozfONJ6N+Eo+ChKVJUlE
zd7jNmm+SLzVNunTBe5l9Ic3qRi6tOQo9KDCWjO5avc0R4ls8DmWFhBtziGVzpoi0RcjykeBU01/
Mj9RdIF83PrEI65nv3yYxvIJxqaLzefJdHhzWHiyu1vHEohp9y3WPShDcvyc88R/MnZ3s0/d+w+b
2+Hy8mnYf9ul0aGO+sTYqxorQbMCmEj8TP2BzUYsFiXiz5v3l3c6alo1yr38xm+d1od+d4PJ2D79
01xzgm+jqw0mUBDBTbtr0XQiNem2JhlKvvPQR0HECg1BWJaJ6WA/149pp7xqTPxlPlGv7N7NP1kQ
aFtiPZ0Ued98sRp1vqThAt2Hpo+PUYP0jfGx4ARzAmjegcAscI1QIIRw0XK4mlyMWtq5QNRwyapU
rLcjRoBGluP4zXHay0ar+ta5m8R1peHxTXpv9YbOLHwz8T3aZvZqPTyyOga9KrLgX3jtU/tFky79
XH4t0Tp0HWnElbm70ooHfnb9N43L7nfXkmQjQFXUs6ByAiLuulNdEDVTRQdzJ50UMivbTePGGus3
UW9GwmeT3UtSVXN/DTCPjx96w5bc0PTm2vsozq/0WIH84d+nIzmI1GHNwCwZcCT14On5Ms6BW9Jo
7q58+6YmB/MMYfzPcb+5Dv11+hbTIsO4iPmkSs93JIfnHX51IzXwzv3XnETRHJydWdgZtEfr3XC+
+lixYEoNYfiZQHB7FQUaoUV0UwgkhD/sBLsDtIsg6vDTEhLcNnohMNpGCnZSjWHtHhApVwRtN31j
lbOG5dYxn8QSMzMokA0A0HbB2mNDOv5v1XlXNOfYrUcKEBeIXhCJmhf4mJW5/8TXwwbD58l9vptd
R0O2htxL2ulweECTzaRnQ+Szh8Nqy5aIKh/OVac3JM+9F1PfJAbq4kf8DlLtlhiKtHkRunwjyFvv
c9i24c3UBlVJs10zvdPimbBxJrvsFEbOvmdQmxjBS2Iq3REFiknK7SmURrlhA0hqFlAakdnGKpSg
pgcxUBLr8KDx8hX7eMnrQbvs9VsNTH932n7BhbNL2cSFNoeVt3qtasiUEzd3nU5UbPvzwT3Ts1N8
jO4b05rXBf2hthMMLe5mBFS3PwjVb6ur24+mPpBpI/l94VsOv2/78rOUkL21gqhFoVfgMZQYfScF
HQrvoTQ9cdA4MYfEMI2QmGtCjuvIaeZwp4D4bT6VAxwVCeZlfSHu1gZolfk2naRlKzDTzY0nmWyq
vb6hxkNbqKPNCjNdrC7pDs4mzQoTRiLcLHYNIrNWzinA0ul4nr9ndzgwFsaKtiZTCyx8aLaqbv9s
0QNb5ifNyWhfX9GWp9HhKjwEcrvXfPlCuhVrVUBgb+FzrZtPmlYorWkJrV32iw3N2Owxi1+hbGbc
6nK1ig0A4R2ae0LhD1AjlrACtYM5BBCixo2gUeaVL5G3fwCr8H6tdeBp7qLQH8RWTmuHIbEZkMxc
HpKMFaAQ/3myt4Ku9THJc7qfGbdDtzcYLx62t7+fny0FvbnR5E7nbda7pZCeqFli5Sr6ZQu3W2P3
NJ6HisXonBG3MeloGzPFnONxM9K8hEd+rPq26V8QKl9YSXpRUJAcYk9Z4aH1t+SDseBAqWMNajg/
T0j5WWWwN6l9VNJZ6ScHJYSiJvf+cPvq7h9xPW8ncBNmaB7De9jsYMva2Ez/gKH2Z8xyM9v8LbD5
1UqMDlpoLEm7+8M/2TsnA4m5wLLssKhxnjqmTEpxyVtO+O7eXtyypTOUG24iYb8QojhJ4TkhOlsH
8DDatpachG7lRTZ4S3MQF0p44sGjEXDaAYkAsVxsu5fDtu64hOtiNQyzdBRewphQ1qK94mkeo4FT
RI/sy/Y2G1tvlQmT6t1m8M9Wlv4ZhLbuQlaQQveCYCv5yXR/WG+/PH5ubeiXJjbmpepEi+UU4bMj
WBAbz/BOoQzJv6L/+cSClwM3cV24hWXQihVl9TNebsf92cN0sfydppc3SLGOK4dCkQEEK5oRcJgA
1Yla47Le8R9a87t1MW0ezzyA3CWY+kcVCi8xDRSwvjqmfqxOu8nfx5U7JnodQvFkNrMCFR6YATKb
tUua0S3IeNrUWX/MjKQCR2ZoNBM2BA/4T8yaYF9FXYBfc+XHpRUttoxzuviQS5a5KOfsxq6HzXa8
Yalm821aHROO4hGIS9lxETPwF60eXhHhxQBWDK1/EHdipYtdFtvD3IpZJdavupWmYVIsq0bRDpA6
T9Q5hgnZ38j/YQSBH6C8mOJ1s83VxVouun8FCatEDFYI4pRBevNAfGGCQHoCWRNHghd13GwwJ4C0
bUASzZhfqMjZqW6aJYUZA1bNtzjVjXPdzlbFdg4crlgttM6F4SLIbTWpQ6tF9ubFmhGjRPYfw/HA
YIlP2Yr5J1sxIAwByqfHcimy/03jdGDFWJkvhrGrDssVhyy4cVKzFMNrupsmDJhSojVKLj4Raw2I
R2IgfcXuvHTBu71I2ie0h4wFFmVydwtlgkU+wyd1tsSyaEiMwAlUSNyqNSrwZjl/wQEMIA6DRWzE
8ZkM2X80F4FmJMi/6RBwxdTZbKo4yqLMIesuh81he3jG0dlmMZ00F7M2Uzd/wxdeUtgKKzX7wL80
acSxxpzf4kq7WvxAVKMD5CLJ0K4NOMwFdtchK/4iMpWP0vGPvA0CIbYeVQChTCDVmffYdh6TVifq
zi+qQj5P4TjXpeLWVdzSUGrA6wlIG5AToix5QGq2Xa0rVmpt0gC3ExE0ECAZtNceqesyODQecnIL
syG+SSR6O9lo1EWzyCiI7QXnpyGF2S/Kg2T2gyWHDKyFH8hLw6ryvXz8/Xdmigb3q/eQysrOF4M7
gOsEFdEsehKFZlCO0jSNaUy0z14mCFTwIVmk8zFE9UnhYKYPjoN0UDl8ByneN3GOzITefnl5aI8T
m6ktaaaYke6AO2u02dgFu9RUfJRqe1uHotHpjJIpf4TpMIDYCkN9CNDLS7fQdQdUPzWVofei7AMG
x9uK0V6IjCZXm9kLsqVuIqOTNgB6OCwDHLJZB2oEs7X9YEfnmBVPxw/ZHphipVVf9F/p/uEiAHUj
RZmOglgwsl8V/zVwyy/H8XJfBYlN4n3CH6o0KkGVZKnycnFwau98ugTeGJDgUQsMFbXFUNWD3TGd
KI04YagsYzxDc5RM3IRLlWMnkONlnJ4cPEBW0v2AoRP5lWZstnr1e1rHWc/Cj46CuDbN4fBS3zIc
XDV3TNIhM4RqwjhpKCHtNPJhopaVM9CPlERd75EK+HKx+NTl1fqFptsDDNFZcdvw43iPuiOWD0Nq
F/SOQ6oRI8ejOQd1TJCBefLxFZYcQzGPH4nwGwG8mp+ehhJnSZ2NbCB1qYdsi5AOVbRrfeNyCosp
U++Pd0ukmPxA2LV4baoj/zbp7SenUdS5CM80meFiqH+4HgnAkbyDIIaM43DtNlu5mLRZzWef9LKY
swChHAextPrOo0SBRJOnL9+AJeO1A4rHje/8RiZGV+6+Dss8E6d107rXxyVxeeq9PDeesntuGJkT
JSJr6PHLvH6DlOWSg/kZzMcgjfuxVhaM5sbGKtmrxgtuleAYpFQuhbDxdTJUcXV7mpeDqBWiEF0f
LevJUfzbx1gtpepEkAkexYF8jO/wtg9cGEIa7SibklSMKwHkTXVL/S8uSW6eXrka7tlwyG2rvWrY
5qLkztmJoY1eNX+cbXa4Z975QH10JSEvx/zzFV5bwZeQItvbYr1RHjiwv2yNQw/RMnAP77k5kPnN
pyyAy9uKsxYEo7lbzV9o2Cd8sWKTkVFwwZjpEoyAIGn+S0KZRQoBImqIRUHgkCIJWQi+EaARMoAg
VPefpuurdBoWURircPSaxem611xzsCxJ0e6C1j2TX/jNZ2ePizGs8OcQvG6z22c/0vnWl0ZzOt7t
H+9auRNTxJJz6eOGcoTUcmrEXElcygN08KP6xoKvxXswd2nK2a4ciXXilbghipVnmEQ3PKQ5wKLu
7KK5U7NTGCWTst3qIOMwP8Xs/GAB1ZWB9GQs7KmzhETzRgN0EJ9IUWgOOO6+1fgcusNP6Im4kzVZ
quST4SAPEcNfsGLww6bfVrvFmdTDPkeKcu/cOSsGj+Pqrr2/G/0m5ZS7FGvl6n4S1IXyZgR4QcBL
GAxf+VQmt1IebKmxILxDQF5tbibklYBiQ224FNIz7HojjdJYd2KS54U8FHPSSkQmF8iT4lsebTcO
pAj9pMfiv4pPePRewWl6gcXLgW1uvYwAzWCgueuUgsNWUghGSEf5iGqxLspUhhbArYHkMw5nQRw8
2E5m8tRGhPzE5bwvF8VPxUQJJhRpwYqGzvIfEQFipckEI4GkAMkdD1qEeKNDieJmk/IL0Yprzk4G
8BCtXrvT574lzS6e7wLZjvbbw7LTfvxgmXLfhXciTcCrFhoTjrOli0E91BzBI9EmOe63dkuTHewz
Q0DUEmlBtJHGWtsaHPcTw//jymPEox7kH4WXlGdfLBg2BOAgSAIQ3ze2mSqBmFer2CHGniMYWHIM
tqHFwyIBtJycQYsKkHSWUIQBoQCyG5Ls4ALAkQzlRVOxITyIYAjBRzkOH1pYDGFqQZAAohA+5MEC
AIwYQpNTLROI0OZiPXr7vEi0Y6/4uUiw15EBLA6D63Y6Z2O621G3s+vdL1rvEAYbG1saYOJ5SAHs
JEqAl+BAITTdcmhwLKgvVUesgFRVfd5ZBwMaLgVp+p4F+zvCbqZ10UQsaBY/ICWrA1/d5eXBpLkW
ej9HLH3k/3b+bv9wl27eQsCQTlK96QbPe/OkrcrUrurcvZdYRbODvO06809FzIgz1nB537satjg7
LNs6fp+zcoI7kvvXFkPkDaQ73X0wZvmjzQmTprRsKpFJcP3OmGhIJLaLyYXt4GLRubsmqbga6lkg
p0iR5TQ3Yfk/P1j4QAjrxfJ9d959o0fw7njFx4f9u1hwbfPJxFWltXipy0nd1uOYMiErN/Cse59X
PY5GC0JBq91m/wECzWec7d15+iyi3L6+u7vu9PfvFMkzpN1lP8UhgT5VB4j6c+VbwfzaYrGEa1dR
ttTxOfmb/EHls9RI69M679QvQYcMrYGrdpzIHr4/FpiftkzY47mxlue2al03tvOX28PmxWLUeccF
vt2Lar9/m1ys3np/2Zv8OXvYflFK43H3QUqZB77AuY2COymw02hYgcgogRQLqwSYiOV11dx9qHqr
94MFy+Y3u9f3m/kNAo20A59XyN7wx03I7XavhwfAwg+mSntnm5Bns/6+1ZjNfZgH8s9bYBwVKZDE
2KbHf9JKcMVdqXSkSwxLRXZACUgAeIESiCwZ4MWvNo5Q2XfIDkO21UXujUjm2AGgCEqQZsSFuq3P
PjdKQopCeAwsQySPxmpte0odibJwevzb7h8n2fhE+1M+mBqp01Ovv4xStk4nS16LTPM6i7hFGhx1
JTF7oqCOxT6XcvN4fJ4VLH+kc/IpJFg97NPE56XvFB2Mptw3OrWQwk4LiTeGPpuE+Gwk2XLx0ly3
7K7ptzA/8WZeTkKactXANLFyRovzAWErkJC4RLFoZklJP5DKWtP1q1ZaI+EMfk0QhrL9PsoDd6m5
fs5NMvvW8vyuPuIrEgTXSANyIOO6E3sS4FRM3yOOHOenhz1ekqjjN8gxNEYGvT3zDxr5EWDO6ix1
6Oyqki11INmXLUlikwrj6GyXZujUEPxUjtsJYDA8SXK2wVTU9tBj+fRV8DwweNh49ug9apeexnT0
lI/RRjL4meB8mDlH3cnMx3EV22gELxbEdlLTMVgpO6nFysmssTCQ4uzx+gl7KslI8gRjHQTKoTR+
A7eXS+5SEohDMpO4yuHW5LO6wnXG1WVcm3x+svRsjz1cnrb91YF51I4IHlLKXl5hP7xmlSmSzILR
ATMSbYJrHag/y1VPl9C5+Jhp5xmXQkF8pyq6u3/R1n1FpAPZurjT3UTEDJ0dSMCiAjniCvdOKf52
MH8DMNUvI8XvizGi9NngUX7zK7W0c3h+p8W4eXX7pwqNsS1eQM1gX7Rfedl0vD13WbOvqfdnOus/
b3KVXNcgneubOBiUJAsf9ZU2Bay0ekbc4rn74bmWtVrRmLijtWt2X91+p40hATcPdQZxOf+qx1L9
OPvT1pUmvV6TQaM2c0Gny8EOIy5L3LSr5jve2R2yIsw3N3N4lxay8P6U4OZxwKhadmNpN2hEdkvs
oS+wI4GadjscuJIvplGj883HC/KrSotmEsPkaLVngqXWwowHd7MLVDpmaaOz3X2M5X+yHN31MDmb
mKNl4+FqOP8DO1I3H9HMaPSXldBhcWxByGUEg9Blpx0RNxruAttM7PBIVvvRX5PHzudO8xu+Jdam
mnCsUdwi0R3/YUPi3Ped9uv+NhsUzS74V0zLeDj+Y3U/igsoy2DXuLP7f8aurLlxXUf/lVPnXXe0
L1Nzb9VQlh07zp70khdVku5o36n1189HwnKnu+89Z6pUNERSMikCIAiCAIvEUT33tPNAnOj0oHhK
XnH0RSm7H8FCwDXEMW2QFi4gLVJB44SJZ2zGrUBCqFQ+evTDPRCKpBYAKZ9fmvSxcsXCl3IJFwX+
RYt9dJzy1sERFMJTpHKNLRPaeTyjAu8QMC6utuJJrEDoNbIisAgP/rXIZpi/azWRJyJLuFChQWXz
K5LGRl4X1qDenpz04Q+BP6APpPhHFwe0hXNByibMkgKcwE+xrYaEiAk1CAnXYhJ7zunJZECcs0Q9
oC7hoJxrgXS4pQ3Ak7bnx8QIbEM58AwXwZjB6BbIRviH18mZTCLsz1hLT0lDPeoEUvgIkqs0ajB6
hevcUABk2CCaRNsmENZQFQXQKMoYtgCp/UgR1lxKbh+25QfDr5PTKg+vRiU8Tg8AIFh+AZmgxyiT
p7TPmgWSCtB2Ak5T+Co7UZ/Q5X87l4PyRH3M4eDDmMCR/tiPWeUh8QqS/FZxgAQAEgSEgCtIk14A
epITOt6FeYt2yKR0QISGSuIvVmUzbU3glmZpoi+qgBw58SEPZ17kRiFIHmXnF8kVF56l+gSc3yCf
RQlmCuTRPINUvjXyLrCjS5FcTzPJOrnIOY9mEkpp5gAsyHE467twB1oGZqD8VEWc+kce7tBCaic1
mGCkdKEULZIfCd2nu3MJANlhWQMJmocs6sS5K8j/6Sg+Wne+0DDUwy24EpoCAM2iUwdSF4dy0RPZ
6g8Z1BPJO6gb5w6iS3/NRxAI4TdTB/ARhEbAjiLMz41f40k5utXUaat2d4JxAeeJwCRNENmRmR0I
5yOtgXJADdg16pSAqAj4DoBSEpOJISAHKHtagUDYlvbQIL01LiHxBKITVJTrgzN7OJMJyju5vpPb
n5L6zrvMeOrHsgvNx9wKJofW4gKTRrr2RhDwe+X6px0o1EXFsxkhStHLc0epi1W3RVzrEyyZCmB0
g3gByB8wUvTyxApEZ6VBhORmom3/bgOcWAB6de4hcugCngKg9Ec8OSDeR4oDpoqNIuQCwgWAYKRE
0FKVCOT8WIhbFNJF1E7VkY8LsHSAALLEHVKyijthMDbNTgsIuWVFf4vAIGYudkfwzu50iAw7VPQ+
ZBOAlMgFABYBlALrz5nImTdNgcjJZ1tmZJ2YAhgF0Q6qi4eEWyNBSav8CxIhmF5H3OUn0yMUEEkS
QG8Tz6xPCmCFzwRJxAka+AgILSKqIuuXArr9G+LUf9+WQXA9VdU9HBERRxN+meSNxh4te8jHh1MA
E6JIpIL4CMElQLcIhV7uRkdgsUBMcfL9XPXjA6RjR46cXAnh5Z2MpY6n6AUE0Ey3Tn54LyZSVKaL
2kCp/Etk406QghRtAdC7kGICk5rcH/OnpKppI5UNHwlllQNmk+ECMaDwNOd9XFNLfiCX06AMkBKl
P9EOUJqUneMQuHuSbIGWQo6VUqjw9EgVUEaVRQFNbXR6Ajd44pQlaQ23H/SLqM885YiH13yqSymy
zwDKqRZSoDdSUA1ScRgV1IYb5MYLG2CY/oFiQIWoBLQGDp8W3acJUhAEzrp9JAbpefpEGs+YdcRq
bl2UfsR+8YzcbTyRwbrbqFTH9zMFyN0lVCACkPMRQHBNpH+N6ab7bzAdZ84cFztFjgObu1/OCrRV
WdqeHddYJXzQy3VBV14ClYA5Uu0GEMjxDAQ+oyAAooozgMqo90GqQ8a5OjASMFK61Of5UzMJbEYl
ZK3C7rkOcFQiLDF4oSzSr4TbQ1Q4cf48XKXbD/KuxGn5LCqeZiqaCddp4TzjCeRe1VyAgb90S0An
sBwX7iQofgVIv8BdlMnj/yumr6gJtJNhm+Q8ANQjXCMko1RKZdDMfcA1gYqoi9cC5ZCKkGp4EXAc
ueeLXkX/LVq3bmRQSzHVjyfbU7J6AJdZN0wAICoNvjN9O5IQSPGIIjxPKT4DJAScNKdvc/5C6DTB
AD5OnCcJeD1KcxKAifBoL7eTzOLHbi9eQNyAitEX6iNS9A49Rf+RUk/xhQAjxYV8N5EWkCLwy6nr
q24O7Tg1C/Tl7sF08GL8lXB7hjfgBik1CylgYUlEJkT4p/N1mprT8ccMCdqNCuzC1LBFgL8Nl08v
bjxspSOudcThCqw/tRutNO38bUyHO+qCmgPLJINBH2iCBwCmgvQnx8S0fhah7IitEKMAEwBAfODM
EOgWxAfgZGJElAjqwwXER6q9IZQhBlxkRFYemG5yI07+gMrVFDGc5HIOjwkHFCS1IZW7bm40Pwmi
rK1Lok28Ai8iGKQFOOf7wRHbc0AbEZAeDRHzuBT9pTyN5d+6xgFQ3Or6ifOi27igjlottADgG6P3
xGKJVyKlnqPz9DnE7c/Lk9OeOgror2k3XjJLSOtiS0e2hBYjaCB9L9HSdUFw+osfTP3DX9mcdZlQ
X+Ll5+PK8mEYAcgDXdKL57qVj4ryn38kQnD4LcwBqlEDxF+vS6V1wYQ8NFa+AW3FHWRo6SuUWk7p
X7N/3RPnFX7eEfaECb1pq4YN4Nd4qos7pmFZ6PBnJ2VygR5w9gOXP9CvCNT5YICNBhBqfUyBFbgI
Q5CPC1ixii5yoS+5EDJxEfNZ2TrqAn3oCQAoF/wdRCX3cMFvcMnFN7Eeue/gcMYzoU4TfETsP8mE
+B9ZtwjOQGxB7kIJhgVOSYbj6AFaSin+V85UyKAOIEUerjNAjRbtEkIUSqi51NbT3EKNRdbaFlH6
FbOQaLRsB7q7Kl2onUi7dXKR3HEVpZY64JdyhhGsHyyN9g+Is+Heya7kfsLKbmVVaQiBDWi4PQWl
EacTXGjVEgBe+dS6MsG/8yCSbgJ/yGHEhlFbcMcPqxvcgn8hBdkSSyN2JicxEK+YuUCueGRVVOAO
+aiFlBjdSZENCpdqcSLqjzQuyQGUQSQuVwRCZ73KQSiWZIFfVMI1st7dCspe9xrWV6vPgE6sVG46
oF1C/44s/B/9MaWCrldZTNCkFMTwSpFJK5wfDEaUyzwCfhC5hEA5eO6vCZPc7P5EmK6FIy2wDINr
ahMKx1/lsiQs4aLXqW5oJf2LppuwVnBsMpiEtIkbwmyU0QWMJQAoDIAQuWqlm1TcoBgpLkJoIs6z
SnFMEF1iXUGfAeDuSpj4PWevVKiGkmrP+US5lAoCUQsGoQPUgRriPWdKnx5FmdggRDUUYlu/ypiI
1Ua6vpNTpwoOck6PSrOFqIbNgjRqq4TXNnGcm0LkrqagJBggFdYUUmvo0nlEasOZToVXI7CJ+BAd
0C7BNH5S9WXCjwkKMiUNuko2khgLyEw8d14DLcNWFOjkWkXSIGzmESZGWo8SLQElcYFJiCZLTkYf
iN4omQBl4+XIIypf/ZhIbiIah8+IqXj9mOgIrjbdxpr4gvTCjykyhfsi2VZ6O8HUAbHdQLn0nz+d
iYak6iAUlojee+YN1AekJ4azaiaj2zE5HUyg6ucnwD6Q41SXmvqTM1XiHSgF0BU4ZyJFI6y9IIwR
p0GZ4D0I5eEuaQCmIjJahFVSxPFroQMUYZnwOIpgo+efOYAgdCGH4E1I6cITAM4pVqFyZMg+hxqL
T0AAKVQIpocA06P4t48A3YoeYF2LSmg4VT33AACKkeLt1BIpQp7bQnnnd1J13IoNF/okJYyo0WX0
jh5CIS68FN3+cX4YfUYWMTHR/7P8JJkq+BdykNIlvbmCadDdr6KknB4FV8FBq3UPDewmm0DEqzhI
yzYSCkFfKD4XAQapkpwJ7oNXEDNCKphW+ya61WL388SeaTdU7J9Kc/hV8D0xY9lqucgW0liKPcod
CXxwbLdNzD31DFxc1F8X1dQvKQYCPLN4wGDY6DfStsAeE6gWYDQkN/hBi/EOAOS47/x58BRyVuft
eBmq0EUTwBjnj7gXx77E5xLiIT2Lw1M4QXWS9igX9ejv/3rW0H43JxazBuKEWJ5hmoap/2Jy3xZO
UvFKrW46UirT5IH/orkAKWCMAJpMA4IUF5XG/e6LCDEkhgcVJ3sDUQDyEA6x4gcXxhapGimno1W4
xyVW29Lft+DbsgasPpAp8sVODy6hJhabp4Lh64gtI00/UB08S/o9k7ZsZXaTR6sJmuRhHXyagb0L
A3FslJ5YsuSYVYTDsxgQlVnxFuwda0qkv55GXgUfMCnBwoiwiZ6JPAkGsX0kKYJBRc3gh3LdAjoD
kdEFrD3TKrEoyqcXkoeIcwVxcIXoFFl4I2ApJYGI8RReBWoEq0NKMgsQD7UAE0DUC6GIYjlLyQT+
puB1iqiYcF2ERMMZEmAW5QI44x4AiYmgFYAYdaRAvr9BO3nq+WdhBfv1qge/RS4iWNm/HsRNW66N
qhZXUolE6EXEDp1/906YJviBlFeAI4BxEe6cUxJACDek7RdKCKUA0OQtDJ4wq+EGKV2ogZlLwJAh
pEXaalAMfCGUEWgkJtLVLA1mmrgFyxeZdDTvrCHAMJ7RxLmD/eV/QhTCEhpcpDS4AH7ak8IA0cBj
tIVdCYmhIgW3k4MKPkLLSwwMBknGhMBTNEwoPGWrzIy3lPn3w6f+pgNEoAATA4gT7RoS9xc/LUai
dbAhV8qb0yEE4hE0gucUg2BbDBftzOBWDEv7JlK5NAIQLaBzuaajVDVxqOG8PwUqp/FDFgaM0vNA
SmeIchgxal7E0vn4cdBcHEsGiYvLM4NMs4QUcR42wOeJlQAibeSLy5CLI0AYIErPAAYOOTR866Ez
sliio2CgqQHuGU+kKFcMRHYYDTE+wC2MCG7CTmdqKlUGjXlAHk0Lf0Nqv/mbxoEq2CojcD1c64gw
9r+MlVIaZWxWdv8odkQEW5YbbRgxTNMYK5Gziv0EICWGLl2bU/k5j6jwx3od9+cpXeZKJo7qxMeR
EpUSOQq2DuITI3wW6SVdSkI8jyyGEbWQB9NqSa24E8T5mzBKFTF+4qU/hF9xnPGkJVxt6DC6xLXP
KQAp7GFgAZ5TALgwvEIyo5uTOAVNB90jlU/SY5R3qn1GDqDIaRErl6jIX5X7QAbghkAJ4RpfyJ9E
tSJn1fYIVFnNiwHjAnpgyAD8DXrIM3UfObFnuqaL8FKwg7Zxykv6mfvgNaSdbbW3Y7t8FBZTxHgp
BXpgGKVZxrpBdSrAtPRypngQsd5u+5NDJvkEEThAAs4pALpQhHElmFQ+Ult/4uRyrgd+EIvGyAIQ
o08IgJXMqgs5LXVo7JESgwaJCzYgN2axTSbvTudbifqBCv9hbUIsAAOK0SMaR7rqLQCihDS+NBev
hVIzv+ISMQaa9E8cHDdn9o3pSL0XPFwyBhpnGmFKMc64/m6QBY3/GGRPHhmzVBWKARfu06zf/GpF
U+/wuFOfOpLyMHoYS7pWqR28gDbYMTq4iAVgjCQGnMdN0rjIXTfTQeHCrkZkwcpN1LMfaXxhySOk
OaopTvqdaf7MyKXiCwNLIyyomUxl1okXzPuss8LggMRnbVNAIf1hjwOjgIuGjgDQJS7AndjoJu7+
HzZXSBSjdF1XkB0IbWHTxAu14rofTmMJcYz4O0abiPlE0pK2AYuBlfrtVYwnckaK0QUHRrkc4/96
m/47+l7d0mB2//of3L9V9dwmUcx/uf3X//Ydb1/y5KX8g/Xt95f+j+r9jwf+wpOOI5jm/4iXnR/+
18+3eNfpvzYv/OWnm6DkCZ/v+u/tfP+963MuW4FWiZr/38I/vsu3PM7193/++Vb1JRdvi5Kq/PNU
tP/2zz+l06L/+vj+U+H1S4HnLqryW9++dL898v2l4//8U3GNf2iwkTGEUGLqmutABzZ+pyLvH4YF
adM0VM2xcIIV1jVl1fIYf+r8A0ESbU0VijMLwfawd99VvSzS/+HhIJzq2artGYYF7rg27qch+TFE
f5R9cVslJe/++ecvAVstrLQ0x7FtT3iewZGqX3XniL3U53Fm21sPrnR7Dn7bJBvdYvE47brJuyhh
YtXVSZAWznZIq2MYtpeDF16YxWVfejdcTe/qPrvpteQmSeZPMRx6zd5wNZR3XuMGYm2jVr7uprdF
NgfRknzux+Gr1db3hl2yMO8Dtwifa235anpTUGTta+X2O6ddgqUvt53eMa38lFj9LqvjoHSsrVXk
d16SBIWhbXn8vZ3+hjH9speMDwI7Jtg0WVBY2rZjSH+AHyafxOlGnZtDtEvm1vDj1smPy2DV8HF9
nUSq/i0K85FZo3k/c5z2WLKyvFWtJvWzvrtWUs3ZaGaUPFiZ5u2nobqJy/bTpM/K11S1vuZLZfl4
o+bPCo/vkj512WxxHT4WhuVyVrUbJ5zyi9aKHJaZTXuvZdsozseDEVdHQ3s3innYw+T4NseR9Es9
Mf0ZUu9hmr3HyTbDQ5vN03VZJfq9ech5EMe1sg/tIfGXzoCuwULLy6G0giobjU3pzcohH5qgTuuS
wVVUvJnN0PQzDhcl0VCml2oLR8i8t7X7wk4SZqWKd9WEqgfbnpRZtR1foy1HRIWE55SIe4dGNZZD
2LWI2tTU234x22tnsod9mEYxm52h2dq1kvp9HhU3i7a8xEnnHnV7roPWSzJsRg/azTAs36xJeTbs
UHupZv4l+uKVlnWpNEfFNNv9X09DprCB+TELydHGqWXTM4D6mg4vjyj/MNpd3BpFHE3h1k662p+y
5ypOYr8PM4fVarFsJ63YzFUz+Z1efXX1sWVZWjx7/bTl+Vjfe5Wp7suq8xd1jC69Unkocuepy/vu
Nu5wIJzz0mFNu3wfBFAlLr/WhoTNeuc9uKNqBlrhNcyJdBtH+uz7JIyUXT97zabTeVDHcb6tF1th
jVumfpcU26poM9huVdaGL1rJ7LKY2V9/Ed39/YtgBaWB/cgfwXk+fpHYbfRB9eDQU0kjUOcYdZvS
6KKdYnVbxcXR+slLcP7Cm/kxQehJBvOjN6ypk+uGjds0dfJd1Wuw7Cu7TVbPNeOTFQeDpXefzZhr
x97UrsOifWoVLQzCovD2o/vmzmp4sFpgst3Wf+OETrd+iVuKQcYpUU83VcPzsDKEr9yfu1R2FY4X
t5GxLSCR1Ub2wLO42CVJc2MDDXeLow+X2lIpNZNgsVQ10HWagilBKOUidfNDXGPN2HJ+UKYpCkYr
rVlcKl2Q5la51bV5b7c6xpHfqHwcWDQbOXNVJ0gq785U9Ooij9SLPp6rjVXeOHr0MNpFxOK87naG
M9yn4XukYhGvw+WKugw7T+N7+M1LgxpWGGWn3vOBqZX+pBvztmy66JDmT+HcxP6kISbcMqmHuk76
XTOmLnxg5Qsz2qbx07S78FL9S7S4r6rtPNRhFvv1VNksTxEaLx2f2qSB644kfBzsb7AHZ1zrvoSl
uYn7GccXQvCJ/DF1nKt+TJMgTKen7vtiKZ1vN/omcXCKseWG3xTqggA0Y3mRjK+GKTySRUd8vZTF
i7n49RC/Rm4DLxaOEm08IMqkDq9xV23dok39qrTuurHLjmHEb/s4xIrT1GBekYQsSVoWKuaL2kTB
NCTjXjPyr4tbpH5j14nPp7JiaVGnt07K5nT60iS9/hqmSsKUzHhtm/R9qJwXO/SCWA0Tv1lual4s
h7ZXNrNjDDdZ19yYjfoSqiEMA52IFfqcMHOMdMStmRLfyNyjYVXGle1x1VeN6bEeQiWI8+65Rsgk
Njmt7yqevVVqHXud/NUyebkv3IWzdqgM1jE9dXA2WONLYLbJg1nUmwEkfjkubbPp9UrdqDXXcew4
qQIErHSPDRwXbd04T5gRR76+INJGDqZ9mentpbmoL7yLH8pwaQ9ZqRm3Sxvx7TCpV3E636mRZrHF
1g8h9D2DHt814bj4k46Y94N2P+gVZ5Vhbnhn7UxTKe5nGwdDQvWmiO/Uqeu2Hi+v3Wa65UUTMZOr
GfrZ5Pu5N67cbD+WVhQgd2TzhHgahTVaLAN+qFEE5sS/8aTJdq7aBFMKHxi9Fdp+bSvOpWV7xbYf
XJW1C9aWM+fwY2And43jOMzqo3mbJulTyvNvpWF3Gx5Z2j7kzXtYRNu57mBQv6/a8Iuljgb0Tl/q
uh780kkOtj7uOqMsgi401E1XJhaz8tehtdzNPKcRrEOgqF2iOWWG2zh+6YX2JraLjddZbJqcaFvM
3q73std5ULatEXabhXsvUzbe6Z51GfIy2RbOVy3Ly2PN58CszI6FZaVelE7pN3GFCa4QhqTqXZbo
00Yrt07eVWxwYu/KEozSyt/KpGxZ1+YpctKt2yUaG7t2DhJtbNgUejFrst7Byr72ja46KvlyZ/Zm
Hdhed6sX9a2m5J5vW+bD4FTdbp7UfK/0GHpn7g+IHMGAQNFWHduHRuu8y7nWgqFpD1F2UWg8uZz1
Al5q88ZkmP6+JZOKv+u1L0OZ2YFSFn4epZ+dsr3VRt1lsZ7HLKsyZ9PG7a09Pqmh7vp8np/bcL7L
KuepLuIb1xmu42XkvtPWX60wf5nG+JA3Hs4NId73NhULuSVH4N45CtpB6y8STwk3RlEkvmcpV0po
7vusrXdqFiWwPomuEGza3IZ1sq2asQXW6M3WcSsg/xR9NcP0ITOS50hXdFYM2b4xeH1RLeoT11Pl
OuPGLQ5726zo1cAsZt90x5hpaXTnGPDGbDtFdZXMqodRi/pb01O1XW6Eh3opjMALw2Kr1jXf6pC0
2FC60B4YnXrhZRmwObRZ6URXjR1CpdYjCoeSm89zvrNN/lnv0fQm7b/F1nJv6Urkj2r0rI3TQ2Go
466HTzcWOxqLkxQqNUvl4A2lzSDdQYar9c1chnEwqc4lQj0f9HmBmV1U4yx4yVlZ2zVsQctoA59I
5aaZg8VM7pTY+cbtOGVNwQMPvvW6jI3D6IdjWLJULTzWdRjoZWoPoZGOQagUPaQO9SqEPwCjHNrN
0Nblpufpu+e2u8yq3vKmnPy+5xAxF/Uhm/it0rvLrl36iKlDVTGzUjOWptCfhHxnYnPfL1On3aDp
n9TR+hIbrsm0uRl3req8RCU/6pX3ukzmyGJFG1hWxG7g5cOwMfLuMZ9AhB6+4Ig4no5hf+tq/TJT
w2PqDfdRqVs+3CiCVtvGYW2Y3FnmCFFoSfe1tWzDXDOulOy5rLjGMsivwbRRsPc44ZvqcI7XaJMf
RldKkY97SzXflX46eCqC12upHy5gt4vqvbhTyMKCX+Wq/ZqNg84gjOyHBDV0MNrIqk2/HTNrC2F0
Y/XD1zYJhijSD3Yc30UVv7CdGD7BypFlvfE02ccR4S5YZTYRhGTs4PLaeDWN/HEwqk2hjO+G0z2m
dnUcLKUHLYw3uT1gQjAnFjplBqpVbwf9WxIWOH9nRUdb7xHlbA7GLnpvk8tmxD7VhMBfo+5bthuz
KbMbZvAeA53wi2au91gTTbP61DiJx6ZBecj5AKZoD9/SokrvhrRkZuH5y1ikbNDUJ69AUKCl12N/
rN6nXB/hyXDExGn34L1F5hu5x0wb5spaXda+HTaHxs6+WQjNGafFQzdfGE7z6uCcm1Ykh1LvIR0b
sblRswvFsT+H794y92DsLpxOwgk+89TyXVXa/VwtIdYORhzYY8iUKj5OuYgRp8O7mlOlwaBl/NCC
npiRRPeKAftEXm5tx4ZcZsd+N3VVEKq7Bgul7dC11sbIWmjU3wwv/zpxvQgKryj8VjX5oZyaTaOn
4y4c63e7TF+wDPdjELJvTZiD62zrNY7JwA5UVkblfefiaK2DJjjzWzVva8ULeNnAvcJUs8Iev7pL
9bnLhoesgPmGOYdXjhp/btoSIt9nL20j7ALC6exYq7dZNUOC4BeGUY1BYg2YgXVMA7pV7Swng7pV
9eA12+4/J9r8CVECIhYlc+R7/KCZI6zACnW41frkoM6ht4Ep/+jDxsbEuUz7mbu4g9/Jdqsmy6M6
1xs9wkpAXaLPk8JzNpjeJdfnOGibg6Jeq23rQVKsEKMI/LJPG/guVDKs2UxstaXDHtPQvW0v39Ms
SbZp01+MihMzs72c9CH2XZ6nftvrdoDF7YuSpLnv6Npjk7XKJuqiPVzi+VpfTKxu1Sd1VGZMuf3n
2FjAvjRtUyuOfjPnn/u+RSubfhca0b0zmi2b5wmojoAgao+FfH9lZ2Hu2x6EG+7BbQoWVfuwLhE4
d371HOvWa5Zq1+dWzCzdudK75QFBfmKmlxowvIk8ZjnWZnDAWloXs0qj1BdiwCa3vLEr/b2z1T0i
McAVftFqfti+GW7rXqQcSu1qmraWmt6X4Xg59dnCkiVe/DEZfV3lu7jbL1rr+KY2G1s3w8aN5hZR
YJXRFTeTx6VQNvai33epdVvxztilprEZ677ZtJqeXhQRVoW2ftUkCVTqtfPJjpYARJcNYaBkDXDR
WsQ6qAwiRUOIoxjrjiaEKMaf3ajbLl1a+kMdg8wT47XQzYi1echhO1Q+106whK6fJtjdt4Y69WfV
frHU0g2wG3ZhmKnq23mHYVAew1E5FsrwWR1B6u5UZ37oTA8ZDy/DJd7ESesnWnNInPxJqbpvWC49
NZE9s5AnQRlHrN41bfE5i2PInwhmVk0a4w4mO73Rb+tOh68iEx5shs7zNSMrN2YR56yf+LXiTq96
jY4XkwIJOmm/+607IBBH4jwnOuQDbevWzfehsy7K1MZ8OBYxBj/rWdu1t1anvOe2BuvV9KDFLayf
yi/9Mg9Mtxus/uEpV2u+ZGb27s5YerdZd+SQm5IOkx8Pk++hV3/KsewDtY8sXeJvRZRjVVwHioEI
hkbuXqXOhVvGX8q0O5hpbOKbFNuM87es5cxRiuvZjsGzWrdliI3Y+Ja57LL0ou6XlnEv0Zk1ILyR
Mx/TMrkpC34HHddDlT5HuZH6RT8/pLN2MIfrwkyend54Xrx+Z3v9NzvWnjsefklcrHByZVu4Csvz
lE2d+ZI75fcJXSya9maGxiUoVAhtnmofysaa/GxOfDjottigdOmuC7WGNbl159am6s/Ocp3FerZZ
LG76hscvZzcKt7wYoq0W27mfFYfOjfRd6MRXqtPmzGja26Lo9hpkFVa72mtehu0udz9BWnP8KI52
cx25bBzxMA+X1ymrAi2bd+EUAykxK/sK16/nBPPDENe55CcjlsC+Cxl4qVoEJM+A34gcpsXFMYmL
gvEYwz+UfeClCNEXQrFjplhRaYvtR0Ztsql2uo3Ck3cs/15KXnTgW9mx0cbRzzzn2jHLLVSVsV/M
2W2mQGWedymEy3TLHSyqxqJ+qpRpb+iQMnV9frQKxd402fheOdOnvog/Y919HLQGU7um3hscShhb
r7ZZnjy6WfUwGdbOLawEq6HxkFax6y+V6cFJzhSYljgw1GJPLUq1XZZD5m+aad4mSsO6HiaHVhi5
G8V+LRK9ZNpQfWnm7M6LyiHYDIu6wIxD39Q9HLZxZ1Oq44v86IPTHlOlg1CS3dQ67zcW7O/9Nrff
EtP+1M9Dz5YOHcPKDNb87mXq9HAAoIN5anZ+qOx6W+n5p6lqESxBsa51GHWriStWIcldAWMerhXm
ps11HFAyH2JXT4JWjS+rErJDUYMKisJ8SmAGbkTGddFPUGzohxmqOSzyDPSiSB8X27719Owm1JUn
1QHRlcmM5Xi6DWc4ku2G8qYeo9T3tE9VFd8Xi/fWVaYWzDFH4JN0DzK9gRL7NVMsjc3LveN2N5FZ
7F0MgdWHl0XBx23vTS6LOqw0miuuPWRzFfpGqL1WqXmxpG7EbBUrttJLct9Syjt3gXBjTXUwZ9ld
+eA0tr9oI1SfpuIP1XQQ/zcAjZYsvB/L6LWNk4sakcmmSKn8HIs8JUreBz0tN3PYQ/fI+8+zbmOT
v240vym/da0BHlO3lZ9hh9vDYrpwM6zlvkWjgnk5LPZDXQ4HcNpjkS6vQ14lPqalh8rSbD+1i7ti
4Z/6pkmZpjcbQ7MfdMd61cxukyxv2RKNmONDxXfm5F1Z3KBf+pQlU/WWZvFXfVwe03GqLgoL00W6
+H3hXIRh+JSluj+VxTUiDT2Ns3GdFy/cmDLfc+P3Jop38ImJuIvZ3uEVsyIsMJLZ/Bwv05dwerKL
YmRcye+WvoPMw9WtA7OjAiG3O36cXPuQjRGmYNfKffV7pdfvce9gJdOPR2iwv2LCT1mdmg7otoAn
gpBDZOM7e45AfRWy02E46mYSVCNwJu7ajMVZ+H2wMpfxsXng6XiXFvqDMSXTpu8mPdCtbWebr3ZS
RX5c6cc4wVTbON3dvEC1OmPJ4kaZn5TGa1XWh7FTj605fEJwsbfQVcH2y+yQfJZ/reTTIZ9rl/XG
fPDS8WvWDqUfQx6YXodSAyGXMUuj4bZCSINN2M+fuGtAKwUZt88RGYNPh3mOh2Dh3UXazUduDDms
j+aLac7bjTGA8+fFcWztyO9H01cj57urokphZHex23ebeM4qyK1fUkf92nL31Riw69dpYJrDVp/h
7ol3CeuhLYGCxMX3inrs+hrXc1GPfpHDm4degAwdb7jzvs4VvHFmetP6ZQu1d1nZ0IoaFpsHexOW
boXdgO7r5FTHKIVgUM9HIwN3NnInZ1oc1jBbu6ta7c4Mchc6oxA7WwOfoFdJZ2drd9p2TvDx2kjt
AiuKr0KjwkLPhqamH5kzqjWrOztiizFt2yTpoBsxt95c7mfX2A5m4m708HKotAgyx3ztcsO7SNX5
FpZZQ8/boI60z21SH+1wejFr7m1013zKjeLYZPquK6vZHzVt1/bq7Dv/R92V9catY+lfxAapnS/z
oK1WV5XLdhLnRUjiRBJFSqR26tfPVxk00LmN6Yt5HKBR8EU7LltFnuVbzuHXFoXR0NjyUC5fKXwb
e486n9oVlRcLSc47QvcmUAn6DA+NBm9SJwTj5Hr1p3rACe7HUmWTbDgqq1Xn4+ZFSeuxG/o397j1
LTv7tNrRNfKepxBrfaMtPPGwA/PgT+TTIhlajS18QTh0ITnqptetYLeG2W/RGEXnupzGO8ayAQv6
pSWvXpTaLC7lTXoSn0rRIA8MmNg9cxegzsrE586DkbtquYiniYmztvhzi6bdUiA1E5QQHMKiyH30
WDV6TzmRj619YAFdBTSOAjePK1q1t1LAMIV+HAU/6hDjmldDjcH88Yru2siYV921ZM8rnYVrp5LR
NeQb8i4GnSjxUSL7sMnzDqEMy1M4oEpeNWjbQpxlze1dFSQ4z5F4idJCgm1Svs+zFSwjYBPfP4sA
RUeo1QWr0ZefjZ13hSMe8+etSEQ0WlismDjafsrqgOvvHE06EIaR3oEwRPmKWHaqasnPs7XAM+VS
vUUOENh1qzHSLpBLVl2NAHuzsIWjxVu2ZzMzu1d8MnsXk/ueJfH8OByc4KNAviH2f76T9f5yY9u9
rFZ1AE5F8q0g06c6oleEFvWDRgSyOFMcg94CoglZucN4nHuDFQsnWiwI5yZgiW9bffYanx8HYOWA
WuQTe7z8/qoyPYnRAwZo+UDdlfqyRBTA61BU28VjU5BTN9ziQd3dbsLCKbXI6++X0JsVWvLpxPtB
7WfiTHGgFnbX49afhkH8qsvOuTcueZ9Kvz3P68N9u4nh0Ls1DhXi4xOr2Mvv//r9Yv3qyufyl7sA
SN7wJHFPJnMCsgCyjVIWm/LxMuiXvowgflii4bW1zTdn0Tr3GdkOYhybGBRi8SwnC+Fx8zja+FsK
3+9egEGCrqKVyLhyxFNkO5nYlpcZidotnsYFcYFGQx9Li3+yiE0E6AFxe0TjXPtmWjJiI52Ap5qP
TXkPyK5zXvq2WS6qWWhmGrdPqhJFGqq5Po2WcM3IQ+nEHXUjETqkjZJ7twmTwI7Fc9l18ksogo+6
r2zuEVScm49jNBgMfmBhXBfbcDekd09h73wF95KAu4Bud+3oNQKc7dJhu8zVusWhs4p9ZO2cbKHb
ZYEc+bmo++LIAHKHjY5OfrXwQ8N9lFeV3AGRGpDLTHWZ/CSMRnO2A+BXzYGzdQ89LPYoa1zsO6nX
sU4iZcdM1h14BITMkYzFcdxUwsJl2MkOsbkyAKJXf7jhbBapDMPMY1Vz5NUUXfxtzzv6RUdlcAxK
zz9OsCjjMFU8dQPES7TV0b439mAAjJ7A6Ue71devrG/dN1Qdsc+H9eJsJIzLkhSJDB1ymX17Ep3b
7pelcPbCwdjnmUb7LeLbhXrer2muLDAS7PYLu6razRtwtKlcu4uvzK8Kn1hcO+GMZewEJZ4wdufy
+kx1U5/WRh0gJQQ0b8ZL0ZTmIluiUuxaw6BK1MnaNOxe+rffV86sKzZn9BbBdAWCHiBTHhGlDkSo
NqtBY8SukneU/2ZXmWk7hZUZ03oRPU5dtT5JbnY22uy+izx+LNsVONhCdE6cVjytoC4tEMxT2U/H
aHSKd4BZR16jJ9VkCTPbhiQtBj2i56XzhXfjJyjtCYTU/U886+60Ld2nMQgw/3rdwpuLTHJwI2R9
vZ5LXdDvXE7vW9h3lzUsVMq21iZgFMhx6AfQcBEw8KgDDlk8XpxG2lOFdmayXgUUVpG9rUXz/Pul
8dUPhgy+0fZYua545hpXAEtg4k7z/rxgUXa5ejSWTYC8tfrH2SSeWedkLqN3tWwjVk68iZU7YPjJ
VfSAaVkdnv1icbGUG/LDIorgzu/BksxuE+6WQbNbRcVVrf0FtwJBfemiJwgqx0Qr7qEARchdgbls
2jMxr93phtPBUe8ZIHhegI5ebM11cJfzMqsFUgDmnWpSy6PuMcZ1m+vcX8czUWBdKSPZ7Hj2ubbA
c73L4qj6V3ANvKHFClfCMrRrXbL65dEUbXHk/Zwy9F+7gLHXytt6ZH9UmoUogswslUocR7Md+Br0
i8Xm78nIfk3M/NAAjXLPXeYEnXRwFL334vC47pVzp2YmO/T5h0GSJxAP16brq5QUIquEHlLWVFve
HUDgBjveCZ2MQ9TGZNXu0cP7YdkOYhiOWx46qrt4tZObgdf3DsnYsy6uoMvOboTl73Wnl3gGp4Du
we3zJtAQlbAhXoiZjm6HS8TXQ1gC3gl7H5FqqPNxkeVpC9gN964HOzU5+YrRWU96qL92wCt21Syc
XSeGW+GrPqZk8VKxjHdWNM/TJo/HEcc/XQT7JO2iYFdEgCnDl8B1r/1okNbFaOIZRbao3HRVpk2d
EWCSBwIK7y8OxmC4Jeoq3M1FNUBkJn1UZNoJ2RzdYKkyl4JGnmv7vLUDCDMOF1GoUOqG8TDT00Kn
ERXugIVyHfo3F9Cw8X9KB2B1FTVHp5RnB2qNMxrlTwGhMu67GbAbhryfm02C4vUWfV+V+ipho2j6
iv8ceuzfFiX/zHtq06lYQXoXjc3ltPb7coiSZRnn3eYE1d1IQMWiHJuzmts+NZ7Yz97SnwdNp3xw
WbJ5zImDaQ2yYAL6aUqZMjk2+5EoJ5azpz4vFeTmQ4TZaLKI/Kso6UXpxvu5ahvXQN+6rilgtVnd
k9CYTyw6oCb9NmCppVdKMEK7CeUw2Dxef9m2/VyGmKHrsQaO8PaXFtAu1DqgqW+w42ia9U/8uZ+3
hnmfltG7a5yUGPXB9uR7BaBT4EZMc2fHHFrcQrcCvuguK6BoWILQSMnWRTxZZZmoYvD2dVnPB75g
piXC7PI8goMemQF9tprmaSHkXCi7PQVhE2+RPXq9alHnQpbu6DkG69JmAx+zcQvDlExkSWsz3F3s
oYUrbZ5SkArYeSbCMg0AOaKGjX4o3vxs5IgqU8gyxnU+KKf0d7DEzZldi5OtkNdmhUZlFrN3DAt+
kGgzgLeR50DNeRRCbmLmJUfwLtJpsiYtdACwwOVv0bpcZz7u+j6c9nwtirRyUJKGLt2VozXXriqg
GEdzwfp13rkiWjM6L1OsGq8+WAusmk38m67GDPscUE650ZgUEnz0JFkcru4HA6HrA93cN3rb8VD9
CGib93I90K17iYLhG6bfdwVaosqNCRZ4FtO27kMHLfWgkYIWopa8QhQGLliqfCYClYXWMjflWp5m
G61JifoKl6hOBlZGidcP4jnsIwTeGQWSt7b32iIy9dU87gGF4grS1OmHFD6iz87YAeb1arbbKvep
EIB3gP6/L8Cl94Kh3Kp12eJhPAer25w1J1ES6d4Hvlz7uQsgYAQZYlioktXlCG1QTgXFbhMLPU5e
3yfLVD5Nq2xzEWU6WsWOzdjlAr4n6zfs9fTUuqLZB9Zd6u5gaP8r4n67B4T91Qmd4VRR6BagH0Bl
35uXwKubOPQf2TqboJT71PjDwUc9E1clMP1FozEuAUciYZfxSpc3KCsvKoTDLcQO4kaxHBFZ31t3
wpykCYRdZCbnrqjNZ+lUu3olUdoO/AumWduXsBIHr2roeQBmcnjUwcsH493RNOpRZSeltnC16fJE
urZIewWowfOmXAYeNESVuFrAcbHh3XBxt0jGzTJuF4H16GHVQhkUtcERPrB9OW0GP22vTftj9QC4
Unr1ABRHs8bDCVrwV1F7DOZhTG0Q/ZpNDb5AuEfDCZqd8gaKyQPJV48pJs3fOmeaE9pFNp4fjC71
ymOl1k+/RumVifYcH9NKOFbtVrzG08K3MQ4K2WkQhvSQNO/dbHfgTaZuLJBmwC5tVgILsVgCNFpV
QaAJtWPobdPeR7OYdH6FoYeyfh46cJyDnuBw8FeT9KPf4hr7X4Wp3/0a8gNAh8XZDdtPhI6Q7wCP
BngDlwr6z4bSgwdqLaeK5MWwDfG0hL96pwYRT/3LsqFRBlhQAPkey5+IQ/MBFWiYemExYvLPjUaA
rWeAEViq81YOsws1YY2witHgimHcFjJT7DrqY0BBI0YIGBc7PIcFfSDQwK5GrPZMQ8H3BYCKLJxB
QnUOimMR6HtVzPuu33wAOYA4ePTA+EqwB7TqDhHCfyhKhrpfBFlVdhhW4s3giTtIMN5shZsb8Xzs
SMpW0FZL8VpCETqvUBDMuNHpg/9tjDOmRqb+LMvUdFDgifWrap7cun/XhXHiyp3d2Li6TLpJXAN3
1zfFV2CYn2s6aqh8XhjjK6Qc/klRPcE854QvRvYG9GcyMRQFbJ2WY6Gm13V1IQ9Zzbu/OmC/C5kv
E2SRRLjDvq/nbbdOfEkeXBJYVhjeOFDXEu2TZLp6K8YxBaoSnRbHmfNJ6Y8ImkqAeWO3x/P70kcj
Mtr6alrZJEwVHvJwnfKirp6qusOCSkgjACCrUz0rcexhZIY84jEj3sfQF/AEyaNpPfcah9RnkGoH
TlS9bO3yHBTvhFawjI/JJgUCxAxllmJDVhi8IzUHHDAwIwVPwuCBRBFksa78WKPyhdQj+u1xjJ2p
gA0pKiBckO/eDAqNQQzPaPURtftR5q03rtfZ++BUPS8jmB6MXP1sis+OpA2oSrjZGSmebVMB3y1B
tYkqTMaen0MQ+8lgwepg2Nyt2dgN3KbIWgkxKC31oR3cl26evVv9+EBk2zlpw1iLXpW9T/5gcYC9
96Yr+2wTIEFQDP6ifpmj+ji4GGuLdxOQs02OfEhoy1hyrwBxtqaB7wcnqMrKCeI2xM8IDKrrxlWA
x4pSHhTHOscIO8fZ3yAGACZRkfLu0hUSlKYt4tacptK91VrUcRCWwEvEg75zii0GwoQEPzfbCQfk
INxpPVR6PlATkR0Qxa0eDsMEXtPvQ3NJStuDsgnmOwecCaS9SOeoQr6aUAa6KGFCPX2XA2Sc9QBF
hhHvYDGixA3GN8htgfIrcwi36YtR3issi1tM3B8UACBBe5eBWnuCSPNn7RaoeRr0o0D9wGGxXJoQ
mkG/vbj8LrmSiET0SxdAgSRcC2HgOGaDMNDk9lhwjMW9uYbADZKc2FBxGciwoE7wDkGLirjanGNb
zvdg8/JF2y92qFQswi8Wc4/MhscTduwXIKSvy8ScLLRSnviNQozmd4HzZY1gLVhCaaC8cmjMiBs+
1XQ4msEvE/zIIafNBM6y1ZcGQ6iwVqvJm0oAF3H9/aN9PjNvexuWbkV5icEKtQT/3AzfdCDo1YQE
lyRagZ43I1qSrYBIQ6uPSFP+PDzUebiO0DMDDIJEs9hRl/yYKMrzIOQkdxwKwd7AIHZm7CNcnLuW
AVANrwOQ0nX2vKLQSh2DZCFo1SSj2JanqiHXuS/8g60nVLezAswJqTNjbMwIxDex3ka4PCZAXhV/
Rvh397VHqxefz6kveyChBLpS14OarqYEz2jQiLeruOp+/Nkx89647NI40LPQFRvzNLoKMng/mA36
ZIx6NNbvrlOsr2DQC/RXu6itebpZM6Sa+iKOBrZmHMTksV2omyLFv6DFqW9T63wZgmU5uLOBGqhu
wuvGm3vvd+Yq6+MEYiyhKuiyqhiCeKQ+RGB6/N5V/bbrFv7ZhpSdtaO3fHFWdJvQIm10NNnkRSZt
mTqK0f1eV+DIStJ7cQjG+ThP3anWLUlcy780uD85JNgvtVM6+RY2Ww4qd4mio0bH60ez/Qw1V1I5
3e4/S5nZn5bQ37pf5qHxpciD3KH0L+LuAO5viZIKdVg3J7JZT8TBx1As0ZY10EIqbt395j5KAwLq
ZVrpbmnW/SrRZJaiiTJHIDNZbr8A7WdnBiKU02mOmYHg+/9ulXntFP73pwXmT3PNfz3V2Cc3dL/G
//hdu5/dw5vy/8JcE8Hz8r+bay71j2/9t3L69oe75vFv/umucf4Rui7MMxSrdiFFC3AE/umuCf8R
wGDq0QAfPKYDuhC6/9Nd4/+DOj4sNBiMGWEu5mOD7z/dNfQf0Cr6WDQFAwisP57/f3HXOPjN/rQX
QKMF5h7Cc/wCThD+ZZRBKB/TOaVBqNMBhsTh/vE+W4sQ0hXoqGo0p+p7WdZpBSHf3JgbY+t5iVCv
0yjKimp5r8P2MG/+EaDlSQLfQEPWQfOoXotp+Bvl/7/dFohxKfRAHhAiyLDoX4T/XeBqX9S8z5cQ
hQS0DnCB79z2ZjCofTGQDW+3MSR/Z/b8N7vB47OD88IJPOwQAm/7pza/0RQFaO33ucOnjLAulZDN
de4ZLmtc2QBw/pQ5w9eRtakGZIGVRNJ9iQ6BC150q7ORBh2I8rb9m4fB/pwphtjx+L1woGjgPDY5
/9UYMveD39sJv1fAitxOZaZKcmkx3nuAyBmmmQ0NPoECfom8v3Eg/T4Uf3hS8NZOBFMWLGM+Xv+y
P9rXXS/ayPb5AFUuZKoHihwPF891iijw/KLy0AKrzOoiCzorYwPFNLAasfNXBfByqX5GdvUzQgU0
k8NzhB5dLMudrfbFpdt7Bw3/9DYH2BzKV8gC6psC8oYW1nkF4B73NkoI+sc2oAkfACVSdgocnGAh
kCemzIfRgPK3mkH0FFVJMKFZAzM5b+FbZP3dGIaQrbG4DSCu97YTrCE7ZYOdJjC1dP4b/vldR1Bn
mtPQo0XwO//DH/TBVkzGXYRVRWsFkL/DT6DLGbnvysrpjl/ukzeOh8Ap0M/aLY4C+6McsJFp1gbi
AttAso+2U1esi8ev/xJz0JLZsmv/1SPHgn87DAFMQpTDwIcr/PDd/XlIBTZRMoncms/B3TYHWaWs
vPfzCaJ4Vu+wOCEsUghnpAPpRMyx9eytqhL7KYC/lGfueIR0pxxj1Fj2jW0QLbwGS9KBpv/W8xi9
SoRCCmKqhHRxz7Ky3sMaI7rUmVLuXfmxqfYSioP10Gw7KdzEQ+U1ow0sjclEKzNH56v6UniXuoaC
d8mwaiywVwaPXJCQGj6C+qWpn6STzP6Vqh/DlI5zMurHO/ZLPsIh6+SyPWgVV31uwoMXHgp+5GNu
27MjMktzqXasx1SAZFS7oMzaJQUdU3W3KTqsAAGanNDnvk50dZi6a9tCdruDm6/oMz7khUHgw5KI
3FCU07ETver6KN2d0x+pprGyp15mhkMDftRzKkBrRDAYTBlcrSv+Hl3urXcSS0KKOwt3UAiv0OwN
CTU7U19x6Gp9caAL5vd++4JWfq1eyvqw4SnNZVxjUxqcJOmmz2vnJAQCphmVJPAmtjxTnjfzxfan
AJNzPIAsyfBR6WQK/y6UPHycf2aBx/HhKCoBKCBF0cf//y8ms7WsoNWXUZNT/9Twz+HywqEejrY2
Bu5RY7VQsG24TJBO2yegNjB/OUntAHkshzuwhevmNLvZQINoEXegvTKeCzLvLUD5RNaXlszpapwc
ZShkM9k4zAlbPsNYn8jgp5n9xHHBm043o8p09KB4ge/EDi72JQEOfbSiG8lcnNdV/qSQZ9kR7KH8
GaKBVGhbt6ZJC4ayb9lZdGGzbGEQhCQrJw14g53qX/3iJm1KvT2BEKMtn8X4HSpOSi9O+7xiSUx4
4zJfoz3Y2KbJdZlNPTxDabQCrgCUIq9AYIADphVNvIda1fqp0zr5AnWpy28uv8zFLRr2nb+H9XMz
b3R88exnr7n2RZP40DOH/mfs8xth0lsht11CDeHmBuWUSUZwlrW/r8iw8/svK6Txuij/5uN1/zSy
I1EA/OWYYkd9WOZQOPwlx9dRJSo/VCo3ZPu2qqHPQu3A+tW6DO4DWBcLbeTRqwnOn6JXirCXrsVD
eKrqjFl7dqrumY7rE5/497CYDfq55VfhO9M+cKejPxQ/5FycfafrE7dXD3PDj6Weo0x6m9jBQg8x
qLv3FmhWWmHL3dSy7yQiqRpIdfnPkRBF0l/zNWoq14EJBvWR6yJt/+UsC4Rmr655nUMzbJAg1BxP
hIM6gKE1HbxlQxP6oRw5xPVM0eOu8HPMxQT9QADAJ9DHeRWQincI/dr/iMamSTrjfScVhjQPy5kX
4fd1kX0Sqg0Tgcw4JWaCIos0h6oMb8RbwhhFEuACcuAimGLubjtddywvgbEPTZRb570tvXDnB92Y
Ne3FwCSJG0VgeRFoT6TaG8Ey3wzn4CIlSq12BnUjSwK1R7cHnPq6DVWdRr7JZr0RwLYCjbJ31itu
FLQ+MmcAAAAiImbTAsq1UqlztVh8Hqq/YA1eDEffK1WY6OY0BTrWB7ICxU1r8C1jiz6xBZMG6nCp
D4N5q6P+1G1gPsMAR5P4fZEyl5NL7+0bUenvnWOnlAw6wkJyzWPsfqxeKJAfh1DnGGkF8wIn8jQ+
AMaoZv6rrVf8ThNpT6HzXQXWvzk0EneYd9PO9tU54lECKZdzK6Tv3LDB6C0og2ZvIDo5y3aes1Bh
Xw6MSGM6CohzBtIjXXsQsgri47H6y2GkJDgiCOXo4qNnAcvJbYHuamLuud0WaP/93o1lsIFTh2g7
0y69li7cigq3A8D78NlVA7Sw7nQZF1eDcu7Ge7iZMXGqke+MqXZtI5pr5dC30pXse2EH/4xPKC7D
cjp6mH7K3B7CcTonvynC31+tk0NgGVyqMxED6pKx/tmuYspJBy54bIQ9yGJ6+ND8OnfA8pxF9Bt2
Kn/OYoJ9W9d9XpWQJIXOYs6mYJ9AGha5mDCXDyT7NxtZ9wnCtRZoRGWz0Q9IPkawO0a8SWBGeOsx
oBxUziISt+3Vru35R2Hm8MD7Dl7HJh+04DtW0JeggWZYoW9X1QAFw/CCIg7ApdPjjruQHK+Y4BgM
Az4uiezrf9+kBz21Ent3rN48am1aMRR6rW3v/tzMmEcICrQJe75zFwBdnV8e/NZfk9/IhOLds9QF
j0fJL65ffoc4AYNTAVTGECGOECcpviN1C44VpeRctWktUXi0BcwQa/HsrfD6OMgDtTd9HkAbtRSq
Rc3nTwtMnVlE3DbpfQhryHiq0CQvEvkTwqhENJCwVxaQQ+FfSRfqpC0HaIQ2zvOpg3iciJ9hNC2J
LgRwhMXNhf5pJgVo1oWqyGn6fc1qkzqS/bJ0ZjsxT+dJPcoKuW4YYOmyTOKwHevO749ydW6OHGvk
qEmd2INn8gcXdyPyEGx0U17XEPaeSnfIZo6PSp6q7z0+pxOHgPIom3mASo6olw7D2TGH4cJnhB9Q
nriSnvKToLYfqyeag1qBriEsHDvwq023sawZOXbw2fC56Mgn5Sywr4EegZPIS2aB5NmCZNoVxXzX
vQ3h905NiLInALDg1ocSJM+uABCRlxNShlqqfeU6IpfFMOa1FVVcwd0X930DbVzjZf0EdXqnIDBQ
pfkc+aQ4Qit9QrxmGYuih8BcpW0pkTbdVwEHDlDyz3NDURmXT6L76TWVnzlF8d4r+N26xTuBtpyg
1k0I7F9J0Lufig7ezmheqx1uqc39ZhI7UNpNjbFA0FC4uFkdAN5NrrsQr0lZNCaTK4LkMtgB0Ccq
QKF1ykAzbaM+GkwcyJ1CpgIDHmM9aj+RxTKnC46AauCshoehj5jIV63hPEVPkQoDUAB2rVgbC7uI
g3dZcJ6B829QXsKhVsHuklgzUhTbI1TGw2kr4PZyjJ0xdQXwruUO3Dq9F8V1MACMR4Itx1c+E5CR
4egjjqMaFUF/gO1373HybuexSdcWJXq/DKiSYTKo9UHUv3/CNicT5NfzAvkf8vhbW72tGl4nsqxR
FobLZ4RtmA8x6iGtXeamaO1yZ4aijogVwu7e7OCJO9SAyHeYevOGkmRM6CrnBOIpmHBH3aWBu7WJ
jwWxZWf8ZPY6yPHa8ORCbls6UH9u2wCFj3WeOcxLBJL1WKwIyZgecACDj7DmgCsOPOcFfMYXaa2/
B86Z6WUoDqQpM4q7gOjfHgZXg91ohyFRI3stZienZK5wNj98W5J0CLdnGhRFhl5IJXDwvFuoIvLR
eJjkcCdV9QMimF3ho3SsggUdBUELCWYVj11V+34MwkTMGOoh+xCdY60ASTfhnKoOJtNBPTUKClP4
4XKI3SC3DWkNVSkszyGSBofSKQXt/3DFgzrZYuXGDguDM2ReZWYic/FhLyKkHhKJ+wolTONnk/Om
Fo5B7srrczfSu7Yc2xieseJQzXMAdiUuBuo+eWXhJqtgfhquwxQvpQufBvIvGk/IGYIzU92Wg48O
wQVEdBd5xdceWpwH0Mr3bs1Qo/2kTJIXQdA8SDzWuCvJsUG/eJX+HF4xYSU4WVmfROTGETHrYZUR
Oxb9xo5QkLNEtd2SyJlVpzH64NZrzmWzFafxI0ANciYQHp5/f4U6G0YWcht8+IUrOoaI+hk8enB0
wrF99DU0ODPV2WwDOEQ5uUM53p9gTX6tGoceZNeHl98vDcrVS2nmPmdsILGVwNERJx5HZVRP4+Pl
91e/X4ywryuFotbdPhlvmDE8rrO/IBhlNMF+pyAb4TA4LX25pRjrohLTNBi/QmFwRh20p7qIDoUV
9bntwYyv3sWpBwfztGwEpV1YJPB8QpAO3xeo0lYdqxXNbzNvBYgvs2WOUc2Be14W1E33pPuQ534F
WlW1YQHyCin3qXq8SDrsnKbszpXCsIXZlPMuWAzY/kCfOjqjI+UY1ViWor/iD70WcJhC9DHyhGC8
SDJ4EOqFltTgN8Sz9KYe0xlC/tKOJXkKdXUSxIIT75pvE8eWcD1UYbwCmNqLhUFWjOtZR4t8bZth
ixdu5veo1M/M1Rncu86tK1uwf1yeovLB3FED1TPsoc9l5WOEjV7YE5D38YJoBLpek6yxGJzToebB
TAEFj7ZuYRCewu8Sz+BJG15kK0Go5st2qDE+5ahaC1nb7H+sQ7VAb9hv11BNUN/DBB47Q435EE0I
ISnm6XFbNqiWJPK3D7nuUKDJJAS89Bq2IvVBG142S87o6LZzqD3IOWSLSrnfLsp6MJBXznpaxwYq
KNY/Q1F7hoMe5ddCvitMRNlPtoyelB7Cpyak7V4I9+tk3/0NIxvQWuKQaH3CQ/LuPRH+vWXrAD8M
UuQwTdfG9/rXabQ448WW176ZUmX1/DIZ93VoPXjZoKL/b/LOYzmSNFmvTxTXQosNzRgqJRJAIiE3
YSigEFrreHqev27T2NO8tCHX3IzN1Fg3Cpkh/Hf/znFroGMyRrEesvwhSxOShtAgl0rrrmu7xYeK
lhhlP4qBTCTFdSLjmsiOpyJF7kx0x9aUtMXIqXeRebZE8ebWrfzCrIsUesJiozY+bF26l9Z7iekD
Eg1lN4j8OjXYzgDFV3G4xM7q+O0if/ZEOAt5fd2WqgvG0ZXk+cER2XiZkPws0vJadJpFen4jRp8U
5aFTNYamUcfhfA6VWYtdVC8NGSZS+BNxfG52zySe34uc/iYS+xbR/U1k+GeR5o/M8jdYSh0ADLbb
Y08Y0KGF0mV6QSVqWy5F9jkBEFgBBda2fVcTgyTFbBCI2khYW9rrNvUN7Sgmx5sgDiL2tEyPUYP1
uBJEAmg0DahVuSwMP+ZJS/yxkJqgn9hfGOnDzwJtKAgHHdShF8hDt75biEQECRELJiJS00dHUBIK
uMQENqG3auxJeXlWJyacgqxgC8i+F6yFpsxnGfhiExRGQrJ4AMtoRIRJcBpqPr80gtyokuEh5rPq
GiQcpDZ+UaAK0gOI/p2S78iFYjN5mo5LTzmTvRYgIjyrGWoDjVTj8BKr67kCJkmASpieeekCV6HH
0CZm+8i3Sc9rkc+GIFJ4D3GoCMu6g1QRzIoUy09jNj+OwCybUlM2gLekgnNpBPEClhDkIDB/frQl
qBir3FlSE7mblLaQreJvJBgaWcA0+nhWwCncCsxm+51oCsxNRvJ4aI3jTJW/geWY8NZAOqugdXqw
HVNjTl8WzzE4TwbWYwq+xwb0aQB+HMCf1KCeyqTfoyCCyvKT+pfoOqAQwFDG9AqpwTMq/r3drOi2
WOtDinqvgRppisAQi69BMEgRgQ7NkH4D+EheITilbPtSwZaYsfzqZv2JZLI/doSUyqZ70Yz8sRHE
Uwn6NAsGqpzmX7pcnYlGTMceTEqi8Hez9Duy0scIjAouZa8JroqB9cSh4UtXsF2lxAn3ZtK/Qp0k
7iy4LDjl34aqcyObNeEmI+DQvV9AuWSBdIF2OSBemcZPMTiES4RaTCCw8mkBCFPmOrDVyHZNULFa
MGOWoMdkwZHRsdhv7farEITZqDw5Tn2n0xMW/FkhSDTHsE89UHEiEDVQtW27FoJcEz+vESibTamm
dns5XxUgc/OrLsWw9qUVDNwADCcJKk4Cj7O6+Ww3E1fg4DwbZnovmfoD3M3NEGTdJhg70rvHCuhO
B77LgPAqYLyx5zZsBJ/XA+oVxZIGuH2eKt7eSQlZXwH1wbM9KoLyIw0AC0vauCNgA9Dw0gAEqiZl
syAEJ84Ubq+Yp2bQfU0hsTgWlDcJYGELYKgL0rAWzCGGtlQwiFvRnmWBgpbgidpg+sNKihBscRb8
ohsJljFd6bGm5RtddRQT/S+lp7S0bR4bK0nMVW5XsrMMCnif7qhtR88Q3CRKLH4NHV5HMJUNcKUj
KMsV3NIBuyzAL3mt1eSUMuQJ6nUWhCaT2/MEshkv0wvl/M+gGHBQE57nZMCyxNB6jsrnhZEPGYks
zAUI+ocIBQ21BCNqAovKiXkBgga2AiMtBU9aAJZasvRbSdXej9F3uLIzQp8ylpDAUSPBpc4AqqMg
VbMEZlUV8KqgWB1w1l5wrU7tx8sQexzYPUsqCq61mK2+o0rgSlCxgo9VAWV5JAbLqtKnYS5PGMx2
gSR3uaBrS/ul/EPb1tuvPx96pBHI6ZsH26iBp/P4rl8NhWHKgZMz3CPhkjCNTQc+vz9xhhIw2pL7
a7xeZHWD9M60RxvxBuByke1U8CtO/QxLDHnxjNQ4VoIj3gRRXP1Bi0GMQY1XkOOSR1MFgtyQ/TNz
mh2S9WbO64cFqkzgDDoAEywIszFduOqP5SY/6bWVefPykVbyU1ZNjzkAtA4IbQJEG5WkuEoOkc1w
RyESF+fopiJBUW+Cp9aK4pJDz9pa+zVqBc8tyGtS0rhrotdq23e9eRfrAooDthLEdg66PagcrI2V
ag2oewTuzgTlPVIz9nlPanigfRglP3ZVv3GbuhqA+CRI8WSu3lRCRlAvxNv1DxOkXBuaB4P0sGtN
2Nw6IvihJWl7BxCdjGMGli5tzkdv8/WHFch6Jdh1TVDssbP8msDaDcG3q4J0XyaY90XQ7y0YvNbS
MxMDmJiQshxh1SlA5jvQ+XZX0y1QhyQgMwkrxtEkbvpvhGjPxJeOyKyIm6Z+nsawtfKTJQj9Hvzc
o3//KgHvN9INidDm64Lq5/y1JwZrBxvAvynI/1w4AGg4QlEGDWqAXjgCKmEL0NEGIATCH1DQ5XRQ
ChhW+5HC9XSL2gjF1WkhfZ4KC0Fc4COgnRx0EZPEJbAj/QUWkFAXDViVNLqUUUjPeUNPxuCxkDKp
ITj0sM7ydUWD0KNDGObovOAMYKE5NGHsdBpHr9LynOxQ9v2uxtHUJg7jW5vKq2txq62J6O8t4WRM
Lg8Aex/Zv/S1VLxEG/Wg77aDOW4/MxqHAp1Dg9ahQjjoEW6ZCOxQ1wj3Q0SL21tj+AwFMYSOIGIQ
pghbOCPQbj5kKRIJZBIdUomkZ1mS6ZABTVExgfr0+Fx5MKKiWFBSmJxsefPE18hkmlkKf4j+QkBE
vdc58viKzjzD6l7zwlx9JV2fVeG+sImY61G0Z6Wm5Nuqcot55XsSwowexCdwhENjFTYNA6uGsGtM
UU/k3UrCNl1+V1ly1eXhIJ4nkzBzDMLRYQpbx1ZhukSm6W7tpW2PvbB6jOg9iNUWnK+ilwiOx5WZ
jdvWfMsjjrpGP8/ebGkfGHR0D0Mk7LykO8wV4mOTNhNiBZJ9TXHkJoi9aVoBrNv5pR77V0vWM7+I
cLGpS7WT5qbm0UZgmSDMHNRSt8878t7ITTRhObGF7yR+bYT9xESDUhv2nc35mxnF9GQhShFfWDTR
LOxRqDipFMRGmC3Kl4VgpaNXUSJcSaNZ5nuyaCUiY9GJzcbCzqKgaTHQtThoW9bJnljvyhw5moZj
qVHBOyhsAq7G94iFm8hfkGcZfivpaJuG3SD8MG2M6oKBLSOPkB7WjG87vlZWF/OEtMj31VRtukI0
t8lhsTfpRMoUfhMnzSbsNP3SHhYr/5mihQR/R/7TKKHxy+9t0l9zZ1fWNr0cWWj21Pgo5cktq+tf
crtH7vRkIsjpEOVYCHOAsUkMQaMg8ANqEVadFL1O7uCCmYVxR9d/SyQhPVu4eKx+fdaWLHNnGusW
tYBk2qD8CHxIsk0ecNFTG1HcOM36TFywzcnSUo90c0v731IpNx0ue5npNzNkv0MY1IN1oQ/CbQIv
338aaIUy4RfKqu9SWx9UC6/VlJOeQ9bLuXm8F1F+L0dSpCMrGovxZzNReizZbURmlExiL41ekqm1
6IOt5rkYtWcSy0zaUCHNdkcpJz1YGFiPGkSq1L+vveVrJF3CRNiURgMqoWMePCNaKuaJlrak/ZLK
4Q56wJVRMknCzTQLSROyps2ZjkRFfzIOY4dSO5sWequRY9mC5SnOfMXL160gDt+AC6jvYH/a3bCt
4Vykh0KHhqyi+FEW/igDFQFU9mKgQxqu4PLnXJFPJtKpiSw7iZcPY5lYfCc1t8Rh2FwIU1UqnFUk
7ii/ZfNXvHTnKTE+DSit3RDReCc8+kYx8Zw5Ssfz0FC8WO13EzhDXC/wG8KY1Qp3ViQsWv3aPeTj
+lRuDb0kM8XnkZdfNuot1Hc/o3BxqcLKBed26Af5DtRsdCPNmQIt5tZf6eRLKu4DSfi9lolPQhi/
RHx+CHCik71r9e9Jjx/bHl9FV/mRMIbVVIWuIyxiTUzEcMUrpiEYWxGNbcI4pqMeI8OM8CLvkIX1
Fs1lLmI3RVU2CWdZJexlRjc9zXn0blIgEg1drmvffY8Lb2BDH16XYkdi5mNLSyg+4UajdXrXCVta
xOXlCH/aLExqWodTTeGMHtKZYii6YVwrUa+Rx1J2/GXHh0x42SxhaLM1XG0q0jZD2NsMNG7qrARz
yr9U7o0Hox6lS2yrz2an8EpAApcIG1yBFs5AD9dl0Vsl4fAa67kNeXTxhi3w1wirHFOfc1/xVx+T
vNltk3Zo4ghbL28VszbxPerDuJe4awIe2FLNmgSDDnyY5DpfMlo7Hb0dLtL3eBO+O8R3Q4t0TtKf
K2d+XBK6Ozk5mTR/1tLmgXUwpu8YKYcKebVdGhQPiRK/dnPhjcK3t8bbWysv3EuS8j0O9HtWmy86
UuAxZ3u3Gc2RMitAJ+GcctjfCNV2yBjHtXPQNMKsR3Psi4OlJngAZfWpKRLHK+vqATPJQ7whErDy
5TEDxZeLxmuEVXBIeAGZPS/0uCvWoNcjErgKDMFspXeZkXXEYrMvRe5CuhX2XQVdgmYpLITNUEZr
2Au/YYfosEZ4GA3YS3Ho4UNBhggrWZ0r671MwU+Zh5/WnDAF+sT+j0cRoeLk5L+qlWFXqcThQrZi
cAofqE5wBNQJFdQcVKowNApX49xhbTSLX0gXMZAKnyPHpzJgDAc3mR7bhnqiXt5MGQck7PGbs0vl
SvNKksIjsjEC8cqhmxXOsGr6naOTNIVXciVuzHUaI1muM78X9slpIjBBo5aLUrgpJ2GpdDbuMZl9
ZQ24546+xbduOD+2FlRCcblujCzqaJ7deN3iwLb3q6LcUUOBmgpF5tJVfEkdr9utuMgSqQgsA2V7
v1rI1+pELq9Gqu9qbFEEQLhtMHHOGDkboebEyPbo4OpccXZuQt4ZE5wmg3pHZKAPAXO1h67puuNS
g1Qn62eGAzQXMlBFaEFVFFqWEIU2Qhk6CnloKjSiWzOooikoE8gSklGhG9V42Gpd+mQJEam6kALH
DKdzWCyh9QAYyP7E0mfWLalvCZ3pjNe0FhHqGNNpLZSnsA03w0GCitlMu1PxolpCkFrjNHdLHaHx
1lOHlorj1/ryiUTwPs2G6X4aI58U5npc63sQQiAmi4JW0T/RxvyQVP4lCVlrl6Jt3fC3Mr7Khc51
FGLXVCeXPBlo+pIme1fw2xGzJ9QwqJ8rEQl7YqSZ17OyR5txh3bqoecLPOuF9ihnyJIHaqoZz6yN
b5ZtP7EfyyVmGDv6VGJ0tabQ0+ZrdOrilmL1l7bW6GvlafOkVfXWlMaEAUmxCtlt99vBfDsIBW6K
C7eO0lsv2YECXevgyu2V/q2G1cm6782yblWN20Qhw5/j2K2FbLcW2t3NtJ5g63/Zmfqmae3eSghy
EJnYXCJtlqdk1rCTpPWoWGT9VHJ8zIAQ89D5jTCX2dL2nPRu1qxXEsguWE4aLBXSMlzBqpTegIUl
5pc/lj5chzjtdzryZli5CAIAgB7tMA+mvY6Vdt+W1qMMcwnoUdB56idELMM9/L2rYTHOhc44FWLj
RSiON7vjGC5MfcpG6HDeiuOAZ/FELG8JeCQ17qQO06lpVK6WP/817caN26i+bzKzoKDLaW/1+fDe
yHdTGX3HU5LeN/bU76qs+2mWzudrdnZqHJPiBO1LLAAbh990Q3ieVdZHtnX94Q8QvfYUzWQA6R3X
6QMxeYwO2nJxtsE8RGOM/Q+IPBja8odT7XIZc92v82bak1dR/LyiWRDZS39eeYf+4cgHXnIcpOOT
XUUv4G2KD4qHJslO4+MAT+np5P2duJ4xVTqfNmayfZyQVnBw1cwdc0nsDi+6lqnX57QE3cGKXQVW
XbQ7FA2/e6GuGJXieVsa8zQ2OZbPNNaPESYPvzWBPcy5XF1nW1L8UrZNDi53bj2RlbWqureUNkSx
VcCphVFebQWfo1oNvjkaW+AQa/YNfT/JyXFwbL7Kut1cXTFwD09Ztm/1AyNnCo7Z4JmX/mQmcT+7
uDqmLxnrMS7lU4S7CX2xvMeofFAS2dUGUhXzsOphk4KP6yt3gWl0yn4sjdchU5d97QjbcaNgkLdb
5UFigaQct2FbNvrzxq4HyNDbvLRLYPJaFoaShqlP97BKseYus/ZtlFQJapngO2CYFWiZDOoCBrSf
WhDplg7Ly1QuhEzK4QblbexROVk3AqFPdde3uwps9LhSJFQk2p4ZCVJZ1+qbbWTyhQf0HdaN3LON
E/184nQRy0Tiqv1VFSsFGEOfwNAtEW9sPxi0XnEQNTTRex4t1ms9mvpJGRkN9lXDp2ZulyYq8Ium
NLN0Ycan2X+Gp/ebSZ9PXFz0ehkuenJ+Ug0KKHMGMqnt6cVOS/WQdwZjP5MdUiR9lmm/crq70TjL
yE9Xlr9NMNqlvISa3CU7y87Vcxkj/iIWuSqT9KE3dK3tzM7uJVJ2hkIVIybbyoaRhQAdY/nlpevz
u2nT5iAeVHMXb830OkgOJX4/2n7BgNffeuCfXhoeFYyA72MbazBaTrzrY8uHk1Cf1wlC3uYUPiEz
dkcFfK2eV/Ihy3xpJYxkU5/5aiIV+4Q32C2LIoOonXEtGrsKWktpn6tx7PYJ0wRfi4kK6XzrJztt
H3sN6jNa1ZGzZCqfi4xYqIYQRNOW7l6H1fXXWfuxzEnHBsQpMot3VqvR5WLfj2vN3IuZVAFOjuOH
RY1KG9UEm7OLZymF+SrNVrmX2pSt1tL4JGtOd9/SbpQot+/rSafeqssL6Q9x3FvrcDEBY1q9UoPe
bur9ZvGEoNmR7jkIm1zgQ3xespdkQfCQY4HRNu17Bf/7SNPtvl+51rcFK3NaESNdpD69alzDvUH8
YeNtcrWW8QflTnqcgPOGIjUOW10PvBCKbj9iE+DG9HM57d/MZHmb21HznYwHUhIVdMO6hSu4quST
VP6J0xpBaUzYDnp+t7XmXp14dbnxkmjnjazaTGfDw0GaHppl9CdJM+7NtijCnr+aVNYrDxabypka
2E2N5qtRcKP8zIMdrOmw7VGwbfs0JisKKy7ppI7kkfJysgjQ2WN3n+uydlojNn8R6YiCWeeNURLF
u3BFkQfjl3ImbXoY5YyF5Cf8qNKF6ECP/VyL/W6QrUsVH9I0Iqpu2NGuKkUAvCU9VTEtDCVdkokA
Vd+Obv/CVTjdGtwFB+bjbj6biitPMthaIqhFAnGWQSe6hO5+lo0GGrCkC6HgbXeLpoue1nouT9v4
3jE+dORZGFaLg1Mj21CbvjoXgERyR2UoKbRLcM2GQz+MZABpWFZJqrzPEfkBklo7vi6H7Rnre2+P
tGDG+FuTx0fGa/eSs5V3xNIHRp0OlOO2N+rtzCaWzKMT1lxome2Bb2U/oVPHKVSjzYhyf0ThMM1p
dtXLMbuuUU0gVuG09efP8IBF+yoqfkuNWR91J22O5B1eFavGsma3tyV3pOdNsfLL3OXf9nWLtuo2
IaN44rxkK3PJehG7B+/8ba2MqCBI/GjWL5IJEKGv8dkwo2k3qevvqk+NHTmNxpOsynls58153Ey5
JQRFq3zIq3Vnb1HvGbnkPNol4RmnisZja7QIhRxyF5a+XAousb4aJpoaBMI8k/BKpOVhJOcqmV8l
eh3QrtNMA1X78z/ji1KYr3FnDg9r6jR36tK8QjxjcrW1NzOTNj8ZZhNmQ9PfnAJlVFzd9SjbkD2X
hN4yaPMJO6pWa/suytiZpk0xBqPOfsViUXtdFGnokWzTr8tKDuVKLR4L9eyMRIyStSu8DalCO2HS
KyRJ9ZI86XbqumyQz7eaFpG7tIV14ED0pdn4k2el0c+wH2aI8qXiDwBs3YqHFd2b5lOqIIrVY7ym
HDHk8jwqi+4VCCOcmDyNkulHrOMxXSRcEzRJKJmb8dgr21EX9x7kfzg6JLccvixNe5zb+VoZXGCK
SeOmTMqXGkaWzQzyo55b0m4DA6FtO5BbEZ0W2tntyC4ZWaJ7p2bbPklVKuxWYXhYrGyNsbDWy+1L
nd3TRn1UMmFz69mGMzav80KjxV7AcO2cqlUe472RnpLNKrBwZIOXzgRq9H58SHP9rrEikl1Eh+b7
qNzuAUFuScHOikiG7IyeC4yh5bQ8pab12cqc5Bqlxqt6ldf4M44MRrDAAu3avhLZxSRsPBZy9prr
EfLPpn6ZkcUNTJfFAoU3y3ZuUkEWH0HD12DQ9JakJdTX2eYwmO8LrT6zDOB5KhnQoM9+LLTfK24A
/i5N/0HjSjlF6tB4ijGQYamjT6zGd2uGOSDT1Mpzpv6bF9p3pKPzoVVxiJmDFGQSq4X+Ff0H1V3s
/Enqnesm2fsMAMptU8j3LuaFKdu9ByBNVDNhINQtrkaHnHPEHnnPraEn4TfJ9JMh1zX0gqgY61e1
vAVTabWfcZJ/tS1ApMzVNCjdRaIhPvQWHXVK5SwD1eZLxHmodriyKyxGdCzo77m9XrwYg3q3Ubt4
pkwSOS3/M5L+1zKsv4iVf2za+sf//G//X9KEwGP/Z5jwv9NbSoviX1lC/om/UEKTvVpiZgaNxn/Y
qgx29RdKaGr/AVuoWiB8BPwp6v6GEtr/wf5K2CCFLJqsKzJ5+P+JEtr/oeiAf9RTFpu1oBb/X/Z0
/QNIs8XPdVR6VxaeJ8Wy/+zU/BtEokhy2Y/4xfzZq3AbDaM7Evn8Zcfkp9+y5VRFuxb6qE5MV/T+
ywH3U+SX5ZMcZDOKEH+l4lCHsCyPA4f1yv5ZWmLozgPWBMaRNW2wwkuUS6k9dvbBkV90HaOQp+mB
NHg5ptMSsdWyIx+DLXiBTwnyyDNRZ3OEe2oIfQfMUadub1Hm0HYLop1xqncbwPhbme/z5bMbd2kZ
yMYxReu6p3n2UxI49sGAxUIRd+RP9v1jdpd5E41uqHg2UJw3Hx3ertyr/B/dV/rZ+au3BkSIj5wu
sTl71aG9Sm+U4eLP1x15Mc8AwKI5/+3wTyX4dD55zPg48DzEyv7yuHj6W3RY3zevvBWnxduC9db6
+a0+d4H5MH5FnK3rS80OCwqqYZcZu35xCVwSmGBYR8nxKM8n+3sbCDJQhJzb6b6Q/fZ5pVg9sc59
Z3ppQPCNjRoEUf32XVLvOS28rT5NfYIOUR5u+mHOd6gpJ/msdHsjZsj7bnsjD5B9vO93+CdVzS+y
0DCPEoOIYNkPrpEeOoZqeCeHnWJ585f2M12mHyLUfbefGFA/8by6pBr4tm/7c7gE/a3pvJIgylP8
bL+0j1moV96ch8YayH7BOolmCgYmyfgCql3Rn6Tfmzd8UurrKZrKO6c6Mlke+6/eG6A0do5zUvKf
fL2UUufS2OC96LO+lqm3p13X5/ERHuRasv6FaM8BEEM515AaZGD4yFOWHia7QX3EkLyjqzEo+6S4
NLLkznpgZ+c59pmc3xDuQ5ilVCu7nEd36SKGZtxQPW+JR44JzY0dhdrqY9pnBKF9KN5UBYl603vO
nf5chijbGc2GurNLhpChAWIJ+4x5Wic16i0pm42vq0mud5/iE9l38I+/aWIG3a4Os/3q1w8cOfK3
9N7ZrQeWlHlsoHlUXlZeD/iBHqvf+lk61Pc6FiM/99Mn1Tl0XvbY34YN6U64Muv+AIzUHvszGyBo
Ueth5fj5GfCsvGGY8bhbfRp7bIkL6vvlxX4yw+FZbBNHJudnF9uPz2Is+FAzjiBT+aUECR5tV+em
IGPxG1VVtdu0i1Kep+a5Sh/Y/LJI3Ex/ezD+F8Tjv6LA//ms0UCksexbMsTaP5Cmdi5WR0HY4GcH
cTkOe9bBh90u+zeAviqQ4v9Fuv71cxTVFkgly9f+iRxzLHaWTc3EM016wj5ACfBY31WnfGdcpBcm
8GREZh8viJ/eZ8/aAxig+W+QJuVf8a2//g6cb8TOWU2x/gkgx0Y2xMuckrs546rhTmOzVKB474z3
XR+O4d98tH/o3f/tdzb5VHWAcEZ1/6B7oSZY4ufw82biw0eCe1jSfClgP8Vysr8IxO3/3cf8D/7w
r1/xbz9SfAR/e3UY01Ruo/iR2WEzr1a47XXfHt0JeNXbtv+bn+ho/9UlJFgxW7xNTefPx/73n6kr
xN2yVvf1HVhruXlRfcl5rLI9vT5WBzXoqneAAjYy+emV7Xd0REL2f1T0v6hp56cyChKCDvrDFiy7
JGBavRPvr4v0nf3OgvxWXNuwOg53044jtE9U5YiwQwr6arf44lvMPZ6H3O4uhmhNfgBgTkjrWfvU
pFP3ocXPUnEt1rdyZkT6mSy3YSl571yn6TVB0qSSSyfaCmby8FYQEd18Uryvve5Tq/GCnNlen9e/
x/p76d6Q56HgoSP9Ao5nEzVjDNUdlM1jgFqQRIZI81I/0neGjwiEuesQxqbPaM2IT2x+SKLcNfXy
OKYLLS1iVT0PqvpdYckAEfypvIeKM1BmbdVVohtMjp7sfbnPSQm5hg8lri7B1vJaZFquEilKvaW/
5XJFQeutBi7Lo2kild/7YoBR7ZzszOYMs/tVkc6y6dKlzDgVOuo1cyznaSG2s2CoMhmErzYldEIs
gRiixHxl4lhoaYCqj3Z7zLGvDdCoXl3eQVWUYaxtpEERf7ojhTlne8WTfozEq6Md9o3pZfCW34yT
u4+WIN5uPG484X4YmybJNdsuzjsMkc8GBl6HRb+XZW9GKrVbhuOMyWYMku5tmI/adLKUkJizu+F5
+5w0jmcksPZ/+vWjy3vIXUgZtR7NEln/+I6Wc1NfY+mkFwHrHadwuTd3PGeYmcMFDf7ilwGQdubr
+WuU3A3DkQF55m09ZN3r6I3NC6OzKyfaXN4NPkcM5ytX9gqRN1yMKX+0heZz53eHcSdd1XcSyWG5
pxXquO0puZvC/CLt2xMwHAvCit/s8Tik1/Kn/nQ0HHpu0h/nYDmPPOEofRhBMtKVAhwq46vhLyH5
SfOoBy3iSq/nXsGovrPfmxvho+1JNOzc7aY8JY+jK4onhHzRczn+kpfnwjluzr7RzhakfjDfYUhS
XEiLw/BmfckBVMnIIh/XsHfzqQ5WbzpHH5Qgkx/vhy8lxO3XraF67fh40MdFzyuSgJ06+zgCeixq
Lq/Sp0GlmXzd/HTdc4Pp3jZdJN0jJCIlgVris7y281nlpcZhek/UaEWa66Ea1Xhhf5FW3wK2dkD8
wZt1u37PPC1ngMXUpazDqHPZT4cVj2UKgSrfdbPLkbnf09is3/Ow8thw9dZrz/Cu7KgAjOLhcN3e
gaPrkGSOpyRX844FiVxCk8+dS/SftM2npp5bKViIvfjYE6Zh59Be52qCsPHxOlukse4L6dCvTJkZ
nbrG9+jRmfKjfL9OzyAuw5v8welvUwi8st8El9JNae9jORjVu9U6McqGanGncA0iBI5yoDYnrbm3
pVcze12sHePhMn6fxj0SvMk6Y+Y1CIskIZMooudEigkHMtjyZrER5L17SaEOqBg4vnsqwTpG2i43
b4rYbXXbn5aUn8SE/0CCjH8VA1fO+7EfUSymhr/d8s/2J70uN4u5L88CNncovvOlpW52Ky/N95a4
1HRZ8s5iRsxsJr8W8gHGPlRRL0ZI2zs/NaW3lkGLBy47kw+x8pBUJ/GoyGLLkJc/RYEyurmyQxSh
PaWtN32NPyuDVL8niyvWZbpIDzhCmNI5E48AItHkSjnz3s3VSa8eqloDBfvMM+hFnl2bu5owI98C
1H6fp0+L1S1dyGosGjKrIL3uKZNpOwRKqDIrd/tHZjo82GbT52qWvf6SB8T4zHe8Bnzj5LKd3ot+
FtRC7EfSjjRg8pZ7ZrzwgPcg/551ACY9ZE5cTZdiAKljg+cuu7Uv/FLDGYI5QHZHEC+1yOx7ksgK
UJm69IXVD1KUsIsq1xeT5NyTj/2+Cy17p4XDQwHxG+MSOjbO3WiEqqe/6OUTLttou58ZiD3yxa+B
SezZ6zLxMjDZoE3AJRyMIEuvTHULxed5ZRI4RdJs3JnbOdb3dtBBkab3IOYAHVdNu9CEW8NtfRBr
gvNjTqlvzh+DH7M4M1fuOenli0/DntORbnn17Pt2euBrMcgVu5bimw3ZSFyZPlN47gHmGkz7GLhm
fsQUpQPI6UJ99p3qXgvRDieyz+ZCSzql23HL7iuSDu+slerHa0GPewnoZ8kfhsZZ8yODxf9oUKRy
72vQQ769s8L1NxlIHPZlcYx5PLnkcwbNt/NTLwRZYUkfH4dxkCeH1kv6E/NaaXojWLr57E9UjJ8M
E5y+TxQiDS6aDy0s/JB+UskyBfmi6MGY3LN7gOt4+l4ZuyZ3tRSYLKlcPflk+Y4WOJQ9pyRgFLNj
4dqnTSb9RXFB9/hVtDNiHT1I3pNvzsHdAbCAjyfFIn7YbHELFd9NmHzPl+TWAhNdtkP/WDxJ3vru
gGY0Lkq25Bi9Jz58JdtmHLeYfQ57XY93jQL/OuQ3CRkgB/N9u+OKJSEa+bX5oDk3UGerf7Kbc1uw
BODaxZyLLrr0sLV3dv2AWJdd9lwT0jdvnfHV4tXgfMVY7zywnXVkH2B61zkHXiNGUaKfvRBN7E1/
Dqx+P6/3vXGietAI625hMnnWGkbO6xi0ROmjg1KGRLJs54m9RSO7gzzlZBNM4RIhosS9wGNwsnnz
rB/ozuTmm/6VQsdz31dcM9x2xIzYdMV1gsvBx1lHI2GouWex9dGFPg0+LvxSfcdfugZ5UHU7cvxr
toPk4KVm8znmwcDSk5Jh656JI5VwuWvh5LDBkY+j8Bs8clgmnXrGTlVQQkPNnxkLwosQqSSEion+
x6KV116NvRaSJhDtAi1cDhlBvl0T1K0bhTP+6A2C1cWBzpdM4UsJwEkreSFtfhhD0y9eyH9l9/Y7
To7E7/bLiTBnE3Co4/sE4vEwb1/mUA2lj/L2P9g7j+W40Sxt38rE7NEBb/6I2SRcWjKZ9NwgSIqE
9x5XPw/U3dMSVSF17/+IWlSJJSLNZ855z2t6B0pV76hevEMPb9rtTt4gpHUbGxm3V7ipIzjKLvVw
4u1e07uQ2+5i7rLD+N5sMXXcMMF7Zdvi4edYUKhJWbjQ5l2U9XG8PAoDbGG/YU8yb9GRHjgkt8WF
HCRjPz5NbucarnACp2Gdu40r+K0jeq2X79YfjIo9O7Kne3hjtnesCNvYl07nB7ftrvqkhXeLT5m8
j3ugFp9v9AwXiSWp2HySvV09IuEiM3i242PQ7Rf5Dr42NAy6VxxVtfKsiucGWjfCIOU+xcU3QsKO
WchGVyCMHPG5WyC9oZrEhcSVvWRlr6JIsE24GJM930OiVHz0KxBh0NCBwoYVeGuEbiDBSc4XSLLV
NU4IAiBxUUW1he+stE8VW7tp5c9iI5I5YG3a9+ltuZFbt8JBh9JzSPeDdWUwoJBva+UqpQidcCWo
9pPljbOvjq5IeA8iSs2dsz0FPIun7DzxI3JwzR2cgmoXIuiywwsY/MkhYSjeCcbGcmV9a5LDbkeP
4wf4EelF4i42dkjQQaxyuwhslHv1DRMzCTymdQteRnsENKAeDknvWLbyM9au+2k72MBmGE73XNk6
pv4HJYxsBncrSWM7lR9meRqru2W8b4NT0jGHJUt8X0m2eQwzAkib2647ZMt7JL/hzPeR2igvJD82
3mDCJmRRxfHF6F+JXuS+qJ2JQMZQnDZJf68U3+biuq8wImHri36UPBp0CAT4QacXNDJDKWOEo0nU
IPK1W8tnMlKfBBHOUrHTUzyGdwNoC8lMxRY6LgQ2lstqOBvsJ4xK5+uOy1ucUWkZjnEiBnpyOlv3
+nNzqvZMjDbtsb/minDoZDYmx+X0Zl2Zdwa/H3fUMxPJgDfB2oZL2jyo8/edBslCRZlow1R0h4t5
u9hY2uCCjdwbNyPcGF3xzJbmG33JB0ifTntiqA4ucsBx90l3WDLcDi+LXVwh8f2OIGx6b8ERaKPT
YJOqTUrHVnSSPejbPcCUN/ipk/k460CQojhlGqCfxV15xBLyDPlLO0hbjihHuZD8ieXTFSM2LJA0
Ai78IdtrhMAyLHebySnc6mThOMB5SDeEa9eGnQH1AxN8J7vAj0KdpYkum8EZb+MdVTuDlMGt8fRH
lo88ZzOf1XqL66Ob7KEKH4uX8lFJnBnizvKG+JHAMVk4NNM+0Yjsq2L0jdxiuL/yG3O6413+CMWC
AWQQbFJnxRU3vMVPDoXNvI3xol9dgSiaXTl6jbZ642MQHlNaGDdSehWWN4p6lxoyPDvsgummU6Yq
pLmYxlsq4nEPbc8uTAcb/k1TgI8yrXmep0c4/OL78MCJxAiMeI4Oq3tqCMXFd3e1P0l0KEK+0ZBo
xO7GndgfDGf4NA08YC+1dFThc1vOTDOT3hb87gja84ICPEK41VPkQXMWW+gi+kHj0iOvAByWs5JN
6I2PCWRZpDj+xNUrHYCxEdFjrlN8tNJ92Dx20WfUvkbCwP9Fd3sX6JdU+9C6twZ0XEsesbyCb8Rv
1EefYjD/QNw8efB2ORta2l4QBVRvO4JH7PgZIl8X2GXvVMpOyJDZ4DdxxChrsuUnK97K4+2ob+vw
VWpIF7QOMTpWoL7stdMw490iqbWl/ex1COs2w4GZLFeHwOm1D95HY6vqb9KFOZ6XcYNv2nFTD9ta
AFLfAEcXjSc8gDBbvYfEN08OAOsrjZIQvFzYCTWj3dOCjUC/NQLXJJrXtSA8WT4kX6bhJu7t8vVU
3aLSqypI8Q7BALH10ZZ3s3kdKN8qpqicdiPyJT09Lmxmk5iqzeL3jujkrCPzCvpCj4kT8G39yAVf
Nm4avuWEbZqLuG9CQn3ZxmoEb31lIbpc3ut1blz0a8lOMBneoJ7g8huPIOvR62JrNtvZ0XzmdfOm
O1BhTY+ohB1B2nM327hbs6IdYFqRUg4nIEZ6EJNoMueeb7/zK/Y32k4v/kYoDfd5vIk8y8a+BqkN
d7jBv4LK02SRVL4X7PeZW3EBDseLypU3K/L72cwv3Hy5jcssiQe9X97ZTUvOmVtIe7JvGlyFe6a2
k01dRbSTX/p8AxycooWFNuMSphROds02QWGSb9aPqqMs5ERd8ZDxwKdvsjQG04YVtQUscc23JOB1
4SFKge4k9yjyyjvFl8CfMxCYfvPKeAE3L67j+ixvQ8e6I5znjQvNFj44tDbrxy/zM6FHgfNgbqDT
024FG3zQa8qA0gEkYguSPOOP1r28oX003RbrI6BFc2fY2avkBo+4B9CIa/ciPnYvGQjK4inpNqyu
Y8zagZp5cyH1X3UFgoVkjv86A2rLd8N+flrc7hK5+BOEvsJ9RlMJdA7as9iceTcisQguPFQIZfY8
vqvZnxDj1Q7yK3r6I6z4xS4SvsloKl1JkL0j2stR3g/HdQxR8v3QgG4zL7yx3JkigZLMW/a6x7kD
Tt8+5n8CcrW/Ao51uHaM5ExT0dUvpoCLgmaJiCEshVNqcTo69gjwAmqR2oUFcDIOrMKLOYKXAGvV
/lDgk8YBijrhBadqe96uLeT4AEB6CL3eRhkbXgNtgIf2rnkl84eND4niSFDzlcKtx6XN72bT/Omt
6H+Fw//wVrTV//AHsDZCMFupPW+loELdyzfVbogODJ5otVyqxN1yWDzQHSfyVCe4XkcBgRd5UBS5
u2jlN+JuXbJ0s9/xiums7cLd4GoUBAF/uk495GuQCt58Z3f3rHH2gv42bo1jw9dDQOOfcfa/xJ//
9e1oX9xMUTp2mTl+x59XYHnYKv6/M8L4y/EBugeJqbCiiwTJ/PzRVVLc9hNe2owwKDR5i05t09o4
CG2w7dj01zO95++nM/Jfrbwfn6n//ExMpetBXLF1cR9v0XdZ3e2obso9nexwLrllOnd4YAq3hoO4
MD88dNFRhJW3Heq8nsD9/evR1ud93ZSGrEmGwcQINvUXTziiGHqTYGuw/lP9CRzYKLbi5S7eGMsj
ZTyrPkq30UPB8YSn36O5U0nC7gvuA45s7OEBRz9pOsK75FU41bvcozB46vJr6xZ+EvQqa9cazAQ2
om+8J0d4VY4OTrKB6sLg7EW7U+HAyTYAUvnIKO1Pu4M5/l+9P1Vj/o+cATPYLzs9KCGal+YC11v1
8K1baD3ep+fhXeasQylAkTJvhOt1vhC5wYNyCBwiQw6MMXbKYdoAasG3f0P4QDU0O9abmLmZdAkS
SnfobXCaaUXluxp51QVYYHySSa886iJMPmJzkk0C+QeN4KF4pU8Te2bUeA9s0xtjW59ymlQueu0S
MAW+l95Gf9ou2+lINJmr3mpI4a/yU35TwLqhl8AIJHUDh9ufVvicXFFeaTdUsjNWPztqbS4FoqyY
tyUuLc0Og6jj4jIn3uVvIsXyVUBYko3vvbUZKZ8bfwj3ReWFSIr5BGz8lzA49ScGBq6y5+f2wNNu
BR8A+Erwg2tuzhGpVcmRgC8QfCeUCjafmC1eGU50H3sEtTvjjfa8GrmehBMBK7wOWAZFfi0y/6/e
4Wglfoj9o7M8/34NK391BDL8++d3/H0N/HAEBjGeQl3Md6z644Now6q+UXaMhDeCQ5jaJ5eNgwsx
qApRIPBNN/Jz9DBBZwjBEiKmMdzVR5S+f5oW/uVW12SyfxRVQSL15XhBABu2HZnggD5rIBPYkbku
rgfVWcub6RS5fzxdjHUC+ct2/uGZX44XI5DGJeklldDwTfqguz3IZrQj6GxvnAlkMW3rdnQVRk6f
3a55X7uMkMRtwjQpRxtsRO1x3gSXEs61O0JqwJeK0mDF69ZJZ3Zmku8CxAZ343k+j6THEyuM6dMm
vZlPw13ynr4AtNEwmrfdA12+4eY9zI3gGjgBOA7gyaOM1jatpx/VM5sHW6kb9RzuJ2WnlM50kLFn
2STn9qryajv9oIcDePeZzNi9F97NYFaSX1zQyilsoNEfXejnN9MBYkbiKEegRygNPUW4doIc6gW3
+lF/XnbGYYUwSUA99K8rH2M1RN5kh2qk7DK98GxNZDf6mJsspNkj6rDDvfI2cOF1m/Cme6RcX64w
TmDj7TTAnrUaBLA5cSs6wxYfBqpKr7tUvnAE3dXd2BlOhY8Xx2f6gJkHXAjw4XWU4tLpnPuDGn9f
caWX+dIZvy7BwwaX0mB5FgNb2INckli/ya6CTeaSmQHlFbUP4TOEYvtU1R64b3/sXN0jrpCX+4QL
6QabRODu88qHsPbkpZF6uEmvQ7rjwi/d/EG5trYjuBZ436l8CB+CU3bXu8qGzAe/POBicFR9dR9+
apxfLtqD8rFklh1fGw6so6viyO7F43ktYUGyT3+ccv/VsjWx7VZVvEmpZr5slQVLpRoyOKc0VZjK
Igsh4lA5h4zyY4fWe/w7ze59+n/hR3n++4740RdaUf/q4vvxkV92iihbOfFePHJongpc5bI9KJQR
7CF4WzD97GlrfgN1mSvM/nxrvg2Kjya9l+dTMaMy9yQn3mPdMi5uIN7x+XJnxq/E7fZudWfUjr6n
5brvDtjzyBrUTBtblRFWc7dhNo7FsZvmdEvodjbdM5z90e3upm/yg/KE3qGNCckBQAOG3mR7+mNs
AnwUP5YX3Vp29pBdN1tmQOzDHrx32YjFATY187wDzfS6OODJExXFMJTxNLLi1/gNPYOCiYYjHPWX
Dih5A6obdb76Yp7Wz5upmMNvV47iQ3lhBIimenqSPG48Yr5yQpIApQ75nt3K0GOrEBKMOUC8W1WA
NlfYPHtwXkQFnfuGWRniM8hTJM/XThXY3IDsMwHmD7FWbnluriJOBPA7GLdvxe18P+JuBUUKX01z
ay3X6SnjCEke6UsGWMMkY7N7aH4WX7BssiVjlRTNR0Hzae+0Ld/XLr8SMO++g8/2DLMpXuzyaj3o
YYP4uJo9zqPNDo6h3hHzKLly45IT3AdbgvYyHBv6HXQt8iWDI8dK/w61nmhYw+3f63fq/xJQkXOq
QH9u05pA4UNxA7aab3QoQ4hMYBo30JKd8mluIDFw3ZMrNCE23ogywA0S5+wF9hSUAmBd7VPe5NfR
yzBtrnTcUtMjDfFKlBG/tSfhKn9i9MLgfHQYQFRgJ6S00Pc9FlAGI1t+l2zwKe2VmYnOaDF9C6/U
fUQTvo5Oow9MEMn5kjDhZPTPkCi6Y7g38IqY8+/W6gAF3lH2Oju7Gbfh4/Qw+FpyJYqOyMV+LXpQ
dTzzIjFqq6cj6SE2qqkpccotfK1zfYXYbgidCqzLxO7Ti+6tb2tBoVyDZLTJ9RBu1WqPRVFueVPq
AmoQ1oZC4Rqszg2vgz9crmsCxC8XnanDwtE1Mhp080uPUEICN8ZMUJ2a4bhAA3MwP5cnxVPvY8qk
aUfY6U7ypS1kdHv0GnFDNTbhwUWv741OQnli8cKMV+xtMG1+qamy8Mx1vnMI/lCe/HrS6IZqwjCV
VU2UoaHyVn4oT7qmskj0ZelM76aPBaAX7Nd2rHJh6rmLD05U+xcGup+jg9eyW76v2MAIAMvg4pQ7
45b8IKgcg9c4yI52TfKHs1D60wtcC5kfXuAQJFga1FDGUM3OGwViZ7BvfYTr7BCWMx+b4gIdvf2x
Qlqbi5+rFd3EXl3i1BdlVZK/FOdZTXVU4bnnGLfhRfOkrekMe/VJoRklP/YPS0ZemW+/eZrypVPO
Teza8pynDR5il71+0XbkFPf2hMR4g93JWtwIrvVqsdW96XXiotcg1zqFTx219rl/ekUr9/gvXtHK
CWZliHwUP3/w5PnMaWhA7lpurVvtnZiF5Mzkcvxk7AyBdvBGmBvvg0cGD2XYjnrdnXbEWvhM+sEp
JE+5pci4dHjF3tWXlcoSvlRbiLIPOFjIG2vPNAF26XKFo6oAYVG4CY/5/Lgy1gToRRX82RWmwzFx
pWcC9q5Mxzt8cakTllvtloW3B00S18HYLYmCf2o+fy3c4Q5KpoEtOTkrv/D30gg3PKXiDo7hK0MH
VkVX2DJK3xWehqr/sfRj17jSttqxvloXR+10D9Ne+rTc0S+uI4+DUfE117we+dHgWidGc3vmdju6
o5lmk4Bn2J/2aTonu/KRfIo/5QPoa2HyZU3BflzPIeJXdAJjfv4GC2Na0loP/g4h4H/4Lf4kkshW
ztN7cIl21W7ZdR50bn86riTn7no61D4d9PdR1aNOGYeYk1KnPOb3IxD9QbtI7Dw4x1Ryj+kpdSOP
ahePOVyuQSYpzZRNccw9MrAuGDgxsCw+wH8v4W1++MO5Jf/aO5sm5HnYpBaVkqx8Obh0tdfrEOs2
6I69uxzHws2OBLOWPikR2wbckDoCmIQifM0F2SbHagcLFN89L9i1Pv4VHgwLr31p7vrt4OV0qXft
vQZhaK06A3++6l8xaCl2IG6u+hJ6q3jHPOFH67bgmhvlSaBliM7yXjriJb+2cdZhNA5EdVR3MHdO
yhNIQgjSH/i1H/sErzvMvLxwm7vpZd3N+SV0FGbn8s3a++lUS8muF69XMqKbYsMGHcY2fRWMD5dX
Zoc2xh70AhS6tuJUWGTvcreh2CvOwzkQd5XDd4sh/QYyVwJny4me1U/zxHgDldSKI9v5Q3qhLnC/
HyVMnVbwatmu3+fam1Rb42Zxl3tKn/BcXTFdDfdIKFcSd/UY3OK1J3qCbwBvv+ACEXpBb0OtQOKy
kT3MBG5UOglT3qQ+Rcb72kHi0D1iTkkVtriYHwLDuLBC7f6onJDfdYfGHR3pIWbirdiWH9oZY/b1
XkQ680TsN5sGRsGmuvQYtUyWrbSeZlcvRe+sRAsJPuObcT979ooXKJiocwQaO/JGqCRgMh1aB2wc
spETuOo2uEz+tLd8qFm7+k49lB244uyYHpRBZpt4Y4NOzG+mCy0ssdUjflvx/bTv7yNPuQpuqRIy
Cq2N+cSpZEbuOi03veyl4KhjhADd1dXIPjlQojnxOcd4wy5iW8L81WNrNFfDSXBU+J3wjDAQcOYt
UZiAevPjiqP/H0L5H6l0/r1Ar+vqo7jtmo+P7vRafY3+Wp/3XlYzniBRhwroH893XrvXn/7DLbq4
w0Hio5kvHy3Brv9Uo6z/57/7w//6+P5b7ubq43/++73si279bWFcFj8ndP1wSqy//h9/bU0l+5//
3rw2b6/fyvbr3/iHDkezENtQeYny36U2K5v5HzocfkSlZqJ+MSTRwpLyX4leyt8QYILMEYIsGRrn
zb9kOMrfRFU1JGjsOv+Cxuc/0eH8Qt+ms7QQKq55Xutv/IoFjnme4fNqCnZ0pCkLL8MONkHqMhgK
blHPD/TWxu6Hj+f8F33mL1XH94camkQeo6lwyX85RDs9kPpk0fCZN+NvgskJlna9h1UK1iXYGUjM
MIuTMNZO1ndE7yDuH7M9cxIPAwd6bhMnUcNOl4uMlkO86cwUPT3JIj1cyeqkkr5ck5Ao01FU0BP1
trGb4jQp53FIX2d8SYMaUnAGexb7jtYih0fR0Tybr5aKHnq1ZwlbOJWTyezqHJFdmOilY/WBr7cT
FUFBuNNSwyOMD6Gg2UuCWl6EboBVXCxXTrQIuwHWMWtti5++T2SCbTYox7nhVFPHHNeSodw2OOF3
tgIdrAhqXKUwxYevMWKBPFkEH8wCDgnd3iDgtELIN6r0ItEaJwydjBQJnLCt60LJtrOwWyBD4naJ
ycFryL7PkR9UGL32DGWnBvUQhjBp9pgM8HH1c2rEhzgaPJKTOdmN7LotPLN+aui3cghreSO6KsLv
sEbiJE93A2GwqJaPsYkzVxTfxWuwUSA4NcpONTD2Jp7lQQjhDqsu1eT8gTw2hPregpU3paQPB63f
VNsq59fMxUuiVjdTod7h0nZAq0EfJgvfoin/pGBwdGl+7Qa1RrsKxzevoxtWDh42bbOTa/2zSSXq
faIOFagqAd6tVRSu6Z0EMuToUdERpREhYglexEO2w0zBkXCXlhfP5E7JiDlpS6JWsMcT19mtyER3
uSF567mS7qZl2EkyFEv9sVsZIXhjo4LXprdu+UbmBp61ZJ6O+mu44GgMJSw1oETf6OUE19CX+ulF
AkUP5pcEjyspmnD9uNGU8HVpP6sl2uu4jFpifSmBgQeucM49KIXA7nAYBYVAkhYHuHbZSQqu61AV
elhekYVJNPZNwbST4XXN7a5unvOU4PNR2pSxsu2at7AJT2mn3ZFgg4kzPtwTpkmSlh/VchAc2aSA
F4fWq8TmhFz5poXk3uskuFhlfWk76wV3V6dUoN0qxhWZB7sSOZFS6jvDVK9jMtItkddlMJlIK0dr
pp1kmQeqVpvgsLM6LJclNC7RiKSt7zAR0Jwu1cnpSF0zzF+FGDpzC/Euug0U/XXA1yGIE6fuej9V
jDd1yc+YFBwVrdy1pfwelRQSsrSvA9Nr5/JYauqVGhcOcW+fc7c8yHP7pIrLVlf18xiEXpamBz1q
Lo24z7pLLpEgPCuHRETUu1Sl3SkTlFaD6LEBjJnCfQhYObHfmOa3thaOgqS8a6V4NJYQWwCUECMp
KWNDJB4ags7QOHasI8HNxCuZr1EDp3DI/KpvrkbL9EZN8cYqhyl2pZqhm0zpC+ZnTmdFpIeE2IGE
+UdvyXYe6a90OFfYmbqqfK4yw7Wq9qaBeDKnpl8HCvFR8BF/f7autfWPtfd6slrr3Eo3TNIevx7n
PUYnAk7h4fdRGnxZn7rf6/4ITv5SBtO6E0OJClTl9mJE9gWc7Bqr7+uwDBkv4AEZHtWbwF9H1pHz
TloZ1VFCP0Xc9J7kqhi89vfv8usUYX068lFF1HUFYF9de8gfmvMm7LshiuSQaKGStfk24A70/Qn/
v5j5b+qF34iK76KP/9q8Rq/560/1zPqX/lHPGESUchiqIgZphizr6/T0nxGl4t9UQ1MtVTFVgx/I
/ypoZONvsiGTK6aRUCqanNz/V9DI4t8sSRFRAwNIUxKo0n9S0HxvwH7YAapKtUUqHaWRrkqI4L50
n6Usq1PWN9gQDXjQmaOpP1ry3B3zoIHP2YDfVnVux7BytbqTjoSZQfXQ6+Zs1kp20+mJdSrGFjIg
R1+HX3c6t0c9xt1TTKKHERt96InE6JZ6H20DKX8W00V8TTHLvJ+WAhq/JtSdo+lFdLCSEgJckMWK
H1i411oNk+N8KbwfvqC/KKe+IFXrG8aKEhwNvaGC9vDLVqyw/qxjqyaNb6qtg2wqAUb9NZHEXWow
Honc3z9OWoXjP54x6wPBpUg3NTCkUcgj/nn3JUKJq3TZkm7dqqJdVQZYaYCWrF9KoJRiAews8mdq
SuKX4woGrRa9mm06XemL4deSiWNk52lqbatKwfAg3WqJ+lxWhB722Z2MuYWdY0bm1mI3PCBUv8NU
/s5E8IapV2XLudU7db7s817ZN6P4FizGCLu63GNjLGA7BTpPxQLGEWfqgbAWXJq4Cx80LB4+xAA2
PZdJ6UoynG3yp4A4MSLFPk6/D6wa824Q8wRjCWOmYtMYiUmR6edjdpRK4z1IehQksEcFcrPIwBnS
W9Gqsjshp0JVA8m66KU1Xq+pYAtO1htx9ZqsulVZLVBwNObMdbJ08CNJXdkoZkTiWkRQS9zF9VGw
GG1g+YcBTaNN17oZokAoOmxfp+ZU9GO1b+R6xo1FkJxpUevXUtOSF7kkgSlICfhIQnirG8Im5BO+
E8gvZuAi8t0CX2IYTFpVypgSo7ejuESjpykL7rhy0+3q2kzvzF6ynG6u8305CdjYWtJwVdYp6pY/
LB7zC7y3di4yVxMmA2C/hqR8keLimmyS1CHGXhCn5r1SVaNnRtUuKtr7RgtgDmG85LXmWDgaIOB+
yBR0QoOkflBniZuCoZhXtKKKrHDBgWYatWuKXnqFHq/xMRocwMNTu3QtG1TrPU2bVtOXinTKOTjK
RQACKIiGQpFTRkdtbh+LqX4mN4uUR+PbrCn4S87ZQ9QubgQ9xAumhUHUaAZbs2Ooqs5XHH8hwni6
A1saxfqK/MRbGDNvdYrtqFwzbOkEFXZlPwBZiDBMBRhtcTATNBtmDCLSEYWDnofXumY8K1GI53kA
02NBoIzWZzTT82T22q4MOkCjoRvf0y5jXJ3I5u1kLAoMZ+Fqploeo0bZEzQj31q5Mt/GGCvhs0L5
SzYQtXDRmuJRpL54kscUlCjLmWmE/Xs5Ym4VBItEOWc894Sqi7W01UdK+RYjfEWfyztsGxC8rTOP
2jzFWaTAvBZfenwLPXzWJmQPyoMuQ1UmbOVYRiiIuI8PhgZHjhw36PD6BLlgwjIS/wfJLxVI+aNR
LEQTJe11S8yGU6ms4rKu8LrRZOSNQ0EgRm2q28LA0H6YrZXYXgq2pYxQgHHFkrMgPgVS9pyGGYO/
UGlsIlXyS5aqoadWEP0anLqchNAA3JOhEpldFd8GQyrggJbviMDpHGVheN1XqyZqKTQ3bnWmkNIM
fyMuHiYylwmamNJn2LpIpZJFPpZdSIJ9gAqDsJbZb6Nyl8YyJs5RDF+7qndpkL7NpWw4ppDTdUkV
W3Mwn8UIuT7MnaZNBoyOkqcqTKk0OZrIHQhJz5hMdWc0OPY3s3lr4prmyFjobARsbC5LEwlbI6cc
taT2LaaEJjiXzVp1ieELeWar1rzrDOQNpTJI10knts9ZtMaPBOI7h+Fw1IgXucI+aLUixvCga9Ty
RajzwFeLGtHkgHXo73f1L3uaCwEbD0mnKgAcXa/9H8sxrW7iORc7yIridQGlvdRqvJl5s1l5T9pc
vhkJRPoPH2lIkmpAUxTJtyCx9MsjrWZKAgHimKcI80bTzc+4kHft8rk0gmMRxZrk1h9irL8alnBy
yTLPEy3+sTjFvkzXSK+IFGXBxIJkxRtFI/94FRH28w4B/KlUzkWfnqa+dUNWwe/f7C83vAF2hFGK
yKVL7fQVc24nMZ9FDZmHir+EDn916S4zpIZQ+cMXuX5qP9VOBvWDspb0Cvy/X272YpFpCsmF8EpF
dZoCOad41SPp/P3bkX5ZL+tswzItBaopVdrX91Mrs1HLWlWhbyq9aDlkFE+93qLoBrDGzda667XZ
E4psNzCDTMzsgFk8udnBRgbnqA2De03DIKrc//6FfcWl+IrJgJWpbQDE1sX1pbIh/G0ZyY6sPLpD
5EIABmIZb9OW3Ga5rD/kEI+VZr7v6ooJso5nDdkDaDMq5v0yoalt4/S6tZHxi23G1Zhj2dUiAC7h
UnYWglUX5CLXiegPierXTBPV+A8r5as1wvd3wM2hsVjA1xjA/LwVs4GJXt9q2HqWyXkY8KnqyATq
SUU0QMkJ5qlbNucyU2vINbYFMVI6ofzDq/h1vSrKmvbOWlVNiw/15xeR9EPNrtcrj7JqY40QB+ed
rD6087fff19fhpd/f7M/PEf9+Tlhy+wJV1DebP00dqidsoNeWY5UnzM6+v/8WawOie2BB5Isftn9
FP6BRFJQ5bVadLU0KOcgqpoxFAMJqSTkkN8/jkSSX/aiAhFbpcaWRINO68sDpyntKlnOodrABCL2
OxPCUziblbe6NQ91eTV0jQkORB2r6gCa0oJXhEBeqWPk5mmJMKfWsswRynurr5JDmLT9IU3jyBd0
4y3voa+UvWheR0WCODHGZzswodpXZrKXu652tGmBAzDp2SXFz/++GEIkKrE1QIeMFiIkJr2uCP9I
h6PQURGrZmvBnBqwfDEhzSkV+rBYVI09B3XuRCFe3CKJ4Nus1AcyEazakThNEQyopifVKtwNLrxq
5gQ1hhsiXIjG4nsVM6hwiHZIEq+tE7k7UkSCjwxDNexlH/cq9l7FLFatbsdqPk+l6I1dt1MVrNZK
2H5tPt4YcXdTq8Mx529gpXxDR/A4arKHzQeEULivAg7W/QABHGIOxzuizHgXKdq9qWTnWS4fpr65
ZpldAoChsKhI5C7LUzhSdmB2i7ykJ4KDmIhMey0kEbefTt6mmma3a2brOF7FHVpdNbwSyFTAExRe
azXC7x3UQzVMb4YgPzU42np9E2FvrULvIWEK2VQsYjhbmDBl8XJGMSebwJBgViPplp2ScKAkY+Yr
AQSdoF2eDDxmiaavn825OEB/14FiSxg+Cj7p2D5+1IzOpGJ4G/HP36Ry6Qw16PKSkIUg4Z81VJu4
MID9Uw0n2Up4Il6BV6IXNFMLxs2wQJKs8OUZUha6byvDcmkoE3it2YI5xIR+tlXNK1yq90E76Zta
h603GAD6aU7EalJFhPWY9dEYRSiGdMVUqk9dJHxrMl12gdOfJGLSqy7d06r75Cxmm6KB32OI0bk3
4ttBbFG6yIeC6qrOZE9pZOQa4MyNciv3sVtiSIFN4kGqEDcrCmj6qAtnEKRL0wpOEcs3LSW9mhv3
YTUj2UngIpkT/qHzctCH5SoNrXvZwgCWmF7yL++WHF2OQPTm2JTUdcKukWpXLhICryVo2V3pikjY
lqJE0mgW7z1cmlzP3qZa8fUpPWR1hA1FmW6VJC9J3aOxrNtzGamfZaU88Wlfm6RzTKWyy/pyO8iQ
ETJO4nBchx1omBORXAgIVFKTgaNHhOnl1U0qaRCOSbzWYvWbRZPGPb5L+3HXNPp2jpHJqXV/jK12
m/RKbYdC7BHsk2KuWjyEGSGLcb8XchL6hPjWoiNUpuqF5IUJPwL8oII8wCRS7raxadmWMG2FyEBJ
0wL0Z3q4U+dgKy+UvYqZbyNcYowmPRkDRIpJNS+6hVeZWuzJHXLpFe4qnM3lsvIjKkFHlGNHLLJz
YnSdh6tkuGnL7KOOh4Mq1rjEyvsqBS9NKokxasXH2owxBpY6NlFpIyM2SfSboUX4rI8LZliSttO7
9jpJ9WlXtwZmL0KmuemCrjGWCQUxhuSBtOh7w0JTr3f5pe5TXw3092KaYs5LdqCQpi1nQoIFBhII
O+nK8jke9OKBPNDY6wfpc+jIKSMEG49Gcc1Pqxkb5BBHKnkpD3MjPtBvQfEy8VqoGyndd7FZncoe
kheR9XcAJ4SVaPKRRJpDq1nPc4KVV4z7+aaRu6Oey9+isCxQFAnGRgm7fVYnH13OJV2PLbGcyCiX
Cd/0MKjKk1DTs/M6tW25umgT4Zz5aj1/Zl19yC0RJwvlVNfGXT/095mWou6UsJ2ROR2gLOY1EtaQ
2RSU7up/STuv5baRrW1fEaqQwykDSIqiooPsE5TlGSPnQABX/z+t+b9tCsImZs+c+MRVWuxG9+ru
td6ALp1EtxudXXroqXnrxNUdf+kgd9ZnvPKO2Cc/q4DyggREp0FSuC/xflkbA+J1fX7+oZ/NZz+o
OYF6kkOihB1WuYH02mVgxUIsEuO8w2O0N7/gHo9nWmYMT+j8nkpkuPUe8bjrR+Tc6e9wHzYVISJI
8ev96R94kUxbOChdpc8OShlsPBRG1EG776GfnrN4dz2cIv7e+8sxt8KLeOr7eKNhOR7szRLKBD4u
2KJQmEj9l7D/ZnQIA0jRPU/OU1K16Np//99jcxwpNIQp8+FoPrnWOZF5dqBgl25Y8KzviiM1JjcW
FYKcnlOYO7cVK7c6Z6tSQempaL5d/wEfb3SEVWnV8uzRPz63uInkIRr8NNM89dA7GAmqtzL+f4U1
PlyPNHODNYWCmqpZtKNRgp9cHhN8kKOusQf3DGZBYL7KU4f6VSrIC8elVvS0/c0VkmgOVyz0y0Qz
fXLjN8wgyPCOGt3hpgKoc/6zGyHMC1CJv6ZkQhr7/52F/4qyfmtOvF9HpqKJ6jQKmJSqpwXqXg6H
RG7hhvt18NJRCGzUZw4PnqzRY5XHx9RHPyZAWj2XnwrjfCwiHMZD8I+V+t1xEC1pFDtHr3Kgp6Xt
xuS1Qp/GA2Fcd9lXR29/xF3yTe+sZ1PhOWXCF6ckk2BdHPvf81y6abNH37S2hpoApkHfwsNeLMoe
ikpDsTB5iVFeQQDbG5EHqPzPbaj+kfYB3rXqjSrR7QmMheegmOLpfDhkSjTreMnbjngtXjRzLDXm
OtawtqJDdyhP4U4wW1Hl3i4srKU4k0/d11LoJGnMp97VWzh0m2iDpk5ortEl8P9EleRZIGrkvUcp
WVrZd0uUnLm1xhNex9NKthQL4/T3A+194a5Q8wPeuJ4bTrZTuhMUYYiurgR4auEZNlOxMHnKAi4x
HJMnhD3NGkOSUYBNRxeI2k18g9/KLSxgiBDS7f8+t0DhZNq/FjKA8rQcY+P002EMIL4hOnMvIfIR
+RrVcThYuougAwnjOdgnIGYBJGW7duEomEsa7+KL/HWxhpxR1yT41IhKgZC/rYFxwZS4se9HRExC
gFkLwxWpfrJkCUejiToQGOZpAaPzuxA3bCa2QjFN2bCRNsrT2YVu77b7Jczhfxnc72iTZ66h8qZP
vETkqL8UHeFiAl0TlGsJpa9/ObbJolEsSY5i8SmbF3yE4QxgkfyngNMFR3Xf7q9HUz8eLGR6Hmq2
Ypq0BqYVF13tzJQr6+iiILCRv2CdDes2P5SfBT5Qu2kPRg+lTjugzwVKP3Z//aqPwK6BtP2zgf/+
KVPGnB8hqh+KPNThFXkQqpLqt1TZNKxgeU+h+h8cdKrOAUcX3SEvGJNOiNSrZmzpHD1WdYPW41rF
RnDrQOyAMlrdCLTh9bmeqbpRRUTzWeGY48I0uS9heCKlRkkBwWraG7SSuee99Ajqnr3XBM2pSleW
ltJsRMOhdGnR+6UU9H5XDmpoNYnjFW76BflF6Vb7hIIdNJpNfKyee2X9s3ypYZFB1YJlsZDuxaZ4
v0W5rdFnMjTuh1wlJrPraHQcvRJHl6qQt77xWsNRuT6fYiNcizA5t/R+yP1uEBHOmGmGd3X0w9SS
hbLTx2G8uywYokp0kdjUYaT1k0Yo7KlPXXU04qWSL1flD+N4H2KyLqys6JVqUAfXMFt5Y5fBiQeK
hDKod9f3Dr2PeKh2mUXnYWzbYZ830ee4clyc5Lrb89k6mJ7/WppUf2qJdmoe++T4+gtV8P1QlQcn
LbYpGgx9A2E2Ke/srALL1N+dvfrr2UccRQ7D/RgDnOvVAUpxyOlblMauKaw/TGSN9NT7EWTd0dGi
raZY9N6zY9KygLvx2ygeMIb8FEoaDPEwuI2C4HMf5U9JCd+2jFypCr7q+G+HyQCQsUY9wkrRGe/U
HPnRwbvzxyD8hn3eZzo6qHU6oQeayXS+4KnKwFUQViuzk+49o7oz6L+sEJM441Bo3EZN9WzmFQJh
EZKfStl+w0n8QHsRebLEbT26ffG4SeRybWkSfilo+ihwv7MIHsKI8WSo4knajmjG9SpGzxJeowoO
LrywNoYP38uud34Xmwi5SfjEyvY26JNT6VdPZ0xmnXb8OuKMlQXVvgp1jH6pR2syD4ESEl0RtJu4
tk6WA3Cx/Ibdzt6vP8ud+eJ7pFS4qRnSIFkhf20BJoSYPG4kP4FEISVfLY9XWhEkMA8q5Q4kxZ3a
DXe91aBw6D34tfWoiZdwEvxZA32qkuLo0Dem9LeS9fNBRUaqBdDo16DyEWDzk+iTmB6DfiSlkjVd
UBrtzxWAO3PkhWbvMmDrGV1wixuq4iu3CvLBuW+tzOQW14tNBLxAT8BOD6bp6iZlI6et92Ge0+hE
2CiHou5suqE6FCW+tqaQ+kvTvemZf8qDvo0b/7XS1BvZ492tjKBGM6RtOjyxzFpHOrO/r4JiU9rW
qtHL7RnxOV7p2Oji4Yntc08dUPuMd/ie/10VofOV+upDE1Q3nqcc1VHd2V3znBnQ+GkUYF2uRnsL
CbBAbZ6px6IAP24K+GoR3YrC+JWesYvLRf2irX/UMj6Ynb3qcCNLrdpV/MGVaYdkFmTkxrDvhYPH
2BSu4nUH3zkFY/9kDjDWOwzelOpYDTC5+jRbNWUEbg7Oblb5XyPTRIjxjB30sIl7/6eMGZsmd6i9
e6i/BPdRlPLHYKSb/k5qfqj41HdKui1anY6hEfCkKw94YWSysQlb5HHLUMIhDiJKNNavUV99GyyW
p01rEqut7IuF7wgkIXQFdVNzQ328wfgOvUt0sRAvKBtzZaEUlXVYj2avcea8tiOAT33UV4kBJqzO
7ilmo5JJbyWSunutc46ppUG+9/pflWlTlI5HiNE2CE7eUocoKX6VRv3SSjolMQmaHeqCPXqnQ1of
UQlj6bU2JT+smUz/HPAyrV0sMCL8sLXzQZazclsDtG3M0nPzTN2ZY/dYGw2AeCm5HZ0aAiSOhnWv
wTiQon5X44xS0lNf6bggGrnzvTCUl0gNqyPWXflGS9txRdEeva6x29u5CTFR05D964vVcA7vO6lY
R5X/s/Ag73Qhqm3yHzINF6rRv0A37kcdahkC3kJpwLitUngktYOIXXN+ABB+a6kN5oSxtW0q5KfO
xT5EmJ+25PNgZuhpwtrEuWGTWs6rl6jfzqr5KCf1j05uJHfA/3aFSSEe1E30FGCOXLTWnYyNZTxA
JS0KFmaqG39YZfaAFdJWbUIXpwk8+fRHXXxhVWvYwwYiCEbbY+In/Wl7eLaWY2cfcrP3lgTLP94S
3p8/4ny6OOKyymtKrfRgXZwwu4HdEf9ZZYe6O1lPxp0QNxSc7+rzMD51/W5R9mYuOnciTFUs3B25
qbyPjslLHaYFElmVn8MykxrsIPH+Y3Yr/Xj2GlSNFy5+U7mTt5rDZcjJxWGMPSsAZ9YiQoBOxAHe
9G3mOm65M/Y4hpan+DPSUs/tBjjDMbkpPjeg1T+jtrukczLThwVvp6tQEAQJgLvo+7HXSa3FMgAO
t9zGdxQilE2Gr4T+rUOgEOGjVbQ977Ot+qZHfv3uNFNMex968tF1O6a7P1S9+OikdVht0jq+zT/R
nBTq59ejzb78eQPbor5Aa3syzsqpFOAnvA4zvfsWSvgJWuh89g0WnGqODy8w1rbCpaKsF+p2YvG8
vyIyyovSxmRx2aOv4YbJi78dvuvNfei8aPanys42Tffp+hDn3lGXj4nJmjqXdaaljd+5iVyv0uKh
h+Ftmc0ujRdv9WK2JoN6926Z3OpTyVcc3+LdUqN7T3/rZnziYFmbWFAsPrQ/3rHNy1jm5PqrKeGo
lgHDEgrhitveWXTTX4VUE10lZQ2XfIcRzFL/ema9vIs6WS+yHKelzo3QfQM375t9fBCFoXp//ZvN
bYJ3cSabIA9UzNHFTDbQV23EfdfjPjumB0faNrulUufSoCbVJ50qft+mUefadup6CB14Rfs1k9pv
cuHc5X16qs3qU9XFCwtzKax44Fxk91HO0urcAXJUd9UBTefd39Otmtlp76ZyUrUYJCMspU5qKQB1
m3zodmF9UsmmVgD/0fvz+odbWpWTalNq5F4ig7t1z+NnM4TR8JD4C1CU+RC2LRyS4GVNq+BeIadR
ohYI2RUvPU0dT79VYmshLy4FmXwby0uzxDGoeFTlGZ9tyXypOvkHffmFI178nQ8ZA6KaqRsKmB9z
sp/KYWgyPyQNGs7eQdTb8ILV9S8yWyMz6BuAjqKeYkzrSH5ehqUxEILiDT0oSLGCTVyXyPnZqBkt
VRfm4yFjpHJ8Kg5GWe+XNc3K8ZydCw2E6Ba27BY53TW9WpQCBTE822mHhQGK7TmdQ6Fh9H8BJ7lC
A4XYV2GF5vWtKBYpWCyg6aC9SdLJ6lrIAl6POLc4LgNO8sVgwQey03J0vbx6HgBFrRr0+P0sXljp
UyqJuA7RCPk9sskqzIcQy2v1LLJtdxuh7fgT3QF6tzwiHiG771CqQA22WwGysl/O91Br09Xi95xb
opc/QszGRZrS9MDqz8FAduxRLBSW1xtBM493P7UK/QlRelya4Nl+wGXMSRpxJJSwrJI1NNz0G3WL
0BI2ljCXzyiWDQjNywu3EV2skWtraHIdMQrZT6OQgFhwy0+4LKS/ZOtZqOMkm2FYt+aGdydVEqsF
Gr8GbI+H+XftD/zSsp9Gem8PyEIgjLN3th3cwvKVrdzc6J/AacjWrv2ZpTvQRAAh9jnib6iMIwO6
eGbOjoFenSJurNSNxXlz8aFwzAyLWGEMEfZGlpvvhHi0BY8bT6XNkm/U3A1ZNX5Hcyb3D9uRPc5o
1uaZoavrGlUS86C8plu0qHARoyouRCw7vHe9tbqQNZXZHXgRfJJjeMZGXQzsyq23Z/XGlbdCtfln
hVr1Zs1TE2rB4qafO60vxzvJMn2rGwXQKo4dKlIaRPaii44ZBmIVGnf2jVkFN6OZLtyD3vDBH9Yl
hDUDQA5lqWkl/AzA3lex9KUxhnrZAdH8dfpyoJFOgRrlAn0Lc2GHyrLwsWrYI0d/E3+tNr5rfbqe
82azANBeqlYKINgpkFn1zCQvez633EJDVnvUphYiiHv4h6FeRJjseStvQ0cpSONeYBy95HwTROuk
NQ8lt4ksMFZnsP/XxzSfZizQyxD1DN4jk0ReRpEECIsWyxm5iHCfZCfwMCGGejpus0ggORs1XsJK
zz1HwGVzGNv0Omk3vN+lmdOrXafI7JvHDiEL/NHRrINb/S1+5Ev+7LY+6nBr9SvdwH8y2ovIk4eQ
Dxm40TQ2jTgnR2AZu8QFnSdU7Ne1tZMRQViIOJuREAWhFWgDI5j2PnVnLEslQHPY2Yv3kOBAmrfi
RcQldJH5OJsTLoJN1k9S9eNg1k6HDR+Ce3p6TBFqTzz5/l8OavIBa9NyUmW0Oxq62SfhP/amdv0i
xG+X3+fzq+X3DE6+meU7YQUobuRcisFc4AHNU+UOXlYJlRr3n+tjm93kF1M4OUHKXjbPWtj20P8b
WPgOPm76+I823e8g02aigk99U5hsOqVZ11v7JvdXmEsiW2PQD3fHE6oK/25Y1uS0qJOgGeWGJJo7
sltKmdubC4Wr+QPpYlCT0yHXctmvVUIY5045Nlg2+Jn3KLUYRJfOS96kNzJQwXKoFRgfAOGtqJBc
EBGQ7Kz6NPrdVk38BUWe2RPr4jdNsts5leOAVkLnevZLXR4gjWFL+hApzLTCXXJAazxW19dX0Nxj
07iIKVbYxR2ki6oBbqmKqk4q/5laNDDOch8AvZLucQPZR4qx+3cBJ7fTwirzqNIsUumZllHxuYJL
36QHr8W+KA6X9v6HDYLolgbjxODAsKwPjo5lGZ3bzAstnuxCLO8kRMiwi1gFP6Qc95a/hTqY5jUO
CZq0KmQeaCfGB2yMNBSFM0ZW5lb2eF/X6snJz7SMhwHIq69Xr3mSaxulLumsFKN1E8ie8y0eWkGb
DPUHCbQy7Ww6i23tXp96ZfqxxfEF1R0tMgtqMlz39x87GnqJVkwJUaXNX6hBYI3UxXAl29CVmtHc
mrn/pUEBiU7GPu09JFq14JduIeBR1kLMBHEAcPFGssUxfcTjxVjqQ0+vFJAoZZgWUJ4N3qKQF9//
wLT2rNbT6UNb+X12Hr8E6Kv78JDDOyikLsichSN2mq1FPC7eurAXFZzjydHQYZtRjhFYxMrAj9HE
0kgp8FUzShl7PGiJC5vtw1NbxNM1BdEtri86hK/34+ulYHQ8pwZ3eYOKBDgmaYvUJugeUEXVrjov
xRPzdXlFm8R7Q1Vd7O5aTZx4pKPkdi5qFxZ1ee1puLce/QfTjR69tfHp+grTRGaeBny7KhkgqKAe
TSbUVqtQDuyudHulwbLF6X7GUXO0R62nMeNHOy0JUBspu3g/ygUyH72XuOCDi7VTIOHRq+jwQS2N
Nn2fI3rbKOsCDP0IZnRvwTii6RyZPPKM+rFOnHKHgAmqp0p3C9oeIY0s3MlOHO57S/GxR9KlQ+Fh
fF232vl/PKDEvF4Oc3LKZ3GNSojWooIJB3V11lTw+cP++lzOrE1do+Uv60KcAmzn+7Vi9dSBjAjE
iVyjm1U89c0DNPBVmL5cj/MxXSFfjeqFDskALvy0cxI2fh3Tp4NyETR7rbJ2ZmI/yaX15/UwH3MP
QFG6iBotGrLih+ZUnVSNUjEcI//UJofWxmYWGI0sr4psCf80N3WXsSafpyoGO1BCp8DM+48G1gJM
1b3OA6FWlkhq0/OFhQDqFVl9FSiz+qEdk8WlZiVngNSm/xh2p0j9Bx/n8u9PrintEDlWmvH3E+ML
fRHQBSm2sfFSnpje+8UwTCGDIZRWDH2al3zznIyhxcdp4QkWCnbX0SE93xvnn0G/z7HQg2jCZX2X
cIYF/q/rK0N8jUnOoKHFm1kD2GkACn+/0OPS9i2PtqkbmHvMSTWk7BMTFfcEf3jlNWr+uB5u5hRE
rf0i3iQJe8CC1K4hnpD+q59QXhJyfr6NnQYgmAN2mDn1l/Orh8nTQt6YWZhgyDDuFm9YmVvC+6Fq
ePG0EUe9m9T1fQz5CgLaaK2MCg08NLSMhePt43lDxQeULjUAG50TjLTfx2v6rIyUDmsEDx1ogATZ
CiwiEnvK2voi9Myvz+yH0U2iTa52ehvZmtaceRXE8rOehd9SB/ZSKclPWSiV++vBpu4eTOD7sYlf
c3G2Ca0HaVBwcTcfocnBnbmNXHtTb4Kn9I9kC6LEWZSYnSrpfog5Od6k3IhDyW50usxdvkKOAuB1
sBkeOt6UrbAIA7OEo0r4en2sH7KMGKqBih7XWL7nlB5i6VFVexETW6C63GKcdF5EAH5o4L1N50WM
SaZRQq1PcM0BIIpxifE1xcxN6I/mz38DnvrhWjIZj/j/i0+nl6E82h6fbriRb4YtJci99aSd8kN0
DDftfqls9NYUf5dhJvEm24BXW2qPCvMHN3E7bAUyALaT8mq8jl/th7zZ6FQ/vZUQ3wfTM8B5PGHO
dv0bfnhxTid4sjs6y84UaKM6JVDtBRNTiP0u8g1flDX6NiC7jT+XNZHnN8nFV51sEikMAgWRBEZO
ORJAyqZDHVhomAtLIP3YHp2FHLA415MtUul2enY8hinKzPravEFjgvZVv5dR7ubphV0b9kPY3DHk
8zG+X4IGzyahixFPThPJQ9LDEjQty0hPnuzdBHn/3OtRACBqSa5oaV9O0nkitXo+muyZwEp3CJit
tfbTwqpZCDG9wdstt2m1IoR/3qDNa200FzO0k7+rlY38E5dILH12S3P44Ur4fr+85YqL/RmbSQp8
iv3ZW9hG5fHKGb5p1ZI89tLifDu9LsIgP5PVocbYmg2+8D4OYc1r9mpUa0sk0y0QfWzaF1LphxLy
ZBu+/f9F0DyQdD3oZdu17oetvk7pRPg3WMmS66CO/g3cx0Kye5uFi4Clr/XpaLMFq40ImGCKEu46
zC/+sqZJvy6sGJGoPyQ7SzbemsdC3up9crX1ogk8yFpvNXIcJPoY2eCYeNiU4FOxuFgUscqvBZyc
HFUB5MzPFf2N9zBuhJ897eq19SoyTX7Af3Mlv1r8Cwt86RKwNNjJSYK0jXbuRgqRQg1YJyou49g6
o3WO/s5Jcq/P7Yc3jNgXFnoaiqk66ofnu1W1ckTRgwULMNlW2nWjn1QF4wGo7lp/uB5s/rLxO9p0
6yudrbcwlMTYyi/NoV4HrmDn+DshvCysw4J9tVs6Kz/ejt+Pcbr3dWOIzMTRxTHVbzqiKvvyscbA
1cT7EN+Ce/noU81aBLbNJrqL0U5WUTfK2tCFxD3n2qqSv3tKvFqY0KUQk8XSan5R1wGLxcCSPtwD
GuYQznH8bvFljo5avCn+XEqlSzHF/1/s/qGO2zfFOxd/Y6PHoBmu4/VhLSzKt3vHRQQf4I2cImLv
ypCus3LvGD/67ilGy+VsL/XCZg+Gi480uU6oRiBrccBW17/TCYPQitJ4gHsowYSDIEDTHaJOT9cH
uLgkJ1cKq6bUqnlvG0GIxGOcApSiPYmsFh6cCtuiYY/I6qleqMfPjRbpDLQhNQWO3JRQO6ZDWTYV
270vlJUHCT0oVEy4g/X18c1emQT1W6UISdr+UDSL9DQ28bBzpbHAshlS7SqWzU+xKn/X5fONPviH
XIFB0VR+jRCfBB2RFmvRpntALZs8SaG1SdJdpGHjFWo/u0DbJLW+HzxtX8n+7vqvncv2lz92cr86
n6Mo0iQmRcfLXcM4VzRf/8apIuAI01PlMs7kboU+YN0olFLdxO6+SCtnBI1uaeNrhyKdlxlgnFfD
2BxDVV3yS5nbsheR9QlQYmzTIYsyDuzEjDd6j8kczezrk7j0yaeHtDHoA9V0ZlG7x9QTPwTnLnj1
HoTPWrg1D0J638CK/i+DzvFBzZYOzqVBqu/zkt4MeRf89RnNXz5GUHSW0e+r4Eqtq6duh8QKYtFL
U/vWQL7yVfVJCq4tT83Snq0c+Uhypfq486TqMU3iralhQ1ciFW7rOCpjpDsOJ0WHyiR39j5UX6Ey
ZXQe4xaX3cH4hOqPQLg/l4hblmG87W17lWCh1KZCGHsVedZG6s0vvmquui5f52ftxmzsrYZkRlMi
43QO6qNnoeitnvd6gzCiUyM0QSmmV7dnVBGNDu/O0jzGmbHJHagNunrbN091OX4aLMWN+m6tp86m
REOtzqw/AQvutSLdyFF4iKSfqt3sKbvjMIdWBrSaQH1WvU+xc4oX1ZVmb9GXy3VywqAT4niNSvao
Ni/6jb7Ndw8hlkjFylhXa2ezVFudvZbYMP5x2xTgkql+Q6tTmTYGNiaICK5cyISoWyuiXMAJkPCq
xK5dx+ser4YlZNvc0+4y8uT0QYml9TJf42lnYr1Z3VeAu3wbUYB/dlWwTZvGIZqx8gdPpzJNI3pk
ku4qz2KYgjucUDy7xbt5ExypDy72vGdrdZchJ98xih3PUDJG10NW/gtC5x8EGkz4cSzRCGbLPZfR
JtUItbScqG0tcbm0d5A27rt9vz5vWqytlz7b4sgm3y1RrMhA2VOUlgTuLP0OLnGV30Z4hjgPi+tz
PrP9/nST20Jde7YW5A7pO8jrldoMB79yJAibZ7e1mpdERceyCHZj7t01g/ND0qyjWULWw6rquUyl
hcN99r15OdGT87ItzzHqPEx0la8oN6+Gk38TC6GEcBXtkbFbJhqI1P0xx/6egMnJ6TSxYiUF053d
xnciH1DJO8lYv8T4yP3bhWRPTsuMr6s0NRkdKdMv8uccn523hfTH31hI83eP/4xs2qoCel+co4C5
VHcCEJVt8pPwFxfyFzFuPNqu+1K60je0ze7/V6SNKBugPkGfmLI9SWjyqm7zoVSQE2a/lBj8Kr2r
hUvd4dnr5kWIyZHcObZVVb5NQbvXj36hujp0oqFepEqJM/bD+riIMzmDy6aGRNUwiwn+VelTAfDU
oiaHIzbk9c1/zHT+q0rMbNq+iDdJbLYcl9HAlLq1lu3PSOipZwBtlo5Cy9L75EP7efKVJlkNawp0
ly2G5t9pbn7jHbSdddOskaNdXPjq0jROslqMalqZhh6f6xQ9lDwpbzpX/RWshTF7uLNO/qfxTgCg
24N2+gvU+0/3+sXcTpLdEA2Dpok03rw4qPDslb20LTd+/VZ1kZZBxLNr1KaLaztvZLDpBGe2HOV/
HRvtrzFcFQ/RgwC3j/uQnIbzp4blHMIh16/Ls/v+IupkqtVadcoU8BUIPrzEdn8Rb5pFQPbS4CaT
6elKn5rgT1zHOTXGHsk/QCBLaphLY5mcB0Emd4NXcrOQbww3uQ93ovIIIWvh7Tp7Cl5M2eQQGJ0+
hZLNwqgTrEQLri9LTJg3BPGHPPI7xFTPoYn85tzbvsGjc2XdaxjxebsU9oj+Tdhxfhce6OHOpBz4
CR0UumK4z+gh/NdaWQ/7pXNIfJtrP2aSn1PTqk0hoQfaG8mcBsL6ub8Zx3xbdvaubq0l/ODsIXsx
+EmyDqQInJy4IIrGClVd15RWoshaH8yj78pLWOCFpWlMcrYf9UbQepwNlbFtLKz08Bu2oQhd32ez
lRbqRf+3vY1Jqq6DenCkMztAfUSzr/4S/IFLlH8MKZA3W//BbncRJns0yv6GWM9sPr2IPUktdpx4
mtexnOqtYAWddyNsRWF3p6x5hrnlv9sgxiSnJH2oZn3HB3Ta87EKMMOLi+3CdM4dR2gGCxlx4Vc7
LewgJe81sPkMLtnWatjSCz8hlr5TN3+DgDm3Qi5jTfJKBUJP071ITJ+3Q5W1PuWflTdrwvxg7oMb
DYPqfbBbGOFcmrmMOkkzNpPnqzYjrOmrStgplztx3/wJjGKT9RgKLu3z2ecucE6SL9OKqPBko0u+
3LdRiHKbINHKJ2Wv7SUMNtH73/afY5zXlzAbHzju4up3GXGy1XvPQVDDFDNrrIREFjVPFxtpJGkh
uW/LR1GHfBM++1Td5PfWDc3NU/rsPy9dQd8K/tMc55goJ5rgtZBDm0z2YJpe240s2eTQYG0nrhl/
6cst8WvnkulFoGnnIRjyUcrqxGCY2THXnNsySnH8dtaFat/omDJfX0WzS/f3uKYth5Djaewpsrnm
gO92yaNe/zL29up6lNln6OWoJt8x9nIVZDlhpL29Ew9sJGcw0BSH09+4Hoq/duVjTfuMSR2lmSkT
TXSmJCBGxb1wTR0PcPHuTdxs6RrfVXf9Lnn03WB33nffro9XbPhrP2CSyxsz9CtVFT9A8TeZoxVI
nQT6OhDGPn3QPRWy/thY5dIq/cCBfNsuF19zksfTPgdTi6EBA+825VP61O7YOo/h1t6kqD8/4rqG
UMfqs+4K9PVSWv9Ac5uGn+T1PpCVFMciw2VoybpTcTxFOjwvrUOfmVujC27BQX6Wm/qkFdpTF2Wn
Mjbvmlh66M7ncKO14Z1keDGIS9iwbbpwb1ha6pMrZmopON/VseHSbtjXudyisD8+ep288BJa+viT
08DRkjAuY3JWozz4mPT1gOqMngae/iVQipXuBwt7eLYLfLm7JslprM3AR2PGcLEM7jdkyZ3/Odo4
rngOOeJidKvCloaj1R6tB3N7fa3Pgmsuor8tyosm2Nlxss6x+OoI4LjqtkQefWVA9Xl72KKtgCSl
fSf9gyvEZdDpURSPqPwEHH7Y+kmNK+lLZiTzh93vvSSsyy67h3ZEU6qKWS7ed3G8Jhv/e7ht3tJW
/tCc0Aha+IzafNqCem4DbKUzOdm9SJdjRtWlb5/RO6HRKLjZOxTEzv46eEAfErybhpQNxuU33r3g
MDYnoW6Ntb2zLaBzUh/dFzcUYA4Ln3jpl002NgZpVaPX/LJ6WxzgJ3y3D81KnH9FvPobGDVRt/qQ
PjH2MFUIAtAnJztVSc45hQvOQIGHE89qbLpvxM1tCcg4kxKwAKSDKXDeYDUneVrNsdOF7m+4RYBs
eVj8SosiXVGJHBc2ifhDkxERyFH5RwOab04WU5Skdid3OQdCKh37DuWWplgvfKSZWbNkxBF0Zm7G
WkIRxlBR1Rlult83QuOdrl0kf+1Q5u73Z/ooNp1LpBRX1+OKb/9haBdhJ0OzKUsoeUFYtf6jGwZh
E4CqVLBCbvx6oLnj5d0AJw8xQB/nvCsaw+VliXl4gDk6HuawfOufxg6j+0P4CSU66BXLLdHZ7wdz
xIZYBBZ0Ch7OCgQa5TMboIGLMxovlh8ufL6FCFOmX6IPBjrkBZtfhVsxYnOwpLgzu9h/j2HK7Ev0
fGhVjTGk0ddBvC29eyTVrn8jbX4R/mei3lQiLw4Dz8jkSI5YDdYzglSbdoeO2jfKw1+lJ2MbbMaj
/W08hp8lumQeDavmBOLzJXjUHqJb7RB8r1EkWzj255pmLJvfP2mybAxVacazzE9q1yPsd6FEax/G
V8FEdXa5W5y87XBcovy/HQ8ft8XvqJPUIqE/Ho8Vsy3uoP4eTbYfSGPJv7QNgNtx5d+2Gyoy2XbY
Z1RJVTc4hvf5/vrXmDua3w19eqJYuM85IWkHue3bNOBgxl5B22Lfu00MCRW76F6ySrg9RfaMjVG0
7pz8ZA1NsMp7x1mZFhjEAM2rzfXftbQSJ8cJCn5WErQtQIKzckBR0ol3URYvDH4pyOQQMVK5jsqB
bDGo2kEJg8+ZJB8Acy+EmXmvvZviyW0vxQIjq0rGYsfPaXiXIGuY2O1KieKtoj5fn7e5Z9S7YJOL
np76hZmmBKtBAI1Ii6CGedI3GH+zhJe0YuYT+39W8LS7VKTZYDgWGSkZabrqN2NmwlPy10P0aWFY
Yo6u7JVpb4m2DuajEcMa8L/eZbyurW1KKSMDcmetoy+Q77dJuUJTfbtY05ipE11OqT05vmgnpXV8
xo/cO3k7JIZ3xRYJQdoxxXqplD7X+H0Xa5KJGk/11F5jnNFBQKnqN5H6fit0i4OFR8hc7/NdrEn+
qay06p2ErFdvzRuxVNKd96mjoOetzCO4iyWVEfHbr33DSarheU/a8BkbGqgczGAXmxVW2dv6VqMH
1Mqrpevy/HVA47GmCMo/ktT8ooujJqgwtFLintnk3QHZJQBrW7062+QoyAw9Q6UhubGftIdiIX/N
f8jfoacwJatvuAzEA5NbrNH3vIk2oJjFewef8EV0wkdiJzdgWTNxY6NEy/1xkmIGyY8y1edT+j/6
W4zSb6NuNW7kU39L69z4Gfyh0miW1tW2+kKfHTEdysXlbciza1V+au+b7bht7/8Guno29V38rskH
qJG1VLPuLRuFP6j6c97HW++bcVdDctJvI8oNolq9hF1XZ9PF77jTElmSpCG8aeYDotyP85fqWw0I
cl3xThgfna1/CEoMuHjvxht/Y2zatfKi3Ntrb1s8BgjiedvFlSj20oe1f/GDJo9RsTyN0uMHBQdh
X148F6QwhLyO1g4Rr5P5ulQkXAo4SVq4qNi1iWktdhpHJMTWShBu/0lOxjYO+ivaZPq0MNiNfi6d
G8vh/iLdg5+ocBp2UYM46kCcWGHeqhSNzs3f6e/On3MXwSfjszH3zSNf7K+t4pZC88I7mAGaVuUh
dR19sc48e1e4iDdJzIFeYo0QMJ8A4rDRWkcpkKpx/N9rFrg8/J7SSUoOSyuKbM903LZO9rqe3Cc1
N7Lr321uZUBvNChU47DzAc+qYnGsqq0i9Ix3oYpqRbL43pu74l+GmKSjrvWN7NzKCiA0mt6r/Hu6
Q2B3U7+Ea3tT7gZwKMVreDOIEtRaAd8gbcNHsClPkrNp9sHXfnU+ySBxJOyKkdzSttJD/Yyjhweq
b1XmG4SEXjH22tOzdEintrwK770n+yk/5lvtp7zz1s63pWvA3AK4HNMklUnmmCEmkStuWLl+83no
Xcf/ev3LzF2n8OA1hPyDIusf9H2atowR+VBdDLefLOVM7TN11UbBssVeevLMHcaXsSYX7Cy3Gq3F
cgek7qbeNoemWCWuMDNJlN249bC+WOrUzOXky4iT2zZOpLmstRHAGTSe69BzQ+NTp+BrUqibFrPn
qHi6Pp1zCx3XeIW5VGwDTYf3p38v3PkkuVMxELjHq23lmwsyd7M3KOgm+LOwa2FoT7I6tn2pkRSq
4mog57aIgrzlIdBOsBiY2ZvlSZxbhZcRJ2nPKXUlrSXddE3lJonvfalZ/T/SvqzJTlzZ+hcRgRgE
vDLuuQZXucp+IcptGzEjZvj1d6nu9x3vTRGF+9zoiH5odzi3RCqVyly5VhR9+3zfVm1AJkWXqQLc
+xJCGhasH6AEQ/yx+Ib4cx6JDP3cr//aCDRbIXFqAlUPIdzFceKotOc0hq/3mTEHY0i+5oayKwu6
CfFbWQ4AuLCFoilYTpcqWNC4lDtjGIkfxXvxKNKcCExoAKZh8ircNa4UQKIw9bdGS9YywGu7SwBG
JkPYriOZjBxEhkyeFx1q5U7knONF2k9si0tn5UDfmFv4YlNO5WRkGQH5uiPA/y2xG6R8rV2IA43s
bjPrXF+hZiog08FYlbnkXiPxFJbcgsnunZ95PpKLmDMZ/iaTFI69SKBMKu4seAvGqpaxkWflrGh5
Sd/7Vu0ThBB3PeYQmz1GIM+b3251M6+sLaJjFiV6bM5Y2f9yoEIx8/9zoKoOmCr+Yi+3LC6iI5ey
SptXLYY2WFf/wuLKJX2zo4tLOu9bxWiIcJgW0IAUWP8WJJOTlbqcMtVmMZ4HrDMyJ0IXMkHZ7d8H
AArmPvWdbAF6f7fRGdh7qShbpCGS+qscKpu1fqFuXKhrKEATXPsEg4EW7tMlS4tGCQTnxoT6nOga
1DGyZ81g1GNNNF/0XH9Ruqg/6LP+BgXju0Q3vipDdFDq9AsC+wFcT7sRPmoDXfrYtVB5oEy6Lwv+
jyQL8e0KwwVQwHO6kCkbm7NyV9787kWYH0qOOjmdELNmwHV7Zqda5UyjcajGKWjlxKn6h88/x8pl
KXjG4PNoPgCst8g8I0vjpdkpKFJlX6ClahdzubGmLQvL6zgvtarK8MH7/KTmkw22hP+jhcWphcws
mvoSIv1sQasYoKh6CwS89uy42abFMWUEJYy4xI0/BTQQ0CvMXR4GV/0rlMLazXX9TRYnFHcnGIHG
Aethg5umaCvEeTCT3vn804ttWYZWS4U2Gs4iRNSXmB3AcgdTBpulLxfMJm3vSfK3JHxVjC0W8LU6
OwxAGAouJmsgk7k989IYSWY0FIpPvxOfOnnk8MMIcuBAvm8BplYwK5hAsfqUlM5WSWD1ywELBYVC
CIRhNEYE4KtaUFuCZayDLKJvGuDOjizlVCjJGRqm6PYbw72aFJBIzqEfxCIoGVcQNJAQlWpL3djt
tY8KkUQDR01IM77Pnl39DmJlTQkFXewB6l46YF/6T8XaGrN4/1sW31SIfoKqTbDcUrpwHbPKeug8
j/imDwLfou+SuyYYAtxieyHxYhsPk1s7Cspux2Tf7eTd5hW6cr3c/IJFggc6oQptARWtuAxXdFhA
oFszf5Y5Zj10DAWGgHXUbPRkPZOPaj+n7udOvRJBr80vm2VdO0xWlyP5L6bfcj1BfakNZKU+dQ2E
tNPUCXO+EX3E0f+45QL8hbkrRNGFc6uFyE9MGR82pb416/9Yyp0iWUFfd3uliHafr++9H7w0h5TW
pGhcEcw8LMzNVRSHvLHwWJStH3JnneukqnbNSLgzQKTM6CAzkiZREPZ1shs6AyFdr5qfOa2520oz
Itio1U6fYzpLgwAUJpIvtV57EsQTd1pn5K4p1ffVzF2Jo05rFZHhsBrPHH08U3N8kqpOcpQMOlPz
3PwciHQh3XxiULl1okminqw1GkYBjVOv96DoLtBp7tp5r9XDGxjf7gsyAYQIK1WcKc7Y9b/4lP8y
zeZbIrN/+ia8gGvnzA3MkWp1pdilLF+MRnHHuiuceqQnXTN7t+mj0IHoLOSRIal4liQIEqVd/fb5
Vq898yxwvRkQ74GqIV2mKnLZFhMtqeFrD/lbvOOBoKJK98or+avq5VpeDbEcAmZMYAk/Kgp2syLu
aa5iaKfdy88MRRLgeu/QtT5vTm+LY7h0I3AeUuRIpv5R27oNSSzNdY3ZZBQmC7f7xUGT5P8wjtDs
2nEocjmn8HV4gkrIvf7z8339eGCwleK+QTDE+3n5fMh5yAujMtHTkS71dOmqZ6ig5+DCTvtfn1ta
CYfCFEorqiEI7pbhENAOS+80mKrRxOFvKFYahS3UFDCihEKsemGgYASYWXUmaNvd8/AvaFs+5j+3
v2EREBk4egkJdcVX6ktsPVfJRknn4zV+8/cvI55sdFlcoQriAzXnVVCRgyBXHF76+fXzzVzBkt0a
WmbuIw8jkkoovYKZ7Y347c9Zcspfs0CfVztB1ZRALYd8bZ2R25mz1XRcgcEj5oHRT1yhKDsbixws
iSAFH5MZxzGYwJrUnZ/iwwiYce8UtgrIU+4mh+FobrSvPh6UW6uLGzXl8ay3o2zgOQ/x6KA6Ckxz
FWxhtj+mB7dmFl5Sc6UJZ8tU/MZ6oeNT2ryq0X7jA358a8IGghkKVyYuyWUaZkRqOqCwg6Wc0jdB
7JNql9YeHQwHAYrpZedNWp8V3yeiQGCA7E4Fk8Ii+VKgH15yWbIA14LmYXYvIA4Cdqgfxq/WAaPs
m9XGNS+9MSl+0lWeVUwsb0CvhTJjzsA6M6ull5vvOMDou6GFhpOHoNodUnNfK1xxWuAgoB2JUfeq
lImjswEyfqk2Omlet17dtZVHzD48DDnL7bLTgo1v8jFfofBk8FlgIFM3ibZw6joHv1sL9On/o+lh
jpBgFjJp8UGQ1ykqxn9LF0C+3SYmd8Wzb0wvPHvu2DQ0E0yPr3ichXZ7DyBy/j6ZihHnRzEvii7B
8/RFLf5GZ2PNN65XvvB4kmm4XiWYL05hANEPO3HtCs1ZgcGuncKhGwd55YRdL3dZlyMSbwEczEJf
kXJ/Dp9CRbEts9/IBld6zzcfVF9ESV7QxoAqZIhJCFBlmr9BrfoCXSUhTAV6KU8HYUjsVNwhYNIy
H9sttd2V986tfeXW/6uwSkH5iG1NAMdUC4x+UHcCGYg17iJMfW1XA9c8+PqMLxJSnoUJoxrOuBZo
3+tTiZEyV2CpEl9Q+OBIOW12gC7mXygIrbkQWHhVlOIh6/GBCqY2WKI2lRz6RlcexsTYZVt0T2tO
c2XhHdR2FU3CChO5CW4An5oQr0zT3YiCDHR/P48CKxkRSlX/Wcd7m//Kij7kJc9oiI6qNHhdOQRy
mbpGRQL5tcjkjXOwumkWZL/AFAHeyiWbdzgrjEGABUsC+qkepn9Ci/zrohL6B1cmFjE4HkYa14Vl
+Ypc+0RqPbScnj7fsrVsgBiaTPEPEBDyMotMSyClw8q0fBT2QKoUjjIEc4ibzy2Cuio/NBPOlhKB
DdQsLr1ineIus7tqAOj8IR+gdRk2x7ywHlFr8TZ+2so9e/PTFoFVKizCFLF8AVLOL/29oFgU9I7R
z/k787YabCvIShz5q61YRlLooGDWDQ15JVBfMUJzqvcEfA5oT7kJhAxBpbeDTLAvOeGO2vUbilYP
DbPNI/erwBmhIbL1i1Zvlv/8ICKLGsGVP4cYk+dShG+TnUYoj5r7zk/vtyeD1zz5z7rR7bs1kzRz
X1UpzKjhXQdQYhhuQW9XcuurncU23lroExpphBHAzZXmWGbtk95W91WB91IyP37uNWuR5noxi1Sp
UOZBYQI4RGs8Ndvc1tR/JknZfW5l/XrQQCqNZ5Ghfeg1W50xl2WO8syEOSAFJA0QBQsEIaDqxb6+
8TRZvwwxailEHhBtlvlfJ2Um7TMENi3gb3psz3shXgP41z48iWkF4mmvrcM8MjhbpbAVhKs4FX9s
L4JQS6UJ8gRUDJ/0brQT9LL1j/iUXCA0hXuQ7/5ivGz95P+xubgLcxVqh7BpAQAhO03hjSft63AZ
npvn/qjs41P4RfEzD3x2XuG9M1rXv4pgC7GwdiHjuYuMG0k+UZbHQimLUamg+OjHcuSCacVOMtNL
oIJd1j9G9OAlTB597lVr72wCAg7MREBdCzOgi5PYs7bJ2jZCbvVguBx6hZC82Q2jPdv5Wbkn77pa
81vmFRfo3CGX3eK4Xr8Nrn7A4qBSo6+nCCLj7/On1El+Jq+ZgJTfi9cGqoD+8ISaaxFsseisnlpk
7hCgosjel8OfoGYeU9OAg5sWkZ1JoQeK0hjN063y8Wqs+2NoiWzrSRf3kglDfQ5+Huh1SmG3AUJa
PzFXNhZfsebGFIatJdBzgwdOvaOgDI3xCsGsN8S0BGhu85Sunpgrm4sPl7QknaoU6aoWsJ+WL5TZ
hOid/lvwg0Sb/CArs1siPf7PB1u2A+LeGDKWIFsV4LXwUPglt1uEIdT1plNymPGfB3trmOgd1XBb
bbu1uohFtZSHqZTjUQCxq/v2hHHdr6PsZvfD1+go8Le9o/zT+aKJnu0AUFRs5oVQrT+Yu+bU7NGW
245VWw61CFW1SnrAZHB56hnmDZgEeu3O+TwsrL7FrzdbXK9XeUCttZaKmvn/gvUgYB/Ez5FmQyxB
fGbDkf0IEmbVMwRIbCW3x2LLvnCez7Z98bjWh4ZMovcFeGzv6n586G2Axt8EBVuxqSKwHgr+vOQX
GxryFn484n2JinqaIuFCr1Mr//2ojvCkP1YWWzpFqhHpXYzzOGPIr80fY1CXxm3vbny6la2DYr1I
fmQcFmA9bz9dEvKJKDk66OxEA8NvzpaDjnkgoxTxF4Q5KwnjjbXFqngE2KKmIAoMjnKIduBFuWOV
DcUJaAdodvE1fsJ4vRehRnv3F+QFIq4t3ATWdWIALAal3WWWog8aiaQSa81O1X44j7v2IKqZ4zna
VNdbYQsARcCVrUUkmGTwl9IWtoxp3qkjYAQJGysvVYujObAMxYHqazGnT2aSXdIu3Upo1/I/2Adi
COdOiBkvYvwgmYT3fWYCP9uDCL6xBc02tDXADIH8b7/hRSvR/cbaIrrzTgozaaworIUBdVCvPYIN
F68QKcj96K78sWFv3Y/+rE78nquAM3I1r6ShpngJ0UCGpEC4z6DTrHiCSLN39ABspRlGq7rd8EC+
fW581TbSLQ2VCAouavHnV7bTqkQ4VbCzvQ9a6KDdYfLQT/1/P1UEB/pjZlnut/JKi5IZMEpGx7eB
89omVuENbfwjNiroXsT54+frWksLbiwuXCYF3LFN89zEFS290of8MqIObrqVZzyYdvkERtRNzqcV
xMDtKheOU6myJLRSzXciH+JCCAZEBTGGmsAoZzcnkcIXz8qWGsRKCL9Z6cJ9cCw6JFot9XNFs7OU
uRLe61tOupKe3xhZRIAxM5O0Ggbq6/2LRWO3JJlLVZiCxvZYoVu+xVK0fuavXGYZy5u800J1pviA
KXgfmAuxGUhO13Zx+IuMbmsTF7F8LIgGXW8e+nIw1HZyD34dR+jbDP/kr8g0MIKLV8mWj25t6uKm
H2Y1p00/YVO/CA1pUGfiYSs0LoZHoXPRix6fvMt96d74uXE8xHo+3B5Xuyt+2tW5L/JJ6+cC33P0
J6/+xh1+7l+y43xQ/BZLTZyY2cnDVhhYaRbfnpBluGmtxphMnBDRLFaP7TtRKDjLIJawlb6uflFR
QALRIlKB5euuBcFNniqc+pGRufKcnJCCvGlatDXFvXpbXNlZHHoM3ElpISJosp88Eb/FE866CCpr
CERvjnasb+GVvcVxz0s1ypWmoajTCViSoBMAhFvI69xtjeWs8K/gc13ZWpz6CsaSSJwKMy2DWjV/
Uw52e6n2ygJrzYpvyBzd1JC+UIh6hUb1vcEmYyi3Kgb0xTFBVmJewxtT7hIgl4gOuZpaUW0gl7aU
ZVeK0Te/dBEtWmsoU9XCHZoklUOz0a6yyM/V56z6bbCvG4dHfNIPh+dqWxbBIpcLjdaKuLAfKIql
HMjl6S68E2lmeNl6bG758SJIKCMB6yU0m/yuBt/KM6mOVrgViLZ8eBENaCmbDWcsBIV4+jgzu4Og
kNti5vGiTnb/WICvY7TzLVDt2rP25qMtooFS6IbOuUwxyS7inwSmP6GoDO5Vj+1kmx2kp8+/3Ope
Ao8NoIphgUNtsZcE8nCSXuNOsXLTNoBUzQZUEBXD/tyMuhpdxYyFgSlHaIIuFiaX0KfEQ0TkqyDp
NixbQkqgKAdNPjd4TPd2BZGDA8R3kBngBX3KFTdi3uhprmzZ8+/myXoYXqcYSp6tFztgkMxsGuOB
XW+Wgtav2T8/ddlgrDPDSLMCPzVE6Z0lIKdmru51nZM8iuFPdeviWXW1K3uLvAzdjh7sWQRPNCXp
7GkCYjkyBxfqqcBjRJAg0s3yoLL2N5NRyIHwtd00gACCQ7u1OyvZf/6l1hwC0xYmsRTwmICPd3EN
dlU6d5QZfhyds0T2QQe3j8dfnxtZDdnXVhbHa2p6DXqzkeGbYMERjELTfb4nnniU/hc8DYJl5s+K
Fq5XTGmXS7QSeBNOMUOcHkJgGMA3/iB7Ol4VuVPt8pMVjLONWSOHnMdnrbW3bg6I2CxjJPAa8H3I
4QJiqGKk6XZnaRMWEPuuMLKsmKdJljRbVabKi7NcNLSS8S7MKgmyIpJ+MjXlzEgRVFbI9+pg/mwm
E+9ow8TEM6usyoaqKH5iKE9+PDF9J42Kbg8tkA6RTiyIvJqPUxJhvF7vXxujP7VjeGwUea/IvWPG
KvNlffiWVpGTZONXta8eUDF8xVThacxrfohGPtmkTy6hwlDRYsobz6afca0+pElzL1eFP1H9WZWK
H0POQTqjzN9zXSt8dQJff20xR8/mfTeSBIRkMW3QzymBOQxViPqMP2KrwWxzVLKDKeW2KoOwqtN5
0CdZeE60TL/XY5546SABFMjq/sQ0a88U052nPA9Ms6hcpgHWUCaoh6sWv8MYq7kD/KI6GDw39rol
vYluZV9O/Qn0HNWe0ryztap2JRksWYk03VdWoexGnWTBGFe1X8VS5wNDhw9vyJAZbOVzS0oo1Y1c
extB8GGbSY5iZl+jllnyOz23ootJ4i9syvZNi9lIKOhiIg5ETVodMvw/EDpmFpCXcwG9z8Z6ZNlw
GmZjV5bjPbTynoq5ObZM8q1h/CdvjdSmQ/0QWcVzkeWvciYziC8AwEnrfdzqk8Nyjbma0Ua2PtRm
wGtDssNGjew6AcyD6eAga/xRAr9RYjQuZ919reoolNUcvVQ52UkZBDAhUwcqRTMPIjU+Gyb/0RiG
R1QMa5IEBBr0ta475Achbry21YPIIo7cFr6RsuIbZZS7Ex29dEKVSqbdayppxEl6SvFLObNVphPb
pFaxcW18uDXEkRHwWBSu9I/IzbGLrLrPMu6DsOlXRJIXMJecGwuZXqqPG7ZE5naTwsAWYJsmhYYu
UGnWIoucwrnVjETjviKHTlLNjlZtzrJ9CPVAT1ngoRKD/gJivLBRle2c6vIMcVQj+tZy/SzVxX3a
M2DoIU5uhuP3tFeCVLe8wVB+oKl/MEqoThjD4fP4+yHIv/8OgLnea2XQDb4NRfKArmI0E+5rya+8
euLs1MQbicXKp8NS/5gQ0fDqOUXmXrKKGCYUK/2tcQNIrB4lh0gd4S1S8F+s50p0dnFp4SLRO9Yq
UIxmfaDn00Om1n4ahS//hZk/ArPLmk2uF1qdxQ33G+WpK2OHDi8t/dfjHASOTi1AOiwFpFtLQIRW
hGoSV1HtN7F8So34VLagheNTBhA18f/1gm5sLa5hkAfF1gAmS1/j83nM5t0E3wzpvHG0Vnzhxszi
Bg4jFnZ1InGf0EcyIoyEv0a5sKNK23h6rvg1KqIa5NF1kMp9UNs2dT2iHcUZlupDXBwGlds0rTZW
87FJiS+EMjamklWBKX+n7r5ybQmwlBbyJbCy41/LSw/S0TLAq9Mhj9lvEzXR6HV6Me63nu8fE9OF
XbHNV3ZpDyky1sIucmhwQGZuegYLoyMFbdDtNpmlVmLVzSoXZ6rTZKVSGKwpD+kF+BdgrRsIw7wR
RwWjendUNvBMa05yvasLX5wtRAxd7GpkfUnR5ZZGCTShu2zzaScizyLQY2GAzWJ82ZD1ZaBnhOGi
UmAo2acX1Y0A0Bz8ci+0daJNKpOVW+XGmPjzq2+WqHlcargj/amyHNZAsmDTH5W1nQNwDrB4DB1a
8MtbG5pmYAhjMrAgpAZeks+/ZWA1PI32yb2lNgFwb8ZFT9XEUVpmPpBpzBwQXw77uRvPZUSQTjWG
etTG9L7m2kWN6HgkUsUbu40oMMZU6p+0mUZBFusgNQAsDGwsEznyUMucONE3ouzacijaGgREfAJM
t3A8A/MTNYbAakweHZS89NoaulXIpLhl+p+Hv48fB9PxaBShW7RG2JBbyVw0tB38LOoDY0JBR379
3MLH2RMxgC+D1kdM+5kfkDPmVORRUfSDP3egtwZrkq3+kFD7zjiGFQR3zhZq5OPTSlhUgEOENwAm
vhz/N3o1qzH2O0CxSnbapy4w9+lpOPXnbYTK6v5dmRJf8sq562QOezXJB1+J+FOOw5oSdWsDP57W
2+UsvMGEIqJmUixnOgxevy9ccNhVu86XgvE8/FC//Tff62pJiyhUxBatwhpLAgF6h6l/suttUoJ7
tffAhXpGYWTcMPnxzrpd4OJylHRF7woJFmda7pTY2GMU6ktDp/3nK/tItH7rF0vkCfoGqEGKlWlA
9SQQF9kLOYnye/uleyNPMSgCQY2GIbGveY6maUbdYrblp+zQHbdmOcUnuw3ANyt+9+Art+kiBj62
FL8Egt2Y0HwoUEqTE+6FOUTrrND9fOHrR/DPJ32/Vq/M5cyswfgJDypOI85fAQYb5hoO8qn9sJe3
edI2PugSmgKAiCSH0rvHCh2l9KjK9vBLcLNQG1KAud0Udva8hdVctYqqgoBviXb/wo3GoutGCsyx
rxvPMj8mzUWKv2zs5MfIjA/3x8bShaqYqxGPi8FvJhtdrnv+nYuyqISKXf3VmDC9Q3f1mRr2VlBb
8xgDI3wWkHAm+TB0WxrNOKNehZhWPKjad7n5FSlfGsBEoRC+4S5rawSgErKkeAPSD8ldqyThYOX6
gMuU2Nn8mHeg4KCGN2VG8Pl2rn0xjECh7gr1Coz6Lq5tRQk78G+Y8MskdGq6V/gOz1rn/2ZEhNcr
59fCKJRbYWQmv7QBdHFGY3dbueLqngkaGOj5Ecw9LnwPU17GVEfSAMzrj7BWA1NntiEfQZW8lXqv
3QbGH0tLHH9GelbW3BreaUQkG1CE0RbXqQUatorbW4dqNWhe21t+Ixb3WpaGImgKPkft0F0AAj9X
u/du5EG7HyCHrdj0JQvYSQh8NUd5U+JPbN8yXl7/iMU3rJg616TBj5CBqUkPMURh/4YBeeVdg0zl
anMX1QneFJKut7CT7CmW2zjc6Y8NOBdNV4DapIBCVAACoZuN7Q+z5riarg2LPOPKSYESCPEShv8k
exUKVP0OJPcOxH828QirjmpAXBwz3phlW+ZG9SBjGruNRl8xowdwsbthZTFbYYHZbL1m3ilNF18N
tEWmhvELMeb9YT4jsmZSVKT1oUrqp3S+pLJ5NGuO2ua0g4yiX+jyNyPlAEqimHdG4cdFGXtXJtrP
0AqPWapcssgsdlFojvZkpIWbhrNpTzF6EZH0JSGWaXdF62KpqO5J8g/aah4biwMp+FEf2wsJMfgt
t2Ft9138EFbJPgSroINcf4/i6ENCJnC+NpUr9QNIUEbqpnGuQqRWml9kPfFi0zhEYUGdupt2eRj3
gWIkv5vGzNx4KI9Si+GLxqRPvY4x0Q7dUJ1CoKz5apHY0Q38t96QL1ObAoxpYIaqNfZk7ibPKv+p
Eu6CrTxosuiRVr2tccwtNp2jQ5nPUrinN9EBk8WFo1MAfKTipSLS48jBYmzmqR2TxjVqI8giaaeM
T1mIsKlqld03lmEbGn8b2le5N45TCnUxpX/BcIgN9i9bhnFeoV498mgPhsmzXGIuXcOKYwA2LemS
Ruw8NSCQTqS92aNpG82QslU7+hDx4seYV56mPDRGcQY7g83Jb7MrMdA+40WkdUeqPg05NBigR6vu
1Tp1pOp14sW3Xn6ykihHcbQ1XwoQwzilNoVuR5udSnnxVOoZJreb+jspyz2pQHBpcslLiv5OZp16
ihrz3KNgqyat3+rzjlUomkvxcFGNDvMfhJ87NIScpCGXGFQzZqPOft9w9gjo0Xho0jGy+2I4JmWD
Jx1X7Egd2rNqpV4/j5dhUi5pjjo50y2wapnM00dq/mpreb6vi1i7RFHR7pNK+56Xeu71/TR7eGpm
JxK1smua0m9Fr9URDIQh0H7GWPkNHx7ips58RQ/NSzT0JwKuCClKwbBWTmg9lHYC3oyx4YfZTPFz
JugdgI7F0RPVwUiyLVnoPnZQ/araU6RN8aGqUPGXYxOTBrwMQPMPhVPNwiM0eQ1N+StVWvRtZPHW
fanT8fvQDbk7D6HbEhPl+Ib8U6qFYyVS4TSsums1JLcdXv/2qBmPUceedDYBK1Ah21eRjFa8PGPw
9FJKTeQ0UERw0bO5jDoGzjFgqtgz79ogBQmel4F126sG9aSn4BPo+shmBJJFTPZkxgMQy+5lECOk
Y/MWZUNr9zw5VgMGWfmUSLsR2G+9moKcpv2OzEljE2buxhAT10py0QnrgkYqfxg52ytDd8nCmduD
YR6opB7NQv+JgctDOrWGrepmkCKg2bPEgkKN96RgbId6umFbeLX0U+G3Q184cW6yh6oNpyOlUn7Q
iIofXUhD0OojoCAoMDvZILskkb/kVr6nY3kSalc2Q7vRRtf4OSMlGJOibj5XLB8PTB9rJ5NxPOp4
bOxqSMmJVSOS3ahhF6ZB3nmy0O9AiKqV0vSUDpptSRPta9P8ohdF5xgpfW06lHmqLB2cUQ6LwEAF
yClo8m0248QxIShjVwSzjsjfH9VyeKmt6KyR/p9Jl17VUNJdeVAxLsgLvKmV8CAlvQfp2UOt69/n
WMqdiEDLvenpFylvW0gjNLkNHu99XA4lErt+sttc/IuAdKKNxyLQ6rm3R1UMeVZFYvdWqiCetYCR
c/2pk9HM6vhL21pvUxg9Z7o22VnOC3tGEyY1R49rfN/I1pFMZmpbOZL8pmOhaykVOiUke5xlzJ2j
nzY2DbIVgPFA41vS/dQkzGaR6ox16OimNdm6Cj0VRdUv4BvYy834lo0aJI70NmiZ6kgcNwfgyOAR
OiSz6pFMDSpufKMmdwtp/NbO+UNvjuhXqfSrrnYn2VTPpM4DScUUYgvQhBX9nsPXVGt+dAP93cOd
XaI0EP/m0yuDSI9sDgdWQvm5AINILxten007VJbOQ6zC7b7wVLU1C2rcc3KMhaCqhjx8MjkIGsMf
Qx0dk2Hcm6p8CNXUltkdZ6VDa8yr5P3O4hWCETvJ4C4x8rT2GCsnrzT7PSXdxYiab1Jp2LJae2H6
ZuqJw0vQfUmZPdeDi912JIPZtD42uF8GQIvNEYP8LN1jmsWpoctWxAClWbUXh2qQdAAWhgpw+JhO
5neJhRtGkLdLPV654bdKNv4xCtwj1DhwI01tLs33WYEJ115z5Kar8QaWvKFswJLfzX4WSu7Ak104
4AVHw/QXWIpOaXWngVTfrueZgViuvfQ8equ1+GLN2CND2pFyPoZ4SMdq7sZN6pfV/ZQr57oF3W5u
uAZP3Ejiu1aBpmgyHoexd9NG9rM4Q/vvUkS9y3r8zYa+M0e13s/SDKZ7IwlAv/jQlKXPIoRkICTk
9IeqDA7RTtXY35FSDsw+1e0aM2gsVL2phThR9KOM7yerSL2uiR7zsj5zNb3k6YgDnzzjC/k9pwGN
Khce7DNcgDNqA2UR1Mk5BNxWBdKZo/GRSnYkWEbG7FEd6oPFw13IQ3BijDuz9VkjO4r0szdSl6aZ
2+bFXs6rxBnLDg0uxYYsgEd6KEUYjWeS4lzp3Wskq3Y1nXEoHY3Fk9tLdW/HBTuX0k9N/qknD+h3
+3WqOXzEHHTyPJYppndjpBiWbZI7HY2EvOFf5kk9y22J6Yss8RCYHY1ehuEwztqhis1nSHzYjYWJ
9Pm5VAbbqjEa30JbpPlphi1eRhc1lc95gVNvYdYSqjyy1H0nxjHBDaomqaOS7jnjoxtb3xkCPg2f
hxjUfmy29SpDoGX7ushfpAr/h9zbDJjQno2XiNZPbQcYSUYwfz/1kG/nrekxnXf3A0teQU3/gmTv
HA2W4arp9DNRJjxvB+RcNfKGSD0UJojsWORx0BDZEBd6tgpQ6bZJ+bVtQZVrlaNjzeYQNGGNazmX
/KF6rTQ4cD5V35ClpCA80L/0CQDibXpXEuN7OkOmrJRCF51+SMg0LbjxKjdRNdAwW+Gwz1s2ur2u
3VVRQvfQh4gDLdE8SAZSL0O2MyQj9IaHgHH9O2pKpk2n1ACsUJ1dmLvriYnaUUTAXImRaD9LIU9s
1p3iqm2sXpLR0m0V/X5HT8m91hu6OyTQFG079WuMn+8RGbRB48Brl6s1YMKkluxRMV4Kq4SQshHj
RJX//tWPsS9F16H/AnjfkvwpNiMtjkKKsqIWfWvKPEDHP7YxEY+IJX39/En+EQv1zhDxx5h4pVw9
d5KxVGpoqHdQUBGylQLTPu8U6kQgxYxQk5OAesrP8HBM2gjxQzFrOOxCB6KPhwlkA4LlPAu0oxih
eNhs1q2UJbAVYvwPgDA8lcSfX/06o53mHvcYXnzktaqCOULo+/35DnyEhb/vwB8bix3o1DLW8xE2
GrB/M6c8MB9k6q5Ybgy6CmDhn4cX/rJh9WNHC11BC/T6OmTscIEu3rfzVPXG/9B2Xc1x48z2F7GK
AUyvjDOjaDn7heW1vcw5gOSvvwfy2qIgejCr/e6+banKPQ12HzQ6nMb6mgmZcfNb8Y642iFG+sDv
PWxomFzxTqGX7XzQU8fIi4bWOgNNt1z6oLajuWmzZsLDVnUTd2pAW4t0RYphGAvZsjlMTm0kGP9j
j2Xu3flMJpctyOsk6eQWMus2DxYZC7yqw/mD3LOQrVbcOQ6a3mC5az0FCNYVGZTfMTIjJBflepgR
nFOEywpgfQxqvRHENAWiHg9sRdWRgIaXfC8Sd9BBNeX0R5ZzuWC8kH2Yc7I5J9DwUu4sHYfY4gq7
ttElJmHToWeHBbj2RFkm0Xly3mDli1bXIxRN2jsNtGwxiXBbCNaFiMyCpVg3bl0PUb3WAzRaNMSs
eDLEZHXP28Ve6QmmRyy0tygySAu5PGCV6VoxT+30SCisXf8iFFZuUuEA1v6Z/RZlc9QEhbwq5tr0
UzCX0jVZAJV4Pcm6iHnsDx78JIfzYIpMSKMTqMSo8MGfl39ho7TrCfSLD/1bjJ/LwmT3XsFie4w2
58FWU6ZdnULmT/ZiBFS/2ItBzbVcwL8ilMh5tIrtRksxdRPSnGwFBPoDbd1Lk9zp/J+XD0YKXLwa
RS4u+oqci6OOgQ0vEYySurKLZSeBlj6OeHXo/B3ftQ2eDxihFfnbTiMFg+Wnj8p5NzUUo+8ViGXX
z/wd2ZCD/XXGii7EKqNwPmHf856kce4tJ52SKjFMNY/uR2TjIuvhvN+JBPCuverpMuawlxxtwVJz
bylfzwsQObbNVUXrvlkypcOBzagTkv56oLBEvMbUmiLv9jDGiJUL6qT0UyJV/n8UzqHKIqM6LycQ
jiHLKGTp4eU7u7IZ7YnQNJgmL4H/18dCheI5TGoNKgzViLNEUgLFO5Cw52ESsLkj1EQ7VOzto+bM
gebQg6jIJThlk+/jaJt0Rh4SXsimLEs/CZTyyBTFWCCSQ4JLXIBs2CT1XFOqpGs+VzBLEsaH4S4A
z4Rv+3Xq2Kevw42FsXXB9SA6Wg5kIuS2uljFNTfYhdtNqks09LiBkrSykL9CfaHoRabD/slzX5PD
l7Eem8WM8DU73OIsAtOm2ySwMRyk+dF0K55FOu+K6C56fqh2O7WLqkIgCBCdti9BoRgI3EGkEwcn
tNHrhPYQgaUVBbaMjR0mnizPmtz8qLlN44oDFMH9YPJDAZIdZRF6qX/dSOa0uZHkSxjBhBI5xOkn
aiBXCC3j2+laC5pgPmAwxLOQN3mM+EQzRUJ34FAmr2LQBrH4CMlnfy1BoFcUb9iU6uoiman5nUsP
diX6mMweXhgomACICS597CHh7MVYlaWUchbGBB3Srge7vMlQkQF3BpvkjvCRE7wMQe0kcsb9O3Aj
mTOjWEnRi4w5DLj/cETmLAHDFNtusRybLxdMk7J/7pyi3B2Vp0hZyCbEYeAtaLA9UT/ajddYN5J+
VA4mpnoUX0NdhaA9LvFF9C67brlRlrMmQ+47LOyG9CUGB4ryY85EzPKPT7lzCnL2s0owWWQNf14c
ADW3yF1z/lAXH5bifsES5RPxqCd72oymfpfK33Jwp6sB6EFE7TUCZfkaedIT9J/k+CWZhBrbSpyk
zATbSgRmyxPdletM1R6biANbwcqc5e9loL5SLaEA6phRcGdqoAnaZLsULMXi3xOFJi3xpPVjQE8q
lmG2rt67Jfryne4jo2Gr7zukpfBur0IqrEnvqYjyrcI62CGaH1iLKxNJ+2wdQehJffIh/zIjFA0Y
zariNjEIcsvKuYDDYkdlKIuOEBDkYkL3RVMIakRTlegjMgagWwHTgvmxvBkO2uPGvdglH1vZWQ4F
VmSdP+s9/9zK5aKBgUxVO4yQm3ZgWJ7HhylCo53aoTYqLZmoj2P3cJ/SbXzDyFBkw5CNFj5s3CPg
GO3PU9dleNQr786rtQtz28QeF8+Vi2qveWSOaB80TjTEWYIhqMXWmcUR90O+XAnMZfa416K6Zkna
GZAmn4ZjfrJ91OvAiWp+lEwHcHCjgr+qcTHjdmhuqlPqIZH/XaDwTi/Fs0wm9yGXerVIbuInsDa/
+jQd8mspJIdKaDEv+SQ4Zbl4rkjRJ2y1+Ij63QwKEgqg8eCWd2zrc+LHHioenmhcfg/btp+T/X2T
xQDliq6joQ/JSVR0x9Gfkb4+f4CPVy4HOhY2zfy6kjXuAKO1QjkzBXySsLq3v4GH8aDckjQEhx8j
fsXMnJ/8wPDXVePGnuHrKA/dyA/mZ/VKuINhT9vtT+FOGB0kc2GWwxQY6fCwagkKY5kztu8tCb8h
og6hSBm9ayXDK/H6Wvv689hEX2nUPpw/kz133f4O7tQns6WRreL6VPS/mq5xcmQGjEkXnPxe/9Gz
k2c/Y/Nxc1Aa9qTErbKEI6IE+rDeMW5Dw00yhH/qO6w38rLlcMGrb89pkBvW2OwXhix45iCC/lsj
GyeEYVR+V+JhOZY3haXejZF2M0nmFbZJnfQR2ww1QQDIooIXxrYRzJ3sOkq1HmkQXFslqlZo9lDA
rlj7qvllSb4WNL3q0Kxw/mvuQf1WWe6YQQC45h1aFoJlko9VrZ+G7i85y0MiXGOyH8Wjs1E2sVYD
OUEuKDKrYc1Qcv2ZPas85SoP5aN0w0bZU69w0T9wXrXdwoL+JJDvUM20AZ2+Jc5zAQCjf/Pt9A7l
hdDGPtOKPeF1t8EurokKbs/da2YrlwP+Li7l2WqgKDJKtYMRWkR72dfFG9zuRhwl7OKCbWOARcMT
k/CtZWmiN/o8ARfMaEAzmHWVt53A5XeNZCOCM0w9s9SqiiBCSrC1IjrMy53dJQ6VK8HI1h+O7kkZ
zhx10KXKg45PhnouSz6i3fBd+r7xbXZrtY5w/YC653IbzZjmG5SheoWZvQifKl0ctg88wQA4vZ9P
sw9qxED08ti9JdG3/PtbcQ8fvUYGOY/hbR3elSyto101qp+GMbpG3+nhcJuc1PlaqOVusmUjlnvx
SJi4K5YGYgev/TB9akuH8UmYAXY2aRYeI4yUvm7uFJ8lsYVZNGbuPKyBJ4WRR2PSFIyaz8946qQK
FcSZ3aHTcYGkHAyUPwuZrXEjCgr2rqetNPbFt18UjRWV3UNa3GKyv7ev47J4i91BvgBc9m6JrRzu
OqZz1FstXZDcQcasAsclWgLCBGxEIoV2M4FbSZz3lX1h1ytZ4X2H6khvwe12zUglLymk7GL0Vhbn
f8pSWZbaQKvkGg8dd5nusiDDdm9PDio/zT5fMKLEDuqceXAu2DQdTbMBH6zzlIAgl5QSh01HVLfZ
Y3JnEb3m9gBzqyPnhODjMTUKmulgbRTHjmK3kYQ2v3eVb2VwHoe+PEUdVCjFKkUR2mb1Y6Kh43QJ
ZPRnLImzIs2B/gWQ/3yX0TRuLkczfiu+HIQflLt0ldKgldzhh8xBFGafytN0pftsa4Ed1kHZ+sIw
dQ9RN5rztTh5juqiHGBBxg2jrNEO85WEkUr0i19JYqZZwbe0OWxBGyjcsIZ6bDECCGsW4kT38n39
LboesHIiOzX0neh1LHJIviS3psMsFTZUZKtSn1U2heWil2yreFdtj5ODmbnHmE1j4EKkLvXrv6lv
uFJ9kG6rQ3lUvTwwj9J956bfX0d+wwnnkGfqs7ZO0UOGQCY+GDWa/yMvwrhde2R9PMLEnMhYbQ59
CoPq6jJB3tD7koQkKC7koPWs0amHxytZXP4TGRCHPtZqkKItEADE4+y2oEtRZgG9gkgCBzdYdFYT
o4C12BFRPQISH0dOx3/Ps8Z9Kw5xhio3seQQZ4cZBtADRB/MASkqRvTcrcCZ3EtOQpQT3Ow2By60
qcDu1gJJh9Yjp/wK3UqsMcIMkTcWV+P2otAnV3hRjTPWYlSmn2H14jP6yKjrjtFUujlmYEC87CPn
KGUmxh/+LhHUC5FtL4rayuewxigG7FuVcMIF+nd6J8OEAUYwAOQ4Y81dc+dkYi8MNu5aTjUfxOWk
3arE9gdwoU2tpElnE/wAViBnE0iU3sjTZ2wtxdg/GBgjMIegcS88H+ns5kC2YjkIUqvCsKcWYnuf
nCysoByxi8MtEq871qfatf0KvIgzTK5ANnRwyF11IJgPQpvaX//R4rBo7nl0h2nwCp3JcCZWrAez
eNBmIbPx7JCdhGsZ/4BHjKUFo5QEW+2eS0uarqXtDGnFMcaizcOKHOwNEgHXzYliF07uNLM7Hs4f
9z5c/JbJE45RbHjs1wg+pYEkcFk+tsLdlruvEAwi/VKL32ZkqJWU5BLU0h2WUsEQxRs5BrgzQwI4
RZhha24U6pxXTHSaOme+Sa13kZlDs85jYmG+uscGYUsUt9BdL87A7r4mt4pylpthJ4ZUV/IvRRMw
UDMm+gUTc/mdyE/2Hx5Pp8qZZgU6JXBXQdhShlqZBVHyvkbL5PlD3MegJyHcDdkQyVBppyD0mHXf
skx0LJLJUavoFmn0k6lOb+TWFlxg7IJ6GaA/yeSuyLadwYSKcYxA6pfryjQxqPNJKb8Ri7pD/uO8
fkIj4W7LHpNs2iBDGLNNAiNZu1ACyR97f8x5WLkiRjiRv3H3JsUWwKKa8NlsO5Qxm1RrImKJ3TzU
1gw5GFHtGURkLCRmuJ0eTH112aJKy2u91U3vi0ONNj/cJmnwylDVBHcfqkcqmKyeI9hsaHHTajhO
1tdBmmA6NBg5B2FvGRTLSZjf2A8InsRxhxnFqlo2zFSIClq6CmAyTk4evVm6T0OP8tzsdihBNgXY
u0vhYoD9h+STcO6Yp1TuipqhNXohZjy7JDROhjlmH/D8IIEESpdA5PN/gNLfMh8ZYjfZBsVYkq4E
vVXQVh+M9wv7vldYwRjSexJ/wAiesxwv6CQWaMp3Euv9IsnpIwqcGJI+78DAEMJrczhPenLYjd2T
UdF3zEuQg9Cu0xOjaGSLHl7ZjIAVZr9sVuVQW6Va0VsKZJEwPcTpiZEyym/ZPtcaNHpeN/kCzNmH
gCeBHHKTMlrTLH8UqAVx5vZhiSYPbNFcsUUztkErWuD/BVXzP1xOT1I5KE/HbFxqRLQoD+rB2j5X
swqVTKQm+wdf4viTQA7Hx3rOSDJDTfZWHnXPem+FijcWt/NhvR291U/s++UwZZ7geEXWymHQmq16
WYyQyzpYV2x9vmNDDvE1+6JleXeBV4okcjAk93FeoZD/S2KGYPS3xN4ML+iJEgAfX8OO49guNQM4
oOLWOv1sEe/bxxbxC/Tbfwn9/pJ8UwfyD41hVJA2nsgJXbKsNMbeAyiNRcf5DXuOXHawAhPiWz1a
K0GpNYHgxDiwhITkpKajONgB4xpvC9S4w+hK/PITSeXAJyNrrVrMcCk6OyTzJGEmT2llkZ0KYICv
+9XlaK+riftj7vwRlDDouaCsIpC7JSaVc1C/X6KcSCr7++YGsbC9l8iZim+53kx4s0uJiGhyP357
shZ2vBsJaSIpcVXi+LDP3cEaw4PSz06fXU8Jui1q/eG8u4v04VCGEh20qANDme6mprpLM1HEJkJO
jQMUaVS1yWLIyS4jeot2f3e9vfg6EoCJxoGJBDJDdRlg8xhsGbzFL31i+awCzVZoqWC+eW2m4+mL
cZEM+E1zK2UZ/87DHvfMkb+oJ3qbnnIXIzwEuX9Gpd6Tg7DUwDzpzBVBuAaZTosUOrDHJ7t6n91J
03TR1SsSyOVURj1bol6CtbD4VDHA/YwpW+KDVhCdFRm46I7nrfMPudvfR0s4LClXMvWTDg1f5G7F
XZWCS4FwgcwaKe26srfMC1niPLFIFgcjvdwWWo+p8qBHTprZCsiKEKAZl+ShBB7BrxxHLghj0hg5
D2p/DaoyMANMLB4Hvy4DEDfAToT9uCLtOFBp2EMeCzledZIi7Th0mZd5HtAG+FMWO0lHub2+Vlx6
d0FKT6QYBy6GlJHZivDZXpiI0BwFwMwns4xY7zOLXQMxhpotM3Zscn/euQQS+NSVORWdnlQ4uVnq
MKT3sVPk4LyEx5aNMwDFp67kSpaHtYUIErIMUnGXho91kLv/+pTls1WpEhlVy4z8338ZESjxs6i9
Zs09ZZ/mFbJEH4kDCtB/t2w33E9Zw+iroXXqwyjzLA8EDGDpOF0QHgtgXudCkBhMbqiXQ6h0RU6z
hg0wK1aTuWaoelJyuuANKXBinQOMLsoUZWCZv1dPzQk8WedgowaRSDTEr/qGgoBO50CjspR+WGug
YZ6/pVj/TN7IsxyU621X9YLcn9A0uVCkQCySyQv7cv+++WD3CLFoFs1haL0z+Z0IDTZfUJrC5f5X
SYaNLM5A5qlfFzVC2I3xraBk2zqzN1hvEDSnxi1cLRFA4/45buRx5mFappJaEnRDqezXDPE/D8QL
/E10kpyF5EYdF1H8qpNkB/UCkTeKcQYyNiQ30lxDwlZXvFbOD7FyTzPJk9vRE4D/Loo8ieJbC9pS
l7MeDZIgOvGH6+kuPqXzqUVrSu2toydunth9d27ksVPePJxqo04qWrJTlL5YcdBXQUM+/0eduHi0
UvCYMSl0YgUt4mOni0/BI0gC+RB7InbZ/ZfTRiMuIp0tPWJk6VMQ/WCruJQDHpuWx8SZP8S19f1k
/kYcd9cMRqzYg84+GDI/fJ7yokkxkYlwF42aJJbZJPhkMnZFWpKvgUaiukKFqQxQ1HJFDyaB8dsc
ivT1CKLoGee5LmDMzlzSv8+SIJk6wbNl99LeHCSHHtTuMiwhx0Ga9knvO6enn87bocjUOcCoLSwR
Ii0E2Nq3BNuT21z2zZY456WIUJBvGEiivFM6C2Je3CavfBH9PjOLH96tyrU2+ob8vyDuixWsaZek
WW/innzF3bUb3Gw04zBjjGUqE+kft8IklLpJqNr0goQq+/p/xniQCj0Hwri00hRMOSDfMG0XHEh9
PrmRfV2Cyc94u0adIOg4b4wWX+SXoqwFfzHEYSUUOizdavbtsXcFtrjbwLk5RQ4qkmrBvJoNKcwW
0yvslb/WTtHVBcHo+dvYkjmUqOUVVIIpLPFFeC+2+vMAaPHDuWlim6CthG2w+wQVMO1gg9LGXlgz
nC95hmjUcf9FtjlGDjkwp01bq4Byi3KaSpCOrm+bMXHa+K5Ea44UqbdmkmNI7nD+8+3GwBuxXNhR
D7MlmZjPD9C54uVNv6BQPNwodfWpGpMG/ZZTLTCY81iPAtRzJ2gKjI9VBk42zkDeA0IolDodyjjg
QSF4XjmBAzzC6CbwkLW4aNYKpjlPV1b7Qx8+ZMnH8yIEoYD1+PeNjIRg58+oQUa7HFk3uHbN9jRO
6lE7LUdxzUKkEgchddl1c0MgbuzeFx20OhXWh/MqiURw0cZYEZNYFbPE5fOs3bTFe/QvCr6MIKSx
HgvCm2PDvUgVq4IVLJPHBu57d2pRye+9qQrBOuiKc0Tn737rsbtgI1FSayVbmDEUmIOqQbEutQLL
FirFhRerUiSM3/TPlfP//ETBQO9zd6JTbSZmgYN8xYUpAMXHJtvNEeoJzrAyABYMFK2vjOKl/8ya
5grfzsQYLMB7vilg0WQrsbDI8VV8UftdgU9IyDcDpNFk4DDx8TIQN2NSTnGq6obVzOc3rMJ6Ub1T
YJOPo6+bAzWsvAc5L6IdOlyX6d8tdtyf92WRSfJNAJhZ1aqWvWBfm8ARqcShR9vJCcXayCmopDfT
etOBsvW8SiIBXLxBbewybJhVdOlX8Hhim2cvkCDC9MfdQJvPEjeFmkQ2fAqX1ME8xKcWzE2sCm0c
ckzYLablnddJENBbKoccxVBQYrPX/8u0hvgOEUrjMKOKC2KNGaSxDoYOK0NCq8IMvhSW2FP2yvbm
jWdxMUZsrWaxsuT8i9eKMDkvsne+pA9+3tXGZiJWU1lctrh6Gj6C4vq6PGqog328oKVHYI98Lb8j
6EhrmT1KV0ZYEbfyGGikLrjXKwerL8HTJmrfFQRt/DS1RMHIW4y4yjT5x2qX4OONnRq0zyU4hvPc
F9imSEEu5EiWtUwyBlJdMPpJiTMF1mdYGz/5OngiEsyBhsL6IvtHzzyVNPajNi64DNkyKQlMtPrG
woPiW46q7eRigzFkYthfSN0iuGx4stJqKkyZ1viM//5xITpQ7h0zYU2KUTEbjfsfaop9qct/BLAX
lf0JXckmi3UeASw6Fmi/GJw4u2YNixlmGrzzNsIA49zX4gBlSbDkYlnwtXQVS0rsN0UzuLZ1VUQI
s0iAifrz4gQRqsYBSldTCRTuUE+ZriZ6X2fX8xqeFyECEr6EL83NWi4sk/Pai1OEyoRLk0pGhkGQ
DhL/PUwKLJCv3icrUfSEKRe34NhHS6eRiyL83W+EzeRYzqyDhomnmVHzotQ0BeGUkapgEAfDomwc
iyQXmMKuJk9i+Fx2PRpFbTU6TCFNfDJ9UiPpVc60EcF9F61YrEGPICJae9mZGwm8Trb5pdftY2Tl
8oH2OvXWzHhI7UUJ0tZ6b04Yn8kX4ZmKlFWfg+IIl9T1Hmeqm3+V1oeSCvar7MfAG1U5qG8iKV1a
JoDhBold/eN8BdjVwQsEbk5HxaKEo6hCvHuZbWQypTdIXy6yZJYlZOZy7ZuzNDtm3RguWROsSsAG
FFKtIkYDgW3y83FZWo8U62ymoERrtdl36ErDGopEBMMMx1+g4kYzDufTblawa5yJUeOHYjEPnblU
XjE1jb/qyffzgCU6Rvb3zTEqmml04OCAv400aKTJs0jpLeR+bHpPjiXvvLTHZyWvmykbqHLo2GMC
LilOHAacc0rx1RYUCEDp+E6SPMZz2mhIlUnut365NRzkypYLusX33GArm3ODLFunZmK3DXKnqnWT
0Unk8nvRx1YC7wcr5pUek3Faw3a7p77ZvWnVv83l76EHmiXZae7+rtejTD5YU+umGDw4f757Frr9
AZxT9FGTmBJadbA357SQEbzCP6rXbIG0tkLYj3hmMrWtkglCTPLQHEcs8MOylgVDZ+0RAzFdKPL0
vShhK4/zB6x4X4elApDC9Q5d/aGKwKPdOqoMUnj5jaoOgkMU2QnnEuOapWORQ57eYH9YD6oETeTi
u3PFW524yCdBZSQbenY5xIMb0e52yMCpb7F11lGlOLpFYse0upBt7nbrol9Du6VYoWDMGPrJV5dW
yjes6Bt828w+SkWErVZIjDlGiQnE8ya1+6rd/lQuahqUVSqyGJ/7V6JegYsqLjZZhZI4ecOc8AxA
8Bez1krJ0LDiCgOI+Co9YSruRNFRfVH0LnBYfn5d6Ug090w3aqK5FAOVYNDzGLOcTgI16E4XNJfu
PRg2x8lPr2OfkzklE768fEoPPUXycnITZIr8Jsw/mqKpnF0qxK04DpKSWbFswsR1Hghd2ruE7ZJR
78u89LoFS/qSEPWrCu35jOZZssrrIX4nU8utrCtyoELe2V3fUlQkp9BhgpkozreMKVlKObaRdjS/
1zl4LVQSCux1X4ShGQaxZNvm21jkqDdApYvrs23+SciVMxJykrvcsc58M72ANX43CIc+v4VyGFWj
RydrFyb0f8RRvxXGHWI5EqnECj/UJxpQDmmpQ8DJZQvJbXctdaMTh1GymfazkeJbvXjaivMvuxi/
kcWBTFPL4McZTcSP03JYiwL66IeMmg+qeRdNmbvq0ldbao9RtWDJ3nAAWaQXDytqGd0RTZyOXOUu
Ntm4uNQF1VB2mC8A6emX8YBkjGZdo7SMw86+rI3hJGbYK61TdljFZPrnbXcv8tt8WB6O2oygkViB
LEsJixyjD5Z8NyaSt8q6YAPBbqCw0YqLhVYsHozwGsG3NXqsQk9vYzlxR0UWvQwENsTvd8fp6Stl
3/VlgvKVRY3t+TFo2EQmxkrB7CC/Vtru5bE5Qy4OaqNkWbIWPp8vmFaRfYyu5SfAeQfyZ9lLiwvI
n0XGyMFMNCYddjVDpG7ftUVzKrTjoJbBqn4g9afztiiyEA5kurIcuyFmFjIEk7x6dpP6WSsiHBPZ
B4cxpVkonc3O8P/FPjiUWbp6As86pL0oeokDmXOaKTL+e26Lcdm16Dl8HXqKZLG/b+y+mavVHjJr
B6nFeu31bfzyMaYXhxyg99JVO4Nev8LBf/o2xJLO+ReTxIUus5In6OqFpFe3r4nOkcMPOU+WDtRC
r7GPc1EKU44Dj3pN+6rR4V55cixjMFQnqnfegc/GJEwEBxaTrQ5dD+6Ql/e3+FuJTo5Diywv5Taa
GFrwnEziWEEki8OMWJ/j2nhEJl6WUK9zIMiOkAMMWe5IrnUADGUObPm7qZzaRoCzuxnjjUPxjS3t
Qss5kX+bef/vN8zsvrFUTdUsomIZMl+y7tpKVuRSYoQISoCu4bArblKUZRRfPpDao6KFbrsMDOZG
IIcZstYSSSWP+EROSnKlfpkD3ChYclG62Mw3g0u2TO4vqFiKNOUgRMUylp/PjazddNmU44VdNvvp
rY2iHIBM2BgyJzoUfbzOog8K1j2iuUfG+wN7u+s331hLANZCXKDqLlpuRHOAoo+RXGcTzIjcpMaV
dSoPWFt51CucLrZflFjgLaLKYX72IjLeSOTwpaoJJoFl7EVom+gama87rQUN8qy4WG51p6fDYRIx
9O5D2kYkBzMU3RZDHkPkC5gRuv5+3mMji4MZTZFpqyuQ1f89Fs5wbMMIq+JG0CRi88wr2xS3TsJh
Td6DTW9QIe9/Fwo9accXvKM5NfKcXQ6vkibwQ77Y3WaVVicjpL3SD3eviI12HOCMuTnpUQt5L+xE
fB3tBkQbWRzGTGRRZ1mCz8/Z+6pBS1pPnS6rPX0NLatzqPROtovbUlTMFPkCX+qWi6qK8/q19iL6
ghy8mHKBLqMC0n6Fff8qCyiAlsetnZuAFjeXRLLa6gJTig8z2gjHWXbM4WvStUh9Yq2wdbcuSP9q
PtbMuZIGgvDWUZrEUZvaa2LTTbEhtdUU/3xItRsObD41Bz9SVBtW2ePi7JTEkYwvq/LOMsLzMvbj
gY0QDnfKyqjRT4uTHsEus3qP7DI/+TrA53PRvLvg6uDr4lqf1B0GlmDBd73ftGAlDkYMgrdeXWDt
RKDciNOg7KTO3B18mbzpq0qpOoiU6/hjNpcnWstv83nJnJbEfk0UQTAs+HIviuRz3hSpCXk2WYPV
lgNVavwu1QPBxxPJ4YCnW9QyixnQLe4E/qzeVWQHS0adUcWK0QaLLmyvuNbuz0vdfUs8WQw/6J6O
tMVWNiBQlPbOGAfWKiqJ7H8uwzAJwUZema/KNzpq1B0zfCqnfh/ZQW81qlMX0wH8r7mztpmwkWJX
JNEsnaiIjm2e0kWum0Fb5oT+rhQWn+ZgwUTRc1KpC7JIu4D+JJm/GpNlotowpvTx8tCv2coJ7QS6
Z2GIsfvdNoLYLbZBOb1KJwP2T4O+vMrMhzV7zXYBcyOAs0bcgWlaE2hiWqBxxjZoj4CU28iKMJWn
v84b4T5ubYRx96A9j0NlxdDm1c/13TtpI5GLtqMiJkPbsfNDX3EhByCOCocTW+Y7zSiniLqVdtnG
tsfJnH/zvSZaaVDR7oLcGf11cuiXLEDPvpvdGnftUT1kN/WdaMRt/5rfKMlF2STOBzUd4XpsF5ri
gbmudZqrAbPi2CgsJKwTHSnzyo2Kq1nSaNFgMVhaH9oglhgcLNAJQN6Gzb6v4pXYHih31a1KXYOu
Gh/wVUHoblC4OUkuwG66UrZNAyf5olFK6Nm78cuTKP56s81m1I0Wx6hWV3nxF2McV5b7IaMOslq+
XYiajQRIwl9vmjIZXaFnNOii96s2OFr/XyVwUKJPUWMtTY4ekaJxzLE5Vfb6RoAgAuDl7zGll7sx
sfCB1JAtZwAvWmiHbG5U1CbKfOZF9LH5PDxwaGbWlBJC8lzR3VUbD4YlxX6lYyXDUInGO3ZDgo0w
DjUKTaWT2kErq/5LyxW310HUm4o69kUqcTDRlzO6CCxcl1o93lAFG2SSzC8b+aSNo2Cp+f7LeKMR
BxIUU+CRzK4VthuVzXNYR/ur4djhEEZYlOgLzGI3PN2I41BibgrLzrPHi4XxLv8TEA8nlku5aOEl
A4Jz5sEBBQjPbFXTgPOMFWkEh6UWEuRPhNAu8FqesIXq47jGmYFvdpfcqz4j0iL3pi/d4DJxMn+8
Em4iEUAgz98y5lhhpZbw4n//LhaYPU/gIpWLZhMbEXee3RT0Gls7p0kEGIIYkSdu6WZSriW7P351
k/2MEQ1QSP4mHgWB5AUxouggOQRZMVZPJvrz5iInlt+TUH8GF8IlO+lFdsIhSN4T2tQssrLQsmbq
kRvnUiBwsn2FTNVGx4WOCg7n02VJpUFt4NMvLEN4Oe5/tSdRnD+rJmZkSgVGmEq3ehPq8vfSCrEp
D2P13wRa7Z/ckyjOk4s+l/N1gSdT96Z2GGVR7j/U7j+sRW+FUHX+FDW+6KdZ1hJH+t4pivNO+7D4
SzeN31CtxAoyvjWOEUlmxqKipz4rP/deMj6AgBIL/4QBsEg9LgiokjpK1/63ek80tGLyivNfTuOL
fzVitdXMISrtClePPhWdoDXhMSZ6ifJP58e5cJvH89xa8Cpk0jp/0EH+qLX6g0z12dFHw8nn6ahb
8vVglLfZULzXlZp4xaxGt3FiIgbvs8RPZvWuKWc0AQ8LoiJ0JZa9+T2rh1vVrB8Uih5PtCIX0vpG
jrLKMVWEupHkgebvaA3jWzudVC9eGrCAGEXhKEpWO0OrQrQWNrntynZVILsVB5VJv0yVToNV0j8I
fERkRxy6zPHUUSIhdmR0cobk/6KTK0uE/Rd13YnMiItVoJmqxj1OXk3nN1YqO4XaekuffeqkCNO8
uf55MZM3cid70aqeBtQwBT09f3irPn17Du3GrsmUuIN1zXfMdTTMXtXu4IBodPFUEIH/Z8/hMM8s
Z7NeVqj8mv6w/fjlSTsO9Szaz7k1QLsMexMqjOmNQX8JD7bgO/KVyxGjQnaaQqkXd4YY7fYfpr91
enwmbx6mpKKL1s/si2GRErrFGaPwIINafPW7UxdO00HgFiKBHNYpaxE3qY2wXU+cf8h6GhTxGFkP
hpXEgPeHh/6ThsxPNxpi81685vnrTlPg848DHRtZUjS2aslSXLbs/RxaVufPID9yO18NBvowhEKq
dpGxcDDTrXCApcID5d8by37o+XSSHL7QyTa6XIF2ZXxjk87p1mNuzM55AxFcUC86WSn6rYuRgdh8
h13jIN6Q3f8mgcMMqZebimZQQ60azzATR08ygRJ/eMo9HRUHFTM6dMcYddzHFBqobgtvOizfZ2T9
a6TKxRGEwKv42fwsJf0yTtBJa95YJ+Ud67ZO3Xh+qwYzyOxfF5Ch1Vg1VGyuMAzO6qZpVmIcGxag
8fx5Qt12DWIjirO6KI0MiRhQjaap00ql00iFf94idg17I4K7tlBotM0UKbogb0cnIZ/Q94vNfQKz
2xeCdefsxFSZ5+FO9bxuSgNxJemu2/qvNrtOTEHstXtB6U8iuNCLYggopUqLVDHFDg5rTdzSTI6q
OoFhuRk/YxnAe1PrvtK5ErD+i3Rjf9/gXjxIvaJF+EbR7Ktl5xTyjawKnWrfEp7U4yyBrtlYyUUy
B+qbtTu2X3sn94dDg+X1wWC5wwcraG5aQVLGeinUkFVFwZ5P1qgkG7zQmnSzTDCVP9qxdhNL2l+a
oX8orFhDwl++iq2K7cUyr3Vp/TKvhmeuzRV4bkKp0AIMXRyqfsZGr+hkK+mVLCGmXVT1YY0LxGKT
32aZT/X1i2HWb3UVDa5rESYpSGy1NV4cyS4BFZUV9l2N+mzTfBuxVzEvNdVbBqsIaC8RJ7OMU2nn
N6pp5WHfp16DcVy3nrHIVlmI5fa1fVu29CNp85vKrHydpLOjtMgMT804+AYt8G6rwacwJtdKIg1e
igZ1R+77UFHaL2qFGZE1xmLoOLmjRv6NpOa3dWlkT8kbySlVqXZVOlwtnWYEppF4qjGc+qxX/K4s
Vhdv39pt0yn2NZJ8y4qEhBEE+Z0tg8ijHWv8kgbr9+ZKOkxj/UNtmqtSwdr6phG4xk4YYCiaghXN
WMGBAQm+YzpW5k7BG2GndUGIWC+9gYnCOmg0gekES8Wfe0OWYvhlHnEly8N7y7qKUNRehXW8l/c+
hGhEB58oIQb5P9a+bEduHdn2iwRIFEVJrxozs0ZXeSj7RfCoeR6pr7+L5XPbmSzdlNvnAt3YQBd6
R5IKBoMRK9aSn6nDpGYUPOPnEXj0Gudv5FNfWUkun3SgmzIxH0xszUYVQ1pQodI8LyJreS3cTc9q
DXbF4VTfaU+Fc0uC8siCHO/iJHypbo3GgRZOvM8I8Da3uvwRUuJYR0U0cAs/ouXQULLhOo7IrCYc
lrCAkhKUAMtv1+8FcbbfrBukdxYVcD4ik9+uasT5UMNkmbx0KRRVjZPFbxoMIP7XdlAegk9aFqOG
bkr3T5RnY60YiNtzqTt2dhiKezEL0dr/QB6BaGaA59vC5wRCUbKkk3JeLcJR3NCc5lj6WcB0Jw4f
MekBJaq8cm72Wl+b8ZNBHVqFRLIONkfpMGCm105sWFwTzNEV6S0v8vD69m2ZsMF9zwycOluXj3Y0
a/Zs9+jT6ypCR3kzDjtAgI0DjYkn1bYgN6XaTD5rba7bU0qBPojJ51gNp6HxZgzGXF/FnhHJv3nM
i9kSGMdpTMNOW91+zvwq2fO1zc06W4v0PXpishFBBe+v9ZlWI66jdWchwoekU3OxW+IXnCUDbVuZ
fZpjtyY0xfn8LZ6gjWVCTnKI3WXIdx6Ue+sR23pmjacd47SDtaIix4qo90USH69/mY2yBj67TaEz
punUtJmUzTdLNK2sQ0CPfoppRt0TLYXc7RJXCKrvlzW2XeE/9kzR0DtbU16VZpzreAOl5erW5XfU
qL1hD/S5Z0QK6skUW3EdY1GmNn3ulfQYLUrtpOve4KB4Tr11hz+Lkfw6jcu1jU0sZrVADUUa/eMw
xDdFzZ5yg5zoEKmY90930rYNaPTFJzMlN1/aYVUThtXVhSckfTLA2fAKi/3cVb7YtifUfgvD+QvA
sFiPtF5kihoBrZFFqClPIAxKY5NKXMzJkZ2619e/kNxitVP4cJU939y4oy7MSflpXo7rXK8wx0/2
dyoC+nQw723bRd3TZQGBPPW0hJri1HtbvHHyLizLd0ld6FW/FmiOB1BRGZ0oHMPpkHWO9SyUlOeb
vVx8c6m4jJkF5VKGzOryWEy1Mli0wAuqad9lC3OGOXNYujpk+HX9wG+ujOImERApzZLvfZqQYcZ3
nAOElne51X0yJ+V/aUIqQsQRsbs4wpVvao9j9bkd//srS1MN3IoqA9WELeegVjURWq/9HMSscabk
JiGjv0AO9fpGbUB32IUZ6XDXaW+2swEzg6e6RlC9n45zmGPqofO7r8Vh+bAfHDc/ztnKpJPdxmk9
2fGArp3yvPLVVZXI21nVpgmG1wJjmmbobzByrIwNs5/x/e/YSXESMGzZT5PLIfcOeu+/kXTdyuZV
fCxV8HcQVa6nrHZSxWWKB3R25K1L/Pg0kIcekPjlXjkm+s5jaCP0a+fWpJhhJkOaLRzWaFzNLikw
Q2FSsMtyvreT4mO8CYa2SW2mU2RQ8qAP+DctYBjx6mJfBPtbejKe6tB0mRM51iF5txsNt76cplKd
WWi1GqYcItah6tLOtuYAo84anghe4UVeHGph9ZF0oMzJ/4JPf4MrGG6io7mLD0dwHKRA2Ne9lhsG
3MV4QA09yO+iQ3tkN/tvoM3VoY1sY/xeZwhNlwGQWAOLYq6iFoF6hD6XPsmCHdffcg2swbKgfckM
OP+liX5UY2h+rOI6WTzFmT+YBzFjM/hqYJ7GY4YrrPy0Y3NrWec2xd/P0h1TzXQlxjxzQN8pD0ZQ
oGck4H/5cbwVwkvp7luSbFgk6tnDToq+9hyrGl3xsANeKHnP/R49Qeb0bv6ljFFUyo7504ixFCHB
Pd8OwKksH9fknY1xlf0C/ka+cPFbpORySZUcEpb2glIqCwnEC8D6ctBOf8mrt5GNYauxdtBE4M0p
BxqjZco8acoSVEb5Uy2WyOlGsFcZ9eqgoHHSC93ykrauPcaH5wWqembBvq1Td+pJpAY8px8HTXun
j/Z8a3HcJ2avFh+v+8PWx4GMJZwQIdg05GybFZDbqGL8RAIKqBxkhtNeB0BsqRSVUNKjonCi4jTJ
fHwVLRlYJWCBhsNRYFrgen8BRBJh9K0Z07YQEmwKao5Lv+5ZiiG5JOaBZc3+ZGfBCMCVw3I1jPJ9
atnNbaMoLBNR5HpDAcV0ax7IXPJgsB12qoIaN6MT32qlkx+1j6BJcmOvoN71b7X1NCIaRa5LdQq7
Mgcxg9MsAPDyV8xa5fV3KAF+nv6HvbT6oO0VgTfik04pBR0YWEio/iY+aXZKgRxA3sQrVy0fxyFs
VHMnrdnYygsj4u9nASmtotwe8RwPKLvX64+xUTrXt21vFZJncCVrm1LFKubuG4uDrL8fup0EcMP5
LtYg/n62Bh4xi1YRTLTgpdPK3jUKLZy6Jmij4PpiNppduN3Pvol0/ymsISyjMDUEzZH660Gkf78R
pvvqNVsed2FNit2RyuqRCw9Qbkaf+wlAaWlo3I2e6v0NT/kGpdTl6uT4rOimpaJuFpjdCaz4XgRF
7NllpznEW8ujUHBO3Zzf22F28xeAuI0ECqs1TQEfw8SGXHqdtRJP2baCK97NPoFKxasoxm+Q5t+J
4W6kohcWpZSemKAHHjWs979vKP8/vuWf1UnZRlqiUwDKSOztrL6vlhITaFSp0FhOn4y+9FDZcwmz
bodlPa0dm52+ng5gZPg2am2858V7Oy0d+n5mSp2A+Pm3zvr/KGb/D9xx9f+KdmSrKXGx11IcyMZm
1bQaNv9hrzdjjoFEVUyn43KV/Jj0Wld2AzxJUPjeUbf7rB0sTN6Cwzd+hbXtcvhuW0SLAtNNmo1/
XoYgM7NiHifTEsyJyzsHA2LQFcg8OjsKKF0QI7jHU7/bHaDe3lbUB/6vYSlEdKWSaEaDx/Wbbd3t
9bxWzKVLHl2YP7akbTWSeSZLh23FbJoP2WgdzYkFotWYwc/9NBz8yBmKYwOO5Hl3gzeP6h/bTKoT
xrOVQ1QGtgcPFRin8uJTdcAMnscPxnEnyIt1XFmn/PZgfW1lFnqLATpFbkXDjCu361r7NTGcsQj5
cGfO93ycYydW3ysDUPmWE43Ki1p8iMHDupbLMelzr2vmnRRk87I2DU0gbPHOlDNaOk5lY6v42Jry
pdAwvGqXOxa2L7gzE9JdqkQ2TxUOE6/oivkp98XbwMyBrrAOTbirBC2+25u9PrMnHZzB7srYnGHP
KhrPLA+A3Tiq+WjouPCS2K2qxsnqbzbZe4ht+ROyVbSK0bvEzI78vlQrtPpYBE6OAz2tx/T0exj5
r9SDNp49MKKbGkUfCjot0rkhE6uMvlFVnJv5I/TIQQ7Ye/kjmmzuXyQN4gvJO2pDjNBQdZA5UhmG
PXaTznpCVNRXFuJEqzuuDqvRjnAEsnfx20c6uYjxU46S8B5K8fUcXrMuxaO1ZDRvqHjRtIWb5cp4
7IbScMdJO0V5ai2uYYOEtikLd43aMB31zm3K/FkxaOcQXvlT2a9uV1koREFhhllNOCysOpgZGuvR
MA13iTF/qTTrqWRD7GS8+dlkBW7LqPRsazEd1ii+NuHtvnCYt+ZQGQqwJhMVFJlAhtq9fRPjTeES
FS+uQQWvMKW5p+H9QFrjZ62tHtPJc1swKKt3031rsA99vx6HpFxvMAvzEnf5j6UzVCdKKvvQTWDp
gtyEqXbzB7MApjdTiluUWW/5rD4M6Kbsnc+N80ItauOVZaI7g7rF5UUTgYmxiiMbDffTcJzvhkOB
gjvoUA67aLuNJOHCkhQJEt20i8oYVrwcX+t0bWh5LAoKR0xHWgd+yJZwJ/BuHMoLk1Iw4O0E9Ek6
rr9Lg9SvwzZ5XNx/Lw2CPhgskjpex+gPS9bmYS66qMACjfjDYj411eJY1cv1JW3hCS6MSOcBBKud
VY+aHnQv5CSgtN3qxbXb35UfbH9BU638HH1PDq/lunB02OqsD1bs/ENr+uJnSCGoyjNUSbIaSOUe
UgZW6eV7VXixW9LBP7dgSRc0HbPGXI15DWLUlcb4CNDXUr1vxkAx9krxG8nWhSkpdmdt2sc8hykC
yRenjThkIT/ThbOdp+tGHkCxLSZK45bN3rS3gG/NW6XL+CvPqnYQGU4C5s+9k7ZxqyNppKhagCob
ObK0nIHHsRoN5RJovR3UOTqtxNgBre2ZkB46ihKVhc0KVIEG/dbQ0AqMmp3N2jMhvW/4mC7moMFE
N2EY0sidghP3+mHaSkAvdkr8hrOHPoMAT5bqOSp6t1aoefonDETkrn7Hv9eQd4/dOkhOyk3+jT/t
GBanVHbu808kRV2WkWksJnyi4fvk1feW4dhgxl4xTJ1DeLjxS1F3hwzAUiA2/oUmycadfrFwKRZX
g2XhPYiCF2YbwvQm99v5nfV+DdvaiR8rvwoNr4CcHQMebWfPtyyDaR3tDNT1CAr/l1tOwBJdc2VY
ghGQQLVt77qMOdaUAnG3d6y3Gtmo0qqg9kVHAxLm0kFIFXSy8wKxEu/iwRtLT/MENbhquNoX+qP3
uDe4reXkQNPvfOAt5z23LJ0PY2gHNS/5Giy8d3iWAypk7vBUbppA8qeBSlljloyJnRUN0sdxtQSW
8Z6076b2w46PbhvABmLSCcA1GbmjZjUUYONI9NWiU++0XwBCmpzBqY9wkA/dAqDa3vT9lnOgtvYf
k9K2TZlucWIva9CPujPmP5IKDHBZ7i7ZsuOGW91XaumG+I9FMTkrhRc9ymuerzq6XRhIGSyH5F4W
VIMD/udA82tB24N+F8vcvYx2a1vPDYu/n8WcMurKKKpjAOOa3rGr42rtaUVu7eK5BSm4zF0MYiuC
lM7WEwc9Bo9kjauVj3T8teMimxfn2SaKX3K2lgRK3+tow1KLPpA/+1A3An12YOl4jyy+kbpr7gzu
XwymbGetDA8g5FtIX6VUC0XgvIsUXA6D1gcG1T17GnxTK/w+Tn0tj28nhrdebocG2dUc30xM6B/b
Ugam1Za+Ghpabr1fflULh7oAqWpOYTmN6qSuSC8JddngDDgigeFd3/PXoCVfHTgi/1m6FEAzjS9L
H8F/et/+DlxO5qi/OFpsfl15410SNP5QoEWs9WBmwgTbIXanLxCiPF7/GZtf/j+/AuH88sv3FrOm
TsWv4AkkM9gpH3SXW+nOYjfPypkVKYBbM8CPdYUQNI24BtcfUTL6/7t1SBFHWXJzHFAjDcYFunG9
5SIaui3pnOtmtu77Px8NL4TL7ZpSPkfDiPsga5PSKZP+fZ7y02jxb81s1PgfFALBqXUvnm4VifEA
+r/OYsi6yaVNujSqVgxR3kEO9zdPQeTpd6sb4a0L+N3udMveJ5OCz9opbdXECmpd9exyPb+rderx
snNRjHe6pr/BMIeb2I1j4QmdVXhKN6ODajzKNTufdnvxKMcAOashTMiAhq4iUUGGaQX7jyBpyCDu
iQm9+PZVA7M9JP6/JN7o/v/HoBQOAU0xl0ZtUKtofsbLJ53vzIhu7u3Zv1+KelrSTAWt2iVgSbM6
kWZDMrLpguuuulUBFk1JAHZxEYv60qWvsjmipE4WwP/K1LHyBcLNiZM2GANWw9S2XHP6QGPVWZd3
afbuuu2N0Gogo8HQiKkRwJGlBapDYZiRqvBgIuhQruNNV9xEQFZaJmgo+h0kz1YKcGFNCuQLQacS
O7piEn/2FUAY5hq4VCfyWuQAxFtRfMkdCKfupB4bX/HCrBTAq4oVY6WbPNCQXy9oFs3d++vbuBGc
YYGisI6CDnvbPLeH2eqNeA20VfMSNSodrg43dgSJqOuGXmfjpMsIlkxLzLGhvClDRfFG1/XeiHiw
PmC0QBnCmjsAjH42bjD5H6oPq0tHN3qubce+K+7Xj2Wwx/i6IfQlsDaiR4JWn06otJ32QI2kRok8
mF60gLqln/pQKcA1DNSoqIjuZ6lbNe1zkzJJCsfQwVSoMEmB5nCHoyZkoibudF919y8KZ+IOerPJ
f1YoM6RM5ZQNrVhhcozCvMTohnDR9D335mfluJefboVNrA4gCJNiN9+IlRSpnvR2MnHk/fn9cmzd
Eg0nYC7qo+E2YJypD9edSHygN8tjtkbAT4I3k9xcs1SOGQGbcVAsWSf9YB2RuGJ8ei84b6/LJJgp
EiOEOByXcW2pEW/0BHZ6n56qx9wX1DaomP2igaAUyL9dX9bmITwzJ0WXnJclAZ0tD2LzBhXpkNtf
KoPvxJLdRUnen6mlMS4Edbjk2Bz5fQv0V+ODGtAlDoFWzl7Zb2dRctesniOLR6PGA+hLh4t630TQ
OtlNcUU29MYj/myd3EtZZ1IMZoZ7Tu1QFndV3zgUP1Tua/2RuW3IPPvOAoWO7iodyiPtZzCwGigj
v37GveOwGa3Pfos4nGdPnBiC5GmuYMVxgUfhWE+PymB+uu4qW0VdQzszIqWHvWWlpZljwYJQj38d
w8LNHe6qrihZi1gm9Ix/0/q1OIVlYHtsL1vajDJnv0FsxNlC1WpYk1F8Wv3BCkG4cZPeZZ+0d0Jt
mB/qPUfavnzPzAlPOzfHCBitUiy597tjF4eQDBINbsU1fC3yV5ffovmRnHajgMhervmWlKNZeUvY
yHFg1u/ZY3mIHqlXfZ1BboVc+J8OpwU+e4jPoUcj+3FGh7ItjJUH+a/0KzsZhwStz/ml+sW92vsL
obLNc4PmI8WMmr1BmKREMa1B3R9Agg69Ae2woJpJHnA7+x1e4bu91q3IjTQDQH/AUGzNkvYSMygT
Nep8hOiTclSGbnSVlR6ynhKnXOnPlps3tmb4nBQPeqp9GTALCRpq9rOxyu+TmY2OGqn3QFv5lj28
SwlE+2brxz8crfPfKEX9WFHMYjK0ARBR7kYhdQuvpU69IM0DKTZ7HCAIWt0TR3VIoJwqP/Ejn3wZ
tJ2seuMBaEBOAEVIACsghCWdcJCeTj2KUYDBg3MxaVx9OarqqTXSm3XIPwztHtZvq7RtkNd73ITr
2XLtsyk5ejQLzlfntR+FsIH+YjvTjxS3HiomaA9NbnQzQC5vL73dvJLOLUsRszH0imYZckLA4gVb
dO8Uz4KmnoMaT8DM9olYts70uUVpc7WEq1ZKKGK0Xc5upWQHFhfHEpzAYx390gsTwZTpYJm1Wjwt
FAvFvWFUneuetpmIUqDYVQwuI/uW301tb8WqoeONH39VHtKb/uf0qfuW/ao+0qA6ocasZ46x492b
mei5TWmvx6opWqvCBJ+4OKg7hnHuGMCbKyeAVkP7n8wx1BMwBMmoKb/PUkvL7W7R19eRFYFIio7d
YXHtsEDLYG9ISpxMOVIjtlAbQwlUg7XLG2JJOATkDDRvxyE3vcVSv5em/kQmm6NYawTRRI47X3Ar
fp5blK7AQTFbZrSvBYPJI+5/L3uyt0TpEoSwTzpyFQatXMz6F8E4h6U6H8fuQY/2Mpmthz3eSJh+
IDaCNZEHSii37WwVU7LqaTqaN6U7Yfy7u1cFc9DeVm4UaJlq6Sqw2xBmBbbg8uOtKantBFwxga6X
3giO+II/phoBs+nnyfrUqkGJciWjy06FhGzsKMbAAb9BiEWpTn5McJ6nMUilgeSG1q+nEN44qTWF
LMmPdkFurcl4GcHk78conLgxVPQc2hXfBmWBeHhHgZYsbpNmftA0xTdY9UWvLFxu62Gdhk+liWfs
XJNgZNrsxONkO4Rw6kXKrHhVne2pnG7cruKoqQjiuFzfvFcUjRYatANUcKePjk1ukvlUl5/nlDsr
Sd2S4r/j6l0/AhvX1IVN6dES62mTGZG2BAVq2e30oRwzx2wDIGcmIFra6Pt1c1sx88Ke2IOzLFAQ
aGVlxAWSCUyVfu/GX6xHyHS7gm4Ur7LPyvvrFncWKD9giGBuRfeAB7z5oY4j2FbeVyiH8oOZPpfj
z+vGtk7c+fLkBBAZtZnOtS5AYdVRv/1DTrhPhPibUUGKlwD2a2DExzwV/iEFk8k04noFQ11Qr5S7
SpvdV/2QPOhdnob6ALnz2Bq4v87LPS+QgSDgOmRZNA9DGCBXWlFYGDKj8xkmfC1gFVW8K12kcSUI
VaYvqw24VByFRFfu9J4eFsW4Vdbla8L6zqnaDCl7q32sh85yaN1xTGqQ+HGwZ+Z0pNZcW61vEqsw
AjwYDzSqM6gPoBCbRd/jxnguKQkTswqHTH1S2uRXJGQzZmYGU5++xOng61lxsqLy0JNxdhXIgX/V
MlDBEG2e79fRDNO6MzxDHd7puv6hbhWADM0mc7NeaUIwprnVWObuvNZomUygL+wgpavVy+ByMoB6
I2OaM0bUOqqN0QS6kbFbfWLUSWkB0eoOPfE+IveaPh3QL2zdRemf9dk+lMmsOHllpw+zvmSlE/Vj
qzgDy02MascLHuS2eot53Pwew2/ZI83U3F8ywoKxTMzbqhmVIJ8MCqVUAwiopTIdS+GLN4xkvAEh
za2q5JELAdfG6cu09NtqrO7nvFoLRyFj7i3xcJcSYLbyFGqIlonJFcozD9QxDArMRX1QcoKc1yDP
Cqk0j7YgeDBzboSAaqQgmDTDhHIQkOZle5q1oTxkmLepnLGajVvDGPH/om62jF6iVaoHpMn4ODeV
DymMGVw4aXlXgLDNW9f8Ll/w1RYMONnTYZ45dxk0Ib2YlQ+NOgv+HjSIus4bIaF86qoc1aSiBSm4
MrmAsx0VHnvGVLrgDlWdiRj5h2w0fyTQ5nHqSccE/9A9N2vf+n0+6h5qD8stRW+rN1rtLgYKyePQ
Qj2ymS93cwaaeJCerUrYZ3H1gpdFPjpp3+v3immeEozn52Uf4rpK3X7lqquNGRyiuzGX5YNar+GU
dPfZxH17NMZDSqwPCkmeOfahS3JMgueHfgAWiafqQ1RbeK3UqzugCXmwsxk6KFbU3SlRZ4VJNJ6a
OLe8ii4eZ+1JLbqwam3urbU5gHET+t19Od6vpOCBscyVW7DiJU/MgILAPLaXQz7ih9trHi4zGnpE
XZ16JY82EJb20MCJ5ug0GpShPk1vc9tCK2e+nTOMos6rlzL7I7f13iURWUO4tT77I8QWfLIUsZfW
9S2eiU/RFD2sWuWbdX7AmT613bq6Dchpj72hnuzYvu/1+DkBFb4bkfJBKEIMmJ/8xOZK/VnH/fSO
ZOQG0F6UzJvogKL+IVm11VEWJfP6iJc+JQTHLQHeNtF1TJS2jb2XcW9e9mcRT3p/Fh1LQXC6QmUB
YguYkPWNp4ad2PsJs4cl4LBlEN2busczt9wZ4Bf/5muxVkpv7BLgzpUqSLTHEwrwDhp6alIHg6n9
yxoNRjUdhHGiHitZKo0+bhQOrK/xzAwnS0E9IxC/zU30o/XIS/a1uDcw6Gn/Ux2YnVuWcgFiA0GU
AmUSRLlDQzBl+YIBYnkaXwTfTRW2h53bUjxW5E09NyglA02Ox0WBAUy8LgDenY4rZizGAJpKQmk9
9nbLM+JCfGsPU5KMAbn9BvpaWqkSD5j2xHzQ2DlggIA2TiIqUI273gu+wcKPny3/n1b5x6rktIOK
5o9RACguuk6G4Zu5i6qt36PnVEfHfUr3vVVKDhRZbYWBdXxGVv6ItMqpUf7g0W69QbyNrm2m5C3R
aGVasgAQQEO0W1+RqcJd2K0RjrcYyN2XPtnKj8WYii6In8w3zEIDyI+tVQMuXQ2bo6D8j7yldGrM
bh57T3w8sGgcBK7Y+JwG9afrn3FzuWfGpYf3OmVWpakJEmUeZ46mN+/zqnGv29jKVbEsmzAM5Ys5
GWz5WXJMkwmaWxR3RFoSN2+tkGL8BwR6AHfeQsJtmXZy48109dyg5JqzuqyauiI5Nhwofh5aN/ZN
XzCUqbtNn63KBRCwAMOD1NF4y23V5JqJRxUeajPK3Pxr6U/QdVnd+DM97Hfsts4ASMhQCAOODW0t
aSe7umpBuInB/z5NkAOAuhT3Vlbu8UNtbqCoaWOsV8xsyaCyIYZ+2NxjUWJ4Cqnpze8hkPlhP9/f
csBzU+LvZ87RkiZSYmoKDdhnQnsk3O3e1bMVj89NSLtWaK2tJToISvreeFniG5a+p+rDFH1ui/Fk
rtxBAdK1rdFB6hFmqJZcd/+tO/bcvOSNy2I1Y5fCG5WkcproR5QVbhIvDovXnZXuWZJC5KCrY67W
KQ/M/m6Kvqzke25ggjLas7OhxYrX2Zl/SEFyqbpe10f4h0hYatVHjRzAFME8JEZpuCdaOyN1lRll
6N1q/abHYB4XjSaVmZYMC5+1Je26FsaFZpmGJ3bvVMF0mNzZy1PP/ll6f6FPJbZOvhbMM6NSnMyR
CXYTZ+vrAx8M9ro3z8fyrsNhN0LL4belN0ApY8CI/b8Uotm5bVHuOzsi3FTN0rQVIAOC+KBEoLBK
vKR5/j3/kXoz6AK/XXfZvS2WDuUAogLSKojYTW6Gg/K4Zrsc4Bu1biyKWeDrs0SxWUqSWqKVSVaJ
Qzk+ERau9XIarEM8ca8FK3jalY5tWhALwLhROvnXl7dV2heeAwJelSJlkrEWoKfPaSv8V8zBrp71
VSAfMP9BXgfI/6KXsLnaPwZlpEWkW0Uci3JNF1RHlO2Yux6qm/L4Kh78L71BLM+kDPOQuHFfeypn
DjOBY2K0Ilh7M/u637PYdBXURUEwRVHhk/szY0y0pe/Rj6h/KQ/zV9H7tDwtXNEv0PzMj/cbvMLd
3xzFM4vyURypkjBU1YPZnpxx+lC0/VOpvtTRXZXGIK9bwqk8aHM41necHaw48657z96KpeM4kgYM
zkDIBTPvnhe8ndAj+l+aED/h7AMi/6yXiDYcFEa4ldbHGROf1xexmbeA/YYIPlfLtuQCcx1lajaI
I/BHja7zTUiCdX8ze7n1zc6s2RLMlq+IYXyCtZy7vW+dlh8iiOUuClgk6E77AXsrUzo3KA7k2Q42
VRXFqzgCS/qhVU+r9ZztMW1v+cG5CckPtUxbjJJj9mShC/R1Pvd2vfeR9rZN/P1sFUaXQRJRfKTf
uo//Xxo5DPEQ9VfLJtYbtluTU2jDUGyb2bReXn5Sc9TMog9dddDbr9c9cHv7/piScoiU1RFZdJhS
VehnGqkzRB//wQJqDa8UP+ob+GAUj6qagJM7MM3CNcfveraHvNz8PmcWpNSOrK1FxwgWKmA7MXhl
3KwHpjjMW35VTw3c2tCd62vaOremmM3G1JUu6OmkHK/LpjTr2ATUJeAt2m19NznfAZQXKpL7JFlb
F+WFNekjzYtN43ochbUFmrvAHPwUWAxMOjnzsX7eA0FunNoLc1JSQNMhBV3NwAPbOmZZ41OkrmOz
8+TdNiK4j6mgdJcpmfSSlrVNgS5hbPSNAklVNnpTq4XXv9SGf2Mtf8xIvqEXCZgxGczYo+ZYw/ci
/xeM+oUJyRcGM7YyXeA3p+8oNNEC7A+1G3nwBig7fqyeoHYU7NZ9Nh4ZmLDG9Keuww2xwMuYpJC1
zGpbbN/kJcTBQPrqVd56gzpy6YCxLfHLztP8HNiuPYTlFtjqwrZ0L2ojtMeHCLYJatwe4Q7/+Dvh
6D1oS5qgHX0RJZq9NW9+Skz5qbYOWmRgoC6XzHgNnjh7RagyTR+Kk58alu045daTCkv7Y0O6TXhW
NN2scuA6gvxpOlZB4tlu/cF8okfgkkAxnH2xPyfvinAPMLd5HM4MS9+zbgdo/eYTCTJKXdNovEZp
vUrT3evHYdtt/qxP+nQz662qgJRX0Gh25nbZeDCa+bns4mM+qt+u29pqx15spljz2b05IGQDjIuw
xU/sw+irfhVg+s56hOz6EQX175AJ21nedlw+20bpuEednhezDh/pfmsJ4yR2nxq/RSU0ft6TFNS3
d9NENQ2M/ICsS4FybI14nnIRKA+CAKsK4pONgdv1k/KUh3Wof0twF+UfkpfWnQ69N3ssGN7Rmzyo
XHIP9uWwu0Ol/QcGIuxj5Nb+zv4Ln5FSdOz/f36erF4Vj53e8n6E3hE2QzQ0kuJOnUMx1g9S4ENd
n8rqsGNz24//2JQOadUi3JolLsYCLMvvuwjBEJfxsTqQB+inQqnovjilD3QvBRDnUl4qMiYBe0Wd
DHDsS1ebTYhAUBXffT4J4rPoaPgjOFsFEA9ce3tetvXdz61JXlYQs2e5Bseevlepk703XuID9YUE
yvy9+EheRkBh/ga6vxUBz+1KN43V0ZGCW+D3BzWglHkT+xOi/ewVh/H9dLdf6tw8w5jd0ZGIQq4D
YzyXGyuGdtV8poDvAyL9Wl0SPQ12G99Nrv2OYaLd3plEfn2rvvmWYDLEODcMgkno0uSc2Sqaotjd
l48LcFOJq32KneFT8mnQj5qNXudXIPCWkxBwKqA3cTN2N5TtzrqJhV35FXKtIK34Ah2nhbw2VtSv
VVCGkLYI5vfDPkvWBrzJtP6sWB7JMCa7rbQJ35WGxaN5Yx0patft418Mf2yFhHNL0v2mzqLlD0ZF
0K2maDI38Q+k5xB5iT71UX8aMsVDwd7P+vadNi9uW3c/wSrzMCX0x/U4sRUmzn+H+J1nV0Oa8nJo
1UXc5bM/J9NBMW0fPM87AC5xIK59ROm6izIwcivrjLJIrh4VsJfYxc9EgP3zz5aZ7sS+PWNSDCrz
xhzTFaEvX7/E0W27NE40+DNB7YzUwfX924xAZx4jRSB0U5V8XRDvcOP5FkSA2uQGzSuXjf9Spbtw
TinoNISUK2A+Iugsnj45KqawoFyeupNfsWB6SndZmjYTzHPvkN47aldnZsuxk4NXTMgux3D5Rt4L
gkfrRehGJzlGUcjd9S3dIo++WKgUd8jagCBrxJ4mRw70q3Yw7o1QRLjdyuBmHP/z9WTYmAHR06yu
saXtL/rLWsDSEXkmongdOVPqEsCa94ufm8nK2abK6LFaactoWWE0bjRMYBiuioF24G/9gYC2o/jY
RhUOfLgy21OTCo3yxO2gL9S1mjPYIW+OiQYUsI6mGkhY81Vx7Eb3ShXSsPP9YFcQ5FUSb831A5u/
mlp1GvsGFFYpNrBsMQxtFE9NO3xe08gzytRTpr3+5t6mSqHt/5B2Xc1x48z2F7GKObwyDGdGWbJk
2S8sOYE5gvHX3wN9dz0UhjvY9bpcelGVmgC6G40O50iJtmR2A1sf6XJT0PyuRTeRQEW2LwVbBco4
8rqYaePcFllap07hqEf0oivXHVgWsgOYxY7im3fbwk+iOBuQJnRNowt02k3W/MsgtjsV1Mvl+ojZ
ZIHj2io04kGlmIA10W1MN3OeqykSU0p7eOOzxkJhpnrzlFaiOMcFuKK+B1EMCurZ42IZ35xZJe7l
U9oOIFYyuFNStKYxUhlDOawYHA8heBCO6Xf0D4SM/DP5vnSu/Ql8vEh6Yg7qYBJX9JrbfEeud5Q7
PW3M7K5js9XUt0M5KILyPl7AwrsAU7zxo6cR889vxlv7VZxz3VSc1eo5N1bZA2BcQN22k51bWX3N
nMkdiuMYieCONq/wkxw+mQz8cifLJ8yg2L3tU2MMKs0nQyc4TJEULv40wCoEHlKcZTRYt0gjuZlt
hXq/u6wyIimc71gyS4oNdp2qiRK2VQVmS22nW+Xhshh26mfhyGrLuKgnlaPcsiMD4AzmXaneDyZA
DCxwmHU92Vel4eqJcKJTYG8O+/0q0MpiLUPS38D4TMgQmvEcbVzHM8L8fUgJdSHidiJ3wnbr0jI5
d1ICz30BeoGKyYB3QvqvhYc+xdDepUfnz578eCuAgk9RVUALcZuaaPkAzH7o+/Bd+T5cF8cinB7a
X9knFTx0wtzXZgC9ksbtJwVaSzQr0Hr0eOWRWzke659rr8CImtl79RosknuhR/sbB31aI7ejcY2h
I/S4oNKPrlCrxQAErUHwmUTxt1jpr+0u8uIm0wM7LiI3mtFIkUtoi72svduO5fQR7PcrVepw84Hd
SEXMGXVePgHnFq2QMxCjlpfLgoTL5Rx4F6spQhBLRWMDehcwh7RcqQftqAVI5X8RyGJ/60xZGcQi
IytB1x4ny2kYu8eEFxGTVexzH6BtUnWs5tcBzz0G4DsBrhMpJG1fm57IVrYgD1BHOInnLgqZ1mCz
Y0Fnej0gtc9aKNLdckhBlmIF0rP5TtcO2IGd/tk5LILFb7q9lXDuqsDoFcAHyg7Jmk57LJp72pOg
bkTzyFu47eDGBMGDCVZF/Oe0F3OrDnix4A9Gb8IEn+JGkosYcjkUX+sOmO29D6i653hfPCGxW11h
kuDyGW8ucyWfU1xpznU57pHUtZyvU3YjRwdLyDPNtupMjVYyODXKVGpVJvrVAdE2PqIZbfGXfvyp
LvLj0gGCmdafu7r+Xg+ikFS0Nk5/GhoZozVgbbFpeui7d1vkSfJcsINnt4gK0kgEvaj3o/X/zMe2
eP9NGAttwrqliSuV1RWRRM9nkQzOsyZmncVKVNdhW/agxyh9agsySyIJnB525dBmDSVxqMn1U92Z
N5JqCRIO56U6bqc4XcPEdKLOstmEXRCFjYxaXewrtz26sUxUZXzii3rHz50lJ5HTvLzKu2WITRKy
LO90YFOU811zsK/GvXL4l4bEieKUrdcNkiZgBA7tqf9MLOd6QfHYJfP0Hw+K80tVO6Vmo2RxWFnZ
p6kcDrI5hpeXwj71g71+XMrZE3yQVGeOSI2ZiO6XkuffbFI+lLUEWPT6QJLhuTeM+8siRSfFv8C7
cqqpVRtVOHrKbjrAD+KknDDCSXUCPTxzC9zyuIDWAesxsOxwUqo8fypG/ehE9LEoRKBYZ16PE8PF
XrYzqZOcSSS00+impmVoYgamGMPEuq6bn446h0knmJUQGLHJuQnQPNIJnQQ1JluL657YB9p0weWD
Em0e5ydkDD3JSt5BN+joFsn1BATvIWu9y1KYJ7ikgZynkKlUKECjbEOgRlYWcOW1GKmRygrAALq7
LOocupQ7J95HaPGo9Ba0vcjdxAR1yvQjQQ7Nx2zZ4OVvxRcV71FPdvvPnSW4OkQe0eScxpJmmpzl
UMX0gCbw5VgBAch6Zijd8Ihocwp7kVa+o75e2lrOf6i2vkTASID/6OwrULkQjClU+NGPfdAoRaAk
S+KW+fTqjP3eiot7WZ+DPm4GN3PoU7MAvqNTPdDNoMSSEAIw2QY5Aql8xti4hxy6D/CffdVgki0h
xk1FGkxSme1XuZ0BG7lgjq8uop+Xj1Cg9jwRrWYsSoIRBSAmAeQuIi81vuKyBJF7srin9mw7pbOY
BuHc03Iz7p39ZVnbqwGmNPLvIIrm2xUlOcpUYMXXISGFb2vRUYpywR2ybcQnEZwHbJ1oaDUywQNG
t6R5racglQWu6DzL825WJxmc+zNriom2fIQMFajHjv46WPGzhoHLdLAPCdGm1znXLJeCdEyqMG6n
KQXdzXpyP0v1g6ZHO2VyrjU5PbR4xBGz+3p5l9/Tked2gMZeB0O8YCLj7MCgNfjl2gEhlT8H9If8
NT8gbbtjbbaJ4envUPky9aSDKCjZ3HwbECWg6MYQ8Rkssx0rVZyodVh2akDRB9NqD7P8eHl5AiEa
180IMEoDedGlDpes83r1AExMV0leLwvZdl+npWicVai2Vhv5DCksoOtacFxlITh9aSCFEvHSoN/3
ItIz5o3Pjo09lQz0uZxTZExA/kC7KHZvmK6m/Ean38FJ6lb5Y5IIgNe3NWQlinPOM20ALU00trrJ
H34sP1SwrOqgPpQ8LHLymJv+Rxqy4QHAHIdWHh2PJsfiNUSal2Qci7YJFztsetlTaxGL+3npGjSg
KxG8foxys5jWlMahASKgGqgNXrqbgDhdlleApfLao7zvRRTbSBqcH94HqZy+5E1WmemikrA1K9lt
TedXjexeXKuYtSJ7Q+6PUT5e1VadHzpteE31aB9N5l1VxC9d5zzYnfTa5oXilkN609Jup2vJsdb7
xCMtJjqy+r6IMNnbl/fa4nhzRh8aIsVuPNa4oWKc4tRhuY3UeVZsPw+OHWAOOzCUGL39OhhsEmDo
LOW9sajHdsRAdF3cTXN239T1LQCONXdxovS6M/WXlGhvIIW8NlL15zKTF0vLjo6eH6LO+I7K+EOR
ZY9mrr8g2Q7CyjoaYOPNY5Xmn+OaHiLVwqyy7BV59tPqhqCOlZ0zFbFHlDoEDEbpY5h/dMcyqQIV
6NIeJdkX1cCOTbZ1X9cAdyXqzorqq1Tpr6ZWunMKeidj8sPMOoz852+kiGO/NZsXgnFzt1kIsKks
62sxjcZBJsU1ovtfdpnlbr6klp82eRgPtZ9XFAXEnFYYgS53U9cu3uAABWBUq7tZAvgwkDxEUD4b
gd4HjeBuIrR3VxkdZBLG8aOjIpOdDjt0P7hK/HLZV4kEcddRYoAtzpiXKkw1RDvWMt1LGMm3TPVB
nce3y7I2nO+HRTEzWCUDxxjcJJLVo17oRK6ayG5u7bRScIdvxa0fpLCvWElJLK1vrKhp8LYFEBLo
SbrKI/p76ytr/yhvrNQdwjiIRYU+kRWzrV4J1jB4k1Qd3JP8gHlCPKsVFxMV91ZghPpu+Cqep9oU
CJha9MShtfEcfz+NtSECgUEYxZi7UYAiloueNRvXimquRHBHNqAzi2TTWIUJ/WYB4dAsexcth25Z
PS2dE1zWj23vu5LGHR1IfUewCWNBxQsrAjReeqfsI/+76SpeCnic47+eoWXufiWQO7Jo1iYgGk9V
OFjaFcgLb+B7DpcXtXVI73TPaIba4K7KyrRssYtVSPXMi6ZPhia6+rdMmDWVA9hNdQwAJ3/Uu4Y4
xJBjPKgjGXjWemg7gNWuSoB/vFxeynniGdu1ksSX7yLaKchK0uY92teBmlgE8V20Lx5I4HhaCJCV
Y/lV37F6RvQssq+tjVwL5y7JbsIQZhnDe1T1T6MDJmdPBa/rrdcM1mcDwhdwgqrKD+nmUplFWhWR
cKHG4nYDCAEnAloUEC75cST5OrH9xs4fB5m+VYl1nDQ9Fjx9WfDExXEfPoHTSHNaGBLDgk/IwKSN
wcQe/UBzOft9XB5Q4nAdUojMjl0ml2TyL/2cNEWlYNnsta1lmLlmYRywQhaX0bmJ6mHbB3naZS5+
XOaUtnrmkBCo3l6U345t519W1C2vtT5HziJycJKXZq2RMGuByoHR5LLZRf1zK81+Zojc/lkjHjMK
9HaYKE8CKoufuCaj1uQpGvrDwhx9EkfoF5vBqCgDpMsAGao6HEBY3nlFO36hQx5eXumm7a+Es71e
3Tlqpldq0iM9neRFOCZaIBd3hYmZmTYWSNo8tZUkzjdTidixWstVSKbFnYbviSy4uEUCOM1v9akZ
c50Z39S6cvNzwQzy5c067/R+PyrgWJsm7kvwXX/crbxsDMfR4L+0O3T8voHkE7jSk5eif8rNfFHu
lmnZmVkxXPD/l8bFcDXJNS2abQDL6mmQWa+ypYHb4abuqa/1h5KC7kWE8ckO4ZJILporBo12Y4G8
fkVp483WpLq5bofagvTUf9xLTvNwr3ZjbsJRjXXrL0N5Q6afE8swtZay7zJpr9qtZ5P6IU4d4LYo
zWFBBC34CLaeS+vllBLlfZgkWNpDPdR2aXzPKif2dYfaYKneMcQWVdA0vulZVmfKKWkXJcXcowYQ
OkV8Z3W1l2Me2c1j+T4qQfEZizKh2wdqg6DRYAM7/JPXrhSAjkXISurlU1svfo2U8qg8/9E2/pbC
v3rT1hglzEvi/ekjXwH2Ea/yfheg2BUgYo76G0s8SeQssSiiCtBU8NAsQzL96Dzk5MlfvPO9LxoD
EsrjbLFve7sdynd5eFTumOVLi/sdPJNgv1MMQSCxqSXgI0U2hmEt8IhJHV3kuRxh+YvWHDp5cvAy
bR6cUT6kaBOYSwB8CU6Q7deZIawkcndqN86dLRPoJcvJsILetJ/vjOM/Keht7+VKFne7UknqVCAt
44G1A5Omh+GQb9RNDsaxPEr+v6YxYy77tzBME2DhqwuOdLkjEQcHh5TEzspVd0bL2OXN27xDVyI4
XayyqAceHbS/kit3coagmHKfAINOFabOto/JAAsOsNGAmsv7K6e3anuJ4z+ou2pMpc9VwgZGFmYi
VBCMfdy5LqrGwbTnJlRD5b2LsPxWBxhKc0c/9YcrckQwSRWvvmKvq8pPH5K79KcdAPmvdoFndF17
/b7dNd9E2PrbxnH6Lu7iKFsUymwWnNEI/CatIz0CEqdxp9G0/cWa/Gq2BCHaZmSBTPZfO8HtuiyN
ZKDzjIsYrNaJfbCdQnARqZubrakoTQB2R4av/LjZAH00q5G1CZAmf9DlWfGldLDc0ZbROkf64qmp
o29o3Akwun1Pa4C+lmqzz3XlTgHklqTkN4mDR4acFl8qBTUmDcegVb+iNDHvnMV4plKpCQK6zZfG
6pM5l7iMOlnAqoxzyEsUqpJdRnd0/jYMKgZ3a5cuwtt6U/tXEjmNtM3S6ZQpj0Pwgu6a47IngFlz
p6A9zvtGBMQgWh6nZto0LdU841Us6+3O6egNxqEDok+BGZWxh6BZcxurfrnsSrZ942qJnKpZ9bLU
DkDdQvPGDhfgxxlBfMt4PBmFvGjeaNOSVsK4YCQuq8VQCZLVlPRXanFdxbdVCpxUgMcVj4KFic6O
fcvKD9OlGSOl15nTZ94k3c0oOu+GgPXX5aJJFeE2ctdZ1I7DhPwwu860HfKSWWAfnDfdbQ5ovtaF
4YFIV7gbDfwvtSUpcMtVF11PqvVVUixfUcv9XKq3jdLcqbr8/fKGbvqk09nxc5bgBR8AdFHGYQfk
E3N8zZfevyxhqwrFeEf/8knv2Y7VkZHZAhDsgHc2i7Es1Owx2Po7qstALSmK6kRr4jyK3FmDVk54
CZujFiSVNLsDaUSNedtJmtWyOC9STsQelBrL+tgR809KzpsvuJUo3ocUIyYcHIiy4wdIdM1BPZrj
FcVsi1Ylfqtf5favy6e2vYcG6p/IQTkYr/hoZzZIGpSUwIFIaeGhsADg391lCcwFncUFYMz8fwl8
V0A3mlKGCjsJLSdsG9OttKA3S/eykL9RvpMU7kIE+6xmEBMmVbYoAZEdcmsusL3duc18UNhPmnKU
tRvb+ixhJAalK8ts/kz/T5/AqWPu5JLez3BZ8TUI0Xf5zngcvslfsgPYlsIsErpjwdHx8ApyqZq5
rdtNmFHrpZD1Z6X5M49/WhKnkKZJ9EE38BzUYsmd5hRcJj81dJLY9Ge9CNrB2O1xSU+4q2yuumJQ
GhnljHY3LI8mqP4m8tRIrwJN2b5ZTmvibrEyBybT2MDIhp22K/bkiJolA0hLr+YrsxQoxfaVeRLG
XWNOK0mKATSDUO6usxqMYumMISlA2ppfDExE/selcdeYJC3SYEVwiCjgYaIIQ+3UW7C0yi/D7N+D
zbGn0sqwOddhZIs9ajquFDZoJrmxZ8b7eIeCLzrSS20370VYBpsKr6ugS9ZBduDwcCyOUhqJWkAb
Sau5WgG8QuXt8g5u+qqVBE43eo1dIBke0rH2MupFgDIo2q2W4LKUzesfPAfgZMMjQeUNF/WTnCQj
HEWW6fdGYyGgec3Hx056a+zjECdC57hpWiuBnBlraTZaWmI0YXmt7DCrcGMfol2CSTPygyUiiR+H
yp2IfEMklLNnYK9UjpLD79MGoDk28UbgZhLnRxfvLm/ndvS2Wh53aiSJFY0qKF53ZArQlOI6WhkM
5r5SEi9qDnpRusC5D2Vg46bxXhV1Lm6XqVbyOSNP7NkZU4LtTQ9ACf1E0ciEPvcrC/Xtq2mv+4ha
0clBX9hYsHgIczNoWEnnjB68f6YxUETlfRf5atWhhauSHI/M6b7Sm6Mp1cfJLhevpOYvwcaz0OfM
Za9Ecx4AJSl1oCx4YOnQvMdgCgnsaxoswVTsmV6JcBe2PQCa+00gWgEkmLvlS8kc0d2NtTZatEOO
zbdtwS207QFOErhLPJ6N2pRyeABEK4RYbj4FfSR8mYqkcDGlqqWGni/MNnw2UZP7GZDnfUbMJS17
RpU27md1PwuhZ0RyeUdgVw5a+xAlDbv2kJeYH7f9tACUA+uhkhI0/4MxwU+Kw2VF2XZ4p03lXcEU
9+ZsQU9GZb9UAAWjuxjYi9ldCj4BPU73l8VtXrr6SRznD9JIbo0W6cmQjo5rL8khKp4X/d4e7sZ5
8C/LYn/r3AROsjjb78AVUQP/OA4Ltf4Vj92PCSBvrhGD/aqORaG0SBhn6mqS1jkBS0FYITHpWI2n
9l8N80tLx93lVW02tTirLeQsu6SSqasaHsT/Y9nK/by/bTD9hCHJKgHXuvGSHo0Kc9/Xf9CWCWSI
3xvKY5rovSwNJdoLQ8n83uvKpyW3vCyJBRr5XmK4cG48nMmCjjQpi3EHs3kv9QXQKc+Zp9SeQdz8
pX1qAI5mXgMbGU2GuWscGbMCqJEbFKsxHWq4oEt3ANnvtaN3eecFFmpw/mckWS6rNUyln/atBEpf
/UcWC0e/NxUJdImOiu5mVKy444UatVQbUVytDGREXfkXuKDd9okEgBDrXWn2jAcnNAFLLiIj2nTg
J8F8GmLMVaOkDSLU3HprMZNaCJ/r2xKgnbamoHWTp+GybfDtmhqtwvxA9llQxu5yhTO8ooG+o+H8
zfnyr1nbWBwMFoe/JHJW2WiVk9IIEhX7UEW21+fVS6M9jQ3efZLyclk/RMvjTq5tQE+RyuhKGZQK
pEVfKf1xWcC2avxejc0VQNJqTlOqIbMc5bmnFM4XAnJSmbT7sWoEur7Vm77eOR64KekbJQVdEAkN
IB08Mg5WcGg/I2s9fil/Db+qA8wOV2F0K113QgSGzT6K07HZnKVZJUjf6wWem3YIh2HLGs08rS+C
NMfX4JbKTGCO6OW3lg51kNU92jQL/SGZGb3n+KZL/Te5bp5QXAgNc8GktRzjxxCJ+FBEB8LFCuZI
FQqeoypsyp+SBhGUIoUeOrbkXz55pjpnLnG1IUz1Vvm7QevUSLbQTzgBYlUGQZFqAbCnOFRARwY1
n5IUAdqhP10WutXdDR1w0EOOkRfLOkNFU5TMcAhCobo9oMXa60D2HetwuwPAe+IWnAWMGtdHzv5q
loPLwtmKzld8ks22frVi3RpIoqR6FRZ25aZd686F6BW0/ThZrY8LENIxkYZCx/oY62+nHsgR3RkW
1qb6Rgwyc1nQMbB5gTBGNFNFX9kZJydmH+VMq2a0B8m1awDms31ocmHf+mYSZSWFM558mqaigJt4
n9pgnaes/lsd/klSdPOQVqI4/dc6rdCUsmtCSat8mYKCsC4FjmjTxFYiOM1vLKVvUoLrsCjGXdzI
bmebOzu3XbP5fFnjtvOUK1FcKJwlUj04Bqw5yktg5juATn7EY2fnkOk1ypG9nmd6n8vJbVaqe2dI
nqwRddOsw0iz4EtE+8opf63qbVO0uEmMu8GPcrd7SL5Gfrs33eTTZLrAQ7LuRa1423HlavmcNXQz
iajVUyT5QjPsPXoNd7sr70jAJuw7uBwGhigE9GF/9czOV1K5G7ogAKoeSvC3q/mTNXfo9iJuI+1T
BVAC5Nflfd3cVksGyCP6MeDSuAsaxt7VHeuMKKTosYjLL9ZQi8q/mzZ+ksHHyGjBHse8Yu+pEhBn
muY6w/UwCtujN40cjgSIiu/o5dxh6aiu1K0OI2eZUlZcRP10AgRYe4yPwkzptqNcSeMOqQM2Vkwz
vNpIRff1sLiR8bnqjYB2iITT0Y1sK5Bou09VoF9E6nzdFCIkmk09WX0Cd3ZDVhaRzVorwcYIFtDy
2tS/gPLQSwoJTNKAQL2sKtvH+Ht/3/NKq+unr8wEPIkYZizl6ErOrCAt6HFqRT2b59gWLEA9LYuf
ZCzLxa7ndsS8fzHcJNAclDipbwGsqJoz4FoX90lHrm1l9OVRDxwzfZKX5XFsqvuliwLgYmRBm3XP
Tj56el0/EhmQQJd3YtstglKdZXZBjcSje8VWpYEVlZWW0REWYwhKGQA4iwk22S8w7n6de0IY2G1D
PYnk/J8NlCPgGKOhkBiDt3Spm6giSIptfTqJ4AxoiGoCCl2sipBPZt57GaGYQyndsnsxl+5weQ+3
tekkjLMfTRrtOnuvU057TFF4nfQwdyKoK+FBcSbS66MSd+O7T5gDSUfr3l/YERjBY0C2onyASCI/
BKBIY1UuzEoYg9AHiZjN/ifNgmyjzm6Lky46XJIxmjIbZDJqFUoyPcxpo3npUJtuUejs5GxUma2M
eomNRvnLJ7jtAgGey7ytBQwTLtQBOKfjVCXaaRlf0f+3IaBNEZcx+hBAdCkEedzUmZVALvChg4Ju
Qgc9OXpI9iomxOsDo0BD5gMtrbG6LwswZROffL68UJFY9vuV46MWxtlALoF1OndR04aqdXDkP8Bq
URljz1+bydn3aOhDOmUs8K5v0wkvGszTX17GpgdZSeDMG1pQVKArwe5NGI8ugUE5G6LxbXVLGdGJ
i546Cz18vPY3RTYM+oSrfsBsWfMOTNBNt+AH9qpdirkRQevadoC2kscpf9IpOqU6WxNS+p35BfzU
SOmPuyWw7UcdFDM+AWy+46eiHlbmOM6sbiWYbcRKJ9QaLXMdykRoH2RDdMNeC6VQ3Ys6c9mpXxLD
mVicFnLaRBDTlFcOQBZzEDPH1lMtamDaVvHTuXGWlaQWXVoD54bsnSvRgwz+aWFrxd84jJMU3pCq
rjeyFAkUNkkDWAiQIXvjfe9rXtYfMFIvapQ6J5tnocTqlDijKhwpjeEx0KFiyQ/RrA9uZUTekFRh
bGpXpWRIHlHjZwXF2cEYPpeaFbuAD8t2M52e+6wwXBsFVq/SMBhbG4CZH9XUlR3nC+tcnnoCX9tY
Hig3HtV6+mR1STDHUZjP88/LpitSA850x9ac6klGpKfXKqYJLK+0rpvuoUtFOa732fszhXNky4aj
cMAsw13LpC0x+lXgPYA8zt6Ssh8D62xIx+q+MdQrkGbvFBJ17hxTD4HRt6joDoB+MvZOD7z9mvr9
nE6B3koPeaeYnkW7L6Sr3xQFkKHoUJa67EHK45+K1H/Rm7kAv7l8i46lwq3T9iqbaep1tQ4IvFno
KTYNdrUwLhIo1CSOWgWq4OTg2gZOr+RkVzYgc/P5s+Qor2kBDoW+8JyReiNGMWISg2kcFjeoXj5a
jqdL14OE+vo4hSAp2F0+4E37O30dj51UNpmTghA9DiW7agKnnA8R0cAaXYna3jYvgZUgzmFKPUi2
zRSG7gDhoVDARm2IIDI2M5UrEZxr1JUkiYZZqUJrkvxcMYMREDXoK/jaLxXiEF1zrVa+LiTzSte+
Xd7G7dWBuFoHP5xyRiNa13VkVDOC5Hb5BXwr204EqZdtF4YuiL8kcB6lRwZuGlhbMOsatOns9mER
kuvF0zwdlOBtKAp6REviTH+JRmo3KgSO41sE+vqpEHIvbF7aqzVxNi9p04KQALs24eFs51cp6AiG
1nPCMujyT8T/s1aclUDOFkd1GCjgdFk1awxYK04euwXAU0y3v0Zr5J1oLEl0avwET1ckGlrqECaw
iydJjuzisZ6Bu+2VOZqNlDS4rIfb5vxbS3iEk0gelRnYt+hgiZTQmW/S3HJLK/YvS9m8FUBGgqk8
B1M0/GilJTvq2DdQjSouKj9O0lcdrLl2Nz0R2kvuZWHb/vMkjOnpKuApdQovSJGoleanpLxvotSf
KV6iE3i4DXk/lM4+prZA6ObIu7NaItvolVS5k6XaovDa1BhSTybkLgFGnqIoh6VH4brK+9R1ouxh
Mawray4PYGQOpLkO5nGy3KQZROAu26Zy2gXO/IuYDpbFOiHSQ509W7sm1A80aLJn2UcDya4XuZvN
nNZq/Zz1t23VkRjRB+Lb6AiwDWQAhx+s1KBfx0cDpCiXD3m7e3glj3MFJbrzDYBww9v8xtPTbv5Z
opx9OhdpaDImfTTFAY8diqwfj7aW9ShGmwVimjzbYS4gcS3a3qnF9AMB76fCmQR7uWGTkGc5JvqG
0WfKT505qBSaQ9XUaNikqJwMvgMmcmcSYdBt+OsPYrgdpH1RNj2DyNGq0V0itCCYgkngrUP6IILb
OTlVE0muAKb3P3hKVDOuGDxlexz3wnTGhgKuZDlnA2a2lBSTg3QGqM8AsNi8T879D2BRhGB2+YCA
ZfBRIeRYV9sceJhhjpB7VogrjY9GKQi0No9HUcCQC/od9GRxDiVLy2Scq7gOoyJ7sR05HIdClB4U
yeCcRKvkZIoKIEAZ1o0mKa42/kEUp8mrVXBuYXAWqWlICwBA8i1Jrs3y9bIfYEp6Zpurv88psaUn
URv3eAUsdD/lJThKbnUJQLjla5LjmjYEXWyiDeMUOl7SBUSqSR2OVooCQeLplWBBWxHAesf4tn5g
DYyRnMD6WVouT99HZuYfusswb0agNvqXN3ArDfhBHqfM/aglXZQBopEVI5CxZUxWGSj8gnjPGteQ
DBGmJAS7aLG7a3VXxhLADpYUSqEuh1hW0QCfiFa16bNPesG3AjfN1ORNAxHseiiTAIDpyw64zJ8Y
uhn6AfXHxZN9agH/7g8KxR82lK1+tTpzRCCgsg3N6KNTPOTkJrbvLx+aaAM530CLZrHUMQKAmpy5
qZXtY6kUJchEMjjfoDWlBVQA+O78ADhM9E9i2jTz6hmTfooXuVMoX+n/GtAafe8rb8H3GFHbBlZ4
C3/kLMR15NxtQUJuRL8u7962bgBnCQ0KAHjnB2qXxRnKVJ5wK2GgGyXT1JzcJke2Zdgbw7fLsrZ3
8SSLU4YaaKOUMBTGDgyx+mLgtf7zsoStzCI2zVYtA+zm+McZMAGZVVoZPQN6BEjKW/m67BQUoW6L
cL5nLcNAUJBdyRcNiW1f7iu5nBUriWUCyI9t4wfs6X9yuW97+dMSueSi0gJ/o1aBtRn3tkeKN3kJ
R1Cudj/BZ+Mmmv1HV+9JHHdoTaNIS6lgZYP12OuPpHu6fGSb8cNq5zjz1RY895URSmGbt5pxpTlB
Irqo/satn9bAmW/ppFM+tFjD6OF9Yb4Pjqt4AcSgoYRXj7za/2+L4m56U7UQJlczzkgqrsgyoKSE
N0edCW5g0d5xFz56cOK8TbB3dfUpth9T0rq9qB14q7D7waS4a75tptIBBTeGOkGUmuTVT2OWbzCu
tcP79bGLwfBbWgATzm5T4vj9BEZaNAlIhFFd5eOvwqg8uYke7P69EbT+IcfKf9tsvt2zKKVUmxwY
BFCt/CF67oskbITNypsh9UlP3z3A6iabG9Uik/2uQ/8Ws1ykr+9h0VoWkRt1yiFrVY2ckXGf0ZqE
aqS4/skM4Dxy/G0g7x+0EghqpG7QY6MOe/moaM4XvYh+ZVLvxTF5vGwZIg/9njtYiapmtSoHA6eV
HoxdCyDSPYojkwGeObTk4VJNWowyFjsbl7kovBOYyzvb3kp0Lc1y1gzsCOevSAn6JMl9iwrnH5gD
vrSZnLcZ9aUYq4my0/sz5oPNdamKpSg2+Ek1fryWFKREszWik0k6quMX2/jVi3ihtiPxkww+Ei+m
rtA0DEG9T/1RTPCGth8NwMdjc6dFtRedlb6Rj9bklUDuJlelrBvqFje5pk43o6YERpR/73QlGBzF
A2ruz8yyn4Aa/Ebr5LlztKeoTFIX4/WeVmq3Vtrc0Ta9a6zRd4oikLX6LUKbaRSnO3sEAYuF0d24
IXtlyT/lafeLTvIBLJkHvS7DtkjfEqJ6s0Zf21a7H9Po5zxizqudFz/TTT9FowrR6GEYtP1l8xAc
Jf8aoL2aOybN27AzG6Cb955mfZ7aUeAxN0MIcDehFda20MXJXU9D3tTyZOKhSEjmK8PkpkAGdBLV
66U7UzI9oxZY/fayTgK5i6oaZ1JpA14gc4bKU2zsiTx+ShRLsHvbjnO1MO6uWlqK+lQNOXrm9oHq
WQ7GxeLdeM/og6T6SpzoF4l81+OVU5lknZTzgBdOB+Lr350jDGmwld99tTDW3PQvp0Xy82l2pidg
moC56+GI6ZyggSliyTmocjVvCuOjJYWXtXI7vF2J5MJbTekADWYDsVhPs8FLc/JUGZLmErQce5nc
Dsjm0iudSJMbL9XkShNwBOL89fJXCLRW5wJfaqhAPgHebqhWutfFwyc5nhDxOvrXyTIfhxST42Ct
E6TttuYu4Yd+q67Oxb+ZldgT+NaQgAR8Npu5NK4c8ENgTOc5wjDduLPd9MqsXP0Vr8DPxJ8dgbEy
AWfXiWobNqMIMADG+PEJ3dSgVNJHswptCdeVYbtyJzrebY06ieBurB4YxkVaIFxllR3FR4kR2CTo
wpTC8Ufm93vhXMTWUAZ29SSR80Bd0ad2WgJM/n8JytzHDNSb1L6PKbJtJSDXDmFAaZAC+tW7rEh/
Y7Mn6Zw7Kkkty61iItwpptLv2wUPa2sOKyd6XczopahAcz2im67IbzW9p25t54UH7E0HT+P6v24+
77OUXpXiHlEJyznpjseaYUb9/0i7ruW4cW37RawiCRIkX5k6qWUlK/iF5ZnxMOfMr78L8p1pCuJp
+PjMyzyoyrsB7oQd1nLZRi9I12qUh0VFGdH5+YwZlD+NPhSIrYwXtALemYepZdYRAaTEL72Hth0I
UWUQZxGdaHwJipSlGsbsffwTyu2f4rd5Kna/V/xeyeIslhYjGqMTMkxGZPeTXWi5/TXYuM28eSWK
s01DQsMcS4x4ekTYeKcvs3waSeRYQk7fTd+3EsRZKJnV0QplGbw15W2cHIF6jxelU+hgYMA+dDII
LER0Ls481d7KMyD8QSdz1Wvo31UYOlT6lnWi6sK2Kq4OxpniNDVWBIrr/yF8bj7kVhI5e0tCxTTn
ChJ/up6f5FO/1izbdN3ENAF5Y8Ld8RuQw6KXU2QidiSa4hTBS9k9Xfdkm3nVRQBvyLVF5rTqonrX
Eyu2o6x4Xmqldy2NCBRCcBL+9dupStxKBMXImobgvauJLcnV1+uHef+1nyLd6jRcllFIxGxHHV9G
a6L7idCbpWr9Xp7dKBnBsSntJpB6Rh0SLQCD2wLh22rx77d6V9RVHmclZWxZOVKcSw91ua0PwSkT
eijRZbK/r0R1ajNqQ4tzxmHnJfQ009T9H0/DO6bA0OQpeTcrBp158bdiLjzRaTjXRLN4TOsIoVxr
wE+XgVE3kwT19213dPk2nDvCPJWsjkAb3ZXhZOvtfUWLY5VMNsqSB8HFMR27poOcP4rlDOD26vvF
Ac4vtAvXPMx/YVrCz7xf6Thtqp2mGwxrAvRE/GaiLGmLXJVw7Be1+1UqvO0gvJLFfalAQufejGDE
PwPjT4LEXwuMm/FqJYr7YuEQNX2g41iJAhMOD6T/PmHzAYQjTj2/KMIX7aaGaJaCkZr34QRO3wst
6vNgwWdDUfwmsRQMP2LWsQ6VE/BxhFA3mx8NdD0GEIKwgcXv9ecxJgSSHtIuIWS8Axb0Odv9BtMk
5jkvojifGNSxEiwWKnOLcdCiY6G/NuP9dZ3fDCIrEex1sHJHkhwvWjUiiZEmjPS2kmsufxUoPVyX
sh3pdQB+GrqKj6RylqVgnGssTagEWwP4OWS+RE+sKWPuY+AdVMrj70ikAHogmoV5Yn7fZw6TOZ0Y
SyebH6uMc/1OuNdjuBxbB0xkXQkOyXKHT95jJZGzMCWSEzNg9QcGfdLu2Hy55ovny7cteSWHMy8j
KmSjtxgJ3nuK+99Y8qZ2rERxn60vC4WGJUNz0U0v0yw/GNW90k0Cx7tpwCsxXFamAgG5VhP4pq6Z
fFDCp4wBpnqb8u63Av1FEr/soIJAMCxAbvr/T5ELTezvPkVWspgjWZlW1S8hTWjxz3f6GYZ/zeMK
LtDiHIWhR0XdMdXre1S2SWirEgYziReCd09gV+yfuqLl/AQjRp6NWQJnCrZPH2OQPGJL2w/K51Y9
mfG3LLiJGtOfo9wp1NdCtPKwmW2sbpTLndBPG4haYCKkTs59T1wlKDzB8ZjxXDseF0uGGSsbwLvC
sLCyl4lsK2Nth11rk6q0Cfall7/rxgBO5h961ThqKLtBHLqy1dpLaDh9u+vMH//jL+LcStQYSTqV
eQO38v84teGxQB/bo5iFUTC7kbqxtt8Xmjv+Xl68unDO1QylZYzTDHP5GOt+BYR923tSYlgoECC2
coFInzBdOFWk3DUDwHh11R5Vw9GXct9EizeCVFePAOJvNL+VLNOLXE6nlC5Nu86APjN2yH8KBiyc
i/k+/4PntkwFTPcGyx44j2AMrWbFKE5UlBzDGeNFTeDRQj4SdTkPgMkJrc4GapCjGLqvWrFAubd1
+yKeu2KjIuYwKIj1DJ087bD5kp3GELB1gCPJRQzFwsNyF1srcWeGOi72n5HH4PBPJUZU9dlMOMEl
gUKtiiYYzxc1hcaQNbOJCcF2wdYPtRK/levCGStjPyZYijFgxVi+FQR85gs++AqFoseEfSXTfCdw
5Bx8Ms79qCLx9M1plu1RkfZdnD+lrSbaxv+MJcVJ4hQntpREjgpD9TtXdlD/duLJLh6j2qu/RpKb
1rbmRo5iK61jeT+fK83X8DFwRgBzyrUnYQPtqymd+hdTcAWfW4PcL+N0qlbbAHQe6gz0bKc4GD5b
RMDkvHVevNIXQxF+hqXn5HFa1SP0tETXZx9rXzOAtdp9AhLjA3GXffHSeflT8mi6gD+1PAO73WiK
eBguWURBkEm59uW5KNHiQRcFRT353WvvBY1N0b8O3MEBz094t3gNoNFFSyXvDeprMrk4MOkjycMB
OsCqqIqbuVN1rCoXM54daEZmt3O63pXGe5HgTS0HNylwrcDGpvIQSgoNQLwwlwB8nTRXDkFnoEm+
Ei0iTfrkndiXXcnhdLwZpHKyImX2R6eK3HnZL5ZNj4UfHKBPmgLgSXuMsDSsvy+BCxdcROI5RTay
VGqMgsy43tljcPAStltK9Lzs1h9dxZP3aWf3IOoWNbs/BT7u3JxGK0RN6y6kwLSd4j2wS6hTms1o
1xpaWnmV+ZiAv0mD8O8hGEXoAZ+fZZCNAXFDZewdjOnhY0DSwjGcp8hghw526mTPFMv2MdAooE8g
WvoGJAFhDr5lOyuZPLQIKQoSNBWznRrM58pbEApmQjd90loC55frzKz6JIYmyfcUz02yR6B11D9n
AD1IePgJ8jOml7xdrqVxettNGjFTdp4A4N9uvF/2lqOCydaRjjJ220Xq8rl79vGb8YkSYs0Sql3S
+/rj9N4ySyKbuGx+ZoAfMO350N6obnXu97WgEvcf1EVTKCNgoUCg+aguS1OrcWWZMFGtcvUp2UdN
c7egRZcZyQ4TrYduJncAUnBISeCL5OKvSAbaX1MJe9Jb1mrJl1/CPUxNDFyiYoxLB21ic9MfBzfc
tztcw73lKbs0d7Jn66g7ldBat7yhpWJ2gtXs6CdCxdRItTBP8UxNUgrYgjaT7DqoT7kunDn79KZj
33klifP3c64aMSqSix/FdvncHbpHcgpHL8XqYh3bmk+8MXXkk/FGBfhen7venGTuM3eS3qLnHS8+
QwQwbHWH33C3uK2d+PE5/yo5ox/mTnWbus25OIvEb/lDiygUo8IKONN5SrskrWclC6LFZ/CKjGd8
9NEN3hkHgd1+mjFip1zJ4exWQZE87gKcMofF9pOnM4Zl6isyvERYgR87s+d69gKqvAokbyovAZs6
RgsQ8fhuQykls5ahhugvX4Kz/hqNAKTrXgBaaxe3IFn0l787J/9ivImw9jd1dyWXizRGOMjB0sMv
TllzLCqkkJinoKVgLnXTv2sK8CqxrGN+YoQylojoi6TN4KgG9jCe0AMRSNhMhVAtJ+80WvQTEZRe
ZoRRXff+5KuG238vsGQngfYwfRqO0n1/mHYo++2uf7XtY11kcpc3zO3SpmHV+9lgnUg8220oKj6I
RHBZJaZsJoVOcGpNavhTVTpG8vf1Q2z6lNXFcT5FVlJTVkN8mwVtw1Kq3UxuHbnFXugsgp4SHYZz
IqMREnOUESvyIbPD6Z6Gwuxl01Nopomc9B0jhbNgE/XxqUjxFhidzu1uqqf5+3Io8ARRigM9VB6b
oVBSD7gYqS8dJNFwEMsIPwX+lXguY9S6uK67FI7KeBxcxsbR/WE5yv2P9kfwFuPxMd409xZygBjs
PoCCO0h/TYJMZ/uOLxfA6eTcKLrUYw7BV6X2fpr0u7wbRTH/09uaucnVKTmlrKohoHoZzH50QMEP
Dlly2rdy2HeyTQLX8jqvuaV7rXUkAKjd0lYQjDZ91ko8p7EjwlDVBKTzC+NAgrcyOGfTf9sC4U7I
aWoUjoGkslzCCu8C6oXRbUtEwWYzSVwdg8tX5iJvAmWENcxgsmjuGPoMXhc37aHZZWdhiiiSxgxn
VXk2gegInjboRfManBuYhOSph+Jvhg4Q+0Ko500NoVQGSZwGZlh+JNGaghYoj9CQxjW+sKoZg9ll
6/q6h3aLF341nPJg7lEH31/3Zvqm/q8k8w4g0UulJ3Xvx53yoKRL7dSjUtognCb2UGV/9tL0JKnK
DVZmKq9oZMsb1B41XVW+reQGHHGy0p2WQv+TGP2IlXyiOf1MBgdJHtbkLc1R85S4k5x7KoaqI9o+
10P5ncrFIUCx0o4xS2a3cuBpNY7bxT8qS3aaofsxBuZ3Yg1236ozWDlRfyjnYCfPQ2MvtdHYcBrf
IwOfZjLcJAJhhmp8kTAr4kfpEDiEaK/hmByNoX5UovoGHKrfx1ntvW5qI+/6FX7e1sd0CrIQhGn8
D/kmp5hZIi1Vr+cLfOjggmlFBVomw2Dvx1PvygBilPeBcOptQz8/COX0Ew3PXu1Am+iTL/JsN4f0
yFYRc7z68USLhZudG1FvLY6HkqCAFSysokemlwH8I2rtIX6YBt2b5lzwGNxQSFPFoCaeRmhGg6Dx
o+GNo2GUXVYufqqXdjbepKYAPWvDHa4F8P0r0uVmNWQDjqK9BjrYQChGB8bUF2jFxo1h6/5i0lxo
ixeK7C7A24NBChcu8M1vY6xkeMtxvMn95pii7hY+i5hRNw73QSoXzsI0SWfDgiMGsppdlLITzQuM
TIQDtp0+rk7HfsfKPRppXyiDisCtK/aCJ055zL/q+3xXgz0X8FB7zMRjS9AV3CmrOnxKF1ZSuUgm
Y20xmAikajuA/p1LEHWPvnUczuIq6ec9GxbSVrK4kLZ0UtWRJFn85IbulhymPT4Tt9ylTgvgcdvE
cs8+O8ZCGFxRKOC8iVJjWayQ8AULrULpo6R3WWDexVbgRm2zi5Ps0ZJGQR62YXMfzsrZXAuGbtB+
ooaFOgz47PZgiLWvf7ptvQTkBYMo0j9xGXQg6VVVs+z9NHwdweU1Z+CTFQ24/wet/FfKp3G+aErY
hM7id3h3s1nzxA1GOz2mcI0j6p7TLo9Qxr9+tO3LuwjlSmWGjI3zoYPQchk9Op8yvAmuS9iKMAYr
68IjYv73E11CZ9RziHnVyZexPsQqVvqeURZZ95WtusiOhUq4eaaVQE4JJzpSLY4t1pLIR0cq8pti
qf++fqpNlVjJ4JRu6eWuLQvcG1YDGxsLdG7cAl5aq0Rv9s9tNGbKF0k8W8JAqTrrEcoUk589sVlt
+RA9YPEC0DWiUuam9a5EccqQFj0xO6YM4I5O7XiJPJOWD0iG9mpS3SiRUdlLN40C69ouaK7Ecllc
loVJUWgpS0GkzInuxtbOHwps7liOfk6e8XxUwfc2fO2+ib2yuvmIWwnnIp0pj/kY5oh0ZTjuyJws
ttbJ+ynRBn+kS6raIMAt/UXGINuoyPbSp5MX0gYkJoUT9eVRz7VDOJeOnijHKOpVb6ZY1tTpbVvp
N9Ts9k0aJW7ZyabIrjZ++YdUgPtay2A1bAQYvxN7G83B8ltn2ac7Rj9cv4l3nTY0/oM47iu1dWQC
nAniFj38oSeWD7ARr0iHH9cNa6t4/0EO90Fo3xthlJiDnxyKJ9bmih61A2NP7O+aryKszndg6k9B
efX5mS9ZpQJkqBa1LRRUkhqd2i0h53CZ0TfWdgOZ0PxRAchLo3gHnEPJq6l0yJv6yxS2uR0O7cvS
giVp6uTHRS6BiZZPd1ornxMVKzOgzn4sMvX5v7+dD96AfaXV75UWAIjH7DU+Z393A3aS1EPdvuj0
jy56yzEcnQStVxid3weHlt5fF8582rW74hKYYABusFHBTtlEXfEl3s2+4qknUaFtSwM+nJFLXkC1
S/W6hsfT7cGt7uZz6A32AFR4+Undi6RtqDWEUaLoKMSi5stdaBJpKc31GQrQmg5yTd+0SgdQl9ev
7r0z8vnuLmK4u5OrOFbkFGdqPdmJHwpUABJXe6s8+qX4jmcWGsYRKgGijg37Z6+J5a5yXtJ0Tmd4
t9y4XTrj0JTGTgWmTaREf14/4XbQvRyQC7ptbkhVHbWTTyM1wCpkNdhSNQsHkpiXuXYgLu4CJXts
9FTu31sTg+TWDpYBAF2MrjC4dCLx2rjoy/HtSuCKRlPDgiJrhkzRTQH0l/DM+OzSN+VManto7cqJ
/fYkwpHYbrdddJOfNK6ttm/UCFk8PVeHyl9OgVu7xj1gwxzWVyy9/+kT6pyHn4OqTC2WaQwdUDLA
7RJgMfi6iM3xjZW56Zx3B6VqrNDhvdwgO7ov/Vn55Q+a2Prt/AUS9R02Z535VBzZ9Eoh2f2+2InS
nG0/9q+qvleVVj6UjKBcWhT8BvkY75V9s9d3SESFnuU/JL4XOZxradtSqQeD5YiRwzpZoD7JwWLT
7XtfcdCb/Dq+WE/X71eoMpyfmfslGKT3b+g3T0GEBWGWE7SYEvEUL/OCB9HchLrtQC1DByYg6h58
M0vKQhTe2LOWBP3XIhi+F4lym1WVXyTxU0Ly+zBdHit9ftL16AW7l0c9SF5iKVOA01x5oAt362T2
dSs9EqRRsVZ6ymA+RHX8NkTkPqg0X9fBcxqVhcAnb6vB5YdzoT+MjGxKQ7xL0sm4NSxwb0ArrC8p
UQIHdFFemdbycRrpTiXWTvCZNtwYkhygNRuGwdhTOb9MerMw5nxefGuvHdPTslduqa04jT3sxBMK
G0HggzDONWdyYAGpDUWppZ6OJnmZVQqoelQhhavE7Gdz3hkwImjG4MECTeDxGsfW6gpa0t63Zvmp
USUXcN0uugvRwTQDfxy0Yz7EUJT6KS2zL0sk7ULDfBjkKHGoBe6ltNYyp2ylx3mOH65f+fbb5vK1
OWOMK5q1YQI1zeVDNwwuSdRdW7duWFp2hUX2XBPtPGwYhqmqxMCghGloIMrCZa3cjKapmTkFqDrq
EWZDkrssfUzCUlAP3EqWIMXA4KMMumfKbxm2Zm1mbQGnPQO7BR4VE8j7/nUsAXmAUqofeNevccup
reXxVQo6Dplq1jFLz8vbcbLD++LRuK1dBswbnIZvmKNvHYHM7Zv894zvT+TVTWblpBPUi1nylN8W
b1NhJ67l1G7nMT9aPqJ3KS4ab+ry5WLfL34lVJ9NuV4Kq8fYmxwfzb59Tg0Mg1U5YJbjnJROtgwi
wN6NJOrD5XLRUSu7oip7XK4RHObuLZ8DQfwVfj5OKeslZm78PZvB06V7alFlQkPPbbFA+gAOaeSh
onArUtH3wtfqJqdeVa0swaneH6p3yj48W2cFRFyoYTyKXnTCE3IRcCpLZVaWcPHVM91VmsOofhhQ
tQQiF1t2lXPsC0u7m+58pSucO68mtcMCC2QCeWR06NE6Rf5gxz3eLCqMUCRvUzWxGGaYMsqRFg8O
2JtDi+kAqKY1nGoCfJui9jKrAvxG4/aJLtKZzfixEsfFDyAsxlVYpgMGcuIHDbCY0ReUaDBtfLI8
lJNdaUIZD7VJ4YSOSDCX7I9qNGE7DcpqnpPB1opdbEF6eaYuNqss29qNuQ/wjW6XOcKy2+YnvRya
L7vpVTwjecNjdz6yBupwim9G97uKgb7M0d3rDm7TvxFNBsStbFoYJf8YKeIWrGTpBCgGuS6dSfva
9D3g1UVvJ5EUzjCCAaiwGDEdfFVGaq0fy/ZshiLV3PRgq6NwllDTSi+MEp+sC/q7YUqOc/z9+mVt
TaeZCKsaW+sDhxGfcFZLgjYKdo79GQR/izs+qN/c4iAhpbGxIOKEu0jHwG7oxK/619+a//sgnXOg
S1ebNO5zVOiH2I2N5L41FDdpNNHYxfZFXk7J6URfLlZWhe3Pvuzw1N+Dt9YJDwtciu4oP8a9cJJ/
26tcJPL6gSqmJiVAAelcaKIXOeSUpnZwsBzMl7jRLcHcdez2fyiJyMGwsPYpbVx9UU5pylQq58FE
psQQSVR47L4Gt0BnGzviJeAW6PfXVWg7Iq0Ech7NaAOtqyVcLqsx9juwcjrDUT8GNrNvUVdzq4Lw
QWU4N5bSodDngpn3fXeDrfLuEJ9SrAugye4SUP7eRvsZ7FtYvfUE59w2+X8/KU//R0vNGjJpZJU0
2SnuKMBlyJ6B1y63bEsE/E6pLVxWEQnl6tK9kk4kWOBn5sADrpHdNX8SpRLpzKZ9YGgdXEF4eep8
IaE2tCifwVLiU1WzQQTjt/NokyL4Mko9sGUTehzL+K3AJhZohRfXkLvFzqx5N2j0VpoUwVtyM1Kt
fg3nFcLC6IMlggYX1b0Kjhydlo7SNG5qirDqN293JYn9fZVMaSD+nEad+YW6yt2+I48YxZydrhoE
Q5aiC+bcAc3KvjUNBgoUJHYiS7Y+v15XT9FROLNXgzmMUzDv+V2Snhptb5XJQRYhmIq+DGfqQzBb
sTZ0ePe1HdYojBNZspNu1X5NTMGo2rahr2ZpOM2XzCKRsh7VVmvPIlPwrGZe59Ljzwp2Wh9Qh9lV
bBrxN6rY6wkXfrGwDKzeyEzmu7EZmtHejvqbuldFRrf9xS7DQtz7JJ8yM8sWqHlWH9gm2uJGmZO5
pTPYYbD/5dNtq+JFLGddAPxI+0hFwS6LgHY82WUsYkDfqpt9uEDOrOgMX9I2LCKQhxlRKD5lGJqr
s4efGxXidproTJx5FRNpFytAUCCB5CSl4liKaDxuqzT34VCcgXXBQkMzxZgVa6SkDyl169v+e3qL
l1+42PL3zA0OGgrKenasvusGEovmR3E/FgjzJ1FCvXneVWmIs0PkTYqWy7T1S122O+0bGR6ue5Nt
ATo2mQCkghIzZ3xZGmI0kfmrIrsZkw4zLtFv1SEAYPGPCPWj7x16s1mWBPZtKHb7LKkue4xYGHKs
NSd/ap7BW8gW/wRiN+qUyHMvUjmjo3TW1XiAaupm61eF7lrjaJdygd2pxKk1bBxicUsWYZGqovtk
f18FGmmZu5gUE0vKJhfLH445Os1L5GYYdJZeMJviyolNbxhPZOc0GnogVehYbxaxJxF5+taEAK7A
pKZCqWliKeTjbwFLdB+aKsqlGkJ771Q3XYCVy/Yc3GHn86jVLrWJgxp+ZEN5xV9g0+1dxPPzgyCf
aTpgAKD+NDwE2m2soxxdCNR3M06tZHDqG0VUX8wGuhWpWXNCi/dshcOTVsR3TUISQdVQdCBOkSs1
Gftihq0suuRY5rccaIgZbOa6RW4119efjXCaO02dOXQDxICYWD3mt/Fe+07204vk/dxYVV3zFO3B
R/E34xr9hTE4JuDTw2J1qZwO10QLEoDCsgn9FksIbJvoDFCBXQJsL4Z1KArD2w+LlUAujBgJBRlj
j4Sblbro83hOd6xxPdy2XwCPLrhf5jKvnY4PIUufZHqKun6kUNA9Ng+xcSrJo1TmN3Ff+9Lf1z/n
dmVtdTgunKgDANJ0C7OnDJg8wsZzhf3Gxxh7N4GNgaQv0p14NkikqVzYyBfQIRvM5TKErApd83JX
KJicpBiJk93pa3bWR1vkcbeGgj4oLudv4ryzlrHFZyw99hROvRisM2+TTV4A/Zr5+Y8Uh5685ATi
SUCknnT0SnO7Pkn+9StnN3rlC/PwwnmOqunYZagHs4Xg6HWk2LHo9b2pHwpNWAAQWAs/xx9JPY07
kAoCH9thtIJh4qRH0+3QqN3Jbpw5shDoW6RTGueJTAUDiKmMm2a4UPpN8sXAcKD5NOB1avqBbM97
VVQH2w5s/wYTHkk4s4yWjAXMBkBkNtrrTkoFTyeB0vKdn1TumigK4HbS4NYaYrvvjzQUvDhFp+A8
zZAz9NEShjGhiVXrt5khu9eVT+TMNM6/KEoR4z+kj0wZsGJ3lB6QQbrSPbaLd8KHLfvXPuk6eOoU
rKGz1ijvXVoLuEIatA/zZfZYasfEeqQ09FUiasxtpxMrUZxTkQE/0zRB+K7onRvslKfsNTvInuax
twzKbD/fMqBb+IUQsWnTpo6KBRh3NJNnM5M1SU5TGvRsPfKrZTT7sYpeusY8V7PplSWN7SZqH5Ko
OdQhXlSm/LUwpFu9JY1tLFLqzm16mAu66+f0L8EH39Sp1U/jPrgUhxUpSjY1Htvm7OAnYeok8kEp
Fnjy6+KBggtz/wKhG2u4WOAzLdPSLZmohBOqEIwCdBI+Rn8sDvoNa4WTI7o04gH8zUR6JYnTMJoZ
wTDQZECBs8MBDXdiMA/0znDqg6TZmIv/CaMRu+kdQCaExOCbbmEln1O7ZaBj3OloKZh5vB9DX17S
XTELUrvNb4i1cVXXsYmFBSaY2SptNzIpNktgAvs6WumZdpRyERjN5jFWEjiXPZKaASzg5RqMoJfL
ZweFL9ClCXktRSfhssfZ6KJuMZFuMPwgFaY5/aHfNt7kNXbuRl79Ry1SRZFE9vfV3WVtHeaKiQ/E
BoPi7FQCMlD5JvuNcig8ydXddrYV4TbKpgGs7pPz5LrV1p0SoF6q2wytAg38E9n1h068LrflYVeC
OEvLpRS0wTFeUQoa5kZAPDlJPApsM4FFi66Rs7O+qOvcSvBc6kDDxZhdYgqnygDlh/Nom17/Imox
b6ukbmLzCvhhINb9+OH6kWIoEAUVv4tOyfznnD5UognO7few9a8MngNFBQ23CpLIwdfuLSzVFHeW
X5g2Zry/mTvFVfbxeXohGAv+Zjn5QToGgZsqdmf9QtK0fb+XX8KZeNWr8xAWFQrs2WNPTpoRi74g
+xc+xeLVWTkTn5YhykdWOMICvzveFn66I7viNsRhIoG/2poINNWVLM7Mw5kGSzayt/2O+JVfn4Hg
FezAL42tM6S7pmuwPe7YngF4UTGSQtUrzqKMfzP5sCyVzQcpJpZUPipQG4xgeVBQJSZ0crGm6Y5A
f5CmxtdJ7v+WeVxkcWEgDpUwyRqUvRkfGSqojhkeIj92ZPPAGlCM4SkZDteFbqvMRSZnIE3dWWbF
uiVJNtwsU3XSG+Xhuoj3KZzPSvOvDP6xgnyqjYoRGSkL5ORmOf2caWMDF6LPpQq+F/9USQepUrG1
Cmq1kb7kRbmXmvpZmwYMkia55JXKgEnLLPtB2vgQpXXhKjW2WaTI2GN9cg/o4ldl7r6XxvJc6uA8
nIvIybPpUYrlm1Cqn7QweQWInGR36K34apLf1YNomn4zD7yoHP/ywahtO3UNbCxtMNwgESu1SRhl
GDAC70RAXsC65gi+kEAL+JePKpHAighMbfDN3eTqNwwTN3YWJ/4Lg01O4YgA8kQC2d9XATXQhxLs
wHhqdQSrtmM6/jGNpuCxtf1MWV0kFz/jaCRNk8Keohtzd9E7gLLtf3eYaSWNC6KzMtVDF4wDiiCT
C1LawgfdLkNdujH97F6UHW8HtotNcX5pyUkAgC4Etil9M8hrkPhpIup9iGRw/kjJh5qEMj6SFZt2
j/HbLMJaiQCpQiSEc0BmgYlaib0l53wXTGcruDOpIJJsGRR4FrBiqJk6NXiqHCKVZVDo0IOcGF4A
DsAmea1lv20VuxlFUJpbmr0WxqlBEs1hlTE1SFPpqxSnLl2GvwTmupUYrmVwH7+UMqlRTXx8aV9g
ZGA5mTfkGJzE7pRdPu+514I4DSCFmpGKDigzDcShc2HX2OtB7I2aZzDZuY00umnWCuKg6AY5jagx
GavoM9Ru0Z9l7YE2L4Lr2ypnrU7FT6pqaiJhDbQhvrpj7wcG0Chhuw9EWdSX9/RhEai44ED8lKoq
S2WRj/hcg/xiyv44//gfD8RlZfo8DH0QI0kpvQFYtdSZLPQol52MzCgc/cIRhdnNruj6CrncDDHS
HEHFx1wra/Yu3TvMZXdka/LoY4unq4QS2SWvIkY+JNjDSvDoi24GV3VadGLx3ch5QY0ZAfEXJLJb
u6L8/HSqOc4G1r5wRjZOFp7iI3Wn4+j+nIUV3ei2jqDwgyFbBobPXehM8imNBjwikjZxCvJW5MQW
aMmmG1QIsPE0UBRgFP/jDRZLUiuLjiDPqvSap+zzr+ku9rBagVbEjLk4inXyl+gsKh9veXhykcub
G9HRoUt1eHgNO5MjeSyt74UqoiYSCeGePoNc1/U8YhKgteI/0xE4eM0Qe2E5PQpucfNDoT6H9QzU
oBV+xNZoh6kYLGgFmyIGwxIDeGWAoC0QQDFF3AA7QTQ6uZnIMDy6f2RybrgHzlK3vM8gAJbOCWKZ
olEu36TWCOqxeHQDkv+daI0LAseDROJDH9JbUxl3gqNvhp3Vz+AUSC8pxjwW0BYrFmDcl0n+WqUK
oHDUOnUGWWvtsu1OwIHcDfP0JmOwSvADtnL71TXwk7dZFGEIXiLIedTJNTQMpufRvkqLR3kUpT7v
xv3J+LGiYRFV1WRA4300FjUiYBiarcGv4VJBotQ6Ixb6Kk96Dge7ue12sZuVvmbYot7d9sdeSeYT
iEUZW8pasAzlcJAc80DOrERi7jEV7w6Je/2rbl7qShzzGiu/qhaWUknLQPyYPMnVBLCdJmIw4+nr
IOu5QNhmVweP6H+vldPkrtbKJFexw81g4+fW1kwvBB4zW3Gq30htl6xL/1sOaCWU01vsZFR1WuJG
qwU4oMsuWMARpL9dv8dN76oB/hRsM6BP5ccOu3osAMaN+BQaqeFZendQ6kJzQBr7F1ga3XApnesC
2VV90tCVQOaoVh8uzSQ5zCZ18WtL3jVZ6nYmmAAUrEma5YOkGjvAvglEis7IGYWVJCNOB6OoKoT5
9E0FqIVOseOqfUFrQhSvNuPv6oCcIehRqGWdAWlsvzZ4ZkCOLEdL37BmI2zQb7r1lTDODNDdDNUC
6yG+BfjwPDzWmE+9/r22MxiNWFQHJ7OhvA9FrD5YDj64fGkl9shmdJqZ33T2z341lsy+YMV7f10g
U+vPCnKRx+53JU8zugTDQ+ig5vO+zzGcrZXYO6nl517FYBJt7+eBfOmJJRh23IzEq2Nymcww11Pc
sZJrnDx21BvKF4X410+2LQIwrIqi6brGg2mp9YLFRSD6+1Fb20Xv5RNSXl2QtW+uE4CT8h8pPKLW
mIANMGfwNFaLSlApZ5ljSdHLUDYo/isWxRqPvAPN/CnVJjegqiN36BjS/jXCNGJXSqdkUb7FITgc
rM4LMsVNGeYpqUS7YZtdy/UP5XIf0unmbJW45eA8ekb03q1EqfRpBCrLnt7p2MWZvM6Z8ShAX1vU
9dm2nMs1cWpWTJrag2Uc+/1159bL3TiIRrq33c5FAqdR1AiWJZaBM29JX8a0d0zzVcoPRt3aIIv1
rqvWZjhcfXTOq0Zl1NFaRrIaqvSgNbPXA10v3oXj63U5/8EbXA7F+dK+yi1zHOENGLxe/z08JS4w
7HcMz0l/FoODi+6Qc6b4RgOm3TG0t8i5ZZOpQJtYOltxhkmKRbfjuN9dP6DQfDiPGha1FAQRsjUG
mw/INk2zUT9KvQ4kbH9Kf5Q76jIcwem2MhzylXxvqhvRntimn9A1VH7eE473MdiVBwS+4VzHVoIn
d3nSsPna0hB85r+zkENWUrir1aOunlJwMeOgwS6vHGP4P9KuazduJIt+EQGSxfjK2EnBsiTLfiFs
y2bOmV+/p3pmLKqa0+XxLjDYATzw7WLdVDecY1Fw6so1FFd0zOfGN0rH5GCbka1OzFoq83ljuRSU
sg0nT7kJbuiLWPkqAem4cYTS6r8QsHHGViXinTcApi/3Y3tw48EGRfY82IoKfklHx+wOZqa7Z/HE
n2Le/PQa9c+igtU1dui2G3q9WIZC9EzzRk8lRx+fxKLj5CPbubKmqPQlBnIgdvxTwNWLU4iPIB6K
wFJcYChYoLfCFLPd+YXN6yZuGtGbuItxz75TArmFEQV0g6Pp3bgUrSY45hia1saFc7pNV7SSxrj1
GCljoySQ1pXNfdKWu2oYPWlqHVXjoeZv+nDNEFF+AJmHxo7YhEWZ5gGqlt5YyFYzPYcCbztlMxlZ
SWAS/wGr0vhoxYQt+5tJKKyqe+nQ02glzTaEx0n+IGcmJ+HaVsG3QzFpf42Z7zrU8wkwEZo1gK0z
0zCMx6ktn6sXF1nWr4PpIn00r3yMLiEDABI88bBxYxXJPVCDrEHJ9+b0hdS3RvS5lj4X5dfrznVb
Nf45ms7OchRLW+tmitROXkSnbe7bWrRJ96Bh8Pq6oE3FwH49njVYl7qEbI9zMwpDvGpAIUdhS5uc
ky1um/BKAuM926jpZmGkwxye5iutpwGrrDjme7X1qAnz6mzb97WSx/jNIClmc+wXFBES82kZ2n3W
F495hjc2iHusVME/ZugESniXGJl7/WtuB/2VcMYKGmOZWpLCzpSb1hW+KzYm5m3tlfjtY+GmHnfN
bzNI6ECXxvIw7o+ds+4H4LpPCv24wEQ4mcgxsNJfO6af7X5jZHPTxlfSmNypL+OpqSucbvpO0RzH
m06y81v8y48IqAyCjmYYBgUoLV3omK89LxHdLi6s5FOHsDJFqYgA2hYRcp4LwrelCVVgA8PeNI81
UuDCHXcKVqCuX+qmm1lJZRRYEuYlaga4aUzo3QmhssuQAJjC/rqUbUM0iAw2W4qnzQQDQ2zkpk+Q
TUW14qHQ4NQ5JyPdPsebBCaPl1UlTLMM9YQwjezRwP4+gAy7rru7fpBN10U3MzWwRqFMwtifpkZz
rdIYKjbSz6wNfBIbdl22jQ0OX569bVYsV8IYe8N6SJejjUlf9YMLcBJLmBUbGYM1BZ/qOb0Rg6cl
UZxO653rp9y8LhPIK4YhnlPD96pYYeoI4wb4mDJGRsS2d6XG3F0XsXlfKxGMtWFUWcS4Fl4qaZ18
Rg/VbmoQU87P16Vs++eVGPozVkaVzs00R4aBkwCklVAoyW/602J/1Xbj8b8zAwJzHNwdvz4bY0sL
CVshU2ntkzJ86bsQq+1LhYH67jcaPNt3pCJB1QFvfoFOHytCEY8m+mOLeSeJr3PFizU8AYxFiYYc
j6LWgc/KiKwmbiyp+cK5nU1rwpLzP2dgnsYKSNVHWYNbGLHtVbi6N4b2cuwsMNTEVvwYfQWaiiMB
44S7fLYdSFeiGf1To1xuAWKF1CBCQTBLbTiP3dgqHpa1bL0DynmXuEvyWhWc5GdTJSlosI46Mohy
2KzfmEBgQHSUf0QgcCxOfsDwg023aeZH/kOGugg2v1sJY3P+IDNyuEaMzQLrq8tfEmAYTiS3jVnG
CwsUSInGSfs3wxhow1QMdxCCtyvjIZdpEHslqwhGsmy1B4UhOBNomtAcZoqmNDuZa+6RSXNUiWoj
e1BT1BWMnqM3iNfUe0NvjUBtuglNZF3bm0HyQqYABx4dvd6Z5pcIBeZIEySrLkSXCN/FjuPOto9t
YL4foFWoobPHHpeqkKIO8gMd7hKwFktuSeRrLBJHrz42haePn4JxV2rYoIoMO6uwZ/nx+jfYcqnm
6icw4ULM+0iaGhFBNviiRN9D0wIXEu966Xe8+M64WSwzyJqhsd95kWItG2nCq5yf7a2+amTL8h/6
OXMlkDFUMcv7YSEo0NVt9yHSiF+LBacasfHhoLFEA7gbyLlg9e91Z64DlDYV6KSgfBfqwepI4fTc
ULRhiqYoIZ4qInIB9Zxdr0LRjEpDoOrCiAL6cIpVq//a2vmXbrCN58wzsIDSPaO+0el2hm4Wf0tg
w53D3eg6UP00FXDvjIGQGSwtpIP41sUwti0dFey67npn+gpgyl1gh9+Uh+v6uCmRypM0MNhKrEnk
lT4FS42OfShou7wDh6DGCe88CYzGC0teiMEAjR+S3G6qzBYGzgP5PGLN6DuaqERGq1wCsdlF5qqW
yjjpKF2IiZjsjbDIjpVifpGzDNgAxqhacj+Kh35Cyao3kawnZdDYSRWiTbcQqxFIDxQPDG9Vg4ny
YT0UVhQ03+asD12QC6rP9Zjsq0R6MmPsqSZLdJNX0jEoAfAlollvK4t2whzHjuTqkxkaWIDsd20s
PBa5on9V8FrfkyjOIRporWk4P5JaP5GcPLbxmFqRIY7WNGi9nQfN/MFUW8lFCaCy1RHI2n2CILck
wiEX6t3SlB8EuG5bNsbWwXsA/5GA7e9uuDd1TIFlGKPsygBjqBUBzTL2l9ox+tEu6ewU5QiorkGT
f+ZxXdxq8bQjY1V6JG/xVyffryvVxjguAqeOpEfR8JaQ2XmMOKr0oA6kyVuCCniP2mxNenIDDpzG
UrPuETuVdjNiXpaAwjzoHdwMxwVeeov3P4B5yxSlNEaJFGB9oh73mC+zDHGy1IjzYpIun6MUA4pI
IGIGGgywNN87paVLSqMWRNRAsTyBLbUP8ucmc4pPSWG1dOhF96vFSrC+0ZVYKHQxV8SrnmxkKu9/
ApPPllXVSkqFnwAK8Z8hBvVMO96X+x44vfxhvY2ZhffSGC8sS4IxSrhytBQKlDXs5PGvR7BpA7lc
9c8wfn/AfvdeKONBkjmdRKWE0GDQ7dZ8yDUeX9xG1eS9CHrRK78Prku9Aoo0KD3RSQD7BRjw3H5E
jkvBvMB3f5/xpuI5qsOudOTJAv7OPphQbvX65hlQz9YQDPZAPuj9PhqPapha162S3s17L/nujDpj
E4tYi6Oa4IyDglWi7GaMjb2ufEyXwtFLXsliA//jvTTmZVJ1Rts28NVe3Vg1nt/PZ0VBFq1ZM2AK
H+XH+bvohUBiBK7XDjSj6v6QYcsDrQz3+rl5VsqmQ+U45SGAUqmVmnem1Thag3Z/4YFt2Jd8AoJl
G/93oE9A/mTVlieSCIgy8D9UVdj6WFxUrda0EC5rmHefe7tf6r0++9fPuH23b1KYBIzAqwMbDlIi
cfGNbCJWHCn7wcicKh53WisnvI96cS48HTBD+A/tPdu61gYk7kIyVX7U6EikMycGZ+SSZnYdtAek
cc6kqru40N1p6PZmkR4w0ZValWzaGiYXUB0JHq9/gksbxi+SwFlLI45hIoF7b8NhjhQxnUno0yYZ
qtW0OCfd9gCJ1AZKWeLknLbcxUd/L/AiyulaSUJJDX1zVq22Am2U9jiXz1VzGlpOSesiiaKiMJgG
yDFd01Asf3+2Rcsb8Jd3ACBARdnorUHmdcC37lNRwT5nqApRCLvGptUNEaohjED0s6/aeT9VD2le
7jh3dFFMwDlWUlivl9aCLMgB7ohCKozVkfbTYjs3fBMDaIElYv0VczflLlc5zu8yJWEkM96PmBUg
voLxL8nTXgK44AIkjuWGkgZyTkn/rneelpHF+D4BQ5ND0UMxKE4VJVzsdqPX77Ujv194ybbFyGKe
DI04J4ZElNBXfDRo7eJO7yyQSNgVHvEYZSK2sYud2RK0//oeY+QyHqcbKqGbBOiLCKKoCqMqY/bV
bExOHrel9+i9ntkdJQkPs/d6H2CMfsAaQulXxrderi1Z55X0eRKY/EmMTDNOdSH00+WJ6J7B7W/R
7ORSGd6OQL3IKrUgXSBVkwAB1Ty89kWg2vWQeGpcLBbg2mJLK/u7akp5Ta8t57T+ckzS1PS1kC2j
Rr3h6A6vFGQA+oGRbMEGBwelkADbHAgi99L+uvZfRv6zZrwdmPHDiWqMsjCXtR/tZzt9iGxpF90B
V6H/rPr6rfwYuoYDcIGbv7oliQ133djTHbA2Sh4K0GZMWH0F1kVj3k4Th0amVj84EoCk8hQzfhQs
Lv+eOpkf/Lh++MuS5fvDs4sYUSSmwZzg8DMWLId9fdPsKJIo+Ec5wWdTb7FzjGFpFLQuamla0yRF
UMD+Zjwx5Pwp4Q2d8ATQP1/p7RIGXaXFcCyqHFlqfQx44zvbl7M6AmPcZoM3HAGlPVR0drvH4ZVC
6BqvlNnHqLBlzxtyv0i56d2s5DGmLpFajKcYwUcQBncaSwe4+xYqjscseqnzO834XvGYaS4fTIxM
xvoDLSJRFuS1//dEpiMneKFR5Org2N0Ij+UxOgiPHCWk8eXC5UArgNtGDN1gN1RNsQjNxYTLmcDl
V4aYiDL282sG0OrOHxfnvyNPnQ/5Jo+Jd5W+VHU8FzXi3Xns1FEEjJ1Otn7o/NDReWOum6nK6nhM
yNNbQa0noy79SflexocwD20j4THDbau/QQx8PlmT2WxSNBazGXQoZ6UAmLd4bWrv+i1tn+KXANY1
FU0VhP0A15TgoTlj5TtQTyC94QRQnhQm7cmWCN3cBKoQ6eNBlDEipagfhZQLGb2tcm+nYVSgKaVG
r+Iogp4TLz1OuyrTwJJAfXywgC5w1LkzqVsiVVRLFQOctxgqYuJMC2RVis1LMx/iiZM97MrvE1o0
AJXoUIOIuAKpXrFmBb4XVEvx7rksQWdVkUfFIgt0ulo+UNL1wPk+h8BgFB2SWil3K2fr8lRMuIEe
TNRQ96Z/vnLB+USy0iza2M+EZddqho3dcycXuWPwW1n5Wg7jGLM8yWMDlCk42OxWnzHWB3BJuzvO
FVYW6725uJQZObFH3sjWZla+lsy4xxjsKwXBzOT5DvNdeADDKeXbU07CPuqc6xb3L9JAXCBpKgzb
YIyhK9XMnMYhhrQqsCpv2gUe3QvJK1wer+ywfXlvwhiLwMBWP0QljhYqH0j5iSgHteMUvjcjqIrJ
sH8OxHjCJDCCdJLOyf9Yg2+p9tGjgLqcE//Jjw694v+f35BJC5KxmPHaF+nbZnTpO2o6znf13jiO
O14muRWvVYwyabpGeyIKY+DlKFcxRotiX9Bv0qKx9aC1FmUA2P4nhOsovGskTlK1/UEN9BEw829e
NmCiIpyCBiBgZ31MonuKySXdtpiYLuS781AR5xl1Wb9F7FQNFdhjaPiI6G69t/EmJ0uYSlATuq6U
54fKo5O0zUgnqGZn3Im8h8HW43QtkNHLhohiLDcQKJLWlXOgqpV0enlwsjb3MPb3Ikz5IQzyB5Kk
TiU0vDLkthWuTswobSaPqKTP+Mb0ZfKmQc2Br0H/cp9vX5fR1hZVlQ6+FSR98GzoldT2u5pQZvNq
QptWb6DBqyuAAsJY8vvrjHqxixPNQOo1B3uYIvZSnY7w2hv/ojW/xLDVN1BdgEauS2roabxrwTdR
2s0ZAzsHrD4oSTT3utlvZUPq27FMRkurDOBwUmaG/pwdFzm2McDIkbD5csJAAkqkCu0dsbRkUopq
ZTedw3m46/1hZ95EuwRjJbylpW2lQGoAtiEFj0N2Zh8tvSBGi5maHB0i/PtROAGJ7TcfhZsmtxLI
xFcwvcTFbKD29JfGA01sR33mb2n8pgKuZDERNZtGHdUM+Oe/NT5zUA7STpONqIr3vmjx66A8kWyp
YQSCg24EKKFI8/eylz8NfeaXE+E5582Eb3U0xrZaoTFNpYdt0QLv9NrawxEj10DrPL9qeK/FbRt7
E8eO5QjiCI5tEAL7yb7bL/UBdJ822HZRpqxrp/ClPyqpqxSLUFUkvDpMxjF2eRWGUg2jpsUKqpeJ
owcQKn9Ufc2bd9PnSLF4/D+b1qCBW94EZ54sIxl777HScYz6SMBXJakHkIPwqKFyLtid1YAV0+ma
38Ch3PIma5FMCBIXvQGQShP7akyOYafeGnH7ct1hbekkBjiApIvei4g5p/enUokQD3EInSzKytKH
Qwh8mW7aXxeyfY5fQlgNKaYG7DENHlfd/MMcUebNeAkJTwJzOU2v58uQSLHfieKxrsZHJLW8JcRN
GfC5gMBEoLxggMIssYhJO3iMvugfM0118qlwtTLwwkFxiqTbC0v10GTJXZql98Miu6Es38il9JKA
z1ERp8eqi70wq28HNbDxdxyXJD7oYnk0htnT2+xoLhGnHbKZQ2gYSQSOhUzJkxlTyUJ9kmblXTV/
vjP936nmU4fJvvqgQoYoo8qGtybjUIsCcHekR1xKxw77P+q8H4pjH94nNWfSclMQ5kSBSIpGzwUv
pxA1cVm0tMdDxBspmh1jwGiY2CSPwYzViGAKNeu6/m4aiSHB2+i4e3zJ90bST2M9BkZT+nL4oQsK
a+qJpUd/Uq7BQOYvKUz0Gzqp7BoB5Zq2eR2DBhuV6F/xIOyNreCgGUBfUoDhSwjrPAfQpzelAm9d
l+GnugB6Xh0dFlLudOAwlfFotwt5QNriDxJSXRLtSKcUlgJCFlOWnJKIr1I3HftucEDZYoP8rbdQ
TJztIghiK+vV2ZpV7BkUlQXMWAdsiVYoCG6bhI48K26eBQ/LGHtq3t9Py2SHIl7QQmFr/Xgos94S
m/wxBISEEIWugqfMBDSgSm4+LHlnmUl6T6aptkhLgbwzcV9o9WMotC9JUhyyerorBu0W8BwvnYoB
36x+luvMaZPJQRTZLXp2AIgSdvIymzSGn9Wyq8zSflQyT5MeEqn1gqX6HMmapcWyO9agmh20RymO
rCFaHqZCO1WhBB6D9ouuCE9Kr9cO0lpXDCr/urZtBlRMq8sYAQWwyQVLhlJEYGeTUSaklCCii/gt
WgNwb01f2QWhxQvg29r9Jo6JMkQrW2lWJaR5SPwD+WXAMnzM3Rzeau+sD8V4InnKazmvUPAPys6n
00bCVIj3gKgFzKkeAtpDnfYGhlf+yHTfDked+qo0NIWBkS0pnHaZ1aduwgbm0mNBK655+cFmdFhd
GuMjQlNJE1lEYQ9M9rYiOmqkc45yOZaLJ/D6EzIOQm5Jk5p4BvvS3eQB9oXi0AZObJPIFl/OVLLc
SUuebjBOfSiiplYCLNEvqXJTRO0XIS79Lqyz//dsTG5cSShTphrUYzFBg0YJLKdvxafpIB0kkNam
TvFD4zzweRfGZD5JBHZnvUDLtG1/dHVi5dPr/2fHbBN/UNS8TKOqRkfzx2SkbhOr9lICG2BKnXS+
r8bACsijPGanoulBcNzw4tY55l7E5DelZEeZ6iQoxMrAV432DcIxKHkVtFWd0s8+xagA02RZf8VA
3OKQz9cPv/V1dVEW4fsJQcWGMXcz7Kuka6niVLM7q+peDKPnPxGBOIaZJGSv7DRrnTd1vixN7fcC
qr2l+HMpsPD5/8mQ37sPUjWj2M2wakOYj/ECBpYm4OjhlonpiBTY6DQoVgWjh31TFLmRFxCR3WvS
M+Aj8+nhT07xSwSriKQBcXpNny66UJ8qAWDBAcY8r8vY7OCtzsHqmj6OmEc3UuBtABp4eB3uvbci
ElD6MRzo6LyiIP02rH6vZTLXM4yT0M0mLIyOyaBt/YSlZiAho6LkDFj4b/x039xiwNMxHV6lZzO1
XstmNBx4J8gDyjjytbkJgb2T17s5647taOwEvTkUuYh6bNxauZgfQ0IOjcptmm4amYROC6qEhnGB
plkn2iLLY02rW8UjVo/9bjopSBQCC2xPflRjuM2KJZtz0fSjXnz0lVQmDAVCXmQDlZrsQWUOElwr
cPrPWKT1Gl8OuMS7W+k+xtV/HZIJQaEk5Z0Sz6XfDPWxaB9zMlq5CeLRLnRngKRfP92mNa6kMXEo
Agh2Fxi4VbPtD70ePApNtity3b0uZrOasD4VY/Wo+hBBSvERWzd6BB6NC7gvrbIkf3FLzwit5AsP
pnYzrVyJZBupWkdKMoYQSRlcKVlYgiF+LGuZPjCxkIU5/98Rzwa0Sr30dkp7szsfkZYPUc37pIMb
gG4eFx9MJ//Ekce5uvP5V/IItjOIlC6lPx+6fSRZRH3STAzV/EWAPUi7qjiQChRWC2+4nKOi7Ctb
1Xt0J0a4vjC8iUFbQZZ7qQmPcrs4jVrxviu1r0v7w2tLoV1dhL73MUnUoghtGYRW2s+NBL/FNMjf
w0rn/tJR/KIACHHPK9lfUoUh/9RlPPGBhAEcvotW/1BGM2B+qM7S4e/Y7YWf+vCjoDno7IlO4vaL
04U23neBnejuEh7Swsq//ZnrffshrCaXRqktwYiqRjMZL4MaP5SDcqOm4UfkHKdJI8c4nQ+Sln+p
VaytxsHiXVe1Tb+7ks9Um6IozrSQTtA2+p06xkC0+M/wJu8/NavL5pQbM7hdMXc9618bBQljI0/3
oUyORVkLVrNk/vUjbUZSoLaA7Neke9LUuFbGI5XDPLYtMkURDXsEkl3nKp68443AbH65lRgmdhCx
U2cQI8BS+sSSuxdB+Xj9HJvGsRLARIs+SHuAGs6hL6vBSRoKTEhBMafy+xLNnDo77yxMqBi7Tmjx
Ukd6L5r2IDX2ok0cEZsubXUaJkpooLNoClAZ+pLZWoFh2KOp2UHEo+XcfFlSzJ6/b19lkFPmJA1S
Q8ZRBg/VEodyjmrOXwyAipd72Y35eP2atoMRVI3ghaDqqOS917coMaVskVHsUtrooY7MfTMDWTMI
PaMHcBoBWjtQ/+o2PeiIii3ciC5Hu+u/YVNVVFEihoxtyQtcUTGoq96cUOkyppuhPclgrGwTy0x5
k7PbsV4lqq7IiiRe4FFijUSdAkA5nPsxQFegc86YLaUWJsQ2vOaOyJwkbftsbyKp7q7MGYN7IMRU
x9I35ey5DbWT2cUnMwkcQ+VtC2+JAlARJkVAuSrpbEFxGdR0BDEmpvsrZGZDo3zM+mZXiNodNh5S
zrm2DALb5kh3CfqfF5MpixwKhUljvNrWntLk3rzcGkX9B0ngWgrzrJjnYoiyBBG2IrWtJ51bAVKz
CnkcZxsOBIiGeL+itUpVkLEBdRILU53wLKsU12hzqyp4z9etRwp2mxGxwcmKJwL7Ri71PpsWA9sn
g4ddj8Oyw7g7nf1qDhinbJ3rBiVTj8dkJlBxA1homLOFujNBJNdDdJgao/IVY7jJ1InutPjB0NnZ
NDj1pDtDHu8XyfTzWj1UfWAbsXBIibyvUuFYhN1xJIpHyuFI0sUyELYXMtp93J/aUrbEEqAKQuZk
YWWXoekIg2nlEY8WcCOVQ1Vc1wwTmoyNRSa5UhZTD6cCNd1w/qIsXyPpFIT7RkIM4aOqbtw/4GkJ
AcYGOjMmC2w8pEbYdEkImIan+tk4UDqd8kkKLeOjjj5m8UG45+bkG283QzLQPEVLCFGezR1T3awF
ZekUYCnLB8kpHPDGZ0faGy494V57uK4QWzUBDAj8NbEDxGxWISopiuNCylXwp3h9cAri21oEbMmi
ASEj8Jr8qZ8OAOS3ywrrZklq6aVmgQvCzqeAY9KXy20ygg2SZmJgdgL5MXOx2lCjMaQM+CnGtB/k
5YA1Ruw+1SYoFHANR8DEVFZYiw/NRED8BpiQRVNf0tD8vOTBbdonOykxv2atuE/73omE9ts0lDLH
grYKdnSviK5oa+alBS1yjtajMakAuu9d4kmP84fhTOwcJahq0K767CTz7jcg9jc86zvJ1M2vIsZU
lXqN3W7VK04g3nHqD7UdfMbz8ACkNmv5OvjYSpM5pa+tvOOdUCZbK0BG1JQqhNKsEwBcgb0odo+i
Nro9igfAFAuZb5L896wKBIpA4UKxTRINdl4ukMsirdMZEuNTnBzq8aOhcdLpza/5JoJNqJQsAAis
iHusq9DK0tEi2c9F4YIq8cQwEUQe8CRrJtH0hibfGa3S2C0wMO9FVSCAwZVuiypSnbRr0K5Saksb
4oOYdsdwXn6qQxZawYJ+6RINnMTqkpoXtrb6wCoTP4NukaRkEVVPymzlkLvJnfyUHmrQdv6Ae4ue
J1e1KwA15J4o4utYwUMB2rDf4Jam538XkJBeAsdIokyLhLbT3is1QN4ATzyrGjZah33ynW7U0KlZ
9bl74pZXLu6CyjJRxtWw5459AvrnKwPKFyUbDZIZcK2ibfjGTzo3a7qKRX6WYKqQf2Pu+SL1YkQy
NovefirPZRx4SfJUZ/fj1BwRvmxNLLzrjvwiKjKCGDsVFwyOoB0beHB5hoOlyMXVciC/VK0BgE8l
3ymd0XGs9HLQjRHKvK9CwJYtdd/RyzMOFMa1cWkviI8rdPkYYSQxzyxZRI02nXF12Uk7KC6yZhvQ
Iifgb1KeN04Ke/kcgDQZQwSiLFOAHTYShdHQt1Kegzr5RvKGfebk9vTwNz+3U9zwYv6lNVJ5FORN
luhGLJugl5ra6rOB09G6H3gIwwnLzlZ2H+2Fu/AI7hFsudWnxS9jqzSfJIAfms50z98v3zIQNIJA
HCzSWWyN0dZI0wsS1kT1huVeN3eGPj43YfZyXVM3hSiYQTFEUVEuEt6kFeANEgVhXvXk7q4JAMGb
c3GheFIYB7d0OrDzligAvOECEOwPomoFfu9Px/hGOxkSRfyi22Y7npPZMnhgf/46HePPtEkBcEmD
01XVXdSPO0F41vJXKeA1cy4yU6oyKzn0z1e+rNBilLVkSfUiU3PnGoBe6efr97QtAQsiBBQN8NGs
yaWZ2mYLThLPnezmggIOcZVHkrB9Tb+EsH0vaU4HMVc109O72gqy22T+otW8East34j9sX9Owva9
NOCnjHUJtW7Q95JTq5+s0MX2vqX7MSiKU8fcJx86O3J5ynAeO2Kj21oyo4WRNCZJvegmDLs5FY/l
8wSiShFdH9f43HwUXHEvHcCVSH+ElzwhkbIysKUUP3iDwpeF4bO6vH0CRi2TOZaFqaPfGZtMoC2U
HBDghTmYWiJnsIDneuiezUO+VzzTlx0D4yXcLZJNfVLRCcZotIooTFVhpbHJJIUmNohhGT0WPNTX
Ngo5fntbggLOJsPE7BmbSwik7pqggc3XmBmQ+rq0UrI8XreKzUgE/4gZU0PRUZtiErquStM5bkIN
+CrRffE5PhSfMqwg94/lR7TqnevSthVoJY1RIENJIlJhS9Brvmen9La1sKWyk/fFpwZY2meE2vjU
/QRU+b72kKZRqNjOMz6U37h4B1TShSqvfgmjQTqJwV8UBqBF2FE+8+lI0bxo/o/lY5tHQnPJ0kD1
dSWNXvVKWaIas7RziLxJBhAuoN+Kx+o+eWnuEkCXtQ54bAFPTWY0kBMXdQZOLnX56GGkM6qaaloY
FcBI8oIn5aB7xV0EtBfJlw60EZe4ofefR5MYgUzgFcic5elk4pVlfmxRWeky7vgOvZ9r98ckiGmc
qCQTIILmGKCEs9UOXeEO+1X9iW51m/8ZhoM5E5Mcyp2IQUYRqhtKN+1QWqD/1kxOjLp8jTNCmCCl
1sAk67EFgVNVJyHziOxo9l+PiCS2lRf1A6BskTV54pHn3C/xKt7LPnM6rHS0F0CNW+dpcGYc73Ib
xFexS8GbAdRykktrRHqKvSOfZxybMfPNNtiiZEOWUk4wq+I1xecMjQ0yP7UJx81tpjErGYzfATJp
JIK00PSm9kYoAXVkfh3Dk5LVHJfNc3Dn1Hj9Ecux72spUD2hdpp94ZX+YGU/I3SjYzevrfCkflAP
09dk1/gmqOMpF3pgV4jYAm9ShWMgZ+by1S8p8mAR+/asSqObxE4OQJcKDDGo56g29sl+8Jw7V4EY
NyPpxiwoM1wq3ZJQUUlp9ykGBiNPccjB/FnndtFa4uNv0O9uXy/QcRAmgfrGQlDmSl5IMfn7rOlD
Arh6YEgtfrw3LCzXWNlBOcXcJeDLCt/ZYt7EMi6hrMMcSJ8QO3jFPsTZ3Olj95FSAlI/FL+qBxUZ
WebKGEn2eGZzHmi79IBv0hlfIWArMEzA9ofnf3HKb5vSmuAspJ2CBx6yQvwMt/fC2uqs6Lbdm+j+
nGsCFH8dwDOaN/hoZuxKJ/a4urdt0r9+msF09yo9N9JKQeZC54nj3TjZ+U210wA+/9Q7BtxXcaPd
DjyY9O1cBuRa51omUhkmpqcYHk9kOUOdF+tjNCYAwggrtxTmo/DJ/nous5mFr4QxIX2MmlRNCwgz
C4DDYXJezvetAaipWXHKkNctvyxsU11biWOMy0gntZBleGf9Y4UpqAjzqsG9bvee6M2O7MCgue/4
7bxhJZMJ441Msf3EMECVwnyRw/OOZmoHHVSJZkrdjww7uJyll20vshLKBPY4xoRdncOopu/xw3AP
wEZAJqE+kJ9JemmGpGP3MLEmwYq/Xb/Sf1EgZELAx5SxssAkw0tRt0tIw0Sg2395bxkEjJ07OtGR
wl9dF7dpJQDi/EcaG5SEtKnG3DRBRk3cUXSlFBUT8nRdyLaavglhbKLtszSTYhrVc/UUl1iMqIDz
FxluU9W7TDQ4GT73EzJmEamSoIwEhxIPgT/eUmKr3ovvDU8EnCA35FAfd+EDV5+QtYpprmuSIymL
9sleovwhR8S5bwQwF8q58Fo9ZC5GWUA/5fMmZv7FPN4+LWMec90PQlRCWyinLp1OirxZgLvtHbAS
W/ld8jR9vn6ZPI1hbGOqulSfQxw3CEJ7ElHeVk5lz+mR0Bu69k2ZqGb2EvjJJByrECOH9Iulxxkn
TeKJYELXLOawtAqhS1dGW40ly8g5K1vbL643zWD3sFMlSxdC9T591u8mxzhIJxUPTBTI8fLJ9+hC
fDWOoCPhWvVmFRnYJ/+YNbuRvQQGoIQDfD/Fz+7hSvbFT2wUYySYN/HOU0CTcSDhCFqlfDpLmpzW
UltM5WEw7g7dQjTszPtltLi1ZM7VsbVdoBeJhSRCJkXQo4M7QmhJ3wwYueBnh7iw+k+816RMz3Gh
kcCSoe0zugnJaGSU1ZliZLjL+VDs64cYIyyfxczqHnWKFeqBk9cdvXKfKjb5aUQAtmn8cUc4gYkK
ufYjGJ2tyqWWpRY/wlAeB22nqLdVJu7MKvTmDqhRA0fcdhH97dDsc6xp0TSsCwTfzsG2pnYgL8tL
9DrsDcC2gT80t1PACUuH7CGK7RgJgAxcCprM/ZmPXf0QJigCD9ssVeX89efZMmarro5F7ERIq53Q
1TGIKS12i5EVwwFv03l1hs/ctPWaIWhggAEHcyuqznz9SFEqsWjRwmhd/TvxdG+BIes35R5PUys6
8CBitrR8JY5NYE1dGVDem5Ekxwk2r0ULnKPedV++2ZVZy2C+a9OGeZBXXeAtd3SBgTahpdzSb1tY
EibgfvDAx7bPhMwKcI0KBS2Fgq8ehGUTimScEs2TRSyUpjeq8uH6ieStZxjRENwxYEJ7LoydAq4c
4wRmpXn9QfkgecKLCRhzu3CoiQo/0lMFoDM73Ncn0aHgwuh0HdqjeNT3/yPty5Ycx5Flv4hmXMDt
lauklJRZuVVWvdBq5b7v/PrjyL63k4J4hKo+Y9ZTY9Y9HQIYCAQiPNzHO26c2sp71r+FcZhSiUaQ
zKOXhyf27AkoXUBsWtvH+wG0ppNNvMGtH1R4K7cwvHkBrExrzOtHIblSg7reQLhSPNqTrVzRUyBK
yC3ZUBdhY9LaEuNCSieWQTKi0faGJ/exgKnjgPqXvOt3tz/tVuKxNsTcNFIHUGut40GXd6nVGq8S
XtQa78rmuI/GOOiMC9uoQhw60YcanD2ee4zqfgUXtB0ttuYZd5E7fialw2PE3qy6rVdHT87qZITB
vMw1aTQv+Nr//mfGsdjNYMF30Uf4LXoFno/dF33PmyZ6j+G3vh+Tvkr9XJamNmEq7lDXuNT0O+Fe
tnMkkqldv0EO9rVF3c0p3PCpfaI8X7e/6mayvl44k8Hmkjj0GIrVvGRPp5gmKKXpfmAB+obSOy9f
5n1eJnltCrlIwPSI1yREQhqAEEt13wSps0w5Z12bkU7DE86ELAkhCrOteQIK1wyilh5GxOyx25cN
r115DXPEcxxc2f+aYHZOGCciDAmCt3gwDgR6IDGeidGuvf8vYkvUFjCboFUAgTZGry7dMxJzdPz0
BYFbaw+pRkJLkPJmNyzSriiAak8T8VEuzENHzJNY8kQuNzdTJyCfMkF9IrHgAWMocyOizXxBTe/L
tLSWwvQ5frgZx0zIx4DjGqBwNqkU1VABBDbXvQyELuZ3WnSeKS3z99HieeHmtQv9C0yTADsDlAJz
2OtOi9Oxl3VkEqPbnqfn9qQ/Kn60G1KrcOkgCWdxNGyxh3xtkPl8sV5NYPiHwWnKd1qSOWJ8Vxuq
tQjfEsntg9lquvu5ftaTh9y818rF4fyArcyVbi3AGBBDBmT60n8WANKiSFqQPr+rTWt26wvu8pwf
Akfeq+iPRofpK+I6n9d1M7KuTTP3BkA8jazPM01iR6ALI7s7KniDpaggQQ3Fzs6qTREvvD1/L25f
7flqyfSbrCK6mExdqc20Ud3h5UfcIiONV+VL8dXoVf0M3LDu9VHy05SrnW5I51Dvvs39EttLXxww
Ob0Ht8iXvCxFl+RmZoVK6Fa5/EkVwF05jABbtF0tSfsKCu/OEC88l+F9McZHk0IAr4WC2iKdezJe
40/9qT79o+OsYMOAFbaXU2WP37kZxdZTixhAr2HYC5Bklp1HL0ohTXN8MF2bH8zxUwDQXtffgyDP
wnDQTqZsEMb8ncSlR9Kv1cjJMzZvpJV9lrhHB5VKZLQ4LCLmguhVHJ9aT8WMYu4Izn/J8lVAk3FD
AA59xbIC8TwhrnQx8PoUXURwUegq5xW3GW0gawhSS4A/qRj5pSNqAAfPPQTrUAkfXcGK7LpGPZNY
KTRfIa9xxyu9b6W9a3uM50x1U+tTh/2rpiczVOxaDJxSjI6iPFv9zGUMpLGLPWdrc0xsk2YzpVhI
/f18B6/Rz97P/c5K9zPuCXyzIrVM7me7Rv3jQlxbZS5fs1eEMYa6qGfuOmfC+88unsw7jEHiqv80
fKeliNlDSRV9S7Iz3jRL3lO+fVClevnn0Is41xfdU3YTIPykA4QJATlckZffeMy7roUIFXAapHSz
ArmqEXMiwrvf37LBLDkOjTmdF0SEbG/4qqektv49cWbAPttz6w9grgZW0V1eIpfcz06DRm1xki2A
CuzqgMQRhKPcusCWq2EYFORUBBJLEFq9XHZY6UMO6VETP0n7jV41gH6031l97oFkHI/lT3O2sh35
Hju81tdWjwCYVxkvTIovvJoAkoVGafq4SjD5P/V28SzcS478Iu00R/V7gPsHNKsB+PV5a95YMsgl
TBXE7qhDXakzUszP0JEp8ZMlOdd6bVeqtF8GzS8bKLS3qnv75t4yRykMVFzbkChl06I4CZoBIwaJ
L2vDyZjb3iJQgi+0wmkjyVOHlBN9CY1GjJeBvVsHs4UsYh7gSjUrzjqSmMgUlAyolNmwwC7poQFU
25kgPxdNcgchwHvIMrzgH4NQx9S/9WKzi/oJY8eRbaQFhmTQqAlUYHQDS6/bUxALn4CI1qxYn3RL
lUQUrpoutBoA3JzSGN4qEDglqeZ0hb4HL68XLw14gWar63S3LGeAR7sDij+RBd0wXNrJZFWZgEms
zsI87hFaaU42ZJyUaSOsXewDc9pwLQq1VDYJqIOi53AyPTkjdwsJOZV2nhn6/VdZShpoIqlMAdTc
wUtF9kl5J8dfbrvQ1gV0sRSaaqxsYFYmVdsFLouXkDs8FPc9GvKd1bmggH+U7yTeZPrWDX5hkCm8
pHodmFoTpzAIhVSbxmaKy1HRhM3v/1prgR6MD4dl8ZZ5mIqyUMNY17ZOBBGySeWN5m0dQlUCrkBH
nKPTU5cbuFRiU8dKlPpFN1qFUFjAFHvg+qva0UlDXg1k4y7R1taY+9tIzWGuhIXu3gK+dumZtvEH
O0ZEQ1SnZN8qD9jEM8lcX2QYxbZMAzj7DNHV8oc4hhbHCTeyyotVMedplMXByPX6n1U1D1VhaXsd
IL/JFx4IH8m0FcbWm8icKzHO4kqcW8TNTz3kOingvLobDpQNnkr+1by5gc0dBLweTPcmGJJZmgJg
NMspz7MMtLXveHf5JXHwxMEnEwd8M3nHHzTZCh3qh0mWkCBpC0MsswzwhvwerIdZ1rhBFx04341+
F/Y+WFthrnjMDCxQLIPvUxxH8iU+g1YDwwrSObOm3wggdvciOLx0irc05s1YdLNQalGR+lLgt9Da
MydHl3ineqt3BiHXf78ZWw1vy8SopzKh34xyhaDSGB3Slx+ZJfjVoQFi6hcX2bDpliuTzNlu1AxJ
YpDTUzCgJf1OIyt+IZZkg8hQu+PDbTd2Ugd8WAMqysRr7v11vor9czTK9Sz0sV91qiXJoPaTQCFr
8KZwt81QLStoGuPc0b+/MhMH0UzTxNhXgkOcPzTLVync3/bEjRMGzW8McSDZg1AM+7X6MpUro+lg
Yu7cpkXJBBKrt01sXVywYaI/gmFcTHIwzt5oyDLQc4tBxBPWB9Rh3AzaZDszq0C0EM33mSp6ptw/
tX38GgOwl1TfRwy3OZyfsb3Uj5/BuH/ep9NSFmqM9y/S2tiS3QX1EmK1+J/Q3ync/1amuVg6c8fF
etfq4hImfvya7Wc33qUHMXHEn/O98gj2UaDYflYHYV8Udlrwcs7rEHNhmjkUcgV2jlg24KNF5Sbz
S6FyXws0xWGiGGZz8PrGRBKciPVPVR+CukC1B2wIzb6qLPFXYoB8z+oJ6oyaRdUlZ9ktKwcsSDNU
fwL37z/pxQ9grr8hB1UoCQOoW3zNv0Gz3s2xwVRrqI8A+abiBTyAxUbScmGRuQGJuYSRluNI6phK
SBK3UV+g31GC51SrOt7yNo1JMurTmETUTbZCjAdT1BbUY9Fqe6u/LccM6iSZVTiJp9sjlF8k2xj8
ds8nd9lCYFLuGNHEqDemrdmhnmYo9CLTRuxsqXU/VQFvJR24nIPeQVU5FYH2EBVLwLG2hqTaa8Hk
LyGagLkP8jTxRSiGfS7IXqjHz9kkJw70Lg7gG+ak+VtYFOSPKmj66bvq6lmV6sMQKZIQ+/1sYWK2
dDVf92q8oSwMww+76HNwXz0WB82jFQqe+29E5wvjjPMFsVyKQoyzrULHTUgfu7lwCNgROD6+kSrA
DDTS8TEIXoHMOR4gy5MaC85xho6VK9v63XLMXdRlzpjlcsQOh6yCph3vRb61upUDsA+Avg9KsZc1
RMu+twUttJRxscZZ4mSw9NFyFUI+/IwduSpJ2wfVBNUIKidNy+eKT8nneIjAjdi/dmedif2TKpdl
I+HYitMpUjDvoxechWx9pvV+MZFemqcknhcqtDMpVlm1n6qgsqdq9sWo5rgE2Yy7q01jXGIKIgKs
GsGlHeuKF04Teos9xM41kBVm+lRZWpjlIG0OC0ca5tfCyO4hCoHpccnKYkBNQKZ8EGbjRyEr5zRb
vgal+RRKnZ/3MqgGxWOXGrkdjYJVh5NbK/E+GrITxtcscahPU5E8gcvMi6TBagXzDpeDK8nRaZDF
X7WWtxbqll5rzmAQmyBybFqRpNtLhyCpBQ9qUj4LveR1GhRYBll3c7X5ffvAbAbN1eZQx14lTbPY
dqisgW9L/THn6n1cyR7pHuJIdoPx121TW7kupl/Je80KWRoLj290s+m6GvFH9PPXAsSs1IP1l3Cv
f6JkS8aZx5e2hdiCRSpwJ0NUFn9crk4Mlhh0BIbpaZ+ivYwLT7MWYMWGXesZ94uLijvV2Yss5YDm
/pmywmZ2xyt9bPr66kcwpwneUeRmgWVjvuK+htJ9jEox1Q3CoyyzR7B3HgMMXAvgqeXlkpthaWWa
OWb5IhU5wLXAUL51jnag2B7lHOyOvSN7GQaufvKo3LfWCtYdnfb4AJJi+zYmML6kqwG77ZXK7orh
oZpDJ81DkOJwIshWnmysTLEtmrI0wDbawlSy1yCKNO0o4lU9yFZlF3zg11YQWVtjPEmWMR2kpbDW
/ei+jIfooT0rHmR7oGPo5j7Q95ia75FhkP/2yL5YKeNA2QxwTQLpWy8D80+NgDWguJkNA2dHt6L+
eomMs4DAK0rCgc4+t8jPwCAfjq+3I8CmBTxs3rt6aLAz6WAa5+A9ylXV07OyPwy5UoDpDNxct61c
1xppzVjCLKkhoyEIuOblqUcKpnSQ3oCi8oFyyOioW6F6FR6pMoso/0E9/hpqRS2CNgnwRFOFmDvj
HVJeoNulpwB47Yp9fLfcGUflENzFHg8qc3WgGUOMK+DpmSbQQpu8MWwgOvmiPVTmzNs/+msvsgzG
COMITSObnTJiNSZWoxzjw/yQ70N78Pnr2dw5HeJtBPNSQCGyETpUhLwdwCngLUb6BBr5RwznQ2yv
Dp/1of4l6SMwgmb3I+mVE6DUnPh45Y/QcRPpYDNVJkUZhnGUUDNjTVCVydPy1JKUL5rKqaNuGoAr
QrcNVYOrRo1Ygp1sEnPJw385XQaip0lWDc65vW5D0WWsrNDYtbrDo3DQBrMWRQ95faxj3o+4IDJ0
ss+Lj2Gr2VqAHHjXt+ci1q7yUcYys4GJDoINLYolLzIGlxL/g4UF0vPPPTowcl/ZC55gURbem03/
IEafskGzqlG3gv5Ta+5FSHVni+4B8mOTJo04H5fz2wgDf2yhYyr2M3ZFNXGx67NDsskapC9JBmH5
oLPaOnHlgXCsXuOlL7eEdWhSZEksNjDbQDLYURonBHvbfXOEIFVsTY3TYRqz25H7GnhQtz4GwX0+
3UkugKjcJxfH+wgTLBZJDqagxnKrKQGzl5eJFa8yS0MBEyrWrvfeyVu5Xi9nDQkLrJb4fSpbi/hA
3yWp3zrqAJZqh8Il/h5VQ7cYSAlIF0u0281EWyWZoFEoBABE6o9t/KpCI13UCztsHnPhRS4eDQ0Q
Kmm2Wum3UC67AGPM+XFoUqvuAjvNo1NNZGeoUQEpMOdehFY4tBhkM6YveZs/cy4j6mZXO6Qj2UX9
E7A5tig/d0aSxMEgoqGoAUo2dR3aqPoC+L5a2os+x24r9KILaRcglWsh9WM8Aji/YcsRcCtpMv4j
Qj+PSfLbKu3TecJX0p/MH/23Fvch5YPKn7Nv0Eaz/wBsRl2LXfXaIs0TV36R11EzQ/JX9KY3TXfA
hwVV+cGuckBJKdaZ92DdDIFre0xmEaNrK0gZVtijbKg8p/VP0aXqu52V5I7Z4Av7mpABhoABGO6l
vHnm19aZANxFKeQSKlhf7rNjj6YE6ujg/cssTJN3kId7gNKxTcmiY0jTRY4+W6B1VMuH+KF8SD5x
wVMbSQJOx8fnZqLyBEh8BB5UPBm9EHM4SIKqh/QQ+0NjNZmVnM1D5mY+j9NOvnpK4liuzLIBVw6z
vjPpLiT76KEqreQ5PwPz3qe74LR44U7ZTUeMy0RQrUt9/WR2j4qBiqcVhC6kiv4B+3JvqK0Atf5R
TKwg8piKoyyMXufpppU8SJQkxgH9XQ4kzp8E3WuIDN0GlJ4gamGCd5FlHgVHa6OXsYx52MiOvzVA
khb704gXyU+1sIWd+gPhipLQg6Dbzn5Df0V+CkIHZfUvQ2Y1Z8CIXF7ld9MhVj+JuQiUqIgrvOyB
/heEY97iOQh68AG7fzvObIYZOm1NMByjg17o8tAv5gBqo1mYPDXIrLQ6QsqJF8m2VqIhlwLfDUWy
sSUETHVEE9joJq89iNJzdxzuE8dwBnlP0OUsoW2K1x+/y3n1+MMnXVtlzrfcKEZUkhm3HEKMIzUQ
C8vL3+MiAkwbZG/zVHrJWHLWylsqs5tZq6WS3MgTlMulQ5xOgKKos1sEBS9R2novwWVFNCYMNCJl
VpI2XbQwlwsCaaXjgHn19/cSCgWn9/cS6qVc/NL1FDk2FHe3AnQPtflOX7G6HqQ+7tKihcWKoF2t
67RYCnU0u5Ri4UnvkDoQI/wt9vlOldJjMZXIJ4LxBf+/zJ6rZKeq4G+Mo/b3bQfeeo1ARxp0ifh5
YGxjkU6jnrZxION3dW+0G1tFlvFcHjG88+uvJ1mwctT98FQ08fy5ejEGGsTplaidvWhojsSc3Nlo
IDYXcZxo40hemGFOfmV2ZabEIlhuZTzfFASgngdSui7E0KUgC6MwOGCdWcWjlrRVV5j9DLoDyYPc
hVd9b9wFo02NHzrcJsZGQEdZCZ0W4KHV6yBjxMPYFvUkvxPuqBTrhxlrIAynV9lBEY07nLK5gx/2
2Mo+HhALJJAmTBd2mZtHzV4kjcNxu40H93pNbFk/ygnCc4s1JftWs4TvwZ42K9oBlCEUNMmxthFY
LqwxPtHmg0iSdpaRHsyu9IyZNABycR9gfNU8jE9RY9f3BX9MfSM9uDBLP+zqzCtaPKtNALMUTA4G
nLvJi3f5odtRAZ3OR0/GN7w/mBu9KklS91x9QPqBV3bBA4/8GuETDkOlkmK36iyhPOggKE3Oxblw
x92CRmGx43J7baT+sExQ2tCh2QsJkUvLaiOj71BjxeGZcpAH+94L3krosPCqQttHcGWJuaAGqZym
VIQlONA51e3EM21KnyYeW0DfXN5Ffz0w9r6nHytj7iaAu+dUIcsMF0oeene0DXfC5WiNfnhoFcv4
GT0RCFGptqI6zam/U/e3fXjbhf+1z6aaeF6bo6iOsxeAWGZSY0dODHsRfty2wttW9qHZtCAQA/Jo
9iao1O1z1xAs7SH6PHrNt+GUnCQeBG7rGbP2mKsXuyyYc9ZgXcZJ82c3vSug/3CuGms59w7xxF1y
UvY9UIyc/bxulFx+UPYdr8l5HcoKHIjGcPGkeE2M7qydgL85sMaXyaJcqYudPkzfIv2cQZPjzhAt
fp2d92GZwyooSisZBQbNk1o9ypH4a0gW0CTLHWfB1x17LFjBLJJKQTboFDMe3HVioCUaPm3rUuGP
2NWN5wGTliWqxIprfJch27Y3j/Gr9tLe/bX+waVxFjXXptqQyXAub+qeIuOLlPBUMDYdabU8lk4x
L4nUZEhZvRK+g6iHYv4n5a5+AZ0apo4lu35Ie9wtvEmW63lEZmXM3ZKO5WQqoyqDTL3Zp4cIEN8G
84jZgT9Bt3WfrJfI3CfBMGsKKWfEALX4AVD3MZIACEzzc5Tmb4um2LeDwVYesDbHeCaGuKdcbLCy
DhXVMmk8UVBOt01sfzUJ+bCpgaYRIwWXFwbJwj5LFnw1EST4olt4lYgiP7TK/iE6GvwSc52BPXzh
2KVbxVRrMIj/YZep1qiFkZQqujbvjGkEk/KmCD5MoJjxRp5OBJJznOO3uZkrg8zNaILkLxhzEdMx
YbnPen0fzTzE+VYkWa+JuRIh+mganYwrSmibQ1nvF2XeJdxcioYJdueA+QEXCNra6CUw5YVoMCIz
L6vFy5ODbs1ugHgx2tph9BNPcwhkC/CoKSA83hz+YMKfnqZb1pnTZlTGPKPcQIuJXrNX7oY7zTGe
wufokUpAchfLM8ecuCWXJKET8uW9y5Xulp0O/MnogJkcHVdelXfr+6ErJAIZBcUjvMcuzwIUXDV9
1CYkGPovdfqpSieRO850zd+LcLU2wjhJlCpZEmXDAtUJaK440nPxQ8YYdVagXkex09ls+1BkQvuk
1v0/KFtuxTAdDUMqB2UaV6o+Y6ZUWjOQAePb8U5YHDO3h4fMURJgA8zKbt8oBYc6YdraL3xu1rh1
7NfWGfepxalLx7RdULyfwR0MgKdg6xmY6gwUSicf52Xyb0ca3noZD5qWjFSgLx28iEzHOjYLqzVj
6AVKaWqVUQE1W8Bd3Ns2t4oNQB4DfUzRedc1I1EaNWhtdAsG/vctJAoEK0wo0Bp7HIErzwHSuvqD
mvRWjIPjwqAGyB1SjUsHXsKGCHFcoZYQ9S7RwN4GiQ/O0rbeNmsbzBcU8w5d0mYavTgJ92GAieam
gFxL4g3ZiyS0dhfPO01UHLHaiyb4hceDHN5DhdkSKtkpBh52eevMAnmNMKiqmD9kEZgFGrnAls84
TsXPsniqWh2iNhwX2oq4GLejVUZdBoaRutjqOVdFYUJIARuyH/gVaK0kv953Pu+G2lzKygwTGcx8
qVSTLDADebZx+rbEqaPwmGo206X1YuhiV4sZmwlYMYLF9GCUUo7LnXTWLMmWTvwmBWdBLBsMmKsq
EMKGomek2k4wersOvw5lykthrkoZALZRHSkFiH/g49kKGlpNXdVUioKIRoeuQHE/7KRPFG2UYfKe
N9Z85f+MNTYpE+sy10pVQQTr9stP+sIHLmcnlTvD6SKbTttm0/4PCP+unvaMYbrbqw/XyUMaLqKC
mLKnDc8AbO+qL7nJgXfp8lbIpGZBLo7KmMDQDKV0dXjAfKaVtoI3CI+3YwnPEHOutGKp+pSIi6fG
mdPovSUtxAKqwBETno9cuSKzeczZEkZZVknWi0g3J2fYx4f4V48yPoXhFW7+FDra4/KzGa3bC7wu
7r6bpWVnOCeiMhOQezPRqmyR0IpSyt4P4+TZTMLYTcbWauXz0Jt7MOCPd6kIHkBp9G5b397eD+NM
pJaUOFP7hiheMbeWbAiOmjnE8Ixp/tvUmlklc8UmmlD37YhVEn3YZYHpxiav6b+5FoIWjPmuRMjC
ZiIhbFPM0lGIQ9E4mA50lj00rOzkcwgG+dnCCK7sVH4KclaOk163KujqPkyzoD/c8iGJ9ZG6DjkI
bwRk0j+I1b0KwP39Qe3wKl9hzDEuU+t9nxfQ1fVGsN3R2jZoRLVngIUo4ZyS7HRfRXktIlaUgM34
tsdw18q4TBpiDBn6NsjuG4RTkMtLz1SmAM8y8M8Jfu39h0YhXa8G5mJVAnoO5+QyrJX90PbVRERP
XL4aAUSHzAOJuTNvm+d/ZYU5/2mXoNcT4PwLO/1pcIQ3dRceBqvaUf0/8ajt+F+SbPrsyiZz005y
G6W9QRavFIbCMjPZjfQOEsn5Xu925pLshAY8BuZDoveemsU7Ucie8j53AB7pRLdXU0uRT2lfWkbn
1RqVeFZBvb9QPJctNWdzGo8p/g1R9b0IPi+I1TnxyPxFTAsvlZ4r7XfZYhQlV6zOTOxYhDYacPVZ
+CIsuZsBzinImKqvoY6KyTgE3duuxFk8Wy5d8r4An7GGUyODb68v7mVDPM6p6BeZxAkOPFPMiWkJ
MHxSjlZzJjcWZqKtpgctFXkOxt+313SVXr+7KrS4gTlAP5idhxY0QZYgiYpZOOl7MD3M4cxLrrdS
GShFUug43p/46/IwqD0J5LRQRK/LwMKcg7cPXJuzJXqlU/i8ytlVWovlrI0xZ0JNmiQa6HJoJqPc
dTuaTmQHHjZk04wK8iWRJuhXajFNYKYYywBgTx/8zvzVYBgzzAYryDsL7rHUxS7peDpB9Ma5qFLQ
pa1sUpdZ5UpZOzZ9EUz4UjtySO8yZ7LmB5rmNhYyUT4Z86Y9XQKIFTt6PaTZDYnaq1Dh84Jf2R5w
/x/pAXKONphJw3fEB+8dvXVJgLjnX3tMEprmeVUKEeyVQe+qYmdN0wPm/90s/W5EHDmFbVsQMUXB
QEbTlQljSar2tVonkE9L8WSukuk0x/ELrmlf7BIwJYv+358yVf/XHivnaMioU+ZhKWFtbti9yAKX
umfzlK0sMAGjQ1NwlvIUyK2/fgJt3qjr1TA3qtkswBsT7N4/QIdWpMBwWzlRfhrxT4AOG0EKoyfI
k6BAh4/FvoaGTsYsYAvXB9ublVRPXccBGF8zm8nogq0sMM6X6CY0dUTcazPIKmkFK3ujfxJXwhNI
7ux0r9gATfxB7WrjmF1YZp5AvZmpdRsh0vcHwxdAwhvs6TxNgGLZn2BwrptxzEqZMIISjtaQGVmD
ep8+0vF/yKdYI1T9AG3mN6J4X44J/iOIfaIpVZGjALZtK21SY+IChZPbx2vrTXKxiUzYj+cmKhQN
6FBNnux+/GyQp6R+60MvFSTbzD6LZenM+f621Y3868IoE0SCKBUXUsOoDuq08DgnRz3jvcxv7p8q
ivQBvQr60IENpqKH58ufhPvuQdqFJ9XVcHnSOYLc46OCb/sHLDKBRO0xGwkMMvwDg584CVb9i86r
m/7kFydew/S6VfPujQT8X+AVAwUnY80whXDAC0tE/7A7Jm+pi1nu4Kf5jVjkh4nHSPerhJSYYOU8
ko+NeImP92GYiWFDFGQxRLRoyQgMXMfazm3jWO7/pGS0cdlcmKIRYPUNm3lM1KwGiDfsQITbGn5W
lY7QgVAkq9w54s0fbbvlx8qYUJaSWZJjACo9ohJHktHmDoXK14aJOzq2kaReLIwJXVlkNJVeIJQk
R+F+FneSASmT1s/RrClAFlbb0u++c4EX5tcV/xc3/VglE8YwOWcEggbblJbf+Jbg3ayfxmPzSYYa
Dm8sefsU0ttVep/IY056NOtaMRZITUYF8/cAJINi2L4dTP6XBf1rg32S170hDTU67CAPphW/+isF
OpfHcd9gXoh37ugPZnJJfLkPY8yxA8nuvIwqwooej66eHcTxlBhnXUf5zXQT+ReRHm8vj7ODCnPc
4khIglQykEw2qdvEixcA3P1/M8EcMwFMG2WpA11qSK1tyGB3WhROLWH7aH1sG3O0kCfW7dCiYlOP
yrmsB18ZQZifv91eyHU77T0ofphhzlVXKEYNvQt8nZAq7TZgO3+EoL0O6Hd9Uh8liP0m56q1SI9J
PPDcDq8oL+54T6lrbAfzM5gjpup92GYSfob5JJgW+BiXL+o9VVcs7W7X5ABca6EzRPbgKq64g4CP
+Xx7I7bPBJgBgbk2cfexg47JrC1ig1kMD/q4/4w5G0fhBdA+yqjvl5w7YdNHV9aYJIKIaaxkMr1r
5cKpzcEiZcx51tN/xdW5W5lgAokgRXPRAcnrJcIpDwMrKMxTg3hSz7+mtoSw+nfODt5eE+SdLu8e
SCoCbEHzr8FDbvsq4aJD6c3Rnso9GBW/8kMl55tJbP4gtGKJSR2cdOLHu6U+JA4YHN9oK7SsMcXU
DO7tJfJWyESWupKKcB7gpYr4NBvof8rfbhvYeu4Ae/j/vRBTiJd7KCwjgRo9InN4Hr+l77KmVAIg
Ci0qe8DPmbkG6ZJXCUM2yupkxjCI3tyn4qG1Sxu6om/ZXXmMdhBZ0DmR85pRgJ701QqZgCN1otHW
BgxmR7yAT5lnustZOQ1gdcY8yffADj/f3tPNQLoyyIQWQzcnRTbA51CqoMUwsoMEMQJT4zC18FyD
eXwIaqO2kwLXyFBaNlFpXJZPt9fBs8CEjCJUtTygNRJlbl7IotyDf+b/FJUA5Lh0hmWqtVA3cJ7i
ECwH85PQ8AZf38lc/veoJLE4ukWKk6bNTeTC7XgciHCqgqM44KVtQtE3/5ZhyqqaO1tPHgXlW7Sc
p+yTXL2SqHQ0aDNWWeLo4eyW9WSrEipucmmTVH7FR3aM6t6U7/sg+KyS+fMSimdoHntpmFl9mWOS
tNlNY2UpA+F59EZjce3RLHBPacfCWMDC/95YBKJnN+GaIl5y4LEFcjzgPRyuzmrdquWQRQI+T/mq
CZFTKTw0K+esvEeLlQV9jNSuK3E4dXCYK+CbTj5XRc7ZsM1U/uNAvkeIlZFqyonch0ieoHh+HDv5
KJP8bpDkUzbw+SM3314rY0y4kdUlrWMweCO+yb8Vh2r/NA10HanOuMhbGW/7mFCjZ2mVmBkqwpK+
6wQdwyhvPfC4t+PANTjmMoKy3HxSqPXTpNJcKfXG1/4TpMk+g1FA+NX9ntzqcfmFHD6xRt7ibucT
EiulJchjX2kBPpuaCk6hASggjMDgfyMmWi5Z5y4Zj7p68zG7+nZMOKrVsawDmhTqZXFWhOlQ1MtD
loa7VNSeskzaczaW4yvvEPqVY4LyUCwb+vm62iEH8ZQ4gt1CedTPdvxi3PbiCHjBRFC5Q/PtMtbW
czS3OWlwt0+VW4lkX2SPRBPspVqsqA04TsOzxnhmWitTpdXINzv1p1w+tulL1oZAcu0jTGFztlHG
L78O8YaEGqcCqDY7XGQkY0eiGU3QCBTi7ym8YKPtBgUn1HUw2eBy7G2fug97TApTF1IpTVr7UUUC
DLC05QKVpBG1TVCN/sIieRxB28H4wyrz/YY2zio1kRfAOsJdXn5W9YgHuti+WD5MMB8tUHAbKxRI
0o2RbJNqfjVJcl/bjZYqdjurTqI356oE3waA1bvbu8rbVCafkQeIoOgTwA/CErhdvjhCT+4K+fNt
K9doKhrLCCXgw1ChcjV/GoRxH+YtXeLHkZPANuplO3HHK61sXjwfxti5MFmPhELTcQh6HQJJZv8a
9vphDJa7qk456eDm9q1M0VCzCiXJXBBRWGDKHFCFzgHVNHNrJj5n+zZj8soMPYorM2katCEmpWlJ
kw4/jj4G6L9UTyWqYtlvEGe58i4Axvmu32mPHNObEWVlmnmpYKg31pocXYz+QHG442P1Y8KfikMZ
wjrRpiNi6GJU/l9PRl+6jM4c96DtunyocCs0ysM8nZv6LpGfOIvbvAlWi2MOtzDIo4yWOKCEA24C
8/0d9v9uAr5bbh8CFVw2IEHUDHDOXH7Fdsm6vAtxCEDg1B1X1gzcO7xwuemZK2PM9hG9NMIODKBe
DghDGet2gGnd8cvtDdwMjisjzP7VyzJFPaW3ybrImdt2N2vlf7pmVjaY6DgRLUxA1k2bS8kzVB3v
qDgKxEMUO3ELmxc7tgtlgAWbACYDv8uC25uRiEXTI5GU7sNv0QOV7ppDm3xrnoEw8mIbsPrIiRYr
pu/Y1NH3JebAeBkKzXiurtbVj2DegKKsDH0GWhBPuAPCIYqt4KuEQ0fJ+SMv+w6pZjARzpYEPLgn
3/VcbcRN51nZp79vFW9MJVpiA+P8XtxmdhjKtlo/tBkPbcSxwkpootUFOfYGUU2c7xNtscP2Pswz
97aLbhePwHgHgB9yMCD6L9cS5wQMk/iqKFcZPgqNvvJIntPjBJ7kcTeLPHfdXNTKHHPutLhPgq5E
2CI+hFC12i4P7WQprQ1Sb4RKObUTnEfFqrg4FZ5l+vdXHw31Y8yZojgHkjj1PGjNb6NTv0QgTebk
mJuX0WqFzIHENRR2k4H+mhlCy1pErVh4HZRdkaCHmN6LvMl/3rKYDKWKCOr7gDR7/0PadS05rWzR
L1KVcnhVtGxPZgK8qBhglHPW19/Vhsto2jpuDueVqWK7Wzv1Dms1w74B5meg7OaQdaZNR7Y6E2Vw
YZi1SH7w1TIemJ8x0D6YoFebWclKBGVTlSZ1YVGRd5U82WVX2A3m07A4Yy4yq4u2GbPfRdEPnHxU
5GJAndvtl86b+NrU0iMyM7Mt813dsKDaThZ05q1W4qgkSOwSAK9j5hrzXmZXms0n4DpjGjN7jTEG
0JHkhAXRsB1KVyKphKgGz44wLsBqIqxxMnpbgZ8dDI/QcEoMZ8z4bieEoZVZ4f0m1sGAgFAH4Z2a
fdeEcC8Mz4He7BieivXZKNeRF3pTTjNaE43dY2k7z/aTHVntlQGSUUOzj7phgrgJU62soMcwMRrz
QwHuSCs0UE0txeJNAL5qVbCT8e7y+VhSKL+hLsGkpRIukoswhSLvxby1dRYpNsOQT0hIq6+VdFnf
VsTK5i50lkHwY7l3L5/jH5QPI3pADttYDZumJI/4Svm7PG5b/d6FUZouZyK4kjoIa4FOGPEPgz7Z
xtyZmaEyFH274ETYun6di4qUGEXt+S7FUIHwML5VsOLW0/1uNwCvAPlW8AIQ/B2rQbbtPHTATIK5
HZghdJVLKri8E2ZYsnqnQulrwlWGtZTiCTjL6O2wVH3zOlfiKEcfKJVeZmCjcKteAlXBjcDf5/OD
0BQ2Q0nIdzlziitBlLsXgwBlXBJRIn88LQyXGAdpv4GB3TV8lo/aNC2gLglAsiQri+TvK61XskGr
Gx6n0lNJMet6dNRqUcyprr3LxyK/+vxU74IoG9bHALW6Er2/Bt3GGQu2ZpPnwE2uAjClanyEjdrl
aZJyfxEnFvgp65BUIhDnAQ9qTiQCUhg5OWZe2gnVtEZhZHCbHmR1l5SGVGmSdIqE9CboGtuQvuRj
w0igtntjKxGUbsh9Po2iDt0AOgdmioUAUDm5V9t9bJbBicKpfWWNwjJuz6C6tkuiBkKakDQ4wFZn
gEWiKbjvxdvL+rE9fPV+NIPKBVIQECZLfzqakVn5U3MEQQnBlcMeljW8xT2IOrFwdsVaxmJ8NYNy
kzNZyOjItF4AwKpaiNCbY7lH4v4u6D49MVpoUT4OIXS/BU+tai27GE0psOOSscrmkQNYPiMh2MwH
VndJzryyan4qFIHLYNXFkDhTCNaEsLJyHdsmQ4K3H5OXbdM3EugNLGAhCJyexit5cjUIQ0AG3aUb
7WXym5vqIbG7w3JPHi5gTSu+RPuQSdW4qZgGIH4lhYAB0RBnQEFXsnzE+74BPeQyR6Y2xHbOvzIU
c7PU8y6G1n85q6tJ0SOy2fJxn5MdYzad5EoUZQODMAa1UeJE/D7wpB3nCB7nsZPg7c/1++JolVek
opEnMjk0VHdD/XmMf+jgn0sSFlDZ9tDO6jx0XqDzWsbF0Ita6OabQst1C8vgtaWMheiA/zHxFSlR
nWjS7tGCfQIdZWZqeYmxthBctuGYyFbIl6FfI2myEq6LzCgK9yVXe+VUs15ym0YDkiagfatgX6eX
kJt8quqgwxoFp3CFDbJztywMxcFQyV7Hnp+p1ywOtO3v8C6RChjLEGhTP6EvnDTzS10CyW2Kprsl
H48Re/hmW43fhVGhI5UXntMFzMn/+5n8TZf6fpP0WnLRjgPqQPB3odJ5faa4E5cxdiY2VQvtI6wJ
IXArOv3ywMReI/KENis59iCVAj8rOjiBJU6e+HkczR9Y8LYlPOo0H6lMN1rdxJie2kx617+AymiC
pK6HlHRZud2AhcnWi2yhd+fP3T7LQKdVuuMOKUZt2Ax/tKWna7lUNlNqi2bwZKYJm7a9Fe/6q8Cv
DoFkxrIZA94FHuOgJZ76/BeYmaisi6hAA4MFPZkz0thJ6IaAJ8jQ6hJ94VL1OeG89DEPpMSUOf5T
Iqv/HuuVEkmFsrKaBQNkGOS05L0Oug+CWwX0GnDLT/IfoFVt5ljrQ1IpsREOKPFWoQCcXR/U3dZi
x5opmBHg15LylqC+/AF45pYrWAullGnitUSsW7ygxn35hIViOwY2WGEZi5k8SZE1IfUpvFoz+2LH
uQyF2kpP1rIphQqyWa/CEbI7lzw4MmSUwZFoEiFwCe38mSFvyz2s5dFuLx+jZc5QrRit3gE5jhXv
tWsDPNoIdhlKq2rpTKye81ZkXcukvJ+g6IBgI70ArJx4aSRYKXL0MAKIkAggOA37mYGJ+/+LF8G7
VGxPf8zDwkHsG2zGIy+KJVwoSNOAYS6yZo03U+e1GCptGOOoGboGNkLAH9vWxDZ6mgH+jHPAtOxq
qjk/GIvVeZXHGjjaSsHWkqnkORyaHng+8MKKAsokK8NAZTuymhqXbQOu7+MtahVf6YCNI0XJxwnP
gswRUi9ntkq3/er/nZvIU56m7+uWb4lzSzAd+kTsPlXMuAGVZuio9uyCkjvpjwQYiQ1IypJN+Zwc
kJJTiKFjN49kq88aoOPVZrSoNg7LcqmXzQ9f7+N1FoNUVQIBjtaBClqlQKhtmYkf+e70i2etF5RL
wTSx1DQC0PwJp1lV22SIc8qdE66UFwAiwbnsU1gqQrkURQ/BSJGhIYSS8jFsNDswQhdL/rKZcVzI
sOpTZenS6Shn0o9CNWZEU4KrRgT/0zibxSfyVI1s0c+xTn4zvc09SKlB/9Cal0/KsDh6PLLHgF82
EEeW1Z+F9iAAzngs/y61+W0Kpzrm6j1XZqBABXj2z8+XdFbzOb7rDp0ZfwJIgR++1IUZ37DWmDf7
bSuloacXY8kgYOMIvDVP0OoCkyuAlZugSJQWVg/A/zQ61K4mtEDRneyqe7p8s0z5lJ9ZuswowxHO
rOI5DDnHut3zGEEdUdSUlJ1eza1VGXxvh8ngRXM6W/2i2HEss+boNj8xaCXwCNGR2NJraFlcY/0T
1DAu36bYXEq5W8w+9ma6SD8un3jTE4BtQzKwzI0nNGWl44TxobRFmSCOA0cd7/lW9P9CgiyDvUgE
rpNIQ+lhHN5QpgYPQGV5kHBR3cSCp9o8w0oCFYFyYHsXckokYNOy4UEnNAjS9/92CkoxYhQglp4M
vWbTc9B9k4rUvixgs5aNRPf3PZFTrgxO58q65woYHLdbXBCH7ECEXTkkB2v9bB8EFhNliXVvRAlX
EmUjXowggYceXNWrPhH6EO1evkHVeZfBb4V26Vw+47ZAMPdJyIPOicwLVMESpUXYmbTAXNKXIP76
nwTQnpFr+1GvYnjGrheOohB9ARh7znL95FOfuX759yloz4gO9tTENU4h3s1WB7LD3NKc+YYA+SZO
aMuMKbFzFhLy/FnJo9R7TkNemCWYKHmJkFW8ET3Z53ifIIO1cl93sS59i/wSnyxw+HvtNm4tAJ6w
jr01aAj8GGy7C9oG3B7Mu9AlsnWicniSABjbNrrlBrAyi62kNehARMyJttd9g7rOpKE1ffnTbtvH
Sj4V3wt94pZZTAVXN3g71ypY+Si9FVxgdYsIjk7jZahlIPiI8NN6/x08ejslwkqYWN8zfslmpqHI
hoRfQ2jJKbupY67rYx1lFPJBBp+TYareN9UMtB2Z6yFb8tngsJbPtqViqggzsyAXON3PylqzJdKU
ijTKwZHXm0ulWkEitOZYVzu1Uh4un5Ec4UzHlXdhlDMCitA01kAEdDMAsJhSdCib/oXXB9ZVbr7J
VnKoq0ymPBuKAE5vRrUzd+K9aoGp1e1ew8otDnGMnjXwGyYrk00Ri/O3kfffzkkufXWpOS8VBfaT
0byeHnTlNpE+NxqjTMW6SirCZljC4NKAiBBSawJuexe6OTNh2C5FrW6SMg8lTfRfhUQ/vp+fgP6f
A5k+9GI//lRcd3edh4yN1ThhSqXS4LGQA5B24fuhUfmmvcSH/rF8xCS3V32Ngd6OdTSsRe4ufzNy
kgu6SQ+oKFJZY1geF5pgzsZGBmsvrWzypYLVMLwrpr7Cqm2HVuZlsZvB6/2C6QZH0URYGyJi5/ZL
pIpWnfUMZWRJED8qY6aVoA1fEFgwfuOh8rb7r7pIj6Mgp9TmIkF8xH6VLfWgmjSuF1m1L9/UdjFC
xfa0xhsbEKkAi2qRwUIMcZC1ama3hjs8EKqswdLAbB0mJnBT5B2rSrDpTVZyqQucJI2T5QG7T1Mq
YxwFq0lTYmr6IV5ee/61nw8Vx5oQ3LTulUiSLKwcSJC1fCWpiIpQvYcuN/bdqO+1kQW/tR39yNyv
wQPKTacnHYIgjceoRwcqBvwl0sPWksVDBHhKULI4Y+OwYaFFcltndqaLsigagGo+ow8KU1XtMglh
rsDQNtAAP+mR21uESSiy1NQjBE2oLWWugEGtAQxwDqmKsOCiiXc8/xGKruiGQGBhKQeDl3umDgSE
qWnR/8lnNLxrVBIaYccLxUFHE5+hu5vZHcT9Ekg3LqJhELmIQCuEb5nPO/MXQnHX2lgGICRz7ANu
f9mVQKpyx4d4R6YL0rsQ8Ir72HjBAJy73Od+UZGF3gbZBCuX+4dP+35IylBKEHnlWgT4p7woBxDr
TXYSTPJea/tbcVISyxhaENqVnhYGX6MOtaiJmw9qKmKfq8kOSdgvdijnb+EcvtVNib3JrLanUUOT
eWo8pQZKZJizyBW23+ari6JMTQRSiTam+NFkbK8DnD0YgoIdIbOSA0zEslYItj8MWJbQ0waW8hnk
LaDzBz4haZ4iWq3T+PrX1AkAHh7PLvg0/qQDsGlxK4lU1rV0cqdyCVLc6Fj46YEQ9L7jqbEsa7vJ
sZJG5V58EQ0yyDLQ7Nzp3k/YdzAbYh2K1DdJ44gRtzdd5UoelWst+QwIkCAS3FniX3Qjum8SJLJp
H3Xm39jwShKVciX5KCBtBfbYTzwwQcTL9jfx2R8RRW91VsWVRCr7Crs5UdU+QX36X6Odsa6R8ohD
r+ua3hJgNe2h5J0heRkD9/IFbjldUKcA6NsAIesZmmAZZmVQkqlVoGFmdt5Njx2PQa2+w+g5OrGz
LU3o0l+WuWlua6GUesh5lfVLgWqEcKNibwK91BsNeDPFiTkxtBVGkrKVK4DPUBYVIKLKgFf+GLjD
WopbcBzjGvMfXORpXOCA3+RY8V6pvmV1ZnEVq/yx9eVkJMMyIAXxcqRB/kAqkfWihtAyRY+qXtgC
tr9R3L98j+Sa6IC5EkIj+6VxHUio3GJxunuKsV6i1/ucv5JHZn1/S+XXgqgL7JGRDHOAC8RW3oeF
pD/ZytvK+TGOAVh4lfA704MZaZQmlVrCV4HIzxmT5dC2wv0sNJ+5Jq5MJTAOlVC2jKvc+l4KMh9R
PpFw0yoCIPQpSxRY2gKUG+Ux59wuZZU1WDKoSNykUt0n1aS6aaBbgrJX+m9CzNqRPq1d00qxPgkV
Oo1+DKW66sngx08+DP4L4cPA2jlWTKzQixR3tBuz0whnMOMWN+tXa+FUVIvGrB40AHS7AcjYX4AW
b7ePGK55UuGVu0Po9ZAdmNO14MS30xM6DeCoY61tExlnFwA4WQwiKaAGoRezhnIMQ6z4A+8yEy21
+6SxNn033RfGhn5LoCJAa4QZGEyRnSQ+0gVAgQOBUils2RSQoOgHgJEVjMIC60xUIFhCTL61HQ8S
+mKwghpk6yBe//fORAWX1k+smbPR4E4CGxxXCrJbtTsDwPuy/NQP34WFoSKbkzwYG4RTBIQ7eKxp
/cQ5Si2EfgYS/yNPQ3tKhKsl1a0skWtzBCpeHlR3tTAdNDn/NBbGsUYeqmXNXRupdgXopyJXrahW
dkuevmXgQ2BExM1CByIhyCl4FaNhCrHj1TsP05s9QOYnwVX70V0GFZS7hts2DQBbw9Ysyspf+Pg+
yrEDgTvbdeNyKKfYAsTgVSarXlsurF905n+Rl6IQyAOMCihsvET9oqrj5zHStNib3OGYg45h2C9W
gxdDbDOXzFmyqNjcanhQJ5NuAHEIrPOnvLu4Dq3YZr9NzjurOJcCK5UNRUK7m+5IBeE4cEEqxd7H
nWHZwUKBHSunneHiT4hdzh8YRLIqYkAdtO6oG1FaOBhtrNVKlXiKSVr/rfUTaRIjtE56w8ICOtco
Ig00Mnhdo6R+xiIpyI02jkmWePpgDzZZ1mlu4v1wMCzprreHp+Wp8/59f/Uk1MBePvDgUU2gfHES
1SgtL0PsZX68azGGHNnfMG/voGrtsU545p8oWZSCAmCyVevAMLBvCgYiILIrLNoh8j988OqUBEot
R16tUimSY0+cZTMPnsS+MqNyYTjBbb0AofH/L416TuDfkXHLXey1TuCBY0g66P6yH+3xezOZ7Am7
s8yUnEqXRJCtgLIY2eJHVwOsk7SNmh6GrT0OyWssfBHC20BAfwF4S4NgKjOr179l3iD5xVI5aE0x
S0lFElEHWksTQmL3Mtj1dYYNPPm71Ji8nbrG98sh5TxQno73Wxjdo9MqqQA/Vxt7+RNR+trCmC+Z
5gNpnNOAwYhd7ThLHimJ1IXOrZqFAw+JnY1NqOv+cXoOH0VfuQs9FHfAF7tYrVteDTsUMZwQQ1LN
VXgjhuZymxzz5760GTdA1PJMbd+v+6Rvq1iS1VpTFV0Te+kTqmno9C6H6TX1ZH/aC5ZiZXvtc4y9
cJZY4r4uiaXcW1WMWCGFj/Oqb8qD8Q3MF2bpBW42ArymQ+LHFLhpnqtzEgexOmfeS4VSdRAo4Zmv
muq++o4JGQCjttiBt4A22PuZw15I3LafdwWj/E6nS0ktF7hefp/u0r3s577kREzI/bNHMqVVlPPR
+ZQrVRViIrG082G2IwK1VD+06j1f+AyVYV0l5YKMNOUmnahwC/haCxC9+h7rUoBONCzhroxNZM5f
G4+1KcuSSuW0QWcsVZuniZd3r43yOI29JSSspR/ywrmklrTzCap45hN4V/2qAFyvAPZB/oZUWzM0
01n9PpHhC+jmUdDOixrXOFJyrJ/UfX/NHYQb+a5+MkJbemid9FpxUyeXTR29Cj1+1EBm4GKqEYNH
oD0m/f16x/i2jAugG0tZG4u8UuHbzvv8WrLDfXYA+an5Uxqr7HFe9fuotqfS8MooU7geOSLBbN4D
wdSqveqBu9ePg0XG1fvX7AszeSRmfuED000nwIHpaDvhfMZuQucCXziyA3fZS9ZD8gfunqG0IuV1
hm6QhHKEOLETPKU7zA2IurN/TX5BXSPlZJRxKXpxxjXKXtCYJ8w4p3FKH4jPAPb4A1JHlpZQ7kZU
BjVFJT72yH73gsDZXiEdtoS96vKHloHxeArCl74Z5W8ULayxYnjyoZ1fuMOOBMlo9wcZKSMqnQx2
pY9LOokiR7w1Ge4nSXd7xV3rNgECK5zmB0sbGcGB5rjq1C4XJw3ihiqxQuFulERrMa7C4j4FHlge
GvdGx5q23U713wMhDaWd95FYKCTylgJ2Yczxa/O5vgIAksPN5tjYU2biav9gNf+8EftRSyUq85la
OazLAoJHtJaqT6KDB/KBeDYN5IrJrnZ5E0SSDsOhMfIbGlt7CUShFmRIrYK9vCfPxTJBbcmUP6vf
QbuEhmVuN7qTPDJB9Blfl37BGWo4KaIKq+Q9fra4wpxcZOyH7kY6ghj00cAw/JLuiuL0EzjmNiLD
051wTVe6jMUYLlcUiK/7b1LzbewZo2Csi6WcTjeAFxiczonHLztgY2IctMLOb2YKBQvZjak5lLsx
VIzSlSpAcGVPEszZEmsUtdALsFS/eouPqV9cN/epyzLP7bfWylQox9NxrRKW4RTjDT7YxM3NPQAW
ATzvT96gWswHMcP9SFSKUy+xBOra+v9uFU9iYLOG3gIudX037jhGzY4VfiUq26mG1IgCicSNO6W3
ZPDVpo+p1bvcHeeNPiZY2LDpDK2kWcICfe7yRMGV6ldXcLH+sqt24Cz7SijuwMnIsv6zOcGPPod+
vsZNkPSiAOsvQk/Xop0KcjUxeiVUwJP4GAi3AQAo6vTfI55SckkAXRlf0McGanOQK95Jvn6VfIKh
28DZvW920p3htbdseE7W15SpJ1Wbt3XadPiawg3RVqxs7dMr+UbzyKxA5CBT9y77VoaDk6nkRgf2
txqSLED2CP78sGucFiy5TLNgZBv0iGOeckGg9Cc1bY4pmFDDH/wNdyW6YM74zBpEJjZ9Idk4cfyt
vlykxsC1ayEsUvqjmkluMAPFuZ/dMuJ2HGvjllWAkCkXo4xVpUrkCbDcFL74JJgEwlU2tQissmTC
Q7cufzOmQMrHZB2gazj55GMIACO86A8Ud7CcGlrFvt+JjChxesNcuk/KxxhxxWlRCCXpUFisF9Mw
5T0yKxNvYcn9uRI2Oc1iDgvq5mZbmSnz7S8yQhXdhsyyuUmLHN9Uveod4OCBQM1Mrzgr3I8eIeeC
Rx8w3JnbxAdJvmj3tmCVNvD/b4Xvl+9/U70MHkjlIoq6Z72fLJmDJebxvTsU5wv+VZBSEISHpto/
1/O3y7K2PcJKGPWtm6UXl4jkPq2DJZa9/JWs8DeObkKz3YBHcZ41zLPp3lcSqa/doK2XZlOF51V1
VXCCl+SNyzjUpjd4F0Fj7cn8NEkFKdn9RBAlCF2BrTgzKYw/sPa4SBJzpr0rYVTOqrRVwWc6NAep
lBXOGiDOJL82/uuZqHChZGLeqwGMcgRQFmdi+WGfehleOfyRPUu3aQ2rM1FxYoyKLEpaqGBdaddq
VlZmHUeaqajjQdQM1uONofA6FSRAgRREErZivODL/FS5CuZ+3fCqdzFa4XReaae3PJDAYtdgJTeb
deTVMan8VKiHma9q8rj6uUVsL6+8D04FW3xlRShiR5e0hNz4KmbIgyQtSQmtVzKA7dVBnZlDZTyk
E4+agq4f5BiMT1UTsID8GdamU8EjGDIjrEjVTwfdbNV9axNGZYGl/pQDifP6VzlMMQCO2D4o5Zus
MkCjzwkWSK60+lCUz8CkxVA2I2ysdfonHU+0yK2ei0N+JxwULJ5jcjbfz9eZK2Kp31a88Bap6SG4
TvbcHiUwKA7m8Surv+Fu1dD896heH38djbZSNVMqNik6Y1h903OnXhwBaGKR3YG/2+Qli1PcAaAO
DCdHbPCCRtHgQ1Wj94WIzR4o7+yoVrofeFNF/54D6JaWmNGeVR8/H4ygzkm5oF4TfiVzJFaQTsjk
d0flBqv/bv2Ds2pbwOqFpR7Q8zxBlM+77Io5Bcg6NuWaWm6OYUpQhdFKrztfOQwdYLlMzH0RRh64
iQc93/3Hq6YclDCEvxI+Qu8SHqobEHbcG1+qr6HFm/3r8pkhj+EQDcovZWUYtfpYoujrBx74oSIT
cAP35RXhESREQOk3YAH7YCpgfWKWYMpLJXU0lqGWJx6XVk7a6iYPyhLlNs/eal2zLp+SEWPovrlY
j2pmoJjsTQ2mlb7MpbHLesMKmsy9LOh8epjSW8pFCb2uJDzxgWBPj27jQ/2lOy5H/SuaaddiZWI+
wokFs7S7p6I1k2sSbDi7Z5EEMRylQfmwqFpGoRUQAcY4NHPtmNShGfDMscTLDh+Y1x8DDVqVSpvA
KePFdUqmh2PlDoelAn2LYHWWUFrjjoXIx5JJpUABSjyaIUJmVX7hspesEBm6cuop/LOz03nK9Sia
Bnq/Ep8Q8EtuE5nzY+mJ1nhP9tcXT70JMHee2kZipp/VQ3xj+H/3KPodgnQa0UGMZ7nmSB8CFFm6
JztcaEqhCYKfCbUeAf06RBYglV1W3cs2AvrEjx8zVFNMPLcooMmSgd7HWKHqWso2p89o5BsaiwaW
9R0pv9PJiRaWaY/+2RRYCvgR+jlmPPZYIigPE0uKmHDEfVdRblW1Znapd/nOtktyqy9FpTxJXXST
TNrV6h3GnxCmEInRKs9RkZsPzI2yyzmkzlPORRzR6+QRlFAAHBH3BWDxIQchyJeczyo8bL/MV0ej
fEjelVMBlIqfwlSQQF3pt+oDaT4CHt7rrlhJxmWfhWWxj/rXtkadlzG+Vjx2piI9SvlOq0Sb8cE2
K3Dvp6IXlOtwklSDVOASfzqSIhEIT1EmEncs1k7WcSgvUndKNEykKx1xr2oimUP5hi15xnEYGn76
hqtMP1fmYtAH4iiUT4X+SdVZ07Hb9ZLVfZFfsJLARWI3B6QBO1pQ8MUiHYvoNQKCYfdcgahL2Zc2
byapLY2m3gFviuUMGRFVPzWQVr8gUlWO4xqc8ZR7Yi2vsX+ueku7HquNX/srIPcjL3OUfQsC5O9Z
6AK3xWIa3+V8RT91BVa/YzKKJFHJBx2twi9bQE3ZqFZ5nTk4/GBqb9muuQOgCSMa/YOHkRRZIdtm
wlm1sUikJDEk4mECD37ZmgDiu1gEr7qymKQkJKOlY58K/AGgXugbCMx8vMh9q2Bw8iecGFD9rxDd
zerpVP7z4+e/MMe1PMpKgkCW87BGK2VYFrDxcO6Q34tTuB9SJLsjqImF2ZMVpN0hzwSL3T6rhuU9
QdoCSB7KuMG6FnEF8Y57jTDK0Dmznfq9T9bU+ZARYDenN1XAf/5fIOW+FXHJcr0QSLokAenKF4D7
Ezq5Jd7onyar9uVdetPvsCTGeL5tRfa1XMqTZ0U9y/oIubnRRk63tG+yrFzXQot1yYlN50e+2bkO
/T4mPUbCcV0MjrHlpw4NnwA54JMOOX8ECwU2pxgaRC7tkjQqH5x6IVIiHWYZXKnLTt6re8EuQWTK
YVKGoHX035a39HvtNkxk3M15GRUbFzrZV9GwgPnRN84N+OSrhpBhPgCdP/nemtgMdAZAgwCvGWCy
x+aImrYTO9UzIUGbfQlrDNezW/cgS68sNhkp+ZBnd7H6QVTCs6CYa/DEmgisFAluIy6AXbHbFINl
E+z+gQgeGwMfz51L0dwbP8Xoe2lH+DeATLdnedxNz6+JmiJjzQR7SPSrbVLVNjXaCRkpsJy11z41
NXcGMRPAskY3uW99DZjH3VvrJ3teM8dnjJjtmPq15fbXP4Iy2rThWmAgnH5En9udn+7Fz6EzP5KS
C+pqTu1LllG5bLDb88UUPCXXkimzrQS5lvJ8JC9zIbJ5J0X/LL7jrAH9V7ARH1JfRqQzfLZmn7Ig
WpE0VMEUsg7Ca/TOQYpZyKASIDrzOx8BFmedLMMTQB39V11fTcegt6JhQ0SgkUq7eK74iNeTXyEH
fC6hxWHmlSyvVvvkDqU1Vkzd8vxrkZSd5EIdRap+qnk0fr0Xv2YYvCQSs3uQdbLhK7dywbU8ymC0
QQ7jJIYOFchQ9Jwze/GpZGGgbGYKmoGtREkFgYdIX+SgToU+54A2HfdLaZJpwdSqHIWMKjdwNszq
2FbyuZZH3eLcDlyZFQUxT7DboW1tdjcECjC6VsHdujxyt39TMlpLpO4xrOchrXSoitreY5PJjPPe
NLj7qHualpfLcWUrrKxFUWavNFLYpCFUBJRNFsbmrLa70RKQ3d21Gmc16dNlcVt3iZRSx34PFi95
OpSAZ7yJlQ55l8ANtq59zbpvlwVszlnpEg8ILRkvHEWi7q5V5jwA0WOClRjxLYudwsaGuFseh6do
N9rTV3BuuSJrR4oplbpGQBLJNThPMJWzj3dSCqhIoMbZwFzBNrWbYkVGvW6YaIdbLnt9VMpx9mlR
NJMxJ16ZTA5Az81YCa1U/abIe4VTvMsXyxBGT5DMZVEC+2lIvKpXzCrtj23wauAxpPYP7fx6Wdbm
6OHqZPT8CA9gP7CeJoi4wJoQjoAE8mdXdTtmbrOpjwqYMxVR1FRganwM8UWvFm0SRamnaBGwiyWz
bjiGF96yMOxy/BZB0sjVe6qSNTFpYqhGyPth+m0srkeAeQLXs69uljC2GVe3VTvBvqoAWEZkt2db
sjXXlKHKZSk0EVW9hwhgBSSkyS6/ix4ZsraKDDqgtiTdMERBo2vqcp1GYiyG6Jn6wb71SO+UIKD9
QaDeiiyAEzPQwCfsJPTIZhtGumDEXeIJUr9Lw8QueGBBBoM56ZKbYJcpFJtPilbYQT2nZhwZXlqC
w0xOd3qCCmbLyaxXDuMX0fOcfBrFkTzJiRck+2h8GfMbXWKZwVYCujo1PbophEtWRzlkDG77Vj/F
udk+lpbhJE/T/WTpZv4ZvRlMS5B9P1ZWuvmKWwun9JaP+WEpM5I8GGblS8ARlrEqbCfXyFv0xDSw
wUGIK5baTGOXmbpsqTEAzhQwFWI/X6WD/Byr0aSUyMxCsbAjTIo1arKTmsLKZpAJlvdG/TSGNVCO
OctIWUa09W3XwqmIX3LyqFYCtE1Sn1ogqoeB344ssMfTWCGdfK6lUJEK6J5T2epw302Q+hOIe9Xc
iGws4gLeOyj8FtSGZhMpoOPpZSdswUcelc4Q6jf8rD5My7Rr5Bxk94Y/tIJXy7nbtcV+WUS/GBer
DOoDh96TNcfBcWhKB4bzMkQZbxYJJp2M5djLxjMXxJ+ypBnNUGlis9W726UKXoxGvW4j8VrVA0bT
eftigZqHxUqdN2gGlEnIJ2PUoNBtja5yAXo3qXI04y+SDAO7o/+XQpz+yuPKKK+2S4mLTSuwOifP
pfJ42fFtRY21AHLMlYBUQp8AtKL4cvHXhv8csbKkzZr0WgClgHMixnHaIWaUM0Zgy+vcSezmUL70
9njsLJFZcWd9F0oVtUQCF8iI4J7GV2nUW323XxJmTZp1bVSS1ARLZlR1iSIYoKQI/02k7lt3dhss
LM/PZWdKlTndXv5UzKukkqQ07QANqcTk2RVfgxwblcXSKp5VNH2Tncjemth2XL+UT8Dy8kfdADUY
hlF6kVTbhiMp0AwmeXHlt+zCAdGCMweCYAi8WMVQz7akRXU0SsXAc6tqQI0En1zhgT5I2F0ecvfy
NZ5o7y7Jor5dJusAnI7Qxhrc/Bo8O2RcBMzpnali8WX8oR1Kr3IisNtiXGDc8ddAD0JQ6OzCkTtT
fGVFJ9bRqa9aBOCJEhUeL81JP5Z978wxus5SXj+WWZ4xcqpNvf19z/imHz9pEzQYHWxwr8KEYIf0
t2Tu9pFg+s/XCy6ZjyLEoelUMYfBE7S8zkfBctccQILj1W78wHpebr6gSRb1U3EAMf1RmqBPQSu0
+Jg/q9+CGTuk5Vv6JbaWWFXZTd+yEkaKFCtnWcx8PVQ6gumCQtaMXcXgoZRZEXvbzFdSyDdcSVFr
pGJ6bpAHGMGm03gzwmYUKh3XJ0zc0GRmKKxPRgcBpUpBmNsmXiRgxNYw+SsyQxwKNtAhfTb5N+sa
qZDQt2Ih9iM0XlyuGqzOYVd/YQ0Nso5EhQE5D/ooGxZYFQij0Y+PHsjjYQGNjcn/wZbe5oLJWg8p
p5I2S9enMwyLPPN4YL5Oz5zF32LiLLZ6ZJeiWUxmz5vL98vejGXQlPdoxQAMhxzkdiACzPrCDOQv
lyWcNgwvGDTd5a35Ng+ldADRtmA22J6TOXPEgFFoRqkFiJZuh+HnI28TBnLVybAnYc3P0WMMxgdr
PrDGaTdz+dVF093gigPWRt4C1QJcQcBubK3yh/QsgQ7UBQ046o+SI6M9YxbeojmXL2LzKY8Om4ra
tiQB2pwykyqLgmHM4NniqrtrAmgWBvscLQ19PQiv4kH7PuWKkyiRj70G1iPtHz7Du3TKakIuRVNV
wiQBT1aYQKaGseX0Cgqm+rGluNKh/DGYmPvHaAHmUw+9tTjSY3rD9LhblVjyRhZ0wDmAFp5ygrUi
CVmhxKSgMTqYqrRDJ8VwX+cYnu7OO9a021axZi2O8oZB2Y+cwiMDLhSki5XPF/tUVQDYPdj/Y+26
luzGseQXMYKg5yvtteWtXhiSSqL3nl+/ierZLhaKfdGj3ZeOiVFEnQvwOByTmSolp8CxHU5Wh2M+
cVmKaT5rSIenl+gBHFzYLuy96Tet2vM3+7ecBvr0gGQEypwof4HGKKUA3AyZSleJi/2C2QaQKN5Q
btTpdkLHAOODRy2x/8TdA2eHysObzfjSnwZ5QiIugB97X0ozajBQBfsFDerAKnvrz4ATPsljNDfv
wEVZSCYWONB2G05YSrPiR9NWKxis5gHq0m483tTt1jTqJ6FMAOjiPB4D+nJqnPzKQKuRcm15o59+
E0dLeAKnifiS3YkWWvIAgzoJD0JicScBNpT3049gooLUyFXeanBWip/jrChL7zMvQH4SnsOD4Yye
AWIe0DShC2ZwcV42wuwn4UxoSMxgiJQGwjvP8CmmUuJ1u2n3s3IXMKpNfvVIeC+UjRfDWiS7JiMn
cQPmbpQ61Gu6jZ9g8oT2kfObf7HTtRH5Psli8kwN9KMkBXLj+xbHCJwDMBf4cMUo5NSedgTy2x84
h08SmVyzGcw5VLWELlcSD6RGfnId+vle8/LrzOdZKUd12H4ewcYDOicSskB1dMr2qYhQUDGuAv13
y804N54gnw7G+NgwnZJ0EgpMOXybfc0PQ6u9y90S3WgN7i9W3fKBsslzadOo+jOZBeQCLkoGYhSY
YZhPiFmrJK4kPDCjU/qkNJb5Er0KgwVmOmzmgvpPsuRbNDqewEidcQFPtvXnQzjzNYVc6kk24YJn
MbuaWwKswpCTOvFEMKESBdxwTjKkuHVn3vbhMFtCqj9zspJtm/s4B/PxGjJIoB1VUdw8aUBRkXfB
nr7SAT3IXSrY9igfopjoCBh0wUg01FZqAEcOJd4m9Z1Y8roM25r/IYUJF4kaZ6CEgucu8/k6zfBI
FTSwYgTyaREyP55lyeJcIX31XtJD+otWL64w1jLgQ0CieABHGSAbmh3t0aTX3Ox129I+zsYEhBpj
cZI6h1A6PBN0r0Y/zf25b3/qqkVsamPBL/NNfr18Pt5nYwLBkpdiggVR9GCrn/F0rvV92nDWfLbG
D9amzC65SMtY6zGtTWVIZAoP8E/XhoWiL4r6PCC2rSTtkyzGbQRDrqeALqX5y+hSdMrlR+ibYM+M
DpnPmybh2DDLLGwm4VCCUhG+USsxl79fQo4Bb83MfDoO4yXaMejzSmxwdScT20BAXHTzs6bCAdal
JeDVWu/nPRQFwNbCG8bN9v8Gt31rw/XTr2DciNxlYVppuFS6vUOuyc3gTU68E3/TDV/jNbWFx/aU
npYQY5sU1gvzdve0QhZ7PAQhjo2wrTgDIKBBqVWBJ4TCLo4KLzPFW7QQLDPhVQk4AchkXI0gL32h
9jg0fUyCHRGUYZjWoSmLbKuYnSkOkWu4zYtW+9x3FE+xGKezYFpb0UmEzkwk+XLRu8EinRbgiVpV
kD1Liu5qKnnQssUhxHSyaXkgaIzUUX8ul2bguECOizAZvxTHXdOaHa2a92BoNAwQxlVOE/MWFrae
0J+0jHFFPZlyUahgTSDfuQ/KxtFmPyuvlrKyzRD6FhdY9ikcgcdaszUUvRJssoXPIq4CEHDjSw9A
Y30RrsPC6b8tHjbxsClruhiDXuz0RAoXQZpSP4jcxsTWAx79ZVQOTIxOyRKLly1Peb8k2OH0llGK
TliliHwpKpNDH4vRi2ZW6myRWjEBCooNltBQn/QBXWF1Sd05KMzaAshedi+hkXlWE+Ft1JGIjoBO
d7pmuK6BhGfVok4sEqiR1Ym9YpNZyZxhLO8uR5Ptl9XHOdgkX0xjYR5blO+AFTVb7UE7SwewajgY
s3vSd3pgm1cKpuzamzbHrHlg5Ykl7ShtNed3bEbt1e9gwkCD3QOz79GBo9gqQ24nDxog1+juMwiV
0VsGytkoWUB2B5OeTaZ/84CnOeKXxGH1E+i/rxKHTM2nKK50ehXSbwUZs/ZAGQ5Cu7r9F9Qa29JA
DQ1wS51o76WxlTSQqi2dGaCmqd8PDn3vVM/ji2EpHmAtHR4t0VYZGur6IY1xCWU2dCA7n6lvVE0r
3mUenSlU7nunvEF/husQN13QSh7jGmSlJnkj0UEZ5aGBvx0fO5X3PuXcIDvnXIF0rUR7hQY5uhQb
u0ZltRSrAYQzwgPvCjcD2ceJJEZBlYI0WqD3qR9pgxtlXfWaZpJuZaP6rVdaHun15v1hUEzVUdL5
CjrdBH1AMg0z3FH8fa4FqxQbsKnx+J95Upg0oQyKNFFnBIqG6NfFWB+mWD+B3dS7bNybgXl1GPoz
VqqulqSusCYD254LOzef8vzGIPda8TpMlRXmlXVZ3NbQG2Ui+vvymEQA/A9zX8ginvbe4CgHOiKS
n8Pzz+BadpHpeDQNuCySd5FM+E/J0AYhgTFnWmIlhmxFiWa1HXdlYlPlVydjzLgOoj7sohppxnXv
pjsYlos49x9sGF7RYmsA+tM9Mkasq2XfSC0KQJ0jXGexJRw7x4xganS63/w+vjTfm8XFHqbDH6Xn
3KhG48VKZ0otiPsqwc5EX73N4TVZKEwrJ+hsv3M+rpNlstXNTjTKgr6298N+/EVdokrhkaziG4+J
fPthsJJFP+3qQBG4lJYgx4HUe/QaCmwsvYiu8Jwfyvdp63RfvxC885WfFKmxvcmvkTv8uKyl21Fg
9RuYx0km4mXX0P6qiu2X/Kr3h6N6BgKtLQHcxnT+zImBZ03W0WjRWZcZIsINQ6WhxSK9Rtp1iR3a
4A8gKaCjHzKYa21LMMCktDIsCeURYdaXm8ozpcThXN22D/uQw1ydGjd1Oqu4utZVDhlg7DGvkRRW
/6rjZUHXldrr+TifcooSxJNN//aXxAQjk1j1wESFaDB2qEWkExpaFAITV4SBqeK4DObJnPXBGqbl
UMrxczWOR4xZ3Qh5/qJM6Dnkuu50c8apgW1a5ccvYQsD8pCnGFmkHoGA0mD08i45F6b8fzwwC3ch
qaCkVCi2b4P83gt3UQbKHVQhsAXuKR4A9vlt7O06xOpojCJpst7VYYxEODgvnuIuu8Gq3PZE38YA
CLAuq9O76n/9pDIoP3RZA0srEzCAQZkTNYFpDC/i72uAmIEcFmvlgiXdVFhpQUpmq50DMDrAMkmn
xKKcx7wS+PbH/PgNTDAZMNvRJ6gB+kU3eGE5H8IKqKaLvLt81m2vA7qm/z0ro76DoetVVSKv7l7a
2tae+nN+Ft8WELcBW/TY+O2Pkufo6Me6cL1s9JDishI7dMZgrVjEQg1QxY67S4sAIHDJLWwrcc64
LVAH7Y6OIRmwon/27rEZSUpVwj1kJnA9MYck/wAurSMDfvc3AorPmzOid/b1gB/ymBQnTmsSpCBA
9PsOq0HqD3OY7Wk5LeZRriPQ0aJ0DMgJziFpOvhFqCYCp0wzcFJ2SnJR66VApR3Zh1UCHx8AkYfQ
RUADWCw6f9/+xXLhVtJNQM2OARqCbSz2kZRnUrQMQUvb0+pyA3jaUkNJ933t95BIh7a38wHjcrSG
xt2L2vK6a9mMeYRqQcweHHtY56n26omiT9CpsviNgihnNtclbKnQWh5jJn2P3rFBu9Ud9qvN0lKe
xN/NDSWHSwJbB6QHpjKs5FZ03qeqd1X4L8gXN0s6qx/Bvql0QKn1QifgE0vmaOf5/NIIi6NF2rPQ
aO5kKvf4UM9VVd2Mk2lz9GurBrAWzjyxmlYBgRwyaHxt3WqvKLSz7JsHPhfrliKvBdFPscrFBtDl
1oaI/YCoG61+ehF5meW2AA1k2MQAnIHBuAMR3SjBBF2iL4zPGZ4ByjRyjHHLARAJNHioHWBB8EtH
MdPbVuuR9wQR7DAC6zpKyZFfmpNVmJnTGbnd1xNH6GaQJPj0pkypxTFa8fniUjWsJWNAJpInnW0I
o9M2P/K8cIpFc4BRlFvzAO0cXkAb00u8OLJpICvhzFeLeiFX5BJfTbpVGosu2AawyIiyuyYuoDFd
jjpuOoCVPPrvKy2ZeqAWFSMO+xeyYOYICUjtJ7v5nqAVkvkhlxuSXh/rYAndK8A+iaF8YbXVhKpu
0wkG8BfAcGtHWP4B1tXkw789XD7epmv9kMWmckmmYAanQoVGTzPHrFJLXE7yfF1Uj5flUFX/eibT
0JC4wpOzmU6In5A0KtxoOmDpPpsjW5j7CIB4PKiMzTwDzee/JTEOOzLDXioJ9KMBlYqASeD4ttn9
pJMwtRfd8kD+yKaNr8Qx/lqqgISkloC0yU554Uatg3exR1vsDXbrGie7o1yDvHYKRyib2BSCZATt
NCMXjtFkSAb1pQoGnplzPpnGWLlqFgVwLbF8NkmNReRv83IkvF2IzQL66mtprDWPGHRsdYyp0uVy
dSd0IHwJfToiAGRNF0slLkiZkHxTUNL0nY2n8KdfOdfmtq38b63RGCvvsLTfLyUOSwmURp8cA0e8
0UEbTTB4KB7T1r5sD9t29yGPfuGVVyGKVih6PaAhPu0KTGAWL3p6iAVeOkEfEF/MTqW7dqZK8B/m
gVHlc7gMdQDnVce7dFAOZSA8SEFzJYS4w36Uf18+1qZiruQxxhdiYrUtE6z3heZNOpyTkQduuW1v
KwmMvZVjmQqhKtAFQjpJnWB/Fu4xcIrdAp6J5BAH3Gfa5UOpX/pM2BWOWg0epS1+Vn1nifPd5Vvb
tDSwhmLnSFIleK7PyrCYZbUsmZj6QfxcDJUVy2gFcWHiNgPnSgpVyZXKKcqCNY0KuULaYGMOCELE
Ts/aKXlSvNwbfwjcAiz92F+UT8cKPJAjRE1md51jjAcqUqCger2XgO48ghV+OgFsGNAJ8mEGxYN5
S+GV/wWc9eZRV5IZNQR3X9zGKSR3TrzY2DdGYyV4mA4gEgeLzI4bBHjyGKWsizifsiCjjDX1d91b
duMrXYBU7fqe3zPaVMePw7GrzlM0KUVUAjBHwa6hpCHxSf57xDaTrCQwnn8YEkPr1RxV10iwR+NR
r35cVvjN2vxaAr3QlS6KhdEoKNDjlTMUdrXEvW1kEXC2ayXylDA544ydJWSZPdVAGY1JahWxcRTC
8MVc0oclCGJrWhLxT5wyeBWRSpsKqomMHfZLp/WaAbzGVnArWfyhjH44y3dqUHAEbScpK0mMLUZD
FZS5hsFvxadduOFZEqzgTT6jp4S6BJYZGmF/+co3W7yYDAb7KyWOFHUmwpVTTfScglajxeunqGx1
9/MTAZdT/IhFR8Q5Su8i/MYU2OjQ/4maW2Xpb5d/xdaoPx5CH7+CKvfqw0tVAn7pGB0t/X506yvk
to6BOfMG0z7KDVZ2fxbuvAMAAmT/HyUzHzeSi26pTZyf7jCNmjXFFu3uBqdatkUP7V17fJ58evfc
kWF6tV8c4erQzNeuM1OpJsr78I52D3wiTEsrN/JtcZcBnTyzeaXiTQ+xksdE/czUiizOcFQBDYYm
0qxufODc5pZvl2iZS9IInoLsmOc4YMqhyGhjBmzy0345zq8FSDv+4hLGdt11YLcuyHG5s1ubj8+1
ZMZ1tFkg1EYHDUKF1gGLcW2BHxEI0LLbUWpGHhvZZsdmLY+xG7FRUSagGqv4xBsBvw4OjeK69nNg
81Yu9s33IVCnriRn3smv40HGdhC3Rss9NGM26VTLQS8Bfi46Ffvxii6Jjjf5PrS1HT/A0GjFquv6
xIylGBMWstUF3xZYxO+4CbIv+Pyt3s0gsJbDmIWIZ6IZazCLl6c2s5oHeQfQ/rdflHZC/j48/gus
HJ7WMoaRV0UziBEMYwZAmXEmN/Oh/Y5KIsYgTNcIMcSPFWZHPP2Lw275gPVh2ZRENMQIrXuK4zk4
xVt7G2PFJj69Yztjw5EPUUDt4NJXZHOSvIMXNlCLppgvPTZvRSs8tw7l0ANOZFg5PBb1zUbx6ohs
LUHXyrYI6JtmtGvDBka4k9SuRjzVpXClS2o1fuHXx+z8x0XitXQmaSEtRtLHEN+WdjU1tPtLGEmM
wb/XZ8FXARUc8h07x1LYQdIe0+ZSFE1/VWro4lqMFMaSsFcMGoPn8LYELjuCC6UxUio3IN+HxL3s
iDkazRbjs25WSDpjyCEx9kJzVsSDoH0b5btOPi8xj4SXGv4FlTIZL6SGYUomEa5wJIVlNOZuVidn
7LrIakb9JasAjdaNRz0MzmZe1hZZsn2oTftwLE6B6cY1L43anABcf3PGU+laMiwdDax40jShD5pz
wTKe4lsMqTX48hrG/oAAPAChCsMRmSse+c0JngowTqyZwNetJoDfovCVuABf9SnYH++JQf/Mpatn
PJeZCAqWLRSwYiutVbXDtZrfh6niKvqvywq1OQ2xvlPGUWkmyOHjAhpl3tN9n9LWryjnyLjPPV77
arP/uZbF+KixHMGGkUOh6JRfiOvrdtI+3KtX86/4sffSBwryHaFbNx6BAqLecOlALl8ryNxx7at0
tAGyn9jM8Mqp7iiYEnWGt+p93DBxjIc6dGtACSwWtsgCh/dFN98AH4eX2aX6KNNDLRbhsPoDwOn3
ZBcADKnHaozk0EkCXimIXNZUmV2rn0Szmo0kDDxy35zaqwSP8gElt8QDbvG1iLET1c++053fkYvC
vFm1kYgkgiYWyaLMdkK0cijGKglRhzrE4LR9Z/MonZ8pVrtEJwcgaf6Do8abvmolkbHLpMJS65Dh
tMG5OYFT6khBBBQHiGeDPYFCO3KDO26izxPKWmnatwFRoU7BowkQ5CfRVU/tY+BIbxq2MAec1TiO
IpfDgXu9jM2SdJFbUxYQBbDD8zKc6FgKfViFewmNaBekVVz6rO2UdHXBjO12LVGrZIJHmgCXAnbZ
42SldvIk+I2fnXm0mVsvmpX+sKlFVpmpUhTIf/WktxoDGEti6HM0ZqvtspbBJBBoO+daoSKYhFfT
qfeD/WDne8Gnszw88lqqB1+8+cfdsXnD2C26HHUGcpUS+Mahqu5jDK8TXfPmOn6q9Oj+8tk4eslm
CYVcJJ0pYES/Fq8r8W4aH0ny87KI7XfS6kxMctC2Q1UOJACV+n9oMftHGYN0qCv8EOzyZXwB9jAF
FHjMNDCZSHf6PjqovGFg3jekF7Hy54DkAuxWCj2JDTu/o6C46rfmN60yVlxwvm0Hvjox42JGrCPX
GJOg0Wu2Fyeekf4FDhIv9JpEFKddXrzk2TlbzlfEBWebkGF3zvg+64zdluZIcX9VO8aKJegc+5KT
9XE/LONcdNnogzaEU2scaXR6zSqcEBs15ctwTO1UsupT8kwO1R3dCyuPgIQCKobp8BjeeCrMuBut
C4HMOSFVqAQEZPVbWpmWpD9cVmLOBStsPhCXihkkFZzaaJtgOZIeE2yt0vJYoWH4at4hLNsckZsp
yN9ahIGazyobLIGYBg3N4E+CiQwkwvIKeDJcDdyDw0H3ER/BK8ErEW2OeHx4O4XNBlo9UvMggLej
eWt/7gBSPWOmBCN1e84BL385haVRqcZy0uQRwalzpEO4KzxwS/4qfvRwCM2VcowdgMxXvMEITnhS
RMYdCVPahE2HBcm/1sCINQH3IQbUJFg6HC4n8ObrfvURGb8TYy9/miY0AFoXaHczprFo5YSOCuWK
OzQ/C6CDcrdlLgdFRWT8T1KAIm1c4NXL7mmJXrWu4+jm9vtqdSw2n6mHLupNmINyDp/ekfLBqqjs
w+/aofAS7CQBj7rDMBT2u7E+iH2Lt8u68w4h+c+BUmGpVoY6JNNAFyCowxv25RVleI684lp7Bbnj
i3yIb4pdeB6OsR0+lPsARtqDLVze6/fLq3kvPJh75e7yb+JqFuOJ4rol89Ij0Cm3s0szrQn8mQrI
ZgxsF/PgqXjS3u14FdHCMu6bBGPw/ji78Y5yss/XxnW5n53S4xO+cWz1/XG4klZnRkmUGM5oCAtr
wEhBFqCeYTQcxeKETuX91Cs5STBjqokypoh+hH04jzJqGPvFf4fJRsbFLYdxvOz7D1oJVIJoAR05
nJCKibkyfgCWiNVUskfAzMXRD45ZvseYlSgh6yXBpFUS+T68oz3q+gwe2Qow9X9lQNUv3ozSP9gp
yEkwXqNpX4DiVUXMzHpCJqJamj8/oUJwrzyhSAxMEv3cx1ZzVfwAUpad7RK3JnbMmyHeRL2RyMcP
YLytOiCbJSQOPEpfJ8BGiaMeKYgQBS8ST8UhOfBftNvK+iGUcbogQgNNigTvVMl3WfraTT96oeB8
ze2P+SGD8bEAhIyw3grzG8SrKh6tqhI4Ev4hv/oQwThZEmlzVwn4eCKK0pKbXZcHTDS0QNWkAzDx
fsQqW3aLGeL5Abg6rvGteuTFaN5NMikeqbHhI4RA89Hy31EyOqBmcgv5j1pway1hPKesADdUkHHS
1l2QTL6jXdKihyw5uUvBvgSsDAPqHcuPPBP5Bz/69y2zI1OLWM/FpMIBxKpH6TIGCnFWWmVs0Yp4
dOCNaG1Xw4EqJhmKqsgKu67R9Eo0GpTDx7w3Hhcv3unPxV6Gp3s3iwc9d8d9ej9gpo9rjZuvoA/R
X17Lc9AU4wylDc4iLplYodsczXML3D+Z9+LaVJ2VLCZ9JSQtB6mmT1lroWP2Be2l2EBDelB+vj+e
Pc3lOFje8aTPGbPWL5KeJRBJfk40XXajwkJh9Km9qZAKccxzu0u1OiBN/VbuvNInuQNjAH0S0BSk
tfGq1TAaNiNfnh4LVMtmbma3ra0roYw/HQTsvMXUIOsGHr16A+7StWDPstXo8Abirhk4l7rp5yRT
AukUinRfWCvEfqoVXaAPn/Q5aL4V3ePlj8b7+4wfxYrnf1oHUYvV3LFxoun2soTtnGJ1BMaPGulQ
SzOwO/GhFi+50Y/TscDk+OCahw6bAbxRBt6JGJ85YlxwHiIAvU1GZ3emag/J0+UTUXf4JflFvRTg
/4BnMNiXIdLMaawp5xjt4NX+XyQD4u7PXONKDmNPsZAIva7j4v7fmssrYYw5BRIgxWMdS10gK6XD
YG7vjSdpxyuVbLqllRjGgAKhmDuV5ntZ9ZqnN9P4XVA4U1LbRrqSQX/DyjM00RgWYk9Z2g60xKzB
s9OFWKA1Osk33kOAdyDGgCYNwASpWOKxV/e10ydL4ph69W3RdE69Z1OvV6dizCjtlEUaTKRyo7iA
vwBkueLdZb3mSWAsp+1JDtoAfBsZL39hPLXV62UB3C/DJBrJpDWpCJRywEEvf4350Il9LJrRMR8B
o8QceZwTsY80pU/DZjYQcOkUs7wLv0k3y9UC10P7V/OxDmzeIjFHHdiHGhY7Yo2YCBBzi5HpprXE
XHBl48Q5GLXGCy7o/aJXKp6FYZHXJj5VhVTpCiv0KVCsrfA0g9kIg5SxY+SWxLOrL/FdAhArMSni
AaBxQMXz2a6McJS6TFOIJ2v7Bp2xzDOcvN9jZnSfcnuQX3WFkcZYMbiThjrpIU0ETF6Vo5VR+uCZ
36utR+nhuG2/L7rCyGMMuQzEvtK1TvPU+/Cq/U7X6Luj7sb74fd4ykBdz1th+6IqjEDGoEOSFl0r
ShhekhK76G+6oAJ75+xcVhVqtJ80hZHCGLW6dF0PFmjiZTPCoaFbNTpB9DlPbTyG+Y3/tZFTiZKG
dEVGviKyWa4qRVU7mhN46dHJTHeA/LEVRweVDAWw4tZLN29xJY3Jc+ViyUkgDMRrXQyBSW7t14Nr
dA75NnuBVbjij/YZWwKTyvMtX9bhcExdNhVRx6oVAUrxZ2vo1KLuTbknXqmr1XkQpc5rMQBsS0Zb
+40YDoeuUncNuJX6uXrG0tb95Q/7dSCA/gCsIeERgzUojU1DKpWYXZjgnvO+twcNPXGM2y0naXhN
yO3U9Zaa7GI59w1OmNi6cZQy0C+FC/g6jVu3Rd/WoUg8fQLxdnuSZU+XnjmH21LbtRDGGgMjFmo1
KzUPaAyACzvlTzM4uUo7cATRrnLQMMh2DoJxsPQkZx4ywtd2A73a1REZ04z6tMzqEtLprtLi5Dug
12ChwXQpvPhwW515YePra4aRyJhpXQ+lmSUZ8WhBFbwMvR8eBFs/lw/6eXQaK3fEZ1nmvaF4t8zE
41Dplx70SCiCe/lT/j1A9Vi4Uq+S5+pHgcZDDeJnkFuNz5ib4cDBbSuRpho6nTv4OvUs67UsNyXx
lsC8HyPlV240gBFvuHiT9Ais/wN97d+CmKAlk6WVxDnVPPpMnALLfK4f0X10l0MV2eQAMlu/Py6v
NZqCaWHx0t1/0KQP8fQeVoFaEINKGRJoElgqEcLIDpzkxTHcY/sB1FrCKbjjqhJVzksnZkxnlDQ9
LvRa84LKDr6Rn3TIIoPpoOyA1Y6z8lI+RMfUGY+8xJv3TRmr6bpaTKt0hkdM0WsxF8OOYuIZ2CLj
+N7NE1JcBhP0pya2cz5faiuDoQssRcSrIuk+F8o7vYxgJLkheUOB7cV5Npv/loKI2ueHSDaT1Koq
kCvsE3uLgiH81Hg0jfBKFrntsa0sZC2HCWelNodTscC5Em0/oBQ3Y6Y4cLLuirJSzE5ggIeQp6Q8
mcw7k/Rzm0YRAbZZoVuLuMMKI8/R0GD4RSdX18cES9Tc5CE2Zg05gXYIVQvVfbIzsGqkHvrBpwAB
6hsngmxlq+ubZAzfUPLeSPQK+SNFmfqLZmMB44af7fhX+LXIwegHY+cqdHIEkCZI4N9nDvRhNXOQ
YADB4071bjo2TQPXGuANMQTDWNuYFoa5DMg/Wlf2ykOM/2J/YSfv0LFxaiRchZuAZ83VduOOZ4Bf
u9Tvx/0QzoQrBawpIHOEcLq0ESPH0wHfITmpx03LNz+jDkwLHQj6CmaFP9t6p5eKIETUIMb7Rv8t
RwC0qmRLqgpLLFIrIKE1gPM+0rDmO7uXdWjTMFayGRUax05PDWVBUFaEwmn6bPSjWix5xkHt64tx
rMQwujMobVrUgO32KDUBXSKIHJwGSwSDz2+4bUeklTQmPATAj5DS0CBeXdkTkpvILnRw0FAihN6R
bR04tDtelr7psFcyGV2dwhg4wi1kZiI46eLnoBId0ku2qKIkI/yZt1mJY7UT3dLF6HChYJL3Yt0i
GIgJAyzB0EzK2EUHWeGV23mqwoSkcJrnvk5VZFIvGFR9Bvgb3Dbohf3pKdt1+I5/dKXAedFVQNKK
2Pj5bBdL1E8JljsxxV/PdjfNdmEWVhtVtrxI9kQ46dq21qzEMVeap6HYD2UHHcV+2HL6CzZ+uQL0
KDCYUi/EhNEf2J4pmnhgaLR1yqgp6uxGl+EN4ilpjr24pTvn8hRxDHyzyKCvpDC3KKWJGY/Z+P56
fB/cEu7I3egRN/fMyuLtLKn6ptNeXSOjJlmexoM2I9Ri7QTAxxggcI1ZL07KNEX3sdkAgLnOEkvP
6t7KWtENQyB5VL08OqDUJA5oNs5YsnRB4VhjLrq6iQSgGS6CqlmBQQ7BLGDkP6gwujgBCTZtu1uw
obgdwKPaHilvXu2isXRGkhqWpCWJNXT6GxFkB97eziaE/RiEM06h5wBNI22AlspgWF1jYtdTm5DT
JWPxHW9S+dDLZWspo/6rGfBAQxT6TshSYN0gvc7SwNPC3CFiFd7ONbDeRr0MbWkM39qkuDOFAtRG
ZppbSxLdGHF7MHvZG4N2ccugfQr7pLRIi21LoRTPUplfxy16r2aMAZNJfEgGA8D+QXdLgvKqUauf
imoArm9JVSupxtRSQFlTpOMtMRRPNurOzrPIT1JyKIfuQVUE3UYOp+2CqJk8o+9Mv42DyWoa2amF
BBDx7W3bCcA1QNnEHiP1UJP5EDdSgT88v5JAH+0GiNBWFyo7TRD2gOnorUglooV1qcHSgOyNIYbs
lxQlld3luWmnAXmLJtxROszVYalM0xrjTgRR5mxeCbNW7cd5GA4Ap0zvqzgbvVDIClso8K4tR5AK
y5nk93PhTimZvapV872idr+0uRh3RSpiZAJexy6XqAbNqpFeC0SfPHWpf0mT0bttJt5GU3WQqu7B
LIunQddPQVxicm2ek2uC199JVtUbISa7vp18JQzdpAfv55yAZrgYZEtO5/FYDMBfnGPsSIKXXYcK
+0YTkJepSXQvNhbZSaVJB6GzAV6XRZxO7SySc4KN4X0cq/NxEogQYtOxbfeG2Ad2n7TLIa7LwSXN
8D0cm8TtAHTqREmfOpqUim5dNORGmTKU+czJKaTcj7L+GFTqt6kQ7sUW7LxkfhuH4bFBSNEL81g1
+Pe5+92b+YMiBodInK4acTlnYnTVlqEvyurPKVNvei0UbZXUb1na+WEQHcS091VQTFl1stxEenCT
APc7FiZgGYfFVZ2A6zEDAmo8yq8gNq8Bh2pO9rBg7lBEAhIkYukIvak7oQkubQ1M0bY5hLNnqEti
LWlwVOVsceeC3KSRjs3zoDqNCdyzlN7XcStYeN2UdpZMV22Vu3GUe7k8+HVV+kue77ok9Nupd+aU
3Ca59qpL+fUkN3apGWetyiPARLRvM5hRvXkObnJZO5u9nttBAb7dluxmA7ORmPp7DsLMqcppn9TV
bpRGrwHNKQb71NCfUu2OlEHkzXnyvRE6t6SwrFNaIWyR9lAn6iNQdTtHW+qbmQBxSlMb8E8lTb2v
urJ3pVA37nShj2BLaWiVNSw6NjW/SQxiN62O1ZA5ls9aXWAHSDJus7qNjp2S2OANHe0+7RWMjIrF
k0wKqsQBRilI+h2jnr1rllF8n/c1yGzNvNZ8U8GWhNU25uKmZlHeRPIoW1XS6b4AZlDJTPf5IHyv
gOtuqbHi40/cG5n6WKjR65CG39SlJ9Yod4dWuw3Nq7FOiSWK000VqbJlxtMxElRvmDXjXqkk+RhF
XekEgvAiht3wmApBZAFDtrbwq2qrmMufcpPfAZCitsUx3w9FJNrG0F0BwBNOXLiTw3yxxCROXVEs
dLceRsyNyGqH0yoSFG8UgSqqLLXfDpFkLWrV2oVayr5SVy9hW3SWISbdri5kFKFrw1vm6khyLKxN
0W0YTy9zplwvifyrlupvo6bsxUCOvdiMYcjJd0kr7UEP/CmP23txAD95MGa/RDPPLBKGv/UR1Ar9
aNwTGD/CxXPTZFfi1L8EWAgEbvI1ugrH3MRyTVHKPyc1PCik6GwlU9xpSffaqOzlPsZUiJncyDqW
KXQwK+/KsA2tFHuNFphF38IOvkoPAHxF9NvFAG/dHMi1Vaemt0zlA10StmS1BGyiMhyg8ThlFIBt
WxdPaWTqdgBcFE03Dfw/4ZLbbR/0N4uIXkonlP1zkFXzy6L9D2nf0d24rnT7i7gWc5gyKcuW7Xbo
CVdH5hxA8te/DZ932zTEI/S930TTEsBC5dpbFja1kZgPYVE1RykQi5e0kBvfyNPJMUhTu6NGRA/I
AYYt1MOxKOetXNQv9UzsuRa8dLS8CVmbg6wjcZW4+mrFde0QWf3WFJHsiWX9HT3R09wEWFoL88Sb
Jeli5Q0y5EkoPN1siJMqsmJD/UMXhHGOAGRmo1C3itELzhx3m77Kfyq14c3miE2lQjpVU/eg4q6J
VKp2IWEpJGgsLCX2pW+2wJPHWkxhG3XpxZqW2fVk3kcqedPr5mEaxENXW7tmBpJRJfQYftax4jfF
HjQ88Wds0NtSE27VWQ9tXdPf8kY7q8Y0+lWALw8bqe8QSPb7trb2eKuHVm1f4DUB+Jg3jlLo5U6R
hqdIFR4m09hYc34QxFq6iw3taIqjawSaN5bjgeTaUU9HN8wEr52ze8UaNkatxXZeGX4nWQ9VDLKm
zNoGmoiiZd15chxs5VRxwBBpz7G6GwAiUIUy+LcDvQHcNIZHReOYGtJ8CAX9tSi6BjVB7XdiYoF7
kDeW0F2SMM42mqmabiJOo23W0XyAbxk8OZ9rrxIx/yHMX42pAjt1eKwS643AE8BOx3etGGFTTZfP
QoEAI2q2VjXusfdv2rUMXMRqvgRCPG5SmQhPIfhGbX0o7uUKwQAISLE0UEmPtZ65fRw8IguP90EM
8Ki+ad7kIHVVU4/cZLYcEoq21Tea24vp6LSq5lbqhJUxPfbLZjCdcMSKaWk2dhaHF0uEYY9Kq/NF
tbg3BaNDqDe+KeX4BNjsyq6H0GmJ+FPT8m+QxGGPocnkVbK5iHiZQL5MtSmrFfjNjrxU7UZRXsX2
5XbovtqZMDEbYWDLAlPKLG7O0AWRFYeI3SNd/26S+VdbJLtGSBRXCcI9kMhgRPP+ZxGGT3liPSmy
wUnHrgcvEbGason2iAFw46sRjYzkRDViXcdOnYJtwWfKVACv+qA9WOfgpwxgfRDwvdVgrk2BrMwF
taCXyF7yUjxTUSNBns9mjmyQwE1b4KLL6yeTPGnCUcwqpwh4s61r2edSHlMkyUH1MfcRqpOyUdmm
9CIp/u1PuqY1JtipwYYg03STyVsCo2xVs0EXMZifUIzaYuUY7TbeXPuqFE0GyItmAXmXLWnROFmO
u1Lz5yK7ayqMN1eW4SFmqTh53+p9LQQxjwCYv20Y6AHKVwjCZsNHvdi9fWGrCTNwUf+chb2xUk96
UiayP/cWwjDg5wC8cy80YDKuUs9UhMmWC9GPE+ENZt/BUxpc0mbfrH44VZKwvf13aLZ8pZAf/8ak
zcxFGwJJ9mxghBzF0Agm1vTKBoa5tvOGi4G/qvoLSUwBO0JmlQqEqr6TCp4o78djfqFgu1PtKlia
0Q9hgtWk6kzuYp+76LlWSlvcusk8vCE1rEwYKs3PjsXTHNmUWzn7bdqBXV2Sr7zCOe9WmWdn1Kke
1/Os+XpPPHTvZ0CWgscnUjgGdVVddV1T8AQp9OSVLtUtoKAnzVdBrQxaLLW2b6vH6sP7EMDSzPS1
gVZrCoOdBl6MmanpJBavt0Ws6sVCBKMXRSFpo5ELqOeYr7kA0sGi2Kb9XimEQx0/pSPHA6xWdoDH
+5870xhNEKNpGuUaRwJ49jYIsbyVoh21A0+NO57/ogLIu0JGF/oMhYO5wLgKyTcDYvBZ3mc1j2f0
GpaR+jVw2AJgXTENjd3X7trSKkuzkH3BUJ18Ln6aSFPTEDAwIZrxTSb4Y5hvy6oADrHSF05UtOey
xd7+iLE+JdnmBKndIG7BK3LCTObPRNHdpKv3mYCeSKg8AmZ9Q5qg29z++NcKjFFrBVCHmBrC/NA7
IdrC/Awd0fu+6GS/7tP7fgaZtBlyTPr1W/wsgqnkkQCb1n0zyH6qDuBk8nP5kSRf9PC/nryinY+P
Ct575LE4ijjo/RgGqLt2/vtYko64Qt51niFgeZ02sri9ljXNWtYoGc2aFRXVnhKaPO3NjeqQU2ba
2ff0BPz7XbMZz9nXbMPf06P3xXqMpVT6SRfnNEQ51AMNceJcdDsQoj7PrbnLomLbFOi8VFrtDbkC
Moy0eajV5Ayera2gyljqi7RL3+W7op92QZq/TYZFOJ967UIo8wn2EjBiZLLbtqma6HI1hrIvg55b
Hb2qb20MT3DmLXlSqEFbXAAIyI0ojhDyhHW+xzipExbRT0WsDY7tXY0ULNEwDBTxKW4X/SMLQSGx
iiaWcZyFpUK3ggIVYixyD3ggd4h55pEqDft5l0Lpc1oInZCsRP0A15Xt6CqUJGBIVndnMGE3+2a0
J24LaDUkX0pkHmgZiykSAxxzEvdIol3p6WQ6+leKeEmBeSV0n8Aqb56tTbP/iwbtWh/Rkmg2ImEm
DaiXnw/cV0KripUh+RQYTTnGe3JvbGiL7S/2PK7NHSBdF7KYt2OauREJCqy0fNI3yeBQ9itKdQhA
fLwdt9nz20GrOddSJqNFYwe22AmDfv4/+KtoIuJSKfpatOeFPeufElC4KhaVAY7KTp6JRjIEYVhT
5RmPaupKqtPGziC7KD+2TvVIB/zVH1FrJ41DYlQVUQzz+Wde9YZALRQNjICYuqIzcdHYyBj5iPBN
KcMr/kHhj4cUECJvEbHpjYOnj+651X7saqjAlDbFT0xOmYJ+FXe5hwYUVy8KrXiU/VT03ViQyioZ
+qHJI/oBkMDUe9pSFR8pu2VZu8VG4iFMrY4cWAuBzBOOxVBBwRUC6XBzlfiUzN74IgHkAJOeqEfs
gFh7241zRbJvWB7FoOlw4ZS4VHHRMVGIrbt00hIiUXLu+bzuvHtl7HCnpU0195AZ/NI3oidtgX1q
gs5d9Y1fkcdrq16HEXi6CihCMKQN9HCVCVOzoAp6JSwRqczbMv4dDOamaXN7SHm4Cet3uZBEz72w
wEFVGIIVpLKvoCHwHxYdwcsmJwXlU5z9BYvO6uFUjU7DUVrM97+0ECmXmgqFamGCpbtcKJy2Aqtv
8jb1vc9RlFXnuZDEWEAy5W0y9rnhB1+Sp+Q+PmDJDlnYW3DU78ZnNC9F6mJ4+smTythAoxyB3hrj
SmfFa3Zj0m/NaeYdjabKV+98cTR6yYtLBPcKwVAhhFBHoh3nrXRW9tKJP6mxbmYXkpjXJuuKFZgF
umyU2W3ywsP0VTvM2/kgOF3lRN+CHpvLtY+L3Ck/0bJLuTt2a0kbOiuw8DCvks6iibYlcihlxFlR
8/SUyCPzhmbU48PohCpFU4lsgGAAhkf6xXejq150IZx5ICLakMqopYafR69D/xO4URxzxhPAhAQE
QDG9UuN0aI+2QuSQhFdnWlfIj/tjnsHY5YmcqJCAEQM7VGY7NNBKV1POQdad/+KqGMVHKVvVeg0P
OzmKQLyRUPcwzgoA7/6HBS7kP3TkDKRxigFXx/jcHgmQZYBZ3Zfk8ZgOpS2nwf3IQ0Ve/TQfUtiC
xCjVIZqrkFK32HjGYH9oxO5tG3W93/1+EjoYDEheWHrmeRVKmjShRjNGXfOjSDiZZgYynyIE+bXo
1NKIoQu0qvBjHCND3qHls21IX9utJdul0SJxbpzRMA5A89+XWDCIlMQLtfhkhNOun9vZuf2Hr+9E
UxBZYOxVxMD0Ve6v9kTOc0ML/FR02jQ+DtXEGXJ958H6bNs+i2Bsm5aQMR2zAoj6PTmCAO0gCPrj
OIouMiHfDGtwB4yXCCR22IM9Cgk5D9q0n9XygYjjE0ghbaSDXhw2pzEQD4USHLIiP2bjMavlh56A
4XuADcnjr7cvZsWVfv7bzJcU0yw321RNNxJ4N6v36F4796+Dh/Y9dqF4K38rtaXP8piQZNDmTBWH
NN10vomQJPWE83weHWGjbkOfu3Z17XA+VzaYx20UgpXpYk/T3fYyV8EhRTEnCgBPTcC7JcY/ukp9
ttLoK17i/zCb+Fk4c9S0TNNBzyEckYL3D5IqKIy2dLp04tKnUPVi1O9TmYixLSagsaO+QScxEtsn
cQ7PSZ/sJg2zDBqvHLnymLA3A4YmCARxI4u8lmRjk5olztUhf8kEwe6K7L+eYKPhFHoJGN2UEEsy
363o9DCKrUH0hXYs7UFVzlEm5RzTr1+76M9SmCcra1mCiSZZ8c20bVyjC77IKkjdFXIqMRvmJ3lo
m8dUANP5NpvGF0uX3yrajSMdgF8x1pB8j6o0Bllm+tgn404OLcdosaBpgBarQWNXzGunCQAGNWCQ
rNF8Bc0yNTEcCyV+MBRiWAcAwgIxEy+LMAvRidWD0iuV3WvpUVeifYUuuGeQ/JeWVYrTm9BZkkjR
BvAd6o+iy7GQlpSXGtMlNnBTY0duy8aew247WxEiRBNDZ5rbGPLFJOExk7CaUkmzLQf1TgKlvVYQ
L07N7ZDIbt0ZjpThj+Sx6pG+OtHJrkS83DY21y79832ztkYRJ8wTYOdJAN2N3LqxiqYwmMk533Wl
KgQ2DOTYsqSuAblnljSkojnS7I6iGVWPpgAcx39w3M0DLTTOPMSTNTv6Sab8ObTV5iaUySzK/3+q
u7aOlMkINACzJ3aAkcocOeW4HHpdzJP/JJKJweYyz7pIhMjBTDBPZaDjdxD1H5pc2UNjci515dtB
mCmit2hqks7GLpgWmBtSy7KPDmZWv0T5fRhwHv2qCEWTFUOGablCFzHlsS1ClIb8qTLetLRza0U9
GmPp39bCFfMFUrk/Ytgdy0AfR7hfXNuc1W42xxjh+HZbwntN/urLLEQwmbAZWJ0ZgTPML+q8sEsF
lC1h5c0a2QqNYndBexgU6zyE6nOUi09SAzq7WMSgp0Fqz2pTkKI3mSsW8ibugp00KN4cGe4smW5q
zKGD4YbGkVWMbOZ6ItkBhsK7SuKUcNcctQbSEAV7QohUZTbEsyoB2ISdZLzXK3RH2uYnzctsC44a
Q5Y/b9/YylIEUuuFNMZXiqWCmcQUS0izDBokLVQc0JzbJkk9Mij7sg8vRMv2RQj2yCBE3YYjnn4Q
9oPpKCGLIrZvsRLKfLBEl9QKLM8GXPXgvgOw7NUd3cpoTlxoCvosr2RhVFYBJwv4AFgQHa2qESmm
geGrJ+CiooQLlCCvB8XCkaL2CPe8pbY1MwFT+B95rL5nGRA9SKQjFTa2KC44AxDcE6U6GCDgVTLC
qY6vPeKlNOYmBSmpyyQmWNojj0opOsgTvFCdvdsfbCW/h74sDsWY295Q0wnJFMYP9uYlP9NAkrKN
5xfjrN5hrxbI6JGXUtA17y84F9ZMiKmhlyWj2AXCEMbyWq3WVCpqGXgbwcbyM+wQlZvmUAGaRdig
CxhwKRtXD7wUSf/SonTSmiRWsCeF8qvpVFjKqvxgj5QLuESBC7Qgn8IW5oFtXJKHDksFgOC9feNr
WrSUT7/7Qn4ZGqQYxVH3Q6XEdHz4IiivJbG+GPl+bHhJyUowixzt436ZwAzJa6+PJQ7buclTt6Pw
iOml22oXtFhAUVt9KVGF5jYLV8LBT1KZ8ASrPeIstK2CsCHeYsvmvRhAeQ/dUvMMWhEAGq3lKjZo
VXmdrNUTm7S/q2F+R2FjarWaCszShaqfxQ9q3N1FZWQX9bfKJLvb35HmAaz1QQXzjyBGjyylyTA3
hqullW/Q822Ir2ObltfnWDMDSzGMuoSkV2Yh0RR/job7OZ7vREU9WY31P4RASzGMotSFkII4R8QJ
msqXEj8iPwuMmmsVbo9U/30RgRZ//1wdox/NrJOpknEmQw7B42spj7lePd/+PLx7Y/xgSZD3tDn0
QKtKt0iwj1giNsDI0f9NDJMtqjmplVhUdD/rXgdgjAqlo1g8KovVEOLjwq6RhzHcCqBclT5j4mGk
GWj11aF2hQ0QTQ9ccLo1v7qUxnieIQGMNPJG9V2a5GYAHdDfqFlEorrB2CDPr97+VFdowxmYj4s6
gLzc6B+xouCKWv/VJBpvsu8aiBI2YXkwxtt07WiWXWyAfOZHtvv6FcXWX+AXs/W79AkE7ECo5jVy
VhAVPktkjIQaVn1ohTiaekLt2le2FogrvlhOB6bu3I32AFIl9kA4LmY1h1oelDEaZiuWHfIYYCVK
ipcKqif2VXuS68wzKux1ZtNrSieCrbIT7bLoTkMnbEwkq2Vdc6KY21byCoZYKForNUVBQQ3VsLsE
QKft7woYB6O+B1mXUwpPufl2+0muFKJx6SDLNExNAbEky01b16VegHIRTx8x6PQtRQRKfGtfXfiu
btXTLUQx0RPWvQQzHSvVt4J9ilqtEhyV7oJhUbvrWi/OeOZm3RIsBDIqHAmkDSwpUREwAaLjDZjy
O0CznQMgLuUmFzlirRb76SoZ/a1K1RyGIcZW/rP8TpQpONF37UG877a55qKe4il7EYyAHaar7ekQ
ApqzelVzuzxIO85XXdWkxckZncbohBlikwdWKXOCi/hMztNJwwgF1tt26qMB94t9Qrd+xIJLteE9
5JUu/2edYvyjMGhEUZtcxXyM2tiIV0EsLv5sDnR+1UuAQYVKfItRmRhMUvnLeKo2mgtiozMvtrpm
aqQ2bHENjO/MiEm6vEpVYHnoe8mVDhIGc+zJAwikazyobrqrvpGj+pP4xn7YZF/abfi9/H77W6wa
bAr2gy4Akjl2jKVEAc3E8DKsWgQiqZ2ZYHUNW423haxmsuZCCqN7uRnFWmbgys0ck61mNICqKS23
Uz9hb7uMNkSpTjIWjOwUm2NYn9Sfbv8BeTVSX/wBRuPiMeubqYQdGX0s/27lX6Gn5bbmyV7xqH5B
ngQM99jJj6OHkY69/FI/hncl+FQIeFG3PBT5f3mKH5fOaGAhzPIUSPg3jRtspvM77KeLpUZBcnoV
HMcxuMTEI7K0k/lC7qxNB7wHHQBsL9aOxxb0L0r48V8YJQz7oo8T/d0K0VYfYFbBWGccZN0RvGBL
N/gbJ9mjEeWk93ss2NwlJ4nXZ193covPw0R4bU66uithe7Htfgy37WbYYsN+F50powcfPuC9TnMV
8C/kUQO1SNwElRSaEMEAmafBFZ8Lty4dDVj+98O+BT5UZqc/6I49WDaASMU7LVV2Vrgl65Ziyga4
cdmRkFrRBivMIDxEM1BLBjdWuBzQqzIU2ojE4AlakcxXBe9uLGc9vmpx1CfgrtNsMcS+4TsBrPaM
vaTC4doz6iGvDrYQynzFsMXM7JRBree7+DztyeRmO8OXMJZN8QSzx9wBp/br+K14Njaz14BIBI9s
e/ulrz10jKL8OTjzZduwq5oR24X+2F0EoHOqxlaez0ZqOCkmuW7LuoZ+ponphzB2C6IxStE0Fagt
Nu+Knehlfr7RWoxNDYiwKS10fI/FdydJMXLJLZlxbpudpchVM5qq9l2H38GftyPezD8Mbs2Gl7py
9Indg4j0upokrTF9K0btVnoWK853u2YtY+6SiYaSSLfkvIlU8HgBg+I+fa85tnb/JXdSxNgCIO6J
T7MW/mDImg9cfkZ6+IU1IGIyJCJ9kEN1F6pnczy088NtVVkZDvisKowDsvAuUpASq76M/XmtzF/y
oT0AEN7tDWK51ah5ljTuE2zfu6gSYNUkLj2ioqJEAG2k5uFpbtv7qSPE7uv4otfx2cIWc6qRX9ls
PRSmat/+w6sm0kLXgSJ0AppYZf6wiRZ7HOS16gMCIj4r/hDZUO1hi0UfX359B1+8x5QemD67hCN7
LTxcimbco9gIkdLUeFbqptnl4ArEJrOf7blQQCuNcDzfjyMyRrJT1SyNowJewAzRfwRt5WBlL1oq
Pk6C7A396IgpVouNakL7knzhXPD6+/2QzlhLsVPlsRRKQHfs6cS08oIpLNu8U5zEFg/WE0fa+gP+
kMbYxSSetAEsOTR71TeGX58wWi/e50fJkUHXKrjZZuKV7zgi2Zmb2pzbRIshMtJ+q+WJTJyyEEdN
NLa2EeatqQrvatLt2g1l5IRack3faud0oSbs5o+ciJXVt5BDc9ASZGPmrvI6j6YoAP3FXCwP1mW1
uLGUyNjCWehRtDFhLJS7Lrb138Y2vETuYCBg7X1sVntotJsHYZe/3NaS1YL6UjBjCaVeMMxwxlE7
V5yAkwnKZHd4ib1xh3I66lTzXqINhMfpCASCvxjA5rxIjTE6IB+bLZnGgYM/HGeXFsfkezRypRfj
IL1QGLIKOJ36QTqhxDMdeTPXPI1iDM8khrI2iAgeKFeWcgDXwUbyEPxubl8zTwxjd0w1m5JexefN
dh3oQP8Rwy8380y4xlgYpQmSMiPvob28x/gYAhTU/1r0xbHFhgiFuJpTFljv3/wFohs9BBMMUmxn
LF+jeoMAlDkker1AJiANKoF4Nd0u/xp7MTjsjBMlNZIR1Es/A8e6jzh3u2J0PollzgzeHBXIgNCg
YqydAQguPMxx3rkYQxqF8kAmag1GcxOYx0S5y3S/TPaEFxGtaMnyJGxwKU2TObU6cua+yk5d+jBF
pR+Xp5DsJvl3iInCpOJhENPndeObsSEluk/JWNb4ZspQu60+wsRJ2jYUIy6KKn1JtyRR57gIuXpF
tVD/QelDPxk/inu4v0P+BVCmGEaMXMpPF3nmuQCz88Ptp3fNRCxrn26VMa1Bh1FTQ8TnAy1u5AxH
CnGI9B8kPCaxKR0fXe+QD6Uv1fCMEWC6eRn3Wt3v019gjCywKzOhKWBlyB5oQ364Hy+jA3Aw7JJY
Ls+XrOX3n6QxJhVoBn1CBMRxgP0A0ETwVUiiNxQfUn8mSmPHPaBlkiD+aSrqGxmtja6MNaCigocI
mJNBH7ppXftiXu2B4XKfFe1mAiCYrUbBkxFnB6Mip6rNOI+Ye0WMIQ6DtEx0k16RI5gbWhDAupOr
Ag5mwOq1uuWGghyzYTLWyrKEJE1LaH7jVrD9hS9VrvlGYcZBuYluyXdjx1vY4L1vxlKNSoagMsT7
BpXWXto2Wxq+iNyjrb1pWbYUUbHeSw7M92/HECiiBAofKdG3wZhUG3Mt29Ko/Nsvay0Z1peCmG9W
NOooNGWv+hjXuYt2xJNcBaTTYmID6Bqc07LbbcBrBR5IXkV3LV76JJr5egJaI7WR4owEzFrlhfIi
U4bW1k/OwskCs+9kZ7XNy8B5N8t8wKJts24IoDOm9dj1gj8Fgp8S7urLSp7w6XCMw6kiYFgoBHoC
DHofyB/7APMN0bcIqLOWK/I4GTjSFBqhLQyzOhcxduAhTT0VqMQVPiaPdvodNcn8eG8ttF6eTWFD
+MnUukiGtAKYFhfye3YpJjsWQhqn8QYPdbGOH8+vBJmfhDK+R8yEMMGeBl4Ewi+Qd/qpQ7e/5AMv
zls/HtBmFMui81PsAEOAwba6o/6U7K27IrDp3maOmctJ9ShFID7gPQ9qflUpFyIZ5zKMU22CMABp
O/DWSOukwP0KeRXMVfsMxrM/B2OMSiNIiNJD2OfBL54qVL0QTu4trL+CdWXHqytypTGWpRNEIoP3
EGcCVqiKWj0w49zoAY0C5y/2Lnk3yBgTS+/1oRoRmvzToMc8kS84P9BaxpgfsNbcaMNLO+j/Z4Oh
5W0yhkQiSVbMCV7BgGUQQ4ycJATSHfZPq54D1sSTxNiSKSYxaU3cZK5kLhZAbH0EOJUbtRw5a+70
40QgG/tsRfKqnGMzR2UlN9EYHs+9wasR0a/w73cmsyvDglWB0XOEt5EEYxPUaMWTHF14I3lDycfF
hMXjbffGOxFjNPopBXOihpvT9F+11GB+dXtbAP3Itw7EBKZxKMtmLsOHIRCzTYwhkij25cRrW8mp
VKhdwxv1X/fYCkY8gaFhiIiLP3+lMR2wxSTDPMWZHT2VZ1Cl0l5I6IGlBuN7R9E3MXqZ3w3Qep7O
ryWn2CL4EM5cKMBEeuxntDTEE5139lQnoJRKWETEeNmM0jmlEy1SlzdWuxoRLyUzNx1iA13LsOHm
R8eyBngW7fo+Ki/xlvZduy3aQBL2ICnFcLEBoJ16pNzV/ZZnqddKwrgBS5ck0xLRB2YeowJ0yEbM
Z3ieS7WrL4CcJbqTSU75RcV4HU0IKEGusgv97DJjSeZSbeQDrxf5L0rw51+wDj/uplIME3yH4TX8
nT5rGDK+L/z50BwkAA7CrNc75ZkMdoluGM+yr5vaD9mMAjbYnK5n6h9HNbKr/jEh32T54fa7+hcn
/CGEUTTsMGXTIE201/cPSWbxWKKlkMGgJ9v5BGorhyNx3cp+SGQULMWchdoWA1VtNLszu7gb7kAZ
51S/KV54iuV9TbX/AthlNbD5UCiF8f0kiDBplUKhql79HYrxsQbZq2OE4VabtYd2BCNJmh2kWtt2
Q/b79qHXshkscYqYT9VVAxtQn21JWxhlH9FBHUmefa1HFz14CYSHsNVsMXgKAN448jYK1r/sQibj
N3XTSOVBgk2Odr1Hp52H1okd/Q5uxy8cbVeceLn7+ptdiGTe7GCVWmIl+LQJKF6V2KXY+tU7xyzg
hz1MD0w2DZXLO3KoD/K+3yOh42yErBVp9Y+rVljnKhddZ8aggUH5EBizqVOBJ+ogbSk6R4UZBjd8
7ECSPrniMf4hf48ADsdR8NvfWmF9byDmRlXR7ByLhNiQCu6w4fSEGbWfZoDtsMmq74dKuhhdqLu3
lWzVCauWJQESUAbUMPOwgOA8J2pDaPjSXrJpwpiuprYcIdfhpiJiKOcPHef7sMIiBUplcFzrM2gy
w5Y8dlp/UgLzGfP756ZsgKLddN8pnnkszbuwalV7lslvffrvIdSYf8E8ZiAhj1pb482STB5stKq2
ei+AlqvY3L7TawfACGJi+SkFTOIQxoDIhX2kG5llCkRUu3byU3yio6Llbp6dEq4If4YbBlAT/yns
eZcO2hFTwlKNxEKuCCpi36ALwUJJvjX60VQurXrqrO2ciA/h8ID1Ewlc3GdB4ryif/nKfwQbTIja
NsAj1rGIuEmOxh3G6f3ABS/119FDFMlFAbkecPl8TIPxdFnb5DmRQfGa7bJ78kDBZMCdtEl3AhZf
Uff7efujXjlWRhzj8wwzz0aD8mLOoXFPRMnJE8T7Ig+7jCeGeY9hl8RDl4MaFwQ834gn2P0lpXNV
YI8YnWhrbikY6syrUl8PhTKnY55GUoG0RbOALG7c/RM4Rj62TPa6P225q9m8IzKvo+lKbP0OOKK6
qXazi74wxeERninXkAQsnlCyJyzUcB7l9Ywic0QaYixsUC1hQFFv9XiTPovOeKRARNNdDGpT2QG0
OWWfVe0R6+iU5RT1Wjmyuy+hj058P3PLa7wrYFw79sxqQVVhICbpTQdQiBC+5unrbYX9Fyv08RwZ
Xw5A2KaRsIUBVSJe+gD6CD8/yfDplDe+dwE9r/sYxMRGGPd8XFPAOHWzz5MWE0WURVbp0SVrHiO/
Tlz9EaVDH3gOvK9L9fOGzWM7O6WSI3PVwLwLggon1XJXKHgvkyeCsTcY1MbSskYNwA9q1OcnGqjI
CmLe7hmkWR4RbR6BFFWDW6dibE5TJlVgTpTtdzqbouIHQwk219dqBnZ4xIlAVlUSM4uyKgGSU1MY
lZQDdPeKAcY7NlsnFH4O01fxf+JHXshgNLKJCiXK0BnZlEC4r+rULuM3jtKvfqWFCEbxignkTwUY
Y6j9PMuO6tQbDOkNdmaD/ENyCiSgGW8p+yo5oZblQ6bK+D1keoGmTZDZ97ETkL3RR848YRY2Kjkf
6TrFfxelWzQTUmVUCz8bsTGifGKUYdoc7dYDSKc376geDjbxAfxznvcT5s3581zXTT5GMOMgRDlO
FbOAt8WDBl13fsFsbTG7QDStvw471LRrO373ULOFcQbLNeKz8MbtSlylY8y/YFyHWOQA9K1ohIGO
EuB6PFjzHR7fntfzXjdg2EhWZMwbimBM/nzRRgPA7rBDxEqp2+rQxtDGVo+gRnSryFL5s4drUZti
KED4R1/pGsepbEH9A0IYuIQ9JhhsVGQxs09ntPhTpauh01IWY1dmhOqknYRkI2au9ApkQBSIqm18
HCNMSYPMCNP5t5/lmnHBqgmYogD2fo1IlAe5KVazDuZ6sTxZeuaYLYg2G9667nXXCvqxkMPOR8XD
bJC2RFD9nku61nfje3KXbsDV6oouedQ7O30k/33XipHK6EqVAMkAgxnJZiibfTUMYCmotkk2cSKY
6+SckcN8tnoUzDgTpWTTuQ3YMuz4AYxLbiXa0rl4no7hjxQLJrc/3PWKFiOTMTh50OcT1hCgKpdC
tnOMauWO5YSgxdiGuwGoE4Cv+qXsOFLXHN/yOzLWJs0nocn6KdlEYNgMH9LWpmZOeolP053+CGLh
DBxx2UV4mzn+Y819LAUzBiYLDaD/d/QV6nDyoL3ry5Znw1dlwF2byIdXQK0UHTVvMxaTTf07P6sO
JuXRfWm8cDP/JrsEAwu8Ae41/6QsBDJut1WSomkiHAq4/Tu9/2oNvRNHPzor4Txz3skY5wt+mlQq
Aghqtcqpy29mr9kczVi1JCZCR0vGHC122D7b5amczLIZ8cJVzDB0x2k/uBrm4ZUH/VHZt7sZq0W8
2HI1kMbX+iOTyRxmAPz1RMCxaPGRjpeFHpiu/dCznAkmmlLrCXvazOVVhVa90FIyE5SZ3dC3ErUs
FMyzfaDDe4MtpDYd2iYvOqdTvf75Ps7J6AkohfQ8a3DOUvraJJd2anlfj1ooNqBdnodREELIoDcq
VRDP+tE9ZWiMxOA7tjbWM79CsJrxLaSxiBREBjdVV+D2GldBmz/dl9/i2R4RwFBEA7AO2BoA2T39
Fcw8lKxcRmEx7pxStHlV+dX8evlXGBdhqamlpCMOLu5nt7XbL+h/goPMTy48baVXeOOKLcZJzEAd
MywBh55A69Bj66f3q7O65Ynh6Arbh8+lyoqraoCFnnCH0knKvnNeOvUstw5C/8EiX29nPdaqHC9d
s5sj0ldvRB8J8VdDIbf/BsR91el8PHOLMS0gPAIjEv1Gg9/tQKo4xx52Fj3TlSpn8DQn8ZpLeleD
pGyr8HAu10OyhXDGxsQCGbI6xWcbfDGzwcC672zp0nkE4Tz2F17+zxrJmBZRz7TcTPEBMbMXbuuN
8YBReVt/xXLahjsLRi3HrW/JWJYI3bpqjiGMOABrz+0aw4HDlnKvtthLpX3B6YWufINj2r2tRuu+
749NsxiLUxtAUAtDOFs1mb1QrjdZWW6rJNrPhsURdVt/gLn9WWF7oUhLQl9eCHK8BFxadRI7zdQ7
sgFOezDn3T7ZddOVhmZ/VOaKQAkLHaUIZIpkM/4YXHNj7i3gwzSAe/0FVK54L6Ajp1v2dCxduXXG
EyoU277A2hSv4Hz745oiY3GIYqKcZcTpphCyNwWQcIrU+o2unqO6GeyQlEelsF5vH349Fl4cnolL
qxgBj5rN6L9hszB2jNKmA2qmi0Z/5qSDnd+/95p3t8Xejj4g4fMn7qZB1nqhSzZZcQciWAmkcS0o
bG4LWc9iFmdjDFESlXOo1GDYE7ajH28zf4IVfxPfMCTausQFnPB3zfAq1IZ56Du88zFWqAxAeSil
MIH/j7Qra5ITZ7a/iAjEIuCVpai1q7p6db8Q7bbNDmJffv099HfDjTFT+u7ch5mYiZlwlkQqlco8
eU5WPPrRLzacI0gd3l7etEf/HAvADP/nHhZFkrN8wOqGLt3knSvXHecgck/GItzEkq4o8oCrA4Ro
KM/Z2Q6vpeKguNP4BS0mySEHSNyzdm8gvpYo4Y0ORoOfePUK3lIXwScy0jRVpiZxU7xnY28NYsl5
THDO3ueU+PySDOUIFAtR7Hp9Y7Z9a0XinS8D6tQ2pp/kaBs83v56nItK/8x0ZhbjIo31AZc/Mpke
xwy3MkR1zSZEcQ1isNZw4G0i7zh8Jskzi0QY9ASqh/9Jv4XGElIwhaRuYRsuee/dcZwGzB3f5nWm
P5v7Nzz1cytmhrUmlJoKaseu/9za6BLYUL8VUT7vpoaBqDuCU+A4ht+ia7EB5R6G2tlTdp/bxAGK
biNdg1P2JB6ULUYz/psaO+ewfobI2c9rmlQvK4afN6FYo87UQrNB1Qj+XFJTG5DQAulji28KL0pw
sln9s2gws5wqvmiMEW666Ej3jTuiJjCB+ZJr7WqciMt5fOmf3jGz5UOPKoNy3pQGDhimr8z0TbhK
F2/b7sUNlgpOCe9T1GcQOWeL63iLSNUlUEpTUpie2ETIYwc3d4HLtKSPBFP0+pbd1Vbm+t9vnzBe
9PrckdmKIage9e30SJquNuzqBVRde/8OyoFO6NTbJDGly6R/3jx0kGQx3N6FKCu38sP9GYvgJShx
osoMwUtxMbEpOYWLZkdSQ1LciiHZgZLaNFeZPuDFBMCPU36o0LFFqxfD2e7tHeH5wCd8Y7YjPpUq
EOFhR0rbODeFZZyrdyjS2p/X/Vn/yEFpmNwBXsrPXDlJ3ZKxEarFGdOgpIvn1MQtBfF3yfFkMwtM
7bvglPhnS8bd4QuWSPfS9fbCOSf8EzozW3eV9CSiGWJtnbyV9CSLJ5rw4jnPxiKRggAE3jwtEuT+
g2wEs8DcRG7RXWup++ZRMsUtP7D+Dbf5M3P9fLjP1qWC1p/2LeLH1MKAMhTd68xiO2o1T9DCtg2n
2yTv/rjRX6Nt+QSgK6/AyLmYpWlTZj8gkbVCLEe8R4QE7J/5SS44pZTbzw59qaaWjKMCrn94rBf2
jo5rYUgdmbx6Eic88r7eIkSRFvkam15xxDiPwZ2vUlPlCVPybCyyqV4wxiBizNsE4XsM7F0lO1pz
f9vT/+FKASOvCiSSStSFG3Ys9GK5w4ZRo9oz+dKHnhV1lT0ImzyFHiD7SKpLADcJxcK+bfsfIt2X
7clbZt6QFWEwGgo2MfzVb+Ics9zTK+opidDQmtpp4aaJUHKQTOWV/RotY6/iZjVs6tz+HXTdK79+
x8Ir/bqW43iqqXiVbnu0OQ2DYEKk6pyX7JBphklH7bGuyJMIzvW2rjfQWndrQ92Lqb5hOd0age5A
rv5tLAo3xNtLosNBBdBZpxDYjTxb6rxjnUOip+qtuBxVk1H07trB8aJkK8r1qQzT74FsWIkEAiEB
2nVN7uY4iFErvkLkza2rAvLdnRtlgMax7BDoiBJZc24qZSel8UFpPEAqkFzL+oEqzb1YKOB+8YP7
PNFseQDpOZG3ZZ0CKK/dQz7cpaHkal3tgvLje9kHl9aXeZfHWs8Q4q2KrIoULagljLLwwrIrS3Ty
JibKaQJZOAUAeYTcMvva55sbWpyTTsgCQRKBt2gHKKJMjJFmGgs81vG1jH+iGxehRYcu/RLinBAp
85ISVjJolgxqY1FgAjvtKcvPeiibEeO2QlfXRRQINRuAVIvLDazrtAhbuUTG74KDBkTnk3ZJuW0+
pqLYBL3lMR6uBgOF6ERDZwn416XcHq0GmssRPpl2nuiTxi3d1RAJg5O7XLD2WqSe21o8eeVYbTsA
nzyMKXaO/zxY7FHexq78lj03G2pO9Ae+PV5uH/W1kAoKVhEydwQcYX/BPUEyreIwh+6gHlrx6JEj
1TiUpatfbWZC+jOo1X7ZqcbAUKAVzjIoDyKDV4BazY/nq1jE7CjIQDs3deMhByC5uht9MzbqFiif
nfFkJHZxpJgAa154SLzVdHBud1r6LF4HWqoXUDafTjRqpQJ04gHf+pjyUcCEj6BBQrBW8SZgJ+5b
lPfhFiEaamAaCTFZ5CrM8vNDH5rFFZO0qCZk77GwL1Ds26Q4EtxO0LSXy7fofM0LN/VjwA27FKkg
HgUTACO32hcZJVvp1f+caeAKda1/XRkM9uBbkiRZXCwVyDGgOaM6dAlmN5Ab+ge26b/LdxPOP/lF
filH5hoXXjHx8zX/10JnZhcLJSBhChlovCAUUzn+Vt5q1wQkGRMA3bAFDqhr9ZDMjC3SJ3GIxLEA
N7+bj4UTjqWTcBvo0zn7az2aTED3o0yX0OKQlFDHGlOCQ1LbrT1BLabik7c13HyTuby89m8wPTJr
ZWZtcTTGLJZjb5hwcL/899530mfhXO4CS93mJ7yWMARDHOM+PAbj1MMX7okjbnnhW1q9olD/BsU9
Bp8xh/Pn+VQHuQQd/ef5ZI9T36Z/VEAmXh41UJgLDkQ2j6pFXBAvSQ8eRgsiR7DzgyiaEztAYqGh
dDvarroytJh/J5cLn8INWRmV8dlKau34ihFVUz5A8NwcNpVd7CSzhTYat8Oy/nT8srpwrngYKEsK
1OZOhaPsZXsELYkWPk41I9yb+PqkM8EQhOXySgj/UKT7Mr1IRRihQJ+HWHB2LI/AiGFavIJGCLFA
OWiH3KWuHaP5/i4+OI7syLIcyTt4EQqTkeCkCun/WSji89H4e0100V5JNa0XmgqYEMosz53kDJRL
DdgbfUWsd7k1B86a6KJj26gBEZVen6prkxRuZVWDK+eYE58EeNGTewiGffDEcdS1YDHbSLq4tBMy
GIM/fbfKwXez0L49fFAzxzscH42XGK9dKXNji8jEDE1m0lRZ85/HTQs4awRcMMYWKSqH/5VK9urq
QJ2IoQRQoIGB+c+4MOatWohNNmEI9X3l1odcc6qNuJEdYVflqFRydnPtspa/7C37/4XRxgYZk6l0
OLFM+QPEbzdIuLbErY5MBguF2V75bLirnjMzu/AcSehkLUs6DLt03V1B6kff7/9VE2VmY+EoYaE3
RAwZbkmWftSKHJrQX33h7B/ney17/LlUgQalaLCQwhohfzqx+tZmjlbbFQrJ3Frb2rUx/1yLu0vG
UDriZRui+SS6TYfB1XzTkOyg45GZURnE3Mbm9grXHURTIZyJgWqQKv3pkLJXQU0JnOeuTk5Rf6zl
+0jmFILWneHLxCISV9pooN0VY0rFD3djMloS+FZur4JnYnGsstQbi8HDsQp6zC1UkK4sM/nHbRvr
N4rxex3L6NtSmrKawsikdZU6vuM9iuANnxDVE4nFyLE3/eZl1iTPzC3OUDzGVGoCz/hUaiZbaHK4
k3wELzvjbN0y3mptK9YsLNDPbcNmO7aejlEt8LDd3rwpvbi1mEWgVRLaawmE81BH11pT1IdDXqvA
wLJ2U42GddvYegL9lX0tox4N5VEsS7wUFLc9Znb24Nn9NXh/R3K1r7v/r7XFh1I9PG8FEQ8iVe8f
Gopxmb4pxU0AWVyblYZvJ+CyH7W4s6hHcIyhqCLjFU+zn7eXvfYlVSJC2htsVFRZvqhrMUWwLxQ0
TVToxujvan9/28Dn1PbyK6qSjsoLkVQdYxJ/BgtSCJS1BsogU6GguvaB2dzl98amcAWMFwg2Om/7
SQTCO0jH5F48VHic2cUjGpROsSlPxi4Bby2vPbYWweY/anEPSEw2GNhOI3ccMAadvVTo+7UqZ+mr
r4q5lYUD63ogjsOIpdd20JpxvAu+aef/DPejKvQRXIcjPWbPoFG09O1wRNGem49NofjW7k/ff/bm
H4YAWm4DMiMNA0uaCvwvAyi4+4ni0TZUtre/9equ4skG5SxMWuBvfxoDQH0wElHBKLAHzUOxbLZN
RE5qwakCrYJY1C87y+49Y3LtZwIWNYFZ03tyCJBf6g/t85Sme06+la63F7YaxucWF07sGUMhVak2
ddLIhkDRSb+w7xjwNgN8s+Qk8ggx1kIfSgi4XCG6pkAo68+dDGkFa1OPWmPnYfyuxC8QHbfU/htn
XWtFXryw8UQwEALEJc1e0yaB3EDIGQAzHWXecC9dNBBNxmde1rwaZxRdU1QDA7bQWf5zQf2gyqWi
oXUVhx20K3XpuVN4eO1V94PuGNEMQiGGOP33ma8nWtn4IwqgbtSATc7AoE1iWG0f7m5v2lq+BQHL
32YWr2IgtLyqwvXnEuiXFz0o6PtcuiRxr5pVp2amTJJzkcq8d9yqS8zMLlxiKJSaajk+1eT04mgW
99kD5hIv0UsM6lzitK6HMQ3drBX79npXP93M8DIVU/Uo13RURP0kxgA0CGdG3sDeqgkwCegGKBsA
UV8cLyGs6zzU8eXElAJ/k5plwjirWL3foUn328Yi5OfagILVAP1XkNy54Fk5jyDUvx82EgRzyLee
E6M+CQD+Crwzc4vYr4hDW5YtLtZe149F2WWAAfTlJU0qZnuqMP4yVOFahspohwXAVulAv2dSV5le
0zLHyP3YjlPyJkKYOquNH5gL/ZnHzTFVjUMFsfWRDVYi625AitoUgjQ2Y2F4yojwFg8tzleZH6pc
BWdM8xpG1S81U79pPvROb3vG2oGjEO5GAEGf4y/RUZ3RXpZHeEYdgmC/uo4YTxwgOHzbyurw3szM
cjop0LM2HamEazQlvhkyUO+W7QXaxx9yLDwkNepQQffq6cFdkKE6J0nJuWYC+mTZedTkuy4YLD+R
HjqkKC7np60dSgrIJEggdJ2Kn2Ifs5DjF+WgUbmc4mdrl8NhqtpBhyk7aK4CcInniG8g/+cWjtY3
/svs4kgaGWmA78FEUzc8keJFVK+09zjb/nnolh48X9siZItjzeS0xZ2nvxmZ2W56u3wEdS/moe3U
FZ7pxQAFdGdXyGwqG4gHQGR5tcC17GX2E5aMQL3i9XHa5Rj5UVMLGs6mKA9OLl9D5SmrO87HXAtC
c2OLIFTQhNaNhKxiqI5JguFvwutBrnqySlVwegCmKkrLSo7et70uFIG3kVyMlm/JgR31fQq5hNqU
XaKBbhY8S7YRmTyGp/WUSUcXVwMPCVx1cTcOOiOeKuO9IWy189QIkWvTuBvddBdtlQPSbDvhPHFW
0SoQFfptcnFPqqFW1dVUJ1Pc+Gp8oOXUvI94WQUbade9kru2NMVNjugLypiTCBS9wzmcU4hdOvD8
ByxuTKpFVW9M5dVp/ggjxgqQzphMQ/UYKDANqjJcf+Vu8+JgZqlRBKMPKEJaHePqvZepk4jHKn4Z
Uuh/1wTkn0ewioyCaqZlbQ0GEO5BzNn59atutvOLk+uHCsn1AskWmCIeZdtDFzjeGe5Er88/o9Mf
dmOXl+wlclcneRB+GvuPXE63CbbphjcLsRryRDTuiYq3KgTY/kzu9DqmI9BPkcs8PNU6AMiV5yh/
57jMWj5MZ1YW30+VJNKFKb5fv2mep2Au7vIdOQlcpofVyDYztPxEcdInWQbfTAGJ8+H9QR85A2Tk
ZWPSx/x5e12rZ3G2ruWovVZoURtPgySVI1oCMP8AAX4jxHoc3vx9DLxOqDrZe4HmivcOqs6IN+G4
6pLIhvDdIJ76t4ZHaMTUKzE56XoYXntujxMA2rBEYSO4uc24fd/1Bc/sLYJP0ah06GLUD/3EFC2M
Hdq5m52buwmDIUDPqTvWjmxVZ9XK9uGGi/1YCz3z5S68lTEfQBR8UpzAeif21jSvF+5w6ie0d4xY
qw+cXGw14ZybXLguS8AVSjSYnBgcAoaH/l3XXDvZLe4nmtLGBqzmh0fsSTS7h7gfyMECs3wnpUmc
6kHdj8AFQ+WudyRcQZnFo/NdzZRmH2Th8BGam4XQg5NjQJ2l1dl9lI/7us92xkDc296+2recbcUy
YVSgldpLI9KGGmLh0bfKJKM9oN/vhuhCJXfGT5ZbzLcSl5evrAapr0UudUBSEghKIuexW8WxPZa4
2gKoFnY972Zbi7nzBS7eMlGell7fIeZ2lvrRysg9RWjQm2RbdFZ9ABGYRTdFZpJ3dgeot8u9WSdf
Wsb8uf3J/Wdpb9oGOVSSsMG+hu48JPRYanlAXe8nxULdNPZKbsLZAesIkF38G7ZmVCwoOBE0WaYa
wECLH1CMtcD6Huhb79QkJgY272thqsrAfO94rdu/gbWfc62uf9wvm1P+OFt0nMfpGEd47UglCL2F
H0inLIP4nG+7/mm/rEy/YmbFI4rSUsi0u235qrbU7IQPPZExE5eZElhD8lYya+nl9oFZRXLOt3MR
LSvqBYMa4nuSD8mS0eovRtOD/F+CKQV9VwBI7PaQIMzAEKb2dgvwEHhhXoVdds+75leT8NmHXQRO
NcRzleqIYoJ6ZezF8J45S53+gL9d92t/F2FyFKB4TMpwIighm/CQQBAEWBnwY/a290s7eEBwt2Bv
/NQkwWglHjiTtFSBKnTmGhwYzXpM/Poti5iYpVUbCGkKog32rRlSSy3zDYv9TZUV97eXvZqYfrbr
DFkB686y0OfHnZdAUHqKGJO2Itgpe2A5pkGA1klGM3OMXcvj5l5d3tQi/F+biyglZHQstBoVK1KB
jKWvzFCurQrihkPJ66fwTC3iARuktgS/D1B74K0W0sKUFd2MIWGae7zLZdVDZ6tahAFlGJNGqZFK
lUJ5RW1hM5LoIrfdoVPpdxUEHCZtWotKPoSnIahbgpwzG4+UhmcUzENOTFp9Uc4frYs9rgLJl5oB
4SI6Tqx3sq1um5PvgKbRDCWz/zVVtxqz2Us8cNBqNFQwVKNJ002wLLaOmSSFvg7DhR5ZakRMg4Hm
p9vd9luelem7z6JhN0gkEksfdfAaLdrmjaooVHMbjevZKYrSoNqUEQeXYLNKEhUWl0XkGtts192F
+/FKTWLhU275qf/6mr6MLR1IjLwedydCnPhTqX74aD1pPof1/B/O++/S3DIT0cCBWk9gYFe6r4/Z
JYGWweQT3kNx9DGRn3FTn/WM+6sYuNQma6pQMHQIuAI7Fd9BpodsUmc6jNdyO7qNLW2Mqwadp0lv
KSTgHDZ44WZ1X2c/YBEDaNsKUjYNXkHuyRSNX5L3BMUZTlVs9fqYGVl8PCig5zGR4JBqLm2hVWuW
ChAd2nMPctC25EJJpprTX7fVV33x8/jP/D8naa0WaN19Fv1V9LkmwjJoVOz57/j1uPa7prgcn9Ma
lK10Gab8pLuTMsGVfK7Q4OrzeracxYUnsT5jZanD9RUxszyRbL0qPXUdQSKZnDuvk21dR4e4TisQ
DxScmvy6g/xe4acHzzazhuhlzyjuQBVYHKaemvipjT9uByzOLi47GaJalhJJ8czxDPVc+sV3qdV5
IKb1cPW1jcv5NlrHQtf5WIjids9AFx9aEOqooNL5b+o7vF1bHKthHIk2TpN81LgY48EPrhoPoyiv
Jr2zBS1OVWYEksdSVCcheeFSr7bKEMrnmr6rk/RkNJodd/6FaCnU0P1dzDDplIMHOVG2uaEl4GRK
duBFtZWysbWpSQJWMVOrNGQAub5vVcwhKN5BjPP70ACaX876p6HCOGgvaI6elocI6mJCU16rAGrB
AYjtR+Me3EUQBldjzL8b0TYYiDWA5e22r/xDkP5yyGnrZw4ZMc1PNQNHDtSq4GavoDI4FQqGDaNm
GQJ0Wlo4JRyrPA9dXKnMNwqpVHEzsMyLTNbJgKlr8r85arMLdbmyPFPkUcODQkm7TVyPd/EYbeo6
4VAnr/rNzMxiLXqvl2Nm4Ek29URl4IRrZxIj4jWv/xaNn56bMzuLV0mWibraGKBlTbxxq8S1W0bq
VaszqzZ8yxt9u1byn6Ri97mscS6c1eOnoF0wQcIJWQaUMsm7LvNRKJQb1K78Z6343qa8kRSekUUW
2aJOrpUU9YS8vuZlZgbCQ6VxniA8G4s4IlRCpnQqXgOsquyseC7jwOxa3kNg1btn27WIJKzI+9qH
vKxL8/oS++HBZ/nj7WO7mgLMTCx8Wy5aQ08pDlAQiY5HT3m89ZNyU1HNDQJO1389q5oZW3j4CHb7
LhjFz6H21sYovbIHyZFj3E1SQEFgscMknikeOzDUvAIr9cotZU7f/q8UZPYLFr5P8kiACFAwFdOm
SW7It9vloQD8v3b9Tf6vDvSXty9e5wkR8lDoOw96yyAqhRLd1KphXMjsKjKLzha1SETiAWJf2URR
ME2X5CAWoyZmksR9cJT2Ey+eYHlbxP4GZazSbN/Z/XBE3ZZLFrB+k3/9jmWDM2jLQmlqoAQiCIAV
974TW0jSz8FW3DaHf1XAmhmbks3ZdZNB7nEwKqQNeQ4VOh1zLLSzNeBXbp8PzhGUF8FEyn0/8iBN
4SZoH5vpKIJfI46c20b+Fmn/DMm/PeWzHD5bjE98n6Ytnhu5M0A8M7wDFscaiVUVZgC0NeRyLYx1
gtXw1ILbkFem4n64RZxpyCAKbAIQyufgwi7VSRJ2Uy1FhjxBAHy8xlvvdNBvHEN5EXUETdHBO4Zc
QT17ruKoL8E52YBIm5njXpLQf4d3XpW3jvfO533NRQAiSVIZpMNJUYLCkgFvyjVeiJl++l9LA15L
wl8Asi+74kI2JI1EWzzyO+9XIXsXwW+dsuFJea7H0i87S4RvG+ctNhE3UOV4bnvWgd5joCaZ6GjI
4BQAYWKCozlDGdLqz8q1EU3eHOTqZs5+weIEKmIaJIGKaA7wpBVT1OaHfzG+OmHf/ncvlzSGeUAF
jCQi8WJERbZ8HAYulejqI25mYnGRh2nM1KQfpoe+vGEbb6edit00O8qdMeZt1+KQJT7NSElQlpHP
3n24jfd1ZbUROF+ngSz2lrjii8aLXqvMvfMdXBw0gxDBl0NESclt7eIOkueb3CXXft/Y1a64pLZ4
+DfjlHOTizOWJPkQxQmSlojiUs9+SOIDJ1pO3+TGEVvOoit9lg3agCNWoiPGfkz8luQes4xgoml/
/hdMJat1C1WVQLeuamCbXSQNSZKRLKxwr01JQ3ioW8tHR6GzoTa5VTHJWD+3v/AUU1MQNfpQUY+c
uN38q27c7EcskokhCtNQnNqAYPowo+RqIG8WjX8D1QXx/++lLlIJVNnqQY1iDPFRxSySiygR00sz
U21Si/MV10/eb1PLYRI8dGJACsAYqGE4Vf0eu5PyhnLko8ZXL5uvNS2H+IDXz71IwhlQO83ODNkE
94glQUCr0UdOtrB+k85sLdIFLwxqlUznrdlT9z+51zQh8x9aS14A5lpbBC+M2KmRoCECA2pRgn8/
sJULAYM0+EqAjeFVC7nmFhEsqkmp9x2unCA0k52OdprgjHfeg4ZiDT+dXG3LzrZyEbq6gSYKWGfQ
cEEcSQLNBDGKKcEPacy2NVTA+ivHI9fjypdHLiJXJwxekLaouUZAfloglJwwVsadt9UGq3icRAN5
U9Lrd8KXxUVkkQqtGKsOa4yj1046GnHMcUi0clZfeLN9XASOvFI6rw/TwGXA24JFshzcom5+klaH
XB4bjsQfdavzRyf0vN6VZT1HWzTpLsinLcVg0kkKWQsqU79w+lpK70sMYIBlkLz7pbgTUPkUAsPW
q+Fj1CQIXwiHkVw0/yOVXxP5R9F0zEyqEamJJg42K7xD07AnTQWhznBNaaiYUjyW20pQXwGwcwac
U0sQPc3uBQjuKTS4aJBEz1PhHVU1E6mVpaR4norBJSmYpVTfo+iDCPXrKJ80j12lpLJzETrquWf2
fQTWXnBY6cE9nrnvYlLGQLMWgtVU0YPaozUsDqY4NudISUFeGJiiEFhKRF3d705Vkr7pff0tbUeT
stRRvPxHGGPKR+61s69n25F+D4PcGXVlYzSDtJGNbnBa9PfBgOYH1GoZhpDGQTv3ef9etPLLJAAv
teylov1zGuJB5lEwYPvxaUhoYypoRPdKfWDx+1gHx4K022w09mFK7KRj25hAAi7x2o8sLwbMTtDL
0LUH38c45pg5Y6ebrV5+9EbkgG/9Ucwbu5C+1wUofcaIvBSDdiyz0ckq9qKOAobByvElqAhohpHp
ZAp0wKR9XA32WH0P8mrHQIAUGtQRNc0m/nDptV9CpVv1CPa7bCN42bYbcrusG1MSWicH+1uqZydp
6BzR/2iyfNNJlRnl3/MaVGKtAF5A6DnpXbyPysIpB++o5uCMQ4OYQuQpxEcVfL3CRA/eGtR4ZrW8
V3pmS0py7aMz5MsA3H2LCRohWXKI43pPJ7qu0hhMNDCubdbsGz3cjL26h7NvhzJ1xUg+9ZgKUsHv
ZWUyJu76QS+s0k92KNtbWdaZfpii768a25w9iUx6QC6/CfvRptqj6IE7V4zx0tOx3gB8j+GTonZw
v9g3g67aME+0w+FF7p4p+E7i4ZxXxATJ+E4eOndkkiUSw5JT6BwNWmoRT7LVMtPsWsh2ESpsVqhU
R79NrV4BO0p4xzq2a/zG0qR+z0JjD1lmu250q/L9XSbIBwjanPKQ2oMhu2M+utRvd/A7h43qzgt/
+NKwSUrFob1xTjX86W1Vm2I/Pvrtg9x0dhxmIHn6VmbEZZK+G9XKBsTRbhs8DULtnhbFnoLmHfex
KYzDK9T4doMHMj2DbLJOcnqSIfgO+DnFs0DJrg5STIs0aKn01tjnZgcfb/K3olYfA49cVYW4BQ0r
fO/qOZIN1/PrHwYIrIRhfJJjYtYALPXjmegFYPaFUwSbzPveR6EpN05bIOamePMKoq2A1DMg+S4m
gVtKO0/u3FTCXKscZGaE/91LQYyVRmZRFg9DCN5NnJC66O8CIIWkO0x5AJGXnQZJmLIXs0xLpwQQ
eghOpf6t0XPwvpdmVxw1VDwHkjuMnqUcL98ChmMrzw/pcE861daD2MyEx6gOzJCkVjgqB3i3Vfi1
28ffSpCeDvmvfnj2/PdBP6L0b5IOvJtA5hYppiPALSejocyCuwKaStD3tsFD5UB5xdaLcBsJj+m4
S+i5xDxk0jldzjZD+tizzuwjcaeK75U8mDnm+gwD5A2NbBcRUsz4FaViaCUTR6Wbqn1QovcYfpTn
z0EEpThyz1AAKuGxJEA5l2kmtIrPTKsPnhIdGSAwnaRuKozbqCJmxhVLHy89qewWNUCwn++bbkJA
NSZo3Z26Vaxa9sywe4KQ8rZXk21J32Nvy5rUVnMMq+ndxtckOzUyK+mAk4qgAhT5ZjO8yilenRjT
8yCag0NpiNfOePfSZ+pdc/wIIqJz1W8V/V3yMQrRv/sBwntw36XXqnwuPcFsQ8MJI80qpcLKcV60
BgLlmmaGaKBHOYpLLb7vT39MbTn+SKG21IuvKejvNLhlySpT7F6EdpeO59rXbXVsrC69l4MntYnN
wHsOaWuPw9vgYw4AA1ZRplkZeNQqzVGa7xJ7kOPa9FNXi951+SLJkVXVqZWWR3yrqEU3o4zvK6ps
debhzxVdf5wMEgwQgJXWeIRmtil1VwzMTP5Q1iiGRY++zswsLMwcxM1Mv2vVrTecNB+XlCKaaXKo
8N+FeieJm9BozUADs6l+rkXDlvQS0yigSR+rY67fReQO4HtMnD6O/WFMCltkP5k+Ot34VoOIqall
dxDxXIl1OxhVXHSvivRWgRpYjzFggqakkQhWRnUnIYHDxI8m/elRaAtCFDvS0XobP8YusfHgMLvA
sPoCbO24zUTj0RCpVbQEzHE7Xfie9teQyqbn3TF0mDDfAJl1ZrYCJPSa3hSifa1dtAwTABHDdAc5
VIn+nKGFVfc/i1Y1axEvbhnaxFCvwprql1Z8idSPPCJWJx68VrNV+HDXp9swyuxkBAd+l981am9V
5VsoM6tqG0fKP1L/gZIH2p7V8dvIbL19l4H/weF1I09zs/5g6L+QApkVLhUhNfYpuNijNjClKLUN
P7Sa8sMAn+eA4l6kZ9AefIPUsGnE4rXPX4MOuwu6CgFKj3q+afNo57eZOSp43SIcNTk19RQsyDL6
vSHSjq7/HoAFFcQ421LaAEdjZThspR+bovLsyTuBPRvqJdZ3Hsx56SlJkWBA3zYd/V2YBJCUZE9q
FaOiAmN1bUVSbVaRiM06Zik9KAMzWQn6V2+whOElDc5RdaI9M2Opsev2fWwuqnehKlxK2PcN2s9g
Jo4vgXQJe7fyH6XsUe2+aXDrdIMhozA5CCDqGq9llFpx8d7jhOX1m9jcNzGmVAoEgvJO8CSEQGET
Sm9G9+GPb02L+WrhogKeqYC8JjjlyV2anasUTHTSPZGfMgo1m2Hbj0fReE/Tq0If/eGppZE5wJHD
7KdKUzPTtxQjBWD9N46Ddxlb0LkGEPQa36MUpCCddBroQRSQfJM9/pdAOkr0rvdOVQRa+3KjxMji
jPIlgQpZ0IUWULl2HWu2lvgbWdkGoeoW07/mgoMsymkN+Y32kh1LiWlosd1Vpa0avQOqFVNTejvU
ZGdE3SxRK0sltRlhVD0HPF+ufLNLVTduxK3sNbYvB+YA2pIU2V3XKLYQKh9BhMCMOc0UOgoRicyo
M8C1dglGaKKpqimzs1LiIV095GSTJ5mpIyj6zY8M2nBhN1i63+7L8N5nODPSoUqRhFTUDvJ3RPhf
IMMx2+nND4pGYOysKt9GBBKAodshWPTqiwT8YhduDf2hEM7/Q9p5NUmOHEn4F8EMWrxClepqrV9g
Pd090EBCi19/X+2ZcfZqh1O04wuXZuQ2ConMyAgPD3cTrcHEvm2r1LXYpXb0pQCodhYuTRoputTc
RFEXqrG5NarxcXbWUOjIhOfpmgczEWmOBgjzD522T5e1CaWu7Fy10D57E6MU/TVXaU4X27zbr0br
zbIRkHX7BWIGcfogEa7G6q1WPwy0M/t42chV6q9Yr08KGgAj9HRpt0rc2BlDQ/GPokzdXNyvPV4F
X7VzU3WJNxqGV5MLDpPhJSPuUsnkjsTGsU1v04Qx1f5+0R5ERbYoqd5i8e1IlHRyu8ks/cW8nSLN
n+YttpNuJVDoppybuTEio3X16k4jGFkRimVOuUXxk9xQ1p5q5XVariXtaSreF/MqWZ6z5GOu+iDD
RgDXYlfL12DkDDCd55XmtTo8Vk7pqxmbSf+01O+1g+6ofanztYhQkUhos8e+SIU7ZcaN2b539dto
I5Z8YhUP4ybvmRrKiXkZob/wBuWtaC0i5hDazlWst3sre1GLye36W4EXh/SsOsfGubKjo2Id25Fr
pX0qKBe0jEuIhCG1HVdPkAjq3+IWMbop97r8I9e/qoprLUo+GhPyYKtaQSz0vdXTna+lsFWiUFOu
e6m/JdNJ5yY0koybfAwi+ZV+t59k5LDSY2o9V+ZHnNXBvD6JJd6ViuoODY8/7VEDs9ZSQ1PnMCns
zQLUuX+aF+jby4Ocx341PKhchCJ+W5ZH9DxcPYb/64xXQxW743C76BV3EVMjtKbyieTI5lTq2G6J
/Ha29023VeMvIfpjxXuTigXWFE9ulrbBnFGbiNuUVD4SvaeYg+cQjyfxpmZvvORGs3PIAK9qfmeZ
n7LxXA63QvowypeafaaJu9z8tNv4nhzGLSdGHrXaK8oHs3QoWEM5H8jb17B1RKiuhR/Vwi1NTqLR
hUYFfKs1btWOhMx0a8BMJADH5KjzSz9/RqJmhVM3Tb8VLQtt/UuOMJeN51Ck9HSmLGikL4lNvpaL
a85khZPwe0pik8w2aU03s97r2vHESuHUctfzwdSMSlXxe7LBjCMpL7YfMyKdSW95XLllMnlaE1iN
xmHRXaE3np7eTjopq0MyovyolgeVHsTItSiJz0bdNaLijwxBUlbeYnxp1evSIeTtiFc8ct1RPClp
+lDL5SNeTVyKipuSjRtOcWPM11Rg7Kbnrn0Zo9d+lrdT/mKu3+lY4rvxI1Vu8gl5bmRGHD5R25Gp
lAA3qJyVIg/Tsb6tzMhfhHKvxdrNJM2Hac23ffYwttjZnV6O06zHL2Wq7da6CuK49Vo0atOqSEnl
Gc7s+u3cvUi9FCjZq2ZRYtZ7Elx5uY1njs0Y165qH61GvZ4T861kwN01CLNmfuznnWyYwUD1Wqrr
oe1jv1aoKWTLHSj4LOaZc3FVGXqwxN9LmXhJ8+DYySYRo7tSLyhj4WWDROQ/6NDxOkW6gm5OFpEz
taxbERTBrv7Qcr4nfpGS87OaH7L8RxazV3UnNB3JN7UC213QdzNy10Z2EyMKoOMfrPSunVXX1our
pZy8TONKqtdtQqZoF+29VFduVFdeZzLWkhNoY5rXWPH1InQIIqkFKgKBFQpRqBXLw8rNJswVxIUM
usGYgWA1ELTmZfV6/S2xkpDWyjWDJd7UYZ0CE96Y6huzMXZVPtwoPQuRrrd2d8D5L+iX5SCrDJm0
B2W4r2H+5qLyTfNHE2ueIfPDl51TZlc5DgSrY/M+a6hXLQQm1kymxhddtJHnLyeLwE8QqOVObduf
Dv9Q1wq5nZU6gRRnuFIdSENxhSZO5QMbZS7ti4R//QEa/baimFbXxVN11VXTlqnWqscYyopRWUmo
U+bJTjxbmYKiJHkt9mWOmGN63+vW/dB9acX9CtIwzoEF16CxVlKsz1J/ianqpuojNb5Srg/6nZ2Y
/VaFUq6Zr6aSeBICu9j+5q4Ttzlyu21GJtj2wVwaeWDLFRK8K5o3tdIR3jTnu7eynhxakY+2jdZY
nzeu3i1bIWc3Shflj1Fcx599KuooMJKeilCS0y3B5LMrl4DTvhzztSp1Vy6HK3s0Nvoph2gtGwk6
uxvcGS1eCpXOj9kSo13fo9frCbN7zY35ezSkoIqg/OuxPt+0UvZTW+IPtZaf5VQjSIorc5we5HHY
a7ERlormy5HpR3J9zVlIgyitPh3D3BeVRSVQzKRRmdV8mchvB9Uy0/OYnGZfCXFTzEx9ZVOthgzs
Y+mpUP1SRXLOr9U+HX3FgsUxLkSkIW+0XTFl7VZykgAZ2iAuhcq3k29kpd2KaIy9sRwfnPaHMubb
Kq1uc8PGSLky6kCp8p915iAdKTeEvhzzIhqCz4PocvLU5n5NwWiMOvZLpb7rm/ZutZu7Ih2rTW/1
IyJYzZ0ys5aLmrUhDG/4RjjALLLt2VVxldRQyWtJj/zIiY7a0gG/WYGRXpcpmZZWSB8iI6jAvLGL
aRPL42PqqNw6aCk240s5kTnVIv22JP15rBW/HpuQ+dFt7zSbSE5OGkTlTdMqu5Q0rSgRVkm69iga
bSsnaI3hRZwVbja8Z8h2G5O5LSNsi/TndAIbLB8khhrZ3hJxMtVDej1H02B767eROgcKRX8uNr36
Piomd7xOlWi7dgZmqb8NAvxoLdyx4U6hTG9qh0LkaZ7uslQ+zNFPnQPQEe8a7lK7Vq5gUmwhAXh1
VAYilQCi2HCrtKmAV5yYiZmYYA6ktToPvaF5PdBrm18v+peivTeq5Qt1W03AscbPPsu4s/b050AQ
3lSqwHmUw0kBPBhdQ9FAi8V2GPTCXfI5lMvqmFQfmWpwZONw6OogI4BlIKVCIZAZ98oo3+lrcpTh
FNrj7SR92EZ+pRlMD2Xrq2aEpvlOe9dDN93Lolclve0xK3KGR1tmqhbAm73m6Q2v2VcfSoE3Sany
2hDdiqeSWJc+FZPMnZzsbC7krI/caCn8In1tu/vOEVshNswv7SPVuqlm7bps3qrxuxtxD1wl1Buu
wNNwu9os+RBmQg6dovQaifOOOWkWFaE+aRxaYqvWPq0sjWF+I43o9yU1OZzxrBtDEyGSWiqvpjZz
I/WmMX2Bv42hvZI0e9pIEZ92wu35f+OX5GKhttOhdtKMCQb+cJVb7iSf6Nr9VYuyXKtH9zH3nwW2
YsXLzVR2s2urLcNrifiRG/DU9KragZpoxkejwMuJm4GibA2kKNo4cQJkDW+5Y4I2TbnjJLeXHGC2
myJ/TmeGvGGK98Nbl+pBtIzHzKiejLTweqvysxi0CP+ZOh59SUp/rpn5YmXyc7s0YWKpD+VYe0s3
hUNLTyDu7VDpx3trsnemjYvrMvnKYIdJwrSSY+5srjp0Q7bafJfBqC6pldt22qj1a+f0Ot++3C3K
upkSkHPalZNz7GTzBCcD/YpdV0phDw0C0uZNilJIY1pBS8Q0QPYKOKLCkgM5pRaSimPREhfH+dDH
H5p9vyiPc4Uua0Janc9fJ6xzzIegnY3jVCIDpRpeBIapyO1V5MycAnUnhsVrbcPvJntvr/2nLHNj
l70rMsPr+1cpzTljvR/r1PFjdW0h+wF3wl0ymiLUMXXVhn08kKlx1k3oRUCnKHp5JWiPUCEHFOsG
ObpbPca8LfrRG9nTHJtXfRJdS80rYQYZ6jgwtOLKnE2O0FvC8+v+Z9cfDdXiarK2SmId4jHerwNi
EL3snmr9VQxbR8qvBine6CBS9sihi+3pFS0qV3PkQ94z6mgPXIUVpsJLSvZ2Y8j1D0U3gjbTQFNG
9SHWK28s0sOw5HvDzg9Zq+1N4RyiHFBRT4OlSG9l1eZ2jypvjqWdwm1ZAFosuv7dVu9a8V6Ozs4C
20NAahOfkKX4LXZa3y42kY7VkoBxvs7aj94SW0cwG2ponK5oV5awU8cB1rSke0pdBnWv3YmyuO1O
uUdXh1LGHHrWsp936dq4MhKWwGFQLtpwUG8XrPkGJxx4STbLZgZM7MYPi4tEUh8N6TkRg6sUL6uk
+cXJME+W9zUZV198pS0QIgZQekuoBM9oHxlFC4ep8gBbKXssD8lOb4lAb9Il6OcvtUtdaMpA9EVI
gu01+bKRpNVfnVvNLj274btnjyarWwB622PQO29RK3Y6RVtDOqxjVjYDDWAH52VIVMfFUyv/0NrY
67n7jSdKdF+aB+y0HV9D7nnKZD+34KPS4VqkwZ3seS/rmVs1BwsueRmZJEp3K91pw3Lb6TXVTgTt
xB3l2G8JBl03udwg+9UZsEHNthbOPzEduSLXvFi6RS3Ts7SWu+YwcX3ZNbxRZ78mIFDsast5NEbQ
2EOmjvwlhvGIo9QLJ2a2Me6nGIiDtCXXDrVW+rb4sCeTZPJHlwivTr6X7Ic0O/5o7SpRuj20vkl5
62M9UPvcnTGcL9b9aj9kyR2iW3bUeLkKVp/e1ilU+u4za7OwM/ZpDjF+fathAy45PtkDuKmSs2vf
S1r+VbZVFaKMivAU7bJu01Fhg9s6ieQ1yU2qql6ciaDUNpl9U043XZezaJObIggUN5u5vTajq1X/
Vub7sQGXSYRvjJs6jVyz4iCqLxK5o9Q/nDjBcrRRZRpH2lGabhQHOLUwiHeIXltfGldakb0VdN7m
b8eagtG4Xk0MYflFdubP6VMqCW9QS+qIO7m9cczPxLaPGL3sreFF0KTO17suf03yyEsV3WvFnVmV
7tgfm+gh6WrKWKam83dVj/aO/KTZ70M6+85K4kpbw+FS0cxii2umV9bL9UQdbVRfkt7tMo3GkI25
oPgo2yRsI428MPWHWXE1HCyT+Fi32tZsJ7dmZeXmtbPtr47KK29eTQjXQ5vcOoAEkY7DCNVkBhu0
in0F4AsJni0JDyaRoURm3UFigbQf6vZ3JZNeGMvezgZKsvVmlOXtEl9Puh3QwfTTAVxoabyO/kzU
R1zpdwlDL2J1DeM7zklRZC3QjXmjDOPBaG/zeAkK7SBM9jOZQCl9qeJtZTZCNX4s6kHCVKVMjKeh
l76n5EpZ2wc2LMdz8HWJMQn1rZIT9u5rYWvuvCbkmqm/1LlrNgl4rn1XAMNGSnQvS53nLItL84ZD
+DLQDor71rUo35uacVuLKt8et2Q29DlPNdZNTaNPQUUhd36mogvM/rNR3pxU9Z26BqiPvaV9VRaa
JhH86PmhK/CSKz8b8ytWfiZgCAU0CC0ZAme6GuZjY3wJSrqsX71hZEySQXlqtXak64flmy2lgbQy
te/cSe2V4YhDQvPeUF/zaQiT9klMpp+ap7+3FeNHW9w6JyA0mzyR8iMVhRJPAmlmACUSezm3YA68
/NUUOqEjyZ2F1pe2JlunPZr65GpL45Y4rKodtSdzLXI0egldoay1t7Ichw4vt7KRtDIJFVvy9XEF
DhD+ip3BSpDMqUqQjHcHMrGItEXD/sccosA2yufcKRCrl70IICTHPDbOHy2iix5HIA1WMKiAKiqw
cMw26Rzgvu9+fsX2hqp98ER2THMBzHKnqYqfUC4qJT2bsQ1nVdpn6U/a9p5RSvuoFFu5dwidxAdd
AKV1N2KQr+TR8HtYQyJfvUkDdhGYn83FLqOLZx/lAqCU4IBsN90piT4CzkXbWWVklbevmiYQSb3t
e3sfK03YGH1g2prvFPhNZqbvRMJzqp85qF1plL6VmdwptLZo6ReWhSuP5SFDfndyeBlxrq5G3LIq
NKtSEVRKGRjDErZA1xNvnU4bQ6RelbxG9Epquadj/6RTNMvWm5zQFqJemZQfEy+vWu0Osxeyz/G5
GMGZYHuMyEoMlAynRmXB9ynIRuJs3GYakp/R+wqOpwn0RwDKRFKGS9P6Jc62sf7eMmKf0Glfxh91
Rq1W0q0xiZhsiAi5LXstPOXUeGqarVmrX2rKTdUb+0T6jKUVHSyCg6i8svg55/cCVTvbelhE480O
6m+yBYD7vprCVWPOGccS4TQ/bkm+qOJ6sjcze7RyyAHS6cCsflltxSnUgMyJQbh1hlM7abjSL541
i/fMeLG1n5l6WEotrNiSLedypFGSTZI3pS9NJa6VaNhUbC1kh9y6EddIRARDR38FjFPJe09Lv+Sx
EX5tv9kDdqzUExYJulKBFzeK23ZamFU7S77CP29bpt+RNPAbCNPk1paGaEnxLU4lUGffi/qE1dmB
vpiBptovOO3QuUUfwRK0ZXs/6lRaXFeR3ZJM4vo+0CqNnVdDaYJ8xgZbl4Nx/SaLc3OuUHN5y9PP
znjQIgNMVbpVnPIEwxG3zAPaRgcTDW2j1D0pRcKJhqWaa7faumwqsfqFuvjywhyQ/n5qskb6T12h
Uxi9yRUaHN17q0obbl5V4sWbBmvsyFvWcrOyUCsy3aoFN+gxSWacnyrXAtNUYvbzqaCpYFsXYD0K
gZTTlwiH7gRlBWS8vMIPo7xRkizoc8fL6CdFyjfzNbyLhp1lFijrwAVqeGP/kAE3t3TlSM6MFubC
dK+OiT8sC4wO4GEzvSv6KnRoGlZj5yXAcar5WTOkH5ufg4ScCAzzRfrWuJyt3cgAihUhEbFuM3Lu
6QQXq5GHorrbQXmM7CdHzAArkqdQ3UzMsDlcbrJyQ0+4kLu/mjKR8TJNmwY6CExGuu1PopPvykkN
GTktm3InOub1xsfSfCqdY609ddldYt1bLGvkWOFobs38Wy0VKASf9Xg/gNsUNLcQWfCmCFsO2/RA
zoKy6hGK3hravF1MqoeVK9vcVNE7c9GBHOnuVP+goUGCINnfKvIlRkyC2vHHhH4fWT313GZYNzOf
oBZWOOtxyGUite2moumYTbpbp4+68yOrsBuwJ0914CKl3Cjkd465mZrXTBk3RvKegzY2tGsSkzsJ
c/SCSsfgDqo8rdP4r06ojUcm3EnCj3ZR32jDEAztGDYmjD3HO50LuyBuVdI2XuMtFJC3fH5SnHup
JLQDTDuIioEqWiVcp9cIxs84H+3xy4he2saTkyZUpnJrTk+msasjce0QCDWR+bhlBov81C5AUmgy
NaBOUp37ZTzyBya4B/TSc9mvtbfISr16NnxIvZ4aYyI7tKFVvPQaOXRS+JaBWTa9/XKhNRq/l1F+
JYO7WWVHPhiFwiKILoMrKmuTcsIyOt6KDKZJql5yP8TtAc26IIqBhXUaTkMWTKB/jUMmP2R7Q7M9
q6sOWkcUzUTjLiLeRvI1SDUSFtxgxEpd1tAgTOknTutGB1GUyybMLRmcTg6FtL4v6/isTJTaq3is
4vppFXAtYrLnOr63q3lbVl2gWZhTZBFkBWM74cbRQ4BBd9yPlGMHg3LUZExHvhSnO9Bz2Y4mLats
/KHrL5Y5PgiaiUtGnTGXn2kze0MqYxxXHPR02DVK5VmTfjsbtyt9xHQgfyhu1lYL2nLbamD36alq
7dlutGIk0JR6H+vMgMqq19MfKIHvR0kn96rv81Hy4+wtAic0hpWmFu3Zb0uzXUnX/VyxtoWBOU41
7wrn57LAryJ204iosEPV+pKpxf0sMDKpho2jyV6W4yBRZ1eVJrlTTl6Vj6DaUN5yNOOShwGunaki
u0AftiFJiPToLuvHQG+Mx1RzyDWgerZILJ1SRBL3Fa9GkX7RsYaOOLgtoL3oVTjtqW+qR33ChrDC
hpBkd9Y3XQL1JMuVxp3agppY28kNPQP6NToMgynBRlvQ2Xgv+9gVxW2iSZtxEFD2gFYAmj3HmTcT
IQcL9V1iPhqWGuQRpNcuOSq25pUADt2qfApdA2Kj2aDAuzUZnSmOSj4fpNNmSAnzRCdkAlmJljZy
TT1b0oFUKvIIVfizzqHGnP5KqZ/arPBlxEWXqruprOXFSpvvhlufAgA1VoPOVWaGJV3XDGZXxJhC
owdSaV7F8gwQx4TSHF11KWpIFXwYJdsqGQFtQYHLBFxYaXl1gIG1jf6EvsAT6DzTBDKpbzuGJe0E
3oet/yVnnEnPtdrDgmOtOV1jN9yfxAQVkDDFJHPCaFaJ9KAci3uNftvc2PBkFDom5CmmsW240TM6
9WVS0Ty0lF09rWGZmF/6Ol/RlWHHfJQDBoe16sd0dFtEW0xaR+myzSC7xIkN56c8qFIOYKQ8dK11
r+WWZ5uKN+jWRi+S7do1N9ochWjp+UkudoLDKaB4RQWJ+DSTodCjs5vBz8rqRzMvGzWS3W7COnW0
DtIo4LHIbjVM4FjyfioAGlZtP0zdITUhuzntNiskWF7jXWQAx2apeJBZnxl9RbNaftIoRp2opN2Q
JUHX3cYa2avU+pmooXV+4Ybjja2zNZZXs2aCpPx2qIqh8aVeB/LlazF9YRIiA1pr71wVUfOa11hY
Gsq1Pi0aivzNVWMaXgq4UEN4KYbe0/vjTG/XElpY05jiK/sOra00Ji9cCuWxsddNRv4gpshtEmhw
/bxHttfPeEZu/SSyBLFD6Uenx9cm+804oU6pb3QHlCT9Zr7rKaQmK3+I8YNasU42YClUrKSjk6Ip
shyuNrdtzBK2JM8GfbeK9NORp10i+NurcmOY0bORasest6hJvzSpo+LoA4vu4ETZksO46+j/jHR5
k8yG6U9uD5AgG5K/ylM4SeWjcaIQycOVXuePld4zz+HcSrR16DZ4ndY+ZjrzHEXM8mrWzyVSaHwp
vqXnH+JU67VN9JXBPopjUpwWTRXcSE2w4HLZqZr4kLlPzWZH+wJssse7sKVxMT2U07yxOMEt/px1
DmuiraTvfh33RlKgRTXATayXcgvHbN60bXRUE230etP+MfDywZgOmR+RTmzn0pQRfAAxnKYlgVox
PJtpclfO3cGcc3OnlOoe70/Nn8e0oE8QP+rNet8Zy/Q8p129aaTlK60ritxk+NIU+boaSTmbosBb
ul/6/YRdDqmmHLsMF5huKk3IDcrJfS/asFqBBuKBDs6gX0F0ubMzdTeV7SMVyzE6dROaUaQMkItx
O2vrUegmgH7HSewnv7cW/veoRRhbMzWvsk45d2zR55KGnaSMX6SJjTuUpGUqiJ2XxUbmyYVypVXW
Pp7V5qh0MnCswFwHMMyYDl0KEfO/HAI4m4CxG3rAk5Ggeoff90lbqqpc+On4zI/XHOWjdUE2S7nA
zz+XHJVXOntLT+sW9nugB9q2+c6P8dMQKt76wSoHmLr7w/6Sucrv5xT/NXpgnU3vqSJWFz2zYMdo
GFhTVIhBcyfr54XlvDB8Y50NxBhyKSJrYb5c3ps/9ePoqx6dAl+lr+BCnPtcfFKoy/ZLv5+o/TX1
YJ2NxmiSrBWqzowYJO/Zt0Jr2JDQMoZ9kAIRyG9r6+U7hSyBQOuuH/+BrODvZzts07EUTTFV9Wx+
ReoM1ckqdnsL92knB6RwHY6NOBuVwRjIPkLe/4G4w++nZn499WyGpezlrAPJ4qk05VwDjZ0v1Qyn
NTjNNsabllrSLT+VxiNAZPWGRG375y/+WxUL49cPOBtpEZJWaBzW0wfHHGTTbzFnC9XtJRWLS6t7
NtUyyULkBk3ljUKNlJGhZUjO/flNLj3iPBIUddqWCqOhQ5nAU0aeQK+DPz/iwmKdT8xPEFALw2BW
0poVz2ptr1OeW2t14+5Odb41RMiq6fHPj1R+P3f3rw+knR38sXRswiYnkj74VRWeHBAHH4GkbXdB
/uD3ge3Xg86Ofl6msZNDgNqoFTTIJWmotrE/jMa7XqMMQFr8krzIpSeeHfpBRxY4W5ljt8vDOr2W
NBtS6DMKDE8ZksGfF/LStzttn7/N7IumTRsn6U7reJKKzjlb+n+/0c9H5dWxSVXNGKJw7bYNoFyd
VBc24b+Z6/v1oc5iRqtJq6xpKR9KpdIXKKlby2c6ax9s+l3kkFdJerId6LFpsgTTrhqPVp1f8EhT
fj9l++tXnAWOMYZaN1rMwsF/+stfOvGrw4IvYH5Rfvv3WkW/gpR2Fj1EochLnSADUuyWoPOkh9MV
UW/arXY3+VRNSWDt/rxbLsTlv0Sj/rZbclktZKk4KQ8owm9Ki0J0G6dgxvLBgrp5QrT+/MB/IxDw
r/XUT3Hgb08snXhdELv6X4EA6UYZIVa7J8mTFWfrnjMPujs+k7afnCyTAEelSyPLF46jfhZpktHO
YtHQnV/0VXblE2ktp29cVypldnzK7y/oBfyllPvPyfBf73wWcmwJKk9PzY6uxPTcuVU4b3t39sDm
VZd8/eJI7MVFPos4fVVqeBHAOuhfzX3nNl7/st5PdNKCeQjhqAanyVgNxu598tRLrn50LqSPv0/j
fr3xWRRKutWU4oGQd5qymwoLSEqn9DEuBLsLd6F+lsyUKj5IcUGImFdH9ej5wsRUtAvvcvHznQUi
U9jQrwpkQZLdSdcV0umeOsIrd9KGQRjsgf98RC691FnEUfQp7lDoQJFBvNlSQrfs0iG8dALO4gzc
RdWoNJKhSWp3fZ9fZUzwVRLwTjnt5mnc/HcvdJaxjKYqD1Ir2Az1zVQ8Z/TU/vyA37qum78C57kY
ueIYCrOnMQfMnQLVgzHlzz8wX3tPN+lVtR2DxW+95aWG3ZBdevbpLP3hcBtn4aTp9UgWp63OhZTe
A2775fdfGuj8Crf9D073hf1xLgLaN/LSlBk5Zg43Vcpfhf52YTlP8ehPr3QWPpZiqdZyJP/TN801
I3snf+jkx+wtgAbuf6A0fuGONc6iRcs0ojNBSNose7GzDqfo+Jez8LbyLm39fyM98q/IZJyFjFxI
qhmN1D+TB2PXI31+AKP0zJvIPYm2pvgGXDKGuRAMjbP4MfWMgSoz+19oy5U2RTtNMnddV15IVU5/
5k9f7SxugMrFaTFRYyX0F6zmcTKvmdKl0mwuRN3fa///7bidxY8+MqvWpnEY6nfmvvLXQ36I99HX
addrXnRAuu9ovV3SVLwUho2zMKJUU41qJLukCUYUViBf3EF42aNwgi5OtbmkmHQpGztXAsmMTjOa
WuIUwHB1sy/YG3DAoXoweeTZDJskLkOhrvX159N3ITib5/HELvPVUZB1yeZDBjkPP1I0A3aT82LT
f/rzsy7l2Ocms+BkcreuPMzpjGfgxxu1TbeakieemTLKa1tZqM7z1WkYYNDL3Vxqx0WTXv/8K357
Pmy8BmT+QzH0s+NvGWgQaQUTUfUi0ZEV2dZ0skOLSfyF1/1H5ERGW0avWbZMePv2eeRMQO0jtV4p
/PPIl9qvvLloC/SP2+DsEWehMxEDmHRV2ojrrdDucWA52U7VSDUjWpaGBJcL2cI/Fu/sgWeLtwz9
YjVtEdHBfKA+amSDNl0W/vkL/fPsnZ6CcrfFV1Itwz6LmoU2rEna5VZ4MphdH5EzxfeYPkMw3NLr
+n9o9p097yxkps2EKVmbWmHvI+K1uiIsKQ7QC8fg6ib1L0rW/AN9OHveWeyU1tRezIgmtLyP9sPx
5Oks+/Pxcmr+zxN39qSz2KnoSAQ6Ha6WLaqIMlVe442Hass8cLAcLql7/XbDm5phW5wqkuGzkClK
xK7itotCq4m9KoXkVVw4Ur9/n1+POBd8U3spxvOoN8NkZ+7VIN4zPoCFPZ0vX/IvqSuefu//ueJO
i/e3h53FRrtAaEePOcDFDqEAwA2mUMLLbu//CMGnx9i6CrxgWzjIne0Gp+KGm0yI21Ovf8wiuZW1
LJClOkwYB9UM4Ms/H6/fnuG/Pe9sTxRag2h2VgGmMOZctIz5lVbI9NiFb6X+dvn+9pyz7VArtZnP
J+fyyZNu4Le45n55tl773YrfLiIpHyfhUd3X9nASdtCBPmZ8OpJT+nw1X9c3lwQe//xzHPkMCkAr
sLfG5q9Y2e5An7dsnN3/A5P9P1/TObffbpyooKcFVNVKzDEKZDMc58IH/H18tLGhdDTk2NRz6z9d
YmxkzHgVGA4lsg//Q9p1LbmtJMsvQgQ80K+wJIfkeM3ovCA0MvDe4+tv9mh3BTZx2WfPKkLSwyhU
aFddXZWV6VEtrPA0IhwC2hapZn5OffNsr0wyLjLMS2FE/d/0QjPwuib0dOX19ra8jpU/Z+7PqJhz
oBlCmfWkonFe+wV5EirsNaBCMht7qn6ExvMH9MuXb7fN8gbGnIa0RBuNaWJgkw6QQB5Ah1LgkVpf
xcrMyJiT0ErFnAsaRqaNsp/Vxs9SQH9Rbppo3k7yb7cHdC39Q60RSYTohaISneVRlbIlNOUkMoC1
d/RfuMtOBeID/dCAhMoDATtyQaqnHAS/Oihor7Xa/XDmq/tdl/SYz6ATv0q9lbMkClNs6t4CnNt7
7oJo/k48AYprAyzwHD+gw/tgfMnvedSLm5O9Gj4TPMylKoqkQb0HqJF7vdd2Qn0EZNjqioJzDj/T
zlcXxMoUcyg04ATR6ifAc9siOHEs9F+cNC99Eix6W6Bmu6tPgdM56gGsPOUrcUcoPRhghnECu3Pj
BwBN2qPkhqi93wOOvefVh7avS2IQFfeKrCs6s/HyUlIbtMbpuP4lbzxnXuDoRx1kxLnX75avtzce
PSnXs/EfY2wNN6gGAKZSkDlNMhrBtDR/EBO0+WRi/DOaAEGflvFYJsqv21Y/09S3zDK39CALQgqU
ITzTt+DneBAPst145Rewx6MH3Q585YgWTxecpm5ndb+I/32xwdXn6PfocXzsHTTjncR7AyTNsgf4
psPn8PssJrFfKImqCRlsAPAlkdmRk4CeyhpFaC/NBGRsItDStNW+FtsDWmO/IzumWirkDPq4PAtq
eIh7lEiL4bgU1Rt4x7wyFl/UQX8aRkDy5NgJQdeFbnw3qKNjCtiOMXUgW0uOA55QM7ByYTt5SOg9
tnL7JJud2xTm4+053/KZ6wEx+x5hzNwDV6N7JZBCQICX6PS9bWErJpJEcN5qeEJBiZp52CxJFqdt
Ba/ctfspBu9tqB6SBfRFOfLngezetrYVGqytMa5qgcRUMSihATf5b9EBGujxjuN1ohwucW2H2Qht
U6AtToed1gVTpQOiid34F3UTVOFPsoP3cZ86yWQtbubGHq8SsRk2rM2zy5YBpidHOKD0mfOZWX40
nc4q9wWsodOMk7jhzSpzn3dhLSkgZTfxyun28SFG+Cy5/PCZOyzmBo/LMqulqKavt9HVv/RwvaBt
PapeZ8s7wn+9bT2619PIONW4B5VVLeBNJR6qADXVIzrafMVPA/TMW8oXAbwAHnfrcIyaTPQa9nKg
igOOHN06xk78GVaeONrfaZrU9NL7DFrAqUMcaW/sx7cC9UK0nHAW9Lpqfrl/TcbVygqQWGTEOznB
g0i7mywQNO11Lznwhrt5ca3m2JQvgwdt1nOJTBk9KSPqoBnOCjo/ELPkHl+igONsTDr3q0hllLpS
TGXMrVS2OYQstI8wnGwQealODIB+YEQc/ynTz7++Ef7j3kzG4VR4VrZhjIkEXZIE6e7YBUC69etD
s+99UAHeQV5rQSuABejTI3AXj3xxKM7pZHMsITqo0iqGL6IQFfBw76RDBI0CbX/btX6qmdwaKuN0
QFMVSMSE0ykqobS1DK0YFMyZSKMP9lU3Fku3BWm0npDTVD4nemA3oOMET6eV5ZOnG8TV6uBxybOz
2fd+KKWgQ8gLD60SnCvnuvbO7G7GXw2ynJAuR9xcHAN/9KkcR4YkUPHU8cUGeFuO8VlkQERkquAt
JDvdXxz1NXufPIp8o4FjNtujBypa8CBwHcnmK2t9shjvZURiohstYlbVr14GGS0CFpCmruqI3zsw
apxDO3Wqnzx92c1kAFD70DQgQCdfid5UJBDURe/Qig1hDAkJgMR5QVdli/YKa3gLfoAUbUog0WH4
GjSSQqe+MztIyulP4Zt5kh5+gL3zvxc8xIIjNSsR0UTiRSLMuRdGSL6keh37ETl0EWXbBX2fpHD2
Fb3U2QOwtsKc9TBf9EEQKtQGezx8ekDTQUeic6rGWxGZbiJbBUE3TPHn9K9dmK4ujZyBYk8d8dLK
fmrwHbcP8nWBAg8IUQWQD4kqTQUvzqWXLOIRxOiZQQngw6fsofDiQ7AX99IjoQC6t+aVdwlsTJyq
ImrGM9Y0RASDlwbDtBhmNcDjRRYS09Iz2cnIDOqU9CdnZPQ/YlZIVakGPX0w6+bnS3Y1eWSeUkEI
cCSKo/GuuqWvuVDapMKG4LjkptC3JvLCHHP2S6PXFUNG/KDcCxDvtqd966MD/gUvwhfK8HDmx0hb
OYELm8ypr2U000pGaOLmbo6IOs/Vc7CvkNQM9mC2tNOX0Qss0Jc+h468oy4geOLRfG/d6etv+IyO
V9OcgS1I77vyX1l9h+rFG+fBJn7tVScerGHrir2wxsQqASi8U6HG/TZ47Tftebwz3cEDhPwFLQbj
a3misjzAt8+QdwEjqhPtGr//CLnCfhuO/uIzmE0ctWkwRimC09GWIK1RPTT3aBeBcvzkgtsPSIHC
pZJwCufa5U4249vSoMjAd4IIQ3yMz8CgnsAbi95WyKHkyJRzq5ecIyQzTm4uzShIG+zp5b6drcCv
vAgBW6nYUKDHLcaroHzitm4cWRZXXEpoQNNz2saHNxTaxPCcAUcFuP/ju4LWOR6HB2DnPWWn2qlb
H5Rd6RO7d0DCuB/vi9TK3PkZ9LmC/1s6FbWzO/mI0+7fdi281WeCnznuFw3sgHgoV+BqDBpHQI4x
Sk9JRjW/Uw7yaysVcrHZ6OesThipBaLKBV7N0vfwSYL24Oi2Z90PDvqh87T3zqn25Rfh3RyRFwRH
p0fc4LmEoNM+79x0X+7Dl/QFvRlfFFt5Tc4EWZK/EfpspInwkYj4JAVFUYkNPEeSNl2mYKu07uTk
T9NL6iYeCIOAkkb/ykFy0R0ONwTqW/f2YmyFPheWmdUgzaIoaATEM/+x2KuA4Etv5r5/p6rAjR0d
/s6TaSv8vbDJLMkwqEYz5bCpAF4JugUXNI+RE4IQwYlsMGi58vOIHNTyMzvBEX7lw102b9HVdDO3
TahrCek7+EFFBDX2UyY8Dzw09fYu/7OizOUigMVYmAfwvxTl16BFX45xQiABwqXFzfsf/9sishXA
3OgMUS0+c67w5vsaDVtWiKRy68wOGDDA7HTHr6NujlBH+YNm8EDVw4xQhfSNATJLAzKe8QlaSQWY
oM2f1Vx85DnQyAEPEi9vHpI/BtlRanVYT1X2mWOYsFEyZ9ppu+Q+ei9Pwx5EnEjbgM8wPIKpwwO7
3gPFdcpP4q4648SCbJ1znWyElyoio3+PnzCX6YiWyBmJbtxiPV6iXWmrYJW9vbC8ETMXpZgKogZV
DANsuzP6L7NehHSsOeyrLj61aPeLCdjph5kX1tIzf3WRrEbG3JN9q0eBiN4qr9LQzIaepxxk3xPY
aWNvQtfp7TFuPTEv5pG5JtVpAjRXw7LSfHzzNT40u/IoHOiFxMWe0T15a2TUMawug3nQ1UGSMbLf
SU3ag9LvxR3vZcdbN8apLkqvjq0AdNYkdA6YpJxRAPgk/gqUiKsSNCg/cOZwM9RYrRjjUUNdLMZI
w0Zp3WrfPRgfwx2BwK4EnjMEUrxIYytne7FkjP9sU20kRY0lM6DSJzl9Bp1OA2jc6kmzRXBAOxQP
Bo9jDx4I+J659jf992q4jOtB/yUkJVscPdU3fXQdO7KbH8BIZ7gTynloXNmjbdQHOwvcAb5k3IGI
6WtvB+7EmfjbHwI3eLmfCAiHQq3HhyjJ67CAVidHw2/Jecdu39H/Ga7Cls/1Mh2TKfqExrRn5Q18
9QZiN7CWeaiUtZDD7n7OO94kb59LQwboCI9bEz03l2MrQJKREAlWaWa8eaBJGAVzqt7xk6hbrlRD
Cy+KkJIuGuwzGh3mvabFyIeBiKtHz706fb99QLbWCUB0HbpX+GWyDQeinobBvNANk0boqP0pgPpG
qZ5uG9lyLmsjjLfO5hwtZ1C7xnuyQ8qSThc58Csmm8+YtR3GPUfoWy6EBBfvaCOWffrdqbXY9YMK
tC4vv711F+CGp5VzGYGyyBw1g4y1aswIlXJIBOSG+CtWtC9gRr6Tluj+9vxtLRIyKYas4Kmvqlcp
h1BXokwGwcAi1rYhYkS6bC2Dad028/n/sJeAAUA6AZoOWtMaM38BWGGgTYEXAegwvAzs+75qK2h9
AQTgffSiXeKSh+EnuMQ5N91Wvk9dG2Zuun7MQHswfxpGI9NeeJH9ao9H2Q61SZRjwWYMIWAR+I7w
YDoxuAGfGhfyAg+KCzHGF/41tT3hfyaC/nx1G+aE6EtMGjA6aCA8mALLAPV6Ef66Pd88K8xl2IdR
Z/RFHXi9hlZJ8EL9KsoEjBCg8rttiLuwjMcaE5AgYnUBPUAOw83d9LFO78riQ3BRkQXJhwVedDF9
GXoHNPSCw1tf3kCZW9E0QHQNAQbdG5TFGQmAw2m6/JXqFa9SshVerPcRcyZjOav6dmyxbln/qoVk
h7q0I5bq967tvnWCcdQX2QN9wrFOl3IXLBCKMaD+kGolccwmuAsrMPcaRRA4g1jfx0pyv0jSkyk0
yMeEMRqfB1CABKb4o1Yn8KNHhzaPdmVKyU9TkXMat/wLYBggcNBEAoZ1JooW9CkOIchhePIIYOk0
O0Pz3PSdoyy85dm6ZNaWGPcsG9CHS3IdbhPMG4L6dSQvt/ffloHVsrBo9WXoh0SjiKYYdG91Brjn
5P5vFpjJimUzaycdDgS8Tzsw9YqmwPFRm5fLehDMLKlJ9y9Mm3Q/OCBi2gm2fqRQ3NQpkPi9PR7e
idUZV6wKy7SUAtCxgmSJkCB3VDt3kYn0lSfwTXjIC+3aBwCc+SUfOo4bl4DO+GJIvc9FVha07h+f
aVoocMyX1hNo3v5O44SJW5HBelIZRxuB0zYQx4rWl8Ld78jgs696x5lOuv63BsW42qgQam2u4NBB
2YckOsj67qsdeHd3la9ztiLH2emMr43nsSnSGXItcXVO5hYgwW6vQ6Lr9oh4R4pxqWkOgYMxAtoY
mjSg6vxLzThndgsosb6TWTRYQoBBAh9LADwzJAAscM4Kdmw32Iuu4s47BSpT3JYPjv9mQWHokczB
1IZjTJepPMuAoJcn1Lhx8+dHBdVvKBbDRYFcxao5W2TL3a52IkvuoctBawoyFTQEVYpiLKCnNI+k
1X2DzJyp/cw339iNLMNHA031aVE/w50+Q4Mx2J6gTnXuXdEtnOlNuUsKS3C1E0A+kIFBGy7ZYy+d
2x/JgTfsLbgZ8H6EiIqsgnODfczk4ThVooF0XOtKXvIVAMgn9SF/hN5Z4nho6in9wQLi7B3Mm25/
l+HIUARQeK+fSy+8T+y7aF+/3d7bmydo9UnM3kZvbi6NSC95jSzvKoAsQIsOzjjebttccQW/EMRr
KoZ+GeTViiIrfYWqeiR6anMvI66UIMIk6A3nJv/kpLha75Ulxvt0xbCIeA8bXv0LIbUb/0W8xAMv
aqRYOrHbx8SJ7gVXtUxrHKz5pXttHpMn8jijumaMABUQPwO73yOPd2T7SlN0A1VtWgVmS9pGYqgR
Hrk60s2ji1D/Lnom+IzR6Z74VcXt6f5jjLlX+jhNlmpE40Kx6HYLqT4xfF5UsuMr+HLHxaxsZlYg
rZYB8hy8CLG7h/Z9YCQ0Ws9CRxA3vN28xFbTyCxvOyytNP82Zx7oo1NBr8DfeN5uXmIrO8zN0hiG
0gjlgMvyRJcrPzQfAIceswP/cXtNBiTrqqFCq1ySdEVC48Dl4VhEpKmzCW0fmmX6VP4Njy4UyKC2
rNyBADZ0DRcgtgdxsOP3CPHQs/502wlsFr7XX8DEW7U+zxW8FhQKTj2ODaIf9Uzc1plcAmVLT3CU
rwjLbxvdXMnVqJmoSwMFfdvOJaIu8Fpo36K0fxzm8aAFxoNOQCqOSN9cOEmszdqzoaMFSgb2GoeQ
XdYO3DJNixyPBH6yGQivChwMYJZSIETmKY/hoblDMdZFqc0e7+S39E3cZTaP20rePJ46cvaA3Cjm
FWAjC2VZ6OWWZg6nY+9qTvwFkYWIxyJIl54iKuvthnsQIu3Lo3ZQrcUOnqVfqKEgwVZxHOb22q8+
hjlRZAozXRtQ/M8Arhr2CTRjgL0+q8/6u3jMHbS2goFj5FndPF8rq8xCTIJWpnk0AHV0oDXpYB8f
ackXGGquy+COkLnj5GWUoI4IW+LBgCrivrSh4GtJB8kv9x1SxTE3N7wZW61Gx7yNZ2ALalGGxdiA
BKHxOLc/ozAHTeFBmGS7NCbOvt68xf/Y+4SHrnIoS9cbqbpgW2d4Gof9qYFK3AJZ5NsnlmeF8VMo
0AYNCGmRcJ9ABi7EIMNvTn1Uhhw72w+y1XDkS4c4RxIi4g7nY/Ao0/wBAAKg0gbQvlrVLkMfVeEi
cGxO2YF3TX86gKvwYWWa8UqlXjXSOFKoYTGAaXx+VsNsV+jyeZwBhAu7FmzQ9VFrswPu87d8rMFT
fCoJiIEN9DSD1zrYZSNIPSHY6vT58ghZzx8ojL5CduyHRhDuZMW4N8oGlJ35echHVGalb+DbPwxl
Dm036CM2U5bYlRyB1qiDsCNaRJeHpgWOP2z02ZnnmucBNkua6IT+tzv6PD+r3ROIqKQYKXYrmJhR
SInd7q2zoM2A9+j0UYGd2gUY3cUFhOjYfEo9FDTPxh5q4pQn4Z5XtrpmFaDX4epzmIgizJtOaIb5
d2ZZ84g3HQH/g/iXM9jlfvmSgIH8kV+OvyYPYewyjjDVQ2EQYgAhKVodTERer55b3QYbykGwVYec
oDD4iigxeYhFa+Ruerqz2J1nippKVF3XAeRjdp4UQ3Q7k+CH9VdKayAAwY0hp8CAQSocSpTc2srW
s3ZtkAkSJXiocSl7JNWreTcIhmvKnXPbY2ye5LUNZi2rpAGJfAYbrWv6/bfmQXVrO3B+37Hz3vhF
iY/4IdUmuGNtl1nLKBPzOdPhQWaIftKACnO5J+AWdEO3+YiP9Irv77MneZe91g+J+zfKk7zpZW44
MylCwaQ1C4rKlJzWF77LLt3FxfNyR54gwBFbCy2YIDGCMqVitW7yGr3yWqW3WgPU9VQwt18umsuU
U2ca7at9vgsPldt9odPO853cxWZuPbQFlADP4wCBrAi0hLb+WO5me3JS1AmLNzz5otmaPxu5eGiu
rYDKBGuEgqZwQhHDlxfGAGWKOVbpXMP1YlNbEqQZS2jYVN9ub+hPuNzVKZWg7yd/NtOzT3ip15Ne
KhQKb8vPUOUF14873SmiRVzhFOyiJ/x53++LA+hfd+CEwhPIcCB5zg3ZN4dM+9ZMpKsVNCxcDnmO
JlktJRrUoMwA6uyH1k4c3RH+AoTMi1F2p++v6sSDatFdez3+P2aZgxVXgRk0WWJ6gaEcx8lLQXRd
QXAgQntz+98S2cAhf7bm/WuIzAnq61LMoOGC/SQPym4IezcBXWPYgeQ9ziGFd3tpt7fvakaZg5Kp
QGZKNYoAtKKpfwGfsZM+5jb0vcBBR3t4REcG65Hwg2N301Gs7DLHJgnFujNa2KX3TvGV9t43d5QB
D6+Qx9Qje27CmwICbiwiy+sZhaVsxgG8ckzOygDBwUp3MvOvNAWUH8xpOeiQFAgTQdmdM1TO7vlM
kK0ijawNDANCtiZ6DWhzhfRCmysWh3jQW3JVGYkDFd0oQN/yHARnjhUmolzUSJmTEXPc5qYzLBDx
IF9vj20r5F9tVoW5vnEcu6GZDZSQKIOiANWVFOohlMRwwckE6L9teNlv3qDoz1ezmUtpJgWgAIdi
Rhs5YtH3UHAhHF6ZzQSPKaMdQ9UU7boXQ4p7VUgFePXxQHGSxh05y/c0WwomtR2PqGQzE762xowJ
mZCIgPSOXty0eAA9BS9xIHzm0Ex4c+KRwG4Gm2t7jBttq8qYihpHQdYs4zh5EvEVgIHvJWCWU7+Y
oU0F3RUXzW2O8HJ7x2wu32piGVeqiqNYatD88wxAj6fgwcAD/7YF+vFX53xlgXGgotobbajCWStQ
oQ3GfZbsTIh03jayCdFZTyHjN1vQnINcBuPoavTTiye6XssARnJzx2/Z3ozS19YYbymXeVPHQIN4
sj+6yPIewl3uUiLGwYa0x1P0BK/pB2c+N9Bm1uaPZZmFWXV1r5Zia8JrRtDGNYwFInxj/yKo9Vld
kncQ9S/eUFQQJJB86Cw+FiLaKEzoZmRjDSlIqPOpCPPM7tAmUrVbNMPPxw5YAGIMpxwChKinQkxC
S3ZRbD6XfRBYc/5+e63kTQe8KnQzXspYgETvTehulrQXIHfpWkHJkJzHU3lSdnhkh9akIUpDdfe5
8/Pnwk4/5oP20jjljux5jcibx50AFixLqiQCB8Ps0KA0K3nRJPrSTz8LoJFjuPP9YqMyeZf5OceZ
bQVNa3PMVp3MZVDKHEs4ExF6rjGED+6bNrMzLgPFZt1pbYrZp1CsXOS5Gn8HilBrdcOd+hq78Sk9
EKClfrNtDC7YBt+xRZQHyJkQdNjxO3a33MzqQ9jmnm4u65wIuJhCKKNKweio+ePtXbV19REo32j4
jU5Ctm8gqiVdi3tsKui1TtOyK6UCsmRPKtRWJLACTAqPVXbTCawtMq6zBpuVgvsWWZq8BXG++X0Z
JqiLkVR7FKgKa6+KT2QAs28gg9gxjXe51n6PSP8NYePsZ5C7Nmvdr1VynoQczdJEsm9PySZaEi8R
XQSUjNCpubybjWkp8MzHvUJzKs0DGDpzP0afC3ImlnJQ3MjtP3idVZsrvbLJ7G6ku/uxRxMdaD5A
uwUR3dLgrPRm/nw9LGZXa8EkjIKCOCrZD/vy0dxT7jJkaCJLe5ssqALvk10too8ps7Gp7eoQHf4J
JPSzI5DoSKtpgOtcTq02yEqCVCRatA/FXjkud9IZJUtbOvGJGbZ8/oUtZqOFmhhPk4JlHA+dM6Ni
jH4dJKihmv2ueC0Ae9MuPglo1DtE59lBBi+ystfJpRR/3HFv+G6NYhLBVKJSahvGd5sLybRKBTIR
wLIKig2tPe0ob0xsG37vVV9G2I/czOchijac5oVduu1WYWadlaNpUsmlMTsIw88BFaoZ6k56zDsz
WwNEaVTUTACx9CuWOgWKpGEjwI+kykuqv6SS15cRdGAOBoRnCG4mFdqEGTqophGOBaxlXecKoXwf
yK9m/G0eOUn1rcuJwjMlkRBwHV6ReYVSOCR1AJq0JW2+Q7DJcAUVqlSDXFlqB8XdsC18CKeKOsIq
ba9IoJCJ8xcyVj85zoS+Tpg4Dh+iayp2O+qDLMl+m/XIGGoC8dLI2OWCDrLRMrpXhQjAuKF16rDK
IDDVHEUqxggVm76WQ9vseZICG/5FFylvJiZFEw2T8S+GMbRh1qCVuTJnqw1Na+45ECWeBca96JlO
ejhTDa0moMFSyCmKv3PmcmOTwSlLeMmoiHPw1+VubvQwbdWIgPPkN0U0Wr0o3wtO8l3tzN7sZDv9
boa8+D8Ik3U0KBlYQTS2YxUvDYPztxXbcdaQhwP1EdqGgh2aMJBW4Kc/t26fC1vMkZWzWllk8knw
Zz5GDwPIlBMH4i64gEz0uFGeXC5Ge+uheGGU8cuoqpp1q4oAMcU5lPUSSH4bnTcEtWwlTf1UDmFk
KTU5qq36oSVJbRF1fEbOkEvtvBGPfIraUEYDNMSzUIvASMpCrMGzrFl5ujN13MAq8r6pT77hQZdF
tvq93tP2UuNvIAc23lwXxpmp7/uijwMhCrxaWqBPnewXrYIoNUTvORt546xcGGKnu1PAcZZjlP8q
VzggKlGgSPVjOUg2HhEI2qEgwTFKDyDjiS6MMvdhaU4NIRFcwGirhwg9mrkDWjXXBNmAcNIOJtpw
vk627OUOlJ75e2zjKjJAigbKAZ1IRGKBY4MydUFdJKkvjk9tvlgJ2Nu66Gc68JKBm5MLajaTJpSv
YwxlKvK8GEd4iQoKb8bXYq54tx0971dTuTLBTOU4gpRtMDU00ETJj1hQQU1XQ36CxJkP0cgfSql4
vaFA4DYFTl2V0CFeGToY0trkuwCqldsLu7muYN7ENQLBUKR6Lp1Tl1dl22dN/C+1mAEtaf9ILQZp
JAlxG/Bvmk4ZJC7NiIWkdzMJYh+J3VdJLI7gKucx0W44eAOPcwUsLQr8rcrcIalAxiLNZKg0i2i4
kp9TsbK6Zfba+eeQfNyeti1Ps7LF6g3kgTKWUyzGfjXWTj6clPEX4PeWkR0GiIYrXM2nrRz1enCs
yICZVGGUTRhc/Gu2zU9KPdpHHziAtnnCt85NvtF1E3ml/y0MxYVhGqKsgkBjMIBRDUMqf9McF7S6
KTvyJN6XR5Ah2fJbZvPAklt+dD21zHWZh00AnT4h9pXgfhq/pC2EgL/eXr2tN/rFoBhfrXdqEaG0
EkNnJ9xBrwEty07zEgFxVXRWdtfsQNpKe2Gqg+C0d+Iu8oMn+a/Mbk48GOaWv1mPljl/EFPMgmKI
cWvk3a4go1Pkb7cHu5Wmuxgs429UdSwDQAJjsPxAVAhaMOgV3tPuTBEEHLdt8UZDj+hqswSTNkHP
XY39fMmcuXrPRc652wrNMRjFFFUVLIQymzdqx0zsxMCEsI2zeBFqJvUp9UcQBiBJ7GevXF7f7d34
xx4T+hZCJMcdGOkRUohQi2itqIfyKXQjrbYAXYmJty7oD3unLQ+3p3Jz2VRAZinDDzrfrl0mZMeD
eKbXPDDD77/Vkcqj4hYI/ve3jW211ML3/zHGnPJAkuJ6WBJIHaBFQPjQbTSmRYLdg48DwWN7rL2p
d6bXILd+TWco/XIp/Lac9/oDmFPf5rI5YMUTPyDPpXlMjHdFAjno9DUyvtwe6xZQ2KBvGeSsJM24
YrvQoMTRkxamRvCaeZ86EshaxL+EI4REB4v2wpWA4Rt/zQ+CS/DGXlA1X0ARMYIXy1YOXWyr/71u
IK2z4FWCJcBT/4rOYFDJ1OkhVLFMyEgL9Ycsfr897M0JNgE1NenVKH4miFdHEzi/QC87KfaboWuQ
pQusrlvQWK+cWgBC7KlNvdsGt3J14Bb7Y5E5OoPZ6UotIBk3AgoATjOkDxTFRubeF6B8e0pfAmhu
f6PMRsLX1OFxi28VeC7MM+FAjTaoqAugFoJIHKQ3tmqbPylpwwCy5eIbMe1sB6o17kb+fEey4d1q
2GyNte5iE0x6S+xPIcheIA18XhyATV9S0G0OmqXeF9FnOhCPo0PomR/Cnpsl3XLD609goq2ApLqU
CB30lqAa79ZPhRMf4LSoPEv+IBzIl9jjJfS3/KSKB7qmUnwEWNAvPb+QVr2GZx1URGNg24GwF0B9
W2m1xdlUGxVsrOofO8zNPalgSNRHbKpk356lXQSc1IyIVb3jtXN+9stdrSORKWRY1FWJrRznpAda
t4FKnJLqujWiFmrFfXiQZ7O36nrY9zVg0lXlGlO9T9vmXa2+JFm2z0tl36KE07fpWZ6Q/QdJWhUO
9J9A4V3TQ6ueFKetoOy3lHeoEB1EaTq0S3YcTclTYCEtIQIt4PmRt9PjUhTnIJAdaZisKM6QWdW7
H0VOKgsPGCsciJvOgClKft6gcVfF07ZT7UYkLnBmuZ1KCG9i5ISSNi/tdNJR209SK5CV0VpqaacG
82DpC/okIMOnLdnTqMu2PBJvjnnl5K2IWV1NJ7NBlLYhZjfA/4iLAlkZ465cZHtJXvSi9JK6uw/S
jBOMbOWsIXuB3gqQWdL0GXOplWMU1YMB/Z4c0uW0x3k3HWkDjniC20dnIVZ0AVdr7jRPUGF3zTt+
U+4WxN+gh8JQDGQkDFZJQi57iNnXuMXpB5SH0p8ktKYgkafvNb859w/lM9KcPxqn3om+wpPH+3/M
GwZqiSJRJIPxwSO43foWpV+IOEue+qp86GjVTdCJTHFCbvsM3rFXFC6/9iEIasY7nlfYckSa9sc8
44MHtdFqoYawz1AEkIRPoSDP43LcjAhXNlga3rxHx4Yxfg5xdruH4geliih+jU5jGWin46LKOWNi
4zJBHYNea5fAS4dvU/bSCDxYLp0U1vGsB8Rs2zGLkrQuqCSTMbwa5V8i0s5li/tTmqypWexMKS0R
kRjHs9IDeMssc0CTAFLr0QAZu+m78i7SZ54bH6VDCbRv/glm49jjzSPjyYU4SuRgrMGtelQPiwO4
B5DHoZW/65R+y618SbAgknvb6hbrooEMBCoNuoYyEvtw1030mw/6kPryowzs0x6GnRKtd279TXR1
PAAjYOniffC9ehq+CLkrgbY5BIXz7c/YSpniM0zUvRHfm7hkLq/LQp/0MVdGei7T85LbVCeqdsx7
dIW1lrrjXWabc70yx6ytKAd9Gs1T4FXVPhCB2Mt5XFH/z8T+GRGznIWZKWaR9Ahg/5pnl0IMQhcZ
tMbqdoAIDrvQNxDyJRYQ1LugBQp1Pspoa+GiXnlDpYHKKs7tazPQ2wZDLd0+oloDDsibP9BjWbkL
GluNnxVfKG7z6Kyml3lh54EEFygjeFeR37IicxfvavCHAsoH4LHmgmiQ30LOGyfz1J6MoM8QxcO1
LtqxBeWDWKX/oA5maAi3kE43TE3UmLkcTJIWHdBJ9KV0pG2zkYNEZQwO5nqfe8KD8vX2sdgKIiEt
JhGIs4kiKJEv107tI0glTlnqt2nuV1PjNwKOY//2D6wQBHVERbuBKTIzF09CAHJM5JLLprS7+MVE
Y4XecSCsm058ZYQZiiSkYaqkJVW0DPwenK4NxEX+BnUjDeUvvTZei6pIMwRYpyvuIjPLEzPUe+RA
xM7X+8IOk+wvTRteNbOLEB9mUPwttLuxiH5psvncoEHfvj2dG76MfoKqGMBGy8ZVeTrKC3kxxhnz
CXFhmzIMmM740GWg8qQCzrwc07Y9vCtpSIV6OFvIS2tTHiJtAsFRNH30hg6EJbqPrYqUGXqfhI8p
MfAZsryfjfigJ+Gp7YbYUmfyjwa++hDGiafprNVTW0GEzCog43PAMjvynlR2h1ctvzX1+sRjnk0i
IoMO1PcVsmTCBZ13cgCR7GR4KMXmvRLFljMm6qmuthOi9M/rUZU/E6cr79lB67FLJA0Sm6NhZdAd
lsUSKPbRMufcv71vrg87hrMyxTjNGrvZmJB28MH+YhPEAbL6lACh9b9ZYQ47uo1GbAFV8+J0Xw/z
CZGVHcaVe9vKRnr+cjDMcRcgRE20dEz99FeFnhMCWVm0B0Apq27dMrE6l3b2i07jE6fhxTRba4aC
h0G9NCBHLNH4FKhlhhY0TGQTDlZEUmK1ZYVYm+T3XSpzGG032kpAkfXHHJvfmKVRbOYCpXpKHyEd
29dul++zXfbIqznSOWP3ItgB8ICDc0NBl126LG/1LsY5j3vD7kLN1qbvkfAoTZllhKNFIh52a+uA
rQ0yixgUjZ6SESMrROUpJd0BzpITf24U6DF7EGJEQgESUFcYptwMUfzDSUaoYB7k1AH3bLeL0Xkc
P8QvCroN5o8Imgwvt/fn9W0E+BASvJAv04kBJorLi1WPtGFSJhxrmt79TaX3d2QTN56bF3bYvaEu
Wa6AFIDaGb+ogau8x3faW6+j79YA77RiS6/NWUhBZ56j35f32tyc3NUw2S6DWFhaQZJhngpodLo/
g8fYUb8qJ2T8zlTIR21tkjzwbqTN2TUBOtBRmgbbPw0PV07TCOLOxJahZkPodqA24f6dGirPDN2+
KzNiVQdtMZt0cjvw01OJUirewzt2G4lTLOJqOEzU1zZamgSxjpDCLvA+QvCKUJ76M9NRHdoSs5xy
2ud1e4tyzTL3QdKXbZQV2KOtO7vDfQE5A0A37DSGF9WhBIbOKtHq7/5BT8zlcBk3Y1amOBkd7IoG
msSHsHWiaPG6TvfmLrKBPvOEWd0v8Ys695wxbzkcFCKALSdIDkHI4XJFM1KFhT4KEAoqIbaZjJZa
EE4Z6epyUESi/1HqZsFHUga15sRABkZD7lkYQCsBrFr7HnKBr1djYQwxu3Pp0ZUiQAIT0Nu3tIA4
djpzLtmr/U8tQK3r/0j7riW5cabZJ2IEvbmlbTve3zA0I4neez79SbTOr26hKWK/3auNjYlQNcBC
oVCVlSkBmEcQcdQxi/oQ48EkpT4HsX/n/5QdaiUcmLlCsIQCn4ELLnzvORuDPFpgoqb9PKegdIUc
A2rb95kOICAj/7pKiijb1NnjtFLnAqKE7fuT3VXbQqysOv5iHLWrRwNlhTpquFbnqJLQH5hOkz1E
1VPd/gJ+sGZDry5xyhTl4jEXCTPhlvemvoV7v+Ti6NQcwnB2E+uFqXQ8YweXvQSIFrxXwalCX3Wa
mpdTnMCgJgg3pV7tMcZ0E+eKreM5YQ2q/FPLMIQvxPeMTSXu90e6clrpb8P03Vf74TzII14D9VsH
zH/jlZUHGIHmiXa40x8glcM/MEwue8vZJNXnURS96YQRUAniqYThKi+20FuwwhnyrLoJsoRtqlgD
szVNHjZrS6UePlIwytKsFfioJzVHO7gX37kfmWgSzjLNbt//zToRpcmoiAoUEeVEqpjPft4CgyJ7
GFrEhJYdJxaRH49vhuw0oRnY2V5lPOEXI9qFVSodzHXFKLUIzKFTmIAMDUoIPGMqhWWB+PLFjQ5S
CTmtWjQH0kixxg4dQZF1HBZd5PcioNnzpwku6blJC5TYS0CCJsi3Q16YHev5s3jIL4xQfjgG/FRL
pMmRl+mjXusv4Tjsp7HaN+q4jyT+OeBZj+9rxAI5bhc2KR/MUjxDMHsSeSdxE+GOv0fHTIDsSHEE
c0XtGF7mVeAxyh+gAkim3lk1VdbOknhw8fF8A8+uPleBz8hAvQLOJqO4KyeWZPd1Tkutk7qNtNEH
JrFDPFPAT4lszKpLe65O5eLRiVC52oifaeIwx8xZ35S6iUpN7zB2EMae8JXV6DvAdkJGD4gGm4yR
b6drbFFC+4zsLRvwydpd6opKAm5UobgKl8KbVp80K0Z5tQ90ez20sMxQkQX9yEEdjIj0WoDeUz70
6TVWXtdtrJ9yja5qclCUBTleHXtitKv6Jy5mtcBYBqgwgrmANgCJNq48X3cEKLWAx2l9CdcowD+9
kOYZ4jGhqA09ijTykTxyckyfyBGUonoHlS6LcPIMVsTYN7L3V7fM+YSfAFIXB0wacXtrMaIKN95J
HLBHByO4l+e3RGYhR5c3ELgFxEceyF/K15s0LMTAR9bViP2RiA6aUZE8rm/h8nk626AculXmLg87
IKyMindGtAmE+TDpX73syR1wqj0rk7x+T50+2dkg5dp+Ad4fpUaLibAakOQAQ6mYmkH5ftz5aLHl
zrBpNFN9Xl/n8ok6m6VuzUHPNIB+4IxC6+FdZY0g9Rbqn+tGrmvA1OIol69rVKMxnwWykZ3qKa6w
UbeCR7hdiJQW84lIvs21J/5eE82YynfGIIHWn2wlUeltzBwE4iATg+pEcyhnU/pZnCbfoAa9vk7G
ZtKw9xaDhL+CcMW9pupH439TxW//zQR1jyqVoow5xpi9OLtv0d2ZpNTUFUZyLJHvsbaD1GUJ/uEw
9mV8L47H/BSfJFbVaHeSGN+EtWbryriP4yY09XJo0JwsgLarg21azPe8rxzmuf2oMgyUghPlRpI6
qMUZ9aHzm1d1Giwp5G54eUhMlGbumyrYzFk0mYSpZe56F+W8uzpV39LUOErCeJtL1S36MkfDB3JZ
T244oXezXthhcvLJmIOc8QFZnkMiz0UMG3yDU0CpEXsq/zFVoxWmkJkCOjzSc3P9OzJimEbFsBgA
oXkscGFGAqh25LtgYs4hXmGv/jx0GhXCujAweoOkXKR2SSQLJI/zaswUMbF7xOnW3IWKXV1QVXwQ
YjH8LvxOeuORpdzzbgEJsgBYzfWdYx0yKmJNcW1A01JDiuyn3pgZO6GZTQH9j3Uzf8nkzlGEilkR
+kUjL2BRRuK2gZ1vQSjgAC1Xf0IfYDLVDmgktIozl1Va+0uu/NsyDZGJBmEopQB3D7efXXC8IEcG
37SXb0mfGogsw8QEXGE2Txk0x3lPYWQPy4cf8CNwbwJ4S9dHoeHB1Wi6RlAXrne98CD6O77bT/Jo
15piGXluhgOrK7l8HM42qYPXCS0orkUd6L1KwcjiDy5vWN9z+TicTVAnroQgthbVPFLUMHnL/O4t
1v3HvvRRXFN3TR9uIcZi64VuI3X9Wvela5Dp6SiebVNHMamkoQ05XO7913wr7zB9lZgQRTk0p0o7
IcwP9+1L8A5SE5KfMUvtf3Gp8w+gTmgk9ZxQ80iZWlB/EJeqE0KuCTwZLsXeye56B4rndgPW7U0D
om3mL/hLfnP+BdSxFSTMWlY95jkRwMEgkZIxuOSj+NHuGzs/wYoLcEugAMPw5r/kwmfD1DkWyt5I
ghFL793eTlBtsSpLf9cAro3eB4Ba2E/N61mAPz/3SXvz4hopW+jtIiT+SkDS7xk47Qg5bPa99VjB
4jTxdR17fy9Pph7zTVD2nMrlpKg0YeJB3xW7bCO4IiQhW8LnZpcHaPyByy+xaifzsswMbzUgmnNw
lU9Qu4P4lqc7ht16wBOamY0SkZPZkBy9ay0rclnjQst59fnnkqvkYmuqSmqSOkJwScCp2U83U/ks
6PKmgpRoGbaga+yc9bO3fF2cDVKpTCP3DVRVcfQ6o/whV+mjkYGmiC/f181cA6rIN8ekMvpKpBtD
y24lsZiLRg43G6y2MPWP2i0+y7f5jahUQu/sofKGB1CGgfJt1Ow4s/2vCvGbVeW4RvFTP4PaX2Mu
Rh9yzASpRjD0ud0917cjyJIJ9UK9Q6ML1Gi+Zdwxz9niRl9sALXRslIL4Vyhyoiq36EuTfEbQBa2
DGkEEH/vmi1wbOywsvjovDBK3Ruy4osl10IrAwh+yVLDPLQzDZmpyvGanckpXr4yMv71b70cUi6s
UleJOPPcXJKZN8UsXnL/lpSPCX6siA/tt+6pPf7LAsuFSeoGKfhCS3MycMODMZEfeatH2SwCGdH6
0hbv/gsz1D3RcNWU935OPmK7zW/bjbBTXR4Uietmlm8DXcXRNkRREmghDXUQEQVICRKl8M6SfzY/
0cwjKp0q5rDBV2D1+J8X0i+aY0ZAuAZ/nI7Ib9v08zBqw7TkZyR22WSKHsgK3wPDajFO+Iu6Nq+s
/mdaeJBysJkj7+QQXEXr87rpF+JUDSpUlFDfHd30qd0C2P5J8Biind9XLvt4LCexF/aocFC0HT+A
m/HXTYS3VmSKTrCT7fyldgbIs9dHjkkWtRwIDMxhkBb7FRCkEbuKKxoMTM/KQ6odq/HVkB/X/Wc5
n8E//382qGxCbEWt6A1MLkq3+dP4ODwbDfiQIXI/PJMZkxESzNVd/dH+ALMBuFaeRUazgbVGKqmo
tbFtuYy05KLR7JMnFQFPTRnP8L/Emd+rpPOILEKHdhjgLbVtpIDqoW5yJzyciC4dcTN6/2Iu6HQ2
zhapbGIapaIQFVwfk/g+J1C1aw/xxLPiJ/G661NwtkJ5pdYPgp8mCGYxnjSQFwkfgyPo+4hLSk5y
G1TeurswvpZMXU2pkCTqqDekqw6IRJlvE2W+FXKFEVlYZsjfL3KbIZrqYK4qfC6Y4DlQ1/O+VUEp
b301y9W0s/PL1F3QDxo36j2WQxglQFffeP1m3BG8Dugr2QzJ5J9b+1rUnSDLnBxC2RMPz2mjyqNV
CYPZc7EVwT/WV3bCK66Zoo61rtXZ3GZkB+3kRgLdS1qY6VP2QNDpBtgrZk+5IZm05CiQVq+98INw
zCOBtdZ/yPL9BJpiYDcxdnCF+woSveYrCH9j2iH6VoCBJgTF5byZN6r9lYW2YClW4jI1HhZfwRdW
qQ+rQrDNnzqMfncV5n248TmSOUbgWn6KXtigvubESY3anehICD8VZtI+ybwnOnF4kQJfvSGHcHhq
DuNudBQ8RiObtbmLx+TiF1AfudflEjK4iJ2FEtgh9OoNxWr9l/UvyNpKKkBzuhGkOfoR6NVmJpBY
9piq7rqJ5XN4XgjdZcHECjd0sUrOoWaCarJ0My/B06p/GW9Ch5VgM1ZE91dKAchtjRzDGJz+omFG
xmyvL4jxYU7rvYhftdxMXdrjqRSnwTFtpeeo0GwkEP8mGl9sGxWNKyOf6tzHmILQYKq3aK1KeVF4
JnRz8ZK5MEP282I1bRYPwMwIuMp2AsQJ+o3vts5kx2ByCmxWzYz1cajQD7A/xM+h6OiVGIsK+Qew
+jFiI+vjULGhhvhhEYtoS3aq/K1uO6+bhZs2+s9OTcUHveuH0QhPTlB/M7QBzAl6euOHALo2eunW
peKmXH8L6bA7TQAuVsp+zBU3MVbLPFtUkEj8OpH0CQ+RUCCHy+aPgZNZgWDz7gQNdtbhYu0uFS5k
mMrbAs5S8JtRTK0mPJTJ5/rxIl/o6nI7O+Qpp71wyLpQ9SZv0VTRAwhiAascDJ8yX24aPWZEJoY3
0iMXIZ+lAARgNbL6pkKdNc+/1pey+Ey8WAo5exdL0QahSwoFzzfttt0Km3pPsK3pjlXcIr62tmNU
pGh1oNeDBnW0TggAuMR7LNGsugbnS4XZyrJj3frL+waIJzgXwCdDMzcmQhoLUq2T4onyNWLUsEKR
NLL8JyAoMH8LGC2rXrOc8Rhnk1SUgqCpMmIMmczhkV5l+6i9yuBY2AAY46lbXjBT9PcAYqwB2vCt
8st4L0DYqZpEY4oFjF5+LV78GCqKFV0xpXyKm7lxoM2Ag25jr9UnDcrS2RNh1udsPTMTJuXesjud
N4GKbSjOVpgrlwjlTb3N3eSjetCwA6Fb7/Of9V7yoGxllaNJVBrG8V9dR2fjVMBrMHOi13MP4/Nr
kuwzJXR8Rd6sHxiWZ1HhLO7KVOgb3A/ofDqlntpBzhr0IGfu+rCc10GFsBSTM6oY4emWRmbwQCaC
UX17SjAPPNyys5HlKsrZV+gmVSKooVimAUJAaw1WvR23BLJQ7qFagoKf4sjAgJM2O6t0tBxFfy+T
nudGZyoOgxEMP0IR7XItsrkIVCEBukZhbq9/tBPJysqW6lSYgyxdJtekr6nOUBckaK7AEW7kO/+9
e263kXkbOJHnb/TH9xOUIf+R3qvgK/FKjyXnQfxj7ZdQkVBTUi5QOLxHIkU2u+4haEarld1xfDd0
yGPyj+srv54aInWAi69LhSVwNs1JwiPyEvC2stG30ZZEIX4TM9yWcTBoTmppaPQ81XvovccJZkcB
V0OHYn0xjOiiU9Glroawm0JENU5pTD2Bxou6bZXt0AEGBVLLYQYnMZvckuWnVFhRMPrBhwRCMew+
Bqf7mDeZNXvcBxTEHAIxjq3vJev9zNpMKspEcTuFaoI4GkaTE6G7F6mMYHlN30A5BhVl5LiSjHTC
zd9+5dvGxJl/NQAwHFBYhNDEPxAFZIQ1g0LE1t0U1VWARxbk5l0VNdp+L96REli44TcSC5v3l7zz
d3gxqAJYN4K6rxVDQkOk61Z9R+hYUU/cyW+RZJYeK+9keIlBRZhg1nOfz1ErnXTJ68vRinrd7eb5
jlNF1ng4yxYVQ+Yi6mu1QNWthXx1caOiD0rIVvNN6/AgzyP3e+qxqMoYLmlQgSQS/K4JpQGtEo5g
6N6VkVUkZTkIlbQoXKmMvY8gnR7KreEWR6SHZv/yz8hzWXtI/n6R+FZjV9RdhFtPqTLJ1kYMNYZC
tuf96rOKexbUZTlygdVaBxu8ClajP60VbTZjVhyPoCoJvSHrt0HS2QN0sbOxwpivDgD6NjZ+rIfL
5SWejVIuGbVtkAxzh4u97G6arDyO+rTvIsURjYoR/Jcb5aiv/d8CKZccpxKCP6D4OFUyo331DD/x
IFByTD3WXi4X0y9sUZ5oTIostSryoxpVU8EO9gglr5pTvuguv3nMPdY8wjWf0SlUnhdHOWbejt3c
lxm5Q2OQH245wySNQgMsoDM6FKAz6mzO447aT7BuPPs4fv+21nb+DZS/is0cldqEF82sPsdyYsqB
DKLaxFx3GbKS6+zkbIW66+JZyyRfRU4WxwdOeGikn73OiF7kn1gzQV1tWtvWEOHBJa7n4MOMBtTV
N7201cBKlRUsAnXWeqhLrmv7QFRTHIGw20nDS6XfhgVrDPwvCfTvTaOpbfqhSKKixyMdj57MGnbQ
FwYwVvPJ7NqQYoIa7oGJMhusF3LpTKysiHUeaIrawhgCIB2B/I23MAzyCYeDV85QUtpC3sQJbPnI
MT7iX7KH85qp2DJV0WgExYwpEGe0wVppqxzGRceTblv60W1YSht/yWPPBqkAM6WzL4mQB0BJM7Ny
gEyE+aU0BqcafEtE+TGo7KROMf0Y2utH4i+JxNkyFW7GUa17RQqRdW7KLQQld4kleBqkk8krmtlX
Jv/ayvFQqFjDiYoIHC4CqXo8di+yUxz1JxR+VFOBhknpqQ5TB5VxNylUZInCKUgLAYlS2VdbVZQ2
UT54Ya6H5pxAsXPSdpmcZ6C94xkdDObBoaJNxoloHFTY2dbuIXQGeI3N3SiNVX4mQLlkoATFiuPn
cbCyz/WPyogLChWEAiMdtC7GqKkmtG88x29qY9z6Q3i7bmaxDqPxkgR9XSin8DwVfwqfKwSxOI3O
igDxEOXK6J4vANUjLMdQD/kofFtgCoSR00c70YVZup/hywM00EF44MkfkzU52j7MzS9M7TUmwUIw
L+Sl3bw0R2U3vtYojZKj0gzaS3nCbCnUUjpPyLetmXXgpg8kM//oPXaxnmWYikL5XIVGE+IxLQg/
c+Eh10tzqhkPpaXjcbk4KvAYaSYEVYvo2qWJrZeJXfmGqUelXQOtnCegbZxzx+g+GJ6zlLxdmqWi
jg7SRknuGpLkEAqoxmq3Ibr4LsZcnRHklidWB3Hzbwq1l2ap8DNiXKYFlBY5eOL6vf9d5dsNuOWt
qtUf0sh4XF8la2+p0BNwQPI2OQIAASkJG5Izgh2bWQ5dbJVerooKNJIxS1ornbJT8vSU9k1jKqAI
C0zIYN6gfDD+mqf78KEGHoGtjN+oMZNgfTHeXf4MKup0JaDXBRI5XJrBRkUszw81CCUgxGkP7niv
P86QPUx/sNq0rF2mgpAg+20TGTie/9v8PsMM3RUBHWstV7rxy4y0B2b1AMTZhoU7XSy0X+wi3RPh
+KovkhJvqSLoPpVpfgDbWAzCu8RTc2Nf5rIpKRhzqUurGNCSlMxOHMDKWsRuPUWuLIeouSvNMQrS
G0ykDXYDGrK8K5+7ZH4d0/ZBmMrC9OUGQPnhad3fF3OJy99OBaxI5dQ8U5DFEFpQ9QQnhWK9E2+m
DTTx3hjWGOHxhHS9eONytVYXgVGRellqQlLKjOPJ4vTSTsZNHHzK4IbmhLsELNSaLpsNB95HYB5V
yIkIs7P+W4hrr9xIJ5Xni59SinEY9iNJotDF14qvLDr28Pf6GEOGT24TBvvGIqzscqOpODbIM8Tg
OITPWLLyQ7H3EzN7kVz9RZWhC9dbYIp50+7BldYQBaIW+GgWKQ5r86nYJvBzEooV3jlB2uznWHip
/MRuU6b6BssOFduyBEFU7/Fk4zJ8x+5nWP+sBFYXl3W2qcjFK5XWFBouwTQANdm0C8ePWQcCn3sU
06epPqjjj3V/WUqDL78fFbOCuk75ZkQwEfvUjCD6HUPKfN0EY+No3ogS42ARSJNw6WBIPojAHxlM
ZsezRgkZFznNjaQEXCYFpKqVNcFr1RZ7EQV5c1YwMSyJ1n9bEhVehqkeUi7H7V0A1cWniZnGmJxM
FMbOLb44L74OPVgk5E0OWBVOF7dPXgjzJiqQoV1+zh55Aaazyb7DF1+clzaphChWDYyMZ7jFKqe3
9R1AvrsAFcLwBkBDt/vfGZRR87k0R7znImDxMXLoKULlAOwYqM5tBJY8CMPDJSo+tF1rGEGAqoHB
feOC95HJYLAccsGzyWuqAnEDKjAEs6pplT8Cg9Y+131lBoVsR1kDUrxCf54z/j41lJd1//vLRzrb
pOKEMkhVA7A+avyaRbKNukOGRTrvcbLh7fnIbl+yVkkFCi7qofoqRXhDYpQb5O/xTSfXx64WXkY1
2ILXRzLbBtJAjIUuB4/fC6WbpuMcdmNUY6FEJETnNzJKIASvXE5gR+G8cEJ1AMKQufsf7VJPrcnX
JsEY0c6Lt8Jja9fbbBfbmLb5InMh/1AGk7HFV83TSGyMMAReratN4QtPu/vhh5GZMzSXkTjPDvoN
aBBPG6LBycpdWftMvb6yFLw0p2F6Ptkl5Tce0q7lt/U9PUWr69zk/C2pyML1lVinPW7qSYDEgD4W
oxnJA44NGDASoWnNXOUPWjtvubzeNAHnlJVkt6321GsVFNGKdqNL2VNa849ZWbnhpGxVSfgcWvVD
HILnCWoclpblt6IKfmlVNCttOMbp7BVp5maGfK+38b4o0mOQZJ+q1mzXV7d8c58XR8WxOQd6DpI+
iGOe75UAzwme6LJlVJYzW9AESSpEKARQHv4ZL7uowdyUhKc4YT3gzNzuP0n7xvBSUBOxKvKLi7ow
RsVOyFoLYSycTkEE4j8y3CI48S5kPP0Xne/CDBVBu07oJLXGiH6eYEwHsoZjD0ygxNLWWOwvaBd2
qKgp+PnYRDUccNjVKPU9S1/ifYfOBhkq1dGsFKwIMpI2ITMt79XczEoThKZbJt0CSQ+uDsLF76Bi
aWX0VVg1pGzkGW+d1+9lEKgSMuHYYZM7MDaXrpobvu53U1dBuGQevvJIsY22309xwCgxsMxQAZNT
gDabhBFzOmlvRuGTqEBJFXoc66eMONzKzilkZy+yBegnRo08w/vbwgfQKp5ektE4kBa0VVbB/bqx
xXh8/kwKFRNTBTynwF2jNCQWtuTLFgZorA5jV3ylmzLX3U0pC4NLPH1tfVSI5DM+MXoZc3JqC4pn
HjJCRmU2yUE1PlIm4Jf1ycjfLzczFYNpitBua0vlkBTlQUv9Y5ozCXXJPq0tiooiQiZGVQgsrlcH
9ugGmxBoUVKMEa3BxUkrUQVioQSWC8IX344KKQGUbDoOzMgo6wXfeKu5ifaN1/zgHEKZVdwBmsDm
Kmf5CxVe6lCYAz4DmMTPEwxVGphu/DYP97J0VwNWprEIMZhrpMJIO0KANSb+qZiqJ5MCNOqHnhqb
OkZaACqTLAXCOB+s0iVjmSqFL8lA9DPkPuB/fIWic/5TrQ6q9Cgpqs0p72kQMI78cq57/pQqFVlk
sVVyMUICz02FPcu5O8nNLusTVxDr11FCVakPtMNoVIdYkh+jqXvP6uiFq2XGD2EcF1ptJy8giDS3
iHDV8JzIoDRqEYFQ8FkPOosd/otLiiY09Yck59uZgP1j4alu6mOoyEex8n8kDWriOZTRK9BrFL4z
6P0zFzDh7Iw7X6VCUIMxrKEhl1OV+G4u8/sw0Y/qpOxQmbiVA+7BT/PSHPVxq7XFdtQaV4kSt5rG
YzQC7qe227joXv3Rd8oeRFahEjJuGlYKRLNZ+W0HfUsDjTQJTV+Us5Mj/whFqUO4QRPW/d/FxsgL
9cL/qPCld4oahwIAd4Nl3EJkyAlvE6uxIZsHbjCMRrjM3iTL06jgFecjZBG7U/UyudEefW/wSsz8
oZsFVisduKMSuDGmVcbdqlLhK2t7CcVr3K2Aw75l3wgFc2bVG/2JYMdQ3du1N2w4F2upVAzLJdXg
0wwXHnSJN2paWF3L75JhZJ2qxSrA+SPSI8wDZtYyjdC0tjZvpd+rByJakXktVFBB103qklCIWj/J
jP2kJ5ezsVSHctRAdVv6h3gszZL/kcvyHXidGJaWF4cXgQgJa+TkVKJSV7OshAmKeBFaZ1r4Wvef
60thGaBigiRMNcfVKEsCfG9meWwVIgvSvuwI5zWQv18kI3mM91tFyjSqlNw0MQcNt9TJp5TRKWaZ
oQ4zP/MjUircmVGfgdTyhjNei8Fd363FWUh8id/fgzq/Y+HXRm7g2VSVs6NoyFTzSPSKrnzT0/Eh
hcKFFBjvWdlttar8nAbDGeR6A6GT56IVc1PLJQBaZtYL9S9x8/yzqAPeD61fyv3gu4RpU4O4eWwb
TgsC3xRtkYpB/XpNlX8Km2dr1MmO1aKemgYfdAJ3L4RlrfS23T9NlenbwbbeD264Ke8juyvs8J6V
ovzlEv1tnO6RhVXdzZAcBJ3jPZEEjnbSg4qpEN0FU7HD+Nok/7hOb8+2qPxELSV1SsibBKi17+qP
X/yhxQFEaLifv68bW869zrbEP09JIGqhCu+AIousjGY5628CqHoAztYg1BuIT2MZHstCZn1Lxvmn
G1xhq85GQOY2kxNHa2ihss5ZSH++CAqW25Y2E4e0/Gg4r5QKOWpvGGBHRUzjNsFNDSylM0PRsHHr
zO4O7Q1bFoC1RioAGXwYVlyKujefqj8aLnmMS5WF5iKfZ81VqOjTZGEk5DlchXCTSfa8yVHFFKwY
QHD2w5+1ICoKNVMhK3EHY7mYvovadNDywVp3x788QZAd6Rj7BokP5fu+Av4TvUZu1Lr5VrABLeA2
+juR+/CxpvBj8i05MFXWkVtiJtOEs1n6GDShURqk63giXUGxbXAHGyNfHmt2ZhEOd2mJuloHvgUo
LSKpGMYrzYGvIC0cQmJSCR5HDeSAFfLzvC/MpBPdPpW89f1dzsXP66QOQSlMA4TGUf3uAwx5NHrx
nsvJQVdAywUSxDBtnbgFIFAjEM91y8v35NkydRpGJe2VQcQV1kjv8fgidA/j+LRugrm31GlIG6XM
gg5RJZM4r2g/hlmzCkzV6+FGEb6VRWsbarwTdRbkZzlgn9dGHQxV4drIL3AwQDx1iMjYnJ3vJ1d1
k1vmRbQcxs62qDu3MLhW8w3knYBs1dvE4R5UW7lvXNWcnRZILeHuP24qde2Wkp/oIQ+HjbfZA5mv
n71q6/8D5VeGb9JjJorWDnIDQd5TwTuH3qwAskw2XRvDEenxEp/rp6KasJ42LA5tHFj4cI4a8Yyc
bTlY/v5O9FhJVkCar+4Q/Q11ttVes4uOgcJkWaAiSZADpFgT2E43l3aUfNfVfzPEfBGr6MmRvNf+
P6S1iGtzhjx1pjLGD1gfg44KUsGpfYACetrxjlh8i0VEIYnfMHx40YwIDRRZVXlcK5QPx60gRC0Z
lu7j+rOosycjBqmuL/jbUY43qcRtx1IyTAn0KnDBNyUYfQsKybdiF4SmoklOXEyRuf6jTvDcq7v7
/KPoOjpX6MU8BBWecwNYpQFGfDdS3osH/eD3IGUM4nujDJ2Mg9qy3jtcDhnmQP4KtPE4Faqb1Sk4
e4vQKvPMhdwh2g9Zus8R3Pow38otGiu5sgvy2gFB1Hviy5uh6I7lKPVmWsgu6EeeMRZ0nMLehV6l
Mw4IHaH+lmXFFi+RQ6vrNbBUkR3W+laTp+M4G2RLdoWeWHotu1Hq7/26A4ElGjhFvtMrbtMZ+ZuW
CrtWUZwJN0jV8/CbZmQ8uUQSx9d2jkoS0iwL9GTqEOd/GrfxNn4iTdzAAYhUugnulX1oG1ZRmPGN
AKkLcR/dVuRBbneb4JEFFlp+A118RSpz6IuxqlrpJGkIsJpoZuDeBWK3/jY9RS6rCr2Mh7ywRp95
PUwKrieytG/Zi+CCrFUwde+UyjqqXRXoJHOO+F34IO3d1us+WSC+5afoxS+gMoixTWqjGJAp1aC1
jF7yw/BCQCScA1qAyfQBMnJTNJ2Yr7/FO/bCLhUpsi4SR9HofHfEzGbDW1OlZDdilaK32z2lCRSe
4yz+JvHooEjD2OLxMs+M5Gk5Ob34DVR+MYy6nkcN1j7t8qf6DiW0Grk26aX7XwGEOxXOnB/FV9ad
vwycvLBL5Rd4Q8T+aJyyU32X2/Nn6TYmUbCJNqmLt74ru+hCAAnb3sgYycSgvmXYosf6HcvooYvf
QeUe8TgmdeiPCXhcJ0eyi/v0MdgRcQvN672G+yc1xOXILRnQGJBkBRKmf75P41qfc6XGJVc3/UGc
OG8OfOhfqp9lAn7COg3cpsoco89fub7zDHCWHEtJs5So2+qx8C428st62F6OPecfRO1BbsRVng8c
pqAMVOxVvLOa53rmTC5ljgctpnri2RR1a4Viy3WcAvbw1oVE5q/yKYD5BWZKiDgmYjPLwcmPvw6s
vy3SVY5hkAIAjZBAh9taAiLf5K3wu0FU5Tyomz/M0Ly/zxv02NR9flRYmSbLOhXWJV8JQtS2SNXR
lI9CaZKykgGW5vS2qMzpPdhC073+JjiEdo+FV1nu5Z93+/T3i3qh4re9Lgg4ZK2/8yer3Jauv213
MgYioANhqXfKsfyG+O5OolncEQ5XNsXoaYPXPgAV3zkjludQRg7cu2A3uEkyU92RHlz7iXzFcGaw
x2YutNTah+hOtMXX6vU/eTeN9p26EerWMbLWOD1o2bZ5F+eDzgJWLsPpL7aaiuWlLI112aDxFWfS
veb7XpJ23zQ5/xyl7jh3o2bivXHslR6TvRqmmarqVi4xfldoMpRTAlfqG1eEzEHig01zfQOWm4NQ
mFcgGCyC94z6bQpex1lbdAlmmaUvvOU8ooaZTwhxIpBSmj2y5t0XA8qFQepS0WoR2hygvfFqJT4O
fbszUsPWfQBJgpxxvk9ltSv3urBFRVNkhYk8+oCZNtCbBxG6CxCOIz6TQcDI4W5C3syhkUmCi3jo
bsuj/gnpeYuxwyQjWvsRVAQNMylTUtBz47VMNNigkX5bb3rLAN1r98piBbu+s0RNBA0cpMt1HXz6
JwzZxbHWY72boDeakcoOkbtS9oRNIDMQRMGO4oYgvT6y0rSrSws2MSyuyiqkpyE2RwXuodMEfWx9
1Q264cOPC94EefAm8mfGab1OPokhSPDoAE4ZUPemv2eTF7Ey8pkHlDyuCIITG/flHlmYfzuDn5SV
AVw90U/2JEXQDOhvXmHFJDCGQ3xNyFALIHPUideh6M6unC7tnw4CqJMNQ6W/WRAlcm9gcMmdjMAa
Zt4KakAPmud1R1y0IimSqiiiqKIv+GdqgW74WHJprLlaoL9NQQSJifgrljhn3cx1RMGm6Wc7dKdw
zoUWot2T7vYVxt4B9jk+BSh2d+AP2Oobdgf0JNj4xwGjDFL3aN2XahC0YkZgn6X9S1oxhS4tGdME
JE3uTHmbbKHQivo396J4hHOei02Iz4FZ6lMGJHTYs47EVbGC+k3UM0mJGq2RFEV1uzo8okn7lkQy
a5xx+YPqIH6XwZuD4/DnBzVCvk0MPdLcJoKqMN6peCLegW+DUXRnmaHiV9DUvZj2kur24k8x+Bnm
kV2LvbvuNeS3Xn1DyMlLmgwwO+Rb/1zLVAIDkadYi1D7L75RuUGWbNtScoNJx2gUq5XHMkddQmrc
YbxqFFQ3hfxl3slWbOwNySuRhOUA/6yvbTFs6ReLoz6ULwRiM2Ry5kH0kOAfiGpx/LOdMB/Z4hnF
Ym5a9L0Lc9QHK/lJkKVCyTxJPNRCZAvJyFrR8v4pgNDK0NyE7/35uQZZSjSIxoA4Zje7sy08pW8j
/mu4GFP8hUuT3bwEYS0rIi+v7WyYeo4rZddBbADnShyUvZTpN6qvMcrbLBOUKxZqE0xqoatuK3Ue
N2R3hR4/MDyCZYPyPz7w57nncJFBfwr4WZS1neCDsyIr2Tbb8gPaNyyLi6dY/n+kfVlz3DrS7C9i
BFeAfOXWi7pbrV3yC8OWbYIbwB0kf/1NeuKO2lSPOGe+l+M44QhXAywUClVZmR8bt/DBUa0NojEH
TnFLggGJUPkQpa5zakL2PCcGmExkd2ueuGZ04YlNjycuLVQS2jx+4nbnFX13sgt9+/V2XvdGR1Md
Eze1bS4uAGVkuaURScM6VYKpzQ5DM+6ihtw1pb1j2hoM+rPixRzczQ97i+A+DTET1GIIvBiObO7s
vR7kfg6AEepwpgvdsLkOl90mttu9rGGf/4CzPkfKD+OLo1fIPCYgcSJhk2nB/HattfacT+2uKruN
nbV3ZIxbN1KmTWeUO6b0+GWKj29/pxC514roG6CkxE/LOoiH4snKQMdfAUjBSvDJ6/yuJ8M+TWJf
FoK5vXQOkWoFrUn81un2Vkl+66axGYdhRyLokXdDujWrKkD9dNNZHSR2Iq/J9b0u6mOS9V4iyBkU
v9sh6sNGV95MjmSNwn7XW1uVCbBNarRzIa/4amvlxirUV41033JlwNxUXZ1qjMUMirGHym7rRVny
PS/GGy2lgdHa50FtLVfV05ULbz58X+3wIsbwUs3AsqxD3l1zfujZTDRWA5RXxHtmrZFVXT8hH19z
EWxAe1RaagtXEuI0yedM3Eb07uvTcdUEnnemhXkHZM6LvM8geWFmKmK1QX5g0gg1d1KtVKivhrMP
E38alRePjjQtdMB1CMEqcrctb0Tx+n9awx+4yoUBCBDqImEUgQTP4djCABOPPGYnm6/NfIa9zCf7
YiGLkx01CUsmLu1Q7/1ypx7B8+FpKMps7C0L1u6yq2+1S2uLo5wzQ2ByYxYE9wfgibhvqK5133vV
rt3wY32Mb9eix9VIaVmODXCVRazlA6rP9ajJhoRvaHyfp8yvYbHOg1z77fB/rlnzZzM/jC2iv2GB
2ruZ4HgtkvLpYAbajXOfQeokci2kPcrZeFv5fPOGfTq5F8tbuDpt7LqKoL0U9tk0uYkWP3DWvBKR
el1iHCxiHFWq33RFsp/UeBMRO7Sktc1zsdLm+9yZ/3vpy6m7tJJV3+ZIU/JY/OYxCRx92EinD0CU
/ICBft/SRq82ITLg/GPB4oXpxWWYRCWeAA6OijlB44UrEOwU0+9mLB6/3uzPxZU/huYr1zAc01kO
UpFo4H1fZ3xGEZc7ibaea/uVD3W1NzTpd+fz5KmH+bEM7aed5aPy4LytPbOup9bWx49YJFJNGeeR
BQpFJKJ8J08zFIEcih0YN3FgV63N/vPZvz6sLZKotIcIMMX1sCnfMV6SPhYnhfnmM7QuIQVjA5bn
3LH75GDnXtbu1ssR1yP5h/nFgcoKVVV6AbrGLJebEe9asNKi1DLtvv6y16P5h5nFKWKqyA0pMxpW
jgoCGXRZozUxm+tFgo/vtmwGF3oPxn9W0LBEZWqTic3EwBnjBEXisinQcjff6i9r1NfXo9+/F7bk
HxtVVdcnzSFhRNHgt/Vqo6NR7DaWdepjPP1ysraVV78YSJBt8A1SjSzhXXkaN6bOTCRrvIldvY9O
vBDvXW6sAAzX7Czurd7stZGCYAErm34ODSbI0qm4N5phraR6/Ya8WNHizhq1tO1FVXPMdOluah40
ZvgkhTR6szdmsv4JLBmoXiUtiGsS4n/tmdfd5sL67LoXecCQKnpq6ZxilEAL+7NAWPF7l8+zzMi5
UbCeqpXX4NVk8MLivPMXFmkdS2jAY2cnpw4yZt5ZkwGIRH6o2bSSd/6H1TkU1GlEU9UlbCNLRQrN
TDG/K+J70xuPkAd7A1EriOATUFWtNjivHnTyb3vLQyhEaoCSo7NDEFq7Jju19UqL66pbUoitoRAN
icJlN7PNTUkoi2loRYDfyVH/xbjyg3fJj6/94mpcvrCzCIxVIcGQkeFxyw9W2GxslPs0wAHWwIxr
ZhaBMbVHSygJnl75Dt2qPQ0sNEmycM3Myq4tu5LQLYX4wHzLxKK7dbh0K+edt3IFTnX9/v7YtCU9
ES8zZEoUnR8LYkMzvnzUb9AB3Arh0XsDXZHCz0pfOUBTGUASisPV3SQPa+jvqz548SsWkStXYxkV
BOlK0Q53XEsehGW9f+0dayYWIStV1N6RCd5z0dQcTKn5KDS+fW3ieip/sYxFYKplRhRFYBmtyvCu
fkwU222I4ssJuJT+R5W80a72BH1Oze+p2NSImF3Rev/HX7EIVnFv5DZVcgSQmhyjVBPQ4ejPvQ3u
N2pBhV6Tfq4nIFOKxxvBybZswDRUOzea0Z17Lv/xWM2cIYLWwzDw7rSgy/d37DRAhVk6OmKnTH+Z
9WMtV1621wPmhYHFrttT1dcJsv7QPEKvJSgJ6PGJ5VnB3FxT5Nt/QQ5+1ZkuTC62WGBMSBlG5V8t
oSyonkzDVW/7YAa/Ur99y4+rc2WfwNqLbVzkuDkgGPEUl05YVO2THtMtSahr1YCBxKiTm9V7moMp
LBtuM2e10Du/Fj5lvBfLXWS8Sl8PKRV4EM/5tXFI9uO52MVev/kvsuvZHb6ytYjiNHGinFJc7qAq
eZ1LaqK9NX2Se0OQx380lMg/1gL4s7WGSUB6SQzgbf720DxVndocOhpGoBOlVf1ARvL69aG83p7C
JYvJMlQh0Uj820bc4aqPI1Egzqog3bW99NC5tW9vzAA4snkIxI03yglUX+gKZwEL+dZ0szMPaq/b
jjfr2idX9/niBy1OjTB7pZrSFsphz/gRXhFMN9a9/RBBbUE8/Bf+O4fwT9/1wt7iyPRtKwrk3Wh/
hO0BzQKo2s1VDroRPtS3V6sqs5sszaEJDUJ9VbfQ7lx8UzDOp3UPeBKqKsX3HlIV3ylkZewdSh3x
E9QQgplj7mft9cKTrnn/9de+9sRwVAruW/Sn5//8/bE1NiRl2tsgttLKyrXjWEC0MNK9mpS7obBD
Kmsz+NrktQzV0TWwsmCCBC3FRVaiYZyQ1Mac+0fZbzqVxziHrHkl9glbK7R/RubhvFzYWvZ26zEf
Ii6mAoCp6K6aRfxmanMrgSpDCuKPfg8JIZ+40EW+tV9J4lbndF/4MyvHGtDhWhy+/CWLr+xMYwIV
A1MLY2rikZp6PahGv97Y6ybQj1TRvDMgvfL3tyzqroGo1VhsdMp9bbB9IlbY/656i/5hYRHxZCLh
Gya6npJr32gb3RJweE2tcTAF23I2hv/Lguban62BH3nZZM2apjTTFEgUte+3VOl2grPd1yY+C9jM
HmJoFoAa8yFcdgajglm2xebOakW/t0AxPTiNApUEkuieZYw3xJrOpCqRI3UnjMXu27g+KWY0+I6c
vlej/ZsP+egREXlGqXiYKbvNlCT3yyk/sdE+GFP0vRiaLeXxXaeNhZfb5DhB0uzrZVyNIRerWIbI
xmhZXyCdq6ARYwg8MfFnkb2nGYbABly27eZrg1cP8YXBRYy0hDU1aTHS0OzHMBqQwWjiVFjvxFhZ
2Zqh+e8v3rNpW3V6RzEAyUjkUtXXyB6tYr/KV0qgV58Xl46wOD3ELpRaSWCohbCqCjXTFG/12+iO
n7vNXFavoERQQCoKQ8qnfDsXvNeeFteXCjJrmxLDUZdtwSG2+4SnKL5oCYkB3M/POWPf7J5hmECu
FGCuO8yHreUzxk44OvIo+Bad+SPT7E2KERhlEpnrpOPOAYZ7irLHr33mah8SmKF/L3CRWTQ547rU
0EU2Yp9sRJDuzD1u89bNNpUZKL8afxafLG7FS7yKH71aeXUMG/3/GYiFiYu/HcmkQ5xGQGcg9zb3
0MKebgbh05ntOaBsn/irxddracuFwWWTqQQ3UoTXC7q86JaYc6aE6WvqgQQ2bDeOv0pbsWZvccPo
zthmdoPd1W7BDuNV+2nbu0hbIJ3hqe76uOnajv75+4ujCQA/YJHZgO4FOH7AhTkXs8GXVG/Fjgd8
U/GVULBqcOE/zmS2KQMrK7Cfs9YYgQBg/DRLBgg8ZthKQJgj2Ke07MNf/rygL1Y3OkrSiQnbyVug
Sp0dqg9Hha5iba5e2mh1agTJEKApi0AqRstKm2rGAvjGK7h01Kcic40Cmg/TfvTV3tO3UfG/pX3E
wcVqoYaMXP/vw0A0qnalhRysBGuXTI5Kw3YF+v8KML2TWEPKX13jhbVFsLGMjjWS4B6PU6jCWdWr
MIY1kMPVgHZhY+EbbFCzjlKU7oZW072o70FVNEjpcgpOpKFuH0lJ7lN1+MeCYnP+AHZBUzVNB02l
xbWhTbJsGwI3AVO/a/eVZ66xTV91RAdfiiCVdcgfgMWFI5Jc5yngpcDeKAXDlJjKvKmGQEasM3ct
QM9f4pPTX9ha3LZjhietxtEYL3UdjIxtUDRN0GNsSiTl20SUMMHYmWyzcMgcVxGP0EL2AH1AwYQ9
C+cXxve8EWz6qnUw7ZdJ8Ds+bYwSFU7dPMUgHLbG+CR1cjsi6IveAFlQ6RtM95N+3zn52Yh+lAn3
FP4KJaWQK5MXgbevU9tADG929Yhhrg1wrx4fKz8xHber3jJ6cgBlmRziahCNdcqtaUdbZowuQOuB
bI1wSH7qpHKZTc6JjsEkoQZq9Nto31kJQsrI1ndaytyq/xn1EkR2ujeS+77UfmeN6WJyxLMsc3AL
2QRUnUDxkJpGiEE67uYQrAx7PpxGEt2oYx4Y8XAs6OiBR8AXpAOBpRbWDb8tC+JTknhVDFU7fXg3
oUcoKVqQBf45YR27LnfjMeOuo0X7JCu8Rq/vbDLdWxO5jSbmtX3kqZXm95N21482RlZBqWFDyINr
P8thOHf9cCJTcZNKHhgR843hKW2GfSLt56IyD1XCPK1LvplluzExbi2tOOTjEFo0e6hj6hb4VlmW
hzZNvCJ91dmNLWZOMSS9TeJHCnfjSu6ExKeWMoTCxy6mrVvrhlfXuu8Yxi7i31H12YJsBf8Y4Cd0
8pJK+uownWQc76V4F6m6s9rJL+mbSO9nunStF2+F6myjctr0LXOj9F5PVQw/xlu7ec4YdQ3bCm0G
Crkm94jBD2BKbdy6Sp8byrwGc42iLF4KFnFXismLoRphx6hGlOiU93zl5fN5rm4+5xcnY3HOx6RJ
Rl4BtBtL35T+rPzKQox2M0+etXu0AWfxx+I29+jPrw/lleNvoCSJyiRiDDHVRageuGaMskGmZlUY
Wm8xzmbmCR6wzRqY5PNwC+R8Ly0twnQiZQ9dpxQ6X9/UffVd8yE18pj7/Yu5i3aZl4MVKvuJxtJx
xEXhr2W/c/61CD2gMoLYDaA9mARYvl7FMFRpmmODBcoOQ8c93cz9SuMuIFiIIQ9mXYXJqor21d29
sDpfKxfBFeMWOeAO6B1rYza4jMhHDmqXQLXKlYR7zdAi/Rynxu6xdgCsq+c2u83H24mtxu8r4fty
D825MnuxGr1RkkgtsIfREGDIOGAPtq/eDjVIr8zwfwK3/mVu4Zq9MU41nQBm0BFV1AhPJuXX/+D8
H5/HXLgkH6QmSKzDIcZ6rxd9KNipwoH/2srnwdHZ8zVTRfGN6JATWlx7RZTxkYBcZ67khrEayI36
bDQ+QqI/7Pmps++H4/o02XWX+LC6CCmVWtOmZHggGNlBVpFfTyBxJC9fr+1K7vXX0hYOPiUgstNj
NJPMFmCPCDr1Q/3P0XQwASA8SsZATy1LKJAsE4WK/Da06rp0006GJZCPa9/IuL6SDzPz3184d9qm
SqKVgGCwFoCWvAXcY7K3NQEDYC1C09LerI5OLvD/G1yMXt4qG874w1Q5m6qux72kCqryeu4rMtor
rZ0hGxG7jEwPnMJ/Wx7fmjz9MXXkUdHKWcuD3ptjUSEB6O9p0m/GmjuBI8sQOdq7Wk+nthy2hmie
tBjQoUoLah49NYr1VLZW7TYcihiNUb6j0zT4ttBT3N/qLhrbsGBia47KUyHx7IyZrxTKVhaj7vVa
HUyp89OhyoPRlFaYDu0tU+oz6yKf132N/pgEHkvEbpFUvasizYkh3Ou3ZZvtiE1f4MbHeJSKm0Ui
vlEzbt+AVNuNwCyb1YOv9+2IF9rwNBKn9YaEJK9pWWE6VlbBFOfAoYG1tJXRseT8gXbQWydd8lSP
A4oSmVaEWVduY619YLwKdGoKdyqmd6JOYSZa14mGMawdIBAjkBRA+KWPVMMTRd5vRWFKjHxXJ2EO
W7sqfhWDEIcpVe9Ymm+7stkSNa7dtC13tW2i6VnzexmPmKaoYs9m48/abjoPgQJyaXaEVmVS/BTg
vwqclqpI2grUhhT7dkr1R1IRwOWi6ZvN6++8pt/tBDtbNVTxJEizJpZ/68v/oUr11xGYj/qFbypV
X8ZNhOhed7Zn2Y+6MLyBai5LVhAK1/Asf1lahCppO2oyDcBA/KvBNd1oJ2S+nnZMwjXw5dX4hJ6A
agOpjuxjEd5RqLHa3EFplJfiNVEwk1g5lmdPyhry8urJxqAc+nYYWnOWKE9p1GptoxcV0gGwcLuB
d2grF8n1fbuwsYiDwzRQoc5IWXbgOwuNwek0NwbJVvH/+QTlfJ1c2Frc9Zojs1StkFSYdzJIf2KC
0s9fZjq6rMRY8trQwsruLbGbahxXiq5GdqiBfVvtwCwgCv/rS+SqJ6DriDYReoLgF/nbvUc6VkzX
0Okc1BdhVC7t3tkacOkzf+C8axdGFvG9Z0kKhpjMCR3dm5OX1C+8xDghOkUHGgyQYdA8cAfuQTEG
hYC17Pd6DnBhfnGEUx7lXWL/gWr1/ixkn2Q+boEC06jju+xRREv8QYTGWgXo6ue7sLs40CS3TAGQ
Gg2L4oGZaE+1w8rXm/+FT5n1hYVFnlE2cSFJh5DBylsnNjxdDZmpuFVZr9zRa26yOGOTU/a9Hs35
YH3g/Q11giy7/9oT/8NnslEjd+aGzRKhSMcOdIjAo4UlRk7fJ1+e+C1gmGi6e6AAUn30SSsXyF7v
a7vzHn3eww+z+t8nAMMzRTFx1OYLzPHm8lcCRV2nm4I8e8as9O5rY9c/2Iex5XEjIqlSA7gtKzHu
RIuhkaZGz82BwqSzNsh4DQlkzLUrC0KsqEEuMW+ZWkeWmiKtipp7o/bN7/NwV+J19q5qAudu1vCa
dWe/XuFVT7kwuvAUxBBNIwkmsE2wdNiQh8rK1AN1+tdWrh4t0zawtjlu2YsjnSRZDgcCvEhGLxCs
d9kaM/XVD3VhYHF2nSJr8GTFh7LbJ3UAYV+We9Zw2xtF8PVK/sNX+ljK4gwjhak40lwa6uDD0vzq
mYZJkB3jX33sJtPJ2Vj/xfDi1eVRNMXmqiPgnQujka4xfXSA37ZAZpejJ+Sopa8nN4l4/Xp5V9/+
NjBdALXYtr0scaZqqziywj6q+3irbVvQO5ohCpArXnd9F22iIWnRUM8xFgcLDVk6KCnAwE0goAxw
0ty5s4c0/aABX/1agz1kDcN91dNth2BxWBdZlm9ojUYbTfA4qoxSeFY93ZhW9Q6pgs3XW3jlW6E2
hPlWFdPymK9eJGsTJ07WtWjGgHxsLsCWuavy+NFolP3ImjVp7isny1R1lVKgVjD//wdDdJHv8mQy
y7iFO8Izvpm6BO1Z8s9vrbmmDp4BFIM051PzP4oYKHwQItIGTRDK/LYZXJp2AFAU/zze/mVqcYyj
vCJ2Vc5MA1D663TxmBD9FSnpqRz19//hM12sanGkMOBpAr3R8o1ut8B3JsKP9SHyk6HPPSm1YS1u
/PGvxcX119oWkXayJuZ0skTq1ggzKFXthG7CmabRszLYP8cYVDaWuLXyEvXF4QaDqehWyuQmo8oP
ZijUnXQOOmU5sk2cyN9orW6J1C13ip0ALPm4bTX2S6WAfNcKSPJnGj5nyJ8nYHvctq6CkVQ8zAar
dCtqgjm4plANALVHVXhTagZjrJd7rSEN+jSl6nMVHGUYBrc2SZo+Z1zZZhXDAYVCNvo7Z73hrYu2
R9CV7a7OMeJZt7Hb2kqA6ccARFPgDp08ze5D24l/pH31UubxPhtB8ymdfRdruhtb9h5toSPI+F4N
pXgQZbRnmu3x1DlzUj1mlXa2bCMcbf5bkeN9wvqzYfRGGBVQCbJMP0ujO01Xn1unfst4gvn7IQ5y
tf2eTO02ZSZ1syrdpibKOXb+2KFsLYS6p0U8VwWOltMGsnMeTN6oLkZWEhdTEHdObPZu2Sc75Da/
9az+9bXPXcusERYs4GgAa6foFf2dvDBzFNIAtgCIvh6V6+Zon+W5vXGeHMh1ygNYKDz7VNzYx+pl
evja9pXwd2l6iQ2fHKYY9XyKKyXyMtU5xKJ5TM18pTx/NR59rHDZz5xQwm1yDkYSvZ1Am9tuqq5Z
qXJde0FiKTaQQjrohz6RudChBJPMbONfo1v//+Utb/8L7MCcTn46tRe2Fqe2mbqqsyjACgA9k40V
6nYQQQTP0dATnsX+1t6Q125GdBfwvLMBfQapxfwdLwI6uN2GgnCWgNyV7LXDjH2ZgZ5iB5qa/0p9
4g+M9NMSLyLhwilxMdoVSxonBFPgK6UNqj+dGF30OlI/Gig/ZMwwXWGQ8gGDiNw3MZt0KBURUGME
JjKN+V7Po8RLTIJ+chWqjghiBfLInXlOGx0sHBXbGlTirMkHvaG3GGnKT6nanUDVeRomY4Pq8jc1
Tp76EeBdpXw2xtobKhkkTvnQ8PoYGeYeZR3QdlcFNBYLS9vVSY1wpJUvdqy8k0LFQAVHOAN1+ZOT
RYoXSTXxJXpwbpE2YDocuqCQVuEmRXZmKn/PtX6X03hXDNE5Kpo3wep9MalvXUd+WDK6I2aloyyp
Rq6pm0fADzYJtQ/E1u+bTt6zIbuN1PRcqPIoK8vXDf5Y0PZcNSlacMXJNiX3eN/wXT5pkSdQnfdq
lmwnXlJ/0hSytfTchBZx5alp8wqcrw95AC/tum+8mMptmqPt0tBoTaP4am7ycTqXT4yk0xLNagAW
S813vX0XkeVnMb7tKFcSvCt55GW0+QNAuvBixaCjydhciW7RjdBSvusq9TnLBXWrTJ27SrhoymEn
spWXxjVk/+U1uwT7VFKd9MJEnLPzoP2D9xl/sbCiQYx2KBg3ewJw9Neh1fkjfvbpCKEegzlAAkL2
ZYEuNxI2pHqNeSj7qLWojRYMdGyGejc42kHl5Q+U7/xGopjC86OOGkbct26X6kil7iIGKgPL3DQM
jWcQcqIt3AJwDKZbo+3vTevnNEJwCY9sRm+rdPJ6tfCjRtt0xXeh3aYoAon6ncpfettuVU6DsSRh
0igbUsQ6lJJUsNM23yuOmbtB3SMdxzwtTo712mv3shX33NErPPjkbrQeahSwKRjBm+Kkmoqfx/oN
aR/1QuI3qbkVUg5NTtOeKXag4DFsK/zQPr+tOwo6h3Ev5Htt/GBKsq8jSBpr1BtjZwvkzt5sbPSL
wRuB8rDWCrfLwTtK89+W7nisUI+aPKV1vCO5CYmyozZVPiPgZOro4DEAFNDlBj6gzdGyk0GNqWFB
Rj9vs7e6zA5i0F9UpnrRZEu3Bbkk06ygojwYe2VwlTTbQQzD60Z0tm1FeIMhttJK54khdxzxz+Jh
L+Kgawuf9ygUdmQLhMyLmYggqltwUow/rRRYtQrQh/nrDkjqBwk22ak+adLxCMoQquL4MoJMO+Q0
86Tb5HQEWKnelFhqYjVuWgKVUnbvOdNddG08FTrZXW1vBOnfMGPkOZj5iWWJGnrqD9UU2t0zkn1/
rDO3giBPqh0KKe8so2YzPAFAAHqT9dOxr6Ur0NlXex4AbjFUxpNg+gMG+M+WpYZgifS4WXuSQHOE
/aYSDQXomcam/qjnzIc2jm/EP0Hs5bamHlhag66u7bY0czMoqJk69fSmRGbnuHo+k01/y4zXQQAB
AD25UjaeMp3G7G0yzGPkmAeFFm7HiNs3OGDyJe2hKYySQmqjb9ygPFMRf4gxYZPKG5MW+OqQI8mB
MjB+KJoZ2vG3XsFEgXjKrXcp0dTXOx+tipBqt9R20N0nu6RNbuxUP0R5hnkDOz2k1nsvz3lpv6tm
G47lqwasCgR6t6Oi3fNY3NAmfk8U/U04sg36iezUmL0ME55mRr8twUprlRwfEu2dVh+9HDQ2tAQg
42gVXcCY2HREu7HQQEta6TU4kGPfBSAveY4ZAbrmnHBn29dQL8pQwIvofSKqHxiOO7VtE7QG21kZ
eN/U8kBackRh/TQ64kS76c5qbL/OnLdMgijFmWSLTTdx2uSWj8XeSbuNzqRnFIZvWdOdOkFAT4Ok
g6NvLCc6J2p8Gw3S7yLMDynPRYNuC58OYHV1IW65S0sbmfC9wX5WUAvSsteiggwEekyTOgT1mL2Y
5Dm1Y1CbkZR7mVW8QKTSawb1nqrgGFR+TWIMdJTuKKUeWFx8W38t2wRCOoW8rfTELXGdDmm+N4Fr
dzrVhcTzz56AOKb/xsy3bhId6MQA9+K5S41k39ZvDW5RonW7Qmf7ASQ3sTSCnOYea7BVwIRhyowC
T5BM+jN3Bj/qvkFR0idT7eqW6oE90CXDj5aAU3VQobyiQybrFGWWh7Ef1zCNu96ooEE5E7N11FMc
XDF6ExCWeWpiuZ12V4+/nZK7EY9DWtdQ+lG/4WTv7WIImsxGB7L+aY8YGiLqI52U977PD3BdNCSF
y1KEjXyyPUiw8X1d6OIH2re5m/YaSKwVCaAs4c9G7gxurQAzK7PeHZJ4CFNSlvtYm35ZKQ6UrEfp
9sTG6YvKBtAaAI86zfzFQIPgS7MDjCVB4M9Gcydb6VdVuc2bMrAH+p1Y2Pa4u0mrTA8UE6w6CXIS
w9hbeuTsNQXhErEBcNMdJhV9p+heQGiHA6MpLiuro2Zn8Gj70eyHo2JHr2ZSYcoC+VfW/a6xRRbQ
9XWX4jk2uQ5cPQIxgBwtfOXbpgJX9fBNy0tw/txFyK7GTEAi6VDAEzVkiJoGldbRCPU5ryrvKns4
xMlzZ4EkqlbcJDryvMagTu6TVviFnbuZ2qA7KNwG2spDegeJ6W+mQbwUSbVtDSdDouqZGK9jZ29N
hQR1V52mKPVSau/RiHKbGZVUQ/GmmFyt6kPAqFyuZ6hJiHAqtcDJnGAoprvRsF2mFM9jlQLtSwEn
cRTgbrtnkSc7TiMsePB5wcNEHfwSzVijjENZOr+sKvGnhuyoXQcQwg1GZLOVgbzBEq82+6bK3z1X
TpolPMUq9w0DRDMatkMK+l9rwnXBEfE7V5apT1N4KwBgep0FTTdsGgMkJuVLEeVbDIYHET0q1aM9
AGONUYGE07PRF7fzWp1RQmcBoJ6qcYtedSdqPSiZEvCSv1X4dDnoa7QRkaB9YWPnGka763PNLW3d
jcCJZPLzHOtUqX+ngw6tQFBoqPcmaYISXluxx6qz7/gYnQfZbyO73tWZFSbRa4c/eiD3ojj1mqIO
TA1wu4zObeptiRuYif5OaXIAygavBAqMdo+OeJdJstV1MFZZDxkigAWiwnKEYp4Ooe6IbntWem3D
t2qubZrhF9Gzp763vCrtNwovfkLq3mUQNFQAHJAa5nA6yyvU2I/MysuEPMUaC/r2V270ngEYQcp+
96ncpu2wG0bzvqmhu4Rsw6ab2CkOJlQ47Rj1NtsKGtT3qmTyIzSyY+esR+D/jg4Tfk0uKr9oxi0U
c49MpriEK2AAdpPTg8evPCDBCxl2QYniQ24jUzLfWTq4PYCeg4FHX8xPiRn7VSGCljleaVaBEE9l
Du5+sE0x41WI3ot57zNA8HQeWDw13Bo4rkx5KhPgo6W2GUt9VyCk5/F71LzUmYpAh+IDXstq8QhS
rDCSyd7KN2Ole7ZzzjFbqxXyVKLg22lsK8CgbbYVSKXAupVKtjGd9iZWf3ON7CqTIPyp27KG8FdJ
ngpNeC1kzzqnDIZ8CgyUgWr8hHTGGVTdYwOam6Q0OfCa0W1ngPcy51uZ0hsWC+6ZLQjyueorGvUt
/H+LbGNIGr8sUt3FKvyBvCWy9lRVPcQxwng/haWIXI5mjKaikWD90sr/R9p1LcluI8svYgS9eaVt
th3vXhhjzqH3nl9/E7O7mj5oqrFX+6KQYiJUDRBVKFRlZaaOsozIvpXG6TNkR30fPXFRZnJG6NYN
OLqFxdOSFy4+QqDDR3nWk6CSlqiTpZeqo+FqlAPoX9a/RSF7F+rypoFAGyLtMQp6t+Gw1l7YZ9KD
lDcHue1waQ4O3/A4+LKlLIE1JeFLJ7ZmujwaGQABfXUfZ9pWH5ItdPvMUP0tB+1BxesVT26r4/Kj
pHOvkt6c+vZhKFsnV0NHiEPAbkVz7J8HfK9KWEwtf+dw0SEB0CLNqkA3qUF+op6BPMwgDj5hLElS
SmBUtQ2Qq8AKj091/1Q0AFT0pjog/oVDuUtiCYyYqsUPtUN0P4USMRm5QWAk5ihmlj4MuMGnbdrc
JZViQkSuQC75kRelpxn4bTx0q4PQ1BOICcicBWoU3EBvwYK8us5xbYGUXO2dKoktNQ/2De6HLHhR
08WtMfc7IovsM6WwIu6BayYvwYtFlKsHqZcf0yx/7ev5pRLxbO6eNbxTQyM1c+lDXbINR4KbFhyl
6L5v3qYMXN8lbpoGw1ozmIP64KQlrYmqpleFktnjicP/FpVsrxb6oWyHG0MAlKTnnEmN/TIp75BX
b5tU9vRSudf45lDpYBKvK0tMvzqS8Cc6puGzOyCz4OqYvKwxD4+GsMqNT1oMmiKSCamI8GKmvYb9
YrXKy0KSHmk8oHThpuLDvPQ4/blVQeayrIAl47E93OTN6lMv8kdRvCliwHOFlwAOWGaFOeEqMEch
3LfZvIni8K6VZwc5HG619lBAiFobhieEv0OQvbexbFU6Z00dtKmlj7QDhwowSYDDvnMg+wnSdlNq
xjEbS89Ifivy77wd8TKStlPVvTWc7kR97YQJZALQ6Da6T63pnblDBQTXMvmx8rzscmP4NfU50sxE
vIsnITEVrtwISfOi49LT0tGLheeRS52BaxIzmaVt2/FOMBqbKGcAX0jF6+Kte1agomr0ZQaMimEo
gOgNyH54tyzcPl2QToI+hjfVhVGnX61bokOElymPlhRNbZKP1RiiFh64alS5BuBhSvPVQbfx+hOe
YYUmNOE6dR4CBWpqfXBE2QVTewB7Zx/XjayNzcjgCfvPWhSqNaRIiaJ2SANdNQV3kWC3XkCGXyUP
PbYIgBTW5NMlVT+gX+cGqWZ5KkRjrPUAKEsnEKkBRjzsakvd9l7gozI2bJDmQEmX9NuQhm4EOOuG
NW67vrPgD9TR+FVQSf2znhkCGognvAhURRo9aJNxY/TZgxDXjPL2d13n4ljqIpn/EMFXSFNGpHPd
ZUM+GS7ATWDES0QyFpG0z9wIEZhoxIOiKcWtHi+J3YBBCjKOIC5lfF+Jdg0ivHlG10+5RsEXUoln
NWGNV8k83U6VTIhAWK2f22ABfAzerxtUSJPqj0VTBqkmlqGO6MUFUEFI1HRfT9JDpUkbORJNVW33
oAjcyPHsoVS+7yT+0GHCYIpaWxn4J1VodoEegFe4K0yFb48RV1vFggysrxeIxHM9ODI1U5u0Q1f0
h5gLXwMNMjlN+xF3A+DgYnNThuNdBxUkVQttLS3sGjStfcEjXisu4vQ+59tHlZN3UZC6ajGCaUJD
/m9M7QMXTZtoGnbd1G3iEPefVvptPd8JnXjI6n4TRMNtkUz3ciZ+JtO47QWwaAIfal3fvosiJbV7
VG0/TGKoxPZQs5a9ZS9sVJ+w8mRbZrP7our6bUeTgbzlwW9Ou4BUl1kyzxAuaJ3soYD0EKbflU3p
Ya5D8QSngLTnkchksKAyF65H2aWOYxJq4PTXMUirzxB56oAHFasFNfKYu7u+kRdNH8oQdQzjDIX8
cSITu0OIJ02h/wp61lTCJYMAZYT6WlPWJ0KQwQhhHaod4x6YWPsBZSgnO82Puj+f1NMC+QnQBhSW
VW8MH4WIZyZJBInRFy53pgxBYsBZZTtM40kpBfh44otWZBX3gf2Z+smmemSZWj02Z5bIrp9Z6kWR
k4HxhPSz8Jwa91l2QI3HkoGsvv71WHao/o+QDP/e2KyUbiu1tvHEgi5qVP3CY5ElNi0x9k+lJiNK
PeqbcYakSWMPNn/XvYwO7wwo1LcYlCDjudoO5c7b3Bos5VZ+6RzjDSG0ATMEXKQwZzu32W2+1Ujw
s9U0ZmNIAqPJe3xUgStRFk6kp2EoNgYn32QleUwO6bNqjC9FoDnX9/4SRUdO9Zll6oYWYwxpL2EY
IzbwlmCjCvUrfQy91iakKsVbYSm28XXd5kUCR5mkTrBWJUK3JAukBEcDSETQsKd4qihg2iZCf7et
2h2CPv28bvSyr0lZpU5zPI/SuKA+hmnz9nd0g1mLTWLLN/xpdntf3idblvtcDopRFqnMo2nVWdBh
0+NvJR+VJXBtLrvAxkzRTewDnWAVTuwy5dfI7l2JDyoVdNNK6TQOw1seIBcIUCoEmwnVoFX6pV39
yrYsWNPfnCAZfFkAbfGSSCWVsqrNxowmLgISpvJk0LGVnv4FGhBoNoN/OHeX6Ta0WdxSqyFf+rFK
nduxNDACDsIcb6mLY8gVrq6PDCjBZbr8/QF/bFAHVddDIGJKpG+Es5EoF+aP3UYBAJlIqeDhyjih
JPJcfrkfc9QJ1aW8L0NJghBpGoFzMAftUFpYQgX55mp4Fpvol6QlTsfVziRJ7nXj6wHoxzZ1Vgcp
adqlwEcE/M+ShMIy0KyTktwEI4qbG+o24AW7KxlWmWeHOqxcAXxVC2YU8EZ2e2GPw/qm+6gWmLwL
GWArdrNH1iwD86tSycJYNGUS59CkLBBpn6rX4p5QWE3OEltAcLjMGYD1C+dna6m8IdIWY6pyCOMV
+wZSZWj8OOkNQdqwnYK5NuoqFZNcyDkVn7F1RkfFiS1a0HRNluw2np6brGCz7oSaJkINwQCHE2Wu
Rc1qWjhwRkHRFt2QwtLi++vncjWFBMLm3xZoqWEwCw0T1+Nj8fNjD1yZpAhmM7IAPeun/8cKHcJG
3LaKDP0+9B32yz5Hf+Wm/Z0MFnoDtupnTwm/aTEjEj8ABO0xIyhjG2kFYk0GXl4eJWSWp8IXndSB
8NVB9HsomwemvuN8kZEvXyKYviPbz4KpyFb38ZLxJd5ttYOimUsGLConxqmMHObrg7U6Kqy1XSlI
w4hPmD5FPhnnkJ5DB8IMmVnaE8EUeayyA8siFczmlgOIKWxSqEymphDcdBODEWT1vMg6LjsME0rA
Rf+ZGUfjIlbq3AVAKRMQHaYbfNFu2AeDZYfaOnmE2G8UJnggglFixtkcnQx1/pfYmXbza74XLGjS
u1FoKo8o/LPlvS7rN+ScnC2U2kkV74y5KvEEAEz6PTjMDme23nAi/C78F8CdlrGtnuSX0EpBslpu
xFvj4br/kwvg4k48+wHUBSHl49LpE9LTPHooptacDBDL5tuYVz6uG1oPncCdi7woA89MT53zUxM2
at2mHu8Rlwj8atPD/RRItKIlxLrrV4/omTXqUkD3tp2NpiOXgnRPhL/KLXHCzozB/kKYpQ7/6DF+
ZpGO1fEiKEOIIn888b9SZQHQJvLUSma4xne6d/HFfuzQk+czV0hjhHziG2JKpqcy3Sy3hptCmrR1
lS0p9TVOdBdaGNd0MSw6a+b1T7l6Z5z9Aiqad62igBsaF26nP6aQ9dDRQQ0GkWFl1TfPrIh/xoCi
ybslqpG6JH5+13ugsvLKB5k5qcA4KDIVaiCGJ4+GiEcEYEZWGclmkTH4CL5Bd9e+GBVluFFstHjE
ZdBh6l1yCxdF2gNozg6Q93BIiDFkM/O4DUtBZtW3z3aQCi4awIriWOGkzMu7EoOWaob691Ca1Vgx
vhXLEhVFBB4o66RAGXoMaodf9N8ihDNKbnksc4FFhc76YFR6WQxqNIeTQkQzBVCvm+GmcANbxdD2
dx7W3rNTTJZJKphAXqZVOB0HvjI2BRrvmLD+3zyKih1Dq9Ug5eDxYk/R9F4+s7oz26BnBEWG39I9
EH3ICg0CA8gm4+cw/2z41xo56/+0EroDkmPiIuM1eC2UbU/xGHNeXWMhnJIWjIPAOHPfkM2z6tmU
N+AoEFs47nCXic8grra7JNlncmJfX9Lf+K9ugBZKUCDIRPlRwcthl04oHvFQad02X/MhsrL7VHfU
mwagfjAQJztgpkDIZKoMKvb1T/ZjmnKsTsnFNCa5Xd08KcsdP+1EVv9tfR9/TFD+FIZpuhgCopOO
yphaNlYFURwtXBw571k7yVoO5UicMoN1scaDn8ijFUQZ5Sv3NMxADo4ILnntod9JPuPrkXviMvr+
rI/yLWCvqknvv+MFbw0+Sf6JnJ7mQTrhxEL3r0eKv4zR4OSyq8uKE3H8u758CRLJUwDjZCxo/WL8
sUFdvz1aMdHIIbUZRSAceT6wBrWwwR5W9hCmKrlfwMM7Wtg4TSu8db2xG6UCE6atnTT9huvGm3Cq
7UEDXmnKX+Jy8a7/PsY3/s4Dz/ySD8ulWzj4ZT3g+wLbF8uLq2Fc87qZSxw4SZ0BDf23V37//cwO
16R5NQCVjXtA9ZLXf8vskVEKyLJ1x2i7sKL0esHxzCT5+mcm1TxqxViCq6hA9alVY/OYZ0iLbsNF
xS5r+lcjgCyO1O9ErjeXOToEkbwHuOiIbua7NoIgresZyQXxmCun+7sAdPaTsk4cuUgdkVsov0bj
eYRu7bLVWrMC4o3jGJ/2ksKX2nMqHEkYbIukGDdI6zR+CzV2vJbq29qKMd/U29mdT0jLEUa03/VX
7ZK3rtCbs9XZmGk7sRrPzBNARS6QHTZCSkqU/BZ1Jjf3AGPDkyn4JhAw/HrDOHHk/3dtr6noVaRF
Cr3uGS+Ybbzpa3PaaeW2Rnp1kzxhTgZjwVziSJDOjD0Mp+XP183/TeL/c+CpQGZwbRoNagkGV9Se
FiiDxqkZVOYQu/Fj8qw5+l7DbHLi1M8heOROCwhESnthgEPWfwUGl8CwrePpSlMQaXlsgF0Gl2Fn
k/5ci5eq/gqOvmk3bERfux3t0ec3usNve8ARzdlcWHXc1Qvr7BdQXjikwPxwNT47Og4YDBT9Qujv
8q7yIql4vL7nq+H8zBSJdWfehbmAiNfbLPXGCl0NhM0MRD3/mwnKpcp2roOwggNrk37gUVkcm9K+
bmL96X22DMpRagPIaElAH3xyA89w+0fOaV/J4HfuJrUpvF43t3oBnFmj3CTOkgHgUKwIpLxmabx0
IVBPY87YN+aiKHeI+VrqVQkHUQcI1Zc2ATh/MWFiKtve/y8qNYxV0dwvTQLKRZ10EOXbypc93mrv
1C2oHG5nR9vEW9U2Dt1TdeQOCyZj/NEGASU8sYDE3fXdZRxJnbr9QXvegUUCv0OFd2n6cw464OsW
GP6lk4Tq7NCLXa+noH/HaQmghy4MbrcAca/ypqAwb1TWrkp/2krUKB4mAUWTEvLNEK0rCgcPiEeg
06CzaVhiXOzqetpX7XArddVrOcuYQo5rELxrIM9Qxn7fJIZ/ff3rTRNdwTy8oALNQQ97iYnAJXOC
LSbuoqRWD6T2ljAlLMAtP/AQLShks/9gfVmmXWrjIdOqqLOB7Fi5R8bkZic0+BITs2Wgg5xBt8I/
C6OZMxKI9fP0s1jqC8x5Jml6icVyWWDV6gS+d4NxoNbzprMNJb/h7ERx8yCgIIZULfFHZ3CVl94B
+5THOQ0oNfzBWZz4pfJY9zVrZVTw7rMinlopxtmap5Mo1LulEe6uHxWWCSp4T+M08SMPVwljYOc5
bjnok/KP7v2z3aOit7BIfA1MO+r7eF+i3m6YyVd4Vx8D/Kc1/uo2yzb8yhUny23NAz3qN4KCCTVc
b2mc/QwqrGtLUsH9lMjTuG3fgkFArzwhw6B9On1F6ssQ8pJZKfFOVCZTFAX3+k7/Td7xc06pcK8p
kBMURuwCuuDgZTEXEzx9dmIbR9WuPrS35EikteMT8q/0A5j+jFngFde/Nrh7ZPQkUMOmfoKxGGXZ
Lch+Rys+Rv7sYPhkm5zC3uZ9DWVXAz8pBjsSRhk2iROCZ5zz++2kWKBfvr4bjF9y8czUByVvdIGU
BT6i8UvJWZ15spSLVBfSlP9e6vdhOPPYMQQYd1QQioA/VswotwirPrpmlnCbqhvhlnsPfZLyRg6m
tobOTv7ftCfkpXH2A6hYKEhxJ8YRCh9NDyoFzPso5fv1PVy/5n6WSAU+WYta2YgMXKRqupnF3Jln
QGbBnHbIMhY5COt7kb+fbaccTVLVNVPqBX1syf2nyC0M/1i/SH9WQwc7pe+UdCSXNqboQY/tJPld
VbGQZJcgXOqzUAEvKgt+qRNEctmb9spG9xvH2Bbbf8DYShmigp4+Y/hqKmEom57r4nPKPR0snNdP
AGvPqIhWFdCgkRL4s6R+gr3FypVfTREz8jWJnKNrrkRFjW5u+iqJxG9w6E3il7vMX/bzscA/SVdD
vJ9vylviWrKJrNFF+AK8MfIwV4QKlbKVFLM55nZoxzxj+X+TQf91ZmjGkBpAsKzpyPv5dgIPX7ol
Gtyj2xwbL3RZeKJ1fJghYoReEATxQmB8koBiAj0SRJ9Ts3xfvoP38BE/tp+F4BFVvsyDNsP1L7zq
d2c2qS+cqRIXZAv2HjOOVi78niHwdd3C6hk6s0B93aDns7QWsYeYH8XUbmYZdb6fytRhmFmNVj92
6OdHz+lRbECbzZt4EbNp007nKq/qW4ufMCuSC8pHJQG23UwRxFZ4cOZqb5iUOQxCsS2j7EZDYs3p
QwHum9atVcUf2+KOK8ZdmeVuryfPHUbLBpDJgp4JOVk/75GHbqukP8WdkJvL0GA4DeT/nF4+TWKE
J0F/kABBkyOMbBPEKuqcH3GkZH6tJNtKGz1dy975ac5BnQEKn1natHV1CiFOUGmqj+GuXWbMX6Jc
b/VAcfsuRdlkgDhAovObcua/rm/fegZ6tn3Uq4kDLQeaRnB1xQxupROAqe/T/l/KZJNVtK62FeFv
LEgz66NRl5jYJW07zXri5aDU7VoM4wY3TdMA5lrbjAUyTrpO3WaNpkuJXKLw3HwCyxDdcGZmhyis
a7cGhHCcDjc1a3Xr9bezTSW/6fxWC2O+xQQwyYfAd2wVdlOY/1ItxGvlNr1nAj7Jfl2E0jOD1CWX
Z4qRNBJxgkLp3FbIMU3bP2pB+Thiqq6Kq03bS7YQ6ps+Ku94NT7wKbJkxlavu7wKjifMmvIX6vbD
2IaDOgPoKlfWOINAFaVHVOJs4MAiK43s0Q6txir+GeoGdHP/sUvdvQb6nlkmokIEhLrZQ8AGijaM
ta2mfWcmqFvXwLRmlyqIZpmvuCnevLMrOGzkLssMFZZB3ofEy2hBiFYWxzyOBTMPMUVc8IJZjMpn
1Bsb/NkW5uCB8e3WT9DPHlLhGkAXBBdIO3hpZgZeARdJD8Um2JD7Z3xmQbMulc5IFvOzn3THtVGj
ZWlK7GcO7R8wic+OYpigIsum+yowRw8MK/aU2zpKH42N/AakQEaFZqmp9pYEzA+0ZxhfeB1xdPaT
qEhYxsVSTDkAP7Inua3VHkDxknzgAENFFvMjfr7HgK2t78BVMycWKj66VXli5bCqHQwvotu3Q5ZU
VVDFSIkn0R7H3p6hpVdpjCbxelj863vTQ2NFA4RXD2VeT+/fxelVBicT40Stpndn+0kFwXKIJLE2
kNaMFm+RgRFhk7gEaFQCspafWka5hrVtVAgU+LDvNCFFRjO7Q788FT20xhWRkTetX1w/20aFGrQX
cwwSoYQLNjsT0I7NkPHHvPajXPKu75/IMkWFHHHhOU3m8AxTTuLvAfrpgmgWdn8gyFDZCR0d2hCY
AEJbTwC/wWt1bLbVsXByl83C/jcX2s+yqbi0DKBeqaDr6Gn3M2QJY4e7I/fZ7M77xIy2MqO5v17w
Ozs7dDSKUr3RY+QHgLK8RHt0b5EaW+qrvp/dvLVLDMKENve/fVt6PmdW8rms5wE4tWaviLo5oW2J
ERGwZ13/sqzV0TM3WcxpPT8h+IXvlT9v82PyCqYkjMOCj0z3eTt122dWVCGn5TJD+OsLqiT+n6Uk
YC+awj4jGVfXPwCE7o2xYBkGIbQU/S4X7etrXH/c/XxBlUq7+mDR5nlUEV/4U8JhwD4tH0X5Vqla
TI7pBegqunjfjGDVURvUqiJ+H+uhqakAe0147/CPIQd6zkCzejm3+H4y+eQWQjlPpfKUpRiFTtWv
oUN+H8Q2n4WbVn3TMfyvQpkof0nLr5bJ6/b96Lu2g1Q8GyBF1o8gBPOWzwnDLQjMgIFomBx6aF9T
iHLiKeqKudk8Bs+x3X6gHs+z3IK42bWfQMW4TIB+L2j2UfsxAr8Q0WDsixPI5o6KHt/H+rzBBQ7q
FvGoYuKx1/jdBC4QMD5sOrDvziKADrx2n4nDoziWm+sfnJG50MM/YLgO9DLF+ZqFW8H4HHlPGsBn
PGh2G77xylfcsTaDdaKp+LhInGIo8jdCuH+SJEv6DDcSRn/03vlcrMVRd/EXVNdrk5W8CCzLVDRM
F9HgUwWA3dEabO4kQYLErgBlFxMTBAhP+UNgGk+NFZ4E//omMyMHFRfzCWorYoHIQR4W7VHFnRq+
cZDFkrZkfrf7FdqsqRXGYjVqajEIZj0sFkA7CtACafNziTnXCARYwgDmiHvG+kgUunLANSoHW8Yy
VoIaUaPMv+fIQwdj0qC78jlP3oX3TAgU+f9ds0dFxQXBrxz7IfXmLclQSOflk4xCJ1vWm5CRb9Ho
gFTrjHTBWLLXYZgSpGqRymTRX988A+SwoIgFYzoVcruC1/Io/U5gw83oZfeRXT0LHtk6gzNZGNq/
yQl+zFHxMArldOIDvFUEwMgbv0Ay0iJRXraiS2b+WSjy9aIc6DX+szwq+ClKLfQlqL/cwRVcyU5c
+VVzJMAqJGfeFKwy+3pX58wclelJUqAboEQkbZX5SdpE7mBCZ9xq7tgt9L9x65+lUaFsrnMhAHsg
KR6HGzDpgEWq9nS7xZSK9ARJ+NQuQW1nsVx7vW9ztkY6kFVgvJ4DhNAOzU1TfhtQrGgtN3PDNxlE
g5buq3syCQQ5+rfpmN0VwM6nTPGYv7lZf5ZPRTU+qMtaUQBEbDDpJ5r9XTigfzURGJE12kfBCXbl
PryZ3qs7TGczNa/Xr66/zNPVXj7gARyUJiTabV1bHJQvTKPIID9hNHutB+nlaGgnFcNtoPYSGRF9
Pbr+2KYCnjToujEEXOQpEniDZpBpTm7GgQVHSm5VdWaNm7HMUfFOjsGGMeb44ISFuzc7u32v3Hg7
bTDf9kb6cxDk+hW7zFix/jj7WSYVmkLIlCydjFihH+bf+nZBhTF0NKfexz7Y2klVaN4wEaesxVIB
ShSm2ojKHHX1BMMfk3Qn6QO4QZfuIdT1Z1GNQP2u+TVUi+IYxFnhNFi1UL2GYrGLh74CP+Xg16lx
EzYyhiY5eSM08UbOSjsrG28A+VU6x1YoG1aec06XFk4WzqcQ4mJxi/a9mhizM0FS0xwLENpnCRiT
KlB1Ncum1RY7h2CYPcW8Cl2V8XUSQ8HhIA8OcqN4W4pgbZXheGJnK20Mgr5athg37fp99PNFqGgq
5lUK8kCEHN7jf/NOYZeWpH/HuAHdy7bAHW+xpuPWX7Q/NqmQWmCGG3NxuAMl0C2o2WsoC3YpPLVg
w7u+OpYhKp72Q9doYoRyqJiG5gTeEQ7MuYAjmErx67olaXV0+ieEilQIhVrYnEOuExU7N75Ld/0h
OdSOdjLseoNaupVj1D/Au07xjCNk6w66nYJf1JE/A1OEho+zYKyGGddZ3kbFU2Xil6DUUUHqxM7K
Wyiwc0fwzF1fOeMAfW/M2YNSylNJWXjADpblXklvB4w7XTdwKRmAGqEOuVlZhiapCu2XP5+s9ZJm
wjID1knmWQA1Sj5BeAc5TAOEa2boC8CzNlZ8EjcKWoMnZk2dfDk6NzwzT5cohVpLQT2HimgE1mZw
tKoYqHmrXKIvH/vhTYqU6lb53aEIWH8wVk7C4TXT1K1Qp6M8FB3GcltnArGpVTVbkg9A/cEBjWOY
osTD8s1vXvJrNqmrAbIW/cJh5OEb2wVebru/E0xUmXx9T/qvGJoDU7Or4JHLKk2sZpLnO03dDoom
FHyLJxWWGwCrahb36QGcmshcFWuaLMxnsaIfa4Opq2ExEj5OUoAoWgeTpaCuBlFFseMOohtaqOqn
zDfjWkQ6XyIVboUgxjhrhwLa0N7G4/MkAJENEELSP1w/Omuuf26HCrHjmKgCeJtTLwWx59BEO8yw
WrpUMIqtq8n4uR06wvZyWpQDPtlsaWZ7VKCXRLSZjW33T0Rq/wwEChVj1VFTa5EAUkB4fYDqwW7W
u13dB/8gFztfExVvEkXOOU1E166VwrsOai4DtNnlHsmRYViIRO/XPxUrvtH1xrIHI7ESxZj9N0Ik
f3pLyjrmXBqDWUvPPIfUgJfsaZBB2hh5cyuYnNiZdbDt+NiJkFgsKHqBvhJyortpblkNkfVvLEgS
RrtAQaDR5F1JUuiQZs/hlr8JoB3UZ7/Q2iOxIDHBSrBhbMeqT56Zo44uuLinaAgXEgV4K7sR8MIb
PjRHw3N8qRF6WOtbdZUze9QRbmulxBgoOiALyJXk7CNWvuaU4Y6rbn9mgzq5DVh/GkGtMJkQB41Z
t70vhtNz2BZgaw7c6xvIWg99fFWtlkYeAVwFUS8IXUw9fpemihE6GSuiaTHyYajmPuljr+RPYvqp
zeD4i44pz9LrIL/24joSVKAXDaCNBbo/FUhzoUwiRkoIqrFwCcg42ogYn7i+aevL+TFDXQRdJS+9
RIqInChAGgLk/7qXT6hWsmbTyPV5bT3k652lS2LMc5km4Uon8t7TPbQNQgcvB19yOBWqnqzrfP0w
/KyLrPvMXDL0atwbuAe4THQL4yGYoPdgsDoZZHeuLYpyoVhI5VyJUI/Wk+C9jMMbXYrs6x9otTYC
uPlfB4FyodDgDCXKw+w7LGCkGQ8VebSWD6kEtZT4CRFONErBuMjIPleXJvICND4hVqV8o27PNrBA
KRvUfvBcFbTaeso/Kvpy+0+WdmaDSrmqWVIDpcEQDclCFLfcorFBimjtvvU74CTA3XVgprWrJ/7M
KAnDZwszwKw/YVKJUD8Kja3fRiKR4/Kie5SRd+NLUh+BrMeJZOZcLMO0q2EyCT0fGUNibyAs96R9
cx+85pZwl+81NIctQuUR2i1rxmfVE87WSzleN82BOHagZBEr4yTMnWw2fFybeie9MD7n2lNQP7NE
+ZzBL6pSaChytCBcN+sMBNilAuLJxhfj0QLf5i+uwTltVRkqOc00Ogz7qxfomX3KG5d64pNQQFsi
fBIxh0dAXIYzbMXPxUkcjtkuXa2Qnq+X8syy19XCMPA+Q75pc8ohyiMz6Bu/VgcnVB5b1NGU8FMD
v70qPF5fK8s7qbtOGWJtREMz9XLw+8tcPZpapU+MEED26yK6/ewn/cKNjJmrhgLuWWh3Xf3cNwCm
FK9tnjmxtPmf1vNNHXnmlNooL2OkoQTZDIYd6I4BzvrrFlZRpmdfS6KCDddEi5ooWE3wqHqzU4A9
SAbXugtwyeKk38ySzHYVawepWBM2XVkMC1Ks0QpujRcRY2HLRrWb37lhRkfU3U6QfQBdqcpaLMMV
JCrWjCDCb6sC13pn62CbJs875a4GAI23By/zmI1ZhutLyp9BledTNTQ0LDTxGx9c05vvtsvmv+BZ
I0//a4eSCjJ9UXIGIOCEC5a34g06VgBI5z5ka8GCxDgy5Ehcs0UFlELOIxkFY3I/jY6+lYBqjzHc
QMoulZWwMiTG/SBR4STjIJiUBXgiR77wKbiCLW0qHJcU3U0eyaxb+6KZMuse3651bZFUKEm7ZQgL
Ea431Zw9KNCewkWvQOnPnPmutBalABnbrL11w/iV9Jwvi91boGXbSYDa0wSMcFtuqlE44KRvg1x5
r2qIWASgwNaEnb5AW6kuUWwH6fSchDdKqny1XGc1qPTPUfRRiOrTMlRvjA/H8DuaCUnuw37QDORl
ozU6/bG6R9nMx7geWjnYQ1uwwC3laTfMK54Rlun5QH3uG1UW8QnrGcPtUNWwFhNqV4TibfrNg8Au
vmcluqvvBJGoiuqaoqFb8qfnjXJpKFz+fWqI5wW+5GnbzmOlTesr+8sM/eyJ+7qVRD2LIcMgQjqp
d7SCyeO+7to/Nsjfzy4BvH3DPhC+MzOM7e7+pX6pmwRnynxss9ZD3QY5RmVlucZ6Er/zhRTEqVAY
0h6FO4jfTg70f3Z6BCp5Rlxed/GfFVL3ARRpa42PkAJyPN4/40MGaZG+9dr25roDMA6FQYV/IRuC
Sp4jBHqSBx26Te6PfuUxd5G1HirslwkkAUUQ0EOxlNC0NifIGviERrQHlVrpYrLCjjGLbF9f3YV3
E2mDM8lF+tthOqvh+VhzgdeFNIsaHaupfUvjHKIZ07Sdp5xR6r/M9CiL1HdTF10Nygb9oUiwgcU7
EMVyYbBLX9+wORTJpv0RkClj1MdbloGfoVMee/q07JcamqyQLlGljjHJd3FGvs0oAI1/CxLTM4th
xyeNIUGhiBQYhA3oBVzylvx/B44/zdADiXrYdnI8TRC+GBqrRYgCYuz6cbhwZcoCFTZk0BAnotiD
KziW/bbzdKHwrlu4LNBTJqgT12hNt8QGD/nL35jRsrNPATgraFNBHgmt2/+CpPDCsSiD1IHLpSrS
uSXSwH9c6lYpQlPyQMY2mg16ICBFV13jt6Ca1S27eUbSjMvj99e5+M6jz6JwDt3QUZdCDXrHlanJ
mzQuNgNfWpkK2UZVs2qR1YtdP/A/FqkokhaGhql6iIs2ydvYvEsdxopiFivQ5ZgwtaVky8/W1YVy
0gY6tnQZucMcZttErpLDxIV22OlHSLd6Rrds5xFsEYN6zKrWmyfdVwodpND8e13mp0GZfFGLodoQ
ASURvUtS6aVS618/bKvR7UzNhHL/FApnfBRAzcRQ2vu04O/VqD01DedlQW0uy/R53dwlBobsi67y
CqR7DPGCRHzJMz4uoorA/sfaAjFHe6c9c8fQyZHyFm5yr75+Apfr6y/DHYgloE81HFCaL08sMt5V
PwamyFAILf4FpTE3RllcQPAOMu/zNoZcaS839vXFrroV9FNVzQDRqCxSJy3DkQYZU865QBk46jBA
qSqx5Oa5Cr+uG7qE9JBdPbNEnTZh1Dmen8YCOHl7dCD6sdM009glEHmDhniPFFTc1xVIf0Ed+Ih/
+WfXiKB96+GAj+ciMYw5VasmEV6lqi9FepKn+1hlwGkuR0awSky7g0mSVzQJwzl/+lQr5p0CyGLx
f6R9a5OcONL1H3qJAEmA+AoUVFVXVbf7avcXot22uUnc77/+Pfi5uEwTzc48MRu7G+vZUUmkUpkn
M89BgqR56U1+0ezSaW46dC3pl+yh288NHb7hkRvlEflZYyevW7RDq76ZQF9lnh/VVbrk4IOWPYVC
JCTho9PcvmV26M6HvO0ZmpWuSkBkvhV+rBkR5Oeh1I45dG4sOxn7xmqEIjvLa4LJEWaDscrmienQ
Am638OX1zRHDogzDuDos6u8Dpm2tcSYQeBTu5Bn00fRKv8Ab0KZP/9kU0Prm/nfB5XNNE6UNGMdp
Fo1l8+I+hkhlBmSJFf84uZ5th6rUVC0V/27OfvDKH5dmzXQlMDmeOMjm2TNaFxxCzPtmO3AH3H9+
H9d8y/Vii9wamIEk6FyK/S6xPIKstG+NjTBk/VtR8KUTDtpkPGd/b0i1WkprYlre+KVxm0OEDTV7
9mAAXoKE727LDFeDUnK13rznqwMUELFtTFx8rz1mB/0EyakTRmEc7bwtJ7R6fEw1YO8g9+JLaqFI
TIpeJ9TyivFnH7yqlXT/xfdhTNOYObdHLVtd4siaogY6kF6eAi3IMF0ssmTDW32kKJgt7s8iy4YW
CLgKTYo087sRgtv6rZWfzenUc75L9NoZMacaxJAk3cjF1uIpwmYXaRqgJPzdTH/1mbSKygnyriak
8sBW0DMEVWJE6xN7iAN232QTlL1NsQUmzca2jOKuV10YvOjakvMW91h7gLbOD82e23YMW0qUGar/
pKNka5sLT5XJBn3LgW6CyHiedgP7W7GHdOSu7zEnhR6WCI8eJDLdEu3DTtp6n9vPR3T397f931Ne
9rAqUCUtp8KwvIo6PeZTD2SABgOCdFsxncnh6t086Jy/bCw7B/6fHPOySpYMnTkwPcuAs4IB1qnt
8BW+0jbhxKrzVhfpWmR49U1/v8ZXltSPuawnXCCv0xEclZ4FgepQ1XdmGe/CaKsAuBaVE4AghJga
lO2WBeicsSisRtyWXvtqxPhmdAfVCefzA9xaZOHDOBuHYTQ0y9MRWfaWraEfMNDSDde8enAAx3Ru
gKTXXH6lrNazVsSD6RV6sldSsu/yn1RA4w4sqcP4j8lDZlO8Wm22mavPlJixxYa2F34G2nc3sujo
pFCxiPTN0f4PqPtipcWLo4RinESkxf7U6G6r3FdKD3Joy5XjW9oWzjTdZig+EdbsP/9qq0GCoRGL
QYEdae/irudKZmmdMiKVit6M8Zj0FrJCDLqDMvDzhVbN489CS9QxaHSO87MiP9JaC23H00szNj3S
UL7hP1bjdXK10gJEKAwUwYFSRL8LGIYjX+W+eSyQ66fH/6IPNH3t3D8Or+kD2Wz92drmwmLqPjei
AOoxnlHlTjdB/wtezNCrf3PZDBBzqgbAYvZbUvLKMJum1OO4RQY8Kv1ptLLTFDI/r+qHzz/aarBw
tczi6clFUQxVCXguDNvbicQQNmvqYMMyPrZrzrZ/tcrCBgNrkJQOODMlq2/7WvcaXrwGzfTeWTE0
kdvoVUF3hh3HnWe13QuElB6qguwq8O3KtjoOEWR68+CLUZEdNOCzDXv62LWBnwcqMINrXNV0hGl/
O4E+pGlomjmCzap5nwINusWkuY2FeioazO7S+ASlS78YESVm4Edpqp+TZuyhOrUftAKql8MGhLl+
ZdFHYsDIwZU2m+DVt4eCJjXiIorREn03xcSXOToPWkyjlxtz9atxALb9PwvNP+RqIVUYEYZZkLGA
k+OuLdC+KoExVoaySwxIfBKDQ1032gp3PpQOflvDn1UXx40ONCtPBriF6DTHwvFxukioBhl7ZVtA
ZL6NH958zk0OCZpZdm3hdUtaTaLS58Q6tSdP3Wn7CEOX/7mU7+rrdbXe4o00sxRkl7oxy+getCGC
wGuPhkiIIimxk+pbONnHrsf5KC3w8HH8B1rPF54wBNLZaiO217U26CaO5XEe/RqQMoG5dDubXr0p
1+stnJ+sQ8VUNAU3xYcepHpLoccaHBq79fj7RI9IP4/9fosBcvU6IBpHfAMpIQTmf1upkneGleYM
+YbEhTsyEjqB3thZ8+1zX7iepFkWclykuBrYAf9eqOzrOiplm/mjCWXguH42sqRxrATKFIl1VJoM
FJ51uSsT/JcsDh8ty/zyf/wJC3/cSNYNU1UjkEOrMniZbWgDH8bfYP9mQWi2/eXdoFBhJqBHVS2g
Qn9vN0OsMKZtPuPWI7IAholScECbCIk1Zx5TrP5xRW32s1cLLtxNTooh02KEIqnSup1IDxnmS7gW
Aqck/8bJXK+1+Jag9+GlUiPYnxGLWW0xum2O5SH3Qm9rMHftDaUa4ZBZRDZsLHEfVYkCQ00KvKFR
epQ5S+0sAunK55axscgS64lyEUirRNLd12/mNLO6bM0hfeTwmD+PNmNz2AXwssWRTYmSaLUKrKxC
v9le7bVXcMRDPneAKKcpLo1Rd36mquC3qUGQLwItPpqJ2rusoMhSg545TK1OsgR9UiwOJEtvRqv2
aTsdONgMiZncG2F3N0k+uclUnctYnNKmcz8/pzVncb2JxQVqpRVNIPMxPS0pnDx5D5BrdeNbZ6Ub
H2QVQqIA+ky8ZBArX+IsFWUhkdLinrVnxxSC7bkz3s2gTmXPT9kWhLRqABS0ewx/Yc5o4QVBmqAy
BkZurzbj94BkX9SI7j8/u7XQllLKdHD74U38gH6MUVrVeYfHsodEuHmX0tCu0i2cdPULXa2y+EKJ
FuUqOswjX2lq1+yfGKiLaGon4P76N9sxAPvCk1FtORKAWfmhLc0YU4Nhf6y1/KUjqafqYPb+fJ3V
VxguFHfG4siylrH6wINSiyTAyhnc6y+z7JtxkofZDrahxLUIg5oa4hmOt5AbC6/NE73NS9xeL6ZH
M75UieliMNrpu8zJxvjw+dZWje5qsYXHFmQUBJ1+gcep6pjaW1RvCU2vAn3X+1l4nRqWOGFwGdCy
MOw2ZfsQDEFVhNEmRXrC9LqUOVb13mHO6fO9rVr7VdS/CA3Bg6iSVIe1K+GTUj2mVgNEw/98jdmW
PzyxV2vM53sVYAdxrVky67mXdk+Myh0LnzPtkGKYuOicVPlXFn+13MI2dL1Ih1DANtossIV1tGRo
p+Lt8z2tO76rVRZGoWuinvoCniiD0OLc+SafwifTaXbEa/z+O6ibP19w3Qj/pGcLhxFRlXUkxnqD
jH+RGhQDhMiND7WKSV7ngAv32rFOQBEPR8fAoqq51syUrOzmuLZsdgLRkH5QNubSNva1bHzTwjxJ
KRu5x9L+PBbFQ2ZGG0usQiVX21o2uZGS54Nm4Owg1joruFO3uEVDOZKgbh/n3vtceIPgdWl3uZOB
fQZVv/MWe9vGRWOLpAGCC5UVdbhoqF176Pq2lVjs43GrtWTjri0lACMiBpmWyIUG60iGeIc2ELsk
6BAb98bgZcr+c6vcugZscbcBVmTQ9EbybJznWubU/Hctc5auiUYA2FvdOZsrLq73OKlVJ02de9Mt
pCvetN80XORB96nDb7ZfmvV37c9FZ4uLXqZSpU2DDzf67CjJWe7A3/y7bpXXZ7Lf2t+WnSxeAmWm
Pg3MWProh9vnVWub9fcobnYb3202tw8+mWu6jnthadaSI2gsKpYj6/kNCbSYZEEb3Dx7MAupkAha
m1uB2+q2OLOgszNXNZdZpRUxvdU6qIj2KogKMB1Yle+ltaWzuW4cHDgAKvsGN5fZXFsLU0K7FA+m
p3sZcWjtFDfMngkSJjBL/cz8+PvGSa4BOfRqyYV9tGaNUniIk+xKKOqpZ7ShzJ12ls/3qbc1/LZ6
jJbGDUTbKv5aPNeTASRnnLCYaf5UY79M39p4o+i46pCvlljcaDVWmNZOiOg77R2gDZRJIu/zI1v1
x4DhdbwkKmLF5S4S0DCrvAFJp1lZbg+9jLCwxwG6Syhzh/1kE/0Fmkg2n5Kdbl5IdW7GZz1/Dsxj
V0DR9zkFtyAEHOxCbDyAa+0hKIPjtpuWRYHxLB5AU1HHLOog/lkiu6xQhgze5uqgAF3BrttXu2L2
a4k9K7PlBBQ/T8Nu1gb7558ZmkNIpFGTBzGZscQ+dTNJtGQS0i9V81Kk9UFYGbKQ3vjHE7UEC+ko
uTNE7Uh4Z3u7Cs0SNtQRi4DUjcUNlKr9QcSupFu5wXwF/nY2WMVEPYLMruZD002SDZbecgx0VcZu
1LuTaDGQ0LaODMivz03ro/H+tdLSrfUhCFtUViGAgcyCYYHqb3z4fIWPN3BeAS2o6E/CyS0dWVWa
LEzLVvHKJPQE+rA1fXhupLn7fJmVasG8jgkyDTTsADBafBmujHmiGKpEo5JxrBI7OMeXeaI78oLT
cM9u4xO/HV1ij/stzauVF+/vpRceDR13g44imvT1B/4FRI0+mkKqHbQI3WwHYHxLA23FaWM99J+o
cAYa+eAOwr5JjDzo0B39ZfLQ2XujOPSe2XMfPbvZbg1Ztcar5RYOLhbAqXJUA7x+zOxUCTzaMBeq
v8BTt+pXq+Z4tdTiI6rV1CkRx0lmSvtFUyD/kRjWRp1kfQ1qUZQwdKgTL9DviVQ5T+gsYE8izEMH
z+GwVR9byQvmLwSdc3AKoN9xCe7VVpUFcsLIBgtEDOSrkG5fqi4ZVVDeQ8y9rk9hPqckRfRSF1Cf
z4z8MpIA+uHlwVDNjajzd1LwwaH8+T1LHFDP4kKr6hJgY2f2B67r4MrU9PeutHrHklPupple7IQu
Tb/uxEvZ1LBeVg0eqQOw/5fNwVSKt7QfuIOcR9lFTTG6NR/Q+aRoHoC6nzRvHKUILvWk7kmv23E9
PaHlt7Qbmvmk4qlNi8qPAn6wCogWqtN9kve/WJwlYE5XfCUPf4g+/wap5bOegyWulXLLQ8zGszwE
E48VgHqVonQ319qvfDfr9HgywtTCtYGKm6PZwZ21I4dQcwdUPsABvgcaUmzloSvVD0AuV8su7K0e
LF5bCprsdA3JFNB5n32b1VNqN37MUcFCmojeyQ1vOMc1n+11kT0Ng8T4hIqe/BH8nXOvTmNAdXzq
3JnGtTiq+6n99vmSW6e7jLSqgIYT5dhm1r9PsfoIWs0voJN/+nyZzeNceKNRkWpiKMh/B686GDON
ee6Efh0cwbPmVbZ2jo7KKR82ap6rN3rukiFAunGrl88YjwiG5lDA9ZToBKYtqN6TXe7r93rhMOs4
A7jjb+nLz3e75nqvV12AGJDBw7SsgMk25oRi7qVKHzrSgqRvq8iyAqj95bF+V7muLkfSg8qcphi6
LDoFjeKivY8ph5YumY51wM4g99nn1vgAZZ7ejTLj6+f7XD3eudUESDU38a+F9WRcGSKhwF7rwhm8
eawuHjCDI53hyzxoFI3ARLcyx7XDRUitmRhhUoHFL2JXVOC1BJCX4dEhP8W9uk/ninm4R5PkhvXM
n2l5G3WDwHEznaE/cPEZozjl2ZRI6UNX65SB2MdMnci0/CYB851m7pm5RQmwGiNcL7ncnFSjqlBa
6OKiOV0/1U/Dy0y+rXoISZ5yaK1sZAKrX/BqwaVITdh3akDiXGLIAO/Z9Djj2SbGdpN7ACt242+P
0Kx5HH1mTUPkz3Gw859fmaxesXTCgwJEUSU2zQ0n0lRHSUz7c9tcMxPA8wDNDQPJ+LK+UeTTpAe1
If2xeAuak4YW8IHfYTBuY53VT3a90MJKKgF+UNppcwTbA3JLELqSu9KdHOZVvn73z0fXkctcr7cw
ERnpyihzEKhUbv1L+5rgSZxV2V31IXgIbgHL7kaX77f5OVajEcANBoIvfDp9mTQWkQqZE5Ceg1Bw
3BkO5uW/MVfZhX78Gwwo3eIZeoL8ULqganMsyFJJn156L70TO+vAzuOR3zfflFPlRufG4/50p5zM
b5tCe/P+l7f26mcuyRGERdUQ4SNH20Lgz3Jdml8emu0RyzU7vl5nESDkiOV5Jynm2/0z99Vz7tvJ
eB9hvhqUIQIZRALlerL/3KpnWOyzzS0CBDp0GNMDquGNee6YCLRHwFgonLDodfznzYSIgFQ0ZnKq
66axbKfpYrRgGROSTHO802NpD0W3M2VjMyvbuEMro05/L7WIDqSiV2HcEu5B2i32a1EMXsljSJ0Q
md71ZipttdIhimQUO9IzaguN7mQdtw85iWK3lNBfjpPmWR0Bc2ck9qZ0OMQK1NFSxQlJDiS65yNe
/KBw8Mki9OjGG83ka+nJ9WEtvFo+krRX0JYJhAE8ehwUbbHYwPfXvv31ErPHu3KcQSsLo6yACPPq
10TPVrGvMulWgWX3YktxYnUtTaU6Azxk4Hn/ey1NJgnT8Oh7jRX+zBJTd2hB3VANoS/D6GA3Zbgl
VLjSkgAjuIrVFo4tyJgaWhjt8/qWfjOTwnAVK9fdKY3eMFDxFYigpwXjY5JmTqxaXzJIGjQ6eRqI
5Qyp8rMn0QFiMXfCLFyr6Ey3DSy5K9BEFAfxM7eEA8lcZpejdohLslOqdKsNZb58y8t5tYFljWdK
RJulKTjbZx5w5pg3EwTW58d08EVqb03lrfkfdO5jvorokOdbIiesHqYUoD0GCUIJLbdfCv0WZ1//
ubu5XmNhckZIc9FLWHWGhukgaewwA1Jf4DpOUK6t+YYfQFV79Qj/2N3851c2Xjdq09UUooJq1hxz
COUYKA8EBdRb+wuUw2ub67GDjgIUjCu7bcEPI/eKEY52xyZXkWgyaeNdH00uNEihKvasKIdCnvRy
b9W6P07IWuXtUFn2OO6baHSLXHH1kjoWQQWiFL+oGiCvNb5NBBxUloCCaeAZOiQFGFDb1Iu6Bxrn
tmo9SrlXx7PaNLaVD44+DjaYsvMcqgDghMvZzyTIXYj+2FoB2WkBMtj+FW0yvC40/PMvpAS/VRXb
ffoaNbXdDuMxsySUyaESplL+wOSrQvG/Zw9N+I2mb73RoR9OQj2ss2vQIURhYIPAxlGkdPMEOY3o
dhij/UqmxJFpjp/6FnP50ve3k5Lv5r8DB2s3rDugu9BWzc42WLcXOjuY0FrjrLWV/mcHqhAV5OKc
KX4nQRAcFLcY7DtDImWnRuYe+rXOGIUnXasBKaHxUCQ3UZOfuOicvFXARDvYuhq5XUEOdfsjLXNb
RrctuW+E5ofgbY/1mwycClQmOxqBfqr9Yobfe7XZ16q4Z5E4K0UGFFz11OAUVN1NLXDoQ2f3pXWD
pkA/z2TojkHs4FmKbRZbtjGGmR2X92UL6lKIxphwCcYA3qUx90Wr2iN45SqjsiHpd5Mn34fyJk2+
tGikoG16Y+Vf0PZn08HYlQNkiFFFH5Ucbzi20JlHUQ/7viHoDkYzRPI8Nu9x8r2bsrs6bzzJcy+d
gnsp7zpwFY3Fo95hufJngq9Tma0NndKfVijOtL8oGqQ3lF+61Hb9ODptQHGLUDbRwL9QYK43B0sL
H1xpXJjZ30hiHGUv3CwBr34Z3bRdfq8o5g6JiK2I2m664KxPxRGP84HK96yDbYFleBgfLdntiDW4
OSw/IyhLmokztq9xPnzJKg5azsJOubCT8inLy73AwXZw67yq7Ql0VdWgOkbNjmEe7TB7i2mFGkgR
eGe05JjXl14UsJv8l6qK7zn9yaGISAQBkaPm9q16bNofAmfdT6lDxs5t+tGOaIs6s7ZPg9BrY+Z2
tLNJXLsdE27AsvvBLE68pU5YVideiaPWN/6EO0EE36tE7NS8P/bKe1V2Nz01dinkdLIEqSU7FSI4
iAzHo0tbGLqjFs2DSRKbVcTPhU/yUNxOmhgPaat6BVfrY1k3l4Bqys0kklcTOsynYEihHoxY1+/A
gbDXrNHJh9DLRQeqiijec8ySumqdP3KhlW6JgtuZ8zqyaSZ/ah2/5RWA1DQaLjrmx6asuZ16sPGV
bSWhAqXd6G2EzrlY+FoHS5dS4LI1GDTJfvEW8lBCtjbI/ZK9GoeQhzeM2GmS8kY30Y0P+c9DGqrp
jo7oPnR4CN47ddDfQnXMD7Jg/b5IKTr3x7zfSyKjwqECBoA5yl8gD4YwAytcI+au0TS/iEJ3RSK9
qA4fszy6z/F/HE2ltQNR7rSyOMRV0dh4Hm9NrfS4lZ5KFeJdg9xFXftdhvmxsfIJ2qIW8po2t1we
5a9UmS4VLx9CVdymokxcM6bsLQKRuR2m+tPYQZo5qD3em35uCYZBqOoOX1B3SdhDv6BJfvIuvAUz
zqFophdLKFCXBSNJUDpxxm9JV31vW/IdI3Kx3SXNrhyHS6HnPwgRT4QHjzFhHrrAbpuw2qXowxxD
/THb92jZRGkXY0PILB3VFD/CXOyCpt5PGvV6kIAyE4MjmnkJVfh9WgCiTmC2MXzu5NB8PIZS98B1
8JVAxdBqTIcHrLensjhGPT3M/xBa4ka0gzsW5nvNMh03Nnhu9eFMxxSOLTDgasgtb5UviYhfqyx9
oUngZEn8s63YrB3lZmWCK1nh/DOttssqcqexeajr5nsAWn+n79NbGQ8Yk4umg9Y2ra2Wqh+Flp/U
mSvBwQDWt2gHzn5ux1qwq1SeOjVUCEMe7JtseFT1Fq9YQfalgYUnOJq2DXDri/Es22gnI8gF6taZ
hWivUrLsdsrUi9rU3xHr+Wlf32Fo/aXWC7cOAp8ryRzt04OlKZ6RxPoJ//B0H6bNvmtTtEQX1a9y
KCGDYZhgzEna0KEdBVAa5KnbdgbogKv8wigCcCVLUEaS5DuwBrROmBN+fiDh3hHcNW35mFVgzMzy
QPHUPEtOVqV1PlrDTRD9Bz+FIsCASpzQ1A5Bb2RuGavoObXYhYIS/KYKgkvTZLfWND6yNDYdKuvX
bBD3fcbOLM6Bh9eZ+piqkVeQnPpFqPJdPQJJ6aNkDx1I3JxBh1Q5GLVs2uUmLlJSeiM03pywqx4Q
iryMCgJeNjBHUfv7YMB96Cz8ITR3x9eggC9CDVWhpqOBVrBuBi+JMyQuiZvXxoOo5IFb79QqnU5/
UMJpNylVB7oVcKtOoPP6f5Zh9XWeozTZg3U7KJIdZkPdoY/PfYqe1vLeCrrSoUrUuUWSudBvcDVC
35o0P4scvqUOu9uojdwhYl5JZLkTQwkJSNMe69Jtswykksw6fB4VruY6V8nBAvWb4nEoSIAJn5An
MFYTCsUbPGGrse3VCot8kKmyUcSE4CtJX5N4silD9E62ys9b+1jkbJEZM4tFyOBRvnoxOlU6vdWF
u88Pa6ULYE5r/rd+sZxoiPWoNYMAOXrUQrcCBLEgkKt9GB79Pnyf5bt1X3MSlF7u9N88o+HL5z9g
tc55HcTPud51TI126KJJqwwQn/prHjOId8XLdJx248N/MISz+umu0pIFHMaNSnZDN0MShnS62UlT
44xy22MSjQ9mxlK307WncQikXccq3kV0SSItJ5N5gjCxK4Lo+8b+V3PZq1+0yCsnipZ9Kyug7vsA
TBUaQq3yswO7CFjhfysaoq5yAxGO0C61fy4sArDu6uyXFTxR10EymLXpCczQ1tkRd9aJ4GXEViVg
/dhRsuQEQ/oYJfz7I8dljlZ4eBXPkOQmK+J7FJr9ouT+54e5Bq6Z5M8yi4sZSjEit0bSaWkD+iYN
h6Kk0k/c0arLGP7op8yBFM3na25tbf7zK/ulippYJQXgH08HXbtAz8bJOt35fJFVGPd6Z4tUtx0m
ZUQABh4PUJBC+/HY+uErdzPuqJULcSeQSf2brhTMfKI7CKiHAbqWvzemWoHGZakbmDg69hSPSBW7
8RbR+8qgE0zwzypLE6yVSFaVDliFYBD+CKYbDN/jbbB8sVf3/7z/7e/FFriRpefWVJWYZMVg94Vr
1i43Cl9no7fxtVZxgqtNLXCCggeTgOCkAVID8Qgpgr0FMs74buaQ/DfEW39vanG3wiaqaQ29AT/X
L6oOpsVob1YGVJiOfLScBIHl57tbdVhXm1tcstHSp6wvsLka0XhknI20c6wwtLPgh5K9fL7WemH2
arHF7cpIBWrRFOWL/yZKcCrdn3khmJc+ziNU84gfFDs+X3V9hxjxMzRmMN1cWL4IqCrKFMV1AQCh
CpOnbFRuMZAk3KSmul0Fw8Yj8Fvt6AM2R020TGpExfjkYpslyCBGcBhIEC/OfOb1uTxOoIqznuLO
jg/6Rblv/chjrumnCfpCEV37mAZGA9xkt0coJv0LbZn5aUAj0FzCZNoHUUTkR0kSzoix5MZTz8zH
Oh4u0qz3SDvTS1HLm4qhEWNA+61KIgCxPHCzMfnGzWLjNhF91cVe/ZaFxYGQBMTE7Sh9yyqfMXvq
hZNFbkSRWQdzGk9xVEHvZ6hMKDh0v/SkO2VV9VZV0Jtl8p4Z5Q+j7EKHDeoRM6NfFFPc16BKc8pm
eDantrEpaFflmAHt4XuwrezTPuV2EPAYiEXn1T36WeQoJqfJeYoZNDVzeKGMblkUvd1hSnNngTLT
QAXKLobmkARp6GfM9IW03lHz9luQ89qDynRMMHPVbSVg6oqGJ9UahTM0ky/58NwLWey6tAreQBMX
HIYsdM0eXbNq9INONZos0RGfvBnKcwgq9LItfVJ+S03lkJCDChpvIp8YeGurhtrqCOlnE2NMJTEK
R+3M14kzNyX8x6g/hDkDzNA5qoaOoCZzBjaWuyCnThZNz10RHQa1uORyVjUsznn7QIt0X1Wxk/UQ
AQvuAOH1NgWuR9jPIaluWXALat73oHgiABjjFNy/d5b8KkZkZlV/BEmAj46lPXCgCcBTZWfiQSAt
MoxTGfIvtcJ8iz1VPcCyKUuFM5YNmLFGuynoPi/4RWQPsoZYbG7eqiG6FoPvPNR8hk76Mhp3onuM
ixzYamyb0KCb8tTuG2OnK4CwxmkfReMN6M69GCNJoQaWqAkZS4di/IgWYSQsGDl15mYwMLFfYonx
FBTQ0RUtGjuVv4xcv4PAix3U/EWYus0i9qjH7C5u1O+9pnljZrpa/hZVkaen96oR3QBbv0XfP4Tt
IpujVRWktDbglxcwAx6YbJ46onyTpNsDCr5YzeCQDjWrSD0wK98V5GvPvsaQuIt0gsbbcZdEpdsY
ka326qVL6CHh8U2UUYzhc3dkvSubHxPAbj7MSEF9gCyTbWBBXim2RPs/1wCCA+bSkPhWKmRuJOig
DdVWCVgh0+G2m+BEFR0kqDG0lCJfBXogUOiuMLYV6v254fWjqPNDUosTekWPUSgOnZF8Vfr8ldfZ
AwumrxgMdM028IuG3uSK+arLW8xN4Ve2OzBmvdS58qYX41F06GdRjJckCfZxTL4MGLXjXeXXKsb5
gjT7mrHoHe2+bhxPlzojfmSJhzEtir2SKKMNKvSbxIA1j7rVHaDLQjec/QrB49+ebuF7lYHFhToX
LeemBuje8V8DoA/Y1G8SbYrq8Dl+nEUWknviksnVIKrjbqm0rkauVy5uEd/pcW2WoN/AwMEZyOm+
uWk9aEL5W1WZj9pJC7c+P31X0eoUKxatFERA5m32mN2NF/3GSh+n76CexuNC3C5E65oNxT+yTx/M
w/91m4v0C53dRTcJbDM6zCSR6Zn69aHy240Q5Xf7xIf3FGOj6GZFLf2DBB5jDQoRGr5pj2Ewd3CJ
vEt3+KqXzIb8neJqr3NzFYCbbf7E9Yj2z9pLujBER2nUzmuLcPc/pL9oB/yvUYQtsc71DwqSMKJh
qoN9EJuKR9GXOSSn/Dxlxi4IutgWY3SsoLg+Q0SNY0A8szI4wjTzpW+zfVOXnpIUrT0NQeMLQY5M
MusUCXHHuugHCu53WYMLbH8eU81f9sMXMXTUa0Gl9JFWMpE0lO2EBMbIfnUcuqDcutODU2U9y/BV
qtPGrV4J4Sgaw8FjSflMorYIilGmUjqJzA+wxujMg15kxhvVF8HuZbTVWb8Sn1BqYKwXvehct5Y8
UW2TIYGq0VBXopdZab4OYJRWk7fPD3BrkUVO0WdWKYoY85ssuAvpTcpvo2YD18IowMevhKkgjMqY
BPwz4Ef42z2AHhu0/in6LY08ewjHERICkjwaCvEbiHDtmkB54z1x+yy6jJScZNzftIO49IRjrken
r0EnfwnJbVQz8Nimw6mfzKNaAuPTNXAimflhCAYwUxv6A2okb2YfpCjwDS4lJcorQWQXE4lcCpDV
Rhj1nBj8UeXqTWcUONhCPZNihAgA2En3U229jwp5VkCKN0aq3+iTubdiyw9HDOnqo+WTBtDfeChD
6xUdBF4aVV8q+Y40emf04F9p1H2vQp1RAX+AXr1oQXExYTKOGCCbqaF6GcovhdYeilTfl7Q+KnHp
A6v6yfnkmzz0wIv7IynSQzSylzSo/Ikq36pKdU2BGd7pSzqm7thnjjHkmW0QiC0hisyH8kjzypFW
82qZ7YuRp8dOaedX7v+T9qW9bSPN1n/oEiDZXL9ylWRJ3uM4X4g4TrjvO3/9e9rP+4zpFq96Zi4w
AwyQQUrd7K6qrjp1TrZv0TINuuicpGCMqs3JWsTvQWi6qYjMRwCoQccwlVEAdGse6g6A1KqymjB0
l0m3NLzySAjiZa2DLogx+HoRODqpDllc2kFeQlAm7Bwytcht8n0QYLhShPBoFEDABORsOYj5q3p5
r7oRTKxL8RQRcgrwHcewdA1tvk/FQrMxB7crQQ9op9nk90JyRKMQDV79HI9gpjf/DF3+u+568KNJ
+JmTSHpMS5uNvQQ6nil16JaB+NhWgDpIQ4c0rdijGuREeWeXeuSHAubDSPxLB8B9GCqrjdR7U+ke
Ky0OLUyC4AYjJc6qPyL67d2IdokW7frhV4mh2BGNh7hJbytDQXdBepuBuJHU7BDPgSeDosFutP6u
nftHoDLegbvzSTLafSualtqkGO02wOEyQcnTCoV0QG0abFp1eYIb86cl3gVRf6/2gSOgrRp1yCT/
+cUG9FcHRgLsxQAXfL1zorKUfSJBztDUdgZanV1gLSjGXjeyVUDCxf60wiQY4QDXgRGj/9LdSmC4
Bd2teEtHqf4W3e0WdvOLRSbVSEvIduZiHSCvkjztp/iN6rsQn/xRjrJHlVB48q9bPn+9RCa5qJp6
agHJjXwloc0K0nomGZ6aMLuPVfE91srH63vKs8eUCRRwKip10ADxZIAONG/v+yq7y9LIiQUBnTSS
cxBW9JnLhND1hrIAnrruw7TIMVWciN+a8duUy7xDsuX+deCWKYeTgTc/88kkIurdsnzQUlKmGhBh
hpiya1zBxyU5af98ZgZDfp/WmO+lhsoiq+MQeDTOBPVTNr1e/0BbIXNtgPlAM1nmemk6fKD0MYe7
q5XQ0kPOKdhIbNarYL9KEQwlyAYl3SvBU1aGuE+5KNm9kflz2aFw0KCYr4cBD9hL7+vFYfjcPHbg
CMxvEQSgAbdrjNySxmwn4DkIeE+HcsT1XbxMMVF/A44feg8fUjEm4zokcPwEsQDkYzU99uSE+o9n
DKD9iXI8yn4OCRAmqEONpDxknbKnwKQuQ+DDdE4bYXi18RT5OY6QhgdizskqL67Ex0/DhCbYTkxM
aDIHNjJSQCUgqe3LktRbYT++TSNvCJBngzmmplJNQyxAAGwyn8u6sEBjyVnFxbdkVsGc0wz99ZrI
kHcxisZOjBYSxygxjd2+UziH9TIMfDWlMeNKTS+1epBhw8Yku5fy6RAGg5cWwauW5t+BhwfAS//e
1MWjHhsn0Ey54Qgd5IxwRERkwh5f5ncwlfhwTBQSTNDsoQzwkU0lDfW3cAKaCkqO0Kf0kpvirP0K
ESYKX9rPEEsWrfiWJ6F9OWrM/A7qEVfv4VFfzDahus+oMjnF+wLseH8a7vofiSfYyq166PfI6eWd
6Ekufozf3/DaLB/x/ctNZn4C3arVT0g6wEJ7UqdA47S+qgeOnBaeNOTnIB49oTR/KB0qjKF6SKr4
rm6SW5P036DMsBdCcsjb5MWoh305KN8hb/NUg5txgjdIMHPftoInCRCsy1VnbpdvYhPvI1X1mqD0
gEOnIIMAabUmIKc0kK43TW+H6fy7yiXO56YH+NoS6RVbLXE2hozMake1M6Er5EO52ZdQwo78655q
0wwoWEwgNwl4w5hMKuyRXCUBwaCfTwdmocLh0ykHLlvdReCnX2xlh3GIcTYoSi/KCfBcThX9TDBQ
LXUYntfdSdr1ZeF0GVoGx3xEebhVLLX+1o/fivFZLwAA7Dv7+qovCw7Mz2GcoGCkcShIJpR4DrQv
WPo5usdoAKF+xC2sbDrD1dIZZ1gsjRKZMmYpR1u028UGTk92qdhc64Tv+ow7kriQ6by+wos4ziyQ
9Y9zV2QFHeCsEMDDGE3y4NFU/7laz1cz7GhGrjXFJJME7BiHwRHd1DUES3ro3GiXHKLnmauhvO2M
PzeTVa+U54I0STIkGPGevHCXHsTEUluQHgr3dMa73AU8FPtlYYxZI+PvAjmYR73AFRk84gEIDGxm
acHnYRBluif37RHNw9TR3v4GhQvnK7IDG3JXmgl0P7Baa3B6zaKd0WVX3aDKne7pVDtkUPEPb4Zs
26wO7ZYPIk2NiTRdEC35WPcJkL2vEdgBy+SZAE11/YRewmg+9vXTCrOvQ9UuWZYmiU91t/bVvvIi
EOdPGKLPgAc7YqZ9OfRHGQrBxtk8Bs/Ail7/BZc4GuYXMGFkaUgLVCm2FwmXcYAwsUMewj2kcKgs
Mb/rvO0IPhfMuPSwSVFB6bGtqfkYhEDsCQ/XF8T7bvTPVzFjDGslCloYyE0ISQtQTIu6gzGNnLEI
nhnGl6NrExs10hF/akM7DFQnJW9VEvN89HbI+NwuxkdHmrnE6FVSYdUUDBJAOR26FwiYu4INiOsT
1ZeUfgt79f36JvK+EuOu0UrpCyEWcSjmxZLm3ipr9/9mgfHNbaiVYKWGDyuy+KegVPdqUz5fN3EJ
Avh6tNkZe5Qgh3GpPjYv1iCDYRP0yE0g6h8wdOWaf6rQozeL2yyhl/YibYGSATFRsUIfnPloatzP
jVimVOKKTsxIgKalPlCa5+pvUGptfqqVMeZTVY2RDGW3JD7k7q3Q+KX1v69v4+ZJXxlgvlQj6qjT
qUHsA8ULvWmMJuS908WcE7f9WvzLjCQyLww1ShZ51JGNpH/6Qw+et9QtAfO8TbwSU5f99/BJdHIn
up9Owt0/xvfQg7Kyzfh63SAkiGQc91q8z/TDiIp1yTnv2+sDJsQgQIdIFzQ6wtjXAqa0El+7pxPl
yWN+CPYo6+4iL7YHl9gkxOlob6huCPdEbma4n8bZmzB2RQ8gHRY4gKcAWqBmgK681fqCO9nRGaif
0K5vq1PwFrUWxEh3w+v1M3RZ1KM7vPoBzA6TERpG4MNH/hfZXeTU5+q18EI3haqh0rpFaw0/5R03
69z0niurTHSViDH16MYnPiWe0DKrjG2Kqkrt+nuP6pE3QyIGTf5HaDzwBpo3r+XKNBNW46TVMaqi
I87VIDKrYnjQmhccNm/mygb9DatQJ6vtEoe5gsxIwjAQALh4c7enwInt2UuknfSHAsf4AL+PjOvC
v4HaSAUfPcZo2Rm9EUTJQKhDwpl2vrPX9idGtQ/gwA7vx5Psmt9Bv3xHbrqdeZ/ejY/zMcut6kx1
gGg6kVq5Y+7x335yUDnjqtsef/XLmKgsD0BJSCmCf+um586DZOq5BcVgALKBjoqR547g8Ljdpc0y
zMoo4+5bBUqwmgIPHB2Bf0Gj32qfc1t87V7gv/58vCRvTIErS7v9DFjZZTy/EE1hVIbNfxLjeIcR
gA9SFcp9HoC3NznoGoc64n8xaYAJTIX83gXZUx0lEMLowF0XlfK+h6QNiKZcM0eXKQ7Tl3HQ7STO
T3US/xh1cHTWZK7AzEkKGy1cXqt2O3PVPn8Mc/yBJ5SqpDPps312JasBCAdHH7Ts3zCvfMOlCtyM
6itz9DaubtsELaQUpZbE12/pN44Pze6X7s8OWhJ+ySnZc9fGHOSsGIomHsbAKzK72KOcdmg6q0yc
2oEwp4vxk5pnkcbXy0v9uZvMKe5EtK5yScNpKlsIf6qam2slhjPRf9PH7GeaQzVvbp1Kyg/g8vD/
TXygU8b6B48/W5ZulhCTUJSjitYH4p2s2e195GmQPAbbHA2JgNv9c14iGpRWRpnwUCVzEbYaltx5
1X54qjwQTuy1Y3RWvNJpfnPtbfrrlT0mJsxtl5TyghQAgMKddqAEF4Ez5Zb81LnUTUTPwQPhRN7t
F+bKKHtLDAnzvGEEjB8kwzCyJ7YWeOg+2FCC7y0GhVDBA/ETMF4v/Y18k5zUJ8633bw4q1/AXpxc
AC2ZnlP/WOwJxFIoxzx6/X9PLmXTG6+sMTdHLcIsHDMExUi2lsYRNYvIlgZlOIjPWGHmiV6AaTKr
Hex/WUhc2Wbu0DQsOWmBd/P7BCO4RDAssZtPaYD8phSMh6kyjkaVHMdK5rTEtmt5K8tMLKBcP7i7
CMmTp82WAjaowVJP7ZE8x1waf7KZTRoyqqIQWxAlFnUMYWBFGxYsk4wYkg3VczIoHqgodmk4n82p
uS3i+Wiow3nKlYO0LL64BMA9YDyI1Oc5lu/kIvq+jKG0G1vixykmueOFWEVZeXkFdGVYoF4HsJmj
yWHpCDJ2rNEOWiqNro7y3VhVbrIUu2pGQ56CESGwHEIxTlQbX6n15wUwg4COWXPOMW/ZzMmScnM0
WgHXl75PJmfYV4g3qBcLdo+p2b3izTHyHCqekLggc3jjmKef8MJBr3adOVxaPjUxCO6Q2/whmOrD
U5ZSUs2JZZ4rF7xUGIK+IVA8rGzTQV/tunXe2pnz1Qk9RgT0IYFeGS2RdzvKNQxpRV4coC7wYpHQ
hUZ+AXANngxfg6xIAOqtlo/UcoFwqk1VTePTgAdS+96C74b7MtoyaIrQwABkHdo8LOArzaRZIlER
Y2HEW4BmhT53vAPjwa48Kl6XvUNJj1M6oh6XXePaJOORSW9ERiCUaNxUr6J0nBdOlsb7+5k9DLRh
FKYCpSm1q4HbQX8zv79+GrYC2XoFzE0QzUTV0wjytlUHJM8IZXoZk+6cuLG5DCJKBBy6ig45iK9H
QckyBbINHRx5Xtlth6xa5zUI6F9x8SUUiI5opqFh/ot5lWKwXeyzGSndMMrgpYCcJlLaPH9YECfM
rHCu79rm6wT8m3+Zo4FylUG2pMDEYozQJJ86xzhknhfsDaSsgyvZr39H7Gp7ffoHwpCYF7gMtVbU
sImwhSbaTFOwG+rbQMt3oIjGdMKv66vbck/Q0gWxHN6F0L1l9pKA+V+Gok/iS33mtvFsheAGLDAb
Hwpgb8jvBajYX7e4+RpZm2T2U4KAYj9E4HumLM+Q03WU0sNwugKuWyr+pL4rxY5jciu7WJuk7mT1
CeUlGBLUFWnKGPzInhpQd7Y+KCmAmx+96ZvodQ+JGzsq4fjfzQBvgtiaKDrkwwgbc1PIYsjaGGbw
U/VZh2KZdI8Jf1vehdzm9ubjY22Lud7hIvVlVKdALoDxp3CyW4AC6fAUkM9WBd3NmXcxNq86nSYW
kf6j3cLsalUZddSW4Hts3cDXfoOtzzPdzsVEh+ahPuO0h5bz3Nk8rSuL9BetvqMEqdnJMDD5gnf7
q6SOhwwUrwGYENUxP9PJPqQzDe8b8pbJOGYDumEBgHzpRzlK92QVpHq6TfUrwEbuQZCqv+EBFS6p
NPHGQRn6r61lvmVW1llDKoE+kmktOj1oH93t7MCLpJvQjLUl1l8nSRT0dEtVyQHrjAJwBk1QMEJ0
Sm4NcL3md4k77zF/5ixu509g9eej6DfvJ8VuaZh6hWgS4xIgMQVy1BqgiLgMrTKtnNz8M6evfcgr
GW9WfcyVJebMQhfWzNRoSf0Mr5rsjhwzJ/9tAoMS3gk+ndcMf/0LlsmPrwmudxkRCzgtmqatji1k
LdMkB2Tc18AFNEffZgFTaMvTdSe3fTf+MsIOImjS0il6D+BS3IJ1KtROeTv5xgBcn2C6aiI64iw4
101u3owPETJ8N/lCtos0qGMVQD/6dYsCdJ+7YZV5101se9CVDbrs1d5VzSS1oApKMSrT7cv70KVc
jpLb3wrOP1a6o5/JQBzEJKgJpQTmbAD9nM51BbRUUkdeVjbOnHNWs5mBmYiz0MpAzGUlkYUKQPkg
AcMRvsdB7LRHwVR9MQ3/Vbz7tMMqIstVgnk8ARV0ircaz9OxPkg78yy+ktMCafcJyDawYPKwTZfH
Af0fUaYDrfQhwAJyukYCHsmEKwkjzTPy5CFSo0fOcbjMjb7aYBxjWabR3Ku4SqXyfYGC70F2qf6d
ABLucjrHxwHzAZ6I6l7s8Y7Hhu/4aptxlVVZSkEWIi8DPS1kThEP6Dsy9XVXimzxkVaDElcQLO7U
z+XV/mqYuQNpMCh1TgFV8c8J+vG1HR4yZ7hrAf4B6sCu8eRJX7N7quvNOUkf3+xrrv3VNOO6xDJU
hSBEaT5MMfSAIoEYkIfe6Pd1ibHkfHLAk3EotO5RizsrE0MXnEkvpgaIhzbjlavZUyWATylwzQ5o
j1QAj9HcT6DAVF8EDXRf+ai9yQpIe/TlhXNULoPKl5/OAnwwogza3RHeKTrqj8C99Gf4+mfwdBVv
mtM7kh01oEatTiAYu2758pZ/Nczk1HGXVHXVosKdyur3uJ9SK9KGU96AJfC6Ic65IEzYHJumjaYM
5yJSw9dIIZjMn5ubtK8hxWHakqB4WVx9u25zc3EKUSlHhETwKPrqj1FbgsYlPjC0kmJHajA0GDwb
3IGujWQWe7gyw9y1FoxbIllKiCQhtzQ9qCcDYDP/glLSrr0ROE/vyzLJV2PM/dJnMHSGgooytiBi
giR0YgzMmYViT0EFDrPENgTZaXKeUsXmVn76SxYi1Zoi8BQdCnKt6McFIFlDsjcG7/r32t7JlRXq
tVcBdDErIdMoKzsomg1bxVYaThPi3aN4wQufc4cTBNj5lgCKAXIXIsTltJIrP3d4n19f0fa2qaAR
UQy8jk0mTJdGNqYmqVA0zQR3BhGdJKe/o2XkoXi2/YcJVZIPUVpWpydcyrkTGlzjvsuQ3chWKL22
oQzGz8a9vqKNJzH1GJ+mmEsVI2UDi2wByGOFiknQxy96lYKtbmgPYmOCd8HErLqR5rfGLPc2ppIm
SxaMH0VsvsczpASu/5yN5sPXn8NcPi2R9GEB+zFwB4Y/nzMPxNqHahcfNAesawfFIY1FMUx4+wCq
bRKLG2qp57oIO8gkKO2WAdUA5hsnXaAmhqbQaaL2G9B1Xmo37n8QdfG/yPuw3JUx5obUSo5+eYOH
c5UOrdVA/bM2kqfre7p5mFY26KFe3UJRHhsD5ynG6EJ8K2ZkPyfVHcrSj+gyPFw3tRkVIK2tgCVb
ljS2PAayYhLNi4Ab2Jz1Esrhyl7uH0pQkNaICsrcOdftbd7HlT0mCqnDJJRaF8V+MUuWqjwo0p/U
iDiX/lKbCT0LFHz/WhVzIoQUafsSYSwl6ecflawe9UxEP2FxA6lyFyWwp3pyKi28VzCBE/WLl/TD
PuxUO05F3KhHIuS7Iv5TiuPj9eVvO9jVL2OOTwEmbyHpgFfDkOEfqMK4y4vyFD+ptvYSO7zKwPY5
+twG5hwlptZX0NFJ/aUAu3i/m2oZVKwYkczfri9Lppf88gqaOsD1GLgB9d/XE6tDCkvClOV/qjum
B7qNCHSkZ3Wwlj2EC8oTuNHR1g5uIBVnB7eCP+7DO+LGso2pQ3fcpZwftJ1+o6D8/38Qi4aqkO4k
Ey0SjDYITSUPrBuDgzFjN3QVJ/k2Opj7DkCIvOO1N+gHvNgJepfAHAEgGDsnFw9qOQYjCkBi9D0Q
flcS193Rw3vNApOAtJE+6bGkot2GJXVoaee+UIAZy0Hb8yZ2QJUihJxbu1HWxoVarYr5vuOQS+jP
IS8AQzDyLCpP0GDo5gOJ0cxW8Cj4qMv+5q6VuoMra2Un6Hq5U+QQQFxqN3oKd+CF8Otf83eKkAC6
yL9+jDdP8ecq2fp2AbLsOQmwyjGvH/Sxf5ZraQf99H0y9UC9kNG+bm/bG6wM0uWvHL2mZwN4w1Fg
onK+EVCk0httu2le84MfuTZdL9E0VBRUQN5ZSFcXkLHKRHgDoVb3JNH9KKrOgaFyBno25gjoWfm0
w+QnUp6G/SBI9OrhAfot+NN+U2ML6hK7VLAoZaR4nH4IwE2deLSYGxDEr6aZXGQ2wwk004gu4Z/R
BkG4hAs/iZZGUNme/uDKN/7Y8VFa26f0c8XMjVzUqi/FAmWn1u2Ok9NCYSQ8dagtEFd+4R3S7eC2
2l/mLoIpzFCqDkkzGBlHUB09fTzyXUz4R3/mu8DT7we3OWMU2I0fJR76bjOkfBpnOflAPKqPOkir
/DlzNF8B1hKYrBYdXFC/2nNpBb+qMyCJXF3V7ax39cZj3slCWErVWGcZ9li0QZyeuYlHq3sFZOzs
7D7zeYnt9mFaWWQupw4uyg76HoGX7Ys7Kio8Bcahs3qnOWNIzhf05hBzyX4293dllMlcwH0LXmQx
xwkGV+5QTX+GqXtQS820dXX8xnE/PGNMMkIMMwfvA7zraFOJdFQ8eicRbMNBj/xBtWsQQ53KF+PM
G8bjfkwmMRFVAUJjhk6H/qggT3yYrNRefM2CXz+g/MN5sm8muatNZW5MIycqqKawTiPpnDmTnWrZ
Aw6Q9/cYsrK0iivevBmiPw2y5fUY5KmxKmF9DQiGqChofG8+VC5V8ylO2YkXJj9qNxdhEh1uDWpR
KkiNmAVqkYCUIIK91g0fpqf2FCtW+qO6G46jT8d9Ujs8TgfdjfcKrqmEqm6Jknh+EzyAfi46lZ6w
X57HNx6l00bEMQl+FO29Q+mDzYW0rqmUJEC/eChKq5uPtfJ7KR+uH+KP1x2zdjTcCViTIAisXyi5
ZVDViQYT7pBql2h24gGtegvaGCfxqpsFHVQR4HvKmKgdpRvskJOCsQvoHd+wi+f8TfbHXWMLe+n9
+u/auFtffhZzt8xaXDBLlia+kPzouse4ATZZPBpRxEnNNnIWE0LEEvqqGHO/aBeFoM2aShoN5Kg9
6eERyk5WWb6hCHVPNMW6vqiti7u2xh5sDdDQQNZR1RYP0Tv64tBcIw+qrx+Ii02EPNZ1e5ub+Lk4
lXH6SdJPJFcRzyVoTrTL01L+NswHqX6+bkbZuK9flsW4+lpb0CiOENWGGUA1RQu9muSHfpZvzYBU
Vq8UvtBUbqdA1iJPHTCh/xmqAurCwW4spJc2KfdzWN1BImE3QB3ByjBOLRkJGgwaVCYAahJAy5fK
T4E0HYbE2OtVfCvo+rFbVC9almNb97umVd0+BeJMI+8pyqUTMW8MqfNTob6Z+3kHOIYj5uILiT9Q
urvrW7DRRJa+bAETeETByOK4Qg5DXVZ/Rt6LJnL1IO7InmNp621movILRjJNl6jC/dest0+lKm+W
AB3O7E8A0tJRNB+g1iFZ5tx7VTLYGZj8zLS3euElD8KT3qHR24UmxG/w1liqH2G1QM5GtSKhnZy6
kVSLhK/oJx1BjXQTFkB+QkVEkgUrmnOQTYB7MsW9C4fFEU3BlkVQ2gu1heFBH8KeViKFh4L0jgYG
plofXMWInMoEyxQIORP5e1Wnd5L2JoE8A3qjD+DLP3WT+gj1wf0iSk6zKFBoiJ0IozVGYsnzr3xI
7UAvnKVtbUEldi9AqNmIbsdY9uUJLPva6Ac9hGq1ezIP77H0vnTVnxBVkDaDvo0J4OzSOagzea1k
2kOAl06PgfHisIRgGTdLEPE1YNfYCf0T1Vrp6wElC8UNZNMql9LCgJUVp/PLaKL1YoLC8qadJjfR
04ei+l3MgZuZj1Gb2kWnWinQY1OC+lyouzKoobpk2huk3wsRxNLy0cqib410244/iopgjLP9mcup
1UEIPkhB+sk5F5fRQgYrG4TbRFM00HVngpjRdBP4l0XdGzyE6MjGhPUNDV0ZmkDQy83gpkcueIK6
4a/RgxrVJKIZhgyGNubFkHYpWmVJDL5+4+fSo98Uzu71dW1bAKBINlSNNnO/nnYZHzarpyjwwiC8
B0HmjZjx3NfmGj4tUC+6ekXiMWDgmoBmxhifxxgiSz1vhvnSD2OXDLS7gdwBPokVUEw6QOw1DUzc
dQpkUAUeI9SWdlXYNpZKoGl1fcc22viQLoVYIyQbwS2usnlD0tF57UX7IP6u9ulNiKmXCsoxe0z6
+lyUBw0izBHQQF1CwRaShFkbJsiMoOkV8zI0vf5Q7OfzsqPYdckekSHxbG10SLEyBRMYqFJjKo3F
vgZKC0KGDmLCEKX2FRESU2pvqzHYIEVIZCjJHp/Sgyf2DKk/gQJvv0RQ75Bqv5vks5lloLEDXWSC
/zlLzNKqwNJmIX7aMaVtqyEDYJTRdz1Mfxelykm0tmpAIFBGVgvEAy4Lez/VGXq8QYPqD30t5A/p
TtNsXQR0LPXTff8UDjfFj3nHy20vOVgJAtOnWRaeAOxFg+l1JO/ZPjjAQ6P9+2PYGe8gbQTJNT5U
aMsv+p3gGK6OUYe77nfCyUI2mGC+/gTmhORhSGYw5ale7Rb79gzX1Nr5c/2jhMQ18kkMONZ78pw+
qoJV3qpILs09bxu2g+ZqG5gUxQzUVF7UGe3bI1IUzYdQ3HubWn1pQ9YU8FKt3Rte6giv/6ao8uUD
MOF6kqMiE6Cvhg8Q7jIvuhWFHVTTBtug0D1f6c76K69yvXHYqE6rDN5z0QA4mPWagxhOYtQatKcD
8n8kmikqOMtx2ClODTcw45UKVfeCSwmx5a3XdhlfKpNKrue8y/x8SH4uBvCmVXDPcW88G0zMUcRG
QZEKDmC0BbSsO5D6AiT4ANWb74qXe+MNTw6aZ5CpT6UVkDbNgGL40AyWiO5gL3KcA88CE7vLLuu6
furgG1T1lCYArSbEub5tlw+dLyeCRWgopCoyMhV46ITqfa31BzDTe3lJXACQT02dfb9ubgPr+NUe
c+mrUSkbqUOfXx1JjiwTfCh9uTiYNntqSTVYaTPij8YT0Lx7OVEeStGwFpIc5xw47OW9r8BhHSry
Lpqq37Iw/fmfLBPrxczxNxa96icF8ptKt6TE5IXPzUQKlGymjB8DZjYm46jAXSqgr254s6/5zXyT
facK5yb0YwQXYRQgZuHMlxXesKqJKkaQwA8oog3L7FcTmZoIxUnDK5Z3uUHa7PXd7+vfZOORgvCp
GpB1laFrrrEhyAyiJugzyfQCtfsJqSm02rX4Z7/0LyPGiMCZrpd2R8rK6nJVtOSJN3y8kQdhEZiK
gnSpoYpstkiAjU/NBnycQireQKGyt9o6fh1nNXTAMdvw3mT01lxkJitzzL0FYyUYq9Kh8DWQWdzB
W9ymu+Q2eDWO0ANww71mdRFaMMRNPf1u/udXmoJrNVUWdQkIHuYUpUucz9Dqw16LgtW1AQQMebMZ
G/0PfE/DVOlchiljGuhr5ipLgwzN+MT0iLYHkZmlHqkeuKztycHYpR6vdL7hpaA8KJvoUEJLm7Bd
SrlIA1kS8sCTcFJAxhicl14RedePxsOLr2ZqBGZwRME6+nVRw2KEYpfkphcdB0e2/wWd6rZFdBuR
puBjsZ0dpcRMIhR1TU87UYsxsIZ/EbhG89+AYG9kIzLU1NFEIoZhgEab+XBRLc5RVcag7D6V3/rD
Av9SOGVtQf+CJiOiY7wBBs6XHtkIAl/sMlnQJI+jIc9m5A8YPNnL7jzZIjKgZ22vu9FP/bCckkP9
2p1iZxgtjvOhfzf7Xddrpl9h9czSJ1LMRg8FKUohNw5O7RtO37qj04AEMAEtoX/d4NZpXdujf76y
Z5T60Os1nnUTRYBLmZ21PBDulj+TUDpE8RRj0hfaMqpRKenQQXurj0a7yYgTQ/13nJBVB/9Y5ovg
xKxMMYlVEiWQGJ0hlK4p5q8kyNCSM5JnxSDe9V3b8pkQylEwQ2OAEvejq7PaNehtCQIRcTKrjIxW
J4OVMxFMqEv2GbTmRb9qs9s8TG/Hufk33wuCVZJJzV4IC+jJUJFinHSvN0SoPkbPasBLs7bSYg1T
jP+1wdZfSSiZdVuBKl/8IUqHak+c0i/RFn8b7A40FOO79Bx7vFfr5qVbGWUuexb1fZv3eABUDR78
EKFG5z+LD9EMJh2z+63LFYdsfiuVWK+SueWmCawqxJtjPyblTwlKOI1qulqfP10/Kpt1hrUd5kZr
+tBkUoUzSV/+/5lazzEnP/h/g+Juy0evbTG3ORszI14a2IrQIZbtrt6B4MsNj3TCK8JYNbdjuuk+
Vl+Nid9jQOS4qsGxHZDUTePR0VENvL6BvIPB3OmlrtuaoM/llR3idgAQUxf4mEZyS+NQj7y8dtNZ
YYhXUvEMRhynv2Z1s2c5STtRX6A3utRu2mFaIZq+GyM5xBnUUq+vbKPRAXe1MsakXplStynomSEH
Z9FnbwKYLzITGtuiwpGhP2PxmmWbm7myyDyhMMG1TO0Q6l5B6tdlKg+LBN8lV9JLmtYeJih40Fi6
hIt4Ric5wVWlA5vNHBBINqfC3He6Z86Q9ACPprNAV4lkCXiMJ9S/VYiDy2kncBz0/7K1n3aZUzPI
UR7WtRjg6Suhz+IXHhTdIWlplFYDzqB7PiHhZtlNWi2VOTo5QukE2b0CUxjZXtil5/kn6vsOcCG6
3dzg38qFyLjqz8foYDr9wTzWb8K+fpM7boFh07etfgpzsCah7epmgcoO+NyetDB+hfDXY6tILucA
b2YrKzvMcTIWgdTKiEegfIJ2YussN0oHRpByXzq9itSMV6DadDef9ljAXWvWPaITGOihNm6bPaTo
Sk4ZjnNedSYMpdHYm4OAx1c/yTb6RZYSRLspPUzBYBE6shG1DmcTN12OCe0cNNUR1nXm3MjJ0oxJ
B5czeMCL7qPKijV084WH9lUHTfE07bvTgc++tbWXVOtPot0x44J8A1UHsaNtbZ8ogg2J61n9V/5t
bYK5hIuZVbMSG6YH2eD0p+hSCA8wJsYLVOw8BTRtUbDjbObmqiQUBkx0EcBZzpxIvZ7AhEoC3QNj
iz27YBF7CQ8UwmNYQGbRjjyv1biVC8p4VgIZDnMXTBNFY+ppHXSFH+nSuR31o06GxQtSgi5CEexQ
T33KwJ59C6UjzlndTC3Wppn9FYQoEIy2Nr0P7VLxRLlpJHCV/b0WxtZlR9USQAscVfViuDofg6JZ
hpg+Of+byPwD+h160djAQSBLjxKTtKFpFEA/Ko8lgaYyxR5P9sNypmmTtuMPiGyAsACWXtmiK18F
/cmccy3qYEt6lJc9Ot8AmymzH7rzO11hJZ/w9vI5J3VrOwkwJSqaUCbWyURGRYTUvTnowscC05v/
sBlR0pe/s8StuL82xpyUQC61gSzI0/AWs8x8pwZvsfIrqEtHFX5dX9jWDVybYtxZYFDwuWbkfh0u
OxCI+ETrfl43sbkalMYkSmGABIpJqVu9m/QcMz3+guK8JB4JgpvoDfHTMg7WdVObiQTqDwoahAql
kmGW0+pNvpSSXvjLB0d24YBUACQGHbrjlEbU5WVom4dREVWMSuARhqPPGBQaoatGqDb5agMa8MmZ
Hmsb0uvkPNAqnB0YAD7yDuPWN4NqtaiBuV7D4AlzFgFcmLIabtOL0aeHlqSkPV7fxq0YtzbAnL8W
8k151bWFH2TgYMW7fJA6KyohaaqV3nVTm2Uj6LzpGJJCs/VC61uQonypTQy2JHvVm4xDaae2FgNu
GO0Kt7IB4vyuj3uBq1e9tUYVSDSiqVBrvNCrnkqIZwldH/skGBw1EzwwbdgqhDutWs14efXmKnVT
xCCYhqxBZBXNi6mUxbxC+5omuKr+ANaJfbED3rp0+8ymqkodKEmTmdvK3jora8P0z1fOslG6Xksr
iBMjpdiJDYiCl4w3RrptQydURAFHkoUaNnNnFH2BEnye1ke9Ld/mdni5fky2vhbmQv9r4gJjrKX1
GKoR9i99bJG+AtCiQI0saTvOedzKxVG+RC8eaoDQg2QykgnKXcWsqpEfjePTFGff0qAH1Ey8vb6e
zTL3yg67oDbWknaskQyYO/kwAmEAnrpDvqfxhE/dtukW19aYPNkoO7VOiv9H2nUtx60rwS9iFTPI
V5JL7q5ycJBeWE6HOWd8/W3IxxaFpRc+uo8uVXkW4GAwmOnp7v+P+vNWZm5h6AclNyIDfs5Z7MD3
MGpxyBpOILJ054dl3rEiKcYT0S9GSLata9PRfYiJxTtRgNzyFptpeaIMrZvQ+nnr9MU8FIWk5UUw
aU9GZu+sDvIew0VbC262zX21UfDWbQuxH0jbt4YaQ10g/4ZRUjZ3k+ybwLxV7nUvfFg8FE33oaje
wf4/Ps1a2+Neihk0ojEegtSnLcH3qt4k5DqaL+ToeYFkwHkPFZni9hDQgnSUpQYq2vMDNYmThY1b
gtspxxcsMSl+3trmeWCUGag4o/9z2iGpS9VOCEBX8Sh/hODvYWlNz27VB6gt3qKW9BXgP+hrZ37W
9VAY66unptBrUfpwyoYKhpXVr+D2F7wQC51qzNGSh/FS27eg8qUuhCuFV/jm7q4McbsbkUKSctYZ
bWPDJfGzluy04nslNy6houEbdtROnObVFj8w1WhKBFbq9+XmLJc7tcVwcxoaaidtJ2jO2TZKRpZP
YhTJAHP/luE9pzsaQTLE+BFFqJDNOg4und8WWSxYXXAqlSM6q2noa2N61cUH0hEvjw8NhCXtrHdt
Jb2gYfq9LX/kY4t/ohOfVqw66WSARSdN6RrqNa2ewVPZh5f5iGHP8CoqFIcupZMrol7ExigUc7HX
38uFjGnKtSxXERilPUPs6B/yz/lBdfVddrS8fAGjpOyVtSvOGv9wxF4tc85dKmQpqxzfpod4s4M5
9KvUA4llgyHB/J2d1fVCORcfp06XVMzH+JKNYdrwdhpEWtxbeQdGCVCVZUKHJ6ljQe0eNH5oRwMD
4iYNsKv1/nxY2jymKwtc9hRBxq6LE4yRF8meRroTQ2xhqlA8aAqnjT+eN7axHAJNOqQdCkBOeE28
9eS61ofayqIkaFVInIGHQ//nvIGt6+qNBf7lnPQkVuKaJR36MbtgxDc/gY2tU2JwSdQk2sil3phj
wWJ1NNFAbNRKx/fpExSS48sw9E3IuQsWtfEyf2OF+0Z9FPZ1XMcRBof6Q2xBXoF8mLzQqYkrO3gI
irqWW+fojUHu+ZVrfQz4NHbRzHdQ0Lqb9211JK4dVJ6FnjfI7s+vULSNXIQzulQFN1YLJwx3YRM7
AA612SzYxhPng4InTtFvKWfOyFToPbVqDQDzMXeGpXOhwCZYx6YJIANkwEcUvJa5gAC4ICnkFKen
ju9B2uuYuqBHeFphwyJMA9ARlLvAHcpjR1qrjgHDmvFKODL/ZkUallLXf+Hb7Me+ueiYKQzXEMRT
GWBxLozXpJhwAY7EX4z5Zsj1ZTfZuuV0vfoILJQBpZQud2MQ2zia3Be78x5x2vPlrHOhvDFDVCzR
NQmA+4T4wLLLIAfGxplY16Z1AP0ECjMWc3ozL+BXDTg+UMjAKaO6yH3CCjp6NB/yEjyY+pE1mutP
5T68ZXpu2WO5S26qT/KdqGR7euCwWrgm7KJQAAANd+CoAeGoiUKdnT2ei33qL3PAhi5DiJaA+1nI
9rnlqGt73FloJqiamxUgEOzBssygqnKjH43H2rLN4ECu1aTeshdFy9MaAbdMzqWWSp4JgTa6PxGX
UZvqbiQHkMNBQURXQdNlMbkWEvxFZnCSIXKWOXcqUP5Y5kZ5T9P75EZ9MQWs/r/y1dydoNp1lfUx
el2dOR5zGYB1BTzFQ6TdZlP4COVY0VuQ/fYTl10pWbOPvbqEwL4ZNomE0c4m289R9NBhEgKQIQfZ
twtGZhcU14JXxKb7rLR2uVtWBUkjBld6CBW3052kxXdTJiTB3Qo/jIXyX+nll+m11ap6XauiIp6I
r+kg5s6aBPq685260M85ASvaItsP1qD5llo/vSP0rC1z+wnZYj2LLFhWMfBXXE9fGOs8hkkPORg0
ynsVM/wi1tZNn0FLGk1+GRThPJZt0k1lmJTJ9o3aBNikmy7yursgrfqxx0kJSwGr/il9EfNRA9NG
GAHBjAtfrCNlajYkxDUSK17vDaANes4P8q72MSS2byKMy4LFdPaSbrf4UBI6iqEhJ1c+9wu4TZbQ
1enHtLV94D0xuqm5XfeodLl3/luKrHBxFRSxHfSvLGA16m9S+Vmyb2dRJXnzLADBAEVosKaiGvT2
9CUT+BbTHm1LixrPhZFeKWMk4h/YXMbKBhe9TM3KjFkbUK3OHLyf8qPmdwGbHlc16FyFjlR4/RWK
MYJ0xtg8g8gyCDqJQLTwsLIikae5MtFr0AGxZPT4oQc1JHpNuuuqeY5V4iwK5ozRTDVuM8UffLrv
UhS27QA1vgf5Xr0adhkIfvSLyNOelEP8Qb6Pf1Rfa49+az9Evv0oP5PSletAmRx6QzCJdq8Zro1n
6SG/6vbVPj3Ytzn+Z8xBfTrvGpvfDUQ5BMypQKzy6Y2WWIsRdriLKsiuUTCJCYG+1uapXpngPlvX
RsUE6ogkgD7G/NWutcUPi963O9rsx7nGQx7s/1pdO5hbLjyFNJgxkkyMPkE50zXKOgqkOu12dm6q
ji7J/WFqx9GJMqp9ATMENpF2posBhNyba9StaBmpjpok5p1VGNpOx030ZDX4g96mFE02+fPcdZey
GnnFnHfuMIY3KlUhCdcbnTNHECBt230xVJfdvNyXGfRU0iS6lpJadfIERYRWGQLax8+FvgB/2nyb
tfTTMMQY60z8XtL3FXi7ZjW/odUEhmL50axxD5Hqfinkx2oa3LJS7iMQ1TrdpABHbgVpaF7ZA+hA
F2PB83Zq/bSDUnND7pWs2DXqcj0NUAydpshppuEOjKqtS2b9CtP1n4Z8erLT+jhiRAgv/MoD7+nF
OPSPRTcN/qjHT42ZhU5SJo/n/WYzBcdLAgr2hEAKUeO+KsSOyaAriFwMP2dc0gvzkg1kDTfi3tuW
j7LE0MDbH1OI/LWgydTGOBAqPzieN5K9YOytzr6fX89WbFnb4FJBXZG0qFNb9JqV4ZLI1cPcEZdW
qagdsJVYr+1wcVKWwjhSNACJmRDS+JgZTnIH6SdIurV7huavg/SqnYPkQZh1soSLz4/WlrkPNhgD
PlmPD/Zvxc76oYAYofP+umK3meeuLXKPiHiSCr00chQDwCAZtE8oR82QF4YCOeRUQcbQYWaP6WuJ
r9XNl8TKNN91mWMprLSY/Ex0p2vWHDYvf3ZdxNZUgYO+nJV1kmZi7HsZUSgwUN8LNH/EPMNBe5Bd
6jEt18JNXOOOYQgYN2mY+awfgqqFGPe5FWrXy+Yy0kRqAdCVKpCCoWemJw89Ud2pfpSj6xIT9OdP
jHCPuQx/qWo7GhRMqExQX+zumdokRM2DGLPa8v6/8wsjU1ovjX2D1R6btK1bLZwsP5GgZpWTxJXS
6hLZU7kz7fYTHebrapYbp031D+Og+FIn75slO1hyEjpyXg1Xo0ruEhpCJrxPwTgzj4urGpXhTvI4
HmS5AU2JknwF09nOTsPENatUIEpwWpbj1sDlYbhLFsz34vDjs1CfIM2cP1UTquYmWDLH+zoQJdSn
RWjOIhfWbHNSYsssJIxSTjsNIAklvxqrPVNfiCNnALVr4amohON1dNBEfI/bHgLdVZCYY0IdXf+3
34xiYKvPUDr2p7veaw8l6DnzT4Bb+mj4CxvgQmuc88+lMkExE9n8jGjDbEXJbbubd9YFxEo8FP/P
+/9mJF8tjnP/adKzkqqIp5l5AV7ZOvZL+5aYwrLn5s20ssM5/gC0LClajL0wguOGuJHtMS7xGXDk
SndLG7qbgKqWjSNiahIZ5ry1y42iqyoAZ+W6cutkdLvacKzO3J3fx+1rYrVAzkeTrA+bMc/QESxv
+u5uqI6VvLOMwZGyZ53etRMm7aJLJfucLFeAFBXGR2m5mqklimdbUZxxRv5KhbnrapImW57AZuTn
zYHdztSDwBtYbpDap9WtHdArccDeTKNWRl+eqKuwRoyKxtECL5Ixr1kXIDGie+tSOzYFCKxFJZLN
AERsQFMweQd4Ct95SFV9iaOedYZQdmIql1b2kWE/Z9eAE3vxUY5EZQR26vi0Y22SO5WL3XdQScAC
7X15YDdx5TLIoIZJCzHHwtaZXBvjzmS0WBHSf2RxNLrPJtmpjdrR5++6JihAbx4NsJXoBhuSPGHO
7UFHVQy9YfuzfTTohQXpu0aQKW4tBTSiv01w+xYvhlZMyojGsVx5NAfuwJ52c/J5xhvx/AEULYbb
tLEHuUeJUWI/S/ZEbT3AEVMwVp03sul66/VwYWwe5i6cWwCjmGwvI34bQEa5owEDpaPiI+6mnCL2
2N232kEufkk5jTKAlVA6A9NsQHxQAUGzdkl3nY8KL7QREDnzINYFK93MwVZmuXCmmVNoQWgVReX8
1ij6XVdftPIjGyG3wSws2FWRl3DPCWVSJbMHngoVbM1XfwwfpMKJPmjXLSQmCh8VLBQUIHpxEL4m
Ng0zYnVMD8pA13HBUqvlUZ3rzMKMjB67YQBx1dmRMaZcg5Ei/5J8Z2m9HPszqGFdwaKZQ/IhBbLU
v2zz4wbSkExLlCK5/9ndxLvf+dXdZCBd4Vq3QtjaHpfGSPmsZVKB9ydrPHaZN+61q9mVgvbI5Lcn
Ub2JPcTOLY87+Ri5sweSqKDJ1r5HKGbbCYrY+kWuG47XFZloN9mXOmeOO/6pbPUlIPsYXSyleWc2
cu2YjXIBIdtHY4oKF6TGt5lhXcYmebKN/gPppluoPReOmRb/WJUZO6WeH5tk+jBa+XGJ1Uu8bwU5
wvaWvBYbODdvpWFM4zayfEBABren1aNSQ9d2zANVB5DDGIoLqdNF9cbN764TE8NgDMnBQwQxbamo
NP8XWf9foeCbn+HVGP9iVSRFH1KJLREkC66sgl9gIXbmQKztS1oUNwY1LzHDeoOu9Cy4AESmOf+O
+tiYc+bf8VLhUT46Vn7bL18N6yaxL2rjc2EL1ag3j/BqtZyPS3Zvd0YNxABK6zviM8Xi6Aej9FF9
KK18UJ4EIUO0RM7JJ1A6yGPRvbzQey8Mwo/5Z/Yk0X+KArn9ctBfNIun/m8QOaLlcpcfOGVkOUdK
hqGC0QP3B+b0/x3SR00ApWzhAOjmnb7aX+7uC0lLhkHJksDWUVWOw0Bp89skTAR33R/eXL+PyEtu
v0pfTUsiddygfNwsQDkl+1HdxT5YlpXj4g034nFktlEnwWq1Li4QZHVqSEqLSbPFrh25uqoLwatO
ZICrks0K6vxRiDSl7T6Xyn0CYU2BK271YK3VEpirrrZMBVtrFCW/sTm/Jmjemw6vTPGPC9zQUW+S
tAiqsQqmpb+0CzA8Zqpnq+Tx/LJO4Xks23pdFv+0sJDcqWEInLMlyYMDpg3NnezGxzz3pa0YgHiW
DXj2QC8c0YuinByjly/qur7pqHkdafQ7neePY20FvZ3PTk27Z0wX401bjo9ojaFW2BKPksgjcgww
bNW753/+drK4+vlcQCqyWsJIIYMx35nQs2bCxL4E+sFmQDte9ujVXxBabHqCgTEjzERomMPlnFlK
Mi2VUxye1duvvCgOePv1wSBKFdkKTo7Oyhrn2WTqjSVekDV1feKVreUs2Sc9+1H0kE0nEGmJPnZW
6bKpQEN28I4S+P3mFb4yz7n9PMuRHWc4uYr8TzlBb+RKBURzyD90FmRAzUDwPQWrtRgAeHXKjGgp
5YbgYdGDx8bJtWqP8ZAMbPDNQaYYeaT6Ec3m1qma7ps19qHTZjny9Cq/F/wQwUfm8fF9KI1yh7bp
+4YBNy+a113m9THLJMrTzI6KwHq2Wme4Sx8AaQnMm2F00j246W6FyThz0jNuZXE3awOW0yhsmVvt
aAtyAx1XG3TTXYisMN504kLyzjhmM3BK70vMV6tlwXz1kZcp7iEoj2t19PuDbKJpn1+8JuajSLJh
81JdmeMuVcAIhqqpMFxhS9khai+LPtDq7nDeYTYzlZUR7vkY9UkCTecQTW4pxuychpSI5pexPbit
VjjNMnrWZN4URll55w1vlqJA1f0rHL30cVe7idkOMMQCbQK4h5479kV4GDGwVF9PBzYTfN6YIBpY
XDDSZxqRpMIUQBETnEzAnwALc6YOPPClvDPJHDldpgqMbgf51Qq5GBTTsGpx/5QYNSsv28Rho89M
J3RGHPgs+xXmBv9fH+UpLNVZmkL0cVGBtzHC59aHAZzstgsWejvog8jT/8+AY3PZfAx7tM8RaN8z
fSw4/TYLwyufASNpWppZh6heDA/WrB10w7zXs1R1wJf0pCTN7rzfiOxx0SanKZlqDT5a69/bXN5X
Eu5mba8q0zeVfjtvazu5fXUXmwsvzQJluTjHee92szdVAZvl649shg9F8Hei81YH0ObiS11SvVlK
hNLhaAW/mpYkmG7EiG32089EbZuLMnWco7XfAtzVdPHgZGpce2MsZ4KvJbLCvubKO6ZJW6wiYkkV
aIMGPcGghugbCa5XmwskxoAGhVniYQe2dfNoX7BJB8za2wHjkBPpq7IPcG7XuPihGslgWzVyXKJj
AB3EBUV4FUeme97vzvs4KAze7lo8FGXXZIA5jaoEAauOuro+QdAlrj5N0th4ei5nwXmTf3B1yHGC
uA43wEv1dvWllFBV06jETfq2Ss/4kN5BF8KeCsarMe5cUWU0IjPSMM5BUj+LtO+DDZIuwYpYJDj9
Vq9GuMPUGuCLp6ouveBTfs5dhntGG8AmL98d51/tcSdKbSv0HscYk5cKWGtt5+fQTQTefn85yGIQ
8bbjv9rjzlYMtVip1HG2fvJX0QsFY5aKq4D+TniHiWxxh6zFRHdpjuwcB/oRWJ/9L1t/UWwVfTfu
jJnylKUmNCt/YSnM2QGywEWHUwko1LwBLxJEqT+kBb+3kn8m12mSF7qM5QEZw3oTHTj1vRQlKfmB
BfsXpMb79hSM4zrwWhYegNw6Z6Kk/dyBt/FnEfu/lAG2O6wmeiHgssHQJQ/yS9tOrqcScWv228OA
UjLWZl5CNM6rTU8JFi+FOBbY/0SL3C4KrAxzjkPaPM+HFmOzUY6dVaEYNe8NTM+Oe3qtIcFcbuhR
9jU3+Zx5w165CV3WtAh3lSDz2wzcq9/BbXZt2I1SRh2TcYo/1om2hzzq4uRzIQjd23H01RDvSvpM
wPIO3oqXKzxZsYewOCrkpNg8lytr7O+rqN024EfJIlCovoPDjmVyJ/F0ZYvL9CjNdEjSo2zVo3m8
7EpvtkEpTAM2DRVNvuiBIPLZF4rm1dowNZdMVhuBuTh3Dcc8hh+Xu/IATh0LMo5thFLxCwNMfhQ1
yTc7W6uF8rdTV2AYNMLTxA5zxYEqClQPaXungE3IkSbLP39PCTzz5QStlpmXEk2qpZT8ubuD8qsT
Tr7diwYVXpoH5z4edznNttwvRdVIviJ5bfVBrxfIf3ysx8cEEJIs7K9oMnq5uQiOAzve58xyd5SW
FiQPaxbLpxLKlBc0sdyxjh0yHhYyO1BSOb+Z28cPekiYCoPo7wn79UBls4oqdGzYgfiVQf8t7G/7
3lhZ43Z1NBu7ihPAm95fM9zMDVcmuR3FzPWIyc4Bb3RwYGPEMieBjEJP10p7Qj//n7vJRe9cHWZZ
Y0cwPSSYPfnd9wwvaug9KaKxwe0CxGpxXJS27R4UO6AQ8+uleSpBrR5WmHfBa693wAkCusDYi2f5
EfebG+UT2Mssgf9svldefwD/VqeKWRR5j0RAmSyX2MNutj4K9nQzZK9McCE7Spa+GzSkiezaf8uf
Jbp9tyEXK1tcyE5Hu2yNhJUerxjudryh+7RziUsCYCY7Vwy5EO2fxt1HpdU3BltcloZOaEEcoxGE
y5cL9CSkrNbERed+oosixyBuSD7Gt7VfPmh7zY9dyBcG+hOSxI+qD5z+nZY6ZeSI+08iH+Xf6EpT
1Xk4IqS9I21j23VurVx86WMrUpsY5w+VnCvF//mi+Pdx+w4uFfYqW+0sF1qYYJeZlDo8k36PCYpj
0KG1oaknvScXW9nhoso4I8NHW6cIilC5WFr12IxS5aShKkjrXzpO57aPCyfaNBv2uEB8KcsdnOfZ
iyJH21cuAAPKhbSD3rk7F55cOdVj4UmefD/+ENM5sm/05x+h8495dVSsOrPRTwzzT2NxM0Oyosfs
UNyI3rub+dnvbQWn/tuzN0ZFpdDs5bCD83M4FmjE6h504yZvHj1x8Z19pnML44LL3M9GUyug3qnk
6ntO9Y/yKIHih9h4oBn9VV+CyH+I9cfz8fN8hAFN39tVljYd6JQhkbfbyFW0r5VeCtxGEDXB5f3W
xDTTLoOIwK8TvuZO+Bt00WYCuPpu7O+rBFCLSNfkOJm+0txlZQPGCb8wTe/8tgkXxYUSgC0ieymR
GPWRx+haaO+y6Q8gTRgNyfJXoAfRyriAYsZlXE8yvlWLsUaQ/HrLNXCST5mbTt7gKbmjQjEJ0LTv
grWK7HIBhmY55vX1vgjKyLrJi8WfohHCUYvlpmHXBlq6fAmj4jv6HVe9Fl7ZNEaFLR4fFqW9X2Lz
qRjJf2YEfRNbwbj39iPrmWXSHgxap8UaMTpOEAh4IBG1o3+rGYyh87+ilgR7/XJdrrzXyDCJES/4
xosxQjjgMDa9kxffzn9RkREu1PRyR4aKfdBMCt0hWpw5h8w0NF/Om9l+cqJEots62BaJwQUXkyxh
AmFi1CVVd8FMy8tcPusQIZEhron7Atq5JGgDYQVq+6Z/tczFHPAJtn1doWwQ/mCn8+do1ui+jGax
u0nYtd12kleDbMtX360tyyJue1QOGBkj9Cxy39696FkAFBsQ0GK9LwC9GuQCkDEtYxWCWtzPtfsF
dzEY90GBn2n3rGi5HMTdlG2neTXIRZ9cMzNlaLBCyNs4SfulMSc3U+4FLrOdzr9a4WJNqqVhrzV4
MbwjHWR1/9Mb99UWF0RUEulpmSL1ZI/bn1VY7Yh6rziECCyZXAcio8tsjRI+VtOBBH24k4zPYfeR
GHdS8sMyvoV55FiqYCu3v5dlWAbDwpyQIklmhcE1A4WQok4gMXpdtAdJ/fyuz/VqhB2LldsvdkNV
CDP/5Ep++/oSoXj/UIt4tcVFk66WC3WRYWvE28v60bnWQfoBQNGh8AcqLLWyCHHqHK/WuAiiy5Ks
6C2szRIGC3GcDMURbN52kHo1wcUMdaKj3fXAbDIQ47u0jbZP16tFLmi0yiLn0pi/p0bOwsG5/ePC
RdXORTayqp+VYC6wk+N7NAW+TsaUu3UpXWdK+PX/3E4udIxNWBdh2kr/ho7/mmeKHISLHmFBSysp
EA+t7ls/XMv0n/PrEZxfXqKPdkpfDS3+f9orn0o0yKvIqBw66qIhSpEh7qHTgi6bSQHajD3HcKad
7lo9AMSVa+wq5HqgHwTVqPg++UMK/dsZNS52EAtKI8A6/B/uL/BJjYsgYJbKFBqhRcS0/DCt9ag+
MzE/fcfE/JC6TxjfBIOg+G0nil0aF02S2SinPMTH3GgHC0PXH2oqrzvLBZYpI2pUMr7Cd3DKs690
cs5xxxhEA9nFCY13AsI3NTUZLdE/GBL1OrAtHVrDmd14H34NCwcDY+fPxXaVeGWRO+fm1IG6MgVE
pq4LckXr7IY2+mUl6ffFLAERUeROJVnXZZw9jXl5nbT0Vk9ND9J/F3NefRT8GtH6uTBAelIpYQaJ
rBaaFuWT+oEBJjoUCcICmZ9oanv70Lwuns8kQpMqbRkNEIY0IVweDtlu0cn91A2XVWq6tp0dOnmA
zM6kl06Xpp5m1D/CqdS9fFwEA3UvB/TMpze5wCEbUBG1tRnl+jKXA3AWfwTUblep6d7IwFmqTQ+F
VD0kRf5QasWPyI4+SZlxNbSQgu8bRXUaNQ+aggRzm6JHo91omBUw2ugf7Oa32rC+Gl3hVxG5GPPI
U9J88VNJqX2z0e57U/9C0h7KF9YDqAmC89+U3YLn1sUFJtuap87WptAvgayNZpQPKsDqFk+KRYRp
m3cIhHlVJgOuGzYXkNJhBBJFXYiPbG1y6iT92liS+47VYFoc8gEyI4HjvpKea02aLuDbq9SxdnKT
XgDc9b1LjNKxbDDUn7e2vaJXa9ze1WNMZRqDAS41UDYufswiUt7Nj7NaDrdluHIN26Ih6BbxMh6l
J6jg7cb6iwnSoPMr2Y7ZK0tczDZAcR+FEKB8X+9r8xa2odsJXTO023iCwGFommFkkmZVXDzn1PhA
0BzeReAuisdec8uyHpy51u5IN0AgwbDGHcbMSpfO5uDSwXrWZOOu7EfB9AaLXidH4fVX8UlIH0H5
qGzZKKsuOyB132kk6EC7JOlB2/gkana0zEQbzz7hOaOcx6KTOcVmg5C6HBmX3xiD5gOqREH4zcCE
qeSJXkqbacFqkZzPQsEmrXvG9L/k9d2sgoXISP1RXm67OtKdPqy+Czxra4G2DC0WXI4yo3rHBqxe
TYVqdyYAg7+5nq0fCTgodaeLdxpW+E7A0doid2damqSSsUG9jFE5TAHdq8UXRuXQHqGWp3z5P9fH
3YlqpoZ2A5pA4DyL/Ah+ED/0ckeOdgMQMkrm/AXkiPkE7zOvCyR8WyDtqlnSOyQF70h5tmLc2hbn
n9Dki3ALowWhPo/q5bTLR1dyAAHyoX3Wff07XoOtg7i2yfloGCfRHCoLyLrVmAl0HUsbyCMA2Qsw
q6hoC9QhLpBaEpzFraOxNstF26IHQ1zZV6FvFChH0siZZtTVO6crnwBHPu82om3l4q0kkVQjnYJh
+bHYy9JzWmfeeQui1XB5ca2UVRsDmOarlDpEu5bV5UomkH/W0LOq+t15a5tp+Hrz2FW2OuZlptTJ
PAA4/g6fFC2NCymSNqj2rFkxZg3K2xFi6XsTDQnlE2vLTR6I3hgH61Q6f6EqdT6aQbPi7TIVBi9c
QrBv29J8HcrWDbXMcRdCOXY3DmlgQiJ6ydrYAbzk0cyGC3yGGeON0iFRyP78lm9dousd5wLPrIHT
jrZpEsSj9AAdEqQgZfYjLOTIPW9I4Kt8T6DXJ6uoI4pW6AQGuqiSb4zM6AWHbzPZXy2HbwZocmUa
VQetWCaSwdhFqtmxoAAChN9ubJxJKJspctmXnGjlsujTRWmVQ8YSTQEmiDuCz+8JikKmo+2WPaYM
z2/jttcy1QrIrVlQtH/rOnKXj3oE9Qok9SgLAeNQZCi2YVbFUlUnbSbB+d9kf4b602973IlU5CWs
CTqEfqk3t6qcX81KfT3TCTP4aPCW1kObNreLGn+Nl/i+iZIbDL0dFYlmztAlimfqQj4pFrdP763X
X8SdW9ASqDSNECOs4jZnrYMad2XmLtMD3YUX4jlmhZ3Gcwa500qhqTyENXIPVHsm1zwuzz8HtxmX
VQrLGNzuPCn4KyGFrdx9vf3c8UyqNtGal+eOorgkxFSr3Ds6KIWjuhEc0E2wwsoWz2mh1PagFQZk
j1lAhLr4AcAnkAFlz/ENuVefWPJT1E4fWBhJdjDGdyeCPQp8m3BZwjSlpdqNyEjkKlAlSL+Uvpor
RzUCvYItYhxQN/0IzPCMT5UdJc5ar3ZDO884uHqVPzdNkTiVHU5uQeSbGjl7lSY3IA/b5TN9LCl9
guT2M6iOHQvsjG4N7mgnTDV3kUHMD1WxcNeUoMsHv0znDJHhVWa96+VQhGbcjNar38zWtAo2UiLh
yC0dSsRq6TRxglbkczf+cz7EiIxwGUwLhe3KanoUTBRz1y3L1WDInaOOrShV2o6deMvjnW1Dw4Vn
1TTiSUloj4d2rhYf1Ui7j0kdOZFNXamYkV+o4KjrzI+VZXySKOa2pfjx/FI3X6ysmvDrF/DhrRgM
Wy4IMij7q2HfShaBq6G/ahReBhYSaj2AxOoyhTRdomgOzZfg//wBXDQzDEkzCqZbO9rQ9JMcDPuj
tOO29Ko6tMc6EM0PbZ6x1YK5YNZKdSHPsZIHig5WWUA3Q303GKkTyd9UTcTNsBk5V8a46AX0cm5a
Gl41SbEPx+fC3qO94ViW4TSF/WE2JcFtJbDH5xh5Oo0jISNS/tlPp9Ypxn/y4jI379IMzfROVIva
PCivy+OTDVVLW2qnJSbYBulYKZMnF+WnMhYqMGxGKhXUyIjOIGoj3IGUQRYZtjLEwJcivs/m7kIa
rctBt3eU2MdG1/bE1A7RIkNASg1dLdH3kiQS1ty8iPBlmIShaVn8A1yLxkbLSwyzp72aOVqtOXHS
7xElXJ1enj8Tm9u6MsW5aGhK4B4qwWyWF3gmto8JGb20+nreyCYtJVSjbCavIhNQqL0Npeli1HU3
AEw/HCk6GtP9z84GrL7pbIi7OMzpT9KJlWEu5GhmCS3wAbRVkCRN7goKwlCi17ddVF9mhHyW2yjG
LW9ehbEtOB7CNXPBJoM2QD0C6uXXFt7AWgpht0zpb9Ra8zUzuW/lRvNaSQFBLOgNVSO+GDIzceYe
BEtRHj6Mo5Q5xVLczkXaHowGfNHnP4ou2Bruy/eFmSy0BQ3jYIIBiH7OQIh63sKmG682n4tIjWpi
foINnc5N8T3s6j5YzOWuVhLfJhEROPL27fJqjc+o9KLKM62itt+SaN9K0UNldJexIYOxq9Q/W6P+
j9Xqx1IBW66Vm4Yny8viJGAdE6R2m0F/9Tu4VEdKwsZSJ/B3tjYNlHoavKkN/2mT1HJrWXmKqtQ/
v80vtdczTk5YSFslKlY+RvkiQzSG9lp5lYM03wW/teyplQViE3u+WMrQvNC79EFRyPeuHhe0veor
bV5CpzHlr1ILuN6oW81FlBoYfmmK3bCQa60aYkcdiqtZ66/LeoJWQeL1mnal1cZRLZtvkAW+pHV1
K3XF4fyS/vAxofeLhNECuJU7PE3B0kUZLJLvAbUJrXFHYeqSrIkI46xEa5CNHv2slhWjDX6qORBj
rzejLogqfi2POxkV5qRVy4AnFpb0IYpbDyWzwIZQs2AbBXb48bQ+NcZMjeIKElqMh1v7Gn1IbzDn
qDmM/cr05b01XwrBZuyKPPXH36t7efus/FFL1KKUF6RZP0FS/xXp8IdI+2qP8/8YDMthyj5ffGkG
usuU91jf/M3t8sLzJcrvXobSzq2USxb0OaeAWCDnkkB1fllcg3QS7N8gtTiU6g45tE8CFCacHNPp
6l7+lF6w6rko4GwH8tfls7+vtjuSrZLEDRpBZJYuszI5hHokCDHbz/JXh+XH1sKxSGyllGJwfwOu
BYC98a09QKzADfFIBQl4d6DHHNC+nYohDJFDiRbIXeLhYC6ZxgqVSqI7afGDirQbT46JpqG4ozKN
NLBWo731dgcpSbM0YsjlMfyiJj/M8kbNhLiAk1PBGeE+UzfrkwFhjF/gpv98Ktg988Y3OXtczkVB
7hdaA4Zz/vuwqGj/uA9UEzoMgJiimFp9JJOftaC4m1NBNnEapV8WhC60hgqChiLZ26+kJLM+VAYA
VKQBox8KUQftilxVl4sHrR4xgnV7Ua/muO+FsnEvM1VsMJ6aiJ6xuzRO5ZbQnHeyA7gtUgf8SihM
iCTF2WVz+t1e7XLfbaysBUBdOGOMnkaRfZfiypOGL6F+qUyjM5Qike/TMi72FR0pE5rYMlM75u7a
FiObKniVQlZyY3Njeem+EI6jAOfTHSptYjaDrb1dm+QuXM2cu1gt4ZumvTMmwwn1yV3QeTt//Yms
cLesAnXjnBLACesETHh3SAffwTv2dvN4wIuBp42WgYLrXYnK9oIwBYNHoSqDZv/tCehToiemhQX1
0XX+P86+azlyXInyixhBAATNK02xnEqu1ZL6hdFmmhY0oOfX72HPxk6J4hbvzI371hPKAphIIDNP
nqN/K8SL1f7r0YU/C/rHxuIs9+Y0yiZAmJqZR44fZtC2y71bC1q4nmIqFcD5QLyl2V8RG9CDIXaX
bfF4rZ0oi2NCGFJVlKjmwg/y1pIdqgbKjoWZn2poToJvwq0K5FyZCqtJFtNH0W9qv3zKBLCVCBDU
gvY1x/8Xq5umjptFzOdXXqR5mlJ1HsDI9TFsk59BWZ4ZCx8jNXotpPhLE7I+TUKpnyceFo7GrHct
S5CgdOy3iOrCSWIood4+H/O6l5Hm+vctTqEQkFcNKPRHlSCDIvKrknlKDzbCe6M9FaEfka2L/HMN
crEjiy9hhg0toEeIDiemLeBcIV5LGHAsDuZ+O4KvLg/yYWj5WUwnS/RSkQxgjq5K6BnIXVMTxwyf
OJc+ZT8hV+pWU23rQezd3tLVS8q6Mrq4NWhYmSHm8sL/KxyvTDP1hvJTer2rnaNjamwR36wdoWuD
i5gQjSxOpFRD38JNpNAfuu5h8mjj/bd6gq5WtQwKo0VExWXuKyBvrEjpTORuSEM7Nx4KCjbudusS
/NwKmz3lyuLi7ESgDpVK3WAf59mcP8o6cwYTuYYXoQ3lMifK3O2AtLXQxZEYwGUKOVsdDtokNpeD
TdgPEX81+8oG0GhXks05zrVnGgRlURPXGWghl68aLc9o3jXgapmfaeNl2v9Nbd7fb3PtfHpHz3t6
ZWrhm4ylArAX6DPV2q5WVLvvtlKRdfe/MrHwxjrqk5BlauJnh/rS383AqH43KyHVz/9lqmmxoIVb
BhzvJCAmQGSN0TdMGB1TJ9gbfgDGp/8BSLCyfUSF8NmsHqkyvhwXC/RQpZ0+zjkQQhY75q7R2DNp
ItAE6qUB8itz5MbBWzndsIn+s84gp/NJwAOC1GYTxijSkenCS8sGjykUKrdyk3mfFhfBByuLBFpX
9bBKKjXHrKTVO5VSdDavC9PtFPaca/VW83PtxUnAOgZCf8MCB++SC0kZpraMrA7SrVNuy0O6hzgD
aBl78zsIUSDgCnaifz+QxtD7wFD7TBUCXccluL6OC7Bb4G6FrM7oKRoYBArIKkMOzZEq9MTBNLxV
kFw52Xx+p+EFwzX1U89TCQCuo9UYwl/IbjgQ+Mp4P8Ov+r21v33trLgJTOGJwyGmbJGlOkOP/L9p
2RT6M/A0z11TccNxC5604v/XRpYFVgPj9VMWVSgmkcdRUb2QD//e29HwIJDdhgg1fH4RPXIMNMWA
VoS+qV9UTOsOniG+396ptSfIBxuLmNF2bdCyIJhV5Rk0p8OjHKH7ShztrByiLUWslYP1wdjiFktZ
Xk1NXxc+14LnKKUPefFaRPUTOr7O7XWteYCl4ziZ0OfA/2ZnvCoCiQrDKjTJIj9q7gLIJVhQlN+a
xFlz6GsbizBhIjCMMShxfe1xcCMHqIUHZMOQJG/ujMPt5axuHDxaB9UcU+lygNqs0S6CXGDkF9le
Rr2tpaeqOyWU//sUEXjs/2dn2cRUwymOUzEWfjMzkEOOkwnh4UxvxYJPE5aIPtd2Fp8niKPUkm1Z
+cmhO+Qowc5FM6DQN2Eda7H1g6XFRwq6JC+JBkvkZ3cw3mYRZ+5Zj7VLHPETyNYNv9u0t6jKCFxO
Zm2kf9+KtN7NBumh8appB5YB13JL97ZrrIWh662c//3K0+GAdS7nBWrT0ap/m0xuLWnlEfhhCxdh
CNhnM650WGhc069/QwMG+mvkUT3IvfIy7ijYNTKn8KIXbQPOTjfcfimvIAPJeDJbtvbUn6kJ0z3/
Ie/byg6PhrDlqdwzX39rHHkRu/HU7nUvvAe98THebfIKz7Fp8Sj4sAuL2AV9c9mX/Z9d6CHfVPnl
jwjaL8QpT9yfceBF6kCAtnQCZ/PqXPkCSNaBU1GZhsrsMnWLTMBuTGRSyKJ6T9YlZNliTye7n7Ps
M6p9jjDtXv8l3Nht7S2BupWP8MH4wsEKCPnqkIaD+LnVvI5tco6ldt+YzKE93/jga6fng62Fq7VK
KwQJsdCZcqsY7hJXODMLJdIbuo+hIZ1kG969tbr536+OD5Qx+7GMCW7xeWwy7I7UjO22Ebahjt7t
k7qSgM8lFzy3qAnp4OXMiKKJSjFUa75quwM5yf0IYKh6+vdsCoxd21lOgUDwokvLgs1PO8z4tX9e
k+a58UZ3EvvUzTf9c30P/9/C2CKat7gwgmZCzq1S8xUvSzDRFyFkFTrutWG38cFWbvYPq1sEdKVv
km4aSOhTgJTN3hd6aBv0+fan+vOTF6f9gxX20S0qYki97JXQr3hwmVR5n4TDYHPePdWyfocGUW+r
IYOqAJiJ+7pyp2gelFDQCYKm6jEcal/wDCyDtN6jeukqqXhCV/pBpiYkpjq/zvSfjKdnhppbpKWv
dZA85W1zXxLEFCoHZxqb0xhvYZRW7gpk1RpE6gkH0cfyXdyEwSA04AF8XkQHRRyjlO9ub9xnEhE4
35WJ5asYlsnQplMF5zN95uK2tdxctZUncN0fpJ0CZ2CLHybIybaqaWuOcW154YW1GIGqRHfX73vd
Fx1oAQFPPhEt+nV7iXTlJviwxIUH5pmiTVDXq3wVWil8VxxnrlzdNRIHCk7Ps/IqsJHu8L0/6IhZ
0Ly3qR9fvtKn8m4Ltbr2fMdvAYuuSRiZFcI/+mnZ620PnuwQdzPkEZFUAd1wXx3MU78nG2/QtWLG
B1uLYlCCmRVV1eA9tUd2WQJe4lnFuhGutku8cFdudrjmQ7Y8hIyiBaMRlZNPEM2SKbHOJeJK7anl
r+aQ7eaHoiFOrTt5nfq/cNCvnpArk4vrQKvUtlXrGA9tWTyqnXYea91lZbmnJuYXU3bqkuEhbnsv
6IKzzMsUwimmaYNt5alLNg/TSoahX2/A4uumxpAA9oava4DUyUHyjHks7IcdMeVi0DG1O0grOFbM
dzwfn0RqgdGpeL3t7ls7svjqwpzUKDWQIKIkYxvBm7qVDKxdi8xCo5lzzLt+StVqrRWMGCWU33Hn
5ztI+x6hoe3zLfddXciVncWxzQLDlKKGnXk8A1RtThAeIsBdaQOxLmqXTuYkw/H25q3GpCubi2tE
p2WHtwBiUqEoX8Bm6KPsecjFuLG2taWBqQ3bpBno2S+jAMnqoWvMrvRblGklKo29bt9eyGdQCeK6
BkgAw8MFfV5tXunVOwmSJA0mPVRodOPwJ7kTHQK/9YfTYHcOOMbmJ1piI9r9D6WqtVNwbXpxJnkC
Ce8QiGiYHtzhUDtz4WiOcbkvNnL6tZcMttFUwYoEQvSlWhFrh6yEHGTpCwP0yvzQGt/L+E2WL7d3
c8UM6LU0g1NzTVlxHClNQ5ogZ6O5y8fQLrp3rcrxpPnX4+SMXVtaJvSU6m3HeFj5QSTc0Oxtg7/R
KHe19MvtJa24oIFSFcqymI7/DKc3FAiYAZQCF5SXKrhT+sfbf39ty67//sIJSImJ4GGaSj9MkUcP
/hg+UOuXEkS723bWUpAPC1nEXBFGqEtkFgTjnN4jGLNJNTsG+1mPGKG9ZkhFbxs0/mRvi2sOFtGK
1akGqU1t8XAxJja3amFxLKIvKs81h/PqXYSqjmFf5UulpIZXsgx90krYTfpemtHOTCs3CmtHVBjG
KKADbMeiGJ7Glr81GnQOiwmTQYPMfjZC6jbQkMDd5mPlWkqpOgph3+cCMMbUNa82LNA6gJWag4tU
FDFGu2JtCu8sYZnekGvkEKoi2ltpkJ66OC7AqRl4oypPiqIh6R26PVfEhVRAEEf1DuOFX3o9ewnq
7DGKy/w5srQBuliK7O00gGhhqowalLm0QHUNq2h3jcrtnJYpGPTU7lz1I31qU2VyxNTmuzqpGaYE
Kj7aBY3QBjbxpzR2aLhCbRYpsR1Z1u+qqbwoGKhj1AEQKYjznhTE8hVa3cUDhv6U/h1VhL0g/Y8q
JydVJkdBBs1ulfHXSKbMsZLAA5X82Zw6Zvf9CBBGcygzclaM+iJ1+rUw4hotYQimhY3iF2bxAyCs
O6MLv7KQPZZs7DHhNxypmt+bFX9D8uDkXA+9LBxeKNFe6pK/JMV4h9v7MSWZ4lZR+myBjVwf+72O
puwOLXj0+gnQznFZvoZK9tqEjdclVuIkhnhLU/Vrrurf0IszkWfokz/l430+Rj9ZNY47q+u+aMoo
7LhtnLgkRy2MpZ0PIRhylMobIvpM9fCosvQyDFZo07mfF2byRYc2wiFLrFeNyT34plCHk/JewQk/
6o3l6llH3NgcfujjsGcq9KNBVPPS9WARiMPuTPTpOJXKrq/ayxCT1tU64ynt+F+tGc/OBeSMNb41
OjXvyhouluYZnsZjdI4pxlsJqvOy0FUH2CL8THIYWtGfWiUxfRC9HQDtOHeFuNMq65LXgNnxlklb
beSbqfBXMZW927fKqe36X0XHImeK6VuUhOd2YIHdTNxTmDY6usLuSDCdoybYa6YGVoYsOirG9CWZ
cstlXeKDN/atbfQjhn+fg672i3JWbiYvI2Bc9li1vRNL+WgluFMnqzzKuLqkwoDXhhhYDbkK0HAX
SFe2xU6L6B1twi9RB7SISNSHXs/RBBs6lBayPvCSQByTrhptEZfYaSPfJYVwZYbBrVjkjzVYDWy1
7QubM2SbGMnd92HuloIbbtfXl5CM3yNSfm14cw8kG1KOQhyzsfL0vIv2A1HbsyH63yJUjL3M+QP0
7t+TIRV2m/LEyQbtoGbaQY+7oxVJv+V0FxTJ49DyGkjnEnTAkziBhUaeqA64WsXMzi6EibIB+RI1
406WpguZnEcZyrs6Cw99A8mMHn3htHcmLb6woQXFTfxlqufvVPSDIxt2pmPxWyjBieXM7UtQ59Gs
BUVVjWM4nSs9PdeafIwH9q2k/b6P0iMa9/uqTnZG9dPC7kRqsY/M7DEkUWI36uClJjszgMCCJPkC
io2Dkue21oAtsnzU+DmToL423wML2DD63ETPWYNQEX6VfYChLkhStLmTW7nT9q80HF38p/WYelOH
R3Xw1mffGc64qc04trtpkg4D1WZD7xXxYiTENlp8tSSzyzp2kgm6HaVqd2rlGKBqGc3AHgEcL5Js
T9X4MujCCysOxy+cxryTLPzNw/bUhpC+1cM9n55oNNgRGW1Nb99oaAkb3vuQx9GzOlqNbTZJZSdT
dBy0+LkcuS3gWQ6P+H1Vmqld8N6v29wLZYHvgzgqAi9UcEoo7xwAjh+IEXgQV9iFIXseDX5sCpCV
KAIo+LOV82Okl67Z3Zv5Qxr9Eml9SqcvHS3v1Fh5jETrCFl6rb6nXefEYWwb9WiHCJldAphB1h8Y
Q6+3TryoIc5E73s6gJN+H0c57sohurTT9CDb0B+qJyPEDpp3OabcWfyY5IWnBe0+EMaj3nE7Tb/o
LfCLBirIiC5Vlngmq91x6udNjWyJ60gX+n5UUheieX6oqMeJqfWc9LzVGAkahbrT0KhoagggErXw
iEaORdmi6Z3JR31Qvw4GAl9Gny298CCDrLvAwaHXqcs9T+IL1FDepVW+NoUALyc+rM1GeQrG5i2g
5q+5A+fWUfwSiGTXozKYqo/G9B2311kXzftA+Vth9vtEHWxDMndM1HPRGHfdVJ0j+buBkqgFdl1E
fLuMUKGeGjcdQyfGHwL60E+N/pxryaMVy/u0uQvV5L7qUbKoTmXOn1pr3IVD9CgkOzI8ChrrK0Zf
bGHGu5gIN48emwRSTkZzzuK3LGJ+2ute1z2FRNsDaHXoaunNfy7N7nGVHaGrdTLwtczkW4O2bxFJ
W5GtLRLAlHXgSKrkMHSBR4vkWHHLbpqfmj7ZQ/1bTZ54aDjtEDpWD37KxoAKbegkqXRI3XmKpJjo
wMGKk4fA0C/C+q6n4mUixWtICgoPx6SPBbiZ02WmG+rCqcXPJNFwtygeHZqjYWieMtBDT1A46UCK
zMgJEym7kCqeLlDca3tMXzZHpuh21ICRHeisqoU7KpE3sdom3RtJJ19m5yTNXRpnjypHTRyg22iQ
TgheAy0RhwhivGn9tQZYQLLUHvrMHQvDBt7Orulw0ErmTP2dLvDSgBqsUT51FbwTPqVBb3yASBwD
UZmZPtPBQkORPhgDc1v03zKcPwAWHGU6sa5xqvZrUL+FfWi3GBpVYgwvUeJG8a+eJ0cmivsx+aZC
UqXpmce49IgOwocgPQxa4SbJcxXEjzVugw7EHWUOoeJptPPWdIN2sCdh2UX/zETsxCOUgkq4OG28
KcWscASqqJ66YYtRFYRXcNc5TVY6PH8DVhzKmbEXx0AIF3cW6jaM4vhK2+h/YhoIfOyZm/HW1nhl
m5XljG1hU0NccijNc5E7Q2+6KsbuGuVnU0vXnND0MCu3A3lbNOI5Nqrntn1Ki3RX5KkXA0pjWJic
u9d44QUYbDYD7a7Fuw3B1+1yXCSR3ZcSIerBqKnd6U+mEri8hBBTyA9ByGxdPmh4zGFQDeQzlkc4
NJGCeDcW9cxJ4cTG4MQWPbEUZy7/bhYABY64o5t+FweI69lfiBd2FSpolk9PU8QOnaLtQsQSrXyx
+srrAF6aAOotcWgthv8sz72kj1yIRTsAOyH6Nw7LQYWng7JbVXcD/1UDapIyQK3ibD9BtjccDCjT
fdPz6RAAmEhqL8t8CT1ujjtKK80TrcTXXKkvuqE8VQ1U7DVjb4jcxqsFvlxDECZxrCF5yIrYSWt5
LAruNvhoaDDdV03hTAwiQ9iEtlBsDWrPyBMdkB/YSmzaEwreo6l4IdKAsfpp4mEjJmU3tdV+6gqn
bmp7hLPVuItkKb+RGNdb3t/TENdq0yPERm4G92ozaK/rP+oeHaz2K6D4fqMnbhb8VVsvCOdnBKVd
0JK7sqD/IVUEwMtCsoORKGM5ea0o0CAdaoJCregfJoIRUroJI1spHRqou3CUuamqfxL0s+oylZxk
SCtQGc2/oBB9p3/p9pqNuOin4FLzbmdxK+mviQIMNXQLZj+NyfYEjNpQGC98gyNkJBiQp0+3Lawk
wChLgMV2Rs8SXA8fCzB9q9WNVWN2iU6Yu68w5z8EgaOMaIYGDeLzbWsrhatra8u6QWSMY5FnAALk
1g/ZtjvVmuy23OJBWEu2P5hZpL4mtJo5TY3c11OJu7Lll3BscySJOoTRGw/9FvRFrNzCcF7/WFqV
nxWjX47hD5OnPzZWPCf2izQcv8UAusKE/jt85+MG00YiaTCmAhWMWH2pCxEjOlduFTYuyLN3VpKd
p647lTXe/qmsHqJWfyYNyLJK4faTcokAk8CtgP7NJI+tzrhTQw/N07QS9GQYYQavANkPLHlpG+sF
T0BEA1bvTHMEckj/LpTqoa6Vk572zO6mDC+8DhK9QYenGh+BBWOxHeMxQqBxbWP2o3ZGNv2gdQgu
qxiPXYhsvBrS9IcCDZY2q3edSE+RCkAZTsIAvog8ROQPmoeO49bqSIFZN5X37gxisU11MhE1lGTD
Zz/PSaH8BN40EzVDU9PNJbKtFWiUjROfS3fIkH8VozuDVzWnxlsXxXyieiAgRdJ6KJ3Q3SrmrZxJ
gOk0QwV6nwLttvigmWpUFsiwYLxAKJxe2q1a0cqR/GBgUZNSSyurpUC1MIlfKpQnBkzjM93JNgXM
Vk4jCCFx+AnipolZ/I+uGUsq8EhgpU9DQEiY5si8cGS7NQK9dhyBNUOV90/JWl+CAlWrSXNjBMZh
LvLWqlMBYEwu6EZ6egeUwTYocPUTXRmc//2qqhyEFbobQKX75fCqBxT349bQy+qajLlkDdJbSPgs
S7rQXMOTtoQLdrtwX+vvM2iaXeZRnrp+n/kJt9Aaax/r2iD9uCZF4VNXUXjFGJuuNHaBeKGCbMTn
NdczuAangEsQwPk/GmG6Gk1K1FV+S/YjASNT0XqcFraulb824iL+0iIsQjfzH0uL5UD/D/NrKSrI
sTldLJk6QCyelNR0b5tZib4fzCw6JWkoRVmaGcQllPR7N6TPevU2UfHMU+t5iv+bV1ytauF4ZTtF
cc/Syp8gVQs+wOkA8t3EYdwGr85BQhxMbKkQbn2yRThqJysFg6tV+jLvHENr7CIy7ZBcwMNm397L
tU7th81cBqambVAvFyA09prz3Or606E+Gz510+etHvSqv19t5aJg3vbRoDBUxnyrKO1Ieqb615A9
3F7R/DmWTjiDeS1TQxsKqPOP7p5mSYIsHLggJZJ7tcR9WIutu2ptHcBDYz6GYcTeWE4elKis9i0e
JBhPctIL9WIvRQMAQKA7JGHEgeQK0Htqt6s2ek5rdv+01bjJAO9csptk4xiCIxtQ1aQIHrMKTNAy
zV6EhTLg7U1cOWIfHjgLr7CE0Y8x9B/8kg82rS56Ndk9jdwkO5SAndw2tuaDH6wt3CKpDLWXelr4
7F4/QsWYQXMMU+Eeexm+i90WQHbFQT5YW3SpqS4msxRt4Zs5ZEqrymE02IhQa1iLDzYWtzCNeIyu
BGzUXtnZmjecgHE6IKF43MaRfh6lx2TF1WuULzRIoMUjMUufz1QFfb0rH6KfeOjnbiwQqgBlL44U
byhmC69+SX2kvr+ivfFVkpnFfCu3WQlcH37K4q4ZlKRHpwN+w8bBN0jsY8bEb1FEaXmxsccbn5HT
j+c8Z8CtUSUpfL17GZHrKEGxu+2XqxaQdjLdYNBgX06tZFKSFCX8wg/JXWAAvhLU/2UNgFjhHW2A
oGt5NUOUfOwLoUaQa7JAvWpql7gNNhr+azArU70ystgoXVBZtTWCBnoUmKEjh8ZVmAOmxPvgoLvQ
Co+l254bHx2m/4DRNIlKMHMLwIYOzMbHbwS37SoiESct3jsB2J9Rf2l1n0A02Bd1Rw9WFGl2GRiG
n2Ds3ZHm8DNvw3cUKJ7NoNmi3fzMpYeTgilWriM7xkN/OSVhdFMIyeA88rOufRh5eGf0qNMpRYD2
UIV2HpGX4Kuap2AWAQswZse119bIm1+Wm52r0il4+JuM4dOoDG6XYLin14YJjJbNXnSZuoEHWfM+
htzd4JiYIqYx//vVe1eQSI+NNNd3FfhomNmiybIVCT8LLmA/mIrxqLlIgNGexXE1tCQrM6pnCFOD
m+4zd1BtepBeiVki8wd4gLYV5NciBIO/E9xfqH0s8cmhHFoQ2cXiDwptcjNURnf6Q+lZXg2kVuOr
rrxTEq97v32W15d6ZXexnWNoKiJFdRe9+sCPnPYOE2jJfeCCch0kCKDryQbn32s6zPs7T5XMU1P4
/+JiE4Q3LMzTzDee5SFy5hP3E4C0rzP2e1tTdn2NV+YWN1tZAAfQKhY4U+46l2OeIHm2LuQJrXbA
pJJj9BcVW1f3yovkwwoXJxxFx2rqsjjzI/ZXDrBIC5bgSvYPRcn9jtTvDYrozJh2aWrYJg9tqweD
caA6pOs9DI97t7/yxq/RFjchGdI4aUZMNaKBEWauijOLqu7WmueAuXhhXq95eWoUcHKlqhqkQIfN
9Bb148yuClI7J36n+00fWj0w/3xUbRG+Q1qDFksEGW53wBrd8NvMo5E4sQMeP4zxhs/GO7Du5+lf
M/j+8V0dgQcxE4Nli3e0NEqhdGoo/LjBcyIzK7todVtJAG0eiJuW2cZtu/bkJMREyUIDqJItAceR
oo0YhgYVF4IGymEPmaW8temTBhKA2uqfbzvKn6Lk8hteWVtijyGdIdOyZxF2dTi3IJHVbFBoH7df
m2tFBZNQijDLLFQVljHAlHUv0WDBUwiwW1R83LJ2Umdw0ocZSGi54VbyuDYA/sHiIgzksRGWcYCC
dnJQ9qMjLnNSh2rkPtgDl+CZp23CgLWDd73IRRigmNsvpkgmfmQeWMycMA/dvCs20p/5h3/6aHgq
zRQbKGUs+ch7LSrVpMRWRtrvOqvaPZHjMTT5Dz38ptIDGnXhxlmff/cti4t1mT0pec2bxK/He6MY
H9OuV+xE9a1xPA51t68M/V5jwr/tnWtXP/lnncuKOiQkQpHHIAUauuI5V8p9aLTObROrp+3KxOLm
D1DUnVoNH6wwL61euyWo1RNSuu2oOGoTbVhbcw/MEajoaKBgjkPw8S3TJgQJf26kmJz51maZrUBx
XJNbVlbzyGszizs+TwthZTJPfWU/7VBg9ct9Bb0mCHX+D9xha65BmQVRF67qBIXQj2sKpnQQ7TCm
oKFmuxb49nan+I2/9Uaja05/ZWeZ3bVm0qkd9CD8CoVW4vKTYX0J3qvea14hDEF+iG9V6llPmWqr
7zEq5JOHHsOrUb30KBvVTr8vy+/JXyTZuGrXN/uf9fOFB0UlNaEQg/VrvvabeiEYBLoj2u+H0EGO
+3TbXVcT6utdWNyCuhaPjRFbfDerzc7PRgUe5Fp+sYt31ettY6sJ9bWxhbuOupUTZsYAMPwuvpYU
9moHKe2lKOzUCR/LH+Q0X/jaz+JQf8m8/I5DGuxLtb/9M9Zw1HNqCKV50DhqAH1+9LAq71o1z635
nTGj0Gtn2vc+6uw7jBd45aXzmDcX2tmv23b/UBsug9613cVeW/pkSZEXqS+kzTF7/zjTh8ziZ6Wn
3yMYgXkmyjCSPzt8dlQe2PvtH7B6sq7Wvdh+ACnbPgaKzx923Tnfdfv4oPh0v3WyVt8A1+tchAsD
U1SKMjCsM6hVW+viewoeQLs1rENRiROvZOEYuLxdSF8BETZoG1GRbC10DptXKV7RFqPRW9jo4vdM
05K5iVvu5o9cOH8rzVlfZ7oWANp2m5qrs/N8/sho3iAxscgnhiVDyrDJmxq5goyIA4k51B+yInJC
GUR2qTYHGuM2jyzA2ooc0EjpQ+h9w8PX7jnQc4DKAioRc4Xi4/rFaInWwrCAj7EHh1WRU0N9/LYv
rX9kk6F8A7w0kv6FM0V1q4lAH9Ddz/tLMIF+1RC/pghAC8nkPXomfod+GaiNxetQyc2Kw+oSr8wv
fIzoIV5jGcxDePMwPmp+4pNn6/7vQjvwTe/yVL3obnw30wFYx+HSHuh+q+y+Gj2vawmLTQjTvJjM
nKe+9Tf/35/gORyr8/S12VQyXE1YwPQChD8HgccyPWqBKa1M1D/9UVNdIdRD2OvHinTAHPZbBaYt
W4tQVUUi1bmIhE8f5bk/dq3THORztKvc7Hue2UBMjm6D+2iTE2WFlcBE8cLQMHQFbpQlxEJLRgzX
qCgnZIfm8HeMmglY6N7cWOKaA2HkiZjIICig//ND7ipGQBq5ziOdZ76IDkCl21KE7u0jsjakiLX8
Y2J+gVyZgMDWENVA4vsgI9gHmrwLGUHA16IYEh5C2REVW6lz7Cyj51qxvuQ9NCRGwb60Su0nRrxr
rcbpJ+l1UgAqB2x3Qn4NymDYIMTzUguwk6D5WTYAcWFs/VxUfD+W+vfby1gLptermP/9ahUAN1p5
Qg2sgkvmAOAI3DngywntI0zj6X5KMTiTp5dQbvJArj2mr0ybi7IDB9d9lzWQRsTc0z6qIaZTciCt
46hyhm4UEKfvX24vdrWoe21y8TaYJAkB5v9Tzuq9+oIpwxwdwsHWcStPDnfEff6iBW4+OO1/CNrX
lhdHLtPbIG2BFPfr8LFVOyc3Nokx5ri/vJuuTSzCFeYolUwbsLg4o8dImSKHpxOxG41fCE+fWyDt
qr5TbDpQvAJZ8RZauaeMxisZgcCcZ6lc9PG3uBDXfpUGsk8cRUA5ABH46GDDxPOWj6iuKWlnK+r3
ij913WHju64d92sjc8C78uK6iYx4GFDtiQ7p9+k8Uy0BCXsef/5d7cnu/suoLnqY/yxrGWCqsuFa
C4vjETOVz81+cMY/vGPz+D95uL2+z+I9qCpdW1vEGs2qDKhBYRMbV/f7o3bUHAxFf6FO7oYeQLzn
4TcePEfqjrv2kO62nHe1GnNtfxEltJErEWtNfaffzeAigkPjKajG9C7/Wj/H7tak+WqadGVwmb7F
PEjVXENYGh8bV+KqAOIHgxDiTHBKMbrKtx6V8+FYHp5rg4vIkGpB2dAO1690B9CgxKfJtIe94TW/
cT0Bk+tu3VCrsQgjijpFzUIHIm7hQQkr06A3ObjkDuaR2Inb+rgWXHnKTv0OTLz4mHv1ieUbK10L
+NdmF64koTdijS0KlPMwMNnrBw7Mwv8gzDwHtOWGXttZuEw+djoJBvCf8grEDQRjCIFqfZdAYouh
eamm4rHVtbeqn4Qt1KTa0VoH6jwAq8Xts7N2y2Cw3VBnXid0TxYfdgpVq++s1tiRukerSnMFB5fM
CDk19Q4Xzwbv0hqhDvj6/jG3iPNpDDrHnJK5YdJDOR6R6I4Ztoo5rR3Sbp9cMAzghOApUg6Fpx57
jPUrZ0wmQIJxEzK7Fnqvf8viQiiDRgv7DlLkGsmeOCO7rlTeMApFN7Z4dpn//6e2llqjsRhIoNVK
6of0/9B2Xctx88zyiVjFHG4ZNyjaliz7huXITDCnp/8b67A0xG8hy+e8wM4CBHoGE7rnYxvN7+tw
crS6uEtifdePaJcGvbZ3+bNuQtL5fFks/1hYQSmvbXGOKdmdhDcgCvkYX4LQuhA0Qf6Nh8Fbm7m2
x3zYZEhqjDJgkZmZHqZi2ekQAVMx/veP62I+WqQnaF8X5NA3UFzbA3e+STv6rFUMWriAc3nVm1ZD
n5uqoTNXf0Z9JoY5RGtquLKsRL1UECEAmqvmA5jKjj2oTwUhPwomcsRzk39bzPixqSeOf9sswa3+
Apu6lSMUt5IGf0EM8qvB1b8r8GtJYHyUDtZBc+IDT0hhM4mgo5FOQuMiQIEtqJIUoQ4YfBCPeROx
86/it7y0u11+0gUlfv4JjzDfuiM+LTm+gkIXY+ln48zzFmN9S7KAZidomjBYREzYVF8qg6s+tgV9
azNM6GUUA1IFMUmRAwXO7Eq3Rr51ep85mKHbA/Sxr6YXH3ivvK1gjMKtZIFr0wIf05/BmFmOUopx
M7xkJ/R2aZ+UipcC4llgfJiZRUQTUkS60lQ7Fjp2hZKD41sv5PUaGO+VxGjnliy8kC3Q0DihZLyt
u+lY6dW7dEq+Xb7yW8hytoWEw5/7lQ15a8RNj0fx8LQMyw4NapgDG73LVjZP/NoM4winOJmGpcSm
gf3+Xnur3dHKqPktd7vdgEDOeuh2HUQgQ3S6+68qx66NM+gJ4UfBHDIcxW5IvoszdFs1pSvtoRHL
65BOi8qD+AZF8duxGRKn0ukctKiZdhaZx0wihkfS5sMYiZ/iSOQyb9ANZv3X+s8xkJvVCYH/ws5Q
2rAKXImJA4XIu/ig7DnfgO7xJUvMxe8NMZatuaSoA4bWr5TfB9IOvhi/SocYj4b1spjrL3ZVmodk
QEgrikel0L2wpyyJktsa5P2ct59N0OG/UwQMF0cYPexHvMTHWHOgWzJzSpCb8fw6FGEWPqdZPSgR
wiLo5EAppw+GXe8jFY9Hy2jzPNrWhVobYxY+S2QoTW0pgroMc2cwcaT7yLrRy3DH+Z7PgEhGCmgl
vcWcHHEuO1HQ+zKovszO7EEz9oHSUQqPpoUwj7ixNxucYItnktnJJsoM0qqV5StG4RoV3l4Rr3z7
HCqYZTEbqOYQTS3yqURsNbmYJXGmo+EUHrlGscpp9yqKCj1t1/Ujl1dhfV5FYmwzT/m+RfVmMGfL
FyfNQ+YZYDAPdh41x1EZQ6dSJyjqKfWHFi7G11P1Ti97CQMubemoUw9tzRHVtDn/Gsage9CgDGUP
lrDvOvOjntauaWYiBMcEV+q5bYnPDznz1xnHNw7LUle6ZvpzUO6n/YLnY7L/UUh9ARf5s1POWGOc
YFZVWgcxxfLUEgaRVdegtT3KLCy6XUC/TOQKfx2dMkZZv9gLmdTWg+l3eghuAlgnce32dXRVZa2f
iLI3tPmjEKvvCQE1ojD7YyxjfJwnbE7t/AGkf/4PNncogctkXNKhRPolDLQdRRPj0AXcxMezOICx
wzjNNm/guIhu+GkGboCxKUYbNJaNO2QQ4OpUOjDe3gvR9KaPSG9nA8ZDlamq/Rjt9G4RhSgm9+U3
w8CM+ihj7PUy/nCOgMl41VQyyqQG6Qu0NFMnMxHHoolriDhea3sPfst9sS8tkPumshmZhj9WneQp
ZnZn1eIdil30WT89Xl7S86LLacfP1pg1CWI4liGm5XxIZj5YJhqw8/mqXczDJLWQYAVPrSVcVVP/
bp4nt27KW4797T0922cgHeRcKH1l0P6i3J4KpAswzSQ4+YzKtQQu2MZwRLsM0GXCsUvX9fxEn+0y
uN7VqQzeSsgyUGmB7i46DDbGjtEW8CJpgWeBCLPLDMKHTb8k4QIFu8Yv91Xhg0nDK48FtFj8DsU2
ztp41ugJW6VnG/Q5G12JtVFrJbWW+ubVS63RL3RpJxkYxtA7tONkw8RO0gYASQaVb+iKtws+Hyho
E5/34OEdGQaJJ5PIOQGZiz+QHBUeFRxqHfJrnfTwj/vIoK+eJEYVkfaXwtpy/JFOkq4Tl7cmukkX
NpF9kbdT0nTFDB2IkWQYxv0WGeRKaR/VcXGM6R1nXZwvdsKE1fmI+lGUtVKHV0Gz33AnZvheoLS4
R+oVFFJO//nv88t/nv+TK19ZpJTeS61Ypg+Bd/3Q30+7hhwMByk6mut9QZMx53qf0lkrg402CYPQ
4sL1BzMAl8fhh+pKYw9B4vNKQRzEPqVbVsbQTRYZI7p6gyp5yLPctYxDXsSU4cv9xy/H4Aj44gi0
Xk3sI3qncbfm011Trn/etX8XMmWhRJfUzCrwgsowudgeS/k+Jm8uL4pznU+F39XudWLfFAOUtHxS
QQWrNkFWPYPBYbb/zQyDGqFaVLOOpuiAMo9mzde2G2xwNvC+EOfgscMki7WYEWlEBKUHTBzf1NfK
m/YLSlWeuBO+Wpy0yfO+kT/vFcuMXS/JnPdlKfiD3+2LA9rcQOuHBy6/wZuDGQoTmTXVNNWlgAul
oiT1G+WV68ED6wbkIH3ekBbnWCh0o1fHIhSSaCwLgYr7lXYb76sONAIxZ3zleVWI2UAm/JgbEPc0
UYjwY9kpPtIzTzQJHDW2soM8jiO3T6JroX7AXd7zhDpjmQlAorBfUHODc/l/cpsKgx2JNIlJmyFP
iNY1W8wVNNXqdqjwpGTp/77gyRQGMYo6jpM66YC8wwNg0Ua7q3P5JnPglu1VT4hZgbEtIkEtPpHq
HrR0+wR0NC1IXC8bopBwaSkMZICBoehaOoyeC6D5g4j0e2kiGnonstYuNXN0qyaN7CnlMWj+x8v2
d3CqMIGHjABuyghCKqphk4GTCSTCquxQxnsqNEyU3eWFbkQfKMaCxR9aRhgCYKcaxtzK9TBDwFjq
SBdNs2MVEGaQr8Je9JQh8y5b27jZa2vsVEOWJJqVIjHn6+pRFN4O+fdQ54XAGzD8hw0GrkZxnCLU
J030syU7OflO58XHu8ETQdt0P4Na0L+8puclFRkdAygt46NJaLhim8dnvVPlri0KkK1YyIos5rVq
DCB+iQvZW9T6TTNLui0PoWBXQgYalFR0yNIcp1y/XWoJWrOEx6G8hTB//CUGYepFqaMkxVd9pUz3
5nddbQEDMJ2A0ckOg5R4yg3CQfNzX3C+kNbTbWw7itKV85bnJDagAEu0VB2zFpL6rJaGs5yieRRi
pjEoCDRw7RkpmCehWKhH9eu+8G9bbIgeJ2lJ5/NMv1QXN6tBIgZCEYhq2DolsUsehBCEP2MgdyB9
m+wxuxF7y20SzlXd8ljrJbPBuz6o+lgm+BvZ7JHvdeVhLhaVb8G0oTDvhPW+anxwfAUZ9921BUt/
mGZccjfL4HHMI8unvQxTDZmAX2Im3eCWQWhxgqntA3XeccY590uRC0qGuFqouycrBh61Q+/mgsXp
XuTZYS5Ki/bBSm50hBpj7mUp+kBiOs2y8IIN+n8Zf/LH/jEXpA6FMQe/j4n9Cw+V8C72VbRt26BI
9fEOmr8mrsrNLW/kAv6wSW/QKoxSBBBNVS2OS3xV7bPjsvv1huULKPK2kUkEFGEDBjiaCEjAwUkZ
lH1jeMOBWd5yGJcczZYeRhmO4A/R8795km+lxv7YOsYLozcvTc0ZtmiKSIP65HLz0gQR/dsXTsZp
2GH1laTR7Muu1OOgzwcBLKeYczL68Y2F8MwdlEF3wRffO4DA0uNs6Ea4tl4kO76hV13WKjFyAYM/
f5/cHqzQ6AWgfR35GxmNymid4U2u8Db2NAC/Wu1cjSU2F2fy75XreXB5qn+sbGmj2EuRBScoXxs2
OoMWB4SbcEy5bcxOaYvuch173HTOqc3y0gdlIGUgQieIMsIBvJqOYKpV3k2mHKDI8yDM8ufJbIlN
gACJpR/MRndbUESLMeagmgGEqpqMzDLxLaP6hqL41yLKPpqz+iAU40MDxQxV6R5J172b6+WQNvKb
omtKe2n7W1JCvlas0ruiHgpHqIV7jWYIytABWafXdSVqcpqPaejkKjdTV9aye0VoI7vpozdKrO46
pYlcaZZvdZJVvIO2GZFhjgLMZZjiR6vCn0BUlCmYE2Nom1u7cj/eUCYuHTnJyKEZGW7CafNCrawx
OGE1hjaDmgB0ulC5P1XVGiOgfao/4S/32g+0NUzC1+fl8rZjwZVxBjhI2dc1GKKRA4CezunEgXrH
gdDLjxPX3ybcSZlN7D2bfNbAiXZxvWixu42W2uCL8DCY6rZSyQmCOPEWOwszZko2asqIThATx9E3
CvBKa97MQwgeKDFOq27Bj4pnSBlEkPY2Mmxky6mQ8ywwpzGKJCXWijT0GxCADfV3rftwGVg3P8g5
Mj0NTK5wJ5qrJTYzHTiufBPAZjuXHyawC1w28h8h/u8Iic02lRmaV5IcedUfIT6oMexfiU5ax+Cd
bM6i2HST1qd4aKeN4JuN5Flqvisa2dOV6pqzLI6XZ5NN+DbygNEvJJvw/gWnM7jaAjBXDh5No9U1
57HIOQtspgkarqJcop3eT0aQT046IBKNjpxcwjYonA8EO+KlkiSBl8eaKP7FDtVEJs54RxGwcFM0
pPzrx2JdUKTPAqTcLT+s/V5717ZPFfcxwvtQ9MCsTnlBlFZtoavhy4NbIUaibeoQj7OC5vCClNmm
C1ltIQMLoKFMUN4GroLSG9zmrnaFeU+vBA/1wdxlPreOxonX2USTKixC2jW0anE9Y/Lx77PtvGhF
YdxWamKatl1oOhIi1lm+Fz9SX5mgODkYPyuiUb9v+CXDTX+52lrGZWU1ybNGJZZvXk8uGiR36ofi
IH8XPWlnefLt7OdyIHmZG3pK7/3bbWf5UMRci4tojGmcbQba1d88UTj+i+1OVxIgZtahzBYPk58Z
gyumlJsaHbetyatsc+7GM0oUUBYqMpRIXvF84PkBlXkpZ5gEr40OEfUf2XntWgf7o9g5fCoNrkUG
XaC8VEE+AHD22krU9qsBOUoLMSSlImNctiZFpEM5Fp1KgR6ghq5j0vx3DZ3bibKJNStrzE3UpVJX
y1Kx/ETPoV0xTl8SkF3ZlRp5dQiNK3lyB6nq7D6RYwdMwZ0DmQI/xGgh53ZsgtDqjzA3swaFI+ll
wDh9hdJK5mCXO92GRB8iZ/4jftMZns2xnT4QCJjQkIHvOnYN0sA3ivaawGhlgF6blcsoVWXs2zTE
3HzTfhpjcheJI/jeRU6AxzsubLMOuIq6dqIvgNGhBSvdiQ7VzggUL/G1Pecb0aP37LW3WhNz/VrM
FTVhAtgeDQd0S4fwEWOmrdfsQRMJSatggHAMhFT98AWkNtyFsjdRRFmzb7ONlAj/WcU5jCbj7ydk
1auCFuXkoNor7nJMrqEIbhvwDU0QOhPnrPAOI+PwW8AAqWkcSOTbiRCnyGuH8+k2UXr16RhUMTVL
WhTld5L8V5KHXi1eQLaNmStbDKZ04IbXoXKBBFn+rXMhE3VEityLIfCAMQgaMfEimE2vvjLIYEdq
CfFSE4LhaFP+No75TVWCyGkAE709dtpeyLpDZ+icj7b5SDgbtZj++rwFt3KS4jyK6V4G9z3VFJWN
hoeLnA9nMTgydYYZmjqSqTSJNN6cM4GvftD/dj0WdRYrzJrlXBGNcClB/QpBIusJaulOFiRXUOwy
bVpuz53sPedgchwQOzGTKCQxVQ0unYaCcEPeOAWJQxs9oA6Pvv4dxx5vPxkYAfvGKPcjgt1fSbnx
zghodobvY3gXwWJgBBz6E1L6eN9b6N9yxscY+xm6hidUaKelTAi8OtF26WJ1KBkkkZumEYcI3oCW
LmLzVLowHmiHIegfymDhEQ9xkIsdypm7phlGjH8EINZ43wnhjU6Mv+f8pjXH1aIYPDFAYasSARGm
eh1OdrW3jpT/Bop7xoPo0xcRdxs5js5iAIUMxpILJt3Gq9GjA++Y3hjsCnkHjAGi5gRC6ajyWsHl
d8htw8o5f8ieGdLMZWkQsCYuFWhYekeKodZY8ei5eGaYg2JA4w9xrVqA7SWHdA+mKqGV8zXOc+4I
9PaF+70glpqqUnoF+hjwBn9fXviPGOFsiwGwCVp9UtWfkq/qIUMQ+aOU8RIvx9nAZ3zEKZollho+
u5x8oboV1CdI370Kq87LYbBK6ItpnqtiI+ThO+1tHD7bYs6d1pFankaZDmegyHnXB0WgvzVtBDzA
KR51Oj1dzwPJszHm9CUGiVIxxI22Jt3DE8RXZiAkuUaqn7OH26HB2RIT9wiGAVsJvPQohE4tW1f6
+DYhkP7CyPZUVpAw/cj5aNux49kig1ZjXPZZVmHSlnZ600pkDRUEw6FTSeiwEu3I1dLPHJu8O8bg
VQmNV2Muf1eazkECv+Swjfi/l6czYQ+oacDBE4FlUW1zyFt9FSZeVpRzElkebgEqivEk4hJTwFBQ
j6QvQelAffQLYh7O1ukMZISgR2rMYfzVPfI3kPEf8cB575j3U29iJFpYcBh/9MK1xs8W8lP6Qn51
+gKzshCHMaHvfPpHq4iuqrrFnCYgyP9h4nxljgGsTJrjok0w3tCHYIURPSoNIxJe1Wv7Tp8XxUAV
aWWiDVIS+qSDpCLETjFIYhsyRq6rR3V+YxWc9tNTWfo5XJ0NMnAVdXJGCK3Gz0jJLK70rvoiHwQb
7ZOfaXZbdUUo/CVoSW3oIMcLslDbh/T8BxgUm9Cgr0klPiPyz+pBvKbxjzS4ZG/u+Na2g5+zMQbA
Cgh5KbmAocpGMm7LLv0OCfLG0Sq0NoHG/V6VptdB5tkiA19aK8xDqWF5TI/oz3vBH614zuZ4Cil/
W2QbEfJYj4q6wSiinoy+MaG6M4dvagJVhknZ9Tpm52tdvIr18A5pHFcVIdptkWMyoWs7xdhnX+yG
4euchHeXgXwbXM9/i56D1XWNYj1XjbZC3la6kaGJPec6JxFAt/LCUWZ7EoRuIdDsRHYx3UNVCYPC
jUfpHHkv8v+IxM4rYaAOJFxo2h7K04n9FbHjxL4wXt/2uWdrDO6YlWoAe3CAXpulPbm5S/vIYpCu
66agC3EgDFMS9LVuW4bhV/FXkB5qtiaiYlwm880UJu+TTLjJxPpWTCCIDHVTzSruRcF8m5jzztKn
29Car2IjPzYqisBVBe1Wy0idOkx3bZu+qxbrs5pNaAqn8uLz+MFMC4cM0xdVLr7GQ4vTCVFZoQy/
LiFk1UfjayEqNmoru66bXavv3HBOwbfW7eZS97qlsRPIv3dhPthNvuxLDaStcXuUNe0QNjrKTZDI
7JfUNQv02oMn2C6k+maq0HaofTLRzanFPM3H7Uj6/PEYdFXaBrq+PQ79kogguETy2SYWpyeNd+wZ
AE2supibjBYOxPp7AnkDKA9L5tOyZEcCQb9s6q+h+edevs0cP8XWxhULkaABZSJ/hH8q0fzWf0jz
D4PW4+Mqtlbx+D/+4/V/3kkGR6swJdOcw+Cv3hMUfU69XOg9ee2L4bc1tkquVHInlPkJtUu03J1n
j14yWshBRrZUrkmx2NYFgkIT8qhVKTlzWtmXPxdv+9gCeVhFGMq1arBJYF6MkiwJBiiGcbPBJB1/
VDhYz4NItlJem2a8NDXMtd4PacXpveaJfumVQcqJqXm7x+CjDk3QTgxx/ImYeEYyOmT+dnnzeBYY
PEwFOdbFECFSKwu2CbrHCuP1l01sTQEhD3Q+cAxQqFalJGL885VDZ1mXG2TkX9DZRH/oArizBXFT
gpxMTwn0heFJbka7zxJHNKEsLCn/5o7ZQrjRS0th0tQWxLE/q41xAPvxIYW4fdSAU1wy3Hgyv1to
cHA5e7n9yDrvJQMVnZmhaovO40BuWtT91HF2pFIMFhA15gt5Cw3ygzWqh1YA3BujcQWd4acmKev9
5f/B2Wm2Jt7P0RBNE8bLqwUCKVHiV4VxAPuAn2o5p/uZg8ZsTTwqFaUPIfAUVFl0ncDdzBKkNMbK
vDX1+n1URzdQrf50eXm8O84Wx7siDEcrlIWf76+/el1yHglscTzuVWNWFKD/UJ8eCZQaHCGXFbwk
RXoCwwt3RGUgpY3GKsbaqDVtbyap6cSk8gQM8zugDLVsvZrcspR3k6CCwaBbDK8wrPd1mirgK68e
iEAOcaSKjp5Ct1xEcc+rGuXBSqGrLkld5mhRaoHCT33AAPubfBG8KZ4h6xI1j5CH9Vq9PBoisTVh
2Wvy0rkJkUfeHeE8hFiOUZUMVbtIyAKje90dBieDSDuKFIqr7Aq0OYbxw+xTPq905kq3cWIilYE6
yRwS0cxxSC2tPpAmCtqwCTDKzLl+vJct260aibnYyRNgW9jRl23pLnuUdNUg2nUSxrFit7MtE+SC
Ki6kTaBww3socPyGyjw2zbYgItHh16GB4YnzZIsqr37wXGjsz8ceKw4hkETRagKQoX6dCoaeqL57
W3+YIC1bgeMEIhXJrnUpPbXeHSO3g+QyN7zg3E+2dzVWckmeaLz0IxfzN1hA0fvC5WRz7iCRThtz
QQ4yavy6PBTpnWbmtqi9b4vbDMJPkHfmOGeeRepvVi/XWKzasc7w3sONdMI4s/UZJVHrPlcKVEVz
R8gDefQ56Mp59rE5eG20mhavKZofH70nmiqcT42GQ/B2tnnRPOdKagzg9Y0wzXKHK2mad+kEqiID
wgCW7F1eE28fmTgKT79E6iCl6GfmLF2J0hgfojBfdrk4fJnAuEU75mV/InF3rAQr5PhIXgisMbgD
opmfVQDtVvLR+LAT97R9HINf/mvoeP+8mBrzKrNGuUkLA2Pd1g4C6Ps6MLzpIDkgUoW8My9r+B/Z
198hj8ZADchahc40F3BPGA5l/81TO/Fi13Kw27JP5yO4dUROlKXRr726FdVgJjG4s+mooOQjyPM7
tPhC405B9VfcldHu8uHhhDhsbl5u6zC0dFzCspJvkkR+O9fSoZmt69jQHZB7HTBDz3lYcwI4Nlmv
h0ktqoVeBHH2UYMkmagPbtGBc13ldh9xXAWbqa/GRRxAso7bPu9ps9PiWqhP2VSBJYGIw790Hf0+
NDqTxxITrbSk+ZSy/9u5Mt76GIDJksIqugVfT1oiewE3VJFwXhu8681KbmZgbdDDCdk/2tekeuEe
SSDPCqj2meBy0xEch6czYLLIZq5pLUqKlPy6be3laL4z31JFZv0zRoEvn33e9dYZMNHbWEL+FLUH
pT2MTWJX4PaGM0+jLx1oH4XRx6si0x5VYjp6aUuxwdlc3k1g4EXKx2nuYgl1P3Kj53dTpdjohLL7
nNNwy/FD7BC7jARx0tf4hrMIpvTsm6Adl2RyObvJQS52eF3UknEZ9FOwQtuO/m6MieP0DHqQVjCp
L/0gQmINhGPp+EXPTTdVlesqnHdymR1NI75FN7xDYpVT1+ElFAwmaCkgB5omYJQODNRor/U4a+wa
ZIClAt2hKQk9q1zeDwTq6DlUass85c61cM4MO02vC4KQGHThHaTR0Okv15QGHyz4mTN/qVW38up9
CLpSbtjNuy2soO0yi1rZVfQUYXarkANoIfpUf3VJ94ozYnKLFz6dyBwuxKQGE9mok16CHLkR/C5u
PxXi9FUaIA0ztrlnWJLgjeg7dvJu0FxI1j+Z1bwXSsntk7G3wwyT7nBlg99KYwP1y1HGtChUYjFo
91QV9WRnUrrrDGM3ls1TreINM4tPadvuhioBeZA2P1RJfi8XWeaaMb4tFm/nmdkfpVb7TDBF1qpq
AtWh9L1YyJqn9dVsk7HllLk4F9dg4VBR9H6YUHOamqd+CZblQ6y/51xbTkTMNo9PULycw/AfSMp4
jyuDgT0jlswi7/CAU6/Vgw7KIYRUI1JmfnToQoyf6iiLEpBC41GlOXA7Tpp7/GQ0x3caTKA1NZ0x
xwNJghlFWTJfJxmP/XV7sOmcfWQ7xo2EFEs5ISnYesKt7ozXUWajEvOldcHFULjxwXLlhuNTuEYZ
ZJzrrm1KSwTdRlFhnn6pxMMkC64lgnk/TL/0TfUhLiSU2rvKXpSs8edCg+zn6EsR6EZKHjMkZ5vZ
ZvOwlgylJMArCNzbmfJmlN5cPsCnV9QFlDDpAV+5Am2w2kY1Acl5FR8bkOzYgvk1jpvbymqEABku
V6pj5H2m4Rb/5lEZISgECYbrbNC8Xh1Ayzf6Vakfcl3M7LIOA1FOHd3KSnuq8Z0qYpReZmQPtQoh
bzGz3KXWFztr54OyGI8WUVB07cfrSgntQu8/xoZlviuEdAd60hi0F/lVKtTHHglRo0VBOJ/C1LZa
BTOvmQbZ8jH/FvXpd8WEWnqjzL2bANHcKU5vcyOvgyjSDkvc6vYQKTfGoB2brCPB5R18Ljj756PK
ZMLIWl5ySEGifN/hYO5AZrnYbQbSjMxRPsoWbqOG8fe3YKHm1DM48Mb2zNcThCGiAREDyAQdcbpf
dASX8f7y6jYPIGarRRXqJuhqYe5D0bRlOMg4HkplJPYcktwu5II3U7EZjyi6jmqDIuogC/rzEEZj
JGGiHCia6jsqxq6iI9/LQa1D+QLwPs29K8imBjNt4c2dr5eXuJ0zPltn80SgMy+UbkKr/s88Lm32
6OsXNntsfrWVMWZDpT5pF+g0oeXbrO/zDKIFRDC9pdQ4zm874ABXkQEpCFVVTx0Zq4ut1nlbmQQP
qdbLbrChnvS+OyaO/EX1Zbt5mP9eDJ3eg5VBxjHNedETaN0iz/+zaYd2PCg7tAGaroJBjr7x+J3D
m9u5MsqcnKYb4j6PaXHBfDtY2kGRKhBMcd3Cpps/m2HbVypUsoeSkgxoskNnhzF/Q3PStEoVLF5/
+4JUBmdlLIFGKbeiYciA/rPJNgDBBJVKNELvZVY3ExqrdTIBerckXVyZeNOl3fU4P5nGTaHed3Xj
EvNjITxdvnib2LIyxrieTgDnpEibvrsot63EcrpYdS+b2L7bKxv0P6xugb6U0EikQQQpIYTX6Haq
QgN8TvaqeVDzziva62JJbVM9ZjXPeW+//lfG6SdeGR9pq4pFP2HrKX4dgQFl2AnfVCBZ4ee9y0vt
bwcvK3tMwCvlYIco4RZ8zaajabEjhG4MvrwjVfiSrme0wpr94z/uMJMGyBcp0hITqe9Vq1wkvbAK
tv09NcWURdGyDNNk73uiR4uuo7l9Ze3FjXnbGHq2xo4cGcoEcWJVBolNpIBxMBWOujVcS/p423bV
Ue7iq27RwadSeE0oDWiRWPxZCe/6lneUNq/K6o8wXiOd5kmV6bBm073Le1/KeTWbLa0AVVxZYG8+
UVIdcqagxAgG4yQYIDthdHobWygwHhovehhArJt7dQYpHW6ymK7gWRy6ss+AQSh15ZBiJAKp6R9N
yL8qCwl/2pCu5ZItBhTmdhLalM7f08LQsj830rxkboF3ZNmhpLySdDMlePn/GoD6tTJ+c/VmemO1
iQwA1IU5IDsMdUozqu2iFl1jzJ1u+tCbHy7f+k3ntDLEXHpC9JTkipUEYjs9qAZeDaAQvsk6kC9e
NrQdXa8sMVGFXKEClFIeKf2h9aoObUISYmtDeqCNQmjx8pfo7QuO4/aFM6ikn6HomAr/E7qhDZ0R
ycB1oNMZkM5AnupacKA18UNZqjqIO2Pm+MPtr3e2ySwVfwNi9wJibQmj38Y0uaMOQVmtsPPu8fKu
8lbHoGhVtG0hC2UZiOTzUr8Nq1d1vWq/l8IWRiIykZqgog6ilWEvHZvd7CueeOTWe7ZR42yHwUUB
45NpUgA1ftyt1RzGK9vvVmtiEDIFmZqSLifU+JGhXTX78TGKtzIGD8UEbGaq1Jr+5Eu+sasDoXQp
CTNxq4BPorV9n8/7yCBis4hKI3UIxVDqod1xAljEqOihAxWpej859R5vL35WlGeWCZDwagnrpFVB
kAjqS7AI2+hycQW1tC8f9+1AbPXpGFwk2VQb/YC6p2ZTevPWKd8KCN7jm3SHhxgHGzmXi62LxGXV
9wZl6l6a+3C6S9q3/7gaBidMMEvL6Qw+1F9dp3/DeMb7RAxUgBcn0RYRJ0PNYjspFNsqIjszODWW
zT3TRd3CWxWq4iz/V1lUddJ3+EDFjI51K6gmy+PsGr0wz5z+ygRzBoRYjIpBmE1fOPZIMehOC/In
+ZbWhtHOza9+b6L5yh7jQZJ5LFoZ6U3KFNc8ZTeyM97M14jFLdzj3oVudPVGtGNP4qSFtuONlWHm
eBhab0TSSKd1LOFd1BWiUySJS7r8i1yTKwTWu9YcHtIGe1BEAaqg7auu2+ofMGdmwUS7ZEqnEfru
yizel37sR1cT1e3QHrvA2F/+tJtHFDqFoJmGCK/FTrQjZyt1Zgdzqn7TWt+qydPyhbMm+rWen56z
DQYguyiMhTTDxIFlfAM9iyNHn2LrLq0fuoJbxqWO5LktQ9OhSYYOV7bEv2QVarjNSR5k8SP0eaOV
7+qH/lTk8tLsz5VuadpGP1uj/2b1SO3Spl5qAxgcTwIY0eIRVH/zxyhWkEvJgpKonkik/dyAwcyo
XaG2bsgyfSwUVbW1UsztYTBTe86ta33OPFKpx3Aynd5KvT4V7mS1n9x4JNfasIC/mESjbUU8Navt
739eAeMqpcKqkMMDHhLhyjAKO0LrFWTFnMun7D/u1dkMcwQy1Lhwn1dEBi+P4+kVvXQC6IpX3wSV
MiKJdOCuq8xryKg5Uk+CyriSc5B7tLdd8nR5bdvwe14ag43TELZToWJpRAfJM1rWLIm3e9vwezbB
wCE0tEgxGlDjeK6Hqzip9wI9XN41YnCwiMsCoojww3QuWPUKcDOErnyb30ygnuC3Q2wGbKt7xIBe
R5DAbibs4d+P3W+7lt97yfYKWKHep4SKSwygE4R4hldIT7mVBkurcGBvu2J/XhXbKdAQDIxjAgRy
ZFkehNnwOekR2EiKPRrTfgi1Q2XK7wxheFtFEycm4F04tlvAnGNJVEMcmefEXCp3gI5zBdjOAKHD
3FdCnUhmoo3FvNbah8t37JRwv3Cp2Q4AxRQwrpHgJUuXI9jho/ix92RHLO5Q6fCne4hm2HGb2C8Y
DuRcPrYVYJhAFNwN0M547bjedpV6dW4YRCnTeSxrpUNFR5Brrw+lj6ZAbixSHztDdSM1CrShAUV5
Nd5ZonxrptpeMuQa2E0csanfm2Op2GqFqqeqdYIt1ESwtVTSXMhc32e5WtlClHEVZHmHgAEpQ1ca
XZ8BGZpkiyEUpYzjtJsVtDu4UYJSVPE1/2ihFYJ3yzhQxdb0oUdca134Ezv+drKLAtGlc8gAlQSh
0bQZDctfisqOU6I+mlLS2NpQjk68WEFkSKG9FDGYpIbs7eVLwNlgtqZPJnTDKUaF8vrQoDhcZ58K
mae9w7PB5ASmmehWr+Aj5vH4IGTtsVOG4PIyTvy3F/aQrctLLRlkaEqWQU7sGS0W+/jKupqe4kD9
iKnlG8Mv31o3rS8dEgxmvIOCrasF0Ga+HzS7vqJd73yxMB6+sJV8CKb26Uw7jGhjk1LdqtACFJxM
3y1o8M0iUOf0tvhReXiBaQ6+sCXwdpA7U+hRQWXmyV8s1bc9R3HGF7b4LQtJVpEazFmQPAgKL75t
P1V+epuChezEZVUgTVIdpkeCZeeO/sonzm8XbDL4RjqIxI7UBf9K6mbOEhT7xtZ3/GYbToBrMrC0
CF0ujzLCwbi+7crHFlyDCs/Z8mww0ZI2F6KkFFGB1P/oaY2bLHjto2IVu5RKpRVuGzuDoB7v+cFz
8mxBJ1MWLYSQxK8M3o+JArqN/Ow4B/jYak7bR2peLPCCg9/sS5+KzdZ7mStpxsEflkAOg0Tl/1j7
st66caXbXyRAEiVRetW4B0/xECd5ETJqnmf9+rvonD6Wad3NdM4HNLqBpOEyKbKqWLVqLTQzG9OP
8gej+lqJcB+in8+CyeZx0E55qEX4FyY/Qluik1crqXvZv7EDdcG98S/qUa3DUinQ98KsOHUWLfmp
de19Wgw/8A6+iktFAGoXHD6LLXmzpNIctMxkxc6uyHNHnY1DHa9BXGGy//LC9jt6VNOIbqFvJ/P8
aVVadQPQ5Ujz0gdG9YwZFk/yqvGBMZ8uR3GJczdX3xjk7lWshUqlSxj4Wq34Y5ItjtHop0kqT2Zf
C4KrcHFcZG/CSZkMlT2EvdHtsyfqN0F7mPwue2Jk4OKBkt3v9t/FKbL89rvJo6prNWQWgyxc3DKC
yHfWH2YinOTajS8bO1xILyaD0onA2/8mzEY3xsmeFETU/0hki07J7ltuY4+7Yr1JgHMb/45CTbQ2
9vebs9+ViHJd/xI7mRpMhBkZNmZt/6Fi8K732CyNu2p9n5mppUWhL59QCLflAaosmaMlL82F1jYP
8UkpRbhv0X6yc7RZowZShr5h9Nhp8Zha36TiNtevlOZTnT+FzWTT3jxJzQ3Jvwpuu8guF6XDDNog
NVPa+SdK/3nJZje4bPaVi9FtjLHqbEHrtYiqpzjsSrsmQD1l0Q0I+Zw6HQPFII1Tr00iOq273ppS
kyqWAgwdP2QyVaHZK8VLLsJmSrWn/NPsY1iHCaV5kPebfA2sy2jfhN7l/d33ba+Gue01LV0d5xgP
dIx/eFT/GleV3RuTZ1SLc9nSfgdns0Zue4tGkSI1evmSQFxpV0j5ID3N8stFu/qDFzO74e8ioGkq
gJsSU9H5oQ9SyDk4ZiGI+0+P5V81+3Z9gKXLukJN3SQydz/CpMgsifGIrLd0OpvAJOSueYTgweyY
9ouWt5CHXGSS+3bRMpdJwqjRfg/HMlqtfxQ+ypM4hd3P8zZL5D5gEtHBMAgQdP/+Ku5FJfTmZYwx
oLRN+W+Xm6M8qIQBLsan3sDc6LdGP1w+j3telKhgNzZk3cI/nNOOimVRURbDGLfRe0DBr6UmOPF7
i9ha4Pz0ovc60LKd5JMsvpWt7DQpkMTFHMX/thDu5A1zLU0xqnx+OcQukVsnbUXOX7RX3EkrlXJS
aY0Ax2YIk8NfRRyRTe60lRpmMqaYwhsXmjN0t1Uq7NLsed3tB+ISuwQigqmy4gjEkcde3IoKnAh7
L1lOuh6jCkBNhlnOvV4VThOJbHOJnmqtZKkjS4Lm1urIHXStjXH81Q8Yru+n2u4J5Bsvn5P3DpgQ
BBii4k5ZAMXw5DlzmrZGSSE8Bq6C+9nVD9l1eCiOqGUE9bVodund5+OMcYe/1SvQtICINRjS2IlJ
BV6K74L1vIvXnAnu4GchVEmaDCYgKoqaK3j89W/zOTxSbwAtQejPzuKqGATrvpUgZHEvW99fn0Eh
WshAdTLLWzb5UNRZbRhGMupCXYTps349mMvwdNnGe+QUVmgiqaCKosgUMKa3RhZTqXJQvhovbBqA
MDly5TRP86FxDRvZuteo3nIQvef3VmYaiozDQmXd5HFTyxL3SZakWJm2BOhR2GanCLiV1H0bGoAC
yLcAe+Q+3bIsIeB7OIqTUx6Xr/mjFixe6ZJn82fjSE700tUPbdVOT+VN5dc32lX9RSQl9v6xxbaX
mggC6NMiyHAuRu5LGoeFZAAwCS4f49ScIi+6JpCJPcb3xGuvK9GUxO66NxY5j1OW1bAOOvirmCON
DjixHcTufo+3d7f1U+F3gjAHzlI+D+JWyXkaMySJsuSK4Zd5pvvqIitOSuU+6JYltxW6YnrBepQx
+Tfn7eO8Vk5SLc9JRAIQsX9t1OgnzVavCNUjgR5amPXePILOO+3BZHs75YlvGbUdZVJgxONhbsdv
1rDa6tTbXWldAwF/TaryVk7jJ+RHjgohQ0213Eyd7HiNvFWt0DApfLVq0fHHyLGqPmb69H3UP0VF
f5sVgz9V/dUCuhi5SIJcgsq1Jh1I8rM3B6dtwNo3zHZKfiR66g7tp1HWIdnWHrr6cVg6AJ8grNje
dnPokP7HUjzN/XhjmWB2161gWWennm6LcHQo+D3mlDqqWmD+5kZbFzsz10O7XC8WeTRDfKBU/jXK
xSkazyReTlZzq61ToOfaXTJMJ0ubnYHkztjD2yxWQKLJszAoVVWRZ9D4NEulv2C+ugeoQStBktaA
bghGWqrZsWKcsrG5t5IIckM/tKY5J5BonJePuJ02xokdDePY6OU33WPRUndoJqjqoQukmA6BHjed
H0mD2nVBHqKCZI4Sre6g4A/V9pyRZ/T3W5sa6TEbQ/BFx5IHEm4XvR2/CXW3geYDscZn6Alg2muM
/EHJnya9+pUlAI4ldVAp4HGL5iAKRzdqMrejTyPwAIMsOzU2a4yj26yVbS3WPLXHz+0JYJaSswBh
RNfRNrG5GSDsxlwezTo9VF1x10iFk7eMWgUOeup9M0bDFcTIlVWiLU4PLaVYGJt+b+Bcv8vlcFLX
8zoAidXehvV3ncp2N8THZpg9UMy6bV3Ys2rYdIhcCzOphfxx7RII1JCAap9rjEJnY2/jyGQ4u3n0
cS7767WuwOCVlp4Ett3BGCBIUT3MgNeA7EVX1duRSo7VG3bd1UA7/Eyn8jgahpfMt4oxO2uvf0rk
0CbhcNfGuZMUzSEFt/7KhuTVu6IlnlKrPlrXDgThb+UFesjh6ndgkiim+WgsEEcx40djbG0NL0y9
Tw46mA2HVr2Kp0+9VR0j4+ugg1AI/IqWMp5oMYPhcgwsTQ/tdM7tiE3q0dDRVzDN3lR1dk7b2rNI
wTgwbyWFnHTtWcn7U02Ad63Gz9lIXTIXDhkKe7WuUlTZaxX14TL3BzmyFaOxa4O67UztofmmkcyV
GwBDwudlwbEFcn5JendZw3+bu8I3WaiO6MTS8dTk3725NRgZcn3q53P1ZdLioz4TUdrz7onL2eCS
VxI3tCXmDGzRtRlElRd3HpTscSQhZSZBOa03PoE9hf4BNnLP229Xx8WXIUqkvswIwvdsHqtVbwDJ
zD4LcgSRES6kyKRYtKySjZfcPAyic+GNh96Ov4KC0Unc8F6E8xftJxdP1Cyqa6u0kJjHDyNJnJr6
hnVnFSK8lsAOD5GQppboYYvo3M7hr6QG8W5UX0VDed21qSAui0xxyZxsllOmlgvQGKp1AnErnIip
fF/76jAuusDW+xGft+eRx0TMPZi4yz6mLx/MyG1A60zb8modkELF6e6qGEM+UeUKzglLqd6UQziz
XC4pk0ptqQkSehBNVhTsIsU96OT8BTKtpa3rdv91vcagxrXolbWXpW8uAY+ZCPN2MUqSUqxSfpT6
+VNhaYFaKw7S3S+UdMGYgxG4EeU9gmvB4yWyBcOuKtphQauPt3FcuWFS+YItZVt2aUvZsdq8ASaj
hCJygWMDbWRGi1bUQKT+t15X1uArEj07dk/Pa85K+Xr9YoR6K8nI5qJfg7e6nR2NLmNnm+5WPHdk
jIx5oqG0vS9omjqkmXWTlUe5k9MVcpNNBi7i6IcBE7lQgj9pur2vL+GEbu2wT7rZTqU1QDmcLwBo
gtoKsk2H5Y6cWpuJQJvO5U+3uyRLsQBTJrqi8PWlFs/GKDcw8D0O5zZfUDQ3p88jbR7X9aD1uU+M
6rSMYySKRbu5+Ktd3qf1g14q2goK0eUUBsSNTonTYUo5gpQ6BvsEi3wPJ2AburHGubV20ipiaXH2
Qs47Y5SXiVPFPr35XhxTsOCj2eMkt6KS8t7N21ple7D5jBggXtolhH9rk+yTRoYPk17cX/58IhPc
iQRUdKHr1FJfzcavSPQem9RyL5vYCwnbVXCHkam0y2nHog+0Gy0UEFYJ48LyRzotokPxrsXBfSbm
uTcbJjdojhFron6YPdToase+5Uzr3ew1vlipYC8MbNfF+ay8TusxnnHyMxWFn2q+KovVsQxT8OwU
fSEu9SFksfLeQOUiMo3ruh988C99vPyF9l3h5nhzmY+iJnEBkJDhxzHCmeKaGByvwBW3+IafZj/q
G8Y1IHLAAs/Bs6ZA6GGMEL3Af6SgTpGdp+WLrC5Q+LyTsw99eJeJ2A0FH4zHW8Wy1acpTdAInmo3
LnpnpmeqPQv2kt0YPpRtjgVPEmF02URCSWdZZBjExO0cRqEA6JMVVG40+eL5PMEF4/FX1SoXxMjB
gtdaQ2RbcvPY6pqd5z+B0Re8MthBuLQ4zl0QQxujekTMpHiYhau7Zo8ziHBp+JDRxFWqb4LNZB7u
kj3OdxhFYWLWF7VB4OW/RofsBKn3LwM63QXgN6JEZz9svl4DHkcVTesqqzNiyuiXj/QQHnt78dN7
RlAXC+p2oivHY6ZIQro8qfHRJkfxWa08ilCsYy0uFC+uM3c4LAJXL/p2nCNZ1VTVSgpHQrs5iEvp
Wz7EN2Wf2EoVu7ExeH0cj4LAyX7mpe/HOZawnUk3J4hg2dQHQE0fE1UPrEY594N5Rr9RcDxF5pjL
2fj/dsU4WCgriGbzEsz9w5ivCAUumIstcLj9b2eTR1BBlOc//iv7CJCYn5yUG/b5EOcAaBQ9Ff8/
ZxOve6SPaDrwrPAjjQ1rQov2L1qGu+2N7UODOympFClmOajsbJqB4r7wlHra7QtTQ2AdBPu4574s
ZMMqmocUE1dcbtXURjpFS8iS4rzAsOXyJXUNySb39FpG/EEXLnIAQ88d0XtqL7JuDTPnszktqDlF
Zt+Mph+Cgc8hU30/TMWHy6vbizlbG5zDnNVFivMGhYsGhE0zFFsIsVY7b0RC6CI7nKPMu77I1BB2
lvTUQJQqy1InbwTdS5ER9vebDdOzbrLwsQBxyB5mTGFNz5Ep8Iu7h8HE4Bp6/5oJwri3JqJMVtJi
NTG0jwlLgopZIX2X5Ot1rASuQhFZ4lxTPOVG32Y45P1g15GXd150T6EAa3khSOQtW/0xoiQMqp6/
yxytzSI5N6WVVaF2BKbpULllqDmZXlynwnlwdrZ452uZGkVSrKJdyQMpcp22ZjTjTMya9ViH03FU
sh8x1U9yHz0XqQGYiiL/Cuf0jkTVXYE5j0GKnUkJBXdgtztkAY4jQ0/eICYvftDMcq1XAFuhvYhi
9H3uAxSEVo2MMXhAg5aDyFnuhYGtPe5iFx3t+ihJS3BkXXXjo65Dy+g0dqldox98+X6LTHH3u7TQ
CjZXJETFQG9MpHdr1lzRaE1ssyi/AMj5N1FnuzbuosfFnLVGooPy+GiehuvxoNnFlWlD+w0puipg
5BatjrvwmmTNY413hw91h9QBpP4plgYITJWmO8zqbaq0gpLeiyrRuzO7OSrs1m5cjJXmI3hPoAxb
xI7pTB9Gl36SIO9eBe0Z0lCu/DCi1PadBMstDSCLC96LENIAy2EAq7Yhi3Z79woBqAPGMB0DjTJ3
U4dpQdNAziioG6JD82H5mQXT586d0A2H6LY+2dLfuNhXgwoHIp37CYIBOmKSHF+nCgWJr2egO3T5
0O74cQtx1sI4LfwsWh3cJmvAM3ca5pEGHYCn6bORybZc/k2ChEKXgcKJSi0VMNG3ZoxUbguydNSf
Ue0q/fmA3mBvp18n9NtBy1yKPtZOgvvGHnc1IjTiy1BGeAIxBVpEkIyArN6aKh/zZDl3I4XSVhvd
L2iwjRrElM3uhtIoskMwpaGzdtMO+WNp5VddGnqmNnuX93wv4X/z23GbboRRUoY9JnFYwxqMvqqX
+kzIY5jO7EETnuWDWQcCozsFkTdGuesE9vc6rzHG5cfH9tjeVk6BNs3qtDdoWovyOOZVuav7xhZz
JpurS6fQWNVF+T3z+W+VU98fYVB7EZXBKjTTIvwRNittMaI2wXNQgyi3TmwyP0Vh4l7ev/c5Aqzo
YHxEXVOx0Ft7u6TMSIiUS5DYy0xyACMH8AbQljDSs0xEosQ7CT6zhQ4eNQwd94VLg/u8ycdMx6X8
KzKv9x/rrTX295uPVauo2c4jSG9+M0x28KWWN56Y2Bh6v49/sY0GHA5B9c1Q+bGWvNSMyaRLEvTS
AEkXqrpVptgKWrGWNAuO4fuqEhBEREf6KINBk/BveNBZm6BjMuAAmvSbPOfX1tAedRkq0jn45uLm
UQ+zbxgW+Xp5iS+f5+3ph10NfVcqKwpV+M+HqV+57xUG7KMOwAanCo7F605M6qECGCZx0o8SNhlq
AYtvBeFZnFXuPNvYr2DIlopHIrJnLlgtrRK2iYmJBzZTa3RQ0Eh9BfI5ikM7v/BFTBPKe38Le1iu
poFrArQJnEfrxhG4own6ElAgCkAF+fQi3kPAcw8+SMn5vpS3TLunZg1hYXLLnPm7/aZEN2XklOq7
VkqvkwhyNkAcaoG52EwsBGTbR/1mBUVqimSobmyRzffZEFvvq0kuvuhzDSQtQTEqmkNfKmUbbLyH
qPuMOWUXA72CIL3/OQEcU+ATZNnk38V5FVbxkpFd1PVfEDoRtrhXa5xDKKpimMNGZvsZHabRbQLk
eJ3HVIWBKBejNoXL43wryUlCxx4tv9+gcggS3f8We/kjxPVevFCAXjeBMaT0XflEjUCsNE3yb110
1BqGAJByt7xRFijQomDjJr2tfhP1+/atUqJqBlUYNvqtl81DSdMLFXSQeBkEM1EWWx1L4jSk/n7Z
/ex6PTyX/zHExXm5Br6xX4D+kHTFslMj7JzV6K873QxQzEFjek09WoWpF4a1aJH7fmBjnAv8GCzJ
uhhk98Hc6ccug9hLPg1ONesylGCz0UYq2l5rajQE8SrfJi39pIbRR72vPTUvb6YCoqtDtngRehtd
MQbVIOqjvR/AZ4d78xsyT7aJdlEfdqj7kzhY4zIPspKmdp4aOVRlVzMw6hwFp1XPwPJvHOXWukEm
M9pwb4mtZZgDiKt72oQ3dcUgUcX4cZiUCrXuOPesCRQFst4diwkTGEUheH4Jd5bz6FIoN8BXoY/L
NOA0p4QOnN/8LBFDZ684JimmUKXPyl3/PU699CkXJNR7h0rF4ACoMBFWlJdn/WbX4hFvn1JBNy3K
T3n+yUqROraKHU6Pc0nwh4DWtbJ/+SDvpkFbo5yT1dJMGSZEnL9gDtkLISqYlxTcGhXEP9zuGqG8
hnOTST7Y29Umu450Iqhm7d3/jQWeTDuxgDnuARUPlmL9vuj0ziT5wapFLFd7gWlrhksdzblsKlA/
l0EFGKfRgto2/25VH6c59kLFE3yg3VPxums6FyigNBMWRb1gSEKi1y1t69s8Vj73Znco6HCeImOB
hOJ8aqFaWpX0sxH3kdOm4cPU1sDM1bddQT70xVzYFugPbpJZ/WLQchIFz/cPHwyEbH5LLrooUyjR
ZACRkyrrpzEfLBu33JPWym9LjLpKwLpSOb8ehuxQlikGjUbR3RXtE3eQiVVAvAU4xpcMO/uWHsFu
8pXBBkBDgKn87gogUpasVG56ErnkXdtEsSzkI7i6fCbYKeGUFeyB3ypXU/Tct4dopTael511BfHK
oyHEzrH95NMxjBDLAB8aOiaNuCNYABlYlQl4NP4P5c3g1LcmuYO4NmMBMlSY3Oq3/WYG+wMGO/bT
Li2QO1BxXFtxW5iM1eEfSl42JU2cP9Gb3k2OtmvjDg9AdIM86vpv8SoZ7P8AFqM5qJ8qXzqq94Ir
ves/LNDVIz8yMIPBpSlFo0P4rweBB8NzgmDztj92Qehqj6OngG0NUzVuG4Secrxsd/eUbsxySYsC
dvVZx8PQn9XsNmmQkmUhcXQJWqqtipkhEo/fiqj/InW9KghtO/MgODwb21zOovXlUHQT+IcYP3+7
nOvvbEoU3fogC5rInfxRusmF93I3Edma5RKRJAXFQxQBQVtp0s9qLA/F0H6hUFbxgNW/a8JO8Vqq
/MLcCND8GAzQ+yiQyLrcVD0BKTt6FOVyu/bojeQhOUYquZ+l2adjfcQE3ofBbARcBKJPxP5+kwL0
uZmiKwyyja4BY4oy2HGh20oPbP94X6Z363Iwxuh//DZ81Cyl3kB5J6SYyk4Oq+q1QK25wP8z4nYd
b8n8p6xfp84oquXvvWc3H4fXLS1SWkT1koDwqBp9KUyPePXeyVLmz6X8jVb5h7gsf1y+Avvpzus5
5KPpbDRLbLQI3fmVGchedqL3rEAnY4xX+F7f9dEbW5wLkzCUXc4hbGlf8iP9xEAHULo5m4O9emOA
XEGQKryX02EeemOQ82IRYcMQxGR+pb9C6AuG+mmYnGJwreYha0vA4Q8kdah2a44Hw9VuUVd3++vY
cOJAPuhQyHyezrknHyrI9h0SH4Vw436G5g0Ecj+nH4bnFLgQCmomaMrGaOKd5Hv1Ov6SetGD8mM4
FyipEvyvf5VbbJbFu0s5M4wY7TKEAjNIQEm53NGAOIwvXVhD381jLGKi74/2GeFzcBQFLa0xXwgR
/mcFyJevhTE8DF1r5J26TRjmQ6SsyLzLKQY0yqfK4P7VaX81wYXsJLeSqikgbTOczIBc/db1A8H+
7R8E7P2de7XFnfaWzDV0uKx/SIk2bNhCcAb74HxuQCAuoyimDDEG/iFhrcgNjBLE26r6SaVPCvGl
WqRgs5d/IJfTdBQYia7z9cV57mRr7fF12Mj4qyTin5ED7eYfW2vch9LrGRKEbOL//yzb2VrjPpWe
VNWyjCn0xiFBkJ3Xw2iHBxqEACxLwkrXXrKzNcY5pRZrm3q9BMIgzIHIUL/p6FCtDXxva2XuLCsf
Lh/6vR7C1h7nLcw1bRDNlzIIm/S4jFpsh+PsqaFuh1SEaNk9iJtDwmVUIZ7ySw9rAe2gS4j84mcL
/LU9JGsucoIiU1wCldc1ZtmhSRc0sRN9K49QjPWlG0iZ/0xGVJwjBogW80jvXertZnL5kyGF2pgk
INmAZGV/1ZwS0LWAGQJKHABhiwCq7CS8u9ab3eSSn1iz9GYIJeQDxm2ZPrelqA+7G/03yyFct3fQ
apDnScxxoLxzkq8jr3D+WMBl/yCi34uCMmVw9re5XGuMldLKBaa5R3Iy5ieUsp1sCkBG8zduHj0z
tOfwFsRIMnc2YtrndIqwcf+e/XX3NutoMmNFeHvyeKHYwK8hZYgodPZ1vbdH+as0YJLWjA6dJfLB
u6dvY4w7fRiPjKsVuGXkM4s3/oA++Z0epAf1kD0Ik7Xdw4ehCqyJUNXgB9YbTe6VOMPRgMIWeD+9
KrAcEtRnViNnlwsi96L+xk6LGk/AjU3ONWpmGy0x035jifcSOd18TMHhMH8YPeIolsfoElfqXfaP
+5dgY5VzkN1aygOC9ZtLkCiu7OeHP5j62UuCt2vkXOQAEfIy05oXbOMHMygOyQcIXieqPXoAzx3M
e/IoWN9u5N6sj7sNiqwmJiojv2/Dv+UzFe4mf0Z1C0zPc1wFuj2BULd0k1Po00AFBWQnAOvsPqK3
e8l5lKWCVA043cAfZ/f+6KrQv3QSL0STs/P/w3Yp9sr7uYlJgMhBuqWC1eGtH9PCYU5NC97lHzai
2DWuCkz+sPEmEZTsBXDDBwHw5qiqAYktReN9GbBdoAaKQDDIUtbkDBXxK3IKz3+Q6u+5MoYzIhpo
RQydZ7o31aUzQ3A8M4273g0D5bH+jtoECJEr1AwN40V55IW6SlQupLumgW6igBarGvrHb7cU/EHD
UEuoNWhq4lUTxEyH8kqtJtzJWIcasdQ3HnC6E5vkfjbD46ySZ9I3Tk81TO43njr3VyUEd6uyOIG8
wB9HKKYM5noKDTSfunG6avrorpA1r4QQhK0OXezoYX21tOOhkxVXNduncKwnm+gpqIVJIwerGT0N
mHGzM10b/VUtQN5FAm3CrLFK8dxrzhHAfKGyftSn0paykYIbCnz7kfXL1GdXmlU0a1rd6arUH/P6
s6SP13UiH/tV/yJX4TFbs3OeQA8iN5crptQMNVXDTrpBtkNJOhWS9Fi1C9DIhdwfOqPGrLl8naYT
6jMlYnT0GJvFscrW1p4r45eR5T54Lm/VPDsK3MdeoqVBjAb4TVmWNb5CEI55JJXxEgVr82E0C5St
FWDaIy9ue6eGvmujg08gj2w1zdhUfZRrXlvOjkrvMfcuQKftpRAaxXNUBeEIVXhwRWo16oDpj9Av
tZ94kdhFBrz75MvLt8uL3l/zqx3OSUtLlCIw6lHQR6XdzQc1K2yte75sZC/CaliIbKDoCS4fzi9b
SjrpytRB96mM7CYsHciDi7LkPd+vgdgG9JroQALY8/ZigZtAHwwSYiGu4htwjpKj3GdHzZcP0lV1
uLygXX+8tcZt24oibo250yrIU7CJ5ycNPOETbpW+gIRABtdDYrhj6EnNr6FCD8JS7GK+p/M1FPW8
y7/K/t6+rpvbW9nM4LcVMwoKcGY0faAXIo0+Fsfe+eXNznJxjsbwC/JiRUEYPtfpx9Syx/6cD3eW
+YBM5fJqdgDMTNnwdTmcf0xRMlGXpoiDN5TO5BokZHa8/AG8Zd8h/9cgP91q1WayEgnE8PHSOJq+
eG2s4vNNdmd9NefYEaxv95gSOE58FeDCeKRmOqyMTyeuMfDBxv9yN7wD84urAjUk3Ymoe3adyMYY
l2Wi1WA1OQFcINJDZ4SQ8jhZd7F1ta6jL1jX7jZuTHHXr0L9UWlyA/LT1XfDuiqb52koXTUywAUS
euqIvZ1MOP3Sg4z2QzQclPipWr9HUew2y09rmAQHafdabH4f7oLqfbaACgqoxTIqb4xh/DjBe15e
M1vSu3tBNKQqoKJkTuetxxkSvcdgbRgH+XoewCRRyVdSlAr8mrH/DV+tsAO16QtYRG3WOJGQZUa1
IwEYDVxfXDhheZdA2XV1Jdmm0VkCdc2TUnhV4+SDYxS2+dzEwVLacWOrX7LEz3J77g55e5iTM31o
0kf5o5U6EAyfdL+jTl6iZ2knkQfuujZ15AnYg2M4jLam/FBSJx7sRX2Ic3sq7ovw0BUgZMl+reZn
M/H6G2uy0dEqUACO6udCccr8W5ikkEY+zdl5ADYOA+NQ0378m+0HSSaoFvHO5sfhFUUaCmAgIVbT
B21GHHCqNfjPZSO7u68puolnoQ5RJM674rU4GTULj4tmfepXkzqzCl33srGuzHYQxPzdFwXE5/5r
jfO03Ryl/drAF6FIUR+tMxtnRZEC0mSHP8D17b2xUeRE8cFgE8c84j5X9KGeE+Tb4XV51DxQF9yy
3L51SmF9Z3cbQcRgGFBZZ7Cwt4dYBuHECBqrKCDyx0I5W9qVlT4btSAq7/qgjRVu+zRlNsYmlyEu
NuM2Jr8SyZfWR0MK0uXD5WOx/1bZmOLC1FSZhTJla+hPJ2TANqZlr/UgPrSB6MGw+wbTXi3xo9QD
SUG218ESq/D82zftrkvDgwhgXl0Fgx9XHpazZTYIgXJ0qEvemh6k5YORCVld9goDoAv+rxUuLA2h
bErx2Eo+4x8BhBVB0P1uzjeDywZMpkM6Cj7XbjB4Tez5rsGoLbGllyo0F03DHqrI0YxE4Cj2v9Or
Db6Vak0rmUx2xE0I6xx1f6r90M0cSJmo/p9gkHcP+8YeF330cFmlgelf18C0upqVuvrcHdNRNR11
QcndEGmr7p6NzYuEu8OhYQ71StoyqOvi52oaiZ3kUuIWoTBH2rWEQTqAW1RFfzcL0MVAvoCaGI7p
y+SZJwUHhLJ5FvQs/fSAtxiEoEXtv90jYqJ2pIHVi7ybCSgMsKaRBEluueYea7tLpWiif99pbGxw
obxLkmHuhjwJCuA1zQiD9fONqp1A+B6E/UO9ZDbNcT7XXpBD7K7NQjJkoNsI8Dj35UZaqxUaWqHf
yN2NMetBLv9NuqXL+PHA5aNyw1dUkkbpmjID917dHNaixNSN6V52uXuL2FrgNm8154w2DcZ6lTrF
0woTjVYk2Ke9K7U1wXm/LG0yutJY9/Pysy49UeuzDBCmbBV2H/24vJodmhtgPfEeprLKxjT5OtCg
6kzTd0zwDphQ4I5Cl9gDat2wZzimWy8AxsiuAXH3cydAmuymGRvbfC9kqRq9itQ1BvkC8dfjeoh6
MH4DCnSKT0Yp+G57l3lrjPNTTZetY5KBq1rt0iOd0ts4xcGnuXd5Q3fNYB+hhEgNavLJjJXr3RoZ
PQZfgIpswisSaU6fiZ7Cu3V7ZJugX0W+r7yDmdfq3EWgbAHH93Jk02WrWxNbeWFwKdY7K1iv/7IM
uzXKsqvNE0DqrbXD/S3xJmZE+4X3W63mz3AQexu5NcY5C1JlyUSSPg1mOXakXnJIAyL//tflz7U7
xLM1w+VqXVz9R7oJxAeWp53mI1MNWCsvskEQRp3oVB50jISbNcrpqC3exp6wCcOOHv+A2/4OXBJX
AvIxtH31O7XSrzAXccMS4L+GGW5svcSGzTfMs1g1wO9m+emV7GjQmgFXjQl1Ls3XZzvxRQ1Vdc9d
bu1x1y7RwjhdQcQMjQQMJKSafmfNmASjEb1Th6E/DKXROl1tWHhM9osNJYX7vu2/t4M1OyVc3kO5
TF6T6B5o7U9qPNzUJqqgYDt7ai1UR9foqWtMr9WSxs6iUeCIRb885+ulwkop+IOQvutf58wCRCYW
eCWRBd7VDwoSNlQmfGhcjU6rk+NczfPf5ISGitFfQjTgPTVuHT3QAEMxAJDA+idsThNcxH+Mttih
WUCBdWONW9NgyVYSmhiYArPf4rApBi05gObbG+0R79YXvpuGAu4lOmy71dCtZbbbm8MNLk+lMOsJ
cLdr62H4qOFs1z2aC0cL8Ov4oJ4BJ1tCIb5kZ4T97YqZL9vYLTDBXRZFE70w+6Sp3aO3eOyAfiuc
JAgP5mP2s3lCDQOZI9hSMzDHMkBb7rU3UCUCP5+YOFL4EThfvQJmMEoFq9uPDyMYvtrPxhOjp8LF
9y0vqcD2dWxPYr0noWHOb0t5M/XmCGVtTJJ5bB4x0jD3aTfu6qDdmri/TI9M9vr5sh/fD4jgV5Qx
tauY7yY7NLmpaBPlVUCM/wREyURABIU0kjQExPYkDoi7l/fVJv/UKlawbSQpyiRF0n0oNNQ12zkW
aZHtGjHQoWMZIQI9t599jwFhvYlQQKzBjlmBNnoWDXjs5ZuQnmfq3iq0DfgCohIqhbHgCKOwfieB
p7zpP8vZfZv9om0eXP5Ou6vZmOI80aq2Q5T+P9KuazluXAt+EasYwPTKODMaBUu2ZfuF5XRJMOf0
9bcx2rVG0Cwh2/u0Va7SGRA4jYMTutclClbddrEiV8kMQfbqYuBwZoKDnzQtDc2geJDm9BhZVxJ9
rKkgwXMpjXT+wTicUUnex9YAnGnmoXZqq1vdErJqzjwn31FGu9/+ZpesIQWCwreButUrRgpDNudl
7ZBOohUyfkvtlNHgQq/aNfM/yh6c2eLDg2RK5FGStPgUkls/O9faSz+fdDyGVQicF18A5+a46KDv
l0RVxqgM9Q70C6m61J2T6qxLLo5m+zhUfbKLZnXKHUNNPldZS/dqPq74Z7V72P7KlxAEjZaMWcBQ
MVbJ64datK3iLEYBi71GrI90x/oamuIzKMt966rGSz+1BTt7qcr0wiZ3kCZIZjdpgdf+iAxUbCLB
ULnm8o1CchJVZlyRa1M62+tkAS0XbL4wyd1VWUIUJa1U5IfIpzVv7/TsmvS7Nes9q7lPFuX3XUXH
bLxmymADUIBjL69GMiZRnSUpnssopSk5GPuJC2KiT2tWifjQL71lMbNoIhWPDDmYxTjP75deQ0V+
oqerZ/wRfWUKh6rNmPYwagqFt9m3833txl4h6ou5EMK/MM1tZIvyawLwZrfe7M24+6O9dq0frKtp
J5qhubCBL0xxG2jJiVaOqxGHjXwrLWjViCYvg9pBqr6TtCvdFnFoXoYfG/QxiOPVV6NCea2PqTnH
VZjOmPOVZuhMvKvHHw35sH0wL03KYNs0cAojSNVebR+aOialbGpWkpTdGbpSubP4jU9vinuwASEZ
0XlgB4snN9srhqN+UvwK7VuY4t7+HRfujxc/g9tKW1kxNo5sczjOkmfJmtvXd3Va+NtW2F/h3PCF
FW4XTXPulsJoaIjiqNMuX3QiwjNVYIGLACuip0VFkYmQ6ut2/ySpBi/ofWKHGcQwZcH448X9I1gU
SlSYWkDa9KWr1xlZoxJ6DKFVGtexDD/DgemkPugGs3eUrPgGOsO9aSbvkL9NXHWF4AJNUM6X1dBa
l8QBkNwu2uzHchu2eb7XaHQ/0Ph+LDGLxqSQtrfg0kaf/172Ac+idrkhpJU6CTod677vk0cVp8+R
+1Tztu1ccCDQhMgY6AApEqIrLoJLJZpOC0uxNeUVTX9GysdePiSzIJsmssJg42w1qa72VZeAcaUc
+sFN+/hrtGpXazO/W6b8w/aKLn45Fe0RuqrjouSbgqCiMi40worm4dOgQAEDDHoidhx2MfAOgl6d
Xza444vqpKoPBDDH2CnYjN4UgLZBzGHELgXODqMxZ023BKjDJ+yy0ojsakYQzxKgbOC+yFiHuSeF
65fMy8NOlN294Pno9FMxpgIRXutVDZLSXgVFBMWNWKAKrtVgFxoEJ/tSEUg3kAHHzYsCGuFv3Wqs
EgtC8E2Y78c9tA0bB70XRzbbiRffh0wEmRf2Sgf1DookqILjhuE8X7Xo1KeLEodm8gHtSI6yNE7T
9PvJpG7W3czRMRZR21447roBYyouChUNtRx+DkaVRlNaN+FavLfUzjMHCdMVB7RHCJ4Tp7/EH5Bz
S9xBzPUsakwZljB15kIz1p3RxeAq4QJ90eJaxv5heo+Vq+OHrnDY3SU71KseJ4jk+Nt+d/HooF8H
890aGtj4LoBWsZqmNRBlFEiozN+aSRRCiQxwIEIxL0BnA04n1aNLkpt++L69gkvbhlID8kMGeId1
fu44k41BL2K5CUv9Z4HxnzgJWy31quFh286lhZzb4TYtpZi6ndO1AQOxTVwE/PetlHz7OxuvcB0i
cBAZQseWsSLNQtH8IizVXbjEEa0/fy9uQ+Z8LrSKwrNab/FVTIVXoBLQ3kkg7bK9RfA4vwgb59a4
YN2e07HUdexJuqc7bT3itrbd1icB6j9tmLvKIGDLuBSyn6+PT6GoXYNm1hnr63wQBg47JiBpHTtv
9RfNkz7moFBvgtS3PV1E9HbhDnthmcOsUtG6JB5hWYf4VJ09JMk70glCIpENLsIYFCMHMelahRhw
BtWM5KyKFtrZIrj6Rfumszvu7O5f06QqdWtpMAEwequXuMpjFhLHDEu//aDv/+rYn0aAz4zVdlql
YNlGdzLpHFvJ3QQNYNsmLuUFXmwOh+4l1PR0ZAaeEqrzHgw0++WWVbWmnYiM+tLddXbmdQ4pLMx2
6mO8YICup49WmXmkzJyCNM5gl77SVN8X9S6loiTVZRzUCWZ8T93/3I6pqlJbDXqsQH1k3PQjWJpK
aXFydH47Ml7Hgs95+Rw+pza4s94Y3ZQWCmKclvUkf5W/qAe5A8UquLcR6ZTRgwYpTOFwvcgqd/qh
yrEomZIl4aznzmDh4VhD3HAW1UJfbSAarZ+FaJG+fHn4M+hY9E3a4H26j3fKrt9NgeKrO9Hd+9rJ
ODvcRxzjzJYNUCX/UQPUaw/grHEfLy5L7FrPCrwY/tWOvzPL/DoLxdniDmM+kMLuF7D6dfRxXDtn
ljInUx/6Ig3MOnb0PBzyzG+i+1nDwE0/+7oq6tt4XTbgfgO70M9QJRoaSZMadH2qIADuoDxpXY2J
U4SY1GJlE2Q7M+pDYxFt7Y/CyTt2RF6EeJxxDm4MU7anqLagJ3yatI5RgAUN+LVYBvyV23OGOLCh
Sr5ag4qi9lggjjR6R8dbLYIv9uTxd32eM8VFJ1Yb5UbJJtTHgCbXJPc7tDC1g5Mhq0ldDOWAp1FC
0VRY8hUeJy5mIaQhUUYgrU4Td0A6rPBVy5935gc2IJYurrgQ8wppuLVycUul9UnRLUw/fkRvsF7T
AmTVBcgmlrYX3bXMzTfOCp8hH+Y8ixYbiuFPk+v/FuvfMreuCKDtBBJnTgGuOqq1EVjjy6YZfjYg
VA9tjeJ9mnYhWcYOgW0x7IZmhIyZConUum8rd25M1VlX+2rFUJQ+VlejNPl5YUMnb9UCuUP1vacY
BNk+b68C7pdbcELPs5+aJ/kigfk5DZX4Pomog//1ti0INvl07M4sLHKnlFmDA61kwaCisRZz9YuQ
1Uq0vRwO6eO0NnoNRlXW4zLdYHvvi33r1Ic/GTTkvhkPO5q9aOvAXFT9XzI85PqXFrRHqX0oswN6
6CDM2jlQqN3+jMJDxWFQb62ZVuba00jztDoYM0F9RUXfte3G1EHrOpsdpVDbSQ/xp+x22Al+gOgT
c8gkQ6mubtnM8WKguzy7itmI1IiJfigjB0JGGoG7cmC0dgWCkA7GynJ0rQo9bu2HwXgnWBL7K1ug
wAFQty7rpFg4/WyahuUIUi/7ALLjyrXvo+OMvhYPTdkuUgIThhZFE6sC31O5CGjMU7mWYkBSi+G8
Bu/dxhQtkIUbGwvkMzxaXpmDmsHEv1wklcualN7IRcICji1rXPCDPsXZKhgXGgnbPWMRSrzp8wAl
cxWZlTyMvwm2T3AiVS4AAlbFWprDEX8f00V7xeHLXPcGBZtQEc61dFvR7KqXb7dXw9xn6+NxqBKt
9dqSEtGcMROv1/eT+lCm1/3yrYpEKrOvn+8vEUzlsKSd8iXRJ3iXtGMdgeRD/ikH6yEBq5Xl5RiT
28sepDzf0GYiOiIciPRLB+75EiEbN5/35iF0wfVz6gE6u37QtrymbYWLAexro1k4qXK9FJ+2t070
xuC7cQ1LH9Uyxt5JaNRio+dPZN5Mx1NMiyMIRvn222w1zcaypzQEt+eHTO0mH93Zg9Pl5tfIytRQ
sDaBk2ns388+IIRFZtBNdxH498hBP667p7Up1+KViUJQjQMQ0pMCCRF0VE6u6dBdXl73uxPHHwmW
nvHJuWomSmWJPicHItKctCotIO381I/bOUON55OnQBt+Z/rVvvkB/UF98NLM+/3hnJd+qPGo0lVl
Mq09eG2Ddt9jUCFA/gecAv7iWSArIaXoDhe4n8aBTDOthr1SdEY+ISa0NRzQJjuK2zpvIvMW3D8a
BzSxUY/guo8hl4fmjCbGK8baI2+HMnBQBUMk/qKC0JtPtcu11oy0QtvV+Kn6qh60QNsVUOsDpf+7
Dh8XIh4evWNDQuMA1v+/dBUuaAF/tzlN/SkILfe/1xAsuI80LnIxhqXIaITsSZ9+aZWvs0icQQCb
hItNmrZuVIvdEIkUpCqGflV3Sn57OvLl8eepaG20lRnV2ETB2CU71HU1Z9HpjUml24IUIhwT3K98
M60kT8tspix8BY/o6inv1S9PRKL/3HnoUg9w54lfuaLbgXAII8dqEXeawe683x/B+48MlK6i4wzF
fJsfpZnSrkwr8Ny9zkAJ+8AuH5JnUxxcJ0RKe2IiKKLN/zQ58yblEd2UrsCrLmPWsxXu8zWKPeKg
IKpc3oGbAQxL/zDXpBY6vArvDdfQ5bzSs0UOlgsr6YrO6qQgK2+k3AziCYxO5qNsda4cKddxZPl6
umDi+f32Ul9PNZwc4tkwB89kRKG7mtFbwYrayhHlWMjV17sI6lmjLyG9NQWaa2HWH0Wk2EkbJ9c9
EYpdRpbn38BBtqZKBrUa/IYE0npmZkUO+r5Em3oZpp+NcGGgoTTjRBIWBu4Zg3F/xbwP6hUCp7/s
889mOECeFaUG8zQmRTPae5l0J4+3uTY6dAKRsIjRT/TdOETWJ9p1i1pintxUPBMFAXPWBa4gMMFz
TcQkVlU64/au889FjCF96/P2ARQ4tMnFeuNaFgpEDCQoWH8qrNwpZz9ZRMGyYFNMDjUghxNNEcWb
lFwzJiptvksxwBuheAh/lsFLBVn46OeMEXbhHPnrZtGXDsa3GqqrXWT5gEvA3skIMRk7533svJ2U
6vSGf/2q+3UCTbalZ9EzTaRqklNkbSa3+jhjZYwIl97XARuroMdqH+3psTkSJMghTeNvb6dwuRye
dFOsSyCAANe7G/1c2LxZ975Eb7/uj4sPimZ6LS64iM4Qhx/yIOcdqTEDnio/k+lGim/H9k6wLsGV
wPMBSEsnFUWE6SQ5LPeKjnmFJFD3vW9KPuvoeANH7eVA9nkfOSSBtEeaFUw0asDAvupiSIG1Gbf4
iNPoihWbLj9Kns1xYLKAKqKsdFzikVpB9flDZh9zC3PnmSDpcHpRbZxPnh5AjSctRetkFEDgZdcO
i0+T94OVeEqmQfSgW44aNNSkpEscVZ+vwMdaOBF69DWCrJgy3itkcWoDtNR65xU5BlCRJKswfBp1
WRip422frKg3SzetBA6q1pi/rYp6GJVkddIi29V6f6W3dJeWjexsHxHBKeSbGjFQVHfgxYoCo7tP
sqCag1kRfLv/eK3+2iRezT3PkyoeM5wJA0AmQS7sFJjEYOGPHOBY4v/ldca3uutJseQJhUFZPmRz
7EfqEMrtYaRfZCqCjsvP/ufFccClKpD1LZTsKRSZj0wUcoSq53IUc+2LQla+L1FPDELSEZJPv5/H
E50LDp3oAn2ppscn1DCOaLU7tXg3Rz/+7uxxwc1KtMU0TmprymHSHxoZTHjZt20bAoCwODwisTFl
ZYWZ/H66osu1ZV1X5r0hEnkVWeFgCNH9pCxjgUpHdKDF9zX61HXXcyUKnQRmeH12qEgrUa/KmHO0
m32mtrVnTqh8kkKudmmnCjI+7EdvQJ7NBTmTvA6DbkSoUfd7K+nDtJJcqu+GnoLbo3Ji5ftSFd72
djFv2bLJxTylIWf9wrKQlT06MbqKINUgQLz/eGb+8libeydN87/Z8GJx0XvgnTS5oRrAykKm8Sjm
wRQEcjYHEWMjp3AnQETWg7oJw/IYpXRz6ePSHfPqfvsDisDWZo59Fkh1tlFMetRC3yL3mFSj8j7z
ExCkKCRgcz5/XA9//p4cVCDHaloxK8/IITglV5dV4G1AIO08JlsYeyI3+I+0/LNFDjiiiBqUqDgl
TCeHyTQ+aZ2gdLr7lZZHHlQcF4sckEMTvaiT0crRxWEWtpNN1i0aof0U0QAGDwXAJQJ7m8OUOclI
p2pA4N8H+21b6OHnsliqMfXmSjBAzXQ2SQdex3VngYG2KQIifGxuH1E2MfDyiM4xjaBVg5WtpB+d
3LZ2oAfwlLUN5Hz21oKAQ61Pd107hrpJHnobglJ95o9CZdVtKMAv4eAmM0ddstd/vrEO9YbZ+bfs
94Z0yWaoAGsc8KRJl6uziajwxI3+RDu2ssLwm2jH2G//TyiFNQ51tDJTbXBaPQUL655xWTwlsP+8
1vKPR8IYhzrI+ORQeMKHrJfHlSA9P9RoqLrWV1F7yuaLBoY4sCk0vUyKASKpvTf5nYLqaRrQsCpv
F3TFQW+a3lquAFFFH5JDG9Kt6DBh0eSfpCU3L0Csj0OYgQz5pAy2GSSD4iotZEsKIS+NaEEcsixN
bM0my3z2+IqLX3ozCnL+Gtph5cVTIGyIEOwZ31KUouRHq1FJQ9VoCofS0d71YxtgPsQ1DemqSI2P
apQjYSnrjVeT0qUE8/upNRSYrNe/bG+n4AOfoPDsfoyLFCx5OTJqmXlH2sZhRF7bFkRoekKdMxN1
nEVlwYIYdmB+r7yxGVrYkInmoFS1E4vmSNxp5fVart6SLY4Rofw3Fh6e4YJZkc1HAaxxkFKPpAff
TwNCuUINCZ61WZr665oIHowiMxyYVA2mQBIZqsRUI06KYXBVihxiCMJbkRUOSZbFjCooCoKc3P4a
j+8r6VoWlRE3wwV8Lw45Iq2jJF8RGZlohKjKGOFefbXE69GOjXD70IlWw+GGZveRiRkwrIZ+mMy7
Jj0uuWBbRKvhYAMM72shMdjoioMdl77ZDZCP/yRNu+2lbL47bAyHvDzThmQrsc0EokiGZGBmeU3U
BuvypaeJ00q6a5Ar5Ar9baOC78c3ACVSXMexjLuZ5r2TxtcT6F2ExGeieOM0YnqGDHY+gGMKqjyn
mtNzjwBrMxI/O4TWOHCQDVprZQtwkMFtitEusL0/EZ1We+sN4jIi3DtxJZ2trp6MuJVZFvUPIlbB
HcbPx2Huvuiy6Z/qHYvcKvcpvmHKWyLiHcGdwbcBJSpJVksC7tkl0naVfWymUuBcws3isKJI1iy3
2tPHO1fDepsGhMCV+WYfVUszuxnxtI9taCnZCXjw9m30P02fnG23YrCzEYTyDT9Sk+mlpiIxopbp
fjaj23hpUSoZQZ0cXyOpGkrzKOIqEBwNvu9nwpxwv5BT4Pv7X1L0mOHbfhbFTukiw8l6aGy643G8
Zaw8aDXtfDUA059Qg1DkZnzzT1SDWXVoACKnZ0RzYE4Nxag3qsuIviYHIkVD1KZdavaMsMJ534Sm
Px/AMv228oHgicQ3+oxGPhNVhVuPDeSjnp5Iw5vXtlm/tiFC9/KmKcyRdLGJEgwrI894Ipm+jiSQ
eiVKSAvcgG/v6QrFLFJiSwHJH2VJ8tq8CzT6qOo7VF13ejt5224nPJUcmqwNberCBJoY1wvIE83x
lHLXrhn175tS7gJE0bj4YyjnHiOicHRdrjw5D/PSdmn7ITFFiCICSr6jZ7FMhdYxKoW9Z9qOHlC0
YqKvW38HPiy/DmWRpJlgZXyHT48581yRIBgbla3qaZLhK0aPSYzoR6+s3wT7JvA2vtOnq8eyTlOE
Ifm+oC5rWs9AgxSCEN4jx2XXEUHYKDoofLcPmvqavtXQeNZA+DakO1VFxRVKGqOHGoaHJJqYalv0
QTlEidrCVJOZpUMr1dHS9y0m6uexdOpOFrjBdp8I9E25Bws1h3iZBrTESLveSxE6hmbQhJqJmasl
QK8IKtvBAGEnA+olpjcBrUWhgyCu5AfCe1XS9M4GoKnt906R4RNf7FY02LxdPcc62Sc/j7zaIinU
BLto6LXT2pJLII9oJftROfT97ExyiDdBHs9QqA/RUuAUht+03yTzsWdji1YKQY5jZmZO04nOlwDQ
CQdEQ67b85ID+U5U+08RKAD9bRHoay4D1rbAdPogLivrIMB/+R0quQaTgQ5fbYt1gSqvEblLWlKn
rCASo4NjzInKpPbLFKO9dVY92HV01FPds+3p3VQm74sqfz80DZqfpVur1q/NFKHz0tcGJvgn9LWO
WuvkaXKnDxaeB7a/Ko3zJwgADQSIc+nQKODTdrLRRGDBQzzR+e0e5XM2MZ7NnzoPeg9+GVbgmBJY
vLhFZxa5WxAT/nkHpgmMVwTlPpJ8w8VA95V2UHUfRR/RgWDe/SoiPLPGHdVW0uooyxG9RDh5V0wi
ksUva0htzMJbJz/cXt/Fu/fMIHcm5CUeFnVF8B7Zd5b2bqK2S0rrtm0CaXicMLq7be7iW+HMHHcR
TnG1Gq3Ceo/A65uS21jv/sjC8yHnLbQlsSSwyAW5nUM2rHfoHGyv4fIde+ZH3FO/gN4YhpkRQv9J
yvMiRP4yZvLFh46W0ZrI6CIsR7t38AryloIaDikNX7Csi/HemSXmCWcwORilORoYhQ2KPMJo/7di
vp3VO9pogSnfJErn68UUVNbqbtu9fCT+3TAM478025Ius4p4ABUDpFuy7i5RYsFFp1w+5M8muDtV
GWQj1yo0yA8H1rQ7P2ia/6/qQ5BAvrBebvFJIWKA6QBRJ6TguJg8ZpVtVuijBCEBRi14as/P6S1B
CzlLyQ/TR9FA2OUn0NlGcpA1TnIOcAf76+9nWE/Z6deA9fxpOcDKc43Gtg5i9XTf7qtDtGeDWmSH
8UHBMbkci52tikOqtZ/liZhwbOWW9cms/T9BO+uTgSaXuJx5ue/tzCIHJWSia1+qLfhwIFOtgtBW
8TKfxX+t3zYg/Un85MO2Lwi3joOWXLatdU3ZWbGdKBxAfKXcd5g10N8wRSVwPL7w0Cb1MpiRZQdF
HPlWMzmN/nN7OSILHKIQKBDnedaVoaW21/Zk7KtV+rFtgp3ljfN3cr4z0EoWVLurqYfgHhKGy/Wk
+ZFwvvPypfzrjJ9O5pmNrsxmVek7JurHuPZBi5p9hMyTt8xXmlt4MQDz0/aqmNdsrYp92DOLWjRD
QNxoyjA2RsdMcz/Te1+ChHPS+NuWRFvEvu+ZJWpDYrKJwMWkj0MRjGt6l0mDiDTmYs762ZFO9A9n
RppIToduxB2GBHXv6dYQUGu9a2IQdBfpHimia12Ng8mqReEUuzu2viOHGUYVFUaa4MHIkJBRn7Ms
qOVob2LXPw2Kblnj8CIbomTM5pyR1i2+5HRfisaBRpn6sfvCJoKN2hnBRC6jjcYtPrdu6i+PkexM
j9nj9p6KbpzTEPjZ97YIHsnqAJ7lPwlQRJjFVyTkxZBbS4a1J7KSJ1kIlpkVvxfZfm18Yb4OYUuJ
DbV7eLsWfSVW40Qx9afEDmIdRCXj7u8+I1+PqJRm7kFFhGYhvys82Wc8hL2Bpz+jIiSVJ1L/Ee0b
P4lsJmkDaR4EljnIbCB6Me6M4+x2oGqH6J6niAYBRFcqX5JQB4zH6xoObAet4+lmxZBbtGMOcsqr
CwsFQnsc2GDyn2hUQ2CSpQ+MnRce6Ut+mj4wWYC38NGLzgsXnWBgCqzaMgI/bTUOhezbY+NDxDAt
71pN8Cpgzr11NDmoMc1Vy8dUR25WT0ovt9VjUyY3nVTFwbxGg9+s6202qbEoLBJAHF+sQKDXFAbj
VP8TXxcAOV+wyOS0HmWrL9H0SHx5yr9Al+MRz4KwVhc/yaR7NZtvaqUSXFKig8MXLUABOStzD1mB
dK8xWd1D4mlMi4sF7UVgpEIhLsEFzNctaKYbRlmjlzRidIhR7Sb6Td/9sIf932EMX66QZ7ISs5nx
NDEfmGDbSX/GeM+ccNm/YXJecFx45dckTlqtqPU0NK5ZLKPtsg/Eka5BKQiEsQUdEaKrgS9YgDNi
KGMWnXUHcniSDXzSthGTKwkCGb5aURZ9V1YtsKUugxiZ2U4TcQb+x2r+TT5BwuxlrCStY07yFDPs
Z9m6E3WJtRN36Qutcdg1LZQM6PRh1XArLNTrEtodORJPRXf9hub5y+fieW0cfEW63NoqNVCdZgRV
tUS/NBZ9GPQhNCrjY5aRwmuHaNcT+jnJokOvtldD1X4TeMNlt3v+FVwENUK0zUwMtISwpzIBr/DP
OYDqTulBeNbX0kc5iN3Mq+ujKPF2ORf+KzEFFpqXe5tHWT0aJjrnzA7UVaT93BZQYs4xAq5186HX
xms7ou4ak/uIWP+LJmW3yvXebMubvCzu7KY51mr9vYvqxJ8609fU3GtZHjUBi62z/ZUuX2q/PhI/
vwcht6mZKkkKlHFxLWtx8wVFVSsKKxvzj8MQbptjp/r1xfZsjnvEdZ1CQcWMlCs1a1fWakedUn+W
Pm5b+Q+IfzbDDuhZzErarK+XBZnPtTmVWpLpt0stQptcXqiEEqKs6MjtPjFndm5vXFseXDrbsycC
BBiGz9vLFH1M7mGX57KmGKhxQrntMzE/xHNQkT9p4Xs+ySaHUrKV1CoyulhU866x/1dEgiWIjh+H
S4uNLjqSD6gaTY2TtEOYRpIzYoirJF4e2d7ffTAOl3JLmxJTKWhI48SVjcc4+TqIqHwFqGNyqJPR
keQQXinCTjkYHUQGILvRRg9xLOx9FFniUIbKqVmVdl2Fyd4KNS+/pe+MvVQ4LWgrSQBuEs/cS5Mr
vd/+iIIt48fzmnkuGrS0YG4kfg9lYhe0D46c1J5cyI6Uiyg5L7M5Pp9AfmoOE99RYUtADA2UJJ5s
BIwRS5Jd9vqNXdUpXdurh6O6E/bSCm4xfpaO8YJLa4L7Q0I7RraLIXU2BGbILg1JPGhxOS/0C7L4
QbpCz/KiL/FcS/fICoF76/iLZwYJScZbnM2CiEqAHxaHH1M3YeyhS+B8GNy2hxuMekASSnBc/uMd
+rwwDkLyRi9WjQClGKEMk0Z+JpRpD28glGG/euOKsThIYcG9MbPeSd000aAbYD7U2/YAUTRlcTii
xvZMkqbB36bQNZ0KFNXlxbcNycOdjQxoQJrW0Swwu+C5n33ati7aNQ5gyqws2qyJ8WyqurDLiYcb
3LXGVbBI0Wfk0MUgUqFYCzhPZGV0ZDpAQlHbba+E/dKNneJn7LoqK3PQWpRhhrJ4XB5sW3L6BgWU
PgOiPC6Yz902KIAufsxuSIxxWUB9EkqV6pvV4OWj7tPxwcZ1QEXd75fZEZ+Ry+aCELAaKQbSkM/s
Ln3j6c5T0rfDMXGJowKrmY6f+YbJ3NcShqcK/S/H44fvshwiX80wlmFpzAet638iUH1XTMqHSMrn
m2pIwNtc5B9la/igruM3RZ+OukL3nQLKU0V/HG3p7y57fjiPDiAVLFQMdsdq7ZhdfIytg9rspTrQ
ckvU5Ck4v/xw3lhLSJ8q6LtkitvFff0AvW2pQzfK+D+m9lO7A9xT1MDEnGLrRHPYYxlzm0k2HnV6
eV2ox854xJPcKdfw1PxRQXrmx/aJ/o+S2fMmc1CEFNjQDQteWS30WjD0VDoVtT5mMXg/NVX1BhPN
W2rxJYWwpGMRoMW2fdFX5sCo0uOhkzPM/MamHEqJFdBVpBAjCqz56bycGJM0RQm0vkdtPy5ou5kH
+V62tR+zXoGHBtjrzf3kJ4q+K2j6rbekuyk3YocSTSR5tg2+Cl9AN4um01YdLQcZ3U1Ix9vzLk9F
fQ2CK1Php/bitTYWvYMV0Jou6Ca3QWwKyjDljcSm25sIBZSXr6XaitOiJHIamkMXyknxECfR4/Y5
2UZehZ/Hk2ooqhU1Lq28nT7CFGZyIeFqoBJpvUumef931ri7S6GpPYHEAZmi6GHRC78f/0fzxV/a
0h2j+21bAphV+MqnLkOfaioRDyu3TPXHjCsHAWrljUgpsrJ8Jh+t/P0bOH8vNhNB14hAtBuaUPwp
yfvULnobhTCWcGf1KOVGObD5BnE+7OJNfWaKOyEQUNKKpJ5gasz8JbsiM6Jg+2dSIPQGA3gs2sDL
Pn9mkHtMa3ka5aR/UQZaAhCpGLvd4ogaBy+i9pkx5h9n2QJUnEa7YKU2SJw51lQGdt5fL3l0m4HL
apWS0BjK1LFyXeAUl3sCzgxzobGuF6qSoOcBKuisoph664n68LP/tpqiaJ3c7YRszmBXC+sGLclX
iI4iqfSzgTyFXT2Y0ruSaj6UoAS6JZffb2dr5C6orkl7qZ8I0oC5Kx/6Yx3QL+MOMr794ekBV4fD
e3GjzCmp/uoqPrPL3Uxa3/6TjiF2FlAJPH5xs5vTeUes6tBVlLG8ePNk39ip4XfUei/VppeU3bvO
mgOrM69oX7ynar83MzDNEHnyDUU7QD0+mPPUS4r20Z712LPipPCnGQSSSh/ty1VTHHSj3UEIhPoa
KUT5M+Hn5KBtnAYlJzKODKa40ZX2vQwQoe+r/TIehhxPYg1P4to101BE3HTxknj+njzMVZZUdM2q
liFFn3lvBqpMBNWnyyXvMxNcctCuak3W+3/nO661IE8de689IDW6SwLbtR4UPPnZxIcOZrYguqLe
gwgLRMhzupvPwGA0lqLPNTSykFAL2HMVRGC9o5V3M74tY+m0k7vtG+RiHuds2RzW2WokmWY/sDbG
GChzE1dXi/rDrkRSOAL350dKIz2aEmvC3KKUkMrpOpS/1vqqVabjpCaBlaTQqAFVfVbu/259HMr1
ZaT0tEaaAQ8iV16+wun2UnaV95WzbehicHb2ITl8g2R3jSckbqlS/dhEx4HeGer3bROCi5AfM4X6
IlgFGHtfal+PMnUkA9SPdFc30EmsE2RtBPlX0ZI4FCuLYdAyFfG1aX+p1juNHMrx3faSLmczzj4b
BylVUzatJSnggzMwCPTUJDwaGHL685rhszW+wcOMpNTqSkQtNnipGdndE/27hhYP8TShwLX4Fg9o
t9lpkeAJrBh7jN5N6bib8ysJZGKCb3jRkI1WeKgW2ga6k16GEKrWQUW4PU2b1vs5CRdln9uHDA0J
2jXrKczsQ9fvqeG34R/lKYlMQKxKNAXyoJx/NcoAudACUmvG9fAx2zXXph/vre+IrcHtJ+q+unQg
iUJ0G5KTqqHzRftYWrC3GurYaJFbqmsNZTVRi9ypbMxf3ViOBhV5YoEhhfuYklSZplbbSGwr2TEm
1LXJcldIGGVoIj/PUKAnC3Q70DjT0EOB3JGWJXhMDH4y94dmTBADd59y+qPu1JtuqrzM1j2q1n49
fe/B4dgRddeYq1cMGGEy+2NBPVJ0RzshezbH32Rf21bgxhd9jBAIaCpQlVagOvDyfKTpSGkRo7OV
cWkwFbL5arlt9tZVGQoFpC+1XhObqWSbKjE1nm0318gSWRKtQqP8WI7pjS6XEGA8VAhNogbizsN4
pdYydM8rwQV+KUTQwX5iG4Zt6SZ/Nmy0sZNSrWmINhmY+an+kaSKDjlniNdDWp3wRfO5WIa81FMs
DcqZcmf8RMCwiw3dKaarNl8PtaEHsay9y+zWLUUtXJeOvq5Zqq1iVsTEfy/3MFcjQ9Y1Jr4790cJ
5W0n6qL7uOoCAZiww8CffxwVWTM0CGWrvOTqCpK7utMVK8gnvXQkRT8mldb5jdXg6aze25H1rurM
n6pqHGZNQi05F6m+XgoVdN2yZZApaSY28+VSRxU6tvE0moGUt5UzLqOHGUfNtXMprGSMQiTV7GeG
8kmzip1g8ewp+Wrxhm5aeNMqBIKsL01j6Ibmq2L9n7Ur244UV7ZfxFpMYngFMsnBQ3m264VVgwsQ
k5gFX383rtPttEyn6vS5L90P7s4gpFAoFMPeoHp7jsLEr/3scmnN4Y9LXNtKpK1OcxHbBbEt3Laj
iTnSXktjPpMcI8Vv3biat507z54uqnAaEGcu8K9o1tP8oQ9m07ujl4j9zyu8emhOvmD5+0m8Cdbq
eTDswd1y8tr3ILvNJeAbq6/MUx2FzRxr2rq6QpcxJzxi0OheAW/qFSiKQClDI4bla/FBGkavbiPO
Ckj04InAUvxRrQJ55mFsMbu1hNHuMdpjutlrA33rID2R+yC4lwR/q0kzciJx+aKThaR67hq2Q8v/
PKb/u/bc1V07ESbE7IOjMC1RUAFylXtV3VaRDHht1dk4FijQMUppuqIv1aLI6QwDJ5AyGthJvily
eqtE+vd/YX3vYsReuN52+zK3OmerMYYnQQWXdndeAlkLmeFKHAPnGf8QBwXnUpu7hFv2Fszl7YHp
mHYoe6X0NFoEJp1R5k8iv+LkmLndfe0YqUfbdper9Ks6Rj80Xu3nwk283Ey/qf23oqFewhOvNPIb
2qFZhjKQ+uE/StrOgl8qUfA2eOInvEqDGTNIIMGc9sxJN0nMD+OYX1d2ybyltOW5NnqrSbLp4vqH
3rRu0HUk8+bBTryWgUS+Ud3ncep/EJXfVOn8uACsx2Z0hamcYHJqxwOSyZG0EfE1fS6DdMzZ8iC4
HnH/+73lPikF/6HHoMY7v6SrKUcgzCzEx2DItsRrkMYNUDAVDhR4a7pXzPYpqpTab1XCPU7SZ8x8
VF7HyKEfyS3NlXHrlCQcB33foP3KbqzSM1rKN5KvWg7YJ8998lXC84uVA7pHG/M340y2m0FVYoRL
eetP6uVvc/znpAm3sTuN+mhOmr0dqNUHhOlXTlTdpI4TB7NVYA7VBOCWgimwNC13im4+6nTaJgXx
HUvxqDldK0UemDnfFUDLKpt8OzvOpjUN5uVNfRml3PW7jlEvL1mQFlkUVMQp/YkrsL/ZueuzdkDU
4UQ+4SndFKNO/CRrAt1FWxkgGjHqK8PNWfM5QJ11VKALubYm1hPngWemoxtJ2JPoW8EGwByT6VWy
iTIhgmMrmGlzN7LRKDjtf7PPIAeieUv6Be9PjI0C1lKWWlrzEKeKCVegm09OZyPiAqBSckxmsBK2
BkOa14yBRTWU27q1t9hqiaprTzYLQBRYTc2wbLFJL86GWG8QaW5Jlmy7ngEkut1Ugx1EdixptFhV
EPPFpu0gSYgmvY9XE1EVy+0N1dlaY+9pI3hIKXiYNGD3qJnH20OeSuKa5QfFw2EZmmoZ8EWG/Zbk
OrkLlznwuadwEKpRPQKcqPBYEj+OyHRKzGUxh3OChK2bLSNR3RJnfoH1MH3Na0c0vQHSYGl6Y4c/
aHpbrXie6iYsJjeydlKxnVun7nK/s51HNda+9A55GBzH8owGgLmdliuelUTIFlpRcF7nxbGcU1lw
c5XOTKbXaFvPrOOkAEdZTULVnbea5WxY58pWeNV2DIQArmU7KPMIgZRpIQwAbN/Csahti12+dfa0
9DLrC4sCe9MH5tZG51wWZK1vDxsggsgikdXAyjr5AiGwYkWhED4gI0rYTbOPHjEmv0195t7pW3Zg
obSvbe35cypPcEE4riSZqsnZxrP5TWtVzas69LKjYWHTo9rEIvNIafE0lcqNWxaHeShkvS+rSeDT
TxDMmuWVk2cmRubcu+GivtKArM+eci/bZz+7ML6WRctrz61TcYJJVwAWrIg947llFpcW8vi62YZT
mjzbVeIrSveiuB1QKmNJ4lmqpmDKWkNtswbAw3+ga/6DFv87Y/VH0DXLun0+O7ZrEKSO4A+FVGOJ
VoW2t0FfM+QgOwFhXOzTjhiy+GgtEoHr+0sMWTIkJ+6PD7oNkgL+2yuBrJNtk225W/JwxAJNsXQo
e33/3uUJZxQhwuRUjmkD0N/rfwEN48r0TROUnfuFFH2ZgOoQnlXeFCzcQNJhZsmqEuGAuoiwnaiD
urGTWbd21JSHFrijnlnlfeioxbiP04Z4RszTTRwzUEQ3buGRxs4DvVa0QK3n6950tuf95Or9amq4
fSydOI6YKkcy3jDiltpblj4UfAqw9xtz4sGAROx5SavZNetE1OJDT/a7AJE4GWZc5f8/Q4MnsYqY
GXG6CXG0jvgoT8i+dPUdwPtfYrOgngkn7KaynNr6Kv4d9IndjFFi5bQ3BmerZ0V9SDHqGjCKhERE
y2OazbfnV3LVkt5DTLGxsXcz2rlIc2+j9mKmGDFtX88LWHc5JxKErSoLjAyNGtaPBZm3kDemh84D
SsR+qe3LCwAyhQSHE7ksmXoVrVF1i8jLvO9lw9Wr0cC7PmIP41ClepqnuBzVg1nc2fQ6Um7q+VGz
JCGkxA7E1kWeuZpORqxbFJMvfW49Vwa/S7t+C4giWf/R2yTVBzdtmBby1ChmEA11C3v5mJPzZM0s
Tdw4Z2HXN5NvUUtBuJoXesDcNjs2IBREr77+Tc/sXRZVlqeUIwhorZ+pM2U+KeokVHR2gSj0lkfo
FKlVc1fwFi+rVAlS1fIHN6+C2gDQDjARLpGqNv0uKfVdopqaZ5XpLh0jEGWzPvLSahr9GLWVQ9lF
7ibPTTOIikiSpPjsQRaNkVB2bPybOKpgJ51iMTXrUdZoUFZf8vPRfrp2w/kSIYAkNv/8ev8oS6yk
j7U2NRk65zB/yAoAj9Wh4lel38QegKQwTs5DgGs3PqeSa/GTqS5yDQSSSGIbKh49H3c1HQtt5Bp0
LPSvCf3aa8+2OXjjwLxE20qO+aeoFbJQvEG2nGgoRRDhda7Qtq97vaoRtUbhQu/kBOOX+tJ6sfYL
ZYsewFfuo2XUEuIlspfrTrTeU9mCi+GGDUguMschA7ZOwNtsP3J3n8fDUUv4T9tsHUCD9Q1K0fqW
mPWVTjBvFXe65DuWoO3TZ1iOi8yXpduolX1cbnVIe92keYL222+qNXl6cqHl/31wviz0iRThqHYG
U/NKdxeYgGY/XVa+4ufe7Je3SHxIi3+fnJAgTNhV2vIudduhAm/BbUl2oJ/2dDVIqofzOyhbOWED
LYNQQ6cjRqtrwx/TnWE4Hp9ezgv5FLNBF5RXbNdUbdM1Pp0GtFxMg63God1qnl4gYCvQhU1vFAu4
hogcu0tWS07FqkjkGlD+Qm0GdbKPFlGYMAcnrWvs1UICO+yM0Nw2ob0/r9mnOw+awZkRF4wNlvlp
stQtlJbZwMIOSRkdrUYFclWZ/TwvY02VUxmC2SU2IG2BVBqHc6lvpybamrbKvVIxt6aeb9UmuUsi
tfSGXoaMvWYbluaaS8LG/Nz0aMaDruaWCRBF50sy3U3aL7XQ/sXJPZWxOJiT6y+yMs3lDkxDd1FT
9jt6iPjkn1/Az6/qt116V0Twxm0KTllWQ8jiId02aEMHyHd7IwSb5o6CYlNyqNZ37F3eYjUnSpUG
j1yS4lChFOZxTNs5zrDtxld3HIEOqfqTOV4qRBK1fA73BC2X7TyRmtYW4FoamrzVvZfak9HcLaAX
8wbhQBPmfh1JMInXfNTp5gmWObEyKmYT3t9hv+zqxsRI62gYwdRLHs8yQxR8oZObSBor2D+eX7co
ec/HlBzO24hsywQ/mLOJa2gMW/wFv1jwQubDn/gLmSbLZ5zskenW6HltDZzl9kaJbPCZozmzNyXK
rHulv+1PjHo6NjuTmlS4Dksa9CjamKrE2CQ7/xbjnejRtUluaUsMZ5IjxTwUun28CNiU4BaXOAjZ
4X37+4koO6IzQh+Y9ZKUW3hRWgWUncEEKtxG9dVdpP5vp1e8rZzCHLQ6h7+NJvqYjgdNDXtro9OX
0QZiRX3MZe+Nz2nWjydX7BbEjagoJeMwvhKUcUUGPOU4yJUvSvHdKodNmr207VWZyposZJsoOIx4
1phKHBgjc3ecX6kdBloc1AKItF4sM0jBUdjx0IMfQI9D9eB6ia/3wRI8xV1g/h2FW5msFr94dTEo
PPFOYlIEVK9siJSuDt8wCTbZASyz981GCcHX+aW8lIEAvdVvP8kzwW1joI8D4yrC2S5HVCZtN0nC
XM+pr5bZZdpmW83IXgHbSj1dV3JPt8E0h0E4xiK/wXQhYjrra6sPjWcDAtaLqtZnxfxssi73oqjg
gYlE85hwVG5LfWNyc5PZvPSmkn9nlZJ5cYE2BsfVWs9I02PbjDSwaDFILtDV7XvXTPQnHDhtrNPh
5y2b7aZa9ZvauDvvf1dfhYig/lo90aMMES+zqdCWV+H01rUV7a0Lcpgv0QW8Oy9Lpo4Qc6QTmvua
FOrg6tr02bZOuGTB1p5/p8ospnnis1g22kypFhfCjK0a01dQmKCvxQgx5nyTRrlsFm71JJ8s3qLx
ibyxZr0CdAf4yPLYO5pXabE3RrMXGeH5pVu9v04ECS5DLxlI+AwsneFcZwaGCbKv8zDdnhey7vJP
pAjugo9oWGo02AKYB4IKh2BThSgRa4diP14nB1fGdirTSogvqmLWW1fDyW3oVyfZKcBXBg76eaVk
RicEGG6Zd05fYuUmA8BHxg8ldff/mwTB/wwjgr9Um4DHamZBW1+naiS5iyU6iP3EDIM7zGV2HFbj
g2ZgqLZLJBJkbkBsSdML9JrOA7aCb7VtfZh3b5cE3zQHZZ90wf+0YiJOXJO0WTRwPOhJzb3CDpP+
/rwAmSV/AoabjXkao6kOF6AS3W+9ebeMOCB4Aaa/rMNOKm3ZvxM3oLNB76Ia+7NIw7kxgnn3dm7s
sP+SHHQZvJfEzYnd0CYGjlST4J2jmT9485LpzEujGAP6CGxJI/Gpb/f1mftVpKvh+Rxb9oRwZfQR
CH5Tv+Z7xVvIMRW/U98yMYavdv50/O+Z5Zb47N0f6YJ/iGqriqseZ5cC3i+tt7WfBOp+IVZ1mjCV
wgm+wfed01TwFcmIgMDI5hrz1EMQ79owCcx9so0vzQ3YT5+SxHNR66rCzC8uVNS53H2jb3m1lVW7
JH5RbIyL5lRRpxLXyjzcGc5XBzRS47PkhHzqoP64tmJXHAiPBmC2YW3j7mHKagBJT4eluaupMMPm
3HLg6dbDsdJlifd1X2a5hJioFtoigwEGZFPmIPMe0uwlt9ieRjK+tzeD/LyN7yKEayzTAAFe9Bpy
zhhUu2BfymAxnObJ3HdH3nmKrzyCNn2vhMZmukuAOjKF9DL+hYHdg2xwYX0n3z9FsGDVjA06Ewfj
iMVVW9xm5Y1UXdmCCkY7oc0NSFxqHbr9XQ/ShelfZXnRi/73lgkXXEErtzFqmGNFyYFpT8xoD2op
Gx9YN8i/pYgF7XrIXEZKjHhEGUolnZbuSKV8r0gSzCxWvIySyzTL/Nyy7xs6/6tQG/38aFFQLYBK
CDoy2qHFooRZNjOQ/C3V1+ir5MStbtS7CFFBBZjIDY9xxb51uQAXm1xxtEmBi2XaJ4feK3+wQCJy
7aKwDd3BWUMe2BW1aiYNHYBdiysPbdHDz1lDSVLbojWB7egWr8IFmqPx9DRQ9tIRjSXWFk/hiWxR
XZSKu34i3SI7CsEYlOPtOX1ZaGCs4W1sx5bkRlZjmFOJQotCU1t8nDvG3nLPBZozTSPg/hhEx2lX
T5K1XY7VOfWEx4xdtsTNecnCejZeqpkGqspf1aQ82HN/Pw7TfT90m/PbudjgOZHC68ZoOHiLDXfJ
lS2XU4bu9gXN81+FM6fruBjySTgTWWbPiVMxAJVhQBUIENlB2bQBye+W5g75lP/aK+pU3uJET+RR
zs06bmIWkvaSzfRoWj8cVEQnN5Ys4PJD5xZQuBgKOzFItBiIgxSxc8n4hqr/IjV7qovg8NlI0E3d
wVdOQ+PXgAqbO+CuOmCom2WwYTJzEBw/aeZqdDMUonWUxZYZ6XYLVFL57N2nXjVECqcqCa5Raydq
qm3N3uK/97pxdBx3sohvzUWeiLKEpibXSdVBLQwWFn23zdpnI1bC82doNVY/FSE4iZQWXTGVSRNO
fr9p7otNEbJNexF57BBLI8rPcylva2ehI9pBRP6pAtczYvB2hMWNQG/GO8Qfsy/DbsSgdbvvGnAU
xAHlkiz0P6jo4jKzbRRmxXZKUltKC8zL335w3vNjNh5a+N3msIyl5KNE3urxxVgmKsBER8ebYB9R
nNCCxsCir5yjjbZYag9eklQ+7f9NZtF+lyReKaNit5XZDL+vFMXE4FQSaFfdAiXx+0qRXWIS1Yhg
LJXZdZPrcIa0y3dKn3SQuWotYDJ6GWrX6iPrVDXhOsHoa1UOBHu2DE8OP5dHlu6bm+WR5YJh6C1d
Syf/D+7p1eONTkLbQTVV18U2hrYvKyMvJvahLQQDKX+QAFwtldknsgSXVaic6UOis9+pYfdtA5Pv
PeYnaB4wPw5kMcGqQzkRKNgmmKEUcAZCudZRvbR+dpFrlziU1fVb5r9UsswnfxqvU12zzTP4rCXG
Knatz3f8Zhl7HXfaXiJrsYJPF9iJLOFmrqZhSpiF9XtDxqDeEgS0QYcho20R5CHo0M8LXLN/VwP0
DUFt+3NjtmUlPKK5CXkz3ajsm9HZ/liBGTHWZVmGNdVORS1/PwkCZsNQ9NjEUVsaB+oD3ynmf5wW
QweN1GmthQKn4oRYqsuayhmAahTWDTkivxZGLb1ssvj+/AKui3EMjFmh1+xTg2gdRfkEgGYWcudb
xfdT/g2TTOdFrJm4i6mzv0QIZ2rSExJVE2xCJSqST1doCJJYwXJIRKs7lSAcIk6AM4yZfMRnxPSd
5qWvHnJ6aZTPPXtRqm8Zl0U262b3t0pivjN2pm7QLZgd+sF9noK1juGpDrvrDdmrc+WVAoow1cEg
Oc6uJV5eTVkwiy5z+AwzwEGK40sDJ0A7CbgkwUmb/gtOB2M5Sxj7tYChsMyQfzT0oYu73pmz+s3T
VwC8Rmm1uOS3ixccE2/6Lm3dXvFQHyQKFqL2GRpsc+xf5uItVkV711Yu5xFj8rN+XMYz4RkbJyg1
sFY65W5CX5nEgj7jRApKiyaUghlvHqPFSaKsgDio25uvy0oDLjLUfLxBd52vbRo/f5ANHqw9C0/V
F4NKp9Awj0lw1N8rXPNV/UcX3IrhQpSJPlVLtRxcph/3tp+VErMcEDViqk6jd33zkAF3Fg3pkgVd
OfQfBC0fcuItG1oVLB8gCI1Qfk+GjRbVEo+84ro+iBDsNGnw1Gw7hHVaUV61Q/5MUuMRnLWSoE6m
iWCcST7GFlo2ERLMT27/0FS3592jbEsEy4spHWujmOG8htexbgGYeGv1KPu6Mhtf1kPwkqfrJSZU
3VFzlLlxccpU4jfGV9PkXpy+ZPSCa7LurX+w6b8N7Q0Z7GT/SatXPRzM76BjeZMtWBvk8EdBh2SH
DP2jraV53MFjRXgyN9t4V26jIEV2DDFplWLao/G02pMjfEisT6TdIAXiUiBkwCxa8KdasTeBb62V
AZnL9mxR/WQZU21Waz7holEczc8x3jpWmU+LkPJLF3mP85a4Vl6AhQDzxUH3tYXh5o/SxhGPlx5d
2KGSM3+uqruhpPDD7Gpo0S4cjc951G5dgJi6mnkBqtsrfc5ujME9WDMBJgWivASwN1G6IVONZvNo
aynxa2WQ74gxLtCr5ZF2tiQfvb4P798srFCdImU5xDYCGOuxAZKW+0VHseD8wvyDNb8LEd1mQXIn
Scjv2+Eva/4z5Jh1Y34XJTjOuemJM4KUIbSTYuuYgAdGD8d5dWRLJjhO0tToC4+gTQrUeCeNgyz5
zmxZULZuuu+KCH4zdtK2shO4G1V5alWEZQ9ongIGk+Fpsmrq8lOfPdu7KMGFDr1KkjRbwrGlrbxN
N2rzM1WN64gBuaV9qKSZrfObBHiNjwfFYuZkxSlut7Zw/ShBZ7Rs5PStxPzPOlki/tKcDnNTFdCp
KJLnzqgvgbqTelpSfx+rNPdc8MzVdXplVNNDFc+b3u7DnhrBWGH8qqF+N7M9cYZnlpcvqWPezXm/
n43oi5KpXydX//K/WBQ6qz+uh5YMSpctARzXfib57ZB1QWtJsjiSQ4ip8Y9C8kKJyBx9CJP+Gg+R
pfnO2y66xD+KYnaK57iDO5kjT7pgWCRAk9W/ZoztHNmI3mKc5zZa8C0Kp1EV94g8K733kP710uJL
Pv4cHFQi4sfEcfzJ3p7frrUE3ImjRyj4UT9rdPOCFPAAS8QJgMc+7HZIwDV4ptMNkPNl76XzBxRP
mY/yWnB+6HiiIcaZRiAZZZ4LUo6KbwckuP2slLkeqX6C78nGITZUA6GhGQI7tLsDVmjAbwfk4dJ6
n25BVylZ0NUXjIEXNODFMFErIu3YjDa5vjiEj9BizWHcyVJ+azkqdBEa6LxX8WLG2ImwmFOmDmMN
g2mCKPw7yfifutWSo5JKXI6vaKInEsX5uqY2BzPKllgHJE6u6WcbIH57+QjaxGIbg2EpOL+caxfU
qbxltU+iHsUgOZ94Xod5clW5GGlgYdmakltw1UhOpQhOq1AVmtao8L+VDXQ0UFR+5hs3bzptp/C8
Sqve61Sa4L2q2MQIH8euLU0qv4sUvx95ABWQecrlt87tl+C+5qy14rKGZkuvFIasss2wSwk6Q9q9
kr7xDjuuf16/xWOcEyl4Mb3Wo6nNEIaRsbsDNAPGTsgE62y3dupKXmTStRTcl6INoP5wod9SuV16
wRjA51FHbQ5A2JPVUT+j/SI1cLpzgvNytQF4c/Gbs/zdXoRhhg2owxaDIZti2vLNaPxBgXrtEjqV
KzixubGz3CKQa+Ch5kbPYwFqiEcG/uAklQFEr/mvU1mCT0ma3Jqm5Z2xpD/4vvWX0cs/C3DXmtqx
nrYBzBektD6NJdqYp1BqFbvnVI8cL91IQ9tSd2do15paeRbdjpnmu/HdeQNd9SkaoDs0FBHsTwCd
DVV7jOghRBmGZDOMX2xM0PWODLNvrZ5mA37+bzGCaYKYvpmqEuG7Geq+4ilzgMjBj9q3hvbIA6/g
wZQ1tK+evROZgoEWTh/1VoloxU7B50Ybv0K3W6//KHNZb9RarHKqnWCS3FbGTl9e9XR8boeHKNkl
ybVZPKkj2wBBzzO7f1NR+LCggmVWGgXHFiYs0WK3tEnScct38YUKaq2Bbcuw2Z43k/XT/r6YYpaE
tkYbmxQnQT0UqW/6JdslQQbfOfahcYg8jEQj6Rr5pbI7L3mtK+xU008pE0UFjs5AYTrZ9GiZw9fc
NedjZLYBc6ZDV2ZHPkbXw4QiFB8DEA8cpyk6RuhTt+rsaOT1pibdMa+UTWksZEh141VFuYtidZNl
doA8/K6uq61Wzkegdt2f//rlSvnk/0+WTbhMezBp8qKH/6djyHXQEYCM7LyExbbOSRAuUKLOOZ91
VMrUOg6MCGiURQXw/B3jYHGcge5RMEm/jkyicI3SoSFzpmQsdBkm0BkInpTc14ZrJ3pmDTLBpex4
rWahT86XSHmKmVGDFCOMfQkjSeoVGx0MMl4LvHWq+dle23QkyBBCb9RA3ZFRypIrU1lwX7mdIFSv
8AG5Rb2aVj6YSPzcvnC7DHB911kkO26rF8+J3Qi+y+IuuLQMuGXaM09tbR+AO4Zx6WBEjVzn6lcl
3UVl5VWyopRM0eXvJyFmZ5WmouUIx5TuGT28vt3kAAEL+w636+xudC5rKZfureDI+j63Nd2F/WJQ
55ZTglyIWRFv7MZfRWM/Aq+u8HqzfR7t7LUq6gcjju5yCjKMWrHuYzMBVUsNZET0N9yarml7s41q
COaYz5+y9djqfUNMIbUxz7o1dzMWZomt5n18eIutNJ8ep6PSSs70+qUMsGrbxWw+sHs+7oKjWJUy
TMt9wp7n6BlA1qSRxvnLF392HO9ChGNc8YKzLoZHd+aNGV9H6S5zBk93X7X86BolaGIu+vn2/DLK
FBPCYbBbZy0doVieT/5QPZrkgnZMEnP/g0m9ayac1lZXAEXewOku77LUDcofYCoCB170RpgQdh6C
Uzc0o/0fvQrXj+67dOHotkVsx7EC6b9jRjDWHv64r0AmSziuWskzBhtaZC3Q3bX/57LWPcO7WsI5
dehQd4BIqsM5c3ZDWl1X2fTTJM0LsCsxcVn/SDVDVi07LxNw6x/PwTQjSuYpcqVW/KT2u4QCZbk8
1NC3dlNfmWTNxP9wyv9S8hNtUUXKNmoofn9pZvhvO1HXpS2o6y6gXfRPePVZZMaKtqTP/ypwLh0o
C7CLfIRvPX4D9hP6AXTAc4qIH1M5jlNpvwXgPGg9TJTGGyEAByi5KTnv63G/gSYDGzDS6CASPNlo
ZsS1Wuwg8RziLSXkXPf10ct87rsNSKM9tPcEuqxks/iuT77tRKzg2wBRpw9lB7FVm38F/Nmete7z
eVe2OJFzIgRXlld5Q+sSrszOLmqaAcr1Ro97D4PXkstg8RfnBAnerI/dsnRT7FwSDUCM0bcF+AHK
offaCJC/hUStdaM8WTrBfYGdGhizEY4AU2fsmJY/0soKqe1sx0Z/RPIwcMve8nSn2zsNOKhGxZAF
P4tRnNN4cQsnQUgBr4JsIrKGSp/WforhYb+s2zGg3bxgAjk/h3K61dxY89xkDhtWPBd6/WC5dnPt
6oPka2SmJPg9dR6pUy0uJ8mUXZ1kN21tSBJTElMSYwvNGa24IriJ49F8UhwADxp9tbHHmAPKCgHO
ecNdvYPfN1ike9DsuZnyGIZbdkkQK6+1Uvn68Ou8EMmqmcK7R1GjvGsY3t6WYj6PLr0tx0KyMbJV
E1xLYUUWKTmspHeyx8QoDkNXBrYboSIh5QmWrZnoT6hqmW0PTw02gxTYMX3tz0G2SYL0sg5G0npV
A9iQKpBPydtv1A1nToM4eGUUaKDSxyXXS2gaktz+aVN6r44uJrFsv42PjdpsEjXap4PqZeWhUL7h
f9miry3Ms8mPdOJleQt8s2zjsvuc43VUHoFziYn7w2DdzlETtHa+i1FFV/V7c7oveOZ3AwBj3Wsb
WRO8laf5q52+jNlBt2qw3wIHjf6M+1u1Qw9UfdM1qL27D5Vzr843tUo2Y8T9CoVT7jwr3X1C7gdA
jc9fmPUEWAaNG146gABGNQ7ot/f78ZWVZJ/FudeZl/hfCiCrDZblURWcRcAg1skxTaOdCzSAsbuf
jK9WBHaAxr2p48lTpl3sZiFXfinV4AMSDqP2wHzTD316VxD03ZojXgolvSgsrfLszk4BpwxytcFe
kGVaBDNg7Bxe2Vj5pVYGHODYzvTcKHcDr4BXjuRw22/KqfQsXngFuWtLQMCnk9elj6y55L3iW5xs
UOLzdGCijcmzaeDJ7WiXek29rrzpuOWr5EY1n0C7DMtEpsbGfpRXyfyk1cS3+2dl/pFHX1On8MqI
bfIRTG+ceO3MPDZ/NayDnuleF5V+bN4XGaiPXB2LDjZnNvtt+rMf6m1vX8ATh8Vw0apd0MRXKQP7
Z3ndTY8Kvaj4zzb9pjs3sN+LuXuakj5Q2qPb0o1NXtUKSPAqgOhnz+h0vwKFR2n4YBkDmvwYmuxX
k2YXWvGSj6ZXoIPASL81Ro40Txg1j/FobaY58g1HCebsBXyvga4beIl3QT+iGEu+ZiDTawEgV7dV
oC+A5/Pd2EUezX+O03FE3ysFsl6deIrxpPEeS5t6tlq/qMVjime8TQHkAUOtr0ALkVYOtnPnDlWQ
F1/7DqzyBop01E8VUAkBwMwFNrf1ZI99wLPkGOXADZ2DqiAB6YzNQJ4KZdyU426g3U5lz8AA9Yam
+d4OV0pTzd7ooC3GHS4KZwzVuCe3KhgOgimvuIf+jzBKmTeOBtDw6tRjaX+Ik/gGQA9poJYPvXZd
p/f1oPuoxHq2VqKHPt9YTh8SzvzcHW5rFYWhHiy/fb3VpnGT0n2EpqaswMFMcs+Ou9TnmBBv0sQn
+m4YkNIwt0avb0sweVXdtAP3m5/GtzZ5JGTexIPqt3biZ6BmM52HBs0QbZR4jNah2hIHpsc9ACJ6
ZvTaz6WvzwB4LR8a4KumSr/tozstR4dm/DhhoiziC81i7U1WsmcjNqf8lfSvtHk1tBun1D2KPtGk
mjdzD+YA45Y56CAa7vh0Z/EXbX6Z89FvZ8ebzB+m8tAD8XkuDzQavMm5rjucAi3HvmJ408l9TCNf
9gpYtJ3XsSX+lLj7qWxDK8l3c3LMgY3nGYqGoUvc7R0Fq0nB3WfDSp7QeXPs03yvpsa3tL5P1MYf
CmPjcu2Q6twzZvcL2CPdIK7vJzS7zna6tzUF/o1f07I86MZ87RrjtnDxQY3y3Dk2CywzwqcCEddu
wWv3wjtyIFN6mBsz9fShDY26xy8n3UMz031at4Ea/5zn5Fm1Ik8j2k3DAMjYKa+uyS5iqw7mGtRr
UesCWQyDkHyG93I9Dqxzrxk7z2wnX2sLbesYtUcKa2tbmCdUq9ivaHWtmxfUqLyRzonXtRctEDYM
ddigPeFCa9stqxV/bDTP6C+s6hZEFF4G9pLiCkjQPgNoCnHVa9d5Vu0nsFNdpqMbJJYaAo06zHpA
sWo/lMI6MPaDJ1ZoVXRjpOqGKxpYp8Cp9+DyX5Xtbqi7YHSnYab0u7aDmdcGssk90DOvm+hbp1a3
I59RllZ9QGD7JJr9uvxRaSOY5HmQ2ofSPZZozmnGn7zVQhP4P/2VMiVHHQFThKuKmf2m6jvYebKt
MTegWxl2G2wIWKqRoRNeo0D1b7SAGQwQ03DacYNCklVuu/8j7bua68aVbv/QZRUzwFfGHZRlOb2w
HJlz5q+/C5pzLArit+HReZmpGk+5N8DuRse1mg9llDrFsLpydTOAnjeaYqdQ7g3yC1mgXVq38vQQ
pz/rtrbX+mtkSud5eSJZepIA8mlnMf1SW4lrNvLHcLG+x/0nI4ksJ5Ks05TeA3uysM08+T1ns5OY
+p2Zk/t0UfGy5osvT/lJMTS/6uZjpshBss6AQAn7Y4X5TSBFra2bVtO5I8bPXlNcEs21O6AaZVa9
etRMFCilMVnu1WX6PpclrEg7hjnCeTxYd1GTHlfSBTOpvi95eZV19eDk4fwFQdrVYOjnNoIDzePh
sV9A1Tuv12usPoTJeOpq2VPi7t4Ki695Zp5y0pxjg8Lc4OxoA2KiefyZxaEKNe8wVUDXBLh+VVLZ
MvYbp755wFjvjdlHNxF6n2tXfm8l9XMHeC3aw1dN6C+4fSZdG9X8wQIzxRqmumsM0Udtgm8axmKC
F4xv+iw5yUN4nzSjYYc6vR1XoE85WTEATtLM6Q8pzO5oGFmYWU4O5bge0mTyiaRcz1F2lJv4mPbo
E0boPSmaTbvkaPa6h5/jjGr1UyLLvd71N0o+lQ/t0h+VqGpwP2XsrGZ4N0jDj0UbdVfF66c2NES6
t6gHs66PsOHPAHjLkD3gk6bzDVnIQ7MWvxQz90Zrls7ohxE77gFiPk3q7E7xcCqMXoptmk1yYY+Y
ksjQ5OjHHjgXvX5ayt5NQ+lONssbTMaUN4vaY/bQlL7EbZo7OqVdbwMNc8HbPWiDvRoGirVVufpR
WHhNhLqaUj0AqAi0cVP3MU4KcP4Z41GXLCyXxX5mhUdc26Huu8kmoT67FpAE4wGPStSZnmWCFCZO
TKcdkxuQSJ+AKX2rJ/lJxwxOpkserZPjZA6I0eYWeTY4wPUaRUOp1w4GKW+SAju1uuqvmWb30XgC
kxm8XLl6EtxKXn4d18UusGvTlp+s9GOtKnaD/mPe/B618jomhzn+mmqaHYNpC+i8Trj0dmKqbqMl
sT0BBr8FRk+erjZg+qKQIA3unMoaR2dercew7dzSkPDRwItiA77A7/DBO7IAUOi+ob9x/45GzGDR
C0dZJLdqz2sV22b2Icx/J21iT91NLGcepQ9pdTWBYHWM0LDpCxBiabey3DlNsh6ncrzJ44dCzT6G
1SdzPBOr/5jHHxva3YR1YofWua70Q9bJXrT8iCzruIajN6SRTeIba9LsVFv8UBsO8lgejA77fV9J
eW91ujeNv5sIlnczhqqPRUeU3SOH5sTWG5DqSOrN/wP3GpXwRqLOYdWuOpQIZeDO7P/XZ2qhEg3l
7aW+S9hygvEtTxOnU1M/VgRF6v0sBcxPWCnRQK3B5c3SrIEIbSpA41iC8hNBK6BzbAv+8XJut594
vYjhMuJxldWwVZImyPpvVe9r488lfphMwTSDQArlan+RGuVNkbVNME/5wGwBzYcmcyIZqyWpAgCw
y4faTViRE4FzRSH4IlzZQzEmxUxnVIwSFRS3oeRLSytYMd79PBsR3Odpiy5bixZ+JTfgZULNnozD
XD5dPodICPdxyqVpmpyBuMXrglg2Q7VtLO8AsroKquwCQXzRQitNbOM2GEbS5nNeXCf1rVIJGo17
aNREebkxvlRRUMMYpQ4yWN8PpUN3yjzwmAJsMmAb00UGj3K0XMO9fIe7A99buVz1Yh3GNTZJyRb2
+2MrAxXI8K1P2oh9nwbcs6UXPfbXqlvcYgvYiW6tE1i8Zns5v2vga3N+rsSR1+qcZxaUsjRzf5Hy
U9LHvjoJ2bF2C24bOVx5w6zKIS8q3DNrmPCjc4ypVTQ6J1Ie9uebCp9VLsNcy1MTlORhrXu8ng8a
FZn0rpBNoYt5mI2QdYnzuWbjXpZ8w6BW27y1+0FE7Cwqceuc58j7KUcWigJh/2Pw1sSOsd7pKDJm
XOwWUIQuotvUK5/Cb5eVlP21l8pCnDeJa5QMywklKRp1uW1OQJRF6IroTf8a5WsA2xRRl4juk3Mt
IPvTw1TGQVfytBbxeR2t27D9dPlYAiH8qnhsquNUWQAt0Kb2k0IiW6ubTxnpBe5eVObmN8RzTWuk
hEA5tFvzRA70rrcnwDCYYIAUWfH+S/anB8JToLRdGWO4BFYs9xpQ0z5V8ZO8fCKZ8Ey7b9iLwhuc
u5DrsNASM0aL7gd20J1RdsdP1C2urKBHsc8u7xMhJf3+59LB0gjMawz8swblxsamPkaAV6LZicAz
sa7M6Uyo4BXYP9WLCM4Zt30+z2aPLzWr7YM1qh8lSxI4fJEI7uJ6Sw5RGGARv1I8Ys6htDs1ngRC
RFfFfsTmqkBpvJgWm+/L03kNFqQQ3jLoH7VFFrVN/w+X9HJl7KdsRKVKMigV28OVT4aPmlXuh5I9
E7t+5uQq/KQ/k8kWAbqKDsj5WyUaGxmwGmhGlz9z6X5AaS4jgr1fkQzO2db1ROJsgdcDYChqIHdK
sTrTO3tgfyJcnn5vCKdVB7jCPwwR/xn20LEz91fDHvvu4Y8wwge6kpTKhAVSetU6ulbaSQ5CrSxB
+fzje3zriyTOWFW9aJKEzUV05SOZFF8idwvIRy8L2Q+eGBX1f7IQzl4bQ5nkWH6m11B849DeRffW
uXgqvO46vdXd1SGnBuy+vZMABal1+mvrS/hQfb/8K0SXyll0C0UELBpcYaRXXm0SewA1uwITyFUR
9aVIFGfXkkzGRiLYCx+yOIB7j9bWLtrRkTJB/vB/mPXLzXJmHRtlmYda0mJWPrxnBNTKeT78mJ3Z
w0WeJDEKDvtUb2OMF4Hs6Bs/UmDSEmhZ+JSv9kWeaVOHv9kX2ffDL/I4626HbNIXDUNWy1z7vUXd
BfDh71AM3QDRvQkYCYWnu6RmrORLzGxA/or5drttzyUqDNjJdi4L2o3PNoK4u1umfpBjDd4wo4+W
GdnV+nm0ACdFH6RIBMKxq4KMtA6s7BTLNpxhUytRi74GlGDXpTFKDNYDbdH6y2twvmU0ec9DtpHG
GXgU5RJoySMgea5Pvaw90XbF2K0i+FC7nn4jhbPgMVnlkhRAgm3q35a12sq62jk6fpe/kujmOOON
5dhSCh3GOxlnK79iLdQoGewQ4F+XBe2q9uY4nO2OyhyWiGybINUGf9JukiU8/m8SOIUDmUyi5Wgh
BhZ9qlPLzcH4+79J4Myz6LpcL4YCWVv2FTObNlZ3/MsS9jP+zTVxWY2eNnk/MrwJ82n2F08DKyK1
YxTV7d5GcdkrK8Z5/11ES7NrrBuxXGoDClyVdsCxDMzhSTYf10kPKulrnP1GPS24fESBXvMJDrGW
bO4sOKDVCiaUm6vpZhWBpT3DJL9x3C/n4bObORxJNy8oYIy+eZI+F4dmdsDPVgWl3z0B/tceXNnV
zyhjONkdZgWqIxBMxACBAqXnMx+5GE0SGRESknC+xrjJ3TpQwXWKRHBuYu6rflzAVhOsw4SK9Hc1
u738vfYFAEcJ24uqqfIsBeie5E0so69KprsOdEyyIVyOYUr99mv9EfG8GbR5ZnurUJUmK9ugbI7q
ia3cxe6IrtWv8rE99F7yJfogBarNCjEiji7B6Z7T5I1oiv6SREvUcqO6PvfZehoKQR13P2rB+ud/
LvB533AjoosVycpYfFRrGMIF3TPbO6UGcCjQEA7tOLIHgPkmneD9FZ2MUwxtLcrKjNcmoEb7mFA4
jrxX5vf5q5fDsV+xOdyCxjepCrhE/StqlECB8IcG3KqWg3YYCaTCjZwa3Ot2KlD7fYcFogrDoKZu
PA8NbeTidOAdZlN6OCb6VJMTa2iDatekzuwMKwPvsYEXaZxXtvR2CtUFPkuSbzo5xtCRiPFk3yu+
SOAccL5M6dKzRTsgcKL778aIY8zw8+VjCITwLYVysRolmuDlVezE0HW2TfK7t1bBOyySwgVj5Rwq
eqlBSjs/qrMMDCxsR71vM9H4c2GUC8LyZqiBxw0F+O+UOQOS+Tv0uv0Y6UUUZ0mZtmRKV+FN7tvU
awvzPAK1cY1ARqMr3uUvtL/EvTkWZ0+Zaay1mUDW6IObcTgwV8iQIlcvkYJ3V6KxY0GJoYGl9/kH
bQwpVSNlWBKWfQPMCIMaXeIUkyRj5aQRVYp3PdJGFHc2pPZZoUnQcR1QlDUpnEpEBPI8Tv3mJUGw
omro31pvEESzWVGbjpVgRsn8kdYge4r1JyUaWm8EBKE9N92T1aFkImn6UyGv3+lSH/Shu22nBstw
hgwQ8ii1V7QaHAq+2JUqmd3XUwJkeSNy2xjQzLMGJHYlxhLWIj8pxSEqpdIhcgZQFoAo4v/HFA9o
lelhTjEvEWmWwBftmtfmiJziy0NrpRZo7gMQ7Lhjf1hmoBj0ondxV+fhWWUNAJuKwdNqJNFUDrGE
fm6XAfeBuqk1gIl08ddFMPu7qxQUPJwgBJctyqMWLFq9WAAAR5poPobWAOiH5D3+6EUCj1KgWing
ihb4Iz26nsy7pDto2d17zNYysacJZDwTnNqvn8FyXXtztRBGsC3+zq79KrMLwAaQQPHC3i4dKnAU
zxEsr+k6Po6FQg6g3xX2QG7sNs+LyDRJUwXhEMeOGa6W0yrV/EXvwYWQDSUC67EGv3manavZvDVG
64h83GtV4sI9T7YsUQxIxEdqSrcrxppQZMZcRHZYZ+WgTdm5T8xzQbLWUZvR7RuC4tF6Vor6J8mr
wa7i9KaXygfM+pQ2yYHEZ1QYglCSWcf84vpjnjpkq42eOWUGdOdQulJizSss7KLS0q8a+XGqqgN4
+g6zFhrApo2OzYo7m2mpuaaq4z9Bx93LX+kZfvHSnXHP+Lo2M53yCFnO9ezKnukoh/lx+TgERSA/
YvI1fNT9HMRtTvOYfs0DkU3tIktsvxn3yGvW1A3yPJfQkslT3NLFPCkmqGwrqPzk0XiPUm7E8WiU
Eg2TTivBNdp5+kn2Sj9TfcYDMnvdnfkp/TV/uXy/ez5jK497+M28a5JUlyCvpeeEYtSqaPrP2Zp/
6THxcVmW6C6fcZI2+q92/TLPa1igNb76qqfYqFywu2yOYxBBJwW6s+emtmfjYoAx7xttTKE6S1Qw
vvKDJAKJFt0e+wWbA0kdCadoIkVgxMMh6w0/agy/aTAzPGfCjEt0HM5fzQVQPqsZqiGVdtQ4S24v
1zm6Zel3iqWS1s6+ZG52KwLo35dKVJUxTaoa5aQOiTnKxrJUoPVNH0ADfYgqzMZeVgxmQ29t/EUG
u+bNNU4daaI8lUvgAmCh85QEvQc0gpMQm5T91ktyeP+rK61pNWqJQK3CcJndYxbwMVyCyMscjOd7
CQBtyXXsiRTx+eW9JJhzYsNsKYs6FXBZp+RgBph8G28xcwUsVofNZrQrIEmxhhF7Kooci6sfgOMm
uOO95AvjVX++I+fHorGbCBKWMiC98qPAQC5wFk911z7OGYuX1lpEj7e7vbeRyL/ho9wpypIAmkOz
5VN9LD62x9pXTey/g1TMNW9TrEM58UnkQgUKa3EerW8qQCOvdRG0pfXBUvUgVakQlIq5jgsf1OIC
uqGZrValLWgQ2GZ1if2SQxEg4vRNv5Iwg2ovQqwogfK+2a+m2J6xsgwQQ8V6XSuz2yYtJiBFJYjd
aub2s3E+rWpo3YCBp0D/BIvImP9Gc88rfjGjlF3jieg2WgESZogu+4DdkstWLudoFj3PxnSpWaMI
CIMnJOwILc7YMAAY0PgwP0VucxCIZGZ36StyfgfubmnVFl+RiZQ/pj+m+YilGvSezyQovfJe7ZxM
sQE5OD8lvqj1rApM0uLc0ap1SUQbvB7rD83PvFp+KJwfI9g1smAAEFEFHCLqKU7hFpjcQkR/KMHv
3DrwT3eiMEekXJyDanvMvI+L0iL/PysY54+byOsqyb984SIpnA8qCJXYnEwRKLQ/DdFnxcBpKPl0
Wcr+o/xfTwdktdeviR4pES1XePmMjNg+GBfr1K2TrY8kOyuNnP9viouw/rU8OZaS0GJ+rh0c84Sx
aSyRHQBdDwA+kGD8rEC7IfpcAt+qvwFpbCZrkOkCZwD/E39GxYHaxMue0KZxK7eOgBwXP0l3oods
dwJJR4lExqQhAwTmzloDmVcxZJABjj75vH5IXUZ0OHpY0RmFTIe72qKjxEE0il1zPstcLV1faYfI
I7KS25WQg6r1j2A+CS6ri0AM/0zVCinVekBYBVxOxfhGut42Uci+LGQ/9H05DP8qKcRYUjR3WeiL
vRMsLEzH0LWc6pgfkuEsuVSklbvOZSOQe6FoNK8za0ZiTz+7kT9iRANrjOCl1G3Tbj5kx9Vr/DnC
PIPIke+a30Ywezo3wVwcdaWaVUMbRMqJrsBv7nu/Aq27NZQ/BJe6+9RvRHFPlV4mU1fVlFkBsPFu
lhvjO+OpKk1bvmqd0tGw5iP6kOznv3ozwNdm6jqVAXlmESxcvD5eXisqQbnK8ifssXrtsYkA0BH7
vY0Jf9UPz9itdwXHZJ/qjUhDMYFGoBPN4o0uLUzSLo1JfWbs9Ffn0KP0K7elIPewXCQUt3tCwwAT
B0pIKlhGXp9wjcqoyEpq+lZ76sEjlJ0Be+ap5nF1ajs9Z76oL/DWONidGhiMhk8BCibPUqBqEkBZ
I2zrW4fyON1gne3BtBlQfwkSIeH5mP9/c53gDIdPAeCmzNd9lrFKwmqKKwTjqoNl4FsdLJ+aJ/aW
byyBHcsEUYumA0sCxbLXFxkqSl6ptUx91GYcPZPdpjswThNVFMfsfjH24BmaJesoZ70WlNBe1coO
96dfMwJaBG25jyXfq9V5Jkv9C5XcPdqLRB5ZzQIUca5UuEP9Gsu7xy6IDDepHPNn6wHrwcVXO/aN
3QAxzxEYw75kg6DqbQLzhA+a+lGPqjmEMQwn/WQkXv1DPWXn5ARIJeKY9uoAiABJpFhJ2dP2Rm3I
i2AuRLKMVOqHorP8+Ko8GldQ0pviGDnm4S9mmHZVlFgweU0DODEPfFI0NNbmPrF8CQaRnNczvcI6
4lnsrN9G3UxHKRgkNA2QLiqPdZJYeZ1qepUG4fUYu8Yz0W59MK7hQv34EH4SJ8NvnDYnkXPalpw1
fbyESSBL1RnLJfeKIoK/eBsecTI4J00kUhkALbd8thvQEF9FoxPYB3Bksw38xtkBxuh4tRwmkXq+
CSaYYEvFlBauktWeXltim1UaMPYRl7UUHYf6uFoIxTpBxLLvL/H6UE0BOCXgN19LGWZ5ig2yhkC2
LY/zcT2Y7nya0LZt/yIx2zsSWKCATqqomNPiZwk6TEpX0xjj9ZGlYCqxKl1QBWwC5ioy7T03tpHE
jxRgKKLNowq7MtZBh003DuPw/PuHYPdgmKgzNUAv45NxtzgbnVlVo5UElCaPWIG+Qt3uWov/fdUT
OsEqZyj6W+hv8aw/C5hNrC6cyqDxWNUzAxkrdbH6jLl9MZUFc/W8l9oI4yd1ZkkrOq0JCXAkAVQg
y6WPb3czZfSLZKi3fbP+bAEgYCdz8k3gmPd81lYylxrMhVLkY9NY/ryoDZbEo4NMgOZrWrdpFd4l
YfGzm7UHrNjm2FMt36U7L5fMT+2Uo6pPaGmwEILpTg5D/6/uMA8tCiL2XiFs3KlERgwIyC3OzqlU
MNh1PAZTHduReWdMq62nvmb9unyrb6L4Z915kcM9Oso4Dp1e9JjQUBO/TBs3BviCNefODESOqL+7
LO1tJ5sTxwUSqSKDrzIPqV95gwe8Z81tAvXYexWgwR1sB4kT2V0jfLlIvt9RTk1VAUvA8g3VcWd4
a3MG0Ryb9mJ1EU+5/ovgZV9T/1wqH0+vdZjnQwHmFRSeP+ZL+1Eb+2s6YIc3b71EbZ/IRDERXd+2
a/fx8g3vPX4bveE7IMBSHhr0BqmfYOZlmY56LRp7EX3D5zG7Tf5lxiBQnTCO4C/3ZDrT03rMXXoE
VebsULspfDFpq8AYnofrNxKVuh1mZe2RamqGased/ANDo09xU/uokIpUdC8Z2t4gU6iNsE6eIyWe
oTCsVzBKDvYqbxjBKT2wSYtJVKTbNUBNxrNk6QYGlTlxejytRtOgRKiNxg3VxsBQqmtizUEqF6ch
FW1x7urHRhy76s3ppjKXl2JJEN1i7HqpomDFivplFdyNHgjmRnS8eQAX5TeuzLnM9Tku2TPLsi32
zP4Tyo7BXwSYe2HzVhoX7iVoWRlDiNwEXCZHDWHzclccW9s8iCPL/W+FEB0TCQhnebsm6FTpaliC
Y1eJnYbKbhIm9pqHdhXdlIA4etc9vohjmrr5Vkharb6oqiJQZwCiSMMIEPT8M3qCitOFykFV87tZ
Iw8t4GlceQBKxAhYFkDyqO/7oC8/hAtkAItGAYc+l8H8WfF1LzphUwv1Y9Vm4aCoALKroc8FQIrR
iTdVOS1dyQTmOfbMa67eLo45+ZcvdvczvkjgC3Lyqq0zrdUQ9YfPi/w5lB4rvXEjYCLF6uNlUfu2
oENhMHakv+XQK5WkaDHpQJ+TOpZGboOGd/mSjTDOuGPLmqNownfKV+00Fcox7uJP8jLHtg7UIgB9
fLp8OhYcvIkFN/LYRW8VNFqrLrGQaWVqfaLlpzb6qWZ3bQSojiq/JpUkUsRdW98I5KKVsVOLPLL+
c5v/MkUWHY4LVcKIhiOlSFyL39E3VvVg8wSYoAHnbhFEQVHZau63ALnzh4P5FVg5l+92N8UkhqKp
KtOeN/xqxEqWpJlrVg6o0TTy6swfkWNOQeJJXtEcWT/ZSA5tIJoiUnZPvpHMedRUUvqyXSPYx4EG
2Jl9YiUQCZBVtoKtA8NrFjQBWrsFeNH7apHbY3PvYVQAzMpo8YnTK/MECCVW+2QtbKn0WKND1FzZ
DQ83Z+VMBjUQtTezPPQNzFpTDZhS3xNTWJxnDvKNoWykcIYSF41Uy/EKB/pj8hhG4noG1usp+xA5
mSt+E/cPRdnji90n8LK+tkurz+OkLfXQr1UMihC/Nj8k5P5d+vlHCF+hk2pTMUHUFL7UyRZHdZ7h
pGNXd2MDSrKYR3GhbPeBMF4Ec3lgCHA/EPjmFoxP9dLxo5wa73p5NyK4l3fWGrla44JFMDSYj1hz
8OaTgmLn39Q/3va8WFK0kcY9r61iJSRtlPAdhT+BZmicaathZcgd+Jn8sruXwtKegTWZ0C/vUQ20
LjRswCvmG8DoYkn1NbN0hGTkkXnO9kv5GduZAeZiPctLgDEIoPErsWYwY31jZnhkUes3NAVsMa/1
vjOySrIq1MM7+UMPK8ZICnjvaqfRRXSyuyGEpTL+LgICZL5mNQNUAOH8lARF8nlQRwAJ/NCsxz68
Cs38cPk2d72xhV6QjKYQepWc7+iKMFw0ElEgHMufY+zzYHD1EI1xaYOO+2e1gM6PWv96KhsqiaIt
qDlVRXtLGzakTRpr2oTHJz5XyqOei1gy9z7VRgAfgwHzb17rtE6CJj0l0k2cRMABRLN+kQXvqEgQ
5y0sAPtFiyKxXDwcPE0Zv5MFzFbAB3SLrv1w+VvtVrspG4LCtWEBhe/I6G1hqF0dh37rTg4N2rvG
wdaSHSgBCaZbsad/7iXxKr8VyBk0QR6e9d1o+XnuJMgA0Pxtv7QusRcPAGAQHk4YN9HtyQ3tOSC/
usYFyQAJkM2+r4PBXJkGrjlTpnzrhKhdt+RoMfqACrCbKLK7+vccdX5eeXJ5DsfJQbHJTlKAuJai
2PDthj1T2Y1wZkebYJRkalc2isEKdGZgGT8BaIbcZECHETS/7mqzQQLjnjX9Ig9DPyFDfZBu+0C0
NbmrcEgRMYVNyFvwD9nMFLNK4Pwma/FJY7pSXZ1mSz9VQCUUKPfeU0ixgYfeH1qbGg/JkLTYZiyi
lPhdXfujun6QddFOjUAED8Sw6uncZxqmwsrsSQEaoSaO6tlr+kaHX05BOBNtQRY8a0CBxCTBjAiX
EdhkAbbGMACNmrbAne6+thTbC1ShBDOnfG8jGwngYBhyO6sXYM30rNywFoDyF2OZe6/tVhRnnOVU
tWqfj9THil1eftDDk2SKyNj2QsutDO7Nwy5/RRcyEt+wR9cE5pGD/VYLUxjqZ9MHNpafp57AyYlE
MgvYWJoEjNQZwJ6UlVQ7j57ot9yPmXWxAYUV9yjKSPaewO0ZuScwzxP0FUZ41TyXH8pM/Z5nQK1N
EZ4Nze1SZX44ZsHlQ+6qPWPoBGaH/HbBFQu0hFastS6nqlM092Muu5cl7PqJFwl8M2oppqakDTKP
otHsAbis8n2yAr18EgSz+0r45yTP9rD5WoROQA2sQcaUhoEaE7ujpzwUZjjMRnkbRrXPxIwFWnlv
dl1kMxlnbL+lAbG+92t2UsC5Fcl5YAHxWhrZtmfhAr7FaawcW3KJwA/ullnQXEZJDoMzaINxITSQ
9aU2jhFC58f+WKyn1C0c8qRgk1aXXcltR5EN7PmsrUDOtGMASi4tQYbAqsRz8yxQfmTzELnplkEo
JJbcM7qtQM7Ok2nVRi3HCQEH/zyCcWB1gOiKPezxgtf8PUa3FchZeYPpgB6Paghsz+8LJM2HtfoN
qGpbg5FT0T70rv5sPiBn4ii1WBMZkdTpuVsfqxOj0TMjbKUYf1Nk2LO97dm4WIHqepVHk4agEHO5
q4sVR2BPAjHVSL+wyUrZV13UyJ22/M6wDC/b/Z4z28rmkvN2zdYwHFDfjJQjAKlsBSjlQ3GbZr/L
/k4yHy9L2+3W/BFnyPywaqrUYY0ipOV3eO76u/VQOP3JtKkNbsK/GX66aBiQxz3m4WiY4CYyJb9Y
HNTj3VJOWb3sqjhWbtd/SoT8v/snNGUL6DUW+qU8zgviE2rlpRz6BNvRwermP5SDhI0mjfzlwMLe
2wBYtz8C2RVsPGo0AlS9ruvQV0y0h2TTUdN/C6+AWHYrgXNnAylicILB2A3AJuXjRzUSdbl23cnm
DJz/aogkzcUCtTCvny2A3GKiyzOumQebiztxciC6NM5/0UGniQasRL8G0v1YNI5SiKD+RCI4jwXA
ckqNzIC2Yd8FVJeHvpz+13vj/FQkTXUbGrBe/XrT/ERW9af5KcondgPWrTJwzipLmlhVKyiDHJhB
XaBnDsSSc3H8q1br82DBm4d8oxice0qjtoos1CsRHq8+ys0P6tcZ/0aCCf3QVawx6X5ZP/NCX/ZU
7OYuCOYHS5K5VxIDOFc+rPxgpqB/sBDSSmkwG4+rpgoecIGuPG/Sbm24x8x3ZaWhn0UfjPJXoQss
eD8ieblHfl6kkyh4QEw8n2ya7982fvZ9IAXgPpjqDYKpxdcuKW9rmkwpYV/tnyZo4YSHHGnN3zVC
3+7wMAdFqY5Yi2qaxXetU7lC8VfB6Ua/PUI1Wc6GRUs0CyATM6Go+TkR5kkEUTlzEm90ZCOWs3BF
T80wT7syAMb7AbO+4EMob3Sj9i+r4r7JbeRwVl6CPVBbwVL+fJ3ZeT2sNyQAJ4UvHsXcPRJGhTFU
i8tE0eT1l5MahchVhTZPEX3Wi2PcNLa+ClO2XXV/kcKX21q6xEZsZNHzIHvY2GAsQh+rCixsPyFG
vurXoL5+xwwTAgAWkmOsj6Ac9vpoayrToU+iMgAkh11giU1TDN80vunL93//vV5J4lxkWunqYkg9
dqhNRI/yNaPRjhTXCvIDeE/dy9J27hLCMNcto4Cpo8r9+lhaAtaHkbWPo3E8D6Xy1Jq5yHvsylCw
0o7qOQbITS6KWlSjkfvBiIJhOf4To2ZgUEA5zwStxt1frgHsxOCGjPNgChO4RCpfvsO63yIlmYHv
Jet+LGMNfZC+l0NxTw3Msqd3minbXVk42qxeLwoVVfD2z/winvuITbNGLVgjMC45JI6V/6L036JK
qPTV+ThTq4y80LWOJECUugZ3sVPmlXNZNfbqvxj1VImJgUyFYKb1tW5UVUjJULVwiLWDarMPpMH5
WRvn+9Frwfb4F4nazsP5SibnFCMgi655DqcoN5mtY0BJkb+pSutR9duai/JQ9pdxHviVMM6mU20O
k7QzQ7/XfhHrXrVyu1DvyuJBcJGiQ3HKQNuwn0wjKQNJsfHP2SW+dhg/5eEzVIFqq5+Ku/pjd2yF
9du9l/vVETk1mUxA+pmZCZoRvNwLxpdmm40vsXxJ7P73XlJIQ4UJA2AomvPz8VZpgWKNwpuwbVg0
oJmRo2D/z0sa2lnkAnwRK/+B4IJ3jR3hAoEP06Cw3CnVqkerCSDcwT/zrP/dNhgD8SzrXnRiyJpp
YNEASZrCD61nqzKQOU+iQA5Gd/FKd8gCyVuDCjkhekwgBhPZ4U5680oipz5Dj+m0BKA4iL7Y0AQW
VhIvdDWkN6GN4OR9cwuvJHL3iekorLcWz+Ma79Ca3a+H8X+KRgvmYfgidpqrnTmFyHkZ0BXxE5Au
lt818D8UKFiKLnNnnNUAiuofYcxxb2Lltc1qudVSfL4RGBoAg9eX6yT8kS+LvbaFXUsBTWK/GH9e
VlH2jd64mo1YzpfWtEOUh7WtoM1vy+nU58X9oqyBMhzC5jbq/i2yKnscYImGijUEHYH760Mm4QCk
+AiJXW5mwPCSnrqp+DgpIjzS5wHcN6d6kcOXfdH3LDBcKEk+uUUh9tgdlhPIu4LxoNxnoNGzWUSm
YMco9/onhm8oVtWdiHN7Ur4grJTqFGKt0fKX4mxg8wd8j4ooftm1v80puRJJE8kjYgnM6kuy23mG
dqU8D/IQMGZ9+rvoZTd62Ehkv2ijpBpwXxZtokVQGepVJyVuseoiQxDJ4AzBAMdmMtQoUja5qwfR
ASyMrNCslleYAEDNMAKtnHDddf892pyMs4NGrxXTCHGXIJ4rj4oLCHlb8hiCgOIZ5qe/WGBkX+eS
jnIRhV4SM7di9FdYNsm2w/5pkbFc8j24DK8tj191iOIwL/oMU4tyZ3wLu/JHQhQs240ormF3PwbK
mHFba9MDIg/P1Et36TJiV4150hZ19dMMm8eXHc9+FLe5ce71kDqjaLsWN84igNv5+M/UJrU1ZIB/
EwPs65VmIuOkJuJuLqgi8ryqVI0jlKMV3wSjT7cE9IiaEiAaMmqPT5JbfBeccf8bv8jkzqhkmmTk
Nc6oB0AUjpFc0GP1A21DzO9Pf7H0Kzoj51+jSUVHoW8l/590pnNycsqcUHZBYIthQgo4Hko+CA4p
EMpjWxZhrM7ZiIxGPlk2uBHXEytT9HacHRhe+3oNxjhN1JHdfZuNPzdL2Z9vPFHZLBieGXGz74is
RAdkX3kjax70RTKBQQXNGUEjH4Oi+I4etWu2sLD0TuqB83I8Cm5137mjYqHjnWRzLq+FpmPRj2UO
jtVqLcF1F7T/n7QrWY5bV5ZfxAjOILecuzVZlmRZ2jDk4XKeZ379S8jnWBSap2HrLbxShKtBFAqF
qqxMPciG3I5mkP1D7lf4LhrPhuInUu4mRm7lOe8H7Pvu2w9g4pOYDRAU1nO8jhGftMu3DP1PJrH2
ikG4L9+sMadzLYCP0rtXoCOtrf0bDaWrj0ZenaJnkPhg8ou5xTCMSdRxmX9VDX8NM9BejfJHU8D0
yJ2E+Y0x6lwb51kmWe3rBSX5GKqHkYnuCSacZRMCyHpAki8qiIeK0vmI82yMMs4TjWabLCVKhr3z
j8fqV4aD6aHsoNj1UQxkHhxxN4+kX06nz5wTdgO5zIkCLunQC6XBagS/iRdLNa6aUgJl551R3J9f
4e6R3JhjjiTJQAYHVHfoQSKSkGth5CkN7j+nDPS5X6GOJ2wGldrP5lQYJfK2xTKG+gaCplZYFFZb
/5AHyJ0LybHOfqp6ArUj8Jwp2lUeVpxiym4WCXwgdBVQ/j0hOShnrSZVpcZ+lS1WNt216ZUq8To6
+2dvY4U56SUBVyGESePXm3E+SFZ4WDDYul5NgRmc37fXmhp7HCQ8UcFvqhMcacYzu1jpST9KsZ83
K2RbzeWzEppfxgzI3y5xS8ztSkoa4N8FuuIQqhW/zZPizSsUiuuo9PBMs+Iyhb5r6hZrC7gmOcxR
7CjTYo+r5Cao7HZZfjGA2sOoywuIy7mNmR6hGWmFSnFcTDFoBwD2is5djMHtoixy0xRUTJkQFLF5
JWDcPBrSiypJAk0nDhQNIfyYBxA3hrJpeFmUsrNGmtvFoTOM0vcQY+9zkniSoF5oU3tNBNx303Af
yuazok2XQzVDvLUSLlZFnazzH3M3hdp+TGbjFlUTOqEAf8Nsyl9jzFJYtZKrnmounyC+6nRFBWX3
KDqmY3QxpvKhk4rHXjKcRDOcjJQfeY9sfw4Tww1UQOZ8mOJXzUTqR/OFcgVaSOOi9B2Jcz/tRQBJ
1gwVjBy6QVgYcjqE2WJIKCCNpmCH0yNGkzmfl3491lVRfkb1RkHHAKDg95FbnGbU8gso4U69N4u3
FQi1DcSCtv5bYSmk5ls7TJJIRiHvjMbEFPks26QllljfQDH2vK/sfS4Z0uAoOWvoiLG1DKmRqjyd
UDkxMuBEh9Zq1I8sY2OB/oLNRZfMcyqKIaqyYvklNBxdepQU7/wi9sLhdhFM8FDbMRLKasJQrA50
6wIuV/kS0t6cfd8N/VszzLEq+zTMBxkJbedOoKpNXBm4+mBALqu46dF0wOF7fl28zWE8TZ4FsOMa
KBaQ2ZuG0sq7n+cN7E0bgQbobfsZHzNK8MKFJR4GY+Oox/CLekVBHJ3dTW5lU/LWxfAnCHOgEsoH
OdGff3KQNsZpirTxjHZYtHYWRkBPVxGPECHT3MUM3aqpJivOc9ma57+W8KFnSkIlVJMVEUxPzPOg
nnMT0434ojqEzNc7WfoZ6v75b7q/aW8m5PerCqM0z2KlS30Dfb6xuW7Mp/MG9r39zQCTptZqmsRZ
jCML+CLqBFaFboPC47XYDXKbD8Wc2qyLSr0bcWp1cJxUotuL30qM2bUT73LgfS7m7Gr1Ii5jgeb5
r0dUZxX9c2UX9nIzQ5CtH28ER+qd819wN7PZugFzkvuka4xI/tgrcd/L37aLOcQqaCDTtMd2dUDD
L64KarYLShNHxYNTMEc5QggayHl0+MXG3URgu07meKfRv3A3SobVQf/VofyXAMxQpACyAmT8UskR
x9x1T1kWUcnFO+pkOkeu49isxqb0za79IqTFlZiIQW3wMB67fvNmhi3lalqtCWLWVf4glY7Qq7aY
fuScbSwwscJctLxShTLylTr+krUgG2q+QyiNA77cPWgbK0y46MY4CcHPW/pLgpFuFSNGkj5/ntIV
VLOQ/eI4/l71APMx/24O+8Rdix6UHArBFZY7vaMf0690TCWz6xYDre0xdrmszPT3nwT5jUUmkKy9
rKlRM6ChF7kiZhSH2zloq2OCMZjSnQdQiZ1fIs8vmHhC1gyw8gT2wK3ymCbjZxCerLzPyFsUEz/W
uRyaWg8RHTNrcDWv80MICAGGNrt1ZLX+B6A32nbbmBhSq1FXl4WEsfw0OWJY0QZSzB8bnmjffoaz
2SwmXqhQOk7QjIn8JEYHfXYKVzZcgHIfdFRB0uWjrbvt0pgkICSpOooFetqKfljsGTReFFpdpkfl
OPsfQkJuvyTLSFP06RyrYoEVyvfK+KXRee63G+7h0wAVEQPdVmarykzSFmE00TCYSebKOWbq+gXT
+ZhzduowjaxknS6TULHNaEqgiDd+rlCxtOZcvo0wJGf3s/osoQJugbf0oCSJn8dmc2HO0iXB4bU0
+WuCSkqL+nRjtXNraQIiez7fFubyWIf61aRET2PUVPYghqCsXpZDV49+OE+j26xAORc/Jan5MYT5
syJEdzWq/pE+P0wlhKCXWv8hj9niaU0ZtGhx2ueP5v51BMpJQM01CVqszNkc1tzMer0FRcLl5I4H
KTAhACxa35Vb8KJf4pYQAl7E2w8HbyaZk1oJQiWkoYE+ZmJYGRhDOsU9v6r9AP5mgdlwzOtXZTcB
LaTkYCVIvs7iSyK1Vopn4XlDu70oytj57+djTqeMd2AYK+YvbMTf1ie5m8UezEibu3bGM7cpLugc
MQyiiz+Se+CD/MoxQucPoAP7gfX3ElkcalOmctsbSuST9kgn2pPXaJDTaPAnQ5Mc72CBqENKxDic
gcMwIvTX4utk/EChbrNlLBA1hr6C0cgy1tPfautT2l7289f/n1uwjD/DGssGGNIiULonQbMeaYpn
PlAseT9iGoaLZ+R9NPr3zbNNyqQyXHNghZOmgzTpdZ/wJFB5vqcxgQJ02ykxB5xaisuJoP6CVm8G
UOElBXpjwtwAWVnNG7b8j9vvzfmYWGGEsLmC0xFImfJQlHcU601sKCzND5Rthz+Nsos/2roHEztA
MxmuowSLdF5ZFm9Ul1pUNLSXQSWbOeah/l773DjMO2VMIMFYygJZM4Ss1pE80FXrA5i+M1tDT7uG
KgBXtXn/Tnz7sEwoMeVEDJsU9qDYYjXylamVz+MyHGJFdjDozouT+0nub3M6hdRsHHRMpc4ci1dU
VxSkM1BdlU3BnNeL11oYNT1KKm8ygfNFWcjoLKXyBIgxeLD/Yd0CWBRTN4r9J5AuzgHU6Y/ZrM/U
JsEgLYxpIGgyDdUZk5TzDTmXms7UGJS+Wqo6B6+3KM+fgQR0yURuwrj2MqLEzvkARr3t5IWgQB8O
jPMYDGbfJJksL+YUoWIrpY2n59l1XXd2v7ReM0PzVq7dfhk4NcldhwRWH3zUJjg72S5xGC8jXq9x
4ktRAQ2BxwEKDWLvDuFqLcT7yPLebDG7Vfdh1UTpgjtmvSqhGmy2n0tI3ZXPcf0Q88q5+znCZmXM
xs2CMZjCTCo/1qC4/TxJz6SrgjXJj2RR7YbkbjtrdtxD817vnLDsOTnerm9u7DOXQyaYUtwJGjpT
yyzZSwbuoC7jcaLR8H/qMW+flLkeVmGu1kWMEn9KVVsTH6upsQ2Vp6mzN42DMuGbGeY+CJNVy+QF
t9C/0zj191/TOFJgOH8zjcNbH3MtZMMC/VsD61tVaCWXJjRZdHcdPoL53q6PuQZI3PcdmOsSP65E
PzXTQ7zq9+edn0b2czvFRP4xX8sSwqmhN0v/k/QfSIfsGi27JruQcfLq9QWQc44H7oaut11jpy3q
phrHrMauRe1iScsnkt0ARGmlE68/ynH1E9GHOJllBXwa/ogWYBo5XZi557/efp1ysxYmdhASSw0w
NIhTSw4ycgHdXlkNFa8wldhViiRy57HJXREPWrdNpMIq6uZ6qUqehBf3hzBhxezyXItUfNRYQp/A
pJoB9qiDGQzQIZdX7di/EOgzBy029LgZp4F8VZINGkY8jSJz6hnKpBdIjYzK0ZXLOOal6P8RMn+b
Y98csmYmkljjESDdTXZ7KNzYy7+1ron61B+UZOmXOj0Rb9aYqqIwxgJR5zXxR4BeHUGRZ7eVp+ay
FboLU2nASVbnrYOeTdDGyUVepZdCXQxgG88KNEU6TuKyH2nefg3jYIJeSg3a2bGv6tUDMAVflRmd
8pykL+c9ef+svNlh/KfR1XA0U3otmAUY0URP5NWD/8NF30ywN0+rzabQdYmftsmDLpXXKfhWbUDi
j1ELfbJ6fCr68kpvjS95tT4Oat9xTivvW9K/b9KyVosNbRyF2O/GJqiT8TuZmkASpKfzn5JnhrmV
ujodIZ6jJdB09KLliagF4BKJc97I7n6pMvRKRZC0YJrm/VqqqDSqQkb+p/beYlZOLqicr7W/XxsT
zO0TNVJngMGSEh1STu+/mYHgrYYJKPHSzt1AByZFNfy8JNk1pMg4ffT9KPK2HLawuJh4F/crkvLZ
W1w8WaUANDoOWpoqFDNMRxc51xzXIBNIyrZJlmpAqSQ9RIEG+RHfcDpn1SDs8MrlXfM2bDdybVbI
xIpVLfOsgMQ7GlmGT8tPdMyVAuQivHL+AI73yod3Eio3Bpmg0VZz1mDO1PSquf48mEnrdJCYd0K1
mq06FAZn7VvociWVBlRB3llqKV6GWvSpFPTLdq2vijz211l5NBDlLNTOXuJMdqO+vpMjBaXV6Uko
ZgiV5ZCEEobFRkn/Rp0LE7G20e3aMHW7NZqfXZ1fF5N2rKq1sNJq+JEXuWvGy2cxL16WXiVWP9aX
sxYd5cx8CBXh5zASx5gkoB2UR9RBj/GUH1NpumyS/mcRhUdlojJ72by48Zofu3qQrbHKD1WeBXPS
BElsfC3oiBzesZ21ypHqjaj0OtVIrsOo8vMI4uOR/LXW0+OK81Op2WVbZ09IimcoT42BSe9NoESv
sy5/6ROxDmozjy25ljx5GlGgbK7wALqXeuWrEAkoFyXkB0ahertoyzthGm/ytsBcKll0bymHh3oi
t0aqiBaZ5mehr34gIbmc9cnNyRg+CA2oBIQ+fyHRgE6xrmdeneWyC735q3UkjTXIaOcbsfHDzJR7
QJN8Je4CVSCfKsQYuykHay5nCCRnsU/0Bh+rFSwNkseGAenp1LjPjeVqLMwXcUaWr9XKAfIi4HDv
AyXqbiNdvMfIvDf3VWqTukSDs69Lp81IbZVLqDiKmY2emYqH8/Fx//Rh/EcSTeqhbPKXKWIaFilw
jR+ZMN8N+RtjzMkbk8ww+1fWEsSwRjyS4YGUK+980//l5LhtrDDHTa3EPozLBXO8q/65AAGTBfix
PRqFN67kMErjcS71i6yebrqivc/z5bNcE043dDdSb34D/fvmDh0KNE0akWIbyI3cmVbSFM4Hdk4B
dBJMldBYwU353oTQmuVUYyQbtcXFLQKI3VnKatHCouIugcqN03ubt7XH3NcmoITmbIixXy/XxrN+
xIA0NJ+jQyFFEGtD5/86QSVd0XnbSeM/u51bu8wV3iaZPJoT1knnGn6hN9fr5vAn6M3dyqlBNXEo
+RQBevr9N5UmpdQFEma+diN5/T1og0FCK36fHMmFUhxf2nPHVUHuZ4AJHhpmpszWb0hRSh2Gjn5J
itGrKLNXn06J/tFFtFMtemeNOX6kqHLDbEFH9m8dYG1d2jzvb2IMIOn6YQTg/49oOXZ8R8dEuKqo
BISGAMK//65G2QtxLMyJL9T3a/sY1pOVh7z6214V+p0VxkMnPVeXQUsEb71JDyCKdVf9aNrAfjnT
oTy2vvmkX9ecY/iaDzHu+c4o455yBdguERa4DKjzOt1q7we/+txZqRdi+GZyDFQJvO5yfentxBkC
nhTDTpUA5Mwgy4TsNYHSGGNeGpppNbQ491OQamnmc6WDXruQrWXmUcDthDRYwlQ/6JEkWX/Ngzch
TSlUY5YyNfNVqPmWYgkTGedj8kwwDjpPdV/MhpL5ifKkNK0lr511PmruOiJo0CHjB7U7qGC9d0Qi
pWoVRbPm9aVo58ZgSwPaIen381b2blUddeDfZphdMdYMUgppkwMpLIKyGHSKQKeIhwXCy/Etr8zw
qhhx4oIba8wLpMShj7OWZL7x/LUHF1gOPjLVbm8gdRJkk1UGI1oiZbBiYsHLvKKzIbhin18x9zcw
TxOiVDoBiil7xUb3nzo7/GQ42kVeWiiw2CiauS3MJnhDUGbH4bHhvFt2XQdRG2hIyiD4uiMb79Qk
wKj6XAi9Sawvm2gGx2gefT2/yB0bmrzJ4+nfNzbMDgVbSe9BtjhDUhBl4XDkWNhvGG5MMIEyR9op
YqxgvzU+WMH5Be2chncLYk5D1keCkHboZ2nJQwUhnu6y5OIi6ZXJOOc7G8xR0NNBmguC1qD+j+pj
8C9H2D+Ug7zjsF/u3nxD5jiIzShXBaU9obpzv5QHaLkb8wI+gtcv8qmpB/kUj+xw/3PqkqiArwbc
sMzmVeOStFqEh2UcCldyhizFyL2plDm1LnqUTr/omxlm1+pFmwsQsIOmshacUnc1bXKH4hj14GrG
ha5lVhfen3eU3YFzDLT/Xhqzi4KWdlGS0ToKyBdE3eos8k27zG7JxYhXky3fNwn0enHF4aOusrfc
QebIyx7P/4r/2Nm3X8HsbKuSMc5JXPq9bgh+bYqYC1SL2l3TeQ4ykrbgcDWeTB2QolUyvDEZArD3
3lVt+UnNjcqrtCY6TEKU3YAdJvJqEnKi0F42AG9/+4VMGFx65AO9guqJAP5oUEZYaNYC/4skiwQS
KAzT/roGSjaEtJ33wMfX7ccPDdO/YP4zMJDCFFOGpkvTLm2RLB9fWZCf12892E40ymR4lJ34qEEr
l6dNvXfdgfHg9yOSpZ+qZ7WJCwVa5urtWFkURojq5WKhsOFCZfWOx520k/NszbGdEUhAdtO6APw+
aIJllE/YDkuqU6syVw7sZceSrmxuFeY9MGfFGmuVhFstqQNZLn/EkdZaiGiategJ51zvibVAu0tH
VoIXiElOmu94r4qjhAyLppKyLVlk9LL4QHEw+t3klGDscwVnVO645Bz0+DIh5Z1lJvHqV3MNo9nI
fNmXcIJnL/SVgOJpqQapDmm92c3d2OVt5N6B1umEKtSH4T4n03J1DI5KUehyX7vT/eQzPOc5ykCy
TpkQNLu81WzpiOHuIw9cu8fzTt3VMEF3J4F8jolni5RggsLUMxRxymu976/zYvwexeXtKJh+Eaeo
u8W6pevdMS7Xh1DTv8hSVtniWs22LKUvcmH4JF4/aavig3Iw6NEhDtS0hGR6KH4py2q09BnS1yTm
XNl7O7X94UwIXLskrjLByH09W0DeK/dZ0ImdVdeKX8gmJ6vbc3+APyk7HyUXOnmeCmYfYgQt84fu
O+kR5qPa7lCDTEOeFAb92YwDQqESbwu8vjGLxj4QMRyad2bfARKF8aB2qo8VmawpyzEMaQZJhDiy
cocnqFOf2ARZHgSaQX5/Qn9ToCI0ZNUr/c3iVtCSRHoweO1LZJszLjKus4sce0z6GHdmDFgyVBWH
MPwZxsl1JBSfwGTmp3ppxdH0NZ/zYJIjcHlztbd3iiggtn1bK5OaSF0GdOdSJIjQ7UEJsqvEXm3B
L49U3uD8Lb2TnrwzxaQna9RFZBFzmPLbA/2myQGU7sFH0rx3dpgjrNZ5Iwx0fIgS/kMNQkksMliy
4AI8iBYCea41zyycDi8hCMytT+dXuVcqemeeOYhdZShlFFaAzv+rZv6OHIrfTd7JLoksYgKdqoKc
8ntkJiDf8gr3IeU9Bpna9Gub+x9YlAz2IplKQUjQv4ELb144vRgb4F+HEIiolK1b6UvrqpX8eRSl
HPCiXLeEsr2Z8Eq3FMzAQ5fiTgSYsZHJ9LlbDB5QeCf8oKiB2AMZAODQ2aCQmpKYtlRpWS3uxkQG
sBCMglBInOaVE+j2mnjvTDFOS2e2tdkAortzKXlK54+PaOhBOyK+1TjX/F6o266K8dt0HQW9g1yT
1xu6nRaVHabeXF21M1j1i8XS6+D8pu6dx609xlGzyAyJAHZrcLSAbAjnkZLvygHv8bO7WQaUwih3
P1i+mMy3JGprTO2EQpRR/q/TqgNJ0hJqDrXVLsnP80vauQThFpj2hJNiPFphstwKaP9okED6purX
eIpZpu5P0UWjfYta9XDe1M6b/50pJjPSlaULQ70rfF2oP1cmWjltxeF62TWhwnkh3yrpYPB7f+gw
US4ZxgyiJKCkLLV6Dnl803tbg5DxrwFWfSWv03ZIS7RclKU5LmLtQF7ILYvMhe6L94HPRcFmlNJX
gmz5+7UU4qiAmgO6KGmk2W34lGF4/bwF+eT8oIgMwSzMqyughFVN5iortDoHwShk8HpncrMLynYm
WvJD6vSP3S0RrRW87eKPX/xnoM08llfC/XSR3Wn2eJU/i4n316RvzA9iYkdM+jVFxtdChQoX0dpb
rXIlZISz7hMvYawwYWNokx5AI7x9QS2HZlbumJnsnP+0PBNMpBjp2NRIoHKVDLOtrTMCO2/m9/Ta
ZJbBOEhSD0oaYu7sFbLdPiXP7UUDit0KAob6t4E7NkP/u3c53jtzYNx974/JEGJKUJkLJCNRoAR9
MFFYATcZOf/lwA/73kweSmIoG0Plg0XVUs2XNv9yfmtO66t0ISYdaQNjyym/QRepJM9nsfL7r4sN
Sth72Q/9qsbsbezUbnUYV+tF/z4eq4NsZY6QWtz0dffcbX4B/Qab3EBqhnlc5IJ+StkWrK/Nt8Zd
vSTQ68totk0XzXxXg0ZY4lQgeDycX/9pbwfr1ynjD+SwdF1hcwGx6NUh7jAmK78W9czVK705+K5b
6Wfwt0HP2/2DKZ6TrBmoPRFVfJGGTnRYmHQoFdYwaTKthrNObnIBiqhgvv0z4pi9gwFbOsg+VFB+
nAhQILlCHz5baj/D479dQdC/BlTUPtUhag9xIrtyOZ90f3VvFpmrTW2UcIBeeP0PnQlK9qDF0Y7G
xRQUnLrYyfaB3EeSoOmD2rWGdqfChBZ9KIYVAiJIPmyCyUEr+qxiHrMPlk+dI9njbf/MhyiePPJZ
o0ysMZdVbSQA8bFAYq0OqNuutbvocwvOKFqj6i+ILVxpbnFpQsskv9bs+Wdpc4dU2Njw+itAhS3S
lhM9P+/PDWnwfE0XLH30Fr/60h+yo+DWrn6nHBeHVkx5LcHXLvU26LEWmWgEcbIZlcHXjy3aVRDe
0s55EihgzwzRzx6t4rh+S3xy2zjVlQ6MpmXcoD9zZdjmU+2EVxWwsCadyxwCjsux4Zj9ZYzLNaOa
TwSZh6/c5IfsunfaBCxaaFZlGMlL7CKxNHe2MyPAnBI4hHlP05M030DCiA4OQWmHIIkQGTfEU2OE
DHqJTlmVOanh9V3tDlHrNFrol+mXJXmJo6PR3pfy3x+A95YZXySDQgBNnTLA6nKQfdpx5CRuYYsS
qqQQO9AtkLTaJR4EnCcd+2pkVszSC0xa3QhzDfl3sPA0lhKOkjPJpXZUhpqToJyoSL6y/FAsyiv9
LZjn3jv62MpCIcT4uDGa74JFLupPw//04/gDxMLe99aNX7RjhtFSLw9M6CDE7hRoT/1DzFnx65Le
uz9KVW+/Q2UOXLxqehaOUe53kwrcWSd7U7rMdpVEsV0m0xHDK491vlw0Jn6Y2r9wfJz6MGvepJK1
pg6ialwg7z+DblSRYqBIh1JL8pl4ayA+UVBOZA83/Aoq+xKi33xrjDnqRiUN+jrBrbrsTm3GIDcP
Ywoa5wFI65Q7E85ZGXN6EzGDTKRYFr7UArtnhW2ne2gf9nfnv+DumnDfqngMAZT26mebRANwn7Ft
CMT4JPkyEu9z5TBJQZKABG/gXIHsw+j1620sMZl7hfdYPGJ0yjfHMLpK4kZ0euhIOqa5ZnavcCdO
Ty55SO/iHsA1QPMYtAmZ+AOuhaaQVdxIkx3fU+oUOhCaP9KktLxNuCphJ/X1V3smaqom9Fwww08/
9eZTmr3WAZwCe7SsMf2PeNKF6ZoPmhuBGlbxRQeI6Of4p8gZS9ujYyLK2zOQfXGOhW6WNQGuqXWG
3JLdNVDiyarWr6RykEFdze50AEkjsRrMVqX3PdDMNScMsNcugQDF9icwJ2NtxyQxsgISYj0ulvi7
nn4+76YnlwlrgTkOAGRAw6PqKEXrL7mc5VNxeMUQ8+mbaaa5DSqsLSYTlcYhz0kLW507CkcNOkpQ
YLOqDvqzoiNlFr+ZzZ6NXxaRryBBFJG9MM/scIIWYt7JxBON+Kqa+i/AaAdiMuHxmaec183+p0Qr
llA1FJBNMFeHJPSC1tTo6P2jTqXba/Dn6lS7rgF1DWT0pnlK31AUSTOHpmC8sggnwT9sQmAPfWMR
5rIJ/ccS34wyscaMwaWlDGBfpGMCGqB+VA4isss/kM/b3TqCgVkZrI2ng6hqXKQoWsFUqsb2WlZ2
2nt6+UlvOOFzr2FJqHg5RCdAvHcSXpJkrpc6B5X5AlExKCACTGvPnuZJgT7d0kJjHBTjBT+zZ5Ma
6ptbu0wYFYYCMi89QMuKGFkzuZKACufyn+11tQl6yegTQgpe116D+SZ4GpPe5033W+OXQrj0Szon
AA1u5++f11gT3rU62vYonyKLeh+q5abUqqVBWUsqtMUZIvOpKLPbuFFcoQT+NFqdnk6dqyaoP8bJ
XWvFtIY0vMWAjqsY2kOfyQRFvfoxi+rYAwqF9wv3Ts32BzJnNJKqqRxSVIfy2WspLD39dj6g7u3q
xgCbOIVJa+alsQpeW94WHQQFTVcUVOe8kb2zoSvooKrQ1sZUHhPWWpksEYC/BaSIVncCXh/EVY6h
308DJ+NXafhnQ/bWEnvgdfSI07ETvEjHnAdGHhsHcxAvyaQ8Vi2Ex0ryM0mGq55A5rwy6rtRly7k
pcIMN2KtnhdOqBXXzWBcqV2MaQbVk7DTZa3d1XXu1qrkY2rEjYcQPlHlT6iVe0NfX4V1dVVE86fE
lIJpNOyhKBMrU+SgNNPLRCku6nby0gXD9t2o2EJJHqNC9hukkJZZlpwd3Q16uoKzit6xBPZr5trC
uHg9SC0EIsfBqg+qGx6EzqLN/dnnN8hOsisaFrbWqAdvDmxc1u28DBg3Dq+ixE6CNQA0HYXgY/YD
cC8n9z/S80BEB1SD4HF/0h9XhbkdVWOCslAqp3YUjQ5kmGW76ZByxGnGa5LvplVbe0zGsaS1NqWz
FPkYZgPFlGrLyz2VX9OtwvQlmz4hTWcsbaMBToR3/tm0/PXrbhbL7OWg6YJI8FD2MEfjqNJNRcAe
3N6OpWCl6dfzp3Q3FGxsMTtpilKstToCPOgtV91tzP/JJcfEvrdsbDCRoGkqsezIDMJGtbAHMty1
mnAI8YaSC8nNOyUol8GLC+KVSqw5gpT7Qkc8eex5utO8xTKBQqtTQlYRRIPFSq77kvhqLdwAx/3z
/Del8fkkHm3Wy7wFWiGe+9QcIl8emoCE8W2Xtd9GbZW8SpyvKik9Dg34WdFm+AAJB822fh8T5mrL
1qSt0E4AW/uUPBjoLldZGWSzcYgmnrrKbnjfmGIuKUS+OpFXsLAlYd7YvVlfCoJ2Uar5RTZWd+c/
KGffWBhal3ZzKbVQipWU2lVRclfM65XwkNW7acjm67ETWqEsmGmNYTJvuaVicOPNGqSdndhU96qe
7b+u0THn3GSCDOkhmCSuIPQ3A3D52OoDOP0pjrYdrBy0m5kNRdDWo8oXLUERh1ew2k0z3naQFUbM
0jHT146CaMfjmDVQ2eARK/D2jQkuybyCVUfrweKzHqL5ILTXqs57ANNgeOawsU3KssrMMB+Ry4gj
+Cm12KUsqZSbaMYoiBte8N9rJ2Uvdt+YMDILKQjwBLh+OqUulHfAE/9Fa0eQoX9RhhetvCyV+5qX
s/GiKCv3KBRlL4N2AMxPxO5c42i85F7s9Gj8e7LXHvm5v7Qfx1QVmC3NhHoIc8STeCxUcAmanqNe
adbsLF8S85HKT1cRHDRydacIe1z7pk8/M48HlMaq0439bZ0lWcjaeNJWHVdwVF9M3fXYQFhvbS2x
uVmXy2Xl3Q37p+HNHFPFSFZgnHQ6nlkouNtrqBXN9kei2JsF5rhLuZGmo1gnfq/9L6z1a0wgWJmp
Pp638h9R7M0Mkz10hID6QwYGYcDQNdjwjssnOjTYWiqaDdyYST/LyS6BuNegmApTYpH4i9bEcxMB
hi2DjvgfKdcB3Y6DEfA9cnePwMRtAiOJNzeLfjbiuF3UFBGrz59Ltbal+iNaUmh7/jbBXjXQtcKj
XgGFPgDB16a1XIFe7br7rnU0vbUbT3hqYu/8ju1GSagtyoYOLVJdYy7t2FSLoWzAZiW3l+V4oYSX
MfkA8AXqpr9NMCe5k9tkmAwQ/lVg3lPi29C4/8AaKEpPBB7FBFIIbrJ5EKiFiMyjB4lU2wZFfl3K
ilXqPGfbTTk2RpjrZOimMI1WUBGXeX6M5Ocy7/EC0Ky+4s0a7h8iDPyihEwkRD4mhSsnSOn0y/iL
TpDgfSMWL1TgK7xInMnKpJfzn49rj/GBtcPRMlcEdzpJMx/WQHfm4+REr4hKLgh9784kcAZZxbgv
Di71yM1uJfogSasIPsY2cmYvCgqAjaHw+UZQxVdh3nvTbE0yd2ZXJnI7thi3SrXVEdWvIDK0oFZl
D8ItHgHnv+Zro5cNSltjzO7pUg0GATpt9Wv8Vn0ov9NXnGDNvU0FWyFXR/CUW6HbGC9/IPG7e1dj
BpfKF6kg9WUhej0YXpdGUEs/vQR3VQ65JkBiMG3wrKMS4Ld0IopzufBMsu3HOCTNLIaK+cqKb6Dv
7VV+Sl6jlmYX4A3icjRyTTJXZjM06ToJUgrQhnqkKyz8DOMv8TV0TZ3IkT6d39bdQ7L5qq9/37it
XqdpBVh+5OeH/gBxOCrmSB7ojI9K19eOHD/aLapsDTJRrY3mtSoIgM9/TzjDXRwT3MLBhII4xFte
exwTZIx/8UH+KVPKzrW9XRkTAZRVqGZDx8r+xVT/9azgXszZWmQCgELksNFXWOzc0FfdFNz4j8Qe
8LjpQRJeTF+4cBCaT7FRYGuRiQJhu856n8HicNSPi3RTeoXfOLI3qre0ftMFHPek3+ycPSaG17NW
TlIJSdqSiIvViJo9gIxPLoidZ5KbYeTC6PtDUxR3jdJdy1PuRtJ8vyTmfVE2D7GxrD7nF+0lZ9sv
wFz79biqSVLApyjlyFsnhMrucb82Z39fY/LmcMZjLetF9I+EM0aqwMQMpIl484+E8x9MeXBWx07g
dfE6jA21SGUFqdAf5U+loqd/IOrKs8Xk7njGFlMmf4h6avd5udk1mYk6lVBH85hhgqTT1B/A0EDL
THF1Yf4itvJx7npf1vNL3OH/x9qXNcmJo13/IiLEIgG3ApLcs/bthrCrbLGD2AT8+u/gnhmXszMq
5+35Lro7ossuIZCe9TznpJie0a+xcV7sNH1e/cwOCXtMRgx/JqFsijJgTtN4EYUsZAVNRS+DwLPP
6tzw69bYT1LejAPQS8xu7+cE7C66ngXtXPf+qFCstAux+fpEL4t/ccXOAQtsdI0uXdQIp/Ip7Tcj
KOi/XuCaGTbOzNSc5pADG7DCcqh+m+HlWF3HlFxd7cxETWY+2VHp/BJTmpBYuzsBqJI+AKf739Ak
XrFQvwDfn+6oPke55RRChFG2Bds+J9UjaZr/0WsaZ1YnKzVduIsn+79bneX9/O08oB9AbB3UIGDy
w88/baiCrBFJTHTKRGYesgqCBMaHWX4f2QBhlOTKxv4Gu1rqPg7IahA1m9AXPVccjDKZdraci7DA
XXhOnDnd9NnwzR21D9BQTH4JDSnu2N1JxdWjKlzABlJ5cNzyoTBVyzscrVVuDhvRNzd2RZnvgMaY
m43GPHdi+5ZMt0XnxACEQ23PKuM7q79Wmr584hhxbBcoUeCZzq53pelDFzGahlMEP1yAPdzaRGs9
HHKQt1jra07x4on7tNzy808fiOp9mhO018ImHbxBaT56yQdiXmWiumifP61zdm2Jmia9HOwIXYP/
lCH+dY3+iwLgxcji02pn11blTVZrxvzPjMQvFN3fDvmn1c7iCpE6tTLtxR/8BKawyHmp+2nCh1fj
zYCEBCjnNlaxoLX3bIufrNygnni9FhsM0N6bUUAR9TgnnCYO6gDrHlleYnoZYvYTeWkBYr9ep/kb
GurXTfn0yGcmYKrSDGzqWbT6azh/vP/Mg5zDj2yI/1/RH12sWaKO8u/zfQ5JlKbJqn6ZrFgEs+LX
0k8lLCokpO/lo4b/oGDqQEg2BEeR9nO6Op5w5byfq8WNlpmOKYP4MK6XhddbnBp1bVjv2h3+1Q//
dKnKeC7cKEZlNN0k69j5lQf9X+QblsvzxQG0zqzsjEkJplUouyU0eyR6fSKuvoqn+jkW4xVxt2vv
78w8ZaWYK52Ao3Gsb5PxtXd/ZH3sXfHxy/N+tZ8zo0TszhRGNmirjj2ZyWOS/cygU6+m0lNJzkkG
Mqm49SgLKfqVRa6hvh8/X3mGyyYEnoSixOSQ8zmWdG7bsS4wZWGFMUDZ63Htes1P8J7rXgXiHuj2
fL3gxciJ/V5veZ5PZyZvO1mTZeyyyrUnWugYNJ/FlTX+Nnvw17X/vcjZQSE9cBhop0YryjZ/6caj
4KLzRcQ9kzBHchE5v67QdDlP/7S5s1PTE0xz2AMaaWba3+c9NhYnyZ10x4jjX3IhSN4bQ/44qf5G
lrXwNNJfO1SXL8nvvZ8dKr0xqiQdYfLaPO2Coh2OIu4CM1fHzIrvWxyDsKJqYxn9nWzblUPqbxap
j1aTPVmD7rVAHEp9uhIvX30zZ35xGGhFWxOVvn9QwVjg1n+/Vr/fwJlXhIqmahMLNUwwN23AEOcT
A+Kwxg/D+m6rsO4OGTCHRnRli9cO9pl3tAtNzIaqUdq2iqDFtJKeXE0Klt/x1c7O3Fk+Zy50pNHQ
RyUhtNCoLV8GfxlzScvDwms+Qo3K9Mbi5vrZvrg9YOxN4oI5ARD0P++tbU6UDhPubRkbgQ0NN+pe
kwa/eHJ/L3FeOWzLzqrZgBaO06KbqI5R86A5w7GpnSvG/RJnju18WmmJ4j4ZoYYtksKgz4NzXtqI
rddYOQc8+jAuVdFFvoYZ366haS66lE+Lnlk+OWiW6DKirRi2V9ONYYeNcaULfTEPcQHD/rU7pAdn
G4tma3YnYN0wn3qXGpD1lUn7VDtSHrXRvHe6IblqbC95MXehvwJmeEHWn52MyCjMkhQ4+IviUfqi
rynG2jVuhpNv8BQqg9+TyP/aiVyMPD6ted6TbUjJVGa2+IDVq5C1P043oi39eQaFOiRYk4FP2obV
G4DsUnp/ZfErG6Znp2fKpnGyx0lb/WOpwUuX7/N2z46ONUHyZS7APCFSE0PNtXnUJyjvfb2vS+fz
8yJnZ8fQehKLKkXI2KWvVjHBfILhuIj7Kyqr1zaz/PzT5SvyhlZ5BfPcxd9pdmiuanD9bQpwcf+A
r1NrGblw0Pj4cwW00rKhAIFZaArQXfNiZwvfAjnVT3oPssQpMP2lYj/VUKRYhvKKkNYeCDR1tGEw
kXV9HvDim13Y4SwYFkwonB0YXZFMM/KoCGNhQFRmXPd97g+UNF6fS/LdlGW3ZokMXKXMfR31Fe/7
SPueUys/QuX6kM59DOQU4FRff/GLX8IwbLBAo3QBGP6f70kCYmy0oJ/Bc+HCkBXDbMY/WQEcBwvG
H0PMZ8EINH0EGExBBSiMhwT8PklVXFnh4rvFb//3CmeBxaTMztFm9PPMBN3+JBwlQpqrxEGX39Tv
Vc5OVGRlRkbzIg5z+a+AUnM4aFdBh1zNNyiS/VN4DxAG/9naWUSB0C1xIoelIRExMJ+pdYAGZjBr
jqcZlseyYi1pmXkkngJHu0Y+cO29nln1pNcavSMoNDOjCrqiPJp0WBNlbP6nA2Kejc6JSE2SLBBT
N5p4Uj9E5RVa7suuAiPW6C6DNBcTJ38e8qiwJJk69GBBmi0985fYgJ2Hy+DHeIy38Rj+gx39Xu98
R2VT5hBXRRTT5DAwKejynavgkIse6NMaZxdXgewc6oyIX+yYL2MY+bsOCgwQ/tn/Zaf+Umi2zKn/
6yWaZw5oMonmmi3EkEychHQ8dj10XzubV3S8YpOurXTmhdikNY6mcNMqzIwmD10B2SWr37TJtfLw
xSv9aUtnbshpMuCYoxiaJ1MO8aEa05P2FY96bYkz61fWkD1KGthXAPGLekYr7hq58bXTbZ6ZP2Me
smQpI4QFwLwBcELHdAXuwAasENPmn2UBn8/BmR2semVUzXKZiFilJgr3mF/++vpc3dGZ1eusgoGp
Gffnn8gT/CUHc55Sfd7RmXlwLQxf1NDaW/UQxNoMjf6cq2H20tbd9iq/yzLQbCQptM0HFjUSqPs8
DVmXDrxLoRFPB+VPppMGxgDRAVX3KmhzthcJ6UB3Pr5AEwCXcnrUM+W5g9xaNHvtrOlBdNNzZ1vP
tKhvEghVZ5l4iDvAiAQoL3wlF8XjajerYutgQrVIGfgMdPXQiGjXyP5Wm3twdVH33VXaa0myEyMY
nW8T5eUI0Hk09o+kinsuG/1nXdapV3buR1p3yusacFI3DoZgpNn4DQggec+0H1ph3cU5hjSK4mdB
JORm2IDJ/Lq/Exa5MZtql9IbhmH9jBeN9aRrg+YlMgdsUHudbVBcW3JTkVp6ipaPNXMWuczVaADd
0tpQ6YROdKABNIHxxXzrJNBQL8Rey/KVXtj3s93fiki/75kbcW1oTloF99Z3TqjM6F5rQKgbSdS/
UuiI0S760KJhBeGrH3FjAms73wgTxbJ5Atd1SfWTlTiOlzR647nm4EVyhgSrlPM+YxDmRq1rPTrV
tibDE9XHrc16JCmIDvUa2JiozLeT296DP9LgMkKhRJXZvaKOiS+SgkHCrvBuE4AFnIbXBaaGDQoB
D0G0krPKfchypQc0U5BhGdJg6LKVJvq7yCoxxyzBE1Ra70p03zBX99iR7tik+g3L0ucuGTAxR9ns
g4lS8AnTD73htDzP1a4ldsqVI18TQ94PeXRwDDeMITFSDe6P2i4kVyZaniNET2orX8dm72uivpEJ
DaC3/KOrjXWLUWrQL6Ij0UU7hgH4tm9Gj412KMvsx5wO2z5N9zrIhUedAqBZI9QkqIwnbGN2JeCG
WfbhivjJTcpXS4i9HjWMC5lApmVeU8jv5QUoQ+v6QRTkbXlPvKvdNmAJBUFfVd23ON55w2KeV6hZ
9OxhMAc89qDuBM3uiXQbv26iF7etPxy97tdd17bgC0lX1Cbamk49zkLeVt4wjWlQJGURRBLCal9b
nQuWGoPTFlp3GJ1ephb+DBIgv1VpVYVm8xhraHkxdp9N+bev17hQvPljjTPDZlhxbpmJjUiVPSYx
aAq01BfZKqNvo/HTjW+/Xu3v9EGG88dyZ4aN6Q2hMeaHwuQnaDc21pHcWtsCeBd6hxRvJbaaR22M
FAzhHFS+Wiffv36ACwHk5/XPB8LLqtQ0Q2eLIwcvdNe+l5a5J/NV7ocl9Dgz4H+scxYLOSmRLemh
gUfIFkzHXrYo/AX/vzzgeV+HmpmdGKAkDCk7pdFzDf7Xr9/bxeLUJ4903roB7he4/tGqMME/BcY3
nes78cZuMHlxp20h8zD77O7rJS9xfdufl1ze8aeUXI50lsqO4NYxaG4TjrzffBZbdjOHZKX2hT/t
TA9QupO7x733LLD6syvI4IuTbi70V5APOqD0P29qt47QJFES8Rg4pua9OhQHF5Q0gttvGHcNrGfw
Sq9YYGwr0GlfyUKWu3B2huzPa59FUYrKHny0CDoNd/DmVnpMAFlSPJFs5tRc0Tb3s+xKoHv5Oy8l
CseiC3P3WaTbtVZkdyPsQVtjhHqp4iYgr0Nh4q8qLgCh1xuiFy4lNvp7zbOgFz2tvO8QlIapnm0G
rT5oyvCppa+/PlCXyv0OMOQAnjrOInNzZnwm0hUmqMOWjxmFmLnZCrRBgVtPd9OOlf6V1S7kDJ9X
O0+5iqgxpFuPMcq5Khg+8my1kGlDickf1qOBfo8WQr112l3luLq28JntaYZoLooYC1ugZou1sP0l
9u66GJiSm2brbqJvkeZrm2vn9dr7Pc/HQETbVzaFMf2tkDSd/kuasksG9tO3PD+nedEB9RJjXGRY
4Srs57XIvi8QdAuZGWh2p/jh68954TKCpcW2qEMWlZvzmpFsWFoUGQx609O1bWnHsndT7qTJ3mxx
iugQCKJ+jM10rVKwfK0zK/DHwmdWYG5EDEeChRc2owJkZdGablPwzCn+T5Dvf6x1FnAkqF1j+gNl
q7/6Ybk/8n+PxyyoyGu9h+XXfbW1s9gD0B/DyFvYGrd4rDXEYYmxImql96bfJdMVCv1rgc7ZrdCh
d4gIWtRhOTWcMhBs9ZylwzEBj7jZ/GDiqgzUhXrI5xjgXFbeaOJeFwNZuHyjsG28fDWscQu7QAs1
4aUBWCb/QX3sjyXPrDdhEzSTdMjPtmOzckvN00yLD92VTtUlA/M5Lj2z113ZO3NeO3GYZPfjhLi4
uINWIoYFhitp9/KL/nZAPgXAZ6UKTcYAlBlZHSqV88Fx/MrQV1/f62t7Obteycwm4RYunCytkKpt
UIQjFeFDciWSuLIV+yyYqWyzpCrBlxnLONBGF2nMNVNxeQnwUlLQOi0ODm/zU7w0GYMYJorY2taM
m4oVHxkZr3TyLgGIcMD+s8a5U4ud0qwjUv7F1bjMkg4YAR69pvVyuJmOGw/ZxuFoj4bEXAtQOVph
9/r1F7uyzXPS5UJVZgxu9yQ0uicXBAcKVY3/bYWzbzUXw5hUBs43RcaMIW7UJx6/XuHScMgf7/H8
okI+OZ4zhDyND466hX8r9vVj70PlYnFgwr8WFUAt5NqLW37+6XzMCSvtQiGlbky267XoDmzPggOU
snWbDAKkHZLxeYMCyI9UaEFWyDdQuPhpNh+MvN+wjvnCUEhoem7F9oNhVxUXfXRL3OJU1dO2sJut
mXUHw41PQm+9waKbpDOPFdPCSQM9cpnNt9TKNjmNduiTLfh/v0zEwTT6tZPej2a3IfZRTcOuKmQS
uhXdtHOHP+ckCbgY09zLaX8sSOhmCQdbjp/bk1fG1cqKdS+unXWfkVUmQOjJSm9MU1CYZ1x08XOE
2fFxGUJOXuuK3cuqCTDIDrSfQXlTKyiHG8E0GbtcvTrGtKV1lULstF6xhSqgUHxUsW+mVSA1FTDS
r6xI8dg4ssoMkhnFkc4BpWE+K1670NojEK51RiCjKG/TW0xrcslS+0n0w1vfdo9sdDgDNjYXZMuK
9ol24MEe0vcoYSOXM9sJrXe9WBt4CkXQcWC9J7QE/wxB14E9sPpGUyAU67J6VROQsEJmN8yt0MGb
gnGegsG1b2MDCq61saGOgBhIeh/1WdBB5IEZYAAs4xujjNeuqYVj1mwNu5k4pSZimOYutZlAQXia
uG1ML8VQBACP7Aar8dgEGGXsCcUOqgOekrBdA75rs/xWu/3I9bTy5fTodlY4RkfHqQDjAR/6rG/K
RJYeOp/cjjHqYcdoDSWSW9QNNUd/iEfqTf281ZoozOrv0FQasJRj8CglNi8FKk7trL1V6a09EhCG
xtbaAL9/Mp4gm+oSxulM/cF5HmvwSQrI6BkW1wcwaHUg7hoNwNT07TxN3gAkKNrUD9FSftOP7vBh
jvmdnrpr2OUdcVsetWFaO9yyftrzDJnzyWvTwqN9wuNmnyaPBXlKY8qzRj0MAsLFsDpdqoKSdHeM
7PVGrqa49gz8+b7dWKAQa13NXyiKjGo1LAmjgRJOXO+i9hvAMlwMWSD7D60GsphlQQ8dw8SmPGcN
d3Makvwp0x/7Hpht9aDqFuU2yDdZjxRHOm/DGJWzmApuNVZA47sWllfTgY1L9ZMxZvukOkjJ/E4K
XrfoI4yvmTOvAR3krpmt9PatS1rBSYxiy/R97nWv6F87c/C1vF11uFBNQr0MdIS1JbltFb6Z1Z5d
6Xdd/K1h1qbH1xzbkdv2CLWLl+V7gphmFTFna0mKGmPjs/yj07eFrMBsicqhrnzSDUdTWhsiXkqD
cBmjtS2eBgdUBCMgfuVTkxI+xsehSPZlBOnAFFyV+fvkmntH6jwbyKNbYXJGU37mjKtC6F6mtbck
/gmOFE8vEz9ykp2VMn+u2aqbaACNUb+2CcbV94W0AidOg1IY25amgcnCCkxGPaqgrjlusqj1m1jn
DeALzmy/wLbyAaMzA6DZlgaabjvjTXdISAktr2Sj8NHktKvaN8qgE95C5cv6cGi6yez31ozApZuX
YUQiKA7MXjF91A0+T2r7MbgHiyhdO6i/68oK7UzwrDjmcXcjNYjX9i9FVHkzejJmS30DQ/yj4XiQ
hNiNlo5KJcauB+CCmt7rM5dXllyZIg2T6M5tZi9xUSMkDZG8yR9lBIABKI5YP3AEXB7VC2io515i
QRobsycdjhtq+GGdgp8gPuTavE/LDvMBzRGybsEsUxTR5ZY4sx+NN2A58DUClu0m8+y+X+GzgLal
s0tP4neL6kaz78xKeKJpN5ODUTL1gs5DwOgplsNd0UweDhXubcehpMEtAZk47KskT5ZSymvKYmXb
3/rmETJaBwe4GZUwv5YxNMkB6U69Uahdk+c8cUY/I6lnpqU3RIU/k/RUum8weK80cY6pYYROPu7N
QTuBGVbwyiR4iT9bByrfcVBkjUeGB7uWIEpgXibbIJ+eGb66Y2TcyWePUPtYE+Z1EkRYxa7ELbXL
hqej7fedtanxzsgQ7TTwDxr5yeoz3zBu6lbbluYuH5NTJq3VEqA29RCCHuloFhjmLTNyp0fdVlfN
iuWRZ4w/2tLauTlq443LmXkDcjCYe0h9C7mlBhxJmdyWzmuUwru494kNnRMzqNsBNCdPJMlfqtkZ
PKeINnlaVV7N4gCtjqIRgZ7hBat0nRXjbWbUHOabt8pcOYJu8WGVC+9lHJBZ8WGog8TajfK9i+FK
apMX0yFW72NKn5l8kLghVL040ZtV71rJTpFqH/MUj4ihDRuOVQft2kByv82I35DCH411ohrPBCkj
zRwvljF+98Yu1ZOcuxDMNzMHR03gZPraauIXO0U1DSbREA6XQttOicObvvALavh5SnxG15l7V2M0
0OxceIKnDI4Xunl8Vk5YzglQfuiY6Mifsoca69Wq50Pk8ixO8UdGoPQy8H78MPpNYmDPCyVOZep+
1kMDVT+apfsdQu7vAsappWzFtG5l5aepxD6y3jeyj6gqd5oOWUh1O3XvhYtpFvuklekbaVu/hX2M
o9YjkD/IY7YmzvCmR6HqJrCmQaoLyh9E6x/79sbMk1OR7nMgLqf+GUWFAFfFTX+61a1h23DvdjDV
MaTqn7vOCioY67K+ayNV8WGyt12O3zEGpVu/9UmxiSbbs41sr+bE6xjelWt9Y82HpX66IG/rzTcw
+m3EDAG6nnJt/O4iy8VAE15RexsJyDlXjgvFeubLSt/I4VSP4HfHdFNmj+uipAEO8EYD2kF0NwZm
MZt03EEE1GP9ulFJiCmck5nFq7Lv3pQ6xYbBXQoG78r1S0Db6k74bVLjFrXQ/i1Rlqw9VEZs6FDI
5M1h5arVKDfxxTqnABPyfhmLM8k3NR7ATrsdlhGgZ2lpvGnawJzLnV3BjOeYixnJW+acgDDhWo1g
TTW+QA80YusoB2iig0NTP2ne8DwWm7m3V5aKj0t4OLoPBuoz4HvK8Dcfo2gIaudpwvcb1OxBYAKx
rIaXfUvMmFedwXslPZpmGxeTSgPtAllnR2im54W5ytA1TMr0znQ1mCTpD00cRPVLOb5MWc377ofj
9og3G55E9xaMdmyhLyiEVyjTn9Tk2fETddFNrd5oAfxhk3pJ92qOt1K/nVUbVDoQgcOepHAq8cRn
WoCk1n1RIOAandarTNitrrxxqwaMHi+Rsrd6rh20hsL4ZT/Z/GzFDgdnIXc6sTeK5n40an8qetzS
Z1NhNnIq0PI7Rbj3CSKkRCHEK3FbixJKgklY5MSzZ2CynZm78iMXYB4oKYc+2CbJi6DvsJlyBYV3
uMBY2xWWBW8yB5lqgmks/FzTa6/DzI0CWEGP9l1U4k6b9wXFU2kzxiMxONAmdPBBBO9HWeqP9dqG
/TAMuaKRGbYG8+q290AjyglB3uiMIRnXEO9eiagOa5b6CCg8LW9WLVjKXU0EsbyL03bXkJn3Rrqz
9LfJUr49Wich7lUX8WgyfJXmTwOIaSl0BLohrIjyoh5gd3yYucrh9s37QcMTUYzLO+W+duVylFFf
Pw2T+SHSO4zpbWb6kqpTVDCvHw1elTFX7MnRANvHoBFp8jvFMCsgTmN0FxlpoLoOAxIvhZlxW7qB
FCeDjU8RMU82Tq7dyxMqlr4xkY+5RQoB0tC6oOGcwaI6P2WBDqaloDCHgpiVcB0rNjZU6BqIbLHu
AKwGCCJr39WOoDf3lA29sZjumTpSJOHtMIWgqAL7j4UwTnlJ9cjacef2a52N3jittcYFIHsfA+ab
xa+oTPlzfBo7I0gqN8hmuuu0H4A3W+XEUxNA2X6jROrN80dBYFHzm6E44YgExSDWg5OGqoYQ5GCt
Ta32zQRRi5Vytx5g5+11D5yERn6qAXrT5HYqDzPcm0XfhgJhcPphpaYfp5WXzBpOew8eeLzaIrrV
Bye0E/cwJS8UvNep23klbnlOrD2ZwKDeZHdGr7bKBtNkRIJYM+/iItkuiU9Vpyv0otFGuBGI1WZc
px7REE6/ps0I/qVnOW5QagyisOsI9gFg+34cUU8aXqra9Uph8bTEo6Txm5qBdBzElkZhAmVubtYv
VDQgscwegRsMbIe909j6kRuYXk++CXyVURA42vfI3JXlnZU/G6nrM5msRPVclgQJAYpjjToZUXwD
crpgjJCuunKdoI9d15XmxUCAWvJdKuOutbvvtX2TNvi4eco1u1w7U/c0Ty4XWs4hZ5Vnze2UqFAa
N0XzHanBrh9xLWILAeKMlj8mCfv0QEnnzXjzdCiaxSyvqJZ7ssSVlP0zyCE5E67fdKmfELUXHajp
jMjXwDUyRS0yl56P1nR0S3PibiMaNM/t98RCDAbxMl/QFALzQ2i3N1aDpDVB7laIaidmTETHlj9P
2m7S4LpiCl3KaYeBzphr00c8vrUMIYp0/LJoN9JyApmsa2Y+DC1Kso3hTXJVKRoQFw0u6GHK7mGS
Nu80B7HkWxK1NzEygckEYlN+QDNxZTJ9bZNkJ2yNcNXjRizfNk/1Q6eBbCepoXk/VadhBA19AwMd
Z3qKsxPdUOAyee0kgQZG0qkouajf8bXQmeaGq5p1KXFvoOvV6gWf0ts2v6mkJpE7Q3xynMMi01YQ
evVbCyXy4lgyGoJ659ZOmk1VD4Gld4fRyF4aui87jEK4t0maP1A3/mbMoM7S46e5GN9haX+YDTYz
ZPPGsjvAXTS/6O7m7MWFbSxrZAtdygCKyWwPR/ckavDRsFeGLGhOdc4k2DXlpo0wtcfc12joQLl/
mKBs0A0D8kX6kBSO5+h3BnzBMD525qYRGDuH488McihieEY8fAf7m5VZYLFoK1j7RADXI83LlNpe
pxeHDjl2jbH2oSmOTfuOUq8eGStZAr3T0+eRHlkJ49zoEIBOvGkEe8zMbt3kuUiq0JHVihIZiuEg
5uhNCOZN04sQGKrEDEDjPI4120G/ACau9zMYEbt/HOGddDfnmpDe3ENTFGBj2w4V3MBkUj+mB4HA
o9Km3Ccj2VfdsNXhvjUdE+/x2i7mm0GC8VkzgNtkQavqwBwUgpXe02p0UeFMR2RvQ5T7eSF81y5W
DG9riL9bBuhuwHzbpnwqdipaPNILQQnBEMl9a7KjExfKY3bFMweoKiChPuYUuhKi27K+PuZDdrKU
Y98m1AaQBOAhZgeo+WyRZyKHKjDtXE270knXYKnjvWvDq7HQjjDXViLmcc2NVrG9K9iq1+INzVDt
kQt5a7pq5wLxgXwbhFP7QMDGPMv1Td2hyaXEWiC3pICoSoKoDnUrs52QXqXDWye+t04ZUvheEMCg
YCFfJrPjFp6uAz4O4BcfhZb3VlIHlTlk8K58n5B+WPYBugf3BpuZD4GsH5EaAjt+dK3S6+MR+JBs
NSOoqjS1Hyfoq0U/itI4LTGRabxZCGKS6blBCmsPiW9hrlu5XVAqAs9ZS5/Kzu8mdjBMgKMICnp1
50Mr706XAH8tmbiNNkzjTDvdAJ8wKUGhK461ZXNbjNyItHfg3XK/YQ8GCiyopCG8dD07Ry2ubQ8F
eemAEWKZidNzKper3jrcadPA6RGNRRSZX6a96skmoyDm049dW/JWryAVhdtOqlXtRPjfkOzEUOrg
3ojR9EixGRXGVLUk6LJ7u69XKVHrDMowTv+Cm4CiU+PDS8HF/WyI8Elp8bJVwRKD0TwcUVv5VViC
i++SDWXs4BobIwZDxXRTVgbsk1VBMU4aFEXm2TMy59DCzEJd/NihwDV8FHl9n/QvUBHYmeyw3A7o
F42Ip4+zYQQS9smc8nVbDespQuBfszUrRjuwteg2TtZl0nqOO6IEJMHYib+MHviTWcevKZw+MwCm
K0EYXNeK50iYxVCi3BTW9n1tTj4oV5YJJL/qJ94QMKuj+pSHM9lT9ioHO0iQ2owrtPDg375byfdC
x0S1szXnzquYs8qraRU1eyVzONyZj46+ckmFeOtRtx+BZQokoFiJfocatKd3K3DSY4QEWLoYPFRg
LQMu7OAi+7MrxS2Y4GreSvWCd1l1fYCz+jFZNcKnfuHRyLykB7yuyHZlkaALITZy1nZlP4Sy74JY
n/0+zjeWsLwSVYUJmY6uKAo9OBQ5XY/5twgmAiU7v3BQWKYg94g1n+FBCAyR2+2gzHOLrXekuCmm
l3Z2Yb/W+Vh7y98z9eGeRQ9RP3Nl6z7t14Nh+E3aeQZDKDXA7VY5biAKL1G8Mju1MuN33cEtAloN
1RReIk1vCJhBjGNTnUr7DVrASEmsQEb7/0famTRHjiTR+b/oDjMgsB90SQC5M5P7doEViyT2fcev
15etmSl2NsWURoe2sZmp6kgEAh7u7z1/3g13AtVshDU4xnrzLLaDnK7AWhZtpzpENsfUd7r5btrd
sUefONX7vlxrbeN0lJNDdK9pWDXGa0nR1n6kbP4CvUaKtuZuUC1PyqrUjaR4N2T6nq8KhGWZKNk+
HFqCYUsbPX+A1O4Bb9KkeUy5MubxarSTDYjKvMjVxLGT5zn5hZ+v04p9GB5VWlqC/sYeNV5d5IIU
eLinLosM6SAooDT0Syn5rSUAbGBAQ/Ya9A3gHoOO9cGLkSIPxe+k1ZlBmW2Yqgu+YS2FdjPn2V6a
b0UPNC1ol4mh0BakC4PQl7Ufebr6JlfzlZz5XtNk+z44aFngqOnRzEd3zPkR7HJrB54UvPpG6/TR
sPDnz5H/pauY8DypXEIqma92kBJ/kRkPutHctOpq7qQHMHg3pPzM+Ditp8jgsxmjq8mn5SHR7rBt
uuv1lLPf089JkV+KxVharjae+BEABZvnBCuTx1+GNq8UZtmWiu4aQb4xst6TitsUVK5sk2MUEH4D
omTXy4sYuC+KVGJXvGyjzstVdVcknaOC8OV6Cz56XYL4zRqG6Rq1mNy+B3Lh0a5dRZtZyb1kevkX
bskTrawIrWeXbsL4NDobHSp6ImsctqaQXJuEfJoYkopel8Q4BT6J+8xJxnGnjQ+jwLTMiHdqIpZ+
3jhmZKzkJvBUaV72EAiNX93jv5NRzyC11YdxJY0yMX++awy/x4sBtLr73XPqRpudDxqA3TwCCIqB
M9u7OKDruTYtT2Fe62yREytG8Wqr5brApyQLnjRLojyqlxaJCy1U22HiKgDij6Qr43TfWLQwB9YW
8aejpeOhU5v7wdh0WbNMK82ZDXCJJM9ehiwDeMX1INfWhTbct9pALKX8KPXK6+Y3bQbXkYKDXpe7
zLDceWgXQ/YR5g9jVC9Ro7rN9DmOzTZNH40q2UZ67PglCUq7DshP6vbQt/pBl6qXJCu4H3uN0EGe
ICf3yJa39mjeGbrv9Scxtp1c6/XULYpSf9YH/0XOAEqQ5pLqhq6sR0ckrZso52ZOhvgXnZO/g2za
13FhLMJefoLU94SZF8h+r6c5XvjgNlIQLKSwXIySvxi4y0Q0vadzcWeLehUnT0DnrtpE11mmdcss
pLzhtQUL0Gpt0XTNo5Ine7OY151uHVV5q7VPMocr1KdskVFQwbI4E9EmzKCmCnGtFRj2FdLONu9r
OoBayjSu3EzCv69FAh0vMvVZ1WDQ6L20ErfN9kWc3aktZgFinXWA2SYmtWDYs+bEyv3I1ZxGD4IM
Legw5g9/nXCUE2xuK8wlrl/kHEeM6UEV7VqekTKrseUIlNa5FLk1bLTFV5BH0j7KgHEzaMVZAZpI
EOZVs2NnB0sr3GDIAOYBKfon04q2hjIuEpzVE+nhLxwJgovhqevQPHbyTdIChjArIJVqT+2opmms
SjUGFuuBW0uvksEV7b+X/IcA5pgyjWMO6SEkp8OftDnoKuLVKXGGXneGAefqeBnHYjWE9kK3aFAR
iSsDRlglt0OobovxaNAqMZrDctLsPcU4m34IFOutCaEGyvVszAsmRlzhtre1JmDfSVBEAZ2OZvyU
0PSpa41rdfoutB+x7QQdLFVHQ4W9GKTiV1T8ytXB9UXhdhO+8oPsUAm5c6TzvkcCZ7+2jHrRN51b
FNezbWJU7i+EHv+S6p64frBsagzQADt6TRN1K2fx0YTebCvlujglEWHmlgnvvggZBXJgAKEnx/lK
1SJnPL1IMYpDridLuZQh0wKgZxiB2V8HRJNUBVkOl73EgCTguFbpd22qXEVtx+HpSAFp8Rq9Dlqw
tEsw+GNjjQAx8kYtql3YM26TK16Wym0NyC38Q2bEDw0KwrJ6TkJcyUPlJemuI0aGK/7jEPoO/YXv
SmjtfWN4HQJ73RcDhrkpJR/BMw2Pil/cWLYlkZQwFioSrh+bSzD/A8D5sbavxy6+txN9LwoeRDKu
2lBaa438Mdi0c6bDZ6RGe11K9sEkHZSw9qowuBmqwTtxoR2GD2nXkOLD2yoPY/c6ghV206c2nGAJ
yUvlcVtTkNE0sej1x8QKPXmOvLnoPXmKPCsrVn4zbIwq2KdGuSujfJkU06pJi2U241BUztWiCTsD
qw5ITNSO86IUwa4X8x34VOEyAyNwIiXcyG3kdbReLJgRt+784UbvxJuQyBZze9GORe+klelppV97
RgNaJg3rUU8Htw2DA0NKua+gN5058h9lu3qNUkXlfAY3kRVXWwM+QQmFv22mYus3hUc5e1dpXU1w
0h0lxIZOyCcWZ1+X2RYQ4snOACXKaTl1fe5R5hz1iPnJCUlCU4Nx0Lji2up0HAWozYRYwOj3tSY/
oVt/MAEHmqI8BhIcbtRWIBx59xqKDGOF8dBkqLxKg/InjNMnbupNHotj2Yl79USqBr70LNKJSTYx
/SRm6PViuOrtfq31yVXTUPpCHrwyDYd5iH37Kc/Wy6yFI0xsO6z9EajTsKkKGuCSJGs9LWmeQqM7
VlAiWdasNGYeLfx0pixQbeE0he/QFXoFILuZcn9TVFCE7UAvRZ+3zyKvHrVRuMjTDwxLcw0lA1FL
GWPblyN+RlV1Z5n9ayyFx77vjgxMPZpNwAScZmel6o1hTuHb1AMzU83AW5GpMS/Jm2UD98j0A/nt
OtOtPa0Oe5nf3PnjVtY/+ph2kLzcFVEROgW9m5Ns7foeVlQIelFmTwrD0Km6RFnkvu7IohE0SVCL
gWs9sdvLTjYNELJxV8Ny9Km2nM36ocURBkbJWjATyNV0/U6BtU5QNSS++G1o2T5JRqBBMPEojMnn
avMdZtgZc5QIcBBuw+gQquhtZJhMiKuHt7LqPEuXGClC1taMW6mEEDYZtpQaKV9ILKgVRbKLVNWJ
TfkzTVgv68U2BRnAHwDHcljLVHozy/JuOrFRaq0/lHNwlMfMgxTY0BVlLoKaYgKLJKfXgzsllD9F
GtJbNdOgmc3lyxDLyxAOrenFPkXhwO2dr8JUaXdhOaPxtU4qjTp8alJIV1NU5GXRb3XWUStU3ZU/
tIfKiF57f8LeoexLp5917cqIUywBuvJObgdA3LLw13Y8iI0SaTe49C5imn6aQUf3wWz5rp4etSpB
CtE+++LZtKrVOMfrsJlc6QSKZvNK5+5NexrIZ98bM6YiwEbPpeyNY7BPKusKo+FDAlKUpRM9LcIb
B3XDbPnlPBgL069WKL+8SLwDcSyUIfMqOd0qXDeqPW8qM/wVK/S96Gh58JndKQN1XTkNywLTN5tB
pmLU9hVh0O8Mz6asnUYFIl47jXl3Euq7QpKceDYDEiP47KivnLKO95L12uMfoAsEC3P+0MFIxsMg
e0YleV0BCKrE2iZR+CetH6HfXbMa1maVbarobfaZ36dRT7TmMVPnx7md77sSFSnYcaNYS7MNnkyB
fN1Xln0sf4ygF1oGCJT6/Y0xtjs9NDaNmq+MwlyO2PWnhBa+mU0BzVaNkkdUOgbqTO2QS5serSMD
YR5NpDtkH6Ti8lLT/F1c8fxqttCn0AsxcymqfhGG4yErdOpJy9i2vbSadcUp+8Br9dqpgAF10Mpy
Krw4rWhaQlwbkw6lsxtoOplPTy4bLKX+1kyTW1UtuTeJ1X25Mzr9tykpnhjtlQlQlfWNxywi7t/C
ncChx0BF16WjDmGKbjqujUBbgZ7vhVZ5oyS2uTU4EzTQ5BuLqcVhADa7J151pMctLWtxWcL1I0jj
+TJ647U+9dpy8jSzgdRGNu5PR6RffBdgtlmmLjrOPqXcWrHDZdsPB4XTqHMfBU3rjHJwVdU2QLK2
RTMWIoBpr3rmPKGiuhazSfcZqJKUuyLnpbMRqa0c+MdDyYUsKANdeO0CGQsCsWwN2IKCtZAKVLED
hONJovvrbw1TizeB+hL1pZsE0ps/RgS4ZGUW41Ke/IPW24/xZO/sNgcgG5q10Z6Izs8wwk4iGdZF
mDMBt8m8npQ1L4dXRtQuqwEACUT3lVz3WjGHaWnb8Yrz8pFk4a9cGd5yo1jPcwddXWyRoh98vJMW
MTWEa9qQwwHXAHQIUapXkbZU9cw1X++7ulwPVfA7svjTypTRWdHTtzyMoL+KregHayp9GLH0c1Yj
hHPKmzJpPaNOonVaUmWlfGB9qT3RdTkv0kqVdoV/EikN05OZxO9F3zwxdaxfSzE7UKW6uii6An59
xM1cMMLB1drxij56aJfkqIxM/+vrfRnD3GuWm/Z0LDFqzlEjBSmibn/ExnDD3L07o6rfYhEVmyo1
5pXPPizLsYg2atVtRTx5cdmBtOQqgJpcOHVVOZi2b2tcBmuj2wiBZxnESd7nS0G8FdH8VEYZEqub
JpA3DTm1rNNhF5jmJorRclT2UValm7zsVhCXe6OH+Za0+yj0r/O6eumN/KHQdXeSfF4m3//UPtRc
j85ohDepatJkmtHTGQ9PQiixV6jAWHYBsZvdorhiWocvrdSM6UZkrUYmdlHX301h+FF37TIM9I72
03k3SIjiJnoEk1kc4TvvQk1ap7F4MLTx2hxJcqtmmY3NkUBMfKZ4sifHlvBSn9Xr0TK9oon4YDSK
bnvel9lMDhtYD9UJi5K1DJywO+pVcN3xxyXAkIyN1fC80EzzuhXVWs+VdTIlXprOD1mVvWoVBHQr
1CubONrnihdUCmFCO+kOlhFHLJYVkOP2MUyy5QQaZDbTa5pp9Wq2lGsr7vJF2kaJI6T80EqDg/Da
K0RwW/IcTGSu17Fh069relILBKLqza4E3NbVNHcY8rgL7PzaHyysUVS3SMqrJJc/C0leTXkAsmfv
IBAeRwUWQMqnTYbnD4YQ+Q2CmMzNbc2rEULp+fQqCvMXPMq8ijSbmmruSCio3hjqGy6CHNmKpmVv
Yz4CadjzDhJ0xVysDT4zHpDQjZ9SkWopOZNIontf6M9qPV4XYY3gubuKe5EvpELemHpwk3T1sahx
7jyFiqCfD7bP6UWsHAXkPxR2NV2hvZke4mRkDDbc7xRrS12FalNQqAKYQLtMw74dtE0WpQODBs0d
U9w3alDu7HkCIZsbUFCrcacquTUGfTvNrcIASLL7orTeNV25nviqkwZ0SJ9ORJZ9mKLqM2tjbtBG
XpmKdQibYit83y04vVI22sBtM9uhpsuy7de9aq+LUt12WunFduKZ9bBCNGAspN64Za6gV6vBmnuV
sQhGus4SI1tUec1RAGIoMpkRSUxIyxUzciflpKhKu23VYfViRGsZ+6VqBFEQ1p3Ukn5Nj37xigKU
mzla2PGrytGXm3pZ9+1eGP4irX2K4bVqDERb5jrrtBTLkBsJXG0UfnRyuUUVm9DkzAzME6YFuqvX
FWz8CQ/Qljnch/WRx09WjbAEBDaeg+XIddGUCDxNRyFMKWKtafcWAHw37U5nGlWyrQQLS/qdYY+h
qyu/DdatPS4ytCaMFJoZKRRn4N0340nRCwtdqSPU/DEpcNnLjtZAh+Bkoxn8VUXW6U250fAqJ4VD
T83GEqt4jo7GVLhGvLRAAM12TY68MCTIAr7FImA8QFQ7cyr4Kdp+Flj0jJZ3WkiVQOZ7bwAkzpKO
nxit0vlushHelKHbkckhUi/q2atALKISLHs82mxeqECN6WLVhf2ynDNIkfXUIuAzY4f9a6o3jTCa
zLGrG49BJVgHOKm6G/rcrf0RtiF3VZX+n7BGVZguRjANmb9RxCddDVq6FlWVYSzGicDaMnJghBXM
NddiWlao/S7qZCkYkb5k+AUdcBxhFMtcYqGZuUKFnqxxx4rV5Cgnyu0UZcdIVFc+RWTdBM+NqTxN
YbXJBm2nUbILMQgIiROiVt8qiOYYsbCKjP6KsMTh4coepHlNWbpMm+xZsf0VPMOq5mTvpKT6BWbU
pVAxzT7KHy0AEQg4pal+lTXQUaKTL82LTAYkSGHReyV8buJxSes/3dgEwmDTR5swDJzW79dhCKcF
nZwpwE0CDOozld4xzNzn9ujSWJ83jzVhJPoY435jkA4m+m9ViF2hs4vZPirfdCGv7eJeU/RHWazL
6WowbkrCjhmO+zhed/ABoi5IsMZVq91P9ki1aNz4qHSq4krKhVsYpcNoUsyVy5Uq70frTiC+Cw8z
9GlRFjs9z71aRktlrzI6/C1/K3NOQmMrz0Tal6B+t6t2JyBf1aJ8wz8Zd4fMaymKmMxHv0i3nIJr
kPhAf7T5spvQ9GmML5Zq1zll9sRm9gjQ6Chd2GO5zeR6kXCox3FZtDf9kKyZEUn/0ZPPZz1JNvRE
dcUnWfi1Y6Eonh7kiWCuZJQ/4V5VFLK64m7wDSc6fR2YVjUloL2ekSysrRarXUBq0b0ZIeWzOV91
+S9TNjdD0bs+J01l8JZpg1IpRMCJYkPAmhjrpCWHHu1XpVprSXnTqeWN3+368c6yG/pVVmrD+EFF
faliuLE+QVcfFUyhLa2NYhH0ZyoKKzGOeSodWjXsHXMq40VAO2U9+bcKSK5WrcMa5S1DE2T1Pmr0
bVhsRmlapGU+o5r3N7ZqHe3aOkAlbhljqfLOSHHhhBLj2YBGNvntW1Uur3OERYLvfKBPoY67teBj
w/ZUGaWVXqyU9hA07xZ0j88FywgchGKVvCwqQOzYyVCacWhiaMCC6yBnUi7mHWvQln2XHSlL3LiA
HWKGY2ZR9Da8Y3lV2fd5JbaKmtE3Q+vdKT2fFIKKuenRGUXmiS1YieQktlvXqGcobbwECS/eFMuY
dNXyC0KE5RXDWzSeflX6PlfjLjIyJ4Vmi5HzqqGyNe2aqLDssn0nQFtj5PED8bwBM1DqbVCoTgQR
FrX9Qii9I2Bj4vjGQuYbwc8hthYDqm1lrD+qScrIaWrwVQXziSo+9n58p4cmGBLAbUQBSP0T+27c
0x8tlREilUjBnZ8JbZKFdFR+7DPm0Sn+tXRKYmUZ9kEJtpbV/Sqz2iL0lbfhZIULXVifIkpHR8tq
E3JWxjhttMqNIfnXY9J8QsodUoHUTJxqhEFLOGnIBHB5CPLhqqSveFRIFZEBzMWDVeAAUq+bfItW
uEAkWDyVk7SW5ViHw6vXfU6BlEb2TulaN05PKpI8o/qo6UAzfRVplpowwgL8AFHQvptRvGb+treD
58riKaKh2JrhiX42rA+5NgNPKF2CdwXQblMBITiofYC3rHU9AiIyF0O+JbHF3iUC0Q1UOBobvGMw
p4OvaPskJ3NtCKF1huxeT49Jj/SYfz9iNjw+5OwdqH4jNyu5H0iG11hwXRO6a0BWgaJ4rLXjnCXX
s2Su+mZrw/HKRbeX5dmzNAxcrO7KmroXf1YXajA9wcKkrpHTYp9T48kISP1yV0UAVXVynVa3NhW3
Essb/v49Rs68F3xN5Kc+6jaqujTmAgR8Sef+6jTP2BiQM9D3kJLWpfb4Hk83vfq7JRb14XUAljDX
MvfV7/z04YTKPqhCR5puThxAna4iGU/uHtkx+BV/M7c/1EhCH5issdrYYY2xkoI7YWvbMcpBXWit
64yntJO3Zu5vE6Q45meqweQr6MGba7Mt3GzqHEFXADWxObV7JXrvCElpcVu0z1markoJSTtDLWWL
MwRMSejtmEnkJ/sCPgzE1RvSR9V4UbXPFlVUMV7n5Ts9LXupWZXjsCDOhcM2j46xNa34V+tpu03L
Bz28GpPnopA8yYbOugXsxVJgkUijM0NHolWobjuB8/2QuGO7Loot4ORyrlV6gbgn6BBor4ayXdR6
7QXqq21UL0qQwr4fTjpa37prO/uAmmAT93S1Q3QOwXAVjEeMThZ5Kt6n5t02j8Bs1B5HRcs/46RA
xMHhySQcZoxSWacMdViAXcLyz7jHmdPOjvWVofQToiw0AVVRQXGLYF1zpUDKKNDucJE6+uVRHtza
hh/SBtonJ/vGb+ajrcVu7CPRpZGhs6wPisL3vi4gvof0ekJZf0qgOsJykr9MuklNZYxXZPB52mz8
E2GsM5l8gW0NiWL9a9ZkboMhfxMI8ZSsbNxcYvBHxigwkzzDnwYUEFcRCEpavHU+hQszQCxOURJj
91Ifdcq6qYl3idYu8uqqNJhuHo+PyUnaPs3gtvWdLvlPTIPZGa1FrZIABfnEWFM9pk29n05IaD15
IUK3tHxJ2nXSacdc77wqaR7agE7YAmehaS2M6BNwhFtd65ep0HdKG+WAw9Iu0mrasbJHLr45KD51
XysXQeZfxUHzqx3JHAz9hWpYB6SMuGLa/WR3W3qi/RTRqVnTr9Lp99W47YZunYnsMZxr1GI9qWmm
B8xc00BXura7Nrv7puprd2rIkeoJfTqSNQm/ybK8bfW3pNDu5aJcSUniyeZMl0cPFZWSa1Tw0Sba
oSJJX8rZ6GjeSleJlT/N5ekDHt05ME9dZ9eJjeo5+ZTV4D5XpQseDd+2hH/pLz3r+K3tiZozoB3X
RjSr6jnt2f1znhFMkdIQiy4ZtXxjPfG3Psyz9t8kRrAzGKw3Wwl2SfAEFIwIxn9u9/y+9/xP1+xZ
X71oozqgvkVHryX7Osm9Ob6acQ/q2juTnpPo8+flLm3iWV+9pCKRE1JN8ZGXH3aUHC05f4gYWIP2
UflQ2u7u5/WUU7dqkU5BkW/e/+f/wLlUnFx9/jzfWedxEdedkprwsD3j8gK62FxUXKX3G0HQkoE8
5Va5NOzsW1eEPyueG95onYjkyeYg4/X2SgPLNk8yWj1Qpt3UEeQC99LRQmVHj8kIT+VHu0bIFyxj
v28d/89Ta2eOAgGAip2ZnJ10CB+GJridVGZgokSn66S70JL87QnCCd9UGbKiinO7i2iMgzgH8liF
9Nhk0iH2Ce3+0lSoCatl2N3//Ea/bRX+stxZqzAm9bjAqEg3AtyvwBY1rMqN7PbnRS4909m3HlpN
GWFOF60aY3ArBXTKONLlN9OsWml7S1z4CL918PjyTGef+qT6KDjzk/tL8W4Gh1g9qBJWv/z37NiO
HtXez4+nfHtGvyx49tUPWgMGXrPgyaIk88Klhp6VCWvWGgs1c3lhtW8j2ZfVzj56O1DCSh9QTGZd
F9N2ZndLLmHm8PTIStRTf6BOORLumM3yPNp26JSp+qLSeon6B62pepj08cJX+u0H8uUnnYUFu+iE
NCmEvQQWZxAHKfjUGyjI958f/cI5Oo8FciaGog250wMlk51KOoGDWpABadhQbZH9GjflXtf9S+4U
375gQ2aKpaKdPkz97AXLVd3PQT9wgjwUn5vKGdfz4WSxM6z/K2+dr2udvV4GE5lSN+J3U3bVm2wm
bww3ixZVY3vS4D93k6XTEJr+0pVo2bcmBG2S7n7e5ouPe/Y6w7ZDRWJU5coIN5MxORnYnp0zjBW4
RRbHpo53ZTJu1EZbhu3g/rz6d8f7y/MbZ5a8vdxEIc1UPD9D3Xq4UApYYI4LYfbSM56bTzfyGPWD
/S/TpnGDgcVmOlYbeoguvlJx+snnt+bXRzqzmTAVzOisgGvazOFQpPCtSXvzqWgszR2U4iauxkdJ
7nd/ISoJ3QzmXp8hXLQOqxWT6poCt6YbOlW6kXZKc9VlaP9zbfJ+3vmLe3LmVVEqQWwUJ1sniiKO
+f/LnnwXo79uydm9E2pjYtYWhtk63pyZLJy0/cx1bTEWNHD4ukecTv+ba+jrmqeT98UWw7fjyM/M
GGVNVVzXNpohCn6FwX46vRmUBZvBDy5s6aXDfHYVlf6g2GLilCnSW5niwUHxkjxfeG2n4/PT8TqL
TmnjB+OUspcn+zyl2hZYjJgPqNVAkN181V6aB/vtQymqqhMKFSHOHbIiMYfWkGDcoTYAm7cpKpEx
+v3zQ53e/z+e6csaZxvnI4wte+w4IO9iR2tgzNHg/LzEd7cJtvD/eYyzbQtKIxtqi57XjqbElu7K
9K2IsBQrVmX1ho/JheUuPdFZXM97A45K5ygwHod6t6XD4+PnB/puZqWFXzteiqquy7p99v12sGpK
OxNn+iU+VE5FH7flomRY9LswXJ4ykmIZ+fe2W1w45qet+ufb+rPw2dfM+7ErWUpwiS/HFXaYiA1k
R0frjV8lLYeX7FK/Sze+PufpgH75kPU0mnKzSguGwQCcovoxAkjD3ka2OF24C78/JH+e7OwcTlaS
TsbAUiXynXg0kBqPtLCrh07T3bGX4Ol05+fX+Jdp9k+7eXYwi3rIRB5r/9t6iUl2bgAaCmG1K1b9
Yry1mck17ceYk+rSIv5JSw/tPkwacS11oTHNGwgDSbK0ntWDDkO2FuESlCNyI3UNGWxcNAE/Hauf
fu/ZyQbjHDWAi9PvHV2NyeJp6ba7Bo++9kBHMk18Tz/v0PcB6M9LOctPRFaaah+d1MBdtum7/l7r
85XV9/c/L/PzqTbks0ykbFXkvDanesaCSIxXVXAr016OqiIA/P15re+jw78fiYnvfz/SXTLV9DDz
6aYm/ZQGxHvYXyhTvv1qhCyErVLF2+cZjzVarcwwdjzWotRRGWgLd/2sleNCk4ZLX+i3b+jLWqcr
68sXKkpN94sZA4e4q8A3X6Y8xI1GurBpl1Y5i3c6ZRCgv8zFl/j7SjRPU7m2bM39+dV8nxZ9eZiz
6FbjjKR0KTFAKrptgN+NjqCrR19e31W+tqG/wdFKaYlIywnG3z8vfukRT///l40sQ4Ph6zXnwjeW
SPhdraFDKDUveE9eWuUsynXZYPtxTs6dl/dT8DmIx8R/+flBLp2+s6CWppoUFqePSc4/c/OIA6Ub
289KKV96W98m21/e1lk0GqsmZAwOO4Y/uTvND7X0MU03bfycq6tUXmmomfNL3oKX9u8sIBmx8PM+
4LiPY4hXCAg8NuT2x887+O1VJLB7O7mSmniF//0oZK1p1rYWcOvF0no0P2W8n+Pyo4he844PWr5U
In0bkoSpyIrAadCwz94YbECTqAOoRpLR5PtQF7c/P8//4bv6s8DZm7LmEFuIUAlX2aiort1FW1nN
HugW2ZvGtJMt69maC2+ITc/KddQ5/erCD/g2wH95wrMdpRdO9FEznrz5AKby32KrOTJGFQ7OE0/G
wqIp6U0sEjdwkwuR68Kzm+d3C+Y4cRFVZIOMhfHmzYwMwcXQzNH20ia8OD/oO4AKKyuCPobIJt62
fz86ekb7o1BZ7Y9f7wm/sHZw8BcSpm9PjYGdtLANhgf9hSB/CVh2MQeIWtnTIqMP1JQeUd5dOjjf
Jhxf1jgLyLHeNoU8CW4yZybTVVx021fzzani4ZPfNf+fj3S2e/kYJkaKbc5qml5lvMltOrB+Ponf
xo8vD3QWf9VILfBxoTKV8mMXkqmZHyJ7/i/WMNG2aHhvCQYB/v0MpGbKBDeYeW6xMVzgZoekEfsK
EVeXAse3of7PSvpZ3pQw6BVih/3S7Ag/iCxcNwkSQMZxvMnZvPz5sb6lJGgP+Pdz6WeZk5/hWG/p
ZJ+DQw+CAxVIAUyDpisvhZvcWd6F9b494F/WE3/fRxkbBVmZ/7WetAid6Ka58t2eWQbhrnaYLPv2
84qXFjzLcro5Gem14OZE3ZgP/iIuRufnFb49fl8e6ex76hK/7NqWK5OCXkrv81jx0IFdelGnjflH
mfBllbPPqJNMgBCNVcalsvQjh8bCVeOWkqctMZbAlfLCU327b5auK8JSGWqin+1bhkeWrMl2ifL7
4WRsWVaB+/O+fR/FvyxxtnFzYsa9bJYnOkxd/ieK04C3m9bVdGm17zYQP3vVYEoBX/F5ApD3VVgm
k3EaJRaszTWDJp3B3iIt8LJlugK/+vnpvjsVX5Y7dwBONEVSjLnndtQadKCv4zzSuP/r50X+eQXb
smKpkPya0BgDePb1IjgXchKMxapqbhtgwLzLmc4DSxTQtRD2i59X++eR+Ptqpx3+cjnF7RjScxOF
q0BeT3F01wv99ucV/rlpTH40LVPVkA9apjh/Hr/mWjRDkqYKCw51ZyKoEdHLz4t8c+5YhaAmGxwG
XTvnI4K21hKL/oN/8RFIkTf/vs//Cz7i72udZWllqSu2Rucma9FgDyg8rk9A+f8V9/Ht7n15rrM7
qshb/DBiBD4nI3W9dxJv0a9b2WncA6DGyUr9f5H2Zc1x40qzv4gRBAmS4CvX7lZ3a5dsvTAk2cN9
3/nrb1Jxj0VB/JpzfCJm5sUxrgZYKBSqKjMjN9qKE9r3F8OXFfIdh6yWMm+ISAkKsgpTQ8BUzdyr
oMBso8nUSjsIJWC1SkMqbiZgrZXwkIF/UI32oySDqxLYVwxIyz29K5QnTHoYKdAqgV44TayAaPMX
iGNcP34MkEkL9A4KUkBuGPVIUSy7VbIjI2+i4jsjZrnBrZwMuUWZU2JmoEh1EC/YkXBgFWA+oOHt
63091ECwNLmDueWf4FwAlZoX7CfA35RqsBVPt3z8+BATP0HwlOV23r4K0mkIoZVWH4EQz8q9WA1W
ATGsCjCFCpB8wf+dAhT4v7koX20IRjEFdgOaLpVFnGH/HxedThk0B/7ClqqgP08YptwJ426Wpg2z
TMrr4s9xGK7Ga+Xwb3o5a/FqaYrL1NLQzwhtMBWay4ekIqbmU0dUnmRM2XST/DebuLQ2/5plvOoA
4SlVDD/85+z9p0m1nbd/T9pAorzYQ+6YJxHNG8VDTt0qoPDNLLGELEz36gsbyfTaEV/a4Y44XrFT
KpUAIOptAd48YNs6+RnacpddQt9Yjs7loEHgC1LkQc6HqfkVqzFeXpbRsQazBtalUbDdquOb1I+7
oVKsBPSUcRvtWyg9KgnkAWg23fjsrCZ0p6jyVZ8Mlo+mG6b/dVAEN2CnBlLSv9GkwMSYJEZsh33j
92YZB7ue/MrD3x2Q5JgIHkhlxaAIjkHJmYqBFYERTZSKXaMClQAsmOCHtykFrXccuYCNgbr2TSPX
tf6aByD0igsQORYYUyKaYrIWdOe97mL4H+x+kO3TT16IydPomAEUlygzE1vk5LIG/BzoDDA+34BR
jWLcHkp7zsT8M4NShMyeuizZCZOIyBQ5JNd22QRyRR1/BZAeAEzaWZMBA60Yfk8OCrhfQMc40NcU
GqkMMLc2whD5OKUmsDRWWPhXQSm4jJR3Qh6+JSn2LwQfxuWPufUtuTs1z6KIdRlubTlnQO9NRucT
kPiphiRu3N5k7SpYeKfOJQgK5gHHnMIUQHQdhrnnodHxUVWaq14GbWZRCHeFlrj6MDxoofx4eZ0f
wtBfM+QvZ5Dv30B+jpCS4FrvHAy1StfEANcvtAIGe5St+udggvASDNqObjF9K9TM2fAl21wqG+eD
iDF7oQT22JAO/g5AAQv0rBAxiR+IHTvBRslxLRVb7jQXswGG75oco3IY80W9Bf6H6abL27llYXar
RfCkodKSiGBFSetSKDiW0pbA6krD7esH4+Nz4rej1GFQQop+t2CZaycJvP1gDbaSaS/lL6R66Xvf
VAOwfRxUHwOwYHo/sjze+HrSt2tJljQJ0Xt+7cgaCnZf19pm4BtMGsCb2UsM0jugujCMCqLYs+D0
B8gAgGLPIkbuqpYAzYncYL49nSnAaja7lhyAy/AA8zZ+1PeXOfejuCuFkS6Ie2/mbzvNglhEMkPb
s8CgBj+uNBOYdfe//OKcQe5uCWQAKlkOmWDw3ND+vvGeLv/98w/+cka+/v38i4hIY5TleeE54P2x
cjzwaAmNBNUQkyMUWEDltdVaW/2sKKKhYqNrgOVyC9LBa1rFfqmDLLN4JQwNr1S8qjzRaAC61LR0
Qznp2908r+/THH9pQhtCGibWRy6ZzhOoOQtQJHrl8+VNJHMM/baLKsPbRaTK9/GB2PPa0csqwRld
ekilU+ZEjnoEbYuZ1ydpt+UU326PeVEaoTqefsjz+aAKNm/Ny7QOmrKNQ/qntsCYIwrn7Zam1rdw
82GHyZqoq+r38jyI9jOoAdQ4Y2FleK0OIpKbyzu3aoER7JxO8cj89lb2ap/ko5S5g/prlKAw0DQb
R3bLAnf90VGdgkooIWSVACVSQ47FoCBa/N+WIX+NVaDtLTx5BPwrBh5SAuV2F0obB3U99Cy2al7o
IvZnTPdEDAN4Tq+ZA0aVPd+sXcGGIDConZy++RfBZ83P0JihkoS5XQWe9tWkr0MVZJIhqSZ64L86
QWW5BKo1ASXg5e0jax9paWj+IYu1tdAabmkEEWzIUIQmxHGc2NVPVXuj47ImNtRYkCHUG0pga6Fh
aZS7YIZQGdElhu6ojOpde6+QA5jyNxa2bgN1DaYpKAdpnGPEjQ/iREVD8oWiPvPN+ACiCcO7J6Zk
RHZwmB7HnWZdNrq2mSrVIYE5vxwx3Pl1M1MIRvd9MClOy2QAmt50gHovW/ie1SEwoH+GpjtaVhoT
uSAe5CNYtQodxU7bv+vPIBa9rt7KEyDpZmZ4xvQy7tq35rQV91ZXhsaSRkCojhoolzXDFzU/EmSY
heJFAwZkVdl0xbULUV3Y4OKFhEeiV40jCDjuPVd7l8zAhNqzrRropl01NoBuu9iBcOqmoODqIVha
5r4beJBlJQD/mDOPKo5n5Q0shuZ8h8Q3jRlfJ+4WfmTteC8Nztu9OHXqSDRIlACs1iuO34dHpMo5
6izgrwYjlHnZZeSVbwc/wXAaDoHOdL6JJgJ3NUYdVZ2oUs5RXt9RMCFYhKZPeapBf6lIHYA7HsoJ
SiWCP76E2ky6o0OnYCjd3Pf+KRSQYInhcz5IoTWRGoobniGCCfGGJP5tLYEHTtEPMmDaIhMc3Y9v
pbEEtV35ok7JA+sioG9TUADKHuYc6kg9N8hxLi/y+1TsfCIWi+R2tKpTIZZZmLqgn79OSkBFJZLs
E9rYRRU0Buvl37pY3YR+09hdMtoZ4LCimAHwCuqAGIWumcqulGv8Z8h36GBAy6sj0DHy4mb/F79V
AaAaKRhVEeG58CcrhEGIhs2ODp5B75/2nFm+DbGN2/AUojzJDMlK7zsXBPbHbdnc7+8MbNXSPJdJ
B4U3ZFqAEEJd2ZF30bty5d8WO2/fmaKT/gxBs/goPKj2xqrn48tlagzNLPAIMl3WRT5yKXWalhmI
rT4OmQY9WwySHbu37B6gWxuaHTb4qn8oJppeJ/C9gRf+fis8z7Hxwi/4eK8vTp2vZHknZFPsRuCq
BJnqvaJBThNsaIA+iIADejEwdzKBUAT9cXnxK+f9i3dy17kGhXul6KLUFYMfIBJzmA7IJuYsgn53
2dBKDGVEVCkVVdxB4sf1sVhi0aLRErYFlNZ6lFcm4JZBVFAA9iyCIi8Lf1feVnj53j6AOy1Ncu7k
VQLGfQCfcKCOQg/dtW+Dm0i1dJf9C83ntY1cGuOuvy4feykmuuYU8R2FmEYODi1hZgOLKufyTq45
C5E1GXspIc/n+2MlGAJj0mWpG+Xg1tEVO4p++uxJCnJDRd2EgkoB8lgbRtduIlSdKQZzZtOooX69
GKSGQSKkr8FxizyzhbJf4eRgPfkJGLybOnl66koDjE3W5bWu3RAywTJBuEMw1M4FpJKhTtnLReTK
4Is2YiLfQdJo4xpaDTtLI5yf0FjNunqAa1K3fyqOwQ14p4EktQVbscMHvzP7h/YaxemNE0FWEkG0
bD8Xx7tMrxbg9yGzXe+Qv0AlCzhr9LiAT8cMM0iEEYdBc7Kx3NUtxXSkiJcVrPPPKz+hmRaOXQRB
9AnyYCh/C9JGRF1d2MIEly9lTaz5GmirXVHHiC7IB+6BeVDB37c1Gbl2FEBq8mctXHoEpsdITdII
cXM/l/Ka3fzsAT+we9kLv6vEIpLIkipTcFurEKPlvhRmiiTS+1oE6AG+1Ktk9m796AF9AEy9XR+z
+QxYoDvbJ4/KxglYiysyxozwspcpagncueuVTtLaSFCdygejHxQ6vawHv4n3GHm038rhV/eTiiJT
GZNQt+CS6bFqwUtVi6krlxY0Sk7aNTDiZnjodtNVtfP3BFJrh+IJvb9/keyues3COOc1spcBZtpD
goGCPVGd2LsMSoM+iTc+5roZGSUZdGBxE3HfEpNbLdWhWuhSsA8GOnNpkLh1G27oI69+N/zS/2+G
v9LTZmyg3YjD3QLv7ul3/oiLXH/LonDjPK8Vmhiozf5Y4j4aOAvDng6K6mS+DcEhB+yQkDB2OxNd
FEtqjM24tRpBFga5D6VJTd8zFZO66mNtx8UZRDEAg4JdvLjFLLxZQTjR2sQLz5GeT5HwSKD4R8Z0
DX8TqGmTjX4Yxq6sJQ6LgtgqwNRoxlIOYvjGZQ1YnvDM3aWYxcrB8SqA8RqapICkBxAvg9hC/axC
pUtoQMJZ1yCiLVCHA7xBdiD4BWkBTQVjWXqgvedAquOkseEVkXsPwAd0EqI7f9JA5Vo+M5Bxa03t
WbQCJWIt5dDDAMDGCofnDgRFUYd5jgTkkF2OyZjG0nsQ9WUJNFFGo0lKcI1KIIgUJQcSSqBMA1ON
J1SQxCLKHUhjCkOB8G2TMZDv56AklsC2Eb5LEQhGFchsFZIlVeIphyAdaXT8NdQalcgBuhokxCiE
g4BdBMlUJOf7VvdM8qHRkYEzAkSBM44x9HZlUZqVWjk093+LQXsllRp4svvkrCXgLyso2FVjom1d
dLND8N9ukWB/JGqL3K+us6muS1xn9BYSMU7pKmfQH1pgIrP63db9tpqpLK1x7qmM3qCj+Jq4igGt
IgCDQGZo0n1+xIiKMe7yjU7v2mlYmuPuIA1E4F0sNImr4vvR/rkp7i7fPmuRZGlg/gGL3Yv9TgNZ
AUSAanYj5b8gJJBRUIlA+Peyna2FcDeNAImOyouH2JVoV82DHvc1FTbLRGu+sDzHXLIFZtgu8BK8
+aFCaKiu4oQHCA+o4HrNDMkZ99vPyo+EmHc/Oj8tGTrITOdftfkgNMoAPlu3eWe37SEAj4+t3yPw
28ASWbjVDqBIOkx36cl3Ia9yJzw1tvJPA9lyz5ZO2r6wLm/02g1EZRUjNrjUMULFbXSjTpMP9ljV
KcHJNb632l2bb7Q41r7l0sTsUwufqZox7XIK6q8gzO+USd0TUPJfXsWqCaRCwIvrEjpynN+DUTyh
8tACyJu8jt1zDsWUywZWLzZULP9YmH/BYhE++G8EIYohPXzKOgOYzx2IEwsb2iU78rjtJ+v29Hm2
RsVoG4bIv9rrGwb8DpuYExyzPdi3D+PNXGqrDHX3d23D+Tb7j7WPca3F6spUHv2g0pEkH7Kb8RFC
Y0C1gTbqKLhzm3ITTbjmdajX6wR3p4QyB+d1RQF9MF0BfJZgErpUb8bg1d8C2KyFqqUNzu3isRRy
z2foR2TMkQXfqWsUMqDXtiugirJxjMgcKvhzvbTGPw7rCbJtM7i6tIs9hPcc8lY484y8hpIsMdku
vIbiJIQ0zL95li4tc0FMkKGs2bVF4krNr1YowDmX6opx2f23vhfnjSWe4YCVohY3yeD3gjDokyr8
uGxitUKyWAefpIYh8yZoFMVucGSucpx25JzufbNzocG88bXWnhZLU1yWyno2KGmmzbU9CCm4ods7
IP3ebIOuRaWlGe7yl7UOkFm1j12wAAZG1fkgqaIbN/5aKrq0wUW+UiJ6qUG4HtJdsl0z0EFC4xGs
wQ/NkL6MReJc/kpbS5r/fBEoVGloB3REQSsz7dIxMiPIeV+2sO5qn2VfbkFt3YxIBIFkAOMKKBNv
InD+xPT1shFp7eZfVne5dUiDDFWlIo2Bn43P7dlzVQCQuiP4OG3BhAqxDQJ6xdDdxoxuGze26qut
Ccr1nfxcJxcCdbDL1fnQwN391zwBGp5uPVOkLRNcBISGVKwOaZ24kTq8onLFQHwbp2cJ09J7KVEe
+q66xhj/P1ILUs9BjCGjSKntQV8q0CEk0ETFHc2gPyZkaGQUQEKnwSOpmkcB+tWBUpz7nJ5T1OdM
0pb/awLI/XaA2iuhnpCmg6z6Rmzacz8NG92Qte1Z5rJcyBaqOmcVAHduACq/jt1PW8nylgEuMgf+
6Os98n+ngli1H9fvIAS+33Dk+Tjw9w4at6KuMAkFNP4p6sVQ8BqiDJkPgODxTnbmUUVDuZrQE+wO
wz+9pR/mAolnhk9AhQNXl15vgbVWQ/fyR3ALVTtMLQwJeiXRvgFTD6DxsQl6SclAl+AA/cONNa8d
XgDqlA+IiQg5w69BaEoSHRPyiHmdkz1ABQZazuVTdtO/YMIV/RHtxXcV17uebEgfB0bpGb5ZuZug
pLXIu/wVnPtkderHOQRfsfPjP95oZhQ3f+vmv/XUQNLxw0tMABH0Q3UXO559eQvWguTSNrfhspeD
hVLIY0wOvhcVEIZ48f337Bl4pmgzgBFT3owBXvh1m7VJEJVOwflQsh+x9+g3G7M1qznu0sB8fhaX
SdgRRYtj3I9JdUJtzdDmOkjUmxXkOMLpUOj3XXsD4kurjns7xPzu5U1cO55L81wELlnNUmk2z6Am
KzLf8stuY4mr98zSBueqrKxpJ8jYQ9RJXe0aCnlmb0PP9xifiwdUM21mgR//7L37GPMwwS+O6a+N
Za776edn5PwU9W+vghAHcu1MfxRDeV/U7GrqM9Cvt/sCynmXd3Utt1qumHNNUsmVIGpz0uOU58xJ
XSgKufRqq/C3fgI+V8VlpHGtgmZdgRnBO6gQJq0hClcWz5fXsmpEkShkmTEb8609EQtdQYYeX0/T
XwfhAfrHQfdy2cRqOR81xD825mC3OAQlWqnxPDrv0FMLUQujNiIL+LwCYBcje5ZuFPhFbsVO9ih3
dnDaev+vjcpg9kdhsq4RVfnWTqBEbrwkRGqfHCdLdeO71o0c4Vw76P4YxM3OuTM++5udnw9U1reL
69Mu/+TsQ9mb/FCbc3B/l1n5qbqJDxk4VI3mSrXmVZegt5xf1pKLzMS7oxtF8fWP+2fhGvcIEICY
rYQ5lU0rR5tqQyUBepbSxulbD3KLdXLft636BLy76nweGuwwLohTbHZ4EjZ3282hrTXJX50JeHTQ
8wA14TZaeW4i4Uih16R11cajY8tpNC5y61UBiaQSwOaZ9ai02a1og+jGlH4Rd56Ig0Yiiqnx9dah
n2PHN59BdkoIVoKe0Lz8xVlRxmFgyXwjqVC89Yq3Vj6FULOQIEAIuMeBaKK9cTpXN3QeEtBUGUOg
/KzalOseyTTUb2cUP0QQrOA6fgQGEGUfaZe4DGMYW1NPq/EajT0mz2PB3/peGnQNB6+Aw+igDjf0
qobe/NT88GvwmjNdfBgDdBc2lrkatBc2OSdtMsi8B5DDc4cfyQ3EHB7oK6xBDNezsue5PA55z7Qw
mpdsMJKDYG2tefUq1mRMC2MUUfvWByOEVENbIZfqyNmH6KUHzPXGEle/5KcJvrwwMU2kmVriMbSf
v2R9mt6Ac7wqbGL6ZmKn1wLE0Dau//l2/+avkO+BshTww4Qvrnbj1PmeJsTuUICLhx6haQ5ZW/AR
TrG1sbz5C30zNVNAaIoIWAI/vjaFpPV7WZonHov9EFqZ0+0gA2/6P6HI9HcVFMzc/jHHBYBh6Ogw
QevwI3rXLvKbf9fsngPWpWVxJx5sIaEod7glGivbj4kB0nO32mkn9LqN/j50tipDH25wySCXsBUB
OlkQ00JekUiOCrAplX6AisKGTp7ZJLPm7Z4BJOpBlnjjC646y2JLuTyt1ZkPJVbRczqHuh2eLk/+
jsBD6YO/19DMFA7QIb1nG7fg+tttYZbP1/SpGYgAxTHIM9j+VfySmo0xAp+SvWyF79VTvjDF5WyB
AtXuMhAhPgD501w6N0DDbmzi2jFgEt6GOpmnkWQukKlzlMwEfD5MqUGjodin9rAboN6cANHFnHjb
YdYWtbTIXbla4Mu0CwTF6U3R1A2K9qoRWMAr7oMdZt4P+n6rrrNuUdN1Bb2BuYKOM7O4BSu/LIq0
JB4iCt5KSgul1f3lbVyLlUz6tMD5hM5y2U9GiqKirtlhibj1jBb2xrdaXQZ0kKB2g4APiqWvyxi6
Oo1FETp64PqD9kxm4GbYCPprRwpTTX9McIeZQOFO7QlyW6WeICfrA0afNHuBMSeEesflPUPl7nKs
+hi+XXwXgYIjwOtxgEPxNCWtpfiY0RReNFD+JyAUxHR9mqKq1ghWNDk9pEsbtYG034NYG1pkFc2h
oMgpfsb6PXnwAzNW60PchhClUMxEqnZFvRMw9apGZhbs9MHJFMkIdLCvxDshvc57EYqtegzlosEm
NL4O6JNXa0YRF7uKYjp83GXtcIg6ewRhIPR/pEmAjGclhmZfA5oa1uJJYJ4N+tS7hno36iDXdhCR
Z7WVXoQUmPK8ndxSgeCBAgCewboZu0q8M4YdMOQgqYURQeXDCUoIXUc0EK0kbyALndqkThRrGqTb
QgyvWlncTSnRDdD8EVOOg72uTtdiFocGWCKOAnZvSsTq6B3lHpXIo8b6czLIz1qe77wR4iGp6Ojy
w8h+68p4TbPsSvLSV3mo92Ea3TVQEs8j0PgCpDFImEDQ26M3aa4eZS+5Lne7Ukl3wQA+IT+DTnqh
eCeh83csUo3IL4w2cbIAu0OhDzIk0P1SXJISVxiFqyD9xZp0l4+QTSFl9SH3rQOfbCZTWBrqlN7m
Eya+c/Eqb/KHvB1OTdQ8ih7E8crA8aX+V9Z4JoZJTnkT7TI52zUE4loDBCAFlNCJlFmpD80JMbNz
D5LcfWmIhPySKjCINpgyxHDqTHR2glSIGyXEUtsG8i25oSnTa8qyV2VUbBKWthdVRt27nZjdFsy/
mnKgpDGKUwnZTp3ac5L7jl8oJwhk2E0kHhsgesW42lWK6GrCtM/GfA8qYEsfHga2z7yndsxNUUX5
MEjPclBAoae0Mu0IzJJnCPo+QxNUABdtJHZ3pQ4lU+LHDzjLv/MOOlIygWah9zAJ/6jkTAaQpx/9
lFi1jKI72Bxi8RwkKiR+urcWwMlxeE8geTpAtWZqjyQLGkdk0X0CsfNU1N1kFE5RnliT4L1FWXpU
GUrULJyeIER6UrsWbA25qUuD4SfEbgLZUGX9lAXdIWgwxy6/F/6vgFgeFW9CzOvUgNsX3rSbWlSX
4HTzQYIIUxRHmL/fh8M+FZ6bmybS3OG2ZEfxGqWpKb+LqWAGZQkNG8/sX3w8mke70zEvcKiEGxbg
f9gLQY8+370fuaN8n2WnsrR90kCmPcYKjzk5jNJ+YI+dcpNp+zo5qT5ok6AyoIymPD33IJIYHiKo
u6YmZgPC5rcP+dnEKUvgS2u3wlaKjy1eP0H0EuehAUHxcMQgXMHMshvBL+F4wFtJIgidDXUAJWln
MQQcIfoBlXRowHnQaFeM7Ce4E+LJrsIX0FqUo+HlvxX2GohXHYSFG7NEUZVCFzsczgrINRRRMOrs
Z1bdjIKV9XYj7GJIm8Y/aYeBHruTXz3I4ikBVgC871BqRkBfAiiCyV1rZPkZ6p1qY/jRbdWfvGjf
1285mFrEDjpdtWd6JUQWEfrDYO49EEiEVo40WcprnTgJxNaHt+CH2v7sOkMIux2qviM9AfMHRPqs
XXf2rkUpgDKsAwkaSKSV8hPCu8qMVtsJ2TxL9dbqh0kKIdh7Kw/Hui+MgjyAJcAcKhCLQk0O41Cz
xHpFbtvgRqU31XQXD5DWspTAJli2EhpAcpBsBzlovb5p9RNRTdocetS6tcqMRleUTzl5HEt/Tzvo
qEGlriysJEjtvHKV7jpMATzCQdOuEb6MFtqd8sZFt3ZhL9JxngKn05mgBlIoOPBvCMEPNw0J7xW/
LTfsrF2oSztceuV5Sk5rBa8MTcJ4PrQSlVGyW+Zfyy3duE9XR6eWtrjEKqn1TFXDUEVi1dsUT28P
VeEX3R5QOwG0EDiuO/Lz8h2+tY3zDb+4wZuwVfWJ4hk8kfw6LdDpruT6qtLbjaLflh0u9Wk7WRgS
MEi60EE1KnQJug4amltk21v5CJf9pGkF3QqGLK7QtJcoSm4nVj9c3rD1QtBnSs+D4BU/1nqfDonr
Pc517eQeqpTaXXZF7+XDPJkLbm9r+tk++28bhre2kEtRMc+U+RHDswXT1leJ5d/SG3IW7pDNWLJd
3OJlWBjTr8tG171fRSmIAsuBqeSv7hGJSjAMM2Vr1bpJ9BMim4Yg/QilTYzfliHO9aGGhVJtoipO
bRNHMJSd8hxZ2rm0JizPu0KlQsOEd7KRkK9v6efyOO8fO5rICjoibgxEzFiDKQlyYiod7Mu7uGVm
/vPFIeuyHOpJmYzOrvreQ/5Qad5Q0nMuG9nawfnPF0bAODulQo36ROLt/Roj3GNpRB70XPvby4bW
T8CMcwegFQRxPMdjA1Fm0S9Q44mEFtX7MD20vn7lNRLE7kZXnlDWrhCHR4iBlwIGhafoSBsRWodi
aU+QzRs8ERNK5ePYyHTjg66+7ZfvH+6lKAmSHGVBmLjjAWPA9rTLruTDXO36FyNks/PzhROMfqNX
hvccE/lu4dQEJQY2lbkAJeAZbIOY3qx/dKgFl9d48fzd0j7Ncc6qYOSlEEV4EXXzc+96+9aZhza6
E5h0NmytOexyZZzDsnbopomqiSuPMSAwIlChWnvPJmhqX/alLUOc0wppNw0x5DWh+v3e9JBxvRv7
98sm5m3hv5L26a3feEIpy0kKIS9QtxcWUFRWoDxftrC2iKUFrq0CiOk0eTFgDFGVOz2qyAn1LX3a
+iirgKWlHS4YJ6OWiH374W8TyFUOBGmqob3NCNHeEdyyNUL8s42Cnn//pR2Uv0aWGSTFUqDe4Oej
PULV9Tm7gqrdbef6grk1ZLBal198Ls7Lk7agQZFhMxtVwHMbj/UpnO6CoDmUOrpIQX6bDhCMzol1
+SOukTlg6vRPVFM4n0+7pgVxqDwXI2UHipIQ1c4+0N6Cm9jMN6AmrmwUndYTvoVNzv3zSa+FdG58
NKiDsDQ8jwG9TQvlJUp9R4mEJ4XETp02z21ePUBN21GHwh1CtmeduMGU9FGrufSVucgZyCVRy16C
Buu1f57YXpx21R78TDOy5EeVGNGT/lhbjWpMEPY2KoBMthx86xxxCU4TKgKrWuyGpEM1ug6eOzm1
o8rfaFGs3hHLLz274OKmnLwimBr24c+gdQ6M0J5nVjU32QE7o2194/l0XNhXnvdxFCqqd5GfuOJt
8gGTCyzfRS3iA7S23aZY38QPwk7Msqgfl/dicZjZzoS+wwWYNQca3Ot5ZeA+3Dos4uqiPq1wnyrQ
64l1apSgG1rsCzRe0AV1AZkxtwro/0ey8WmJ+1hEGaGxF2M9c2LInmZ+Fbzx8a/3ALluV3UKl97l
tblVcv4/ou0fw3xts4F4ugoKRtUJ9p4bvKsqZCinq2Y3f7jmqf7VIatwR/dyFFpN4vRPo9xVIleS
74k+jsBUAY3U3I/6wQdrfSduTZRtLo+7TGqaYhayRbhTAqMBTqcvr3TppsLQLkjSdpU92bo0fTSc
/u6YQ7wdRXBguBgX9AYwJkuDhkkuFcyDpQyxmTAzM1Qf//utZKKI3qCsqYDLcbcWowntxxHFE8il
xmaJWrKU1QDWoG/RxNVG9Fx106U17tpSAy9Pi3nqaXRVFyxoD9X74EimbMUHZiXjByFQVvwLQqDV
kVckn6CNkBUoNvCFEJYyGmAmeaZPGKxmn1msNwxiOSBSEM7+oX/EVKQ52PVNDQR3YCg/oSC82UNc
izrLH8F5k570/ZgXytwS+ngUW1QA7mtuCg0mitRmbLU7kpmXv/C8p3xknV+lZMYj4i3C3VhFJQUK
Ssc4LNDKzuKDDO7MyxbWjuPSAhfm0rFpo1rDTZHPpNHkbQTOL8tAita1GxF1/q2X1sKFubQVogi1
fIxWyqjgIZVT2fvjYZCcywta99PPPeNvI6XJp1xScPioyw7NTXWfXLenwEHzAHR5bBcc2I783iZA
+qiKXFgfT9Tr05IB3pbOYbwDv3OB6iL0FPLfaB1OzJiTDOXUWvnD7CrsHLykjn4AXPAKWqq3/iZp
4Kq7LnaBc9dY8rQEWBnFyUAHo2LIRLxh6kbFa3UQcuE8KheAEq/VchVcFBi/UP9Jbe+G/cpPEM/y
dnRfOyLwFxGWpmFSuRaN8sp7TdzNS2ztnl7+Bi4s5bTxoDEHEHcd7tPu2JU9OmY7AUVqJjETSNl4
eI+kDWjaaiq9tDpv/yIHkcMq6CtNBRneQYJQV/17brAHZ9mM8Dzpr8qN2Sy6tUruRvFlv5hqfT48
YIGOX8m1vO/RCMfIC0IQs2a1MmapR2CTTNw2ZuyGezDa78pTcJ3tRmee3cpMD7zfmQsOIqc6CU7o
bAJj155Ri7b5N+KQuFXwhEOxycu9o56AKnR4JhriJDow5RBbQf6UFscQYVIYtyrLa0nowjbPKck8
D8pywJ857aG1FQcQ7r18N7lQ/gR1Vv68xZqwer4WMwlcGpOKnl5E87M+LtERGKTnTO3cKEjvN6LZ
6rIWFRjuBshDkKBjRGV+mdKDdGhfqQ3KM99A1ctWPWObNGT1QlgY5C4ED1gdpsV4guf5TRmF6Gf/
SlpYQ+N3Y2mrPr2wxF0IsReht04y1RkP84hFfaquxnngaJPBbf1K+LT0cboWp1UZR5IwH2uaAdvo
Oc24XLC/7/0TXn5Wvc9s1BR+Cpt1hfW9ZLIoo7D8XZQhJhJUJOd6VpfU0BBNrhMxsIXR39ceeb68
m6uZAlWAPxaRW4O952tA0vxBE+QCubxPRDMce6NQby5bmD/8t/ttYYFzjLLvGJThE9VpvMgokvg4
gSg+IvEuTaTdKJ6H9O2ywdUjtjDI+ccUgaGxCfEuKqdXPaKGLzd2n8gbackqOQ84VyRJBcidgLf1
6841sgzgCXDpH84x696Uv+NHkGKJ1/PAVADFM6N89s5bb4TVD7Ywy32wuh97GQhhoD3al7AE/Zwg
bKxszftm4hoIy0LqTFM5CxUwuqOUz4Xi9HdRWoN87dPf2vA3gXdphvMLMJ5VwjTioexLihlr7EpL
0zNS+eNQsZ2ekatMn2xKtOOYMYiTTYeW5iL62PWWKMn39eKgSRiggp4uBHX5acmwLltWiyFzmiiy
yip6b9DQ3LX5aDLqec5l51w19mENzzwognHxv4LuWJwGoKcX4/FRr9XIgr6IpTTDe5WK+7+whTFl
1OApsG18ZhnmXt+KPdWdYHiWfTS1azBGpbLpK1u8tSuHAaQ8KoaGKUYtQEnEZXQYQhPiFhrpTtbd
I4u1qp/qY4OUI91Fjm5XGAjCLMkhdjYJkL7fc18Nz8dlEaIxEaoNbVfpTuOobqH8I6GxIe0VN1f+
AdALDcet8zdHj6/hDAY1vCpnurgVlqpAELqJFLrTp5GbSopN+0MzpyzCk+qDgHDM3FDaQpTPR+6S
US4rV7OsFyKKWYaqfCgmyZDV1GXKkUbZHnS+5mW3WUEpfF0i9zFDuQDTeesxRzrRg16jtgNRFB36
WpLVKvvQ2drS1dWBYhvcbZhw/zbwncmNCAjPkLlBQ4xpKo9lDK3fMbIIHax6C4a1vrxPc/zwd1Lm
aK342MwZoCjEZuRApNkKEGygg+U7w3//GMd2LuxxRx7af+MUkxiYKyGtjMYv9nE1/j/mvmQ7biRZ
9lf61B51ERFAAHjnVi8w5cTkTIrkBocSKcwIzNPXPwOruisJ4iW6qjdPK0kcPGPy8HA3N1tB7n69
89AAwQww6OIKn+ijPh8DtRISL0LOXYVXdqiXmMb7hEjO+Z2xZGVqf5CJChJOqAd8tjIw4cVSDN5C
fzB8sy0FUt4cGu5JWa64rsVFmuRkgIJD64M8v13LTlMDLuNcN/vR9UF5oTkpWg+mM73+6F1I+TH5
1NpsYFoNdcYgSTy3AjQYNIIlFDxcIK6A7dp45uV4tIB6W5nMr3HRZ5uz+0+JfbkwsjjdeA2Ea0KW
QSg8UDP0d6R4hg5HyRvsJBdrEzvthLkrOR3q5N9OHCYwQZmkkdBzjS3euJhYgLc+mBXWw9ivocqn
Ec6fVhngymUYKyHUGfQM6KnMHaAEsxKtLDkPTqe7WwXhC5vTy4vA6MEZqICCLiGeNfCAWH1Vgvhx
TIRF8xKVqshYeYIsDowRiLMBTayAKufzHIJBk5dtquq4A97r8U4Fp9X5g7ZQiMHUnViYbQ6oKEAY
VYLwwMR/MVxO/BcT40uH6vmqreny+LIjTmzNdkShxYhk60AgGxNu8f59ps/scsoMIMG/T8RKALTo
Q/5tTZ0Lr5IWoJkiwtw1430VHgx+V8orWY9l54G8NkH3kEr1OZo8L6HhqdW4wP4OX87ygNA2yZgG
Dpt56FPVcgNCVw04w1q3h+BO0ju74SvHdtFZKJQgKkZKF8Hc5x2XVlUVeJoORpmheZMN0QM6nri0
0WVL1cUPTYI0EDiSb1a24eLYTszO4g4lh/JSgwcQpCIap0s/SMtychujvG2yfeb46U0KEbN1XsvF
PXlieBaCFB26MYcKd3QPJR7t4O2IXFqlQ139EALrFKZrEezikQanE4XGBlTg5xRLBe6aoAJUfJPX
4bCthR+aHdj01s719Lm/nLU/zcwbXanfZzSvYgNdPcwdChc6Sqh5GvrlhFfRDwFwpCvP7+n0nrM4
2zm12hIt9FG8jrM3sA2XD0V/WZVOA7Y776g9rmyYtfHNNoyRwmcFMcZHrmSLohrwITkzXE39wygU
BM7aLbrsKU9mdLZTtKjxuhb9Un/jPlsOE9CeDZ4qTUEYNB2Xk7tT8sfaS8MCDLWouBK7vgO7BlD/
JoDhjx+SFg8S2EnPT+nixjyxOT0oT2y2eVBGWZl6rpTfjP5DzNbC/cUL9MTA7DLTBl0vihYO2VBu
IySAookd0ruLExQ8xSp12uJ2PLE2u9i8LEgzI4sMLNfv1cC6sFVThjwSsuG5K1mKGcVb4DYBpbbk
VbmJBVwJLtYT+7PLTvdloUBtEgorULgEU/Smu1YvAeK2MmfYqja5Iivnb3mD/mlx/twAASPtojyc
RvxXA66P3/XlsJ/Ymh12ooZRZ6RquDGSxHdEXOd2FmQOyD3faMyuGo1sqqxFl5C3wfN17ZUKnoIl
Z3Nif3b8FTjXSJIo9pIUbaukfCIjCe269SPT4D47tiM3axXAHYNeeDR1FLBGpSHAH8Y9NRJTH57H
dnDrUbLjptlGFThBh8aiqWaBOtMEotCSjfe0PqbA3tHkqkivImOS/2wcAs7vVuMAT6fHOn1W1MRi
QWSP3pPsXUQj34vCsGSltYJaMTVklChHy03Xvnt56eroMtZ82TRytHhy9D7KxrbuBoDIvI2nSBs/
f209FK3V8JI194pf2YKmZlLkjzo6OUremx0IUVQvPCrxiE7pNz+/75PcpEZnMhDdZtFFA12THHEi
UvJ2LHJTZth6urdHFcqmanaMtOSHJ3DHhfh/jaCnIjR9+aYfCRgSH7P4NknvRj6aCuT+wBblZOge
jlMdvK4KOjOI7Y/vCjoo2zbap5luFur3Kg6ccXzWGCRO6NXY1juCZhU/nIr8jen1nWWk5RGdU7Wl
R5KrNt+N6IWXD12EMkuYWHglA9BUbmMau03HQKqemVUD+VmwMhR4/mU9MbNEdz0fdaMqOxgRyCKg
7MOb71pc7pKh2qgk2hvRI2I+p/eVLVKVTqiUTiKPlhIDvCyhnygnVlAOZh8j9jRCUx8zq8tDy6te
5a42oz43Y/pSt+GVLjq0wdGHtPbNoEa7VIK2kfJyjNAPW17VCvqfyubGjy54gKYVFUKKWnPgAfpC
onfFyLfT7MnApIMCX0tjO0S6LUNryMih8tcXVlimpkB3RxIb37qabozSN3k3NI/c6wu7HnzPTpXs
SEtx33P5hcvtc8CVyE0LCSTUkuK5UNZ8Yb4OlauevA3SeNlQ6TpWwIwte+ARa9BJkhjPqZweMJVb
DdqY1aSFJfkYITXHJD+o6KZKfRQb4srM0SIWeE+tKlwlji9F3kEunlolGVwpTbZ4UiH14zuDrKJb
YLBq/yrEb1HiwIq866bVrVEOS9MYgEus8yPn432vflcNX7fqMY8s4q0iHZbuflBuqh8vF0PXZhdJ
nsljVoTN77fj5M8ZJLK1ywmLlDnKd76S8lh05af2ZldJUsS9iBQuuc2AomYPhbtYNae6JrcjcW1s
xuM6FedS+vbU5uz6EKOWZmqK7F/ix6WFlOdOUfOJuNiuSraKRFqIgpEVQ7zPOeSm6Zz1PMpF6zMy
oiPtb/B+LsT6MGboDHrqDCHObPki2RvCUUKgKMnZLmnBTcSkY6mt4SwWZvCTmdmqScw34haewDXK
Hcmjrd5tQuT1tbzdng+c1gzNlqpD7bvjHOMpW2yJ/DYAm2/HbwlQyOcNLYWFyLsB6w5IFSHavIBA
1CCohiYB0RjKhJMGkx4/tgf/At2hFrNybcL4qMe1rOnSK/eT2SlyPIkMs0qOMg98Ewgs9E0MegC0
Z++myAnObTXtvbg7TsY4C30BYUp7kQC4kJMLMh6k8JvONyvzuOBAPg1oFup6rIhECmk18KsoG+Ki
beDIAVFQ99A/BQxh1WFN0dAsWvpkb7bjQ0Xtat7L/oa2dr6Tj+Baskj7IcMSu2tx/NoEzva9oqE1
lhu95Eo12lu9n2MJ9Btw1OfncOG18GlIs03f91rfGzGWqUyFyTJh1dnreQsLEBZ2amKO/hxIVzaJ
VGDWjgO8ribbPkpzyJVqYPVviv1/ALNf3Bhg3FK4gjo1YG2fd3pqgH1yyOAH/eS9tmUrPiSu5Mjy
Ozd1E9jk1fzD4mJRNvlcVFWQ4ftssJR9I1cUEQCZ0aK7VjXVsEQYe3N+KpetIJuuQ7SQgwP8sxWf
8UoOsC82jf8U0ddKOurtH20k//Oj/z/+u7j+fTtX//xf/PuHyIcy9IN69s9/XuXv2V1dvr/Xx9f8
f6cf/fe3fv7Bfx7DH6WoxM96/l2ffgi//w/79mv9+ukfUKcO6+GmeS+H2/eqSeoPA/ik03f+p1/8
x/vHb7kf8vfffvkhmqyefpsfiuyXP760e/vtFwXT9T+nv/6Pr12+pvgx63VIX7N/oGn6NXur5j/3
/lrVv/0iacavGkRamGzIOpUnxZtf/tG9f3xJJ7+CSJOiHoWUkDHpB/7yj0yUdfDbLwQ/BWo0ACY0
CPv9niuqBOQaPr4EwlRdB3SXyriz8Rn/9Qk/LdWfS/ePrEmvRZjV1W+/fNRTTh0UlwFU11H+AOGc
rH8pFvMhCvIhQA98Jw8HQ9XsjAGGHFZQLidDcKV12X0ooFolR8l1SeoXfUD0H3QZNJAz2SkKaXAN
D7EuR/v/HRnHKx8NrVZVdReSFDIHJGflleQ3PqLw5FiXdDfoCOxLPbpkLQCx1OjRLM0yU6kra5Dk
Y0UL0ChwEF016K1X8kbgv43HcQjw2JTgzGquBhbtiGIxI4S8YiprZl0B+8Fp0+3Vqn5QO6XetXHM
0IEXlFu1vo77ejdW11ine6qlNtKNlqQNaAgECi9aqyvNjxxmFIgNqmjoCdUJnR85yQjzkki67Ko5
WDYACunL0pKRSj3Za3+s5OnKfWAkZitnQJJHBrwaBEzA1cyOttamhedLsts2EoCx+piaHR9fo7SZ
FsjqOu+oh4FV11pqaV30pLAUb7bw2JHG8RttJ4bM7iS5dQVR32u9HM2yy3ZBMVzIIzMu87ybynzK
jcQlu1e6yBoy6YXHw6MSgI9C5DcazVzWTU2pOGtmlUPTPKgObGyfPFbeekkG14YWSD1UIlOvkjeq
iMQaq+a99bMUUr0eSIghww7ZvdCOWx18BVS6kpvADeQoAskMG5GERf96Ubg+8DEWxRMb8o33NU0B
aSRtbrbQaE7pjz6GxnXu7XhIQDzSpHtQuoHhZScS6Gadn3WDzi8KHDkOHBNWVkN2Dqp5n6edqhLv
wOXHXMLAvMBYhZYgBfeg9ho26lMXdJh6Pw1vvBB91n083kBmdy+N+cZrKThzQVzh6eorlXyH0PSZ
eQo1WykEwUkRg3ERf1EC/krlbgtWy7uhuzaG1tKL0YXKLBIreJfGl3Id2mWTukCa3EnA941qhYRD
jkaJlj/7weiyYgp3E7V22UgNM2f0NQU83OubqyQm91lSwiiPrhsPSuIi0+/8TDj9aDzjcx61EsCf
MHkKfd2se8DWczScNe0u5f0liiGZY8hsM4rE5Ul56ENAMWRxZF3VOoLg409MQVY+qkB0ksyUdWjJ
VsykBZ1k07Nwg8YAO5EEsEXg6xtLZ+gSp/SqLY8lhxWhU/UKiGWGIjf9XGmsLqB2TBPFShN5pzOv
tNUQWiMSq2MzrsNNrGwCklocKpkqvQtacpRjzxn7dq+V3jHOb/J83CbtK6ldkUgXbZY/NnjOY/oO
YKs2uzzet35iDTnZyARZh663FR/iMVOiRwzbgksvo19dJKAyVUtbRK8luYjz2hmkPU8YhIANMwP1
Ethjujy4alAHrHl02aQbv7obpeAybd+QZ9mmypGO3U5tigujvkhKxWyz77504WmGFSvHvJdsedSc
ruGu1suuXIi9Lm4IMMo12H1lsO2+G1qELEroxCDUSPnPBEElpLAPqFCB1wbqshLfGjy+Y1J9EG2+
GbzitiKNxeoMoiaZOZTMDJUHnoAT0gjtwD82kH1WQX/rIXWmCR2ce9gqauo2OJ0J5Mp6rthgJbO0
kTmtiggsV3eKn2NJ3mUo8OlF4yRpC+RNao2SwLbwgIETVp5lFq69XSmlbsQLBzkDiLYMG1V886Db
DlbYSeDKCuXmECqQ2KoRlRSWBrX4Ri7sCWtGBt2OuuQbRPF2hog2WQupUFlA1oi6fVxZXgt2xP6u
6QKzHUpT5ekez+O7Bv0BVIlBq3MZRq3bMVAPxWB5mrSR0EOQgJvop5FsBWUmw6wm3EZjo6nHqRnG
bgjv2Ko52ETcEWQfXiigMgNuoBS0Mb6pkV1EOlODn2vq3QAR+FCHZwOYG98bNaHJ0r2M/208kJh4
OCoo7oOZA0RZHoQ7kRd0vEc//6YlF8nwfbgUw3dpOLT4SOMOl77pFwehlaY8ZfrGw+ghriahOdbw
YCMadKBpWG9jozcJ/trWW7XkZoNUmU62Er6X41OVxjbFBwwM3N1swyaj+GUdA1CoQFIQeXZjG8NE
hz6UkV53mWQO3TdVbw+k946MQHTJ4yYdntgwWKOGRdfLfefl7yP5lo/chu75sQ4ZyHca26evSQDO
9u5BqSpL1fYU1NOA1cjyQzWkyCoZphwexQCxRFZYFfHsUUnMQOAgSJaRX7dS6mTKLqpvxiixKwoi
Zohu1iI1OXS7WbhlRWkqvmzpHrk0CDisjE48iFI8duobUy+pZOAFLD8ZOAhB9liA/mToD81wE2Rb
qYfmV1NbpLsfB6cY3zzvwIpHgDxApYBIojZz/abm3ClpdC2za0K2Y1DtPNXYAii3A6eQFebQOW2e
NHTVV13ghBAj9XuH6Ug/+h1IcaD6XlwZ4w+04aEw+i0XkHEqQOiEzaPEbBtLaFfNh9qsm2ybt1iw
8XlQrkq/QH7uvtfULW5ts0v5pi74pmsrl6PfVYMHD4bn2B9fgvib573JCa7UeBcMP1TpR+49iOQ7
734EAVK5IfRDDdnSerEJE8304WajUDLzap/LF6TApsTDLKigf4b3X5u9hFG5BzHWhnovSWtsi2Iz
Grg7aXFd94+EZXbU33rsp+i10AQ20dYymG5QeNoEUgg1Ne5oMSTVqLClULETz7BG76bUYidsqa0n
d1U5HAjy434HsqvsXUku4+E79Z9o+l0jHZLvoNXlOH1pYGZgsog8CdnHaNtiUxfA6/p94OgRbpHM
8YA3DX070A9dAEUuIawKNHAU3E15biAJDpFg37c4fYSCHQiTJFVJQb8U2Uad2BrYunR1J/xX9A1a
OoIWvIYOhXYwCt1ECOyC8OTRH3ZF/k4xt0lLTM7vAOM1G+Oikw9BsmNegbTvNzWD3LCGwml5LRX6
QzdVGD3MN4KKLIePAV2dVeqQTRqFZ/WK5Q1BY8uBACN7YcXjUwtep0TCjk8sqQPCU3amRC8gCC1K
2rKXmhEBL9MUrYGwLL0QTWSCKQp8bSZpbtoU1SkcaFr97KE+3UdY2Nb2owRXE8acOkXc7buxvJOL
n+gtQT7yota/+fI+6AfTiL+F8X2ojmYgH3WfWgkToOfvTZanJs1HW1adpM2PHTpR+p7ZpWsjWKxA
HogrIOeNk4KISc7dzLuK2TP0Nuwiu0mSw9DfZEXjDt1tj1PacpCnlU+5pm87BCSgAXpNy8GupfpZ
FclbM75kxW0q36e4W9RIM5PsavSOQy3hpnzrm0OdRlauv+fQNdJixZGIBEbfWnPyLILfA48Vz90B
eKxKstJAN9P4NcDw8Vy2WHRN0JU8BR00vhexsq0Z38nJDSlCdHFLm17cBh1+ZdEhe3oXIKTgrHRQ
MnJqeHNfVp70PnWMCO8Zqbmg3r0cSE6WJSbl6C9NkwPy3UBG0Y3o77VWBWcVnjfGfYg93zepHWnC
HCZJmohZZSUhIbtJq8ARKDAwoW1J/b2G8l4KuiwdXY85QiIQj5hRIjtNe+x0KLIpW6PNnbi8rooe
1/edxIG70fBgUq9TjV7nUyWF0C0l6FDS7/s+2seysq/i+sJAXSsC6KgrfkJJxqEg3Aq0e9K9gucV
YlcWATVaC/FwxGQsMGX/Gy/g7BgKJ/2jFHV2UNtBf4vGEAtSk4iS9yLdASdg5lj6EvR/rIWQH04b
ry8rlGhTfEw++KbMQcab73Vl4i9jpqrkxzZ40BAhdSlwTxpidBV0J+VlrisjHgHqjoEqqWAA9wwa
ymW6O0pPAjuGopbSdHcBO8bDjepdZOGTqr1I/dUwYpsUzGHSPVrwkOy+qzof4bt/p43RZRjjzVCg
QNdPAn9vEtoczTS8Fo10X3eFo0Cpk25C1bM7VZi+dp3h8CKAarQQDP6u8K+6/CFRgZoprit8V8Af
Wd24Xh7j1dI41LgUwd2YSC5P7wateMWP21w8AzLUJ7KZMcPsNc8UDVLJqLGF424MladKe8mM4FnS
UxDolYnVhUSyfB2uYYwR2YXDU6Oojd0wXbHrqrgKRf3Eu35DKqGaNcgTq0Jy9dLbMt7+AOrkOdU0
6EaojYWmWWGjbe1A2ugxCnrfHARuhqyqv4uxNVAU08AM1x39JLjTQVgHQudjke1ktFEVgTWO4Eob
n/LyUk6JGfhPIwqNfjzYMruKwWZXPWQpGH00gueoNTJiFoVNpMYuKn0bKcVPGrehVQfplQ4XLcN1
i+oplp61sUP9o9jrFdkFSG1r0WjqSQoj8SNqhe8jTzD1TIGCV4pgS0PZSA/h94fbIcS+TW8hZUpb
Bih6vlf76kHp6g1Xxws0TcBr+1YIIjw5vwa9xgNrAls2Uqcc6gNOb40CaLMjqeqOUBDF0x2NRpmg
KFf6YCUUTqp1d1ifFWzXPKv/8cJTwHQqowcClBSzh3WhS2j3bQPF5aUPAE2PXHtrEqFYPh5t55+T
a6bm+fVBRCIiMDUG2U2EemxeIEqXXmkVraQLpmfp52wBnq2qDMJ9MJ9+Re+yTA6LvIwU12saSxpR
PHwLWGlStBxBN9BUe1xfiJjOD++LStnHVJ5YnRXr+zzhUpjBqrw3cLMcO4db6iHeFHaxI45wPbO2
xHW9WddM/VIx+d00gz4fiBexkLN3OktTT6IkniLK1tQ7D8ScqoVg4SqMZVOqgmumloj1cGZpOwVw
B0KiXaQFtpoiBOrWYFlLK00oqOQpyOQVOk8b6ARCrX6QKpAxRi6MbZoutvx270X356d8np2fhn1i
x5jgEycVG8PTojhG971L0DAQNK/Z8HzewNf01mcDs0Q5cJySJyUYiMRuu+IiIIAhrJRdV+bKmO0a
ZJGkJqoxBo099iHY8eCtEQxu6Hh7fixLh+J0smYnHXFADzpq7JFByux4HB1iAFwR6C2eyykaUxsV
B0RGFeDhvN0vBY75Ks3OPUgYRl74mMTS7n6G22Kj2wTym3DMdjnRFFjn7a2t2fT1k01BepwQpCUU
SBKCsM5rDkz17RBAivNmltcN6H0d2e6v2P08HYReKaHiGtkVzfDsq24RottVtjtvZzEHRxiTqYwE
+VdAdjQYekdyTB/6hbYi+xHWtxUwFxHIaAk6/xpROVGyH6reNMje56/AK0GkeLggPZ6KTWoqxoWR
TdnQW8+/KKSLiN7I7comniorc4cL7DYYSA0Iv30BcKddkrCwwGdscOcGEGNm0oVEXlTQbgTjSqPb
4vqe2JoV/kb4naFisJWgdye9yUHUSunKnl08Kyc2pq+f7KHMqxvB8TpxG3RaMajfGOnRE8eEI1nB
norsvlo7nYu3Bwpy4D80MI9fMNZymioKG4TiZhftj+qndEUdQG2uvOf80PzAw4lCaCtytOvkZRXy
OUeZfRxQdaJJ0VFh+YLVjUIfR6VssMM2yXXqtNsfkPy4VrarDDuLhmBN1tDzz4Hv/jytcjtGKfNr
XFMQ/AB1697faJtmVz6sWfrCiPAxJEylAmERVCfm2u+Bj4Q/12HJf21t1Y33FQj4OwtBMBonbG1b
PICI2JqgcY72mCPvdClv1+Z10UP8+RnmQMVWGjMW9fgMAu9ujY/ffCC8kCadCj2P553E4pk4MTW7
p1A+ELkH6JqLVA2HOhqIVzp/jbds8bY9MTK7qQAkEINHpvEgHS2pN6n6en4Uy67uxMLsihKEFn7C
YaFEUXqEnFdxTI948+7iC8XuD1PLUv+YOPIhsao9vzG2IbiY3fMf4qNk9cWXnXyI2XWFd0st4RE2
bVLvptoqm3rHtpNob2+B0vjANgAM/geyqYsxHDmxO7u3KmIQP9cw+EmgwkYaKHQ8W3PUTbXrf+pP
kKmyk/c1qoi1PTp9/cTRVcno68THYOl49NXCUYm3qWu8QONkjapj2h7n5nV2+IUeBEktPuYVOZ6D
iKF/o5hTF453KI+rsolru3V2TfQSyP38vlIgP37DutE25Poy409De+m1hZk1eNQzUAc1wE56rf9I
PCQs/NAtmrfz+2lphsFpy1EYR/sdIuLPMyzqDi2sBuKEWtshZ9iJ0RTAC3rRzXk7i2GWpkJoHBke
vHnmzjUIGOtR4UB8tw9v/cPEifRDMSFG4APA9B+8OZbW89TebIKNMYkz3egxMJuXJtofNhxtnx3K
A7C33ie85OJOzc2u5G5MhqATA+LkINyz+D4V6bYe7s9P4tKmOTEyJ6gIACzXcgljGicueiARA8M5
b2GalfkpOLUw2w7xyHjACSzE7L71ftZl4CZMM3n3LMJ8S9Q1MN3KtCkzpx2P0VD6PexxieyD5KbL
KmiCXJ8f1GLwcjqqmeMu6x70kRLuHxUqjOBuuCHf6y258UF/I3ZQq3DCO8+SN8Gm+Hbe8trwpgU9
8V9dr/TlWGNX8BZUUnRAmVTdxmRN4Goxnjgd4PQ5Tu0EgcGZh2nUjy3qtKBMr6z2gNTQHuz9VoB7
F9cDsajtP1UXxTXgdZs1Cs/loSoGwA8IaeR5y9qYB0kJuQUcAH0XsYeq2uXK3cds/iVw0/8TsvQJ
5nQWAvX/IbhpghudATc13xGq/I6SmqBQ03f/C9Kk/ErQwaYaaEUksoH26T8hTcqvILkAFQQ6Ff+F
dvoD0kTZr1SDjJ4x4ev+QDv9CWnSKZIioF7U0DmjsL+EaJp5E0VjHMhwGeBwyEt+kbPr+r4rWgMV
3SzXUY1RwGKbO3qzcsjmV9jcysyHoBpN0IQWxW4v7aeCwGasUaJYfQHNne+HGUNjhgrOC4ATZ2fM
a0q56qMidulgeRtAwnWTRia9H63+sboKHDUy17t1F4xOgEHgjIGzl79wN0LWjcRqCIr0MtCug4xs
g7JwTvbS9e/O/RS8NHf5GNcnEzMfRRsSRmFYxi6rQAeUgyBBilE/BP6g7JxUvlP4SiiwNqbZRNIu
zDLuTQYDxUxoC9GMlWDuI2o5vcbmY5q2zIk/BHtPoFUqTKC6GN9CSOTB2zPQzR4yyJv6F95dB3Ge
1kovsq26T5xuq1xm6koG5kvEPP8Qs4hykEtJyaAg66KkhpdrgGxrlpnx3nempx1xpM5BtXVlNT/w
uF+GTnHuJ4onkLPMZjetm6bwC1itbU9FMdoMJv08kFlNApYuwFnSblKoljbQ9dqgavhdezu/nxaO
I8iEgKNligZY1jy72nrgHGjTFsOW04s8bB/kHAAoAVBKTleqA9NYvowV+qpQPQSkVpnfOSnTssqr
mtgNUPBrDsJ4jcTt3xjNiYmZc8FEBgHNajgXGW0FNUPd9ycofS504/m8ocVjeGJoFqMYLVAnA3hT
3bThL2UJZGQBPIQeWqUEIXOJFVuQ+9nnbS6exBOb09dPjkkf+IZnTIOLB7B6dteJSv9LC7PdqEYV
yl8xRjWgsl2EL0m4/e+GMDvpnlcO0IrBENr+m9RdFjxYO8bTMf2yyfjUJY52fOMLZVooQDvgK9jP
vcv3zWUzOsNlAl44qAodtfjjhVhfqgA/omz4d/b3ielpz5ysj5rV3QgMJ7x/UXsOoJB2VrYvQ0TW
NISWfdXEcARdQQQR81bnNOOypJRDjE5OyNHEkiXGe6BMrBTMY934gyZvjKFbIrk2MEwFYC8fJQ2p
iB09GzfnV/RLB+2H3zz5LLMl1dO0HxKw2bqksJU9LnQHFV1iyy4ICK7WukIWXciJsZmT1qI2x2MK
xpSqtAwdkMaIA5e0lshYMzNbyVbrDSmvML+1kQCFoltlqthx3pvn527pQKPdStEUJP0J8qWfN8wQ
iSonQ4fj1lXXUes7qF+vOMQlP3VqYrY6lOZcU3OYCMAjrUQo0bWHAgn81qMO1QDCEfHKEV+au1OL
syVCM2jA+xpLZEDPC+2TSnkTyiujWjrkhEH3ErxACqNzVo+uUClw8lgfuW17MyjDXRIo0GdSocGX
R/dGgLzo+aVauiZPLc58b1Ibvl8KWIwlGRpjhyCCufAyS1Yev4tb4mRksy3hC3AYMB92Er3YCY4+
bcC2zg9lcYFOTMy2xCimroYYC+RBvA6qUKZfPdfY3/+dldk28IOm0VMPGy8CRo8AljgUz6O+xvWz
5H10jYELEXl5BaTss/miHuqODc2gP6eVW8SpW7mQbZqKazW/CwFyHrPRpLpkRbFyI9AC/lcHiSiG
TIEbOjOJqs52RZvEQCEUCfDk4QiO3qEa7BSUmjdQZ+JrO/Drsk22ECGCRwkNMfNADZ5iIrTMU9cP
4NrBMcOU+xzqmedH9HX/wQpaZzSQyAFkMydPyso81KW+SN1QIuZAACgfUf5bOUyLQ0HIi4gT3FBf
j6+IeZgmFbDSFVLh/L1IvhdgQT4/kq+eD/RCOvSFKZo8vpaHKjHKAbLEmeunOQgO9OSbBhSkoUMs
kOpHo+UvuqK9n7e5NDB0A8MnaQZEyud+CdqKyPmpYebmpEFkSExpuAn12Dlv5asvUmSO9z5otTCJ
5AsbDqpRTJFj6IYL9Zl1UJmk6YMakbu8lFdKsUvb4cTUnBEH8mahF6oJJlEVj4nILnLDX6nALgQz
ijLVCkGdBDa5L6moplTgvFWvcONH9Ql1msQCj+/DxPqnVJBYhTQdhOkkM/12fhYX1gpmpz8G+GKQ
+fh8+WbQltUh+J67BIKiaSSgUBnbLPRX9vrXqwpiYwBEIQ+BujubN26P3XRmlS5zaRPcCoDntQAK
Gb130eePHkci6d+JpoXkwMKYPhmbxS2eH1dl4beZG3mjdMwQ+bkJRefAEJC/CoyY3C3mz0D4gBa4
L7ysTd0DG9j0GRzvdz5sgnFH25WdsTyaP03MvKsch7kYI5gARttBowZqhOxQ17J7ftK+8LLMhzJ9
jpO4vWjqMlGKMXO5HPimn1YvQo42ElhhrBHIdoD3b2sqPcohcY2ueVqxPuXoPz9YPk/k7DpGbNYE
MdRiXI/6dofK/IBWHjG8ivBSBr+bXD9z5AOqMrJ6//287YXT/WkNZ3d0BwIx3FbYm+r4hjYydIo0
K3O74KrUj7c+cmHK1x7JqlfBF8xk7H7eQsc6tHPyvRlB1hIV9vmxLJ6zKavwhyX6eRGbLPTFiB4r
9CqBOUvKXSh7vPtqeN11/JjxZuWtt3C7QEMQuuuokBkUl+XMHCXCSzsFqxZAlIDLneuP8c4zxLEC
cYspfNWmivdXdUKnnYrErA4uXyAsvzQuluifI2EAq1nX/kBF8uL/knZlS5LiQPKLMANxv3LlWVl3
VVe/YF3d1SBOgbjE16/TuzaTSWKJ9eycD2NjkRJSKA4P91Fn29v7uPTFMJuHroCFQg2G9S4XZglK
YiOECS1Xtg20cKmYOBsBIzNXQt0ripBpNROdhWoQhKMINi5NIXkfE6ZKIBzyBy8BCfHosiDap9D0
qHlQPaAdv84av3TmMf9LMKdu6TbsXxodlKwwFR0XK/yu2+i4QD96n4CUJD2mL3ruNZt1VcKrZuqf
hSJyA8mzbIKDeb7QnOoRC8sSSATzp4I5xVfUbcEfD3mbpvDsL7ZZS2CXviLaCzifMDmNXF6u0hyM
xFYx9xNIpI8we4cJTw5OIkkWLw1PV6LgBWOIQpDzGSBDwaj8bHlaFJtyW1ZlgNYHRrHi5IBxjo9Y
gxRT2SUr53MpXJgI3gBsQuaHsuWs8obBWGJaklqiCuYIt97l4JSWQPM27iFP4mE42pd25cptX3iJ
TEQm0AZBD2bCzV1uZ2eTSIwDYwEnsteavSO02E3jcSVWuCLqxkGBjjIIdYE+1/DHbCfDmqlRFI7T
QQHKljhx507ynP2HpvnyPX0pveqZehjdGZIV00vfcOpHQWYAW2rNyYO53HZtV8llYEJLroIsBB/B
02RiVqFgm9seZmEzMc+P/peBg2ldgcQVmtZGZ0IUMAeFlBFTR0J018rpyoOwZAbcAARROD6d/udS
nr3qUjxglsWs8c26cqPGB1RbHCBa/59WJndzZsXuMHdqgwUgqJvsU5jMJ7rly1a2EtgtfB54q38X
M/NaJZE7s65gRgHqW39kGPNo2qOhrcl3XG+ablp40yxgPrBzc3xJzdKy0LueBQNYV/T6OLSfvB/8
2wfg2gXryJchngExQwuMqTPnBGXBxhhiJBVEwdNZvNb07xPMSwuzYIDEAgG9KsBYmNI9AbbVkvpD
jvmx2wu5duw4vmBEJ8QCEQXoimafpaIg/WI9rQPmtX55mlyRtZtgSMBD+9phDYi4aA8pM5Q3TTxf
V0G3EHrPqxzHYJIrkzAWgGnWTX7H/NHNNdfGAM2q2skVGkOzcFWRSCOBQUYL9355wuM6BoMyuCiA
BCKu5sop5mOdwWGfApOWrgRyRhX6QwVKiw9S4a7V1K94lP6YR1MceYYO0PK8aZRwiZEoGupAu5sU
gCZhz86RvqPQ4q1z3S9s8OSX/rU2OzjRiEuoRjpS68D+mW8n5aXURYX5BwG6fNJaun2Arq7btLdn
5mbvCtQBipFptAwKeNpQbFIZoWOz8nhdv5gzKzMfRZlN8k4n06tiPRYP9NB/la7xEG4HlwTtw1A5
dLVQv3hsJrUA3QJiAf+eBchjh0AVR6dEcAeyAIx8gzlv0ufJDp0fOsSR303dsX83E3f70xrscmFf
p1caTXhzYoGZv9cZzTJJt5MiGKxxG4vBA2MKhvCav33JgL0AJBhOAHZQvpitsS8BTlYmrgjeoHmr
CgowMFTqXMwvW7u/PikT0xHBCw2txKuopx6iKhOKXQcZdC9NzKMK+6eO2uZtK0vnHzcdPxvVJeBQ
5gHIENt9oiUZ5Dp6vq9ikTkyBlNdywRLG4/7I3hCP00K0pQWk5vOGMrEI1aDWKiodqYFffTbv+fq
pfiTFvzzc+Ya2BmoVYxiqIZAB1VJKaEd0x3/iwVAu8EHMwWxs4hL1sdmHGraBHVU7qyi31WduRIe
LxxGvKYGyPtQFjTVORKlJk3dtplaB7rMNlJoPpWUv6NStLJX02G7qCNgr87NTCHEWSQyDKSmrUxq
jCCX9yFr7jWl2A8KGD16aDIb9tPtjVszNzv7ligHA9DTJtBtDh6bSIUMFq+8lJd70cqRV0X0/T9Y
BDUQ5F1QLbziGVOqosBUfdoEQ5X5bZjssyoKIFHsGJ1wSfFfvhoeWmiTojRpz4MUGxwuBWVaHUg6
2dbjr1ILwWyyNua3eDbOrMzem25spLTjOBt2V6HUw48YSPHq4m/ZFvGIInz8dzGzd6ZPjSoPy34I
+uFe6nVnwDQ8A6tDqkYr9+m6mPbHFMjZkGODOW2eDPJu5IVVGHWQ7EB8s2+2fUACDJvsq5VEcHnr
/jF0Na7X8rbCSDOuFYgXwKji6AhblTW1gun+X90qHDnQUuHvK1EVJvejgUgWVli5j2l9tKJsJ1vd
faqDwyKjU5Un0NU1WdVFR4y0BQUSBWLYOIOXtzmkchbjKtSBvBkC2UedydN2ZDe40gYdoEBZqcVc
QVKnE3Jub+Y9jKRsW17is/XuGLRvtRedoEzoF8/GBrKL3iRHOexNAVRq8dTfs+/rHJaLJ+f8J8w8
SpIkRtYWeOLQptPjzA/le9wK14h3nf49A5eJbvVHUXb+bbdyXYaaLX0W4Ko5lyxaYenF0drbh9IN
QZfYeqMbuWWQ+H8PPp/v9fzNoRbT+gwLHcmbkZ4M6GgKtuIsl1YFVSO0JNH6Qnl+7r9q2vUD5i4G
YIybY3UqgjhIE69xOl94pVe/Zq6+BktZuJEwCXo9Ask2MLjN1tVMaIa0gslKeoga4aWYkjbpWoo6
HYPZjTy3Mr/3WUR7q+5ZE5D+U++IU4MJR2ijF8lfIeaSbx+O6djPjaEhKgMhDZVsc94kYioY2xIR
NUEcv5L6IRmVgE885u1/yASQSaKdh1kzKEXN5y2SOGGKlUyfK7qzdMmJW9RGojUxvaVsCmYmJRRI
bgM4NLvmVZdl2jgi3Gm78cRApJE0luzp6M1nInQb1nqq6LcDGz+VNrf9UbO3YTk8397UP0HV9a7+
+ytmNz2KNCucqDKDbNe/aeAzD9hzeqheQcurg+V1UreRPeOz1k/DAIFs5z/k0WAYJApQzmCpQ24y
+wHFONgJ5LGbP6ODmttu9E8Llz45RW7uscpZE8KbXMjVgvEEozKJwUjzz2U9i81sTK8Xij0FSyAY
0SUU02PTk+X3jP2Qiwjh9aqSw9JdxOv7j8XZ+yFLEWR7CSzWSGUNZRPuOQoFau0mv1sR6Ht7Xwb9
Vl8L2K/xGNa0s//anR2wTgupAWQk0vWN8IPPzIO4sS9tyHZtS5eeCwxk4rLYKIVc10rRGrRLaiBV
kcoROLfhhzC6dKOWBEQcANY7Bcj0Af3IxGM3grpez9dCncUtxoDyhMFDpjl/ottc7fsxQcCdgxrK
QEFa0mig6dVaRLXk8BCB/mNntqXGAMmGyCynw8qOxI22ILswg3GrPVCUX+jD8KP02CbbrGGTr5Mv
yGdZSAIR+ECCdn5J5ChLwTnSdEDQtz5l7baTlJcVT3C9h9g6gqF3DDegFTT3r0PYsy4sUSWYyLn5
KcMQP/jfgCHMPnFDFLdxZeKr0VZbyV4W7erA0hJMCGB1s4C4NjhXRWqUQVW+jRUmzEtQAK2BkRfe
YBUeZkI1oM6NAY5ZoXMw2khBK6acqrbqM0E8le6p5tg/ZPC8BY1Ltv8luAC2SDWRvOu2al01Yzq1
juRCmKi7ZO8lfGdvSu5YrpSjr7dv6rOiHIFJRHDs6rPt02KUPQ0GYkiWcBf1hC1P6W9OtZWjf30C
J4UwDDuihI8/52bKtlYpxoRb3Kz8h+D8oKRN9tcv/KWN6TecuWaKqkpXaV0bKNDkBhWUXQChYVJo
VIgnZn/dPu9rC5r29cyYPIBYJW5TcCLFqPRV0fDR1TxbK+JMx+rytblc0sxhhK3EKYtoBR+cPPSb
btsG3RtxmAtkzcruLS1oesfBMoDPfHXaUBKvuaVXXdAy0CMBSCNln7e3bCFk+d+A5f9MXMV7ZpZq
kYCJSZTL3BbPgL/RDYCeAcqmLDBWPMPSilDSQ5sPE7YERb3LT1T3dgf0aN0FSWO/GhYofcUa//DV
UDiQEChfoGpoK6BJQoH00oaIZaNuCZYUH8FQVngq96XWoVtlaz2EMVhU3Im+VXOVV6BoH9a+2dLl
RU0WnRdMjQE5OfNKVplwBtJi+PWBuZaIt4w221AJVz7cwkZOoQDB4QBjgjzvKKZ1UgHmlPSYMISa
jhEqnaOmIKi6fTzWrMyStyaVyqYyeRfICUglUysDVV6xJtW8sGMXS5mdCdvuJB3s411QdeQ1yboj
aftfY5Vvbq9lwcw0+ofxbqRQU93p8lgUEur4RinxoGPpRoNysN1aG035+zRtauyhAQu5QjSS5t+/
6mmvtmU5BGnPD5i6mhRieyQC5t9OC+OYA5uNFh9wnqpyxQSiZR1Rx5whHwSpNi+zgwnWo8gGv+Pt
fVsolqDJi8FKRIJAEWL87nLjKqPp4yFFOF/9zn4pTvYcvnAvfQmdwq9dcYhXSoMLZw7ICjRjkRVi
ffNnXZlqM8D1yUGVqsBppw+9BHmi22taOAt4VwFtnjCy1+hVc0zzENVHOTCifJNlmV8O+imX7RX/
vWhmKtXBDyBkmONEarVgLY8jMKHbdxr7LI2fmrzyiF+HrzgHU4yOBumkwDKLFeIwjCtARLrA4mAq
TCtwQzG31DqQpT5Uqw3sP/CP2eNn6fCtqNVhwuYK34OaoAam03IMtCyKUwcAYLFLog6zKXL7C2QN
8kdXCR18oUN66mihuJVCRedJ8djEXtnhoXEgMdQeol5St3TkspeAOdEBgY9xklJrBBubArqZhINz
qs6TU2ny1qWJnny3BsjMYCiAyduMtf0XKakN5SrZbu4heQoiP5kVHojWwQ2uJBglVDTJu31opof9
1tpnD7/W8r63TbCYpxFkwaDXwveJEqpuGWt5UI88Dm7bW7gIFs4okgP0Nq6xYmUeAeyWIgxsdfsz
S8JfJdVXlrRQmERicGaDXN5t0OBqUa40SJ2RIUC3ChOZ0D4cPm0TtK6PKuZLIPA4+pHbbJrXalJz
8+xkAwALNOBur3Zxd89+yewgo9YshVGE1epZ+JYW9n1lJF5aNN9qnTzdNrV0Z84XPW38WZxYtbkS
p5O0RG6bfpVwjzXIFppvIVI/3S5W3p3p+bo6NmcLm707RNiQl1JHJJgSmLLbiAUkU34asthRxl9S
je+gbRIUwyrP15/5iFuWZweWh7rOE/BVB6HBI1+FKIWsii/8it89qCx0SYDp0G7sTZHWrwNRt0Nm
gyqztz/7NvxBB2jEiSHEXEebu2otv1hdF3mNOYQORu03Qh1fUz6RLcf5QZdzE2MoYMMFoRgmG0z5
q4AwnW2xI2vlhyIxIldTs6CjLNDUcN/b8W9pGAzXlsjHUPZHs6MZPgV69Ln0OA7DCxX9PRfsG87/
NyUUHYjPh8StGZxO3iNjba2tndVgihqVt2pM3urM+ui12rXicB+S8R7M8goIUy1QdWiyG5V96LQq
8pAoBiN1ERmHIjTuY9Lx3UhkwBC6dLy3WjDEmmaiuIZdEw/SVhvR9MBndv0RKGbZk0nS+THkwawU
3e+KJGBqz6FxWMbsFY80WhaKDDBxG+9Hqj5oZX4HdcWDDdgDCI9V1Pr10XQrpkAzkbS/mWrxwEas
4KFfnB3qymLOyBN4SKZ5htKrbq9YvyrS3hOKeW0aVi4yxlNBCrduTOHUani0kuKUxxp1jdz0geYO
Rtn0skTyc538rpXoFMaQ1zP0fah1R8PoPGWq2zQ8/01H61OWu18NIi0nrWpMJEMkjNUgkqfRLzUz
3JibYMwuSs2RUvnZwMxF3dT7xlCcPJE3tWLuDQGGYq1Dnh/XT8jSgwLDkmomNkwGS73OdmH3HFsl
aO1+j0Vz16tffWf+tJn9KHqoGLa9Bp1HNF0q/aPV+F4iI8aJ0gcrNn25zMB9P/JPwsOTFHZuyqrM
EanYTrrPamZPAmpvozJuuiSb2I03RPmKSHbsYlCNF5uJZ5sYsg/8plN29hHdzMKjAFCGMt2ILA5q
Lv9EBg422Iceg2Cox+zVAXKF2EtMhHoEgglAUXlaAdUqOrxmYXlUs2hfj0nAGFaY1Q5RTyFkYGr9
OxCHblY/x+D4i1XlCwWlfVvqQPdmUDmEzAIYXcwd6XVX4qaLzp5bhfqd3lp+hCLxMFRHjPWBZgg3
Ryjg6c8+a2b/NKoBEpn646j8FIYIYivnKCwfW1366CzrpZQhNxM1O9ap78gUXAUyB6WdugqpnUg7
pbV6sGPDT5NXRDteJqwNaOtwFpSNbmc/Env0W1XddOjuNnlbOBl7qTr8t/5L2M0OSaFbFsKrY+XD
aMuvIYImAx+1x3xothIz3qES5ULcdTs0Jdrgli94dsdQ4C6NE0q/fkzMJ17ZdlBCvttRegzKKmm8
08o0xSdHtJKXd6PJwBo2QMRQ0qS9FTZgxaAnOKw9GW03Ucc7azC/gZUDeIhe3WeK3eJAoYbNYqZt
U2YdUeyHXmfSQ0BahyiPyK2ntCyFmzbkBdzHPkgzmWOX4DmKMALj5lH8Q2tSPyTaM4l5Fgx2eJ+R
IXXr2HjQOo070iDzDYYiHiqLb1SGCF4DSlTKoCeQWNljBmEdd9TGQ2c0T32mAo5un2oev7WiFHum
gMzGTMcj5dYhMQFUx6Bm7dUaTTfABVbwYboMcmw2jRIbTiFbT2YtyZsmIU8laX4oGSpXsTliSgLZ
cS9BdrPqUWqyJAmaRzV1VUq+JTW0GmTeQUmgPVYNHGsxRFAiULTfkpCB/WFsBxkTkFVYo1PEY+bw
TPqWddpTS4t3AG29uqTfFKUUR00M951RfTWqfVQi0jpSbH5oJAeTcmNB9MAchI/i7uiH6Gts6lG3
XLVqwPStkDd0n577Ukl91KVGR5flJ8ls77ScP8oWd4FO+iFBixcU40R20FHS/AKU9dBxMF9zi32r
oSPiKBhA6hrtlGQmqL7UdJvKKnRjM3KkPeQqYhu0yupAv5B1unWJ/7uzw1Oijy8WRBRMOzlGhN2F
Nui1Y3wssxTvJBm/OKZNNlSATFg3i3dJ7SHhUbEj6LoHZyyN3xi6g8oBCb9YbO9FIn7ik6KRxttX
2vJd39IvQzF+xko9eTwsr4CIRgg+jDFSfNZED4NkJ07JE+Llw7iTRsgfFOmOpbrhKibItBR6NFRx
3414nGhnBpxX0PqQMlc2kyd55BmuYogb2iaHsho+zTCKfYaKiaM09NkaZMuzVHRjWasniI2jR0MY
aNkaaChmie33PYR91XQiqtZEFJikTF7TQgF0MBs7+GVb9iolzx2blhDSMMpvXZ4Yb40cH/JMhdSA
jeeFquyEwvBbkxU/RWaCYrzOCkcx2hdVN/k2rqLHSqV3OeIDeEs4WDagYySZcCkZgGZ0DJSou2OW
+ihU445D0wMMzdAJiCt9a4jsMZbU1ElMKEzUtbZHmB4AqQoBg8Q6DAIpSSeHLt7FNwkrtzvxZrPu
zqDVL0lgngpOjXUFxELawUk6kPkLOeB28a1n3AWvDkjZIRpPBLTHefhcRTx06nwasO1d5BGPHYjv
DZM+tZAB9M2m8boQPyOLuIFN06HvPQDam5fVq623NV55QKMVM24xfQEd4yo3flGb3BsxGaC1HLld
0QXQLHYA5vVjWXpWuHYgaWJAdcHGCH6avQ2jGUhmuDfq8IEazV6p7kiGYKGl21FTngXtj7T60vVP
OD5XmGPulxEo55GVPoH3383EKapxB1WVQZkWvPuRUB0hG4mjCUjewv3IZf881slDTdimNIlrpLY3
1vGmbxGmmxZT3cHGGWvxlaAWoVLQ3ueTfEVnPKq2vLfA0S9pLHSphrKXKBXLDZXI1yDFYquZQ/Vq
EzU0CLUXQeWd0HSvBjk+xLjQ0Gl8OkbvUIoGS5wKEKPRvWeRfmdDFAAlS9BFD7s+5t6QV/5gqfaT
1PcP0LWGdmpNQ7cQdNtp9o5C3BnM681Rwuvh0Mh04YF3MvysO1LxAt3Xex2SNpQO39oW0QRnBof2
Oks9QcA9rw/dZhyUTZWmR7zYCCLVo9KA872TiiMGGz3DZj4SsDtJrxsf4iU+HLtXSu8gavfFiFGv
DrQMzejAG2FKyvIAwXY4tyCr02w7gx9jjd+BUf8x4W+0fdPIZ5h/2BHfa63tKblx7Bpj08LPyBLf
kVA7jXiox6bdGdZnGZLvqAFCGTqTPB3yQANHaKbW7Bjb4sMctEMld/edaW/ltD6F48EI44Mk+L5o
qm2cxDuRlmh7sze5wh2WgyiStwnUJId8SmKt4WjrsYDqFs5Lisamkdefoqo/06Kz8Ww+dHqB57Y2
M1/jyhcu6kkw/aDE1OVJ9Surskm2w/6t2/FbnXR7LS23cdkFzOr3KgsPohOHBkoWIUE7vCq+ElpD
m6yEa6oMUTooykFiGqNMQJZCshtiWCcKlnagRCSIKqR3fc/v1FHe6tXwGrHmUQqLtw5Pgd9Z/F5U
BY4pKw92bn2B7gF90YHexxCxbkwI/ADJ9n47o1tKHlGRwCyyZgBTNmfOG8JaHuzaBHitVn6RkfmF
DgEnqwWzhPrztqmFthOieIjboTtqTFnkLHtMMEXe5tAmBAVKMWT+d9nnf5oAduxyaPj9L3R6rVt4
vcBLo7Mkcohriwg2iEAVw/ieE+s11vP7sZ5OlbXGx7lQtgKeDXS8mIVHGe5Pgf0sP66pJYomU9F/
stWDVFZvUhP5kaysYU2Wq0k2CIaBnoP03XxajGP4L4yqvAuEbYMY+6hF9q4qIKJWvUOlb5v3+XOn
tnui9hDFQPan3YcZBxZf9/LEPPREIB6EHE+87cV9mr72PaT8lKCovxKZBLnc+GppoMWJcBtZUVg3
uBngMFUMeE4bg8lrBaLFgs3Zcmb5dskhei7JWhNEjOLG3E0InZXDdw11QL3mzMRU2jj7NHYGeEne
49Nod3XtKQguYw9lsQnCZu3Ux6b30GbLzW12SpzU6w/yWplm+Wz8+8lmHQHWy4Oq53gYjfFer59V
9jBKK+WZP5X4q7rF2SJnDYGRmMxODRwLmgOdQjUUKL7Xw46ZrwYU4PXmucDsf9amhzrVXasgnoDa
z6j/AFnFjmYbSSm8DuBVs4aOI+iPFdZsJAOExJm86TT11MjRyi9e+fDzJtrI8wKzOECqJ3G7b5Ec
a4W5UkVaMzErwjcS9BipTJpgLASoN9qtARGu24dr6dMaE9gDHE6QpZjD+vtB54XGYwVJZujl3HIo
Zhe67uM/WDlz1bOFpCHKIjpjkBGyheRWo9LsCLdV3+rrNTzW9YIunebsPo5djYA2xJHJTEiT6c1b
E9EnAxO4a7eSXJX4Lg3NbmWTdDpvbRNd7qxz0mQ4Qv9zk3ADKIGjTqnflnSnxuRx1PZmhFH3Ya23
tdDGvfwFs2s5FEi69ZyCJN0DkZ7q5X64m4BeGKLsf60Lei8/R8D0A5xgT9Ihl24oTDSll3g0BmML
FGszbpkUP4TDuElI8Xr7vFwf/Gll/5qa9v7M4ykoseso4LSobAFKJh+TJF35fEvHBPonGMnQAVW5
4ugLLWHLkoSrVdDXlP1orXuBLOHvVwFIIAb/0KyZ+o+XqxiyElA5CU+DpmebOGQuJjz82yaunwZ9
kn79x8TstNMCqkxIS5tJGYj6MR12ChoWTtEV90pRUbejGC7TqmQN2yxfH34CrrSJjwVdCgxiXC7N
TiJIc0utAgBVfWwr3DOfIPUjnuqVG9sl9+NvpBo6ps9HxwBbOZAS60PgC98QPwJYiT80J1dTIHGe
xpnJyz6Q8wPJNqiGnKpmWKFrWTMy2+HYEkKTdKkLhhBvbsvEDzlVoLY5qm9//SkvVjP3JxmPNCUr
lWC0ybbNTAaVTLJNVWNfqflDbWLqsllTDFi40hc2Zx4kzO28jFsbuIXu1W4eo1L2LKhjWygX317c
0i5OmhKQGAd9LK725Xnpaxs6W+DVDtqclU5dpHshQUc1l/vn24YWGtcAaILHQfszp3/VG62kFmKk
QE0HFlRwaw2qHFJ8MJLXXkOzwjj14dtIIDVNe3RlVNdqGMTEX27/hqVdtWScR9xLwF3moTSxo5ZC
YA5TGhGI9PMCY17Q3O6RJGfKf9jXc1OzD0iEXklW05CA4YEzDFQbo8KJyr+HHQADAModHQAXSIkb
0+c988eSkaRFVuEShNCPDMOfjfGRxmuiYIvbdmZk+u9nRqwiriAKgBoIS+BSnlLVfC7zKmhQ57v9
fZayOYxmWCaAHvDNIBK6tEQ1FndmqvZ4OJUgOmRBrO0a5w8/uEMBB/WUj7+PgLCDQIfokBn4E21d
moz6epCVDhlKGPFD3vTfpTjZDsRYY2+bvMRlGH1pZ3YgzLaoLfhlEoi23HAoT6KP5mux6eSj5Bns
b+mEgEqeuJ6QMgLRepXLNdmoaEJV+oDr0lcdp/fETg8aahru7S+2uCpcaGOST7CvxtuHGlQ46eSn
eK06Ss1QabzLTQtg+kdRrqxp+XScGSOXn0qSKIeMNTxI8zN/m0RO+B19Td41RwTSpgzI5xp2fqEh
P23jv8ubtcHDomjhhVUykTW3sQs9UbfwsnsWqMcsKF+hWD8NwEcg+3P5Lg+Y5tTgVGlXfMmfAO7q
7Jz9jCkqO7uA0PREeVklBNcCUtjdUUZR7gHEOM/RHr1Gh7/QB+OeH61t+oy/P6AMtnIxFz3A2Q+Y
uRkgssHkEceQS232Uz1Mh/QkcrkqXXuOls4ToIIYPIemknZFMpDaaY13TseotjUBWrR0A/xvYLGw
dzpQUJqZsmZx6QHEDAqmtjGAdp1nYcTGHgSoCPHxvriNv7bQsL59SdZMzD7fgCpRjUgT6EA0Jm1x
LKQjWvQrh2TpE2HcBQxiE9gR9CaXZyTjRT7I3YAzUumJn1f0XivtoNaswqGMfN5e0UIaAAAa4I5w
Mwgc5mBl8P7VmgIG8YAX6NIBJSKtRAuLW2bZ4EAAQPCaqRvUjAUvkWRj4PGxpz/TtnJKqI/fXsWK
katCQZEQgBVwrXg/OkwZ3bp+k9iP20aWt+qfldiz5AwdUJZEBFvVG/yk1empbqW32yYWcg18jX9N
zPxiXCSJoHneB8JKwQBu/mY99yoSf6ZRcVeGylNGsrU0bfG4TaA91PBAnjlPoahkGZmZM4T4QxhU
+gmSXd4gPUhrnmfxG53ZmX7HmetrxlCRGxnbJ9BWZZBaMu/YWlK7MF4z3fx/FzO7O9A2Fg2UhtRA
jNa71OrvmgSF5UbtfvA03Gihuq1K/X3I+XawjZWPt8BYgYEaiH0iJAXpCCCxlytMoy7RmgFBqfnc
+9Wpv+OVY31Ed3RHvkHPy8WIVg8p0hWk4jX9knVpduaUeGqWqWzCrPU9e2lP4rX7DH/F7+Zd60kb
ttcO9Ln6XKVeWvicWCzUVjWiagu0+FRSSRZpfYBmYs4iJ7Qb9CX/PjPEUKZqgAoMNJvAlV7uKBTj
846aSD+rRHOL5EO1ejCvrmTaC9Nf2EAEqeimIfC+GtFPUyPLFcZ7KJzW930u+RTU3Kmi+rSmrxBd
2uF920mk24mmfAbYaW1cc3Erz+zPbn0eo/UUAQ0ctKYbFn4K+A4WuvKqrBmZbSWkoiNqRID+Yn6j
c3SVfmeQ+oYqPP37F+ViN2fHMaygzJD0WM04YDxAt2poRYYrAeRCcHFhY1rsuS+RNdBKWfhiurmr
yhMEWco4h/637UY/b3vk5Ut99nFmbqsclD40c4y4jlLQeWKiLor2cu80qAJizluLvQYCrplr+LcN
L7w2KnjCQc+MYQtAnGeerDBbTLaLvg/SHPyTMWT46oaunImFkVacfEwyIGcCf9YVT4AGklBFjlv0
xH+rP9On4RgdUr/Z0l20S94rqNmD1BCtx03TT8oz6q/bS1w6kkD0g4faAKvaFaFyodY6tGcEEqm0
+hFL3ZdVhC8p8Ewry7yWK4GHnNigCJDVcNBzpD1TqhiV444EMR4gTKlwiFepEJ8RwoTgfWo92FAR
2hQaecf4+eCipeYlFHlPjYZnbUDWVnPB6Q6MRiLus7LrnExSTZfFvQl8YOre3pWF91hVANBHdQNC
V+gaXJ5tuwc/RIQRhcBg7bus4KVqdH9Mk3tJsr3bppbO2LkpcmkqQzBb09aAe1V2oLV0cqVcWczi
JwYLFgaTIBKF6PzSQt7xPIpUHLDBVp+aUDrxtHiJdPXv43KUo1QDAHrUe6E5dWkGoIQwjARCZsbv
FH1POyDIV/ioFvfKwGOHWrZ+TTWoxX2RyhEYU0NRbUOr/C3Rtlw5qIuf/szGrLKQhn2uVdxCIZQA
39u5VvJghsLrs5e//+5gf5267UiKUVq43K4eJJdCylME/YMBXI98KDhdiUqWtmuqwgAhiRkac44c
iEytYq3oUGlSDXcAOHBY3a01E7NVZKSJjBySj0HLIwyLd24XK3/vhME3YGFIB35YuYo/eM663Mxt
EnRqiEzso01V7/anWHjJLixMizx7yQytyMKQtmpQm3L/Lc9SgoFEUbilWVguuqqlhzGYMLhtdGHn
JrE0pGRwvyBQmV2XWGapKrpBDWyGjjpm/x0w677etrFwlmEDJ2AioEDmN3u/KgEd12pEAVBFYzmf
eBuMHMjY5HvM9JXlLJoCixSiUU3HzPLMlJqMHeYWZTUoQ9uBVg84KHh81IUkILKyxjS8uHdnxmZ3
VGJlKGFoBIXN9l1tfhWYjrm9cYsGEFZPSkDonM0zcmGwXmDSUQ00wb6orvxqcv37bRN/GMhmZSjM
gv1rY/oNZ6dOt5vEJEOhgqGsr3cds5vXCPj8APF2/pgzTPmmtga0caxzxx7UNlC1UvJH3igHIush
+MAK06NlSnd6TQD/g3oA/ilH1LP6QgVMcpTTX3kRjqMnmcMHiDN7z8hD1ZMxr+eFBR0aYEVZPSmY
xm5kCHSxMhv0enFi946aFJiFGUn1AvLa+rVUcvmEZ0S4WYNylTC76InleaYADovpp1qm2q4desMD
e14FyGGWg+ooap6issAgBNpXW8EKdgSFSXySZUC3OGQu1mL45a+GWA0qJP9D2ncsR64r234RI+hB
TmnLqeRN94TRUqvpvcfXv0Xdd7YoiLdwdt8e9KQilASQyEykWYtgOJ/x2koBwPpGQnht9sCQmFor
mnkMKJtqjnwQwPuQwofh/npoVaz0OAYDwdo4nsResbByqwrDxz58vawfWxUeAtJwADEbaPv6Fhca
QCIstRA6OFX7RKre0jA2rKzo/QhduxQ0c1noVETz0/Gt1KmdAccqMwkvq7O1p6ggmIDQRBMafO7X
Bc9SIQSzCjp4I7ztGtkuw8i5vNCtLV1LWH5f3QM9wJRcB85g9LRg0Dde2ulFcXLNSXPzcOAQBm4t
B6UdWCJA9mFygfFXTdfrcUykyet1xS7am3x4v7yaZT/YW43KH8CTALQOvHVGB2U8VdKyaRckI72z
0tZ05VK8oVndcrZt61H00aKwTEcqBgYlv+5bAvT/oQeG0wLusQcuPhBWYS08wZb3oxftjFc+QsTy
J78tDvEKZrIRzX8Db6inog3LpllA+EO0dDZ/8sq4afr6QAQxsrqZHGmKpLrEK05v3gVzJXg51pWO
mHhmFkWLazd5s5tjlVpo9YW9wKCXzrwDjFv4fPkct7RyLZHR+0guyz7LFQVtLt0IEvtusnM0zl/F
RI7duRtSzmt6K4OEdxGGT9GCry/Qo1+XWIx1jFYDDQJdDIleoyJx/YEm5hlWeqMAElhYuHw5aZcN
bYWJARkWeCTRpcgGIWGmhnhK4WFdyhgHSG4ytbRGjbqX93JbignOGeDdYRye2csiUmaaDwKIDjAu
oLaYvhABzkTuL0vZODGs5VMKY0daEhZDQmV0riq5kygZmnOTXd8O57nTa/uyrK3imSEiwYhOPtS0
EMd/Pa0+Fcs5ExP147RyN3Qx39YcB7vc697Cch6/Us5RbcDi4uGsA7we+WH9O2J0YlAkpbUU1bng
lxTdFGj7HOWjMuwn8awUmEGYritMINAY6Kpi5nRNaY/0XUzPcYkJMyDVmOPA2QZ5I1cOBB6c6dIv
LCId9HUbSlGtRTmA7V5as+ipu8mc6Uh2HWBxHNUPfOLVV+qN+DY60znaJXfJDo2976HT7sZn+fkv
sttfvobRgEDN9KLUogkRFab8dEwcYpZK7wrOqjes4BcxzNnHct2boLiYPDQ+nVMMu2GmANF70byN
prJre+IjZMNAmcFD2t+8R6vdZsJeqZnieY7CyUuGzi6q57x6mTEWelm1t1anACEcqd4PM8+sbpLb
OkhVFavbd3vweOw6V/WyA68YvGnv1nKYxRSNKYxiP8+eertMZyuO+aLbtR/ciNf5HpoCkrL/ApN8
S2HXUhmnWU+dJAcagqo6Lc3SAVRGc6ybVH2PEE3bVJslJxa62o7wcuckFjZtxkq2vjSbrZwYlUyw
NJTLiv3hFNnNtRjtFhPfuSKQDawOmPMOr9jNOU0WsaPNZwygyjhN1e/2rb9gqqqevOOe5pZqAjdK
hOdayldsNgNAPn1eB/rkYTCwdamDdsZHUXXExDUBiFk/SFeJGxCr5IEfLtrIRCTAGfuUywQGkVKq
KcbkEG51AB5tC7cfzZNYPOKZamUzl3Fpc5kqeMEXYpTvcCGS1oZzJcSL2Z9dydknzih8ZKEVO7Hs
+DqzeZn8zQPUZLxBdbw2NLYQrZGxqYJJVL1UwlBnWckPhV44vVL9AHz4bYXpafRCZadcE14u24Ft
dV1JZi6onqldoQDT2+tUVz8A135XuQI4Z0R3sEdHs0WrAM97sbssdiNAhwYhclYAvo4yHhMGjXKB
ShR6pr0wBr1HdxdTXq11SwISIjreiQvzAvuEm/DSJWKcz55OXjBxaJOBB5O0LQE9ECAQhFtkgwN4
8BJMpsbkCWZqZdOTkfDaE7bUHthWyKgDjgelP8bvKkKYFMqyBtVI7DY292UHSHwMu2vhU5T/jd/B
RBCiU5AoiN/47so0bKc4CVWvx0A/EgDZTTLJR4phSvfy4W/GOCtJLGlg2Il6Lqfl7MXoZnGNBlTf
7QhUtcRKuh2AwpN+stU23mFynIzXlMT7Ofg5qq/aJHplG6Kr/32IOs6bkftVjE4WtdiniTwi8qKy
b4LkHID6BzVsRqtBUFtUpqVW4kHqQHnTnfNysAb5WRswdqreZGHga0CVkhKdYO7TeORs2FbQi2Em
8MCZREVulPHWAR6Xs1jiuoig2GitLrKS6/wq9FGVu2qOqmVYGPs/Yp6QI3fLLK3lMsahjAOYoC6b
8fgcHGAhHPpbsNvS3Txa1Df90okjyzjiKY/Bd4TDPDJn3rIZN15q0gCitmL25lnfo1bzs4oUT09R
e5hMjk5uXubPHVYZr91WqM8AY0T1RlLdDVL9HJOWkwrcFKECzVIHH4yGMs3XwAAXIgJJMG5zOnXX
nTTtkRbklRmXA2EdpbqSsXzDKvgQE5lkNJ1VbyrSI6ajraB+1cydHNxRtOvkjXJ7WUM2LdRKHmOh
ALYtlsqE18ocqG9GUT0MU+AGnXkArtudlkNPLstb/t739aGKCS/5kZz7uj4Coi2JFARDIuQ6AwZe
O72nGpfkYlPvcM/+I0X+KoX2FBBQZFH7w9DbQE/Id5kT15jTRuMinS2hsfo9mhavStHihXLbO/op
m9ESc+gCQ4+gJRSGJy3u0V1rA+CgrjGkW/K6Q3nbyajLjMetsCA+ewlwksT4AOQ/exQ5KU6eEEZH
2qoIqgz0yp6ez09JKN2O6lPPG5/lCWEehaBljet8CmevnXeC7ifms8kbE9maUEKR5fNoWCusZaj0
qFCLjyi79v7zbOpQoAYmCDeq3/ZIK4GM+e0BAa8PACj2tHtAnHywvWFU166utdfSDh/DUwt4ihAM
PQuM6+7f8ycs7MioKYKHC9kjNmtUaV1TYTwRyoGoQ1F3ZSZaicKp9W5etU8hH11mK4PVgugZg8Ew
IGFzTkOgilS3UnXXxITz3uXJYZz7HJvjGMDSeEqZXOVR9ohKmjPMCzmI8RelzPXGfejRak0BQezS
SLjCBMBK03QdccHgeathjARR0GGdNnCMmapbAZJ6xfy7bXa62HDylZvXanU8jIGgRpSV7bIUcXyU
1Mye+tdJmDhGfdMxroQwBsIEkE9ozBCS5PpgzVR4bptgf9lx8HZs+X11JvGcZL1IhMmLstxGyfyg
zpED/FE/7zmNdFtZbBw/qiiANQTOLluOncVK7+MJg+4owzpQhH0YXxmxflUBJktOgP9SXcuYAMRc
y9EMzedShOPkHNtmGLD6BMZwBKQ1qGkglBUL4BRqwG5KXxbAnZ4iTKP6wmXkXt7f7TP8XDQTqtEQ
BPeAAJtBsILJjFREppQ6l0Vs5pJWG2swMVpimtQIJ8ioXUwi7QqnfFI8UEvdokwA3DbJru5ABxA6
Ku9Elz/8Ler43E72tYp5+K4qtHr2zDK3SdH8qhVUSMXgVPTNfkLPvWC+qfM+G5Xd5SVzztFgAhGt
VCUUfJfwqk8SuwzKh1wrDgDccUituU1lnOscoDmXhW7deSSLAN+NORh0rDBurtbyRJEEGBctAriZ
fq60wWqyv7D7GG0DbA4qBfq3lLImUzJ2MoQAX+w4CdqxQQK304JTmfHa+7Za75C+/5TF3P2wzAUp
GvHc/B+EyMLRXszr9ld7R15RUXoHLMsTEF6C3C7vhZuAczG2d/NTOLObzdi16jRhoXS+qdVjLoWW
rjxePrGPtgtWQZeuGXQASYDkZxUUUEQ9bcRE84SjcWu+RHbiTJYKMiBizy8gBHIKG2ACnPu41etn
6EsLOMaBdZWwZQGi9qKMSTr4uXsDJEC5qz2Ht0XgpLZqBdfmIdkZz+F1vQOahFf4PIiPrcroF/HM
sZpNrkdjjMsBJAe/GuzCo1b6Tlz9HkkfL38DkpXDnRjZOs71mpnjVORWKmR1iVe0HyawZwYAkc0t
J1jhCWHMdxpG4jQr6eSBeshWRh2Aov6s1hwnsemogLyNlxToCcG3ythsjRozpnOxlmgf+PM58+JH
zW09zY928jF755W2tlzEShwb6s0RwPtGZQF4zDVbycXnKqt4GbOtnVvLYMK8tpJBhpFgSZJ6IoG6
q4EeQGMee+RmYL4Ww9hlitkK1McjTBpMqfxswPu5GGkGJY0OMN24mow/8hwgcwqUO6+aaw00qH1e
HjsNLrkFpOE7UYPUEgWltWQhBYZcWvde1Yj0UZxEHssEb9+ZYDGcJEGMTeT1xDqqMBbR2Y2Yc9/M
i7KwJoigfRrNELDo39pPkyRO1UxNZi/Q9FNJmqMs/IqbwhJBqgtiSKeIVJdoQF4qc6tJgbxN7wCR
bCnxdYd3p/JHxlgccGP8AJibl63j9pehVRUMTRsQ1iWgWCLp48rilSaYu0L/GcunAE/r5AwIRkB7
vV0WuKmEcGnAMliAH9gmOSGdjTxZkiIY/Q2yYxiilQCNXZeFbKwKfH3LEB761tCKu/y+CmijMA/0
OkJKMNnHO8x0+povuQm/gLeoMnOuazkKE3ShEa0FnmO7PHoj1QYWaOYEjvmrdwKrrsGwy/MqG5v3
RR5zg6lRi3EYwl9K6dg7ujKJ7mhKgScOmuL+xRZiCgVFAszwYxz36xYqdR+MpQpRTaZdhWlyMAdg
8enXsfp7EIkdBcmfLOAhLCmbCwSSOpo/VLhNtkO+yapMHxQEk5X+W6NCbBXAecPsgxsHSGwOApAW
ZbvvavguuFHxtQeoTLCkZ8CiquQDmHIr4Av+kMRdTQd/MAiowA4pIISqagIwYQXM1wDIk/eA6rOl
4twUL133iM7j1GrQiidFd2M+WlHB66VcvO03PVktizGJk5i2AhF7lCCLmzBv7NwAM1/fubnCuc6L
h70kiDFneFoBlTVE1FEZpLOlrtHsWknU16kKs2vMD/S+MQBn5bKqfDinS1IXI7u6bobYwH/1kCoD
kW+aJ8xtg4m5fpkNySrl0CJTaxdggYz7m8uSeerCKKkYy7QZZty/KL6b21+FLB1pZ3BqH/KGjzDF
1ekxsRRe+QEgPZcuVYCoLyWG2DXv6Gt/RXbTQ/sTNNcIDTDrCTzgxBJl8CYUvnIzgle84rw+tqJK
fIoJ7jkFKd5vRHfpEHSkC+Bbl5rD7Ka7MAFa5UvrC27rjE4UPiy8SPiA1Orvya/I5VmgTcu6+gAm
+sLIREhIDfPdSTS3AG+7b6WhscAS9UtQhLMU5z+Agn2iLa14Wrbx3sNENboHMKC9kLEyh63Gc9or
EzIh0d7w56fcxdTTCJBmK3x8063ZAVIuVv1KHopH3qq3CsFfZDMqoM0zDdulI4QMWo9lVyADkofX
bAiQ+I6z20rQPSo1Kdh0q3sa5CLAOOkefSqJFYXDH2XiTZ5tngMaLGVMPSpAT2Iuupi1RjdWH0mM
al+IrQV0HGAmo+WovhpDAjp03cKUofvv7xseUUtTjAq8b9YpSM1Yq31OUKURr1SJAvj7YKAC/n8T
wux1r0SSCHuCTEb9NLWpDfMPqA5eCXxrA9dLYd4qxSyhI0+HItfgbrXQzgEQ6Xq8ifTRNQOM6Gph
YgkzaBCqpubs4qZoNJAaGhpwgf3OKHKRhv/ftQJQ1Jukh6QB4/QjJiQw2JXZIaYIx77nVSu3jBiG
V/8RyuyqPBRZYVAk3kZ7ctSnMdpphaUCVyO3Ylv04CfIlTIfyufLh8kTy2wzmM3TEH2Cs2dEe718
BIc4R1t4AhiDFCf/yV9EIVCohreC8h6cWz51vXPLca68WxlMWdA32LkmB9AuatoifWnQWReIgO7V
d5f3a+v1tDCC/eec2IdgSwfZzANIU/0FkEQ+oLIOik0AXZqJrTqDK7nGK1gvuxrJvL/o2gCpFgbY
UClcXr7MaQ161OZDAwqUHBDJEQEWJxcpbUv5wdqFtnMkYxSJ5SwUholGnZ5TL5trICX1tlJJ0MNi
3wOJuRCpa47XMuF2VSzqzYYoeJSiBoUHGMh1mZWhKjrH0WIvpbf8jDHKXfxTRe0QlL7KIf497oer
2SI/gpajnTyxjHaiLB+FpTwg55L7iZZbUwXnRQO35/Ys8iQxWlpJmTQUqYx9zYWbmSix06IAGzRA
my9GHkju1qX73E20xHy9Eo00GkVfYVllKaNQtO/RDnb5HmiX14NXz1cRPYCP1b4O0GZGhuhPKvfZ
nVLqxdHswHyLuaR035syra1JAoSvlQ6gA2rMJvanVJQeYhpMblqXanjUpTC/aqU+uwqEoUJzxGDs
JlKSXU8qWbIIMPVnzBY1qSuSgNT2SIwapANSPZyTuZafAlQsfgXamGLARyKGpU6BYYnmTN0CYxpn
c1ZlB1gMaH4dDLT39nVpt42q3wH1fnqn+lgBPNyQ7aBU8S5s585RyjKwwlaY3gEoAFBvQ2iSkzAG
kU91Ae9GNCFRZ+jzQbPGvEtvYtJMLrLB8X0TCRjC7DFcNMdvulI1b5w937oj6LxXAMEhg5aViSlq
Te1ElYoUpA5AoEb3CqU/jJ43V7wZS8Hx/SNmUa6VPVUykE1oISwclSwdSPm74Tp2hbv5RrzPnvKH
8X5+Vf7inbAWyXjcOlF6UZnhhVrzbIR/lOYtzG4vb95WwtBcy1gUerUsokShLrawMMr16HZ7ZYdS
2tVwKE/oHvSTK2nPkbd5QdAuoy4Mupj1YixaG3dgwm6xJnKf1gBbt/A+19+L++CGuMRvgCQruJhk
g5fgNZxu3X6MGYCYFdltENQxekLqsJnbiKIk2SSTP6ILPJVqHhfyciT/u8FGJeTrdrYjYO0VCnuW
To+DmDqlhIkv+nJ5E7f2cL0SRhVJHwYxAIaxh+0+ofsaiDBRfpZmjpitGQGkkD93jNG/KdLzsAph
zFS/AnmIo41gdOti4R59Cyi9OzQWd0VZ/KqC/sPr1++gggBq9oQnpSB4wWh62Xlu5ftgFgdLLvIS
4FVy67TzPRofXAMlPvvyzmyf8QL/BCBA8o1aWJmiqkPwLXl5+1qr55zc/cXfB7gASmlg9ca/r8eL
FmK5LjHR5WWNsRfnDsEhL5Ja1JDVoKVJGQ9lWcctYdSUjlNMRzxk0MUfT/pPzSs8IbFNF+WJPP6l
2YmbvPO2bQvDBWxuSyp1Wdy3YlNThUM3KsFShjV8ycm86jk4aT7yy7uY102/BA9fFwgICUBJIEun
QbnYLGcsquNQ4jevFeAmQszO9sM5TwAKW00pIH/C5LZHQsz7tyf3RSqb88z7BKmcYNK8JDOsJDj2
+p/LAjYsKSSoMG2Y+8R0MPvKHDtNUMtC0fBUod50Kpz6kZznm+wPbKsLBibezMzGoX0VuJiJlelO
50TvI7SBe/OhPufutMPktlU+lN7fRNhfRTF6L5sx+teAW+31TY80f7ELdOnfK/5XGYverJZjtnoC
qoaUYv9EO73TPAm0f8Ze8hFCvWM0mmMqNloPIA/hAiA20fD9rXdTqyKAGQUgjVzG9kAFXmiu/rRk
wjvLuNcb5GoxGVBH/8V7ZeO19FU0Y8BREKKTkQoUqTlgqdit3WtndbzKJyv3a2dygVIMkmMcJ3Wq
90L2eKrz/TXzVT5j2GetjgJNDCjKrMZh4YlQUB9sfJ6YjQzrVzmMhgrZGIpAR9W84Mo4SFbiNMdl
iiU79Bzl2UCG/CqJUVC8po25J52OcTbkCezMWWbn7wRUrcMD3hJSbi2jDygF2MLNlLiKYPV4Q/3r
eO3rRzAanOSIQuNFoxIBxPbZ26Qdc+TUOHZmCSG+2c+V3jJPJpKAKw4gxdQzrpp97rbvUuWSM+C3
/MZvqwOP44N3T9gWHb1sAXXQQd580ORTsy+83Aexz596BPylpblgygPoqAo6cM6hbltUJE2RcULW
7lu3YmAWsiD3NfZzL9uRTWJPcDUXbGle45etnb1zbcLmxfiUyKYxDNXIByJC4mITdJs857u4tYqb
Bbhe8Q3FBmYA9NetbMBkBGfeyP62YVjJZ56PQxuMyiBjr6c3I7KF8dgAOApoeHf1z2EXnhK6k2VU
Ync03aleiWYIXgfG9wAKKrz6ACZ+FUeigwBBpx7ae225vBqaJ476Ljfxm/quJDDxTS6U2ThIDfU6
09Jke3ir/8yuboP27lX+jT7EbHToH5Tdj/FfzB58XRxjdrMYKYWaEtwc8zky7jBra6vpY6fxknsb
3UlfBTH2ta3AHCzrUCOCid6X8an4oe2AWl76lSubVnpVo+gBwq36pjo07/PO/H15jxezemmLGbML
eLfGUMBj6k0gaJKTzko04FPKqaNm3Gfx9wfP16UyhrcFgriB9jkcp5Oeu4fUTRxVsyVwYmGN4FF2
YWfNAvkJ6/Iat80SMmMEgT7Q1Fmgl76YSpBZIVwo/wzOSNFDnf8sOmsZoDEzq9At+Q1tzi7QDv79
Q1JHTwS6a1DNEb9PkGMAN5NrBUuuhMcpfSYhr4ln6xJinARZZZSMUMZm9lToRnTWSrXugZgM1ASj
rlaWhGLsexZP2ameerDACjkiFE1ObaJ14XUyj9VONFsNrf6i6BcRyMukrGvfLm/61mHLQI0HPTko
Kb51+KltWypZ1INqL7uWIskp9HMWyc5lIZtmH+8C4JB91BlUxgg2oxmHMh2oh2ZIuwh/xSlI93IM
TP9K6nPZEcekv4wTiukolU8vl4VvrnAlm7F/MzaNGP0AjpQq9AD2vsvS6lxlImeNmye8EsMYwTSL
Q20qdc2LZT81ZFcaecNPvIUsX7CKppWalKWejfAkRPcKbfS7eHAM/edfbBdwlgm6VTAyyV7CLhcQ
SPZAIgeX3B86lveFPv4EqycnS7XlloEv+o8YZjFNUc91rOHGTeYvMQZxqpSWzlj6xnic6alIBzSF
qQ+Xl7Z5RCuZywavNhAseHNSxEgrRmjOCI3CnnuBE8ptnhEKtMsAylI7YSK5TptqrUh7NDb20YsQ
1Ls5He/aZuSI2VoJcCp1WQWQnPitrSjpk7bOVbiDnFbOBHzIPONV+L9lR0EFj8YXYG0CegCvKTZw
qgogkteBCNJHV3sDyR26VY2b4TC4SBrbxUH419k8ViBjJMYuCVJSTcQLSjQwlZ3iBHP8eFkF2PNh
ZTDGgAxjlPUJIZ4YhHYV1o4wUQtAVRxXxrprVgxjDBq1FYO0kgiIpa917Sx1SKejtlrLHDkybz3M
NdKFqpKKSiUeKMEepNP8GB+mXfueIizJ75Yj0/f0TG3JNo7Fu2INnnDQ0HF7I3CuFhsCsgtevnN1
tYZp6gBhBmWRhnuCCnY+XdXDfYEeJsyM7C+fIav8rCwmFqJqEIJrSyMerR465bEfOA7jm7diBTDO
Oi0SFZVxnF7jGD4org7AHgaWs4v5Xbu4DSNL8C6v6FuTNCuReWYauVTTMByglr7w0aWNUn/+qDu9
k97ou3mvv5Ib3ggja4FZmYypGpNKFrtQJp4pn6L5XVBF0H8epVS3K3O2m+JHiGrR5XVunpyGHAyS
uRL5VtepOrXvtQza2jbvzfiYmxyn8m3272NNKwHMdWiLulLrEbQKzUtxWkof3c58XFC/Nbvyub04
yy1eB+WsNFbpzVIpi0EnXvhE3pD8xHVDeuIBuJ6i0/nhNfctyxPIaL6hzKpkCND82hXt5qHCsx18
RifTl0HOEXu8HPKmFVvtJnMPKqXJKAaEiJeC27gPZyur8fAggxUJhXtZMzbt2EoUcwGqyNCDTMHB
kVgLnUgMWlutpcxXSoVH+cMTxeh9ZhRkmgIoYR5NVtv2Vh5kljnnHF3niGFH1TFdBoLgGRYxAwO5
GL7rKIKDg5njAL7l4xgdZCPrqsQkfJw3xEPFpnQVaZ72aIxD918EnC1x7sGhXGvSURjCyor0uLVR
nuC9nr41A/7PR5h43uDthMfjorcr6z93ILnuCnhVvHPCJ7TmAbZdBjEumdPQDrMUeY8GdNpmDX70
nKShgS8joLeeTFTtzS7r8Z+u22GVCvs0QX0tiaf0aUgm8MF0VeSEUqm4NWaOOA2Vm15L++e7Pzhy
Vt9Nqx5ECDUiDjPQflAqnZIY+USwHY9m86zKhGeeNu2fDli0BUhyaW75uk/VmEsUBThkf2MLSSjZ
bSKr9MfOke8X3yI9TqolOCmvPMNTRSboiTF4BGJnXC5NOiEnXUi3g8Hp6treyX8su8poAB36mXQF
1DAfsqtS6f1AVywMUhyiXDvkbfXjsrngGXqVMfSDOhA5TGF6R3upcRdO6JI71TH9zMWgH9fScywh
C5oXqWY1JyMM7/TW/1Huq33llbZgS7vUF4Aq8yu9Ga9R/eSYkE11+TSKKmPuhV5GrydQnrymyN8r
Xd21hfbE2cjlYC74MJWx8RhHSxY8fIK6AdAO77r7xMlt/WEJGbtbQLnzBu221/TPlWO7aZq5DLJJ
wpVrzDizUi37kdfN7vKieDIYfVfKMcTAzwgZmLvuMiQ1kOa9LGLxR9+37XMZjL43XRTrTYeATR1M
1LzT3EvJfB4kA9FvZceSfNA70f2/yWR0PlEGI6E9lDBtssyKtMJN8tRHVnIfao1diCMQoCbt9bJQ
3l4utmVlIsU0xVRDivNCxS1AtiFEX+hM95eFfMv8MQ5EZDR9AtYKlSLEor1t+NlNfcicCGRkGGGx
CQZmmqv0LfZ41+t/8Z2fh8jovql0RKsXu2jO93OJieTBAGjInZn2JzN7y/GKj8i9Vkj/NhnIrpYJ
dkqMeUhCi9UuvfOii7Xe17WFKUWUXZTH7Er7wYvktj3A50oZxyMLRdZk8SIxusVA1FHpCmsuqM85
xm0v8I8YNmUQ0bYN0PqHlxkQ9BzyIjlI4fryPgG/3IGCOKPxM788/q2l/BTMpA7ERG96ZcSNj4L0
vjRnP1PQS315dZwrz+JFCElmts2yh013pSaykw6aDcRvK5IOVTa4qhFwOBw2BX5GCyz+lhoMUqEt
l2IK6Y0elpmT1t3eEGLQ20aaYdVdeRLMlufsNm/8SiyzlwZagEIjg1gNQ+wzBRlJO/y+vJXbuaWV
DMZCR2UvFvJyXhhkATWrbGE4zo/9eG/earMFPbEFbqnoWyXu49qthDI2W6hjKuTIz4Pbhbwh9rqP
D4FTHIWz/oBsvOJXyGupr3piJ5NlPlxe8XLBvvmLlexl01dmtGnIIFTg4kPfVbhbnqVL0Tw58Mrz
mxdwJYax1r0EMt9e62BH0/xlaKPrigRXA7rt7TZtf2ZqxjHcPBVl7XYsJ6KU4C1lhC9KLO8mYApn
8a7uUJ8XzknHe2l8G6Fnz5Ax2WDIVFDNXTIIrnqQ7gcnP7c2EEI9zR1eiZ2fjNLKwBXJa3LkbSxj
suUhFIyqReTelCDxTRWrB4zghFE+jd4qcepd1pbtDNTqHBl7DdKLijYg44G6KN5Cy2n8jve6Vdzh
piDvCmzBywI5d55tCMgx7UxBvYQHXJ30WGOrW0A9fr8sZDto/1wVi39QtpiqnJck4exXe7oPD6pT
nyS05DSgv+W5vO2YYiWNsTGUAv8aQTN088rwRRdw7Igm8tqKMaLWe5INyunX4p0HEcpRFIMxMvrU
zlFh9kjRDGqLQc/8HIO/0g5HbCstXbGJOJEo7+gYyxJ0YC0gSxKqam8FoE0Sg5fMlpdvvmC8WNqB
uh1ysBbBI4iHxU4LgFtFh9OjlNjZK91FHrB67QWMQEf7wgMGyZFZtzOf5383Y5jVeTK2RoOtGULg
oAAmR72VNNJZXRG7ep3xLt/mjn5mBT6c18pWy2ENhq4cIS+w/E/avfQC7BbFSbzcRolStpLJKT3C
MaSbarOSyRhuAQMEpF4uYAx4zTo/Zp1Np9eh/WlGT5dv4eY2riSx29hpTRSVOExleo4N4hTmKYj+
LQAgE+Gys/VpMkeA54N/b2lf27FewrAA2Cg3Kg5ADS+G/3D6q8MK1SmO22XjlhbDeCft1H2+x5S1
z0NV3vTgq31jTbKQLM9x7BvmZtBgZ+x7zzzwG+y+8TIzW/eRa1stCJA+WgKaYDxKdr2rGzYsiZ3b
sd96KZDto1fiK7ZsVX5gq0dARCFQivzLGrLp1D9XyjK39NQkFHwrSAkQUMj3tZ+XgjWHNxkgN8Wf
mTFweuy+9dYwTt1YLsdqyWWNElbY4Axlf6FG13Z0N17RXXBT7ERPdMrr4r2zZwdvXJ83pr651pVR
Yfy6QLqxlerl3pnIIaU0sqbZPLVRdajywAkT5Lqb5M/l/d20LyuZjCaFc2yEMQYpvDpqrLG/qtuH
ywI2jcmnAJMZisojwJoYNTyf2TWWjBlcDfoav4XiU0BHzmOWsxiWAzjHYFDYL0++VEvvJA3dSCH6
CtzLC+LFQybry2vA45TAYEaWKvAXcnQkXdQ9mIDBTC4gsX3gRQ+8ZTFuPCnqKBdNGDAjDtyR/Gox
InR5TTwJy+8rpW+gW0kpQPOyqW7sRMKcRadwi/ibVmulCoxfCcU8C4uaEM9RJKudrfRPd1IcuquO
QMOmNrLdu/ql98r94EfcPtPFlVyIG0zG1SAFLI0DxRKHsNgDI2QPGqjcLqb4B/B/Xi5vJ08WY0OA
Sk8AjwkNMRFtRWnj6uJbKjz3Tcqxjtu6SDDJIQJI53uTeaQYMfom6iU272AeljbHXQxc/WUexkLg
Y/MCn+3yirmwggK5DyTozIvcbEFIHtVwCcML9ahDjtUemRUfPFdX8Ay2fj0605N0VR3Sa+PMm17Z
tJAr4czVmxojmRIhkJBa0Q8xSZ5zavqFpLpKppyasfkZi8bT5bPcfiisZDK3b9QiJZ7RQoxGwNGF
bT4YipXajdtlC4L2ruXd9u18xEogcxmpoJVZHkNTxdv01wT+i+I+ugdj1AnAVACNAiyb5nDWuHn/
VyKZmzm13VDRZY3ZKbxLdx49mrZ8Xe5/oFRtj8e/yuqsxDF3UdBamVJ09nlD9SONO0sceb0ovAUx
N9DIAjFTYtwLs68ya6T9LgxznmZsRq+rZTD+GgPAxdh1eASMGEjvn+arJSyvdvK1bkl26eXFfzHb
sWlaVjIZf50biRZ2GhYWZwXIou9Vubaz4og5bo5L2A6EPiWxjtvIAGMvyrnkkURBK1wgznd6bGYo
MExCZt6Ugl6TwzTW8r1KJeOQjGZ+BxArwdGMK1oN9HdqjsZggY4x7/eqUBaAVGjKxhv6sLOHrqUH
MBqF4+6yKl8+eGRfvnoyMY41Rc3QMTgX8XUjtq6shb8ui+AcOxtl0G4SkyxscQTGeKpzch2Y1AXh
EWclnJNmwwyws5SdaFTw+iV6n7XKJkGCfJZ4qsmfywvi2XSWowUwrHEVYpbWS07pedhnv2WgyIQH
/WZvPDTuuQJ2D9AuC1e04vv89bLwzfhwpWbMgaUZODeICJNOG/Spik9TUjmamjpdV/poFuAkKHjW
3GQtnaYBORqQ916RNjegpHzo0elsS1n9lMiy00kG0GBn7Zr+P9K+tDduXNv2FwnQQFHSV001u2yX
x3wREsfRSFKiZv36t5R+98SR61jn3gM0uoFudHaRIjf3sPZamPJ0JzSZplJeND6tdKivlw4/rHr+
+B8CLrurO10ZEHb3Hpj+yuMs+1N59g6diXsZjH63GYLYW6/Jrp3dhV+McflYBkRAqCXfa/VAlX28
9kavvV/Owi2aSa5WdHZRvZfeGEDu/0yDyLdAp2K1x8ZL/cJb655djSw/bOfCK0JlS0ZdA5MZ8mHj
udmKY3LI9msJ2ppzWeQyIqrzanQiGhqlkaPu1EnK4Q4JkBNfX4o1Q4sgKx8ipdQF1lNa6TNxhger
z9cqaV8fBcSjfx9BhQymBEkEwozaDsXUw29HIRv/u5fYUj+FTwU3kdXCW0Y6euxJhEHy/n+rFPo7
af/X9//EHRQBDTE6M+IDXEwu8gzP0bnL0pssjVe+zNcnDbryf+8a2N8rJQYa+nfvpN7kGwkRNH27
1ju5Xkr6sKLFReUTBomcTPunlNTsqt8CXVqwbmntqC1uaxRxzKkOiMWstHU186DpL1+f5dWlLC5n
zdSIihYfBxPnW36WW7At7cqN46/lJisnetnxlcb/wEcKzt0cRHTtm8Luv17Nmo3FzdRiSxM2Lk5Y
TgfoZbu2tS+a169tXO8W/Pn4y+7uICuhExt3Zmalkg/DT/kTTMVb66b241voZo87GXtR7K51tNYW
t7irrVPljQb5SChNl26rXwb5M1PWbtBKtGEtS9oNoW3LE2xhHWQP+neU9Da5197No9HEH18wlvTz
d9rxzH7kq1yha6fxN/r5w8vbO87/zwyUWoQ23JJ+UptvPaj9DSPzBrEzm/tmfdHz1n0qP3z4pAu/
IZU8K8cIGRb0pyuvvu9P2RmTc1AyhqYA4joX/tfLQ+2U3Fk+PQ2t52xrgLtXL8l1ePeHX7LwLKB3
qwjt4Vm6t/pX8hM1A9+ax5eNvfnLRNgx1w3Wxj7/TbxjQZUMeEsb6qh/u00AhTjkJ+YyY0A3qqe4
1gHRbPms7pxv1REitj+45xydi/jx9VX6XR/+vO//Mvxba/3D5066so1EhSMdPVKQiHC/fhRu6ddB
eUSB/iAPGB80XYpJPg187u66f/03EeefX7DwGJ1t52lW4xcoW3FjHub6DFQB9ro7Ij1cc4H/5nL9
sbZ41Sd1FEbU4ZwNLzNFWhO2gXzgaBiBu8iX3xP8s/YnD4XsMPu2+mrNf/pXu71wIBFQ2jpgX3Ag
5ynUg2mr3g4A78UeKqPrTdU53PrK2iJ16EoyYcIJkHCtZF6vdzedeq9AdrGKQkfu4+K+Vu+Iwh6+
PlKfeDH+CTb+bPHsRT8cqTLtSZLG+KD8OI+NV57w5IFB3hd9nrWO0nWP/MfWwm0wrSNmObsNdTN6
88h4FtoIBtINdetj7EkvP69KV1yPCP7YXDgIe4yEpcV4fYwz0uh01g5Hs5q6yt3wlGyhTxKucQCs
WVzEILY6idqqYVFlaGkWtduna8Xn63Hbn0UtHBBXVLWsSjigcR/P8J5TH/4n0dT1gqzzLztLKVeM
yCZjBCpogIlGLwLXDT/PZVGCitC4W8/n/k2y9cfewrtUJIZW7lws7MLa9jAs2x1bNMX5QY0D8jb6
xpP+vNZ9XPlcdOFjKG+t0SYKuo8s/jk4xeh2ynhZuWVrRhauhLbDkMkCH8y60H0OMTVM/O3e8vT3
Qwl1is3aU7HmqOn8iz7ca6HrAPQUczlvT/fVftoqXuMqJ2XTQLbt/5ax/vluCyeSE020NZSAfosp
5/sZgzWjFtY+1XxXv3CRdOE/SkfGY1J0OB69fQR+jrqg3KJ+n7A3xWpvrSp7/Pq7rX22hfOQFErU
KcMmMvluk9R1/rfkZAvvSxe+YqCR1MH2B1QZBfWKwSfXUjNv0oaLo6e7rxfzb2KlP19p4TX6sRtZ
P+A2z3wd024G7uTv4y2oOlwt4KBQd+1gDd11HRr4x4UsoZajZZEkt7BCjMucdU8HJndAHzrxO1cc
QdgfFBsFowUz9urr5a74SGvhS5SIJk7aoLA5i9XxMN8YMPR/kIRefEJr4T+EkcoKpYf5gSH7mZwD
k6EKeiplIJ9Q9AL7SVatj02snMwlNzRHYxKVRpxM8wIyO78/pQHzpvvBE7v+AQN5t6uNnNlFfXH5
rIVD0fWO9l2J09P4qjf5M0FRt7Xwkkbo4/BNtRIsrMQK1sKlSFKpCcGQdqhre7u4EdF+GO++PiFr
PtJa+BNrMrKEJPDKIhi9ufNXnax7gJ8CMCM9rhH0zH/YV/u38CV1kQ9Z0aM0kZEJnfXOI0LxwO7i
k2QNpbD2blsLt0KayJHdHNSBsmoz7ApfoLZTHGqMaxbBPGW7VgGe/8CvFrdwLU6q1+o4JybpUx8A
d4/YLgKHVRyMmVv7JpSQphOIAcJ8lZ1rLRlbAiytaMhZP+cI2dE5x/d0Tz2czdC651vqZjf9UUAM
qdyYK970k2LA4t4vW8exChrAFr3xMP1lJm7+pL1Fd9He3IpNfLKPmBzZtC/WHT9od8n9eJzf+GQT
3axpe614OXvhfcaYa3yY/YC6N0PjkG5+R4KH1Vxoxd8swZd9TWQ3KTog+i/66GZItHNAvPMuaFyx
i8Cr/pbsoQLx9QVdW9zS5aQ9b0WOLZ5deIFcId/NEi9rAfvqEVr4mkyaWlMYWJz+LX4avezneDPL
P5AHjPjv+ffRz7bdI1T9VmT1VlycvXA/We6wNMYsJJhJX0j0pIwQRX7573Zw4XQwMtixHADI3yI5
8yMog3q3XhbQrzk3sO9Am9vUwIT8e4c/RJtp3PZdNUPrkl37y96TAPXETeL3G6f2UIu6vzUDwDjQ
CBoPIqx34ATb8LvytFV+fr3ea8f04+9YOL4eWLOkieDRm+ZF7x7UNTKGq571o4GFo7PKZNQhjz6z
QsyAEUBF9vGm+/0K0m0arvVorhZPP9j7XSH5sLFRr5cKqGXnmA1co5dsl/ykSNLZibyap+zJfokO
6mpKtPI1lzDFEkzaFTSvURNQu3sr0iAup2w7ddA9jN4K/7/6ZMtJYT0uYkNnWOE03Yq4cdM1+eW1
1SxyLytrGmoXSCohaIEzoWVAeZqVp/fvXy/kavb68Vst3FXlsEaXMbZtnpydfNAqbtlj5w7ePDur
HtZ5JlZPx8JxpWqZk8GGg2z8PtDAomq/lmEcxKfan6eexSW74+9rb8EnpuP55fu4zoXfMrI8F/aM
YnW26r7a9hgsJCBUbRXQRwKEthXCfU/3zk0dqmGxTc8ZCneAsN8bbnH8DwLTte+78HEjxfDPIBAp
dm/OMTnaG3g7P9o5NZhFoA89+nMNmK9ix65Gj4BkQHQSXg9bstj8XkmsNFew+f2eP0ClZz8XI6M3
6YJHbb08eC38/mhtsenCSY0shgfGp+588zhtKRjy5ixD7OxtSVYzjHnXlhHdR3uLXe1EmxrmXPph
VHVZDtWbYj8NmM3rEVXxtfjx2lP40drCb3e5DbV50NeFauLZKDYhjaoeDeZOUBb/pTruEHQbZ0dH
P/r+9aW9bhh0TyoxrxDjsR66tizBA1nJMsQgxLPRskBI5fW/M7NwDbHpcKiY1DOGcgttQLdglyxf
kyBcW8viQNrDwOzJAPhEGscW/KP2c9GvER5cnVhBZvmvDVucQydSk7614U0h2giNGUyaj57yUn/X
fHmei1r20bwb7tLdEETChTD7nf6jWK03Xe17ffwVi9PJezIanZAolrOHXE1D4oxuOb3b+i3Lb1Ty
q2m4r0Xbrz/idUfzZ+mLQ9rnvHbaFB/R0pugqKQ7NN9VpXDjZOW0rBlaBBllLWmfdkgVUa/xok7B
ZEBznzIbtA98JcS+Wv//sJPLEi8zwEpnTNhJdd/t6rsEPDuQ3dgNj9xbq8isfTW6KMmktgbhDswX
gekTX2gnM8z+JN9kfWiKzp9kUNLXcopX6kDXHdm/vtqyvqvFedmmKm5431Ff78TNlJe7piHcncxx
m0bKsGLw37zKfywuAg6Ehz3IBOE6/xnqyiENrKHgZfvdXg2hKQLkGT8NytqXvHpqNAJeOaJSB5rE
8OgfQsV6kAr0QxF+zOU9Frt5wDb8WXk09yTkQe5bt9Yl2f9f0K/oev+P1SWwcuyhAK/OlW3iBIV4
E+nawNP17QSFJp0VuaGGtnBrw0hZLsBqgywQNZpjEXbbAaCoKLTuqod5atPZZZveWtvO+TB+egA/
mF04OksvHaI7MBud5EO7yU8yAF28r6KLvVZbu5q1AAOhzgqExFkiFq24iMQwD0CZar6JScJBCRVd
vnZevyuCn9fzx8jiCcr0WVvPwnry7lGA/afd9vG+TI6NtaMDmEM3lAeKBmKhUEGSaLv5LDAXRIM3
8iO1HmkO727/GocfmGJ3h7xzW8RZ+WYe2E18UQWO+qtBT++5tbZOsbU1CO260tpN1laOh5EdYiXo
8e/RwXVCw9zayjfW7bTmIIaL0R97AjEDrXJp9lZqQeUQT9HRuefnKD92+buZHwwB3nm8NfRW5MdR
bnLdNd+V7jnKt7z6VrWPZPrhrJHvXC0NWLqtG5Bo1w1j6bL6LqmTzIHLitDwAnvSw+RnmcvgJzuX
4x13AbUQLQbH0ElcZd2/ei6gn2XpukU1sF7+faMl6Jy0VkFLeNTjvdHHR6aR3dfH4lNCCwlWFTJd
KmYuNBN0l4uXVE/srDYY+C7/4YLPAwBXu20bTuhz8720g7Umzqc0aWlx8Yw69jAptQaL9skEj4V5
rDwAKh/ZLr/NEDsn39Zc1CfYxNLiYh+7buwznsHigBknCQno07CFoGwH2eAklIcOCVpeuvZWnIuT
flP9AI34GpRhZdUQDvn7WyaaHVc9n4DN2NE9v028FOJVmBHS9kPQzgWRd+P160+7DAf/WTXonnXo
MOEjL56h2BpyxZFYdZG9OtZrVh1NvVrxkp8QGksjC69SVG1eAkxP4Zzj7XhK7ywI9e7MewijYgRq
Fq7hmKfUT8XjuI2CNcd5bYmEmCrW55gmKFX/3lTFZAVJO+gxgR/FpdAIixTi5ZAP/nonlyHEvEiI
yzgGTED0ZZnpTX0KF1FqULMCgdgE2bUkwTk1pQ9k2x1tfn1tbfmOL60tHh47TjC2GTmQlDKj10xt
Hm2Xx3f16H9t5lM0NtsxqW2Z+GuW0FncfAwTJqqRmiRU2GS6ED8c3DwrQq6YB25MqKPX5egqmNdk
k/EsG2XtYb+2zo/2F35AN00wVkLyPaTZtG8q5xdObOKWprzrGrZZWey1T/jR2OKkMBtIIsZjYJXy
Igr1OkaxftSY1yQ2vxdJHLm1I7fANqV+2Xc/tJ4dcSTe2qQGuU479vuWmxgGaXJlY0+8OWuErpFQ
f+rPzh8EfOiQK7KhmASP//dphp4BncQIoZPmpUHfBid53/cIHBu3hyiOqnj/CRPaqlX9b6sAyrKM
plBRKAxP6i6kt2/MZ8WzgsgBGY4bnbWgvij+mmjovOEfw5Hfi4WA0qwTiaUu37bUVGKdJQV4y4Eg
LCrq9jnklMoJFPy9VyWoFgt9axftykFYPqm/zc7bPItEwvLi0JtWm5lW3IB/qkuerRKapc2aMP2n
YvjSxuJg98TGOPvkQAOEzrOhAoxipSvPbeVOz8XZCZpA8/qHHAFD69KgwMz56Delpxde84RAYl0a
ZP6En/b6w6IXh18hRqboJpRl6qA5omiNFjV4F77pIcgD/DVdl6sRxe+T/M8WLxtyU5ulrU6glzPz
BszW2hZg2M4DysDTE5dvzDU41KrJxc3pjTp1MJ8FCYmLPEJRfm462KD4jYlnePNGrwFePs2Tzd/Y
mRnCDbC14FFYWDTUrkq03jKBjOqDGMU4s/ZqCrMpSnLFE0bq3eHd8dX7Dp1Qb43V+Io30zQoj+lI
GkCFvuw95r3pDODwBPF+c18jLDVq8KxCoINCRG9Ui5VH/lOlE4uFkCtq+9AB1LVP1OsthSwRsWdz
Qf00l3odTIwaex28AbG/2o1bAiEX1pYZJZxCkxKkuGGlC/AmF56JQDtONibDLjet69SYihAg6Zqa
tYVeeZI0DfTyBgHP/GfpdUexC0MZsdDGd87Qgj86c+3TH0uXuEmKiFhii928BFhlrRA5O4XFHYUe
J8Xi8R7bkJX52w0PhMVArDsybFqAKarHeILiurNJqk0LVSRdm1ZimitL1Q14XohL4gh/kgtyWEcs
7sCe2Q8nBfIZShz7RVTemxhZW3l850hzuTbDRPJuagSH1lz4n7GBIgGIKSWCRARNQNIecgzk8icN
IWJ7WYejXQkLkbCBX3+WC/icN/GCUEg+Ym2t1LagxAzqVAlysapfe2VZsxyBqkIoHRJ9i0+W4FqU
NRiJwl7mbk7HQAxIJ/jq9bty23VUBRARAGoO/dFFIF9VkK6LLNjRmX1J626bkX4PD7Sbcm3DU8Md
rcKbRgrWb5D7UxGI6VyCHpi0ZBNBVydqNX9SyQo9xbVfZaJgoelIjEE7vvCADQMTBlejNgTbgk/G
OOjKzM/ZjVrz29oug6/P0JV3e9bMwCbbFFTIy+IWeLMyO3LSKSS2kgVVFEG3JZuUFdDR1TXplk5n
lTtKzcUXFV2TVKKOOzQ+MTLKdK+KuFeW0F1VVbfr1gqiV8yZcOHYRcRBJhqqf9/5ylKKqXUQA3WA
BEUC/aM6CRpLcQV0zhXn6estvJaCQkXFgWKVA3mLT2+WNVWE603TwI3/I/tmZzezxvklSlxzz5Gp
qYA6WCu9nauLtMDmYNu2gZLZfFk/lCWNxI7ShPZoAUp+qavEdKfaObctVCIghrSnPF85mFduv4n8
eiaQwGo/UeEzloOsbw6jZZYwaL22t05KtlqWrsA3rnjsv+zMR/bDwvLOETWk5dRQLyIXDISeMV0m
pfWsDGLu0Xc6VSt+dG1hi50cY+bQXDIVqrJ57Pa8vkM6Ak0h9eXrg3LdjoHFocsL77a42bYzRLkd
czVsTZyH+LVgtWvFl6+NfAKGzi+dMesaE8NAcm0uvFqPmHSUndkggup8S7i1Gz0lkIl/nLaolCNa
jF+nU3UpLQwSrbWwr3gT2AY4C7JMUK1ZRm88zY2yNnFE4j4PbCQbWr7iSa7u4QcLi6yKQpx87FJE
pCqYNTQVha1+ck0US7/exWuXC1Le4GBBKoMsfvGpAOcFeUkiVejucFcBqVRF7/v+nWHirdKCr21d
3bQPthZLKtpSDGWv4IOVYKGAaG0OdmZn+7WRtQUtT0WlUx4VThOSgr5PJklQZsY0F7NvlLR94Iaz
wgR79Tt9WNTiEtdsflqhhRnaxqtR654Rfev6FRtXQi349j8faf4NHxyFtOyRxAwb1+rGJofIQ57p
oWM+ltmw8omuJUKmaVpQ1LXAv4iC9d+mOoupCkOwBdnuWbW387KMu8KeXrSBhy3PdyyvQrU1PGKM
7mACHFm+6f3KQ3MltQfxwIyLwN9NW12Ee6IkKOI0tAlZzvwk1faFQcIxS59rEO22rDlXJRp/mVi5
clfMUg0cPrZhO7Mm9PIuJFwb7QF3IZLKjYycwJTIbyfjRNXiYph815kAqWhr09rX9hzsQRrSQcwD
qiik/b3nVT/FKSNVA00bsCeeo00ZytrTd+TMb4ZTelkrZ2u/aT8W8TRFrX6unUD5+pOD1huhGdIe
tbCos28WGB5cLct6gEEaQ26atuhzf2jV7CUuxXQ7UgIef9FDm5cOL0SQJohJIT04ZdMHR3fkg/lD
c4uStG6fDG9dWfuFaZ9bMh4SafaA8CLdk6Q9DRNJAjA01T4Ezgj+D7BKcP03IdQEfokoelHU6Xao
WnC3VsUdRAERrZEtdAfxFIMzShiHOQraIFS+FyXSdItANYPp+a9SIWFb4ycmYGhpjeSSShr5Yoyp
B0mRrQm2ZhekMJ1b1NojJFC/C8tgPsS/b9Sp/B7l7FkIJImi7qVrJEkMfEX7SyMCcc0oHkymUW+M
AcXvOKLiSRpuH3eTl0Efw9Pq/keH5o6S213A0qQNLAmez2oqz/DhidtoEBF05H2ZlEc1zjtPM+OX
ceRxYPZQs0gLyIAn1ZNjxhA7VcoqjCJNCaLC9lCR2EsTBMGV7bCgz4rKa2n5OhnlT4uBZp70be5T
a3ituBIk3WgEZtXrvqYXa6CNa28tMhScGRW1XkSbi0DTpP2YsQE8MuSu4pvi51wBcgL+y7wRmZsU
7nQ3htk22yfCwxS48fNrn/6piYanHtcSJHL4J2TpljezgUoqqY1WC40LP2IGfNffyHO6FygymjPD
ae/nr92pOA1rJeYrT9ZfhhdPVhuNZaxFaEs2A8aTIYLWX6TW2j++Xh9u+zVDH2/kwlCJkrAcNKcG
KycztK01DWrIBoH6k5InThKOcR+/87ThIqAQrQ3GOGcQncz7+rmCjvfkWZIVe8h3lluGmGXb0MLY
26aIw7Q2wZll5u3W4ZrwJ8PRXFr3hlcavQoeSRM8LyYdAoQHGbqrmvTSxGK3pl4WD7Ip0ESN4I1N
Vy1VddfyMdrGbVOUAUlLE3hVZMo8cPKyf4/0sndc3g6g6XaGZmi2E/RltoSIknoyBYdaiHQFI0Ma
jTzwvWS70baqg6xTFfjQTvtulxxMO1afbq2uRuVvwE9T6QQgDrg43C6uk02c8OhYgzYDcTlC+Mqb
uCykm2Qge++71Mm8XLOqoKxbvQsBCOs22aBnFyWH5p876KVbFyn4mMSAYbZYfdMb8tbblmfF7TbJ
km3vZJE7MmrgFEe7bkDFNRlZEXR2Wu/qYUCRLNaeOipuyqx+gRLjCy1o7ZUZ5AHYsOEKf0Az6zLr
6zioV7hqnT1Kkt7yvgjyTtvY1uTVClTOOyYfRV2EtST3XZptkgTF8rzoXuIm9auxv9G5eNfi6aaR
UI5T8tupVZ45yy9RZm5oPH3vWbMzM6Vy+3LIb3qhneOeHJOSXliu3tBOnGKzOncTT+BGKlRJan1j
Vgzwg6HSd0OXoijFSWgaGJPM0/o5Z/muaMgvrXSYW4notsnyQ0HYjd5Yv0g+ekJTd9gewCDTYSOj
+BsfxvPkKDuqVLc0jc9T2oLhSyjf6iJT9xMtYl8y3WeWgsMLb6EkiesklB51NRbBpDSHrnR2nCRy
p0Lrx1UidXI1AqnwVF6Yyq3zoMSWn6fIoqVDMI6uRiSIlNbeZQDjuYTTwm0arfTBeDe6TtTnYLI1
e1dScYz66bFn0+to09FjWTLiRRqDjDaZS5mUrjo2N9KxYt/h6B5Im76yUqu2ej9Gu5zEj3rXy22T
859ZJIAoLpQ0QE+pDOwmycAOQ0y3HfAKSLVq8H83iovR5ApnH9CDlsehcOLvCJ6+D0r9I9ZG1MpZ
DXZrzi9lXrJ9Fdutq07Qhmyk0rpEDr/wyAZahC3qGUgtVdwYUhIGxujuySiwsY1Zt16nzfK+FTnY
CdjOOPDBDmJbkmutOzblq9ZGBz4C1pCWEDoZC/LQl1q2SSMo4uAIcVsGlp0fhIOnt7e/ObwxAwe6
Tn4Vl9YOrMDZTqsGtBP04lTKVgkI675Ru3nqTBvQDfakt/TBVOh+kNG9M1W3VqnsJgUzKpnYMVGd
0wFbi1kStMIrqBBzXVBwWOWHeuhrd5w61ZvVAY9FaRk7kTiV24omrKLaL5nYT4TtYt28MZp+2xcg
vRhk50KLF9dQ8TsBwPrkvGOLfiVy4G7Eu1NOIYejtE99DxmvfjJ+0a7fj2y4j3kZ4oKERdm99eZw
L3LlpPNxO/XmRdj6S9qk6N+09AaODs6D5c9aZyTepIPoQiTZ93RqNkZjP6KQa7i1iEpXb9PchZwL
2Ic49fIS6aZU+z3EQk7tqLxPrL5kDduLhCNRo/ldomqI4JgqASIEKq4bX/OKvzaD8a43Cb5WYSuB
UjLia3GEgmbLxEZta3jPKrpIljyqVt64dqvX/miL0nUKu91HbRltrKqwQ2qz+6kwap/Y9RYB+Q86
9DhQTpPiw5bMd4xJ82iPOS1ViZmnauUlht+oY/oDEcyFmAX+S590G0GysC60TTzRu7ZjTyPIHFWt
u5/G4lbVuzvUm+8r8AeNebrB+B6g9Q1z0Yp7MobyOUeyXRPmD06yhRoplNMT9TQlzqVs48OojyCW
IOSlzqCjUk+bNB68lvDtyNhpQoV6TBJfLXXUFseN0Rlh6SQPg1OemRUHrYYJkwQFwWpAe41vS5XM
VEyBzNO9oWiHmKIlk0BJrcijTUrSvSKqm6m17x2nvMGHjwOdd9DwipNb2qqvRVEdVSirALy0jYX2
PZrn6acJQigts26lnmY4RmnpaQnmkEQuvSQ2v1d2cSsN8PvFZbTFqORlwJINVQu5LnfmNL2amvQx
fuOpnbGNUOeQin6wzey+VfE4OXAERia7MGd6YE5gl6CANEj7mOlVMMjpiFGXQzJwnyvlTaQB9Wo5
z6kFPfY02kYGSRBWRj+rpN+NRbdTAF2yB0wXEsczqeIXiAkF48E4WXtUcXwmhpcpk9nsYW4aKwW1
IIZmXaigCGgFEN0VegYBokw5j4l9nJL8wpT2fhLtWWmsdz6WPtN4aGTDrdVouyrmm0FMfmrFP4Ag
CIRhl26jQC+UNTX6FgqKYsogQcGpGOdYKm+dDVk4IIx2VkxedIhIuRWpd30/PkQZ/1Y54rGq0vti
7ADxjRXuZUo7+RFglQj+I5ABxAO4T9TuNuqbp1xTnLDu6IY6leXKsbifSOFluv1uSmOLdgQ065IK
CTD0TxLlSZXdsxjoSdPpybGFX1ryoBe4q4y0Z6rX71bp3MgU3jsbLwVnezDEnlHw8A1eH6bJ+GZY
48Yay21EGw9C3Og1cidzI6TBmPYAEFrjFWjY64fGEvj0lRKIBN0bWhtA7dbKe2yLnZPV9h2vc3nR
kwaq77H9nDj2Xkd12+1FkngSm+QBaaKgHwOmk2o4Vqb6MsrylLVyPxWO7kVFphyGyOy8hPRGAHBA
6k5dDdQ6E7nXyBhHik3hkNeWq5RNwGz7MOK6jRXbpRC7yWpzm3Um5jfQZYODVWI8+ybSqEKemCN+
WII+q4h6XND+vqYGP/cK3ci+eLUjmwIZPCCtIc4FRKtoBLAOUoSO9gMUEZo3ycmGQgmHtIbQCi9V
u+dBqNpBN8b0ZrYBBBs331iCkzLJNDml0mEXB2zWXtGS3OsV6yYu42mPpJM9NHZh37d1rqS7Xreb
yi3atsKE0EAeIDKVUnCZd85J0WPzIGk72bsoV9VXmiX2xmkhZOdWeg32/wqROIYIc95p3mBM6qWz
me54ja4iqIw6EtRMyx9jMNXuCaQd9h1J8Hg3cU02U9qp58pU1PNY6Y6Lt6PaDGbabO1cKX9Y8BsB
c/KnVrZojdTROY+0G6tlPmv7m4SzB6c1CMLpKQAr0o/WGt5YT8I8sY69UrtC0eFBWol9ivmzmvUv
KO/+KmgW6hXfR50RJFr6XbQcPpE0J1ooXaiyDm+g0/pDgwc/m+spUpyNqb+xC3iVPt0DHIuwQk2A
HFX4K2nZNyWTrRtX0vRlIpVNYukt4Cd4e3hmHMqWws1yEco4OVlafRhIu1Or+KZIZeBUPAnULsXQ
cBRSPf6WWvWOC3U7ZX2/M4mxqVBYanQbQ0d6fDSr5hESxj8RvTHoMZNso1qpHgjaCF/TmkdTjLkr
p7J2bTPZqzwXwGCrzT4BHFQIXIIG2UYcD3fAw2z4NG0mIOlc1a5SD+HHweqgxWoqG4CIDAR0cJw0
F5uukjf6lN6jmQWqxHwAahIook0WEdAlDqg8qCAz9wxpfkt7eRJVKnziVLFLrQKgQ1mPXpzEd1Kl
pyxvHiH5+MgnxYNv/ClAHn5vdnwfS/PYFcaZGvqLbfVtkNVp5Tc6fE3JrAdG0dYYMVPiT0Ndu0kH
MjiRjQ2C38nY9BndKcQePZwy7tJ02FltMl2oMVo/GrtTfTWxfdolLKx6pCjRJA/xyN5q2TyXCsQ3
crqjanqILMUfrKaD7OcEZmPWv8dZ+ZhZw52ewsXGojwTqqV+N3SDm2kt8ZsYvrWN0x9q1D9onaZ6
phmj4ih2qd6dlbakrqWNLQoL9c9MNj76dtKNSBlkBP0LzUCxoz10SnzMIusxrex90jfCFSCk/X8c
XdeSpDgQ/CIiEMK+Ytq78eaFGLODcAKBHHz9Zd/bxe1e3wwtVFWZWZm6rl+mudq5UfetlP8+Le4r
89avoYkgczcwWrdqvgaTXYs4QfeA/hEtUoyPx54PFqaUfg55HMOmPyq83p/SWg82A0/NUyKjs0An
g+54qjcmJnrvzqWLHFEGXzOhDsJxNlWDKQ7LgkfPWDTv3kZ1kc07vnRpNLdNijd7b9Zw22LKUvDl
J47cjSr6Gz2gocqSR4E+xx/c09BMO96ITTeZvAqjZ7qwl2ZgHx5PNmSBygG3w31UVJc58VA6xHGY
2U7DwTZdYti7xshDI6baWGkKVnmHVqCXqcUTnZoxtc7yg4mJ52uzYGoab0IM94OcZCoxH4uOs9qZ
n2mCu6lvZjwVdeWm/vLd6iDYsvH7EfuDyUdJ2AXrWB/SuI92rs1eEAiATc1ehHJCkLOzg+I90S8v
5n9TskbpqKtX5HjD7Sj0pqzTRt2mTlYnNFMmJzHambm3bySRz3MJQ9Fl+FkThOZJ6pzhz/nVa3P0
hnHDKQw6w6h5tyFSg2nQvGC4KtZKF7ZH5g+wv75BDK4PtClsx5cKKoN87YZbzcqtnwS/kzG/cR8+
DO16XqPoMRD+Q7jwbb3Gf17v6LTGR+oleZZz+Gh7fWZu4qWyRvdfecvRKcusHVoUh5pugARM+cqW
FxV5J4k/1YTsMcduu1ZcLJZkM9jpwKWLuG4WxfY2iei5C7i7swuuCR5BNj135QuT5nOZ20cHuNvQ
0205kdeIl3inFFQtHaIBQCC99Hy6kWYsWrui3UE8KPSmnUk+W2zjQl3U537TvsqpOcVcnmXXvYQd
4FdbFRY/1MjcFsic+UeIPaxrfSF1sq3r8Xkx7hfq0W85arQMy3p2DD/EDRy8QxLkw5C8ENxWiKHq
djyCnxpBxmu7jsfWD3QqGnSpYbibUZioiB4SjVZejps5EgJcjz12ur50c42Of9gyyjc9jswdmzz0
JMm6Cu4AznpQIjp5a7R3O/bZjzrKhY03Y9zGr8k40cexpTDRk4nFW4i9GOPJJ+Grh6Snbe4JWCZG
stlOxM9CgW2kpo7/IUXyMNISodURMgFmOmUm5DJfkT2OG5FWv8q2v3HZ/qzE+Ud4+OSW7RtQjM3c
dy/OHJ+1rHIQ6zGSuKpnrMkia34M0hZYsAZllo5SosnV9YnPy1s8+DA5Zv0Jk37OI3NqTWzzKJyi
tOX0jHfjJqcJu5ezu9MqWYrVxc8zqDYNnKBMTcx3ZRsUtb/kfeC9SSAC+SDnn76dr6vrmhQNTJMG
lbitiRHIBIuv7jDhxhsbN/Ol/zxK7+KY5BwF9bbrKQi2JXouZXkpS6STDs7FEcMbWdoHPOsr6eBo
pvtvNCvnoHJzFXFgzxDndXx9ZIBHqooUhtOnwdrfyJu27K6s6KKT7YSXmwrQRNTSo49G3m+6Y8QE
1Ht1tIc84M0fyM/gtc+0xg3vQg/BYNnmhPID4ddVGlN1HTHjpWNY/iRjtek9FDkEI7+XzYD/h5yu
LvhV5kk48TvjRrvogOJkoxLy6s0AdKZav/Ylnpug8sXvpMzcMnrGTHiEqdRrzZutxnAeV+PDVJvd
IACawNrzNgPOHRS9Jk0AgnUVaeIEu94oTAK6lxlboGua8ZQwPW+Z4+9X5IwMYQ9FpnOiOriMvXf2
67Wope4yJqoyq018DKGfHZN2u1AUhtHb4qXfOyjBJh4+bF0+jb1TWD7+gZpEo9dhSlj0S6PZcVnF
gXdAnEzXFb3Sa+pjmRANd3ThEhd4bKtDNPdfxJYfksA4xCv5gMQm5WXd4AB5G0fn38JGm7kwhth2
Pjlq1iJHdwmB3fhtkIW9+Z05wvKMY6NDD7vhtAnUzV1KnB5KDpOJLoEvWmSVRbdSJd8qoS8TdZ9V
6V0DGXw5bH2Ye/HSVc5lHnjmuy2OhcX1rz/JRD5j7n01aDxTqqHNxX0o3REH7u7SW+1iTd6cif8A
a7gMvlrygalD2PZn10EomlleQSHsS59noeIZDcSJS1jtoyKusi6W0cHcP2OyCzMD7bdeuvOdF5Bj
cET7vqu8f5j5Sv8W9gwDRXtE6/bUjsmZJmXqqOex1acgro5jB3M2FwkkTnQH1R5NqA+xig/gO2D8
MqVzNBe4ZFIkBW9nFqdBL7KEqc0yvVN76+Upnudijcw25m0q3dsk+4cmkH9yYcmeuqtNuWGIS9IM
SjWizaZ1xK7Uo5fFzKtzosTnZMsTx8KKa5xLHDd/jo8rtTcU5uR+kmJcegx1XBZON1YZIVO7kSWj
uULinwyCqwogfGNjVKx8vjaAUCN+N6bS8xYddNFz+mAHdEUCqEozp7Yxn+A7UyWWzHeqXTPWsCBP
dhZgJEryScroRYSIkg6rTQz6D+ceMxHgxyYJL2YddpzKjSXt61C1V+6xmxPorcdMHvJ+09X9Vq4P
jjcfGmIfxxnIlovtEXbzQwzrFgvRA+TSQZjJZXyckD83YP6KEU6ngATWHVJLDDaZYd9bLckjAfSB
7Pb3wcwntgxb6XSXMPhVAdiAkFaZcBjyVded9uvNGjQnvvrwG/f3aGHS1eu3atEZ73WL35vsgG/e
hK3eQ3Rv8JfPkuhTJsF3y5HrhAO8Zd6XrRnCYkkqR3JhdmRF10SYm0We1PWeTG/xOHwmStxUEH9Y
/TtOPItjU4wV/07C8hUQ/l9o7A6X/aYDSGg1zVSERAiGV371r4bbvR4JQp1wqO6Ta+vsKLbFSh0+
a2Du1vIFB0g+kRA/8myfRxPv/KR5GILpHKycZsLr8Q6xna0bLB0YWI8/DeKvQScovZsLqQTFZKAM
bmFvLDG8P4NBg6oBW7DA3Ca8O2NDTnecWlmA7kG4m+YJqNwHKMlcu00RdNClEXOQeO4xB+U02C10
SBDxR6A85UMAofnkk7NmYQ5cMwe/C4LRABoU/XYl+kib8TiXe9WKbFnr1JXr74C+Jx2gspW+OgXo
kbvI3cZ0ypMRhJ/GrU6wHu9Mh3lt9jZUH2TUhQPbkxB9rv85yvbG/IIDGh1mmVbrQ42ddhczIsVv
DWp6WdZi7rw0bs8x1BxhBL309KlrBLDFH2QhaX//Hac4kwJ64whGR1ELdFNt65AeRTNjfoqKJQLP
31PcJ/AhMJjmhQ+YyxZJ8GiXP+yXZKobtqT277RCWtfYRTJo9JUGLFtdVB3l/tBlFoj74Ph/uCly
b8I3XZpmj7l8M9ufKaBXoHyZa86hPmqNycr3gX62ezY4e6+zqTbkyynfAf8XSjj5ikdTDxZ0zJyF
EszKRDKh1rS1Jpuh4637E0dXpTuARg1Ui7PMbDgc+qjLp7F+UKrO5UzSwX7fBQ3MRX6bGXJNz6PQ
u7KR+LJvQf84WAUhJuykuW3f+665qrYRaF7vkI+4ziXeBp+eW/4dKvs8LzAcbeFkadBIgbCyqN01
BZHd8RxYXwZ54cbjDCVEbJsOq42emzKBZCwwzRqGCFT2BU/gKjdXAGa6L+q3J4Acb0mwWxJ8lWB3
GsSEQIV2EAvBrPgOYiZ3sRPZOPzMh/ljdE3ROnzPG3xy89skyHICQutj5yTwvV1gbhVuRRMiO5sh
J07S3Df+IZx+u97Zlu5DPUQ7GXwqF3cZZa8gObEpFMPeyz92kd63XpyCGz9DTbgDujnYx76p3lav
2VhHZmJ4iK2EKMJglHBRKRWW0LCz6VP3DanrSED3ceiGLFmHJK1I8DRj8MBtHXfnuXlzerTJElte
YZ924melDwmi7EbTpbMrnqnczaNBJDbu+/bH80gerci3ZPNXGQW5hNIRe2kXL5Q4sI1zCts4H90F
wG2/Y8t6hF/4LmDzlqwXFR4kbDKTaGt757ZW/5DAkmpybUb8PNV2amEtTWxm3N9Vdrmrlg1UHi4w
C3KaV1fhC27fkwo2ukp38zEBJoaOmGENIaxcYOYx2y2+9vFdihgy7/4Jow+k3lX9TAe27yJ0UqCZ
aqBX0SdbOopCv14dMPnxkBSDTKps9hoY9Hf+d0TWZ5B3e96WTwr0k4PKS2eZi5jvg2nKfKSdLysE
MHWJ1O4q8xKR8bH81WJN4biCbqfGzmsCjPfZa026kgj+3fNLW4kND5aM192GALRAQZrvYzlQYm/8
EUFduAFD7XNOZffFUCo94EDod9Tgbm1b5lQCIoegnQFvDtetEwHmCuk2Mk1BBwDcNcStcVVMGKsr
bX9KuWa946WdbzcWKGndqZx55cmjU2FQRVK/Iw+TkYVKNEZu5w/m50cim30EOGmd2C2+nyGH1xih
yUtcDgc6VkU8sQ2PEJqh/AOLxZYw9wvswONQPZLuFlN79lFF495HFBbdswmoSbnmWuAshwZzaSwK
VUKl6uLVRGjWY1Lbo3HbXWumvLIQh1hZ3xwhDx3T3xJrxlQNRexNJaBnVNM+yVr6GHd6N5D2WWBo
Zh7d+15zCH3cuwnAcjI+tDGGDFoCul1K9r5SdvJd7wrxYuGWTRbL34SIzC7eGx/CS7m2m6r086BT
+5FUheNsiQ1yEppnL3SKKOBZQJfHiNNHpkyf2Tj6hIJlL5AZ1AEKD8PuXOJjoy54bYeLP8E0fjqt
jfs4ed62brGHN4H6RHWo6vXcr6Jw0KAkL2v45kC2BTQsM7POO+unng/X0GHIPILDNjNgb9WBS6RF
d+OJ+M8y8fYk6PPYecJA4nW7qccTRRnzVV044tBIlkbTeRzAvVUptQ8J8x/Wetg6EninxtZOHWNg
QOw0L3MWfeA05VD05q03wmWr2wOKLjrt53Cp2mBCxXSodoNzlMzbD9NTTNiecSj/6RaMabH2zYvS
7IAZfD8vMl+Us3E0pkIjs7ZELejcF9OZvYqXfwsoQPCym1DUW9ddD2Uj9tI8DHe17YxVIvEzA5WE
hBQMsXkEnI4h3uxIyPejApVQ+XnSDQWrnQOig4H/AT1CBM91mdjF76HUwORukgUfi3AaKeNsSFSP
1xm6V3pfLyn9ZkpjxBgniPDrlvdVOnnJzTag9QsHCttFbYkIS3erxiRzRmQf+/IdgEmcUVadA9LN
RdexD0xl2P6iYzJshFtebDj2fTpDImS7f8LV7j8SsXYXJc1rGVRYAmvMtxhdLMlX267xHstZv0zw
2wdVB/h8TuzWdZKjbBLMVhBN0B7cDdEu3jD91zsuKrKP8N4OuMVIa0gY2jrwHm0r1HWgpN5yfO6u
UzMYd2oUoGAIqryDGXxShBr9UFgXqmrSdThSH0+kG9KqczNTf4TQniSTPCb1lU8faNX5Acsim4T7
2RD/OBjfnFWnvrUFQnBRzgP0uP96T5/u9Hkjfiy221YKoh1SkLJR6TRcGvG9RmcgMTln7kUEwZ4D
JO1NkjsS1PuQ1igfevAQFIk1rlAdKhq/QWST8vjB1HwbCghcAK3OUDTinh2Ddp84bj55C2AkteNg
XgQsCZXts0a94t0REg1HO2PREaqKzqeZZcpFyIoT527ggSuPynkTj0IWjRv7Z04msFvOAAHEPP+5
1To+lQlSFuOeqNxH8m5quklspIOu1w784OJp+TL5x3SZnKsoSKClj9Z9uTJ7HpxeQUpdOiljAlQl
1+Oha+oud7CavylncMesr/28RN+Z4seSObVdfBt0v97CaXJPnbLMTytA+BlocHg3aN9svbiPT5Am
0FTUwRfp28+qHv+J2v2kWFfN1No6kLsNS1FXoZcNon3wCZ8PdnYxOQW4o8HOLDu99u22tits+bAG
9oBwTgFQGs1RPHvmNCGFtGiW/q8Wij7MuO+2I29/BvUAvCpd7ho4jXO3LDbJuJIIIjYfUcu2dBJv
Yp5PoUSDLOsT8CrMDZhHOlvupqgqc+z+vhEalWnAaaE9OIQhBD4cpz3ErQWlAKKalpJck/HSNAAN
g9D7W2vP2U0da9My+UncjVj+RcbLlrpJF+0UsdJb3SVXh6wMkh7q5sC8zkBKs2lp+7SnyFnEA88q
CG2wp7Q3k9iapYN4YkIm3JqNZZivPnaihm/lSNSB9lCV/OYrwOlxX3iDj4LIUs+ydBrhP1HZXEiz
h+wu7+Zq48TDg4jkma3uyfp6K6RbQHwFagOAcwO9iDO6uSTRMVnmHVr9rI6u0IJgRKP7oMKNi796
x+yS2gVo9FwPP2DLAHkDQJ/vJeMawHMDLhmHwB5juAcM6z8hqz/qqhNnQ+HVsD4leNfmaksGvQMC
eqIBjLg7tDK+eo9YIlMbs6LFAIODhri3cWvwogkcBSjW0qWB9gUv+mxhoAbewfjOV+OSraqWfA6X
fd8sO8QJHyFAKEwfbATu3oCyQ4CezUnqXaL4FerPjQ9AXBl2GmfvqieyDQEhugyY9QwrL1+8A/Iu
U+KXjzhh+4GqbZdQeCFo/2lQ9uKQ8FNpuAr3vy4DTlrNb0gdTWdh9na6a6QyABIbXHZwp1g2VlWF
cUCZD+OUh4zvmrXcr+t3tB6Fp44jKH4xJ2iS5mdP+0dfdO9Jh+FQXJlOcrFWee2D0GHmkwzi2DTT
Q0PaD9WpF4RMbeHMAsomDt7RCuTjDGuw+OTI+hWDyQHtQBH60Ez4x0bEG49C5DaAAhv6zOMN5vkE
Fydiwoz+B8LtXEY/sHVKZYVBbH1Y3XoAPgOJLat2vIJc/3+NHmha2PZAJuT74CtsMMFuAA6rFYGd
T/BPOyeOF1bgqSBHOu8MGoF+fqMaliTz3G0HA7Dddd4tVJ3lhHPV+kXQcBQHeKRAp1sHmDRH8Emx
vxFOd5jh0mfnbYc1BWPGxw56DQNhbx+3bwFCJlux/np1DFsfbEGydlPqt3Bxd2EPTG/GfjyaOoJD
PcVOGt+NZNDEWgqolKb3dGQDKzcsyIGp7LOWQdoyvrt4b93xS+mHJKqhACc5iQjq5pfhBUFxr+EX
PPHDWEJrjPazAXAgIFgx3q4eLzOAP2Zq1LUMlpip3zzI+dOjAeArL/fs+oWoh8fEQjE8TEBpnWMC
JLX+oSvYHYWOdMmDu4pCe3kMQqOpvH2j6z2vnYcxKo9+AHiVjwmG5yabhc6VM2YJYB5Cb6uTAOFz
lm1HSN6DoMP4BHWKuSSrc6uq8RhEMpM+yWlENvPwFXO77TzwRjx1K3bplvkPt/mhwrZTv465mCCJ
gZl8zw/NUB+qpHlBS4pVsxksZeRfx4SCjgUUi2DwoT7hxbr26KuA+mcuHLOUudhg04WITlSI0iJY
cLZeQUsQXiNmYV9tJoXzToFhdNUBTtC7cA3TkS+vMf+OlyoDKwFYcecsx8a9MT5vgSqlU9luw3nC
ZDjmyzTcWoonBywZCWfecAWun85yD6cYlNu78BqB8/Rfd/82PLlFBc4oRzw10CzyvbJ3G8MdFbJV
PQ5oO8GF2jEbg3faGKiP3NQLmr9pRAHwnyE2zL2IYY85yMMaN4pM8tBZHyamf4aW7idqtlOgUiHo
E/XHBxpSUGCooGMN5ZYADLLsE4hehn7aUG8/df3+Ljsv63YD5WmQz9IJc9sku4GjY6UUqhjog+Ll
WEqWRazZO2WS6xmOjQ6HeAy0lQWiVtM/058x/F1aQVCTLQ4ylCw9sICV7dg9HzSCl3ZpXytpcuWb
bJ3/MfSXcBPLtZPsKwsGmaA8xmvaYXWQqL8oei+RjtSPMsPCQKqnOvUiP9PoXBI0uSOHmSYNOvzL
33Vyf6p+2QTlE0kGQBZ633c2o/AQBABxaafkYKFgkxrqXBg1jaPaRhRdFgDIRQQxXpoaqEOS9azM
wwqA6EyeYvAwC/OnrBz8Q7UOeROTXRCKUwsEGlvWHoSP9oNW8zmEg1ipBDZE2ovjNJC4aVRzEu2g
cnuBuuUYqRB9jsoX/LMG8d+vYQbKAtATLcoQFWF8bxp77EEOLeTdZ94hSkjuiChvLE0H+CnDVqJd
6qMEM9zh4l9itCNYm+VhcyB+VLhLv1uxmgwxMMYbKD6yecJL1y08tViMZASFVKht4iJXHrBWJAfI
bnr82TuEMACHwFC1Rx9wo+dDwLdOeQePBzG3cIlJMP0AtJiHvBoQ1z2XWA7wnrS3NoCSxx1TKG7o
I0oFkQ820EPBsvv6AgjmSx8hHA8cOWCFHJT+tgei7uNbxI2C3XvcxvUnQ5pZsiATCTrKqXJ3wmq0
GMkH4d/U58AIkyuW4SCSublGZA12ZmXyNuJEL/q17R6Ja04NIIXW2M1odv6Ith95nnsT+blpmw8Z
QoYpILcY8V84XuGpISsbkGztb4WPZZWA7RZAvXAtQrS4AVZhdPcU2xOo56K9Q2lS53eeF8jVppbL
s2MfxECzMglzx/M3URgXVYCCCBqgniyGvbjfx673Inz35rjNs+vrc4+kXn1fYrKS/kOYD90LE1+D
wNcbTzm0WGKskQLy9WyUa1/ltKJpnTgbyeGBVwUejmyQO5FvbgFzoLpBJeIA1Wcv9FKrna8pcPdR
2/6i4N4wDg/olUW9gXr90JTqOyb8opv+skhMrdXEsZjfcwAkFcKggBY7eMqsFgXv3FsorlDyHDyF
Ua2SOxJDDIolvO+wh4d41W+iKcnWDsfGFUeJNhvlfCcSU3gAObzIbMDC7suky/xEArvpYd4Bi4cg
QD8g2urC/emJSXZzG1aoSJyrxvtm0JpI1BqWvPmL/0jAio9Vf20E33jjtHPhSLuMfOs3Nai2EfR+
C/2adwvlpaH6yRmTY9THhRO+87A8sMRNI91nZLmx4SxCeRhmzBcdwCYM29CvHLHlms9uv5tQ9TlE
dTM4atksgLD7u/4BuGT4SyzK3wiIDiOXvA9EHH5pZrs05SZQcVaRcG8FO3bYO1kYTmZ8UJXzxLEK
pDVW75jegPjJNK/zKnlPrHqMo/ljADQ2Qipp8R3UEEWpSmf1BMVkjHilec3Bp2Td9Gkw2dR3wmiG
WBYhmcYp0VXqY+J0GeDpNIHbjLsmRVhjfabSEDaatIYlD4u6naImG3R37uDnJNAWjAKwb2jtASJ6
BJYruxvqJjc+elUOvAkMWsY5yWFQnpW8uS2R2LeR2dnQIamAo16u6xEZbRjZorGohZc5wsnwcHaQ
FMElBCFi6Kv8CLkkDQxE4HFtmgtR7FJWpUn5wF5wAe67HgZT4YPu64PXL1voAaBLlCdOx00J5RRn
N4hLtkODYYC2WTjVSRrI5pn38bnup2tUAgjuf4bI2UmnztHP/gGcQA5691YKZKMgThab/sVo61sL
ki9MBgXrC1ejfDaHQEE0m7hNiOnXOSUac2Vis2m8JrF3YE69a7H7H7sWYmXxj7YcBAUYlpXmUKFB
78W2MSieZSyQlrcfgu7o4iAyQIw6Dk5hUmdgiV6tQhaLiDM3Cq6m9L97Lm9s0dceGgEJv8BeN0/K
ny8T1TkMKJ+Suf7qx+ZadvMDXzDIuS7Ut2ZFHEml4aypzg1kYDKKzhKXQdiA3KnR25Sd1++Gtvqs
cBOg3/zDGvdJeyC/CZ0AhDO7pu6gxE5iuQDaRc/NmJVQyQJcdkh5tj57COT4yII7SxlH25JAZCsj
8CRejd+kunq03WpkE9ByPGCvBrE9XjZGHbqVoAQu72TC2HwOXjUHKj7i6jTT9NIx/s4xVVIToEBO
z2FtXsuWfxm3f46dFVFDzUNi691goqKH+0B0pU0NZhjkm7uk8cJ2Au0i602hS/YaUIIB9AwMaTtj
6afEnkOi6eOg76wZZJUGOqByeStJUp551fxEznhrhhUzGOfA1+MHYFs4PhRciOyejZz3S7RevNb2
H6HCu1B1q0ljY7Yq9kDl+8ultAIG3BGQGBNXXg6VLjqAudrrCQfyDgC5Nm6ATZXi0CZD5KaDz4a9
B6V35nAsyNnVlW/hXAUXictt6/dLvcFeXvlUJ66HTUPXReTSeq2c/hh55Yby8V9H5amLXdj73Ner
qCGPBCZZTgPZ16zKnegY8IASpo3oEE/JOorU9yDlEy37G0ocbMZhLmaxkACpRDprvEOehZtNvfQI
EGja4Qgs59JG8SeWRY6QZd1YAqUrvuV2H80wh5kxtWTRXH4rz56AXeB9GbDmGcb/eEw3a6QH9H40
BpUFJNtb7xB47C9YBYQjSOmZ1JOqSHysa3J6K/0Eyw8lNLtCQDTXaL/fVKNCt1jWv0uPpQvwt4eV
qP45XAl4im5NDpOMj1WDKqyh5Vmg1ID29BNbJK/aaLh2iTavFtzMwUrPjFS7slKvC6YU5aFBaGjz
DoH+u7aQRHTiSvvoacGOdYptxIdaoMwmTvOnwOZmUQ3xxlBjLAxIjJeghDhfQz+6gf3Alba0OgTl
BLx8JCfXQmveQmftwQk2hSwe09105C2DfpYs9+Wk6k3DSqwf6w93+H/T5qqjMMEuGhQNoJVhbCyB
QrjldGp15Lx2WNyDMAxfrU6+mcvxPXOQ0D7BHFYT9t6589swjQ5IYPWvmUfcUsDDnyJHmls0wO4T
+kAsPk4Y3Q1HCU95TxtV9C1xgeMSV/zObt2cYZqg8P52YFZbiCKbBHtRsAKrgcUgV+IYIb08VWsp
NqDKp4eQ+8DOgJXSjEiFR1K2DSqJiOPxQyl3fpyg/YPSe1Mlwx8f29+mWx9rD3VqwKWfA494bE15
6OL7nSDUSz+DgbMLmJikBBRXEm52cRwCoCEtAgKr9rgEYMtr76WkUBiHfv1XdfOaCu0/C43vxam5
xZgeoB2EAmMTBeVWQIo4xTWYR70fYD2M/Zw3CHkOgpZXDSFO0L72lXehdN6REZKGJYZWBvDzFUcW
2+iQkLrYXIHgFzPL+1J9MtClCi9Gh+YKiuw6tQM7OSU/Nz3qWuhLvBldMO9LK7dTZH4H+2ksLeh0
rSi2bBdMJMmxb5MN9gTDkhQu19m4vFcNkLX1Q1uYDIE9gj8aPF/d76i7n6P21MRgIIYo71jybmD3
ksJLU5/8wIBtj56I4dmKera44QNatOK+BkcJdhdis25gwgHshC8nKB6uFQEJ/x9H57EdKRJE0S/i
HFxituWNykgq2Q1HpgWJT1wCXz+3Zjs9bVQFmREv3rvBjUWxt1RFuoyr/mrE3SM2qr2J26MmhDVY
KU3FvMKP8t3M3bMk+CYhdy7mLNg5VXluEyG2aYW/nZOnPQlXgKgzvI01IEMkI5My3QlvwdI25lMj
PqdsMniY58RRhxDjY2/x6tLlm7jeB6CSVyk4h2fPHZd11hySO25A+ryClkw+EhtISpvtHZt8VmxD
qMtj/edGGARSLAwuZvS0izeh6VDJF5cSmAXWS/cUt8FL4gYPQ5yGW1ZCmGsC2YSg236FCZzBnOlh
GOFfuzZxPS2Hsf7t/OQ4muE+HzKKvnS4EJI3qZfSnS94eSKhX6aEGWnm5O9G6xxNz32fbXtajQb5
gIYWKoqCs7pjHJ0meaM/yNcE3/nPeb7PrabDCwuwl6hNurNJyy0n7AmrsJvX2Gm3jSRJWJBQXLQy
Sx8NL9wJhWJokGHKXGPcVk7FNeJX1nIocDIx4Uj9vH/ylYMDwAh4kiZj63Esc3T19us4ZngyDH8+
BLWw16MW0TWR43Q01eju2nb8EIl4CKIWPar8HqpkJ9y6XwTI+yunykif1h0dt2abrlviRcgmDHdx
vTHM4C9u7ZsesZe4jqrPxACD41D6f01JgIpcQ7YJc7jFVRa+lxkusxzz40JzNedOQObZ4eGz5txb
KFP7uzoNXkYNB9bunBRDa3eeUu1/6nnO7+6WekfKEjXrLsuYhEV2AV65JRoiGp43PlGrUab0zjGu
uHK9GHUeWx/VOSX/Ip/Si2GGWFUmrOcN8fIe49eqrzzsPNQfU59/ukH6r+uyfVp6b3MmPsZgFj8m
Z/LC8Zv4PCJ70WhFNmSn4SV0mp+xKqplNsUTVXNTraq8iDY9ebmN7XYKI1n6E5gO8QwsoAyPdzxh
/zqn5fbJS7zEnr+T6XSOS42+1UViqULzJgMWa4Z63tVVrZdGimHOScJbEAwvunWPEy3SqDDb4OqA
MWf88/v4K5XQCk0mapNDHqskY2u6+pYjHUeq/8h9R3B+NutyKjZJEz76RbnyO7nrZ330WmwTVT5u
FYk7lGNOvR4rfD/PB7MxL4Q88B7io/XTPXnVY5kmA1FEerioOBqNeJqAKS37ItixHe7ijFm1m6QN
ZVabN0chtyT2oNamW/0pW5kL5Wn3KyOLiKhpNKtSzwcjHb/bGZ5T6I373syipU5xpMS1GHbkQIEf
96lBP8Dbl1R1yzw+fsej/+px1i7DDKG6ny/dUOB8N0sehnz69UhkIA7eOUpA+xc0w9AAVRVfBF6R
h2xKvKVf+h2SXp2eEwwYC6NV4tEkendV2tXvSRZ2F1l4z4ZBfq0QAiEtDSTirZwPac0Mww8DjyRJ
AZk/lD0Pi3opxLwTNTezX2FODfFQ2AVj2ilJLwNboletn55x7XtLY0i69SCmTV5QY0GLQWYxmVoE
Ym8ro8aAYyKnehq/VtEhTOP4E8zDxBgXr02I4yT16ngX1nPLJAn9Dgnnzw3B/ZJswVzKT4wogJRa
l2odqbFfWbbEL9w2n1Fe//W2/ezqu+k04FeqcBWY4jjpZhubE+vgIjUt/JICPRJ8yYZ0sONVZ6NN
9kM8nZyJA9oM/8XaHjGBEORlJQmfixdTGajmyiaGr74a0mWZWZAWM0nqxmCCm9MFyTn57Wbi6TIY
sHB63bH2shLBO7YWQdt5D22Ly3ysewPGuJQfJFeTlReRnohr65oPtX/26UPXVWV1zMFonDB253SN
ZCB4A/NzLli01rGzwLSi2xTVOQVzEiJuSLKKpEbMjKbPSdbsTXsa62mf+NY1bqRgoCh25NGPDe4R
0EMhaYTO2IclNhz2BhPhbM9YOxkduiu7GzeJlMe04DYtc2tecAgf63o6zO14tSXpzyKK1v3c4QNA
hp2zs6dyZBv3OFoJvUeL6cwm96lsgoZF/jYK3jh1D3PxgWk+io4Y7oiFapEV5iv/TGxr1aVW1akJ
8y0zxB8nKR9iA225cTKbJj86Qn2bVslk/MZD+1Qb96/Rrt610ix8v3NlSJAEUp0CfEe4nzZJnN5c
z9+Pfv5V2Xh3gsT5F+X6EAp9N/SbOyMw99k8vPqMxxfE0rAQMlWn5Wuo+DrFhNcnmH1p8nT6HByy
ynzDXCm4ZFsAo1IwBws9p/8p4szZpglabq/dC62F6y1kw/yPTry66aSn2SnYElTGPnaxcYa/3Qx6
geVy2jGPiraRNKKD8j18M2OBdYM7a5mHHiuEfCDXG6Vr/4keB2tnVZJIDrPQfMo9O193ae8ypLbj
N21rY0c+t3qSxhwwC09NtF4DK+d9Pt7jq/GVn7zrOUtP+CL5eQ3+0bGIzANtRLLFVTXv3LJN94G2
sHz2vWa2hDN0nYYVhQBxbxQvf4wuJu/OJvJH6v8p4bpEQ1OQ6LPOfZ3dHmUFQbv4ptOpjLWlI55T
03jVsN/MUjhLnxBjUQtzJUggrmwH80eJOfdk4Yt5mNXQfmWi9OWy6DDe2Sn+RtPHNdM2ibc2XAoj
EaC6cLuw7cHkOfvp6vqpcMPgCbeDe6pA4J4ccm+LTvtQXQoZKuJjAwiscJDxl2pN+0v0DX5UPGu7
3A84Z+pp+JiU155L5YmP1mMI5dZj+WBUOriWtT+gjc7hEu7RuJAYOR6ToezILGbBo5vk4DbCKdzW
uWFt7Tz4VbltrBjncv3fh+t+A3JoArZHfV7oCzQtBo9dUAGk6cxFW6r4EERR8eFoHnPHEC6dYlzv
tA1NsR0ny16x12t8mmMrfRF90nkY/giPq3EC4ZLwFxDxpuPUk77reOmq7nW31VDuEQHCYdt6yGPx
wBQlARe0HedAH6yutV9spcNNY0Di8dvRhQhvQLPoPOvsRcz3pyo8WyH6MfNM2WBVzPKC7asirLjX
CO+HczY9mW7Z4BuN7QsRGeSNxiKEI8fyoEA9XPuGXOSK3yueeHecR6sp2z/t+v0TAIhkXHioq6+5
q7tbE7kWGcdJ5Ys06MwXEAAJorYOnktC+McmnfRyGlvm6qxLMIlOBGI9DgwOeFy7nV16aAaGn10a
YTm7uHDdU0GCGSMoJZgIBhf5ebZIpEZWMf9yr33hsbTTpRhb/JS5YYS3vpX2HsJdR7wGswpU6CHc
kN7F2KMi50Sp4JysKcFuQfRBdFuMzDHWpFrPr7X5P04wHFA7e7FMHE+C4wvTsxv1Fk49nY7UT156
jTUB/G6EBngMJq/aN/jXNnnGtVTOAiRRFKdU5zUyg5fazVoRxsRY1yc7pCnE8LiJhnc1+0RWbJPS
vpqpAkma6M3kSG2t56TC5es2cbXyWXKgVo5ELC3v/2sz+u3Nb4ru3e/mlryaS+p5MfoMY+ldBmhq
tCTedw89uuUqmMtzQQYHhsSoKWpmla+9JszAMtSMs3xT2bumzxkx9rL7Fh3MoJYgGSfiiJ+IJgOv
NJRLa1EnUUZ4myA1ecfU2MiJ0cGiC0yXZcyKOVlhRJA3aOHZpu2l5mupy3gvQzeC5tknDP0j7R0L
ZzC2IpGsa2iz+ji1BsGc2XM4CDJ3Tzk4PlaWZj2nzKAvFa0TkVAqZfFlez3TnSbD2FvUXJdV0dFl
U3eSHG0jpjtVjo1/4GYiF9dVmNQt9ys2HOtzyjlpS7xMlOxN/4LIlzyIKMASFKD/NHHUHkyBJDiO
lfoCkVw8xtVQvUwmUBN3aAgsUrUth4jmZZFjvj9wx5V7xxh+C7g4L0lrZl/taDvlaRKZebHDlB7T
WNw5EOEkfu3HMWvENWnpNhvLTPBeSVbEp09ON1THviiDpQH1Z5k2ZnuccpTEfuzqg4A5VRqge/vu
yU7Dsyita+jUdAnVyUwHCvh2fvbdkViafZUpkn3qJw+WOa+bWiNRU/4OTvOvAbW1apvsLIjyLya+
TjSY7NJF5r6Syb4AeLCYPJZvha1YJ734dfPpjALzV1XOq9cJujceSS1uger5MnuG9V61Skb37Gnx
HhJ1XVqy+s1TdWRQe/CrcYPyt/GKae/Pgr1rDfuRLFl3i2EWt67wR3S29gVTy8UfKflbZUwMIbiN
QG4hBrqRXNt37kYyuSSRIvuxTfLsAPsIN4wsiiUAsK9smthRre1L1Yg99xdOZ5MRoBz7rZ21D8Jq
7/OD4WnyGXeruuKO9/JjhhS8nzVSsMabxTM59nunwwgjRUGrwBa1qOZZ7Ypyp2u87LWB+C6Cetur
8sy6nfVkZgcfN1LfWc8FhN6iL150FT2SICTf2eyd3uePDp9VFRxrDjB3CN+CBPc2jD250LZ/zDx/
G4zpDTQs3labU833WdWuPWfnUOeQ3UEOzP6QKTZ57+9ZeH7wh8zATa72rAvdT1kOvVr/MUzYp33/
OI3Mz6aRI9nzH+2s+gl8TElRjT8L7sbSEP+zUM4pxKbcSmFUyPnVleFzV9LKM0F8mHKPsZPNBeUX
a6vXF39oWDKuISe4UY5Jx0W5r/1/FKgs6vWsjSDFEeXxUxpG1yDJmYAV7h3QYatNHJC3FfUAOtgM
vpB5iQEgD7+3k9scgzzdzAl3LaynBZ1tsKr8YDgMcXic7SI+jto60GgTvqTFBAGzbHswVnTlKRIx
ktSxtZBy8/i9nLNvTD50YM2FfRI7LEZnSe6FZIAXY8ElsOeFzT8bbsc9Cv9ksCx7k5L0AKsUvWhl
rpRNXM0ai6e8aZ4YgpQsfIsRvgb/W6b6p1Le3kzymG0SIY9Lys5A1Z0DHbvgkT2C9OENnSwkv0Kh
HQVHR6Jd9lhM2nn8TY34xNbYvTll+BcV8zGGAqHTPc8i/7SKBqZSiL5fGLuIgK4dtzecgy9Rbe4R
apbEAR+EiYPVsSkMzHsbZ3V8PwpbXcG3l5Ax4CZzvfmYhxbaSGvUe4OiAs7IsJYRoQUJ5XLhY5k3
u3bnKHUlMWRsXQLfi6YPuIzmdEQ+ADuTC/M3jkODqQPpJBm/xBpSXcnnD0hsq6X96Vv1TYBNBwby
7g7xLw0Ywz/GqqDJnhB70EhgmbNOkpF9bypEG8Azlj8B3xrjJ5UPDzYKbJyZ/AimyWaQxLy5QXme
wnnp1fXWjcID63seO9LkhSiwGtnjWzWYb7WKdn2MM7dNr0M9f9Dpb1JnXucB2RxS9BZuAgcEZJo0
W04cjBvJk1f1e+2I29CG79KnFexacZgG4l2qGS6Tm2zusK8Rl0Tuyx9O+dNkNm+VAXRDtjhiCPrs
SyOCL1np6yz8CxZz3ARQ950yjAmtd0sPp1qE2yoqyIRVv307rH1MfFF6LIJvG69cDacnkf9U896F
w6nxPsd0byMUunG4LhqPS51c5hhRRf15tXlUw2PFp4x7OfLesuBZe1Rq5EAovh/6yl/cI0KoA4/E
DhZNvsckt+qjP1s9zTpCmprWvceXg8tWpV84i1YzIZ84OjLu5C6w1swWvE5uq9hfJmW/LJrn2KzX
A5sAy5ouxCt2U8TcDCdhmWNXCu+XJJskYB9hm8249hN2dhYIaB7UIGzMkH0mxpIDBpzemK4qV7TP
mLPD4JFOnA2bn3YVbAPWPrGX5FNk4ujh/kiGvzx6YCjAdivAAdd+YA4pXgtlHXz7Zgx/SGk9cT4n
cdZlgXWUWXAJu6oiMdEjKQfiu2v0BhYEHumfGvAY9JYkDTbCvpXkNQXI9Aiul8OQdCRKMIzBc4Up
qk3wbeE7t8nbOIQ0HfMWt9iio+9aIidbDkwMCk/N6MLH2h9qzBjNzJz4PTHq42BXSzqOl5hReWZE
aIqyXHk9LCfsJff5ubTLvx5HV1AsJgsDTGUtJrNbhs53hk9JeZiTSf4wgBGwy1IYd6Gk7spGdL+K
RujLp02XRn8B5Y/rENzNvyrPj039xmICEBXmyi2sU+pcSox/SbKxw4dOvFsD4pHzPhErJHly90Az
laEtygK8dXdSB0b8IER+DfeSDPyUIJuH6bq1rnBFlqbrYXB3kYL0dtaXLH9UVrxXo7GYg9dqEquU
h7mOYbHchUoINTLpEV28YzI4N9/BaxODFRrTyxx7/HQRf+BbZIdr3sKvejBOoAjXWREfWie4yBbw
Lp9HbROLHp6M3l56Nnb+nIUa8by24os2SQdyh9aEhSxWlbiCYXeFJ7pjeEYOJ5u2UrXX0sWIncw7
mSSXLnjs+/fa/kIVeyBbRwhRbziKAfm8Oc3nnJwS49cb32prXjseOhOjj/zuRm2jK0thiMdWS3a2
LN2WLNRoUbgwvJxSZgipXgWEP6JoXIX9UfWPmXSWU/2RFOehF6ceQ88U4y2ITuhOq2I8D/kNjuGS
CxPx7zUwI8Jo1jqonkKqvqgRZ4y58SJN7EvqOmdks1UXsUgZCTMXYqGSs4r8O+Y7Lt4jlDKEehff
FffS7P9a1suUE3RgDm+qA6mfRdL/tqlaif6xzS6e9eXxS135FrMDoU7/UmIbUZNvtLcutCZwIzYS
i2NfvgU62znyVjgN88QvmSiWTuT7aHIXhrYwo+/l6C1mnmZzYGxE6MsoWCHjXYrCowh7w1YOMJkn
WePoKZejNWLuJVc3lgu3eQn8Sy9/C3yALc9MM/4m1bEKyJpTMOMKMfPLMBHOTYJlgfIf4UBy6z/G
qkvlkrE49Hgn2pnPrSRkgzMrnrtNPZBjVgr789XlY4qJFZei++li/tLMXbQNtaEq15RIiHcpfA65
KOGktfkK6Y1EJ1H74rd2fgoFaLI8507/qn2cic8js7aG99IxQi7xfRVSx1U7YWIiB9o1l8upeJz8
n8D+me9eCm7IqXmwWva8dcZDcb/aaBd89W8mGcPsZBvOlKrsEOimFACSvRlj62w57kIjKcwcRGVi
7aop2IE13vgIO5JkWFO9wichDbQopptXn0rG4CmnNIqOksHjWLTviMZMESeQL+8RTM6RuaER41k0
3w1BrN2emIt5jFR7iLbkY7geVEN6bnq0JiDMcADL7NlgblWCxWmgmTn2NWEY4RG4HuPVPf09he+5
+MGpt8YjtzQnsGb6YyDK3Zg322K4YK/TSkMjw1ZiR6tOchtYpItc3dYH5tIuip2L69acH5qwfeow
au2qJv2uO+BFQ8msgD09fvaoG/dmePbXzOASCkb1K8zoK+nR4NpIf5tm+5mPiOS5xb2d7UXp7XLx
0UQsEuI7nfOXOn+NHEbhdY+p0lk35PsGSevk/XPSQ16+y/IjIiZisj+39Z8I+WCnP1XkXhmEr6zh
pTAH6EA+ALtz35w1Gd9CDmurPjnzyzi9jyPpZYG33J7JUOYPOm0fWmZDxDcRVTJ2ghrBRpEQAJB/
AHlUraaMpwA5DIHGEdep4YqY1bgwyETUuAAk/PKem13FiuUdxduUG1c7Cc94TnAoYHxS0cPkeDwd
sw0dUGMjF6fZizYJklhpxldZVlffic5DErxntUtaUrm73JR7yzdXBBQ3ThN8E05bh1VwwVLB44xS
2cTPGAn2tTlsm7E9G0V1LONy5ZryZDIS7Mdg7c/6xXbIv5WMs5e+VaALSS4xxB7JTGq++haHhmx7
SlSxjimOOQWGf50ujlbCFi2/dc+xxdmgneEtQUJYdLYm62AgioJtRXtPmnVnJFurzK/EXdbC1TRR
VDv14By6nietHXd9UzGn8Z2fOk6SLY7QpeuHV23TrSjhEyKYoIzazkuW0HFCkghaEANTm7wUnfca
h9YzlMZf1FSKXL3NzHQjDXuTuOnBKdB5jUAPK3YNPEz9sGcOcypS3Map8Zh21TWZnXM6VTc3nffq
PmVyBpeCdZS33Cr3Ri6p8mLkEJ7UrbwrD1XyyDj+AofnAmiTACFtWjGIJ7fyH5u4fazc+Acc6Ncc
p89MLgHM19s4zs5ZVfwRuyGY4FvnUqpL2OH/h4Ig+yxam0b5l1rRjx5GCTgHi4oQ07dfW+lyCNt8
TSt3nR2bJJ4CmCCgec16TpfIXy3c2wQQSEdQ1dnzEe8y8+6ULWDY2NZPkRcv+PxwAZddu9AW4N4q
wk3Qjb8wUJA4XUXiyrY+i3vaBJzQzm8kFENMJrFPM4Bew9sjPQ/POK2m05NWyyBdkTloL5aRkAju
2VoHKn3pOvOFeAfu+WZr5f33KI0bgDSSRHmMZSawIoi7of3VVBSdK6Mnb4tN6F3mMcsc4X6IT5xN
9qlmq8il77gKJA66HVJocowcC091naLz4ZJfz4rsOQdHZl2StK+ITRsGoTB58TsT5K/unuN2/JoL
SQqvOvRO9i/2q0f+JBIENIx6Lt9NzAJJ0DFngLWdRQ5/UHVK0xyYQGncTLrPDak5+6GJfU6igHme
6TzYtg3424a9ahl+QHhi+OcJ5GVGesFDEFusNM3EHgR2QHVcvM2ahHqWkB0w00yvLd+1llUT9Buh
caGqgNpK2nqlp+rRGrxF07Q/A67JNmifjNyOT4kN+dzzGUZalQM7beiOJKw+5FicRwfMT+ng+7Yk
MGILhSgSRBvm8X10MS4nbv8iJOykDh1sGSgu5iGpEBRijKNWVk+r0p1xWeTua94ZL7wdH1KMuzQS
AiwCdicmUP5K+CNDNp0aJ6Ez+VDFwHlW8MTzlWVY9gW2LLPpIMZx1AJBSwz96Zk++3cHjV26sZqf
RCiz3cWGJcZLCSXePbVTSVVK17kDgeBuE+10BySv8tv25h7aUpMdGqcIT6qp5I1Dw1glNSSVLpEu
0j7zPt1CTKt7hQHZbXHemCQTDY65c+9IKsouxnec2NPN7dK45Ac0f0tX9XeFVIo/J+9GVl7VKbYd
K7k3DRFS+AZSCedENwdCXQ1MJwTt4gECUFfnHDTaatnnKFpd77MAMzT+fXwEtcKrtqpUpWbYjnPa
k9kFYKIrRfqp4fD7ZUCYYPkdGVfBoZ3pW8ry6GZdeSJRUzylFc45v2mrncRmu0SOrnekAiDlYf9+
87tkvk6VV3+qtnRY8YctIsAmSuYxhtsQxe13MXU/YZGyVivBAu90wKOjaKCrGP2dmWEU6vqaZjz6
p+bxpAMcAm2GaGaEb4n0d+2Axpa6O7vQL+Yw73pBqxgxfVjVNSPajnN/30ZEulAe2YsmoWwJ6R8Q
xnGk8ibb8yVp/AeWsuJ/b7kAeDmou9yTQ7+UzcVtMtKN1WD45f1tLb33E2Pr2PbJ9vNs6dSCGJwX
6LM05ZefkXKL5vltiJB/h+Ipul/npcNc3g+x9hagULFkHhLmtegILUHXdMzfAq7MQ4RtalpYRRhA
SXBvdul6dFLdazlwJNGHrYx82lqD/QBAJV1GffJJfAlmhnvwDXY+53Jd5/KhCd4DRSfXB7/amgic
Th5dvZ2sCGGvDLIzK24BEBsVQ31bjC/RKH4USnFSzs9dLF8dgSJkSmjZ2TLoi7caSA+zrWNpjBeO
ULJUvr2RsZrWrDw1dqHlxwAuyLw6qmp2sz+Rb3LHfEWs6jnth6fWi96rrCZXM54cI7rmLFtYBE2H
8T8hYjQ34RdX03PsZLhc2LZQbNLS3hbduCMCpOGPN5vGK+XSMsyTkBq1id+vyvEa4Kd0hY0OWxcs
5M6tS2v05UZyypIAJACf9LlFZAazBlzF3dhBU5nkQ0iJ1eDoCrP8txmzJRzPbRI3Z7cm3O61DGSN
aT2VyUdvOf8AACKWgC6cQQ+wxiGVDCTAKfVyOyavBakQf8g5XMytHoJ3bywvrQjZH2KyAMjtDQgb
3Rc+jE+7jehgrKNpuVtjjJjq2dOG+dHKaObdXV9wauMpdwcG7LAjlM21oQprW+Bg0P6vjQ9cKCVP
Hbe6PTgvnkum4S75dGZ2kiqDL2UQE+JKfFFJ/aI0PXOb19fOYxCKr/AiJO7KAozUIgrSh9ksNjaR
Fs7Q9EHXzdlCSV2UuY2LAfgp1MXPzBjOtsWHCImyXA3FQ39nc/rOCWjg0WIheVxWu3pimuCK+SEz
g2M4U2LKcJP7xaYqvJdOVp+Yk+IFMsS15wtMSdta0/w+RwORNIah4XTMMu9o1MOhVMHWApxeVJg/
lEM2ct63pne3ohunePK3PkhIB0FcmQT5eBOUwNMFtb6J923I3BK+SZHNq9qZNp1q9p4PACIJiATK
zIo3nZs+WXH+XA7JtNBV68CIaS9tAQqDvel8onRMdrQuVbt1sh4B8u4WZLJnLJhHg8awr43v7e2S
SFHvrTLdP8DWODeWXgOIXgxwSIUYjl2d3uLIX49t4Ox9Nd9vla0asgJTJJj32ebubmCHNM4/NRln
l8CRQdCGrBNtTMy6l33b+i+pUF+lH34NzXyfED2aVQKcrii+x9L7oKJ28SDSKhfAG9Y+RkFew4Yk
WtpOC6ZdepkpvmVLzg9zqM4Guh5w3+nkt/lASd3YZLg0iluB9XfS8iQmUHbsVJuXiVmt3Sh47eNs
6/Z63xXtwcszRtpm9VLS+Zbxnb+Bs3Ow6+faaneN8OBHqZofya8fLSN/hku1l3ZeYX50jlEfXeD3
0luYWrBehqGF5wNZ0SARCW0yNTWm7BLG3ZPl9zsjlvoL6oWHosH8Savww52VA/xPOrjii4xxiv0Z
hRNA23RYzLr+GFR2y6ISg6ywbok/4dGde38hbP3UMVC8upnhb1MdEf8D/R2O4M7s0jiVQYFaFXnl
FgyS9TbaLYsbYC8li0mK+4CumLG+IcWnmBxjw4WCU6jDGCguTdMIr9AiBNtp+QiNg1YYbFbaN8vv
ZLjP6QR09PHVrGYe8CjFUAGivd3JquMRS90mReslbg2vwrUgRcZsd4vfHTE6I/a12ao2VWTxmxoQ
px9sPAlJ+sedtzKL3oNyCiH4d56NYZcz4f9IozQByx/7xbfppKRQOdJZm0VWN3pvktL8a4UK60PG
ZjeiON1sMj6IiBwIP38x45GookHyNQ91ukWDBotZlvdXG4T70KWYS6fR7KMT83xV7DKAVvu2wZ/l
eYm1YLEGpbQPU2Ie4f2BISx3JdUCrEJIL5Ab8lWRTRg5WmbgYAHzp0z4wRbWWHA0cm2uvX4yT7aV
sk04GrNtDaRuZTUYe40JigdRKKPdhB3qeIN96r5GBwvpAErHlwUEJ8dO9w461ncxj+69HDeXVTf8
izHPB05E/xqyMeJhJBNya3yz/ifSiYxfXBc7N627I4UNWOd8m836faCiAqrvjbcI2YA+O/vJuuyl
7cKz75PLVbYEmQNzkOVk8alOi1s6Rj9p3Lnr2NagftmXQtuq/qhGXwiwBCcz6ayVV5V6CZ2CKrlj
GSkIW3OVagaj6g75z21i2HY9PbV3Mnmukg3E0M+IZTykg+hAexU0z5L3dAWI5avCoYviOX3lJte+
4rvB4RmVOxKcOeFEcEJst2I9RF6ypWPGEWzNoPHctLIXOiSmZLJk9P7CX+2WOTnGvu+6UJdGURbI
kVcptgly0uT/tr0096RVH22YLXvV2a8IyeyiMBlAVehCLrz0ruig40NXJ96kW043K1m2Ac42Fq6Y
kACSb8qAYV0X4pwxB18IXZYHthG9Ndrt0KMK8pT9UG9mA4NQVRfZQnoxDqx++KzRFpZiKl+J/zgY
Ud0Oql0KTEdKfDiMBngFMVX8H5JWEmoFq4kyiNm6JfU3SUjGsi4+5Zh865L0dD+HxS4YM7KaLiyH
mk3lKEpVTmeYvDk5uvfQDSQRndrCCQD7AwM0HGkQIs5Lw/u2S61K9Mu+bx0q7LujPpzy9yTNx2md
u+l0SFqSorXlVztPVrji/bx5YgCM6OjOwXXyjJNLy7+b6vmNBSflLrOGAXueDH9aO2TobSsfTUXb
CkYZ+E3mS+P0E6O4eBvcRjgd2MhaQxeH8TC2ApJOmZl5sVaWborjf6Sd15LcyrG1X+hHBLy5baDR
ZgxnyDHcvEHQwnuPp/8/cOuIPRicxtmSdKWYELOrkJWVlblyrRAOmy9Jj6zSzlBLkikpkeMzpSJ8
sunNGsJ0qrdyatUAYCVekhFacHpIXus1Z8geIQSBDB24Dxol+owJISk8kC7TE2XqCvYqJDjUgklE
KQ11Eiv9G4MaEb3H4XuZaV+FAF+tISS2ZYPoQvSk4CVnUJQ2SnUGjA0LLGivXYu0Nbcp4C2z5+Ue
K0Fx71eg1C0vyW662kfKiKaymuqlS3+fvmaAmIavF59VOaJuVAsnPhKVmjoHh9dYJSwMaJFkAD1m
LkxaNwLEULjRk5b0bPwcZhWiHFVBq3nQYm7oulOJ6Yb+A2Y1pF+k4Tlu+BcbDTB+HenotOSQOZpD
/cEoYzCwKqeUm/9z0OOrvlr9sAyNEzeB4El08J9COX0m5cJxUx38eq3+GoSEsexhuqfw9RopsH9o
svpQ5zJPc+RdR3R93Fgq/G+9FysM3FB09iT4GST6lI4UGE+hoHGJlPUv+sGKS5sx/2llpnVX9Xl2
V3IHuVMBgUMXiYOdZrmxB7Ol3XeA1p0wE6g3hearCqMtDALyT28ERZ2P8NZJI3TIvKog3YQ60VFS
HYB7pCI1Ai9ovqcYM5G1w03g99IvGnxzry1PvvRMsUEba0U8xGGpdgyqMNz7TTzZhNQRJoCh1YEu
U88NNOhrdEQ57EgXA0g3xLm2HvTyQ9534zkWwaf4tUHnyi8oOkJ0hvCDBdAzpvXyJWdE7ibSChGC
SAPon2o0x7wrkjsJ6tEXTZIGyr+C/uQPXvSXhjATFbY2AkTRJMfJVGW3ygvz1R+V7NgFIIekiI62
OmbCvSKmYIw5Bj+7ipvAnPgmhVdXd3VsMcCt19ZHdYAPMAwSpn59ZjA8syqfej03zjxhy3MON8bH
qjLB6/eq7gFIEWDvnCSoPyoqEB+rJGnO6PlOd1ZbQa0hZpTrx7yiX5mMbTrTureINwmWorthoIBg
yyGkY4Y4U5ThINOU+eJ5+UA9vuyVQyfpFehSq3kJZWZ97KIeqW23IhNwnhBRQKeW1FPVApw8QyoR
AoFcKm3kuVVH9+Re9XECUozcVWVcOEA97IAyCLVRv3WLGPy9n4Q8dg0Az8CwjUMcyhUpSIiCRlXp
z0UNuL/Rhnu49BxTM29HOc+epsZjvKxLJP7vVWEcvTy+ayLj5GmwJcd+Xn0IxjY8crvcd2II0dHM
mpDRjiTEfE1gQt5TyxDv/da6gayc5lNf/yxMZo+DpCfPYSgDvsCHafLjhzyBWrjTaJ4pjQjXYeMh
aRXIt1Yi3rSB+cTun2dOsqztH7WSmYHAzAGJwpeiDk8qaAtTzG+mggcB+kAFvLfAFv2WLK0ImAJW
EhpXit14sHVZMb4dMYhUZwzgNbp816U+tMaT/4nh8VMLzyAPo19MDKeOmOnPGcot3pCGNtd1e2BC
oTo2vlmgn6IzPibqH6nQoNE9slWxNshfhCDOoa1vmiOVgBOzHkwWZxHqYooAgwPYHYiMvC9SMU4/
u6ZHm2gIwp4nD8RSvadlR4EY9DHMSvlTpPbjUTfG5JcaaTUTcwpHzO6rkMG+QInP7SSx+UIo3wpx
2d8rfmY95kZZMM9dqxCLgDSnnA8hMBNHfkvKPcgoXOsjA/ghb15nrIfR7lozAiYE7/UMhnvuDEl9
hO9X+zr0HkmPmPsFbdLCyJX7AfXCz4laN0CBhEnmWhamB60x5WMDcpjM14z9hgp9Ij308B/vZblR
P0lyR+Y9avRfOARFAbeD772qUZZ5R94V0WEqTP2xM/Xe9UP4i4RSDu6bKa0cE/bpPZj/7rMiziIT
Ric2j0zVGXdsoO/4Qq7He0n0lXPV+qIHBXcJJjYeiayUFzPt3AcJJC9yqUDC3Zpdj20pLPGhBC1G
NM8G6ZzS2nTDXKJQQZb24HEzfReFlDFBCVypZsOBW/xMU/LNfZFn2eiiB6nkuySQwA7JSqPMeBtl
X0eJwVSTPH4RYhCQhsQY0JQymer7mXoPJUB1UrVhxpTCETe1XnHX+xPUtIws+uAKp9Dt0jYDzztI
D6EBFaUXhsmx5nVV7dNRr14sQc0V5/9R9pMSZGsr15Qhu1NsgVmXhBEDC/5wBc5VAZYqHldIBzn5
oJ7Umd7CgM0DLoj5rvKgdfcUQgBv4zD8GMHsKslPZg2FI6kiROTXRf5W1J7RT5RFWfxbc3OhrMrc
TRa2MF25gp64BqcLMUfjwCyuM0jAJ/UX1JE21FxXtGl1Q0HrnJxfh0NqISyKeiHC7hQzXY3hLQY8
Z8D1viL+XV+ZtGrHMiXDUiTLfKfkrmtAQGvQqgiYSi7la7CFSXeTuPGBhr5DMynob+tPCP/Y1w2v
2cWcalIplxTJnP9+oYtLf59ssEEWsoSRRpcNd6LWFRry1vpE/p2lXKop8QJlVA+haW3x6aRUBy2Q
oAIpUgKh4UBJFPotqES7r15r7uvgC0LsjrElfL6mR3tpdtaMvFie2VbK0MFI5xbpXyFYf3Mq7Kp7
bqMPgcfwCqSV3YfrG7plcbGhBaT5ReTxIdWDeYam4whn521zqDc0mlcd5nJls+DxxcqiQVXVRJFF
7KAEwUwHPdYDCSsUO3Z6Es7pd5hnoVBsNwyvqWxe2l3ImPq85BIwg6Krwx0C8jSRdpq45ZXSlpU5
ElysTtXpX+Qqu9i51PfhdXAhwJsc4Tn4CKWCi8KGBlH9RnhZVRG+XNvysNNyhRV7El1A0gJkfegy
7QO7PFh2nj+NrrTfVkFf0aXWL0zq87m5WCiEP3JP6kr4Cp4lhcECgOGkxIANk60jOGsvvz+CqKBp
ki6bhLS3phoqQK3kocEVBNrzqI5QqubKQahbEGW0edoJjLjHAxRqg5tK1WDg8jZ8Z32x//4F1mKx
jJyg9CMSbCrwsjSdum8IFvNWRcLLS8Tv1w+itHoSaawokqTouq4tPNUaJwGFP6zJB/iHqFxSJP7U
/hQ+oiV0sg6wL8e2fCvyXucpv/PddmPDV31YUyRNtUQin77Y7zgtTNhpOsmdaBCPGXx2G6FmNXb/
MWAstxOcchNBaeyK01PYgPWirh1tLGLLxkLQm1TbDDQdTrWBQj45CJVTQX5q48TcMLTqGxeLkd96
p1aSl0zwArkx6WTUMX6hV/AODY5ODrzhGasn4cLW4jJSG41C4Oj37hT28KZCCSeEFDQ6Kd6HiCRS
uCbRN6GhSEce25r0Q5XSDaH0OYAtDiPchVyFBnrpsigu9pVCYFtWVUchZkp+qAC4EIGhEw6lrAal
BdLWuxK5u3++x2+MLvY4FALVYEK7dz0fUi0VnNOOV/NXfQifS+iHNqyt+L8BQ5QliYakkWIs/H/K
PFmB2ZYbSmspcjC3wuB2spG/zId4uY+qxcyxLsKGq0qLQ14NbZdA7kr+ojcC8Bwa8SYghrj+0Q+1
4naqvBVWVhzVuLS4uJqKHrZN0edY13tqHa3tPfpH6YgY8q76dRs+8fXuxaO5v+6yK8fQoJ5NJUox
RVxmscww7KxB0ZC6i6X6IaBow6ATPfmtrEJeORmGhky4piiiLBu//35xHQl6GZdjUjKssOsciHJt
phn0wg0fA0e5R6v8UXZTpw4oUtnevnNhrzJ34ev1ta75jQkoVrEkRTRkfd6Ly9/gGYWpQEzlasZP
IzdOjS5uBM41pzENAw4lSVRpwCzOvy57DCLTZXKtKJZ/gNwL7rpIa05aA8wiNtWY+juglevLWvOb
S6Pzsi+WZQqj2YblTOMTQXkjKuP4NAVNC4NtgEGxlik//QcW2SrVEDWuweUFpFl5YbXiwEO4/Ta2
X0Ba7mrjR4xq7HU7q9v5x87yHqIeP5QpvN9uNwVIbj6oVKsCEm1mjakp/QdRxbwwtgicwCYHpnhb
5O0MGrMBWmJ6aW4l8WvR+dLIIlDqVZqrRSFBQAeGbEdjEelq31FbCwjrYE9qD8Zc3fhaa9mnYfLE
lEw0TImaC7/P4wAIeDKAijsUJ9WuDxBEQGG2Y1xz1z0nP4UNh1w9Zxf2Zoe9cEhaGv+yB0N4J3/V
gTxd94t1AxAXibigRnB+awB8UjTAxd65EsNnNEIRN7i/bmHtFWRYsIlaMAHNZhZ7JgaFACIsQubC
tj6IL+OX4DscAn8Fr9YXxvqyffYIm9GkbCxsLRpfWl3snGKqlRcakuxKMKMLk3EL0ijaITg7bBha
88NLQ4uwP9RpVeQt6JhAsl4yGXUWrey+5Jp3E8jmsRaHnwztbWRHa1/NkiR1vk4hqPrtphduUfCw
NLupkFxJNiCj1Q2mziLVD4bD9W+3ZWf++4UdoVCSLpegrNQZPVF7RlCmz/+dhYVzqLWO/EIESYSh
Jt8VkQOVZtbGF1qLfZZE+YRzqxs85d6uwmvVKh8BVbj+0PyIC+NWpMyJDNzw2UKKSwmjjV1bdT3J
VEQdv9fFd0mVNULoWZO6AkA/iTklwAhM9fgfhAbrjxVt8bKougZGA4F0ozO/icKvevp1/cvMB2SZ
tV3++4tdg1kLrUuonOAc/jgCBMnBweiazKB6v79uadXLZNCjDIpSEVkmThNwUzCrMmlLDoVU6PuP
Y8Io3nUjq05wYWSREurTWMEPS+Su+qT5LuboP/mZXN43QmPeqmNNy6rM/qMgZCmAh3lGgPJaeDf8
9ko6VAF3FNQghfmjyjUEP35cX9nK9kEuKymmzpQhPr7I4YEN9HTEGj4UrPS1utOkbiOBX7PAM8jS
FB7JmmgscjENRPVkDpSfGf7YWx5EvBap0sYHkuX3DkdtVdZ009RA8C2PqYzq8xjP6wBNhCylQ8VK
2ekHw4WbyWJE5kb9xBvdAQrqeu5kjw54UTd/vb6Z0nu35/klguO0FN58XIxvg0WUe4WmtjHFnqP5
aH2GR86ZvlWv4gm9snvlheHwPQqgTxtW3++wwdtIJdWltKyYyzpIGJVVr0jZ5CanDIVfW6FXBgmG
w2VyUN0KHW10X9ytQLWSzrw1uzgUDTwpCcA6aO1t85EBXVs6xs+mAw/acXqGeX7DjzbtLTZXSMOg
g4BrfpcpLj3YVwbntX3tqK58LF+zn+aWwfc+xQI10TJ0WSfDthaeK8aaHjC4TTXLnVxxb92YNIc+
aWfNruziLt1ynveR/625+TNf3Jd57OmVkiNLCR1paz1as/6k2x7AV4SH0VXRCvAm6xlQ0N542Nrc
VRe6WOoi1kz+lBr+QHGmmn4a04ci/bbho1uLW2RUcVQIXhNxMsYz7M+2+ZOmvC1/GN3eiY65iwzA
SXCv29xa0xzUL/YzjEMYxXkiuiL4kIhGliVtZFLvr4W3X2xxAgpdYvYrCilp5TVkFE8qKtGjUe3k
BNhvMR6ur2fl7f7W3OIAWHHFQEeg0lMULWgxx9Ep89xVIDPwZqwjUlbU1+xcaM+QON9BoOIi6HMa
GFGENsXOrMqJmsJyRqinNNOChZlJYIhTSgZR767/1Otfm6vl7dZ3MRBWugezTtz3Ov2uqSKEkNNG
zJfmJOJtksGphImBJ44419gWSUZtMV1i9hWjhk7nFD+0m+4Y3wqM9u5CZ7N1sGrMAlQPoQu1k+VF
GQImafJxQn7L7veTE9iQGd0aB7jYb8rj9d2TZr95t7A/tpZl9CIpLGZksAUvS/wym9NuplfzLxBC
DspxD8ZjfYLW+9jebCU6a2dGu7C82FJLjAVFiVD+NqUvGah0+NacjcWtmJA0RaZJgXQ3OeIi1NCT
RwoFWhs2srhNv7b3qHPsDVv4Yn5GZMwVnK2a18oplTWRghfs8zKt3sWxQZii7kKpVF2gs9EL4k4w
CNUACOMwhjR5nofQZWiXri9zZZWXRpXFCYjVbCIrNRS3mSlEEQkCLyz4/4ERbiZZI3vTKSosLigL
qi0ATNDKJOqsDNOepnI8//N1XJqY13kRRPtMt1I/ZfhUbU0nRHHTYt7kuol5/xfePt+v/17FwiHq
Ejys3Ey92zJjXwIJywEFMgJNyIDwtbwd08Tpgbtft7qSqr2xuriQGh0siuCXiiuh4xyOVGKq3qn9
iMCdbbj8SjTElEGxE4UGzVg6YOwxl9EJA6aK5Bx4vstQxAE+0f/gU5HBzyFRorq0rMYMQdaoUOPx
EkK2SE7EfbSV8q2dpEsLc8J04QzQJVO+Clr0qHs0/5he9sbPBTpsuZftegS0/vkXMnij6hT/mdtY
vn8MJlfTLmfblMlFNvjB626yRNs3gbaRKKwUmYy5FA7FpyypqrasiAjMIPTaqPYUxf+O7aU9SVA4
OPRKHbST70KmXA7aw/X1rYUInq2qpPLyUt+V4gexM+DShL6lmRjxY5AvBRN03cTKs8iQQX6AO2G0
Rea6fPvFennQqlaciaf23kE/IJ437gcyLfhs7fAIMthmkH0HKY/5AXVaLrOj+VHfX/8R0uwWywNu
8jpnHFsxaBYtwlSS6UHCPJrMjxhh9bfbg3mCD8BRO1Ccu9DdSmbXzhvlQgAvgHpopcxufOGmSStp
iM1QFpKr72A0Dwy3MpURb7jnlpVF8icNjSE1CcdNNrS7oYPA4MsgmhuNjDUfuVzK4u6SIST0DMRF
3W5AWAQA/EEthH9eaMBJLD6ObJJIvXs7V7nJMMk8Zwm47ZWy0E0YVY+d72/Ep7UNY7QPbK9By15d
ZlBxlahq1Pog4Aj0Bx+iMOb6jqIUb5Xs1kL7haFl+hTJogofB69gQ6C7W8PuocDqm/gfPIjHrvv2
6pqI6vxH0fjvwtWGfjK9StYUdzBgLyvVcwxyHI3bjXO85gbWhZmFrzUetDazeTcfvw7GU5xJG868
ekYvLSwcjUlfVYyyEFnBQ/9S/YWE3TeQ/5Lt28E+y231n9f1iUp/VqQu8iNVhDvUbxSFLDAnw0XU
J3EAwe+nc+/kTvnk29Vh6/paqyC8MbrIbqGKbBJVZxuz2wpN4xsAlC6hd6ele9XlEXrw9tfdY+3C
vFzlHBkvIpEcTJMyjRm7quTmL89AdN5I0+pQIKzO/ARo2ghdhg2f3HAWdRFuGRlWERlEZlBtvdui
CNF+2mxlrYX0y4XNv+FiYQNNBK+BQs/VPqT3qAfZ6R2kCG51n5PAbz1K1spqb77bfAovrVm1yuAg
1tpzy2PIZ66De0u/HajjKXvjIBxSR3C0H9c/3gq+CB/ViVXzk08kWX9rtmlFv+eCUdziu3wWX5LT
gM8oRzTMP+hOd9b2rZue6pN+pFW/9d5cS4ovbS82WIGvQNBrbGdm8CyWaJUDUXHAGB9F3T/EisUs
rAYXd/7x+qJXAppC6qioCmAElrwIaBmKAZHVKoNr5Qyd6QyNQp9ibEXoFRfFisqQmaExlLFMSyxV
YuJ2jEe3ZnbeiBgnibbKzmvVgTc25lviwmlKOWvhIuTshS/6GX2Px/gAT7EjvcjHzcCyuh5wPhqf
jJ7aMlVldgCUf4WtGVUByw8kf7sZMIICK9OTlCN8x/v5zz+UpGuIDdArV6zlMxoCEdhR0wZtVnU6
xLyYyjy6N0XnupW1M4D//zGz2MXObyFm6TDTZtaHiRYvVKWob7G43r+NIXAv/b0UwAyjffYD/1FS
v+QBQ7OQxiezDujnEEVbebDgVCn++QPuzS9beuqAZl0LE6sbDl+q9NmUf0AJEIsbSbo8X0SL5PWN
mcXVG1aQj4woav2r6px9QCwPDTxYDlFF2sMusmvs7FE4QbTFREN9I2wXvldKT29+wuJulqqwCaAq
5hv4n3NL2GsFXJIt9DL6c53D0iZFTOjKZw9VR7RNThsesObbFx6wzKYmxYSwroMEhJjwfXJgovkS
H7Ij5D8vyj5EFmG3dZxWyl+KBFcoTwXaru8eRmlYBNCxsOUaoNwSOpJp2gsaerj9XWepez3fzH5W
13hhcXFPV0oQqJ6OxeZz/as61Qd/70NV71R7KKiR5d3BN7uRAW2ZXFwuQj7VgpcIZMM+TSlUJCG4
DXfXv92WjfnvFyEQylA9zSuPJGsMf45Nc5NDr3zdxFriSLnhdwQyDAMU7lsbPIF6MKoJDYrDjKWG
jji3w0N8Qrfz2KLZ9OO6vdUlXZhbxCMIEquoj2KVsIc6SzkiXJjs/zsTi8CSa2MYysjtuEMEWyXS
NTqv1Osm5l/5LqhcrGIRVJh2A/cxq8+GIg6Q166KYCpsJXZdf7puaQVoT8lTVlRCuMXQ8rIq1BWw
dkgJPgD7CgRaqp3uow+m00HUAkGMo9hz6rT1ApfXjrAs04zVFd0EurkIWXRHDcOnYw683z+ilivV
h/weJuNPkENAty4dS3/XfpG+6U90bI+FDftkCauFDLfuvofIeld9QQcIWc/DxnbMJ3m58xc/TFq8
O0JJR3x1PuniYXLlfeJ6TvBt9lb56NnG03Vra856aWzx3pgUBqEjA8rvIulshDqcQN+4ntaeNHze
f2/07+N5ccTFoRlVVK3IUWFphkaY2BW46o+moHJFJdCFoED5679b1SJy8YovjbzGJNIBAzyV2jPS
Gp+v21hL+d+sa97ai3UpdYygD0vjfejfi6mTPKQ00/2zZTd7eLfAm/FCtLffGmv5rwyYDXAsECkg
BW/tWqOCaqoVqm4gSrd9CeekcSc30uvG8lbd8MLMIgCohWKVU4QZSD2rnbyXjqmN/A0luP/TeVxN
4y6XtTiPTR1IDL5Eqgt9hgzJuNOatnnW7ciFbLy1p4+jsmMCcQ4K0Q5Bxc033GpAAFZtiSJwEwDO
b/e1MFMvlGpU++AwhdAk8m9bEbrFsO7RskziH6Uyx/Iq2/KjtdwJkQzZMphM083l9QQLOlPNU6Tx
5IebD4iCx/iUdoCb/bw1ODXv4bvQcmFqcTXpECv4VW0N7tQle0mr4SEvmD+rNTfXs2cozVDmlCoZ
Bq2u/U9u4ctlLtwWRp5SH0WWOT9A0Kk9C3vEo20m7d3xWP7j0YZ5YPLPni6ct/K1Pq0nnDfRC32n
jcqp90OuLw1aKzCnUOQ3Lmx54UbCvxrryDUY9NF1mTbHItWIDHRA0jQfXf2RmRtH7Jmb3cuneX4S
tZ3cZqSXwfPrJ3XtplYYckBRTQS8tBxrLKIkpF/OTQ3hmJ20Jw0qm9J6ltWv1+2sXRUK5JfqjF4y
3hVHg2yAuBiOFJfxaDQcVVsctrLB9f0zmFQCc2/RMVzsXwBPSJ/q6J7PLezqofgUUMdonWEPu/gX
/8NWErB2HqgiiDoEmhSYl+15xgxarZPYugHSgrRH77ULlQ950t1bRXGn99JJ6PODijLkxjdbzXlU
WvTW3Phg+G5xQ6VdW1rQT46AwfQzIjXGMXL1B3g+YKY6NfcG0xXBbqtcNB+x5fGHgUkRRdQoGYJd
HMEA0peUKjue0mlHWfjUW5ZtBY8G1SrT3Djva14JBY0xg6JVUVpG02Gqe/xlUl3LU+8hkGz3XRXe
orqIIE8mb2Qxq36jMq2hm4xSvB9l0n0cV23xzaAi5bbFfbwPXJiaWlf0DxCiOttgrxXfQVdUVUla
Ne09aDCUkJ4RegjvSvnJ8OD/uk3T+rbWOqQfGUHQyp1kZP/8RYZNg3IKfjPj6d5eUclUqFohg4Fq
xRb93XuYsK+f8ZXc4o2BOSm4yGkmRJWUAFYlNygnNwUnJMoZMzBbmPK1ksUbOwv3JzozwOSZxBIu
g6KdTpoOPKnsbIjfd+OLtAv3zTdocewe6ZW4qp0+6R6lfXXQeMtvBe0VVyX/p5SocSwkc/kSMIZs
UCLEA135Mf2KdG95Tpx5QnNiZnNHCcGGAdzxg80sda2pe2l4melngxlAngGcjhQLPWBotl3p2Lyi
hmR3+fSaKY8M4jrtq7e14pVA8Mbwwo8yMVOLbGDF7Tl4km3vnN4HNsJczc5zIVG361NjD8/J85bh
jZ1ePgVa5ir1tmHBMCt9FYsGDuDWKmCkkGCz07WNzGp1lSoYFwY/GM+TF5dJLlllYzTC4BbyT1mq
HiFDhClinyICWprNBlx97eQAFrIAETMKAk/D25MTNGUpWhICm2JF0p/xnoSXRRe26CfWihlEVYrf
0tzLe9fOq5owQjCrBZXIDamSL0431l7dIXK/Lw7mRrxZe+MQOGdwN+0FrvzFjeHFyL3VrUgVfP+b
EgJSZas6VPpd9Qqrpw0R3A8YaIfiK5xtW066tqPm3IXVMc9w5eLzIfIKYVsOp1wPg5oPQj/p/V1e
w4qXE5sGzRGQONtFaPw4cfGtgtoOcTFkkXP+Z4NCwBZIa+3OVk1lnruUgHsAsXv7iaFhr3OyiDlo
ifboBXfiHmlY2Hf2lJak8k50YuLmTnOux+Q1N740u3xn6iLC23IChHOAJrKB1CRs4blBJKPlVmu2
oEBry9QAs5B/KZahSMv5ywDaY7+YQL+V+/jruNcR83AgAEcCmO8NB3HNuOWHrWbSysfGKLc3K0Uf
cgkQDwDGNbIEqi+auieL4Td6j9NLLvdbkJ2VLPaNoeXLwBplq00H3e06RMOD78ImSHrl4fzGwjIS
9G0tqT4cB0rpdJ+Lk+LkByjRxYPo5s72zq0tCJwir0cerlQEFl5ZaFpRQ4nMuwqqJhi64oeSGLXh
g6tG5q6bZjJPTdHhreu3IyBJWQrA7xu9rSgxXyf45wkjsKY/JhapR4fyD4rDmMgG0m7r1ZB55COm
VYj+RlRb87VLS4sdq5Km6MQC+rrQqo9GIiF72/WxXTfF4frJnX1pkW+/WdK8qxfZlDhmZU5rXXMj
Cd66xIfZ2C/vjbY7Fgp0wb7g30atsrGPv7OG91ZnUBVYsRkz9tZqa0iMjmbx5Bo1z/nMslMBdSMa
pDolTlH6JSSZLVTPlvD9+mpX4hQzNFT6eIzCd7HsmKZNjJAqt5ZbaK2L+BmiJMcyQfRKRaoAXYrr
1lZSiTfW5r9f7G0emgkQKgJGKd7FSC6kTIGL2SNsmxuG1t4Wbywt9jNR/VErcxGo8613kJwYLPDc
PahPlIAP6PLa1xe2Vgh7Y28RoQpFK8fI/I0+Fsc9fTQBeTPr0Hk7CAkdgXGSSN/JsNwDfomP3Qu1
Rvm4VSlaO/CQXGlAQrl65WVOLGgStGGKBM2Vf5uH9x58XNeXuWFgmftaQjfUkkEcbiVk3O/U4cf1
f38tUdL43aCeAE6+b3hrcZQoXsZn6xiNAdS3H47ZEWrffXfYprBa/WiX1hbu2MRCoBXdNLlAxsKd
9p0Ogv4zPKM3TgNWdCjd7yphP+0hd/0/lC7XItql9YWLTkNoooiqa66AknUMMa5JX8gzn65v6Vo4
I/WBOweXgKhrGTehITXkBisyBJHetyp6mcRbuFPhq72RgX9ct7a6pgtrswNdHHCmqID8dahh9WHF
Rf1JBQQdTRtLmv+RZay8XNL8Iy6MDAGUHa3Rc7Yb7SB26k1oda//3ToWnqHUjeH1HmJUGguI58Hc
9G6Kvl03spaocwH/+TYLDxj7vG8QTcfKB/8j9PT5Y/1s/lXcJC+TzRR6/9Q9o3XX7vyN1a1mi5eG
F9HKkEqlaWD2pJAFN/c9dRdHPVl3k12ekGo7WqfNd8HqNwPyhBgq087vxmlRMS/0KJ6XWjrmoTsh
2UwH6aP4CSD0R1TcXqvnrZ7cqudfmFwsMm2MsTfo8fMNc7upisOkascMGfOWgVEIS/diXJ6uf9G1
+23mjfqfVS6ySIQJBIuCue7m+X0Tf4DdF3L8JyN4uW5mrQYxE3P8j53flZqLE2CEXdF1Dcfsb7aV
msoLogrZTftZdBWCFczwd+GWt86R4t2xuzC6TCfDShHC+YkR3SLz4YZna1/s05NkM+NAeNx6Qa2G
EqqeGpwCM+XSInANUA/DV8Ne1ogytvdlfYy3mtjLz0WtWqIkB6TbJPt5DyCXhX6AT5ZHWk2vymjt
So8dQY4OMkru1z/ZcjWzKRZj8DojFL8rV/Fua6eEwU83U1CC72+l8BXc10b0fXeuF1aW97MnxK03
SPDB+C+T6/2aUw/1FL2oDhyot9GelthGAeV3XnrpFL8t0gGkeMILgyHht7G4oSgdprWsg3CJntJ7
zZ1OiWs+eEf91J39p/wpuMk/1N/Ej9e3893M4tLuIkCLGnN/9USiYGjZPhzkVznVnZml1BSkPewe
Thu2D9C1n7qqv6lhye2BsyHb89CGhtv4CoiSCe3ycPLynakBwswb5EFKKrRMBW5EBXl5ckyVj67A
GWRS16KOv4jzacjMrYFst+t9qZE9OaA3IR5kVEFu+Z+TMyOUY4Q5nPaz/2QdwlOluSp0Sb67NQG4
jMJ//xAm2VWiB/iJxdcCi8REmiAZ7tBl5yF7SMx2Y0Jzy8LiuxieakV+xFI7+QGOjl20hU+c9+rS
4ZZLWOylkk1QLw3I5HbCFwD5jiIJH1PNOCRech60zRO1/un+7NjiEpEbIYusAXrTecYEgYcbdO0R
vLUnuHX0I4zEwWHDs7cWuLhDEOtOqlJjBxGI50ihTXRkjGbfnssXYZe5qPs62l59mOvNws/SSW1U
KRO6pTtEWwEubNV4ljHy937Tf6LPxsD6+/rZ6ANgGwLTRabwHCM5V1dHtNMduPY3QqS86jsXpua/
X9xqXtyjWeeLhsvAscsJ3mtufUhRTt6ThI1/dUdqprBW/y7JFAfrIWX6F2mLYGd+/KeXz3LVi4Oi
K5MYejIfIU+lfR78qJTxTF1r41vPn/KdL18seHFYMgXm7pHiDcPr5pkmwk180t3t+YT1T6ip9PMg
1Hs3z6wWuqaao264VajZ6ktsfk2f/KTYuHx+V+bfr+aPGfnt52vz1JTCNDT/VeSubX9P4/wY3+Uo
OdxHrwIVb0TI3eYQOsFdfxO+tsfgC3I77vUT9O4W/PvjQdjB1B3TK8uqvtyrvlypluFGp8mRdgIK
7sMucg1qoYrdQ9KOfOCO2f3rZtejPGmZOdOy0rBdRCYLZqc2blDJTk7+sQUuVX6cL+DuNXtoQPea
p+LIdbQfb7svzZ15FF+V3g42wu/v+d93H+HiRyziVZ/AZhhp8d8foTspN/1hOHan2h64kcHIHdNz
eqDEuZf2yZmJ0V1lB0egeicwt65nhx/kjbrdO7z8769x8YsW8awxywoVQtxiPOtnqJROza51hAMI
KNvYuGj/l9XPuYioA8pZTlaoyggYqMnm1U+ueg+ByGGmushtgVQVfurqNDIWblGNkcCwMGhafkoO
TmN/nUFfaM3tr7vEHCXefQxdBr0vqqJBlXRxItKhjLoiNV1duPUtdEjEY65uTOW8y4R+7++FkcWx
E5Q61Fr0RGAr6Pcd9G939WPgWnaPmrYj3fmH+dTNxYxS3AmgaS1ni9Bk3fMvfsJ8iV4E7k4aexXK
fdPNwl2X7waHFtcemem76pTu04MxvxL2kWM68qfiiDjUQXyK3S2my9Xb4+JHLG6PKUZCK5AT0+2M
7776o1U3nGv9erowsLgTvK4WhGDiaM1tteFHfBb1neXSdbdhGjiof4EFccKnAOEguxiYPtmZN/PL
COq/1+tu9e75t/zki3tDz8XMaiciDRJr9/Cg4eTKbyLRPOdbz31ghrOO141ube8iuglJopVZiE25
RT0Zzo/eyzYC9+p1eLHBi9gVSnnFOxAT2VQSop9R9dxVuJQifm7jT31zHMKtZ9m7EsxyKxfRyUgm
k4o/H3XexvKeyT0nLmmoGwcZ+AlyFXxB4bSVVL0rTy/MLnnSdA0BNj9Eul37oJ9RdLuBX2lHgRjQ
cupmh63y9PrHg+mWyx8k2LIwXE9tl2Uwk7rm+MFIS5qD2sbtt37p6v82sXx6qvk0Tursk/V+cPSv
bblLIaGcbO2s2PoxdrKfW/Wdd0Pof2/iH5OL8DrEaEuGASbDl/hr56IKZo+/uGUOzSlzmxvPHV3t
sb7VDhN6uw/JPnrcum7f1auXP2ERfLVc9TJzXrUI9WZ7X3xqXk2HYkJwjM7lt022o9XXyMUmLwKt
2VsCOnPEOKvlFRA/N1W2S/K/svFbbdxM7X2ix24/fNUCV4llAKEbr/31AwrcnwqGqTCW8TbOF5rg
+WPJaidJ3xsRBOz+oxjeBFVuD2gfdtkDQpHXw87/ssN/bC6CguhndZ5Y2Ozt+V7R7ZwHUHemzrXP
DspGjF8PB0xngg+DHuIdN0TfBEgFtlym6iG9iZ5Ahx8TZzgWNwiPfU5PEY5cPCtbYPvlLNhvL7qw
uojno9cMZivxWeXD/yftO5bkxrlmn4gR9GZLzzJd7dTd0obRcvTe8+lvovT9UyU0VdCdWWgxMRF9
CiBwcEyezDYYECK1zgDpBzZa+kO5hrZEfUFjSvJcnM4BEm+R4Fh6FQSrQKub+6R4EkDa8UP3NTmN
LN6aDw1O2jL1HY0MVfQ6xXdMA30HiSgM80iAS7ceqwm2HY1c7Sbl0ic8jUuhwLeGR+5U+PM+s4QH
1Q4DSHXuok+St9iRlTq5pVscKCsmSwiyr7dP7eZFufwE2r0nlZxVoYhtlr3IL6HFMqCg8xfzoZv+
4MoO5QHjuh+GPGl1l0PLHZiFea/c6YckMYWdeh47Xx5vL4x1gBTK4eXCMgOSS6Ksb/H9fFiD5m7y
Ko/gfVcgahbRTP3cT1zWi0muwIdQ+mqllOfD6ERaKCXsNuiNawVIX6vvnXDXcq15e4WsT0eFkdD5
7mKuxumBGqKnR0owGeGdxIHCZBg/i8PqjtX0XKg5I7zaNgtGcUxvqfwHqhgJYtxaNaDgADlRZCyj
P7hNIKLyc3t120m6drFDLa9L+xUZAyqA2ql5l51l1wajvQASFX3RHkd/1izNw6x90PkGSCVRgXQJ
JVjt/bvvaWgEvonHhMamlHI3qQvINtwFanDDAqVQvthDHt0uopQRVm6HyxgJ/z9b1JnV9VgG6wj2
FjKAd1C+y/bTj+rYQmBndlAMaDpbfa2Z4ckHtrVfHu9iljqyfBODJXDFEvOD6s0gxRd8ILKaHZGF
qRcrChAaAf6XhHb1ysq6t50gNAEFgbzUYKz5/anOlhb9yxRUfSQr5MzM0Scz1U0x9kdf8EjPBnKd
UzA7Gf4pcIfho/oot9bKKots7/7ll9C+EFxL7SxzyP+hilPdZX7yUO+5R3LOjJ+9Fe9irzyyMtLt
+PrKKOUYQ11bc1BakeuEJplfeRIGoXoT2qixL/rAtrDKtttxypVF6pAZat0NU4tCMXnfSjdEsWVG
jViyRD9izkEy10edLfSM9bBpcKSn3fqm7ySMH/H384NxRN/AnfyVBcAjr/MH93u1OsptSGE7dUmG
/Zzmwqw51WxU0S67xh+kUzK9dlBBue2oNjOWK4NUsm3UxWysOcrOUNO0FgEysNnn2xY2X5QrC1TQ
FXdNyesjzmWzoiKZR3YVLlAVBWxBYSW228nRlS0q7FIVfa3EBtunmMCMn2HbhZW+Gg/QObXRPHUF
Rki5+ZxcGaSiraRWNZnTcT7GFIQw0Zss3mUz4p+u8sLmaYr3i8JKpTeLXVcmKY/DFWomK+SetyNn
q6Fm1yraP6Vo3/5s2/Wuix1a+ArDKEu9FNjLhAwei1YaQLrYXQ+QxHQSK77DjXued6uXvywH/evk
C8HtH8C66fSQTKs2sYpQlmQkxLUilv2BqTjLwLu5vCoMa9tJrq6qaCEqmoIK/u+OvAplve8yWINO
0wHVPVTVk+OIenKBoUM9mP3O7Q6pLxzzByOoHCiMPzPWuxlkXv0C+iyNBlRHU3xY/Si40T61Y1t+
Jr6N1EbY0NjtIu6VPeogyVOdaSu5LPwueqneW1vciT+BkIHTAVIltOvnGGV1HQ5WNczyLjwthx48
S4OI8J4MfpAuGKuAsn24//kKNOBCDDMEhRBccEPA+DQeLwn3HoFBmbHV5JH46GYvZqhniyukuoQM
Kj62Wwa1O/tigJkEC5ysJvsRISfnljHqxQLElWshx4U1QasSWNPuceEjyxgHR48BueByRvWAZY96
s0allOW6D/GGiOv7EoFLkodyVVWag5IFI8+Cov3hjbxsJvVmtRm38l2K9XXO8AIeIBlgwtpJnosR
VT3Mr9gsPqntN+tikHqzCugDlLE64+BCG7jB/JVRl99un5Dtd/hignq00F3KxU5EpT1ZZDjYwYTw
uz2nu2p44vXPKdSjb9tjLYnyPij4ZgWm8DW3NHg0mbv6VYV4420b2x2iy4U/kz5ctQ8A6Bb6Yjj3
2Eeb8PYKd6slumTE2GCcQeI7bp15yrfMMxhhC1KvAywYUZMcTO5ywIAaw2szPtPZxV2tyDDUZUi5
THMjwFTsdeJRDVX4FdXs/phz/AN6FT+WSHMYG8nwUhLlPiZpKes8QZlXRglUBW+KdEBf4I7rTPWJ
d3trqO3JFx9vW908IphiAPgH6NIPhFFoijRdlyPU0KvFlOsvQ8/oaW5+M6ggKgp4vT7S9uiJBDhE
hzM/u7+EUaE96bFT4+11XMxQ7jDlGknFpDRqq8BloY/rhGXP+EAsE5QHTNsIg9oVPJK0NBjn/S7O
/y7xudos8hOuTp7CSVXVFFhF56g74FVQ/qr3MjquglPulj2LbWg7u7uyR/k86NRAFnyVkORCy3tF
iTbag4b18yCZCgTgnjgv+5bZqmYuEctrsDaTcoWTWiQFTwqKo8tbbaBaqIVHRw26V6E5ezUR5mTt
7uYLdrVYyhsqEqT05AQOvs4hw67FooNZv6Nc5bPZSdEpMeTX23frw8jtuYZwZZGKvYyqHZeoPX/O
NsicdT9+7UGvG7vRJ8IhvNiFbXzOTuI+crWAVexjLZdylrW05FU2gltDkb6X0n0PvFyqnhruAXNt
//Fr0h4TE4tTAclQBCOf1idSyowQXVrfQowoIs5Ec54Z0jFWRztLWQ6FeunhVjIJ+i3onA7144xZ
fjlDITyt7dtfcjtruHxJiXIvowRKg7VHFB1rwz0fGtDtNL6CtGGfQSM8nqR93KHkNxruokzHJYv9
qW8ZUAHGjaFHITtdiSHzgJ8gVqopg+FtZLE8bpcXr1ZJuR8j0pSsj87nNfTAOwY0qB2CFIrAhAtr
BcclYUZKoJYDbWsrfZj2kUUCGJvlmFhrpfyS0aqjYJCLE0fxj0jm/HKsGTn2di38arGUB+rUbJIl
Hu6AYAPHoD91n3AxCPYC8H1LAinEKTn1n/5icGUzJbuyTDmihG94jFIB51u/JY1FSEsKCG1qDgec
K+H6YcuGs24L5YjSQk4bDShXdxIelPhrI7xImIzLq8js8pbxTJJv8yFIu1od5XfmMpTjscHqqrk3
YwRQYjqYQ1ozzGwDOi52aK5gvgQsHBNAqIU/gcRsBddLeOLzHVTlOq/3FS99FEF201iaYi7fewcQ
S/AaaJkPePXZIzGHJBiflcYLTaHIoVgKl5Qe6iDcCWbk6HZjNwcULcFnzqrBbwfeVxtA+aSJG/U2
LRAvRggStfd6/R7Or42aOqv+MJRYpGZVQuwJqPcxvCHjONFcwrVQ9UKLM+wKJwKr7Y6xNR2bTxxw
0PF7EwCmiCZkeWSBWMiNvHGyZMo95XUPLO/Kaa6h9D8xMR2ZGohpzTlpDpWsPN1e5GYScLW7lAtS
RsDSIcwLenqAOvnkTow6S+JLs1x2ZQ/QujAxeEBYq6P8Ub5WXI5Jd3iF7hkgAnsFdqbhMtDjsHgG
mSeHckAgNQr5RII7+MULlT8lXnUITYD6PPXx9jZuF0+v9pFyPZKkc21SE9djaWb5LABTCnIxNFFy
lEa6e/GVBSxhvB1070SuBWMi3DSuuBRmGU3WIn+5vSZGSkP3RDDB9r/jz6XgKCzfIvUQKQe5QdIx
3Et8bGnj59sWt6shl11UqNxQ6LUGKkMaKsLAyaxB+Vy7MSCx+ilrjpoH6TGPBchj3HG6VTyVCXw3
jycYEA7IeDRWub7Uxr6WgJ43fjCWR37+jZtNTwtlWVy0fI5mW5arX/J5tKelFtAkRmuzj0ezEafn
eRgGNPumI0DKQVour7d/AitWVyjnIpZtMjQRfFoPBHBDZoAJfl2tXKiU2gSEGZropCLckffLExuo
v10pvvrClL/pdAHDOAJaJoNF6uKAJTpqIIBopNwXXusTiSfVJfJOk49sbD39RVzCcHkK5YFmlKbE
NsFPILIgpb2i2agdS5cgjlcM8fJ+7rXod5TW+l+PN+WQ4jSHmO+Awza6RGql+8WwYmsexvxglVUP
Zn5syilxhRAJaY+nk2iEDXeiF3qErl6/x+R+IApIuIvnyl58xZ7feF9lgKpZV4uKkBAm/G9SQuwA
Ms0fcLOdSuNsfXgqmVR1rLXSHRdlVueBJ7AvGfAkAUj6+n7s0YfgrCkHR17xXXonwoUA/DraqT2y
MAss10U3XGbDmCee4EJJnK0SfWtkEIQpGiKUYM8RWGeJsbsqFRbl2VAWSm0QvEB6X7w3L31lRn6H
/tJ617bQtjOT78Kx/gsaAcYLrlIFIr0R8i6fcarqqgbxuoPZI0yrvkv1p9u+ivHCqZSrSoSYnxbM
qbmoRrlZhhG4mZXRE29zwyHTo2Y6p2kzESgClVzvtMJjHismhHaD2wsRWTtGeZxWysuo5LASgvjX
3goMXoDf+wDq/9zFSGwFdcbH3swCHpp63X36oATqa/Sk+yvU2ZkQdNaPoZxQN2SDGKeolusa+g2F
3NmzOu5yGRy6JccaUWLFRSrlgqYcnMMN6UOOLneaD1zjxCfOkk/CzoCYn509AYLOmq1hfVXK8ShT
2khhQeBD/eBrte5MIHxddUaVnlUs0Qhg8qqK2YTJyHcZIrCmro6c3orIwdaHiZNnM0+rt0GuIruT
RoR/wuwPy+p2Rn2/1JjlvH28GMvVqKBJlrtqbmq0rIpmAb42+76GylFfREY4yHA4Gu1w1kgc4gqH
WBg1Owb8UxGtspXMEJJJRWXfXhPrytBDMvwgA/5dYBxM/1IHgt04k69bRg6hXYQMmVl/jz+Tx5sQ
pgCjwwcScOlPI2gw/ioHZW0x5YqqdapRNcKn7t8UQBWQjAXJTrbXnQxopr2+FIgWgNdZGcnZJtJX
h8oFCMMhogf5vN+PmExkqyPp/KiIxxIooc7L/BK97dZHXrGrgrj4Cw+xiV64Nktd2pwfoRlJ5g0I
LouHZtpgYe4AAg9oaWN85AfBpE2n7PS+uPVj+cB6S7d2+9o8dX+TqQI7XAPzc36aRH9qQMKw8P/i
1lwZoeOFZUhQBgxhJGw6c5R8A9rc68joCm36iGsr1N1c+FYDdhCI0M7BFDUhYaxB/jjZ/OFfn9Nr
c9QdFUKhGKYc5gikN3Mke/qU2smnflc9j179CdX3PetjbXr4a5tUOFDWRjVUZGyD4MI7q9hV1sCZ
2hFqM4hquYMRMOPorTzq2iR1HUupmtckIt/uOAJSowf9bsCGEoIHVn7IuoJ0iADUgayA0FJ3i5cM
Yk/qj2wXg30ZhOFSiyGxHOBIBf/FJAY5C2PSscn1IqmgARWvRpVLlIGk0/DyRQr2+9Gt0UFa/cRD
fGtDtZXgbOKvRZD7y15H+wpDgrNDOMzZeudkS2/9GsoTQbSuVXMBv2axyoCrzNiSvoqfv4GO2h1/
9A/sTHGzaXe9fsoJTSuHB8DAe0MC6iVBRB0/VXBIhHXAnczOL4AN7U1mvZGc11srpbxPx7V5UcX4
4KPbBoabowKRIDOdgZ3KnTBlslFupsRAeYLdTIM/B/vC705+bdKpVDqk5OgTEj0bW1wnT9Xe5iy2
u/FrWB4S8THKSz9fCysWeztpQQWp3BvllxI0WqOM4cUEEC9+3wqJO4cYGy6ZQjjbu3L5kdRpnEdp
6QGS1sDrOtoQ5nIrC3joHjTrImalO8FiJa9/cJ0Xi9SJixO9LGRAf84INpIsY+jtKNuG10BljSVH
yrRGnbZQHYY4EzAM8St9E/wYVPnqifN6L/cM/3Z0s32ZLkujjhhY7tqm5RDc9OAjB57gu7RqrL4P
+cEfj/E/NuheZaEZY8WT0EE9kqy/fUKboo/NuITrIOLz/BuBbBVPqUr0R6qvt1e42ba4OtR043Ja
42QsyH7y3uCEuzKIvyf76Sj4EoYXOauxuQfe7p7Ub4SnH64baP5/xylw/SOo5xB9bzESyFiWvB6H
5sDJmpmvn4vs+fZit+OVy1ZTLyA3VmEohjAjLRj5qBGFzu8d6IBvW9ns5F2vhnr1+nrmujrEhSCj
+6UroMneO+SfDNQMtKhs3mstEDCy8pytwP/aLuWfwrrph46kcJ1znCtT/Jl/l1G2C++Rx5nVQT8J
QDXY/J6JVmf4HInyOWHVSXJMYCJAz2IOrD7Tiqx3IJn3Y8cIWB5nKzG+XiflcGYw0GkqiSqE+afY
P+bpCbGbpacPt78j67RQnkYrudyQOayq1vwlz8ywDSaRcf1YNigHE7dhOSzt+UlpB1PPQUFTV8Uu
qfhvtxezOcJxtWl0exLM53IqEkB1bwtue59/yx7r753VePL96hWH4cAD/VHCZ893JCDsMc0GMbPb
P4Ks5oarozuSi1KHY9Thw2VthiL6aYBkVb+8qAA39sqr3E+mkrDcK+NsypRrEWdodEw5vuKEOvbw
LtmE8iZ+JUTG8138wFId2SwvXu8z5WNiIW6TIkcG2tq8JVqwN5tEvZrAa/ovKKPYt/eU8UTRTchZ
zAExSeBs+PxJXR4yNLdvG/jAa0lQQ9crotxKYkg5jyWRHUyfwRPfAB8Vozrd/NA/80+rld3PR/U1
fVRdfs+M6hmvo0y5lrEFy0xFju34Rtg3pL1WmJ1bPBh3iVUdyMvYYJrDlh9BNPt6e+GsnaXcTMyF
TZwKODnz3Jm1/KCUn/6bAcrB6GnCC02L6yB3nxaIHkjD820Dm0Nj15+Oci9yn2XcQkgmBqvIzbGw
lk/jgT9Ws1l/JYTxsW5nn8dj4nZPbOj9Zlv3yjrdlwzBSt3V5Gii54mrgAW+9r6w4w8k27y9UsbT
R/cjo5hbolrHMcFk3uMUapOtGPlpUNuAn8V3iNgz3gZWGEq3I8ELJ05hjp0lYwwoKL5qj6Ql1tyD
D9hnXcHNnsn1TlJORQyjcFFk7KTojTZRNqmfVShgx0EZZH56KpBUIN4mXI11hMlgZumAtb3kqlxV
UA1MyJR9iuo+73UOpJQBCBYx5YmSeL6XT5NdPjZuf5x8ZmRBvPONF0OhfA+fqpyQkPcx0WxC/wI9
Zbt4G1twW+SILFjHiPFA0R1HcJN1SkRQoHpWB51Yfp0TzLMmol8si6ULowcKnkBUWQPe20G4AA0i
A8VDUHjR31dphFQhOQAZMOy8cd/dYQjvfvCGH5wlHWenNQsXfUeHLFubzMqNHf2O6Ww3Pd7Vz6A+
cxWCdKtckAv07nje7vicASQg/SEFFBA+MhzU5rm6Mkh9XnUVknyQcYuWJNDl52EAx5Cy58OvkC+2
bnsI8qc+nKQrU9RDAvieEo48uBhA/pKAdCYhck9RzngsWTtIvRlho05LRgbL56w2R+gqlY+3l7Ht
Cq7WQT0aVZyqekuKEIo5OaQvz0cBV5gtMkYkwsYn7sti506sgialtlTJT/+/FVzO8cDVL6AelRD0
ph2Ev/EkZ51ltJGvoWvTtNr3UBq+3V7t7Y8GUaff/Q6orFU5HfHRxLwzxenU5aNZaoz293Zh9J8F
fWC0y42wrpQEkCD9GD5Mdw2KdS3GmjEhBgK9AkUMlozI7WMPjvXflyVWsqT0IllWlFnc8DJoncnN
D3Xholp0ewdvH0iRpzwLotEcUzfEc9eLmaRfBKbWAOsbUU4jjNe4n4gF0Wv8MsA7b0l+7E6fZQCq
Ims+wlUx7vL263v1xSi/kZRVCIUNcs1c3ROt+YmUKjqX85rPbGDjdup0ZY1yHeE4yCk/1YjTFBMH
EPrpb8l76A1e8qMHeefsEAIZvP6YSHf1E4gWgMv5CzjM5lt49TMo36Jk/BqmCvCcygk331l9DeP2
oETC9Blb2mwzx74yRrmZSQ5XfUmxZqEczWHO7ST9pCVPcsKkemIti3InfZnJskwIVkjP/f/Kh6uH
AViko6zrsB2TXtZFE0ulaxPpObnrBGmDsMlc0ejRPMlZmMEL4+qdf8pV0NRnmj5BdB7BRPOt73/w
88vtq834ROdLcvX32zjX+o7H3y+ROGfd9yH8NCfP/PR228x2ff9qyygXMmTa/2Lr0ZVccUfoPRov
OyZnQUsUsu5En+UgtxOXK5uUU9GrkdcSMnsG2tpu17+FD7IFAPND/zVB7rJPcO4hfXfPxya/Z2XU
23X+K+OUd5HjsC1yEWefqBXvZAdT7rtsn7tkLnu2os8EGNHZSHt/xr7qD/vlIerN25vOOjuUy1kg
V6pIA7o42Vh8KXhINeaGc9uExLJB+ZO6UTDAT4BQM/onLa4D5JkRfCKMcIZPBdxb40GLHWQ8BNCZ
OskpdQZXJRwU6KKBTcqKH3pkHGA+YvyyTXYn/eoDUM4nVcW0UlS8jxl4VStDsiLjm6r5oeitlRPV
JykPVlZGx9oNyg3podZyOsGXrrwA7YS4zs0hKoPbe77dsL+s7BzdXd1ZNRN4rilhRTpld/Ehfh6D
6ksCQifebffVmwCsgn7SMXPWWtN+0kwW3cDmSM3V1p5/4NUPAKSy5yEXRWrEggthnjMGjnhCQq1p
vJKeZWc34HzMXNHldtquQKrBHpdiXfDzHbz6HdUUx9FAiqvLLicUXmh2yA7p2GKu5yEH7UJLoK0+
Imj79idgxF7nx/7KsDx2oQZyXZBcVVB9UsXobuXyXarlnp7JL3KnMgIwhpc+p35X9ri4EqH5jA2f
1saR68iOwV/f1WaivN9eGOMA093JRZsmfSbPjcALRMLZjOYfty0Qv/fnFAoqT7+HrekSGtNKqhDh
gmISkRjujlWoMz4Qa8NotyTN4VqtSEKzCP5eGF9CIXwBO+9xLDP/9oJYW0b5mQWw2ymdYQoFFqtL
ZwiNsR5PkqF83DMZmleqjI4xjTbNdFHqYtKrIEAPZT+bnJUFA7i4WEPif0gML5aopKLrNCnLRqCl
JdM41d/kx87RKnC+Qz3nCI5DjBqZk2TFKkguCGHBX9ABkkDg1lqpQAHrl4ec0B2qDzqmhQlqut3r
T/qZ2iP9wgwSts/jZcXk815drV7sxTwdsLfNz9kmEiI6VGeSyiLU3IstmmoHDEDPIi/arvALF7Pk
Z12ZzapKMzjSrOwcQivfBw0gxLWfBZgj/5u5qu1TerFHXbu6RfqxkK4lso9AP0Id7z7bJV75UzX1
N0T/HqvqJm77yItF6gqK4Qqp9BH3ogb4vzJ/dTLyZ9kq3diu98ux8jCFYNbvRHZ0Rq8ofhwRDSoW
FI85sLHfvqV/CEAvP4e6pmvaTnpJCvGdwwNXiBlQzIHGNkipgemLrPxL7i3ebZvM20SFA32ySGsG
tN+5zGIARZPH6BjbeW+h0pKWJg+pAFTjKjsSHRXdHdGqYtPgTOP59g/5Q3Hin8XT4NXZyOuwIyUy
2avu6gTwitwFvMKcbEjX5353WnzWE8k64TRQta8Bc5DJhscH0sOav0MQyCctrHg1x2Puserbf8jn
L4ukfFc5abkSkT7Fr6IWSJCOhvWNjFskLvM4bT8wF2OUm1L1VW8yktr2iHxnm9AaJJh3NSzJA58+
oFntMT/m1u3vyLjEGuWrEM3+L1kr0OdNQ0cvWYIXzK9G+aVBG5tYQ3qLkKoBa7q2J6xOOYA/5SNo
+YHD+m8rotzSqGnNJEHayJ2hBzrOEh7QYX/bBMPB0wzBUSc09US6OpV4lNbHcH1VZYZzIff4xpul
Ub6lEWotHmqcvBRYDWnf+5IX+63XMVbyh5zycugof5Jkcl8sNZaiE2iGdkL3/WA8EYILwiWYWAnq
Sq2Z340vHGjciFw9+4FmHHydqqbmw1SWRgy33qpQOZl0E9J6VqlAVILV2WQ8IDQfpyq2Ux/OcCCV
WDlFHNqy9JKs4FwO7wxWRZxli/Ideq7X0Nolxz6tSktZkaO2rT3k/ItagyKg4Flkgowjo1P+I+yy
Loo0AgorCgx3z51qjmEZHSa1ii1DA62RCSn77nUoRdEZOGWQGcUBxrXQKV+yFlIzKmRaLFQTV1V+
KhpvRQVrbn4bxnSJc2gxrrgphmia4SflB3GX+IhyvvNBFCA77t5IdY4LVslsv7H55VnrozyL0QtN
NWWII9MlOq1Z/iLz3KM+q4weLuvgkP9/FccpcScADIbrEEk64CACupprHXBRDUBBicljXmC8ASwP
rVPOJgpDXZ1Jm2+EGinwdS64lkcQr0gYsJm+otahsaIHRvqhU25nbiKxwIpISD4DgG3cTW55V+5K
JjiW9YQblHNRJrldcRcJCrhFL8+UvmYeQL8QPtAyJ2GqhLBOpyH8/vU6RYSCM8ndSCFDsBNHRqUu
Rfkg8pLD6Bg/S6e2MFDIZAoi/uTGi2FQ/mYMZz7HfA0pm8226OQuyB2c4kDIx7WAVa/ZdtkaNHhB
IM8bZ+z51Rkt4a1F8I1gV2V91/TNEz8l9zWnuBoG828/tn8Is/+xRQNRtSpJVK7EtYMb43f5M2fm
RL/Ckr6Eh+zQHca7xa9Y7yJjgTT8NO7yUmoIxcsEuPpsd2bjcZEp7Qv4GxnjAuCuVwCClXaKVZ0g
TOBLJyngguQ1Kk2NASL5wxm+7AD1aaMZwO9Uw5nKD+m9hIFjEJG72fNfDixsh4QXa9Q7skZ8LWpk
6eFxPiRmfSINXHAKz87dO2RCbNY0xrZbvdijno2q5+ROa1C+EeQfcozhA+VnyMJM/eFaXoyQH3F1
YDPgVAYuxozbiruH0WnBXL+CKZa3KgSJFvS57doqatAviV+Yk7asDaXejU4pkm4iaUt5GMElT8Jf
wxp3v0blxf2wZ+UtLIPUCzLGfKhzoEFwodfkyqCRb8aE8daz7gf1ZEiCsQiyhv3URcBpNUSm2bAf
5TueSRdDHOZHv3b5ctRTwcVcOwNqp7kqP1uQMrXK/Mhrez031XKwhPTn3H4be2hol6z58z/U+/8x
TWNT62lQBZVD6QpMBwC+6IHkdUH1F5QCf6i/XyxRr8aay+u8EMbGAWVn3ql2ylMeJBjzJQ3k0Uqe
jV3tcOeRqMLGDJZ928duhxwX85SD6bN2VGaSzEtjg5mYwSzr+1SuTUH/rI6sl2o7Tr0Yo/xLqeiT
JhEFOVJ6JPPmkkdG3Fn8JiwzlFvpkzRf+Qpr+mWm9yfIDvE+sylEfu6N8ylTnmUGP1/CjXBfslc/
Nw/kZcLRNLPvBFOPeTJGsPaHTsll+yhvYugyxj3H8/apu/FeAim08Aysn5N+Jr0SQg5dPItgI1O8
+q5+LOwGJ8jjbObFZC2c8jLhpCjcwGHhC4Y7+0CHX/N0e3EB0vbQAGUDHhgPhUz5nIl0BWMOX1RT
U1AtJk7R6X6jMucktoPTyw5THqdsqqbjOyxs7KAul2lWEnnz/DxJmJpr7kOltcLqR1O/3b6D55Di
xkGiYal83IvL2JKYCrQisTV8ItwTObTkAKi01gMUevayHT105+IiwcRXrmL1L1CqBgJO+w5xQ+DU
g9s/irHlNH41DxGjC0QPTZafI650FrW1eIkxGM6Kb2jQqsJXoK8hSG60Apxo332KAUxXTaCoD8h3
WLAqxrmlSXQ4eVEjVcQxgld/F9BVJqqVsq1Ap0f4ETHvyR+q1v8cJ5oxZ4qBfTd+kbagoQiYqoGx
Kbj5yJ9Bdpn5BJWkIdviD/X7cghfoVfhFc88uozsUgvroaGBq5PCS1JJJrM7J3lUvWhPhuMJe2Fz
FO9DtNGhrHePQiNEO3gTVV3/9nn6Q/36shmU9wKGNQb1G+pNoCb2JBtspvETGQMaHQ38aONeDHpn
CJB2dtbSm6EzsF6fPyS7l19AuS2hUEDzR1SLyOAFBqpt8rBDoNoq7gsEgawKG9Me5bV0ro4SjnSD
yCx84k8/Yhuc7qZuSu+E75yVuZA/d8uLUM5LGcF1p0nY4LgQzEoozGkKoXfys+d+KFpjtoPOiARZ
UZJKZdh6KtWZFJ2BUqOd+ILfnkfK0h3rRWc4I7pnyfHgwNBJoqA0DxxUJaL3NXv5b+eTZsUpQY4M
xUI4PM5f3cSvnwEqsjKvc8c9GTpcd4Yl7FIfEyXIBgP18bZ51gqJ67rKUmKQw3LTkqO7oz0umIwQ
lM/cynhn/gBx+OcC0LQ4UbtMsUZUGcc3QOatzInt0s5PRJ2dXAMe0ysQM3xlR5mMiEwlq79aHcad
5kole1sLnF2mT0X5UgI2tcqNOQ5f6vBuDRn7ybp8KuVuxjmPjLJEEXayeKsGqx6ZshLuIJbopGb6
hXVCGZdPpXzLYpSFkY646wMfNPEPESRKUXsHbII9zOjTLSGDC5GR6NHkOGk+ZuNc4bKHxX0EViDo
Ud4+kMzLTbmTMZSWeeyRSub69F3qtDshm+xakX1+1KypahIzTLvQ1JbWrVMm+wUjL6GbjMJg1Joq
4j6QGD7HG5XoTvElPamEPoE003urq20OolOyzbqLrLoT3W0MhblQ5wXHFWOxhGqpdqsjJpVOWDPp
LUMtLChOrAeSFQvRLDlGXwr1SJ6LONA9wR6Ovd+8gcgYgO9h/x8fC5okZx6bephFZPFZsaClLg7u
GDWWkUSgGloLU+DLI6hRGTEl61LSPceunQSt05BWj2+k3DzqJtEpI4OIKF6CmsdjtVYZ10SjHE+h
K1W0kvQ2FaQ9v2pviSbcMy4Kw3VrlKcx0irnUh6eptDArC2p1rjOlp7HhqlK4MBJEsEc69ACcd29
rgx3U8fbvZbsVXDyzlPUO1krMu4uw93SXUppUPO1IWNuzZCbPZRLRfFZGUE0vjzWocuBUrlqWaQ4
zG9LRTt8kxu/WgkEx/xLAyp25YDEO8ILKAJZDp7hcTXKP/V6nEsiWSSBIejvtY5xk96c3Pad8BIS
Dcz83FUA14nP+OL0qVJ5VZBEWSNC7DJ0IShnLzZZvhQGr54nl1Vgj8e9fN9AIlJ2eZ+oFLFA4vQH
JQYhIigagiSgcidRBpUm5qJeW0WIMyrBUmqfs8qS5/JnEimJmYo8hK++Ns3T7WXSLpgYhRaEKCi8
pmOh1AaHWhbFYymobhNO1W7RdN7mZnDJx60R27KuggYUX5wRhm1t7ZVROhVe83pcdUBt3Swt3U57
EdXeur2sM57yOk4+rwtYQUXgFRGzbdRmjkmaVn2iQn5lJ7iJYa+Kz9X2ctd9SZzsuEbIP8W36LOu
m9A9EGQTHBdFao6ZOTyx4wbaedA/hro1YSfIcT0MglvIuqm1UWENuupEWczCb3941GhL1OfMw6GW
k7FBhBnZZKxBMDF0W3hdCsQUqS+KJvrvka2VjP3+8K5Rhs+J4VXwly6iYawllhhDirO+F0zC2wqO
XKSbPbP294H76GzNkHVeRUJL1MB/DzXLeioEVBnJ3SwDDNsiajfT06/mieYkP2IsEqia5h4Kuaij
CE74KvptAxB5ClQxZjqZgr0feKB+/SRgDeEyVP2D9mnerLyo42Fw12+hNwbhS+E0n4hqAI8bZKX7
XxQclXP7nJ8VFz6cc+Nilly1q31vMk6rVeW8E7/m/ocXQNXc8POIESEIwUOoACSO3mwCQ4cyRBWQ
wIpEG2VjVq+tlT0ZEwoBrNHdzRN/9bOoD5Sk3ahnWggWbyWezFwXkX/PcOOjUBWMXt7WzmNET0Gn
HHuPy06deSUveqPIBh5vRCva8QhlXWt8IpmAbFfBKAS8aLdnzmIWIwj9OuGbX1um/RjHFdXE5aPg
1qNiDvJTNfR2BdxFWMmuJiiOnLPu2cYbgWE6UeWh662IHyZ2eQwCJ0h6EDGLkV1+G4oDKBKei1jz
I0X/xhddaM0ts6ayuU4o+kq6oBv8BzRxUVVVNEyaipIaKNyIsMBe3mmoa2VW73DniSkyc9d/YlVX
tpd7MSz+frpTXazGbDIgAz1XJ35WoKTQcU6RrodSr76WOoZgJMWfRLAY3L5XG+cX+3wxTGXqc1+N
StGMkouJP6funyBWYSWg4L5tZeMd/M0KdXmlOgWeQJn4/0fae+1KjiPRol8kQBIp9yqXbntf+0Uo
K++9vv4s5tw7peTWSU73GUxjTAEVSSoiGHYtPwFoTgX8JVFrWfThODOsxzIrArUnwK89ynnvpNPo
J+ZnLtHbhJ6m5J/SZzKDUGQTeqkz7nl+7kOtJjNqpEDzETd5iwJFoSCB7pr99Xv7Eoae5RBLUQwq
U8RnXD8tipQupgsMr/VGD7V0TEKTp8oD14UN5B83fL8ub0sbYG6mruAVQ6DEacNIrQT0YHCybdMZ
NpXbt67GLsI8JYtAI1gawblzZtj/lcRpRJrnaiCRRfdpPwaneAnzB5PeNdleleP5cP1UW9q3lsUp
x5hiP4QMOTpM+tMwJwgvRY3qL1PE5++0Og6XNcWLtUhBhoujO0zL3LQ764k80XsDtfhqRx6kgyhP
+9I+4yVycd/cDIscA3zDt3TTW7pHNQL4zkT+FDEgqMrWoyV10zE5yEPlhRqmR9vBLoP2QKj1KPUa
cIHQWcP/H9PUyTFtnepo0sQU9/9eF7qjtqhmhWi5Xf8U2xelE0W34NhlhU/mrH6J+9JEGD46gXbG
Ac2desSwe34AQJLf74tbUVN4U6kxFwgr1SwCXtZL36pNVqjXLUQuSLFOKBsiiWsnGWQbc+BfP96W
G1JWotifr4IU1colqaFIpYIGtXHjvY41XP6PKAy9cZztblQF97mp2iuBXEhgILvAtjtSqXLIQBd+
J1VP108kuDy+KC7NmUQlkgClu9N2A0rVKcwVFTJB60xwDr4k3pnpvJQh7KesfybzG0p1An+zlTAg
jPivFvAF8SrHg48hYQWUZcY9m0rHJqYvH7L38KZ4YwCt2i9Rh+5MhfnFya1kcu4UXYsiohWFOtya
x8Vn3dDqvrwDwG68L87jSAocenrucJc+8FNBBYVa4C4JbfVkfRN1ukXfkvO50VIV00RSBVVdcMxP
sqNrkb00IobQL72xs2taHZvzt+ihJANVz84we+h+ndEK0Ar9SR6Dj9ZFAQWjfDHyUadyY18Uqn7Z
QOelc67YnKc26SIkaCHgrPx+N+wB39MAELsIUZILvOv2IVJczrlYoxTolTGrPqkru8+/zbWgNL71
UKooWRAdIGGmxVuGFTaViXUh4sc9sUn4WRvUI5gpp7LQRJg68uq6FqVeeq+oCEGSjOXaM4BxA9Jq
vAi28cj2yxieoipwLZv5zFoeZx59KyddS1m0ceYfmfbdO/CEp5N8YO9mdERrqsOQ5E40erJlB2u5
nB20ZkHGiOlnqb7ES+NGfePogWiMfUsz1lI4K1ASRVHTJFN8svwec4ClayIJonNwmm60E8prLFqL
pcTJo3qvZ9haGgr3uoqLNJBT8YZW40BY5czokef2KBYeitmNwyBy5nBp/4VBra+Ne0JJOvWk7eGn
gSzoyCr20xtJIGIzqkaNguIfWcO/uRMliHOyQEZUjU2e7xRIH0C4teMXVmVlyCIiv7upCStx/JEK
rNg3JTxSqruyYjokyAQn2kof1wfiwoAhr1BOnaAJHZEck4ZugzI9kWRnTGMsT9zKxc2sU4FQbctd
/D0WHxpYXVkPBXgt/DZX7ay7q9QCK3yv15Vv20mspHAZELKULkgzSKFAiQCGe+qO8V42gVTGKFWt
I7gl4tqN3bo6iuinvwzbsqdkda18zIDvJOsysmfMK5d38mJL7/UOwA3fenfxhk/U6veIJ+/FCxpb
CgOiNIo6BIi2Lb7qZ4VVauhBAkKNDktLhpIc9XwQXOzW11vL4JzHVAzmKNc5cDTH2bGi0pbrwcnG
QhB3icRwplYsKi3UEJ3PQO92AX0q6tSdzcfrSrLloQhVTPBZ6zDos72vwu4i6kqJzBGIP6K02M15
GB2MsJp3c9+o3lTFIkwm9qMvH0pDMUFCQZEsEeULvlSRyT1mdvHo59OPPLf2XRPbWfyrb7/pWFa6
fjaRLO6RtGIpSwJNR57XjC9L3zyEWFiwCQEJoyTtK+wpCQR+/WLscJZiWBS6p+mcL7Fa8CmFao2A
I3jvw/dOfelLwVLgV/2+EMG3w2USymMYEtWfdLT0sF2Wv2ng53q5fnMirWC/YqUVIH1GbSGH6qn9
kxyF9sGcLFuSfl2XsuV617rHrnMlRSFGiZYsbDU5dAdlj6UcFArFZXeRGM5c+zY3SVtDzOAzzOsB
e5SsuC1qBn79+Lq6Pg1nrlY/g2W502U/1zF6G4P8D/r/rQNE++76tW0L0gCLDN+O2JZz68OUG22v
wP2Qhbh0BCG2Fp9C8/d1KV+Nhx3nrxT18uOEg1r0dVHg43TEofFsz+R3H32Wys2UxM51WZsZ5loY
Z6lmaHVLxoSxjSnwJbjgS6htHRxz7L1Q9/F9K9uiHHMz3SGmZTFfhLYAP4xUV/EcLFUFLQepXeUH
B7aQQRw29PhPh2jZc4h+raKiu4OPJnOqHkr6NIHq1/DLxbCAqzc8l1ZwM/WBKEDfUnYNisGKrCr6
HJwWqmOpplOJm2TjMgQ2NYLrQmxTWzq4FsPFZWOYsNI3HESTaH8YrwTJVNW2Ztm7rhns77l8LnQV
/RNFI9jqh71wul4us64kUomFVnN+mLPqbV4kN6SDrfXF3VxKultkIgbzrStcy+Q0X++1POgDS/aL
ZnZIonw3MoygmrRJbdrELgnamzRd7lOrWQSWvRk1rUVzdoAkMpiJDI3s0JklFAAeaM+53b7y0pcR
QEzTsQX+kbwXDa1thvVrwZzDD2b0BzM4Fj+K7fYt3EeO8m6BzNQHbvBL7cfPQjBy9uWufVnOIkZT
aUlJYRFsLO9M4vnIaLgUL70Xnm5LW+HNNNNCR02hfMsh00k+6zO0aHSwLvwUn+rz/lXntTftITz3
e4Vl7a0nVCcyxXoQmhzquQi9etxUGjeEpJiaaz5mzW5u0IEGOHJ+q2OVNrUVXLDT2PSUUCH7zJbn
Bg8MgatRMKzBlz1QzM067E4jbiRyi+np8nuv0l1d9N+0bNmpcjYKjPTLhCDzbmuJnMXI8WC0KEcw
Hkn0OX2A0u1LQE2mwpbxxtHw4qEYyRroiK847wbopboz2xn7Jlrgt9VOkX8GlblPI0w3gbPmuu/5
MiWLY11I45wcCZchVBVIA3fEbvAz1Z7AuYotm/sBkLaRrbuAZWKQSfpJvFTELI6zDwhHD4x1rFVK
OFcgFRFkawMmndsPo0gdJSOC821oKCWGqiENs1Af4xtkcawmjTRBAiZ/nEzGPk3zoeU/zOS74B43
zA+CLMjCGw/CFO6r9XrQLnM54ihABy2VA9OQGBg9e/05fIg7INmyB6oS9cG/3uBlqsG9HQMNWyvH
w++XebSzMim2c3CM/eNLvIzHOSGKWqZyqSPkJxIYcdrZ6aEd9CXoRduWG9oISZqqKxpFJIHbvAzI
lrE3K9WqCGIk6X6e3OZB2Q8nTCkNjvpz+UOc0s2O+r651RJ7Eo02Mgu+1EYmHBkiHAeFW+NMQVUD
QIwvKMcXN9VLeQwOvT+7rDIMWCk3er2uMF/15VIYe6BXrrMw1HGetFH1m74JHsI5kLwSOKzPbW8o
H9dFberI33OdPdtKFISAtDSSVd9sM3u0IluL/nER+uIwPNRqkdQJkRMFDFcqoHzmn8NQewvWWAtN
sNQkuLXz9NXqKJkkDQoZJMCwN5Vt9XeLZtqtcHNTJIVzS7NWGLk+IKcO0W+ejnFBHKXJ3OtfZSMf
YJeG4S0DZRyq8810ucXGii7BqtLMJj+lj8qPPWK5+ks3A4hmPMin7NV6Abn3dblfI79LsUxbVleY
qglZzBDakFQvNLyf0sKNyS6Q+5NkjJ6VZY6ShqKzbpvW37OyG18JNc0ixjIS3NTgL1hFwi4GtqHm
nyBk2kWvunf9hF99/uUJuVx4lDFcXrAecpAlN2V4HyNiR9RkD5ZoDHjTsnQGIIkHG3EQ5xjNbMzT
aEZHRNIHbzIrVzZ+Xz/LRrMMh9F1gtY0Qh0qc34i0LMgGQpVx8Z0cNt7QJ/7lXrglt1TgtG+xhtd
CVTI1m7YpS4IGV6ui9+8yr/Sedcx1mEPFcYBm2x2IjC3zlKKKOSkT8b+uqRtc1iJ4u4yVcLEqmsc
dPqIHlSv8AHPsl/2FkrvoxtXdvJoHUSJ5Dm1+uLyV0KZ3q70UqnNyigiCNVs2UFtTvVAnoWpLvyD
ov+C+NVwApDbTbvmVnqwDpMQzXDT16x+Aedryn6kXZziFwSvAC+gb8W5r0Zuw1v4anf5XvvJY/l+
/a7ZQ3bt1JwLqGjWmtqArzpQj6Y/x7bzQxlzgi3mBWtfxuz8dXnbZvJfHT5/+tUt0x7BelPBIOU2
tpvqdzkInm6RmnIWT+pSU3sDBcPZUjrXKiSgdxCj3qmliVXiIiz9f3EgQ9d1RJaI0c9TLKsDTWox
DcPICrz5zzFEv1W0j7ShFapiqAqSG9lAdsUZg1lUkaSNMyr84/yS5JOvE/VH3Us/rp9DJIZT/zBM
DEC8yQZoexo7ym8qBAimInizN77+xVk4De+xB0OnHkJyLX01++lWShJB/CESwSk01smLQKsJsPDU
0E5SgPJPghhqYzDJwPi8jETX0tFq5+toWVVkitLDZtg6bfmknTBPjLGkAmSy/QFgycJS69aZ1gI5
nY4Hc5hHbcJYkhx4DUbSQLwpsMuN4uDlobhwWw/xMCvTDPc+ltptWw0Aj0Lzwm/nJLmhRqbYemqh
ixb3GLsKUSvR8qTyU4sOAoPaUkSKVFBWLcT9eE4v/XAszfiCAWKhUmodzextCuiDvBVtQ2zf6V8x
nJ7Eo9qY2oSPuFixq2evpi6aW9woMrEr/SuCnXTlGswuLKyxxODif0o+hQs4M7aqY+ww9P17tIXz
LOxqOGd+IZDTk7LSjCTIcabZCe+yB4bk3bzXLmAF3hos74mKvFsByYU8TmfGkNaVBAp2FF+7Q1Md
ku7UTk78CfwITbatu/BIGnRBMT14rI6D8mFEDB5E1DMX3jN741b3nCWyFuct3k22EEWd8oj36149
FG/NHWZfP41f1z2lUB4Xhw2hMffLrMmIFEZPAiDtUB6AJgDOMc1pIzuvPWFFjzn5K1+Wh+XpLEWe
QrnEPH+iwPy16C7MuqPUj6ptmMFNWcXHsa7vdWN8zkrrEGEK17t+6o1AAd/aQJ/Zwm7Jl/HiUKnp
2Je4ZDmaMe15m/eYhOtLDPwabmSdMGV/uC5wKyDD7oJBqI6JJtngewjEKjNlbhAqsCpmiJHI2DY+
GBRYClBp9TC9MHYgyzE+rcYmug2X+G/mMWDCq9/AWVRcL0YTF5bq68sLVSJbkf4xViyOdiGCMyKS
DHIiZ3C8mFrYjTtyAgDRYTozepTPxauo2LCR812I44wFfJhdZVg9viNdyKHqZeC8tDstaQZbqXXo
8myBqbycD62s/BvPvrpMzm7GYCpnxPbEB0vRwRiMpz4Pd0kk6mdsKw6u1VRN2bK+jqZbJI5aCr/b
oKug+akXHJRdvo+B1F27bB6+cqxDA7UKAfYo9kdMJ77Y6ko897JgLxykGbQhfq0D7SL5WPRvU/0m
LUJ3z0Kya4K492UqM7M3l3PGsoA3RHfCYwg4aobVnD6L2r1fuEfPero6FmcKfWhZRT3gVmuvOkwH
sh89wKj45W+Gmcs47SMve9WOySn1RZtTm75nJZozkUA1al2vcaOy2TpTlTh1FthTel/22t4cR7sB
ysd157OVgqJD+leHODMZF6mvNRVhPYhnYBDDvfYOvPX36Zh8VxzpGH5guOhdNOa4fU6qKiaGOBn7
4OVDZvY9Yq8GVUdlmW6XXD7OUufJeeOTqrvJNerJRAQw/3856F+ZXNzfpmo5o42EvdO34mW5sU4M
uLPZS98xqRWCuS52+84WHfRcnPuiuogMVB1+XdX4sSVNMYAOMReyH1Dtdx+DOSgEcm5nVW6n1cdo
iFS7AEOHPYOV0O6zcFemLUZzJ7nfCT70prWCLx4dHcOSsWd8eedhnCokxGPmZx+0eVosG+uaWBa0
PO2zHt5n39qF5w658EnfDNZMhQ0iaSgb8WMNc5yPZdTDeus/4VMHe5Icw9Meg3sC7LJiJ1pt2I5a
TGxtU3ZUnV8JVAxt6cwG8sxbHbBtrZO42p32yCYA8JV9obxN74TVbYMNviFe4IzWQi2lbVhlIQhv
p+wDrt9OspvgmLXvWgvkI1Q4yR3NPsPx5/VPuvlFV4I50y36MJ4wNIIFry7y9GF8iBaEDuGUL041
TqJR6O0g2ELiDzXGaXlsLRmYcPUYnV+bGdGgtk8nm62M3Pa/rXfJq13Fkd3hUT+p7yr6TlTIS7CV
MGkyhgYoxdbKl26vSqwGWFuYt8Xq5Y3aK2+1oThzKyrsbzTrUeLAmiUqVApeVj7tbfKi7HpW4WSo
Tsah881j7jF+Rgahg2/Mtnq9yBMhWWx0W5lcTG9iwFJHh5Kz0LoHA0TOZs1ZllHdozCFSXOGa0gE
paPNHBiLTJpGFZmgT8gFKGaAclGeYWvWuK/OXTvq0g8GAC+5on75lpJqOjExhICOpMK7Hez9Rilh
44bo2X0oMhiDl3o/NZGHQaof1+1hs16BCUQsUmFODxuynCWOZtAXZoJjsTx0XhzqTXtg3DslQj5H
ddWTmLNwW1ks0JVrBnapYBuXbpUm+pwjtGVzOSwCi+4X/SgZjKsj/x3czH6yTx6T1JMXtxkORJSh
bfkeNO9kdA0VBnbAfUiawPt0bBc+fQPxzvwKJGNHPkR3qr+A9kdYO95UHJTdNBOQEdi/5Ps31hJg
3KLBlHh0w1ho2p1xl70tHqsFiaI+Fj3yL+daFBddLjPVUj2CKDNBeItksF5ENdqNQWpD1ZnXBso1
kj5eYYxM1zDxA4sDUou5k2xjD+BJR33QMuS4jOi92mXH0Bfiim7FP2u5nOfu6bL0cg254Ev6sJDu
vWcAy3OByjp+Q9fXz115H73Oh7qwpUQclGzZ5Fo8pzXpaGgDseDJzc/Flz7GHTADfpHJwySSS15l
kLsUN42vinYzRNd9fmFW9QtjqeaRLJA760CQye8WQDy9AnobUY8FM8X7AdjmFFu8xW/RlQuOfE6l
VqJrULeSCuiQfmXlNg3+NM2Nad6VXWMLfNBWAWN1tzzJXFsA4KQIcUYGktM8IMi8DTH+VHjZoyko
Mm+GtGtZ3IMRKG0y5xrUSN1Z98NNuh9vs3vGGKnt+hvEI6fksd9fP5/oHjmrxHqNVM+9tfiWMvl5
9oAh2D7EBoBwkWfb1fy1Td6xYjeDplF9jtf7t+F5OjHwiqF2gM7liKCGtiKL9UWyU6+0Q09pHg1A
1faxc21n6Aorx1J+u35zW3Mea2ejcq+T2UVt1cGrweiDHUbwXgEWET0Xz9XyC3QoNqNcV92ldGLz
sxkPojB8s1iwPiPnc2JdXkhjUaxclvnnPNW3Zm1ObkHAMhosLmneKzocqjx4y/rhBpBry2v+AxA7
922FYKtt77tJ/70oxrtmBShDNR+NPv+blvnFFXGOaaaJFs3sm4O2hTHlInQfTpoH5g8wYos++rYq
Y5VEwQSvgknUy48+JTLYYkaEk1gtsWtyq8mYSdA/SCvY490MS9A3+68gzmYkPQdCPCvbanb8nf6p
n9gYtOEZj4hLpCPWCIXr3ZtRyVokF5V0dWnkKZuzABSsbudP4w74er+x2BuDiq/0i116P8LN58KR
TLJhSphR1liagKEik0/t47gyqzRYMB6JmhSDn4WOfXQfdWbX++SmOFh+AkRa/UZ3K48cU0RIjRcD
DBn/66l1rV1yivHexm5z/B9grTdiCkIphu8MAAfJOj8vOiv9rKRAlgb6M2jdQPxs52DhMl2MGDZv
oZN+/A/p4daFGNAvHbgY1MLI3aWaqSSSYqPuQSv8xoroAZhJ0K8DsW8OypBoP+1GyQXeoHvd22xJ
NZH8yliYQiLDn7QnfTn1KmYAcRsHVU87O85JZyPtKQUv3tadriTxJCxlYc3aiK6aX7S99mORq8UZ
Ja0RvHUbxoqCPO7RwugQjsM7z34hUGdIafWqQr9WuaPmeN83XWuXbSporW5e3koY5yrhhBJF7oDW
vWg/k/4xXArH0AU52NaBrHOTwVQV7A5w3kc3il6XdBnMGFJZfSaNHACKoknuVAzcuwYdQue6Qmx9
prU89uerJ65PFtOcBsxq1kF4rPoSszTl83URW5UXspbB7nUlI1YBrE7D6T/8OLpjnBCNOJ09+8Rr
CyCPiQju2EfnUoQLeeyOV/JaldTosgPiEgxjj7NE7NJY3Fx7j81foywaCN1y46xPy4p4BLbMlwW0
KemyhMCkokN3Uz4V7mKfp75jzMwQByBj7+Tb9Qvd+GYU++1YY8F/aBrfGMoBwdp2ASTOQ2EH5E8F
Ysx/LAEQgDgTRoXZZAfnnLIxoXJfIywO5Ww3qoldd5FA8ba0gk12Y+IP5d6v9yYvU4SVEkSp5Ln3
6rv0GLitH+/AOkP91A/df1NzvRDIqQUFT9HSJhDYBLGTvqXqrVRN9tju6HyQpvux8VTzm6ad1EI0
mbzhOC4kc15KTYq6llpIjup7Orz0ydOovF7/Yhs6fyGC802pOtMgY8WpQimcxSo9OtwFlQ4Mw7s6
E+wksnCLs68LWVw4VphEqRZM6vjyTG6kpHeaqvCGMXgCSoFT0syLg3RfhrJ7/YiCW+RXIauq+//w
cDI43rT7rBp/XhSB5m/lF+vD8RDAOtZEs2JkFwm0eobskAKqvrDLB1W8hbORFF7IUi8dVapMVRbN
57hWdpSb7L7b5wekbScJrETXL28rzdAxoaVhkRl4VQZfcKu7QYqUCLL0W7qTfqpv2in0kGHfsImM
1h3d/iUD26TkijZ/Nl60C8HcC0PjxAhoAtydSL3R0tqPigRaSeyxFo20bCrI6ojsz1d+fzBjmRIm
KS7+LIHqqFrkUCUTaMhWxnRxIM6PdGlpJugnsSoN6R1U9/b5HVom7vRDcoo/+S51UvTMwDYH2p7W
gYvJHHIQfE2mGV9McHVUzqNIat8GC0FfXj5WB1bPZAC4/9nByYSgDKJ75XzLCB02Og0H7qbZaaW9
Vd5li+jJ2TY8w1Sww4hy6ZeAWEoyZJ4LpESH/E71wqMKbBMs7gKwQBQFb6rkShRndxX2cIKRNTen
NAe21vPYWV6BQukUitLr7VduJYpc6qRW9nWcdEjyBmAaxad+F3rGU4F1qdLvflsPQjPffAdW8jhr
6xE94l+4RRUI5vWJzVQoN4Vb74ynIbeTN+VoYgH/mO0G4fguU4MvOrkSzZlfhPJPVsQQDbyyx8ll
XcQcNIjxLePu0zxW8w7e8/vYF3mYrW6qrq4kcxYZ9W27VAHqNJo9uOFJ2Ze73PmJoNmVf4gqhls5
9IUwzvSqlhaSluCLNn7vDShHAGRoj0EcDzRM3007sDuHTQDU++smfy5sXbte3gpnTMlE/3E70j29
63z9MXiE8Z89T7hbjguumACGKHuntgx8W4Z7mO1E02YbwSf2GxUNjQ1FBywM9/gPnSQ3IOWAOzcP
PVuK69+vH3QroIYEtLuQG8soJXEXXCRaC6wFSGB9tnkBlmMcHwHkAAZEV0ahQnet1Mtq4R7lBj40
mAVWgrkbJs0CjjsTOIGFisWgpnUDjbpNv7gqcN2VJnCMaPZTBZYUK7EtZ8PBBKR7NAIgzUg+GgUj
Wn1302PXsxhb20RRcp67Q29UXtyazmipApTbTTe2+r3cpyCVRGJADMkMvisNnzMzcCvt26JH3vUv
sulT/srh0WvMdsD0XQfc7CJ6HYPAkWhjSwbZZaBFQEnyujD2o7+o+UoYl3oscdTrBquKJcCVZegN
Cgj4xLHXFxZszLasPzYPWCNnVWNStIHgrbDj+X24IcxJ3qEKtet3kct2PRVn2hVPqq2/6x3SVKGv
3nzEV0fl3gZa0ADbUAg19UdgewyHGEwzGDhWAUmdo+UqkidQF54ERsuzIM47qEtnfV+CA+3rnVIa
tiZNgghpM15YnYt7CJCwjrVRRwARjRe7JAgu88I2JSFp22b4vJLDuX0ZIzN5zQYk6c48yrcJoIdx
fYf+WXx3Iq3kfJKpBrUUs+AE83tubsp/1AiTvqPU/R5jed/2SIJoa36EBhHGRbLAIDivVGZZSIBO
wAwCUzInRlw1utE+9RNBWrfVN7owCc6ftFjuA5gtJA0YoF7wgC8n3Ul8y2l9He/aiKf7X5Qy1iL5
nK6hJEZ2AAgzefpM6WM4zIK8R6D0fDoXYx94BoIpA2OLHAzG2OayYLK+B5+fkFNboI88j0sggY69
pJAVFG9h+72PUk9B7djaUTwNc3Gcs5csulVF6fjWBM7FJXJ+JLICo5tYv4/cB+hWZ256qx7TvSLb
DbpjOqhrCjC7FXiS2Iyi0wobuAIV5dlddKKXgaXjKzKGucrPgQdg7czT/+AyRZ+Tcy0jlUwiqZBU
I/SSvcLFISOkza0r++hfgGU7f46F3Qt1SyxmsEH+AUR5/cuMEwZLQjmKMZg4+NLP4JFi8c9Fc8xN
H8tdgdYqKE2fUic+pA/NscJij4050H3jWA+RJ8pdtjwR0Q0Kv4c9yy/TTvpsAQoyaGV/joObkZa/
epnsy67a9bV6GMMFGG/V8qC3pmjQazNBW0nmK/p07su+ySZ85XJXx6j6jFhtwOplVfwxgsmG8gOD
0vIrJ51nwYuyGROuZXNRwSzN7VCnGOEJPoGuazOoG8lrvC7dm/Vtg0QbtFCxL4p1N7O3tVguUQyN
PqJ9nwOYUrFnpzk09zpSmdbGTCabDm2c0G+ooMwlPCtnzo1MMa4ZY8LljPXZ25PkAB4JI8bEG/X/
gdV1K6JfH5JLGSsyLIECdiYffU9QfZbBq6nMo389rNvM0bDcjSU+sAUgweZe0BAIVgMtByQmXUed
OAk6u0iVPZC5HxQSOHVS/Aip8hRG7VM+xeBmiLTZHot83F3/IZunXf0O7jk1UjqQJEIjMsyyB+zP
ZzYdzdf/NxncQzomkVokjMumGouHmYa3ahR9vy5iM1n5e5+GzHzyqthV1ymaERbmdsm92dgfUuRq
gX0uL6DvwPZBlDcDCDtJYedY3AVKGVjWXRB8oOV3/ZdsRXvrH8KZpgzkG/SVM+JPSlDbQY6ntk2d
Ytb+XJez+cytBXHGuDSNslSJBSf8wRLfeK/tQdL2kGO9AfhQnvQY+MbOeCvu6E1yFNUYNt3uf9UG
a0CX1x0CBLXFiiCEy91J1oIbKY7+KAmY/nJHMbJdNn839FaIAS+6XM42S32U41GHtnZomCPPdPLX
Fls/HTDtRri8MrIt91+sRGMw8/+31C97RwWdsY4TLUgrQVITgBwuaN1Fr702U45a8qs2TPf6l91+
WVYS2fO70mVzHKaeBhgGzSVMAEQZgpawAgZh+5yN6UmhSW6XVvJYRTNcb2SotpYuAnsSXTTnntog
iZK5nAH4rZ0MabaJ9dBj9eH6QTdQztmmtGoZOKwK8E1Oytw0VYXVHMOX8OF6O4WVuvimOwCNY2/w
ZdwFAAALPe3O+mRQ0gAzfRpPymHwFC/x5nekHu/Xf9GWN8QICoIJQ7NYD/3y5lurWKKhmgwf9uoq
muZUlnddwuZzBix58JeBOm1rjS3LxiHAzjPDuwj+GPtpr3nG7eJEe9XubsN7UZ7LPDhfQTAwVoP1
WVn5ulsBdoYuLRhbup4e0xmzNEZha2Fo18kbAJ+XUgT6vME8ZWCh4K9AXn1BPTXoIQTS3eg1L9oh
O9Aj28PMd4xdaX5V9oGLLMrFJJed+iwkH4GfPNxG3rALn0UR4mbUsv49nJYpsdnURqoCECzWjrEl
BXaVaN9qzFnasjaZ9iIN/hD0oDbTscnTah9dW9dumBDDVrrop+D7M2nc5zDA+oRmBIPwwoz+pYp1
PRunbxuGqhWD0BPEY7f57WAHvobqfoGRnnEv34lnks9zc1/lWqpO0ewigJe5lDsRLR1HGQM2jA8G
ofqRbavPHquGh97sLYfw03TH834L4Kje0wdzH2HUFYB7t8IuANOAa7+F15A4wO+Twb+r0/JW6aNj
0QZHNDtuanA22egmuYY2YW0iVOy+ar6jP7I3Y7Cj1OGDlSUtVFg/AN3qn9cPTfm8n4K/EBbKGX8D
5CmyaODIlGNyB+SNj6xcTmovHaylFy6UbeSIF8K4l8yqc9WQqgozVqAaGFM7OMgH1gVJJlB+X1e5
DaeGxUckR9A5k36B4stabL+EJZvIkO7N6tMcRWABGyoNARrCcBSo0aviLm4040SRgM/ld/RNJ59F
0/qBtUcNWEkC0du4eW9sPkzDNJX8Bd2v1sFPjc0X5lyADnkPzMRHVKHc0RYRw27dmsLq7QzS2CL8
zkAnl1Nk0JoB0FWeAoqrQkgFtWEGWPiSsfOFCTQ0Ubh7k8CZYBigIwdBQ2HXVeeaw35QZ99URNva
W+nGhShO3UyaTkteQBSzetVpbZCIoJLFACdL4W7o9rnYNJ9mAoqV35sxrDYYgfgKFydnpW2EIH3P
lVObUgisdMHI29aDii6pjGV0YFkjhuDcu2YEUtYtZ5hC/Rg51nsEdCD9OcOyf+oXr4EnApHaUneA
wFGwkMJdWDzMdTkkQ9Mz4EDV+FhmoCK2z5Zyay1PRBFu2TIV4Dwlyu6MwBHrK/gvnNeukGzPwQhZ
rCyPqS00ECWPBfaFVzn9SZThs7+OE2cBPVfT0GZiuFLcXTZtOC2Kgi+HP9dOQJ2KMGQX9S8FRr38
615pawLjQhaXedZdr3Yxtp780uvxAOUeumeWl+E1sjxsxWGYObvFau9z4YiwnbYC7AvR3Bs8D9h8
nBKIprvZYzVdkIeEmLEloNyaNOf6QTfUZS2Mx2oYcj0ZMxPEjlbRja8BEn9HneflftQzwDqhm5Q9
mGPcCYYzt/azz6RVLMQAwys/YUxno1X6HGdUnifizJrfhRioZ9mh/CuHXDS/rdmTM6THsts44h7B
1h7LxS/gEtRyiWatZZkwpoj/tE+JG4F4ocX+o2r3LkiY0Rf+d5tmF1I5p5ovE2k6c4EKfybWziAO
8AWc/Bgf2Rrz+DHoJ+1PhOVL4yDa4dvIiS8kcz42Au21FMogvFKMn2SZvDroHLVKndH4SHWP5Isd
olJ6Xbm2tiEvhPIOQotpJ8X4zJOvH/tdumt9iW1jCTcUN95D8MGh42vB24IsgbOZUZ+wMw18QD81
ZXBaJuTFqNT766fZmCUCDivg8uDNdQ1r5tzHUxepa80gYIaJf0InNuy6cZr70Bsw0IP5vQzcVzEW
dzCrcjernmxg/v2fJ0yIzExmNiomjr88X6Gst3mr1MBhVyPDKUpQXlXS2PqFlhonZSiXu67udSfq
JhEQ/FdXcSGZx9ST0t4KlUmCBuktUpJ0FwHfNJoYT7q1B0/l4fp1b1jopTyuVgV4r2apVZw0uDU+
8ifLjz/h8O+mx+gOND3f6L76rd8pIqnsb718ZC6lcn5hyJSmNLKYjafMDsPLWfb08B/nK5oS+Zr7
QhQjQSYKFk+/rNXGqa6MWjNZfv5/SLuyHblxZPtFAkSJ2l4lZSprc5Wryi7bL4JX7dS+fv099OC2
lUwiOe3pwWAwbcCRpILBYMSJc/r1o4mabl/VUVmUTQBN2tRPUvbOanr9X0f8c6tCIGBkzDYap5iX
bFA5qSABQ6FODiqgmELGDVi/65/x8tI+NyeEgM72qmpKiAUxpycthV7jpIU0UXUOJRfKuRnh0WZU
bZ/TpvMQzvOnNQBgimOqyifW+P2X5a250x5GFP80FGcwrKME2kgi3bl9ITeBlhlbkgZu02LuDJ2I
QxUnfm99AOuJD+ioD/KpYCDMJ7lqgyXZMzfNH+3oeNlU5GYwxrKqOkilc1ZEjsKoIsygcvrJBbhi
v4tUoCr5F/1jTzghpB3ssRmz+DimyEx0HSDwtWZP1tCoRHwlEQcdPLzbMHjueRe5bOz0czINugUQ
OCCTeOXEWhF2ru5X860TP193VMlp3BsTu9sYp8/jroWjLl6FMfoEZJ5sfO60rgj1ZDp0RTpCidJW
ZEKXFxcurD9LFFveWqWDRGWD1bWxw82ogT5Sgfcl3+vMhPC9rMQ2tVnP4yN1wEw9TPlnN68/TfGi
vO4lsfPMknBBbtRoMQSDxRiNddvP9ceCJWngxFAoHLrlZjGHxm/c/q6bhpM+56faahSwCOlawa7P
KWJMqLULxxBxtimIrcVHsFNz0U3qBG1aoaxoLO3hur/Izh3B9Pw/toQnQgYqN6OywHXfAfqG0nDE
x1vbsL9vj8mRPCmsqVYmZDirPbvQtkq049Afqne93zzmGoQSOCicoTL9dXkA+c1Jpc1++ViGe/5Z
o/g88EajX4wW+2m2rZ+OP7f+m94WQZp/u7486Unf2RHu+tFwWTmBSfHYtcah55MyGfayBZn59OSo
ODEVW0nFA+EN9jQAz3XMnRMpXmOkTNrp+npUJoSTUI7U1ZKuxnVQTj/NRv/QUkxX27qqJSBLkgDC
BmsEJjXxDhfrC53hNrGWDtqx/uVGZtgxvyHBNKJuDeoMUJzEedC/5rdxYJrh9SVKsLVAlhKkLSDN
4ELrfA92jSBWu3FVslzD67+7B+1UcZc/Vj9d018b33qPX/Eu+Q4Iy0/MuGRv121zZxeSNIJyCuaq
dBRxLmhmh5pVQ2s02rGsnO81raOxIN+NtfoIkr/Tom1RZjkAhJLofzMrOM4wmKbWg0UStZWXqn9u
zbvU+EV6YBrwZI3Lo+pxLrsc9ssUvCjWOn0e4g4fd1tDwEWK0Ozz8XB9USoj/M93n3HYnAUaCTBi
dq8OlBHAW+VftyA7DPtlCI7StlM2ZRiqOlbxW6JHpDX9XlnmVRkREsAJw8z21I+Ij+7NtPwYwODU
Z5bC51VGhOulGqA8blDsVV8VYQM4zejeQH5BsV+SChB8eufe4s3C1t6CQiLMYMJ5BXAqf+RTCEDI
36loUWUBHsVdlKrBoAKAkrCism3zVpt5/LDAYwL4dOuVvhVbwbKqyncqU8Kq8iG3yNTOMAUArQey
FCf+tKSd3zcqmkr+oy/Dw59FCXcl8E6l3XOXrnqaPVla2R/RWxyeIEmFkfWiIA9TtyR/kXr82UlP
xHhYrr22XgwHLPQmyMfeb9P7rlOd1uub6Im6MKs3Zxu0kzUQ24NuIvmWOTTo0k8xinXXDy3/Ghd7
iK43sm48UNFpOA8L69DZTtHga5HmfZyeKnd9V2pPxpb5XmUG6D78+2cpQXPxH3vC+SVsYMTi9pru
pklA5qdb0PAe/NHGbO48KaxJt3FnTXD7EcpypsdgjXnTx14zm4etBzwsboowteteYU0aYi2QnkFr
Cvmi2EoxF62dKvTqjgSv/EM/LnGITliseEpIg9POihDI0Sfyci9ftGO8VrfFON1aLA06c1a0NFSL
ERyjoQ1j1OxxX2TPE/nKm/XXPU+1DsETtCROxgJ7dlzYI20qv2hfbfPrdRuqRQjff51TfXU12DCy
OkpadueM9fN1E1IXQ3aCDomDVoxYkmTZsqZp6eBzkPZQJK2vlZ6fmLyDrALXy1YD3jIkYvj8wIcI
q3GTpWg7ClN68zS2X0r27fpSLmIBGOage28BwcrJ5sSeEgEhSLeYZRpR45YMn3Lvi+k6EfKs+74E
z6d3vG7uspjy2x6niuDVXEd8xRWuky+TbiUR56websqXLKpugKp5r+z1X+ycYEm4kwbmpF6aQ4Kq
g44mhuDA1HoDIq3QeDLjgzOH7JkPd1g/FAuUmKWQ50a1Gj1BCO0Kz53G7dZe42Z5f90Fs+8CgRKf
I/+2rysYjU/05N0QLbpu9nKMBp0W4KLBRQBplksJ3KX0aJKlMEuj7Nl6cR7TH31ATswDk4n2M4Eu
wLG7BYHgE3AO3dfOB2Q2tBQPWenSkWmgAYupnosmnpku69yaWhIl9vpWm9sX1taH6+u8xNTgZWCg
A+8aSGrwMhLu/6QFQwy0mfNoCPUAQDx/4CtsQ8zBVZj4m+8S5TgBT8XPrstzk79depdFswk4BleH
Sd7C5mVjpw+4lDdQE+H0M3tU4YYugqRgT/CgBAXPVdNgj7RLNAzkhZjVY+LR0/WtlHwtdFUIXua4
uUAwLAT7NE+gWg8aokjf4odhJa5f4+EcXjciCS9nRoSA3xBNd6pRyyOn7COWTBEKf9/injxgYuiU
mR7CWqVY1+W7GfuHmAbOFgImGsTM8/TGjAllsZMWOArubQl01Qvxk1twzGIUnL4NXzCT66uJhHgg
Fr0EPFXgKgS1EjrZ3It2XrLMyQpkX15E1jxmAUR1D5O7buDLazLfIDXGPZohUZ16mWsCgYBJLhAY
XfKDaKwbmi3PoDaLLj0NthsbeDf0iu5q6CwcyZ13KO4xWg1mT1Cg4F+hxNr6VROq4AIyX+Kj9kCs
uJhIFbVhrFEzyDr1WHzHnj23LsAqMCpQUtIN3tkwzjd4GNuUdAtstP33dK7CsSqDIo9yUh2WjSqM
Xc5ggeuUcxRzmDw+qJjXoc44l6hPl5H1mBigDs1uu5P3HN+T98MBoO76hh3W06Qp8qPLfcRbDX5r
2RBMxf8ITuSWTm1obY7BnSELXOMu8ebg+oG8LG2CiBT3PAb7cTgIWFjPt7EYzBpcpVUVeS/NaxrU
gf3ZBB1h52NM+VZFmC7ZRliD6DyfnyTmhTL7CHKtjhVJFrFPa4BxVRIyhOuNPrg5kJgj16mJTO+j
KoSq7IoVfxuDKlaTw+4QAr4X5sdpeJcwkJTiouieOYVmZ/pWfYyVLJqX0Zvw6w93FPhXAbUULqil
MLOmJlkVMVC8ps1NWbw45nvFR7w8C2dGxOVtebziIxcAoa354Ottd7eCVdsn3pYF5ka/tFW5+DZN
v3WrYQSaNb6NcfXS5OvTwtZ3LYX8SVN9t3PNnzTVY/myeAgP2+2A2PcwwSU0OW6eIf52Ny0XQQkZ
hJRJ6D6uIRc9GO/qNCgcH200VSFCtvuABNqujcYZNUXvbke9aZK0KSJj+9KNNFq215ZtiktNZUSM
RBg3Hb0FRgraByZ9bJMKmr+dworsG7vI+iEfgaN6QX4Lpd2JDVlXRBqrfVp961MgVvNopV8TqrJ1
8aBBrdcBWIgQwwP8SsTsWAuuZTt10Pe3yqOLGmsOnohaOyXTz+ueKzHEgZq4qyAhhnuCL3p3SzLO
cYlrv4jMbP2qV+Nhng1AoEwXaqZQr/nfjAkvgBxQqwzlyTJKjXz4XtEqeWzsyji13myHaZMY//6L
nS1OOPpT4xZxSmEPNRffi7/ZqB0P1mlcm2hNUsVLSrGTv6d0djupV5ZXxIMGT+/HYLbNQKfjp0kv
X93K/np9HyX+vl+XeKicbqDFpAMVYi7psSgWtKeKo5YbiiqbJLcnZ3aEc5WsRgHpCdgxoAww3AyP
8wjWEhpOh/Y1+dTUgfKNqNpE4b61EjxiQIpXRPn9yl+IYxsUX3WMkdLP7ae6PLav6cm+y7+oSrOX
2FGctN05MHgisPt6RoaDOEysjAb6bH6iAfG3U/aB3YEA1HWj/NkCRk21WtVn5H++s9llTeE4GraX
9Vbo6TTIPXKXZd6/z2HOlsb3fGfGGpemrqEMHo2OfXKmDZAtFbEB353zXPt894QoMtvO1tUJokjV
TXdJEYeu1z1f93mVCSF2VJm7lbkHE6BYC434OMSFIhO7fBqdL0KIFls3DphmxgE2h7LxO2ggm6iN
5v0dQ6UvoHNyN3q1wqbkTtl/G5OD3HffZka6YHgZIlTbGB/Qzn/LHeMX0oN3sQt23b7UVTAP6SLB
xYj3GJ8EEBPadWlcr3Zg0CtdcCpvZeJrs/HUrQyUhv0vJEpvJU1VQw5ST3eRQuMfrFd8jsx6nA7r
tJWRw8qXpF0eTM06om8Q/YWP7MwI8SrT882LvRncPqvjs3Hwq/L1uoXLdhGPEzsTQoDCzHPTNytW
Ejt0fvCmZj2C1K/zaTIkPnjqi7AymOuTafQOiauxwNZG72VrUtXInDRSoiXLnwzAYIpTCWOReTnh
LJQ1uxvb2O9HKDcYI7p9qhqx9ORhZsxweFkbM3rnPjpCCADS41hyFb/ghAQ9Vnp9V1UWhLNtJGyu
CxtrSbRu+eraDCW6plBumaTWiY+3W4lwwgvXKltMWmhHt8wfwTB947I4RHnAz3QoCqXP+jbe9m5z
mF0VE8T1FQJKer6HJnO1tstgORm8oJpbf0hUJ1t2xvAXo8CCAQhgBATPBOuSs/ZANEax1TxvFDeJ
DeLOjITXv5XcDMRWoN2B8RqxnLrkRre0pCqjwsYUpt365VIcqLMpAqPMvSGW/Y8Z8SiXG4RNe9zH
FoWCX5kd1umOLjMu405hSfZpTIND4zERB2UvwSkIzZrVLLGgtHUfnAVJfWwcru+ZLMqbqEG5UC11
cYCEEwRSsCVJywX+bYOAja6HxZvDsjbuqLXcaMOiWJH0E0GClrgQ6TAxkHHubF5Gii128eLVLA3a
P0Xgzi+Vo5r1kn6hnRW+r7urq1vxD8bM0B3tbkCw+kxWGm7IQzHQpggP0jwUnZB/FsQXvDOVb6xc
M9fmPXrMA2MwcjnlRzccDslTkwAgcssCFfRbtYdC0kTRQS9oZpQRpe+rdPCn4d6wMsVZkmad+4WJ
jlHkJss77CHoU/pDMtxzTKmT+EVgOB/WsPpRhUUTqkClqi8nhFvXnKy16RBuMXEWuPV2MlcGgDkK
58C7Xfd8qSmQx0MBC9MCeGKef7kOYqhciBG5p5Z9rnT3M4oRSejkzd2mNSoCUulJ5gJmOg4aGsDC
SW6awkDj14Sxfn3W3PpuHLT76+uRVesM848NMWEbqiE13ZTzGtwAhmV8LUHOnwXJK5Ac2wf1BAL/
yWJijVQNVWwkT4jpgoMg2ejT1fBK1BzGp8X+XuBxTuh7i96ZZedPI8EAN1V0jWSujzIr4js0rNE7
Ek7b2C9uWsaQ1vOqwrsptwnt1MphoaEKi7LvRXlx3rYwjXqBpzPMjmYrQXE1J/Ob5uY/Nqd/vv69
ZPu3NyG4epp0DFPQTRqVTnO3NtQHxUm46dHQj8h7G5/EWaSzSnGuVQsTHLHoKhedtzqNCnd72Kbh
lm5LowiKv+sJomvsluYKKQVj5pB6GTxxCCFmjvn69GBlvyVAssh7aNNQ/w6K/LB59xkdlwe1Aq40
eKG9iUlflONxsQl+sjhFO6CzUEXul+SZBkBOvYB+A3JvnB6Q3q2o6V7/mJJGEqRHUHhD/Rq5KBHr
HvrarygQxEgKQGdKgzQgb9X7OSoOgOGHxicwjwYVphJOCrM817jY6Z1Z/ue76ydOcr3IdZjtD0tI
wjaY3pKH4aBFYIV+MhSQD+np2xkTLu9qsSZgJOCxm3OaE1CnIqEzv1xfkSwq4zpF14E3Ai4egc24
2Ju58HfSUH2irH2cK/Bu2HFyZwxQBbhuTHYY9sb4n+92z9na2SUNBH3ZVB4mSMfoqha/7JBDTBKs
/6AiM6HKfG5B6+rOokOdRGTK2yOr0F/T0NkAd6XeHjK9r/GQrlJc4UyxNKlD7i0L4QVqknkLrlZ+
BvuPyeYX/VPvBexYRBwTDOmQNY3G8bB5ga4mSZe5pQOFBeAMQFACaPD5soelrGu8K4FK/w8jKL+I
MMUJ6W0S1KGaYE3mNVx7FncDdBfR4jy3l7A2oVqjpSiRGac0doICKI7Z9sIlK1XdPp4XiEdub4v/
lp3TLOBbTGedIP2KpntOdtodZkyKDpF6nFGaXe5tCftorG2hQ1IWUTPFGFr1zI51YCV+hqke19d+
dZGq7qe0KLhN0hoTQ/pT/Y5jUNUJTCSYpwntNz1sX+Y3pZav3FX+fDrhQupjiipuAT/Vb/nIv4H5
AnCCLsEatp+bB2UxVWFOBGhs8bzlSWtnCJgzpqoh3wSoPGdmugfBdoBX3L+PMLsP+Ltms3MWp7Rr
ZzLhmPP2CMWu0zxuiitA4fq/s8KdhbrK+22tsX8raEzRygxj9OydmgZNrBp1kcV/B2PaQCrhP4bY
+ZmtehrMbcL7uiWRp83fzGS+NZr+7S/2bGeGf8LdilqN5dnssiTCRAM9sA2izk6xfr5uRBqYQTNj
8SrVpbSC1hQzbmycLB6gxqiKxqNzO0QqjT1pUQ45+T92hCuGmGXcuh3szLeez2v3eUhvZjB957fK
HITfvxeRaWdLiIKxW7bNAiXhqO98Lq7Ojt7zdAs+0QMmkR/WO5VB2fUJUCPQzi7UPS9YguZ1cnKn
h73GOaWAr7FhUhwfqcf9sWAJiaSzFaxlpEL8y6wPVaelN9NYjX6Vgz7yuj9IX0+7xVjCc7Cp6qbq
dCxmjZYjhP2i7ht5bwMKVx298G8yKccBGyiG0zi6UYjr2LTOqhKsa+6fLfd2SwEY0cub60viofrC
HXZGhFAOgjYyTEmGzQOOz1psvzAA7HnazDpwu8+5aSl6cnJ34EQ04KHzLsibOrNgpB6wg7oz+4V7
QtdC4Q4yqIbhOH9MCHevk0BVMOb3oWGBSn4IG/h46oItkUwouVi/8KYIyihXAWGkbuhaEOZ1gFi6
kLnwOlAExyOqVltVA89/q00fllbxfJfGcTxqdcfBWbrg6E+7we7GHl9rXg6J531i+hDGkxNmpv03
5VhgbDgC3cTHEsuKWlGikb4A1lPigrVOmtb62apYjswZXNtBBg/yoEv23a2waDbSNItM7VGvnvVV
NZggyVRcXBKckQ83EuSuhDNEh2RmddVhwwLMQGSnFiIug1/f9/ccvvYXAiTw6L094TgVpWbHWlZi
RQ6JMb9ehvM2vrO98tBs64frR1cSjc6NCVlRRq22yWIGR3+/Bu6tHUxxqAW4daPutvsvmtuXV8eZ
PREh0GjuYE0F0j4ODmQ/wHNzNMASfCABe64xx5qoZiEk75Nzi0K8HaDW2TOKELg2gb76230Ltr+g
BtlpYD60oAb9sj46QGE2UV4fFbt7eZ7PbQsZhjcwryEEn3IY/f9I8UwOeE/eoKwIKqjIBFzPik9T
cvvvS7fcMHTNUVhEv1GsS3Tt6kyJ3WSR7bxr9UcDoCot+alYnfxb/jEiBEnLntbVqvssyj7+5h+N
Mr6p/SfrPScVZ5GuopL4Xdw4v2mwLNMEEwnE7rnu/XnG5m2z51YZkmqwb06hmfnpdy0PWA8drhH6
oDyZJ4ciBLc4ZIxNMC9Yud8ptWz4gb/yK8T6J0uT0oxN/Ao9ih/6j8srFwQ1bur76VYHaeF60qHu
pClL1peRDsArAtIFjOohComLH6g9FmPX5HijFadYq0JcvIp77/ImhwkLdU8PUGU8qrk/7zJia7R6
fR2XJMoXM/UHaj5OhPpGyZ5SFjktavMq6lxpANqbFJwIgKyGLQWOCI3sFXI5NaKr8WLeWsH0IQlV
UDzpHu4WKMRy00yHzYgBAxzIM+bN0PRUMR5Lrwu09z2QA6Hz5IiNrhKDbHSccV3o74ewe7WD/mca
1jnQueMrx3hXSovSRSHLw+CP7ZgX2HLIKqVg/1j4FnpmYEFtouWVSGjUQl0DWjRd2C2hWiVF/ul2
doVPt4Hs127NKYs6Tp0ZZoemfO8Fw2EDH21R32TKUC4LOJyLCMKQ6ARcKE+yKpuageDgrbfpq3Eg
J07tzOmP+EWsdpZLkhfcxHt7QvguwFhDpxL2RguMhJg6L3D5209mx0XcMuOoBd2hvTEhbR1gimUG
GbuvzKGkH3e3Zr4nuyPpjbaNcSuXa186N3blfbA0qiiFyj/kzgb/DXsbJGNGbsCG3juuD5mSCiP9
9ofMS05jk302kvGBms1Rs6d3lU5Oa91/SfNcUe+SLRS1S/AkYigTrDLC0Sxsq3MbN80jFzxBa1oF
zaAg1JJbQEPHRHMMj3FhK7eZ1GRBahUlBtQvxsKny0fFlcg9QrwaIFf6jwlhJyeKduJksRzzXeM9
IFNm0CbJ+2GC/ET9BkyV7sceZp7z7tBnvU/SBLKixV+8XvCGcHH5ux7naLjoOLrWRruyzPFetra7
1qkTgHW7vPq19KSK2rTWg6or3QPrJtPnTcSga/T2Ls2a/qlpLTAPe+/wEgcL9VQo3oq/IRgXO7T7
bcKZ8ro6z2k+ppHHDHDJZu9X+2VK8X+X3qesDvSZnPI19rem+lQuYImam5BN29EyJh8kYJBvrHxH
T3A7Eayi+EX1NtpcJ/CM9L6pu7epWwOj9x4SfXwhHki0Z33W/WVeT4gez9biHMCiEgxOoliY1Ll2
6xKcy5n7caOJkUbmBAC2NaOYZJWewoikyoMvC3FfvOV/P0+FQ6LXPVjfMxsTJjf6R14TpmAPNI7u
fyEKKstd96aEZ0hnQrzVjDc0YQgJhwE4VPt5UuWQsoRjb0RI6JhN12LLzTTKQGMVt9/ddAzA9RSm
wOTRYfab6vn6Cb2+KmQC56EuRvgxNrB4RtTLwKhX15CQK7PJ30w9OVw3JUsTkaf+7u2ify0mAgPq
okBs4OGxgCIQc7++3uNrUbw+qvdO/K9Zl3BXoWxgWiiXgi5alN4jGsNsCTCG0YYOqAdhUWf+6o7/
HvByZkWUecl1TWdNoedR3UBkwbzTVxakM1RFc0Wslm0en1ThzSzcCSJ+ZwRNSGwmJgJpM/n2VAUZ
9XxvuemzV69XkRzInGJvTIjaiRczLelpHsXZm8VQOgWB1JSpCgk8HRIj394K/xW7W7ZvxyHJaYIR
wHn6lMyk8lP2AK7cTNcVTi6LRXtLQmJm5wQw2hhfic0/ETt9a83D674tKZDBEXbfRwhEqTtQd6ot
9BswbHLQnbBffV4ITo/spDfvCxpY6PelP1V3m2oThahkG4XJKA+Ay9r/qgb0NW2z+DLm9X3FnP54
fZUqvxCiEyQLtoaVcR4lxXSnIxOqJzBDTpsi87luBjPE545RVxiZmFv0bjCr4dvWi9214VqoIPDS
LO/PJwM46NzMYEIaqiT4ZEbU3HAhLrzVQy/6Lf2ixI7JAvvemHDNW705dIaH7zR7Djq/zvLoaCjT
6ob2mej5xySHSGYPqtbD9S8mCxuYwqaYsjVByCy+kWe2GU2VYeC1nHCM5y9gLvHHSfe3Df9NK4U1
6XW8MydWAoAxnCeDwUFKZ1kPpTF/nAr6UFj9O0Dln1FnrcDYar1bGgdt6Sn/VBQIzn+xYoxKmx7q
PGCLFfKOmZINJA8YZm48oznWzuweLK+6iQm+MmR9mmlRvTdl7oohVJSo8TgCgkLwI8310q1J1hwz
AuxpTIZHsvTvcgfK3ddXprIjuFDaOV3Vth7GtHPdJ64BEcXywEpH8RHlZpAk40kpITBfK6cd0wQV
0LIlfqrdTw2wh5aKzFZqBWQWFAOYNnxTiJfmmHaVnmI40ms8zXdtNLHq5FffTk/XN01WfoB+FpBB
mG5FC0PMOoAQsdiYtRhDqe04WGx6M5AtGuvs86rbJ3OuvtB2O45re0iM+L2nFyYg8wSabb3iipCs
+OyHCJE61cdec1pWRA0oJv2s0fQAQmMfSWsQhaNIYg0soQOAV6MNugn+S3YXK0iah2kzsGRTZ+g6
LSUAQ3EQN/MBVcSDUw001JIxuL7RkovozKhwx4LK2mpsA5PfW2+dBjqamF5lES2759b6i+EA8Gfg
NQecDeYUL8BKGh37Ia2wQheFZOrmYCpS1AAkXwsyYZBhwag8ZAxF/FCCBKhp1xoF47XyE3T2h+kZ
eFWFT8i888yM4BRj0rtQtuXzo0kIehoGefo6mvMQQBovAgd6qMboSZIhcH8YDhZl4UVsCN7RGdrS
UyCZI7BBARZUWEnQ1unbdW+QGuGMB9DIcMiFVNJGazIPtMQH2qohSAxMmC2Z8XrdiGR2A3ULlBUB
n+fyJWKsLxM6m+YIZgWjzzC7HL8riPa6jBW+WLd9x85ipLylod3Hj8yKf163Llvi3jj/890pQzkl
L7YW6ateJ18aDy/xvn75CxMGqOEg7k3g6EK+1btpuo4z3LzdMBWfZmDkVHEDytpBDvIC9FgxAYbJ
ACEQD2veYkJpBDU8BAC29J0Z9vaRU8VToNUs8gBy6vZYtvfqvp7siIELh+ujg4nmohuauMNQ1BbP
/607zfZe+mLz+3j8/hd7CBlSXM8mxSyzsL51yrS+8eoCZP/2QfPWR0IKBTxTEvoAldDxt0P1A2ot
wmdyYuSRTofPtFos1DfXN2PdTyaIzREVnF26ZwAvwOHB+Ila1rnTNVAxdzQe2ovyDRJdsfbQjIqX
pswEptnQbceCQEDB/3zn16xLCm1jK3pKevfDWbX5LU6M8X5tszL8959mb0m4Mhxq27TPFwSJ9H3u
Yib6Ly5CtIUwwIOZJCRmYmZG6DKlpUbQ3RimQB+Lh6qGshpg+a03Bl7aHnPMiVxfk+xVcWZTyNKa
optcfTN5E6Az0F3Nbu2wvl9A6hjovnoYQPq1dksU0t2cpE5aJTqiUPludj/W6X3sfL6+JLkJxwNZ
BdLcC/axwgCNM7FmZFD9Md1oULgPuB0VOYvs6eBguMsBahyER+jVnrsdsqMepagJ0cDujpkFka+5
/4R/dfCy9gZN8lcyrHyE+LuOvDGY0kT14WSnGIVwA7xEOuTwRDIZq171zhqwTFPTKr+arG9Tn3XB
VKDoWqSogKzjs157J6prj4OT35pG8eR0a+lnBXnbeu1upeTdZKmYjPmJFqok2Jc/P0u4ZvBazI1c
hz9pdX2/QlmyJL3fQ8+jg3T2wBShTHapgdJGBzEHRkgvmLswsm3baHMC22GZNwuyRuipf7zuTnIT
6FuDGcxGYiWEsNiaWJv3CZDzzvChWdpfBp5n103IPBa0IpDoQPEAAUDwpcrMFieuLSRvXX9X68tL
uZ5Itio8RmVFCF+alY0z8wgcxmW3ne6+lqz+yFj3V4tB/wItIKhC/k4hd/HYMusMvPT4JKgbH8v1
pz3VtwwFwOtbJv0qxh8rgpu1VWUb2gQrsd6e0Kc56O5fZNTmzoLwUdJ+M4tcQ6LRUBJaaR1C1+zQ
tZ0CDCc9xjszwlfJM7MyaEWzaFqsMCMTpoapP0MBoqLkeH3P5A7wZ88ET27Y/x+WegK2YvJ+VQn5
rFeb4kKWfhoThwVZO3ERm84jo6H1WptpWx4Vc1J/6L2yPdruoJJ7kS4GJJMI8AakxESM8aKVqLal
4FLApM3HNk97IJ88EjjQLbi+a9IPtDMkXJB1ztZtmhMUl8t+vY37bg6hOFb5+oSelL3STXFMVfaE
GzI1inlCFQLjF9mHOrvV8uag9T9rr1FULVV2hBNk0aRGyxbd1L4ZRz+3BjCnrmto2du920Fc4vou
Sq+F3S4Kp0krAbiYYhtPAwYp+Y2Rl8Y1oHbsan2wmNrdUqpmomUOwoX0OGob445i3AZnju7FRpZH
VgJMHK1wNZozjteEasb1tckcfm9JeBR7fdVtXuEUkad3LLSmuvick9JRHCtpxrE3I5yrbbD6onR5
+9uyjlNj+lpfh7PWgqkhM9457mz6pWl9H/o+OXRO/nOaiMJlFAsVx/WgM2fPOsMvSHlJyHPqDynk
o/+nzRTVaTKk8qNWwkZj/XDol7z7+r/9/cJx1oZqzV3NKqLOaxc/b+H7U0r/PeIdrWTOfwmZVcC9
xBu9yCeH5pDYitJqQxHXcauQJSD0uL4WuYv/scKP+O6qncbGKJBPo3ZsZ+9B+QGMifEjLvLjdTPS
zw6MF1d5RvdaBCMyowHhZAWOHwAwIvB7RkMzKpIGWTBC0d/DeDBEyi6QQRhNGePazcvIZT9yB6Gv
iSz2rZtVECR+RsTsdG9H+Pq5lRtJzcoyIgTSF7WO5pq+zP1dVY9BW2yV75ESjKzraPs2U2oOSDcS
TN14GLjUuihlOSmZ66ZDKok312EyrSB1FsURlbrEzoTgEkCG12u8YIHpkn9Ku+65GqkdLAk7XfcJ
qR0b/OQoxkiYOpJmjWm24WHvoODCxsX3ZjccF0UxRHZr4Pz8Y4Vv6M7BzYEs3tQCGUfQUkvMh8nu
AuiRHVf7BhMlf3OaAEtFHRHsnBesIGM9jjqueLAzxWDemb9n/cOkbDlJXWBnRHDApKwwVkGxb6Cz
Ci2oHfW24p6QuTjmmbEKIEwuRyoTzlS+DQBkAiIK2ek128DEPzfQe9nMOKji+Ieuj+apSZf5MV5Y
pjjJsgV6APehmo9BZ8MTFtgWI9SicsAnDeMB/L8BnqiH666nsiAkSHVHi450gC1i9As33hjoAPRd
NyELR1ywEQ05FJ2pSBdULK1n5OMGKkwLo3+t9rXcrGBdusM0dEoVLOl6dsaE9GFJa3McuJNrpzXo
+hN77QNQxkUatI3HIPlchyyq364vUHaw9gvkTrQ7WDVetE7j8j3cIrt5qacs6CZypNY9MRLFZppS
j0TNlvN1ScYBSaeByjdvkTYkG7X8ZkMJ31626bAY+XZAxxXlC2smt24zLz7rQfdTeQMm1O3eDjI0
QAO2TVwWzKFHinZsmBusfcLI8vIUr8kn8M+ZB8x3vOp2jCYOS7WDPdv6gbE+f+kRvyJalzZX9Ep8
z13Qxar1Lx3mjwBRa0e/dGwDCPQRhQoIsUPWZJwOVt8aYMoFy00wmuvywY5d++X6B5DFT0z//7Mn
wjEBaYo3V2RA2c0sbmhvfHbr4VdNHcUjVkJw4II0HRrI8GPJ6F3LEsDOPXzoOdADjOn6VeEDOZke
s9+TujXxtdxXDTNKjw9SVc62JRnwokY2boQZ8GgMk6Ws/dBkyS1LH4omVUQbaflyF25E2BRooeeu
jecMY8jbEdTtQfGTi6sakLLSQtWpkRDiYzd3wU1AegxlmSWZNfLdrH3T8+PK/6gdoVZrBM4xz4/D
yXip5rvpQI/6qdB9cHD9+ovRkLPfILTvOxNDdRlBgEXFyi/4rm7LQ7/8BajFQVPWMEwDid9Fr4oN
IOJyFw91CVKHepr7ljX5ZFX1c+RburPDo+MuEpXGlM0Z8ldsKefD6P31oPkQpfzZ3f8fad+1IzfO
dftEAiRRgbpVKFV1dbLbod03gsNYmcrx6c/i/JhxNYso4ptzNQMY6F2kGDb3XsGCXqcOafGgPVc+
6X2XBuQLgNqFn2zh7e0ow0O9Gy7frxc/o0Xjqul41WqGzfrJjPZje+7bu+Lrzjkpn4fnLPKg3KW4
yqRvOrAg0RUGzPcai2FtVepAfoGzi9HNCsmRnngfS783j4kilvSaAbIQImFYwVfNOdTJkU5b2ClG
2oUW9OM8FWBSPol/QogK0s5M7XmaN04O04P2eT80j0s8n90gGePxSwVmTQoLWQViQjEuURm620cv
cRnu6pk6Pi8uGIuKtyQ/RS8GJpzWSW/CHI4ixv9J4qNuUT66wQw5hyfoVByWYxvOuaK0za998amC
t9Y/30us7xudQXhGCpXzBeykmsZtd8dBOlv5eW+yiCnzX2lO4BkeiEMeTGjEjoZJaQp5ERd0sPJu
3ebQnoxgh+p+Rhe/2VTGydLPBhManT/3OP7p/YZDWa8GRRcrf9rNcDaAr1IVcCURKKhQEJ7yPByK
YgGoBoVOT5IZsLzRZj4tuhe44ymeWzKKCdqaKHVy3XveG34/jMLSoF+5YtL6V6f3u8fho/v6f9wd
+814Ix/2YDo1sw8rtmP2WVkAkFy0FD6OcL0Btx7hhTTOmC0C3fAui7P20+5ElgEo/oNZKUrUsn19
GUaEyTWkXWpnwCC5dp0TdPE6nLnQ/hZCrIj59mkZsa3b8PaZLEmREBUyLTqmF8cTX68XR/IEPw7W
Loiqd5lv5T9d7WtCKkVyKg3i4KliAlzCtRrfB3FhiDlBDA2+KI31lIzNd6dPa3Att/g/DAYbC61P
bDDgI97HKayqbqcZVWTcMbNfWkhoe7P4S8/o59uBpKseSiK8N6kD1CHMWq51Gl5fBWpC2RTp0xYs
hqWYM2kICro2h6qbprh123bMIfKAjZVT74HuzfeusxWjkC5sHELo4HomjAaFbbVow5RuFGyMZddm
P9X1PnBHeoeHbe4bsOr1b0+aPBxvWHETC+Co3n8dbzdr+ORBCL9MqtBcT6MOCmhy6rqvt+OYfPaF
Qx3AERiQotDlwahK+Dp71U4bsUDK6GC/CtWh1m/w1PtiEN96Iz/ne+4q4UX2m/mr/20PvvswQj0x
3p6mUIuraFHKkal+j/D21CsNKF9zLGK9YAcOtM3bbyb+M+LMX5nKiURypWH0NpAnaAuCd8w348WO
7ozSGexmyWKmAdaYDWFCtEe9pD8N5n2Z1/mcu6aqOC8DDL0Lyr/9RdCmQ3KLRheE7EA53k0f/jnl
nRblAbDnfbQHCWyrZjtcjqpE/W9wy/XHphb2CKrBoMW9j2zng03TAhhqfmx6xxEsy/WUepEWZV/p
E/VNv9PCOc4P/4EliyH/Ccw38MWQ15XBH2XirByndvzZbR6TYlEsZdkhAO1taFyYlg6+nDC4vGZT
sc9wevKSp6z/WtU/b28V2ZaE7CuKVDrBRhE5cKvdFQUa5kVsdg2+T+IXzeJ3q/6NaU14O5TsDkAg
XAKcPXQFOvdG11w9b+G73z4shgEMP+g3xZfbUfgZIq4GUGFwqPGs7qqmtGxam9jLCn4k9Fz8gjgd
qpp1dacnVoZXj6ZZsWZUhj+h0HE2nHU+3I4vG+VlfGGrGwnVSlBYYHLWN69UH6HW2v5qe00xTNmJ
chlGOEpbrXO3rnWz2MjseEjHHyZATeHkdR+G3XwzzFG12GUL5U/AK0bYkuzD2KeYV2caHjUHrtaO
EQw6/cUS2OTdnsPbg7NFgNbAoJJja7gn7D59nJbpu7lMn7QetjPmqn/eB/brdjzZJuN1FNyC3BlS
xLZNvBum9TPGZnabP9H+y1rMx9sxZIfyZQw+vxeHhW0m69wTbLQuSeNh+Emnp5xWqIvVwQr/tpYQ
RfpgqCLyWb6I2KDYiR4cIhrloToZh/aZ3A8PoIjFBdzHX/VX2Ap+aF62IwtsxVaXf8A/EypsAm8j
uVvUoKUlsxkO/U+rocE4lWFX3uvWrlgtqq8nbIXMYyVJTS+LQTg+L5qFCkKieCRKFz/ai5wuAM9N
Ma1EhuQYmgbWoL6+5e6hrn5Mo+GzVXWXSecNyxC3touLW8zHZmei8MrGJlsSOCTmIHcu46GYDsYA
A/BJ1WeWRuP9CyRkWPhiOtYabjeTipOP0odRz/0lSYK9WPxiT0+U1PHtDSD9TOBdQlDJ5LQY/msu
lqNXTptGNuBV0nZ9XqbizRhaRU9GdvbaqPDwtyhUJ8UBuZWVGCs0qeJh19fAbbmrq9F+Y6uWHm4P
RlYQ5eRxCBLj0Qu9EWE0c9MAdGeDqGJv8MOa6yfUtd6QjgK+UkSLmT7WXh1vTlP75lx/zhmqMnAo
V2wz6XgvfoSwzep9S2wbxtmQ9XQcIA4b23xqjSF5dqfMUzT0ZYsFvSYXqHpkcldSOYBcJJbRAVTf
tV7rJ2b3G+Ythl8aa+Fj4rUAWi+KkLJ6ELUtFNL4oQzcnpD8FIvrJqaLLp5+t1T+em8F9V16x0vq
oOGYvu6raRDyD4tVCnAl3DXhs/d+mboJW9NaA89piOB4bQZFiLLCJy9uDr3l109KxWDZtgBD7J94
IlV4sbeJgNDPK+toRKGynkcWtqCL6voWMv4WaX2qumBlBBMKvSM0MF3g7C2R7UHWtCvrAlE3lIP1
qApLC5pEXI9Zvx9juGB9ur1fZAcoOEeowQIJ71jiDZvtLsyKeAXFIc59YTxS4COXtAqdVaFzJv1+
nLIATzTA1a4SZjo06UJdDt/Rp8ioXeM+z+u7ho4f9XQ/DpQFelnfcyU3Y8wAyGrQqTG82fp4e8Cy
rXn5M/hnvzjtlo5OCWV1ARbD+NlCf7ub2pcxbVQ1I9ny4UIaXO4AnScxVRq9Yqg6D8Plj58xj5rB
t49phNrHPay35qBModilgt1IUwtw9vG6Rn0CWbZQN7AnPSWegceeDqFO50ySh5UeLa7eenADF+08
sFabb2Z10JaQBG2QH1QEZ1lyg81pcXKZC+67sE29tNC83sD8bjO6mfm4wcEnyVzIy0Bfxxv2yJxS
M2jnKbz9XWGBiS8nPjAuIouKtcZiTYC+4HWNytB4b48Oi9OtK6Kt7/JgXncX7sZkSn/rqQUGPrLm
qvYrlrC3wjTGcNZgnV4nfXXqzD47bpQxNKONTzObsoBRVJxXWID4ZjZWQVOhDLPWhn4grEEfqvvd
LN0L3fqvdT18mqz52UYRAZ+YUCStzdPg9bpP6vJQL/p5cslBr7M87PSMfLLTjUU4CY7b4OE373DV
huEQJB5cf521KSA1LHSAzP5kzlMRFvZs+17Zjv6yaI9Jk8P2YY3WuToO2WKEabad68q+B+K+gIaC
bgSbM6GbYqOrvjPXC6em/gzjo5M3tPQAJyzXn9YuizQdLjMJNF289iNwLAe2wirAzrxveMw89mn6
5MzVV89ehieD1VaYTf0Swa37W7Pu/SmZ6K9Ew5/CLcfu++Wzka6RPs4RYT/XIT1bAymg3tJnoUXL
/t7GPXyYGu/V3KqwSffu4LZG/WCMsK8EneDeTMagH/fX26vj+pLEQx00ur+RR5BjEFal4XG9Agr3
FqQ6pwb9c3/pvZNljQ9lbkC0xU0Uz/fbAa848fba5fna4bWZExpudAiqaoia/bu9OfdNPp5uD096
2PzZdH+32S4ONbijD106YdtvXhGUWxfAhO52BOmxeRHBfH9sVlW203TVs3gl7K1HYZLyLHjSVEVv
1UiEzELv9TqlG/6+tWMNLtmEzkXjqETfpVFARMVlhFPyCp6YzPlc7ysSbBMNpb7eASlVpYDXCwCp
0UUI4VmZj2zqt44XVbLxw5yg2pD4ZJt8MlUByzbFU0v2eTxUoTx0N0F/FdOG2t1BcjIQbXHg/mt5
X+favIPylwKbLU1PQOR1uf0wqGZiw6Wxwc9Pe7wfbU9jEOawayfovc180BNPO+hbYURbBq5A0s44
YHKW3RX20McDdJ8PC02W7yZtZkVmcZ3CXO7tq5t2rdJxnfWpAqWqhUxdBe7A2NHfk+59Gx1PkT5c
B0NuxvNekHwMekWuojZKEhqFNEnXtH/B0ggKbnUCWq42fqGsVdV2ZJ2ny3BiRxm08BWwZ7xvcQmh
ehtqkIzkiagVugOUk2qsqajC8330Vfe4ZEUhsgetSnTWIMvH1/fFkbInVWvVGV6FndVFbopD0pvG
o5E4/yUQ6GMmCBMmSLNiIH3Nja1dUUgdGhC34NVZDF8SleSy7LNdBhEeZL0Nx5+yhG4iuBn+XKbB
uP7q0u8aTMlun5MyjrNn6NwOx0Z3F65J7+cNJCM92zIX+aVDOz9diiGwyHpKgNwcqQXysZGHBCIH
0N/TKQ64UoF4kpw7SPDQ+IL5D4CcYgYI5QfNrHD5xFqLH0G3/S+thGkHYXkbLmaXh2s3/Lo9Zn55
CokXV/VEExbvMpTDhcvVZcybNB2vQTCGAs1I/ZH8MFaDGygGGtpX+eREqUpgSXYUeQhp8Ul2rzUF
FquGhumMqNyNfPnImK99RI4bs6h9GJifHlTJ9fUwAc8Gpt0ALxn2fOJCtRYUapwSCzXJq+NCjKi3
Gao/O4OACDyXjTVqkvSobeun29N7vRMRF4kLSI5oB14xLUnvjC5E0IHYH8omYIv+fYdgyTJoKrLy
9a34PpBwZXXtUu5GC8WLyUWFfqi711nLNUX1UxoE8G9A/3CJXHH9hr2HQp8NBQXAt4Jt+NaOX25P
1/VWxyigIsZ9ty38j/AEwr4otsXEC3pq/irrx9HKAxOLMWlGxUgkK5BH4tAlNJtQgBTWfduBp5Ea
GEof0iwgBxK2FGgRHw3M2MBiOGQRVcSUzh4OSWxv2KOZosxFpY2Nt2TQRZ7G0jedU5G/3J696+cb
RwFwRik3eb3iOtQ1xRLveQAgicbqc70kAP4CkVp+7rPUdyrVLF6fVwiIggdSJehRXXmg7tWaAHcG
33c9q6AtTYvN153yK1nWcNLNEmfJ6CjOaNmG4urSvHuHfpR4Xo2JZkH3Gd+ttuDYsjWBaaJU2Bxv
z6RsHXKfBAifcOCpWIgkeC629QYQqGUsC4wEynNipM+WM764s6UCUcuGBIk+lD1BB4SigXBbd6yo
xo4fwdX+7OQNPEOhaJD3iiFJaji4W1B/Q8XPwcSJaB/4vHu5NUNo1YJa3+KbzIPQ0Ob0zbcavUOI
kzv78DU1cs/x3Q1G42Y1p4cqrYC4JVaSo3amVyoiuGSeL5522BTvL9wsKZwOnK8irvUm8sjmF4Xt
M/u1tpLT7S8q2XzvIpH3kdiYeNuQwkSX6F1+nC0PMr7O1ihWp2QHogcL1D0ndsKoSThVmKN3ndGV
6FPS+kHLkK8MFPX/enGe+gm6oU5ZvniZFd8em3QW0d3ghC3bgUj5+7Ft2u40PYXzrA55pbDsUStI
mreqoy+eq/IMlMbC24HzqVAIFKvHNuqAY9Xgi6XznEVOPi8nY/TcgIC8E2G1qAi5ks3BM0s0iDCl
ONmEGTUsF/7NBVwpvOU5q35bQ7imKlEx+Zj+jSFWi5Nx9ooe758YFKc3z4F7uma8bTq93woVKUgV
SrjgZsNNaq/D4zWthjkYFgiY7D0JXb29W1ZPdYxJUBx4Xv2ZPZHQwv/kpg0dHrKutT/phQ3HMEby
9OPYz9tL5ZTpuU01EtRdvQXNqLnPBdH3CESbvQVkmRh3/WT36MlNyM6SJgl3jwz+2uAdfHsJSz/z
RY1HWMLOrnllMqI53QHENK5/VdQ4F4bKE0E6+xdR+CFx8S5qtKV3Uxcv7amyzMO+0WNioqo6tdZZ
gyfq/+eY+Jgvos3AZcxzDjtUCD0EGXvWoL6uNapyiOSZefmEBgT2fRicCxQXWN/GW+/rv8lhidmL
9pGGc+B9mL/nP+tDflClMqqJFK6sTPcgLzuiC64n4w89+21CxWNmY7gajuJsu31uo9fxfnSa10K3
SOcICWdmfr/S09qhNnp79cmObbTfUO2Havy1qY/RdM5uca3NzpqL5xnNwQC2r86BpbAby20GjFeN
CW06+/ftwHye3r++IKgFxqODRzoa4WK+a08L2c3UhtKsXTw0sx2w9ktjr5HjOn5KFBmAbI+ZEAFB
ewqZ05X5Tjtlk57A5jU2OkiDu4cVNKLSU2kBy/IMjOnfMOJpag6FPjsgKseoCvd3M60fLSDYApv1
erDayXxfUbsNhiF3HvtF20/rnlsf2yylx3XeDcWYZQsV6ipo+zs2gItibS0HSLNkLn7MDGoVZzLX
+G+tA+1sKypZ0tm9iCRsw9J0d2vQUVyacNBuUPkGpb1bf91eLxLOBRbMRRRh4+X5sm+bw9V1rV8d
4/iroJmWaMmTkIATwdLD1GcnkjshjETD28FlW/EytrAVM9pvRZPMKEzQ9s7W2udkyD7fDiHdiBfD
E277BI/X0SpQooTA+hJBdGGJ9KlfA2IneViW/QLz0q1+ng0gPm9HVny+K5j4aLk7COl1TIr+cdcM
yLORh0FbXm6HUX1AIiQAq1n1jV0vdZy3NYotjBhBb6d3aVq8Lkw/DP0QMFhJbdZwD8HQxcdLTyVn
odgTREi6YQpQdSnBLUhhG5GTPGhLFrlDgnfiN8VoFd9TBFq2ptfjYMWS0XOrfrVrow2SqtLR1RrT
J4ifrg9kMtxDShI7WKdCC1vox/rcbAsvoM156EF1PpNxrM8UQgewcnWsO9QntDu991QcIwkwAhKU
3LMAXQUPV6awt6DEClEKE8CPPqy/GAdSo/WaRpwr0LMIFSM0XFXQJNmnuAwpbKnVtfE+76EPWYDA
iR1c9P4INc+CbMexXlRkVtUa5xv8IiHJBy1zOxe3dsFIUKygUaX6ce1WxW0qPyfAe9AdSPQBB/s+
DEk7d6YGwnQrgTBb0qIasE3/ab/+CSKMpYJrSD1uCGIs8Fyohwig+yBRkqnlU/YnDP/3iynz6IJX
L6i+caolQZq+zOnqT7XKQFUVhS+Tiyj9SEm77Ygyb19bYzuVQ+szpgJLqqII61tbasts+HdZ9Pqe
1aDcWOQuL1QwRfme/zNlwpoG1cEqNBNhcg2FclQPpvkDI7DcaOM2Re+WqcTF+aVwlURB1xjWAza0
D8T6iWNOmzXtKJjD0eGjO+lB1xuxUdA3zQYspoBPI2tdf889BUxEmrxByRM1GzToMOD3X01LVwc3
IuKih/bdTc1PFXHjZt/2EP3pDgt/UwSUfUALAwRdC9RkCDm/D+gBQlUhhcVrDgnU7Flh38Re+eP2
mS0LAitDtNlRsdavssQ5K1jpkKKJ89Q61hu8jhprQjWxMv3bgWTHxEUgMU/UmorsaZ41cacPn4di
Cl2q6qfIjtfLEMIXosa2Y2NBUCSddv3RqRjQDPXCrNBKGDQ953mLbo9JMXnie9scp75cdo4r2YHK
MJuDka9+lqvUyVVTJyyEUasW6MeZKPYDNZj15578h5V2OXHC6TrpC0T0bSyCFcqqGmmDZfhQqWAJ
0pfCZRQ+mxfHHjAs0D+09w6EojnMj8ZRC5Jj9p072KUHlQe36tMIZyyxd0sfEsyZ62oHNj4aFezM
sw+3v79ySMIZC2Oj2m4cDImTbTX0e5vPcCXz7TsGSr/z8XY01TIQTlramXldZ/hKS6LFCaxu51R/
vR1Cdpi7kJUmvNB/jWZO8mFKujYDjcvcfxmtXftrNd5x2lNWLK0P8Y/GZ6arQIbLUzEA+ykEJSEM
Ltaq87FpWdchL+qwWe2aHmfXeEwbeDzX5jMMNTPfZt2hLN463bxPyfiqM/pXnWeHetgVkyy7XSCH
9e9PMd8v0m6o+jrr8GpONjdA5S7Qhk9V/bGwQAzZ+nsXHfZB/3V71mVrFVkoZGAp6siAQr+P6bQT
RbUamWg5AIFX0RCKFP5CG0WiJjseL8MIW0KDit1q94TFpqHP4QB7qtxzTyv44v5CLMVbQBVM2BmV
l+l1X6MDO5naHYSssDU2+rkbk6gl4+H2/Mm6e/AfQAEefHDUxMUUFADOnSXziGV757rH9FjeZSE7
wzivy/30Gzhzn6liycr24mVE4cRsSn3Sy5VHHPKgWz+XpRYpBnWNkcT75GJQwqoods/i1Dh0X9Mh
O5ZTaJmD31Lj2XRH+GXaT6nDnog3/TU3yhtH+vUuYgtLxS5HezR7l8Wr22c+2sCfhx34MZaOj7Qb
VHhQ+WRaKFI5LrqKIn+O2WaezwxCy67LPtXEeGzKSjGb8gFBnAtoj7+bl++3WGa4aeVa+F5jm99V
JTD35AGucHcm3FJufzf5YP6NJFYWtow7sAz4bKha+AP73uUqcIO0BAwhDg7swmiumbn7TscEDNU4
eauySLcP3SPckEKUm0tfd49aEjmHNrZSv1YgC2Up8GVg4QaCB1K7j7AYA7KwOzvaF7cnkLCYAleD
bFfzHxLGy2D8pL5IF5xGb2zIg6FPumZRa+vBXP2XThBMww34AFCuaSwkVjuDJv5cQ0ZNpy/V/Fp2
znHStXBAg+v2opAtP051gagUNzEV65JVt5RtP+KL9dqcfnKbvYegHp4YDxSSfocOfBsV+k92elxG
FHawPpvTgqWHZQhzg3hZGXlMmI23St5Vn1a8KB7GNP0BtarmXFYNjddldg63By09li9/g3AHsGVz
9ZogO7Ji96d7IGe09cBovnfvRthvuMA9/7odUbo+L6ZZWJ+jA3lq6Gw1cdEfmeH5qQ0ZHqoHRf46
NyodHtlGB3zftTi4wwRP/v36LLNibRqaQb4whUKCteUVLOrcRJGPSKOAxQaImqnbV4/A1R5XhyQQ
s9yodi7z7dDkqkaBdNY4BwGHI4XftbDRBmamu7HnyP6hmznaJLIZcN+r1QY1UJKznaXH259Juhv+
BBSRkhkZOwfHRoV0r3DvukqHjUmdoUhPsiEqR3AfbsfjN6VYMYDE9z8DFGV3rLSHM0tLutjWX6qm
D7zq7EGK9nYQxSy6QuK4Gz2xlmrE43OwI6yMcJvPqHqa/eoPmUq1TD4i0LMJLk0I0gg7a7OK3e0s
u4vRmYtZd9yqAeBlRYtDuvQoFAGAmAJySoRH5lk6NE2rN7HTtYfMSu/r7n9Xxka2D40JB2sPrHZR
nsMuiz7pBgIBwcasH9ccE0awFA+oWW+KjSSdMkCuuUktqHci2NKFmu5Q2FjlJVzamfGjtAEkshWI
TnkQnHkQ8uMHg7CV3CkFaMZpUE2xqo/LPB5cq3no1l7B0ZQ90zjiF0GAnLvS+U87fU6Jwaq4rtpD
UuihWVjh4sIIcQCEFbyTqlbpYciWN0iLeJs5QBk74hONEOiWpxVqK70J04Zc3zrf69Eu1fv11QJ7
yl9LU5FtyI4JlL6gVYSX6DUqi9p9N2dkwnvXcU47tX9WS3JfL9r9BBb07c0r+26XoYSLIyFZh5I8
TqSyNIyg2qov81Z+752qj24Hkk/jnzEJC8ScWVMAV4ZTos8Sn8GrMCPJ02xsgIgzejCdSgVLkO3i
i6GZPFG4SKN2iJg31MDQgLY5eqsJnSxVdiO96HmjkoIxDCVF8QFbAou718YMRJJdnLYmsfzM3vH0
glWAWwOf2g7kWDjep7rXTmO6/TJY+2kbipNDE0UlS7pmLn4J//eL0XaAY+prszVxRrUiAK0D5UYD
JniVe3Y6VxGMfyzxXrkctnAKz0VSwHZubmLQdkFPm17gblcEYKMW/jia94mjxXXZvjmZ6tiUcAfx
TroYprBeZ7pMzm5bPLMiBxOVp7wNps9Z6H4kD+Zr4UHoTTsVsXbvsUBFApBWa4CT/PvAxrktYrSa
2bMheIWjgPWNDk3q0jpDcQ62arrZBMmyNn41mWsAOiHc8bbid6nBNYyt68cERMsADaIR0qeYqNs7
S7KFgbTFgehZJnoD4tHLWLZkAL2jvpyONDBWDQp7rb0es9l14/85FBBx/06AWMrOmtRCIWVv4pq1
KMh6ywPk7r97TaW4TaSL+SKOkGG2pm2PhPRVPK5DdiqqbjxnesoOlJhJRKqiUxxOkin8W+XV4VMI
mTb+7xebZ4E0yQoleKwqNj2xeQnc1XmYlRKF0mFxni0QOOikiNWaNvOqIlm2KtYAi5/LBT0ik0Ow
B02Fz5QwPLBPLkLxw/FiRCkUeb2KQKF9L9kaFEm2A+y3mn4/dI6vg4AFzWk3Oy5pP0QF6VP4SqWz
YmGqhivMKgV1s9EHt4mTaU0DWltavIMxHVsEyNQEnmCKeLLTmGBbgm2BUopxharP5trpx9mt4uQh
e9Ze5xMqHl+ngxfr9/krwGGKVSO5YN6FExJffRnSDQ8fZAZozTIgB/dCBZlWhSDvP2Nl28WQdU4V
rxoNR+dxM4kie5d8JKheWdSFQYvtXKGl7Zbadc1wgzlVHsIVJnD6D2QvwdX931O3d4GE2fJmCN23
JoDJRjKccCW9Da4b7VV6TIr6DtXbD2ynvWJwkul7F1OYvjqbC7NObFyKPcxg4An1A08KVblGNYPC
VtN3q6gBLm3AY7L3gzO5j/qEnTbVA8Sc7fyv20ewKpqwqVhaFtNQpy2QFObLpNMzWpzP2to92dji
t0PJZw/OZZx+gCKlmLJNxeyQBbNXUfI0zvl5L8b//ULBB/o3hC3kaE7WbmsCoZPYnPbNT539N9hb
X7ylUrzoJNnnuzjChbIsS1vqo17Fsz5HNR3Pu/m1BJUPWYpPRkV2JDuHgNchmDTUsQEMESYuNZ0V
BsEAxOY00OFXGzSpPwQNtJPaOprCtjr1caGYScm6gFM0qqLIRBHxqpYBijzeSwtmEnWvgNX5h7Js
q2DVtpcyYYq9LJlOBPNgFWQj6b3y97TS0aRtZiH/c0r0a6jfj1agce1pcrB0FeWLL2kh23wXTcj5
WDOV4LAmsDUp0imsSjYGRbqvEVv/g04Z5OouBiZ8ua0ptWkvsLtcG21TY/Ms33KnLp5h/uXXKyx7
b28x2Ve7yN1EOYim0Tb42JpNrLEiSNYPc1mGA31zVH1uyVbmbCxOuYSwyRXkqzChbOoaC1akw0zf
Idr02E9V/R+WxWUU4UM11gyDYwt1E+oNd1DY9LeiPZI5O+dddkCm8fv25MkGRSFrqEPtCtmvWKap
Gt0x0DyFd3lHg6z/kWwv/yEAJ0xCRdVF8US4PjKWeRoZwHLZ5iro6OcdagK3I8iWNhIWbFgYiV6b
icKve+qgT1HFXr5FhpZ90EAKggKgyjZFNlXQmoRKHVDYFG3u93kEKVrLyrnNu1PV8W6vb2mbKi4m
2ZkA0j2Q5SgJQzxHOGLpAnXWkaF/jIGGVddGzfik0x9Dut61haJAIh0O0lsAGB0LJSf+Wy6y23o3
nbrNAZY3k/xbm9klUHFUJVcgCYIvAjw11hjXkBIG1G5dt9rg+sX1mIdb1URbp4LRyJ6z72IISREy
WXdveNN9PrSnYTxAHxqyN1F97/UHWP4G1nEaAuNz962K8oN7+p8XHzotvA2EOienBbyfxTXvcgdU
PSC55wIKFlP6qcjdJljQ9LwdiJ+awgEO8Bie7diq4E+KLEMj2aeldHYW91OxnBLX+yvp2RxkJlwC
Zq8FFND96Hb9i0szFWtEcsACnInCHYQnIB0sPrkSMGqnrU5YvM800NgpadOgr5/hinZ7iPxoE4eI
g9ym3HMaAj/CimymOR9K2KrGFWmjbMzutmqF8Y3R4KFV7AEkAIO0Mz/cDip75eFs+hNVOHAdzdF3
F3IqeOUNIX5vZBX2GzxdH/cOzlluQc/QPo9apwnXPFUElxxd72ILV2VWtGbKNnBJeugVnZt0NiPW
0fUDGalKo1EayoBBte3C5eLKcpk6XU/dFaHW3EnRlG/YaS3S30uvM0X3ULZc0CX/N5KwH/uODVBj
QSQwbu/akXw0mR65mx71jv3x9seTnJeAcrowJgZ0Q79qPnXuWGos1QCQH60XpG41VEEYkE3WM/So
onZTmUjLjjMoxQEmgo4d1ICF46zqqrGoVuRsbBnCsrHOaWF/vT0k2Xe6DCHMXp5rdJqmDB14i3Rh
weY2WGlDogJM3/h2KPlocKaA7AL0kHikwF+qmQ1oRsTpmoeJtgdkUdWPpaPB7oJjMeBZAN2+Px4B
qZxsGIu28QpUtz9r9p21uk9zhmfD7bHI3gtI3P9E4qvy4jpjY2lXtACv1XowXrdogrmDDwoifAkS
3+18NUNfdiBfBhROq2TLtWL28BzadgePIKP8bS81up5LAbgN+0C21AvSHjInm7GrTmR5bIIDGV1d
PCCEW4fUTbFXlFeFvOJL1+gnzfEeW2sOFwKpXnf+YOlYN3AhUoHPpUsGb5V/AvN/v5jl2q0S9Cox
y065fhjt/Fg6y1HxJfkmEq8BDkz5J4awZgB0s6HlANVo/Y6DIo0fdWD5brzG2V2memVKY6E7pNvc
AgiNxPfjGd3RArYYsYrTet8/wYwYsajfPFd3qselbCuAugcTDSxSQCSFYaGOv9Ug2KKVQn9sxbMF
s/QNdW/F5MmiYFGYyIapB0CgEAUGUelsePhA84GLWWbBbgSF4WehE9an4bQ8WXuYPKoontKoEEuB
CoILWwExb9U8PbP2ESW2yWEhVgZyaL9NVNh92eLDOwI1WWANoMchrHqWrHib8dJkP75O8wtVKc1I
Li50RF0ucYPz8ErGHooIrVF4Rh1XWx/pkJjyvDzUky7IJ+10+ztJhgKAHHS80ISFgaD4mQpitC7Z
MGFkh6mIZp7KOvt9O4R0NC7MbDgBALrhwl01EH3KXD5b9e4GYzb6pZ4EtuZFGyoqt0NJR4O3nQkp
FxT/xbpJXdrzjncrjkJ9i612iZjVKs73v9mtwqkAhxQ0dPGWoNf6pQW1eqqRtIbMph7QOyuw2sNi
h9ZymvNDCSw45A/Dwi8PXhHWzWkswxxabKGK+CUbKlqVqJBDGeNa7VOr6gweHV0dmxBoCRtYrB5J
WS+KUptkP2Gwf6IIScC8mRsbBwx2bLQI+nI+25uoA+Xt9nf7+4a/mlQPM2pBRgdSOkL+OXdcgXUH
kdH2X2nMvg1lTJt7yDd7AeR9D2PseMzX2zAPz6pGoHSIf0KLVUuPeX2XNdBqSPfyuV+NyKLJmRbz
r9tDlH6vizDCLjDL3Z6XklYxRLL81Rh9z1QtTcmzhVN6/plEW/xYc+kuKylqFMhn4u929USc6uBN
1aHY2zP6uPfbpimqRLLZIzpMJnXIqUGRS7i30tEGZthCdZSk58z95DHwsxT9Q/4nxLWBvBrZLqpM
wEULIeDc26PI17TxApAyBG1KCPfCGyk01lMHlt7tzyR7hbnYThAf1pHGXTkGj8jV221p0dgqm5+g
eZ4hvWL6az+e+4X8P9K+bDlyHAnyi2jGCzxeeWam7rukF5pKJfG+SZDE16+z1naUCXET0z2PbbKu
yAADgUDAw506pZx+scjykFNxrchezlvf+oLHxrnaUZP6xcYsKbYbqVGvjctbwSyokU6lL6sNdENz
X077SeDzVoLWNBktGBzUFp4aT2uPBpqReEQcylBR2tdE7dG/VD6nUd/Xy/RvwuXbFA8rbijFjERE
yzCfmaPlLBjj50kRPYNtQYuBT111ulDfgOCPCxlDSixg2802XDmtycpg2D1gCoTFzod01T5C6aDx
U0+EaN5ax2Or3AVessC+NJUoeaq5vR4kzHt0XRHodak4tSmqTreNoQEM9LRumryyzxzXbWTmyMyp
etcbsxtXl1ZZO1L0L2CHKOzxbIQLLlil+KumrYFnLq9UPN9n9yXdEfmmm8PzYb/5vQDG0hVcoC31
Byd4pphjPmlrNX/Xv9c+CxSP7LKbbtf5UxGoHi5NsSMqFrZSl4mnMLQFiQ4ILBf2lbqUgzzruHXm
jeLGLDoMffsG9KhoZnDrU62SdXiVBcYWlBmn+0tppS6llBRhbV+n85WiTIdGImFd/Dq/jFtHDAIe
NI94A8bwE1eWygvYoqK1sNeBmCkeq+HjH/77Kvp9a140LATcD7luQ63tqBqqMuxK9XoZstu67oPz
Jn4kwL8mIFilWlCChkDn6VJJEUs1NYWJ3rQcWv622G7Ju0C2bypJdvpRMP+y5oGTo2U1h9FUZVWi
WNnDT811sbFUMrBdIbaNM0uVw+TRUce7obiI+n8cBqsx9GgVsLWAjJBPSr2ZRCnI7lDjgK4lTVee
4QLjDmlzXWbj6/l1/BHbnC0uFZl4HliqCqdYXF20perlausopNmdt/IjsDkr3NfSrZHkoGLDWZng
c+np8JmOdgA+74OVid5hNz/V9+pZ3OMyY3Mlawyr19jxJ43avWFLH+A+eDSGDB2HUhCIP2ciT33j
0x66UXndmUkVljPQUXE0yb6UR3Q/IWT281yQj5TUTaAp6fJA6ZwGSG0kACswe6ZGHAluHT+2Nvdr
+NKuS4raiNC+ArDpmc5x4ZDY+Dr/NQUxY3GbQVV7WYq7VatEAwcbk96jIrqYll5Qzm1u8aMPubp6
1LmxFmvUB8VEjcMC2rJdasuAkcZuWxMwJUEPb4gEYSpaPC7/RtXUJSCPX8NUgQKdxn7Xo6jX/BNO
yH2hda8cuaWjUOu6Bm6hHfaL6Olb3kU7lJmenuUea8s/FCrobs/MsDX6t4gS8ONDl7JKosppB2EJ
JPKZq4DiIaMJMZBI22opQM+RZY5Rjv/0dsj5zGUZDdsjtaiCypxllgMBmhZPXRGU/ppseD8fnML9
yOWaqMuyVIusMjQoeFbGWCMBa0e6pzlQVJFaJI4Jqgg3BytloKUZBWmZ+gotHN1JUy3zz/+a1diP
c+M7hnnoJIqKJLNTsJcVqdlBWxQUP5HcLM60NB9TRT9mLXlsDEzSjKL7yXbKBcPnKtFp4wHuNMys
vO0Ms5GbUCF9UEuSp0p3M9EdGot4pbfTwbclbp92WS1H8gRLSSn5WdvtNCm9GQsRNep2Xv82w23O
HvjalU+sCXNmXSjdeNDV+RHUIpcjba8KSfTlRF5x27QZ+qQzU4QsSUGNIk+pg+fSGwmP9ucjZNMO
Hs5Bkgbu9h8PNLo+Vm0NPkJMpGVXaWS5hj5cGOrsnzeztXoaunYWbqyABfM1rDLZ0ALDrGYIsPhz
zka/1LTcmcf6ek6yQJUHwZPaVlo5svf39nyU5UjfxEMyAxTC1P6ta8DFNmulCKomcOovG9WREalZ
yirr4VQhy+1FWg14rGl0+8owBtk1GGTy2nhq/sUHO/aMO2ElDFFOCx4rIBapXTWLcdfO0NHCOHvs
nf9kW5FxbIjbwa0sx12RAIiX5vELg+aQq7MGk4QNKJTOW9rKFceWuB2sk1jBZA3GnxOj1e/twcoO
Zp+q1GkbmRVOJoGg/bzFn0RhOBGOTa7OH326AhJHY8FoFyb7bi9ZTurnoRb2+1FxAHkQWBP5x+3l
XCkriRZLFVZZFN1m8WA+2UaDhNzrHYSspLoRIXhFkbn+/ci9Ibdw+ugYY4xB/XcbxaTdda1Surgt
5V6SptBNHYUSmD+bo9yicsesAvGoocEETDgdVhUgr/ozVp7VupU37/Ay+w7FYsuRZk+v0HUWvRZt
HXXHX5Q7dxlV0bav8dLcKdPvRKErY7b2UDK59jpjtp2BWY3TpDJdpVl+nw8ngW1+6IdM+QD2J2Qb
bYbuRGdpX72s7fJY/1VAUsmJDH3P+vilUDsBJOnnI+7fJccJj5EtGRgX7kP3Q8zQkAaUb3ILdj3m
e9VP/RQdP5eqd8luBj+OLwrnrcIY8wr/scl95izra7nUQYwCpHPtgW0v9QyluBwJNO7Z9IzZz9Zd
Oml3fo2FrnIfuMytfm47bFkQeTd7DeRxM3gmwXNxnV1jtmuVnUsFG3dNPHz5dOQpf5eb+jqStBbb
CGwi2iWmnfpny6Qinvf/TzIC4T9aFWgG8n0XimFNGaLJNd5v58sW89N/wViQOjXdxBe9x2xeAFaU
8P+zxmUjqaosppMeuWF5i1PXcPsw8nIX3B2yFPRjOO1xtxFy8f1/Pt+3WS5S2ybNTHNJekSqjKkk
x3jOgjxUwvqRPHeH/0LwbT2ffn68b4NcmAIyOhQmwXCoog2dA4jjTp3jT1OPDyqz3lGchpNN95AC
vrbKLEhoumcShh1N2xUE7g9ugL979PuHcIHb9Svhe4kFtyKVOGxMJrfPrdzvdPLOiIx35r7ZAWMU
4IHiqZp7Qem1eSM5+uD8w9GS9k2nFwivlTUpKy6boA5NVyFOvZ86Pxced3hW2Vp6QJrx3IEnOTwP
nx4/CslKvajQ4IunyDAc0lcvVqoujylp1NekJ0Cj63bjLVKWuzJ4f8FMTyLrxk4kNcjK2sQ8b2c5
ZmL2npFP9R0o9P8wicyeFqmTE9MFUw/mG62SCoJ9DP1ryy6gnEjHK7mNJQ+C2q9kLJ9beTlUuXJr
RJKnG2ATUpZLFmnQWKvVw5h2KJ9ymMLAYhN3N4lt9H6hTxejJL3SMgazszyBFJmmpVsuC86TGlJu
GII4xFVyk/aJx+qhd+qkd038r5BFJkHdgXlHYaBs6fJxl3ap5LAlfYOKw6WszI+qUvt6Xu2MOtun
spE5GikOSCudM0PIqGdZkE35DgwAL6ZWXioE2vAowEDZb6M0yoJ25TAl/bSb42Zng+zHXBrmNGoW
yFV1MJbxcYitfcu0INfJAQocO2iKeFKFmXU7vS0ZDTC1f5CKPIRC+34FGU1Gf53krekxGXukjesG
d/xhV0T2i97b0PNtjKeMjtfEiNykmT7ROKwcfdBushQXWbsrX82knX30ST8GQzv0bKlcjRUHfP05
qEj9mSnMcG1tiZy4z+/TZWy9hFXGi9nr0a4HNDLHc1GfJJZb6xkF4NWywe+nPzBWXlVRtJ/qeY+H
f2DwrCicLRVEX621Gwm5mjVsaKu/A5OGeQtOBRORFA8+TZfFBQwS4vZRDpQR6e6kTkKsZIqrWEP3
hEnjgI5q4sRSDjnBEgUBmNJAWldn93SWQB9gmsxpGRu8mo0IjWL4SAC99KxeyTzoG5Yu3ty70NQl
chHpCO9lwSDmmEuZ18x2H4L3JAYFmtLdFKXK3MnKxhXsJPv52nQkWZN6ZRzDRTyMoBbL28QBp93n
UKSDgwx0Ycj5YVbG3pkaGmSJ8VKRwgdX7wXYyF4LJd93OIaI1ULUEOOity0wrWAZcSwluUK8XhrD
HNq6dA/QQgxhcD2indvimv5Msm4dZEiYfoOnSqIGpEmY6kAjV32e4grsiiatIMJZMwT1BLrzgbb7
tjYvKgWDe51JPQy/eZkcB5LV4T4/AfsMKqRH0ExTh/b9VdForZujh4Xm39BCZnecvDbqWre2lrc+
L4mn0vGxL4EaBZ+P7tcyjBDbfreSWXMxjGW+obD4sNn4mC6Ttl5q4gaMgngQy6dUcwy8+DVNaruy
VCiQmrYJ6jl2YZOlupJLCppfgJqd2bL2U6bvyWzvp5xWXqTHrQIcR2c7SZNbNxEIqwFwG94hEInq
WxmXoK2GxpnNJPOYVUxXllrnDiAFQEcO6XLdlWbpNbL9YOdq7BtNZO7Rr8kBLwBxzTBNxJ/6rLnW
Ex1Maqz8VZtR7o4QpHjEYCCesoGrnyxi7mMIabqg260PwBCida8FsaXcT9VyrZTRdFfnZrePNQae
sE4jAO6SwQVVzEEz4zDTkj9qUeuXU7c8ExY/jH2uC4qdzVsKGHMMSNtAxY4HCynYLg34ezHRayoH
QrsDeHMuLFI9mpIhOBI366pVX5BgCAs0BxzGoEgyGvU07zEYBdawrtcwmj4Ien6bV6AjG9w9eVQm
s65mEHWgOnbMmux1i3qj9L4g59eKHZ4/5Ddr4qMTb/X46MLFMm1Kkggnnha9p3kaLBN1Bhl0TS1z
Y5xvQ6YIOhzbVeORSe4KKydmFaU5Zu/NAaqnULYNEnl5aSvtN172gtw2DvrUXJAie9Cr4QKtPwEU
cHOBj+xzdaSqsV6ZWI5rgBUpqQPe6OUWuhdz0I7RcDfOkXlrSLVIfHozdI6scmWklSGHFPH6nJx2
EA+wXLTgBNG5XSEf2eAqR7z46W0+olSVUJY56jOEYsve0S7ZLrpsvjKo0iZhF4oGe0UhxJWJRpvi
dkpQpmULQaCaF3gMeFHnDgLJTfSrz9W31hCF7WaP59tT/uLKTCUtIgOlaZIbqoP6c5/Q9mY2JxFN
m2hN+S2/NNWUTya8g4yFp4IswNN+p6FmQsBbczuH5QCelaIBJJF7XA7QdcyPEiiehcSslZCM0NFg
cyEdynb+x4zZa5F/lG64krfPCRJ+3bdhHL2AAWye3qgheAT+CfnhbHBJpouGeWwypDRDOUx4lk3n
dystXKlF1Ya6GKPOXlbnQQM1jfPZbfto+M7XXKqxU7PVdLo6h6qPxbeLrDp9cVmKtCg3v9fRInIp
ZaltNjdQHcbD/c3AoBrTX1iD6AVMZITLIIMG7ZEO6KRQLdJdggocKDfrQMEQ/78tGpdFOmgZgzgE
s7GsVVsfEqFXugR2KmYXB7XqRdMqf7fqj+vu0dpx6QPih5CazNGVIQ71rK/yznDTXY9egu0W0EPt
wPnvZr4NafUhjD0ROHF7f3+b5wFTlUJoDPVHvJZ6kw9V8dKPD2BXvRy9yJG96UHcVd08CY4sckVE
WbS5Vi0ZvmNdOFbcgGlHxDknCBVeywE3Q4OSPK5CM38fcFvQp9vaHAXHzeY5euQHlzk0mllFChXZ
MDIT3R/mrnPstgHoQppCWaI3cZ3en4/MzY+F8XqwjqwYJtBnnVYrejlCribGQ/Pk1s+Tjytr5dS1
C5n3dfhDsd3Olfa6KER/zh0ifwGJbBEZSmMQjeHSiKmYhVR10RojNobEPciao4XnAkSjOR8YCZld
BRO17hqfFUrx1/NebyWxY+tccoFEYJ7IOALC0riYWgw+RW9keGOV6AF4Ky6P7XCL22RKZRcxvLSe
1oGCJlBeEi9180tgrN3hSvJEVDyKyDMu09SpXLL0L24grEpXddWnzJNc9aZ40R3QkESO6qRe4Vq9
c35FhYa5nNOtA6xFCVfR01sctB38zDNAgXSdHmZIVrmofcGkj85sIeJH22xqHa0y39TSKnNMh2TF
SoCSSW+daL/cQr3OV97LYEILReDq1hLjooK7uwnZ5x+TlpSo8byoeNXPzN2C5N3gDikruYsLu+DY
2AqfY0vcx0RzfeqstkPxCR0p0LH5TTT/j85wny2rzMTOqxWiUF3IpIU2Je736h73V0Fq28qf375g
2vw0z5SW3ShyD0OS+kXJPkOnru1fzgehyAZ3DMj5Eg9op8LGdGG1DUScX9DtDM8bOf9RbF5JE5or
UWdDbCusyJddZ+gmi1LymuX54/t4qbhTYDZBBDWusBFF/5q122S4M6YysBol6NLCl9THKu7cboqD
Np4Dq8jwlPdw3sc1L537BesaHF1h5RTar9WaRfLkSm0lJ+rNIDXe1Qh40EH45qEKrHFngSWPkyqX
8Hf+mHwdWkA5tOl3U6D45mcaiNTiN4LEgAAsyIBBEgDYKZeTlW4pJYxQVmFEn6TpUwNAXklFB/lG
kMCIqSqY6dFBwca5ZDZNk9AkrUKc5+DguZvMu/NfaOvcPrHAHWFKlJI+A78bajz2y4QQtdvmTu1K
rrLg6LRAFoLBE/SOBGY3YvPELLd6dGykRY/hWHHZpVg4R3cVJ86dHIdaue9sV/yaK3SVS4NFliTp
jBFA1ApQ1awNJwfOWsKsYU0dUGBjcsm3b0VhoqyZj9sDJ55ymREQzVLLFFitusVNNQ2d8PFOZd11
BzEfdcVRDln1qZLkIiHqc69ouxbcPo4tYajEmF61Ni+cBVMQjlbQQ2x3fpMLn3MEYcZjugy8QOQ2
OAtw6C6LowQxQQ0FLkI3KT1yUB3rNzDowhpDEAM2l2Zn2kZ2YSH0jCtomaqhGWQ30N6ApsE+cjA6
JqxqttzUILiNURpFg6oit5uKLraLDnI5IS2eYvVSl/9FxgWVwLcBbjOVKwxetRDVI2Y+A9nXYzf1
oUM1NbguaW4EXHfui9gvRF5xW6kmGi3oBKMM21cfbSenolJl66X1xDFu62ByAVSZA2wkl4tbpi7Z
tZ8rXX26t4Emw2YVda5+jkWAfOV4KbltA1xC3o0avlUGHhF0CIJ1jtYwQD4VeRCHovnOCBYJj9mi
AmMzTRxZ5q+dqipTs55gecJ9AiBGspt360Qyc3WQ5apIiJKX/hbkw63T5NgotxdSTKCAExJG9cXt
TSfbx7uRegU0AT4w1Db4zK9wngkRLkJn1zP16IRWzRZSChE+bPXLCGV/fMvwbg9p+NkFqNXRPm1v
fhW4urXtj11d/35kspQWhikHuGpAWzDUPK2HTpsLJCuFTWwSPLZeCIt70fqum+jIKI2yOIortQ1L
6WGsS6dg75YIOSOywacXEwowZom1bCLgxy8s9aOdDOf86m3YMOV1aANTLhgK5JmcGpZNdWOiQ2/Y
ZaCwYQUYPNbq7f9mhVstRWFxVUUjBgDMxul7CIcqz9aiC9Llli+ahqpGAxQZXNvcetl1aTNr/Sap
/DYDjZobz3okQDNtXLLATPJtg8vIo2TbqNNyxLdsQCCieKoS6RWznIfCSkQ0oVubyUSdpqMnoaz8
JJxDVp80Zj+V0FwJ5iKQ3dz2Ci/BhlJjz3AU1yA71KH++W+1lZtPrHIusrKyhkmFi6D7t0Kiu9hP
fu5mSJdgUbB0V34RZueNPXxikztzoEoosxwAI7ARPZjO4hcfqV+6Y+NkDOzRcFXfiY45oZ/cGZRp
ta1VBH7+zRul39dr3kiALHIndASVwrf3pbBI2QpSA/NYoF4COdsPYauuVYuJEHhqKiiMDJegnwRn
I0/+sx7p2eKCtxlwDe/8V92K22OzXF4uUfGRNKlgdliu9TJ7rpXuMq86rzUbQUJevxVXoJrHprh8
TPVJsRe5RtHS0ItyBroDUyh6Lt9gONW1IOF13rONcuXEHJdbOkOX42VdULwOO1n2CgYfQY7cKrlP
TPD7sKnkUR9hIgKCw/3FvEZBPVu7ph/Du97RnclTvaVyViyc21XueQ+3QKsn9rkdmeWg9Jkr2NdN
7MgVPplfUcvpZwe3DaAC3MUb/8y9k/kjrliC9d3OQuBbA704xq4Mnk9gokVHmhmhQ2207ZnXO/nb
54BmLCqY2DV2YvSmyCTfOcNI/1ITBSaNwlsblKQP8UhwPzjgKAXmqQwGF5xpIh6crYadaayEiZC2
gIoLT2OuSzpJFBWR2/var3inJKBYSZ96D+mgdLNDLzhLtmrSY3v8NantZzqUFG7qxAElrhfVbg5U
x65YV7YMQMjmLjguXWES2ky3347yNyULdTC4AeBoormgXt8t14UXedYjmmyzr703oehQ2cx6Rwa5
9IOH1bQ0Sng6zqM7zM+RXcJbAdxAZIRLPJ1mYn6kglf1ODhL/JKT+8YSBsl6UfiR3o5c4fJNwzqq
KwNcwYgdpuEbnFb18+wB4vtg/JFtp6l84iKJL7voergi+3+TC6DAAnI0sET8ELYjiRHLfQwnwWE7
eNro0pvCQyO/cvrPPNQhvuWBHAhoHif21FKUCddrA+88VhGz68CKAxvDndOWHJeAHXZVuExvjfkl
pW96e8mSm0J/NdqnmPxWu0eM4QkOr60Uf2yVO6kBbSNUmwHat0D6NSmXg5CAXmRh/ehH5Xw/VzEe
oWCBxs9RB45CUdhsxaZpYVxZVsFyBFKqUwOzQZZCbyDXW0q3GJPe9fQhUmIBnmjTiyMj3DlRULtl
kdzWITV/19FlgpLtfPSJDHCfv8gNCdAWTMFAd9RXlJtaKLe9VTwcrxP3qcsKFE19t7qAIYwl/hpo
5ljaDPka5tBBMD67hU/Cm9r3V+E++xDrilWP8EcZwkJ/skCqVPWTMzcvar/TM/yXDYyvtB9L2/uf
VpIXvCr0ZNBaZqC0b+/G2PAWRSRgI1hJXuKqae1e13KjD/sJYy3Lb0YsR7ESf2T6PrdFj10ia1yC
tzHKg5NM70O57QCdfFuGKyCsci11WPbn/NIJthJPNDBoNJKTdStptZkmTq/WFiCSrPJtOlcirtut
uvkoQsx1RxwlhgUUh3WRw1g16wDgQzHY1HeDmvsSywQhsVn1HNvickTXgbBmGmFLvcMAkksu8qc4
3sl/DJSXxO1CDaB8PTy/mKItYHI5Y4wAgyYmNlx0ld83wbxrwCWG11gZ54eo7tg6OiEFBF4lFTik
H7TRBhDxpgGJGPCVY+jHupvYCEL2ypfHK0l+MIjhQjPv8byD29ECOgocmRsUqVrVTJa2bvG8yx3V
vCzN33b9r/Lutw0u+Am1qTnjeQx8CokrJ8RNaSw4edc4+3HwWt8muNqmaWSSmDFMWGrmZow5qZBM
djvUv01wod5nbVWNFUyM3Z86extRlLYK4Nnzx/kv8hdHx/mC6VoddJCQkgO3IOeLNCxGNqLCD5Up
e4QI/KusULccin1im45GP1k5epD6dCDk8NHZtg/CiPtYSyAcgZHVlDjVYF/NEKJzSrXcRVTB2HHt
tv0kOOw21uPkZ3LrAW46WledimhtAFozC7cGjF1DzdeJ4kdkidv49mw1VAUlclgp7VVWXEXaI9Pn
/TSIKGG2djsIbQAOhcwOMX7o6toZMPKEwSdryP5ElekXXQ9ljktmGl5isOvZxEc34vdiQRmZq975
L7/VcrGA7NWAmAdHzA+Gs5SCwR29O7D642v60ZfuY47MlR+wbTQXmu8Pwteyje1/YpGrJyBFkwAT
AYuTK93YjuE2kKq7i7yPJSBfy0PqVS59FXi5sVdh0zJBLwboEqDqp2dGIbeyRiHzF6qhEljP+YHu
cnf5WLwYDxuRv7wIvVx3DL+jji1ySRy3HikuY4KqKYCGXIsb+gGvGr6EMRPPfO5wWa4Fd9etkEUd
i44AREjBN8/tYbzwTitIEV+yfo2WA40e5PR6AMjl36zlkR1uEzJLS5WyhWdSjwc9ewzH4qvEtEGc
gomjuLayy0r+pWKYgeVTmNZvk4khqFEEeNk4uKxjb7kvmkRGlpACcqF6OOyV3QoCMAJMpe0F3m5G
65G33Hfs4jJXAK2uw+ajBOjMcNKLIoi8PsBwyNfY+4u3PhaJwmcLl3ni3lrcHRU5tCIyJB3gnnJj
hJrqsUDHQHT7NAxOt7PfzDC/JQBmpjfpL3WXeiK8vCiWuD2K4S+zrAliaeoCpj/ZaYQX9OteKJey
1Uc78XP9zEd+mhhfyQnB8pZ9cltjm9S65k49RZc5dhTMgydGEiojZArx8qlVkKhLHjUqY74KjC+Q
7IuMP90oYPFbnfuxdQlZSYRXVRwedN5EURkzimRR0hGRSy+URPUbtXDxh3cjuTRikVSgupYjP0yi
9QyqOwPZmJcpLppCrmIKNpIKXr4OnhKwm2qdyj6Un7mPmUH0opCPV0SeeikHstf9m34QoC7fP4Gr
mNAN6qSkB6UHK0ChgPGyfJC8MXo8v582LiUnVrgk1akKAek6HLUztPWTtn3CUc4wBWnfjlb5mHSq
SJFneysdOcblq7kzKjRS+yHMtdqfZcWryPsEuEs0TdfFktynuur3vRZm9jWF8la8jriCVJGC5BDl
fa7MzogxSzNXsfvRYy1FaqObZ9PR7+MymdyBSmkuwNkiD6DaZSbmvEQ8tyITXBJjUJZY9BHfVtbz
K63S90szi+hZtysJE0AYXCTWzjS3lYsI8Ngs0pqwicOhah0ZuL2a3rQYlO1xKbTK10G51ev7spd2
Casdo6q988G11b2F9f/8BP5dH8LOy1qw4yf0YFlcfM2r0ZD/3Ya2jynJA172kwVQdtFLjtAu97QP
OTMaz9WAEIP+rsN029XAYWYN7DJN2G3byq9V0QdtA8Lu9KUbXpnxZUEDyM5uYln/x0JyKp5bjxaB
28g2pMglfcYisKICTRNmIhomuF1t3YtPbHDbuOmm0pgm2Egu7RvVBcuBm1iO/Do40h297z6LJyFm
Y/NIOnKL28ZSMUwSnmUh2BCW95RiGsKrjBCzObab7tdCbsidHr+h+SX+wCLb3Bal0zzOdQV38zj7
HM18P2Jsl+nF9QQY1fkY3t6q3yHMbdWxbxKrU2HKbntM/FbOKP85b2GzojlaSK60AEX/uEQ9LMjs
xrK/9OhqlX49b0O0YFz90JSzGQ8jbLQDxkgqXPPjD2l60pvWPW9ItFxc0mnyJh4NCYZGjBNb8Tu1
RWz4guXSOTSyFBkD9D8Rd8qCmoMpDcb6jAgdQlVEfraRQcE/CtCHYaInbUN45LQYAsF5oalTPYZ1
90dq1B3rH9MazJ3Wq7K0vm5i1kGJnWi8bSrDk+rPif0+v5ob0Hz8ArQAbCi+Q9eAf0wAhXdhlEkz
YpMxVB2Ytcg8PcZdKdoZAO4sj7KjWRgHUkRl9uraaQF0apgLmL4YzGwoYZgGStBbF+AuKH22qy6W
QB4PkvJfqBBqP4P01CYXO+XSTHI7V2NYLRIoGgr1whwzz1aeJil2+/YeWL8QmKJfWtZ6OZ0wHKs4
UKy57DrcWVOIqU83c0acRBlvIsD/7FpFhVhBsmm5txrkCGqERcbAasCCoSdebxr7uL+eMsxoTlJo
oYrtR8MFSMXrU+IWSi/YGz9rrRP/DC5yl7kjXVRjTSvZujLl5qoAxTxGWXyqNQdM1wvK5p9bES1E
QGIg7EAgQM/LShV111p9AyoYBqJmBW1fhe7Oh+fPrahqkPaEMgmSFB6+uf2RDjV44iS7DTGT85gs
1WEh+X5iuuh02whGUCZDHw7jRivfMBcYBUSsFiuvaFg+RxAE9krdWdY3fRt7MczRnwBNkWgUbsO3
Y5v8wzPtCt2SYtjUDClgcrQzWe9Htug9SmSGS/6KtFS9pQ40HBoZ5A8ATZgYN08FM6ciK9xuLhRg
9LUUzlh2fGh721fT0dHiVNDxUDd2MKRXEBEKxsJ+kg+ADsZIamKNf8cHk8zJ/kAJS98DEvKB/nwB
eqfOjXE5XnBbj90SOhWjM7mgdHlMH0SgjK3fApp5Ah5xECD/UKCdWjXtlRTtkFw3v+pe9Y1qCOus
e8XQjGAfbB0UaNX/xxYPxtBLEM40EfzugMUYHisPbabdCnnpH4FP2IlI0jY+54m59e9Hl/RGKgeG
6Rga0qy7Q0P9gsz6Y4uhAkHVsDGqjKfYI7/WNT4ylKfmCDslDTsrfbFy4nVE2RfTA9rNIJqPvaiK
gmZAJlZVQVG0UdHCNKTGzFWjy8bE1qnpWG7IDMacEUCT+n0GOcoT+21fD07vLR6OA4J5CSGj/kb3
49TomlKP/G2ACU4xWUwhi0SCbFS8aer9eACfjvoU+5JLQj2gVQvsmdU6dXfo3iox8mQzcI88574u
dCuJFGMMONQNbw6Gvf65Av0w//tl4LbrHhZP34n6S5sRdWST+9AY0phMvcGHtjK8oGWNx6TMxdiS
4ATc3ihHdrh0lwEzUSctA2VIYGHiD7gdDzjv/aqzXvnAiwhAtVv100kUcYlPjqrCkmlG/+98YbJP
l9fihgxQSBsgraV66s7GtGM1/Bf8euuhxFVQJ6a5Q2uJoZoLkT7sHYx5VcsvK/vqQPtO2yaw4qdy
wbCjCN0jcpevMGYSlS3YvNZNowRmAOno1M8ewGNwWLtVYLyQnfxGHLKCiDW5VS6a1oiUFvlIIvf1
PcX6yjawxXLwj8uN4xU1uRUF75Fi2UNHwd37lGmpG+Wvcyk690UhyrMFUnAeAp7f0tB8SG41r3mI
1cC41D/iP9ZF4mdPsgjnILTIdSt0w86yOWloOBE8+Ui/MOnhauisfuFm87iS6hn35xdyY4T7JM9Z
6mmeS8hE0K3PaZg+G+Hio98WGrf95KObTZ2lgNkB8CwLzbfKyWZXNMMtyDYWl9uh5lqB4wAfsgSV
krFQl1ajm013Ai83CuDjeLG4bJ6kxsQWDV9yOrTPzCPw5SbyYM1vbLRu8+C/IFAQucYl72xJcEOs
4FpVO5OP28VTRYO8CWx/Psw+vZ5zL2/98YUJMt22r9DJgBSkBcUMbm8QrZVU2iDRJeantOwTNPgE
q7nt2X8s2FzMgPjLJlJa0xDceBjMrvayDzgtsPasfYBgMwUxhexksRvJgkNjM7sQHcKj0AtauWFP
g3Xu8QlXivUwb6+N7HoarsC529a5wMx2xXFkhzsD65qR3ipQJK8DV0DltLEjP2VBegX1A4BPwTgL
rrzJETUr1+T445z4Nvv3VnxUc2B6pezBiUbDokTPTDNeWKE/j2V2G2dsR5bofTIlwf7fPJqOTHKn
sB33xWiNCFJSRqEh963bFP0VVBF2iSTvQUJwZbHZH1IwpwmCaOMKDGwfhBohdAwpeV4zpusGSyc2
Eg+CaMZ8mY2HJYg5IwE4swwRyv9D2nXtOI5j0S8SoBxeFW2X7cqpX4TqpJwzv34P3bNTLpZbnJnG
AoMFGqhrUjfxhnOwcesUA1AdQVk9cJvAlzXpXTpz7glb8mZ9egalIXgaH4sJsGVytwOlpMs5KHVh
n74qVBbkK8hiwZr7UWnRFZ5IB6JUgMFmm1pwemDGGOUmcQZX92vMUG46PXH+08PgTCpjKrKem2Wl
wuONaWG39XNobTGwzfuI1NI/n00FJ7clnmaVPp4tNDsTI5w0Sx7NrRanTisfSyTLhtrcAX/RN/vq
OjOlIM+JC2J5G9MFD+vXe9HbYcz+r1/wqa8gNWI3m0hXRYz4tjUQSKZ//2IGJ9u7BEZVSKF3Sp4u
yN60n2HyLbdeJOX+zw7BZk1zWOSSAn+TCM9S2WOcnVcq/aTvGiZYgGksiwC7oPb28UONSzfp0YC8
zBBbuyYS6luDN8bGdsn+7Qf5KIlt0SagOmnUBinMHMUbLcEGRiJ/Xb8uzmFkanFnftLCX1ysDH6y
n3SQuXWy5YLcWfV7M3tqLeynrov7vOmAI4GjCfPwoBukFPQf5dWxmCyRYPUBRjdcxDon9sPvqmsF
Y7A8K9s/k8YOu07a0CVdI46gJKOIOjmw1kd4i8VXPPl52KxL+xRyPh6NnXvNrS7K20oaAXJK/AiT
IVl1FHLR0VR05UjhNXLsr0v8nON+EKmcpq7Ovl6dtaRpVBQj022/XSKnRCamHMcWG6/o/KL0hWX7
7xyZn4LNSSZGBlD/kSyNVcrS0isDXLMwMH34EXXkoeiT1F5AoKq38kaLqodE0jFEAaBY9Ap/6HGt
uwnBjeTzrbqEFNnZw5Kf23FZSD4FYOaXUQ97dhvFFMk1ViTHAPHIyWu8yOKvkuEvxl3YgVylG7yu
kXgKffmrv18HY0B5GOGh1sFpCvA5YzK9kQrfu57yH7meeGI0eETSvsVKt5/l5FjLhgVEhAyDrkLn
6QUor5PuBWWuYEnLF6kzvPWv9Sm9/Hgl7JZtKwy5KC/ISZIewy2NLKJup191YvK0LueSGznNkfxS
CoWGlrOr73pD6sN8HIOuBTVwC7UTgBpcj7bc8fpHn6IUcyQmGo+GFQF2eID7jbRNW3gxUBbWD8O7
NCaESEYUZWY9jUGt1JGtzPVBM+dt0TWc1wVHdVRGX4VpsAoJTENBHx56PO11HXOCwnU3p3aVmYBn
5mwdcCyXbbwt9RgB8XuGgzJTu49eCuvK6I5VfDTN1/UblDkfSWX0IYprq1wIPlLU5IWXjwkBqVOr
uELS69hTXPZaIbd2YWB7CKVSVAOAJmcnYnQw9CuMGIibKdZGN6mHGqjS6mJbM4gUegBMb6WmEOyi
aTAhlrTZvpxmgsHYrO3cuBr7/+BgsX6DiAfuTElBo+SjXpt9TyaDPnYFLDU59EUvANoYW3L6N8lL
vcjlrZJfuLgPAhndEyJAx8YFvlFVSxv4sC1pl8f1j8NRb3a5e5FEQUhMbQA5c2oXvWD32iE2eSO3
PCnUY5x5BCND+R5J1IBhHGFw5cR6yedWcjKTh7956cYogj/ItIwTUuBHQUulKFWdwutLSVe4M2m/
SEvI28S94N/wSH4XQkPP2WmUrB6TSEBDqQ6RfS9YlwYWlDA1z5kMdPv173MhjJ3LYoO6BiqIspOp
Lx1rlDuU7kan6NuA/34uJNkX5OygR4CyG3WettNW6YcnCPbDMCJtoCVugRadJaISjAEggMDfBquf
jOJKmW3zrLGctJed2ao9PREf87IN1EjbSXXI8U6f2wQfpZ+SnbM7LrXJDK0aqSjw/zet7BDR1oAO
Xtv9z3ijb+ojnQsM8ah1LM3Jntcv/aIWvR/9NPt0JjwkJYmlDHZXmrrdTKkTCZK3LuKSDqFxbonI
mehOCJMpTGIphVWLx2vX+iBO2LUZEPNaQNknnBb1JQU6F8Q4rXGOSVYCQxxjKVpmh0QCniMJg24J
b5QxusFEkwuKjU1cFJwTXvyE55IZ7xUShQi1jsg5Y75hfBCQcmBbvf4KyHdXk3cYXQbUIvYmhq+8
UeLPdSa624hxVhUr1KA6ZmffQyMvRHlGIQ3UBG8lKFQAArc13fl2BOu2XeHE9ji4/36TmhHLuDl9
SERjATVAAFPF3HD/gKEJVF02hmMEaM3i8yoepYzhDorR5IC11bPzsjWfkcRaHy2ITEvsoOwRUJhz
Yvee6lenWx54O1S8G7aYmN4vRZWYPSR2Hqb5DL8JskeMAC4oLrXoQYub0On+9fbR6Xrf4y9jM3Ea
LtVEv2qJ0kuMzyqYT+tWKV/Iij5EXMa1g9+mbtqSoEmXY4yyGTtPFkSAoFo3KqX1FC2ykVtyJxnz
sA3z/nnposROwvlWRjplS4OyAS8iZnvTvrGxUgYIQhDWYCksWETf6sE6Lx8EWcc6k9wcFZAp2EQb
D8ks8gq6l78PBgVkSdQ0AHEyxTGrg09vBvgXPUPDY/GmQ+PAgQ4+EGl+wZxG1zyl+Dx2TD/QmVDG
4iep7rVGhf63wFA9REfZyTa4RhFZhQFtzEKAIRnoDSBb2oHDI3Ej13pY/4IXMo0PP4H5gM3UlJlg
wemAFsMtxduiXByL98DhCGFrY3FmhVGbIj6EYDKrFPVKnlRvrFTOk+BijDAVCeNplolPyZxFMnql
0mltKW03hRX6Bei8MM+t8fAsL1UOdBBM/F8Qe566GvNKoMoCIIY0ds1dcxv7gEPD2JQGKIbKXTa8
kvylEHsuktHPEGt+xpzjbAuAdab62oh+rCvCZQt4PxT7oJKqYQhJhyytNJQXkK3caXK1oAyDvfpG
uVv6bI8M0ifTHPRWvmkRgFEVIPco6IHQRVV4fM8X4/DZz2GcV620c78IiMNkfh4QEYddY8SbSHyq
xSAfv4pa5K9fAOeG2VdXqBpFakSwhA7MGn13l4Yv6wIuWsHZiei/n2VJfQVUYZBJo6ui/JyFwe6z
Q6MTZ13I511B6lPepbBzP9IsVdU8IgGWs/61FNvBXgThuQkbL6yib6m+3C9JAgJ2pbLBor3Lk5YX
XU/dr0/R9ewnMLoKsh6ijDV+gmbLQNjsYIibVPMExWmOxkvjjW67VTaCF26wqLp8F19I58vKz6HC
+GjhAuzIXb8T6kbXfg9TKtC7rBPbEu6nN68JOLbL7IGgZb5MjSN1ib1M8XZdIEeVPg0KpZYYqwpN
pzJ0kCQd1YhgXcJF68CMo2jS5tQnYIpQymplBgpNkAl7ZToK3Y2aythLiewo3rb4vyH512AwVLHO
RDLJmlq0c6nQiYpkNP2yNe9rUdioebpZP9lFJ/4uhl3dT7seiy4llGfsNYA4qOgZvYxYNarjnGMq
PEmMPY56SZSQqoWpRNts3uagCZPkwTZSzgziRcM/OxJzc2LakRBQt/Dd5Q9juJKNxzC8Xb+1i3nY
uwh2QsQcW7OVNJQqY/TBe+3abEW7AnuHhbRBE7hDeJwTmYyFg+eq7RKxGdBb8QZPdoTCoY13vBh0
lzglUO68zK0rbjPxcuQ9Oydjyn2mynMvQbAUYXtHBQOSnewGDbickwuuu/EfgGNeOCv2+0QJNSwM
/mHq/qPbNsx2QmbRDoExp16LPk8Xzu4MVpT1L3ipuXMu5zRIdRYeZowPpLAw0GQCNNY0US+LdtLd
X8wFfFKgS1cJeXQRWJIwoMECcgy9qpkjMGOD3kex0AKdQHgj3+vIdoXcbu75OBJciczTOlIbeSkb
RFjoJxA/c7fCPJ+NB8HopRvQTh97nqJe8PznZ2SHippEboWCtrC0vLyx5Ha09Uj/kZHCT8Usddup
woxqyakgXMqkDJQ7dTpubMqfAMmGAUx5uQaNaRYg1lIO7Vu6CW1bX0ZMOduyq3+13OR5XX8uRIQz
oQB5+qim6VTreVogfSuMcVMAGFcUamCryE6nN4G4yNiWFewpfl2Xesk4FMtQaTPS+Ey80aSiWiog
wwvAFb7Y0xKivIs1ym761+Pimozj/S1IY6wwBX+cYYgIC+Dx8UDaBzyAuntoBl5b4ULo/iCH0dEc
yEWSIOBBC9ynoAEboZJxkgP2QwFCgVZ5wEMI8l0gctF/P7PztggFjYjq7KtBeqOhpTr4xU0f8Bqq
n7SQQjUY2IEQsZ2ggyeUkaOJcisphaX64k7VhUDzsQH/tcezEs9rlwx3mDZzwzvum5a9QIg1gFOv
Iy1BHiqzBfKpqaeqKRviYzUB+znAyEQWagPvECD85ErMbFTmvwp019IhtAmgB1PnVM+zYEciz6Wy
JdnTb1EBzW8ZmEEDHc3Hq+7nZZhT/IMf5i3Bakb+reu11E7ACOrLUunlCshMSHI3q+FeyxpezfKT
wzvJ14BKCNpD+smZMFlqSVsWaqf7lB9XdTJvBh9yQJEJNWf8IfCnXi99dANAIX9LZMxkBjFtq6gl
+Uti52Txpo8xW9y4i2/8zEDHUTkyr3pyQaUhFZMJFO/S1NlGD+g9JCHUauJLKbYrl0drBBircCuS
1LHCYya8znHP+bZs8na6WlNTdA3z2ZgoYa42VdRWyCNR9wvzRUbFeWz9sDjMGrdFfVGHzgQxNyqm
WbNg7F73JQMrWyAxtUf9uuxvoshty11HDmr4uu5TL94m+G0A7gzw80+Ga6p1bWLmn/h47vvd45Le
mJqXT3sd3ii8AtYE53n0KfM43SUGl7CUDQISkM19NBM1LpdOayFQDeLvv+i1dDu+k0+wFTwHcdE/
nAmjIfvM/YHLbmxGC8LifqcVD1PCG+i7qBkWCtkWToJpMMbolTYjZttOMIG5sIFCYufzaxipdsTr
035aRfl1b++S6FHPjhI3+YRJnVn3c+1OyTRbn4+5ErsxBqUz62udJ96S3qfg61zXD/o5zp+zrFgm
0idYllLrcND9UMN0oqy6GGr0dPV73u7VjDevddmjnF0n83iRiEyE3CS6P38D7yd2Xij7WrKVX0SX
zisLW42jjpcV5P1WGW009AkIR/GIxKlHGU2afKXmvMd4F8iooKR1IC9LJzAHNL2b5xo2N3XQ54K/
5U3pas4r8xMMMfu5mDgcZpkxRh2IU+kChPQieqULbuXK0Ty0llpPCNSryI0wy3WV7/4BjwF1hCva
wr4MxUIlObDUNBh3v50eKQ55sRX3GbiseKbN0xX2WSgUVjFRSE4cNTtKboYdIRGURt632VH9ws9/
KBxXyfmSbH5vARF3QLkAAdZ4ISm21Xcy2GPm9iZr79eNjqOV7H5ArraqXCQZSFEKxRYjzSNhyaG9
5V4f40+EsFG6PIWm9C6AXZwpwC7SdbtpwIzj9E7mRte8gYmLoebduNm+XxVnsQyGaNBqEFApxt/D
zk3CN80U7DayTdNeTINnDtT9rukj408ARFuaQ/6XOcQvmNa/Nrxii5TUw4JHQHhPQJ6KMO5k7CjU
F8ERtfpWVm2QfibzhuSbROM8+z51cxhDNxm3UiRKNFVWit10GDrmdq4pIW0HKqXYzemoZoYqBd0x
lRqahHXP/3pNiP0BjKcRCqHoqgjWULvp1vgGKOxN6GqH/ie9Wn5L4mJ6K4M/B9BwErZrVSYHk0cz
w9oH4t8vc6do38ZdtMWAqNP4wk3xvG6CFz3puTwmFQNtJcmtbNF9/cvwU/KTjbbBLv5xAWVUUHsS
OuTiFQpPfunEwXLHEU7/OKu358KpXp8F+2KhlkIQNOjXFZ67Hxigt6utuZGvsmve7uNvrhaqKckm
+vHsMElZppoajoi6+iF/WI6gD/LE+xHBovHFjeDyYu6nrgFVHUBD/1/eKdU5O506RxXsEvLoLGzp
Jh4FS8Ni6YH/RrnkSc9FMVozR1acaT20BitzQgyeIiHyON+KrUqwp2EURVWGzliAV4lvFT8Ud/19
FSTBuKv2YKTwRVu84q92X/Kk56di1KMXYk0rNVygGkSb0s+C1uv+ASDFRSdzLoeJEb1SSqIs4fam
3QLeHBWN6lr2ih/11aDYJCCADsyxqBLeqV/jW6sHGLO9frm8z8dkn6rejV0IHHrQzkT2bB2tjPe0
u+Sxz4/IRAi17o1eVXHEVolsYGwkQ4/4vlHQ9K/Qkl8/Du+7MeEhlHJFNQDpjO8WBoAWQTWm2cpc
2hLud2OCQ5VbFmYxTgZWPuQ3Ekys0p0mAILYNbmqr4ptvCl8wGHlolcfjC0P+fGySWDoHAii9L/M
OZOwS8r59FYhgJcktW02AMMB+8T6dX6CuTqZHnVaCh6SNDR8dJOoD5TFQPUzT2wBVYh6W4O9Kguq
CXwblHliPvAJmy++YDEX9rdURmXaRu2x5YFqAOWIpoln7BtHKZB9rEpcSZwxg4sWcCaMuUopisY4
yzXNn0REebn8okv5j/VrvPi1zkQw2kLmCagwwHbwI+MqLw5xVrlkjoJ1IZeDzJkUJl/o9LROzQXf
ihJ7Gz7JnGhngC5IciQPbQHV5oY16ng/BdF3iWxzukhqVIcXOGY1qLeFN2+iPSUYk+3asVxeH5qn
FRoTaSYzN0Mzgasqhh6skteG+NSKN/P0U8yvQDvlCuBqFjBkY5DC1qfsD02BLVl3QqZ2RMVhlevi
KKPwebUIYLa03op9eTfeZW58Gz9GMS/B5ugOW/SUs8UgJhDecMftNh1sAto66Vj+pHzprVMfwqPg
CzxkP45NaGxYyhRBDk1kRxopngZMa9oA7fzO0Vfeyei/nyUpxAo1QyE4GU3BzCfLB6KcX2+0ANVt
J7v/J8kKV4cYz4LJ9riIJ/jt0Vf82CluAQNFE/lhj/LxwIX7oH9uzUAY39ItXT7VOY4456bdF6UT
JiLqSkCR5eFk874Y42KiUG1NbaYuUwQh6WKBl4i3n837Xox/McIq7mOar/fFlyTPbVW8b8jdulLQ
C1m5MBZeIjfTslRospBLN8JwNPRNZO6n8NDJPE6BT0gWTGhj92fjRAXPUnhSP+ATvGn77pAcaJbc
7DXsmSe++gygd545c76TTl3qmdKHWVpKPdiu4UWGn82xCyjle1fZ/YlLtHeELW9chhfDdSaXXapk
bjt6p8Jm9rO7YmMA/eEk1lVMxAb6wvpP+cl7ZNAZB7LU/SAPaoVXXb6L2i95lTuRwWOk4UU8ls/F
6A10gzqcLDzEyMGAEratN/p9fKQL0MXX1l9XTo4164zzQG26yaYC4qb6GA/ochffpQr4l4norgvi
uSmd8Rt1D9JBcFFD0l+dpurRdHO8TxvfeuUqCCeM64zvIKCp7gkN4+MLADq2yc7yBh/9HrcFAhKv
qkj/2JqFM15kwFzEHKWoaiQDAP1NNWiG2k6sFCxKiT10sm814i3nOjkfjl19FZohV1KRHhBjeqji
qHD8dF57cGev82nAQefSFzjqwvuK7BJsNE5yijF8yW88+rij74PsMUG9VvGK6/S/lBvPkmaD8SxW
3rUDxmmomeu7zvEzb7xCgQxFBmDgcvmJPwG8MO6T7ctIbSF3y8lT76tjsTEHDIAsqIg9i6/RdnLj
zXibufOjsgTpQeaszvO+J+NdRhLqupwaqDnkst1bIMaUvzd4gcn5hqM51DeuaKvB5Cjmko3JkFPN
8UECcxgeo9v8uUHHN3LID+HGUux1gace8ppAxscUVQjwfBkC1WDy5r2y166qQ/WFbKJburNN3fbg
AkryCou1wwR4Ox6oHS8usk/LaBRUBfUW3ZdvSxAWK/vCA4RWILx1rnA7P9HSY/dscQAYObkFi+/U
a4uFlyZ1rT0IOLrMERP1Tm/D7fr18sQwzqczpETJQPDjxx0+4EQ3P29Ni1u5vayfQPTFNBaIfU9x
6yzIt5HeLQMe077UbHvXsjEdLzi57FSBhVUYDJD22RY0FJj/54m+fMB3yYxlaHFfmEuMlo0WYf6/
a22t6F1TeVu/xt/oyLsYxiwwSGNoI40Y8b7ei868Xw6S5CSP6ndTsssnypDQ/ohGn7eZdrmwKb0L
ZsxDkDoArCjI3ydwgCYbjJo4UaAF+CE7niFQXfhsie+imBg8JR3GIglaRKiUY3GFvJJGxSzu9zYv
ANUDpCVdO8gFFyPocjB+F8sE41kW9F6WcLWtO3izq8PoMYn5QKHkinsemgtVh7UzMvYAfpQxNzBO
DaDyHx3QNAH7yHFonFs8FdLOTKFoQ7AMNThOug13yiYLlGBAQY53kIvNe5DL/9/k2NkcVbGIPMUF
GnqkveqLh8ps/FxWHvU69VI5vhoj+WAaptv1yX+qH71LZuIutnmHslhgcqKYeJJeONnILQJwlIJF
JjGSlPR6St2jM3iiZ/hgz9lX+9DG0vJ1/Lhu3RylOO2zn30yZYhqYuWwMbqY2WA/PbREjru/XD89
+1yMAxGEcYwjTJz547c88jR7+jk04F6l4NOmi+Ji/Kza+VFofW2HnRwPD2fOQ4x3SMaRlIJuVmWC
Q9Id18p6lIuH9Vu8/JJ9VwvGfaD5m1iThBJKHT0Z5CUZ30Qr9Zb8sQBRwroo3lkYlyGWejvMIS4z
tRJ3xLZAHObeugieGTOOIpkmSy40mDHNg6gZI/UI2oBbUbycb/19a+wqFgEA3Nim1L/v1B3Zd0Ho
ls/GAcuq6L5M3LSDc3MKU1Ikptqkqg5x0tAF06K5c8MZTvnNI+D9RIx7AM43kAsiiFh22bH2q0MI
bOIFwza1M3EhpTmJBwtxMpFUGSRB1nxjiq6bKHbntLklMbmStOxuXSMujjeceVwW5mQe9Mqce/gk
8k24HrfLIdwCQ6F7oTigvaNeDc/c6M/7XIzXqAEWowMjGNnNdZo75dbwU3+o/Bbzgg4okylkbxmI
nINyVJ9Fz0sL1cJaya8Idmop0UaEym0p8XIqdmyPhKDPlDXcZ76PbxLRK3aRFz6Qo35fvi1u5Rf3
9RcrtaXX9e/IUxnGeQix2SjGhPf42Eh2WsY2ad+U8HGYeZ1GrsIwPqQBQ0mIRB/1Qx+jbW8AanLR
dN81LxJGh5vr6L74un403pWyRA5WRwC5L8L20n30pu+SDQam7pODcrQOo5d3GN3HovZR+74ulnOj
7BxF1UizstD4GetfVdI5RTPZSxK7Qxz8mSDGtShFPixTRYNo9CaI30PAKTV65UrW07ocjtmxWDlz
WhllryGUpZNkC/JbNPL6DTwvyW5rpmk2qUaHO6MFr/i18MItrYgW3/vgjx9JbFOzzTU9U1oJaznT
tQV8ZulgJd/Wr4x7IKokZ0mUWGdNLIW4Mwzh3iBkAm0NeNCHaksOwpaXzFC/t5LGq0yuIUalsaAS
ienpuLW7FNt14U0LdhTOmXhiGFeRtVqVzrQBkG4nD054Mz9HBykotnQMCrnN1bDhgc5yTZhxGm0X
6q1IOyi0SRQ79XUJjvVpY95k6GwCQdQhSBQz2xq95vnPjst2N4dsaTNzgGhwKQcZ3pqYTorQLcqB
6w0mYKd+DI+89zvPSbJNzlhCBJ/1k94ovu4Mj/G1+po5syMEhZ+Udv6DW/7l+Cu2sRlnYlp1EaoV
apDdleCGqFFmQr0CO3jJd8y3PdaPY2b/B8bDXyXEv1MjtrU51b1pLeCv9OsX7XoEplTsNM64aYBb
7oZ+QDuc9Z1sq8+C+52TlnFUmW1wEim3CkVr0ZgDYDqG2AG/BfAZwvECHMepMfmK1Q1JVFDHmU/g
5JaNq8gqONkJV2EYR9PNJFMrWvadnNGtjrFT+ikGNFQXZWZAUPc/eE9t3tUxzgb4mInWAfbTr5pj
Y7aoGeyiiRNCeWavMa4GvY8RRBAQQus8YPzVf+avuSt4mjc7+gt5Go/kS+bzSj6878U4m0qzCCiG
FRHrhH6UWYeiLDjFAs7lsf1NcE+mSM3Rps0x5pUvuV9JEvYk8z9Tb7a3OSTA3hwsRLhY+5mHlW1Y
+358+DP/yLYy1UQbCyuC+eKBa9nmLvcfzK3qzjssDfnFQwSydJ7u/abj97fLYHuZndKX02SizENn
XIjbOU3/pQjA/uJrjtkGDZ+3gldyZFuZtSVJNdJI3TcP9MWBSnyQvuFw/6A3xvHEbD8zyYheWBP0
r08Et60j8EZEbtUgvKW8QTme32CbmQnmx8aKFkDSvX5L0BLL3chLDmBbyW3RRdHskRdoONbFNjXR
hc5npYfEaHoUFdHTYt6kKE8C4zXkcZkLib4wyLib1Rcr4zGL0j+wkmixS5h6M4aSSEOlrlw13c2g
jT7YsWwluzfmCmzw6mbdxqjDWZHHNi6rUCQF8ERR2dETOwWiRpNsFAD890D3tir0gHoH9DbeutDf
DAz8bWRs33IUczERCKQ2dRxoavNgEuUqMuOrKhalzRhPwQLO974cr4CK/BZVxG1yq7FLoi9b8EQ+
pw1vnIBn92xz0wCMhNTJiAedR1cvS1+fwCNBB/BBU3yNtd7X9TvgWCLb3VTSXl1EE5qkNQe6nZwZ
4P8iCKd9znnEcY9GlfrspZD3tVKEsHy4UetafCLb/L79KjwRR31p7/IZPIq8PJ5TZGObmspilfE8
4HAUddejgGmCR1CYt277JyS2f+y1DSZHCYfcAv4lchRaPUQb8z55DP2M5idue1BuDE51mZc9sC3M
UUNbY6FfDwOr++mtO2qb3A1d+QFYw5Nr7XTQrFiv3IUG+t5es1bG/ZQm4Lw7A0rauqKzeOj3O5FH
Z4HRqObuFHAyCZaqBihqbTfQZegkv4/L2qlj4AnqqbtuBzztZPfN5LYdtIymsMKme1q85UC+aoWt
HbO9+UIeY1ggb8OH93Rm187iblCkiuYV+m27VTFV2u96D7O/TgyMWd5AFs1WV74Zu3ImFJUcxcDO
8POI2GmyOHP8s4yAZR/Gts4l0eXED3btrBLFKo3oIEr7ooGXDli+32jCHuPF/qx8GQQbY3W0uS+L
QDWyJ5tXKOB+TsbZWEoD7BPaP21OfrRzElCNJ1i30XaNXwa82WqOkrILaZ0SLRJgCzGg1RnA6ljw
WLiaDF5U5oR9k3Ev4OxeMMCNOpjZtE5aZoG88IC2ZZ6eMK+ePoy7sae1D5p40peqsglfld6eAjpL
Z3hRZA9wo+WG4EUU9IFs2ODk8uanwseQSFHavF2/T/iiv17PFhYAJCwUyayZ9G2TEZCo/qqMADF7
vlefltymY9gZ9udt9Vt5LCSggjmJzxviupyXvMumnvAsZmEfQUpT2qSWA3NX+uOVEnRb4IRw0p/L
l/4uhgayMzEFidPeXOB8xuW5HwZgoGW+pt/rWGjUAVrHcXW02fPZFbxLY2wj7sCgbdKhZ3G3eLGT
7EwM29C+u3jFOxj341HDOTtZIuWgthYQEePKrq6qn3pg2dq+OpguoOLvtR1wCajkZcN74v7mOfN+
SsZYGkshmmLMxB/A0xwt6bYwJ1swvojhrRznthSP29mcNpq0q6KS8yz9zaPjXThjRXOVGcmMZrkf
b+Vd/j3zyJV2ZxwyVBDRFgii6+p5/aPyNIgJyeZUZZS5Q/Nbcbar4Ycpo6A17FPlS2lynva/iVvv
h2OrB/mQd9OMUJI91dv+ugkKrBSCjAcQQTaKTDx1vexb/xZniR9VSM6aSEaNklaYw2C6K3bjxjpk
jS2BQVI6FKadg5WM13L4TQB5l8p0TIG/AmCiDl4H++eyC+oKykRqPEq77EYd7TKy+dBWHGfD0oJF
TWQZGd37mOM7AoB7tahu+lawzeTBxKTY0H8dM14S8psBhfdzMq5HUywhxpI4Xd628l/JXFBjExCz
hqCQojU2w6Pjo+EIfgIn5w5Q87SJRRgG/M3cpHTzyjzUyILIxnI6Nz2C0xZjY3/ozy3GHUn6aJi9
CNdn1beW8VqQ0JlTxY3ML0rd2QnAJQup9NdNk6tKjCdKtN6IWjoalCilOwmJXQvXqnLMokMzqLaJ
Xie4GJZ+pyubRfiigt5q/Qfw9IpxRnqmiWQmJwOiMw2WR4f/+a8fnp0yLkiNWqUSYurqo7eqJ/ve
6hyyqBzXejkHetdXxvkYFTBf8hEoImTYLUm9i8qeI+E3o6n/F4H9zI8OZ5jKvjToYGj+ot4OXoOp
39zVKpdONmOj2elOmxOpZzyRp8JNrrkebz1AAyLs4w9oZYDBWFRh8j3NwIYDxZ0q9vFG3PBmoDgB
WmFhAqM4SWvzV/8uDOat/IgqXFc54Wn+NrS7+3yX3RfY1+DuDK2HLABdfTxlqeljLdIXyazdpa0R
DFHh1elhNBYnKlWeEdKP9vukB+hiH6UlsdzPhD621GBGXgsijG2y7f7Byuy6GYDx+aMg8NKLCrj/
YO3hSzx/H8JdkfAqjByXooiMSzEF2Sy7CqfR7uUdLWyEcNPCwQgoEm3CfTxytYRxIZIllGECMg6/
Vxx1l96ongqUTEo47Co71VfeKroNSQd9eR77NzWOd2tk3ErZtn+VjVrLLr8BcZ/2fubaBVJo4dQT
emchSoaYcdhMGx7U6m8qhO/CGW+j5k0viqfFT81u93DbTumm9zYWL2fHtJXcHu/kDS/3uOivZXCt
SxKKqiA3+KhBczu2VVXDkUoFSIazb0vrSfWbOd3qReUBCQtcOhnHPC561XeRbAu4m41cKugohxgR
Ryg7u6gaZz0K8UQwTm0UsrkbBITeSu9cq72ZGl6c40lgHmsoY1rzSIdHu8Z6q0vVUcX6df0Ql9Ol
s4tinJYlEzNqaK9c3Gn+cLAAmeWBG1p4oZvx9Fms24sbvcxPxlP/Q0lBXbL+A6hhf3JjZ/IZN1aI
ddt2BVZtQrAk9XXvDBVFdgPtmjRyRF12MmeyGE9mjfifNdP7RA2Fnu//LXrqNs3I1jnbLlyBjFcz
JEUgFfVqk2PYp9rDV/q0MK9bzP/GO97gw0VPfXY+xqnFYy8nI+3TtMmbbj0Nyr5avq9/rk+cWKfi
xZkMxntpJVBVVdqpmZzZlfbldVqCIc8Wa1u6jW76Y+ZTb02bv2jyeQ2mtHJAyoZO+Lb+Q3h6w/iU
1MwUZDVYCCFGak+GuMnVQ1rH9tRPnPSJY4Vs5zcMpWTW6SyaFoWoDlk7Ua05isITwbiSpdT7aQFy
qz8IuSvWUEUQpfO2gC/7/vdPx7Z9ZZL+VczvXeVFzQH+jmmtG7j+Gka/z48gvAE6H5/k5WKmciaX
cTEzgX2TDAXvtANiTqs4kiTbJMLcUVHZqX6bmbG9dLOvZzzQyIsZ2ZlkxrlIs0imiOaCcyZ4XZcl
bifLvlYhzvV5dZ3nCyfscO+YcTFN2cZNquBLzrkj3Cv+EBRBB9rGq9Gp9rIvedpMd/rcdWO4vNN3
dlDG0QhKpis5fXPSBobqdGAsGp+HxgY6doIRJEqkKWZOugO9iafyABY4bodtDxvIQsG4CpfQVg99
JdmT2Tj9YnnrZ+R9S8bxZBUmcko6gDESyy7MeCPJm1K+7fLXOI5267IuI1yd3SfjXQSzMxSJmLRH
Y4etLbkj+L1jD0y82jMdfq29HNXjwp6uo9GxnlpHJNx9Ps61si1kq46Wokd8BqplBzporXvN4+qN
9JnOeU5zvA/bNY71ZolVmsi0VedqYvatbpv/kXZdu5EbUfaLCJDF/MrUzVYHpZFGeiE0iTlnfv2e
0uxadInu8o5hPxgwoNtVvKluOOfr9QvdFgHaAh2r5Z/ZhhXBaATMiRIv0ybR1mfQu+Zlx7GCbQ35
EMJoSEKKxgwGGppEIOaNN+Zw1pXYNoCPFGrd/vqJNr+OrIEHDf/AYTEuG+eMSmmkIHOmgsm3Euyx
emr+qIYw4EjafjCsRLFpICq7WkdBdaCMk9M9DglmWQS7xy6kNfwqzrKt7dEWTSweS+5mjF0JZhy3
WcQgy6twobX8kqBdCE4fp8C8AGrBnE/Hk0T1Z1VV7+I4MNLYADigvOzmdL7Pi/ZJ0tMvPELHbQe9
OhP9ritJYV91sUgX9OVLsIu+CqU1/8QqIvg8VZR80x+1lwCAP7C5LpqnMIyLJhVWWI2eohXZiwwy
FuARJg7BWsCCp9eChnruyTWGNXkDETy5TFI46MCDnmjHR5/PJPoZzM8Bjz9u07pXd8oY3jAi4iUl
FDSYZTcmwq1gVF+vmxtPBOOQ0Z5HdSAgqCC1xU086BkATXsuTjm1pE+PkY+DsEtMwShHKcjKMVB7
l56NJ4we+CYwZqo380nkN3R40hgXYgjTaBo0ov3GiqD6gMV/p/QLAMdp939wgYooK4Clk81PXAjp
kGW91oNtcxww6SeLJ10cedyXmwdSdZWIhglSLpb3a1iqPis0HKhDFkJn/AD6TDF61APQYC4KJ2ne
NuUPcezXqkAhBDohaPasWopqhfcC0p7QnSQ3LL3WCS6yrdeWOdqA7rl+mZs2tZLMfLlxlopqovAl
4wLABBlzZNmNInP7mptKvxJD73vlqzT4jMqI6IaPZwA0WN5Pe8NvMX9TnEsvdKIvmnv9XNu9Cw07
t8RQRENk5xiJVsejOOOtk/jRLUUg1215V/q/K2HcjubmNWq6QQxDUiCViS8zmLgK8zduKYB8nuTB
BkzWe5/mqO8AB/YUCDamKbg9XPZeDUWnHDIaCJEVUdfZNZKgIGWlgt/dy9G+Lc/9XfaOzJ9YBBtN
3X33BfR+P67fLE8k4/1NQS0nk8JS1uTU5m+JMnJUkieAcfNypA1q0eFMbXS3lIdWfbt+gE+1jN+X
poIpQ8XH+kT8OvfYJNUMGSncUTuYN4sl2ICTjm/pQkXILQvRkLH2xKw0etyV6ue5Dj1UqW8Mbqtx
J3aFlRiPgvbQga045i3JfnIlrDiqqStxQi2VGZCqfo9kYJ1+vJdvhLNwrzm9I9vTq0j+xSYzq/6s
UEYnyNIGc5PF6C8VxB/S/E2ax1+l3DjXvxybFrNiGM3Q2yZTJopDFzZnkhxzwbSqGB5zAR1czXs4
UZO99t2YVECVshIAUu8xTbTBeWMB+cSLd7SOn1jVTvWvn21b6z+UkkkLxixAxq/hbMpwFIXJEiJe
ZspTjfcC6lo1ANiZ90DZRJRuM2tx0n3/M3zVfDrZNj/WlxxDrNweAUf92ddFiDeZotERAePUPomn
/IAGlq/B1G5EPzxhZ9YufcmtdmJ7A86N63fKPTETduYkb4QY2FIIO5I3ZlYGdpzpm3ZUd7Oj/iRH
J+W2zjimwMIkSG1G+4O1DLTS3mqjH2HwjUw/rp+LJ4NxKUkI0JcZtUsvStBpAfyX2v4MKoPjh7m3
x7iSUpRAdkV3oyhQ4Xg/f+lLu7vR8cGEg/xlOIk3xWl6uX60T+M5jI0TxpVUktCneVJLmLwcXRl4
alEJiDhQoQ4uhcQTJbut3O6/SmU8SzPIQ4qEGX2di36pY3R2Ew+U7j4wcl5ynw7T8UI37xsy7kVJ
4zoDZxMG3LWbPHooyEsof+HcJVuuZO+S8SlLLrbRTF8zFIKbcqN1QLakzL/cnRiaJl5xlmwCKygl
oEk7fLVsyCtLA1+JnVbLvhAA4iZmvZ8aOh4ginCjpqlfl1nm6BpY2jjn5cQHFkpBk6f/bb3Srshw
VFzYRHKhuzmlXwJNDsNC4AKNaov3bOR8TJnxM0BhBlaUjrpwLvqJAiRR5QjmV070+9TpZT4nm2RK
czPlNa2eqA+LV54pqjqt4MknyuhXANKBflpU3HlulHc6xt104ABVYgrqm82jlVVukx3aglfgprp4
TYPoj1gFJ1AJNUIJskQMARiHdpfuekzCdDvd5+jIthxDMUQFRKegkfq7nLjIM6kK8fxunOyRAvHp
HsD+MVHVAOGZApu1voEac+IKPg+HY/seP0QzWmJ2wP+baMMp0zorqiK/HQdXyXjkS9RDfr7JDzHM
WyTT5ikxxoB4dTOe1a5x50V57afmqSwFTiD6h1T6QxajGlqblJNswm/SzU+KZtt/CU8aULmzfXkx
udnEtoF/iGOUpC6qfslBFQcK9YcC0zB4uNtKd8pJ6owVd95626l9SGNCkTBlYIVXoCrmA+DVjx0m
0M7jbnouPDqCo+6aN6mx4ttk399CPqoq5v66stLbu/Ylmag01KJZg3lK9hI1tGpsAxggtr8u4hNo
1W+n8nFIJg4lRMkCg+A5JwKboroETmdRRzKceD6Sdxg2GHVjS4CAhXJlaliGepzCR85ROPbFTqMO
ptAD7NgkgGIFGWhuZ72VeHiephgLy30TFKQEdDBw/7zOP88MTMapRODPGnsZJtcfOqfzqftSz8pD
DwjKapfZw8v1k/IOyjgS2YybMTcM4pGy2/eBea8IqWPWvJf+p4kKRjdMxpOg1VguOU2fI185YLwf
00yoSkH9/cqt/RQrGz04dka0qqH8fDgajiNjx0/TEHWAqMV7xRBf6iCxlzq16woV51jmPRR4ohjH
QqK56TLUWZDqDs7sYjoS+FLRRUDJj8Jyo5XsinzAON53ZByMWcuD3mHYCDEPwfySXKYS5oftcq+x
VawaBTbmD0rnuvJwfKjJOBVZm8KupGA7SfQtNztLFg55fykNbPi2vMXC7cffX87FZJyLXoxYW05l
bG5l2TENZTeopr0EsuNiKiw1QkofLw/Xj/ep4ckqLeNn6iYZ0yhHIiF9Nw71AZDMqEbrZ4rOFJ0H
a0CuRJFChJf+hrsiet3Hqex4qpaoFcrW8APKTvjePdJ15vllOuCFa5dAMp6febXw63qL9t3fsxkB
mcTvOjVYl61YeyxmyZ9Alg0SdY9zr9TY/zkYgeuVEaUE9SRo8K4NkiZaEg8neNYBdTMK0lzs/r8Q
Rn//jio7g1qWvS7M+QxvXv+o9Fc9L21UQK1e5K1uXTcIVGD+frCSRFhB6Rbi6dIxFZ7aAOFJN/y8
wo12DYfS6z1Jv3aNjKdR+75cCIlFrwWXZDw/aqbqAMPAGlUKApI/DEF2J+ElMWPbV+xmZ5aOlegN
VXowisSJ49hrwwqAftkuAsoeZt72gtK6yqQc20A4j/THz4UV9YoJVGLTTtXM7ipjF4y9ZYbSTZCD
FVssOf6Tp4aMIwtLPNqRaiNTIr9SKbTb+aREvdWXBUcQoVp27foY75WOFfCeqSTtVbQlqoWu4ge3
mq9YSDvdI5Zdn7UjnnvOfBNgA3Y38laX3ysQ134C49SULo+XKoWDAWgv5pVd+dIcMSeSUqBUyoxR
O+pdf6TgepmV7gZ7+dU9ZffyW3PHX4K7HkHUT6RevdmquYCkKs4U28AOZynHVoShgevGzxHznkSu
HmcYeQpELYOJyN1o9dFey1/a8ut/k8G4sqYTg6yl87yLDCicBctn/duCebz/JoXxYnOlCZjfQLo7
VS/Lcl8pL6PGqxzzbot60tVtKXGjR1IHBRltyZvQ8IpsgASfTLtz1V//DrWDE3jeq2orkbUO8pki
aWWvrUq7Fg27whTH9Zvj2Ph7tXAlIs6DUtF73FwTSad0fotqzRozYS9kT9cF8a6PcSZCWgvmSFFB
pHm+09RjWFQPcag2nPPwxDCeRJgVfWw0PK6q4FK0D5NwO5uP10/CcxXvw26rO9OjMSsLjIVT5DBf
Qi/uQu7AE7FTLeMOLQUkJoEDOtPkG0ZFJEc+gUb1O0C2HMHvuaPrnybrmID6njitfowsD2FYxmCA
Ko60B6scopfuVrJy0DrEAK/pfdAKT6+5xx/q40RYtvEwt3k8iDWc9oLsvc9TFD8qL16Ok3kpeEtI
n2aMmGOyDYd2VqWupI3f0caLPbudHujGHB7Q6il6yh/RvTkkSCX2f1bQ/b9cV32PXKvrXVoxadT3
GDg9JMkIQBZ/Hn5xFIqThLHdhbrVBilWJ+QqY+b2+rCPjGQvVjvdvGv60zCeO3Oykgbs6CUwoDOr
Ia0z68B+HHLbMJXdMLfWQvILcKKtAjPGehI9EgkhI3+7/ks53oIFcE7EIqrzVCFeac6HugnOppnd
FGaOD6F9uS7qH/oUHzdPLX118zVqGMMYIOuWLuE97dQB1vOS29N95wbW6Hen4sStxdI4cSUJYNsU
etwiOR2g0nR4fHEAW+pR4KnaH3bFTvavn3DTuxsS6miKRjDPwDxp5JRgOyOHG0kx4tzpvVUCdOc/
iWC3TKrSjCWjhXMozcpCyd4KuaAamw734xQsrCClOq3rAbmKkFa2IhCrFs95xmUX54lhI/yi6LPY
Q4zyOqHrJ1gVBaP7Qqd3srfFpbgrPG3giWQC/tBPwtDHEFlhULkHYDmSMEP5cv0L0Y/8SeNW18c8
UyosCWTF/F4gp3Sgw14GZ0zDLZBv+uqVGHrWlTGFSWLqWV5IAFrVBysfsCyaqjE6meWjmAY3iaS1
HNX7BAfw7rFXIpmAP5SFhpIWdE+1yIE2qiInPFFCBXLDK/9vuqWVKCboz7IgBGkEUQo2g5bel8Nj
Awq9prq//rFkjsmy4IFlT5KszkPRmxv1zSjFyFIUKGB3Yyi/iDzbYrTr6+Q0my0GXNLnYQIpt+6l
BIOUQ/hTVSvFSqXvU9bFVto2fqiXp3qu3MJ46YK3MX9aps4OA9U2o8gmbWL3wBbQ+hkPwAVO37xv
B1TgB2yqXz/XdqVzdYGMK9KLKmlJBVUfvs4AwYoPGlBQJzs7Kx56a7Z0y5HHMS12ZaVdsmmMBnyw
5DgAII7UVmnTgeHRqaxpV3oVJnZ4/S6OkrDIhc2sNkpS4bUzzI1lloUvdJkdoPQuGn94n6qsEkXW
MHvNKOQ4i3EJrg08JvcgaHcrL8PmpuoqX0Xwl/yLbdFtL/Ihj3m89oNotvOC8YTe7pw+s6pH9Tt5
KrzSrgD4VX9N3qqzsY8O5ktxx8uQ3tugn13Yh3BGeSKxD4lcoudNu0XpXlX2FOSVbpN1FVy0inKy
4qZ39NFsWKGt3ei3soWVY9DUZD+JaCU70VlOvenx1rq3v/hfP4xNULNcKZVlRm1LyErDKkNAWYiD
F1fSwyxPHkel6RVfuQU2QQW1ktpmtIkV+eZFO/R2BloSLD0jC0/Okq2inasfiIOkzrkuedsnfZyS
iYy9Lipi9P7tUXpK2vs+4Bxt21g/BDBxUB7mUcIrEXn+fI6ag2FcKt4iIkd/2bzSVBYyqCNUiC55
ynvKKS65ZM9TiO2cEuS//2uXhAmDcSGXM1ZAsMd2iB6lY30uEJXwifziRm4A2q48h47Mc3a8D0TV
dBV7zdLo2pJWlpJjdxxfzefSRsVT/7JklrZf3NRB52zi0X3xhDIeaI6Nzgg6eIQlGJxAxOB+xKns
/EPQ+LhMxum0glDOefVeEIGTA2snoEToMlcewMorO+Z6cJ4iMo6mqnShHjr0HUh3r6r+lD4k8+N1
Y9oeVPrQEHbkpRQFnY4Y0xcAOeT3QFe/6SzzZFjm4feQsepwJFLz+ew4UHvGRLNpqiySmQnGmjYS
Kvl9KF3ypCPF28FMP8VrI1bsIHO/LnFbNT4EMvooCe0SRRnsmSQ1kiRACwLKK/wjp/EhhNE/DVg+
APLCS3EqWjtrbhSAFVXKw/WTkE2na5qiqckyhn4NRiPCMayCmEI/tC6luK93gzN4oC0HQmKCdn77
Zbox73XoJL3KZjft5IPk5g5IpP1atHgQ6/RMn77kx69hO9VTJI16QJ9ChnITybcYUbQbEQ04rK8i
+eZ8xU1jWAljCquypohtA5wKL5rCi9iEu05Ob3Ot4nzH7cbbSg4TXop8NMgswGXKDx2xRLdwFo9W
6Jcb8rLcAVC4taq9fMCkAYhL4m/XP/C2j1lJZ2LPOMzdMNFeavBq7JYjbb2hO3UgX8EEgyc5L0fk
yqO2s/LVxqBEc0h74x3MkTxFNlBp96FPx4ObVz5X1Kd9hvdH0up8TECK5FpNdDoVPx7oXmzhTVic
o09A5YbPTrFp+CthjOGTeRmyQIMwYLNJy/e0f77+tXh/n7F5MLYnHZpusgeUDc/M87MUl0/XRWxH
8NUZmKAjz2pSjQPqgKjAI92cXXBIoio039LkMrCKQ//MS7C2Y8JKJuNlDKnKUHukSniiryPqaSaA
Zk12EgMHP3EDt7c5x9wMCn+J1NmW82L2bZgr7yKjW9Mr72M3dLHrcgC3THPgMyZsl5FXAhl3ggIk
0bp3RUR3owPyEsqrr5pTHuX7Csj4kp3s573qJ0duAWlzAJKIBCPqwO7Bv4zaVJ0MqBvaWAHk413l
56FVXCIPIww7it3Xe8SLbsD1zGXR3VLXtVxGlZIMWEjhZMBdC73bG+VBrwPeChj1jmxIIKKKxRMA
L0gKm3DW+VQvLYV4H77/RpUvLukXbCw9Sqd/8RG3YgIRTQXjayoxdXayp2tQG0jUTsIzXtupptX4
QID10EO9NL+MB+LlaJ9yrWP7iB9CGZepZX1T91Tob/xSgLq9Nnt9B1QNO/T+v0g91F+uT8j4S10P
Y4y2wS6MarG6trNK8SJoXyTybdRnK5JEq5S4gPZbA9eUj0zXiIiVM3ZtsCyNJi/obE1xjFsL4HWH
Yh/dpy/8t9ymeyNY/iKyjg8oscQlWVzNxmJiPII2GaPKKhxJPwiu9kgByQUDuK+a4mf28ic54Vou
8xGRSEy5OCG1DqTXoU0trfsjSzAkFSv2wI5W2fdxMYKhohEggVYJfnfJInCx6LvCxfD2juM/qbv6
ZHcraUzWEuSBWgeTjjdruUyWuuh3TR7f1goqDe3ghrXpGOZ00kNk3TJxeynngpnQYPrpF5iSoUFr
sAfGWn5YNvGEirWIyE5pwcd4P6h7xXTbnel27uwYwS6t94q242vRlhuQRVNUdMVUiMIuSQJfzpxk
BW+/aFEdkot35Sz4aJ5xgtSW/1yLYdKJUc0yI0wm0SvCyJXkg2lGzvXPSD0/e4drCUxkkI0+r2Nk
uZ7QKq5cD3d6CU6THCgwddwcW4X3aNlMx9YC2ZCQLrI0tiFYUJMc7bOwPICc0h0WAAF22ikzw19D
qr2Oc1/YUda0lqT2r3OecbJe3sUy+UbdjSWpjRlVZrN/xPQQGKXVXAe2x/Xb5agJi99RwmunnYD4
p8fpHtvWxzhRnbhvrf8mhsks9NqMs74KEMlJ65K08cRWuKiD+Ccmv/p2LJHDopZtpBai/u5gKGxc
9BDszV3pxB63pLMV89ayaPq2eibIoCuLjcnEvNIJcMfn+BB4jTs6APnEfCcvwtLPfcUKdMY3Y/o5
LvQG3ykMotGLZPzXQObG8aRYq6yxlNN9LZnlPhukhWOAPBVhwq3QhW0kYUXZi4zoCQTnptMKCqD4
kt6/riQclf/E44DlazSmJrwiq9smk6xZ5xXEtvzx+pMxvmQwDT1vG3yyRW2+dSmIgPXK7vJ8Z/Yd
ZxqQd2uMF8mnUZ6yAZ9JTFMnB4ZTqP6sDB6BwuYYyvpEjJvoCBlrDcVfTDfP2KlDq7p4G0Rrvs06
K3yVB+DyYNhZ1F3FmT0K31HZ+mOXOBnxQtEJU5t056x4u/4hNzcPVr+KpXVQojEOFkLNvZH2UaRf
lKG6bdPMx3gdwEQG49cQ6L+kvnGWUuQBPGw9m2RJNSUT1OkmYQdnM71WEqWIwd7q06Ar36S76SB6
eLyjHBnY1Z+Yx0ock2VoXV+NyYhwUY/lLiC7WU3RKB45UjY1dyWFcTZqA9y8RYt0rzN+RMJ5GkDD
3EaWav7kfLpNvV0Joka68mpLTfQ4yHB7nVM/ERucEVguVFAhT+3Zw3jgc2HzCi7vad8n57aSyXiY
WhTHOZpwOGFfgb0SQ0SPlT/4lK8PiGjeYvdHtHV9Gau9HegGeDsevCMzOUxcjok55/iCFXDPSFa/
6W0bW0LGe9Dz5DDeR0yztJ8myCFiYQ3FnZlolplygACpX7l2l4zfSRMzmFpDQKlOwL1pirWACoT0
kpXJN239OBUcNhzeoRgHRAKx1CSjQ71H8zVyCBbR0vWCo/2b1ZeVTbNTqmWT51pX4VR0Jqe9B/j9
LgZDJ3j0MH1fASaZN5fDOdb7YMPKDJBP54Wm41uZpLMJyIN71ZqLE8fYth6V62MxvsNspLHr6UID
LSpRTgj5TDe0orvAvS6JWu0VrXgvea6Ok9ZGPSoBjpNHuRMtftXNnAyPKu81CYzfkLI4HkoFNizn
0uj2VXkSlX6XqflDN2j3Y9hy9O4fnIaJZ6QiAX6GJUsDrQ7eWw2O1DijG751R4IbBKc1CAPIS+uI
Hh1eCG8pNHNx6oFnysmct6/0L/ls5izkePANI1RSFIaHuU9em0nnjBtvKiHoMiQVxVKJsMNhRSDJ
YWAih6j1kbip2ODtP+iYJZnzkaMgnxhoaFFFFQ1Zlk0daDfsuHkTjpqUKiMqOL2V+f3TcIz3mV/e
VJhpJehkA47TK1B5B1hjVh7SY+33D71fxHZj4YJ3vIXarXx39XNYg88UucIcXiRh3aZ5X7prXLRv
+HtaW8nCWg7zMBHAGG4aC45N94Vp7T0YbTpPNjqY5k4BNLq8XLfEzUqnSjCRaWLWxhDZsZBGHZtC
GpGxjZjqtwuM6dJ2hnyS7wHcYVNuRNCW2cXJ5BjMZlK2FsxEhkIwemOORpBn9t/qBv2THOQagb9M
5zkQ4LRbJ04Ma2gVjmfY0mI0iA1MwGi6orPlLCM05KBOYKiJBoa7lljycjHaiGOOmyFiLYZxQBnR
wqYpYI/KLnt85+6041P9lSZ+tIManHn1pS0HAKIOogKcSZI/gSs2KM7HuYwkF03Ok5ArT1Mmfr2u
LFtZ31oEEx8A06jWfY4zDUlr91Jgi8Hgps0l4FXmts4CuCR6DpSrPo2hTkGzjEObIQMz0KMVzB7L
iZgxvn4ajhB2EDXMjTYhWY6HJAKFQ4RxsFuwql4Xslm+WR2FnUWNAlnKK0Wl6f/gSE7mdc/yuXMz
QMYHLm9ddyvbWgtjPtBi6npWLbg3Kcp8rZqtMT6b80MaXHqzA1q/yNHyLVtay6PubBXHJz0pI8CZ
IIVMDiRGz75OrHTglGl5QhhLCoMsyBoj1T2l+ln3lz74IqW8eRh6MWy6sD4I/Q2rg4Rjhjm8FBdH
GwbhzbiLnAEjFhh7pfP7nJyYqxNMho/ZikLpE2he4lePlMKscoMLUNQwoRI6vGEO3vUxaX5WS5Mp
SAnqhxOgnKMfeRjupvpPvOr6AhlvHohTVXYiPpIupJY6/zCq1p4G/7ox8SyWSe7TKCqTgL5th66W
DrNCYlsJW4Pzeba83Ooo7CCoKibK1GBnB9wdDwOgZQTjPIEUVdZN5/pxeIKYYC8vWJ3qFqgByQrP
GIgdlg+zqu9KwsNq41wci2JutHKaYT0aT8pSEFHwiCNbzSaOM+AJYZxBlRWDXAmwIUV4Hs3SUiRe
1ZGjyiw5tUgMYewKfJlBIZak9ECTPoADhRMXeObJ9iowWQgAWPyD0B3uUze8i0QreqKPO9HKvog8
J7q5qLtWOMYdRJo592mLr9N5GcjTKCpn7Wq7yNd2kkfc8Wk66pjWTb9gawqot9VZ+ap4WGo46vaI
8eTWG3SHroGmHu/Ct15R61/G+A6gvgaDGRUoJjV9D8rjDkDlYn6XtKETL+AgKQ1eUWIzLVyLZBwJ
+IG1sdWgRWKSO1L8vrxvF0VgVSr846zbev891XMnGbhvDqqgV4IA+4RL2k4Txhb2iJQNrDKBhdU1
POjR+3faM6XUpdBgS+HWt2qNJC5ym/vqMJz4QzGbewqrS2AfcyBjntRFQtWrODa+ZMUunb4rrPnI
f3JwbIoFMi+FmqiDhvAQgRrCisD4Ama/c6yaHK+6Oca0PhOTm/SAfE3DCLdL28g9oJx3Ed7E9GlT
3vYRUmJeHW8zBV9LZByS2OpmksiYfWscoG+OXzMfbIUH9OI17Zj9EgEBTgfwuAitW2/FtVjqJ1e5
RFJVUUcUHLQFZs+b/r09z2fxtOw1R60wd61g5ME8KPvabyCdi4+2VcNZS2cymTbA410M8D3BDXGo
sLxDNxjAy4RJuOvRi/tBGbcFBhqjznUZ4esuuAvBKYcBez8+tqUlAcIksOd7jkBOksYSXTdLI5sp
wfecwXaVfKfvVPpGbR+HfzG4wolmOuOH8nQphiR5D5nZJc6jb6Uuu5wD8WyPyWeUtNKKhQ72indD
bMme9r6oa7r198Yt/fmo7AVf4nw2jktneyHZsvSZpuJcQZjfTMS8GUNgAk6YNtJ1t1p4UKCcI7Ig
aGE1ZGnRz8DEVDClWWZ2ZN6Ywo5zkZyPxfJap2VbTXKmiTSh9henuigYTaMILIsdvrSXEdrIkcjR
RZbbWtRVde4DlZZNtB193pc7wJtadHQkcg3OC2izSLMyaoNxKZGQBKj+4nxqhGqYcdDBRdjt9dce
CIiF3X3TsVVduMmrJFiYG+MclXe59BOv/BlaoMYUzfBniU9+jecEzZcYiUd9nNzO7mB6XMdNE9/P
gVjBu1/SVP3TqlLdxq2KpVf4sEp4LnCns1MbokWU8wBwERTD94p6mLvWyUNOt277rADXViXZVFWD
SXhCUSrbEq1tr9VBaD0lrqxFnCr7tgF+iGAcS7Hkcq+3JbK95SYyG1S4TiqRrY7cCVwkBWU7GnwI
YzxMkeSyGo+VjiWsxmkwPvJDeUtBgk6L0cJufJxc8DjcLYiPio1sw4mt7mYCsAgWJyRrAagI6px3
Y2AZ3vIlv4RA+7aqU3aKXF7c4lw8O6c+i0m9jI0perr2VspHY/l+XYvprX5Wqb8ugsVNS/JZjYNO
wC6DilWXFqPa023aqF7Vqp4ul7tpqDguYtvzfUhk8p0uHQpZrvGd65gcpGLCy1hG2ysqebULniAm
zVGkJJQKHd9YtUZXdNFNATjLIXBMdKRmp78dU7sAhdH1+/yHR9LH8RiX1PdFA5k0y3Enp7zHaAta
osrF3GVuCPhAnrhtl/Ahjl7CygmJcjckchRKXg1+UL8CzkK112pQEpdOdOBJ490om9kU8EyJbIhe
2SQUDfHB6PwuUngfbjuGfJyJcTbmPEZwfrSp8JoBKINOcFf7prEm4A/zJ/CoqV+zAMbvmFVpLAKB
PiY+4PvfYU+rc8dNQHmGzHicRI1IAtIpdIWwQRzFijvE1TeO7l0/isZOosuqWcyhDhnqQ0OAi6Tu
swcalHpnHgDDQAHYwBwNtgdu2N/UDAQkIgHMHxGCsbWgGwtMZMPWWje5nX+RJ/VIJju9w1wAWnwR
En5sn3ARnN/BNj59u5VYxtimbgBEqIRv93tQlbjNUfUkkDibN3SHnXpzoKVZ6NOco5vq0OxMZ+bk
WJtha/UTGAOUkOtXrYJELiLBSzvifSzeiZLpiUttT7zm0KYSrYQxBtiLedgOMywjK1F0yUM7JC5H
h3hfkjE+MIJFubnQSE8RnG/Tux70uakdPIxOsm8vtInP2xzinYqxwEIftaCtIFJokszq9Wi2ZpHH
Vkuv5pqqMPZHmqDJmxpC5sU49ONz0yZWFtZWM75cv0HOBbJl0rmZm8aMoZOipLptDF45YRdjTO66
FM6daUyNtC/iWFPLkHha0/ipVtoYjuGI2Fwn0z60ja2OtrpqlGqGkwxA0BLd7tjeh3txsfK7fFc7
+iFtnPaY7Js70oEq0+LxMXC+mMb4FLNRyrJt4VOEpjCRz49WMmJbfSFfy1Dqvev3yTFjtoSqIg2a
lAEAECUm6hvxe6W+BMZR7t7imjfLu7kJub5XxmX04yIOeoR7bVB66bBsQpMTCkQVg1l8/qlhnipy
VOBlLiBbbODBSq88CkggqtA2/4guYf1rGJ+SlHhRTAmuOakGDG7lGeDFqrslzt6u3zBPYxnHksYx
MOqpAZbSa1LeatPT9b/PszvGi4xtk8oidVxgCHpGUe2omyaQ2MvSvy5nu76zMgvGkyhKOIDmGCmz
spO9ebKmm+AI4kZAYRT4PBnGCvfXJdI/eMV1sVVPiTRFPdHHitnrsodx7Gesvxz6CDBHo7o3ckzA
kaX2O8ARXxfM+WRsDXQ2q36SEiiqUUcncSh2esILn9v58sdtsqPgRTHOoajDkVFQUwkwTjoIZJGh
E+QL4YU3L8YVxzgVNYvNXI6RL3cYR6JtZ/NMfAp0T/b1s8C5v00ktJVtsePgQ9lNk1oFyM7N1i2m
ys0X1KvlzNaFlwXdCaz973S93Ckl8SNR3NV1DXSpzJHU2jWr56Dj0XNutxFW1834nmTRDM0QBNGb
SPErVrsdFiYDp87AH58t6gW0JuDIagagvKrxL9EA2tV1leJYKTs8nk6xKaA1BSvtQ6/HM7+NxZ3a
8XoWPCNla6Ig3phIoEJO+hTdxvsFOBWBtxwWbClCrzxerNo0URkbiiZY8cDjyTi3qEIVdJIRPiiG
e71r3qkg+DR/m7cnG6YomgYGWtilQSmpwi7IRVQksqPePA96YcUFl7ht0+xXUuj/X70pNWGQgGUJ
B7dcOkdV77FI/o63PzZ+J+AFQXNA3j7+dmtnJZRRTBXQqegO0Kr5LthV2K0eDiaAAP4NutDmx1Iw
co6LBDMdi7+t9oKciRJukeSRLRQYfwRm7yK1jkx2OpZ3o7dWf7yu9ps7u9pKJhOdFElIZSUm6Fei
GBub1kS+tal5igQ8lJQ3s8dGluBkQDcygtc0rn515LFKG0tsOlvQp33Y6lZZSPb1X7X5oVc/iolk
RBJIBVBIPJ/kO0P6pQ931//+thX+JQBq+3dNEqVFyoGmR6fUR1cYLOmGclPgJXHTnYbdv6iQbqZx
K4FMWjwMfbOkwkhfwIsnPlUeWByF++BRecieJPug2uVD+8yjtt2ccf34uEAT/fsxq6brNCOTcI93
+RNeF/cUVzTeKZLV3CCcwZs2LnAvUQEne4BlnRYAjvJWTGia9ilJWJ2cCWxhBkhdPUVzvsPaXWg6
jbgbxFfBKHbXv+kmhNT6sKx3kEshMkV4h1aMvb6aAEjSHEinOIXaOfpSuWM3OpL+A0O/dtgqjqid
m646FYg5GLd0ZpJehGLwY8x1BBU5GPFzLxaHWJvsXh9dRWqOBfb55lGzYtSaEyyipGK7i8tit4BZ
939Iu64euXFm+4sEKIdXpVbnnuSZ8YswTso569ffw/a3Hg2tbfp6gcXuAgZcTapYLFadOkcAu+bt
BV2ppW7tHBV5eD7PwY+j/6xddJh47QGisAUv2khf8EBMoDNSPYq5ye0S1NSG/d8glJcbSr7sItwO
yqjlnI9wNA4Xvt9neE3dXiHLNajLKakx7M6lOBRJX3yL5O7sh/7nxi9VM8hYlweJY7c2k4pzUNgJ
fN/AUVCquzA4tDE2sIbyoaJDlVC3xeHr7bXdjuVgl/m4eVUB2kcuwLWR+MFGkLV7sQTfeJGodl/N
KGbXVlOlT0gHGKFtzS50PxUQUIkYcqfbhQBCTUMUFDqqhvMhd8nskob6EqvDxTJDxbMInJZFPMU6
WrugSUbXOrhKobF61mt5xXI1VABDN5LH6IGBrwbNIHUXtqmZdT9ufymWDTpA1ZlWZwEum2qMt5jw
Nsc+stvi/raVVXDDcilUeBKzWeIaCTsWvY02OGEA2ya40kPoYa7MtViMemtna2mOCh51CM0sEOvq
bi8IVoQsvvokN2fV+As3X5qhYoQwZyAejRP9ml8Ke8MhKnIik0F5ldNgaYcKFUPRSZqfYfdaO9/K
qalBJpgILQEja+agP0s3nxgHabUVtzRJRQzRSP2oUrGDpIar/4i3+kY9do7+I3OKH7jEHTCMWOEF
E4IYm+TA7Z9geKSF1kAFKWH1efJyCIM60mzOP0jFhLfbk/JUblijOatvueXvpCLNFHNdlU/4BKPr
b9qX3g5fCcWRepG/Na5xV96rXvlkfGO4M8O/6P5fVYtxqNb4IOKmPwyzSbrM3euISv60heIQKCqJ
8BWznr+WRy0WS7cF07CK+bjMdVSByy24LUhvNNvIW3D9WQNCEJnmynGYWNfHasa4NExFoirq0mrs
sF5+kwOWlO3mfe8pTrRVdvkOYvCP/3F/qagkC+h7ChzsVbUpg9AQzoWBxvIBpSPd1h8I2mRM7G7P
WigjGtLKSlIa6B1H0rUoeJHy3Mrb1uwj0bq9PMb1YVDRiUtEvc01rI4gNiUIKkFiz8tc1vWxWlVZ
fjUqPDVaiWl+ck0RnAkBbhNuwX+eb6yn4mrCtrRGBakcBcsag2y6G3xSd/3DAAa5+jx68z06Thcy
PVwcJvvnMEnEhH6yDiQVriR9GPRcwFI5SFtC9cHGCLllqPspY73OmLtKRRyljLUuaWEqOPXIMbDC
TbYFZM0kcZgFLrnpkAJPP9WMoh6KWUV4q9qDkEt2HkC1aX657Y8sI1Q6M/NF7rcTwkoH4knFz81E
IskaiyGHZYYKIgqX9BCkh4P4g2yCzcpUm9aamIDom66ALaNiB4SN5VIlXi/mez0KnHqIzEgBFkTV
GENhrAVRSY3aiEkRpbBU6S8iJInAFmoFMYMKYfUZ++tcYT3kVyweIgC/GXpFgj4Z05StlNy9buzW
z8MmulO3pI88O+j2AKgpfgkDixVGJPL56cfD8gdQYaRQk07JE5QLEK4iy9P3EepMtS3u+Dvj4cq5
B+J9cPKAze20Sc/JRg1NX0AiIHvgMX0Ev6IzmDOLjWK1drP8WVS8CeQCIIfBJw9E3PwX7RndmXsF
OgDXJKRFHUMC77YDdTE2YxfxoVtbQoUboct1Li9xLPWjuhsfMFFtdV91kwzLZQ8plA1vH9DVMtxy
rVTMAQxnnAAZxAnlDoXQQQJoqxYviO4Qq0gAEAJpygTKqeQJEHfztu2bOYeAAtxH98PscRhwCZaq
pE9C8CYHogVx0UoOzDopnNu2bsdWGKMiUd8IWVGTPGOwJsyqyxbUvZDdDHZtpjuWY7M86PprFier
E1qxDLmrYyf3hpvdjY/dd+4k20TsNt6joHopHtq7iNncY4Soa7q1MFxVA89xOfY01FoLgsjOrKCN
Oj7HTNYEEoJ+c1QRUUNTDMUAIdrHrxfpQ8HXxFGJaMGYR6acMQCC6xn4wgR1FiBOXPSFxJFq4vSj
mkwfKZtVv6Jz+ipvK5tT980j8uEHgQFIYi2NOhNJMI5VIeB1HPvg2+dn6LkwHkHrDvJraRJ9+0p1
UA+SiKWROTvtBVPkdznqYxfVJqm+9FSeSCmcu6C7yEIYroJoMfX7vy8n0UQsnSTnVd/jyAvn6V7f
IMxtALjaJwnIaEDyf6pR7gfw40lmoXfJ9/p3l5HosmkclXymKLhvUrCIqI6+ITz0wQ6FU0C9eLux
SZyDTiTzVKymxYsVUxd3r1XKGExYMVH9RG1xQyjM2TMHVyr0Wwukru2pBUdLNOKrDhYqm1aJnZUa
iz9CQ0H9HuzI8cdzFdBoFFJBSBXuUTl4boC2YEW71Yt1sWDqZo9UMekMAQse3Xpb7MgQZwRFTMzO
MytWqx3GpTtRl/ikV7VUVCSMw5XbreCp5NXoQLHcux3D1ysHi1VRIadXURtTg+tnJKQH1bHdBzvx
ggGIGhLKkFw6X5+rB+OUWMNXQuRHBB0gOvosboYfxb61eat208++U9tQ+YAWwk65VM5f9ZyXO0LF
rbkCARJHXmFNdYmKzJR6b+ZPwCPhdg3Mxt9mk5emD11UmJykMG7V1RtgsUlU8Mo4QGhiUg/j0x+G
/LkdAww/Z2Y+MEIYcaEbvk7f3mnMDSC5ynDTTG4RIqvn3oqOEYhZYZK+tWVfS5XUwJBGC2br8DXv
TIU3k6e0tLlTZRO4jPZdUjF+h7aoOexZHsdaI/WuaPk5LBAtUVsE8W3Y1abg+5aisFbJ+GT0pS1E
cTJ1Gsz4n2c32Fe7AlUQ4xRsSOsMdKpen5jg097cPk6M6xUc7R9v8FGeg07L8AUbZ3L81CSlU7Su
+K8NaJ2gWeqMLqBRR5ZE33rJ591DrzXJRY4iJKNfqUmAzGGnbyD0APBTa3ZudCGqIwGz07x+m0Pr
RwIZjabSU6yyEPADiBp1t87CcxMXhygUGVu5ytKii+82qBgoz7LS+wFiYOOAEPMwWNB5yZ61bWfl
W6QRdpibmQWKaHzVNsBaOQvVH8fYGZ/8L+wG03pSv/g5VKBE4zhXoESEJb/4GxVXbPqFjORIzsQm
4CZn4Pc48L50KthBJCvRxIDEm91PXgctMEkB/oqwAUjQZngteRXcskfFt0DrSl2JcQkYFW/2w2DN
4lcDXAVKbgYcdNHHB34SzSGXPzEMM/yIRmWlvMQHgRBea2uNWRQOBDmt7sknmWho8d0udmooJX27
bXY9dfm1vTQkKwvavNELfEogB3G3th5pBEBPkeHB642Ad5ehYVlGNAxjc93Wh+ZTekntGDmD5gRb
ZTPiW0II5cyyyVoalZWNfNZxeYiDSYqVDYD4wxWWxUqGiLPfcJjfMFlx1g8ieWY2Y+IU/kGM7tUc
sGMIx2G9LPdcz7zevxeVefFdVTYSJkJRGfU3pDI6bxSok/wJrGUVDb+IOjS2qk6lNC676waqO+4l
ffXvqhMmmK712Eqy0h8DSMXM8ZTYE1oG2oMK4QJmBYERAGjklYGcJgYRHBIBdHJkB/UaSJQX27+X
mVkumYo2PBAEg6+QDLt/UqvQnFLN1MvJuX3oWAFUo4IMJD5nvsoJRGAY7ow5fuCS+V6u0fKbu/ko
TMAMi3z8IneARGMU10GD/ZnxE9a3VdM1Q4FOGX8lS1jekpyeinyFbU1S5NX9tjrqjyQfIC9DcC0y
Vrye6bxbI8FvYY3rg6mSOBJmesn25QpwkqPGfACuFrdAZf7PmqjDkautMHEqmug1RAVMgcvtyVA+
Q+t659eVl0/yczT5nhpJD2rqO5yGSRIUUsxBE/+q9Ln4JdSFrU9V77ekql85haedCQItq8zoKXLw
n3bfucaG9Nu4bXXmbOX1D/Bv60nf+15Qd7SPqCQpgEjg2GRv6Lyq35VncHyRAZrR4fClD+Ih//wH
FUbWp6aO0NhpfpSS91p4gCCxVT9kXoTpxzlAhmDsYrNFJ4c5yrp+eb6vljpQTa32GR/gQFXD5yn5
FogJq5DJ2M/r43HhwbLC9blOAq/y0B7GB1LiI1QV4iOYGy3xQNoo9RPrgbB+hf1alkxug4XRVtbD
LiKZO+SjPN8Aiu9e577q0hNvIDYJlzhi8TmuFzLfPVem3iTjmOixT/KtdBt48nfCHaGfwRoMzZ3I
Ve9vRyHGZ5OpK3qep96PQxIHJ8mcg2NlsPDB64mHpAu6hnllDJNR5yDiZb2oIB+GhrdhmMZXMs9F
0mNtU0Gn7+1nnSZjkXAQJ6eSAsOQZFGVBAHwXVo2IjXyNGs5eEvjJCdIJm3KLfcyb8lbpAIj86ia
/UbbqXs2q+7agpemaRUzCAIGxVggj5yszhlma2jMtjRTIG6vY5wgX2vs5uEPZvZWnPWDYcpZS7Hs
h8nHmtuXtgPfMhElj7zpO+eQx0i7NyztLrh0IHTx5H3MKOauZGEfjFNuW/iioRojVg0gldUCsuVX
jSPLQLz24ZbVWVirGxigmQZaC4BfBQJkH8+lEk15EpPUcrDknXrHnaVDjslI/dAVZvwjN2VoW8QY
tZm8UmEFIvJ3/+ZaC9vUVYqacaYnNVbau8l99ob5l43m1KCgs0lxk51GrwE0sVgd9VxekGWeruc2
QQBxS1LdBHzmgrGDLUnCdNQ5/W2L8efQFR/Eb7lLPvNsVdvY3BFsVGl1nnTxT6Utnwz7L0gYP/wm
6nMnIMVPY9Ky56cC2tm5U/uZdzs2rQT8Dyaob1y0sS+OFUxk81kEGVF6KTsyysX6nqvHRsHOioau
i6B6+uhLkRIUaT1Xuis9dE546U7JidStY1e7T/e9U5+yLUhXt0TyjLWLayUaw1ABO4RiiAGSTmqN
BsgZfF4sSamkc4A7xKtMfSXTR7rJ28aGEHEN3sCKyavBEXMhED5XNBlox48rziGg3HAVrALysB1L
cF2VpQkdLHNu0LFCyGhZFbDVM6NBjEnXwdgJ5s6PFv0mEqFcX5NkCIqYRN9qhxFUNwLyKHOhB8gI
/yspkGEszFEpkDHIQSmX+KSNf1Lq57Q89dmX2965dk9/sEFtYicLE1TksST5zt8Mm+zYogTPIxep
UeViZtaMFdHwVC3tqmbSsKJswmshuQ/R30zP43PpAKnWgLaCgCGZ7rl6NN73kSa1KXq1RHsOVgn5
S3rITpNhob2yS44laIELu0b3yqsA7gY6p7RYBCISyzwVZOR2ToNeg59WjgghH8HW9sF+OnXHYqfs
syfhMB25L7W6wf/uNSAos4toyjxErONddK7cKQP1R/K1PQ4eoWniXNyMn6Mzq7zL+jTUGQ5zsRLK
Hr9SjACC9eOsM+Ech1mCLOttn1u9Yxefg7p5kDTGWjTgc/SiZEshhH8giaVG3zpuMqFHYt+2tr4u
BTJGOo/4JJM/X+S+BXhiY4nHumQw0tbSU1Gc/YklUPMvx0g3JF7T8G+6Nl43kxEkBC1Kukv99khk
I6RNt/VkNpHX+v6926L2rx1BCCWRxmiP5onZPsqoED1EwNBpuxl02o/Kp3aDaq2DWazH23tJ/ubf
cgayvv+tktpL9GiTNDawl76SHgOBOwtDsLltYvVzkftL1RSMi9JnNVExbM/zDSLBaJhh+phhSSUm
7/+bFepIYriwjLSWRL0afC+1zSvfOaT1t42s7tZiKdSJUsCJLFQ6ZgDmDlWRvvoqxzwjXV0NLQsT
lCtUSl23ad+RVxbmezZo4O0wkM0GiqyUCw2M9v36KtSH74M4q6MO+8Xv2u1wJBQWpHk6Htl6pqv5
0sIU+fPFee3EXprDETnxnD8GMQTvE8Dx5NrmRoYzszyNuszrvmyNsm3hAzJvDapk5R34aZW3206w
xlbwYeuoS3yeNFHuiBnl3G6rzw2ivj+ZopNd1ezByUVg4vpXtQd8krP7geGEa4MHH+xTF/wkgUtp
imDfCLkzmi0vydyelRRqdaIx96Y+cVAqm7wh4O4w8JSagzrtJc7fy2G/C+X4C2M7Vvoiy59DA8fj
YUiG4ZoOc3hZDUEkP45j/33StdkGEw1vcXGZbVWlBp9DWaoep3U8I61a6+zhNxiipCMbRA2ccrFe
MaJILsgLE+N/RCgGAH4Q0AUbsL07GHNiDcqve9q7PcrTfJ+T58pHwNaMN9xAk/jDKBhutv66WqyJ
cjPMl8QYFYWNwdJMfyM6DfRAStfHaeUrq9rFbmZhFshJQJERPSK9S6/pDpCJ+8JOXChy4bMDI7pn
tU/Wr8bFL6McMG8ANcHTj6Beq/MwemOGMZtLM7xOfmmO3OOYPvRCb4pdvmmYp4+x9TRpvN8rbTz0
KOWCpjfflq8SQJKJBT73PXccHeGY3w3MYQGWTaqAocRhyo86+dxC6UT5l0EYTd5nvX7WYLFLL1ao
OyyJNE1oSSVROIe4wfByB5sYmRPQjrHNgak1eIztDErX8f30QNQv/qIY/+EHUPdbX0GyJDPwA5Tx
eY7BATKJgEUyHPtf4tevw6NQV1xdFBxXSagDV878Qjg3i6P/TTkSAsUIXSKRiaaQVu9tA2hoGf8g
GyXfd3EDTUkmS2mCyy7B1A/J18fcjC+yw51HPG2FfX4o7iEO/1DcBfsSXXPfhjyuCS2TGZOlr5gh
fiqAxCWUw+mdf88CxP/LhfJrQ664ucXPQ9tYgGoAfl5dmNOnzJkhTlOa1WAaRE9aNwmVVvw0fan2
HKiELPEzzwLIEc/6LQ18P9HXstbiF0RFoPyMZ90OcrZe7kab4NChHwBxIKZ0IcvPr/uxsKZOQR2J
9TWyYbgJ83l2dTJcaZ99zjbBpoO+F+E7rB5O3B0hsmU9wteLG++rvY59LOx3saZwvA8H1J/6wszu
kz0kZTBIrYPJO8SYpVWfinP4nUWfy4gi121ZmE27fMxaEcvOUtVsoMc3zeDCSL8y7mMSjG58S5GK
ImqRBIHSoAzYOCAv/47Ica+BzLaw+4I5lLh6sBY7SQcMpZRTY8aSJOWrlKOPBTDc7eWsPo0WFqhg
kc5+jKlihKRIeM0mG6C2aNpFHeFxjP6jKSpK+BMUFIoUb6EyvC/K76JyMbmktdWJ9VZZr8QvFkWl
K4A/talPmgC1G51me36MHH07Qz2+cfkX8QDsrc6MMizvo1IWNVP7NgjJ6uRPgTSYvn4/RYzu5vrj
5Vcgu/JRLTxcEee0EUlBOP4fZiTZyi7kO7zbPnF14VsuTiUgTV4KTatj/1q7RC8h3STPGNtITczT
nbMNf9FO8kP/qXaMTXziNkQiMHm+/RMYK/2tl6IJftQ3gANEE4Q0++YUjYNbxOG2GRTdNHTlvoKc
kpnHuXvbMOMzXidbFltcpU1SGyR2ltqXNJ+cHhoz3F/p6y0zgWtyujDjZ2lTNTzxUJsIc4fWsCHX
ogbNR8Ep7/6AUIO1MCqUBGDRESIFFgmd6XhW75J7FC83w6vyWTXxEe8SJvaAEb2uacNikXwfJ4Yf
EJRlh+n90BNTVg2f5SZUSAnrWJFmBTfNT/x360l/Nk3NskMFFFXgQEIQAtlY2xPIpiIHqmxha9bP
4zcD0hlIkLW7yVZ9sw8sMTMrqPW29m3HZL0K6H5qL/tdrBhYa/8yXd8q+mNrxidCijl5rLozWdCN
CCBRj6N0ToJeHWCsjmVTFM7z8L0uMKM1MGXEGNfptRa8cJI+y+UCBXUk5dF9XD9w9S4K7wwpcIPs
og0dJjINsxkvbcYxriOGd9K4ggkkBlPD4aQPzWxxEwD0asWY9mOl4jSMYOpHSLoQCBVB4gKScY7t
cU+mBWSXMHDGRxYmjpX70SgCua0yvx6xKu2KlCCvm2xXbLqAENk8+QcykRFYkkygRs/DF+1SsGoF
rH2lAg03cN3ckcujQKn10D/Gr3hYO9ETIKN3Murkvjl5zIYFI42RyY9aeFE8il1ZkVAD2KhLACK8
09wR/YTBVV8UtGZAIg+2MKaYC8suFYCyiM/B2gfQhqhifFDovKwbHrMocaDyskNX3JIHArvqrXxI
ntSYe466dtdxvVUl254zRRDj+OPI4HhfQy0bxuI9RoWrUhLm3ojRLxA34QXVVE/+Nu4q2dQvUFuM
Ntz30RIs2W3RsCLlSANPAPU+7OzKgzDMUWW8fsTVqwfdToFXZR1z+JRHNMUcarP2v+kZKB96nJm8
ERYUfys6leVvkZZBK5vfC5sezolBgFcy/C28MiLoqmcufgflJBVfC3mFAjPaAIGXYTKrxcbUjg7U
AO8Zj4Fb/E0WszBIeUfZGaUWkrmWMsS5S9KNNsz3bRgc8xi93aKK90GJ+yMWmVORq/F7YZnygEIE
100XYqnI4kHDgQMh9ACifFUAWsXJdMU9VrxlDciQW+G3W2NhlZyWxSkEB5qazegtu+E4PVR1uM80
EUhATA+p/EZvZbfzS1aHmTy3btmkbioxwvNljgj00BbcxMOsO/DN811z6NG3Zz3kWdtK8oTFAgF0
CzlxQmzLxwDyeYlgWHXZonYRzNpGCLrq/rbLMk6OSmrDC3vxOEElCYw+rpI8cUgsAEZT/q7A/P7V
aAbiAFNNOgb4SBKV3f/kTSfijeyBjdUsamGIfMrFasSuU0s5J+6xDTzSe+lcbccWfFrPlBZ2qHgj
KbOmVRHsTDuiEATSvcNskVZ16AT2X5B+Idb+Cm4033Bft4MwcAhueiJbSl5YSXZ32wkYTkfPucxc
MCphDgul7ptFHNl5XnpTyG/UuHVvm2JESJUKGz06mXUhkS/kP3XyxW8YAfH6brtxWlUqQnBcwRUp
Bj0wEQWidWt4qgF02cRuN1jZU/C59gJkCjIpxtqo4VzBndG5+EJkgX3D5j0eBNWNxVKBWxt1/PAR
qSAyqGLJS9f0AQBwRdqXWmxO4j6rvtX8d1Tj7RTKVoVaW7e3e72vsnAeKp7MvhglOn8lJCDbIe39
i+FAQt6CfMex+8JiA1rPDt/t0aMu86BHITCZOOp3vW0cyFNQtcqtDKLqWrCMkw764yMYGCwZW14/
ob3B3Gpy+G54AD33Es6xNE8EywCU4o57jvF2kk1lE3qEdyFyWcVIhkfT4y+YY0R3VMf1oFb3TXMW
StYzYr3audhTOtpM6F2IDfrv0acs3gb3ZDNDd3pVH/SHeTLLNzL9xn7Q/0uS9yvw0OMvnQa8t9Aj
bMcREBTFiVRYxV3hDOiVgmKreuIsftsc8h/aBmzgGPUhORZJ+P4ktDMuKo3KdKa+5YZUIvm3/DgP
h6D1ivqBcVhYNqjgBK372C8lfMoes8/CgQBrAf65x9DdRt4bSF55JmvH2uD3MjDQ+DV1MjKuI1U9
5QySAtCo2NKX0dNtDeV07j59Fh/z58Gd7NQxZLv+rG3LY7yBiq93e+2spVPxKQSX1hCSKQ6tA7Nt
UXhR/CZBhea2FcZFQw/HNCNIynKy2G4+99nsVshx2uCtSx5v2yFB/kYIoDFtcVi0dUSyKGUezVSt
9mW1m/l4o8uDldfjfwyyNECG96MZWneIOOnB34zbFC0+oidSvv2c3mIG2dWG/XtAoLXajCTya0HH
Wch+jGciij0TMvTn7jsfm/I5B+JElMAyAwGcbzXkkFmQo/V218I+FZByozbgt7hU1GPxafqEZj1W
XHrjnbhF24u/KMfggonRvTjZykX5dvvbrlH/LE8MreQ2G5iSU3OsvgGmFmKb9abzpnuw6Tq9K++C
PYG66nbuhadxp9rRjrPC53EHUtbanAEnAGuLkx9ZoE3GLUA3KIdWVKKyhQuU8g+/ffX5r7dXzUog
dCo2dVyRFHNDfAywombDOR0BhJoghd8yLJGjfuvwUBmUzinjrHCIglonu32bWA14wzPNdzPFsCCj
46AoalVTteFFhImaQ6+zgnhfEbp80bh135l6Hb81aXrIc+Hp9o9jHWwqTOmzMKvqhN+WdKhr+6qt
dpg9KGZPECun7htWeW39pGGOTlVFwVDojl8WFXUdkr3Avet1x9YjNBHSHwia/0vi9G6JerpAAUbj
JR+WfESsbfGDcFiNIYa6FPAptmYCQilX+yztwn3oGLZ8L96xuGvWg/P7L6BO9RypVaHKKEGDEc0x
1CMfbCSwBwj65vY3/Jec9N0QOUvLVxrXJn5HgJk8d4AcuTUNiuX2X0fRKYZdnj6H4sOsiPaYnWvt
hWGb9UGpNKKKlGYGcTRBzUWe9oVsrXGX4mJnYXdX3oiYq0A9StBBHqACmf5xlW3Z6ILM44NK586J
vAhkNRleiRJKhWzyppU68Edr1MEAHgNMtjXWFW7Dx9GG9uD+5yXU9Ei2/4QcYaWH99Ek9bTQi0FQ
U9JtrYk+xkN+wMyK478m1rzpQYmZm/NON4kqDe8NqMc20PRkFf5WouKH30CXL8DxlPkDQUgXQSi7
fj8V9gxaAbtW5Tc54yGwEuM1B5b3EDjjQdhU/F80nT/+BNJ+WHgzJB6gPuTjJ8xDtTfC+mSk8isn
Sfuhap7QATBY2QaJBB/j80eDVKSQuTlUUnL/qXd4WDnjXnuagTEhtVZjyyr3/36vfTRGBYUwTxMM
WGB1EHeY0rcoYxzI3/POj38/FQvifJ6kmbwXNTU1g/iTrqVWKriMU09+5W9bJkiQ3FAgPIdpso/f
qIumieevUxug5RO/R3eZpaJRQeSSuNdyUz3ftrd+NBb2qFVNZSwbuYrLOgM3iggx+vJbaheWbiMP
8ZIjKGpP4Ztu1if5S7fnvEo3/2Ba8Pd4jq1d/Agq1MVKbAyVhB/R2v4d9zWUTCSmx5/UjApoEcvT
+JlNmLXqMBCCEMFTj5lMutbXJ2lVRmQCqOBKc2p7MCVojBPwe5WPLOzdBHUARlVPwt64pkI/46qy
IbX9v3L9hRnKaZqoBJdmiJBazcFWUAHmrmfvtqNcgWG/O+b7UihHifpQirUUNtqX+QXjpAfNq54w
Ry5v0x/lJ2OXleCailzjG8dqoq1GkcXqKO/gB7WbMctO3rraVzL2V3oC4vXPGgkTILd+AN/XSWWv
XJQYeUAm4VpXAFdoswl2gHicCa9Yetd5BWtfV1cnwklEGX6II//xwMup2nKthH0VN9kpx+EL3eAQ
3nfbwg13rALt+uX7bo3Gkuhxr+fTDGujW32aQSVfWcnR94hovORkLvu6Xz3aC4PUnROosdIkOmYM
DLGBSFRrhZDIyH0IRoXfbnsoyRt+c9CFJeqshQkoHBsdUHXfLy5Sj/pW26DNzI2NWfF9avFlcMnH
iJV3r14LC7PU2fMbxPIZ8+pu/RI+glbcKnbjF/VR+xxtm62C0qX2Kt/fXulq4FqYpI7iHAhjlSTY
06T+nmmHsGWNFrPWRJ24IU3UtkdW6HLVsZ6+psGZl///qTVC42IR1DkDzVCVVQkp2W3TbYWK3eyF
Z9Kjlt3xMxsIup7kLuxRSa6oFH1rBPB86VwfRiDgejP30jfl2vdlocbIX3bLF4mvLjKtcSyrpE7h
i/UMcvIyO/Yl0IS5VNtdIhyFehrs2y6xetEsVkdFEWkIW9SrYPAfmqFkS0gFWBfNysz5h69GA0U4
VR+yhIwMYXrsjmjNyYnTnyEK6/HbEX0l6a06Q8Hv6Q8oPRheT+NHUqMD7Ii8xdJDCZqLR7A42+Il
6CCrl54IAbyxZc+/MIIKDSFpw8YHGB+3QfCGOutj+a25K6wMVXrVDO9jwlkHymIc88RlTT5ckcE3
fIimpdBHuRbDAqbHF8Mb3dFOPG0vOp0K3QKUXQ8ErS0c48acIpM/yEzk4/qL5d2naBxJErRdbgz4
1hPGtqR966VoxsSe6LG8iuG89JClmvh9M3Ejcd56S5qu0VaEdCGrXMSIavTgTpgFmNHysaEouVpJ
f86rxJQ7lvLSSg/k4xGhAk1WTlIokrOvmPNL/nhtgYBaW7M4q/7RbCu3tIwtS214PY9ffCwq4mii
7k8K+VgoNT4SprHwrKK6mDwhWSKNRCvazg52+Lnbx46xrSETZ94OQczYQMUgCOsOIU8ymcapkckT
9tK+B042tlvejA4VMprilSCu2BKCjNhAD+r0XNorc4TVg/xtL/v5cytwrOYWw30UKpOpszIXxwY2
WhSCJFEyg+ReSjTWLq7mn+8fkh7MUcQmk5UUdy8ZNy+hFjIc9Qs6vXbzOB//gKKJpEU3wgwNSBJ6
EUN8JCNsgb6VLZRHjypGUgwQ+AYua5qdlX/S8zgY0NVioSUFtV0CRib1tfS6r7OF4kvuAOmbMolK
GDexQqUyeVfLsT4QpwS5hPHCmY2VIWi/Ehoa0a4xxkX4goGGY33H38t3H8KAQuU3UTkpuujDcC6K
nupn51HlLqFhIMUuuudUTI71oDuDzh05OWZ50QrM7KN1KggJXD1zVYAgFEK7ZH7QP/tWbaeP6C15
UPdIjkZjCncoklwkC/TBbvVseBnUb4BzsW5HBUZsV6i4ZPCBPBYDfgiGoQ6CR+joZTfdsYYkWQGA
ij3z2Ei5X8NMHsZ3+tB86urg9fZKWL5LV/B+zkpX+KLJj/TR33WjBcZT3R7cMQVRiXDkQZdn/sdM
ki5S8HHeNkE3AVIThBuJe+s51a4V3gqqc9ayRLwZjzVaG72A0CGQaQMea7KA+QY/sEXJf/YbwxXC
hHFAGI5BC6E30tCBWh9FZy6YHDVsHpJKGayxmyOzHsTCbAqUZvmO8/xa/cb4kusxT1IMXZZ0HaQz
H9PzFgxRQRKjLik9gFQVlyUo1LZk+J1QaWv2bWvrrvlujDoBUzEo0FCB26Q976h8uZnykYUqXU9T
321Q7s8rXDf1/8wk598yBwMU2/zZf63P/aPsDN+FZ/2VTHWOjkKUbl/rY/dAWiZ3IGZPzqyE7vaS
QcL/cX8Hv5zzvoYuLBd3AFuW4Ehxbm/qejlK/GfF0Lr4aMIvpBn0Yng+ju7k6CiQgqm22ZAc1bgT
FFyXJKwbNodOOsv0+il5N028a/G4azRoe0cZ8siujooncQprUw+EYFMqRbhX8kE2fX7QttwIL+Z6
6AFNTaN4Ep9Ku7pL4HAFmNz1MgUcu2/A3NXPoXt7d1ZadCT8ow0HEnaUN2mYHJ8LpayK+InTLkSo
0vbVU25rz/k5uNO3kCKw4xNKE5YsWNNDewStOEs6etUDJMngVULriXTm4x61yTROg4DaKkaML6pa
OyCCYVVeVr8DGKsg9AlmPYlW9lGlIpaCCtGqcYKTvAPi8HlOLAJ0lzELUp4wOJ2ibMyqEK4ubWGW
/KzF5/fR3NanGEubagPVrMz0k4lxaa6/IRY2qAAF3v0kLTF2hqKSdp4c0HEZNjrHgUnwcMW3sLS0
H1DMYj46V7OlhV0qVvUyaMAav0dQlt/0alv1d/L8VRHMJnm57aGr0X9hiApY4CWGcHSAb5cUvR1F
uzx3lGTTyp78OvKf5Vpl7Ohq8v5u7/rWXXy0UjM6jevBpuK3vj00Tzw3bzTu/vaiVmYtcewWViiv
H4ykEZX46pH1oTkBbruXPKBgrcbOtsZOPvCEJeG2UYY7Xutei5VFfJCUhkY+mQQNDgW5ZjQzRi3X
X3aLdZE3y8LGqEWqNvFwRyFFCxwCEzOq/3hcHn+2ilqnTbaQgr5i+1iJNGt95M8XtkU+n8eSoEni
yjClBiyOQv8fnYN6IyB86hhLwRbKU2eKwYMqheasXW5/J6ZzUHEjKMQQJHeIG+PXOLOye8ULbcJh
EVvyI+gWLsPWR4cfBBzfGIaJ1/32wlt8PSqY5OmQiQopSFy5GlE7ks3WgUITKGNYRav1KuvCFhVA
NKWLYwFigijlTM6ABOOBMDJ2YIWUwRXrMZUuV+OIIvCEx89QeLooGGdihgkfvJZHV3In4IU/DZ8D
x7BSszqQp434ApEWR/4SCf9H2nXtxo1k0S8iwBxeGbtbLamVwwthSzZDMWfy6/eUPDuiypyuWS+w
wCygwdyu4k11wzl2+srLzTezrpVwJhHI24YArxJpZGEm8/UwwLazKV2coVMwhFlYSlAbSGcx4ju5
57/pdnFwJZqxyDYqhUShINPjYUFpMNqlGE/eYQrnF3jH4rT75BTvzF12mO/4fJHbb6GVfMYqO73S
rCiGyeiXMghGpR3d102/YYCjcbBf9kc59EocY6GAIPoLBE8rgR29YGk9SbSG40m3c8qVFMZCsWed
FUkPZVKuy2/Lm+LnXuyn37PUIUHr0g6gUTrjrvYsTiqz/VxfSWZMtC2MQdQb1JYKoHIE4U3nm0GL
UgX9mq3TXsVOEdslyDUArpe8VDdSgBFBCQ27yBU4v2XbT61+C2PCpOuFlNC6sxoofn2TXCw7AnuS
Dh0A9hzFqy7B78OTujFcjNCpqRpdxlIUIEl/dfNdNxbzKEChRkfyx6tq3+zJRXUiN8klNjYffpEj
m7bsDo/tyQRxH5aL/w1w8WZS+fk72EQhiWT07Olejgi1NkEPU+5ibZ8DH49iozSvy6tIHL116sVt
edOyG4j8Xy7h4++rWNdO4lDULayarnD/yhzoFB/WmjFJfd6DbCZEq3Myvsus4oKUFTTOSKcLIald
zEg9aUbMcVQ8MYyf0lJjmcUGJtVYoLarHybo8ZI9nj/LdtRZHYbxRjGoURdSQXno3hutOy+73PmF
8lM88HzRdsj5W1M/7Gf9kdIuTlUZNzdFSVAKILIblVNkFVfSbN0QoztNcnJs5tLnHJJe1W9hfHVI
xjvJtRUWJT0kHd1e9iVQvN8mJ7+nk9t8IL3Nl8BKGuORZLXVu0ajM4Gjbs/5U1UeZu2tLy9HFKDO
n4x+nXMHYxxOLUdmEvbIT0JAJVnF4NUKj+2Up4aMd1HkWArbGCJqkG6mxWRPPQiWOx6QJ+ckH1F7
pRpTpIhpTp2HXn7XysnWdck7f1c8F8GO+RYoA6qVVShIhzEtiBG0uEPjXFC8VLyRsA8R63upN4Oq
Ul3jf8cD+eKePnpQq+PNRdVrKt0ZnvXqtg9BZCGPNCYqCkcjNsb2v0pi3MYcqQRJP9JI2pQYvy3X
wLe9HQAZj/zGVDHC3/vpLUEG29u67PLXJjn68hGtVicdk6JKO2prBdB/mip2puxQz2/nv+V2z+7T
xj6ygpWUyiqXtGwhJUU/bvIpi1XmTngEAMb3R+FGnolGzOh+Wy5H0Qa0hscLAv+QxoGpBOy4Bv7H
WLkZK3E9L/gFlHpuOEpu5sdudAno7evZTZEy80ZXti/2UyBj66mayOUSwnn28TTYKphcHSJlrZdZ
auxwrnfbYX7KYoxem4glFSWUSLseH5UdoG69rHOii8RDNnFAtQFjv1j7wKs1Fp3uFpnyd/2KtyX9
D0nl37+CXfAp0oWA+o5m6k752IF5BJsfCjqz0OHRrjysFU1e84HeyXs5bzfwtU/RTDlCkkBNnrao
PNOhEPrcHD6WC/nm8g/PkU9JTDahm6inNyX0SL/sPYAjAeDOjd0KjWeNMkqX+wFTGouH4sRt51QB
b6VF3s7aPuWz/kLNiiZWoVat1x3j9/Gb9iyhj3BqX+er7N78CU6sS+IAEGe208UGWmpy0sCO9V7d
jNfE52UIG2sD1H19/hwaJ1aGHUsV0QcaB6DYsvuL7COzlUB8JifR5XOybsedT3nU6lbyhHYqUJLG
h86rBCNUIx6iapZxEhCO6bJrPaRUTUXWcaiRAJRfVQ+NUd/qVr1wnmHbmcfnYRifNE4xGNNkGEwI
aJBcOw0T8IXExc6aBoyDz+edxD+kjp/SGIdUh5YgYTQMMe3m1/RJDkXBK2vySvRFeZrB01PGJcmN
iGSH+lspGfzMiLyu8poKY4kVx/nxzsUi5RrYdsJSB02qLrujDEgtzHIDUIuiwxP3j7qvn/puMY4m
XvoyBnU6JmuadzICRCXngXhwLs5iHExiEIVI6E76sf5mlQ9tZLqp+cxFdd5unKxOwjiSppdHtafq
MDxX4G9G1QiD6PM1ABSrXeelOwoWM+8FoIVke+1ecHmoITyfbTGuIzdMEL6ICFrpnkKhSRfNLt/j
0R3wilc8J2UxTqMx28RsFRy19ap98R6/0WJD4/VHLPrfJD5v9HjTrHVweagSigsSO+Q1kjSK4gZm
bbbo0Rmx00qPUfEgmHfSuOMY9WbkX8mi2rTyh6oaSlNHv+Lo0OU0eo0CqvA5ZiJTuwp4xYtNz7gS
x3gsvQfwWt/haHp3LMVnS7mJuEPwPBmMn+rEGNhIYMmkIUXzQHlQnSiVreV1HrBj846OsYDSnNfs
2taS1dkYjyVUsYR6EPwIptmAFCTZqAYF4Z1p/xqc5VbCNovVn/LYSS4LCO7AisenU4Mw3ZuvU4lN
c+I1GLNc7Pm1DhRAyrkJkIlrR8XTN3FC8M9G+Kp/5KtXv4RxaljbkOSSls1Nc9g1RnSZkfih7OSX
bsSuzHmN3XRvK1mMe5P6LgEXo4i3fYjdXLfTJ6l1VCu17jtliO3EiEWejXAUip37MluzAmMojvfY
+QWAimUvc80TiLl87fABEnbJ0yWeRMa1KZZmYCYJUaKSYruSJ7sJ62AkN+evcvuFvLpL+jNWxl+n
GPMeO4hRgwkDbbQ03aHhEWNzkvt+4jg1dsiLJHVcixpkWYonAWB3sCVUn2hy3+V29hPkbrGO2bYU
rze+bW5mfauDMm7H7BTMVX3MfC/pe2pZnizWD+cvk/fJGK9jgF0us0ooiTw+LORaGb9NhLPesx1y
V8dgPMwkk0YtElh857rdsfOXU/kE3jZQSpOb8lLDrGWwXKH+fAPwQ8y0Xy7cGUFOuGAHu4BQoP7a
UcGC0TMllu3s1lUOYFRErsRHSdpup36emJ3pCnvlr0oefFxAi/zasfDjazm1E/QZaJ25uAECXXHg
w05tV1ZWshlPI4RlpNc5bptSLWe+cAU6McRiJ79EZRZe1aGrQJVB0We+gzuDNwC6/VJcyWcSLKEn
oEUHJqJvlqWThgtg/3TXMnN3Cu81LfLVNgadQOgPaXbqo+/h+K6O+UGO+v2kNYdcT9xOTVwVY5RR
p3qF1QbnNZ4X8FgMq94QC7LQztboDG4NDDAKzUWNGEZgJy5vUGa7BLO6EMZdtU2lGiLdNwNCvS88
N9D76NDZmO7vHewKApuS54d5HpJFtkpJLkkR3ZSinLDKbrjAXBggEIsDf7WT46NYjCsrTdBfSPEy
nTPyU6yXvZbNvEnC7bfO6goZL9W0Sp5VdDyBAPwHfRlbekoCivSD/CDgLXJvh2q8dUVJVk3tQ39W
4SXRujIrI7xEmrac7XLCMnBRkXu5Gve6wZue3b6+T2FMyJQiRVfAIQlh5Wi36QMZdE7m8Q/O6FME
o3/phM2h1sLlUS7vBpzo5WXyQ7XzoxGIuMAUMHGGq/+bBwjvcEyWXhYhkWO6HEtnwXtANAE5OFg8
J7XhffoLbjmMBpLf+gxA3fzvl2PipZxW7WRinQcnnY7mJXi8sf04fW92A5hNJvAAFACCoUMDgstz
e9tx9FM0o6F1OP317s/zp058EzD3EY8vHM/F00wmkAqZWOuxDs+FFRDQtbjFS3c37egW9ewWHjmR
++GW/67jHI3tedRJbCYZncCQcw9lG0fEiHfNq+XyhDC5ONpt7aL1UJW2fgxFMK/Pki2Eb5wL5Cgk
298YQlDNawmkUGYfIUFcrLG0E11SkGLRrQ7pZHMzSM5Hk5l4SApCNFGDO5FDkPRqGDmg5WnDMV7j
b+pzc0XRekNHczlH3U5c/1ZItsFhpsrYqCO+Gp2bsfziOr5OfkwXdHQSexG2hIEkhLr+O+9RtT3Z
+GmEbM9Dr408LXKqLsGAZq3uWIsrQuhF4tTHGrs1Tn0XPgkut7fOUyHG23RjEoadgMSjeJ6w101B
NwFWjmYLkGpopAAGtMO55M0VkNVZGYcDYtdmiGhmSyF5aJ5HAgru94f135Ugxr1Y+SgsKR0tMyfi
5RqYpRdOWvShh2ecJ7umrmeDkQwCwgSdCpGIU1/qaL8RO3wHsrW3eCOInRdnwUjK+CTcK+/19/zO
4nMe0/T0zM9g99dHsyKKSZEiKFMirexk4HdzaIch8zDgxXmbbFfjPi+WZUAYFjm02h6VHZotV9fm
XguqK3EXcXWFE5tYDgQgfgx6JhuG32cJAlGexSCT6+8ioz8NdeqryviSzPpim2XD2R3YtAvQFBkq
3cYGW8TX5zLQgDrZoENPTeZXHRYg9HepyzmmsP3IW0lhrE/PSdQrHUyhe56d9GT5/WV9mV/qL8uu
/0EpkBCkjupxInCzsddeiLccW6R+9DfFMWVRBCCbKipsuQMsdk1fRDStrxwlc8htcx2+oANnxrZE
Dtqh9Mcdt4+96WVXQpn0TdC1hmDSAH2ZECgEqqLshCG9xtS+J8fpvagUHS+b2yyfrSQyXzPuxGqs
eni5+UAZhqfdW+dhlxYjItzIxbtR5pPKRqUkWkUTx37sbLVLfrRSc5eaeFCOsuoo87yLJONopPlF
OKXAj+2v4iR9jCPebPf2E2p1aMbPLqSYC5W+KdVAeI6uFKDHUgrp2tWC7Nb4wUeO2Z7XW0lkHG5W
y02o0xpTcQTPKGiI88s2GO7aybYuMh8vW7prUz3SHnr3OkTgza594ppX9QWvMbLpOFa/hEn6Gk1Q
Opmi+RECepqEHIS2/tEpi6eV8r4Sakwnxb09kyb3ORa1mS19SmarJvEQI9+kE2SdOylOchuD2cDc
Fxfjc3Lq9yqG87gBlSeSSQNTXc6jboLI0ekSO32pb4DsCrQ5NNHDZ/UIQNcH6f38MTfd4+qUNCCt
nnvFMEXYacajwapax+xaB/B7djLx2PDkDZ5n9IxXgqi5rQSJKWmlsYMgbFDvTJCKxkPmtZJhJ3ru
JM3JJHa1XJAfi3k3imgixyjAFwcQe4vxXaWjy06uu8SLykdhvqrrU9rfldZNmj9Z0aWIxZEC8ySj
T0bwhZbfs/FFyQ2nTp5IG7qFcBCwp71872QvnCOsZLRgg7uR27tIumqTW5NcZ81VNu309BaxqO3h
MrMj+MQE42gWqR1PdiIHFnEEyZVOoPETDVton+PxThKIbRRw+OGllMqOnO4S+dpACLAeBYAFfesl
J572yWxH866ND3IoOjn2QQTBwUbsUEZ2q7hL/TZmxxp4E7VrjZmt5ZeT4YSYO2qcXA99sRPsQd2H
zXvUfe+U9wpVK1M9kBnkCtb3yQyEUbZHwHXFbry4wnLE6quAjV+Mn8ydG0dHRd4poh12Thj+GMlJ
F1A/GGPb7HeqGWjJdW/+NMXWT6PRBrSlgwnhQBlRGcMeRPpgGi34ZcGGKnaO3JlO2+2jeldj4CFZ
nAizo/1lpt+KGPGIdiU5mLObdxeReWyj2xntxcrpZUx3KneqPNhGatrD/FzHj6X1oJaHxLwi71mE
Mk3/U16CVO/tRpjdKLEL/SUlil1Mez1WvUQ7yOCj6cqbdr7Jup2EfEELFuUgdhf4t+rQnorHDo0S
ywcsuxo/xsVFP14X+qsgyM7SXaVSUEaLLUqpLYiHCMsB7UuTANGx+z7irQX7aoKk8wTTS+fcbnTU
ppRvpHTrpbenuXZa7TCO72OZ2Jnx0JFXAfiPWPq/raPdACCv8FrqHySsVpSJYUel3cSSL8T3GjDv
6vRYRf5UfheKBDXmnyP0MxZ/lqTw/j8zZiJxPBWY16BlT0UHd/x41dfPpHk5L2O7trkyYSb46qMY
A4oWEdEk2k0HTlXbmGJA52RHMx68JJFPU2O5hWYch1By26S/Aq/7lRq1hRtb/UVjzIWdhWAI7ONX
rBJdFYN+CfARTi62Xf5b/UwmcNe1rijAP6VDCIXdpb2dx8lOboedobSerAPCWQUZ4wKzHQw75sE0
8Xw4E6znJizMtIKfixrDlorOmfX9+e+wXQ80NVXVLN0wjY9kdOVKrbD8Kx+YD82eMqsA5tEL7V+c
B7xq6vZ5PoUxAUIWLWUOS1Q44/BbI1+VGm8pmyeACQyADrCqZMaFCSpGlprdqPKmY/8hgfo8A2Md
SaQnCORIImi/PNlR+H0gip8syhjkwxf+6XN89Y0YW5FLcWlGBaFc1Gzr2jzkh+G7esqfrcvBo0N5
xU32QJ7+T8VgND8ze2UgNGWhzEgoFH/Ud8Q9JW6mlPf/pzRG0wfVirtphrTWG8DBpLjkIJ901Fey
HbnmjnPQC/v9gfP5DZmUVMpnM5rpWHpq2cvb6P1il8X4XZlil9427Ra0nOB05VV06Cl+l2uapoTJ
DkM0mQRUSXJ9GnLI7YhpT8ttNvZ2b15a1qXKHYKgtnRGFjvUFI+TlZbpTL/f6KkORYAiQbQv9wUl
ouY9/rcN7++TsVNNSx4NkoTiAJiy8kfJTy6iV8oYS8upU9AEsccbkeEJZFxJLMmYPqKvCjlPnKG6
I0CzPq+TVAl+u0BwZkqGJWmYPGaUpBe6eInpM9wcQ81WU+XJUFFdrOvClnPZrUTkU4qxOy90U0PQ
3NeAtWApJlvyi5NwqqQBHhLkPbGfKCgSd+3UOamiZ8FcCZlTD0kVnBe63ehcSWVsPRf+uxebJeCA
SHY1KGLsbo/uvK+7M0BIusDaF1eKR/Dy5wWF7RC0ks7YvqGb9aRruOjiOB3xJYPBkf3eR/EPQzq8
4gY9yu9f9fOCma9qgB8e/JnIOwAvKdwbbY5UIrS8aQbQcGY0lcu52k09XR2OMflyHvNGUXG49qcE
grn8EB0ovpQVyGCFpwyoXEq7zVrDp0S27EcytOJyOinfYE59Amxl4gle5BleeK37846HirvpS1fi
mHemNBpGUlMzacCJlt4Py3XP9WU8GYyxz9XSZBodHenRZ/5A4sQoQOI1F3RdlnqY+YnXhdouZ67O
xaQSA0hjl27EucRDeFAwyLUcMBbzbxYLNutQK0lUhVYpWFwlfd2HyDHpcCHlIAzBAWMFXVA45ffz
6si7SPr3lahpInKYfaT20UkvjpJwJ5mP50VwDExhfIlYtJLVEqrwMeYPktEes5e7Mm2882K2dwVW
t8Z4jUET2rhdYMgooXky3roJJumr62U3vwBGhIa5+MaMbO2Bj6BGbfaMD2FJTok6zCRaVJAMa8Mu
k1M/n4hTxu8yQW1WfUvlIM3fOMfd7I+sjsv4kbBrpjz/NbWPBYxTdJD3RgCHfMerVW5/P0syLVNX
wI7A6P0MPLURc4XodiWx35Pcq7pjntWuGMu8sLPtGz9FMYpvkrAdpAIl38adwIzT3ANoft8+T57k
DcG/CjVUKdgvJ4kycPtNxRC136aJklLtRFryle6SRynz50cNI2+Jszjdo1A5SMcmB8hGvnDiEeNu
rgqDyFLUJRMr+BbbFGp0xRJyDfdqXoYBsJJtFEHRyOv99tjYJSjKIkwOnFearftF1qXolqHIKOQz
n7Idp7HXUWnxjby0VX2vmLy0b/M+VxKYL5jKQpoOFAQrPoY3i9vfdqZdPpjuhNGobFfcFN9oV1Zw
k6fzJ5O3BCtow+jYwwIeNHu0zBjTruuQ3Wq26LSJU+zFxgZnqYW0pQ1yR7nKHpG8AAywd63a0Q6q
P6LELfvmd9DK7HjZ6GYGtf49zEXU9axW5oDfQ304ZU7NMDeh482UPCwBOaL+5eZ+fSqvI5+X0Wzm
T2vZjFMX0za3iArZmAf0NZ943cV0g/2/vbwLPV4s3tKptTDGvQMsaZZnBcLSrHUiAEfXP85/2i3n
qgBrzAC/BoDMFfrlVyHKasQaZUOYaAo8R4qkqoGau+Hy4WyJUWEVGMuUP5Ltr2Lq1mgyhW6XEBGV
4Lr2Ekn1ovg4TE/auM+WyhXFb+dPtlnzWslkn2RyMs1qOC60CzB6zSm/XfaJNz3pp2LX/aStTG/e
NT68D+xF2PMen1vvmbV0JlGTAaX1K4lasvEara9d0RT7QY4iO0sn0NbLt9hODc4fedPrrYUymVsx
Tg2Rafqb7edHoJqLE9pN1D+IvnivP7XXxiPxedUEqvCsl1eBOSZpIIWQf+NoKXutTXu6YmOqtRcW
w2sxS69qEd6cP9yWGE00RUM0AEb/Wzd4iQHDK4Aa0Y8bzN8Oyl2zJP6QgAnyD+QAtMswdUNSfqsa
9GaUyHOKolarts4MppOxvYlb4p+XsvmpNFVWFVFFgUJncdAGuZRSlT7DqHbSATc60mPdincdikyZ
J15Ye+7TbyOrAfuSaVgioAXB4sG4rnas0ZSzUjjnIX/WdcFWY8HJ0tkxw3gvhPl+VtWrpaiuWu3y
/HE3/NgXyYwfU9ocWYKRoA9ak8zGru2OxDlnXGDDx3yRwbgyOUmI0BtUQTrRE0fAooj1hSbmua2F
Kfqu4LTFSvaSO4UZcgyP/qcZE9Aoph39mIb+W+hPWq0amhZcbgnQovehFbkKcHfctNSTIDKxESaH
pPLOX+mWBmmKZag6tpYsDQwNX32qkbfgDaiJArA/n0iHAjQ2wFZ0dRRF8wsTE+lAhaH4C3+kRnDi
iqKrqm7+FjPSTlSEMcmw6L+fUeuSds0FrVqkfwKdqpmmhozKFFUg9jH6OvRpPWYSPHguNq5pfNfS
0OVcIvWI7JdDeiijQKjJlGjq6yX2MWkFYcQlTj7aLxUGnDWvPEoAE888/pLlloqC8F3HkpmFE7Hl
/wkdW0EMcSCKokIxIUdad+Ev0G0EH80CVo2hAEVUQv/o66li8DbWYZ/SL5Qh0L0Xribai+JWgwNQ
fKBsmbYo20rno5ErPfKnvraSpC8/gKn71C0RZyLiB7Seajqyt+wsCn2o2yPAvaqAmxDSz8R+xvWB
GVswDbUW5vZD3uRO9y2Q2pVgPlY3CX/vbEtlLGRMpoSgp0vsqyY30nrRe6gMaDD3i4sCAkYLJhTR
MsBS8xb4Nr+kDuU3ZDykYAlfv6RaFEISLRZoa2ugdiSA8LAzbCrYeRsGSZ/cCPnwEmc8vKktdw3P
gjcbJsklqNFXqWCwzjQrgSs19eaysTDzrNY8GtONeK6tZdDfsMo8py5SO2OcAGWlg+GpcCt5nxDi
cOyb/lJGMXS4ZtNCeovIx1ocURNoIk0CR6c5aj7wdEdHu1LwNFF3BeBQb3necWvhX9fgtuBNDP33
Z2BagGBD1kI8A7UkdutZXrKdmrbSPs71OnKzBEuLO3HRimKvadr0oAk1lrrbjrT3vVSqF2VlRb1t
gWPtbSqt9DaRdeEN91Q/dEI1NbY2FGllo3DdF44IhOLXdMReXpLPoW0NRA1tacoBDjWm4ZMpq93z
+QvdqFd8OR3z1XR9Sa2Unq5TIrs3ShvUSy7SbGcyU45v3np1fpHFuH9jqGt1iGHUM1Bpw5k8ls1i
R5Lm9suj2ILoonvNxGAWjxoirIhxy17QHU2/1MKTZHSHCmzlhaChh/xuNsX7NHR2NExu3h90Ff9X
te6kbHppQt4E84bxfPnZTK4zjSPI3iIBJtuFb+JYXi/l8Hr+K3yUL35T65WSsQ6+jEZS16WCDdDU
EdvOrwG8OgvlsSknd84EX81uZsGvpfRmQVMjFavDMAIDUPu2jIbTDD+K7Jib10OYeEVYY7aiOwiA
63H17MVMhdyrTfOxLoanJpq+aVn6cxnkPwBz+3JNTIjo5rLECx6alNu5PXuZdGVd0PVE4H3tYTKZ
hjjx/n7+3ja86ReZjDed8zyURg2ZC67MNsGzIXVuRLLXBVNGmRzdYkKTp8SbBgMISA0pvoiyEJNg
SMZQFKks0QSD6Hb/TXV6p/9pvWP/8l6xAUkCsurY1U9VbpPYpeDQvU9wC/f/BkR3UzVXP4Z5HyI7
riZBlBVfCUMvqrK9PL6dv2GeBCZy6IqYq3GBx+DciFZlCxMIxOy2DrlNtE3HrqNqgYeDKhpsYByK
IQrbSMFEpeSaATbTPGzphDvjgS7Eoem6q3mfciPJh7y/JRr0dbUKWFKRy2mh1chpiOVYoXTTtsaT
EWaHbEJPO4/3529yaxjmizxGc2orrfpshuaoQYVa7YRlP0qG/UFD6nBkbQTjL7IYxQCUfyNlTY2X
IdrXYrbT4oCgj/VRzzuQ0CaVPTboR/KqJFt9ny+CGX2ptE4E8fECZq25cBaAhZl67SxD7ETdQSqI
XZLFn6PXWuEBB3P0x6CKvPqafZS3dTZCf9T2Vl4uqxB1Yt0pA92N2todvPz9X6TF29bxqUJMRNNz
YxHjeVb8pR28WBWvBJm4SQTSnZzcqHp5PwnxXWtlO7N+IQTTkd2h1jpXlpHxnf/im78ET9UPZEsN
j7ivx7fMqi7B6Kn4iXpfZZVnDjxQnq36m66tRDA3vJhxFVdUfzG6M9tJ7GgvwEPYY5sfFXJbxFCX
twCzRN3Vp+pbCIpG7uDJRqau60jUVVSNPigMmUNObdmMBr7xMl40e2pC+rFvvfGNNh2ygEuYuHWp
a3lMSAMWfF3EM5VXu+rNLzAtwREs8FX8tcU3YsyeY7tbAQbvVhmDtypOyhaSRPRe1HlRFV8j800z
G6DF22VZjxUYcfH+d6VZi2Iymzw2F9GITMU3BLcVgHsxqpzDbM176WsRTGIjqvqShBFOA1pEIt2Y
Ad6OF+J+CT0Jk0oZ2kUYkHWt+/MH20w112KZLzeKod4DO8Py1bgkftEsdeaEpIbbyyphulBBW+Bl
WP7GyGknBZW8pM5YlcZdOOsFnWGvKlfS4+nZlGSspc6R4GjCUO2KQe52ZOiGvZhPiPB4r1v+aCWi
O6sJdiCMpjgBpwEMOHlqXVWZEnvI9HnFN+6lMmnPIEq1kre41NGxMqxfouvtD2jEBRQzSFTBepVe
co1vK9fCCBKGeSz6SmYTn6rqplA3UwvY3mDjWzC4l4CEXRAdQIPSrTZ516uAMQDlhxuJf+DddNQ3
LQnvPohnDmzJjVFNJQ48WQvGjZUgHXnRedPsPkWw2UA99rGFK1V8jI4b9X6Sj3oeYOYEJLC6K493
M1Zd06cBTE7/ImpuBS8gdJqWZaLsLrLeO5xyTbQii9Z3hj1eQmJtd6C3BxYyJY2aBacoHeV03ka2
tQgzUpIGNdXgzL5603huTCHPhA9/7sgAZjB7t57s2LewHN3fYxgzQyU7OC91K+nSV0KZxEQ3hNxS
CD1pJu8q65UkhhOpmVOIIWbseRimH9M67LtqLY4Ji+EoG5jch7gOVAL0jEriS9ZNiX0H0Ben1yGy
osVVgM94YU43sewAGyK/RLver/1YuZjHU1X5TbQXyFVlSLYO2HMQzPAuZav0q+t0Yg3TWkCl/pjW
WCUvoKk3pz7HpwC/CHIFey69/gGguy2ow8Ic09Fu9crfp94CoNBhTzqqzZi1k9hiSjtGbRjKeNnS
1qf6cwxSP0a13ZaC8K25mXcJz4630tK1QPbrq8KsGRMCThoHImm9dgaLSqVybHkjbNNmD14SGBKl
peCvij0Ji5JbWS34g2HYIrkdpYfzSrwpAM0kXcbnwlAC446MakGBsooE35jBY26imvN+XsBWGo1x
clNWwJ2D8QMWwox0g1zkJd79Y62Gz8SS1X00Sd0uJEP70pc5MEJKLMcMpYaZSr2fglAudI6pbnhE
1NkkC7uUMhp1rFJqjSCIlYlrDAfU0Mn7GE5BWeZOpdYc907vi7FSSAKgr6pSB8guhka1uZhD0Qh+
02LPtxab1B+T6MpSrPd0FA5SZs7OpMm3vYCax/mb3jqkhYYdtlItuELWBNI8TPS2QWlFUlHFK5fY
Nsz5QihKP1cnTpVnQ5Yp0sqvpiJPR3ryVS+VpFIWJA+CX9W54OW5kOyWYWlPYY7emaaMw835s22o
6Rd5jLVpclbGAOwUfHNonAWrTNw24OaJQFpCVdRA44jJ7jQJ/ZZIhASZLJ4oNxcN6XZDK8JRLv75
w2y4DlPURPTi0GbBCjH9+8pFdoNagNEcorJG9OL+RKzFr/o/AbNEfq3R7p8hoR3HBIwJOL7Y+kNH
uvUmV3ITTx1tw6GYNXg+/uBhMG59obU0+vfVoQxhFMqiXAR/LruXKmycJgJk4f9+cYqKgjmamZpi
sO8JSyjGrk4GA4Bvi0tgu0N2URJex2br86ylUE1ZnUSpkixJ69rwB5Lsw3I5Kll91OKGowWbF4Zq
PPJqC+dh6fQUq43DUVEFX+zTozCNO4Ba356/ry2dVlYimKeD0SUhOn0adLoIrDaDJ0qcsWn9FP88
L2nzzlaSmDDSamanSJWOw8yNH6fyqVnIjyIXCo6cjZzL/DwRbOjrtykTiyzyaOk+wdZVK0f7BOj3
UXoZdpmrkyHhKNxWs/CLPMbPRYKepLFqCn45RW6XZUEqyOp1XZs/QHGNF0LfNXavZQ8NsITtngiL
nZbDbZ9qinf+gjfiypcfwjjABIgYnTLhU4rdm1aSIFYDOfSLQbAnQMcmxrOQzJygeV5BNZHxH3Ku
6yVwDlC/LPPAwKplUvL6EdsKasFDWUgafysQ5HlN6XAywweRyWmejIMshlcdnrGCMoacb7l9g5+y
GLMOqzlTpAnuUFwerPIJ/IF2nz7o4AEvIAvzE15Kvp//aNtW8SmSiSl5lGUDaUswOs6SW1lv8qjt
Bh5uK+8OGSMfST6ofYtzAQ7T7QgJcuGyMDR77n+cP81Wjg0d/DwOY+RyPRoCiSsDb3XhGmMyXgWg
tWD6gINvajvyc85U6cY7fS2Qfcg28SBXSY6jNWmLfllvd8t3k5TYupYdsz2V8598Lwz7iDrQLgyZ
nSWdKzkemxnyCKy5LQ7NhJYISAQ590htlckRTSTcf4thQyW2hIfSgmFZ+SsWUNyoPkrlY61i9mHG
4jXG/bWrZcG8vG56YSZx7GALTAjidRBAWgAU/q36UTf1KMQNoqh5KQPnt3wFeYJe3OoV0JopEajm
5Gh8v06ojd6eP/lW3fWLaHozq9A6ierUpzk0KN2XV+Flc4wh/5ZC8s5A++xtLIh/6x7RLm6vC8dy
w2+cq9+0ldXRGZdWG0olhBE+cEvuagVAkWrlppPsZILAcZ6bgWolifnGRIjGfOpx0rm6yM3/kPZt
TXLiyta/iAgE4vYKVFHV93a77Xa/ED32GARC3K+//lv0/s5xlYoonZm9Y956h7MkUqlU5sq1Xsy4
OrrmN08vgmRSJf7KL7rGoZNtzeF9OnRGEEb3zRFv7v5+OlgP3cqdDyGkLiqe+C7+MiknYNftunTk
P54khVSS9lXmDnDk8cZ5I6H12SRFDa2y/bV65ircZzOcOiCiQynZwOmUwmmCE4VpC5FEGLptn0Ee
TcLZiM0nUA2rguoWc5Nr4uWN/gNGxKB2fL6lnaeZnodH994FCcxX7a3C1CRQ+lG779+Gm+qWPq2i
oitJbRHqt5rpa18TJfv35oL//IjPp/XJdy27KrOTqscNzLSHOEv8sR6PeSIUp2L1xYvPeGJGSnIA
m3UBisJac8BdwGLk2CppVtVCpHOvl7Fd1x0sZDENbFL7ZQ2cyL9pnJ1+NJll0uz0we0xhvbZKrRR
IkvLo7frQQ5rBdAyTPZ9qdg61cKkY44Z8MQdSqArHW157KbkbtIZcmClO27AY89Wtv6OE09gwkFH
t8TKOs/Xf5OwDoaD99qVIZh+xQFcv3jVrbyn8y1ITaYfRuIrB3vXb3TNS6TDXhrDaMZzlkRd3jt3
c5Jpv4SpD/eFy/s7nffujcB87E4H2O3JYNSIiMubL/Zc6CFrqa6Ir1st6LMdkYJBa3YCQDcb2rTF
eMfq+L3l1cHtMSkOscOUdMCx6x+iwzzYtGSH1GPH63fZVl3r7AdIeVdWaQYS8dWnoTlggM2IAdf3
f4JMrufv2s5LsagnBfK7IU2iJqPL79TAgJtOc+BSXDM5mHUOLpK29A5j2ib3meOAIbA2h2crEV7i
X1/0prt7oE8F1B2VNLly4YHCpRhQ7dvroCoR1VPpvTvpz+s2tor5LqoV/2tEcjTeV5Wpob6MQvcQ
5tqD3vpgdzxWO1EHhnfsQCjki0DZFNqMgidmJYeyejEZbeKhuHBn3wwmRJ3icMA82PTRvedPEIBX
a6JvbSdKTqjwohXlGnKvZAKnWV1AkH2v2Qf7ZjnW0OH2aGTlGD5rIVGwE5FZ+cmLCgi4tVTqGnhz
6SiHEjlOZrY+4Sk5J9Ho0V9ll+2TRUVQvm3Cw6wCioS2KyPAKVJ3OvMlibLOeNEqO7I0fXfdUdYP
Ih8LNJjQYnApcdFzOI+JKUjrFl3H68q0Yn8GCHQSy6GNX1OQ1aWqp8jWek6MyRM7+hgnGDNdn3Ia
+04xkxC7qsHALW8AMzLG/T8ryPLEf6cVSzkuyKY4qYNx1Q+fbudWBTvdYmEDATPmAAGAQA4llwU9
4XgsIzDThPTGwwzJEMZ2oIFr/4t+dB+zh5V/7T/gfMvvb7t6P9wb3zF5hRF1lSNuPiktlA0xgYkf
dDG9Z3Jhz0tZJFHc4NmaJlr55tbEO5LJAkNSlxhfBKsyyLdOhtf4mZUBoTYuEJlx+hGKqqV902rx
olIk3HomnP6q1RlObttBb9syr/BCGtPueRTxw2hYhywp0R3xSkVI/SzLX7jxyRasbnFijJmjzjyK
JK/doUf72kfsuQ3iIyifkq/djdvhbo/9FRNSgYlBBO57e6Pqn6rWK0Vcxo2+6TmusgncRsLpfMN9
nKCVy0rVarde9Kc7KwXZysgxkGVoaI+wvP1eZTkPPSH6kFA2HNyy01+pZwqfxXr+dj1abJ0u9PrR
IYTYvI2oe77NU9MhkOQI753bVn7dQwx31v/O0uzmup2tFZ7akfayT5q277oEqk6ljRdYKqJK8IAl
6T6GYp8xQl27bT+u29x8V9uGDpgNYgf4iaV3bTdokBjDU2ZfvWEEHg1Xb701EzC+gY6ohSpD3IDM
On0mH/ULA6NiMyq8ePMgn/4C6ciA6Tbt2gxX2UoxqyfPdpDqmD4YgmGXGffWFKQ7FUBvKySfmpS+
aFPMWW2uJg3qPeo6htRaZ399Y7e62XhrOpBTQAuWAB137jUDGt1FDv2VaKha3MsJmN/gpXt3aavQ
FgkmjbvkoZzYUaQEmjsaBffAogFMa5OoMc3HzDRb3zJ5EV7/YRfejLsI06qYHNDRbLxsHgjUR9Ma
Q2uC8bs56/xsyO6mQTEad+HLqxXMVa+VIgM5n+RWdSMYza0MM5vDtKfDI3V/ew2Y4LS7BRw0ucLa
xfdcrXkUE0+YX6GenJXYLJlL2utJxKDD9ssuE/oyVbRXfNItKyaS1zWFNfULfILT6ma3ZGYSJa1b
32mdht6zPmuOYuLvMqxjNad21r09CeukA2ZrKiBzb0RgXcIr5Gh9X4SPYSfrexrmUJUDmQ6kFyL2
Yz4ur6AiTNQyGVsf8PRHSO5rmBW3ZpP/Z5LTwAxeR4I6ewJh+bHh/vCQ3rhBdpcFxoObP6uIR7d2
epUtQ0caOe5FoqGjslJXRoxyjbtO5t+UiyoCrLH07OrEHq+pHzJAc2PcibOxSrUEp4C002HKtFs2
VLe5x3dc0O/XD9yWKQtOiehK1+6+FGzyJrGzEdqDUcIy6+CInO6pgTqJICkUoKy52F23t7V5FgAT
BuAXgJDLiAUCqXGbOdg8J35t28d2Uj3lLkMbNg9wKQOlYFTTLsaPxFy5ud3AAkPR9+cSriPo6Yv4
C+yj7Ouysw/Fo1v4qjbxVuBC4mnjUWDaK/3F+bFgrUCWm8Dq7FSBM6BQaNwB1KS4jtZ/RXYMBxwb
oA5YG+wyPKEreJYnMazQIvVTEN2mDGz53uILAP8zq/eX0trly5d//s1OrRrna5vEnJlzl6RR1cff
4mY6lJNq5u7izYOP5hBKCLGAMrkoS5ZkqtmYszQqHC0qu1+1+70f6a7nVjDMKgTBlg9C39ii2EYT
U6hSsjabST3kdppGY4ERtflbxZbw+o5dFlE+1/PHhBQlJ3Q1y6rElrl6bwV2TcB0HTM/hmIRBoQO
FNLDVdneT/V0X47Ov/leBrzDswjuUfnCoRVrkK7BeOP2d2TynprKPlxf4Ja7Oyb57LQAESc/g9t0
KBJM9aRRDyh9oBVV7zsxA5vrokTSXpQI163ESC0+FQA5pow8IsMw6l0Pn09Zr+96pCp5jGvH6Z6t
Vt+R1Lkrkuo9mYxwrKhqZOGiRAXjro4WruG64MmTw+M8pUU1u1infmPtebh8p0/WM0qSh+xv1Ut8
M3CtWDVg4lY8lxwai8Jq20aHrW7f/zahHFcZu4YEFWRGvQhoSGNnYIYuVCrhXHQ71jVaLgUMz0Om
Ir8gzExfCADReKvysP+2yuBw1y8sqH6DkPl2ob4XFopbZ8t9Tk2ut9JJElG4XV8PA4671gwg1QEI
+8M1xBhNdaZqWH1umxwzcZWu5my0BeU3xDDbveGC6ikC9V/xzYJc5MPnANjeegAZdTMHFOtsfP7s
Oko6zEucxbq3mIb1KDwXkDKpBRFTks2ahVDThM1d96kgazyNe7Kb7tUsAZu7iswdgESgo5CanO8q
72LaDhbOfdzZIVveZqPdT1OluIO2N9SzwWqB+WjPlMOLZlQge19WP/3/gN18jpoX8CLl2sF4yo90
r4N1+jahhx6CKl+vB56tfAUYbBu5ioNhXxkRbVq52WhrYF0wR9+1UN8lwF6+WLlSPGHrlji1JN16
3I3HhruwxEt/DsZvq5Kj92V5QDt3lY41DrTwVYKnW/e7h/Td0wExt/HqPf+CVQIi9zZFNpb1GgtN
ot92ffWlckHDTodf2ZxBdHH5Xs9LcH1Xt/JpT4ef2hg+x8UheU4vCpaaEG+K6tJOd0gTXUiVT9xP
7HQJrNwRh35ZjGehtfrxuuUtnz21LF2UtjtYbEGtOEqbx4GkEe3TwLVUymkqK9K+9hOnfIltELay
9kicIsqdPCrnJbq+mC2XOVnMZznjJKy5wrAGpGgp2Nl/ieyGzM/X//0t5/dQ/kV1wENZXb4KLbMF
neeIaDIN8fww4/93C9G0OUgTzF0P6dIobvnN9eCQOwhcKMDISe0yiTFPCezZ2gsrfkxloYglm98F
sFS0CghGqeTYTACltKjAhnXW3830m2IkelEB2jcXAaaRT0gIkj3Jt02vBilxWaQRkLC7LMWsqq54
E29YcHXwFlGCYHhJadtaJV8ML0+jweoGv+PZASKpKnjLxhE9MyJdmXpbJ2NKEHVHgITyaglHAu1E
6FhhPt92ILRUVIE9LD+ue5xqadLmsYTnuW7gA9k9iDbK5RukUVWsFBsr84AXXrkY8TLE3XUe9Eyn
Fk3cYGU22P9LoAEAMQeZ313eJoFJDtr8dn1NW8k50PgmIRD/WQcrpGhQdNXUeRBVipjt+tkC9hJo
jCUPhTEEBWgVivGXTYFxt7giym5sJqptpmPC3T3vwhOLFnMu3Qy7jgdZwRGTLJViwn/bAt42uByR
MsvpalsUI4Cjq4UWIKg0Dio+hIrd20iJQfuCZxquCt1Ch+P8c81dOTWGM64pMTvwx+awG3YmyLMg
DHnd0voZpMTtzJDk8VpR2gOgIji4yWA+JLb4RfLJmXZLulgfjUe0vblMf1WQYvlowPikeERthKYz
65LnJ+DOG2OGZTbu7HMINs3xR8e/XV/iVs5/ZmU9Gyc3Rs0Tz0rrAZsZzUF1ZBCGYzfJ/QD2uPJr
EQIsplRN27hEzkzK3t9T0QyiR8y1ATRKuxzbSnbu3ETTXOWH6wvcOtsmmt5rHQYZsFxptcfGFnMp
0sjTuheWapiHISSiXrUr6XCjT/lNzSxFON7+cn9srofkZE9HsSRWW2OBtISD2tNT3+h+Pqhwt1tn
DWfZdhFCDMeSNcQGhm4zozhrVSy+ThOmf+Ls6/Xd2zaBqS/UyzDBcTH5oqcWH+0aVQSNkT1QG0mI
Ydhuf93K1iMFc23AfYFJDcU9mbpq0pOc9RM+Ut5PeQTqru5XIkgcalalPwHIrEfFWKNR2LIs8AR4
wWKMlOwre7QeF5Za36//nM1Fgy4PwOmVnFfu44JSqs9ojoyw43eU/dS5qqez6R8nBtYfcOIfnnDd
sTBwst2K+QlGhI3meSCqZ9LWMUPJAm8kD1ULPOfPreRNaXPkg2mUoPv9mOS9HVFUCQ+N6MEcCyJ2
xVdc45EcLU/tSc+VbJwMwdwOq3Lq35UDXUub/eSd8yqqeN+O1l/Xv5K59ZlO7Uk9lLKqnTp2jDSy
En25y5euCavEm17spa+h097rT2C4aIOJtBrk2kcv1kMToeCmIsLcAfNHj1BvBBex2U1H0tDkZ82r
8a4QFHiUdip6vx6aGXhWgf4TgGh2BNB588NsiLhrMffl69kAyJjVW795Ucwo+iM7+91bZt4EcU3K
YExIE/BCn/aoK7L9yHtHkbyqvrDkR25GNZPb2IE4ue8s914jP0T/c7RjRQzd3GmKFu/arQKwRbqJ
Ym565VgODKVlXfgtNw+dLRQxczMnwrjb/xqRLqJhTJd8qUYWZUgy9yY1hnDQAUnH+/M4pAYBNr29
A7R8N5b6K+qZ4XV32jqTp+alSylrZwiH4DxGmUlEqE3UgpAWtLlEOatq6ApTslJdsVTC4WXDIkEx
MeZUYa+9OsxWLGjTOf7sp8xYN6Vz0nVAtEEJTWNBJYDtwlP3h5YC7oHa8PG/2j5bOvyYhrNpYvVg
vtSQM3fPnD2WnP+bJdloMKLBZQFrsG7sSdysa1J1rG+xccbfIzSrtQnHt/+iC4W/b+UMuFVNGySK
BJyNUuQs06bUZx0fKK3nNwf1AM67u7ju7hqdPcSigGVSfr2+gZuf68SmtIGggugSxmNE6wppSgZs
JXCPibETVqpY3fZJOzElBc6hQWOzJwjUlpk2zwsSlNeqEAiMy5w/6nEiDkM2xQcrqeMd+m8F98tU
cVdcQhHBVXC6xfT8Uy4eB8a00pAigRTTvGVQ99q7ISwBKAUNiCrkfyshUesWXlxQJ+uW3GeCuLtm
9NhiENeBDoP4MfhSQJ9QH8VNEmqKD7p5ypEDAn2FNsjFW2vgFPqQMQKKwcfKL0Teoz8W33bzonhy
bXrOiSEpcPLSwFQlNLkiyFuFHqtz3yUQJnRj0/HtEm+H6466fpmLXTwxJwXKvG+NmrU4hK7XBnTl
HvRa+1/dbH+MuNI0YppkSTtmuAy8dH6z3RHPkL76GKnxQGOqMqb4UnJFt42HFmOWJYwZ9q1VfbdJ
Fsy1p7jgtoIK6ABWEBEqDBdU1gwl17qZO2CZOyvKGyccWT76Xm+PfuHF9yanv72qUzjhlm+cGl3/
fhIxWz7HKGxMuLkt/alLB99sjcDheOel/8ILTy1JOYIXDx5AqVieW8bh0rjBit3hNtRcctVUzlai
CWZU/If682V/vcNTpyps3GxFZxQBydeR6MV+TIxipbQiAL+pUtvNbXRBnIWSBppwcsNhiZk2Daxm
ETA7mV+KLLLIiGy6oyALX75dP2DrAZIPGEgdHA+vunUWW7p9BvSivDTB8qhYYSzT+HMaHNTje8yO
gadCiCdgG36aRqMKkFv76pro7a/kr5dz0yKZwULKCYuIeBwddjt37038nXjzbTn+vr7GrSCC+WwC
lAnYpC/GUzOwtk5Fmmv7KZlf9KV/a2NVZUNlQnL9bEEPOk+xjZr5K8HjiiQqRgqqMiH5fFXGaYvJ
DIbxAUcEk53dTsTGCEHDn1Oev1TL0u95PZXHsrd35UAzP05NEXY1ve0aXD5dDcK5pUXnegLtvEmT
QM+yW8epPxh3TN8mGijUGghmaUI4z7ooxtAdu+KuGIc07Icl2XWgW/DJ0JOoc4c2HNM6CYhHXtLW
WNn08gG6sdNzYad/9dYITF3avWUGA9FWMz3xjD9Mw/QoqPuoYx5bcU9cnhlU/wxqECCiAauQWwU2
uMIKOmP/WwJ2pCV5Sw3+MLf6TU4TxYm5/A7npqRPvQydbddWhml8DZNcw8tSW4rCqWox0pfOpibh
lcFAc4LRPMxXzc9Wnt+5JH0Fb68qvm0vB5gG6K443kVdx508MzNM7BwyQhHmJocScvnjnx7Adcv+
2Fh/w8nFwHWN6WhYY8i4y54SATL3OFHcCKplSOlWmzat6UDKM5rt26ao/dxU8RlufhXcAbhRwTxz
UZ3KgXJ2mDbj/GmLe8xLHJcabUK/tbwHsC9ThUdvLgh4cvCLWegTyM0o0qQJKvTgujGAmy/n22ZU
fJTLRAQfxcITGJEfJGqyfpFraJ4eF9gx4sVPw4wEtTZ2M9EVQOptMxiIAOzOBXJGcuYlacqeNOAN
goOES1rvp/5vt6GKQ6myIqWlrauldCaltheC3XRTcT9ALt1PkuHndU++vLWwaehHfl4lSLel10wZ
c5bqU5ZFzeBpPnAkfy2T+eCuCHttyD+cBoDi6xbJZSoHk0gHUBC1TXKBFYunJCY9nbLIeLerT+lW
EbL3MQ+hya5BpHbZgSbxxflYbF/NJ7q1r8D3AagGXRQkJOvfT06uaaLhJtI+i8aMlLsZp8KPtbLz
RzdVSf1eZiIEQhN/TElxdXabuYAwbob6kq7virJN94nBsl3e4jj6aZH0N5jhaFN/HnvyDCANOVzf
adVaJU/NNY7EznMzZCRxMMFjUwtLLu39vzBjYCtxFqBxIde3krQFw0rPs6h3K9+w9V0O1J+1vF23
shU+UGHC6JkLKWgIhp1/uJk3JEsykkU4az95bb7OZaJAi23uFyinUbpeZ8flZofbFOOSe2keTZzc
G229Mwi4V6lqv7biLrJEwCRBa0Z0eYR7KBOjtQeWR6hXHG2QLerOzqx+68W/2bE/dj4LGSeuPmTO
PJDSzqJk5pBQ6n71xfQvTKA8vuqbAfF2EdMdzHwnrsHzaJy1d1ZUv1FgUrWXL1kELKDubWD3cGuv
6AzpyyM7KlGr9dZXg+/wwAUrLsB1cUjEgUKnKXlKWx9d5zycD9qv6063dYQ9MNwBPGgaHmq3507H
OggUlxAfiFapr/+Ij4DiZ68iJ9zybfBSrq+VdY1yQ1tPyrasyzKPDJo+cF4/m0v1en0lW759YkKm
LIE2wmyaZZJHXvFDi1/z4kde/JcmpJeXK7I6tYsqj/Lid6F9s9l7VX9cX4WL/T5/3MEV/myUs9ao
Tlx6XOaiERTfw0NvfJ7bu7IRv62afzNK7c5glfABDoiu29w4rphFNVC618EeeoHZdqZxrrKyySOy
ZLuO4SmUEn8m34u6VQTSS40+EIUCOYb/QRUMuNXVHU+WB8bieLSdNQD95Jof369MTj94CJllzPvO
oUCXpIqaHagzAv7O/16erq90Y3fBpoS4h8iELE1GryE7qwyv7iHC3TL9uXO1bqeBTurASJUdhtmw
bsdu+guvNvFy3fDmFgN270BDDOBxGb42GXjOpXaLLS4f59II5oz7MXlKiGrIZuMUYIV/DK07cLLB
ujHWes67PMoc27d6LWjp38hQdteXswYkyUtRX0cNADzaIO2TO8smJwYbSxefEbTogI8GTV/4rYHZ
8K72PabK4zdGelZCW8xjrG1KCBNKORxj1KMOpLwAUh2hTeHXrT9OULlEWEb7N3Qi9Cw4tKq9EOQ9
7Y1zrJ4xrxlcX/RGF/r8V6xB7mRvMwZ1o2G9PUfo6d3Wk2H65dgkPhrC796AumpGIb05OVCcHOtd
0Y+Gn3raV00f/s2BPdmO1QlOfshioaZLAYWIdLHcG8YckN4NB/q+DCpo2kYvAHNEeKID+4SR9YuB
9QlvKNoxKwf+rUcPOr5teVn7U1Ycx6R/z8oUfU4XOlxL/GXMiat4UX1+WMnR0M8Bfh+Qcwyay+fG
4lD/YYOWRwzMxoWfGWWrB5O1LC8Jm/uwm4l7p9Gme14GAM50CmpPAqRtSJe8sny7MYdj7xZV6CWN
BmrpYfrV5Vl8TGfcqAxqEZE1Cc/PII11R0WiB/1sQe2yXizfquduZ5ecPKFEWkBKhw5hoa1Ed/Ek
UJhlmuXtKk13Dg632xINZEM8/2OHA4gS78lVIwRjJ7IcAabFofRk4zt3e+1xVTQd/HZf35lBHmqh
amhsIwuBNSQf4CYAEB1credeNdvLuFgM14BtzPPe43qfBONsTn49VXxXmhYo5EeN3cZtw4OZ88rv
kVUcIDilhUbRsB2z0sQ3lkZE+WjMR2F5heIIbkQ3eMLaGAJaHReWdH2QuchafVzJADPI6aZmE2Hu
7GUUqnLORrqC2dNVFQYCc5flx25q21afaw78XSagi0KboM1q+s8LIGdW1kvj5BjzhQmQ42I1FsNc
A2uf67pXuNDlfDLKBacrkVJLbaRZnIuOR3rC6g9Py0UwoNhyl7N2eCj1dLrrwasYznzMgri3yH0+
GdBG9mz+FQfdfBtBfJShUojiaCZG52vllVo49OB8yPNpAdltmT6i/BwrmiGbH9oDSJDiwY6ZDyng
m0JMmssEPsBEfjc0ProDCqfGkCsi6YbTE7y5gCxCERIgGPm1TGpQUGlzXkTVm9Gg+uAD3vY8+OMP
u/fH0NxBkPrg3jIldHBrgTjQALIDFAViVem7FOiL6Y6GGl4v3BuzAPzLsJ+oobo5N/qoBGqMf+xI
+UARa17eZSgZ6TdgLvcnY1cGRWDdp18avCfYS0+CeHc9bG0dHpAh46200qtcjLNAmQx4M4HeHKnm
LkhyUgSdm1iKq2FzA1eRVJSPAQ2TXxSZLihLeY/2KfEOXY9ETkDDG7RT1xezZcZDxrGSFxBcQpIj
oiDOUUvB079yS9tfsvtEY1/sUaVj+wkZkC468KmgCg7KcWSm8kXH+TK2pR1nUddPA7K2OHW+tE2v
3dc5KQ89kLRNULQE1BB20yY/WLbwsM4KEG1Bwd2vqjYDu6bWvBslSuqBO9vxaw0GXbA9NPRYt2mx
L0fUwKxat9pDV2tdYLFheiogDncz1mVbHzHxp93M4+yBaGXKv4iR3PXjFL+XmBrdW7Ru3gX+mQOY
3u1d4pQZ6vRd/w6stxFOxGvC0qtIHrrdAi5+rKb29bhUuvN6LC63CZJ9AGqCjFhOPOfWTs3YtVDc
giTRSsZVQ4tX260vhsZ3/7I+sp24T6BCgE6f4u7ZcGu8G8CrD8AcMmb57TBl/ZD1bE265vpxHsu3
lFqKaLS1uhMTltTVJrSbZ2oiwYQTvIFxD+yQmjWGWTEfrHx8FLWrotndcG8sCnRSCERQi5Xdjnh9
bPYanpttDXGI+Cueh8GIF+D1Q7RRZEAgh+oP5j0wlSWDvrtmwjfOaiA3Y2+HkmEECoUPPLeO2mi9
aPH45GZN5luN9+W63ctXF1CjOjie8eLamEaxrcnWcsztRhPYdhqzgTBD5VPrETMqCue43EcEO3Tt
UVWDwiqQ8+dX+dhSd6LjyKPCnHGHxMNd4ojfU2aqegyXWwlDpoFqDVrNl51mQL1Hg3k16gNCQJ5u
7sAyous/HGa8FoQ9j1N+6AYwtVe9ppo3uzwA56bXv5+kK3RxKwttxzUUAokrNJAJxiCcVvjK5k6e
LHD9+4kV1nRL744NAuHY3SMRfHLa6UaUxj+mvDhfjJR7QbCncMq1Sp6A9TWOu58FIM6KpVwe5/P0
Xbo7Jg7CuKUGL3B67J03txrvWf5eNe3RzP754MZ57m6c7xomtfFlGg9k4zW/s8rkMDWWqky5cZrO
3gfSciru1LWto7QAwqhDka4V1zb/Qlrod8XG7vrJ3XDzM1uSr4lMmCklsFWPxQ6qwTujR6z3QM+G
Dm5m22FT/RKat79udcP3ECbQs4HiAWq9cjQ0Zyt2zATlIWt6Qn81GPqfuZINe9uIjXYU5Bsu+95T
6qScDWkZGdPj3P3scx38CIqXxcazHf6AgPs/RiT37s0lFnM3oww0jMU9heLZcYqnIXTN+8HVtJ3p
ac2rpuVVWC1NgxumJP88Ip79AikiIl2ahmbdy758cKsPrePAQiu0MFRbKSW3xEjL0XAXDErac7SM
v0Uq9gun4XWv2Ih7ZytZffUkIrlgeJxSG76YC+hzUlRg6+/XLWyURfG5gDx0Caqil53jfuwbRgTJ
Iw0qbXvvMf9SLv6qjaXtxr3nBvyh2Wl/d7/pvtiLoFSY31zgH+syw95sT71JNB2fqiU7DFqAbl8F
odsYIzpboScVF/Ra1BpSgzyiz6ijVLd1uaNT2L5rX3pwgt01Dw6ErMc342Adr+/tZhA+WZwUGcF+
ixnpBl8PzDTlo8fp9OhlYkF2WjsY9WF12EJTU1Fn3jbqraADcCZfNHQgCrrq/sBo5yx7Xe8hHzkH
Nl38DtOd1FQNR2+88tAygOfgX8V/YAg9d9FOQ7MvB0dzNN/wr4UXFLt0nwdgZB3D4isIBCP+qgox
W05zalKKMFAYhOozXfd1tg42mMaSzlbgEIz125xn++fLWrf55OSZOeXCAiEdsv3Y8gUuzp9ZGhb8
u3gaI54H+X2/1/meDX5RBMUQje2RDUESVIFa4X3rRjpdrxRrtGq04thxRSRQCduhWcffcnCKaAy1
OGGbUZdZYj8X9Yj3gafChm5cvZ8zOtB1A50BGrjnG9EYRha3jPCIgrSezN/K6UbnbVA7iv7wxiLP
7Ein1KqJWbp2xqO+B3HWUGplyOv+XuTZr34eom6pC9+1xhwMflRRqdqK5SawOhRdYwfFfim7KIRO
62VJyih1fi7OjW79HKqP66Fg02VPTKx/P3En0CNP6H/DZS2aByWSCTb/fd3C1rk3UXED+cNK/iWX
UPN+6LKxR0XPteGwGIh+GykNuz5LfVAW39HSU1Vtt9a0DnGghISHx0VHP0fzxc2ZiU6MnvyEkvnX
3it+X1/U1pc5NSFtmy5Yn8U9QreT6xHXn6tYD9x/8UZcyyzrI9QB6gzopvOPYzIQk1sjLyN90MHX
U9o7q2xe0qJ8BW0k2j1L/dBM/N4hOdv/4/WBsgCaWh60oSg1pPWJzIKKYYl3TUzmMMb3wotxD5H5
8LqZjS91ZkaK0YD6T3Wd6TCT0SJgjWE+elrivv13VqSwzIGJh2gdCiSinT7qvN9xU1OE5a0ggUop
RqtXeCD4sM6/FGQ5QPtfcYEmavZoTG0Wlo15qzWt6yfcul0S9mJn0AcSraZ4UG2ltR6Az2hEIbUF
u5N0IdismzA1hxOsQRjaqO9SzQis1N6N7nuGMnU/vFj1FGRCETg2TsCZWSn2Z6So3LnA6wpCL/t0
lXCd2H03tj+uf7utKA+UCU4y+uPr9p5vbG6CghGMkyIC/0rYxPZjTWwIzGJEOOa766a2VoTGEsgm
Vingiwkmox0Sp4gFoq1eWUFppbuZobWFcUrFmjYiondqSEq/jCQe9QaC1lGpDYde83bWgJk59EpB
ORQQPinWtbWFp+akWyRti9qI1zSzGLPSX6blQ9OaYAAZZA4FFIU7bm0iBsBQHEZ6dTn8bMSLB94y
XkXlKAzf8TJwoXZ9UI/g3bn+ubaWBUqGtZAF57/IJztRJCiH6Gt5qfRb+ux4wqfjbVv/cw4PcLfA
83AJw9SFQg2o2FvXG8ExmmfekwONSn8xGzAT0xZYBeMFWeazbU7Z/vryNrowq1nPAFgSnHcX8KAE
008QUMS9OQaOn/R36a/+S32T78AD73OfvtXaY/tLzWO79QFPzMqQIaAyNHtZ7DICs99udMr94o4P
MS8TxefbOgQAPoF78fOVJ8unZIhZVdFiVz1A/KekOdA2A0NKGtjiHte34uW9gZbAbgKyBhAyxtMv
spC0pbbwRI6+ot/vmq/gZlrVlGwfPFRfnMOYBPVrc8vumm91d3CHaIFQhwsKNZXE2NaFd/ozpKOP
UQYzKwwkk1BDvHUWcoyJpahzbJ2LUxPScS/1Eby2OfJit0bwmsBjmOlBrGE0myky4+3FALr2nwxc
rv4TymOPr5lxziafdLeVp8I6XMJLMD8E3io0gBxcqxdMfo3QIEnlFUWkpQMJjA5MjG0KycB4AcUd
dBjyihx1ZHhjaeydLvkoXPQ+BtooEvELZ5V+xrrnJ1lyHFsVJ5hYj1yT/RpJDXljdsfr+QelIqod
R/EJL2sfsAf+AQpEGE4+2jrn9uhi6/NgmDj7rNZeMe5ghRSUUU8malv7pl76sGkwuNguHj3orPF8
q7KRo1lJszNa83vmMOc7s/EesZyxjCYDIu08T1kgxja/Q+T+x8LAn78XogeWZyHX/5RHOdkfM+4A
f8osHolu4fua29rR9gBCUoTENd89e/si+K5Mi2C8cJERy5An28Q7E7NdRVTMYNaIex2dLa/oH/qe
1fverLywSYpsBwHfJKwXMvvV/yPty5Yk140sf0V236nmvrS19MA1InLPrP2FllWVlwQXcF+/fg5S
6lsMBCcwqmkztamUVekE4O5w+HJOg+zXjBFhgTt5X9DFl1jv6Rt0JWP06/yAFqeg4GxXUCJPl7u0
sT8mqf2djjpSUWX5jJGie9oNN06r9F6pAaFoVXpB/LWnIxgF+/UJzDo3ez7Vao0iN3RyDuOor90u
su7Hk35ESxBYtz3bVd34M/Gn773k0ki4A8xTXewAEiwArwd4NTgvzsXPfTVWcz2U6LfSwkHHQA/N
ZkyxK34p15qb4XHu5j3QL9s5cEh9p7UknBsRT8qFC2IasfkKzp/KPWYMkc4qo4b20VLX3hi3govq
wp9yIrijtrsB+oS7KqpXgNZb+mGSdK9tjNBqBf704uplkpAc0xDMANeZL5jF3TrbpdnVkW7LX6zF
PE5a+wzwOAGP4aUzU9gIC+ivGdIyOpzPTy4makVB5IUFGQy2C2/+Kf2ZrfVN6swPfS6qKu34cOBf
sOZ9EP8ydGz2PRtFlU2pI61tlpFCPtbHOkSA7a9gs+gC6zR+m2RXVJW+nDXBaAvKgbg3kHIAUTnb
6I1EnBiJkwGAgbSYnlc6n5q8fKhjAruQrS+ZlxXkqEi2T2Pkk8FAr6ZaaBSSVyRDUK5mAJ9cebWc
fATQQXYUODGWlzo3HCCmYd+BNg1654vO4txE8OgYKypsIxxy83GVG1cbjAiDTPd903tVY0XIPPt9
9kkg+VK/IBnGivcSgwLjG42NWJOpPSt9ZLYEebJ7oCe4pdUE8/IjmZA5LAZ/pWhsQsxXVz8kVJXy
Hq1t5LWX6uD6t1zqID4Fcx3IBwGV4gLsOO0b207sAWSApROlNZiFpCRMwMSBEM6T0jq8Lu7STZyL
43xl0w0q5tCMOrJq8rlezC9SYwhWdNlVhlT9dkmc0kkt+tS1BUA4QFqKiq/yx8Kfb/Jg+UaC8dCF
q3drohAToT0vHEXTj3s2BuFIETHMY4wyc954XZdRN0e7jorb+qgHVTS6xp12SkB0kfhpdH0331MK
FyqMGRO0RaIv58K+zHxYnWVCtoN8YqAQaNQzvUb2Ml/ygLMKrEa3IxjnopjdCIUXD/O314RzsVhd
Kxqxq5JGxeApYRlonZdgnbLL6LFiVykC54g+esGSmVO8kIopJ1V+n0vhe9PyLC2mZKxopAzgo/HQ
7TmHqidhwAbIy7Hfu1URossH3DGe6kqDT0IRsN6e9QJdC83yto0MBe+2VTtplyZukAkB0KJS3MXW
d1mE07tnJxhSwqliSolRP507TuTeytXCQEXUFScrxVNJCFKxu4qNBC5tJE3x0CJThpKBkbiSRfwR
bCzkP08OwBjxsmQUCRjJvYgUeyDgduuKzUrLAohokoviEzrGzEeqSkLj29NIHAzKlHjLXsJFk3rA
sFAOYVYbLF5s+VLllqf2c+9a2UHxEhL0kSW4Ri6jEiwQisCaNDHGyT+fq84ZKNXRVpzIWJxxn7aP
2nLsZ0FLiEgMd1zziPl5LWur9yRLrn6zpsEbuz/7RdQOtad5DoJ6YG5jmvBiesJJQDsxGnIVFRhI
TkHE2xIRnPDencOwQ/GgRB4AxYFz5c5WIJYjYVRF2dwcc0f168U5pIVxGpr1wDp3rrsMgTi+gjwB
QY4ANrECEKbs9Rai4fxHNiPokEA/VHeC62fvoFiyHtiGe+OYcV9lAFKHNLSkhDMUcJywwPY2N+3w
+rouK5Dw+NhAQN0DdfpyJtPQiyk3Zr0CDJHS+hb8vD+vvvUZbIGeYXnq4Gke6Nn8wivRPYzr3Eb5
sfWWG9EA3WXqm7XOAS7Bxng5Vse7K7Ow4hh/AVFEPJ5Il7iAg3DV+hk0A7dZQ9CJ3bjtvAR29/n6
HuzcBmeCObNQrKlANQaR1GqOASWlu0rIcXbDoZkfLVoikTu7JvlwXahwuZwCq/oMWgMtbaJVmaNC
ec6sL9VyMtfUr0nmJtojqTu3NAuBIu+47M1iDZkrtBqtmTSNDbHzMkSVQ59oo56kRcS0yfaMu2HP
xHAhTKvppaaVOg4TAG8kue8A7YGSqpcsw6FqSpS/fsNmIBE+R4ErxWOBLXzzTFj6EYQzmGEAnsOX
IrbQNnxaAbyTDH9eP7jdlQG4mOXFAW3Fpy1ic0GzKcmbiEBjlu7bMqDbLXPN8WXJqatVguzRjuPB
fNAvcVywa6Hdskx0LKudFOKCsmGGIdZBPdjHPp1CvZV/Xl/fju8+E8jtY2fXcVI2OLlOm7XbtJGc
BzJpmnddyo6HO5PCfr45LbM36qwZmbFXnQLIEqMxTyBxVjxbXUYvXQwR3dqu3m/2ke3zRqBet/HY
JNjHWtGDdH7TpMlXaypYlkgK50qcITeWWoMUua08MkPPZYyejP9xoyJzlZvFcL5jKVMTrz6IAS/A
U1UVB+SJ8fpryq/ocxLcEJeNTefCdM5jICyjJrVJEy1PQ2B8wRWRssdBhimL3kBuCrx0E2gVc88O
ruvIvqUhbYqVYsyCJ+6w0wz0lYtUR3JFp9mviGr4wOGMI/CjUl9fkrLHgNaqnoa+E9EI7B4kGDze
3/UIO7kdBjKiUaLpoIl6/S2bTXdZG682RFawa2u/pLzfERulBFhrvKxJ0UR237vl+lgOh+tbKBLA
ueElT9tkTSEgyxY0QubBKr1dl7BryJslqOd2pSTFiLAdG5VPzZeYFJEJSJ1yXG7bSXSniESxyH2z
W62erXgiQFTnoI2hlNBIQdFwv7rDKPCBIklsWzeS4ooaGdgPYcb1m4F295EqvtUD0NYoBAe0L4lN
+yGLg6lpzi0BphA1VhOS2qnxR+W1ih+cMXFBzigwpn1N+CWI80wGErv9wpaU1V8tML6hVimILN4x
4Pg7Hw1kGhYjMxgRbi1zpjpOiTnUqAuSZ+VWccmp9Oan1cPozS29Ux6va96eiWLP3iFgGKoE+/nm
kEq7UydF7puI0hjUeVNIHEALqsVvicFVj2EcNuPBaV2VmUAqm9sG8OkYLLPul0XzTFQjri9m75pn
7U3/K4XTOCVfUPShWEyHdPsUd54yARFDJV4sP47WJJC251m30ritw8RxQdYh7qMxLd1CWb3SkJE8
nNzZMMKsBumMlYTXF7inf1uRzBA2p2VPKICpNvTPbiXMqmDmQUdQnauieZ/LTlFcV1tBnBYqC8pl
q2P1Ud0seK0ghjYwDohXe/+qmK/OAo5RcjSUb6C2B3C1PaMYp328vtZ9zfx1mJyttUNnOZWGTxgV
09NWuELLyy3BY14khLuh1s5Z8yk1m6gBQowrUwCekqH4ObbV6/XVCJSFRyI1xgqE6y2Uxanu2mb0
ansMnLg/tIMWEtC/ddLX6wIFqsKnP+VV6wsyQ1WQ5j1kRn3MNRGnyv7mgb0K8TvaFvh6lz4hYTbo
MTavL7xVhYsiUxAv368vZC+RC138JUY9V/o0y1WlQR92VAVDsAQm4qY0nB7LoxaQUMS0vetCgKSD
ChrSmheYRIDfAJeKYjSRhsEYkv2MmwLIFb6Ryb5tP//Oyn4J4yMXBW0Jck8thNM/eoDD39OQ6K7+
Qn4uoeb9VoIMnVl/rY0vSdtObi+gHMVjeabZEffP6lMLoAV6nIKPbyFCxsNdBdkI5E5uIDnmjFZm
XYtbvaqf8lN+V9yYL0CGDugzPaHhPLI+XN/UXb3fyORvGpNSIApApgZQ6OQnELjd6wL29XEjgX3B
xgmbK5hAwCaDuyx17Ujxuyi/M2sXJarA/CwJaQ1Fm8h+vhEXK0pSSgnEpfNN1q/RsiieJikCRyja
Nu5mGerVJvoEI9Pn17Q+yabA/wl3jbtRyFCDjmOFgPWHjOzXAXxIHkBR0tIfjv1dfP9bgc3mlLjr
Y4oBGZnV0AP4v6DOMeagOV5mihowRKfDXSCyPVpSrON0QJf77CTlnb0WQWOKQDAFYt4rbRslSPIS
RekBnmLRwJU7AnmcSt48NtF13RZoAc/1MTh1ZjsrVgM2i8AZ3hLN/I23/cYHvWdSNwtBsBnX6gw1
6J2Pq/4wL9/K9HduPqRh0aMNeiog154bTNapK20tqY+Mfi7QcGno60sztdV/2t/MQqSNGE7BVFIt
5QiIi0izUbkGYYd8HJEamV1GfXizdNT0ZaTXT3mca0A+Blu6YCt3D8tAcRPzQ0j48r1mRlznaqLj
pUCbDK+er3Ij2MjdmAXdCUCVYTCifBt1gmQg7VYJ19P62NjAsikS3IUrkJuiqXqgKIb/hvZt5HE7
2q9JjZQk5JH8TY5TQC0nwXUJu2a0kcBZq17F65Q0kDBluW9aHe71zlW7ViBmN4j4JYa3VluhVo3p
Wlxvy0sH3gN5epKGj20BgqpVsGf7fnUji0tOrIWhDcjJtVFaudYLaybJQGVW2N4YoNoRiUquu0q3
Ecdd6ZMxOPqYYAcBQBdhFDGcAOt0/ZBEIrgbPB+WWSsIVhTPTy1mIKZBZDn7j+zNKtgnbLyQERdG
vqDDFvWa8l5+7bzKs57jF/rchPINoj3BivbqQyzZxdJvwBm5gI8BESoqcADMBdNsext/sj4rN7GP
XF+UfV0PTmC6tjvd9p58Y/jNUcFrK3VF1dHdJx3e3nB3YEeVL3v56xZAPWk9RGRxW9XVvc4F8Ebl
6V+JZ3ZB9Wje0EiEpLdncFuhnLrksYZGN6kdIoAHesRq3an5Wmm/U47ZSuE0hqh6k9EBUmStOZiF
/QTWNL+gyZfrirmrNls5nNoQbZblMoUc2NoQkEMdYvTWI56Wegyrl4TCti2WFuazQVuJbH83iho3
cdnNczVE3bj+nPTukLTkRGdw2erlR3t1bh1nfbXU4aGWC0Hr3Z4Zst5VCziBmCbgX3f2PADAQR+H
KK/7Qzmbppe2UymwjL0rZiuE048+npErsqGUcamNTynRkhNcdONbk/O5TpOPal8/YHSNChz0rlpu
1sYpjJqMndKBuzuawMupWBgtrhq/bwVz53vXAKppGNVBNzga/bjDk1azxiw3rF7uWl+vD8vyrYvf
zKkIZHq8rprs4uL1ZCuKD9+B+CNRpYRxW+VJq744CnWN9edIF1ejuk/rPxvtcF3krjVsZXJxVjNK
nWmC4CwCx+joz779iSQeiHD+rI7gbmrcVIits3dsW4lcgDA7hWaXHYW2ENx3Az0pffbdqUV4MLvn
pgHfDp1NYK/mB6wQG9C1dGB0Wl8C9Q90CS0akFxweT0UC5pdi98Jik1YGmuYwWAhX7QHgUVKgeI3
4FLtAH/wYtdPhf35+nHt7Z2FvjTW6gHSZX5RkgHCW1nC3qlOCUgONQ6yogGRS98Keml3S11bSdwp
OSAPXroCkroA9SbqU39oXKt0iWd8I7HLOiGG3EsrT/l5fYk7LeiA3tqskQvvMBc6JBqFN1HnOnP1
PnOb1vjQ2sYBcYQ/T62fTPRltJHqszKMYU2N4E3AzIw3w80H8JRsEF9VaIQfojZBm1V2WOVAa99S
moeClTIHdSGIIQADBQyVer6ql5J1SVbmwNrKnQI1YDdRXwcImkdgXIFbJnXrSiB0V4M2MjlfXedS
3mU1Gh4k7QdNbiv9GY2F19e1d+dYGxGcX1Y0aQD9M+6cVc0f+sL4bE6iBN9uHLSVwb5hc6VqZU5y
rRkG1iwJkFA/S3wSOM+NPy/uWrjOp9bLAFnk/cbKDNQmEAQa+A+nmh0ZnFV2sDJS6BGIfzHkKKIv
2VW+XyL4MTXDWCUNoQC8ozqe+r58qscKIDz1SW1mke9nZ32hf4wBGqUjC+RJ3EHNbbx03Qr9W/rb
CSAkI7o2+mH06wl8M9NLnb40MibyRs0d6tGdEfhd386d+w5UaABjNMDZwUDJzw8R8FZSXXTzEGVV
7c7yGxmeB8Nwdfu1aWoPw/VerBFBrLKnOWdCOc3pC/AsySWETh49xlEDWk6QzfUI/tDeVfogiBBn
/97fitxOnwllVrlRV8Ma8saolCEavxQ/h9MaWqFyMP+U3DxIfccb9dCKQPjjOkcLQI1CAModi0QL
J6ZZFOgu0tHc87JqVvCLlTKUCi6lUz5JpqAyyG6Di/XZ4PfBnDbjQ+EMQ+uaGZMXEDDlgGvWrd7N
jd7PRxnAL9/QUuUuwmYMgUjeUBIlbrSZQOSQdzfTSr4CUO9xdtAxbTbgAcOlVYqm9na3ERwHaEQ3
UdLiy6zIR1nTkkOkkkxBirnmJBbW7JjOX+wkG47DG3OHbjLHUTlyAxnFkWF41rhjwyQ+qV8Hf/HN
m+mwdIKz2wsBoRzARWXRLQbtuMMj2ZLmFRCAcdVj4ilKWjfzS8/C2Hbrtm7pFzqQuASmv5fx2Arl
qyYp7SyyUghNSoy0ebq3fshPViAjORVqOLyX33k6n0nkjADvIGsxUkjMjrl1wxCWbV8r0OG+hEBC
8k3sdCBKtOx6m83evm/DxvA1sKA2OdvbCbHSV9S9PjHehaXxTVfqnw0vD7XMHQSbu6enmB3TQPYM
NGm0AZ57G0DPqzk14W2a+LZOW1BbfrnuuEUC2MWyWdXk0B6s9yoOr0ncQevQFSJKie3dDds1cHdD
3Vl5PenrEFHSzW6M9rilG4IGVbx2oCEuRVCbFQE65X9eX9rO/QskW8wjyIyKDg3V50trqKUjbMHS
mhJi1ztzLL1cLQLkXASntOfAcO2iocs0Vd3ifWasZ61jJDglI3s29IdMQlRNNH9WLPBbAuVIjA+8
51s2EnmXaWAAQmNQ3/AtRog2YnLCre6p2a3tggS7dyUfRIbXt3Mn3MRI61+LtLjtBEJD3pSAnI1o
kkRS1nwsMgwtVPa8CoLOXX3ZCOJUMpMJBVYWzg0UUG5lvizW96WSUJlK3bl8StMvgypa266qMERV
lBBA/cQ3+ZjFrK+NigOUqORPcncgRuyqdPHWuXm5vo2XoAkA9gYM7l+ymDKdWdyoTVWD5XWBEta1
Wz0PURkR4hrB4Mdw0svnVccBipR07zUGMjXQ4di43LGBXORSrXWq1jXsUJnsoJJpqGhtAHSKjxNo
8NxBLn2qob8TB4rumeQkpZXgJbqnQdsPYKewWfnYyuhFVxCvlXFQLnh1Lo/AaPEE+7tnGlspXBrE
mWOp0Foss6hYOXj0ALYcJj0IedCHC7wxfzoIGdvf7zj+rt8K5Q4V8Jr1XAOQLzIz0IM0AKEsC+uk
FY0vW/EjxTWo2E1QmNVpILPgkburUVvh3K3fgKowr5j7ken9OHwe13vwWefNTQ3Ej3p23KW+VSqG
YPEhtj8ZVeV1K75rfqTSs2Dv90x38yUaS59uTtgYwQVnmhMuZhQqNWv4WMrjjbWgjXfR1shEX81Y
9n8mDaYSiHnjVPOhqdBpXthfqVzfKTMmMurkmJfTvWHKX+J8FCJR7yRwt0agcV4Mbcw1SFrxaKYE
Y6RqNbtjXD0quXIrDfnTqFnBauT+OJEQtSFB1/uOlwHgN+CygFcF+mi+EAqc6FImFSxfVZ5k5Zts
AW0YxwLTv34M75bMaeOZIE4b10VehtqCQkzaPLqtId11I2pQUhtjDlH+02pLct/01MRjEA1reeIg
q6bGo1tJSQ7aCAJDAVS4p8TavVkNA/738RbYQ2aQKgkAO3RJ8aVpHW/WuZq8tjSKTzFVlR9lWYl6
+vairrOlcLqdqWtn6Z2G3F/jo1HbiUzMckqe4fjgUcSU0qFDu0coatLe8VTIEWMUHDUiS8a817ke
j0lM7boYu2htv1jNyaHEBcD69VPa1YaNDM4bSoSWpFWgDZVNHtKKBplhv1RKFRpr/PG6qJ34BMvB
Yxi5TOBqvz8bNmYZ066WAUGI7ECDK2fVPZLd0flHrEg+WIcCEHwJnPD+2n4JZFHnRqBZ6W2rNRby
RlPqZ4CO0ujPJrmXV6E978SvZ0vjTorqdMb0iNIhEEoOZe2hC8jTUb6rn+m94cmH4bsoc7Svkpvd
5A6utwszn225AzeD/CmxkO7wGcl95/eo172aN6MdxIGocLf3yjpbKHetTVbTr+aAhepRcqjMd5Ej
uLcwWNJRN/FFrNHCZfJOJM0HECvC8gxUE5IbU3e7KSB2AJqCF0DGeeMaARtsFQTt/5d1IkACmQ1C
ab5Psp0HmZgtzGIo/7Syr5qKJIT+kpeq2w49oMde4hJvLcy0WcOPGInB65ayc4Fhl39J52LPHiQ2
FrHhOZ3qQcLgwmiCvSh7cfLFSzS8oMvhUUkcgbXsgUGcSWUhzcZcJDoulrRizfniLh5V/fI+uaFh
7Gff4X1VKfysh+Yh96mXUFcRzbXuG+uvNXPGWi2TMWcjk44OmQRh4fKpbEGslIs2d99WfwnibBWg
kOBydyCITjfTpLuOXQmOj/2Gi4tvc3ycaRrVnJNKgwSb3syG5mrD7Vx+v64ie0mWs9PiLLHvGsTR
SOxGshytoeLbg58BbzXq/CoN3qGe1VA08rKHZwDSFCCDoVEAM61878+YgELcofCoE5Lk9Gd+Mg5J
kMPVVcfFR7YzpFEfSUIvsLuhG7GcEzDrpW0SPIiiWjqt1hpMveatwokhkRTukh+cfkqN96vQysOq
rp60NP5eqo7gBburf78Ww7cB0Z7gUrKZomv2zdSC3LdOBARI++5rI4OPL5txVeXZQXo4BKTZn8oh
v8u98na5rcL6TgSTs++jbZRgTRXQk/h/546DjkoqUwsXO+NVQQeJl76gtleCitE42TfwjumTMA/G
1PvCxjYyORubRoDUVGAgwft1Cpp7+a7Gu/y2DNbPTpAfpVP71n0w3tInET/RbhCzkcuZXWfMywpa
JjR7pNaNOn7XtB7cVjdSPASUKqH+H8OrA9BdRepIR+4No7d8SaPoKoB9Ml+it5Xhkj7OgNq2/KvN
979+zP+dvFWP/9q37p//gz//qGAsJEl77o//fKjf6Evfvr31d6/1/7B/+tdfPf+H/7wjP1owrv7Z
83/r7B/h9/9bvv/av579IYCO95hofGuX57duKPp3AfhS9jf/X3/4t7f33/Jhqd/+8cePaqA9+20J
qegf//7R8ec//mCjyv+1/fX//tn9a4l/hpQ9oeTHK/3b81s9fC/ID/7fvr12/T/+kEz77xpj0ZOB
kYFxMnRr/fG36e39R5b6d2SjdBOUywxWQGdpN1q1ffqPPxTn7whzEZ7IqP7CGplhdNXw/iPr77ol
Az7SxDQ+6n6O+sf/fuXZcf06vr/RoXysCO07/GL+8kShBHi2ALQBIh2UhO8piZ1MWmTwGwZt2stR
uvamN3Wlii65GEhaLoaB61dwbZOv5aAgaGmXeL53LLDTFRZEAg3UGCO1lMo8bBVzlVy7IitGsVSa
HDf7++8v334pbz7sQ5H3AYMrrhCgm3A+tgcWiTnYeR046W0HlOu4+tETXBzU/op/eNeWg+Ce5P0E
J5BPUQI4JTWdBgKL9Eav/iznaAQGo73cGL2gV/7iRn4XhYgciBlY2EVjbAMwLRMUT3VgDC7FO6CL
2u+YovXVMLvXPPUggnRje7V1gf+SB2QTgNthQIM/9DFRMCLU1HUwh8mBhv1hCtNDHorE8Nfiuxgg
3IB5CdnCC6gbExi1xliQOrDM9uAs5TNj8TENVZCWu1wN6gsMyhEdNu80VueXCOaQKjJZaxMYCjAy
8IaS5sHLMQBNMwykpItXAx1wyERNNjumcy6Xi7UXVMclVBohN0G1qg67u+RpyW5G94cV0cBBmeWJ
sUv8xyhF6OiBS8ewqaMCkRn/9Xy91Mz1jmhaE2Sj1N/AZFaQdvXt51bT6Nt1o7uI7Jksg3X3KCC7
A6ord2k1HZmIStQ26DApJbmA4Jfc9lb3tEN/UKLsfg26x+KQnZIHIfIIizTOlRTMiLqls0sMJUi+
Hd2ZS7XCgXeBHllf9GA+9CcnysC2K+Yg5QMrrNKU4f4MTWGumm9NbBJ7NYsJZH7IKvuIGb8VKRHk
zi7d17kITlmqPK5I0Y99MDZWHvS5/NlyUB4Y0/ETTeNPmGLQAqDt/xScH3t5cZtoqg4AXN7zdRfT
v+qa9zPmv4dgDNNH7bZ+mG9Sv/mBfs/3Vzfagv3rEt8rerxEDR2egFl8p+/lAsjOyiS7QNcIjk0L
dd1ltU1ylwMvLfe60DwO6K9AgwMquy55yEBOAPx0V/ANl44HemOhyQDNkpjXMLlvyCQtS6W1GgIQ
eDzZd+B8OaFrfgmckGLE6th9dQLrm4WwNn9sQWoL1HMUXIcDvRPFfKIP4U4d+IkVcqb4EAzb+Mn0
YGdyQOpG8P4WSeGe32lTUkxLQgo4Zx71uWV50dRXQfQq2Ngdl8c2Fn4dpHPYVh4gDUU7RU/R7BRY
CtrENF9douqNRPkx/xDjQCvqTi9o4b8RofVeRinMETDkTrRQgrGI7cAmwdAuYEpYph7jmniyOmHT
fzVT0AYJHj97+4h+RhZdIRS64AJpZdORGjoNgSSZvjOZITg1wqbqg+vqubuLBuJBC3EfnCvvwG1t
NlIrX6AVvRd/S57loDk1H2MQawLizltPijcdW0CGHkTYc/sL/Esw3+mwTnIaS8k8BENP3XHEO4sc
KsMQ1XOYVnMuACTGoO4GiDAuKv7lMcRLBeDmdIT5zb52q32Pj45XHVmjZjG7oihjx3lDGoASQR8N
1Fa+TJ7ING7nOR8DuV4Dq+vRey3M4u/p31YGZ8eY2qrr2YCMyas+6af+qN0WPmuXmr35E5rRDHD/
TAdRCnPnzkACEeNS4JHCW4DP4g9Au9J7p8Jgd9e4dYKZKcMFMZ3X6Xo4I/8kyYJI6p1zhD85y0Db
GYJtcFDz1706r1YlMc3MbtfQce86jGF78zEL4TAzz/HqYAkL4vVAGktd89DflxgJWjM3fhWYCF/m
wo1sbT+Ebc3G4AF9GctSiQ/Ro/5YIFkM+JKj6ssHYS/OZfQISUxt8JJipNvcXZHmVpt0tY5H+C1B
nn9068cyyPz4sb0xb1Etgl759oEorvpdehwOolGePZPciuc0q2rHOdc6Ywjy0nRbZQQBh+1mqyy4
InaeGOfL5O6IJIfyOKXJrsTZB9/0bLsp6lD5cfJXgjpD+ibS3ovkzvsZbnaWGe7mDFGV08ysgsj0
tveXQIHJlEiaBoWrndIDegQScY/AnjPYbifb7o1M0MgD2TZm2wlECd9x1aDzcjTiobfKdK3FRQug
kMFedIRcQklPlHxEbDkEZgw6wGV1JWd06fx03ST2VgYgX1A3gn74kurVoeiO7WQLNcQcoAjpa6fF
ottdJIIzumGqs7Yl9oBgnx5nP/XUt9GIlGdUTo7Dg1OF6GARVSp3FXO7Lu41o0rpjNlaaEl2JOwm
fCLfwNYSzZ9YE2qRu8JMNNN03sdtBPLIGaY2diNAzbCRCGGUW8CAxccVa2yO8ocWXjwREdheTOsx
Q9hK5FyMlo9o4Zewr9kx+1n/zA/LPXNo5m3zxX7QvPn+lB1UVz4AE/Zz5vW+aI/37pGtfM7HEGLI
ixSzFc+KWySpm0p3q20+2PUd+DGiYhSxBe9ZxFYg52zkpJvT3sSZKv1pskZPT14bPfevG4RICNPm
jakjV1kTukBIuR4BGONhuhj0Vp+vC7nIh/NnxzmUfkDjR2Ni7+JvtL0bPygYr1SAZnjbQVmqF5F2
7pogevCQrkVuEK/u80WVekHyXoeqtCaOyZHcuah/Z982Irh9iwdVa9PGQZRrPjfxc03uUkPUx7t7
NhsZ3K4VozJIWofM9hhKPySQYH9gENYJhhsZfrPz5+h4bSRS872nJxomf20e54jtwsikhuXT1Wj0
U2DiHNWgfTCI2wHihby1yFhIyMw0L92H6Wf7nIeinMVeLLH9AC5bkhpzpS01Ts+K10BvtGganTsb
wC/UHsPK/jmmznHJHcGBinSGc9uFjceRuUIqcWR3XYEO/p9yj7wbwWZjOR8t06Up0wEbm2avstN4
utr//62BL211hW1JWow1xHLsJ0bvOdKn65a8q5J41Tks043UGeeEK0MxVs2W4JMk8EhmD7n1sxbN
HohkcI4W8AyNnVuQEct349K5dpy7efnl+kJ24yoAhyOvihQL3sKcllVqYii9loy4ptH779EwRRon
0F2MFbqgzwicx+pwXST7jRdX5kYip2Gp0QIHbcaDzkYLd4p2GKI+5OORAna4FE2eimRxujbblYoi
OBmDWr0dlrtKT+4r4IkTWXNB6eFdX9juU3yzl/yAXZxkpdTEWNmQn4rHFE4q9a37fvHRGLY8DKhM
9x5KIo3izSJM831l+esY+SSVSZQ5iQ0cY1E+pM3nZDhKkgiSdC+6whscg00saXI5dC3JFpGswRiD
+C6Opig56X4bMAz/HnmvwhO9xS96dOEpzuRxFrCSDhTgKeQtJ3RqgYdkjbQTYhv0A4veF+/JJk4r
z2Rxd6WTdotGesiaPJIfEMv5tef40gG1VGSLdZ+93DA+ElF8Ru5pT3jpBODryu4VZD+zIL7/HW06
+yLuas2NUVktBV8k9Z7+pLZIOVJ26wW95Wp3LRvsAm/Di/SYfryuxzv5CbxdMamKKQFMWxjcVnSl
npqY5O+DrMvu9dEOS73x4bFfa0cEprunUmeyuEVW2PKyHtIe225H5bOTv5NSWIH6MhGXfMng8mTB
y2THVM5Esp9vQj2jIrmVTBAZY9JJcZ4so3ZZZ+j1TRSujIsfKjXOG7WHmDGkx/pR8/FgvVOPeCMf
14/LjShVvuN8QGaCjAP+D4UO8OmcL2uQlmJNkmlmO/kUA2DMJUHpjScG4NGBJ49ZKQmTTuT02O89
MxwNBQEMosugqJFR3+EuEKtvGrUs2gk1qhGtAfpE6+/dSqYbhVHV2GNi3M9LBvhgp8vSh1pXQbdi
kFgDsk06h4ojpYIvulBffBAK4MiJsok9wAqfb8QyzfaiFtMUYOLMjdPMXZHGm/vQHAVBwOURc5K4
LZ/tdVDRFzcFRSffaLUGcoI5lHoMnHYz/lx/7ZTCbzBjTfrx2aym12lGUxlmDa6r2sUlByNFZwYi
fAeXFqol5wsee9tMtWpECn1dMHCdmqAjyu8Sfb0xh+YOgCaCDb6MGZCMxe4CVdFGByDO/FxgWeqL
tMwpUzXWaJMH3d34GbrmOVEVtnfkoRGkEi+m9lFxOpPIGROcj5yq67tE2Vv9zm0+glQFzJrImcbu
8tJGeIiKngBob77UbR05U11lpJ6sTHG+0AHMT8rSF1MgOZrdw1kMMsTErfx9GaS1DHMLNdkCPfQ+
WkPV2CWdan2jANN6kbRpfrDRNhOuFLU5F12Fdu+NslH3T7WcgvS9awA2mOiSisfF3M0nxZTMJLQt
EOVpmWFSDz0Dw1fAPy0m2lpHMvjDZFlf05KWh96SrC+WpC8faTo5yBa3GXSdFB0qY7HUf5o1pz6B
U3IMsjidHrqGkAMyws4RVcJucZ18zsEVU2vqoelScuyATe85zdx8ANBJ4baxZj+DPceU/W4ZtK//
h73vWI4c17b9lzd+6CBBPwVNOqW8qdKEIVWpCBrQggb8+ruoPuceicqrjL6jN3iTjo6uygYBghsb
ey8DSMcIVFOm0pFxvYU8AmKN+7tUqtnEeTZPYVkImDkUXmqFCiVmzgywlUwGZwV1mIUaLzyHD+Z+
sEYP4pii0ARTHecxLDb0lrPKLN2jpJl9CZe+fg8nrHQKqZakL2Yl6H6yc5cep9ht/8CRhIZK0no/
GjC4FvDGKXxFOMW7MM0c1g5eK5mrdwk5kpbql3ysgVQdhSMFG9OkD4Zk9l6I7JxtlZRTzsSUJxQo
lV5/RYWc47A3zTnf9eizHQX3LGbg+e/yeBAOeByTiJKBZlGJqR2wiI5kwzQkHbLJWZTMNccshoHg
zaLC4UlS3kJZiP4iWRkHUw8CKmoMRsK82ny1pTf4VWH6miPvpU3CtKyvM2JNRQhe+XihjL5+zR0h
tdAmnLfB2CT0FpaofEMqy/VtZ5kMbbvtYsa8rYHxOThUGjdN2dOSQc3QvtSSqoaNyawPj6pSnR2M
kHlHK2+UR6ds+UPm5dDNmVXcA8aYarCgzjOzYQUeIA7MHPbvwTjpsHvNrbjbWpnIxJaPjvrDVZfB
wS+fa/wRZJuh6JDgei4Lsz+mLZ8hp527fPaVBlOTZlTukcyaeiCxzEW0lECS2ykr4iGwdGWIPcx4
7Nsxya1D15Ia8gamMV6QvOS3SeXQwBjgiVKIMX3Iujm/KyBWdZm6An3gGIwayEVV8C1JSxy1jVv1
EffGUTJecw0M35SE8TDkW7ez45923E++5qlqG+sS3eR8IqCcpUNrl4ybJa+DLpPtCxjQGnJMmcy3
Qzt2I5tjY2oCa9a1HL5EsXMoIXu3kXGVH4q4Te9Md9a3MDlAtlKMWlWxtEreWj5N0qdWrT1zVTub
qbeqLRkasQP0SBWBw1GUaUtbC+uyzY7DDC1j+PuR58bpWhnaqh4Dex6LLlC2Ve6UTBv4o6hp05W1
iOZEcek746gxpWokq8NoP9MOCiY8Kb1jEhtcMZoZZpCAAbGrKt150wRJqV/MrlaiOQDrUd7quMFW
sfM44By96IhXHST2D6whuzKdN7Q30JKx6moL50H1CAXOPMw0q4tqVfJjY1vFnQZPzWcJVMdFrLX4
xkCmIdtCpXk4ZC1aunAz/JHGrr0v9Cq9nqp08jueFDvgk0QS2rUF0968cO+hQgKgV6/rrBeTfpkR
rYJSSFb3N1iMAfrvRMbwZYNSux4aA4HNt1XZw68Exy8Pa8gqlL6JPPJeCo7EEQy09FqantgCJvzm
6nHyQARUT7qW5zg2JAFwfiohmgMh9pRNU+ldKt7V8F5LSvKDjqNd+9D648DWQ16/2SQzBK2G0nJa
X9eg/eyTJm0vhsSss4j3thXECDkRTGArjTXEjF8gCpXdzvr8S5q6iGLHu+MZGrKGqzKf1ONbjDOH
AYxzi/YtZR5sUne1OcAOnrjVDSU5P7SK5HsDouGRjQDjV4l8aMfhqRgMndkiqy49Pc4m5khkeDMW
COHil15p9409/DDdqX5GnLtfloc11HtUzXB0B7CDeGMRv2/0ZSImzoCmqv2unUAW19vDYJd1yHkl
r1Tl5symMH9ouXjjdXNDzAoDl3xmYNflh1YXTTjCfX1jDLpklo0kGjKQLSMVnFLiWXImCeJo5WZA
L7kE0nJtCu5E5fSHYpDHTku1e6G5fIectd6MXpz5hVYeWg9+wPHcaRvSKHzVgBAyUhYtk3lrw7YI
BnYWN6FeLmeYUQLedzXMXYH3YZWSgT1tMZ333bUX2xOgsXK+hhxp+2xmehF5g7T/dI30Amk4aIGO
CNh4Y2+QfkieXItYx8Qd31TWIaiNZQuLcjTPYtsArbcd66DC4L5VxpBChn5iINMM3JpyUhc6KTRm
8PRnIfQ40GPYZAxmk3fYXXULuBjfO0UjAsGHZ3j9IH/wxD6flkJ2p18DymEEcExuXlqigWsKhle6
7XsQb3uR3hWWV28gGuRedlrl7YnJ96maNYm4MWsb0Ti8YAX8R24LRdxdNojhWqtxK+27Acq/VvHL
SVzKxpbKbQwEhl8A2xF2A8VKLsZHw/CjqR33yk20Yov9Yt8kY69vu2KEszdkwd7SzBxvkHoVvtYU
ymPlqPOdLmnpV3Fi+GZL4gAncOZrChUVzy3lTdF48YVd5z16A3l1nSU092H+19wY5uDsdZySO1lM
9dYe+rdO9PltpUnpw7AdOnVPTU8iywu99s4w+Q9hGfzF6jXtkFs9tA8nHqi0632UnMlPUvIcxOt6
Psp4bLZd3+n3VAkULfW+Mm/SrCVMQKX9IjZiMN1NO/5TZ8pGtamiWeNP6dRw+HHAM6OzUmTukIMO
wHkWzDPmqYhsxF/0x2t7DDwNNrWJ6JHP5FKEZU7LIIMBNjxJxnhnkXnedMquW6bFQJnB/siO7+Qs
S99AQrnr7Ln0Z6K6YKglwo6KnV09yzqwPLOJPK0lPrSvqq3RDPbGmBO5HWJn2I6anR68Pq4jw6iq
ndYjcotZqZ2p8+ag5dSO9MkRISoy6PTO8sEu+2O8PI+qLqHgMz93joTfttPp+9LhHnNSywgIyesL
w5HI2yfaYWcBIqpT/KntKBk0UsFwtQcc1jXb/jIBfNsHbC5mTV+PjAqUvecuAOIDWIUaytUDMS0U
ohsTFcoSYvEFt4KklimuOF67c7nlXMfaQEOQr7GdPUoCT2QutObowFIOlLDmVJqPUmAWUaOWrOtc
21dJa+1GyCDt9dHwhO92jYNNXmlVaKfpHEKqyK6D0U0yIyI6mMb+iFMz6ifXu5gg1qcvCZuVMVrY
xkNKnWRPHQHlpHiADqKUGbLyJolzv4df7y0eLx/YnE9amOiq3hJU0B4cZL5/evi9+11fk+aQDyk+
ayttXnu8gRccBRx/HcWwjZa347FVnf6QdMrbdXM5UmgajfZdm0Cd1nfS1n7UNN7ZvmZMxAeqatqk
ZqYOIBn2v9ICU6VS74LZ1eVrh7QraAq3C6CTgmUyR/3I7Uzc1zyeJ5Y7VDy3XhPfOXnV/0iNPneC
DE+gGAAf5MGZqb5ty5g0rLMTvM7cGbRrWLHzbZONc5BCJ+XOavPm3q10/SbDmZ1uG7PgV1Pb9DFr
CdTHIN4y16FYYJTb/zvq8CVvJTHCMR1vXF5uNXcMBZxgGZ/IOar6l8YDQIVobQKeogG7/AXHNPHc
M8DRnkJcZcFFpkwNZxBZXxy4cYtEKwwWJVDOA/jLWRW2YCQCf/FYQZLsZsz3reHDUKG8n1GZ4ZHj
m96LcVPrPqJr2O3oAXH8nCfBiTl+eoBVtasG9L1MpnkMNXKX07uiPKc1eqIU8GmA1YV1yoURlwUG
6HhWR41G/bzJXmQKl7TKkGiC280ZKOrXnuZqUVdX8zob8YFB8irsxgBe3raPqIN7Ocxml3L3eYDE
qarLpzmuCk5Vg4guCQacogkiDcx75VeeL0PgtSa/fC79c7Xhs1NcdSzc1uh4BeJ+KAPnFw3nLcJH
xG8NVL3xkQf/uJqD0gpUs23YagKmuJpeXUyVlZb6GFpInXySGjywipgHSPtDndZRjePoXK3yS6tx
qeh/GHM1QQj2wTioxpgz8u9Q3HK/29gNg6o/oC4d0i4/R5oMyYgqIjvj5zl/Ynpq234cf1XBsqra
gIwRxtdA6F0KPPSBmsx4LXLfEqyGFAg68r48VtHL3w0HATGzbMOfyT04oOc4zae+UpBkFtimgUbe
uqKZD1Yz5wmepnSS36aN7FSe60st3+GqaIrW7n+GWC24Y06awT1tDBNFWGlcEyf2B3X//U76CsBb
XisFXWtxVQcibb2VvKw1m26ZyIUEzF7s9S3sj5PQvdZ+Tn4PmeDIuLQ2iP1gFxjX6sna4cLIj+eM
XE98sg5uE4vDoQvviXfa0seSe9EkIuGeo6GR0+7st6V1n+7Ky/4dLI2b2zmtdrqs3+f1/TTgugMM
xHZckQkD8l12P+77EDVDP7sToIj2gRkB1ukvPt/E/9VgFX6OUMoSEUG57Ggwc+OeO3i+1sjxOHgB
9iJ4gWLtan/PbmNNVBX6O0poOW/EEecNo1EZJtE5YZkT4QpNOpyhaN0sFKA1hjVLWr2Ec66Oli60
LHIU5pY+pB/fxb+sh/S8wfeJ2ekLqwI9ZBvmxmuf3gJy5TzvYGfmXBX3730Ovz1ou4W3Uj7zM/Sm
r18OAqMGiifw4qhYrjvv1pwZnjQKI5Rl4lvmBXQeQwdaVt9/OicKzo6NFgLq6uBQWc4aLZvCmcVE
pmfg04k38855FW/wsKQ7A1+LHsJfwGTZG709M+rXevMiZbhkJ4YDSPxaarexEmAvYiTUC5qM+kaA
jG5rbewIF+bt92OdWEcoH2ElKTD4kEFabUnOJzOt4t4EmYDfdRaNUj4+qkKc2fpfIzs6BIBS2zpi
qfNFQJHUgjdxnWJGXcNke5+OR1Ti2MRv7PLMjL6GbQzlITPFxoeN0Jp3YxZZhjxVmCGUZS7mfH6I
rfIcGP0Lktjw0GnBBlw01CCIvMoguRo58TJphrm8TUGlS5/TqfNN/SmGzN9sBKN+C6Lj/2INXfR3
EEIXpar1xIrEw700MTBo/1LPHC02cIsrqHogq1Puz+/3xalVhE05er9Ql0YuvtoXXg5pG1lSM6wB
H3aSOZxtsvt+iK9bD3wziMngbYF0+oUZ0fd8GtDLMEO3VkwzEj/ReDCf0zc/MRGIw6MfYBgeXto6
CpJMo24H1bvQ06ugAvBtQdx/P5Eltf18yiDk6SZoKouN/BdKIhSZOjeGYE44eL+KEY36En4JJr3Q
7H9q7WguIpbQKbPAsYRi05qygrYMNKud2AzhTR4ZNHlxCnFOPebEawG5EkaoyzGFb3bVN+2lEPoM
eGcIP1EUBl8KffJrV/0dWf8Rx/t/ZG5/Ynt/ywT/f5Dj7WHB/meO96Z9K19+v3wkdi8/+DexW/9r
EVh3wBxYlGwhHfzfxG5b/wuvxPDc5SgytXf29r+J3fQvqAoBuLV8rKBmOkiD/k3s1v8CT98zcHZZ
8PSAA94/Inavwvj7Z4TDEDnM+wm/5jVAOSshOamzoNZRc3ZQeJBZaGrVrkEXoi1HhuSTTUOJdpDN
4F+wzSgPJgK6B3lK6v5usBVcmet/FvG/PNWSmHxAcrg5Ea7X4akm+8UBwsCIz6Eh17nUv4YAucCy
Qan/whuN2y6ORdZiiGi40IMiims230oom7SgqpyFIa0hT+vxrOUA+jCl1E2Usl1YJnW4EZgASWr2
4Fsy3uaZBeNsa5N7V/bUADP36uXpmdi/buz/PTroubj0ADfxJZObrKHJYDiRBQ6EM+DetIs9FJ4y
e9FBRY052bZOGqIGhTAktz30c9GU2aOfFDr8nJ3Jcs58iK1/PwpKQRaCq4dMb3V3mdvepJxg4VvA
KKrXwrnx+i5w3Ht3cRDvRxT7tTM4ilUA/DIkvqaPaw9bVjgjxV0WGPNlzX9W2qUsz2V4qyPjyxir
47UpeeKVSmbB6C92kfllsrUu+gcSLlBmgVftQ2rpLKlEt06OC3AQPl8UwHD4fp6b0nItFi7GNY1u
T6QLtWxjq2b5s7QKnclh2jij7vNJ29gzDVLtZe41ltNXu84O2IZs0jl6YSPrBhV11g2vU8fXWuey
KfXt3Fr3U+0FqZUeSZ1sahD0q6w7lqYTEfQzge/1pvLQza9l9tDD+8C20eNwx0BN2nUNRn9Pi83U
lTdygPG4GW+UeTdV3a1VaFeatvcS5wDi2nboTLTuXvP82KLOTVLIQ0Cdt58qP7HMX+nkBmTS/dbL
UPdvd5LSK9XAOcidmMjSO2cUR8+ugmkCeKQd7yw330BAzC8zutUkAhrO7rbn+7mrwyq3HorG9J3Z
CguvD4hM/axvrgYDMHBtZrCk3GGd7zxhXaems4UmSNS10wGtg5Ep+7ke9JCgjzWbNMgKACrMMayA
mmFzGf92RuMyr+yENV63iTkIxF22tU34K/HymBOIprfNPuPeJtbR+jeti5SLkMeoqksJ5IDLCtGA
6c19lcNOujC3HBkH5EJuzVYYrAEewtNs3/Xgodk8un0RWKKKRmfaUOUFFeiFVGt8qG1sW0hpCcsJ
E7fbatMjrxM2p2/5PG5L9wmQfgbAxdJYu7ZHLwB5FViSJBwLGuaD+qEa7cHMB3Q+4N+q9b7s6mgs
q0DV5Znsd014+fuTWTJFfSFgf5GjNeGKQdIOIdEt8qBxRZQiBjv9lpb0yrPi3YANrKoUPaT+MGbV
Af89nIExZ50iN6XR+6DobNvEDcr2Ju2BvojVS51UUcWzM+fRGoP3/qhL8KS4gOPCs741umQq4k4i
aFmM35t/SmCA8Y4D6PU2wYLWtCPjQdzp/xD8+2XY5eP/cGigq6AcNWHYBpd+eNqzZjD8IjeDDwnL
9d/B96NoynvpcR2TP05vHZMHt5jQzcgCesPvtdB9bC5tfxEN3QIdsS8av7icHmx0x896lK1L9+9T
hL6/SWHk6wCZuopfnNqebNGXDEDhBOQjDe39FOFTt0EuIxWqzsaTO4TphfsLccBNDuf9aU+lQJRS
QBxhUEZRX/m8yIOLPaWGKQMcA/2/FE9i5rupuZ20nsF0dfP9Wp+K1x9HW243H15p67m1sA3Md9bq
kFjzligrKto60s+h3E4dtIsTKQXkFzWV9ZV21GnrGRTz4S1SG1D9RaY2PRx/FfTJFcy1ASrcNdn9
9/Nbnn+9lT6OuppfXledoUa0FF0Ot7e0YqhSfj/Cyd1qQoNoQSqCj2usdivwQ71FiJkG1lX+Mt9l
u3pHWH1nOcx5UL9oxfg2YwVcms+Z/L7DAr9MDok6mP8AAlnv5dAPLw94DQW8ICw+2oDuKTwAOlyk
mPtoRBxADj99IGA/L3SA7sqOFrUIAYT3KyD0D+dK2adSGoCBcXcAONeAp+DnbaR0OIKg950G8aCO
qeLb1Ahx/zjLDDi1XVEuR9OCOjru3Ku741CiM9gbiEB0w68rnG0+Sq07sZFMhuXjHEpMsoEg25mv
ZMnI1guNGifqgA6qWF8IbpnsswGJP7KpVt9a3X0iJt8G2jK3ddxQbrMkPVcXXNU63+MQFLSglQPV
dR2+Ep8XNBYAusGCC5k/ujBxBUdLM4Ws/aFt8lDUlLmu5ldAfNjqEI/aEaLOZ57AOLXUgNPAEBgq
RR50nj4/gY5dDfxKhTMmVszK62fhAmsC5AATtk8gXguoJbNh6GboI6A9qMpmFb7rF7MWuxlNf338
LVDe4R18hep4N5XH1ntqSbHVVLkbMo6rvzxmZMAhMm09YVgssdwLFBB3Zf+rMIbIdOpHuWRWDvWV
a5yp79Ll+dfv1IbSHN4mohEqRZ/nh8vx6JQW8p0eEX4ItNDaWhpwp6A/YGLiVmxBO4WJqLFJrtsX
UbMWqiu/shv7XKp+KkShbOmgawzVF2ftijIAHNgQhRA1+vmlgC3lToTDAZ1GsJYul9L9eTGmk8fc
xzFXJ7nbzFXliOUkD8XLFCw+OkgrX8s7DoovenD5Tj6irXqbhW7C5Dne3KlogRgBHDmMoFBqWm2t
pnMHGpdOGiRlx5xqp8dP/F8af58k/j4lEecGWUX+AiAAmRYYxNx4vwTi4MSSMN00P8wfKrAeNQag
Nfl5rqt66pQD51BDEwqcvS/ogtIba6A8sLB9D8PBRESaRD+TWAAbj4E1GWyqHFZ0TnjmEDoVoT6M
uxZJkZlTFHqxfK2AExE7A6wUoLJ4ZC0Adt1w0eUHt1gqoHtcKphLZ9Y1j/guAC27tRyySXBl0dU5
0sbJrQ32IgrlwLd/yaaIbuYz1FvSIIdv0mCn/lh77MzMz42x2soeSgO6nmPFrav4ZrpYXGwJKALO
TXeRwHfgPIXr5FJ/mNT6rIMkBe2KIgvKGJgw4kMkGqhgwfqBR436Y5bnNNve5fG/hKoPIy5P9OGc
H7RJn4GbRBIDPlw1BDry/tg3oBUBgQrUwm7ioA6dPQy4LlEqCSG+x6o7/DMq9yDqb7J9v1Xbcw2y
c+u+ip9trUmLKDxUbFWorqNv3zycebUnP+H/zHtdpHJMuwfiH0PIYI7cDco/2+GwHPUqaC8pq/3z
GIyTt8DljF90XdFkXNeDOpv3JgCPKcbUf1SX/a2CsHnlW08Q6TevHd/Z6D76IfNR204P3q65yvYt
enRnEo5Ti4veCLAKuAigEr+KkEkhSVvHyKfy5CqtH/T6H9oDvecXHwdYHuDDlkqGerJjDwOYmxTK
jbBUisyIbs8lTicrfdBqhPcCVGJRWF4lbJZrq0RUGEfbd5fpLTB/wy7dp8f5BnQJ8Ts+iLtzHceT
t+NFh8cwAa3QtPWBCq+PZuSTi+PFGRhUI/1Jwna5l0Cbi9DEtbWN851ScIurpF9WY5SO89aq3X3Z
z37mgVViamdshE+vAy4+mgX1LBTHVkGjkrHpAG673NgLQM7AsMwiDZCMwyKbX9xWQc6Z9fv778ey
T4UqHLImvMlw3AIS8Pkty7Gneed4aTC0R0qBOS2uNIjJyG3WjEy3fy8OPxVgdjRxAhPpdN4eIDQS
GvGz2083SfpGUawxe+hdCzdwOhr2E5BsxYhqWOoTo4+EnuCHLdMtZKrASNbArNfpHGSevfO09AKt
55BT6dtJ8tiNIqz6R5G/ZRbc+uCRmFYpVAbUHE0A73YDibIBnqQg7aRysYvP96OQkBh6sDMzspxH
vefRkKc+/DNQoKPRUJID7WDywlUwTKWfJnXOQGzyY7EBa8w35yKAVKyPEhLqyc+A/m9KMHqa8rbW
nKMJH6WhNIKq115HSByCe3QxDEj+4hxo0Lzd1qQMptzeVcIJ8APfNSvAKyGSIzioIiSgQNW57e9k
MnFN/4W0l9H+wqV3WhKz2YNFoe0AdNr5DTTLWOFYd+X4SEa1oYA5jyZoxpYWLPwdi2bHpNFZIn6Q
GGmJKQMiILhP4N+wiR3Uu9rxYHfjkbrjUR9b5vqZmvbwsfBz/jCAKwCk7TXcjXxqxxtNa+7yAoBa
D/cGKe7T2AuHHO6ejh7GlgEzET0w4TykwSkuK9W+AL3HcnlYoE47juYOkHTWUxU2+nNujkwoB7QH
GjYzAFqQ5a/QDjR6snPN2h/AQ+lS91mzcr+0tM1QPLfaFLqttTc0aIgSREvntWztsBWN73XFXtU5
WFU27AXtixzZ9oQLs/PKnXJjOxVL+AT+RbwXggZF8VBSGhIz8TMwACoToiLTE+wuN/WAT0g5kZN5
QW2IQ2ZNbKYcWqmgS3HcteMJbsU1U6gUzU/6WPvoQ/gUBCVTbza5bJjeiVsQKlmSkWjQr3PZhbn9
AxgsT5pvRgJGZRcN4E30IBLUxQPpPcbBQKrJIzcuifkCWm+AnQLMcg7KssOkk12h7hEOgw6SzxR6
TYZLKNgc/B5JGV49jAi12i/s0c/aMRj50/JyqtnZthOee2wPfSJDN6OMQDOg8A6oHm5BrgrKKQax
FLpl2k8+AcTkun6pcZ+4cVAksMwanht8XwQdYSPGHWyEMYTo/HFEP8XY1NMYuoVi8Qh7OXwNHYrL
jven7G4A07zT3QJ2MxL2r3pgGL8TDT2C9iLPp3BCfa1Npk1vXg+ZgukDhPbJHDUF8aUzBzpimDuX
FRN6/8oHepen9lWiO38M7BKDt3tZqH3pvmAp7c491M2tzLSbvgA6qE+OfPpd9ClusQMMzbUnjHM/
JdN+bPpfGl7xwBMI+wyRPc+vwOy/1UYF0sKMYAGdql496cQO3bH82Q7ztdUZN7NEjLAN3zLmh8Ft
9lac/IlVck9r80mv2pveQAOCZL6Qz4AgMIXirEINqK3otm0nMBSwKwx7fnM7FzatXjQ1ZJ+JPBBt
gW2M2mY/7jl1QL2ofVOTPnoYL6SSR+mmsOwx+sCesM+FxtBeum7BqCig/m6DezZq+oWA93DpiQiI
Y5jG27f6PCMW5e42nptDBYeNBbFPiJcwA/0w5iXzwcnLyCTNZalIx1RmAYWfRaPbXA/KfYKTHof2
ev2mquxH2iU5MLfTdupxpuGeISUKv3Z2sAbx3OXVPXoE+FJj0Cylm+1BE2Aih0NyoQBXMYLZUqDH
vArcMRt3bwxJqIZ2nyI71+HWRcarnkA0kLr3FvFY0kq/tiffzZwgLmcUJsG7A/a3BgUSgFXfKFu/
SSZfjf3laJKrUQEupXlM6tUGN97AQI1chwluAQuDurCZ1rq+RCkKpAHWKzPSwPOwSRLK+d5Q2YbG
8EXTe5TfryppBrFNXgpzOmRx/yP2iG8bYARUHYSS46cysSPNKfw25lHdFQeRgmFH0VIwKUKJjs6I
m+ORtbsBJt+Z9qc3EC/Ffuj7HU1Mfxo6H0AvUCnEdpqtyED1jMzXWU2iXKuC2uK3cbN4rgzMGrS7
2Cq2iOVwJaorhdoPHt/CBsmTbOOS56kdQpg6RVbjbnCe7nMTGl1SRH3cXErT8otaBilPHwtvunKU
NzOL2NupevK6p1HSnWyMsNemiI/3BOujgMkVY+LD4pOBW7qV+aPhvtrQn8tBsimzCoyMH1KAC6SC
uH4BmWpXWT9wQm6ttt2BysMsnBQg2TGKSeng6lgaCftuofnYQZOie+71fo+3morHFqvlIO8BNQxk
kiSwyqskQ6ZmVWGMPZoMf3qQg3OvQYIAuhaBrSmO3HYermQio4WCJLx7rdT8LIbWoYNWo+hCWv1o
CuFrcoAT8S71uggbMbBUGtL0QS/igKsEfpSP3+c874jL9V0JOFRAERaUv2GvMufaiVPwr5BwNtpV
nsAAtswQ+nqWUFScMhVB2Ja5YtyIEfKXcTRPV5MXNEIL58INoDIVFBkFdU5tYJMTUJCPvn++Jc/7
8niW5VIIv2vWF91Pz5t0mXkEebeJ5wD4uK2E345vZfcKB7Dd94OdRBVAOBVZFsS3NcCMP+d/4I6n
i4hbCn2ROaKhvgUJKLLglAzRsegsfH0FWnu/U3wcbXVNdS0wu+0RozlX04WxFdAvWVQoClw/v5/X
idsRxJBgEAGLUciHrDGFI23SRsw4iBpSg1p3yMpzGKU1LnOZy8ch1p56+YgysxiWesqd9me5eM6H
EdroTwuYtorszHef0rOojFOXz0+jrm5LTQtOkTDfbwlKQeU6uTJgTaTC4X4ERL4hW203+ca+ZtrF
fKRb9QpGYvT92p7YoJ8eYXVl8HJPCjKiZMOtX6Xzu2xbVve9b4r7BoTX78c6cb//NNZqe5pJ2lbJ
jEXOrN8lpIoUHEyGm+/HOHXz+jTI6qYLwQWTN7XKAu2mvKivkY/75vWyjt3FDDB2cnfuO6BLxWn1
jUNsGoBoWAejRbu+69XCsdvGxlvUcdAnOhSubAhemTFzElTSe50R/prgX9v8oUAa1se3TmYduG6F
c1dGDXmby9m3wRpNmyfIBbFmhuID+vMdZVmO548hfSrp3+/i/+Pl/o+H9/MNXq5/+f1WVH399gky
h9/8BzKHML1sIVzbXeouQXb82wvlHTLnAQ+3WCrAx2GpRPwbMmf/BUQRfmVBG+YdTvcfyJz1F4yZ
NeoBgQcpEDR4/hFkbokJn3fbQrxA7RfPqMMRZdmNHyo5TaGPiW7AahWFXsjxQLlpSZr36TW8DZ/F
04e1uf77f/uxqn7ieEXDBB04NDyBAsMZ+Hm0FD7BhQ7AKxpw8kLt7T1SuQC3FYQnXMyhVdUe8osK
X5Z9qDfnvqy14SuiMkZHOclY8EVLgP48+pBrjdXLuEOrBCSpa/g8QcUdmpabs1qQ7hJ7Vsv63qDA
Ob2I8ntL7PqwrER6QP/YXheUJm63ENNwkoqhV/6UAhTgmOmm0vOI9HRTpDEI4lB6tuSmys1tTSEf
znczNBzHZsch+uHU0xvn9R3JoEZUE2og2cp+NDZKuNqIKyLddTGgDW01s0of7tLBuBBWGhbGmzmM
vjQ6RqtDgapDbV4khmAoMhuxHTX109hAqeRKZagJaE7o5ocOXW5LCOi+Veg03HbdI0ddoJ/vs+FR
ehSqEhcFWO1IkZgNkS27A4ipa1CuuDdH4JtmEbZl43P9ivZbCPxArOVgiJFpyN57mPpO/0Xaeew2
ri3o+okIMIcpSWVZck4TwpE5Zz59f6xuoG2Vbuk07myjsGEGLa7wx5Icku6r9I6kLZnYaSK9sE3h
O8JE7ReuLyR2Hb9RhANYlDtox9ci8qSgn+y03Fv9a0t6R8MykoucMaP7itDBWv5KosBNcKLq4YNv
IqfxHsSwZGuY4ykRj6r/YcEecDiYypWILLRgayp7K3UA4JB1pzLvGnVbVE+FN7p9EywFzttR/tpF
9Jo8CFLKOX9vWeMOj/UiJIZh8ksbFYs9xruiUNey4K8t/64n8LJpwyUzN6EVqovy8EVWhE2XX6U+
bh7vph2e/e7QsucuQttPNIxUGz00V1hw94EPP9juRfbbVfodqp9ac8iTV1SzjqBWbtGu/QpLs/QZ
T/lRLbc1JzapH5yGGi9Byu0GfElLDTRDX16uLiOymPO0s40CjtnnHN9/zrxR0b0I0spK91q61cIL
+qczW57540L0/T8j/uTTVgcvisuej6tbKkuaxdbo6QYneSvx4mn8o3ogNujCdvjUOvbfX7SFuJje
KJn58GTHEwaJbA0as5fRYkWpb6Vd8URVHFiSa0vb0QX+IRySGjentVtbs0Untq3NJaT07G3IioFT
gIlZwQDx+2sPpzCmy4Tb8N+aDUrDJYZzFD/14b8D8/vleF3uCQ7ZxRtpQQgUjkz/YuLx2V+AmkHA
AgkFNDrt33ehEgZgpK3I5Br1zsQIS/0BvzQlFQPDtkbl3Mb21ITLIJ4ciQ2TqEjuiKgwCz+tyEgv
bM/+qClO58Cf98PK93MOTIwa67/F/USVt4qietGAioEnv8XWLtP0hUjISVk9BOXcKq5uLfleapAH
jNltWGON7zNvlQ3dRp2U3UutJA+akF0SSmAl4iZObhL5uTkvzyp6hdM1IZ9t72KWUwSrFlRDKDaB
R67hfUfJQ+NlC3NIUSlUbl34Sy38oBjcod5knXrqNmz2UvpeBr1TYMwnrMUma3Whtl9my4wqixUH
4epR0r+n4ANR1iYKHqogcaeh30hTfDTl4kkZslspshakBrRMoFEbMdMq22pSF70yulNE/k6vO3rc
MntpG8mgpGcgBIQsrVGsd+2IU7Lk44rlFSG860aDCMBkViqT7UXNKvKSx2jSP8NQfhnjpebJu67b
Cl4f2eqU33q1etQTg4rYhIfS980kgdOhqBiN7Vh/qb3pRoAgWlJBAACNZwIrTzjr6h0oU1vO6q2s
o3IDdWximENydQK09KlYHuVY2nXxmwdQMCLw0wHESrasvhG4uQIKWBrLXN5pCvKt6Tn1qLZvjrp+
CMMIrWTiSt2ByXTXxo9++Um9VFl8RsqaMN7VPFP2ySNnK1dPVZfEBzcA3hc476Av1auveOxsRdz6
MKoF+gfhM03eS+XTEENbqN/6ZCWSWZYO94G4abWefvVq0fEQXnSdk7RBc7atBilERGX7menUae8k
gC1Wo+38Vl0yDy1SwXKNoWapY8oXGztWv0i8YAlVLUf06iVRgVfeAETepmsBrDeNhbU+FStZ+66a
/FAP1lISCztoPnKluvXbLHbKulkEw3jskIxWabRKfRNcVVAY/9YxCUyyGCOh2jVaQYKbVQFmtjeJ
398ZebYOG7iJQtlENArH8W2Q+/eD3NvJ/A6uCzy0ufTW+7vJT5xw8Ba+glkZqqVMixexbQ5q0H3U
mbcmXWTV8SeyMtk0HS9kejR4uarEVDFWi36sN1MnbfNEcv+9J/z7FDebq+RZrogZDsjl9yzRiC0p
fX3auqRR2b4H1CCZVMJMt/++zBm12+/r/EWh9bU/EuUCZUnZnMPK2V+Vt5JsZ+7slFftkaG+KhWb
nqjvOViYVCW3lpypd9J3+cJqef6h2drjRsXzJZ48dJxLlYX2t3Wz4hhajwG9n90FhdKZ3S4PzC4b
YxkaP5pNfr/YcMAMI+pcIzcP+L9An18IanYaMSF1zF8OCXlI5oNgXNjj/42uIIGmxYwGeDb42qkz
DyoKQUhiNG4O+eeH+2l4+fcvecZ88usKfx78x95aLGLRxzzcQIZ2LuSIE96Q+bHEBHt1iYA++zCa
xEtUZ0fj6Ta+8bSI6OmiJYtJd/ziJmg+//0w84/we/nhWTROhQCO5M2cQmyaXFWFKoVwdgZ20+Yu
ZFwWeu4EOYNCYY+ou6n88O9rnmG4LRJS2CLI1CGiAz8ZGYlcE482b1fmpHqCnlfhQ70kpuhhXM59
RQLJCePlM9Hf0JBF7SaaBI7DOn3PJ5ukThpDn+g24gCX0pKIuv5rrtgZtn8iixehm7uzUi2/WKp3
7hXPGj1kVfyC/Nfv70CVIRU02WvY5uRLNcgPozatWl3el8bosJ9dNQC5VhVc+GXPDR06hfBjqRYR
7OoJOlVNfN6GkDUuBw4naphXov/PK8x38OM7aIwyj4McGmnsbv1wl2Tv/x4n/20fPx2dP5/h5Cer
xMiahIIvrTM2gWa5UsqIEbJlBu0SWCW7zFRYVIG2ETTJ6XJ5KQWZq/nWAsjh02vTfeMF2yoZHvr4
O1Nhiyw5WsOp2v1YrlXaY6SwWlY5BpH6IUu/o+FGr6o7OVD37TRuovZeYidkBKQDZp9KAhJWcZge
dKeIxwWrE7wZlJAyLRG82Jau7Q31q0IinmQ0F2Gyy9pw5eXe3pJu9UqhWoJ886H7ClRlVybfpV01
zyWCWElCDkzkVm8++aPhZCWHFUSMQuBfpf3kmMV3H3JkKz9Dr78Zod3VtnBDif/T8uy0x2mv3Wo1
PKvss7sjb0lKFzpHXaiSgHix7ropLchy6SrpFUfSyA4ji8tqm9apc20Ri9WzMhADF5GmN5lXo2le
10qzGkWUJ8noBEp44OS/EBR1lU8FNF3kvQewsmlKwJRSbXLS+SDIe2w1TWrhb8gewj5xi0p3mkle
pOgMkiJ5VHrjyoKYzRpIYw3WT4MhbkunEKo1FTjb3JK4fkLLHYQ771qUOfum2JIUM2GHmd8l3WGA
/fDZz5nZMbFuRG1wgsjicCsuBIyVREHZYsmkX8WLMEycUt8FkYylSIedTJ2sOfjQ/GL4rDUjtA9E
ETFGemA+DYWwt9r4bkIOpwfjMfswqIF/HkqMZllhWxPUtmw55dgvVUtwuybkSTgc4PYjk9YVlQVy
JFscERGH93LefWVJe1WFwbpPpOuwia+hdJZsbjYS3aGqUbttrq+nvnGGUeQdduLeyLWVIjV3bfmO
z2/VRPqa4qzrJGgd00xWBhsqP5npx/eCnFFBv0spx6o5MmXeQ1dJTguTYHami5DGaUoSPdtqV1Vv
PvzpqD/2FoqBJlnGU3SsU2mVdVibotDVu7tg9AhxhQLzBeQKgbmta2vZjYwpUd2H8bgZSDDLsmMr
ClsGJG42gZWcVLdJ/Tb7+8k3lo2h25oiuHoEhOaZbJYZVIAUacTQhmAbqmbBvHhL3SYfbX0ToSBK
2OkNabdpe9TuVkfWnWSX9XMWfeVN6gTJkVTsJZ47OxrvMiFZaB0bVkTixPsR48XeVxRcSX5oo9u+
vEWH7nbsKohw3mhtfZcq8WooAT006GHNZz3LkOUYsPcjXWPKnOy2rDP8NzIyi5Jje40Pafwopowm
jwc5eQt09qg6/KP+KKbaoonAZ0gUIhQGu5xrqU9d9dyLt4FqLbxRlGCESZeP8xdZApMiiL0XhHel
+Sr5CpSwPPTjG3F0h07JSI5Vr5mIoEt9pyxeczVwfElwiQR9VSfdJpRwTbH0xmoJE4teO7NwsfPA
UOM5izgsjMcxETcURn8X1qvH2CEGckXcrJOE6Ic0lEjtdWZoDkmU3wUOtbL6NurJFSVC/gh3U3JO
JWlo7BtUBHKHvqm/zaR9zgRreliiSsSXhXQDyb8RpVuDxLVeRXQsWIvGIANZhDuuo6tGEY5ZWh9T
n9zW8b3Ixdt0CF0T0YpEaqSB/CSzgvtBDI+pQhvwYJK0jRbF0jjeDdKLWBB6MqYgjiUj+QZfzbKd
5GWbBFei9Zxj6Qt1fSNyIrPQf0D9b6f8wyectkcTXCbTJu+iBae4dQOQKGVuWuyn5s0QN3nx1FTB
dV+0tljfZhyBKJlwhX5pxZ6dye9iPSx161mWeqL6mLDH214TMHNqAJlXDSeupj7UfBZJcx34yJdg
20vtLs7fR+tWbR5JHXE9453kQEYLzkxBc4WR7mjlKCHaikTC0azKrYIcdc3gTsBi2ZQ9W3nqclrF
kNTaIcLB5GqKufNmhRdjm1n6KtIhnvMstE0SQX05coWMVeFT14u1n0zbquP7873rVuUcoF9PM5Fl
bgPy9wQO4Ol7S+kaIgzH0io3iKNF0l7HNWOs2HbyMSnbl9rPr7Liww9lwiOY9wdinPXYxo+1EFt0
WPlNOZUEaCUHo2q2XZHtiQd0xJoug0xwqtZw5DonBc7EOHEd1uaavp9jPch2R66qp5Lu0QKWU1no
90D4FXGfWlnvCO++VdrMFvxo25Tpwgm93IFQWkth9CGnYu9o/fhYIxFpPwf8okI553FCJ/EqAAqA
f0n5rDx/lQrSgcT++1oVqMBRHb/qHouCXycebBM4oyxNhGZoXphdxL52Y/JqRetbFSM7IpORap4v
IVE2pf6RkjKpytsiurLaB1X7TitUPDXbMu9RVm+1cZ/Ub3mROiEisLTIFoIXLFS0IiS2EA6t22RI
oTQkTcfTUf1Y6wQFWycR5Y8KygyZ3Ft57wevfZgsfPHObAgDR1K1LRAVJHWAgDFzPImgkHhci53A
WmBsU4MuNEm7mfhm9QStd4GPbEZ80IDUo/WitR++R8a0adgp0LAaFXbd9betWa2SAdV0ApBaBPu4
zu80JDIVuz0zjBbcydVUFZvJY3GsrMde6zlfD26qkFBmKFs/QFOh166qxavJwzte5ewyNjLx5smY
7Csi3CaJ8iTmBEXqiE5dWfl1y0RSWmRQhoUjRccqfULevAjCT0FHQBx8pYDZYSssq0A/6lV40+vV
IgrCxSir+4HGsNonjlajg2oEFKRuwNNZlsMHFWBEH9o1uhCOhbWd8TvrJfLDhsYgv94EAERqgXVx
uPUSzW4KjsbiuPKb70Z4lBFesuk/WHm5AG3Qok+RO0wydS1l7KkLYtVb4UCctlMy0zZScG/F/V5t
hHcO+rdSITuN35I/mexC+ksFa1jXmfCeVh9SsjEiyGu/30TM2Lp8kIn01bOtafnLKEiPvlWTx+4d
M6MlPNDwATwE62vqR4MHu9JAPmjrlc1iWRX1i+DH0OBVc8iy/FrzDzJUiVU/60a/6gXkQHziqcmy
bKiW7ful4RALvvNR0xRF62AB3ATE1mZ1azekTU/lq9ooi9Hfxx2jRGy2pZRfwLXPoJIobsEF8D5I
OqkYJ2AFiRloz+htcAPAfckFkWo26TZ9kA6atlO+lYW41i9AEufOKz8ueXoSzVI1jItWbt04/tS8
p166VAl46aH0Ezy4V5S26XyL08Szvm1X4Q2SQNs8ysvUra4u92L+KUs/Pb3QjUaLymyFw5T9+3yk
e2BmkZw0rjeEy3nPnmqvnTRnt8p45NVFkmQH/plN0bQo4mAds5X3WgKPy3rZqsIKratdDIfEQmoD
pV7LOGgb/QaZ20IuRneM+02us3WRRkdpR2YBlMfk/ud1ckQ8tkH7uhIDAesOcg9ARRvab9clzYsq
pOvCUpzQqB6HQloJGZH3xuAiGHVq1NGyVGw0I64WsRKC2amrfx/rzsh6TOJ9cOapGgIn1Tg5ECdD
ICa9UQN5u7MZRLKnJz5Qd27FCLaXhtWZX/3X1U6rJ/mgcylUuRpdl2vg7yflVkCd53QLiVGcaleX
SKG/z/tckHwyBjNRRLhJf//sA4UPxNwRATwDfdmyw4I3x6BcUhGdozfoeZax0c9BFX/VzKeloJhl
JteY4PqFsaw2BvkC1+2j5IYL/2HYdU4JsWenm+K2i+3mNlhccoudQ1QIaZqNYijC8LT+ftJIytRc
1VBgg+XsuulTSTc1vQQI2leN+fXvUXNuevh5rRN1ltZGih/O19KSmvSKJ92/0J84YwmnX+vsp7RE
UREVguV+P0yYWn5eBxmQKBkeEkH5XRsu1KS0//0cZ9HDn7PCCWrCHrFPOw3UpCWowuegp3fHWNxV
8lGjzeCu6HNbq+YIb8X995X/HpfM6T+mo5MHlNoxM/O6bt1+i2Z23ezapbWV15e8P2cUSwwIHM6z
xkKa05V+v8jIrHQll0Su44hw8jaJKNvZ4sw2iuiUdbrMri4FBs9w9elv9+OS2kkcUFYpVj/kXLJg
ZwtTl4YR27iDoFxYo85QnL+eTTv5ttUJR0XWsUiFj82e2My5CNCNaa2TKJBXFuwLLtKq5wb+z2c7
WbWCSE98aeCSclnbVWEu/OFSH/elS5wsVFnfpSpaUfQvjUm3QnKXp5fMcOe+rh9PoZ/8QgT2UZeW
4wLQvYMiP8z9nHJwyaU0v/1/DIPTmbehNkjPei5i4dnJ6lfVvMvraW6EdEbpMZCf0xj/Cwh38H9u
aEMJYAFizLA2uYeKoZx8XdGQ5y19DqQAf0zL5rpcmW7tekdtO5Ptl7WWZ9mVn9c7YXC8MpH1qGZz
4R9muUNHz6q1yraXtzFnluvfT3Yyy5O/LIsJQI6b7NkXrLt1Y3OkXs0GRjw4F3ae5yYpJGlEK0qo
0v7KhPDGFIuLyGvsWNAUBFL9UlhVq0uT1JnhiDOR9ZmgOB3txsnboz9GrydKptwJeUKVf40tTdBp
eCn0e/5wTgbknNUusZ7IFlnqJ6+uigyjE+ZRD4ONK30N7Oa0ZArPc4W8yy4qzEz1bxHznL6GRIm5
nic73UVTPzLKtYj0BdXCocYo1cHhxyUYEmUVgv6lhByP+3yti/W2Nm8G7Z0E4C9cWHbN4TEUsPGr
A0yTekdoxDKjvIbUqwQVWWsbnWirI+UeE7iP+arkD3lxENtX0bwzObzJyaYMi11lWG4nTLcVYI2U
kx0f3sUjnuYJ06l3LCF81ZsG7ZMYpwsv2SY1xQLg4m2puxNJDXJwHydPekiJxpAAbdEm30s35Ok8
NvF45cfptehLaCVk+oy0dd2w3QCbs4UoXRpTtEStQBdLaryl9HOigfBuLXwwOgheUN1UIzAaRxm9
t64ThShXbSSBguQh+bXuNNAJqKhxeE19a6tUvtNrr4PIxjTQdhXdkoEJQeYlaNNim8Zjt4k5wyfR
oUmpnm1DNwOjLTON9WfiUKrSEDPqDqUZR50/IBTqzlQJrxa+PeM5EKSNDts8WPdeoKxMk3dQke0F
XggQiDn7uo7AVOUIEl9oPw3cyaaHcg5CbdN20zbhFiIZZELAvpN91eNHzi88avXLpMc7PzC+jGRY
TbVOaDPYSy74jpz5a0GMCR37wFfoVLmqOgH4p6HGu0GjbKbYpcY9Ty6PM3rLm9DQMZivZkVRV/iZ
UACSZSZNbrHjUyFTKTonWkrImqnf94Z3b6rCIq32U/udTteqHLsRQHzIodtrFbdTlUc9EHbe8ILi
xDZS4yrCsilJ6a4Sv3xNW0W9tdLLllq2rLNHTwDDNbH+VN5GCint6YY99Rdu3jyPnInyYR0CvOXy
xq/x85Vx+azlwocxlFu5eR0lkrtFfEuitGmErVloS3NUwb1pLC+1pQ641eMbGYfdWCcrzctsBvlG
yjS3ioIV5dzipKGjWKcgv119W7XAFNGTybbMK2pXUK6CPFkQhuw2TXVsFZ1RdqdYL63y50FKj5Hi
yTS4ABfoD7PoJMyrVdnSSaobDFwseCURbJVuB4G0pyVuawYoJLtkQ9TCqq8NFFHyQbSm67KVHpXu
AWfsTRqmX15M+5aSuIk0LntBBCj4riAmlJwCXU3aDAX4TtrhUzPVp7a8zfOjFFTHqGYNokLNGFQ7
kWibAVqr+s8Yr2ITdSuR+o4Bl5I0tMtkOnpWsBDHQxtPd1WCu6tT7wftIQQwnSDPsLXCW5Ltpgar
sDIA90Yk6GK+89WnwDjGwYgOxreDFCFTLBAzV9Ec5CmOF1532CpaEB09rFxg5vtaUe7HQQGpSpYR
RIhIf11PO11l3oS4nqfhq6ieNfFOLPNdYWLAZQjrcbFURVyXRrkLaLZPpZeyFp0kIu61i5aR0TAk
UsfQbwW9XULRr71s76NmkUf4oBS5WYaKsvuwhsc41oGsXptiAQI+VsXez/CLDSYqWTh9nXINMtrQ
yygA0JJaAV+3uyJ4ncwbVfoc9GPKr5sDnCU9VjGojsR/U2i4ZtZYpCZTaUPjrVEtvOy9Hic7i8ul
pFSQsNsyT9D4iC4hQGji3ztJ3TSeuWq7AYTyvWCSbP37Kropsiclo7Gkpldd+u7UbqMUdyM6qUQD
bEM/ZYnEiJnGOoqe+vwWigV/XAtX96qMn13HQ1hPYf1K/ZPTxN8hMiy4xGlcJPXtVJSO4V9bBv1N
ym6ibiseTdzOQOqFO9AjoPS4q7DgdtyN50uOIKHOEbVN2ZZuE6jLAvVXlBkHnTkyo4uxKGnMybVt
FTKrM2EWBLdp/ugIA6RVaQGp+zeWKjFsPsbqW2pm/DlY53heE+XB65LrcaTRDqdspscPsha4UYds
NK+WIs8xK2qV9HOaeBAwcrV5Yg52jTJbemPmWHnlTHGzrVJrJdCqERfMHiQdeLD8pU8/GyDpMOz7
VLiWR2UbVXddpxzgoY9+FSxFogl9WL7EkayXwMDK3lfrXqve+3B0dPEp9NYTf7APP2rchdRfLQj+
tr0RJbOG4NmAq7TEpZz1WPM1FdT/rW1KBM8PVrYbOmFbGPG6QAKrq7WdlOzUgvaK6WwrDO2nr6hU
+ZFOjQMcL62Afq5fq1lyjGUzcFhq7+RIXilauTJaliYoRl+tF636ZpoPkbFpcJ7HSOVoNKDi8DUq
W8cv473VTNsxVJeE67H89K7vvwhFvSCdeFLpPaI6AlUY2DnmMV0175XiRkiv9I6iZF1exXqFwXyG
fyRiIwFm95H5qOa7nlzLyLqVzXUGsxJX3Uds0OVaKvjd79n32iyYCz/AZDg9+73hGgxEjTktZFk3
IqbDnIj9YMfP55rF0e+MqwQpspyuRCOyjfFdRm7iZyhVFQ1otbY9kSmftBfac65iw1z70LB++xLl
5IJNOOGsHK+ACQ/ccUzfKS18pFXzyh4tH5Et0UPDpzqZ6z6PV/PrUenJiVKEkUXiql6yTL14N9Xj
msWUxi154QOct96Sfk81C1+EcNuWTzls/KDujPS6rLZDi5s/p+6rW4LobYJ+tHM/oADzNtAOYn3f
ilR8SfidgieDG7ES322KyjakNRnss/IaN3BPKZeUflQp4YbTY/4H3n/yUO3RR0z/YMDkiPgvo4nu
JZe+6umuYJHl5dktzFEBe1UKdmuhXi8DRKLfc8ZngjvVuiV5jlCBLxGyYVJYsdNrNjx48WGtlXyh
QtNMFVu23H8wgQmnyV9E5F/1dIpyOPan15ljpRLJHdVHc7oth62p7PO4hIwe53QYVy8qN7TUQ9ZY
Kz/xZvTejSWqkumFHC3TEc16FXuebZZ7Won4bNHO5V9h229M42amNes5hHSEyE30TVF8A3/Yssod
6JUjx4lbh7Vb58WqgKupLYCXBrm4tZaG1zx5MFTQ4NRfoZuDHa6eFJ+pOKXcyoQWT+6kkEACw+6g
ihwlhYIrPIQf4VquqKiKrbU3sg0xMjJIn1Rc9h4BiL732gDYy361J9TfKU1SaPobVpKwO6jFi8fd
AMA4k4Su3Ytu5vLQoVKdtiKZf7gqMnZB4msn34X+sxZ2mArSRUoZWih2iybkVhhLIwbMUfuIcwo6
rSvZx/1P9bFicPTt4/U0kpfao+BvrwQCNKwIP/tQbTwtXk5/vumawE11oRs7f7xl7KgQpw1qlyp+
q5mxLX7YAE9CMT5ZzJShFO5q8it8pbhqonBR05XWMFzl7itCORrGKM47300IC0nMyC5nUVe2mqwY
5rG6rmJ5qVAlTlfuboxe8lhiO/gReuJe0MM30eqXgXKbwsWUcNCznxSzNt2b6aIwv/8NTZ07zVLz
IlFEKKFgN0+RRKOKdG3SdY4tq2aTHWmic6wbHTj4YuvH35kiqBF/XOkERzQo0GnlHEVdvUgPmRtu
/cdiIy5qJzkGrvjJv2+YemAu/YsNIGfOtnPsH6E8c/G4+Aep/qGXajMRsXaGMnE+22LjXvfLetOs
LgXInEFlf13mBGD0vIS+Nuw8rg5poDCIkYmwlClsyL32f3x3/++csjPYESmfaBMN0mHoATnBjihI
VBrMRvP7HFz5MXPLq+wpefNs2ca7fvgPGtzPPh8mD4gVHIr40H7ji/TVyLTpscIPy/TQ3KulQzTP
gkV5Nx0mzc7e4uv+GL3WwBQXC3POHOgxvOk6+xUctrpxcqBP4yGqo5Fr9468nVwCa51wS+qMS8Xz
i7pRbfFZXdJkejCv+l3qIghdXIIuzowiXjMR+PSeYhw4DcXJ+pb+egVqDoH1n+gjPtP1ZYTkTMCg
RQMPuNYsW9T/ohcoOVXSQONRK1dfDS6TIB9Me5ghjDmgzL82N6Gj2+H13IuUXck7iFHn/z4t/LqH
k49VmzzRmGbJprqSluSDrsxNvBG2l5/2DEv0+2lPQOu8KSfQIq5UQ6aYW92Z1qgdiMsiCPT9PwDV
zgBQP5/sD47zYy6IGlAuhHSNSz/pIdzRtGlvDGchXPVug2cocy7l1/5Bfk6wqF9XPIGuG0TLgmkw
8aEYc+eep3ChHZAbudOes+lWO3QOUU6u9BRelS6dyksEFNvwaPBGqn2e2fVG3zUP/0Fk2ZkZBLxU
4qMiLRiq9OTGoFvEnqQUmB3k1P66cOWtdd0sUVWu+1W+anbVAi7UBbtYzHGSMyD4H7AW577sn3dx
ArMXeSyLrcpdeFfjwt+FC7IfjnMYNYfT9eWnPqeB5qkJFZx5duopTob2hLNFpaMOhn0/LcO1+Fgs
Izd16t7utujWyKdwktfEmZRL/NO5kffzwicjXUq1lL3/fOH+Tpc20bQRxcgZlZckvrfIwguVZCsK
x3Tcpz3HTmxHcogGZnnh054R1tPh+OM2TkX0RS4JsqdwGyPTGJqk6d37DL6zg+wWK2Ev7mnUvkoe
xtsLlz2z/P987X/YuR/fXUeuPjsaLpts6jdtOSzJgVkGd6SGbiSHczlpw80hIrP00qp8jjpSOFkS
ZoYgWwYR/r1sRbkvFsO8dET70en2yBvvsLHOiRasZI+Vre7CpXXp1z6zVsJkorEnLA9j3qkZQmvz
QI4GPBgmcrREGNyE0z/184s69lH3XurVPDu2/vdypz9qi2IEjy2bZmrQ6fZ1Oa/6Wuj++zc8O18Q
b0jZiGTCMc438eMnLLMs7dQ2gK1CLqYSbl4qb/++wtnHoEHIUFj+NOPPT/njCnWfoTtWuYJI+EcQ
ugVwTy9OF1a3c1dBMyazodAQh5+aNrsw7uTOwnohC9fJ3B1hPFsAu/9+lDMqAdbwH1c5YTo8L4+j
Xoa9SUWgvgAkuH8ISZHTANTGYyG9BZp6iDThtkEomcbeVs6rrSekrhHJiMtjJ029Gz1ByBRa69FL
rsr8+d+3+MfieDoVYMenXY3MCV7GyZchJ1qla0jo3VF64TWtgRQp7soXPlvJ7sAMlKt0iA7XUzjY
fUoiX6e79I0vCvzOecdEwSbX09PV6CeLC7f2p/7qX/c2D8YfQ6EXm64S06hxg2Fp9vuwDzmnUVMB
DDbIm5H+cy0zZl12nV0bwrFpyJXTOJ8Vb4nw4QfeolLvYgM2UritOjCADHVzQapRAH4zipT9fMy1
9cgJMcsbSIIr0ELcCroTE2QVDV9mr2zM+rEj4UfGG2hm9aozGnCp7Fq20P2EJBaZN3H0ikAb6yhC
kByENDj21eB4k+oaWuGQHQ+Yd1cExxgFpuMPwV7jINADJcrg50l4rxmvY5Yt6+CxqWjvkR5GCp3N
INgZHeCYVNgk1bhVCouk9Gghv0jKccfpcZy7BevHvn8ccfRFuH11oXS0EUg9J4YRVeYo4VyQgeBp
taTzfsCwURzwkNpyTOITltIxsWyhHZaQEvA26EYU/xDWFSfYekOL3KWv4ew3RwOZPE+GOJ5Ohlrb
lbFVyR0bSl5vGpJ2Vk0E35FjWXsbvbaehjLbpdPrmH7I3ZWhXzUih0Hz2TA40nT4CwYO6qLYLsf4
fS66D9JqpZqjTXKUrY/024Fl/XsI/iGO/x6B/3vLJyOwa5BttUHMCNxkGzor3isXzE1yZzmet/Y+
oUrBBe3h3b/ioGc5g2Nsm1X7lO7a/WwhtNyZqS1uvAXdMMty/e/bO3caMX+80PmF//g+wnwaQ8Ng
EkuHfGHmsys5h7lYRyDsM01VwOKJfXmhYPDSVU8ntVbqcN0jWIiGbGH0HxPoY4EGs5wTHBBfh9qH
GpcXfolzO5afj3py9tM1y+9DCyFGIDLI6ztNY4so7pVw91/cnddy7NrVXt/F9ziFHKpsX3Sj0YFs
NvPm5g1qR+Sc8fQe4D62mmD/xJF1ZatUqpJUh6vXwopzfnN8nw/ppfPtrJ25GUFOOGwQ9EkghHxX
kPcUa9r/WQuzu2eTlIpWjbQglHd96a97dpLPW7g8a9EnQAkjNoDq6P288KRWLOXpelfb3YZA251/
O705im17ktf+m/l1LtrFr3Zn8YiU1pnNrL33D6It76yvsDheqBS6iTfpk3i1dBW7dAc0//XbjJkW
RbT02h2Qa9gNrkmQ3iQ0ShniZok90Th5Srn9fDAuH3BnDc5eOGYdiINQ02Afr42T5vgv0xtaQwTs
uPvKya/YF9femgyE/1qIgCIW2r9wCyQxhtunpPMlkKe8/xiGFVPDEdA+JQTfvJ1iV0+UdTwFa2Xb
b/Ai38lX/iE+Lj7fZf7ubOtSRS69IHeoL8WT6H27TRnUjS9weFabSegZEaSRyXA5xV7daV+V/UI3
pz/3WXOznVIbFQ8CVfFHeDZ803YuARlC1XvdUa/+wRPu0rDK6CxwMDIJKmqzDcFVZCAJkfQ2x3+/
xj/VdWybtxTkZ1Rv+ztvzUNqFS6alVyKVajn7c6WryWUrdWWxMbNY7731z7pGVu4j6+UQ7ppEW/Y
2tLIXvqQ5y3OVvOYT3reihan6IjhkKvxV94R0AcwOcjP6v3nX/It3Dv/kmftzdViYSP6sF9pL7wW
HiAkwzOJkDjBdN7CG02LTXWc5FUkuNYAitINz0XH3XR37noX/lo64i7s++fDPY9PVCi7pGbaLalF
q9R7/HKoXyxXXfv8ea+Xvut8z9SSyDN7sm0EQiY/nCmoaBKD6tfC1rwadkvrZfponwzyXBjdVEJN
csVrEUZrzh+p1T/RKV+K7avovE3ONOKVmIS83wWEnipwpeF6j2M4snv85Jzpw1E4tHAXuXC5e9fQ
bF3ogRcPfsoBrbdUVTJFm9ayNfnfP57ftTJbCwbZkrYcghac1XMIPjmnDOj/YiLwKgQRRvEK+LVZ
E3XoeU0ViH9QEQkW3ivh3tioq/zZOiQnX11JtwstXlrgZy3OBbRNqiaGmw3kDI7NJtgVW4GSJvBJ
k1CtI6H2H/ZwrqMtzJKMJQUNbyUA0X2zTY4/SNnvtbX6T4Jtl3bq8+5N3T+7pbpUCYeBS3PFBu71
fXGIDqHNlXEjOrDXN8kt0AE72y3FXC+u6PN2Z/fUVFT1EuRcy92922iOhOiaHMVhWmbuulkv1jos
fcbZUlMSq++EjPZEIbluO3fjKy4gtn00/ErI/5lFtC7HV7HFFbEh14rm7G0e/VsUxv/X/Iiliab1
XwMWD9+Sb8EPAki/0jqoh/3P//Hf3v6Jv/GKhvYXT1fuVsQyJ7gie9LfdEXD/Is8jQntjxsQVC6V
Zv43XdH8S0PbSuoKgwzCkZPFQ5WR4udv639NAmIqr1SFe4XFafM///u7bFw1++/nvMPpxnO2xask
ZfkNAA1lFLU6Gbr38z7Wm8LVKtHdgMFyyhLRU9csLOXZ6fihidnSymOvD0ZzcDdhHh/GxDwMyX3f
nlqKh8+G/fbPrz7vy2x3f2uIOpMpfiqL3GFnc7sTjURIsGfd4Juwa3sS7pSamm6ysL0vNTM7RFSl
c5VKGumPd9umFoAmDFPU18/7Mt8Yps6ANVZBrlBsgrvIrJW+Cg2/9CgZFq7SffkTZqGdXiEldPIb
b51vlwp15Jks+K09srRvrBdNhoDyfiLoSuvGUm5hQOF0z7DqMN6xsb5BgLCWtuotlqvr9lmGpbWe
RN3ZhqjH5z2eU2WnX0CNEJWql98ggiwUbWyiugr3ta04+Ruir/yOOs7Rn6ONa1troAx74xs4/AMG
qbuCypR6i0/FQg3HhQ/87odMa+bsLEg6riO9WfgO6A20XcfcvDOUJfu5eRHMh+5Ov+K8lTbuq0Gh
u1MRGPUvR2Al5WYkxZDY/p250Z+EJbH5Usdmh43QYi0QijSpH6cnd0ew9Cbb6ryBYELc61fdw3IF
2Lw44E8/KQDACI3MHcTy9/0UjADlbE5t8lTsM9o+eOJ2N9kMTXmcamFtzgHTU2tUU2J7Z7E7Wuxp
s9YETeldMyE7gyU05CX4htk2vG3upgdQxHM2uhXtyE630al5NHfBooTjwoZK7oaqO+wqwZvP/aEr
oIcDerYA0eNj093VS7Z+F74hbmMKTkNkBBEZzHbTJAMf14RmAMAf0Ub32Pff9OHf9MF9G0VgRBxO
cLmofpg1kiIbzgUyD47WtV8jQdiIuTxVIMsLUbqPg0W+i42OmcFp9+Eaa3WlUcdYmzliIVzFMhtN
Smj8833lQhscpIpIfkvXqFWebWw5xCVT6eXQCXzrSo5Q+daa0S80cmGWG5AZoYtSWgGE621enq3m
LI610JMRDxpv0Svev06J9dHE/MqflphfH+fA1JgJkZkXEyM3O+hGPY4g7PchdcE/SmSBFcu4/fX5
sH08tTkNJGtSWr0hoqbfcNahXsm0XtbcECDHaxDFq7x+MJXfUa0vjNz0W99fQGhHM0TDVFX1gsVr
JAdjqneh4+FnLlffix43k/A1zB7M6PHzLl04U2nLINIEX5mw0zyNVNW16SslbSFzN7eUV9uYaAAg
JgTk3+sOis98oXcXdnmyVVCrSUYaoHXmdxKSd1UxJjomJ2vETxMJboPR9kpdWdsJZJaSyV7o5KX5
ft7ibAfU5MFIEcuFznAAZYHM/KtE9CdBkKMkG9FOD/9gj58FCtgv3vdy9hylkkjP4XQCVhAViog0
/Yth+Nt8zG3fhNJRjyo67Tq7GgzdMcrWCeUBJoI/wqxHu5xiwbPO0vaRMsYtbtv3bmfcW5XfLF0x
FoZmLqnx/SYorZ6hcdG0twGY0qX6wksrU5kSthT5MSZzZ7YJP0zlIAMBZsNfq9QG2ML36ODbxia7
rq6Lx9ri8rYk+Lq0VqkfQx9D8JYU6Wz4A32oigK6seOWxtqncJL9AZR1v+k83/58el04YCcNDrVR
5MZky5hvp76lZxzmwtTD/Fp5CG5qx32lYGktrXzHvQag5G3VFRc0/BI3E9wYpsnCg2Ie/Psz3c5+
g/x+b8pi1XehklPRsadmyZ4I7VjSoO6FlMk5v8bC/rq7tp6pgaH+wZmWG7/LoNAyvRNupSUJxcV9
5XxMZlccjwIvxLT8nvrFvJskd8Imprh+uq1isrNdChpcnMZn3Z/+/7OtWa/VQYUFw5ZJYUKWARQn
o/v5Z754np13abb9D1oRB+PwNsTYBpKE8FC//JFs4qu18EEXW5tdTGVPKhQ1S6O/d0mwb6h7AT5o
B30XndQl7vPSAM7OT1mNwNDhcOUU0jHzn4Vy4fF24SljaDzfkCpM5i0cOO+/UGKFnlSi3nPiPcAn
HJ53cP2Q9JR7dT0UK2TZkwcxziOga5L9tbQJN8NK/EIlC9SzZUPXS/vD+c+ZDa+Vy2FmTR9TgX3j
ajVWUsVBTONDLaRLTNdLY3ve1mxsgTEVpulPa+HH9IRETACXGeEi5Q9gvlfgO+71zeeT9dKme97k
7MRroqosGlgqjpGEaxEskeBCo4FE93kzF57I01clmMMOj7B3HqZuiwyrBJV2IEsfAOLhL9VfNze5
E1Pij204bN59yCfcp1SnOPHBspd2mjnG/W3nO/8Js67WYmLkCUAm58rfW6fJ1zrG2Hu6yfi2OpWT
r8iI+qvVpBJFnOMAG1gYhblKjZ8AqJf7moj3M86t8wMgn1SJTS1Oa1WE+aODql65dk18AFSi026h
N6yX0j0XrlHImOGHiJjZcMOen3Cq3weeq6qRU2KUi/7EDtHip1eVLZEVBfy4XQryTOG0CzfT8y1w
NtaSUOBIEircgDEepNK1TbY6johXaUo1S5R310qoPaHiJ1biD9G6G9WD2veMe0NtiNmF6Urxq51V
98O67BHwjq6td6Ru5HSX43CDP9aLFXnSqlW8jZUyf1pNBdmNsCcIOgoVe+p74vFXU3sHoAXHtK42
qdZDKBWafU3IeM1bB4mPCR48LE+p0gZ4YFIcC4z7WAz6Ns3MV0nzh3UY9LtELh9iY9RtKw+/iEl/
043WKx6id1rfS0DEwdwaqe9gZVtQ2lDuCXDtxEpbC2UA7tpXQJOH9jgoIK3UVaVFt0au45bm+rAu
MfryS3FYZxRAY9wDpDwVqhetVJ7KQnoI8X6ETVh+T9R2MreLn2tkEVaiP5sFQDZhfIl8yogESwbV
libeijQRS8v73VGAuC7kbHJcwzCzAwyp1xCOPC3J9xA28NYz1V3ryxst606y30lOpYFZNSqM6aIm
uYk67VDEwBx6k5puzbRsK6aQzOquRy3Y14Z3J8fgfKmSXxV12lMmPCZ2qJqb0R1fwwjTvwBeTZz5
33mEdchHBhFQ0+ji9GnYoEXpfztSuNcJROZc70HwhKcu939JnvyD5Iy+Sstm3QkG1Tapi82IsaU8
CB9C6XlAELFSID52oB3FKg4phHePVgbdOKn3WhiQBAPrvI5b8UCZASTVAozjEAjOYEmnSqu/RwmV
enGfXo+JCOkU47nE6O/cXEg2vqpjHB1xEccp1Fz3QkXJYydRlz4U1rUfWU+VTAEmFNJjqRRfNS1w
cSoUNuZESrXy5q5P6t/YcH7VA1c44l65S8VYtcEuuo6aGdW6j4gQZpRmW0MaA8dVH1H+UXutuk4i
m5irBNswza4ztZbtRvNvJD+EO+kr33yzrY+RLF25mfE9D0d/NWAHk4y15gyhN+yHAqeRPlVfojp6
Hlwf4GTg5lvCR9HO8rtd1ai/W6ukQNiysk3g9kgkioktZwQncWj3njBu80g5DKP4Vczy36POYzIT
xV3X8BEmfM9eTkVKqBXjqvTyG4H/HTcWnEWrCOr/QFl6/0MPqcAVVAXzlQQ/FpOnQhkI0c73ym6q
iH7UxuinVwYOacto3VQ6bi95BdluCO/rQXgBXYVW34qeQlO1Y1fbCoOGXo96RJ6Ce3pYbPkkCOtq
kapR7IYzU063jd7BEJT1/ZiJ41Pt91g6Gf0mEzHtWEXYguI0G1CjFQTlSoFh47AuxFNSE5tppIZ1
EvAfjV/Ku3bQuH4O0A3LGIWTVgv1KtD71BkbSXjKPLRopZiNzjDAXwCG8lWqG3kfjxGlqLVxSENF
eFT6sqD+XS62eYXRbQj3aNtMNq96hD+Lq2sHq0+Ko692FuMrfKu9ALRv6ENLpQhfkChMdmHp7TA3
P6Adv6GI/b6W3a9dzuZAZcrTAMY0KcEMlepXsHdfE3/cahF3BHXEnldLh/zBR2yji+YvKtqjfWNo
D5RRo3j3SPcDQZL9tgZPkaOJqXv0Beq0MQjBsdfgMflWCMdTlCi8oXTA8cbCw0MyzNeZ6brXg0mt
QqdaFBgrz66f431e8D4N0xjLNBe+hdLV476MtGQfDEO1HklDbqq+TVYi0T3cIvLRiawu3xVxvevE
6Nh18XWQWjsspZ0sLtdGoTqZDFQ1L151LdxoafctMo3feZd/K+ICEnF4DNwpbqOQeGsEf5Vp6a/W
D6+NQfiiUZVaudVdIPN9RiPFJEWHOhyE3nWRKN/Vif5IyyLFkeYGCoQX4ebIgFcIDT1A1mKUX0nV
eDJH8+Sq46nMYCnopriSpProD8VG6rEvErTgPousYyg1O6sL7kW9uSuknMpqjD8F73s8ird9HD2w
F+0hhhwNr9qJHXyKKhkyuInZV63xToigb3RrRP5s3rQFTm6dL63VRrsPqM4GzkjhoxAV7apXFE5D
PIjzQe6RNQXbspVeu8R9MvPkq1Z2Oz1Od5YQ55gXoTuXKiW0gwovAFHTblIRzXGePMHWNlaBFN2M
fve1ssrHGDCma5a3lhedCh/IcOzVD2rebSiZflL7CPE8LISVWlTU4FPbqXhdw0EGD7Xrhf0Yhd/T
uDrIVEyqdX5SGy5ssVKsdRceS82g2mFX7dsYQk/qP4SDdtJKYkSNAKIyhIJn+FBj2YUymTOn/uor
/b0OpZ0v4VfQSBsUIJE4nkZFiK9UtW4OWqQkDjg0f5PrAEq9qryt/eyrFVC+ifHoSeVmcfA1E0l1
03+3XPO2o47c7mS8ZrKx6hyJumDUwUa18tv0NZQF2wjkO1/sb+pcv2PkqvUQoPbpsNpkUkE1Bp38
lA0SCtzcCfQGvLGoDnd+xITJE3ybFIj2FTRTXdsY4ICz1MSwgPfsyjP6LSvLabLsi+lRJqgj7PZj
gOqtuRsE+UWUst1gtBuMStvtUFOxWtbdQcWLt9eVp3zwvw9sUdhs8wDo1Ow+qvFpNfEDXIVm/yRX
ar3qyxD725pghReCVg4jb+fLyUkBXxhSLp+AdRbK+HdqVLed0CP8wxJk4xegyE3JsUYdsxW3BH7b
sI3HIxTxPu7DXd6l9bozxUcttK4GM31sLQipYUNNvKkfR1x3JWH4wZLvj67RbCU4fL4wbCUv3slq
vpNjcevyxKZ0N4+oq+fr+mX+0y3AWgdy8jPWChirAd5asRrsgeZSMVtsMxliCNHr5yGu9mrh3eYD
CE/NQ6IheyPX8FF0OYqVJ1F3v5VtdUMqpt1UGc9A/jpg1ipzlJEN0a++NcH4MAbjURs5YIqkO5Wj
Agi5lV9rbeRJHEoCRtcl0jxMDA59xgmhCuV9qdS34+A9qy5WPopevkRJeeuqzI0IsX4hu1/0RNNW
XVc+x6qUAkmZ6C/1+E0DHpFgx42ffFI4RatYdtaR2GwT6y5r9UfRU39GAmhVzY04WlJrm+jQ2IPu
lI1QaKxccW0wEBg6y9SRSCm+3C47FQ6R+Di2Qw5JviHcGUBZj+WOwfOq1K6NzNuFJaJ8wkm3ot7e
yZ286XQLsjIkynHkRBHhj0jT5HNVhRuAzCFObPE61YMXXffaFc5mv6ogu/MUz7ymhHwLWfrnSFQb
7m95C8cczpD2S9OjaqsMaP9WWWhxIobxjZQnGshLMdkMvQASRQkt6EvVUD3VUZdDDwCDbaUDBmWd
/FTr7pGTLj+IevCcTZuUF1MBXIgeRxVx/2txbMWdL3TBjdeXEiBa4UGujXWcjFdlH359G8e8uhYj
85sb5XbUo3/3Sk2mNp5uR1IMNiDaB4H/WKXJXR95T77SBOt0IpNgUaxG4vdhJI7qSTrk4xSqnFLD
MxDqe88YACIrWe00ZdIxy9xbbtl3qhh/N4YU+HieneAdA8gJ4lsxKm+oKpTWFiWTQIljxXYL/HiE
4MEVU8F2RwHQgQRDxIjLVzEQClssq2+DN4AVKGMM3jtK3yz5StJCjlwxe3SL5lRjBNiY0RPoYHld
5lxDdANJfxFwG2is6DoIdcetyudS9e+SomuJ7vcP8Kr7Vcqll7yCMplvR+UqFFq8mHC1t4TaWyvF
5CrlXsmSAc1IuwsGZTfWHCMewP5mKI+jlh1DwMpdXB4z0B3eqF77QvTdNcRqZfYGr4nKuBWUOOD6
4x+Yh2xMUFzLbD9g947T9GupNEAR2KPXw0iVkBhHAA8Mwoni5ETaVce+MtYJF2UYWXgOmoL8TfHH
U0PZQ9W73UqVIm48Y/VQmeo+rwHopJ6ortscd+AivK5T/RQF1s+uFZgyg4WBhGy7iWBgfZY9542i
2mIbp6s6g95cjyQftLCEaexS7IaCXAID2+aANlKQI6EzjuV1VzfwUEwEpD6KK8GMfo2SsMql7Cpq
YJ+AYKvXJeTtpxEG2L4a9Ad2GGtdFwqe50P5yk+8oiZmVyru01jnj3XL5dBNmyuy3epadRWlsCNF
hguKMctGEzP2t4F7Tzdw76nDcWVo8TGCZjadqa09mMarLvTp2mhE1vxgkfzSjfG6iPvXxhyEXayM
t0meGiAPCiC6BjwYavu/4MdhfZEF2dsaEeR8vSVQbbxy7TI2vRtQ3Sqk0TXA61B3A8ejUGBdlFW5
T90WH/ZWjlZ+mB/lRNHB4kDASKEmaEn4AEJQY4uW4+tRrB0j56o3jFd6rq4VX+ROzeEliDzkxgEQ
WdO3u8HPk70yDE+hhedLAojLlUVAQCZV2wlegEEJ9SHBe3xEC2GWBR9Pvpe8LGOnLMSd6ELdj+Lm
hz4kPHzTseEXq7+aPNg0cX4Mk+wlla1NkQt4NBnZphI6fwOdS8X7dui3rR6IgCvS4EtbW71dGCPA
C8+Dnc3dVFAIPCQJXyWEoL5NUr3aWAXRpTwrJKDqHD1NlsTPjS4+CGV3J5aisfUo8duJYGJyKzgp
Emw3Icrioyw15jqcogDFIN5yzcEwvJcDYlV6cTTjEicLrfza6HVuCwXEjioRMBNJoehYWiJzfCrY
iGux8ZjF2ElmuX6VSRxInhkm+C2IXnPT6h7o6jxCPV6kYLuywfhRhr0ChUvhnh12+jOnFhyTmhOt
JIq1jUT+VNJGjeOzxW3lImwcndIZm0e7YqdxfV/1IdzvWoARELkKJ73wu1TFU18mVPCr3rH0ANXx
Ujg2RVyukr74hoK+vpb7PrM/D/xJU6RnnqNUCEAR8EKjgirrfTg3UBUvVKF9oI3BLQBcafaEw+XW
Qx9fXacYA1lfUTnby+XtF+N9Zy3PXbrHgKhP1dCy9AARxr9VMDmHZOC0lAOAKV/p+whKBFXae+XV
Pcm2uOORShh5Sd99McH3rxFQZkn0kmiGK05R3TdrMhS6+JwgUVxKZF3OpKB6QixHVh6dw/uRVniT
AtUnSk1Gp6S8m1TKjbaRtuJL8djtlxu8FONTaUei9IE6lLkhpeeGpt9wRsMxKXdVyLdN/l3+xVvM
9ryNWbbKpUqOVxTJjXA/+raL1w3BWjbljZHYwS1irvU/gH9Of3Q+Zc9i4vOAaeV7Oo9uPli1GTb6
mtg4MlYmDXKEbYKt2uPnS+TSOJ41Ny/rJfYYKm5Cc3nVgXC7GY2X/6yB2QRMBJ4twZS+MOT7WLwL
TWsh47WQRHhLUZ0l1bqG+IQ35UjqkHuUzsXEf6mDH/9ZL2bTu2W/E8YpU5Hm+UrWeIdqS/mX6U98
8uHfIuln/RCbsUwSZWriOriXrkPm2pu+AYLgCiSgvVQ6tJBbmldCj9G0NxYkI7XgVZW/GPiZ5AaR
Et35fOjmJVJ/pz7+T07tDZdw1rHUwhpKkuiYgj3VSd+212CjN8JNebVSbRbTduwAxGMtvEkXM65v
Rf+fjeosqwVPhhsX7FNGddigRadCYSI/THWTSzUKS0tplnbwxj72wo6muiS8dl2CfmkJMfDz0byY
Qj9fsLMjLbdkblol60nYWXih7lqiI85r6K7wVz+49pcvI8mczla21k2E8cja2prgLZU18AOE8MrP
z3/OwiR6y7ydfVu17mstmIZXrTsHaDF4LYzKLH8lLkg7lxqabSPEMfPWbWmoLV5k3q6xeuqpfy66
hXYuyiTOxneuB6uEwnVNAJBOrG6Ii7kagto3iMpmShYab3V1CmrPkeI6TBtQfU5ioKX6usWfMdtw
XCwzTK5zrE7IKf5P74p87CY41itAnAd3H63bAxYQdr31N55jXJvHpYvDwrb6dsE5+7Kx4alSmTMO
rR7v1P6lTWAESgsywo8aMlNVwKRgnQiPSJuTUgifBSW88NghAL4Km11iPUfy9QB4b4n78PEeRP5R
RmMqT6pIcqDv7yehSYoIq4iYe1C9h2vHPeifoJUuJVkRXqLxQFKIUG2uVDON1kMKrcYORO2XcG9u
Yb84yj3sTQvR7tvdi1zbUh3bhesXdB08ZPDnhkImm7NdQcKO22wFPSa3C78xXyk7gaIi4o5raTP+
EhYPj4+zw5xQZ7jLatSdInR/P5yNzDOdBCnazNbbdBAM+z63VRAUn28vl4ZTp0sKXraEI+nY+3ZG
UY+SetpTe6d4HjblaYL3BFyHqkfZAQqK1/nS0vu4jZs4l0zcHlFFDza/Wfae5xlG1CUQM3at+q1I
Hz/v08eZiHcuFeUkw3XD+vD3K8NXoq7oUmeCfKV4o0rbyTlhCfx/4eQjriZCUbFQbyOonj7h2QLu
iiYiLeTSwvOE+CqOxv20e+iO/GXp9n+hS5M6k/nHoLGUZ01lGJqZRQNUXK+4QUjkqtX6psXLO04f
ernaBbpmR/HCxfLjiUD/UDSgZuCDfRxHMxFJErRs1CW0U4ucKgmaINnIwkJDHzepqSEDUpoFxASr
7fcDmRlmViB0DJ1SDraSbqw8/Zo3+crQia9LCyrQDwuL1Qv+hkWFCSSPj2l2nn21MpVr31OFzMkM
0fHbaFvU4X0juPbnk/BCM4oEIwM1LYJka65uhamdWk3qF2CJfhpZZsd6arvSEjPow7wwaeGsldnq
zYSQmMegwXamUmLadEHXMtX/7YsX3EWaETk/Jv7j2+Z4NmZynwOK1kBMd/K2FCCmKosQywvjBcJG
URVWrPRRuB0ROw9LI4SjAkEu3k+8AwRZ6VrbYG1kD1cF7ubrpZ3oo3iGjskEsyfdJl6/83UVSOKQ
IpFIEc9MSxg/TROqFPu6nd2223ibbZYKhz9uuLMmp1V3NpZl1qhFHrfT7qT/9m8JWhysG+F5KvoQ
d+qVjmpzSRX6YX3R5IQuwLBB1zBtmO0eItY/fpiOgROGMu62QxDiL1qXq9LAV9GVoBiPxZfPp/+H
PZ4DGtcufMQtFCDoYme91InFN72fO0VzLTePefL9878/L4xGEC+is9Wo9+PM4hSZ7RlSbVHoUtFA
uMdM1sF8DklpvYXXunBCXpiY5w3NgRd5UFVi4FKIMRQ36fi9Sq6reqGC+ONgSbKM7bo0eSeBN51d
vanwMOs40DJHizS7MKHRLqnjLgwXhZdo7S0CdROSctaENzZFRRYCQd4eFc2VuVdPUKDXwPUXPszH
4aKOk6JMdIBUrGlzJaCeJ1QAGex7bv6civcQ9GX9z0P+/+9C2akq/L8ulD1+K+sgDYrm17ta2ekf
+rtWVhf/4hxGXKjz9YAeTgZ8fxfL6tJfkFwn+pelUtrFmvhXsaz6l8nJitQNMrA2Wbf/q1hW/Qus
AP+Mxik4ucn9W8Wyb0GgszAArDe4qnx1Pr1GBmS+k5pxj2u04KUYZKkHzQENvFW2LTL3qTp8aUOb
79sfWpttotpQDErt41debcTf0vVUAuo6wXaquffW5pfJi/7sc9z+6cgnBbRTg5YyGe7pkmhpH2TL
nVnUtdSSLNbI0uvelyTDK9BbrImZ7dQfmpn1q6gTxXIVmslfsFf50X0bHyvMjrdkkXeRvxHujMO4
aR78VwKVn3dw/sD50PT0087OpUj10GZ4fEBtpW+7Z3XjHcS9jjK52RPHXxxQhfl6Ho370N7s6mK0
rcdnoasT2UJ6rNbZtt8LDop28o3hNtwPz5gc2O1V/j000YUXtrF1X/DqXfcHA8gH9JR4Gzzgz7g4
u2YX3z8/javhG276Y12cinG8ZVUMxeSx6MIYAj7gbYS1tze2Ezh/415NloTZ7vNPcLFZnnq8xNg6
YVy//wJWg4t7PNBsGquQ1UcnHxBLJo6uGgstXVo/FrWSsMd0RePf0y5+9rGlkW3EnZriAX1orHXz
OvUPhuGj7tvKpgTbOnYLM2x2MryN6nmb87ndWzjzBqzZqPqh5F+a4SqyHj8fwYtN6NQ0Eu7gnTB/
WUYxRKEwz1J7yH8iR/bMp1Z6+byJ+f3tTzfO2pjm9dnQVQIic1+kDeVUPWcU0UKi2ljH9pBeSYfJ
21X6Kjiftzm7H/xp0sDWi14ZIqZY75ssUHsJIRJ7fLAErBRQAKTuwse5uPytszZmy7FARMVjljb+
VONhLjBhtia2lgtdFZnDUqnO/Pn8oVezG5woSANEhalXjuSkoK2O9a6yBxsNkbyILZs9lOaNzRkt
JvDYpBlpbNCLkzH4GJh/V6AT5CXs0HZcJ0ixxrzZfP7hpkGbHYoW60zHZog62w8XO2U01bYb6tSW
e+VmMDymPs4PuNjWWPYYtaMseSxe7OZZg7PJWeZtLjZdOa1rrADe7FP/CSV/XsXDcMLtUEGvTlFF
Ch1m305ow07K6gS3dkd7mejiZrHqAbRM+Tt57+4Le0rC5ibmjpi8ULRPNdauq1e5jRYjqBau6Bcm
Lz+HmkIecQQhtfkCESxS/G2dZ0zekR+Drb2/M0nqdTa+9Ef4q0vxmHne+20AeBHrhkRNvcmd7P2S
FAJRUPNi5Mt2+l4bLCcl+ggmfKUha1N8mFAgY7So2Sp4hEQ46WDds/KRMWm4syV6hAVHdbIq3Nz3
n0+5C2zsiYn9r182mwIWyrihLfll2mlIoM9DpZ6SnGjkXyCUIjG875+no7NfeMR8PL3etzt78WlV
GHt5No0IPi2pjj2rj5ZYByGHC8dCHz9ek6a2ENOwYRGCm6dwk0wSZVcdprsKsMq7CC4fT8Av08vd
v9FQWawZ7M0/qMbj/j1b0O8anidzTVdKY6ES2UaUZp81eLakniMgVPKSrxFiKLUTvw7WrtEWyuYW
Ovy2l54dOknoW1We0m7XvfYazMe6WKvCz67BYSdawh5fuMu/7+VsChlWZppZz6cMsOTJhxexfW0S
f5Vbwso1CjT9v6sQACRONEaorvPW3C5834/nOD9gMvpgz+Q1Mad4Nl1AgT+KNtZztwnf2IDFsf0O
6/HOPblURDueoxoLp+z8jfxnTZv4qBDoh5Axx3GIeqY1akermhKdav8qwr5PF2Snr39pvbeJvWSj
FTjtID9b6O/Hc4L+nrU8XQDOPq+kxp4HfyrFlUNyht9THtXFZXEVOqatrururZarue2o/rGRbn/e
+lv45/0pNbVu4sihY0Oiz1Mbo5v0nisTn6w2IyICxJ4reVM+hKdk0/C1f0lXyfrH9LRC0qfvSmwT
ETLs4DPujNuliNzHq86732JNC/BsJLzG8HCw4rfkzLC8a5wwy+3P+3txsHFlJXlElR6GMu+b0Is6
55WlpviuFUd19LYxRUFVcUp17IHa+zhbmFeXugTjhVs6rU1Fr+/bQ4U7itFIe6J5pRBw41MvzJ9L
W+9bvEXhX0ApZj3yTMqeUs/kZu3diSJeYop6E7vGIZPqhbG72JcpsvN3S7NbYtUHYc5Zi1FNcWvh
hhiFS3v7W2JrPhtRN0nKhFpCVTY7R0oR0pJv0RkpO8U69UJJxsGa21kVPxpTWQbFZWb23R2bqwZY
6BDVJ5NCby+4C7Ro71H7RbhzJZjXopccsv5GKn95xvdWq/amcKcgN/Wr6DHXzH0Xy9tAwVNWWdis
L36Osx5Mg3g2h6lqTLqwZTVD88eUjTd0jAFZ+tgn1cL9cqmlaR89a6nyslDpSpcXY/uliuUVuseN
YeYHJfv++Zq5tCHLJJJ5FPP++BDVExoUB4PpZ3aaP3bttdBb6DnDhcl1wTVnet38q5XZ7BKHELCF
QivyFhuTVbRL7fhEKRx1bBZJ3vI7N4p6Bz8cFxMdpyC/fGIyLCcoJ2AMI/d+FnKxhbvJOYBZ0Ifw
clulYS0nPFYrqd4GGGhWgmdTNbaq0fRmWBoEwNQyAaG9zK7ZJE6jNispeCJlywTbtAhHc52C9lur
OsnjCVHfKiqqVUf6zqwCeEE5+HkK1MJhj5BxpxXBVgcGa7n+A1WRm0E6lFFzlebBrRZb62p8+V/c
ncdu5GqWdV+l0XNe0Bvg7wlNeIVCISkl5YSQpfeeT9+L2VWoVFwhVTX9ZzdxJdF/5py9167E0ImJ
cpuM5DlGlp3E0pUlvYiE+kkGfpHEXFXzjShoqxIVuIFXJemHqz4q3SpS9vJ4q5SjrWBK5Yo56fYs
M6X1S2Kn/JqW1w0Hr8ODj7hk0J78WPPMhpdWtDY6vjSetT1rH4lwqMGnT3rqDj1hpQGBgybWxzDy
d34y7ede95TkvtMbYktNr0jyVaxJx64d4OY/59lgT8V7IIi3s3AjK0+a3l33GSiTOLV2VWlsgALb
ZS/blV84k0BDWlSOBTYzrVRIDC6dbHpbkm17ND96+6i16TYOt0aiOtk8ribdJy0RCNyse2KdbkpR
p5tT7RtTW5tJ+rMekdAb00pkBaPm0zoiXC72YW5x0HG4U5s7ASZeCoyv64u9QMG/N1Sq2JGdikgu
e1xaWkJaIlE6ReWOFsGRZrAuRcHDhLNru8SOcHgmcuWw43MyVbcFWKAl0XQg47K2s2ud0GIDNXPN
GxMX+OIMOwxKD4PPHjPjWVaFdRSN7jgUrjLi485Jm+1G3Jfqrs13Y/uWaOPGzOdtiEsNsTyWMnCt
2DGC7IchsOFKl7Rdk4iSD8j8ro4ljT0cEL5iN0+3NbiFrn1t2IFSTfZ6VPKWERz0yHCKGlm7Kq+q
RNl2me4mZo9/901RyJk3jFUQ+Jt8Hgn14wIwxYnIokOZlqZ/17bT7dSg9dVhs5GMUinmcy2A8ulU
Lw8pWeLJbu7DvHwf5+yQjhAf0tAt5hezZ5zOXoUyXYk5K1gVo08xkYYbh44lwydM5ZUwYEs2EP/g
eWgTyYnn5hgQOhkPkd2Xj3WDO6mrtrrhn7tscgv5RDtvM5PGOyxNlKBydQ444C5S+03Qhatc2aRJ
uO9K2S1A7AfDbI+yQn6mvlJy1A4ot8UAO45xPcLdnuTwVqmIeyo34jjaato4fXfy64jJpbVTReKf
t7Mc2qHWn8SJS4tPoURdqPW3g4ZnK8CN2M2wLIDEZ6q9koxjGj8KCOIVnUwUnCClP7oh9vZxwg8r
IX1SKbZqgTuB4o+FituZHvLqRc1Zk7aR2yivfdt7dOV3gzC5mR6umipZWSNGPqX+qZuJRzsYY5Fh
a0btJoXvlkR8ZCK5pKa8JFNvOgPzbnW2dHxyikJeUeVmwYeP1wFMly2MD6qwrWqiRa32auxjVxZJ
MIvlXRw1XqkeKqPASY5lqmi4o9eq9iQLsVeZ+snozkAmUdXftsZtGyKVDyJsRPEGTrKbsu8skztT
ag/6ZK7rpTRQYqDHJIQCrPXbg+kj/bdwOQmvc5k6lZSuZ4FEq5AYXL1x1VgnVbN2zPpFMHcQfQ6B
qLslO8vZeNMZhiH/OAJR32EEjyC0yE/218L4ovndllHEKQS8+4zaeQf0OiSLlszbmVBGqxHIaX9J
Ap+8uwz/p7Xu68id5YGQZnUzYHSPNSjh0c9xeKyCdj1UR7W9D7QnUZ0dbrojl9NigVnlgnY2m9u0
jwnVVW0hxDOcYO3W17P4Efu915Arnzbyap40koEx0BuiO0yjN4kPVV9xg9EHlC0qDn9VBqNTmmtI
d/bAgjFZMlSx8AmY99VxiSTBQdH7GEMnNw5QQpIbLInEYFXGuitVzPpYUvCISfBUquCWkdlNye2U
hH1R149GIm1IPPL84ZaMw0PZ3sXFk18ehp40NdJiRbnFd1d4gjh7dXGC1mL7iUzI9ezGGHP1cnwe
cSAKCCLbPFurkuSkLTkr2iFLSwad0W0zRKB+iHxDxJ6m2Zn2qnXvrCDW4E/2EHr4NIjn7Vqn6PGL
ZISo+tXGYNuRmIRJGvA6SFaBLzAa4W6caq+YTHcKtnEFacCAf49V1GgeVRnvlkC0np5RYRHIhiUG
JZ+ko5CJeFKAkMTkgdbBY64abmkS+JFFtmbFXk8Bqu1T8lWuyKi3TRUfvqG5DYPVOOqe2f/wO0JQ
g9fIynYTFyHhq0l4e3qTARHDxRjxVlG+M2Pki9mZZfaa3BoPm6oRK6c4Ed8zxm6leQ8Wo95aVhkF
W7A91gMo2Wv8gl4wg7+zMIELW602j0KNBciEbEEiaydHOEPxajKORe2uS9It5SdG1Mruq4/Op+ZW
pVf0njaGJBzNst8FCgjQFL+t5eEI9BJTweqP01WhS4KxUAkAv2PuQ9lB5enJbyyv9UGRicGqInG2
U0murdzUQn+AvHSMJVcr3gZ51VrXkTY5VjRfB92LbknoBVJX0NdSO3ojVi3BxBZKkPegCTsJxwl+
KIx9tJWjehMIhMiH6b7Bf0Rqq1AWtimco4jn2siAJvK1n3WOBMwoFN+NQH+KpBstxNg6vDR+uifF
Zp0Zwn62zrluOnOcu11I6HHdu6Z/qzYfUpGsGj/a6OVWiVRXmZN1Gv3o9QdRUTfjALOD4oxcSgQH
q0d1fPPT1rMkdWXO0XVIlE6Vaa5S3A+GvlHqeos3nSmN/BMeQp7GjqqZbiIbG13epTmLmo50nu6l
nCqnSmVCvSlQRyqDJFb9MnAr7Sm39J0uq5tgYfRZfIPACKqRSGVpuMq0aWXoKfpEE2MUawhRX+ly
fjX01iEL4v1Q+Ruz8Vc94dgz2165wgCovxt+tJYJqFdqLk/cdYAJ/Pm2kyw3Mut1OPAx5vO7FTwX
anmjE6ZbiAToqjFptXh+45tqajbTeD8nkxM1b1XIWFknTltnm44nL+i2qOxzDfs8NsC0eJZaqL0H
n+pZANNlzitbG3unHSU7wPMNj9VB6ga+JGFS4wXulU0VvOgstvrx1ep5T4QnjT9dNzboRPLx0pPW
E6rr/8yG9yEvnal/qHIwDaVxnMxXoYn2pEJsxkZ77JRTnT9Wdb/Tp8mR8egExuAojT2Di4gxpAF+
mTCh1hV1ejN7bjv1lnvFNFJfT61AQR3vQy1tLfmpbwK7TW9YPLoa8fMRY0tdndL0dQqREivty8gC
t2iMnYIjEcsWS+p65Sv4e0fFNaPhbEwtU6EP+DUQ15NFFTPrN8msOCmTihj725iEnFH/0U33pjmw
oIppH6wKLixqRVusO28mWL6GtGANAkt8nEkRvZRwfu7Ba9ZF/5JE8a5h9VEMndeNJVPweysQPGHg
AY/U0ckDZnT/KYcNIIofGJ8dOcI4mj53/rprfcfsNVc3ijtKb95EcWTCFdgCrorFbJ+1XJU8HrRS
Xo+Z9Nzo/n0ni/zxxyQJsO0Wthq8pirSOmEvKxoja2cX6ZueH4waMs5C0NlXlDOhYtktL57lkxCR
hvt04dFM5FJn8lbUcryyxSbK8lc9Ss+xeNRmdd0A4Ykx5aVGxJ3G97oflfFaCiUXxI8tVdydod8H
Fqub6k2FQKvn6yiO79AroSiMdo1YED+0L0Lyl0zNLupxVxSily0+9LZYR6ECCaSrnWkKToJsXJlD
8qhSBMiaZVa89dWcS5ZvImZcXq5zHerPYTVvDJGOslwT05ImnqKUP7pqtmeQLwmzFZnuK9MC42HK
sJPS9WQ+SyNcPJVIJvbsuVo95HW1C4Ngz76UuQ9vs2lUfOEjZWbTLTtillPjIxKmQ54OGYNpyXxf
uwV7O6NK78rBegikM1Z9p1MVNx3NvarQ6tJ1T07G55Kpy1cLt8sEr9ZvQNHwKQWuwX4zjiUb8ePd
kD/n4UPeKR7uTW+oibHOd0oU4Nx9DXxsgP61Nh6E4mxJxJNPxXogQVBMrwWhXbXAPWTzdTZYGKlG
dzT88k70h41qcZZK6cp9s56DmCd6hioU2GJbrutg2lvi9MNUqwOJ7GdRNHE+iMLk+AUkl5TVatnU
e+7i2QxZpiTjuRzah6LJWd6LqwzruixgtRTYlM6lzEIlf9GRNeVpRHkqupF1mBJtopBixsX6CqC3
kmGnS2mjmv1ergwWTzpFTr1iy3OmDkVvCTDLEM62lD11nITA+j3tE17AepNmylZL5SfQklchY4/l
T89jZXhZS6GHPZgo35vD6EoGeeP94KRScup0xRsTYV2XJfuqwfF5xxOM7r3ygYDdMwaWiEmy1tTG
7cBEIF0TM+rfrInjmOjx9zZl4ooeq+zaVEevaj8Y514QRDljgYO7T9xOIRbNJKp8Nm61QXTKvNtl
vrlSdGE7+AXzkL9rKRcUavIyTNF5YI9jgHgt03WTPqr9swCxBV+uLcWGk+eKbfYRZADwQZZ5HRro
+FWBWoO4lcX+zmJd4GePQ7dPRAXKVXmIld6b2HLkhucnD+N4OxgUzgocppFt8W3PiCzEhwI0Vbzk
wSg6le2NyDwq7rVhX0zPoOJM4S7urhR1Bj5F3TdHi8D7QXTHei7Oc7U1/WSloWpl7nDDgJpmU3sT
nIpSOwpauiIjTvB9p/R/ALg+zMTVR7LmCdWbkR9EFsyGcsPWtfDvo454RCI6MjV1/I4ppjXX8cwG
vYnXVfMss8D1D8ZCjjM1R27vy/ReFddzfarY2oDeUoJ93t2lheia6cBLoUIEMY+jKFxNM6VqRd9b
TBxBXXlL9QXGiD3VBTg6K3cq/yTEASUZZfAS6otVA4JPfcev7WjFHcu9h9Y4tEZiZ0x7c5W4mv6g
F7uhYGOltXbWrbCps1zidU3zddMduvjUQCKQ+ZsBx0hbCZ6Pv8Yh7QSMUUY9eYKQOD4zaGHdqexs
tC535IlqUAUjlIrN1AWgFpihOutu4imZu7n+WdPAa/zAmbm9Na9xHr+x4nVD5TGINA9DguaHKxna
T9DfasKmDntXFw+y5MkVwY/MVoKiUtp5lM3rJhDtYeLxqoxhejuuBHZfEm2kJnWiAvXHTKif5L/B
+nCk7i6c9nlxbxaYk8PrvDo3QIb8Bo1lepWJP6JZsBvLZ3NQLG+yXYQnSCnsYD1DfZrhI5mUJAB8
sAI+ycMDO027YAzNfEITy8S2gEfAFFOHXW6qtBw2c8We7j7wn6YupSoTX3VaZcvddlZuAvFN1M80
NjeCpLo9BZ12bp3GvEvBwmVt5tVK4Y5z39qV2m5bwvTyGAV5xcTSLLuX8L42JDua613EIrJlXVwr
5t4wURdJGP8KGhmUtRqqWJX2Uxp1Rx1I0eUJtyIIIJw/MjI2836KPnT/oR7f4Ps4chd5JlSgrvcP
sQ9/Pwyp6vhXfX2iutVEsDwUwel4RSamPMFn3yznd6bwiHPBkYW9NfDsk8HGcHKVxYqjF+PeVxu7
pR6WTJrbKpkrJ/pepQUXqLk9shaBYXslt+zYlZNZ6VQMYAaQMTkxc3b9sZplTyiFnTypnpmAP+Ql
zNMTbovrkVpXPSerxJ+3Ld2OOEdaxbxYkOpSVI+dpnta1DlmYUAUa0i6T4mGKpxaVq7JVHJ0GTt5
Za4yi881fjbzaKc0w43RKWdDKLYUW/xQ3/fA6XyWlZEB+E17MCS+A27DsvtppadSqg4l27yi0Tfz
BPmJDuYQv+rBuVd3dUth1QpgB6jAwlqvgazWCM26EJ5FCkOtLuxpO9j1eFvNsdNlwzZK1wI4LKu5
o8TlGQbqX+omBdQhOaIoGRXgAgm4NeqNTOJoEoK5LTQvTygu6pYLYAaU01YSS1dT70Xph9aYGz97
EOke6DzUwJRXUpI4hobjIdX4N+vICBQ2yBFzaLdRCbKA7lGuPtdQdMZWdUAKbPoldnR+zvx31fDt
kXWF5WfsubJjKDwZwnOO+KFlGww+S4nOwfRUNYU9DxWbqnHlh8F9kMjOUJVHqGquFFCn7f112l/X
EhVZCEzdNpyw5mT7tKg3YbrtIAAUI8q5vLyd44rtwEFlWG/S0zAEnpRKwO10egPRrup6OwXX1gBi
Q/1tsdXN+Lym+jXumpXFZlmL7+ToPAFXK08VNLjEvBbnByWyttBY6MaJB6EEZEawkaCUTstbORQA
Gk1kYlNGVRm0Fj4OTxXDzUj8KEUHysLMULmnDTGT+ZVqBCBj8OnHMCuKq57daEAOgPGztEgzFd8F
65jNKP+aj8ynjjnCImElWfUPUT25UbDXQtgRrOLLtNhk1OLSttz38Q7yA99fdVtPipe31XXBFqJP
I6dVuisAKrsSLg+D0pUM76Lv54NleujsgHmdk4Z8jJC5vAYyaYmUWwxvSK/NTH0S0t4BLkJxqWbY
GDZJN6/iat7FvfzUjBAZGeVkBjLLnBxBhlyixPuoDreNOO8SAS6E3qwlzhfKoN1muEZZdFkh8XZN
8dBm9XZIUiqO6Y7Q1Gs/wUCaEPFXd240k9Q2zevF4eMjGvGVVQ2zhrTj2U1EUmHStNsFjWwX+FWC
PLie9AIqSo05v0qu0uRQU2oXmJc1ZIORjhpFSR2hFTZAyBdKEku3p1p9l60fRc5eqhzIXmVGahJk
jb7dtyM8lOyW4uDGL5tVnt/Pwccyj4WSjrSBFcrY20V+01JDDlvGrgTyy7IuYK3Xa+s+tGxjmpd6
lZtWGzVkyaRLVwmMDNLSHJlUhjghezV6H8Ai1fWdprxJLL4sInknt7S2PcyaWL0N0hDqSUV5j2K5
qVzlfOi5wIo3vYbK6wRtBPTkA/K+M+X4VFsv4uoyOlLia1neWvk7imcigDW7MvDmjQm1k3Dds1Rv
sztqol6vvvfCWW4P7EedDCSO0BXbsrz3u+dCvpLnbcbqTl5WA8jf2CfGfJXQy5ycScLsYwa52pV0
RtRF6MKTywR5V4igLC0ZztWuYwcp+8MNEwkbOjcXypVG00huCycLfyrCh5+AptzLyFxDylejuG+1
wZEA5pUH2dK2tfo8iF4hFZ4RwqinzqBEsjtZR79gmXfSaQLlFk1eUyFe+qqon6rwSujvBlbmkRUx
trOHBFza6padj51n9SVykfiYCoz5g+JO7b7THrFbsaai/j1JTp03nhocUnE7UtdQWBdqYGeA2ESo
u3Jq8/T7u/xUlacCdhr5MFu1lp02nrzWTAgSv8+jtZhK6yI/CUHnVA15OOpbqmCcZX9jFRFiKFJ+
m8ypUU2r2aMRzo7BmBOmT2GxMlhbCcY6Hj1dPYd0bqypcxJcv5ULkQiy050SRo4B6rXa60hQrDG5
S+fp2TeClTKYKyss4aCkG3NgZSWr2WouitWU9SBa4DlSMw2pcimJ/DZkzbYeQZXx1rRj6qVa6NUm
dSGi0GsmrSD9APt6n0mkFPMMG2ovpjrRQOipvBPlPJ+KpV7WPMxpfIK5YJv+i0APQeA7oo5zUzSE
g5bZqk+VOxmJYUsNVJZ5TyhHCdTrpPxcCU+CQUhpeiMoTzpa4oY2Wk7ZV42JlafMAH/N1oZmpVQK
hUjfkSgDzPBNmjhfVxMO8MFg+q8cAZprFQzeCG4qrEg2prRTgovSaTbxxsHCgQJat6tiATqGZ41C
qyVodktWdYgML/Qf2mIErQYiKTe4dZTim266yUueTCfdDMLPnJVFFTzjnSoYGcJT0JuOn/cAekpA
aRrRfYEHr+F2bJsfpZhSIFbsTrhCIOVo0UfO1lRNSs9UqpXWNi99LN7Mie4WTOOi1btGegRpfKhp
n1R+//yfdqv1T+rmCwkBmRNDWphIy2td2dHv3MrTvm2+CzRYJH6XLeLf9cwXbf5EiNtEHtBQ6x1a
w57opeA8sMpFfkB50aTlMq5kCmMpO7g8kb6J8/lCh/y5WX4hK+lkfzZbGInuYl1jG3S32NcKJ38p
U1si1lPeRGw6vmnRL3/08zXjuRYxlOgAoxTNuDhoOct+raToS/9l8v53Yi+/krvha9Toy+MlIh+O
0/hN15Cj4sgLsSpoBIR2BMqL2SjWdnk0U0Svvrmmr7QNiqzhF8NwjajwQkShd0YFsTWhrt49FsmP
icKjT2L7n1/JLzV1Crp0rCOqqWCrvbikxhj8KA8WiergtadqeVT7BQzuk076nWD8Em7wS8pGiAsy
JkXXkC9cyFM79l6DDDjRlW/8yZEo+2Gl0ECp2dkhOFjeksPAXnMxUTQvAw0fj9L1tx72L99RhQA/
5JiLc/TyNCqg0kNkCoscud827/2WFOMVYgWHElDkaL/y0qigfnOr/67d4CU1DBWvDrYncgI/3+pC
lfqByhzqwZ25nt3qJvs57qt331VtNGVHgeLEyfe0b57wV5+Gio1PAkqFmf6XRvm3d7ahr6ez1Fqu
1ScWIlmPO6abb2O8vrBuULKEPwAegIQjrvHz1U3BENR1hLpoCB0apJtsl6wVEVOM/LgQjOaTtf0u
VOnbY14IQnnJGtCeHHO27PqQbJR94ZguXRS2U9vF4hV9C9P/agj4/TIvvpdJK+pmLFG8ah0rQXXp
7j4Ksug28suU6c43r8yXR8MLjtQUj5d5OeDMQ9OW1QAebYFr2e1W2VCNz5fclgQPBP951pz+nrVE
X9nfcgS+O/iF7EnT2nmwVBRvqQLHmIZkntuGcYXwbdWbit202q7R5de6Oo5V4wWBvkvL9GqMPwy0
H51Ji/rbvEiVl+hynFcVkAaE2RhEJl2MiVk2F4k6LnffLNcJfYGSIs0393x5af5+DCypCu4IBvuL
J2xR94U9MBfITgdawKuZNHtlHR8l7Ef/RhDTl4dbVJhcFk3AS3dVGUDLnlVkK9mHeqOTpdxvzEOw
rX9MMF6+fabLyf/t4kBQYBZkSmEw+vyValxdpeVxQcz4Yo+gr7qBiL6Csm7/O7k/vwTgfzrexQMz
1EwwfY3RR7+qt9163CfOK+zOQ7v+jgXwlXyWvYWOXx5Pi3hpVm4jya9amYlsgj3HKjSHfR5rpZcX
r9lcoQwRv+N2fTVBMz0DGGRFYDFHf76X6EyjrNB4UZCE1bKtkX7Zb4rXeSftojuW4f8evetLI8Xv
h12mmd8GdCmeYN77fJb6T/1m+BCu2RlpvwJNeJKPOf95nA4yQZt//i6+mr0gsohgSJd408uhKBt6
f4hU7u840DB9kFSFjIQY8uV3fryv5JbLskeWFtUwC+aLmSQVSqlrrWgx8aA4/0lDxcve04fp2tyy
vfwJHZ6MqmlPPxYJpGu41mbYkKD1H1/up5NYPtvf7nLWRdOolHwo7bT3KWT69UmmYq4M5z8f5yuV
OwdSSFJURNJUL1XutMxIh2qwLC0x1skZTY2P8bR5ZsJ2TTfYToWdEtAVriKnB6Jh3ZDYcgWZcD1+
t0D54n1eTCuSTl4LEY/WMh/8dsmJMKYRWXvMpoQTBm9SsGr771KqvphTOAbrIA6CoPYyI1xBRS/i
eOPZIjkKBJoVBY2rU6Vm3Nrim2f49QX962AXz1AbQUiTUcOShBboVJ4tFUGW//TnB/hrAXUxxH26
pIv5QlWHtO9E1rRLuk6wT29xJWjr2aMstR423xkRvlqw8/lpFiGfukFa6cXhOlWN/bLi8w+35Xbh
6YHjBqWHG3LzPYjkizvIUAosBvuvriqXk9MkGKUSdmzmOman+L3u74f0u/v3hXfp0zEunlImal2S
WWj3W+ndQCKmlJXbG9Rm54z8k8KRpGYXARpPI9n55tEtI8nFo/t06It7OQyiWpaByH5unZ7wtmy7
VXdYGIGRW323L/5i/MQAyE3EQbAM3xejmiJDkWGnVbIv7ryswbV0H83kxzdrkq/s/EdND4AQitW0
17bfXOYXT5E1OfvixRQJJmfZIvz2YSvECoEIQJNReRz6qK10SuwVkvXGpfg2HNoz4+kDFZ9fx/3/
nIfBzfsDD6OA3vte18/tZx4Gv/RPHob810JMMfHKL18nTpF/8TDkv2T+j2nxKHRJ+YWu/Wd4vP4X
ycOQYTC+m9BwlrfjX+HxOntGJl2QVyxIAexehMX/KTwey/nFO8/SDzQNWA1m8sXFdjHKiz2dq06J
Rxdc3koNupWsx84QZVdCYryFSN1QFa4bK0ZuSxiHmW992bxVUOg7kd7ftkOzjpUlkTfVHA33gE8w
n6PHykNAjogcDLtO8tH+yNlBr9LNMFIuHNOfYKiv6nlez/oitszv+0RdDUQEzTXyaQMmd6cHR8JE
NLfUrH1FJFdimlur128YGXb1ZB6DQKIlNa9jVMtkatiRIHpIkykbX/eiRCc4uC/K0o2EPKRzStsO
tD98WOSae23cjiLkAv+pzfdW36JAJcdv0ilPUcAdJgVhXmb3XWMb0ftU+Ot+oJLfdvgY0nWvTpuW
buAgIP1CrZqKBGEbdHCryjEan8CQbnIMXAqjjCiign8xkCUqGgJhqYWNeGoVJrczjcsm6tdFOAS2
lIhHdL7veZDe6ObsqlJhOno07ntURLkgrnusumJFP9HvENVE+yAqtrFGLz4Lun0fxG+lMr2XWq7a
RVDdWG29xddDyTwT9oNavgrIHY0MRcRMoAv8/6OULFeJ5Esslk6KRFOCnRzBEC+Bpb1hOdr89kmc
/m/8/J1J8muB9vuwurxiOPZMRhy+BVYTn8ebgXyVSOpp8UfPFOtpr60q09GAVZQPKFWNEE4poYIQ
sT3iRVbJynj6rh74azX691NYNuoqVty/bZyDEGyvPHIKI1J0JwKvvZ83wxOvtLLk7LmUs3mHsQy6
4Xvzj7DK/2jgu4pe66IpPtr/t/zaa1FOdRSE7a9P91//ui7f89u2fn9vr57Ly5/89It85P84vvvc
Pn/6B/3DqJ1uuvd6Or83Xfp/Bwnei+Un/93/+V/vv/7K3VS+/89/vxZd3i5/jVcr/32kw2X127uw
/P1//N7xOeP3TpxDW/zXOXot/vZb/xwfNaBATIGw1CgEQm9jnhzem/Z//lvQjb8ABelwPwx5WSIu
S59/jo/mX/woFUpQYSKp4EtI/D/HR+MvPKKw7BjKRAyAuvEfjY8XNSWNYqCJIxIjoQRBcYH/fX55
c7iWfUpTyDMrw46n0c7Q40+FgB5EX9VVtZUSc6sV5W3S0QmrJbsJp2su0xbQNzRNsMplslzScsNi
YNtECBYDVk565x+q7pxN0172O3fQVXsOEQCWtKRNY9X33W4qdFcSR0/Lck83etQVJLNU5VqtRTcd
Vl1THkKRhQoBwQjJpqQ4Aa2Dgq6uiyHDJzN5c2tsU42sQjTwiGJ21pxvMGGuyD7ZybgjDL046XJy
0AfB8yV0HRN8cRwhg0ZHviVAKTSPRqeuKXKfQtk6qYN/SsiMaecrvTUPY5cdhjC+E4L01Jv6Nk98
L298TETNShq8TF0gYfFRTtNDHM5731TXXTeu2bF02rHJxj2J7iIN12TW8aef6nQROzAoph8WXpah
L27HKUZkZqyUqXNzIz1kI+kCcrvj4R/yrKNrM6wsYbhWz0M4Hrsq8/JB2eRBfxUX/a6Lym/2vMrn
talGoYktGVwrC0QZGDT1ogQ2lKoU+RJsySki4w+t2phiOGPV3SmrEYWaj8paE+nJ8SPWooQrEqfB
MiXiyeHcU4WWnVTZKT+eWvkGh8QGtZls3vgS5eYJQxL9saXfKauzXQqGm1eUfYg3+u0r/GJE/lwb
WS4DMv9CV4O1xaLkEsQ9D6HQZlOOsa4iryEwNbf306Ns5D9HkJZDv0SqoDL/80E/L3j/ftCLhUZn
jXNk+mmAFLE8d+rjaMx2FVcTYQfW3Z8PdWGR/79jcYWwNpaxgCnn80fbdkqUhy2dv1yskHwFmesP
6K7RPGKNrLQRfbcQf1Tloy4LL38+9kW54tex2b/j1cSQqeuGdnGdeliSzVdmhFr7wg43WZiKu6Tw
WpEt+xwsH99+LkunDNS9H2lrkjF2WmU5fd3d143kke1xXSNWwAp0l8kvBWDCEM+wUB+Iajv9+Vwv
Gh//ONcFTgiDiAqqeGFj14teIk0UFY+VFIfRzG0qAWvoizezZt6F4xKNWd8yKC1i/b3RWI8Smviq
3be1dSeOyTe37uvTMZkFgEDSo7hci0barDQzCWouSV0rCISNXVTRS7hYWaf6sRRZs1Ai8FPj2kc9
nKbZR1MKXhtkB62LP3q9uv3m/kBr/rQ8/nWHIENqJutsil1smz6/SUo+Cqi9/MiLMEkH1Y9Sq45p
hi1NCbSHVr5X9fgjK7q7QlvNqo7MYCYYNtG1G+q4DRozxEg+71lBGt6gPszlVREnP9BWfxDndChl
ukpBho9NnM27xlRvwkzEzdQ7WmMtCYfp+4DmDtPZrpXSlzDW7qTAuDFRyJql9lIonhRnhyrSbuAI
rKzgxRR0khrpiQs/xEY9KvgZ2n6+Gd2s5xQnUA1FWL1oSuOOioRGT1ppYX5E5n3AM/OSC+FHFpdb
S6qeCF3FlyBBiylrMqWUW0mW3rRldpCFARFq/Uil8zD5ys2sJDSO5+iWFDE7ifRj4uu/rqWotZuu
MAikGtQbZFUYbm/GMT0EMeKUZvLdrmv2da4dw1Q/FoTwIsg5dmry8b/MndlS41jarm/lvwF1aF7S
qeUZ22AgweSJAkOieZ519f8jKnp34mSnd5/tqI6KjiKTpSWt4RveYXr0rgbOOs2sUrybfoLdcfzj
gWQ25kZO1PcK0mXeQ8YZzI2Scs/5fJ6sOI9QIM1MHERlrOIhObdZpgEKpLdtxLhXjupesmH2BJXW
Or5rbGqezSpQ11VMILQDjq2tJTY4BT1bVg9ksWkBk6dw5YxHM7SPiPmdpaE+ub4YoQMATAqRJdPL
zMLskFUBj3E3lAns5WwZVmyooZOAkIf6Xom8dxxXd50SfQS4vqeqWOkYbUOdswDFiE0f6ccmMW7U
vLiNBuR3JC7MiLxlro7ruq0BoEUP7ujtRJ07MtB7qwFlV4xgF+WuqReD5P2U0fpxqMrGMCacvmsj
J6Vq4o4h/Iv6VcpqFbM/81BoRAijYb7gf4TbbiRvmt6GjDc9q6X2izYrVlAnsCKsK9uRZXmXiBdP
N7ZS4oeOEUEbb3CbmxVdceshSEuypbpZOCPfOZuxOPStBSE6wUJL3FbxR5KzjAYVOi4J7TyTsqMk
fKxi7dsk5CdxxcIBBAIirNkIVrDK1oiw3wLHZYOG9hMNCJ6tQYcIHX/AYwub6ZkumdJCFbM0SPE7
lMVBMfjIXdLvbNFt4H31wOK0Yx4ln7ui6976snznN86yjP0CMS+3PSwUNfuxBZXuWsN9kE9fMEM0
oPeMn11kz3whrac95QIID2usQwVgEUdW+eWuFHw0truIQwGICYpj1DIXSfPPTX9vu9WpzXWk131m
rVcjv3JaiHKtOrlkYqcJchyKRoY/g7012+i11oqXLPBg+1XSr7F/8CQlWoiKI3A6awciuc6Lz4Pu
fSQ20NfGau4VId1Ne6xI4w8rEAdi6Q3kjnMHJYB5+U49wbY68e5mbDj8pC2WZ7yR5MlePd1Nzzik
7DKtNRxPSX/qkxWwMvwyQu3IdfEITu5QWRN+iFiOo0Mu+L0Sb6IIlVUquRsCNq0M72y/PhH3sZKh
nXR2/5JZZUXGOqGEs+CH7rkLBCB4LI44P/4ABrCXhHVvYApMmGmCrJkerXTjs9Zqt6NS37iTtxzw
qnJmNWI3xs1pOlNwp2EZwXQWtRKBHj2MunYsivgDGv1uinlVX2w+X3gbSwG03W4jkmwrczpIHql0
0/H43RHFoFcqFlwbFIKHfIk166PRAAs0xEY2xQEcwFmyE+g/ww95nDjkhNRubm56l2+GB/RdYYJQ
pp/tdTAyOOrlMPqwzX7flKbE24ShVk9o9DHE3C9xGpm3AQUT6iibXCnuQrV7k21opWmtqWxbGQEw
QuncG1tnUK3H6cNkmtj14SGabppctdmxFm9EBMc8Q0ppTIiDy6VS8UDTApaNgM4L6Dk0jxbRYAVO
pvDBGrM4BRm/wIe6gF3sh2JUD3ZZ77POgM84Pk23qsZtE8bpoZD0Y+1Ji96CTNJJeAUKlH6A6kGq
DnHGDbzbyobhFdvKsQggeYfKbevqh6DlLSD7B7YrT3ZpnZwD3X0chfcxcqfl5TYV4Y3cFCeq1NwP
vK5Qjheaki4yI1wNLVj7SYygKR+xD39M9fIUh0zaQ32AM9YDtRvBXGEfxCO/ujQPfqfs5dfp/xWy
/Zg37VueYoJ7sCuoY6PB2dT6yVtRoOegH6d313PATjOl6PmYNMZx+tCBq054ynof4pznn/KmB90o
3yhhvVTa6a1Ox4ZlHjS1PnkuG1uLwDnXqX1QBu34+YSq6Z1tGKKoNfAX5CBB6yVyYpebUc12upSf
JIkytdqym9Sd5btOG4J8k7sC8HStvRfJsHVNj6JQyi0w2FB6EuOhrZqnrKpq0j625jCiX2Xat6Vd
3MSosmP0CFWY+7gOy5Ps+edUU45eAuVXQ61vmmgZFHf2xGNHeOGxwVN87Mks+IHmZR99qP2Uf4S5
O68s5QFhq8eky05j8ypwt5+u7inc8jpQ7h56EnVsbaaLPoSuxoo5TH++qI2DYXnHvG2ctMvve1O5
ITMjrsCocHB/KaW7CNPq1KXInR1B+3FD8tcLZOaJu1mgsd3fFeEhCcSs9FiouawXDoIJU646TEsP
gVdO+ZCYKCuUe1gBANMlDvYCfgE8lGzkQTSAJBXG80W9sPS4QakvKhdmN2kX1TgS5n29QOOMJGem
5OpP3eP7kOJD4pAejIosoPW6leXB5dP9syHZC7Xj6pB82AWqcupitlqbx+cpOg9D6Vc0ClCwLFH+
9OfRP8lvJDIfx3xRUq7MKaxPWhaUISt4D/pAHCsdY6NuFxuljeqHvwl4Cb2vH7Fdns59R68aUP/m
phT+udUAdHXSMfSO8adWm04UIkzegD+Fj5bPw2nQg0cwvOleE9QhFKLOz/tIyjmnJeuxD+zHAB6m
bXWrOE13Q8BtU7TSAotzPOWXmeKdCFOh9CksmunW9XM+i8QXcRNz04XezwI+Itc/m6Qfog/wJ4fa
w+qsBDnalZAkDKSCoHxM0yyjtzEVv6qqg7Q0xblZwoMmfbkWWDTOCgWUs1Vily7D5nVRqHFKsz4i
5fEhd260QLkHHLO+EWPmFJRL5QjsdhIEH7Ht/up7VDY768kjOMsNbWXF4UdeEgwARIedCyNKwYcB
gZP+rrL6tSurxzgiQihlM16oVC2KbpWVWr0wG+8cd8E5jvVVj2ACe+7VRbAJrh1b2TWGaFHlx9Hz
s1WaxHi6VbaABzwYjo1EUasbt0qg3AWCiy33MDdx0bv5XLJKPRmpSuCdY2mcmT6Ou0aI9y3hI+Dg
Iu/Q+2ihgrV64GgFf1b3jXvPsvZdKaJFajXvotTxfU4xOTaUAHWnIPww8rqal0NXEh8g9VVKrwkW
4ks52OkRGYUGo9WpU+OkKs3KE0SwsSstcLLhRWBfk5QnPwjPtfzDrMoDKp4UdGTc6OMMRZpRjede
1iy8hCqn7lb5UnONo1GCSMepnNJ5YS+UbNQ2vj4FOHa5DCaTXXvIBFlqzau1vVVpKhMNwFqaHo6u
yJGA+M5lGCFcEaBmbkwcMs0Mfu2Yyz6sv41Rc6qlLVscJMZdFJZbbGnxb5+WHJac/UyurFmR6VvN
GC1w6pALwzq80RPtmA1GD2qY69ANYqiMMIHkHq0dyfAWdQvhNFHHqS9RsTpdGRngAjPmGDUF1G/u
pSxmY6sol+iG+WCUxqttKxFV9aSaK2782HqwAKo2R6kJq27sLvCKk9tqkcXwsqoeAjHoJQ8Woo7P
ZeH7K0Wy+pWClaEc0lClZTPHHv1F7pVhg7pQBvuWnIbC1j7u7PNQwX9qO/fVrrjtFJ8OQVYldy3E
XtEQ2YLP/vzJSMigZIi5gl9axBVT/fzP1EN9Ry1Xgzou0qK+DRX2FWocZJJt/INI8zEylaNWsIDj
1AgcDv0gKO/LFqiQC6i+bDi7rD7aiqygryiaCmUVHSEMgxDapJJXY1gYgHJHY4U7tnWPUBMWqUfC
oLq8IISVQKp7Sn1STeuXkQGTT+CyuK2JZ1EYn6f0rSB4nJk5N3KB8S40N+I8rE4/atiLqnBv87Y8
fWZv1KCOLOQD/2He9ZwgUEVeSFD2UKiZVdJ+dIiOTkfZAKFGaWzI3+luGiKxjINdh+ciNDZRSSRS
ezt9rE/Ay2Zta21dpTpV2ChjqW4cphVTaMFzDT3OCM9TaAvXZRXH2XZiQXBI3U7JxVSuGBJvXXac
5iNrc5yOAaxPPvoq+mglZjHdgB0u847m9kSynusYtUkgmYZn0UdPml4s4r415/46PyaZP6+K4t30
EUDxj0GWvAUS0tShvBxCSHVlvqqp0Lb5SOFYWvhoLVmtSovXfZNr6zGFqtf16dazR31WUYRLZY7E
7meTow5k+ouwYtZuuM7qYi0HAhaKtklFdBMNEsW5kUun6qGxsLbgcQ+UC1p4Ja3MQUvHiwrszLNt
ouuId9QEpDnVFN1JgvvcnJkSbntF95z4FB1NubhvGxQC5PgHNWEOx+E5yFHOkZt8OfSCG4Qv7SYP
SertmrR9bRRzbSjLykueuVg3atQ+tLryTF3hsfddYOw7qKdQPpBJqfoQJc5GfvdbKm5lAaGwI1DV
B+7njH5Wnr8B5G9plxFkRdKj1XKVqBRLZy5bs+myu9L1z3HLHoi85E6UYuvlkKQ70q+GC2/I/XPg
cU9GZfARmnR1Yrdfi6J5yBt5/bkGZZexUqU8DWZ0xhxyWWCDzY4ixlBz9+i2yqa0fwV4rl+pHE0V
xv80nKa6EZrDBCImTdzJ+PACSqAldCbSfvQXeRcu5Ebu5qaQHqcCQOG3GxfehmToKy9zBCokXQBR
ZQwErJieHEeCgXTtcf54HoBwIJwNePAT1PiyjoVfedVQSuHaEe1tmEFvckDlb4O2XEq+sViHnnwr
jdKtbRXbKMy3gHLmDYWHhC2nTGy+rWWeS4SMOhOyfsSCBfKpQK0zc7iHJGU6oX6oQxqs5PuuklbV
yEGfVOI56qL7KVNTG29nGeEtRDMnkBNE53ZpUyzlcmWGt4oJzTiy5mPlrWqETbhp5qk7wm5ju/20
YmnO3aRwIk5RcQfR2kdN0K3lNykYDghCPMh0qBsPPmoIHVLyNqzxzsaUoOR0cyH0yDfNAHLcCLJZ
0RtbX6JkkSdUYRpUXmDNqTEHdEYyaGLy7i5VtXWaqIEF3S3s6XmGYoEP+bmB79WIYN5BWDRM8gTD
39JavPGrKcilcgCfo6NwJ27C5BTprFyuUi68zDy0fbUVvXU3kuJFirFBr3qjpdR+6CUo0bjsAkpl
WuAucionRog0Jqdh4QfnVjEeinhYBi7q41LYUAhxu6WX2/uqjm5LtqiMXs+s1lNsADMuACaE2I7x
4BmrZNIFMnT2VWHbK3vQf9lyvi70fJOXw76V8GIvDqi4OQoqReSw64xq18zs9d2geLsolOayq+3p
nV7x+/ujAwHmADMZnHfASZo0yL+WVbNcUGsBcj83Vco4bZzkhELmRvgvnhE+hzlh2nQsX9kFxlfk
C7uSYQWxBEMrkwnJRW1ebTS4l8hcztMpxMjcAdhysggOqk9m9llwRlgPEnGDdCfaGwOPUPclGepH
QFLTUBmcapNDwSpKCCtbF00kkuMBduDnnWJ09WlKyJuwfS74LcpUDf4sUXQUEqZdkKjtXjHPgxad
I4k2HRXOsrcfMVY/tam1GQIEEf3qhHHAMZqgCYlIdtTPNkVOqo6dpuvTQIe+c2pG/ThVanprusYo
RHk5ueRUntGmbGbKQZvpUsvc9tSSCZslFSKjWkSjfTuVtHCxPUwZ3jTHifY4ElRPhdrGLk56+l5R
HaPGwtWRGIlTte0pJUAXbs/FKs+HvjgNhdiIzFixvx6zNDtRfj9NazvRrGMSL4ooOKtBcaol+djy
O+NMZ/2Jx47mnD4iQpSfKmq/MJNsLjQLLmpx+jwzvBIfkYDcTUyNtF5NHS2H3jkVBbiFkSaUQyea
4iIvAdXg+XmId2wZEmh6LnExgEanIg10SkM/wkKYN5L8yNVHBy62b21FBR+nyRtPJnSTakJYuyJH
CyIiHHkgURxM6Vky611re0c3zbZqzScMwvIpHsiR27iaU/A+l3TyhpbQzZN+TRURjZlOpUsvy0+i
Jdc1Kdhl1FTTOEG1JxgotzJRpEOQFTyHdvXsE5D8c8r/VziDxyzhf5fQgS+Qg/83KMLqVzY18avL
X/X/IwphAtH+30Fa1DzS4P31/X9e0/f/eczOr95XNML0t/+NRpD/pQODwmBiQiJMP/g3FkH9l6zg
p2NiQoLBIait/2ARlH9pgBcmd0VgB3RV/wNFkP81UWCU31Bc/w1UawoZ/hNSgD6gAWWiB41xETZw
NKG/nplKn7aNSn7m4BdpIn2trN15iswsSovz/hAs3cVvb+mbLvHXhu0f4ykXzUHKybbmV4xnsS1K
Ur9Q+eFn9lpxf/19oD9tGqaZqaqOVSqupfZl308Ykm9hDWk7CD8lN+mm38mv8fuw91/iOYTQRYu2
1Ex/oyY/z+8VR7/Fu2CBsNoaMYFrfh984z/f8m/PctHiF16X6O3As9TpY1PEczt4j9ze+fuMLzqd
/7xbwjAcr1hPkL8uLiJo20GujsJ2zJ/am7lVMXiPl+BIFsMbKI+nfhUtr03sDxjWtH5+H/NiZhGX
HCJrjNn4TgbykztroS2zJ/tt3IlP3CmTHpwQlyrcEDb9Pu0xOPr7xNkpf75faHYY/dKk0bEPusDT
9G0e9mUcoroT9bQa2p2mIvcSWeo2KuO9P1RHAJOvTT7QErCA+qqjdgg09cOr62gXKU2Dckaz0m1z
XEENJoFBkCoezWbuW+qpHaqn0ocl0AQPSKYtGhVeciMEiEa7/dmOqUdUJ8GXSvsOgI6AYI1qhGoj
4Fan1Y+YDuJcqfhlXowII0ZA3C2J/SNLgESoWT+XAS3RKx/2UmXtNVVay7aytAfjRa8I8DJr01jw
nf36TOfUdGxgPyBbQqT2ZDSoKD6Fs3ZskpleWz+qhqnIrnVjcyOlUwFeq0xMKQhE4gJ/RRN1ThXu
A2mdfo905l7PmmcPGfh2AgrVlXUbNtmHLocfshHf5Kb9UkfS0XfL98Is4bulLop4cvYmzGJZKfKy
aexNr2sfluy+SXq8ppX07IfVSpjNUiMkl03pwR9iCi9Wd1sU2QQPJD4UarjvRbBMhupGiVgaSriP
spoCLyJXBJi+XxzaYtIKsZ5si7C/If80pfSo2vVilMLnMoYtERbUcc0YLr2COLNhDfbcV1AqzYMb
uxlWei6rKMzEyaxMp7xaR7fCIklx/Il3HjRAkaphZQ1o+mPF4C2jvD9IkY56R/gzNYaNohbKDJlj
hC+0Q6GkSy3rUFmTavLxamsJrvq2N2+TtPwVlsnGFf27KjhgSuRFo+gAfBFZRTt+jmwTlnt8r6B2
6KXqsXMtFDVl/BUsNaHoLuKfWhyVyInkd6FJ50oXNlJi3dw1yIb9ZBlayUav9XvbIPHVbmIzQaAI
MrAK1xojOG0ud6VYNMWAKRsJSu3R/Ir6TVLJi6ak1pXp8aLGMzqnKOnl1T2SjBg6xNUWv62FWpHf
487zSxM0xNqRvq+BPJeZZPJMFPTeNCl6RcWlJG6rzoh/PirusAwl5T2QmydFCRZqWm/8OvQWRkVO
k0XJ+xDr7TzXAmMemNo97Y/nyogtoAqUZu1WfkSzs1r5GqqZZeJb17LSaa9f3GifBz9wD1MjM704
C0ovLVKpzV3nHy4q6scb8P64PXbr5spYf/JqwErjugN9CAwq/Obp3P8N9C4XhYh6i0asuifdOcEV
rF/0o3eA9DbTzu1NuQjvywXE4x8Aehd5tMV1dy3fhPtr9mlfM/HPox8EmQXqSpVxIbQvKgMjApKt
QMHXcbsfnftWw2/++xn77RELnw8KkQE6Eu2Sr1PlXWsjKmeuU+OrU27KO4RD08XEXOSAuY021pu9
1Z5AWUP7XV8ZW/3mk/4+9vTz31/zmKSWS1vZwfFwAvniGgvn17InE09nuLkG7FW/IvI+36YOfB5S
PKG7/A+8/bfxPKzoNbkkxZ/IYVY/t1bKDm2JiQrT7EFcLXzOa/jUwaZf6MaOGuH8yoy/CctwGiDQ
MzCtJTC7CMtiFBCFEDHyU1AaTQe8ufWSr8dt+wSHc9ncgK++MuI37/j3Ef8IzEDlVIHJiAC63RWC
qiv0NicrKwSkb9O9dMWJ+k+KEVvGwFmSyBNkJcvq6zflPsxVMCWu08Hk/nQ8nrf42GabdpWurmkC
/Mmf+jqacRF2Cm9oABdEiMKv2rm2RCv8h4SbYrKzV/Wqe7463jdhrgmREQ0CwiN4FRe7xbWToRRe
Ns0uOFC1dLfRGuOAH8lKOMmG7nh7NNfBVWPJC2Dx58r9Mu7FTmkUqxdm8Dlut5AXWN7empsa6pbm
1I6/BYR0Lej8ZqUyIsI306nAjC+CTvpW/Yhk9LQ3qaLCnVy7GxC/DoWhjxpuvHb33y/ULwNeRJze
4Kl588+ACvfkSl9gvjYzZ2W17A/qVff5P1D+RLgkaBZ2zrhhAM+9OOP9KKXPGVeuEyML2xDqraf1
4y+NRf7cH/1XVDz9alYeUpKHq5HtN+c6RB0kyRFWENYfl5kmC9oUFJ0d9SjVK3mYec09SkzSm/Hm
bssH/cV27H1eOBGtSW8VEnoKJFk4msZFskQ1bXPl5X/3tfGk4i3A60Ew4OJrY/BjhuDIcRU4Wu6i
3ukO0dsS8f6Ro5DPfX1Ff3MuQUH8z4gXn1uyhTrWAWpASD74d4gjOsnK26Hz0i+Q4Lw+3nc79/fx
Ls6lBgE2EOKMlyD9OMykk76AGuyoAAxmoIKWytP4Q9ogjXjtQPzmU0NaNVSDfURR/TJuKewytdUO
34p26a4yuEL+rOKyydfRZpiX98EppIj/fuV7fpOYCjz8bM4ogVP5pQ6BSNK27lzNddAmddAfBGcx
M1/0TbVkQcGaIeQ0Xq6phXxyAS9CNKEwy+l85J8/5EJCSSKSEK7jPYGiRuirWzDODV5bq8hpHXSY
rFvxcypBTAbK19it380Z/vEEWEeq5I+bB34UJUoViVYNY5T6RpcRlZXu//5ivx1DYDpOgQWf6cv3
GpR2lNoNY3jN2U43ZvHoSlfInt+tF+W3Iaaf/xakWJEYLS2UGEK+LauP7iq2/toAFwefYfWjNZrM
wTfCpVdVq0Z9/ftb+mavCazf0DYQHLG8ra9T0FsRuHXuSU6OiaRk477Wok4oNRBP7Nnfh/p2MjaQ
Tc3EFPyPAJn+X15FEkMBHNhJtvfT1LuHvw/xpw4FdSasyGAwWwpOZJchsinJPTkuXyTcqI7vjJTS
KDivUJC8HhJ/cxB/GeviolfjwG/CaayKU1iZTyGp9S64d3W8ocSd9Hhlbt8cw1/Gm57nt9UGh9Oz
GW4K/7nm59w4vwJn8qIqV948ef77aN+siy+DXSztoQd/239ODr1kub/31FNMuSUxn/4+zndh4ZeB
Lpa4ic5FiYIkvby5hngfGghrZR3sET42dXQQylXxfO2c/2YhfhlymvtvL9LtJRldKIZUSa6DBoMn
79ffZ/XdCNMapJ2DugzBw9cRWnLfcGh8iT6jd7Rxjcjra6JI332g34e4uJRDWbTxoDBEg/yb0Zgo
YbpOgxBKM1w5SL+fDHmCAWWOEOxiKdQZQI8ePXp0LIMl5QYnVa441n2X7VmTrtu/h7hYBDYS3UEl
h5xCmboxPfvGK/HvSmO0XN2jVBYfo2qcm9S98Qcc0c1wqfftS2lTUqjtpzIFF1vl+9gI10OnbvIs
WcOkXP39k17wfz7j+smODU4i96VmyBfftKZpqlhdJrH9ug9vkitzunI2qd0ke4NW52xc1DefeSmS
TdWmuNUW4D2uPMW3B5yGuABFdfQasOT+urJyvc0V3LoktouYyRxx1b4kPDGX8vpazq9OS+giRrC0
iagpc0vjjHfx4ZNYVHqaMWMzrvaigJ1S9xCRffuVgxeAsP4Yqv1S7vxVFeW0fOPkJoyanDKaCUoP
1psY/ZPeI0OJ0QB4z1qluge5UgYCXOW43YgmXhbyKM90T//hiuB20Nx1LIajjMjU3z/fd8nul8lc
LLHSGJIMYI/kxDv7TV0EW2tnHLu54UTz6+WL70o1GJpqpAwYQ+t/BB96WgjU7Xl16grblA9lHi2o
zt2Hz8pR+RSek+bZPHfc++R8ZZ7TMrz8aKauTuxZGjks1q8LZJSVVimsUnLak7Vqdy6s6BtERJbK
fTE3VsVGnbd7DSrT1UTpuywNJ+r/M7J9keBnthebTc/IvRQ7eSBRPB820OYO2Gusgk45jkkjWBzV
Q4k5KkAxA3ueEHS08qbK8psfZndRnm58FV32Ky/lm2rSl0e7qAXQ8GpEX0wvBYNbfAUR39JWCGJc
Dwq+u6Q/JQ8pG1GVvKwCWlHuj43XgBhDZxGFesc7AlCeyct00V1V/Ph2h1IhU0kGYX3Sdfr6sasE
s+soZLReKn5Q88XkJzVx4hv1O8DtioN+1Etg5WsA2OsoyfZuoa/80N12Itnw/LsaOBjd++4plawP
yU9XGFKkOzf17nvRHQct3aDXT414rJ+oPr7CYPslK0nv2JHkXPlE3x02ZJm0aHVwpZT8vk4l0IcS
ilHLVE72DjjSwj6pi2SLvqz1UpNNk1iXB8B252B5rYBCE+ly0+i0hUlE+GL8S7vUm6MJkGhmSyUs
r2IFtm/mPhcRpM2gV41Z6pZd6IjS8Fauh3I0Lqc5ZklW99pozZveltW+UwZgww2ODfQyZJypJBCt
dk6NqZX7mzFQcJqLFLTYMxOpdkmRnVHT2peuSH+KTGDw1ya0LDy/Rf0mGLZ5NhlUReMPeOFwkt0S
t4nMwqMvEhi2DErxYJn0LvljE164XzdthQy6F9oL3UZR3LfMfoEOxVuPmZeTQdBf0QqJ1moIrrk2
qnQBdNilN9etaruIj60ckuaVMsr+HQZUfiODvy/0eIPOO4h73/hZmi52KqnQb20PheKo7bETpdTO
dQmoOOtnPajumA5bi88EzniojyjzlObZui71W83zX0zV84As022uozq/LaWulGewkGyklvFo6+oC
i612NKBS1U/5oGJr0fSvVREuRjeTkV1VgBWLUZU3hZLrSNtYsXjSXJhNNpJMdhbeyebwElvtgN4y
D4Tt8WvYNreIZO8CADrYJGnxnaT4yAoj+drp8yCNwfTWaW0u7Ybyco0ZWKTIw7zPQBGaEVof5mjX
WzcdTOByGPy5Wt3cVVJgUQAHwfhoJzhHFnEvHAMjIujIOlZXDczCNmpxyGyjYl2hLN+2wa8khFEe
VQJ2AcZtWYgPD9bPmyTqd5muv2dl+OaZ/T1KVsNKGot3AyTdrI9l4lPLHGZ10fjzAY4UeigeUip+
ihgk1ld1QNnARvgdlRJNKzaVRv9BN/NnmpMLq9EORhE/2GrhLYUkSxuvzx9EK5+iPj2YYXowJm+O
RMcoIC9UcFOWVDqYgdhw3TG2tfXurvJanGbAv2jeXJfcBz9uz7Ht81h6xYql35flwIKy8DBmOWLz
Sl6wFkJ9GenaTad2T3C37iwreKULiFJeHT4GdYybXEcDjmV0MNQGSRWF/ZH3ITWHUn0Ibf05SXD5
gxat6lWzwEMPo7zmlRDUnWgLlP3prVEGBXKKBUXiyo9mHmxEySZowSBBuBdPfmbehga50RB6c682
n/OspSWbdQ5HNOogAmiUNUBSmrQaZ0FvK4teB1PqCRKsNtXSuzR9J4cdjtiv1nM8dX6WISP6UsRO
MJhmPIZod2sJVUm8TWdR0t36uJLpBtsrHO7TLE0dX+32QNxhvdr3vT75y4l63RrlkvMczZrUuK0G
/SWKPTrFIUrbhvZoDy1deq09ZFK01mOcTQT8xkzOMF9w8VCbRN7Bc2q6u+WXHBQM8GLffY1YfbOi
p34TyLvIUxZmmq4oZyLPr4T48QV3mYlgqhltyr5dVaWy98fwQ9KjfWDWLIKkwx4ykV5VWLQzVSRP
VuhRlKnoMmOKM9kedA/lgM2LmXr4U4KzBuxkb1UX9JOU6G+IkNNKl/Rd5Kc0KqOywzMV1Qxhj4eY
StteTqEjQN9fu92w6wf7WenV+0RzH1pvBIzh3iLCsAjjBgwl2E0dX7uZ3JbbqC9Wdje+ln7zXhr9
URbFSwjJcl529QPIOJwsMP6Vgm4JiAbnjMaF+dJxGo+l+ZSMgIKtOlrJXrxskhJvSKw/Kst+MILu
kLjhobRzsJjq2hz9ndpiJRMSze0zyTqgAojDpbmL8FyRUmpUmvWcdMLHtCLA0DYdxrki9Qd2HdKs
YzMszRyle1nl+NeqDmsHNdLgz5Wcp3hPzdoBhqRSY67SNs9SrdM4y1RzWQTWMlDh/0xYVV/5EIUl
O21dvJaA9WeVWg9IOEjhxoqHeOtixEL7GP8oMWmvh3nxasCBWpe1fHQD+TYRmMfa1dZNcEPy4CKL
dlQ3lakBWMwQe7c1NHIAhQNeKMsfvczlMlPU0NsjzzFxeLMzl9FsLNRnV4hdmZurxBhVMO/WOqow
BRR99eJ3w8QaXcSNWMb18C4J5RYJ5ltd4KAltPGuKM3FMKLDRHM6JkNCWGoIl0qpY6tXgzEY8XFo
gmDcjoq4axOPaKxS2cnhcKfjKZ1Vwc9GRrhMyfr7shwoSgbWSx/bG88o2HS+eOqsehu5GYYHWYOJ
hxwfQaajjVngq4F1zDwMQV8bk3cfWHlH1pVXj9V9U9h+qjpVbuBH0GjtDOWubl8OXruPNZyF0rFT
HobOxUdXYCsECHCLfUG8rDpOYs2NsDoLxUOhUZM2XBRb6zF4VqvUxZgjG9dW2QerRC3XE0lT1dNf
gdW956W3lZT0KY6jrdb04JibXaRXy8ZOb61q5MUI5HazrgCD4DVVthYD2IOhlFMHoukqkOufZpto
EBk5azUZxx5AoupMKvv+IYAwvS/6EMtRWarndgraRDGrH3pd3mGCMjxnlmvPwI7jEqKz81UfqtPf
Q7YpuPySadBrgiNusHv5wvQiLiI2qCTRmIAj0ychy1W0GreTGPu1NPSP8sM0DCpTNNepFiPj/XUY
EXdxOVJOdHjts3xUFiiuXQs+p+Dyj6n8NsZFRWjQGyUIpzGqhbIkp0YiMNhJKwzvbq7Vbf7sD17M
56KOEOAB11NfAJM1x3LrQB/U4Vp3EF2YAyifBw/XAGJ/1gwuRrwoFeWe0nNA8qHCTbAWN/5ccqZM
EHnV7VX5w2+/FlgMFe1kmRrFRUbitQixJ4TZzE7BuZte5P9Sdx7LcSPp2r6V/wZwAt5sUUBZkkWy
aCRuEBIlwXuPqz8P2DOnSbCCNT27f9PREVIoKxNpPvOa3t/7G20jr+H2P48NmCHSffvrrfjWGv/0
AdGvRJ8FrXcR8bwPJb2inxKuGh3cXUEJW4hWpMA7Dam3dqpXkwSRVqpvZscgob7kw/Apd5hX993Q
iypJaMipSGBOIGtT57tNHGRO9pMdOLN0t7yODtl+3GqXWrCXRl2ciryeQj8emPB8+KadYtrJeh6S
+p8jbPpdfepKG73cC5n02TNPmwBhGTR4PjXVm05COVFnsnBctvEeK193PvMXy1xnt9G7cRZ3i2LG
Spshvkj9JH8a3czBz62wQcU62D7fhQ7A+e3XW+gzWPXtO/49tcUWQlR/7AqDIc1r8xFz5QplkZWy
ztYgtG7B7H2TNgXthBZoqlM7KVRzu7Kn62Cv7ITbizfSp3R48WsWuyoa67YMFH5N41RXzS5Zx9c1
0AWIDTiQofPnSK64hQ+GqCP9ykv9uU9FpHl0XDZARZsc4yUyJJQjPnIjYCtHrXHVp9K6MMttF4g/
ej/8Pg3m3deLf/Zz/z3eEhuSIYc1pQY2dlH2EEBRn8ynrweYj8On++HdAIvqglwIYV0qDODDAR7L
b0N52+cXSoyfxqCIQNdptg1BGVRdlmZH1Cu0KB3oz8QvqY7pIH64p6+ncUYU/OObu5gHkk653hM9
YoVjbAUI2zjmwmMpyx75xTD/k5a9O1oQO2Y7ST/CE24SfkxmeOgrISS3xhBpEKdb8utLT+jZC+nd
Ci9OLCQrjHQCehBzdwrD1+j78BC6VMttzJw6ajf9Ll9Tu3H/mxV5N+7i2CryJHfCyFbVbAzDD9g+
r9vNDBdQAaTED8EWEdPLGIXP3YCPJ0RbnM8QUbq+jZguTjRAne3sF7iIDRhQp3tqmHbsQjyhT+Fg
K/m9LuzyFB9r0b7Uynp72L7a2It3oG4rTy00NjbOERvdrUF+l3vjyr/xNtWttqO51do0LChFYieR
Pmo3DTtgr1W2sDHX1Z38a7aXQJ3s+B+s0dk7DHgZQrjAk2gyf3yUG0zTqPuzRhWmJJjAVCi98h/E
VMOb7qpTV+lW2QaB/YqV+aZ5ChXb+CM94e/U/ZD+1Dv4n059oWP/6Yy+fba/f9IiFIqlMJaUeZcO
5k88LpTOoJJx6SWZt9znb2JpCEDDAvjkXgElM+jTmEHmaDKf7PxGB5hvIJF0E6x813TUk9gC6quA
v+m2T7JxVdyJF5X8z12qEvJvc7MImeJlTDTxfmRThT5JD2ylxC8vM/8xYIblfD/E4hQkngwPV2Km
5nWSrvwt1opgkUwH5Uvc1/4jY5bPFIvFmIsdrxpNSW+VAz+vLnZ/2jZaew41x2/eNyw8t/Epur4U
HJwNocEXzwA0BYjvEnSVxhGs8hJ2wyz+TuZvT1t5Z2zo4WwujvWpWTFP8N1Yiz2aWIqnVjpjNQ5m
cdvoaLgdSKDiskvIfCcvNyrgaZ4sELboKS6WsugxYstnSGa0C25nvClp5h55Z7tYXdaYP5v4vB9t
fkHetd3NROR1NN8AoFWIuArNkYhU5LUBVXYzS6IX1xeRiucCGYneCFLFpi5/gjkhOR81wwBs2TqZ
G9FVXWWbrJHv4m3AA+ppepq9XvLDvxh70O2Q2739awk/SCOfu2fej7s4GNFEwV2cxx336Y2PK4E7
rHvXP8yoReUGH2h/UzvjWnkKXAgem2Szj28TV7iMDT13CQB+5Q4wTNBWy+w5muoRrRuKlLXrbQr0
X5+yNc4zEGEB5A8vsRMhuXXhAjx7REGzzQq7UOi4/D9+aaxRSywmmH10pe/r+34TcSdMG8x+d6Lj
HWLHci6emvMT/XvMRfyBPkrdhPIMUMeXKqc1LjlIgZCMhSvV3IxOvg7cS1H6uWxI1aC4iQaVkE/J
7iBUaUSFZg4C/O1cAenX/3U2NGvMy6aO3tOn7BbJ9TboZ+D/3BcjptvF+/BatXsyPVRSwOcFlzxv
zj1hmjI/3KJMOLvksWVt0XEX5gD0SGq7DrRriLC24eY5oE+fQpT7r0DuH5Fc/zMG6/93YtpzEeQL
GmtbxfUbh3X1A0Ht+v/t6gRGa/1BWXv+J/7FZTWk/6GGQp8SOxkAM+/ZrIb8P9zmM9xRVP5NdP2X
srYs/Q9i7aqMIwVZHZrt/IP/Utbmj3jQuB1VcKgoB1vaP1HWlhcHEfb9DNLG5Ybtg6HBspHrkYsI
StgYrqCg9z89+IZld6jieQB6E7/ejDXGxtXDVG57nAOy8GFA6aPqXyckGHShe1SUh7am/jb5Ww+Z
Mc8qnHr6XXZPSnCxzLDY5p9+6+LSEFoJ8GheG664x0DXWPv7uWgT3Vh7H1xIeBH3ukS7fRpw/kHv
3kCWS8uTkgFr13rtgQq60VonXOpQ716lTra6RGOR57v23Rv/14jwWPgYvDmfUnkgClKX1r3hNphO
2+Kf5lvwUO3qjZUTMyGdtOp3/RFr6RvvlcqZw4Kv3u3mM2/h+Tn//QuWyb3ZoUVTWp3hpmnoTgHv
LkX/Xn8Y6gfV2zaN7nTlVYMluFT9NsJok4r5f/UT2N04BVKUhCv2cdmHOo8rH0iXq1V7jWxMjQ0U
54pZyqay86Z+8vPmeaoEW1Ct+1i/HsdCQ1OyvlCFWEQjb9+CtoKOHCpdxU/xlljpGGHpE0cjEfFK
IB7B3IFWLUb1qR33g3Nh5S+Nt4i4RIGGHJJTfPv1tBZdarG0ZV5CrCFnjo+Aeh4l5+7ady5980X4
89dEVcucn0UgkEs8xVgBlAgSzXDV8tc4K5f+qdTT15NbvL2fhljMTQhlAC2+brgWqhq5uEmz0S7R
Y+/bWWXptxrN6hbJ+utB9UVs/teoGJui/oMNwSdc1yQlYjxBPHarrt0mtCHrEp6fMjYviTpDANB0
rKuXcmrdITPdOBB3WYJU7rOC+IUcqqsKr+ZaC9e1V9hG/uD1D8OgPgkTbGV8G0K7bicDAEPbruqG
jEqr01eAMTvB1Fe9qj52zeskeetJphaKtvigrk2yaVGqkKtNd+L4TKO77wck2Uo8QUzzUHU0jEJJ
ue/H6lacYsGWp+44CcKLaEAEF4ofQhDc9aq5BY/gxqVpd328bWP/1PvBn1DDl7lRzQsl87N3EnEM
gn4Wqekn0HnYN3hkl7LhluZ005exG5svKLfwixs3iIVdP3m4RuPi1QbHIhxdv6q3XZ8eoRvvokpV
7cF/MMLmLgbxUsr3sUxXAePrr7/1W6tieXPK7F7glnxomDYfLw1KoD64ee7qUi5W5SyeiQcemm1b
XUFQnV5xG99avjjZXn5TVPWqkf9IE/Qg5TVFKSSVXlSMisVJWw3VKWcWUjPu62ZaDzJOLvVwSML2
sRtBG5Te2ldBKnT21zM4d/yxLIMoCbRWk/VFehdYaizUUmtAhj5J/S+pudZNfhD0eZSvvx5qmdy9
HYz3Yy2OY9Kpaa21jNW9ivsKA1P4mauxtY3rzpUdEd6v//PCkPM/ufw+YMXmDiRpJS4ji+/Th0CH
ZHYR/W1l3W+Qg3Rmq8v091xWibW3AkRxfSlo0Oag4PO4NEB0Iiq6n/PN9O4Nl6RhaALIWa4/VOs2
OpZgf+WQS3wKt0h3rw0sY7By7VAFiItHKbqH4npVqfrerF+8IXU1McIbXdp2amkb9XjVT4o7IWgG
kvZRCVDfEjYGuknhiM1RYG2m3gQzQbaM7lZrYOojp64uPiqTeJDHbEWDC8nWOqDAF+Km1ouIXQXy
tVkUNpijP1M42iE3SYA0X9giNQvbdX5qDviol84wtYhLSpfyvzMrBAca5Q9RBwGG/+jHFQrUfrRa
RfLcf1dLQPF1dmNbFEzi48Vk5cylzHCo+UNKRMxp+dqAhWgDpZ08V8fVOVb0TWHl6Ceirilqp0h6
iIoAYfD2IGjdhQLYW5l3sRc+DL3Y9g3S9XiFBxao+2ivWsm9MWUEEogzW2F3Z41/0tj4bg7Ng9fm
N1WQ74wi2iZBuPOGH4RDW6XIVpiz222jOP4orofGOmBAsfGSbJtM2BqrxnbqRMevtV0I9r0bYwQO
97EF3qU/SvG4m5J00yaqC1/aDdT816jSD/BR5BQ64EKKgp58Tg3SNItrNMu3XuNvtabbp1Gy0QZ2
WWKAcKucpLrP2qdeOOr1ZsDX98JZPfNay3PkBedLIS5YnhllCEzkDETPlfV6FYypIymZO1jtRh6r
VYL1iyCpWzXosBZG48I7iSJoMVNA010kDstdpUIfxJtc8DVXcX6xiXAmSJ6NrJBmE+kfQ9j4uGEF
2WytRkZd1c+QrvWRlNCQV9P83kYuV56GbTnlR7Ucb1rjGvDyhaL0mYvsw+iLTZTHHt30ltF5QfLB
jYuXKrjLhAun8kxeRl/eBOMqUrKFP/BxjuNQ5Gof6J7rhcVdaf7GiOdCA+zcRwa4O7e+wNCC2Pg4
Qgztq4lS1XTncoiy/Xc5pL0wkWV5aX5ruFr+Hme+ft5dwH3Ry51vdp6bI8cbPnuKhmpo7QATc9QK
X9z8N7rkq6rdNdaVKA3raOwORfs6oE399bY+E+byQ6AxKtT5P+dWuYVeWSNMdMERbG29X2LQ2nW5
+XqQM6/4+0GW6ZMSFmougUSFM2E4+IjYKLc6pfUnDH803YWlPbdH5nqdTBpCIUBf7BFvGApKUBzT
JLrPsm9acsl79q3euLww341gzHf5u2+XFsMwpoHPklHchqtOZyQmJl2xcnMxeC5qNff5DibNqnjC
imNL0yz8hcyrrUV4AH+9tGenayDnSZPb/EylLiWh03JCMBfKxHqG1OXxhVB3STt526vKHIYA0zeR
sliciSZLBxGbEounEHO8v6qE+gkL3FkNQPhvEi9Msf8ebnE02k6cdOSQLDdOsN8WhG0F0Btt6fXX
C3du43ORk05jw0QmtHjggajWWCl0PHt8wrh+qYWfYLcunC5JvDSM+XGztHICT2+sLBeVRnRVryfx
RtS7E0STEw3vu9JqV7IHOlp7Rv51PYCRraLJVlSUfPRk3af9RlMRfoKJFESJY/KeJrl0jXfAempn
ZfJviSbbflw+G31/6LTMsJXGi8BJZs9FKq7h2Rsrses3Xp1rdNCau7FVSts3zFcdCL8MUdvQnxWp
PIa0wMCWo6g+Z6IBxg9wam1kGa66QUIYXtNWIsaWWSLurGB6VoAUSoWA8KmPdQfe0wEe5krqIPV4
qKxkp+uv4vht7PO1hjc1waJwMgyUw7TADXwZQHbhNF4FECXLHMEQNmNL70Dy6TRq4R6c+6oLpZs4
0FZlgRFsBkAl7nDbLFFCFI7FENxoWJ5ooX81FRLq8OoWROK6ytE9rdIc2VD1dwB2nYoSgkHbUP0t
eK8m1hxIeNrSgDkIQObCYDpNslOR3U+M6fbr/XXuzsO3fqYEIiimvZWU3t0SVVPUfeqPZHdmfRcB
iuxrUgm2dKXjMVb981LCfCWRi6JXNCsdfNxmXlbUXLEKNyy6+BoSkxPmYkH/y0eCMpo2vfU8dd+/
nuDZnQ1kUqH3Rr122ZYJKEjVohFgrGe8hsbzkJwCcsavx1iS0N7uHnQrdB2HTt5L6rof7tpc8amn
FrwcoRjVK0HQEGGFOdyMtoQCmELYqYsY06gg8C1vrfjjQzzChgPbnup/GmlvZD/RgudzRxcChbMv
uGZYEm8noE7W/uMvk5W0QbittSiDghI8pNs2X03PMExhTyurcaeAYwXodGFB3jyzl48PUBFEIOfw
5FNZqjPLBhcQ0ULzH2scCkZQQO5rH8AnaGJVrvGEKctXuZRuk5Q/yKhclyWSyMrkoM1+iKWtgk5o
hXlhpJGHSddZU2DP9Wpm5coD1OjjdyCJoZNK2jbUiOwty826NLGVvnUFHzNWlMnCsrirR4g7QHwl
0btq+4ZKlY8pVvKoWcWfCUGvsD22/NUuPKaQkkwLQ5F+n2UDPFfFCdXMVYtTyA1DgckWqzuhKPaV
EbpNmtwOPdlkKu1wlkBl/KHW6ODg/nlpKflAi5WkMkKVH5TDrL612FqpVKGEpWsEk9JLgsj1aFV7
oUAnKZwuPDXzHb8YCfHLtw4mItfy8qRMFqAitqzlJsZjGnzrVLqJnXlIrGmVJK+Br1yY2bkg1jBM
mhikKfx3MTPSVlMv5qunVwtbxswxzIXHSXzAwm416ur9MCHvLAgXrqBzkQhRJNcP5t2ADBe1DD1q
OhHZdQvcPvW8htNKD/Pr62AJFXq7DkxebFyhebjhC348dFkbhfA5GKNTIUJ6d20JCTN+6dStF0Hs
qZFn3oZpnq1KvFpsdVZKLCcBsyesQatdl3U1TJdBsAdo4HpuKq5U/qlFfA28YDdbFrd65AqVgcry
vZSN6y5rAVH2bNDgpSVs7Q3Km6Gy+npWtFrPbBBymrnKjBYH8jcfpxWXaiWHtWS5Q4gHjlBcj138
e+owVRZy7dFCSrmfpmZdDfUzZVbLrifRPILyyG08Qg6ZgqxQVUKBCVv6UFFv4iaRbcwp2g2yfsLG
2+2tlzyLH6HW3SR4gMS5uorkkSwnrs2N0foxoMLJjUxgVmX2y0+wNpAOeCF0SJTrp3a69XsT91cP
jcgeB5HQ1ccYyf3mdy0NJxNnk87okT7EQnTA3kDvHV7xpyErAL3m0h5qoStGP3NvV7doLXp3cmNu
kaCfaVMtVChv0tZa39yE0XSVhniflHrqdElfuGrawzmDkpQb/OogdaE1Ob5gOZUAt00xJkyurrLu
ZVBkJ/Lk1NZT3jtccKE1bACNO5EaruWpRKCcRTCmfSL3uwmTsoAga6qqQ5W2KzHooW6JK0NuT6My
uULO1hlInH2sv4W6ug4FbJFKuFg/+9bb+bVyCFGWHwvVNqcfEcqPA9tQjsFCQezqRazBoCA2yV0R
AtasR/yr1Vu57Gs7y27kUcRUrVbWQloJm1I1btUxPgl++JpOHsBg0V/lLYYCoQD3Awx40j31eXYX
FtUzogHtKreOQ2s+N1MAIKqnD5QY2U0ot09jmk7rRmjFld+P3zTL439i+ZcUiS+5SYJSTcpPUHa5
k2Bxq+JLZo86hjiSiGSnjktK5REOtZL+rZPSdSrXL9ClvG1tUAEru6PYRw9lnqz1Gjsa/LlwpK7w
0IVV6sgJNZjc8GQixzpbDa12jZz/qkgiFPHVtRHUOCBSHs66e3UYvzXGgC8jaBnCWmNIiUlxn0mq
K6+1biDmbrLQ3xZxtlarZl/r4XWnK1egFAqHDOQQKWi7WcOdJLV3VV49Bbr0He+W21Do1xAHkUs0
MLuJxwH5fKXdT3Hw3TSSaF02/oWs6NwdS4/anO8hKCjKIn2ovKpQPZH6oH8zo8irQ7+WXPVwCYei
nCsMvh9nkT+E49BJUcU4bUGSqdwVmfJHiltWgBe9jGL6oVB9UFHdDKa3L5trs33Qq/y5rJtnSfYP
3aDcx81wL3XybeePjqqeiry9j0frZSosYkW/uG/S7HudZuyI2d9g9FUUT7E2jvFJvHCBn4kZFYpU
6DDgIGV8wvMFkYITp9hzfwf3Krz+vr+RlJuvr9OzYyhz+j8rGH8SPRSUsVTqYaAAMETXal/jbaet
EqP954m3gjm4wUi6QX148WFqMw2ncjAwIIRX1Wr3ZDMXFmuJlJ5fuw9DLJ4FPSoFQJiC6XZrQPzc
7NG6O8qljVqd07mpZ7eVWz2mcFFPl7qfZ7b3+6HNRY3Dz4YETEHv8Rpmqzp79DsMzsqs+54N2WOm
eXutSRy5mS45MV+a87IA11RWOqg51Wij3MrBanRnBBSnedtzrmFAvuqzSAloM/n+621zJnz5MGP5
4xus5amkJBmVPxki4VRd1e3z1wOcq6N8GGERIBWlYSC5n1NxSKvVpOpumPwylQGB/9fa4LoP1r25
D4d+16UQO/sLQejF4ecFeJeQjoKpDagFkTlcNzvrEN8F6xjtJXjOhBkXYSJv9eZF0PthtosgNCyU
pIU66uHfRacXV+nYzE6TJuHvJ24r/zacoKEQ7btKRhlAamjp0TLW1PQQTvFtSlygdd4xFGLeKWok
vCxB2tyJApZPTf4tnSJszdSjHt7HvryN5WwnVcnW96Kj2ScHaXguLXMlmvGtOsSv0WTAomwjkXf/
pLX+LZbCVxa6CJZl2aGcwD/pUA8wHKMcLgR3b3n+V+uwqIzrmiCNWquYbqMO60z6OZVoxeABhzI1
5pZ7LMTWuujZQ0iTtT423k3dSBeuqvM34v9dVebirZLU2NfS+VPEubSpioLo2VunmBN+vcHPDzOr
T2DgToC++OKq1BQ0SSjcNXDwB3VTW+hdCH++HmRerk/Lqcq8ubKkIWG+OERVY3pmVQ+WK1aSG6Be
VCqVa8AIKIZLb+9bj+/zWGDKZkFkiuOL+7du9WDAHYyOz7VxmtVsfbcUtsh7rAaX1OHPDLBKNjiy
XaodnR9ZnzMpYK9oNS0uI7OtxrCnGutqR2/DPnHCa2yRbjRa0jH6DCtp5a+ohZXoKFzYr2fX15yB
bzzx8xv68ZYwhGxo2pwWy5RnN1O1aVVhbXXfBym9MNDZ+4iSDt4VwFDAhC5W1/TzAKAd+TeSGc7E
AVHU376O8oReu70yrqwBNnYE/VF8VtKfkvX76430V1a1/LzvfsCyjq+ooznVvcIPyO26JkscU+Nh
kqUrpTDpiCPmliEwHmovgk/XMjmE7eQWLcouQnkHUpu6mnRTD/p1MqqPVCAP+Bph1mTu8M49StmA
gRpCGN7g6IBmEL0+hnp40nH5lpT4WDYobsSPWYwtVC/sEu7/EYo9yg22pmAINSGK0XUPiJZeCclD
HU6nPmxulMRyAOuiPa+9Tl320lm3I9bccNZXfoMQXGalthkWjlnRjegIgqtQxe+seLB6dW/oyD5k
cfMr9l12demEFiLNXSrWto4WzqjAis9wGveqmmRA2rZevRGS8a5rcPCokm9Bo2MrPq49FTUPTDVT
29Cknx5KEMgVwj2HIdOqp3h8FeHJtNpwXen1Vi5yZ9RInotVO5b7Ovf6VVbkN5LcuGLTOSXUlVgG
5xyc2uJVyGhfetFGE6uradRXGrCIvtMcNY3uJH/nyfuB2fdW5UpivMnEghQtvZss4WYKtBMswJsi
L09p3czhcuIM0W3So2eCa2XWVNdxsTUGWgpBtTICy5Y0/sic9iC9jmIz3nmwepvUsBsB6fvOQ80g
t6CkZTEtZ9ULtqjF4Hkk55CkSkRr0apAu4js5yoMryKo60KT3iZ1frLwV7bM78qo7qLU+lM1Mq3x
yI1S7RSYmo2fgFOK422dS49NNGbrehrcYXo05ZZGkbrmsbgzDf8neMcD7rubOAvWjYfnAe6dvo3i
xRGuP/RYifs7b419LaB800jmqenTaJ/nyOsUjfhTizI6wUgojz/F1P8mhUOB/3N2FUS73vOv0/hX
Iv8e2x4fisEehV1YxWsjwXBx0mw9vBXG32UIpDB3y6lc6V6xopiMXRqeeQhMBIeiE/Z5GW2RTUFa
bcTLMCtPU4s1gBYAZIo2UT26icwXkpVi7nQ4OKQ7fW3eDJhEcb/c9pr5wyweCjwBfAlXyEhe+X5r
4zq68sdflUA3C6x/1QUvQrFhYx9S5Rl/jqu4jFde/KOE+CVg6cnTKYQAR7SDV4huLjdOmkPEiH4g
nHEVpo2GWaX2zQia78j+3CRN6go6nYwAPncpkw3puDy2O6E45RlLrL72cbVP4uJACv/clcJvOi6P
QtCvuFiuiuqpQOdBkHXUPrLbMuSH1RnGGNOjhuUDXpUP1CBcXWteY64MIY5uJZYT4VOSbuSfNP0a
QQTIa3rpmom2qZXansinm3gt9Mq+NouVhMvHkA9HJXsQE5BrCII8Br2ISS5e2ViQKt66oIXRYlXr
mf5a0R5gjZfEqzWcUCvYjIN+GrTpVPnj/ThCXcxyFLVLjC98Qz4MnrqL9dAB+LJOWccy/tbX0guW
Mtfa2K0GjbJ5Nt1OXoePF0xWBH+UyLoFIrlrjPi5nCKXnNKVtejQj94dbrVXZHF8v8KJmjhw2IFX
bdN8x7ntHr2JjR6A9JdK3U6i+FspJBskQfaR17lxhIgXj0wqTPRG6SEoQXarhdVdWmp7oaF3gSTS
sTHVx0F47ev4gNJX6ih+uS9H6Tmp/Gc8iG8ilCmlVtmYae90kXaL7PFRGbpVUAVuKlmnuMJWc8Ss
q3/QE+F3Fyq3kaq6UvyS0xpLdMpnoe5RNdNy2zOuGz96yrV+4yv5jRZMtzQ91pXerSNFsjtBP8RW
/ktPrE0V1FvLeBySFhRuR1o+u1cK7Wzk8gJ59dVMSKVj6mEEuIVyUAzD8RXUXPppN80VmxLwx1j2
h9Jvt3rjbfWe27cVryct+AUbbQcsENWa2k5yoJd9ZletYQ+5bgfDeKCPUeGwqZCidzGwvTJ0Zldc
ZUxcH6ERKXoZCgpQltmAfkx3sfkg+yYnlFxxqOilQWql9V7InKyqOIlStlWtb1GJb645YxTVO8GP
voX1a2ZUd00mo2cl7bT6Z5eWpyATdkoQrtCBsgnZHSFC4Cr3v3cJL0+U6bgGY7rbAeFRMPQVyS0S
TNTbgMNIw3JQ0Kn6JRH0lrilTbXnlqnKMtA16cvvnhJfSUP8OBfSKi9f180PuqL7wHvUsQI2ptIZ
xXEddCY5KGraINU8+LmFfsoiro8GQpIFI8rwHF9Wnls8ddtidOoYQbOw2HGhO2FfXofZY4yzG4Yh
gQwECd2uZqrdpORYXHc+wkaj4khiwVaa9plinvJ4+M1JnVJlG1rK2kuV+8jIhAtR87m8E+Iakm2q
Mje4FgGtVwl51ISq4Kb6A7W68ZJq5JnasvL+31+kfWad+8bUkXV6/X2J+Xpes9m9J2NM3b64hEI6
lwK8H2yRAghi4htRzGQCkyz2oZqO+iU4wqX1WuRT/WQY6eiBNIrMn0J7qttL5fhPA7yZLRjmjPyb
YRWLuBR/nDFuBQbQNMwdFNwfgwuh5+eu5schrEV1hYuhl/OUIToULrrSOPgiumuC37oxzJJEIX6S
BOSh0NvUOdS6gs235RbITeeBnbaUDVL5VPX6kyoIlxLWN17Uh7B48eMWPRYiRnVQabtyHeSvURs9
aGKfuB4RrNMIubBNOoUmu1I/kKGsGsKhwhgevW5Yx9gJ5pK31RJpV3jFNTQB/FlFQG97ERi7FHUH
rTZXsp7wlOELP0AVmV4C9INaEe235thYKi1F/tHiaio1O0zxLSdPn77r8U1TTiuI2Nchtu3+dIpi
xAIkzTY41x2mOSrGKqYm2J0W4gdX/7BKeXZXobKh/FFQjROGwe6MAN0J+PQISvX7GSoRNP66UHon
o6jWVE89AcfUt1uVQkQpo8b3S04CnBh3RrfyB+6coXN5Odypzjd5bzgd0MxSXMsGvhVqWO6iSV4J
deFYQ7yhT3YUraGx+z5e1T4ON4K6lmvUtoIScL+CNuIALrazg8Rwg2pYJSNhiCS6X2c5ZzYzKQ6S
lDLgaeMTGkosR1VKovl2iU+m9oDu4oU0bql7TCUXRJAOe9AClPe57ddZY2SKEU6vwEvMlUREh5ww
MIxctS2kXNIrH1Y1vCD5Kvc3aDRuBCe58BvOTBKkLuRQOmhnOIyo2Ml1lHv+egaqJNLDIHX/fIS5
3oA2D1gE2PCLCooST6JcqYxgiPTR22yv5IXz9Zc6W/kE3UhPGnINFLjFpdC3BU6dOg+j1z4KQvo4
+PoNNm1YLiMM1qkgbW7ULnLzIn+h6r3yRp3KWAVIOKadn21hc1z6RWf61nAG/v5Fi5sgM0vZ6ltK
3OWf4IGkDtHVTX/tu7MwReNGN+n3/so7jg5SYruvF+PsOwIIU7PmGgjw649ViE7zAyswqH9IVU1R
LraV8lmNxwtf9U3e68NVR4EdqOz/DbModmS9UqGKSQkCL1njjV1tPHc7RKINBA9w7Nin+EhkqZM/
ZINTPck2werFSunn12DxK5SPk81SXS9SDwgf6bh2pB+7lg443AansaXyjWf0RiaF1NxZ59lzzfzC
FbEUBnhrM7xfhfl4vSsMG+Cn0XonQhj3c5Fr9sEZVtr+Tbti+/V3PdfO+rDi84d/N1aWJxK2dow1
eEm+koy0vJaG/hkDwYfOv01mZUgDBb22fYmUYVdIyUshSt+sDPS93M9e8AZZhTSuVHoDiIw+yFW5
s8wQG2SstDS92Pra+Fjm9UlKm4ciip7UdrDNTr0JlA4D9yi4dEYu7dRFOKIlYmdUIx9P2PoIiNqE
vtsMMQdvPR7TK+OPzI136XScY6rQdoK1jYCVMSMGPq5ip3vC1PbkT1psoc6xnfxin1lFO/MnjviV
rppSPrThQeMh9sOD6v8Ua/XJh1D19ef8XNxGJOj9vbhogqEnbw5FQ+dC3eh7ddWdsmOznfW0mk35
HUP3C6s9h14fzutiuEVolmv5qPdaGKyjHa6EkNWVzX9CVv8UMn8c5o1B926TyrlP0zhmVtaIVZMY
KK6W92v8Dp+xBnGstFpfWMZPTd7FgIvrrk6UIlFGnpewtTay2DsmH7Qbimt9QptH0zaGGl41wmsC
heDroeez/cWKfir3JlorWx1TNf1+1co3sfXz6wHObxGZh1mhygtne/F0GkYb630SY+8EONkPjvig
rqzKWscztib/PnmKO+Aj7muu6DUUHsd1okYX9s35HwGCEBgWiZYlLk5pPyIibLVMUzkibW0H38rN
DNSeVsKfbI8NwoVV/XQpzN/z3XCLOYtVC6rBZziIq7aGYXyWPQedduH5ks5tG2D7KIMAHqJLMX/c
d/sUsVCKaybDNJ12lam4whb1Ks/rQ+2HrqifgqqEf9gQt/f+hS17bt9ANob3yDTp8y1maOXI3Atq
IwBr/m1KR/7Khcm9NVeWO1PD9m5WdgF/sgSxZTX2OEbo+2ueLrspBNdsXgT0rSWiATHqrtVQ2Vgt
vk9de0VMBDBR4QnIk+bopcm0jZt0pdTNphFA4wO0MxOgR1bQuGXj7XKfbMXT7dL6Jfr/y955LEeu
ZVn2V8pyjrILDQxq4oDDBd2pyWDEBEYyGNBa4+t7ISqrk3TS6J3d055kDt57vA51xTl7r30ZBfMt
3BGSUqc9W+Uj3jhPp4RZ0i+syOEV4rnsfw3hc2f9adqMYA9QyfOA+jJ5TJJyrYzLWSTAf2RdBNbs
jtQSNDP4Rd/vDNPiy7uuAKakvkPW0Wme49iq5MIiEQLY2jp6ddC632e+1jMj/H3l3r1S+mB0Ydkx
As2IjC1QsNZ+Gq56Q6q1o6yUbXAl/7tbPb4VHeCD0BeL6qdgvB7kSxmOMucHiuRzT4qXluzsqjzz
Pn1uqZ2MczIF5JNcyrPgfdJXyt4MiTVM1vNFQKSqtoov+0cEqj/im2F7LlP1c5/rZOCTTyVrbSPo
85hirapv28HCyjodoz4FbEZlPX/Tu3QjJCzOBo4HH6l4ceZb/Wo2en+HTxZpOyyiWFaiwNOQSs+Y
qeO0dP327cyr89Xi/H6Yk8W562slGLSQM5LRP4SJ2FR265VR4wqTNhO17Lx97PWZ5Oie/JTsVlT5
Lu2uZH2ggqA7+iRtWg7/Zvyi1WeTNJUv1rl3P+7UgSSHaV6qE0+/WVub+rcJZhvC3eDNawruxdXZ
HdryUD/NXtgETfRBX8QHA3MHujymgQfB3iOA5k8ccUOS7MmcrGM1w+Gs6y3H9WKVZ3+y/qlVgg34
9TU114syh3ORoGgckvvvn9GXbwJVABAaHDCtUzd1FWph1NR83XKLYDZd+bGX+n++H+MzPGV5398N
cvKhBYj7Eqsfed02CeCihWQEOureeEtd6bJCuLR4qfWNjHlIbPNbOH4EE+7P+4ig9X71EN79kpMv
r9OnoUsNymw43ukCKkdwGY9dHf4ia36d1PnBlAq36m6HVBwCU7KccYxvG7p8Vd96qoZrJSaEorpr
5mIrGfjBp+A1tNpjN92ayduAgF5MhWN1xtEffWbMsPckodxFMEKyPPqZ1zNq16gjQktNLwz8K/WU
3ZpZuGqH3Bt14fZkRBhqtE/lcjVLQJ8slrqWzmx7WWbZOsewbzfGppNiLwRr3hSNkxN/Mtv+5dRn
HvUYRzRUwGGdrg1CzgL+pUoat2Zj5k5JQnxCXlFkyce0VnEJ4RBxrFaQ9yTPxRp5cQLNxqo2JDbc
pQ18+NRsV4kB771K6bQE5e9mjFDmxm6P2M21VTN1a9Tq9exZ0bRRC/5oUQROMxY2Jb0wvDel9l6W
25usQ/Az27AGCBRxbLN8TOMQ39BN2RqbsCqf+UH5apr7lpx58yWxTMnNZqJaCvPKbtPLouqvR2nC
NC7X2KELDFDGVohxk8T9ASHVtg/e8N2ss1B5083ASaX6UralvZpyl8zMjeaXEhcu+nhXQ9FbdAm1
y9zBVPBDzvWfcdqsg9TGREKBTouLdoXleK0ijtWN9BCLYF0wG8s0fauy2AaZeNNQzzQdsjuf5nn7
XEbRSzEY3ggdQ4oNNwzTJ7t+WXSxc0SDVPkZm/JGS/VfWhm4tlJSSM1WTayudC11S4Tn3Vgdu+w2
42k3/rjJ2g4btEW0/ISGetjR7F1ZXXU0fX3dJv3RlDCBYVQblGZTVq+Zrd9k/JSW3DBqJfuxCdYU
qeieGtdjUd4lueqFmrzSRx31HpEp8ThEq0m2N+z1V2ZLhFRcr8e0esn8Ec/5nYaSz8iepNFc+f3v
ye9o80gbP0MaL9EiRYluaNYOveO1XBXrYkHOjNIVlcELJZyOcm1Xq6mEl4iNypgbqL5MZyE1Wl0k
XpCotz7aRXoydw0+SVFFjm9Or3k/0wvtxnsb7xeSF08gXHWMipDzVjiNH/xRZBzWsfSoSfMrnsCf
Ft2ZGqExxC93TlVXl14Ue9qblSBntaGRl3mlIV0MhbJVrNhDz+fh6HBSGfivvodXnkTx1odqMtXF
napKh2kwrnS7csYg9IReupNtseXDdJZFLljBValMu9JQvFKOnbaZkZ8r+ywcwePm27KRKDZWK1HM
btYeqwFSQDJeknbpZpm8ERpRg7w16fSnw4NXhhMfUMhpINhmoXGh0Udt1PtSre/Nvnhq1OygZMYD
ttKnxs7upKrbhRWOtoiAWj3bpuzok5TdbzmvpoQeAVaZLKEv0BQOs8lT0jzJY0SjHtZyH+zSaqBh
T0CMwlGctAK5kRyzYnLAMwhQw5tVPthuIM3kT6n9jsr0UUnVA2irvaDwDv1nZfSJM/PwOpogc0vH
sRvxlg3kHhQ0Y+MNq8trbPGoEDxkWAfm5hb4MTIZMnoCQcbH+KLp5JZI3KEW95ufo3BsiQuTILUO
+joO30w13ScqFfAq9bThIZQVclestSgjd5KKm36s131mHe2SnkMbX+rIZsrqpqPS3wYq2mHb3Ni5
BU1iDoVToHWIjXo3tP2ml+BDSMW+inuv7ydPiZubMLGv0kYc0/HKLFAVpZW+nmukNMboho2FkJZ5
CK/I7YiMbYUG9dCJGRF7e2Yz9rnaBmJZLOQYjDJ//59F690Ou8VraaPGWPahvRtcVEfrn/GeFOjX
3y/FX2zmPwy1bIreDUXUj6JWJmc/M7huAL9YceV+P8LnStTJ1ZzULqdkVPIq5Gr8hzwi8b2E4G6v
pQdpzfSyVg6J9++r8k6GXK763VVNUproUS8H3hzPN3HZ7XvrTYvGSy1PETTAqJG2opwe++l1kADx
xkFA2qN5iGX8gmaxHnU0r+Y5y9VXZ/EP93rZer37VV0z1UHeciOGfQs6Jvba7eBJ+3R/Dv97dqST
/VXYS2ln+z0HY86rg2K5NX231tdgNSvoNdjLNDVihSnaoy85c1hb/vbJtvbDVZ7sqIo2oxskuEpV
fRSYAm0eg5xX65K15/s364ut6oeRTg4tAilpTXQMV2kTKS3d5uVvXz+rNl8Ka5+vh9hq2yAX81N7
LGm0ZNRH7mWzntZApX6UWzrkO2M7ELl75lv5+mv832Odyg0jPeO1HPkai/qa2GrHR/f1/T374unA
TiR3A5M+csdTB95YJi31FEYYdSQWOKXi5Cb3KYX7ZyaxrzbWS+FZEPZtQy46fdlxvzC383AaWwfo
I5BuSk+W/NssqnWjq8e4ts9UPtQvr+3dkMs/f/d9sSmdplFbhswDuDHZi5aH14X6M2j9xDVEf+kH
2JxFtU1q37Ok5buXriVUiHGgOkK8RWktbTUZ3UvyaKjxdSfq3xr24UZD21mlN7rVuGOmPg5CvxwN
De/0cbAzz2/RTPqzo7fdRQtndibApSiUm97Uz3B4vvquNRhX+Ho5My7+3o9XGFeNb9oxVzjF3X0e
5C5nqH0QEFFfPMbDa8qezJ/QvinDmXv71cHdQu4gC4yV+ieqSmP2TVnIDJwku4yskcY4YEsdcMQJ
5a01LiURbr9/Ub/4FDgaL7gKxNX2p7z4XovNNljen2kegd0+Tueqzl+9Le8HOFkj4li2pHSeeVMM
cyPfq9oTZkgjt85MUl/duffDnHwHRawgWfg7HYr0VeplV2qOjRVt2uiH1UU/erl0iDP7/t6dBmYu
DfcPN+/kS9CHBO19wLX5YfkwVNLv2iAry5dXZS0/90a2n1GSjrmJEJKQVAnMzGomD68t28uagugc
xFu14sQTDY/GjEKibpt1H1/78uRNCtApvbgG1OuphGaq9R4x1T6SX7+/hs9twJNrOFlHJBUlqD3y
ApR2v+76P3AFN4XUbyOVvNF27lYhAsc5RAuZX9rpuJJMFNPwBcy9EiauCTMnMG7oeDu69Wiz8dAd
aQD6DUZsUAKirjB9WdZ1pyaIn1HDwaeA8O59fxHnXuKTFWqoDRIUJ66hifec0AkEtN3vR/hiDfzw
pE8qaqPEkpXUrLaFD0CDKR1lcaG8fD+Isswr36yB5knzSY+jtBhjVg2xl56Gy+JX7kW/1NjRX2xz
lcD4RlzuNHf+Re1MP4TlKS/5jfR/0zIxeK+p9goFPM9px78DUBhgoacFFh4l7Qq6W9Rff3+ln5EN
Go7xd2Oc7IdDzfYltWDLom0mZT9Jd7kbe6W5ohFwiElmbbyl532+HfTVLvnDwCdTO0l9Vaour/tk
NPuxSHf6hG8v/mMkk5eF9pM+5RiAqnzV+D9DBY5FUtwILd0K5pMz9+CLt/bDTzmdGQH5iLRk9kB3
7Wcb4iJDR97SXTmUphuRWLGtneHinJ3wiw3Dh1FPJkorN3WzLhi1mpcQzvKQErsZTqhRK1aAaao3
QIzOmU2/OmrROVIRHJDxJmun7ZIi6EUdNMuoSNHdeVc8cKbdNLhbH0kiOPOxfmZtLm/Xv0Y7bZ1I
ekSO6jKa2XACCFCVZfkFmWWv+F+eTOT84H8QRc43mCtR4xYuR/3c0vcJFnZZD/f+vh/kZ9pSTku9
IPen+6LKl7OsM2bZ1VRFz9hqbZcs2csxhv0ranci+PXM+/HFnPPhKk5mA6Iz1VFd3o/o0d+M98qb
ka9TL9v0jjChxa6kahX+sl3195lxv+hlMi6CBtgR6mccU9iXMXGE1GrniOQG32D2VylSYUbAkpLp
rVtpsbeQIA2EeN+P/eUnYZiCCpata4S8fNx4FXGMuMxWAvTF/jY3LwtVXv+/jXAy8UyjiXUflo1n
VvByCSDVIuf7Eb7Y8GBS+9c1nMww1ax2YRRxDcMUb9q53ZaD6cTl5FjGr+9H+qqf9WGokxmEfFsD
OwVD+cfkOdpWm2gTAh5H2xev0825rMEvH44JHxUYC2KtU+UdoHFltGZuHWo43fqRDP6Zp//lC88r
t3DAcKH97Ru+O1jkcaGRnKgFHiL+BqhZk/3ykzOzLrynz4ssf/pfo5xsFmJoxhNqY/bYhl6uK8N0
q8Rc5VJNEqnuaHaytogkaMVzgdEuNMe3vqZPMM/j0QbXwy6DY5ZXmWS4xXdNL91KOgnH5UMQ/jIT
+wg95DACU04ricDnPykOgbS/laXfUWO5ePyoY741fnQVWOK6nEoQr/GShutYpeFp6nBIqZk7WLzf
+HW//fQJURO22OjKiu0rM5Mu5qJ3tDrYzjkBgbAZ5rzZBsazXCtrhqZpPh6zzApds4yyqwHAhDtH
WermYch/fqUO9tqafU+Hc6bl6n0Vg8e3UL2qv/sgxTmWchOkVVSUO2I/nckML4YQLplSgiCQVrWC
UCR6EeVhqvB1iPpSb3+IWlsl9XOsmytK47flHO6qyfI0qb8ylBbVQ2pBFYLYYvvpWm7brWrgGYpV
AmnV+KmXrBtgKjuf3OnUThRUvXq89n39x5gUmL20dTIFhksIpBN04iFqQK5k7fNUzJSY1OSXXB+U
QV4pvXI5NmGxTm3jqYti1cv4Yz/Hefwj1NJYh0pvrDDKEG4mWTvUGI9qE1zpUXuR29LtoCuKw6aA
eOxXE3ByafYrG2Bua90p/UCln0Hr7tqs5WuTaPUG/VqCKceMh609jrtKB/xGSjtMs/BiQd5MVpWt
QygkIhNbMlQpsVbPfpa94EM6jIa6U1LlZrSuMe3/0qfSaSxlo5n9vdWUq4laZydbW92nijShZO7h
x3TV1teNS2xOblE3aylJD1V5Fzf+rzTBtNS/BNboigA3LDGtmSDJqHgMGghyxMs5ugkktlyaHtNV
A/okaQ52cmWHsZfzEKauWZtRv+nGaD0o80XK/nnOwyOdarfWSEnnIGIBlg/G/DAO4may8I2o1YVR
PKhZ5sxhutVmHrMJaqgK6ZIVF+UU7fLSdi3OMfocOEMa7UiX88LZv/SHHxmfVznfBsK/mMUx1GYn
kq87k+jJ+GrCFmPAdxlaUnrBOIwgiouxLNGHL1zi3mlBBjXwSfTZumiDg93u6oSryItjrUZuYWAY
jIVxbDX6GfqzWvyIZX8jkvpmrCKvjclgNP2LZqpWDX1vhE8XSlFdDSJpVn0h5JVqEDedh09kFupO
aYxbXR7dBmdMi4umz+9BEK1LkhwNhCW6pF/XXcRbA/THtxYehH4tEUWu1TMR2ACK5PKV1jpFfCLO
DR0lJwY/M7w0pRcq5rQYKxoH+o9SEqt82Mf01krR/JpsTISmuET97Ch06zAIjUPmabJ/MIPHJpDc
Kb9udW1XB68tHky9aZxkjgQkeFz04sfSMhBttaqJQfCDVRsO+0Lblt1zEA+rlL1mRPi8QUiwABRI
ceVHWNCG7Pl2lKbxUDm61bBRwnvQB9V4K6JoNw5UNNk5E3d6EA2dj7BdKbb+kgQsNaLfx+TCKVa5
o4cNtQb+UQeqWtpLoe61ScA8xT0y2skxEtVVYyT/YclssNUy41eilqCQLqtudGS6rnqiejMMm+/X
ya/OVR+m/JPTW99LUj6UiPrSXbsrd7LbHUPPuA/Wobzif8Sq8+AkuZR0EC9lXnDXkWHV/Ti3L9W+
kCIABkQsDc2MbfBpVbAOlDA3K049Ak+ibxZHTsaBQY6fejWXT3WG8mYUW5LB3CAMXUOWLyY6SFVl
HYqe51v9KWmjCONKi2SvM3kT1fwhCnCg16DuBGGt4oGW3wpFGJ3SG7W8MWPzNa50A3kBzivTN9BT
Fzx1v9Af/ZSQ9rHrsn3ht2uA2IfKAPbcy2CcwFlpUnUtAJ5YpbXylWmVyPOZx/JXvHly3IWPvFRJ
2ayzp1hW6nfrfYeMeExUNKTaZPMzK28eRmPVViyttX/QlGPXXfcZIX8l6EoZRlVID01YuZtoXemy
j7+aJ1284ocM3aBGu6MWwVEtxQV8ZUfV7uAWbxMqh3q9lUSwkMYIL4C9dnmr0XKLN6YMsqw077tO
P2p0fm1l3A0AmR0l03OyzKX7SQpXS/x61eXP2KlWxfzbkmjMm/uMjA3ECriesXPNRgK+3RRuKse/
ZTmKtiPLD7VOFve0rT0yQWBv41ROf/x9s/9/zNE/kFK/+8jd5/b5P97IrGiny+fs7b/+8ficd89t
9z7V6O9/8d+pRpTD/1MhzhYoFE4R0Al88MNb0/7XP2TD+E9QoCD5dKQ3OkFm//iPf2YaSbL6nwKe
IzFVKFMBdBq8j/8MNZIU/qAOFM62BTQ/XCHav5NqdCKCNcD5A4vHZPhXZ/fZ2DZJStKhCB0fBkf2
VDd1sbC/LvnO7UbaxcdzO3drOXP860v753jgSDkTo00Vp8rfUqRTUpIS8UCIZobJWXnR0PR3DbET
pk1zsOh3Ig13kcTeYvF/9sNjMQSGU5bzn6kBq5k1V5JtPdYUDJDk4D1JEVyW1a9Umlib/WHbC+Wm
yLMnNbRwaGtF42UdH48hj7TrK4s+ctw990BPSqPlABtxeEjq4jJKordcMod9JZCMmlb725L5skoz
1zZKmrQbuxcY3vvsictNXapSIYAapdqkknbn28brXMWx4+PtZh2MtnM8FtQeW9bciTVrnjnf0wOH
0jGzOYKSig+K/IKVFWa5x6rWILGA15b412i+U1xT8rpGBLga+w4ze1GorlLmO0OpXYEiRDdHy5nK
1IYoB/xmTIaOQ518PWTA5gqzYJFU7EdfDnHYj6+hWgAhOLeWnfQm/j5KXl9V5nxkEBnxl8v4ftKM
VSXsJ314iGzlUc6I3esW5tvk6rZ+kbI7MuT+J9Tftj0ncv54cPrvkZeeGfEYS47z6ciGGYMBSMnU
6tJtEUQrS74eqzNH2pPc7GUQqoKMgpfBUkDonpSjNV+JjMCK+oemwVElQ8mDs5co7GbIxQh05aDW
w0+lEW9F3W91IhHUIbkLhNmsMs28aab8D1A63Y1T5CNjW2JNscbeLWKwtGGpvcQqu6ymnDWvQoK4
MqTxOjFCLPfa07vp6Pq/v633mY0nZ3O+NOYR05QXM/ESlKielDLseqC1LRXKfX5oDxpWnuDQuXxq
S1nTOxcdKH9sf/zPaJCfdZKg7E/hLJk8Zmk9ZMo9gs5dsg2jzfRYcJC4TNWVH92pF9Y1mWDXfrgR
GV3PYpV455JMPtY9Pv+E5Z+/ezE5sPeG0pTKPTZKgCztemzMN2WM75uiuPs3b67CnQU8yjSN1xBX
2snOIQ6wxqplVD2Mr8NaPUQErQU7miaHwPk/KCeeXtkymgkz1iCIwCCe8WT7mI+BVAaJVTxMydJk
9y0olYIijxMFWkj6VoZGzN9r/QzBgxQ0aIRuYMWbZlDcsChJpyiCW4zGOynM9qMlEMKg0RrbgESP
utj5Uvjajsig9THlOKxxHgbM55gDevfvb9vHAs7ybXEdVPVVKu8glD5tP4tyjvtkKh40eS/nKYz6
fP39CLL+eZJYENGATNndKlCRl5Xo3VtgF1YmZ2VbPWRRxwEyMa6zekRaqTVbuYmv28CHITMYK3Mq
75SEfas9mrdUa+57HAS72UR4K2lxtBpn8w2CB43POYKmCkYm7QFvzJW29iv7WrGGtQjb26CRbwqJ
CCS1Up9ykROjNRve0MJfLK1mVUe1J1XlBQf+Pwr3ukECmGsgUNQM9MFk5S+ahmY0SFiqgl6/UPyo
2EYT4dZSrrudj5BTmaIbAwebFKdXcQfHwFcafePHLXAtE8GnpGocqerqOOeK2Ld2p3i+FRW7VAN3
MGj3LGXTcVYybVWPeuYIqBVhUG2KXjlA3Lgdy/4VvPSDjt5VD9PISfvyTvXTmrQe7o5SjY9aYT60
2eKs7jgR85W9FcPcAp+vMiA0sHD90trpQdOvcmoKkmYgQdNL5GGDvq1jne4Kh1qQbMIp1eLFNCN/
G8LYA9UdUyeIxq1U6my5lyNp2qbHztd7TvtS59GhqXd5DJq+vtAzfkQvqIjbSn5L1/BS6aQb6N6X
jSl+xlP6A5hbtU15LrIvre28ULy0NaYLw7f0t6rpX0INig0qUJ9+uq2Ov5MOLq0yPRv5jBSgqWmJ
zodmNFnkpadZtOn1EMfbqmgfo7h/ldKg9oC3GW4lw0sQcnyh97Ps1tUI6aUUG6vK0QM04kcTZI+y
rz2y6SEhTQ71nVHRoUwBrwwlwK66JSTcitO3RJFIKDRaAusiO3e//xJOJ2S+NRZoYgrYSVrap6Ne
RFKXSIy5eIg5cmb7fpsdmh2p3GfKmV/sJJcNHamqrMeqDP384/emD9rctUmVs5O0NtktyJR1u1Xu
2cvsMo9yjHH7/XWdNND+TiIfBjyZ5qM4E2CRGVDZ1Ae02+ulZaVco1lFPJ5jQlr55yaVv9a3j9tX
cwGtkw7BNEwE4MlaOkSFbIOASx7mzATOEliSk0dF/NIT98hWJGtJ9emTC6ulTW0F3S734ye/GWMO
yIm0EkEhu9B3YAIHmHgz662Is1/gv1Jkh0H0S6jacSqo5WQUayPLar2kRXHbWzBadXRJAIWh3h70
YSGy9nxhg3YZ5DV03vai09KHrEnvizDc5zptO6W+E5nVIWNlB5nXQ+Ipg2466iiZrm2R0BDYZBBo
PoF9g5zv+9JqH+Y+vkDwOXvICfxfjRze2dH000hFd6+26m0xas+pEl62E6eFoj3wHqwBZD6OPq+0
ZbCT7qgEr2u1ixzgwHSFlAUu0i5JqdEMADwVqPsj5ZZcCYpVWmhs7aLVNraofkxUdZWEEz5i7jwE
gzASpiyy7sroq92QU1zshX3dNPl9hxDX0aoUkEsXH4pB5CtptO7q3oivZErKvTAfUpO2lKiKg6yU
+ybLvCGhauQ3krXqS2NTL3l1g2lNTqs1B2b4YVtrCoukEehuWai5oxI3CDlnvMkV7UYrJoWYhvDW
bgmdDDLpLtMlnHWxdCskbACBgqK6L8W1JFAsazHp7YE5TU4lYg4BcX4/61jWmXQRXUJ1sDPtR0gR
kFKyV5YIn1OdWKw8rYEuo19EbKxKWx1KtaPKueIlodY+zU0MFl+ATGstxMRtaFbXoW69xErxJ7XK
p2BZXKosvY3T2rjp5qLdTaoyu4oW3VUxs1Lsy489VI7V1NfyyqwjnM+VWuwLiZKg3AoQYV0ggS3s
JtWpmuxSKRvL+/6T/WJJttn803hdRGJ8Qx+nCDSaaSB3dgTjrDjEFmWIpD10tnxmmJMe79+ZwbbJ
fac5xPng0/aiSDtBwooZPUx74BsrmQgebTd4hse0t/n+kk70A8tYzKt0t1T8ljA1TjHt/RAEsZRI
wcMSDjX86h6yh+gorqPdvB4vja2y7S6K4syU/sVc+2HQv1Kad3sbVP7tAHAueFjSz5eA+2RjO52n
bwyv3DRbcYae/OmoxxHib4mC+sVCZbROpr3WaPNYnzL1vhHBTaCIbVrLBAFSqtaejOl3axQv2XyQ
2nPgydO16++4BDaxudZAbJxidyS9GZMOuP79oCQ/cnJprOHWJpSiMFHdQbkpg/Ko2NGZ3emn27sM
y2Jm0/tTNEGj8eN7Os/DAGBDk+8Ty+lda596VAZ3vteuZQe9ab059xaRDsqffL+w/D2k0eyjWCRT
lT3Fioq5S+Hg6Mp9gUGi0pI/pVyojuUvbB+cbyOUdhcDDeTciem8TKZ9oQCYWS6+bMbH3pw2lrTY
Gbq9lOPQMEbsDZ3l1LmZY4BVDyoFEocCpebkgWCfm1KAGBAYDIT12TGQ/rT0YbNROujxIIJVtpmo
+nQCUavM67TortOg2ElS5PkJ1VoYvRQbjroih+ueRWKtS8pTnKQEjuhY224ygnaSRb7Ra6EEq9EO
QPkmLWCjKAGfSM/QTLWfY9t7eeRf4OHdNKryUE6hhv2xyy99M93ZVDRsOdtaYXjMAptQLS24k1VJ
dtRZf0xVNF51l211rTfgfWl3oUF7lMC5mO1nexmYUb2qi/AZmU3hRnm86XFo7I2E/WDbWupSnjim
KMTq0tI2WPM63Bx2e1GKiR6Fnm/DMuiPlVKymVNmQr1KBaBKwy5XUAqi9Vq/hpSYdnGpXI91h6Ep
IvyaFGRHEcWPDN+BNyeNurLSkn4m3nCnUAn5sBvreibGbjW3Vb8Wau00DZ4crSLQUPjRjyDFGalK
EXcftfMmUo2A9KLuNQ7N5rar8sdxhPLP3pkXQ/eB0WmRjQJVvGUzNV7E2MfErC5xkwQrJexswIEw
07qSM0SWTG48Zb8qrbMxecj3Wkp6smTrdGd8+izGXcCB4toI1IvcEDHHk4DdA6+G1HYj9XkZ+0ud
F9vSlGDS6XG/VwTaQW2wCkfLZItKdvGg5MbtCN7SkQfRPDBnwJtLeCLxMGibsusPvNIvshHO66ih
fDXkNJSo2j3lASXsKTYuY814Lsu82udg+Pi3hx5+VP5MI/J+SiJzU4/xs0aFcGjT1Amj4Emp6ThV
xnCMRhszzzQcONXeUvpO72wRFVcTJDcQ9tEqiCNOdM3GnJd3WHY6zYKWWxIpOaqNuEwGsIx16B96
rdCYs4M9aMwnfdQDR4pZ5GkfHDON510ZR12TUAkry5Zu5mMru4h+oGi2YxltlC4qr5TO3oFvxJ5G
sYgGJ1+FTkGoMp6lKbvLykjG0xT/pPB0NTbgKFtSF9JS3aUIl4ek+QOBFc9CW6xEhNKRWIRD3pS7
CmgW1JIy5gUJb+Ksdw2jg19t0Ocqx2x0Misrd3plBdjbG7FKFIsOT6eVK6GFM0ouXTuzEn05bS1s
Z1z/aFBPs1eQnM4g03KmLXiEac9umBAy+k0PUfujo/N5ZrE9rX/8nSUpHPxPcelkA6Hn1ByTkeFa
V/b8/fgbVcFCLFde/RVN3yuaZsECLj9Xtj6tVyzjUj8VskW9HprUSd0lEUmiKI0l3wtJ5yQjS1Sr
WQXPXN3Xo9AMAD4kk4CqfFx2ZL/Ngn4wZEpnqtdfN5ewIjNwWfU6uVedeFUhpD8z5umOjAuj/weu
wQYERg3lZKVLe/ahRsNK5xfpNh/+KJ2yizrlzHNbhCwni9uHUU5OathJA4kVXr5XJubJOtrogeWZ
hKDo/bFob2ft34tx+lsBxEelIF83OK0p9sl+pR/KWBLqLN9XOZHidVhdDD1C71yXtwRnnDn5fnkP
3w128tgo1MmS5cvyfZPDP7byibgScRCxdfv9+/HlOMRSLcdrxfq0K+lrMjL6KJTvJ+Vno5awLYCA
S+fwPX+PsKcPC9qfCUEI5Biqu49vYdl1MRluqbi3hp5El8l8MThLrgCg9fsJ3Ck2PtOpphHZsenf
tZN2xRbNi5NJQ2RC/sSk5xdsIdHmgVUG2W2GS6DLUOz9uRJruhzdGfH7py348hKzVQPhAoaQ33zy
Eo9GlyAjted7sRcE2K/AAL1ZLmBEV99g/+UYeiG21pk98RdbU4OTDDASmw7IJ7B9YKrFZBbWfB/X
4BmDtEaNWMZ3g65nZPtEuWt2JQtkfGyLc8qxL4Y2ZbJuOXdwxiF++OMTirR+0tJiYgHfkLi+t3bF
YSEenTWVfTEfmbxpFoEjbEs/7b4JMSqGVIWdN9d+ubfmoXBr08hWetIdyrTInC5PQyyXIlw3StYC
f9UfhmDi3Bxqh9boeAZW//ZvfwQgHJWl+6Mhzjyttyci7XxF8BEk0kGWrjqb3caZJ6t8sagxBvUy
Cj0WteOT2eN/kXZezZEqXRb9RURgEvcKZeXVKtkXotXdwntIzK+fRc/DtEoVqm9m7tONaxookjTn
7L12LGazHPV0mYfVxusvzLtsH71a/rwLtyDYfNV3rseVTr0pvB5Nb77AMGt5+X4RO6rkOp8xAZ34
7m1Brd8kkp3BdszEn1kPywFf9KFqXiJM1yUB7PO5FOVTRzyugv9GZ+XBwHX0EQFs1Ac2rvMhdIyb
qIjlyi6b5ZN2Qm9oMPmmUUHUesD2fbCzD8eFLPb9q/1S0OM7hhXJ6qergn7K8SnTzkszRE01HcT9
tMa5vSaZDR7HnXs9+9Zm2plLBefcRZeXeTTdfbro0eydRmzKrebvRREfbdPr+mX22U340do9nHnA
E9sXtg86U/iyn4DE8PnDnQHUB0NqTYcozmvKbtlD645LpZKcAdVGn2VqtA3CpEf7Em2UWV9M2uO8
jmA70G38YCgESDjEk6lUZ9qdp8b8v7e2LOH/VBSaxuk0W7GnwzChvSfnoBye9WqfoToPle33v8PJ
a2m0BjnY0z8+LqK6NYCqqZimQ1eOl44tbmk1XSW9fT1owQcnhnPbxhPXoyiNA5IIdOTQxzaSqNSk
VQ9yYvuBnVy1rINdT5SKq+4toy+/UltbP6co+jqqCJnCm0KHnADWY5lDmGnNWBX6dJjV0FkNBGkh
dMNjb1bhBZqh9MwoPvWErAgmUxZ2xS/kLaVHfEvDaDqw679M2mRDLYGgUWWyV8WYvg+ZmM+M5RNr
EIoWvlGcFEyWx4RqLIPEp0XKyBrU7Yu/xuZlDTqbiX5iDfp0neXf/zMuM7cs7Ihy+AFzrFxR1HyE
ceCbDYCm5TMtXzMqCfvvx+eX+iGfJ7/kMjJ1gUDuuE6ZDlpp64o9HqA3kDZl+fWfeJvvLWxO5zbg
pxYbmPEqmG9WdOo+R4u5O2lW3FXmiPq5DmGGmASGjwlY9qRjuou0bWFF20pTHzlAT342iusk6D6C
PIZZz7zAATR5n/MshF1Sbi0ANaiTo2kzpl2H4FpLN4XoD+hCwTOX87gKxv6mY4d/KXslfdbjVpz5
uE/McayZxGrYhMXwd0eLZ6vjQtQSUz0w8Mm3UJ+yRj3Ycw4O3gqf/w8vit2wAN9HMI51XB+0pdrX
Sa2rh6IJVK8Msz9GEVZ0FlrzwrFlRIq0+5uu/6awxEzpLLLYwZiPZ+7ixALtoGbSAKkwqbF6fh6j
UkqtcLtWPUxOiZ4hsW61sA0vE22OnAUvh0y5R0rbU+PxVDn3m5b8Pj+hhUFAsQHrgpxdUh6SKrqv
9MA5c8Q7taw6Nlw4R0Wlw3HoaIQNsRG1ZMrMh3ZtvMyrYhW/kZfyOvriBWbdSlmBrTvzi5z6av+5
5DHLvCnyISR8Yf77AZXjSqzn3S8wRrCg8Q2mK/X9HNbCOHfJo3EXlSqBloE9H2Tm9HchA8ZLgh49
WyefRdU/6yOQ8ALN18bJDFhjrXJjVyFhmpXyp1cTkk2RfGJzbl6pOl9M1XRdNsTLNTo+UUsayKnr
dqXMFmCyVH0wRPhWMPRQH+sG0SUktNbdYUoU0lpndWXKnDKgUdgb2Wb3te2eO+Ceflp2fjonHxeu
5Och1+hBKJRWm4F37yb5PKIa+P4V/v0TjvZFfL98U0sX5Ss3wI56PAD5PB7yKrVXfQrJpm97+3c4
grdqMRPZZt/jQEXnNde93IjUeJznMn10ElqWkU37rGgQgIet0m/VxL2q7aj2Zzmo14bV/8RgsyHH
ot3PY1RtlCmGMTT20jcK/cwkcfxT4Sp2aM4gc6R7wZJ1NDDmxg6RUCTjoY5LSDMA3rWzlZtlk/jv
j3V8jaNNZJ60cVmO2XgITetxFlS4Z430jxweUOORXLhJyZCrp+cQLW5t4rlGZf/9+zreAfy9A91x
EauxbNnHbSiVzoLmSGU4kIFxi9GGDFd1ZVjEPk3gwTmsf385frcTj0xvZMkh09hSHUt4Sl32Ihn0
4YBl5LqTaD6MSMHy0dPUHTigrY3Kfq9arBCGRVNAt1PnIprB+JSFmm9DjiEXQdDDVJiUx7FxtBtB
vtRaW0C6IkdlHdd3poSsa+uhsZ2CeXgYYX/6mjbCU7bdm2wk6EyFyUtUSHBTxATg1C7BHmpQF9dN
0yRrKyDlJHZdqqWhnqwHi1W1cvtfqh7tk15e9oP1iyXjNpCa8PU+D9ZVrdg3ldlpXokzF9wRqNTU
AcqYj089tRdsB85jbUh9TSCERWsjL27tWHvqLMSoVqp1qDvzZ3bRT0aCgH02lXyVwKXwZdjtMl0C
aK+Tj64tp11hBMq+ctIXkcAgne36tjKIKg5RHfhO3fzEpPrbNAGtTfJhMiuCVNxcvwC8+j5UOFPM
Jn/Q5xnuU9YxU8FLXcMyeZnj5EmVU/VSFhSIXKsixkvN/iQGHghDe7UM/g+SEN71DJmmbLJtN8RE
GCiIzFPJUFVo/eCBKbsNcQXOKrbHj6GpXnO9XttdYGDemh6kMYM/Da03UwSTT2T41dziHNKs7npU
KcDOzvCKu4sjVFpdhaXa+nMVSX8wqMx2Oe7DNOpWU4s5qTT1C5HOVBbM34WrvmqxES/yg2pnuXm8
UYvouTO1m6ztm33StTmKn+la9PFLwH0VQ6KunYbcGSWZ9l0xY2ZBmGMpU+fFoW3ukzIimV4UOclO
st1LBzWtPWUwyRTxYchzqMvjTQAfoIssj8Y2lkFazssH+s9GNc4i0ASRIw9hb4UIfPXrasKeTyvv
9/ef3on5jM0OrlR4Ucz/x9WfFrL2OHQzOXDRhSTwWlXLc8v3icmEJzCYK03X4KR6tLoMVIG11jW6
Q1f3s6/DufOH3LqOAsFHZlj01xRFvsN2k4R1BPHaplPioUgj4FrXyo0w8TWPtOW8ME6Hu4wh6kPp
Hs+kLX9p0y7MJ9IeTdtaSn9f4ChjOLpFJmX/d5dhbNim+/m1vbY8Nn+b6EI/Uxc6rmIvlxO4QxCt
s7n90gQ3O7MNUNe2B7CPl7mwSt/u5a3ERIgnT7mXpKR7UVydmdhPPuWio10OCViOjwdWavd9SV5T
e8D2vNWuSB+k4UGGm88ysnXP4tSPsjvYv/KY/17vqBLQNkwrxPm0h8Kx3kWVviZ1Rq0tbP080myP
zDgLtt8gVxVQx3Vqx++dRhU6TCp5iZOI9dUZuovK0rqVnQCKk6OIHktpTCRTDz9j047ODVfx2Sf+
95Y1WMEIBCzyo1nrPn97mENNQk2K5uAmQ78dSVPxmyxCoynKK7OG2AximLZUOb6I3k42rcVByKk7
UhDVYM92sfESMeBDdcZHdjw1fvbxZ+wq6W1n65vWHND7qemw6qi6qSmb2DnqP8qIHvaQBj/sUU5g
oq0nsw6vi+U5q9oxV3ZqVRecRgK/DuaPkpiYTRENiq9qvflYFTAHW1vIXZhWj1Y/mF5m4Qaw9fhj
KrIC+W7cPCpjWHtEmFzgLLG2bZt9GEFRrdQgeGlnueSPaS/94LzKehDXXTvttcIhKpIodOCdlwpK
r/XchzE7NXI6wsCSq2yRsI7EoF3VQVCt05nEhLpobL9PRn6I6hle2T7S2cYmXfiTisUdwQwPDUF6
jpw/TAaiV/fiQ9UFSV51lHhWQgyqXj3Tnb5RE/iUk6MeLBS2QXDL91niWB2e3Wqk+R0Pt1nYgVKM
EHKKAAOyaDBZaWX7YkhsC0SW5xgvm3itu+Hkj65dr0Ul+/WkjNp6CCpaxob1Gz/fcwy92BN5DpRV
EMyRiSZd57oas33X2fZX421isAayrvmFFRTbGG/zJnNzZ584ADfMwkV1xEThNNAaLcXwipA9W1zn
jpfY5mpAAuPNVYOqoB7mTV0QTqTNyw3zg4/ukJDdE2zDNB39ngX9oid+9pfaqupe19n2fj/df5Hv
8z0aQAgWvdQyAR1XvA1jFAFO/oqeJ4pkr9okG2tvrt1tuRnezxkDj8s6fy/G8sKxAr7Bl9J3ghJO
rfjrkOyDC23XLEze9X+gmvq6ezQNJm/V0gVeIPgOR1/sGLROILLq79St+4zCrbIGr7bVV9ABzzWI
lu//8/b809WOKWtppA8V4pCKKVSu3BfLLyIPEdrfyxmlfz7o+suZe/kd/3m+Y35OJYs27ZOiojw2
PC2n7ghgJtCw1RLS3h/yzocblp856Zx6ef9edPnR/9mC6ImTB0pTVvTBwp2x6y6Xl3c+h+dLeez4
4Y6m26KPySW1eTjnGlX2Bq4+ngf7AsfY2dXoS2/vv6/F9Iy6jgDi49XPzEen6hsGiksMaLOaD+kF
GV3xAXGUJPym8fud3nmZP76e+ezc40LWcmWceWiysKpBtTvaBEVRFYXK3FSHWDWIpzKSt14jrmGw
qge09S/J2AIGotC0woWGxEqPXjQVT3O0pJ+qOJt3OdABv8tT5L79fC8Xuqwyz2sXNRE1OgWFK4mD
WSBjv9GHfRw422w0t5DD9mMhDoqNzB02NOzgALSxPj5YWqpsk675JSjoYM0QV+lgP+o93GeSWbOa
+nZJwNYQw2TRo0cRskToiQvcARHuLKMPS08fJ3e+gyd+g1XhalSSFzeVT90obvTY/oEe9dbVppfB
RWEqguB3PJUbW8Hlm1i2VwXiOmgSiNdRUSxYlHshrB9Dr18N0YTK1xUvQSp3haJe1E3TeR1wBiew
n8JofMVC9QPS/h6F+IdlTU9V3bVUg+IrUTjJ2k4LGh19OPCsM1B0GDMjG1vC8A7GoD3g8Lvu5/YG
4IU/tBPN5eznNGAarMxL2WLrMMb3mFi60Yp3SYzlqs2TrRtykJp1/bdThdbaGUZl12m55pURRNwR
kKTfVcZdGWUWKD1cepAf8HdJtgmpy6rXljf9UABWWO7aaRERqIXxmCX67yaIbM+FcyzU6sNuQ2AO
jXKLgznlNbbWGq4wh2+bdVYpL6MOI0Fig2LT2SRMSJ0pmrB91kBSh7SW11NuvRZTMfhuO9w3o74L
4qDwsBq/6fyrdSrciJQK8zEZzR/c4ZMh+YPZe5Jn2s7XhRD3qqx5hGR672DirkqsjCi9yMvNQj3f
NHmYrWq3bx+krfSrtkUzmAWlfo0AgxxSxX7SRrcjm44IuA5TOH36ecSerDyNS3CGU4JPJQy79Kia
ZutEi4pHbr3yMhZUP7DKycckF+2xGAerqoG9XToo2OIu/2OYKNvGBWhccG7aVEUFaVvLnJ3QCRW2
kMR7du3Yv6Q1XrqFBVlMZs2FGHV5Rp1x4jM2LZ0JhD2SjaX2aLJKqjZK0LXVB9GR72yq80/h5tvY
dbaJ6p7tJn49nLGYIYRCKoSE4sv6KTVncGxMCYc5ELuyQZKtFVdQ/vXWRqtYPtQi2AQy8FEP/jDa
GghImt4OMRAQs/1xZgY7serZpsltgNZQNW7q83IwuVoE5CSsDtMQo8lXfA32SaPb+0YJcACQdlC6
kYeM0uvBX1XFRUHGzlyVP7+/j5Mv4J+f5GhVCqp2mLEt1QcjTYlLz54nlZM4pXF8VOLMSn9iBfz0
8x+9bIANk4ztpj5U03M2QHEgp7pPixXKWhyxu6ERG1r+m+8f8Cik7+/x49NVl0Hxz7pbF0qtxUVd
H9KyuqvnFLN+/9Ps070p3uDXgZpPh9GPmXXnBBjhQr5WjWwtuuKtEtpbrNlPtuOeUQ2c+9mPli9p
FEnvqNyUS9p5WOF4dvlit7lx5hR+csRzYoQVatKGOV6g4z4mwNwu6oOt67tJsS+j2bz//gf+W6I9
2r+ZHOzoay4aiC8myw4gSuoMaU0Hg7goymX7IdoRHhLec3JZaU/GRX8AmrELbsoV7sXEE51n7r+/
iVND6997WH7vf15yJdmelFpSHzD7cSqy9oHjlJ6SuheRq8IYMvGS9/29UOsz38/XYoxpsgdZZIEg
EJnCPl840hRkRqpVHRoVRJ1oNylpKLB+KXNJm8X9HDXsayHr0/WON8tZnzgU9Vy25i1CQDY/v9Wm
2xM6eU4VeOpkYxElSelmKWtQR/78ZIkrNZZ+hqjRGn7jDjsTFjuJP5R7aRn1EEBESAhDjqpZuSrG
xT8crb5/q1/aHOzyWB0ccAQmAtYv6ScWWbGyUILqkM4NFqNGYvY3rsxQvZWOyjQVDysFa3tV2Pf2
NOwHMiV6rf/I5goiyuT3IRKzZriZKBHT5Rv2Ikw3FeHxMYnKZK1vyljcRo0N8b94+v7WT4wLWtR4
Ttjyo806lt4OVaPrrDfVISO8W12+bjXbjm51xT364bnEohOj4tPVjmZx2ZtalseMiklxgdU8M61t
SvX39490Ys6i2WThbwZLYXw5FYI9wg5mdwy9KkbJnVNG3bTqkkHn+v+vKx0P8rqso9KsOVSHTeK1
2W8Xd1hPtb+GqPT9lU7V7xZj5BKgjFaQguXnUR7pSl5ow1wemgnDcSQwgRInXjbrYKwoa6TbeLb8
YVJW5Iegr6p3SZp4Kqks39/Hid8WbRW6I4s5hInsaGnEJRCYYnQzFCnVFq60b/RPcTvvTfXMRHli
pCCeAODMqFQX+/Xn5y0CrQs7tcwPpeyuCqNdt6x3A1vv75+HeYI/6POqgKhYUKOmXAGiQRw9Udnk
w1DOeYICE7OD0WoZ3fUS9NBFrBcbrQGM0YT5eyuRZmZkuACTMzgzKnlzVVJLy4vZAfEzLOE7qmfP
jrOj68MrUPDATHmHssT+NfZlsIH1LV7bOPkl8sRcpRaGC5kUzlZGo+FPnXtnxmblK7B/qFZf6LK/
zRsgXcCAnJUT25FXQcjYxEPb+FLILdErN2lEx9ZQ48exCq5DMe9IIqJemZgP6dQs4aSclZit6Fxg
+8tt8aYPebhSTT5tK+2kZ45YrscANOHYBBLnSDc/mHqa7yuF6OzOqvVVonQ41CnZ+4Xdh78wEtS4
Kzlw3S4ltJlQEb/Mhx/GrGZ7rUuQSYjhlmOgCYitGGlz9RfQh66GTueQXc2bWOMQG9lXoxifNS0g
d7gmIMMKGg4YeuUbiRRAvWZzo8fqH+pIT5Y740MB0tgZ5MRhJvEYn29Rpf4YS7jsXRalvjMEt7YR
XMJ8SvSrmlNf3PoSIDWB67u4at9Q9sYwjsd7+n2vuUjfvx9FtGa+jCJWV7T9MD4RPNvHcmdRWNgN
kq48qMMMYI9YJ18x9bcwmC51NR/8uU6vW7KQopEQIE2+tan2cxinyVOy9mdnu4/ZSGRSUtETzPOH
2XJJL+LxiJYaci+Py/upbF6KnpQXGdTWStcg3ch8BKWWl3dBM1xhaYhvzZwUZ3zjPy1OUSsd+Fgj
y9brA4Ef3kBFrSVsMhJn4yoKzqtlZRZm/OuvFzTIAcxoMUABafZ3xNnez013YFX7IHvtIe9J8dG6
IbvMWmdYVbbaembf/Zyn+tJwmmjLn0xiVGS91wYulgFMHiBa+SNlvbyyZs7pyBMdJBA150RXJ7jJ
1EPCF5SPQFZgdVwHuCJvXiPSnK7Qvksb60LKyfGhh/UrKCoPGLVQQwQ17VfwaitWWhiM0/weBfk+
CqxdZBa3zQBVK9SdfAeDh7yOrHoZlMjxaxXYjlWJy8ghpWco03VJaQ3yIkhvsp9A+pQR+TS40EQ7
BFelUH4qkSBbzqiVzTS6vor2btOXE/WEEIMUvl7C590wgOsAw6AKRhS9lYjXVTn8scwQh7HdgcdC
W9/J5Ib/MvZ6zbgJ9P5H3SKnUrv43YaQR7s7eC0W4p+rksA64kLYDIZALNKKP8B67+tMNXy4iu1O
T818nebuY2DNKG9S7TlWJ+nTyY4uDAMKZBZWt1Mf5XspS4D+unYwVRlvA7A0ntMYb0NrW6yH2Z05
dtFKTrW7tkwym4You62xAWyGyQ5XiRuF60Vm5tXlICPcVIR2pVWq72hdOT6KsT9Ysda5Sdh8H6vZ
ZTFoJF3pxqsta/rCCT382Q5nT9bO4Ik+sT1ntm9i4lRWeOl+zNYELpFwEb81qWzJNt1ZJPvMRXUX
dtSK8/JZEM4JMq15Lrr5lQjvxHNQeqJRk1dqEP0a8/6xFCW+5gH8QV0PdM1r29klXYbtuqpI56zj
i8kYA4/VisrKXLeeG2fonSMVgFnh3iXNfFMVctWX+QOC4bVoEmQ3qe7bslugk2SOJGZ1aytM1JK2
gaIoXqAm+yi2at8QcrwZWgpDCF3TqA58l8PhqIuHKcL63CiFs6lNMXs4rrdN6fwijmDXIiNTZavh
w25uSLG7ESaLuFrQVnINvq1c5POdHMzQE5m4QPiyG6VVguJ0IlaVEawzui66VnLD+/4z0+7IW5fc
nYzocoAY0hsL9ReoUZRI8m3kDITMgMzHTSsqiipKd+eKXPe6sjM3TRRPq4FUiuvSKkJ/nNU71xBr
M8Jg11kDPY46uEwpTHtkHRgeFUpAVWks9rkd/HaHLPTnkJ9BVqlYlQG72bZdRUM4XnWt0lzI1n6j
rHdlmOSGBdEVO+9Xs2m0XZrmbU7Ni9z5eI7MdTZO+3FU3Os0UAT+juk1VqZ9pqT3iso3ZUDiXGnj
ZO7cIWfSn1t9Cy9E2dpJuMP+7fqJ266LeLgL3WpNX++PTR0Lu8SlKs1xnS0igsxoNDbdbfLCQKeG
blekk03DvRU2LPfkb7DuPwWgGrycxsuu6ZpsXarotaLOyJ7jZeVsFoCje6H12DPwls6glwxjk8LI
CSfmK0O8FW7xaPL0ZTuzMuvK1p2ZUArFIKubPI+P0HByCH+1tqJIfFmZ7mtOO82rSOVD5iXv+wTX
nkHzaius/rYARvGzxLngF2wDVizh9ioLFLlG/CfvRaP9ySPwoSIeHqhD7GWWkywH6N2f9AG9i0sE
MsCFzI+z8JU5i8IblAiv0kJ9xahG+eKG+0igd9Ez7crB9biO5+JZ9i5fXJ2b5AMu4o6G1kLlMpom
qT8ESnVT20zhSs7FtLa6KA279oGMXNRjdjCIJMa0Sf4tFWH8RE51Z7TTu9qK36qWK/6UJ3IlWBG9
lCr8qqjDR3fOQi9AMbPCke3ybmkLIxcpmeepW7qCrLs8tt4dtV/nkxmsA9fEOqTOxlqpI2utN6Tc
ZTqmZoy3+SpPm4tsxjJh2/1LlLH0Jm4fr5SmfsutWdu0QXon0jZYFWXMp580d51lbkOiz6a0vXUM
pq+0K3UEJsTE5n2DgEW3nwONSNoZqoxWXk9D+9LGwUAMWHeuM3cUavm37vNp63DUKR/4YMkBb8uD
EWHTC9oNbFsgDZz2xlhcVp19nWTxfR/nD5BefNn8rfZvtZpRQIF5M9dI52A3jeU2dyxu9xdzNWl0
8w+S7V3PNsQtMp8zx4BTh25uGlEHFgtUzscxPXWf06Ss65LOlPKL2p/2Ll5dP8ZcDd7S8hl2Z6o3
p3phNsRCeK1IgvHtLAfZfyonKHwiU5qc6hIZrZMEjV9Ix8ZoN1oGPU9CgTCYbcFgME5oA7ANyIOl
lu5ztth+v93767A4PjNAqluqobpGtPDRvWSodCi3VxlVHJ89XP6zOqDR8dNrya7PqwHlmp5xYayr
LXzew/cX/6ofsVQsY1j8OQZS8Di6domTt4lYsg+DJjw3fA8NG3PuvYArWjs/wmDYfH+9kwekfy94
ND4LR9FDjHHZIR1vJ/nuWh35nUTcMkXQLMenzywczhDSpvX3V/56BFyelGrdYsxbjISf37gM5rRJ
FTc9hAjH8A5wXBn9GVz095c5/Tb/uc5y5v1nZE19mNYgwFKknZZnxch3xaua3gWmucl6uj4ypYsT
/bZrc1rnRAfosJYmHahUXruX6EW8bITNp7ZnikrLi/wyyP65raMXHSZ2bbg9j+8290vfx1Q7r5E/
IY7Rj2vO/AinfmtbX8C1S8NSHGtf4AwGc8u+54BFGazUtMqrEgiCPHfcPnXaRlZqmFCk8FgedxNM
VIuZY5jpQRuKdTdPe6PPaEuNvoJoJrvXUXBMybOayTM1oRP1E4sygq0JQHvLtcXnl6xqVWo0pZYe
WmuAlgs4GPYw9ohpm7O/bUb5nOTgku1ob2n1Po3x6OnymQV89/1oO/X5AkwGB0KV0P3S2hkmgCCW
XlLdt7XKUyp1PVYaRSOOvlC1suitF/r2+0uemDpRm0HMAeBFTezL1MmamUtB6/mgTc1a62C9yHil
heoqrOXbbKSvWgIgbhyuxg5McaD/nN3iPpxNJDv9mXF2ouvPvbBnXyqlBqr2ZSD+87FZmlTcWRuS
QxCU+9AkwdkY8+thGNZlY7KvK3+hTGWXEu2U0vDs/vV//1tQ7LEcCzk33cPjemeQD51ih8RfR3u5
mtbFKrxwc0/xR59MKn98zB7PeQq+lgasT1c8qnlmodohA5QpS2W3b7fWnlyc3X8ghnFODC2hM1ES
dLS4NI6/4SI0tCad+LbMKXxw8vHebtIfubRvhsreuwB6PTfLkMqKn04cIG/EGkxlut5afbBuOvci
Q7BltiBka/1yNOK3Ma0yTwmCXzDDiHytLiyz+B0jF6OiDjknt/MNpPQIZXq5KwTWNNF/6Gn6kcZG
6LtRcEci7xVa832ukJJjGredBr0Lr6x5achBrierua/18jV3ZlgLjvOGqu9Bqu1WSCafui23hWY+
59LZRmDXPamnt2UlP9KhvW7mbCft+K3mzO2xxYqgf4DUyZV42DQlFVAFFOMGVMdDO7FjE0Wx0+eW
fzzGP+DozZ4zKhzB7IhI46Vmqzi3g+gXxE3xPupsk0GvwXRPmg+3cAOfSBKVIp+gmQHpch7AzATA
+Oq8Pih6fl8l/YuZ9feunj/LMf8xGnDZIM3s8jS6SZv2d5E6b0LJX+tYUyjals69k+UPQGnMlSyy
bB3WI33tiWPgwBmmJIIUFEnxm9b4gS5KvTMzs6SUE92IyH1rtPZh1OSHG1XY41/G2PzZWKnplyWq
5Lk0Br+eW5W8CEDhNfioObuaJ6N5ETrIX2uY2TU48aUaKfu+J10lmjOSARqn3RnKdJnG9C4GV58u
SbIFcKI4HIvIPVwrbvSrSOGtNbhSvDjPb1SFGhSSARxtjvYSD3HDIS4RINCcxLcDxB+VyD7SRHlg
zzr51Kx7bwqTG1lob/OcXA1qMvMT59dThPkFLCaBF8mvtkv31jheG52NBs/Vkj0FzJ844J2NmsAp
nSIgQWbwKJxmJ4yBHuhQfuhG/JJFXc280Yyb2J4vS429cKgbL7rFKVWaSroxFPM2csObZKKwSDhz
o7u/CmfMN3Hn6B7lvd9jJtwzC96pj99An4bFf8FjHBsqsgm+RNjF//Px/4dKuKUcfrRZoCiJvRsn
BS2w4+vELWigAk018r7F34hFZueuh422Lm/PmSlPPRITJ52IhV34Rdbd5+zPYyVKmEEX3RYOiE27
787CrJYF+eiJWCV1lPACLbx+7J7MVKJm08J1od4DWWqoEpxzP51QhdkqxBlE0Yixv76cRkWPi9sn
OnSbeaOv623zTP1mAe+KzSIKi1fJNZScMyvQ19/P1m04MOCU2QHxyj6vgCk0vq7qAveh0YlQ73Kk
UNnUbvRW59RUyAeR1Wwpg/gm0rF312p1m4Qwy+yxc9atRh1frah4C3YuWVwYO7GY1Wowh8XySXx/
r19vdYFh0DU2F/Ttl82KWVgyrsvZfVAseBRpwo5FTJwuB4MvsUAQthSPHswQnZbaOOciME+cPADl
Wlj4LRyn9pee12hW7WR2tf0QBfJ10qqNxjwyQs0x6Ac5eY5FcylktN1FMR6+f3LqQ1/GH4qX/5a8
AHD48kWRgA7GLAvMB6EnyYrR85QaqJ2KrKzgzoa3mh1dlVlyWbTjLtDi7EZJhLyJZ0EgTTW7kDNt
4YuGY0s+hoSGN82CYMy8pGUKt5eSaVDcDOy7CWsLdqTFP5XD6KwqXb0sYkho2TzAfsovESz8cObU
QjLv0pFVyM+wy6su0UC0C+PNNYJfY12tK13qEMx1v7P0eqUy4fscmclWqVXyfwwjJ9knkRyYqZog
m/vd0T9aaeiEV20zoSpSg7c4p7wt9enHmFKsUgLrprKri3ypdLZO+EfAMaYqGmrrRK0I30mcnxr9
JFLUKBJijiMzhagBb7bsJww+j6Agbl1OFKukaDtfrZ2XIO/WrcJWi10oBMdtGCzdblNafhiTlVHp
2eOYhW+ak98YoHPNFgi6HVu0D+SvIgmMddskr/0A33KK1JsFmiKq6jl31W2XuOAzVTKPEutQDOVP
ezLucDYiQtcYMayn1OPMaDWpHR2PApzpmdHydbAsVIBFiewiLfnCnFi6A+XkmsEDgTywaur79oaK
8K5DZFI9EcC4Llf65e+zTeGvsz6XBapCk5QWJoWIz1NJO/ZhBHEBfo7LB+kIWk8OyQCryjXSDYA2
fMN69QcXaeFNurPLCzvBSeb+OPP0p2/DZkll86lREvl8GzMvsgdZFzwUV8ldtRkvKaz64xNqMP8c
4vDkD42blKMjK9CXyovTdFMBnSx4SIdqU1fvbjavc0OceZ/nrrLstP85pKh2k+WqngcPrWbs+1q7
nOPsvu/OGZy/nvB5ff88zNFKYC4oI4vW7QNO961pxz9yVUUhi4+RKBbtlZn2zHz+dU39dMG/Dph/
nquyaorVJrnddft7nt5K4/H7kXDmdzs+3cOyGMqG7sEDHZ2VThHfGh6AIJxZQc9dRf/8dvDFsDVN
muAh+y/Szqs3bizL41+l0e+cZQ6LnXkokpUkWZJLksMLIdsyc8789Pujp2dbYhXE6VksMIuGLB3y
8oZzz/kH81sBClpExHxCS/H9d7l09rFhUfwH18OFdTGpy8AAbtGQf4hyd+Nr6ik0O7SHTeGOLtm3
WIUV2OvNB9NYleG4cF+HGKYBybFgHFNjXFR+6qigV4KT+INx0u+9XeYI2aF8sVxlJ265WcUu/lRr
C+sc2GHM5BCFl+VSTg/77aCmVQ60Sg6jh4HOqG1qwV4a9ANYpIayee+vDO7FVwTfwZaBxoeOrc3b
cFU7jGFXD+FDP41bX8NFrtEcRRUfOuzYCq8sNlLf79M2g5Np3Q+Sf1BAxdPKufPbNUyLMk+Yt6km
5uQavXvQcXg1LkEtZBhpDe/bB9QiALrwXSPPP+jS0HxMDaU8GH6N11s/fSxqsbvydQPynOCVaF0q
2b6pVBnSLHaqA5UbJxD0+kufdM0zUuogwUzkAsZGy6/NIoyOA27odqMU6QdjKnM3D4T289DRjY7l
rP0AFKC8aaPZfMZLxc+FVGufNeZhsTL45596fl2u2eCJpHN8lCA0hVwmQfAQG8OB5CZ2KH99N/Js
cDvSg7+8lxJNl5g9nFMQvBeTWRoMrw9EBlemE74BbrYfAhnII9bg7y/YC+ni20iLXRvc8cgLm/6D
d2MetU/mITwA1P20brp8vgHNgfBQNAGEo7ky//zVNpqmYTPoZGIPAjmU3GkbsXkQs5W9ei3Ioiqt
UKoYMEjwH8phdHJsgvREcHT5eWXQ5hThbO6/epfF58mmKZb60Q8ekoNJa/gOVWQb/8wPzVOBgcG/
YatyoXX0dvQWn0n2okFJCybErE9pmJuYUpKNbyOXVSF2BWfNIPriQIJ8Bjk883CWDROpw3NxpAH6
0Mh3fX5d5bndYdqxMo7nRyu3VcXgusq1+FxWUbCiQJ76zH+QJiUEKtEwlAYwOWT9HY3uI1CDrrIb
c3gKhWw6dmNIGY1T5MqkjQZNMQ0ctazWgKmXlroB2xgLIqqCHCVvZ6qv9PlgJJH/kOshRlc15oWx
1/i21g6HTlqVULw0mVCwEecSJA4Hy11d9/MusipDOPVkwXBW7AjJa4SPr0eHK8BVuYLTP3MJIg2k
qP9nvHljf7UQtb5tzQxOyqnbTp+hcGZIazuhS6d33zrWEe5J447byRWvq+O4Xwv/y/JouXZeh5+H
41X4KgtjUhFTOEWs1Gshsag0KWAP1IYWqOIjfyblkQGQo/tUVd5d3rZoSZpkLGbb5zdTp7w0RpXZ
6dirrj8Gd1UAjFT1LWUrY0Cyl5lwPvVS9CpGLDubTSml4yFq4hu9Nj+g0+H0Hu9Wlalj5YhTJ3pV
ffbzUFib2xdn0athnuf+q/ccxcAL6CowzN/NnWpbV9MeOK2QOZ2dPRWb5gMPIGzwVcnd91fVWuDF
Rit0jdRAE2Q+oVKJFAKtfcohqaL89RORAgDMAAoNc7a3WCajJWZhVXjCyU/j57qtn0JNTJG4CPad
UD+8/07nSb9JLNTASHuA4S8rdXodpGVCQfLU5xGIPxWnurx8MMcGzdN0POWDtbJKLux/EmmkCCDa
MhVz2RZoRquLO2MQTgFWrpj+qNSaA+/p/be6kNBx86OYqXKjMTRERd/OkTaf2iSy8LTo7fRZ2QLD
i5yUk6Rx4TeAi3kEWWavxLyQt6F2hiIJ8cAgnO1uWa9BxPeFk3Yr24ivwGnbhTOVw0aOpNgJK1/u
wmyUKOTODYr5f5Z6FrVW49kz6dw9w+KDlIHXnPIgpB4nXI9KLa2sunlRLTaXN9Hmp3m16KCLowIk
cLdXkgBF6vFzKP1VPWq2T0KgeWup5vzVFt/Mr1W/lkvFQ4xluFYLY5vH+to3ujhooAVx2VMwnjEX
94oxnAS1l0fvNN7XP/19eqQKg4icQYcG4nRwNe6ta3Cyt2un/sXh+zPuUjvMQ4On52Nyt+7UB70R
9zK02ZVt49LKgnnyr3db6kOno+Kl1kTdAyi2N9yPzWfRvF+Z42vvsTjijH7SYj9jGgCzAC4q2xyq
DuUCS8d8D1R3A+88BX2x9t3mb382/V6922JuiCAeZc/ju80+TLNeAEnKJrua7GIz7IrdGi9qbSjn
YXg127tivqfUhBNo6PngdJXMkbyP7w/mhbkISUc26VnQfQel/TZInbTWQJvIO0Gp3Crt1aQUVAg9
e8BZ6D+JpM8Cw7NX4hK6MvllnrUVkYYsA/MIlwavHA5zNRCPuE2/vB/tQiPDBA6EngR9dZFS/eL8
KsaIbQvPvpN3E1zrO9GtN2gTCIAqKMT5d5Ibb7GYWxGyOS+QwJag5ImJ4NxzXlYpJGD/CubyrOwy
+NwP+QvQTZ8Gsn6rTELk4mH50gb0b0MY2e+/74XJgqImV0mMa1HtWW7EZaj6htaE3qmY7sLhi5EB
vpZXTs1LBxpQCSQo0bQHNbLUtI8FOetyMFgn6ZRgx7y3WAENiPMvtROhXOWgFLmu+MCpfL7uZKTe
0V6bQSpI872do6lemNNEk+9kMVddWNZktXH+E9EbwxEs6xNFaNWGniHZddMG27JOhqsykw4JkjJ4
1gsZamZtRus77nAfRwM4kXxHG2Nw1NLHaNKomUfxzuz03kVbttrSsC/dAj/ImyGVObv7NHBja7wS
deGxQh8cpGnjZkr8Maqzn12rePaYBV85je9qP7nSlf6zOao/CtjuQ5DdjijGjFF5lRixrYWA9OsR
Q4U8eOoa+TqFdpKOpqt6uGopWY3tN/0CNMZKuv86JvbDZ2sqZTsUYS/VOQy05L5XQptkSbWZhZhb
0xk+mkIh3CgjtDpxkL424nDte8bPcBCDg4ZsJwq5cuxMqn9jVF3nlBkNGb/v5C/0nf1vKbvMDkAw
uA+EfJ6LqMZTI1Cfx8SkEpOBqy/ROMWzSns0c4BCgTw8N1owbqoaMQXRKjZygyRQNAg/6N75bpKA
TNXUfO/nGmz5LDg0Ye/iO25tMih3u1ztOjx5a8Ht/OC7WImPYaTeFR6KDKlvXGeNgApTYqI0VOjH
Oot+WRbXMZJYtc8hmVr0hyaxPA5SgeF3b+w8DL7dQEdFbZTYKlF3/mGVZXBsMb+5kbFLO+SBRU9W
k9M7LGW/VmV5FBruHOx52E0oGQCEuvxCwwB491jDfNWGyZYwqr6R/TZ3TGyotlNlPk8NNjiSGVPI
VUc8GaU6cLM86Q+okym7Vhx+8Jj4rFg3dZA390kXfgCz+GWoEvDdo0kdLT1KYrBrjAJqRdvQROJm
82XMS6fqklOXhw8ArDEhgslsowM/boD7OlZVfRsGgLY9WnPm+BhPk7+tyumjAldyEwxADupS+g4V
AU7nIN9O+oDbZfRFqjCkLHW+QZoPxb5H/3ur57iRmQrV9K7MUzepGfSkRaVBG8drA9gX9m805LJy
BMxcadLGFyNgxlP/EsSVujE8TYLYp7cbnKPTqyCbpzKCgtsgLT4MCWukpvSX1A1Vmajccv3LtoOk
wT2KPB9cSaRslLAxPKSKxPQI/CG+6Yfuh4f00SYzs3ajxl23SxsAhNZoDrtSi7RtwKrfNN0UOBko
GjTy012gxd6zr/fVXVjVg2slSIYFZSJtG4VJbkVjtAc9rG9ktbSOsK/oBMMw2qQSWAx1GKMdrNVm
k3Z0Ij0Po6dq0Op9H0jcjvPBM22EFYddagGHBqTe7utILm36sb3b0uo85FY2OXpATKEniFIG2udJ
9DInGbGFxWm6vm3FMEJmXPzhCRaVHOr/iONVMiMp0/gKsSvGUbJ2vJFHM3pfBp+Sd6idItaZqyYz
XRmUTS/qj1YvvURi+FWe/MxW/ZHrCtK8tjfIMEakzjxMQM23MGJEgPs1Rn9TQBHelB9bPwk3vfSE
7d1T2PqPiYRWyQAqZIvOBv4+qflB9NpTEobPudJsBQso0GCZgRP2zdfOQ8cJztym6r1ns8RjlGGx
Bct7GTIsmyskOcYKsqXuBQ910CKlMoktsBm9gRAVHWFZgbRAXGVMqyfoFfTmY9gR5gB8LTDyzm1U
mqSjQue+wqlUjQQ66Z42bkM2EEcGgXDTNQkGtn3xIqITexOL7bSPTK384gvNuEnC2txJ6FI9BpZ1
8GlJ3CnpYD3qvRUiTRLcRSN2kJIQY2Bo4CfxXbL0Fo0Cvz/gO/0YzeSJ2gJJoMM72kQZQytH7V0W
CNtKC2/FFnkt3+wfgEl0KJGl+U70k/LJAjDm9laEEkt1bFpBvzNGL/4wprH5US1kdFPUvNom9QBy
qhTgK6rBkamc0xPGTr1CxdA1BcSjRWG0btBAmTrkA7ph32eQUsY4T+yy88NPamSku1JUcIZS69St
exXSkjFtFHyGNyP4X2Bm6JuUfM8+wQTciwAeBM1TG5cqXuWw+oK4B8cvsJ1iGTEIfX8PmX1bi8Kd
VZktSGzmpER9ZkvzS6dTLF41vhg7RlahopYVa/jOi7kYRPAZ4AGZlKzs7QGe+CaHniyYp2TOxGzx
SXbrXbQFoI/stjPLFv8bN+ELRQXS2j+DLtLn0tLzphgJqt7Hz/qx3XlOdZWduj2G4ViTbbqbbCdc
q5/WdMcviFbM+fSfgRfpCv632sRdyzzVbvwsznBKV8/sAS0nPphTbabH8QrrhzWBsYvZmUnqx81V
hYSwZAPQsgmNDpAX15PeBRWw6/bs2PeDW21QG3CMu1Vbifmi9fZChPwJyEoYyeCsznxzCqEOvLrO
KfaZrbZDdEVwLL8avmDIyzGMYhBQnhHe7zDiWxw3sAUhCm61adRJqvQf72fAF3odXKhlGYMNcJ7K
mVmNX1mlKcBsPJFAXMflNNh6Y34xhS6AIpngx5Y910albVQRMEU4rqlJnmfghKcnSgpOkxKTpLeT
XBxxbdbD1jjVs3N9oH+WoJ7ao9o/VUX7o+jw94ksz9ql0lhch0GM6n4L5DTzYUvEemadZEBk30HG
Kmv31vP7Mhh2iVI/UDg0HJc1DSM1A9jvnXHq77NDRoHSyW8gfbEBo3WZO8Mjk8N5/2OshZx//uru
aiBghOtiY5wmZbyGbrUf1XDlrnVpvF+/1WKZ4epBhc8fDcBIlNILnY5jtwevu3v/TS4sq3n0mFNo
vCNzvURy9Jiz9A1w4VMb2ABcAxvkLsmRk38GqdO4KDsJDqjQtY92zgp4G3Zee69G0Azbtu2l2jg1
CkcnWkszfw21ybFA+Ln2p7uE2xim6cPzqEp3SqM/vv/e55cu4svYIMFJYDtZYg1HtWgqriHGSest
crxNivZur0+z8fnKXLn4IXVskCjHAgtdFmPFUi1LmbPj1JjfEs6y2vg4TJ/ff5tLX1HmyjqreeCt
cdbP1gWz0us4MU5cJ/a+ss13eKV99W77a9iej+O+/oRU2PsxL7wXQo+MHDhZiRrEYoImpSKOU6Xo
J1yGUNgT7BoC6rgOtLqw1uZyA6UODFEA1S5KOMOkBOYkNfIp5XT5pRoo4FhbgEHtXAV7H/nqL9t4
qJQJqWdT45irAWdAVBTpxaHMRuk0yz7O9bf8Bd7rQXHD7VqF+bw3Kku8GhpF/H8TuttiXzXDWs01
bVJOo1QVdjdgvAi9DbEPcyKLE4RP0uhGgkq1G6jN1dAa40GsI9URjebu/Q96tiR4AuSCFQuEABWW
ZUsE7BU6zVMG+9Mz73AIuVUTGTaApW2VCQTofxLMNFkP8oWeiE/j3hyGTDmV3XVEozKJAVr6Wzjp
Kxvc5bf6v0DKvBG92mjGMke8vEuVk1ckN37XPMQR6uJCdzuY6Roo8Kw+No+gQdkSOQNgJUvFVbMa
0goYr3KatZdwtRx2NbY9GCBjlV5KteMHAG0kA9pm0j28P55nq4TQoM6ZSHPP56zQqaoxUhRKL59U
3aOXGO+bbs09Trk0lAByUOxiZTBTFisRajjWHUIkn/RuQvzQtOWip8+KO+he9KhMNKnRoM1eNxtd
CT3EKhRjNwTPXRqNtl5PPyZtAPBvfBPEbnQnWmIbOWwfy2Q4TEqElkiHOIDlBdjpluq3XveextzT
Ha9Pn7s2wSo35cJWZVDaZSDaRZZpbi02/l7HrOZGUFPXUyi69jBp3x/as41uHtrZIQltWwjly8QT
+nskp10inxDgPPWN8j2UGtQykdp8Pw5zhbn4JuEkkgp1gp1AAuW5PCqmohXislRk9gJUhhv41Dbg
hh99rwwYwKOoPpWl5ladKWyMuj90c0MKJv23Cr+STZdkh7ZXdFwru3vBLGYqlULdbwxwlchwQbKy
+kHK5WQf9M2VFA/7KpA+BV722Gej6QxdNW3y2n8ELxjbRRF4AGh9DIjr8oMRSLjM9q1ii2K97S1V
t4GL8Q98/U72RkRG80ejDA96FqPnKejEKqx7hRrOlCXmgXpMvUHMEZ/eUvsOKw2HhEDsUWwRrrJ4
+JpOiBalMfregKQHuxPLayNWcWvQ0y8Wr1jp3ZOUhHd9VNyXdXesW/kTcuqBXcrtNyPvNbsuxetC
tXaxWnzM2v5l6sqPtS+Z7lCr8bbqxx23zsIOEuUhUIutPBU/o6y59gzhkJb5Y5TUnzUv/E79xJkU
udiHmUSTPhuffbH7YvoW+nSihidBum1K647r+b6ZUq7oylNptHejNSsGYYgU9cFd32SHXi+k7ZTA
W+9DSmpVVZ78SktR+DF8rqfCXmKrIH03nMErPlvc7yfuPE4roCDRYLkQqUiBTqrxIYAQcBNLeYzV
Qpnvx6QQ7ya0MTdtGGnHQaTkRem4x2WlpIaL/SCVCLVzMsm0m0Y+tlPTuWuT9HyOwq7SsVUHN0cv
YHFeYdGdm+mYT1z/qoN1pX0bWO6H0hF2CYqdm6HcrN44LyyLNyEXueJY6jhTD4TEgmcnOZAmkbDb
KffqVt2Pn4wfK284v8FiFb4Jp7w9MWDh4hRpEI5fevKrR7H83iMpNjV3GbD5NDDseOBio45bBSmV
94Nf2MbfxJ5//uq00ks8pH2P2L58Uw23ev/0/t8/B7DI+K6pCPVBGeIivewbCXEcNshLTyfc4BVb
oaaM0YndCL7/0QvDH3U9VCiCGNcSgramoEx20NXFbtCBbPritkiVcNNZPgorop47TQVWNOmPg6kK
BzMMb7JB767bxmIfx5Bx12cTDqqNV9lYmes7ufF+Qv8On0SkRm6GmMK0EuQr96YLI4ilFmkipna6
cuYv5+HzmuGHLJ3EprUL4z4J1+QbLkSYkffzlQk069l90xe1QuwTSzxJKRxFJRJ9NIwRDX7/S12K
Ql6tAE8xgJct11kemdagebp4iosnUaMo+B9kDOAA/gywWFUlDBFD6ghQTNpBrYOtOXkrgMa1d1is
JLTTRa8gqT8lI8S/SIQqkinZ/3Og5od4tWQmJJeMTvfEkxE+a6FlY0WzEuFCAvBmpBY3nbyPGjQ8
GSm976/rWIbaM2RXob8qDPLrLrPYeoiEozbqO1DFlpKdsqcFmDxqIpuruZtOwUH+qdqJEzjFJ0SB
rGc0vbb5Nhhsb2Vbv5DavQ68lDUMcx3qAeS40zi64ph+7fzkE0mgLU4r6rIXUmSVphB3OZm62plb
bBmZTYiZEBSy4LFulG0avoh+syE7zGgRjtNV02zfX0gXBlXRQERCxgT1AqNtkbZOWe9Lap23J73o
r2X4Q21ZdtCahgbNlMRwOqxVySCMCL4UDZ8xH3BPouB97ZX0XA0050h08y0aVO3R0KJmW/l54rz/
kPL5B0DpkcRdwkGSGvISIwb5pIt7KjEnwWjvcwMxuxiytC12wlXbWRXAcRhfZVd8Favcg4DV7Kyw
HDZyph0CX76XkuhbXkf7PGivxyn9hoKazxHlefsqiY5mMT0Cbj+GfntXYs8GsBhVQ5pPq/y98xWv
YgNMGQmAP5DYJT6raXJzMKe0OYWh9q0SawQPC98ttRLtJBR/xggX6FBK72nwnOgmSPQp6I3WEeZR
rXKdetqP98f14vMwz2DHs5OeIYHzCAnpBkfMk5el7lDetX268uXOEakyr/wqxALc7AWZ3ubcvliz
6M8/RJ8TJ9/VX33XsjEpsafnzM1QRN9Hx2y3Vkb7BaV/u2EQHEA62FtIs+jhvt38EhLesrPE+hSN
2MUmtRHtcGL5VIT0PFNJ8HcmQoG+UmDrEHZ72rd2J0fNTpxbu5JQz46X0pNWNAqVm+BJ0+obJdkV
qbqn6IJiZFGhdEbWYw+tLNn4JAZOXJQfhlx8UePiVs4b3Igl9QUD8xwmq78L9KLb1IVwssY4tQdf
rBxZ9oZ9Ma5Z551vyuosKkJ1RuXOJC9nmp6KEl3gsj6VnnmFbilqWfWOW/bH9yfQeWWNz/s6zuKY
FPw4kaaMOLOla/YgOaWNO6jtbaWjccQUeG89vB/x11JfftPXERenptkGUSQGRc2EGt14n9zeQvLf
Sk7skm4GDjRS+iyaO/d6pvt4p+3QQD4WsRt8TSHl7oQ7c+X8u7CDvh2DeZW9OmLTzu/ENGUMZicZ
dacfxeeMQwlLQke4B7XhIEVwm+3WquznZwVhQSxa6E7R+FiCt8bJC4pyiuqTF0aWO036JyFAbIo+
LbCqIRE2Y69EOBChWZNHuMq//x1+9Q3OvgM1YmDCIJ7OIFY5Cl3jFJsV2UtQ3ESovtLSwOKvHv3w
MIQ+KA+cm2w6lu4oFl9yD9gBy/FkFvmxQ3hYif3rIEu2VhAlm8QUv7M13nI8PQlxrblepyg7re/l
K83Lqh3Ezg9dVYUbevM44FE50ZLig5o2idOK5hYAxj0ogND26/6j2CnHMRdu4rzdo2N7o7X+wZqs
a1WK7qSoeVJT4xsDGmy0ZLxNKmnYplX1feoh+hQVe5GcNtNeHTPlIIbtXim8gPK34a+M36WVQ1kY
7S5Wn4lo1mJvasxMbEpPqmC0GfhObWJQ+iF7YvAxvhOvOyCFaxPmYkjUudgSgD7PCgxvJ6qKVG1H
7l+dxF3tNtd4B8/kFstWN+ietgf6hNs/Yv7X9+G//Zf87p8Tov7H//Df33Oc90I/aBb/+Y+b8HuV
1/nP5n/mX/u/f/b2l/5xW7xkp6Z6eWlunovlv3zzi/z9P+I7z83zm/9wswZgzn37Uo0fX+o2aX4F
4Unnf/nv/vC3l19/5WEsXv7++/e8zZr5r/lhnv3+x48OP/7+O4C7Vytm/vt//PDDc8rvnZ7DrPnt
Kcy+89d+e85+/NYEL7/tqpfs+UeYvdRnf+rluW7+/rugS3+TuHoqcykf5jQMvN9/61/+9SNVR+0a
7Vd23flu9ftvWY7G3d9/l5S/gffiNyQYmmj5zLai5Gy/fiT/jdyO35stB2fCmfb7vwblzef783P+
lrVAoXj8mj88b+h/LvsZLk8xXqQxhPclUN9lO5FiUdJFQhU5GZa9SEt9avLc8ZHars3hKhR8+H9P
xageUcY95EKOdIq1ezWOfzzSm0eYV8bZI8xvhF4SslnLSnzaGD5Kl23kmDfddeyi0MW+/x27+5vR
eUSmAvc+eSd9WYmqXIpKZYcuM/XHMxF1eAkeRm1D5My7PAxHJzzO4HpQVVv92zqC4eJL/sIR0Mtm
OixuVQNeSE2NyazT+xXGm9FtU7W2JKBWHLcbQSk377/e23zhj8/6KtycgL86w+hFF7rWEG5E2hIn
KBNAkoIlxP8vymLPQ2QGQOIcxVAlu8No1kJyVI7WNrq3t4Xzl1nknDGC3TAT+FQ5LVMRdZ4GDXNT
C3dxtiYTdzkULDf00ukQL2vSelQXGAtOkZOE+Za08Uqd8CDL5KO4JuL/9rj/46VmbAPIZdCwy/NC
LT0jS+cJoe4QzwXe0W8x61hVmVkcEudxFoMHkDNGOpTBS8X0Ng4K9LfVbaxSU88LlJjzhwZpSS8U
0QIdXCXVHcSb9CJ0J30VunBxr0GRRocTrYlnmppe2iFQCwbR8W4UMrz6Bnfsmxm9k90nu78I8P/j
xQ2uwPwfdL0lYafC5i2KKyly4vyuOKRuvlMP8TV+EzEyaG5/iLdrQmgLaNR5yEXmqFVR144lIWfQ
jqW5XML2zUa5t25KTuMhdkLn6i/ids6DLnYWMZHNMEgIqu6UrQkIC1pScmXsFFdrCbg2rhfn7ath
XewsDWBezNAIFx1m9zzzEB+EHdrZh/e3loWO3vlrLfaWOKHVIozEEY/GVmg4EmaEmWJLj/HtmjbA
2jst1khQNugZzVNldgREyHnXI5CUbtc67ZfDzIB+cZbFWFKFOs1vcEv59aVmolC8m47qVtyvhVHm
aXZ2oNJTQ1zIIHVYWh+nQ450sEGcoFO+CuqLAQC58VvXwFMgkfUj4ilXQyEc+jDfFcmXromuvNz7
atTFvhE8m3VqUxtyGwtWhTJtysE4jvp3oLqOXOLBYZZXfmDcyQA+B6QC6lhwpt7fpoDYLXTNqZXb
wfhQWGuCFQss3h9TgtYQuQ/6sFDu3x5qKTjs1kMC3AmfWrd7AMY7nKR9sKVUFG5KGeWhjXwdb7Ob
NfuDX5vxckQZR/x3EFCYU5W3kSVh1NrAY0RH+b61pE0uUuAF/RaNA365xRaxgW9FEjlt94Kq6WZW
q/OSeBd4Lbar4vBN6IatVqRbLLp3OloJtHQSb9xIYOcKD0MA9XsIbDUf2w3axod8+Oa15nWYFtdy
lN9pXcymXXxvysw2fERpuZXJTXuFVfemlp8ExXxo+96JksA19PIQVOKN6XkuLe29PwROifxnALeg
NMdNqHf3hhHc1KIHD1fYwPDFfv2Tj5ReiqWtjil4AJLc7wWkK81rox33UgxMarweGGJftB5Mq90p
MWrdoBgqUziZfvgQ0EWZAt1JI8jJNMutfq09sIAD/vPTv/oAv37+Kp9pslDomBSz8ZpiW+Kd6B+7
KdkaRQ2O6YsxtLeI1jqoR65d6y6liRCcuJDTBSFFXdyx0hoH4UDF8a1xBofq9NbrN/IdKqM2nfkX
3wFy//7GN+81i6nGDkGfBeIilbYls4pWXNf0DQE9/Osj1phqXk1evY+sBwVfzbgLVwLKF15xdt6x
aHBCsAIPs5jclqdnRk9EeSfctvpGQHFyxB/TLnGC/xzvyxvvWtqltMJmqmuLdbK4z39UduB6ru6+
//YXtq43z7I4QTMzmOqoVlhoCvwBL94o8V/qmP2aSURQVYAj1OPPKPxi4mVymOhkePLTiIVQBJr/
/Xe4dKd6E2LOg15NVqS/JKwrCaHuPOjkmC7f4FPgaEd1n9woawfl5c/35wstPl+hSCh/zdHEXeeI
5Bzli/9YOpjYbOpb4cvqwXwhRX7zdotPZI5J0gYV8UyyOLYQ0RmuYAofhyfrq4x8T+wIh/gTxbn3
R/XCBepN2EWaMxS+GpU9YSfkHYyAvQ4BVM+rN52egTBascNciNb/MU2AwYAy5L521vaEYIHMaoKc
WO3eaN+7rXQor+aSd/8hv0932T6WN+lj4Ya72kG95EdxzG7kj++/8aLc/cczzDuBQZEHfZ7Flw2g
cjWgoHhlrldCcFWVX0aTEnUa4+vLFTWKb7mwHLX8oIs7ccIctPmZSOMeyhaMllNqGm7Zt4euFj82
AerpGJGHmr7pytZus9INuIlGPsLInrKzUMIdM9QY02wTlBk5c/ex0dA88CmfQxApwu6AMLfz/hte
uKUiWQ2OSqFmNqM53y6UGN/gJPbnQVbvgUNt2v6qL6eVIJeX46soi+XYwZVpG8WMHP2+OmhXvttt
ZjUW5F/YwtbgG/LFefoq2uKjhV1ViOOsQ6eXT13/pKVQ7ijHyUhIFpRuERPE8XbPGO+qKN0muXUs
Zo+eGB+SYHCQ03S15hkB530UWTu/LTaR/nWKDngsIVse2UPgwVf7LCbrRmGXDp5XD75Y113jj0ke
8uAVBRFqiXOCCvftgGvz+i1CfouI/tfc/vPTL5YzbZJ8EjQ+SqttwBOFH7Mfwyned9epOxu3Vy5M
h2kjohjqmNs+pQq0lvRfuq3hu2aBfUX9H6Lq8hG01JNyjxf2vvZuCKMYZRVwvU57PR29W8VOHT6C
/ZdnPJpKEKbJvmgML8ttfqcHVtLW8DcNYGEdKsoQ/sRwXAlzYc4rsDioDwLFoMi1xNniA6Pn6oDB
THRoDn28+Wd/TjlKuGdt/qpg1Pw1aTezPfNiKC6clU1UtilJ8smP2+RUWYatJJ94upUT4Dwzehtk
MUHlDE6ioJMD9kH7sRm5fSSVm8Zf4UrQltB2JjvIX/1acxfdoEILiogdarE/NWqAU4lExKCOHAEV
xsoUNyWQs/fDgHg8W3tkmAj1UiGG66KKi5uN6CvyMNYyVVjV2OmdeWyk7qkJtW3ox7chcOhisLaB
hFxVzKneew7an7amfJVG6E9RhGkEfKRsAKIlI9hXbOLUdCatORjavQnKT6vx1UN7Cg+zfYkzTTk1
uC5/msqfCCpjuTgKH/IaTirkh1woNr5hbC2sDzVPhmzzQ02fWhU/jBDIm9zf1KroqEWPGM5JBRla
AdfLTJJhFFEqlFda3cIJzNwhY2kjANSLmKV5xc7vearEcoXkZxGHG1Qar1Qrvmp666oeYUNIV3Q2
XQ9whISxX4Zkd5BKjobGuIncayRDNbO+In+1qePW6c2PpSnbo/Y8DY8ZntGGRzO6Ln5a+fQAa+3o
ZdjySN8qVTpGfonjVHaD9/YPBFq3Y5G7I8zMttN2qBXsPPgsDTMbm+/iW4ttQhKyI3l3CsDlIAgd
SP+OV0uHsU4dmnJPJpZh+WC62iS4K9Pg4iygnUP3DQ9KEPlvj0Nf7gevE0h+MXVzVRsVvmBjokE0
2RVnlXi1tgNeWlDwkNiIYMMAf5qf51WeSgGyqdDu++elSiuR5JW+jfOkk1S3UJkHGFitvOL56ciu
B7sMHQeaHqBi3oZsJl/wejp3TphDnlK1WzGN3VD4GDWhg6W7DYnY8TBvK/zSUQrtWFe3bVbsRiV2
9Ox7k0PLLbSVcZ9jvr1xzc80syDQ4OCSuXimvETkxPIZ9r69LvCbjKZPcfOhRm7L9EWu0T+H8vH9
YbhQT3gdEmfat8PgyUOWUrmJHKhvjmFVjlJqB8A8e5mDt56+T/ltLguujyRk3obAC7F8qvZdc59H
41WlwQyVYrcGYyspnVMk5qb0P5kxR2YJ9lxUHSvGLKpC9j5sHcH/MUkWMvKeI7bGpyL5KHe6AxH1
OCn+FdZbu2Y6qAYwYOsW4UTbtCbKP/9L3XktR45l3flV9AIYwZtbuER6Mul5g6ApwnuPp9eX/Wuk
GnZpGCNdKaK7o6MMkQkcnLP32ssQVxm9qUt8h1PAJjGIJzVQWRriNZbQS8JiX7WyD8a0MwbTX9ly
qjV/TCeU321sh0V7G4v5PX4ZNrJkwDBHIdtwLpdNDWeart0uidpTSsTfUAlJnvIKo7KJv4onzZdC
FY8HaVNpucdQ+ofN9npK/J+fNjD0v956o1ibq6UlT7tZ7JjbHZU/9A5/vgJFrf4XuP+3uqKMErkp
WU8xxnfpeIjTn84l6U9v7lVJ8s9LfANhh1XUpcXgS/Qu4REb1OXe6rapn+0Er3NXp0+cdC/b+avg
/oQ3/739Y+kSQ61iWX+dkXx7W2ZU3d10bYwqQ3TU5A7vfzfUfqnS279/R364zneOHpGRhTnpND/1
ctLw7Vam0B5QxzM4Cf79lXBl/cOauI4Boc3hEfs3ImJfpGxFaZm5DdsQNB67IOWOwCB2QAWqe/+c
CP1BjWTPbDq37X5VaYP0HcBR0uwpfI60ZwWoQlYn6ngT14TngjjFcV2cIpccEVRvVUGWq95psDsY
2tCVkCToH2hz3GIu7DgH6yg1f2UUWJAfLjc+0O4uIhRN0+wQI9GInIuyjpzy2sZhtlpZDfx5gvHI
uBmG97UubZzOnRmZgRB1rjwTQ6d8qhz5mdadhpSgBJLeVnL6miTymzn0JK0nR/QuMZ4U42MQnmfj
ktd3o0RkIdF8EyYNkSnZltR68by6VjnaElSoCAxRJPxEme/i/EXoMANnPobzoz33Bq7xlieKCbSo
zltVzVHxsEjyMUCZwbE6onAcYMVV/KpqfWEX4ij1+lErwp4PtdGI8otTyQ+1DI/2MliX/rGSCzdO
qkBsUl9dX8DnvKmeTnNP3Zz0QdfGjmUdkjrB7GSxo5AwMlHz5iw9Z1nq1Krq6qnhr90ArzG+qWVl
25nSsTWrxk4rnAiF0svi5AGy2U3eh+e62Sfzc1dNbqRd+rT3Ih0ehVE62qJvh/TKwIldhMmO2GEI
H0HIl6JdW5jOkvduhFVCNKWMP31F7TZEpDjlTJ0xhwNpl59595QtIdSmZSXO8CdF5J+2nN8W8PeX
RSgm5EQQtF0cdZfyzbR+ekX+tOH8foFvu+YwRJNiJVzAGGzNAh90oNekN4rbOQWeAwTd+nrrolaH
HAUA5P5Eyrr2Yt937d+v/62HX1VGXOHM9a3y3Jk30djY8vADMviN+PVfXczvF/lWD5nilECn5yJt
xCSEvLMSA4uYCFqxlslNy+y230r9RaUsg41HrtYD3r+Oyll9dUaRZdcQfrrv1+/1t+8NT1aGegG/
9DtCMo3TNDcdHynXfgndWY+3RZpuCkKuk+zAUMBN669Q3V1ze/ufNNnqTxf/dtOHRpdyzcLpPJ5l
JECS3ZvNKVcmJ2qW2xrfL5Np0SzyjhTxNmlbV+xL/DBib0BAMUnVtk3Gm9FSMdxYT2USe3xu8oB7
uxyGoG2wc2ribVlimtSkbjQnu3bS3cSQ2H4svxgtv1cNpxgme57f64B4hkexoK4RKzsneFYacd9P
jrKaOP/+PPjTy8SMiRmnBdkSC65/rRAmqUmyqm/xsai8gh1+RaP3/3SF768rvpgRBzhXUMi7rvOF
f9///RX+9L5c7XCvc0Y8ZL+PAHNJnso4pEDQq9XJBBNnqZrKrvrhi/xhdqBASf1f19G+FbKKFptV
Z3Id80j+KXkgb7jFD9hKaQ7CpaCmz3KbbX9iGIZ9i3yoj/3DcOgB3v5zkgifhC/Lp7HIU/ku0L7a
Q2HLzBRDITF1TN7KrgqSHnRW/6G8+/N3/u1K34uvVF/muKZtWnaLExHiNXLK2dfwM9Kd37F1oQNW
HDMoH7sP/dB7oc1R8BpyFPwYtfOndooxBqxDlNva3ybKst519dxVGYSDcMHHMNprmBJzSAUMfo/h
eX3UHDkoN9bnv19efypAIa7QO+InAFX1u6N8p+WNlMVcWH+wKF6+OuBC4UJFuEz26Ixf10AQBJDB
INpw4H+qQcGV/r4vXmmqCJ35AIp4ZdX93rri5YkscxoyV7IwYFX6wNRGRlPPunVj6u1GaLD7kews
Og9S5+n1bGuq4EnkrWh1srnWRSinCFMRHajjuyQrnYyGqs4BWuqjJQ0CFUq3o1CEOPUoSbOHhNpe
B2J4O9EWCQEexm4fhvl+jBZvkldvjUkdI3++k6Md6c6bEB2ATt2fdi+KVt7302yja7Uho6tL6CRZ
8yTL1Q3W+LsRXzSgC3se95NgOiXhgOoCfXQlDIEuDI/8bZy+GsmHOlDdhT0hQT0+ZyQIM8iypRm3
sZ4Adl2zK6M5z+HOKMKdKnberKfHJhceUHScFO3qYDw4loomDXiJJHC/ktNNGrW3YbvYStvogSRl
e9Nst/HVw0QhZ3lNjDetKW9KsfnsGZUwPejvtUz+tU7WVydY2zDlK+fNsA+72VFlWBqRUZ/zXPmK
l/yX1ZReHRsuUrm9xL2TzRu1KuAdkfVNQxumX61aOdeU6VGXHIQo9jiTum3oNl5ddOH7cv5co3eN
DDRhXaHsU0/zos0S5lQ9QULCvtdm2+grDzNA7nTvUd3bUtf45pVZrNxE0nlCDmx27da0mC4Uw1HE
qyeq161BrJ9k1ERQpfvIfIwy5I0KSH34uMo1ziCJG2sPS2M6xLEnIyZckeYMknKT5aJdaVfDwAJ7
sxurhvcg/dIHQsIJo+mryb6muce15TCvomePHRNnKUFlUKwfVGyw2/CqKUSfnMXapS4Hf62s26ow
PwsKxzajCZcOUFftJKGUIoaeQECOw1+t/iyLnS0Vkd/3XypxWfGUvyYZD4UcjVPB8oO9MVk3opoe
Q/nKPzYJy03FTVLCp1yl4iBL60aHwa1jhUvE05Q0biYK73Kf70Yt9NPrTevLKtCL9VQM46GTdIcZ
uy3PqlesOLFeT2pVfG6RCQ3614rjltrvJgrvfrgs0j5UF1se70TWcr9MLoJ1PzFbt+NsNwB7alnf
5rQUEXnfY3yvNBelGAOcGegMXhZAyTSNPDM+ZGa9qRuoRQCRWftsAMGNc7qdU4sopU2mlB4+h245
vSGuQ5m2n8vGIfTJ7qSGyVi/wXyS5K4J2/DJSchrzmvTJ+hgm7VkF2Ojpa+fKWdUZDyqxtEo9qTl
kf2Y4Da4bLM4Pcq64MizTOvDreUtMyzwjMTY1ZOB46Ho6vyeUlpObJz60HDxSw6i9g5HtX28Nl7Y
dr4hNHYlPaxJME+wZwxuY/oh4WCUWBCYkq+c7qFiizBa+CLEAayLmxomfDHJbvULGtFbIa+cNvta
AUTw6LQRcdt1Z7i1bl36vnEj2CQmPpOEcPQkB0fGTmp+5dDuR6N09YFNTrkdjDcUr8X6Qank7fsw
KHK7bVysiu2Ib0hwo6uFHwaqVeO+bU8RCV4qlR58fdGofRLp2YVmwFGs5kUmMbSxEkE0TAfbkUav
+CAh7Rhj/RglpIkXF7lq6L1IsdeexHJfT6MtShexekFXlqrDXqnxLUzMrdw/Mydw+m60l+UxW+7W
+AMyJnD2C5U3YYmGS667v3KqpuP9yAqUlY1svBhVytN/vlpLYN9or6RuFVowk2YoamdJ51dUqlPq
8j6cLlGUel2+oOU/Z63iWnXt6+KLEBf7Bju1TCVyBVp3AVsJ4w/FdNYc40C4DvL6EQrVYyvWtgU5
x6hkT+6T/Uqy/GzE506AIM2aG6qvTsS7A81DrOU7hiEPcXI3kTKiUCxC5n7G52ET15hGZKSBqp9t
/4Un72EsyTHHNvSHk/gP2MVV4yzqJgUr855rJfgbiNtaJKHDjs0ZVJNC7xRetos216yJn4MR/zAx
Iyvvt2t9q3x6ZuLtUHAt2l3y2oLcN934SWs2w0vv6T66DpN00v8wuuevvowjnmEWExLGMca3gjxL
ScfUkonVmXdoBCtHj1VK5/tYyn7ot/5QNv9+JfNbOduszdyV1yvp2Y4IT+xE75X64f/iieFdQpYG
kkG0et+eWLQIshZPSwY9pEgcJbBOHzh33Q83P0eD/IFFeVVXXoPcLUxM/uaxEenjSIJEkrtXb5+R
2EwGgd41orM9/jRN+EMt+i+X+laSpfFM4HTNpQC48EspIQNeakF184zzSvihCP/TxAxsHNkLsn7Y
5d8HnAma0IT0NBAPDx7YdSn2wfAxeoxVCTAPQu9/ZtH9R8qX/+80Ldd+7L//Ux7yN00Lfpx90sWo
WtooKf/btsvRtXT/omS5/oB/KlnUf8CAu4Z3U0bpTEpYt/9Usqj/wHEc8hijHbitZOT9byWL+Q9D
tTQEqeYVDf/rt/6pZDH/AXuF4CQm1LoiYj34nyhZmGp/6wmImmCQT1MCT5Psye8d4IJVdDmNheWC
8DIRxDXDOhHaa1NF58+zT/5EKs0bHWhTbwDlcUBr9mF+kkjKNXcZJdOETYloPOnaXdM+RPEur3ei
8IXKks7ZosB4lk2vgajRjrMrSO+Gep70G/Jg3Dab4HJ+DNZjrZ4prTGBDcQ48eaeqEvLnS3Ogvkx
Iy9ODWPU1ttWYRPDuHb8VcwUP2TCD5qTY9FaqgVM1qfUPCFklrQdo7Fh2a3WbdsTondO585ussFB
N+AIhWVL5bOJOFLvzmWxZSLKQGXoN4V8GHIMXh2SVBaEBeDFv5Jf1bKx+OHHpHISze33zdE6Ja+x
n/fO/K5ITi260npoz1Lqb+Nzo7k6XdBkfwidzU/mUGzcdacckw3Kox702YZwlDyoQhBGfMxfemzY
aoHrs/HYTbvw+n/SPqH2rLVjtXauukSMz2sXJ27mrXgOm7RE5nl2hulJpTqvCVWOJ+I9q19Dd6sa
7xMYQs28XaMwUKONnr92y6kxCRitdH8RFcbVsyu+UNE8GaeshxelwV3WBA7pL3I9bcDpv8gVqxCM
ZRBiodJae508i4HqxMze43YvN68N/tQhDVXTvFqiozeTVxZQbOfRkcXHVD222TETNoy5MWGSBK83
T5p1l2QqZJ5DtWIk3MGuBcpKptrGogPBcGnr0QMj7UG9NNlrKTyJ1jkHbS77mwop57heImqxMbds
BSfj1lfEXWlCv/Wq9DAsdxq8+s6tsbfvsofE2sjjJuy2zKWjAabXqXm+yqzbi/pcegJm2pvUG5ed
3LZ2qJ7r6mJGLzkZldEvE9pM7WWS5VTCHoNu21wXe04+xdrNWXCWdieEj0Z4KepdrT5FSeym1YoJ
0bEu36/CAeNY85Ykd9J0m1n3a3aKtK1lekpjC9ua8aHbrzdTsVESwaOTzdEcaB9WuCNUkijO+7I5
ytpzq16GNIhCL6k4r90WU6P+xlzcZW8BlHfOWLwrgl0+F1/MRSj/ddFLRJt/QnUDD0wcfd28nYSX
ZcXJAFqbS4475CRI5plX8ep4lbjV/G6TvVkvmY25e75rrY1yJ5YnjIu68tHsH2J8ewSq97sJ5q7Y
XnrrV0lKVAFUL/TQlU+VdR9r+F0HOYfHzkzOqnwOSRNoiJJKtiPO44GiXFRtX0yvhfGiVQ9yetbn
D227qK9Ts+m1G0xAoQx8GuWlS89Dej+O95X41o+300pjKu015SbuN1m6NQZnEVWbANg6DKrhYW00
cmZ3cUMPEn62HNCKV3Cf5w3EJ0ds/cIOu/dmfCunOzE7MqeI+lMEirqUj6t1EYzHaPyc1GdcaeLw
Uumvc/0QOp3lTusxrs6yfstEZVHP0fRrafdiOdtR+5RID2M2O93gw4cA8JgduZZsgogdlpMYzNZj
KSiYUU4OYnCnQ7aC93WwRNlBb5KbYS0ukrSvhPuSD5kwZhE2Dd5P1rTR4BtqGDixurKPic2mr/Gw
hrAcihmW6Yu9SG8GCJ3RDsiLZF/E0qGZL78dYTf/hY3/LifkxPnDOWBhiIMMl1BnolT/tSKe+iit
pdjC5Ms3d2P4Nq3nOt5c/RRlOy59FdMLT8w90ctAqx8ATsLNoPhT569kAts57BIvPZuufCecYLus
8MLYgnMs2HX8kBwyimGOGIsbjs5AkmLLRPK2lDZSGsShF7NjNHcDAoV0n8RBMQVy/GhOdGRvDMF5
warOH/iR+aF7jLerr8obIz2QZ3F7BXOAsDZmFPAHlKDF/4oz4lHQArK3zDVQRoydPVC+eQVAWGz4
GqO7ujHEQYGyrkr3cyohj7svivfWehnSU1kGUXooQ2dM/AJJEvs5Xu4QB+oLjLN5tDW24V29nvgp
DpaWhc4y3S8sodJP8Tub3OR+9eYZDgINK7RFB78y4RO3UtNbEPstt4kKvIK4Sn9crK2Vu+ZzI/qV
dLKKu7l5lKKjBHH8pWs9DM0bEpJQIbBRLcAIXkqthtH/DGAS0MvppY3iPd1kX1MZ6Is79dCFbpV5
pytbs9vjeB0Ntnjfe6uXfHDU4L3bxreET3btZkKug8NHPrwyyy/1UzA9wT+A2omfturoq6NObz1Q
WhtYEVGjVPWuWgZayM7EKTbdFum5ZhQboo3j2OAOFLfRjyl9f6tYr+UJxT4uopStBl5E/7osB13J
5X42TbBafSP5uIFIaMNOxVb3EeZJ9hT85JfxN5T2+yW/leRNv05kiXHJ9FDo9uoWgbxLgp68ALI9
HPVT23Bt/PxLcEQ33/3Ehf2r9/x9evX9+t86nVLVI6WgMQEpVwZnJeXRTreSb75h7VABmROJ8Krd
9B/WR3PCw80VPpq9oDnWp/lQPQ5v2b44lZ+xU93iQI1PDGAfZgFnZkVH/Q7Y8MrsIv9FeTS84qFA
uBW6jWttxHsJEjwIvN3caxiFg/y5jM/37eQKk2tpNoPyo6o4XesCb0EriFvYEox7/MobPM1Pt+Wr
tRXuh51wbs7qE22Zl9rkfG+WXXYGTnd+wrO/+ZShe/62Nr411iFqhRyXUpPeySdT0bX26Xl51J1k
Z1yoGhHulq4ClM62fJgdg/IB0h0hCXa7o+GZnsMzp+62cNNX8M2fOKvyHzfU31butfD+DWKILFVM
m5ZPR/iZh//2A/Pzfq+9R7+yyInZG36Fh0z1EtyTZXs5dGdgIgINoAi+ErghB2Ck++Jd036CPiCN
ceW/LzCsd4hJxIn0eytd4wtfjPV1q6fcn7sd/rWNo5abanEai7zJDTwoHIxkbIj31+i2eq+bbg+F
Cst8QuRbH4i6OWGt6FTH6KRNJNTZg4MoKr61UE5ad5DNVO8Kc+C/ex/NriW54FtpuJOKF4aVeFVU
3X6QPP4euLEMHphgY7HlLBXBxRRch6Dpw4p1e9WzAiPZyLW3CnZ0Nx6H+/mY+PEGQlQPMuaEu5xE
dU7LgiMFjLTfwEWbJK/3h4KLemRUoffSbXJSUmoS7U43nfpGvSxOe+D3GMV/FZ0tfq13HLwnRm2O
SDRs/gwFyOG8BREfMXl0R9lpCWwPahjWeQBgTgDKGszRoZi3lZM5fexoo8/5UGS2KvvhjeAQYTE0
W93GRadebLXyx9Clzpby+1JFMGa+rvVWzx77/mkqyQ7y4hG9oN3kAWaaXYzv1NQ6VeTXNakWhwyx
wbX6S2cXnaAvUPn4ofXcs2YSpGPwznp6hpv2Livfi926VWrTNh8L2GP6NoRPFYbA7FCmtzCbm9u4
h1FKxIttDbcZ3BTrtHA8GuGuQcWG3s102nkvLp6AXIIMythPsuMgbhTVk5gri1kgU5wSnZL5xnk+
tLgfXyzYLDKsc8OZ6Ei2ih9DcHHktyZx5PJLmPZ1eCzhH+AIO2R3mh6o/UMneQpt1HLCPCjVHEk5
mR1j8flgyad0cmZjA2S7QtTFkmgufVl0LLw4z9lzuuOg03G4tJNH9Ss/QKBF2ZGdmhOLFuWgPUpk
hGwpMw23odo2HyJpY0gHoFzsLzslgMDuJO3ekJ5ECBkvmQWJHQ/Aet3nbh7b470hucqwGaRAUh86
lXOTk0Zz6QBVyc9DJ02D4jB6kWIXPqvFoT+qEt/CtJMU2dt5clFLE20zaTdYsKrtQ1ncUywV68bo
jlG9CddNZexrayuXmxrvBNXndA83WQAvRMM4iKQLAlr8etzL7U0mvebRqeblkKSbKT5KeH8Ku9kI
siyw+o2hYPnll8rTBEDsSZFHCEvY31zHG/qujC5UmOlmNrwOWxMaFHD2T0U5LeZ9me3l/H7QNjmK
dtD7p9JJHcZ+saOPbh4e9eioyi8Vxt0Tr5F+iTJsWWJvWqiL3xAfjALcahf/sa5zBtnTrXvd2ImJ
fx0bvoS/BtXnGTainT8YSNdRCkydk7xDGa5WL6bxMd/MljbZ03OXYadik5e4QoaobmT6BwkWlezw
W+3xM3XIm+JtjgxX+xWdcyet7Jr9RdiJYkB5eJsNh/azZGZiQ3xjnEb4TxJvc3SfsWfWn2Z+Zwzz
Tm39jBFWivaROY51EplY4VhbOc1TfBg8NJ9i4UHXWEV4ZF4ZHivQTGNbCj5bliDu6cCzEkIdjLVN
Vdriu2jYOp61iwda0kienPilvGcQuf5K3CGg6Ttz73RifCJXzLbhujUXbwgGJ5Zdpr/Tu+6NFkZF
SFVCqjYIrLCl2fuYR9c3VvRmdgc83ZiezYQCWQR47SMU3U7/Ij+Z+4RKi0nNW9wF60sKh2jT6LR0
1MwD7xiMd4pxGj4FVjmG4a7wTF+CGW5UegQEda5kJ17hfKTYhrPakwt0r6DQ/dxl2yicQqCS5tlm
mh8F+DZfuXZ+kQYmFbatrTei02+b2oGuzlNNb9ZhozuSbb4QGaPvaj98IThv/vjLFd3ujpW8W7ut
SNLIFgbrleaUUrQYjFlerqEnjCUPMV+lcMtui30xoTV2uM0AZTxlcc3RK9/1x45SfdwLTvOBdTFM
stE2XleCbhnNeJhaUdr00M8WP5U2/L0B8KWbT1nnNbkPg28hT2nwGslGot1mW+VKerNbpNop8Y9u
ltBW7nuJpQIt3+0bWH7b4XLNKf1g8vQlhY5UQ1cYbBK3c8kDJAClZVQYMUMKcF4f8JiGyU9+zwMe
gW0wyae1PI3L7MSnCgesaN/nQTJ4puZl2WGIPWQBK1JQcWMJh8yysfg1Vd2eo6O4nuLmkeibDH4q
oVsM2LNNrx8nwKeCSLSNCrPPEWq3/lwV1GgbXhMijka3m9FYH1lifXzpiItCM92ckr1QOOLsaMVx
VR5q1Fsvo75rFNti/ZtnsyXUAHN8C7vai3KUb5LD8py37OKbomSTpI8HXnKsoyFvBd1FPbWifJsh
pmC73Ha28cZUvbljJJwZ+DRpbvuaPRcS+/INZxFDqLR2Kk5GxkyrDSWQGZpo2dON8GoOzogJtyu6
YjDo28xFQidFAZwMR9IcUdtlg9+ip+11QgNu15NGXk73Mi9UB9sqObE7wobS+DMkyJin9SSzDRNl
A6N6cQuBOKj9qN+KrTdqdnKPH7UVrI9F60ZkfTB/TjfS4NPnfRhHPfe10hP7IAs3guZXIp981ywn
Q9m0ZdCgls5v1fGo0a6bPkHL4W4sNtDAw2mzvBAIJ24ZvVXNsyZu5vQuFPyK51a4QkFL5PCn6xSf
BxPS6QuxO0A0WGIzopU8+FmLX8g23zRxm9omi0larshgBLx6zFrHwvfC2tKYYtGnkJFFeK3sxZ/X
7scMTA61al9Ge0mFv3IeFXK7WQPGs1E46erPpOLJrqz5hJipDwkWg80vmGHmixGQgb0t90NIb6oH
WeuW7AgHEt8QlE26U0r2fG+dOfbtbKe/CSbHEUOC47VbiCmBvHUH6/Nhibys3ZK8JNMc8t8Be4ki
tXmi8guvBeNp8c5qkUMAjNqk/oDyztUjc+0y32Ulbt92yOX6c1szirVX2UO0391GpyhY4SsfuoeI
jsVA0u90oDCCzXmsrQjcKGbY2CCHy45yAHrRnmZ1S5NGZixlJg9FD5qP2XIbA2gNkj241ibpH1Td
N9jwglZyNE9WvV7ZtXTDMgxghxHyfuJsSW1e/9VyP/D/jjSvBut45mVx1MFpSdOiOP7onuvAcsan
aPL05nXpXpKWxv0O8wTttf2aH/V38zkV2W3tRHHKt4xUupOhu8Anp/JLHbZqTyBlwA5CaOAMYeWL
W+mIvknh8Cx4H4MbX+ZLFgVV6k2D12JZl3zAoMDxzfCqLbeh9tjhKLIDzAVe0GzBtUWOKbu6S5i5
CxuQP+xx9oFzyqToeuPghqfupv0Vb/JtKDmRPxj21S1Qux/egTKvZk3KHZaMX6vhtcneSDzgREW9
MedDmDoQexh49zK0XAYiztBtBeqBLoDKnVN8UkvrmxI6CpRpEcGEo2k+afaJQvXr9SC+sOkBQcRX
Af9yacNQPULsEG+wi00z3lA7OpgvCGS/hMVDSm4GkLH4XtN7+mpB9+WLcphf5KNyk78uJcQAIqOI
iBN0wl94kW+S9E0NbenL8LBuuVz3G3mfsw9KNoPO6Q5o9ZHJvo4ROF1MYsNyGG56i3BMKE8exwDh
hshLrcgmMkRG8w2l2R/eyVlvBXs+G5yxEBmqxhNXF7I+90K0UUwBvDjSFICf4HOtD7tFxkb9WHZ+
Wp/CYSN8xZUH5NNFG2LICmxk9EvLxqTa2d36wJyiKo8tRrEM3C9adKvwfPiO3baU6E4nl2WR9V7a
+TMHVOsay5lNoc13lJNCjcXmKSP8UPWn6Un8JC2uAlWi2frrmU8H5jPjriRsHWOuF/1MptjkNhRU
9npbslhCULe7KEbq5c4VzYLLbhlbPpxDCF6bOaOduEZkiy78VJhD0opVhStdWd/sZu7UuvF6lhWn
BoSCIPZQPXcbVCiPI0uP8zXQ3PG2z9yapMaJ5GvENfui8BUKturUR0eAvuvTUC5MMBbVi6/sAXcW
HeUyQF0vySewIcWVzY7xLqldj/mBHZ/z0haeaX/YA0Py8npbWFzhkQn6TbOe4MT0lAetZ1SezDMr
A+FBuZIq3LFEbEAVtx2Y6D8vH/oHu9TEGuCumlsx8tjjyQ5Czm1R+ycwkflkTrzPzvmxV11c+TV4
6rxcPSb+6NWpF4V9NflC5ZfR1oR/OzFNohWxM8FRpmM9eZYbb8KjtE1f69cOV7RlM8/0Af2JmF2n
dRJXe7A6fxTP/akCibl0jCNCu3LLV4hW1VPjTV7YITO/FG/q7XwW66e7LLoxstkWOFg3y8FyhhPK
GFdL7uedsou6o5AHU1/bk3CulVtyoDOLxtfRpjcWUvw20HB/rF8jtdDzeoEBx4+yTvkT3+o5uUEi
DLuUTlbxzH1Brgqn4vvwdNUZ7tTc6Q6aMx5DfnHfXubNAPS33GqNzemOIMIzVae0nklitvW75MgB
7zFOsfX3jugbt3vKI0J+EEfZ/DMpOG+wIVXkf9rRQ+utX9Z10swQnzD22iUVE464VjomfYlMWKQz
fAI2KRTDVCUygYiQX7kyUFt7gQa0qMQ5uCYHAiArHgLhc/IsQ6BVnIMouQyoemfJEF864RWVSOiY
MMWjUmntg3lHbmacwcHC6jEMYMthoHVtsF3WbS77Kn+p9tIH0CH9YXT1r+U2rmDzHOBprsCdP/oN
AV/+CYbB4Prqa4TfkPQNIDJnTcDpBhiGZjREsvaEtmOmcnbVlTRdl6QkYA0iSwwYXrrbUjeyi7X4
y4rwfRLGkShSbbLMIlg+IDEzoalg4iY0YtEXgoE3xuupa5hc1a5xSpxqW7zAWkQpYkkOYx3LSx9x
NFM2Czvh2wTrmco79VC5WdcbvNynjCdsFK0q7E1rS6kS3WOAE7MT2uGZCR6DiOz1ihQSfOxbOzyM
8Rzv0Kt8Cqsn+zLcIJfngBGPnLjo42oGzJQENnl4HbSyyBlfhXJDMQ8EB3oxbdvU/WGs8Z2MD0Ro
cHtVHB8NSK/aN/i4iCyrS3tAOMAZslCd/n6YmUT7qHNU0+t5tzEQ4m3s3yp3BZ/jo6pbZfQqEJrM
1n/SSlh/eOb/8nm+YctDp5gFPEbgNIs76RDCnJSI0LLkFiws3VL3GbELJ1ywO8eoglw959o5C7/0
/iUefHXeJNppjf24duXIB4mTF9syWK/xp+TiAe+XFfXrTcWgtYVt6S7iOZXhMdooz4Z36ks4qoWn
FpvwlyX5EUifEgzZMQJT14stQIorcRt2JcYrrSN1lJoOyAk8FASX4i6+udqy0DGiXiLOWMiOxa8G
POUEagcXYN7Od6k7M5XfGsnTQAi3TPDP1lD3dEQZl0N2N/sQD6+0sG6X6QFjID17TRl+Tm4IR7SL
L6u0aUhUdoaPyVUp071GZV55Y7LsOE7iwHwXI7fgzaQKzO6qcEdV9MKqMlRfkG7nZJs3lHXAXdGw
ByecN6t5zLK7FG6ZdQ5zl4+xnxCFeOUxDq6ZkLlTu0BjwItN6GmpTR9T3/4Pws5rt3FsWcMvdAgw
h1tmKjuHG8J224xiEqOe/nzsc3Fm3I0xsNGY2T3dsqTFVVV/Km26U8ADZnIWfOSEcb6HnxyE7XW+
yar9bJ4qdtFbLmgPhHGc3xTFM5JiClYT29eTzI5SUEO/MG1Dc1pPKx3G3Zb6w50JQ4OQkfwQlrPa
ptNCZdN89T8pfVZ11zeMF9kJ61cUXTMt7bsdg61rspiMHPx0V+3iAH9o5ja+Rq8fKUELZSbbFXDn
uBdOw5P6A5uI0eZvL0/6ChswVtHW9+DOLlH0Ku7Wu20Jc8ADDjnBnWy/JopO/GyAHbv3VvNN6Z5P
vZt9DcgExPAatvTeWFsBVL3xl07iWnmDunZtduWjgOr1i3FlNH0J6TM32BsDF1Oe/AtLzVXy0FoD
pc++rqMYdrQqNOB9i0NlMma8c+j9BCnKtK8mv5tPiuAIWtDfTcZ2IlrZgW3tKejNBoX3COTxaH4Y
LDKK6TcW5lZrw8RZMdAm2qkY9hLsn5vsWLphNNyxmN1sxlkb8KtS/Pjql1cbKHJlxDDlJRvAoYnZ
uNSdFlSu9k01AA4rmjAZD2Bm7YSN0SOlppd8q3fBSQ3FVzS3lb1Gw9YNybkrDX/tgFX7DIIyO4lb
v1tZMPzk9NVXtd4fJ+cfX903VqU0B8S0a1liSneHNzC5bqcLHtDM8KW/UpL0+byqg/C0jaknTi74
eQ0KLxwG9IXFft5ym5wd7SDe5e89OHvnX54v+U4GSENwjLZ4DZybvxbBF5CbwkQ5mhSyev36IL8D
6rI0nZxSmibRtKendQgoGcOeW4J6NL4e+78rhGT9tUSw0Y7qgOXnjxSO+BrHwjDFpisdoTAQZkv+
vN4I2nP8CiqVPaLwnt4K0TN6aJwSYJt7gRKdAiZpDK/OIm9YFZ7BSR+5zwWg5x135S69h6qmvB5N
5Bcr6NWRhdaCgN1mDNak8KErtG7rQHdz/8y/EyjAm6ehJw7OY4M1WRThGDG/I/4/zFvWHftrsPt5
B6Xgk3nhZzcc2fpBdYX9eReH0ka76c5b7dV4UFJfv0cYcsqi9P0kUKaJqXgU9ojszd3VYdxJ7AYH
NGSHXd1aAehM/FHdAmhsh/c0TJ+s/fk+oWEg89NBN3NY7s/RxVUOxK40jL3g7rVdR6RW+ctTE+T7
xa59IZK3iJRRSZohROlvSyN0op9754/zKe+4KknCV2a73w8RrUXUeowrgRHFhyK1jVPj6Nsp5FAc
155YiGBENnmQpJAeDrlYzKQtm5x+Wv33f+EJf5x3gzDZVe6pa98ZZmEYVdUQEwvA356+oMEAVCxU
1RhOuDdegMsWbIr0nNrtaL21ofACX0U17MH8ItkTTEwojGm0qBmsUwwW2gbdL3Rzy/xAGkGTrlyL
8AEmWp70N/Rizcn44PaY2FiNzn5Fa7vjVNqrnEHUXBBsB0fICcsBf6XEP9M70zFd3+bEae87jIsu
a9X6NlAa79y7XHslj4awE4LrPm98o0aCECYvMzu6cwdx+eCq3FRrY7zc00gXL/n7Ao4EXJN6oHLg
v2/WGyggs5TQs4gvSLpnSXQEgwZRu7Fuxk18L0dLs19XyznkgFzaTZ/cqZcnHtbiHbqhSsJRPSQW
Avi9eHEs17j/4SH93Qt//5JYLWzoMoJtlqR+EzOncY8yuISnyXdkr7hz5NcHjXWC9ZtebgZpj0Ck
7DcqahIGh8Gvq0M33LT9QTC82BFfa2zciXemssxMBMkviRalBf7CSO5KcZCV0WQwwfPhMyAjUdHh
HWENcoLvHZqR+Qx9crjEt+lla6hBpYaXJIp79/ycnfG6UNTdTo3qPKA1IyIMgxUCQWQvY8Qd0eJo
dpMc/NMv3+EEUw8DVQFtJDN+3FGHgc8kaEYANm7GNbe7R3JyJRaGDXjezFID7svJN+hbb/MqSHgE
twAXzDn3pAsOtItnd5YD7e1yzF7UZ91nYIPVsO6N3SWsXpvCLvc/aSTkv/WxEuJVy0RI/OcqyatV
sxxUKFGNrkPHbW7Z8qaL5IecoupU2/WOKaLpZd1CwfgH7aQ9ij+n3f6NY0ey9P8/xsrBf7zdZlWy
prb/j7GYF7E0ORaEMEIjeo2f+7jpKVUEhaVEVNVIXYBLObcswyh20kfyiGToShxe2NL1o793miMj
jGH33goTvAJJnlnZDbjg1DI+Nnt6YUpg8a+2XRkBMUro033BA+7EpqOxbbJ1Li8mA/Bn8gq2SViA
jk/eNxLbekAuJrs4fTHUqKf+fdnnPopQ3TYB/ZmDEfzYPKAX0Ic3OGNABu4RPjF6h+wjv9W3ZSA1
tgJZwz4PxDsXpzmYx8WVmcxTT/kFadgpQAR2s1nsmEZTeYalwMFTtF7WhBqTYGKD4iEHHUErfv/J
Zdvecc/T5jv9G0tBguEHM4C89gd/PKr/+E6+Parl1DaNbHA0CGAQw+mNtZP6l8HGFwc1FpwtLfbt
xc/u9bvRsza1XwbMOaHwdYHve185yB/ujr/VdwY/nZAtWTKIEfv3GRkHQUy6njNS7a5wSzSjQRKw
Ftjj0Y5+8tNq69/257v//1f71j1pfXPOlIpXU9mqaSfAUZh2LTvedC/r+DTdzhWno3ySAMAorYkj
YeQLeq8OmKYhF/CBAuDQYG2sw+UT3IdISs0h6pvyT/jEvD07bFT3lccz8q1d7i1biHzn6msRmC4y
lvHlvz8++aeP7xtK0bVJnA1Cvr6h8611NzxOt1CMzf10wF8vn2hU5BfWnmoYPG3tQQVJ9MQ2SAvv
p4/2t7/7j48W0Qp1wBKtP5bb51mcT8rCwSoVhwSvEQmfhHLEtp5j1W9W5Z+rw3Wn1l7t0NHYvZvf
I01Am4i5BlutRPqGXem2ynPhNu/9FdeXizjC+hA90KxzEmk4vl/Er3V/T7L6z4jwtUswDAjP2DU8
GBCIAyf+kOh4GYU/1I+rZyWMyPb4RdakTo9giyxNahzgWIWFhohKb8TGi60fDjV7GP9yzmQdlxer
LMjG+56K3Rq9hCtTMF3WjMXUDhCrNayd9Qija3E5kC3KonSPnwyZGuoYC4aWjKEE6wxkCCG5q5AE
nxqilCpzCaHOZhLvDuAiTDiAg/W9uiW9Gvsb+JIPfAAwlr8pj+UX2vjlF5+n8dpoQVKe1PIRIFL9
TJ9hPJcykM2t1e2v2aoZUIfbon1EQjj3AWa0MffkoMN6nEOHh1ryVoATOaXoS/zKpWru5A/ztBxx
fAqKr7V+O4aZI21UepuDQEg2RA3E4YtxiyLms3B4dL6MnE4sBFsYwIhjQii4ycUMAa0zWOEoBxee
Lprri0+gjMggQReDMG12O8MVPlmS96GkztkKUJKnVTgNuVNj4MPcxzWdY84CMAxUrm8YNapY+kAW
eOFq93dNEUglQ5F/fVN7Tz773YGMX0LeqOwx0jciW0rzIQ4av0Cwc59Ho4uOFV0lGLXPmkunOK9g
wYRU+ZMSDTJA+I38HjvJ++C4g6d02NLkhyvFCsFdvFmWvTg8tsNBqm8T9a0qPuLL3TyHWrqp72Gt
kwgcrXdwIYpqmDGDNA4NNbDqHFCcCywWP0BrOIb+dgStNTAdFZn8RxJkErNAzlA5gig10AlbmKTQ
mbNIh0QgrBIjGDfon17fajr6UkQ5tZ2EGMi56BTzlwi93F+Bn3EnbDP5uYH9k4oFpbdIz+SZLK4a
HYL59EE8DMbBQkM4h6R6dSAp1S+sdGHDb55Zod1KLjl77A81IdQaqEg5CRTszufMrRcIkJRl6ZS7
9BbAcY8Jo84PtXCLaxIg867lC2qwUOCBtGNpswJg2UYk4LgBnkdSCE30SHfQrB2Bl0juSraVXuIa
ERLQtcYZjHgv7dkeX8l9dy8bRD0C0m9HDNPP9gSCDRuM35uA2avhAJqiHetTW7xgGrBx1MLrC3VU
0HqDi0Iw5b5ZHiAsV2BVjMiXPd/jWEnImjfRAJuPQvoC+qZyvQ7Ijlc2xVo8meVWPOkE0QIz8ASL
btKuR4IMHqQKgIaCMxdB1kR5fcsFateNN4gPLG9DKdx/ViX+AT/ubq71VqZQ4UCoTnH7nCOgQw+M
vyL3chRsoMLAy8mvhOxPzB6lgz2jl8Aw7SzCy48dBykUsAs0HD76zYzZhsTfwlPA+g0f82m53jYw
PqK0LYajxQwUg/95ZzTtCiuP4Qdvr9f9lMA3RQkzS/Ma83nGnsIfHD8ywZ/FG0bf3DHOEO/2OPgt
aoQa8hMZCckJol2QkVE7M4yBa0wb3qbxK8t8TEsdMTSGA2ky8omawYBFIliMqKBGczg68T5t7qZp
U92xK20PL9RWD8kYdvpGnzeLYldfl52MGEcM6nZftPuGO2m8Gw1/reFrecZ+wKgxGqTyOaQBOwki
NtRhg3pkbbWc+mq90RiRWq/WjvF5r1/dnnkfURm0X0+DgEhvhdM5HAlxApqr9J7a73QkIapvZS7q
7v4KpYzqfmVyVWRH81EVuVBx8vPkfZ5rpI/kGAXkJIwND5KfVdGFn03xq831M6kjCcFitslcBEz9
JwiXT1wt9AFApBaCOUujEwMsSKEmguIvr9b1VBgYJsJcRwtud24OEEYOZHtKEnRU5Mdj2vH6OVgR
L3YWEqVx0/zKU1eHqsjJqsGSfGNSOxtbZBUcMideJHWQMg03yPCJhTSlmyn2DBIMSQ4TbRlRRE0W
kF1AoGElJes/SHc5fePZA42BD4bXUen0oUJVb0JXUW0RZf4aZdR+bkOAUubrr1jaAWAwp5tk79Ad
SU5ZPgqIxBh8Eddlx1VXyBc2ehe814Z6B+w2MTe1VQ1PRUiVLrp1f790G7WBvy0vC7mpNkZ2RHLX
9o2osZTm/IVEsMJBxnpFTl04RvyozDfNHBJ3kNeBJpzELsyzwb8wBaGjGQJEowxK5xNMYO0Py9dF
Dyi69ym48+KLa9PgV/OGrMHmYSQvlAtyJJ3auYg3cunxOTOCuU12+u/W7nfn+72hIq3nd2oPdkJl
HfL+MT3JZlcSP4HVTlI8Ge0v+j5CglB2853t27OrcPF8pWCdEkxT1CGvumwQyrkJ5G5hi9Oeudda
OSpCngw5BBOK79p7Q7XZkzCjnL/AIrjl+LBOg9w1KBu/NBBheL/5RRl+Y2L//Y6Uv2GXMD68J4N0
ApL5//2OZs2s1Syn+x79AasKaamkKyy2cNffN/eF13IxIIIZt9cn/Hxo+e2EZDiZhFLW1CNztIdT
4ZeIkX5Zp5/mEFX7GyRPTq2mS5q+Jgx/G4yupI+XrPmzGEvR9dO78vlq/SZjYm+ujiHvUJyyi+ZN
152EEGcxkoiUOK9M0Yy6jqyYzu45upYNQKVcnnOIjOG2S05D+pwjJ9+vejR7+Yxp/CQJva/wMkof
mQpqNL+gIyu7J11gWB2jc9bs8h5Z9nSxk+nFUt6EKhoGVybc7U7RNwBLXRVZ0w4RWLp4wH2zB02M
BkLyzr75Lj9p2KygUzdkz95ClacbLhmkPy8VsutuL0wP07xFezdKG5nZZ3DOY1B37gjdYQbih1W5
deFfeGSFMNmN27K7U7WTNn6tEAnMTajtrmHGwAtPTzaEjY4dqM3Y9tVz8QD7m8rwW1p2lDXQMbqM
OJyuz2YcNoOfZKgEvKS7N4EuyzsAK6XF8+lJ12iatm0b5cWenYZnIVx4bXnLVsU82YmN3w12j4K5
JsiU6FjkqcXtpPjUqGp+RJilT4Eqf7IH6mqdzpKPcOrCjTf7NescigdhxqT0OaCc5OUD5gAaMEn3
JfY11U7pSCeB2Rahe+tg6SQBwaC0oKxhcxU3PcF9XCl0FGeXx2WgoKPAfWbheg3u7GLGQH64G8Ls
Sw/IornQ1TFE3wExyb5OWXiRR5+/BrRIwZvHf0y0jYlQ0Ku5MihJyFX4tATbYvsIvrSODbP6oXGv
Pmqxbtenj/AN5RJcEIMcJ8JjkHVtOnJO/LE4Ubvy862hLo7AXYiEwi96nzAGLGDax7KJPdQ/u95n
DbVrbInSjCZv9Bk63GLDr304nyleRELY3Wnc6QF+xK9mhw76sfYwsPiIuydKjpPdySJQRQQ/+a4o
aHtX9SAGpefxEUYBWidC7TGBdLAQgm5DC8a3LDBPqxX3Glh7qOodTcBKqKjbdVsXRgGGLv51NnbG
fbozjvJX7VUP6V7Yjh/tI3EptZuvyQ+za/Chs3kGR9eqV0UQgsd3vkUGKeyHHTcE3aDhGTh+JhfH
5Od40gNoyMiK0qh9nN11V5Xl6xtEKIiAt1TV1jFvpGN2q9010UoBDHgjcJra2rEO2UcSGRCZ/Eza
R7p/7H3AxH1KMV7138hZare86b+kNzRv3ZZ8AyKU6FnbhpwVj2d/dFdSgp9Wv0l5XNWAUn8x7YRC
47RfqKTj9m6CfenxLsveSMW/2mXpymzmAwtdIP+uH9K07rQj0aMLtCXQLf98IqavB4YOSgWECduC
Xu375lYAsvzpEpT+egcysxIYypolBod/X9By1ljXIeVoqmwQdgquuTfzrT9K4TVE6QpW3UO3OHzl
uw4LwY8YAis+/zK0KJQG3VJBkv8vU/wfNU+wetM4n5u1c9cunorTwXcXpyl2sfySaCi/nRaFIU/g
KuP02/MmRgdmnOoSD3uUxAfZWdfZsKTo7GHWIBaGTBVhVc5BFtB30qwqngozg0ENEXLqXDEsm4Fx
RzR38gZNVFkffbLVJ1byjI6EDai/+jRFFSMhbnm5eyjxnACiwmiXLk0wSkCiu7WrC0h5tstHoMO8
s3GY4s6+smAj2V2ysBP9vjlmbHUq3yas7X2oKr4Rv+t0Ymm/L2cKzeAI8VG6opT08sZGil7GmyrC
Oxu0+UGC5OmdbiQ+3M+pTa6JZcNXmOvFFrEH1qB0Xyf7VSNPUso50NInRFcddxGZXhSnMSy0w/ir
dBWm2Gu5U3UCLseFy+05yfDQWATZAGb2XiFz5O4ay17irQEb3vnQKAQTuUgRKGp8DhiA7fxDPMxc
JBaD900c8Cma9oq+5vkNJJjug8I2wAVplUMmQmih3ZVT95KekFGu+m7n6uUMbF+yb2muhlmHn3NE
jlhErEaI6ThLNOPLRP3XFodNTS0BitBxhwuPPxHoRwOdoisVvAdIgnKDYmbt81EfrZo+nPGCeq9b
H52zgLO6OpQyunlPmfcX8uRXnANpS4EO95DjFyEP80qzZ0lYA/BGREazzZAg1kctPqjWG9ldCSxc
12B6wetzKmuvWA7IRgGTnIw8R4bXGeVwhFuBt1O8Xz/PZLhf7kgayDejEGrCbWbcjKT1pC/I7kZA
kxiK+DiRPqSLj53mQ/f1PlgUbh0VXbDHasaZgyoM4RX3hUR6NOMRjPpO0sMMWLp3fwu3ETr02Yao
rpQ+jjD8ndo/F+KdagUMFUmHJASDzf2KRk+Cm+nehOEfDrBeb807lnAQDmebAwG8SOq8Ct2hIy/+
tdxkE0fdl/VjUyBluRtCyDbgD8I5WQRuUGpRw3tpyO1lVlGFdW7BRY2CFFVaF6RTBMhZ6c6qCstc
8+ykXLGg2NulDeBNKgPV9HqPnqsfcG32z/5wday//4+rw5LOZi1NXB24FQ6rRdYx3iGMmCVRvby3
1yAv/PZWfcSvmZpRnsEt5H4WGPRHglN+wJB7wluKkhWBNnrskmkdXbXDxgAIhpfMKRC87RRaHewK
3nrcV6BXfSFnaeQbxZ/kGMBR7soFeszswAzKJ4wR7ZmOKQtuwXSV/YpaoS3sb5DpcBrR+w0WTzjo
xS3NGISZy1q7xDX7r+vkrMNP4w6Wn6HLBEMYyKiyQVK0/eBeztjU7ZzpA5OGMuxXM1VE1Rl4LNYn
fuWnBHdJXjo+6yC7ImTlGLnG6Seb52+pyvcxhfXtpP4oa+P8XcMVa9KgF0YF90ecyFdxWGEk/ZOb
GheNGTQnFnUAApd7bh/W1ADsEqx7T36G2h/b4iDK2+5yZ0yJ3XHvSVAl9e6Ss7M2fWvhW0Rbfane
J39FdaiCaNXEfjvBT1d7JuUSKzvz3/Wzxqf/OSbOjPLojCkERif+yBqbdOaaMGk1NKzHKwYh0y9z
wOQjz9FgEYj8g6xH/p5bterZ/vlZfDuDaZJeRPnCGQQe3JgP1rGJsOABFVawWFyyu+5t8JUDfgFn
uu+Cn3Z1qr+FO398GSTWyJbMohRW+/37IeivRi1cTGZGvozeLXQ/MejZwdB8stBKTHg0I2c3Fl8q
05vxsqIDdRn+mxQszgEULXC6nveDddMsoAa9D4HtDrSTxl5Nn2vRWZelXwiziCq6ystGNVYNVzXu
L0rpaDrmQp9mtcsJy3VNrFY+KzvQSl7J1iBKnGjvKWjwsTjSgE1A5EicZ6cX3K5bbUKCMxmeOHLQ
AY6rfeYx8NDpIbto5d87QIHGuScn4A4G2MU3KBZA//VOVYPiCc6f2t8gfRO9tI8SLB5l6o6JC7QK
3YHYC7YN0bPq5kLID43kAuQWHYmPbBM4RN6fuwNDWwEGtuKB/oWlcTZILfzxGSssG4wwrNqpR4IW
OCraaZlOnmWEbpLs1241B1TeoreoSUkMuwoBqF+B+dS8OmtqV8gPuD6d3izBOz9DQEgeUW7o2xaY
fJK4veEtfW5AHHIssTzTeD+pgOC2MBlVYFYIfQNl9kc2XFYM+8GihU1Ag54wQ/UrBpSzQoSL7Irt
jpxI/N+EikB3chMKeBfnkILTjw5Zeuph0nC77s/K5soMEsjpnZx+8tKS3xIkKfLfAAsi317zZ1Lk
3sIuQavd7UdkRonXKZkzoTKPEOlTn/nH3HqhMMzambtzP5yPZXbfSA/ENYysFUHVj1F9qvcGeSTJ
JgcJL5xJcXEbtOR1lZtzvJe5wjqSOY8E09QowAc/F0gfdSrObOMxCs6XJ0P8aJYdhIr+LmCSufL9
eMrVMdubq7YVlr007RAxLvnHLIG5qhEppNdqk5/3XOtUYtOZ1eAaIGxvtjPLR5DPHIUcqyfi+1C+
HK71TptvpHIrTW9YIKBenaZ8RPambQSJE+EtCxEZBHq6or5PfEyPOAVzz1xcivylitKRlHivb4lS
9HTENDHbLBwiJubWZ2DUlE0rHGkZZRbY3n5YGkM1Rl4wWjM0iierPtTxfux8U/EEhi92f477DhuD
Cm0SnYtgbD3j3aCOMi62myZ205GHd4wGv3yTPKHxlSkkxyalUdKDHlvcsCtLhkb8Hn2kWpGKyRkd
D4H0FyqJJ5DBRM+lln5LgksSkJaJlHtVW9Lhg2E0Oy0h+M7oj2n+MfWHGVipD2gF84tbjy43QGE6
puFnstcB0FNn8E7j9OB/WEOIN4z+Gzj6q5CAaDmJhUsrRfx9w8pwnTNi9GA5LwsiIAbZvXVM9zwf
N2wWsJ7p0HM/+ZyA/97Wmfz6it7kSbkxP1S/PZ5Ne9j+NCopf2OS2XnLiknRQpj0HZ2DWOkGSQIu
ar+MZ5PbbaM6/RGaAqLtEb4SU2AaE/LEIAgMg+9oYtHBqrfPLm7e+6tVBgsVbB4uFJIh3oWX7oEb
cqpD3LoIXX+q07+FUn+Uhn/8wN9qk9L0UyvkJIkBDjlZOO2ZR2ATNXYqA7//vD5L+tsnpMqayDY8
Qg7/ENAnF32w9LJHMOOeyWgbAunJoH95zO5FutLq02SJu/1TYN9f28B/vuo3zYlYTao2qbxq8tjv
xghTM4BiEuCz/ELxuVmVfv99OP8WSEIwG8u4SUExdbDef9dc6Szmo5rRT1AyX7lDb42jGUB932Wv
gBU32BsgPBPQazs7/sS6S+ofLQdrBjVFU3X0E7z+90U/55nVvXmnry1Hhd/pgvkQ05t225lRVtzF
7IJCJsUdzX2Bo2T2oeQw2YO8U6WE4SbB50mh+gXBgfcds9dt8x7nQVdvBuAz7AbCrzY/dThwi2eZ
oLlhL/SngWwSApImsKCAFm2YgQo2vyE6iAe7wVMyrNqK2UV6Bx22ppp4zHk8AqmEe5SdwH51UEMB
87xD2XSeFs4726mLD8K1G0+0MUwRYObypw8IqqZxm3VcfOCU9M7aY/NaF/dT2D20R+sLWrGIN3Eb
9o1jDI9VvKVJ1u3yQAPKcm2YuNzVoBrkULlXbxGtZtqONRv95UM8+/rkN7I/C/bAamO3IPULFyuW
vTwQ5g2TZAwSQvDFSge7oAMoRYbYGzbTtisCppzqhhtwUgPMef99pmTxD13H76+VRX6gpxLb59aH
6x/TTFsk+lXuJQiVVxozFK9DwAoPVOzDmltg68EMXaOF2S3jMQuUCSzCOotScwMmyn6kYfLwYDZY
/s4b4kCQ4GXM4RfkEO5yy9JdXMK05egtOnYf2VJ8LC/hhSIHE9t5+bQhx46kbaUNU44yO5OQ3iYX
6PvnK/4kTgVGuoXZzgW9bw+AmWRw4afGt3IqyG/S0MXqykGhjsP9IpwBCE59dkBHdZDgea0dOMu1
Ck/+qrE5P5g7lQhaJO+mLT8zOAIM42K5arap7SAzi+spFffC+dBddheXpZE92Z/m3XwN5QQ1wetc
fOVwbdb4UV0hpshJcLtH4xVPr8SHh0kBgIUMjOBy4i+70n4LgX7Eo0e0Fyo0Cx3niyoDR7p19tDg
uKtPIP4WWRnah+mWNksehCWy4tO4YODbKAb+aL+nKSNWvIgWgxIeFrDh9viJgrNmlyUiNC6C1aKF
MUfbyMrewEhNjiHLhcGg5rtqcNTGUQiwJswBzguvAegKPXQJ0hPE7eDg4Ec8DglMEMvEHYrPVH5T
t6gNLyCd/vl9eVcqhw4Tbf5/Hz7FWu/If5WK9fBpsq4i5dFVcMB/H77hnGc1a2nxzUXnC4FsJYbk
7TTJLhhmMblT/y4Du6CJxy1gx/f4HMtjd1TLLUGLofmiu607PS8+hr/8i7TFIsFI1nrl5FfEMaKD
WD28LmdtOkegC6ryHMNDxj35AH6jHuLRZ6cD1tvpDgce/Ih134DnWfWunHAbPNTqnr3VIDTQYtUW
h2K7AsMy7uwoVbypDHRamyta0rcl3euZw4RfqqHy1LKVTZT9aQ7E8+7M8DI9NQaRy47IHTQxakOR
pKE4bwjqlmSeDQaTF/l8VyWBgQ9NfOQCZRmPPdDo21JtKz5qc18kOYAbZvS19/4o43R9siQPGXGM
o6v2pn08wQGfLuqhlv0OLBrpAZ7Reas/GhaMuT2OvzpaSzkiOHHU98hR8ANmgX4/W1uaYk3d4giV
9ZNKcCSKJ7THyHjmDVwHKfRX4j3qB+2GuUSK2G6vF74wHQ0e7TmQe8fk/HLVknfCEVvYDMYV29Gt
Ot2Q2i3dK+Pd8pi7ES+RPg1oXjmHxs7id8XT0Ld2tVWMG7z9OPXC1owGya2rHbkH8nwPocUdjSJ9
CkTFEQIEsEZxKJ6bM3yFrXW7c/YKVKZc9/PX1RuD6xLkdLRseR/W/W9eWkY6GGxMoQSrbW4yM8B+
nTExufKA6MiZB7JewpkEy2jkrCHFUS47aXho89cKWCs7TLyVwl+dS3TrVZgR75KykN658qUi2hX2
gPLng1DfDlwzs83SpL597HpMxSvdHAHtXVP8V28TykMolSEiSlMrg4Xlw+JNgdhBXk34s9dYQC23
A0kFwBdykHyQYcAGivRIdpMjAwanDj/nhMuWCZHc9jS3L9qGK1IcgE8ZvCNI/4pn3A8vqc+92XeU
n41peQlRPYwC8Wc68hdsuCCSmdzWwDII2UM0NoyGnZcPsr61Yl/U743YNy+nhWt1OSnwMMrwIk6/
hDFSzF1+o/S4/CDWMDeb3MCsuXQRM+N8FZBYRCY0NdlLNR8UXgckX9SzmsHWWViq4KmaayD4kB00
stWv5nKj7PTPbPYMBg99TxYMcNj5rjspW6oe2NrAM3U/P48fV8Aq0eHNjtZG+kUAtC2txTPIX+fM
uZjhcJ9YdtZ5iwaviVyFmPslZ8W08lDPALaIrJs2io3+JmvvfjQP6H+IXbnIdF0X4XUJ6v1j12ld
CEN1FfPYLbtw+B0fc47Z0LfTjfV+VQZvYaQXiMIq7wZwBYMQkzhUjuulasMzg2rTucORpVETXRXE
GY8S6oDrjV7vqiak7IoCQmMWb6DtgDzcnomRQjvSek1/x7JqZZXVikR8s1wgCwtilAhjRM7mjXWI
QBzJn0mZ9QACWUOoRuU6noMTRuQgYZuH5y0cUgYJhkJDM7XekvLUsLBe9/tPa1k9dvCbSf5KuMoC
1NHZ3Rr76qqu6E9kfLLoIFzoX1Y1u88+UcAe87mzyVAAgyZQzBahpqxfbJ0g+oP1puR3rPoKHl72
zRDF9gjMTdbFY+6VgbEDtpb5szSOGWGcMGHaiuP2+ZaIW6oeYn9EpoOFXOqkoCtG+4HTYYlw9SfL
VnYVdgEIYcugxlvpESbC2Ml9aIAZbVtCdin1MiqEzF1MP1NCclMX7tblh9Im/XQg1rbrH23VWRVJ
ra/BeGa4aKcio8CdEZCoBDohD7LLLY77oHaFAv8Za1Xs/66s8u/K+b2y6pBbjAmiztLWb7OCqV8q
NR55fXXPW55dQkh2K2fFvlAswTjwpLsYkjZ3wDhtVsHDfwFG+SoZflyKD3jgVmWdf91NQb8jlQjR
HpUo29Ikb9o3cRMTKuJZRw1mKvVKZI/cIt0pvuH00SlWfhGi9wtZ73PXPyFc8CG+HdJENlpIbCdY
NzuPTsvVGaMuIo+EXsNBMIO03vLSR+WABeJ2dm6zzXTIboz3eUstx1ts+gM7du8ISonoqNbMAu2m
Cc9Rggf8uiq5g+F9Bc9nDC2BclvsPtI7WnNH9QldQbgJLkZbgwzFRyB1BpgAKnsyTzGgWUSPuP4/
gjc9ZNSjY4qojMQIMTpH5Mg8aZ6Gekdxat+6wZc+YqB9MSPLqZ4wMwfQ0xv1uP61xgZwmCZVdFP7
MydEkcXjfn06A/T0ARQtrXy5l0mwXA571AFN8KLvrH0R4TwPVwsc8UdBhVXjk5/4RQyFX33lCK7h
TpvkWLy3XnEgBMqtbqwIrRSMAFNm7S8hKoyEaJrJWW6vL/99liQkQN/bNNBmTFESsyfrviFtvx/m
ZimlbLTcovMrNqzwwHCvnQMziyrkKli6LfFxrI4jq1hlNxcFt+lDdhzA701NgHopB2eQWewxXN6v
Q0uk12M3OFofoHwR2huDejZ5ytr0VfdaSXyWu3iEUB7qR2JOBMJOcWG5BiHF6OYeaT7gU9pXuHFU
XpxsWuQImPDm6kJb81+8DigMymQLjjk/T4uTfZUARogexO4JoIqwL1AUXp9fVQSfAsGHgI3m8Yqm
QOg2/ExMFpJr9ausLr+x1tDTmB/n7fx2/kLmtYrckGsV7QEW08T1eMHGgHELwvLyyPyGZfVyu7wC
5l09AnAvAWnl7gUDoNXujfS2OJS/up12J7MzZLFZ2R7m3L1EMRykC4FnmAOItIimQED8nHjq/7J3
ZjtuI9m6fpWNvmeB8wCcvpFEUbOUUg7OvCEy02nO88yn31+4ap92ZRk29uUBDtANdHW3TYoMRqz1
r38w9/KuY+/qKrc59CXmi1go8Mkaj7q9gX751rzZS/MobXnE49m+6ldQ58t8Fsa8Cgj4VwqwZ+Gy
NN7p78QsNWRcLmT8yB/w+4SnuIQPck/FDffJyFbUqJvYo9kGZ8S/BG0L4tRddq42UA2w086guUC4
XcFAEfPxb6a1V7+1X2nGfY+xhzs/AZGFK+TG0MojtuR9e3FMUGGYeotoZ28zy41vrfFa+x40GN40
HBunBMzcjAxHVeZdFf7eSbMm/waMnjaA4VXD1OADwQRIP3UPXEW47itI4Agud6HXPQkay/QojjQm
OlQN+brANR3aHF8IFTwcZGbH3dEW/PjwAqMfch88QhdHLTzcou1EGYY4inkRvO2Ds0uEUOkyk0tC
EshkL0ooOEzGmYLltOM4YDyjwRPYLGyNEwy4nXrKmZkO73nn9Y1L8yXLECKfCphavBVcTXjWeyoS
5vAajx4V41vIxHmNRA6z4IZI4AvD6tV4Y9RQTAs4gHRpkyVIPESj1vTS4RpeYy1tVMTHmN3DdORP
M3eCT4c1+DvcHYRNENCx22RgB11nNa2U18EkH6NHbqLsWiehkYB3xFgGD0/7YdjHLlNdPKxRHLvj
upM3vnIMFIZXdBnGAo3rKtghTrqjvcbtB1SEyWPEnILz9EIns8I4ge8WEHGNUhdenXbf6iZDucbD
7gmjtxymKnESV2FQJ76FJRaZbbOHLvzdSQuiskeLgIT5wqjtgtkFs/YFdewyvTMhpqw2yJvlddPA
vm6QvwDmbbpiaxVIDB+t6cYv5rj6wNefIFiXHRvNCbOvAvMZyEGY9S8Z0l2Ea1WCXeSyerC3KXQe
fsFXFOcfU0sY53xosSsON03xik01/Vx1cr6qYB6wMhBoIwSEXIZySbtNS0d7jJCTsX9xoibprUo2
KTsVTHLhdaeJgsp5xEx1KTGNsAVDfD5RJSX8Qjvw5ohuJMdko1w3cJ2houJkiNWfi19HxVr9Zt2E
fYNgQPheDulBZ0yGWGWrwZSqURJMbyHTGaH0I9XxCmk9eqH4Kb0MfwRY/gA8CzCAtbUixS2oNuwY
u7b10oaXNK+GaCPZOwbMCUqEAUqknO5pHBEOR28NwuzyUX1LsqM/Igh5BTNFvIlyptcY6tGIZo+G
hGGSZ9SoWbD7LQ9YXVK2LGQWbaBuWKYWknTBs1/2FTwPNAeM8gsOdb4kP4a1BWeJo6GXHthUFCyE
YdMwP3Xt8ZuRuPVD7BIEvFQZaynRpgguoQPgf2gdVy1XyIvyrQoz6Q2nOgZVAEq9sjcBdFYD5o4i
myUqPMZZ4iJd+Q02SPKkfNRHC35DRUmKz2WwnrwOqwgee/9NIuJbIaC93YsPqv+Yo3df39MyMSEL
AU9vKq3wsiDkQX3IExe/rAn3ApTfFeddva1RSe/UJcXPWoJqVgkHccO/S4xF/Fxou066MMfrxNRl
UVpblHjZtEme0v4eGHPJhF21dpF6VZVrxKmPW47DXR5AYJ7QOVM5wHrfmznTRFe2ly9Ntun6a0gn
ZC1J5YW8rJkXEuAhJEfWKoGVSTfBPuARXfvC+YujZo2b3XmAfVdr7hhc8ATkk8fvvBkO/UN/JT4A
CDeFjNzh2Ks+S8KsnKRHGtc1HocdoxwECQezOA/a4TtxWUp2KuwOWBmZV2j7cUN8G/ZHzUHUM2G6
wjwpaDZt7uLmQp6cXywwEfyA90UldAj7NWmvpr5Q020/r2FyMq+E9Mr7sruTEWzC2JM9/UVAx1tO
2H28lZccqjxuztxjyB5LkMFJbOTJqb5vD/mlxRWPL17Z95sCtSmz1UC7jzb5uvmY6U4EQ7E/QK/M
OexpwL1gZ3FCPI0bCyJFfopJpgZcuZH/heeV5SLHeZXqIzezwdp+B/d5wqPSPoXduRzuJnUrBGRa
yNfC9E5aZHyYAM/0EST5AoTjxPqYoX9nPxRJWrQ6hgY8DnR5QWus8IzvxN6Ozmc2XHz5Bhlx9LoO
PQ1RBhl7fOidJ0ebzHoq6Y8K7D0NdpWTskblAo0w+qYyTybQ4jyrR7BMqLcdDqRrJmBQdPxXGJw6
7zp5GAMPr975nSdrgX4wjsRRp1rjVzv2gmIHa8sASUpgp/X4FbgDU7TO5XTQmHJLS6EAm4mxgGi8
b6T1VJyhiVJXQdB3A9YFhg/aasy2U79N+EkcexhvuskVBlaxeh+X8RU/Dgbw8dcMaGRTvk3qS+Qf
fI0J+MAZUfFCWKj9Va5OhgE/blmrVCConHd4zc4YQkXmnjnyoOH30Fx76jC4ee/QqBIqnjeDuDsQ
MYzpzCMul4+Yot9jXMNmYGyD8wjmVa77Ed9lpmG3usSovYQhjD429ep3s3sN8g8dddxwGCDV8UOg
qxWF5wDQQ2arPlTrix8eKQnGZ0GggUwTAr3geA1Mv8zkL9iFOJTuzOBR0DPkoGHRnmZ0DRMVDEIa
drlLRroktU6EJ96ShEsJy/HZU6EBpRAKItcm44y8OelxivfEyYSwpeCEvmIrYAyUoRCei7f4PG9g
P6R8DBSdq3SvvrdEC3jNc7eydubXBGNiEtBbRTRMTO3ZYQgPw1YPg1HA507Zo+En4nj6Mib0WGWK
a6PWUWsrDzyY4kROAOd4d4eSXWleOySS41OioRwkBuAJbzbHmwmZgOQzcWpNK6c6TRHWanjhLAne
WICVtuQAenPwYUgg79/6ZIdCmvsAAjdcxYZWvlTp79pd7mAH3DrrfjIAY55DzIoqj5GOjrNcJX0M
9J3Flxj7LryAKM0ZnXyUGP66SK17WDMMsdDRhTkK0i0+fdDn9HITzWtCYSQKCB8ro2mbyh7Pn8KR
OL90fOxiWlCyTZYBQpcFjHPIgFZM0AiekVs72pvWmQPNIB0Fs9rhMZ2/ytQKDRY/+3SN5KaJ9mN5
K96jgG4KlZ6Vv1gE0UZuA6MqcrGoVJD0reCF4xk2Hr4rdOEzM+mDoDiFB58YrfKxVcF1T8LSlvbB
gNDfHjJ0TCVioaVSrIhDxV8g2SY9NDkcgLRhiSlxm+eClpAw+NJIVV8JIQDK7Ny1UzKil5GyliqK
W+GjNKpnWz2FcDbJvaFwQxPOgK3YSf7K4UNOltKJe6dIeEE65/FdKlsTvN9eThA13hEXQdLEnA+x
sM3cgfQj1wabmKBYbGdnP/gbI76bZWC4/l7P7yW0Pi2uf9zRio6bo7zHP8yzhDPTDGK+xZ4tgJRi
YXjw1L41zcNAXkBLh89x2t+Rw5TbuOutneUso7YON1Kzx6oAOJl5DcKlYqMZu34bkurKwxIgFaaM
RCYufMZD4IeUXSfrChoFCfox6Fy99nr4B5ggUEuitPmSMYJB568dFB7WvAb69YH8cxJZwPWndYs/
Ot6jS/MsBDu9W7fILVdjunLGw2x4RE2hkOVcgBBEqRlSdTxCVhwIX+bi0XagI2J4zKel5pDAR+4N
IQ5f0TPNRVHsIvT4ub9pTGQ5OMXodziVJMvoKc+vluUO7T5hiGSKoPGlDQiVnkr0n/a1gLtvyS+x
dMpxkTf2Bc4ZSKxisG+vYiUgFe62UcnAkHIwNF74ejBYOk1YuASQVLhonLmS7xbaykovFPBhf+bY
rXkrw3oQp7Bn954t7QhQKv2boj7n8ZNv4EWy/o7ClcoXDWY+DqGJgQRhDxd8UC547zC1KpaytMOt
+rHp9tbwHGR3eAjMlEQUOh+CdkGFXteLZlMKKTgg/CE8OEJ8rhIWhmwyeYnwcJXZchb+nX4XPFG5
qKduZ97hN8udg/+RLcJkieDb9G40bvqwrgmQtK2Psj/Y8skkH6qRdr25TywwSDbrVs1XdvNlqu5Q
Zjo3aDamua2bU4A5MP7NCr4nR8uLQs+UL1p7NeujLh2l+lKh2Y3WRPB0xZcSrheELoA/jBKsCz6M
+DsR8gV16QUuF4nrbsB+rPrnDrUuTt/lGnKjI9PteoOwj4YetK5wWwZQZJmY60yherkLnG0LRXw6
t81aK08pFDZnmdGZF57/3n/rhAAlmk/4zOb+qdC++cUzg2TStab8eWDwMXS42q+oJvQb29oAtxWR
KRoshjBAtW7WfZFpfhu+hTvqtCriA6Xptz9y5ymV74IEQUf8JYu9LthlwzH27wuaix5HXQp52Ba+
cbWnJ/0epk5B5DK/P7RJ3jo4/Drx2jZtwN97061t21xj5T5L1mrnZkxTB3ca721UaqhJjhgwg6iC
oRa85Ck+RPHBGSSYt4sECBcCXHsQUw5MK9K1lV8YsaB8w8nSbD02ifu81Wl9Nxxh1oqFC8FV8ngT
CGOo2QfgZA92C25t+BHnJ9xY6Fuopfr2OTYPJnYcgfJQMnzbtBDcC3iNC0znolXpKZfgybrJUArS
+AViCZxMkDWsPIQCJaCd3TWg5iho4l2qnULoBbwvEriyPcsLjwTwvDzbEzULoVj4wgW0kQfkGsYj
HRm8ttx4s4o7EXIguY18VGH3y1DscKViIt0fjDWpbEn5iPTR4eL+UUBT3ZHS34leJmy9v9ot1Rzm
rGh0LMsLXgFYlypz6PipHp5ybEJr3u3Vr2DpuLXY47dteUe7H8BPYIAinKJQcMXSoudsHvb9Nb/C
LLnER2rxMyJ2lB0PPHV8d6kcSQoBuk3Xhdu9UYfODwq+3PYLWWRi9k3e8WooSUQG1VznuDNCwTIS
lMP9uhzuQ+yfoneUJF3wGyhasf/BMBDooSkQRF3RLVX+JMaL1LnvfB2tBw5i7U6qt0qKv9kqaOCM
7iPzy9gtwQ8Yuw3FygFXgKqBSIJS3FrmJpkOpO/sDPtxpJfvvobNmTm0DB2QmUflrMzyhsBSs48N
GE1WAHasSgRlZAV+m0R2lRTB1miok/zXIPgyFRfcQGGOw2zQvqiuLz0Gbg7zmliKBTiKeSaTRXJl
hervi7HDZ4xeWVBGggwxGO5J1ocdwN1Yz4QIUGth4c0sV/saImPhdOc/dyshK8uveOfX+loBVYeh
0h0NL/qadnBi3MjzaS4IwyW+CEb+OfG4mgX27ioPtM4YKjTvgCjySU4O6Qyn2zkTgVcaaxx+EJWq
3S4Uw0wwQDSkUD6XxQ5gXnWru/ZpRCuHu0G+hJUkzStoNFKI8HiN1q9X3cQ8ccMydRzGFzeTD2VV
u7DYMH5FjE8vROy0tcphjc7rGl0uhRhBwqXn8NkjboU7jmZemDMKH1aWUkXbi/MvI6fbhNCbzHrA
yG22xshvbfBrV7O+gi76azRa+5lw58fVJFbbj4OVyWwleWQ1tavK3Ju0YQiuZld/nEBpDumt3mcH
4xTf8idMyvxDdYR16OJ8lX+bpwX9x6J/AAiAwq36K+03ULlm/nStYzEKMVo2WO6f2DROmwRxJaho
fbWC6Kp9pSO/wEB+KF6gKMFdZtzKGZg82TA3ltEjTR5qE+Utfc4NF64vQTcV9iU8ymt6JCKFaQ3i
VaZ5Qk6+ofGlQYIKgxLPppd7Ll40fNH0Z9uiFZduDsEfDRR0zHW2AI9BTGjpImDawJDxCtGASE9k
ozb1JCPK8EL6gr3FVdaqv8iKR6jY4Gmc+dZuNDxnfNfrk9LelIYwd+zCOYbJpOE688bqH5nwJY+x
6JRSNFKAoy248rToOjwlAUp9WgBjqdueRBDDuIq/CYkmg1kYQN+tYgOooXBmV6pK7veKc+Y7eM8Q
FP3NkvGLX6zVccsK189yvoYKdgZrW40UBIiueqa68QpLKWBxRENHvhqbjPul9gGADbfGxKJuoC7i
hjAcwKl8A4gbr3WIpQj6+adQKIxie51QGc4YTebk9VCZo1AJ4LJqX/T0vUyfy6YF1niZsaDmHC32
Vr/jTRXbfsNPw9+AvT/ElhFdt2tomyy64FaZw0KCJxDjWErB7HbaaoatkDJTEgzINAbwaeeHJLrG
0lMXEZZzYvcG3kHgBi5WhJhQuzXcE/TjW9TxaEUHYdqV+hsbpSnTKYbI3aJkJGS58L9RaWLw3Xvy
Htiq/8h3RJ1s8zv7pD/FH8G7vi8hR5PjzlRXfTOipf+m4JwPs21ZP9AQwq9ZzDcKI2rIhLz4wBMH
Bbrt8oQpB9L4XowENHAGOCquHAoebyg/Iw9BlUokBH1Z/ArRl7+AMCX1Ds9oNFkbAewt65fpHuSc
1kKTIN6Z+PzGi4r3xMqegOmSuxpJD5jIIH5IgPyCIQHza2WpSesm/xY3lJAQ/FJh+FhTeQe7EAWH
uo+7s6o+dNMhDaE6g7ksy3w1SdR1Jg8qWNr6JsdvBo+HBZ4oWU3KBmOl5BJQCFYHnLvVkbpEeUBU
RA4OvWpXboWJj7C/9iaiIZimCBZlti49eyltANl/vYNZPxsNGwoESw2esa6pn6QTejQWsq6SUICF
CeTujN4Hry8MlAZkwzlDqDK8yuUjgnq6sIgBDBg/JbFvLOZ3RLP0t/aqZ6T5NWxPEf2GfpoSjFKK
tX4JPHhqY0mjtLTzgDmAyre0lXhAwuhLXxdbwwOta+EqeROJHmSeK4gt+dUPZrUCDlkq7BhCp2/u
9fJoYtzsB6tMaLcXU4EHCcXIXjHpvMiYZXJG7+0FtrZu8RLUg99wE/9ZOAh2GPWELSKQFdn8VDiY
2Wg2UToLjaZvnQCca2c3yTumQKGId7rY0xJ3XtKSjvggC4iv4Ea31nUgwCVHVnhJJE5garXlCMV/
j/Plh3WS8QqRFvFNyKqKQ7t5zx+nAykW0db+EjTbofnidK8SVSFNIUy/ZXVsb4UnkMP+ETj9KDwq
ITmhFKaGW2pfzVP3xPxeOAJBXcdBIcovDbKYo3VIqZOXX4l5ojnKD3rzGxfpfx424vkwk3UwQ3RM
5fPzkbV4MqzWEERrHK5I+mOEQnku+u1F+BX4fzUe0vcYdQjylrX1LnzxRubz2J9tauQ2r8NDdh0p
xjEYxHB32Xilvp3EgqDmptUsYGvDVlsgUAPppB5fM3O6ELPgggyhPjn1d3jNaIDRCBdfhhs6MUba
c/bGZ/m/5j5/+q2fjv0BQ0hDyfit3S46sVEcbKqS1NWeYJ0sMbGcr2KGrj3AwsIy9DdP+p9cb3F1
7T/c508DcLke+miGZ8HVSdaqmbDt8bU68WxoCjNsneG2TwgYD7/eKvR/lBOfrvuJYx4mSevUEoQ9
zB+gUk3KvW0tQcdScwO4lG6ttUg9krfGm+qS24EcEkPIl/7J3mkbVdpwdkpXZOD1GjxJ8QzzjhJ1
xCf5y/gKtEvyZ+VgUrwa3tD3KF+/3/z/KvL9GL3XRVN8a/+P+GPvRTnVURC23zPV//NP/68Fw9vs
2L/IhX9NPuq/4uB/TIMXf+rjtWn//S9Jscw/8JLFiF7RLBMlIzvbX2Hw3/8n27Qt2iUFh1OVCjIv
6jb897/kP1RI2gS047Vl6IYGIeNf//VXGrz8h2Ljwcn/Zqk6UZcKp8r/JNcjSp+CIm8+/fOPMcCm
qFN/oA/phm4ZDn7hiobYEoHfp4VXV1JfjaSfXnX7aXSOMw25vDPKIwQOqflS4aKmHEMLv3+MOfpr
OT+a+VusXKvyVZP2SXnQ2T56Kk6n+5CgzEvmXdcdLe3o+AdrPvqB26u7RochKQIJx4e+LZa0Dhw7
xTnAqI3uQ1v22Q3dVQsOOy9r+dww4L5O2xq7OSE+1e2F8+E/xXc9hsXw0JEq6YtxWMzstCfa6SlB
4JLG+/+/qNtp+/Xf/+Ik+dWqfrj912NUB1H+18puflza3//sX2vb1P8wTFanJetQIR1bh0z019o2
jT9km5WFdBXlKGv0P2tbsf+gHnIUR9dtslIxhfi/S1ux/jCRvciO4YAemAbH4KeV/KuV/XcqEyEb
xMjLrGn2chuipvFpJ5dsVR2CnN7PSfq1GiFvtP3f1C3ir/jPt/PPS3z6dvikFUcbuMRInrVdhGuT
dAfY/j1s4Cgc/lyRbJfBR/HXp/vjp/p3Cv3/XA1SFsZ7EP3UT0VSK/VJ0MoykokJxmx+LvTsUBRo
KjFOK+J7qei2P7z3n1zwkwzpzyvCAsN+E88/HU3a3ztwxyjqSp5R4tl9v8etDSpBYTNnVeRV5U/g
1wDgxG0XqPX1MNlF2XRqJx3xvrYRD3uColxjdShL5u3Xd/azR8H+KSs2gQPcIRvuj9CAEutKWsyj
j+RTupZaugkH0Y51+0C865r0z3T8XWXw9xP6r4fxwzXFevsBjtDVYDJlGXpagjBzNvCrSV8tJNAw
x0sMH0pKbXIblzmGklIMLWV0flcj/GS1/fijxU7+ww20dmIadcWPLpGjxHK4C/Vk8+vn+knR9+eP
JH0b0ZlsESTxeY3F1tQXdtDyxn2G2nL+ktNlSVwriU9OP23NTD/2ZrdvkNw7bXEBwput3PvNXfz9
TPrzLizZEPb8Kkzrz59urRudmiRMP80eJjITdWj8M0fF1KTMw51DWYWEk+E+GO1iw2EBcCpMj1Vm
P4RNe/71zYgT+h8fOaimhue1ohKf/KkedfzJDrQ+A0PCLAm4Ix0z4oBhniCKk0zmTEK0Bm8bd9aH
nNlZQQqnjFhKnfSdg+NJW41YkY8nW4UVB4eiU3w3R40TQI2K+WblOD10JfMjdCsTvAmdAT2MHAM7
ib77LVv5Z7sin7KtoiQw+LI/bSJVXeamHsJSa3UsnGDJtA1SG0E/RCKRVb1XhgVabeZefufiunZU
+bom5zkECvn1gxWbx+fNEyEaaSWqg8GBKeC/H5Zz5lt8wEMO3bNayWjvo2HynDq7lAVoPaw2jQSN
8Dfr+1OZ/efKsmUbFjXxSxxDnw4FLbAVv25h7yfyfYzjj0Hc6DxECNoghM0Dgb1iKPtFAYqQY2OH
CpMRL7k7iXQQO1oMO96ZpIM6OYdOREV0wVp8/DO6MikC37KCOzMh28s5FzOG9NFy0sybNk3wNUbP
jgMYFIwBy+pcBpgRzxPADDBfBbPJQX82dy73NRm/Uy1o9s++KOK/ZbzbqUbxEP77w55D206k1gJF
h9Wp6NmqdHZzmm1s7UUd8WPLWig7FxM9XuqbKNRRlLRY2kLJzdGGRGOH+B2jLyU7tMlrx0TXyeJd
rEHMLqLnkWIs1fEGI7F4GM8VC3uUME5g4KD7iBgq52ApOF7FAwBktsmtfp3W5M3CWZzn+DrVyaav
sSlALGkh5UxL3Dvh3qlWuhnV3h01qGck7OUZkfS8L/HAZfrtBt+iqWWAAKA2QDkOESk1crxjCOCO
FdPOlllbsS5saLLOcNJC6UQgFF4Q1bkPhpNsjxvzObivw3I/EVWC9fJWbtuFE0quHpPOOmk7A+lj
EqtHE7Q06eGnBNnBYVTp8zUUET9DBL8xJxC3ZmJ/2g2BNzh8z0CGXY7Bj7qLgSLZs1szfa6mFv0V
rjEkAA4C/GpGryIidCJccR5V5vowQeyWYfZF1tSNePItmTcFbqhTMKxVPdqNdYCxJFolrUdor+8k
/io2JXjW0PKTI4Liox1MJJbCIISl3BLqUjSpN2QBDpdEJ2AoMDZMkCTonWU9ntSBH6aTG64QCZy0
Z6sJrj4CWf2+Kpt1ZhJpMIe7puxJ5Q7v6jy9BJiEWthcOaBAUhC6XdCebZtOXNjfjGi6rIudp+QR
kHgdRG5a9qxpbeNLDqTfB3qdjWnaAMqckAb3PTnIFyElLEz0m/AONcJQbVh/viv2y8L8FvJ2xSEk
3niVnumSVlru6tXLZPj3aVhvSnL5IoIvxBIJUauOAco8U/gDdzgpsR/P4yZeZBiwGhFfsHwvo2QT
G/HCgd0migYJo8AUs9k6lw7ickU/e8HcnB3+NiuE4kvwpw5JPLVvScDQBLxJXMzCTW1OETCY7Zpe
2O0DnhSHQQLdkhCFZdXl2wg6gZUeTKPdjtIM1fqo1N22BbWTcJGRQOhK3Hpz1TnE8IrLESY6/s1i
T5Yi2Ut8Yw/0ZKehp/KLqtjYBEmAAUB4TZl01Xm2kSUIpxC/OkLtIQRIyR0WEmoMU0ihEMvQadn9
GgZKLt3Ef2P0vG9eydh0qAP9tS0MWw3zoUlD+CUY/PSStc+Y7dqQ50NK2Thj5ISfn7ilsjMWmYWL
LPT1poIvxWmYszjHOVpKLQsUdRD2A6bBrWbAJzjB8Ke0AtszSIwy72LmJaYwjqNpAsZz4HgBZAwk
u2r8fkjWwej6urhQuhJP1GaNFTqmYgg7A+xJ84Fai4mCnXJc0jFm/Ls02WXMiWjSfpEgSqwZ4g4y
cabwpwsZtpXEzfHvruE45u8L+WGROa1iju7UmD2ph4KvQ6KE5Et+FtpeaT32FLQBzighU5AGm2sF
g+mQyF/Z2tXBN7qhXTIBpjRcagw9sZhbM9oZbEZDll1qJKFMVyvuJGXoYakByi3C/FIKA531r97b
Cop1Jd4ZCtNr3q6oIRLoJEodPTfUDDpckoimWvcZ5eeLPss2w8BFkomxINoFCVzfeP71efyzI8IR
4Jopk6zifC665royU7tVHXRV9dmyGYnkREEa6m+O4E9jvT+PYAcDewv5iWkr3wGJH8792NfTsgLf
gP5v7LKYcTy/sIYmE6SEuLK3FcT/yBijRFOGnTtU8Rr6C2bSFasCCrZN6enz+c0NVpAj0iaZF2f4
T1qfvATKfQvDwi/rs8/GYrdP1pgefJkpCyXkr5/XJ2fD//khJBNY+M6ahvapCWm1OMwzH5/eIIqf
/eFsVMhBDPw4R+eeOuKY6MiRDX0TqxpzNsponJKC/FkxGdprKmItPvxY39gK1AG4j7+5u58VegIj
+l5EK+b3SuiHx6wa6ZBqKUDmNLBbSO22KXARz+e3sZ2BXYjHceBYMq2z7Ib8oOo1stplZTFT0SX3
1/fy05X1w618elBjn0lZAzq2MrTxZFVoWsKifI0b6/7X1/k+T/lUUlqyomuk31kKK+xTddenVSSp
LSDqPDDVk/WjaUluUevwQ/LVYCc8axq0Hg9qa1p17E3ZDClH7fcTUnNHWotjw/HrrSTjsOo4h6A4
F1W/zjq2iLD7TTv/yczk+/qhFsOIwTL5FNTvvdgPb8gMpjq1agWoGeKohIdOCFTfSBwwD7w5jN6R
1hqMPVn+fZqRvsZamZM7sSlm1Bu/fnY/gTIsNK2GxakrA1N+enRSbGlhNcrOKlNeRthxhdztRRcT
UfGm+e+QhZ/078R6aIpiKDrluPb5aqVuFUkKqUOFCd5prhkjJiOQrVQnQq4oa9qXX/88Tf5J+84l
HYcqmL3NsD4twtSsx6yNuGSpU5FwKHZ8qnYdrCP8PMgziFPIsD4VaEWCF/8XAWpEM0QbNTsEpbHz
h2QjlkyTMNrf6ZWBSzzMKZ3lMasbY0qpa9LD4MDdSHAAxS8sySkOZd+do3FdFrLXwdaqht4dqmI5
Y1bMH8/G3qXk8uogONpmduhNaLlvAQypMpNuY4LYumoIhSZIw3YOUaId7dDYtdh2RoGxS5po12RU
q3V8l0FUtnpjoxYoPvxkW1vdvutAV9vwyv4jp9WhRnHkdCsxQWR5tSP1fBy6bakhHcdajuAkTRAi
uajAL8SBLr4JUYF3/Hc5JEGxw5UprUIeHCUm60ytla496xMrlB5gmvWdIs+eTScnvrzO4Rhu6rNE
TSWVsAccQpTxTRA1L+deg1qOmlnGPTTQSVAo6IvbeBeEybeeb1UDxtG78Sq9gZqfK8qkngdoRLOX
xOgESpqGqNkqConU1M9KhTszpqh97+Z9uvEp4kNZutqMug0FYsgQ7CTM51sLUyW13ZuQX8t4L46b
qdZ3PgR2fGpSTK1QwiXSvnHwUZN53IVzaFqOkN4+aEje0/E4Nil5TT2TUISyJE77FBcpkFAJIiaj
v4ia+4kcMeC05cQpJipFX9BkqaHD/lVKbmaKUIIepaJdsvAma1rnMDGLT+twN2C8Jt5E31ZnOQuu
zoRoKsUmlG6BvyCaEYVle4Ezac7N6IAIRu04NC+akW4MGs/MCjwno5VIQm/kdYT9WzyUsIfv656T
NYKq4dBVyNEyou5RE0wQrWaXme9m/sK/YgotYw4whiOEuyYKpkVMg5+w0qWuZG0baiq93SvV5EXs
V46svGP7QAGvHRtpRIxlPfh0x75DI5FPJ3GbDmevnlAExSwj3l8AgdqZKUCxuTXM8WRk58a817ri
ENe0eM0LXurLasA4n+LT9il8MfhTSm03kK1WTuFOm4yFwC7CCB3ohB6lAJYBcimM5C4HhhFoLx7r
NJbHnCSmWjY2Us1r4K/qKjgYkeTjXz8lz9T9+rhupAkuyHgS69YcJ6LwEJYMeLDyzYkCJHMa7FiS
w0S1ocsZGWIDsEi7NTlBWp/PB4qVSk8X2dQYA5R9qXNNNF85jDcZh0Kr4DGjodQiXhDtkYKIehzu
p/A0y+3l15vcP9E7UzawDXM0HKNUh4b1710+06S44/nQaUEREl1Lpo8QH7r9TCMglpqoN6IkuFkW
d6zjAQ7VoNac66/v4++0Bw42bgPM3wR011T2d1Ga/HCwFXIl17IG7aFJWd30On4gSA3gSFn7mzJH
+5Q7+/1iFhZZmooXg2mzu//9YkruSHkuBfZKN+KdJMQl4dTWWKKF14zxKVB5p1avAlFr9OROMkK3
4pAJtQmawdeBxrMzcA2twutU2PdJz86lqTvZuR87NpiQuWkKtDMOb6YOmON029BElqvYw35EXxFz
uax70Ir4ZeqRsEqmdIiRhQxTszXQ0BUTqhMbcofoxCyAg7Lk44qMjTLREBKfYKuDN5ioNkCLZxMa
8mBPnjXNiDR08uKzZOP73d6h4SiYqRUJkARQRGNFV3qUa8PnmdXDyRHqkxykvRjwcGqHhdrIL06C
ljy5SaG0KdIgX0WhSbIGE7YuDJ5im/Ad05xPuYL3cMsGHWX9voSEmWCgajg3dQZ8ydnb5+yg15jI
DOl9g6uXFt1JSXFp6wyRLtW30SrvpiaMZPheJDz+s13bsOSxsppUH85BthId3Fi+yIm5yAeJBJGe
lD1ph82HQDdSOtNIsW9tX7yoWciOHe7MeN6YbOiTnG50vX2T6vBjGk0IWDaw0XRrJVxJTDApNhAJ
iK4JpKvRNq8ZpVw5ZBup92+FSSWuwWUOKumQJcFTS8h35AAkJJs4hNo4VD4WZb3L7rQbHoeS7jmK
d76N6szws4XBCS/gBDUvLgPYl8Z9COCuCYJr1cprziAtEbHh9kFSnVvCbYBZ3yl4DokTrZLpEetq
PaG2s0GLUolYRxZBA0lKI05yVOiAWWkToJdmUpnCGx+D5w7XH+RMuzIe8NUJIFBRoJfWgzLkeP50
SyXND6GDwyk2Z3oprb5fyok3AcKTKNd3KZCjhR+NAYNPnCVOmK0SA+k8TFizITCuo0EXRcAk3QkM
xMTF1sf0PU34+U16sIavcihvkxiGR8x5Kc3XbLDfJD7eNO/fOjRNCHYwyB10876Q0sP3fGT7mz9A
vXIGz/FJyhTBTroPdmLhIhI9tPDK/DSGujthVC461/vU1m+xfFDa4BzV3UlL0QGzOVZOBud1JWCl
mONJNHxGXZ9LuX3TAS7CoXvQYS/1efTFhKithw1MJSd7jRIEWGrpYV5w17bWY6WhjRkJ3VVRyRsB
9PvYjQb/eVJVjcdo3Zt2dtFx/Mpxa+vt/+buzJYUx7Yt+yvX6p1j6puHelEv+s4B5wUDb5AAdUg0
4o/ud9SP1diemZUeHnHCb5ZZPdyyc+w0GR6OAGnvteeaa0ziorVIaAM3buJNbb3eTTQDIR+xnSsM
gHfILCppZRuYuC4FY8I3OKjE4mYF+iiTn7VhhoWsdu3L2khtEEG0KorRudPs0vIw0YDJqQzPiFJa
/BQdw6441aN79uuanNmEMYb9iyhT0uq8teTz6HzpLCztTukid5NsrFoHZAEguYpIvZSvrtDH93m+
fSjn4JCpjOfqVK8aqRwc3g447X6/oP90OGApl6BkAv+VKZ+/9gEbBOysrSXTs+wbhTEB8JRHQhOt
tbwv5KTfv5ws1uwfznGGQsuRE6GqaqAoPvjQnzYQKTWSu9rAf74Sc7JXjr4oOBO+IMkQhVUHPhfj
IgXECOWb/UT+ee8SLFBsFbZl0Cb56rRq8V4YhoY/t7RaonpgLyH0oD5EQsU5MtmESsqQ1nGtSttE
P/Q5VfbTJANsQlIHStGee/fj0/h/4K6ZFxn//q0B59/adH5w7dBm//PyvG2z/eH/UIKnTTu5vJ3b
6Vt9Of3h8KGBLX7yv/qH//H28Vvmbfn2P//HS3HJG/Hb9mmR/+A1MCkc/r37ZrbdbX/68b+sCeq/
CFA0aSzBUrUUDrZ/WxP4I90iLgh+EwdPS1hr/rTdCP+BLin4GQz+iiELRedP1434IxkGKD1AjA6W
YLP+A2vClxvcUm0uAe0Ljimvo0lfpaMN4uJGvVgKfj4BTk27OL4CI0iI1/n0kfyqhf+jDPTXK5GP
ZHLddC+/HHvPjXE/0cbheB1vmMwlHSQ4Diovi1NwN9fU1d/S2XcEUVaHHx7gn15VGKI+V4CtUj/u
ZH7A4bEH1ypuL6+bp+PlCediInAqjNXS3zGsYphepmelr2MUSMqBkg+rYgj9BWRjD0l+UPjp8KJw
AnGAwXQ3T/K49utF/vwICgr5d2naklsU5ISv7yMM2RMgC13YFyjjRO1MgXBp2Qz+tAz9c9rE9EPg
dEZ5fFycgbhiaY9lvLHOFNtyt5iU5Lw/5tpCymc0/YYEheDLPr3iVb5lIvH+NFc5sLWn7ml8gVZz
GxS7IpJHrOXhuX8aM8Qs5thlBu2GCYcwBy0nZMAkTqE6B8Cp2/VdkFL8pgdOoFgYZzIaW58IyLd2
WM5lnIb+wQ4MzI7QL+8MifvV06OJdegGsshiwwzLOao6zwgIKw4xPbwWJPP8hNl6sF/qjpgg8kDq
8C/NHdiO4eexHhy7MmiUewAPyxW/tmL2XnLNwDwPyGQakMpHRiiQtvvuMd2A+E6cy9NlwWS8geQ+
PcWM8C7KOTCYOI8uz4Q6MBnFDC3TsSgjwSY+7EiWaSL46jJj+df49mAyChctBzwHIPSYcZK7f2+j
rIFFR5oFaNFmd582lqsyluVWzLYKg/lFnW1wclBnpmi+LnAUfJCb0HojzW51ik8MAqnz25av5h0X
MPPOh9q9hWUfYLTfLGt4oIgJfKUdl2mVATgBtxh0TEd/uXvcACrzA5MGPCSB7KeYiefri93f+Mla
iardOYS6NN9Ms+UpJCmRwbIK0BNB7QSGgCoiEBAwwd3jGwSX6l62x94IPHRw7ncCLbxnrvauuZuC
CHj4LjM5gsPltYNqcAr26zxQ+6kPqnR0jwiSglokQh5ornhAgLr5SHwDUFZTzTFi9eSXS2UkRg2d
2tvPzcFtyxBDSCR76+77WfwI634HR+fJPQ2PxC82If+v2gyIXgTvcKBBzczLzWECMPMVfEhy35ya
vj2oGfEDvdrP1trzfqK8dqYE/2HLg7cGaZWZv5aBRTg+G1zlYKz2zJEDi3etCLJjTDETKSNjzsy0
FtM/jQX4+GTTeHOgUOZLRkDoUhBiVTDWSBLrmWeIAHDiG4ECPqlTeyoE/RUDj4B/tWdgkMbN1TG9
M5ckl/410ovuflAQaiLIiiswsyAgtdMuV/yOaz6VhHkTrVg8n5lBx9heutBVYcjVcGiD1orsQ/zI
wxMLBAe5hBuLlB3u1f1UIoCAw/ZmrJ05QdBE8j8QqyAcgQm6WBV1n1lCE0+x7cK9yxnpzFBZKThi
mXDDB7AcBkXhrBzGWT7Qq22ijB5ZNzv1O0wNqK7RYaaky3T4YZreBIKyfcyu1qpWxjetn+NkTO2X
h7RWyuf0Ljt3RoZNedAc41ybGPX8KNGttgUPfqD1rKCcblZaH3Q70e8aSxSI3FNYQsjjwMYUW5Qb
QfsIOIdqRzHOhCsf/ngHPtk1oqVewB8uPRXaEi4YOETF/vnQiU4Qmg4IIz2oMP1OlB8IGSPsYig4
fkzeMarIKEJj9KnJrTxS72Fdj5vLwK5H2t2nxasegwf+cDNAOymLiyNDwlKn9C5vZJoWyNSrf17l
/HdzByum/mk3FgXQn4XNcJtR2MzSvPkP/1I32ya91D+WKvzFv0oV5V/YaPBDUglYeGFUdvC/XJTq
vyRKF5WCm4rFNiQsNH+XKsB0JXyUiopdnXzBz6UK5G6MvKKXp/EL7H9SqqBu/LyX60I559VEafwV
lG9emtJWbjIR2TrxYEupja6X6EQezsXZmO5mjezBXnQ9l4TrRg+y70jCO/sAfEozwgXl68eAAVs9
Bi1owDCvCEZrSMwMkBqTZHGYwJPx2HD9/bCiwwrFlR8G+Lb3TJssB87ZkHcjyegh8XTADV2zKLmG
OsTs8wIDTyEP+E8SKVoSujf98rmYSiaMBuhQ+FjYWHPxyzL3/poxuf/amr3rqX9sVQIyRlA4bzn+
ZMaHfLjWD4Mcc2Y5I3Apqh41swzNYnFBCD77Ar2be8nFOQKqQkq6EZPFxBd7T7a27uDjeE6iFk2X
xAwQgfh62HZBG8zvOzVS+3w4EgyW0XUHwh2l13LMqd5LRnegZ2m/s9bAuhBWuraeH+AV3lnjWfnO
xMIvwUrRqMZAUrE7sV1wtL52GCTvFtcYK2a9B7PAhAxRN5E8LAm2m+/JPh+xUaZduunmTmXg6uCx
2nckvxbpjmhRI+XViLOBqItIFWyYdVvBN1Kk1VUPzylAmCBtu/yexBjYjymALQZNL4zC0FHXAf3J
YLIHxjm2yQwtmGFi1NHRC2wBAZGM9b5b3msHV97tVXjCWR4pDngPB20E4zQ9kizWPRcRGcBm8gz5
IANya01qA7ZIJN2e2yeTkEQweWtksw65Q6FGiwRmTazztZ8HZ/RjMlLwijPOsoJvKuUeQeawdWBY
h+R83edM8R3Ibrhb4H6SeevnXj4SC70ZMmhb8UsY/CXEb4eZRQyYeAK22rDpJsPqGvOFFTH7YL6E
sWEv9wCQgOtMH3E6EQMofH6CiMyxHPffu/XCnSCEAHCW27TT3VO16isbJE3rN+Q/b7B3eFk7Jqnc
tAKJ3C9uIvZMO2wuXa7Ygc3tsXsBUxO1Qcd9Ef52x+xCuPDA6cAH3OUkoUH2eyqGaoTJ1T0yLz+S
S+9qo9gIPl5szDo8dWQVU9zrkbXArmFMbMAgXJh7Xm4CWjEDXeBNQCjDW3oHvtQEoKTrhy9+CKx/
/BiCvTj7evfCeFzl6tx+MD3pKDQdYpmDEhKf6rQQ/UklZX57H2+e8+VjoieM33kV99UGbnHwIJqg
T+Wa6GHxBLm6WFsd546Bh9ROgu+o4xu/ejFG5+3xlYz2+ykiNJN8sxciAGkgXGaPhZoyfz27ylEh
OyR7i6gDDi8MvUWyjPtlKt+fZIsxR+ErThwGE48vmdU9VhhEoKy9HhUSg57bzRxz0SZjrDyAtsvI
61mwPNU3IKwDy6lieoxZ41+4e3j6b17n7ldnr2apydyCDyD3JOgRMvaeLsPgDJjKAG7LCIQtUFrV
6h3OmcPQ6GMLIg0pyAVf5B1C5bx8lERNPUvGILuOG0PAz1RmI2VrTH0Cfv6m+lKfXfw8JLbat2Py
p5RNrOnw7yLd6m8q9v/ocB0Z9wWDjFanR5ro+f7cJNFJHz6uA8AGJhy0zdv1OrA7UMGS5xsx3CRe
P/Zwdc3+QQnakgTDkaLFtDd3BSz6ibmfbYZQVOAmMRO/WZpv6hZ6Cv29gPayn4DgjYooZZSr3Ylx
aQirgkEctDt0NUi7O/6WUsT2o2s+ugr0opcr1rka850Dq/IIx1gJMF0p8q46jG7mRAZlDLfh6NeV
z2iMe77FnMluS3J2AWEh67oq0QITznBKWL4wpFyXvo6USnhJGQnTINOO6hbyW0npas7zGteXyL4E
CGEDfz5QQg01JTZJ6YMAsF/aJpa6GSkPn3br/+LZmT4xs5uKjBNa/zjFf5KhLmZ+FA1s2cvexfpy
9A9Ht4ng7AyNAORwLwvM+P//Kujjc/mdTCPKIGfLYNP/+s/TW9Z+LoQ+/u7fhRBqjMS0iIHJmvQ3
qp2/CiFqJH7UtnF2mMxU6OgJfxdC8Ca4i5jBlyiDxKTJ35oN7SCUPMmWmZq0qNb+gWYjftEnUfJD
0+C3IRsRnmEhBX3xLFzMR5og/CrMqMJJ3pLqDmq0Cq/9nBS6zcEBjCbICGzmL8Q0Bbcom0FlgNr7
zV0ptJO/xdE/r8PGpKFImKb5TH7UViStvqSdS6N49kwQUKr1vXfYkcANwFRySg7B4e9fUPlFAShE
3//zgl/aeYiAyumW8IJNUMawnScaPNYxg7jlrFkqc8yeNnw9wbhWloAgiLnfN5RUznH3+wuRvziu
fn7r4iv69EDmMgOy+okrgX4QpL082JNMeu/pwyPGS4JZUWBwIwYMvE4EYaAIqwGImNG+p/YINkUp
iBh2j4/IPSRW+g/+cTawGaykr+Wh7nvHQRKcd/YW3MWujHUvj2lcR+f+PVZ7VqyD89rDiQK99Sb7
AmJKb8XDU3wXkQkOINvueQhLsVf4jy1mxcFmSsIqsKvx0WujugeaFn4ATggGM13As54xLGa3JdiN
2BYYplBasY6+XJ/kZwMPJKR9O2aCPSdPGiani0Puu8/zmztJaOGfPk6pzFrlqPJxaiGdJv8SHp/A
BLjZ66n73U3EU/Kr+1aWJAjlmP55wnm8P78aNCP91Dnx/JApMCo9KwR+vwKdDw+AEm2cUsm0Ts1u
Mbrc4QUQVeKUseYW68clzN9OrhRaobGg/r2/5pDDZvVTQYImQ98ac98UifXAjIyuNUjWFhZ+B84C
LIsLqguPBBUiNMtXaG9lCQ7mfhZ0Twt2WPaIzbl6JFojOIX7pRQwjMjXBHazkwxxEgoqGF8hxAW3
Who7rGumvEIvIo6QXYwi+SVZazsrYCyYatmDRy/JrumpI+TAaosACiERYrc44WzedcKHFOAzJkAY
wmRJI6QxPGxbWioQsd1N2TWWZsgHZNDggTsrUqoPWMR9gfhUeMRhSJ5eH6TvQXJ7wzGvBlW36qZT
cdvvJ0d5gB3ZOdqzOvNLUJINzo53nSBE0ljZf8lKhK6A4dYgSw6IiGtu8y3iDyZowJ1u1G7cx+gR
KGx1KGDp7IJwSPo0THmkON3BAE11ob6Z79TFi7MgMMC8I8S1XNcxGQBkVFMSJM5hbXtS2BmRfkim
9fr0VHcLyLueNMVNDmMhhxfqZjP7+fhBnG1bx4K+0MNBTjx3vaXFpq+OWwxuIC/DC9ZFGKXRbaJz
NzRj+UWaph5JeINHcBtCQGI9ch+w56vFNbiSVWz3wAG1LrR7V9EDyVcje2q8CYo0FeawHV62TPBs
gvjhdIaAGM/ch1Bkmzn3VX0n8xDOQB96GvwSRkBQ51tHCiHmUfV5ySwPSpbYxOEQRKZk89rZAdlr
ZpsFFt4sdYF8Q7nMCE8yIyRgWXnPj2uDNKwEuIeXHmIkF/6HZmCuaTCX4fQZl2Sag4DsQxZjqzjT
1aMUcijWM6zEM4Wwxthy7VkDqlTwgx9jEur4sOdWOxJwJWKVJ/kK9HnnHlTtiLgPAlDsV1tGz9ph
cNOYFsQ5+2y+Az9Z33Y4bsdA6vaeMkxJdnRruBwB4vVzNWtILKBxPE7iSy5kbCYE4M/QsN8AK0Fg
m3PUXN6oaZP+/gqs2qtN8FsEYQ/J2uTInfEhk7H6wo+Q4kNiCR/RHqgp2BNopHS+faF/nzKXT2rD
cOB7Qpw8DTSfx/hB+vNr58Xalm2vBl8Bcx8flsIGay5LGtZDrBZeGV1jlvflHgLK673j4SO4+MCI
HThbRkviFEIkqJ17kI/XqOvcGUingRrQN/XPsL9QwOurt5dCOULmVncW2xipjajZ1+VlKLRY7EPo
ymINvKGAym/6JJtfH0xlCSQGzz4QmnPRYzx5o76LOEnLbTI4HB5xjDCpGPQQGikSN3b57d5tgQH2
8vV+BU0tQdSdn6fHOT9nEhNiguaMgTidauI1vcdpcoFmeXdkJqIPwGKchrPmwxcxIRytVIF7vO1d
1i6LEvpmODqy+rJ6g36NxQ4W7hKj8xRm43B735KEdgXYD8StFSjXYk40m+UU4FgMMsydsxwLhda9
jE+AujlDZ+EVks4oGR4Wt7Exx12NWCAdhncuCjHF8tXGIaNVeToAwBvDwS62iggVYdiSs1nt3LMg
nW5wsQI6hKXar3oVjHGRYQqHlpDnWCUnBKgvBoQ7CR2k1qEKcULlgFohRE8JPkflFgm+G3J3SdoF
UZgvwNKAk7ySRAp3kGwk1B2tr8vRaZoqTvJuKnF9c/cdp32+ayOOqbAoFd3T3tg4NOyDQLhZY1kg
9613heil0M+NMZniQbEVh0hFVleeKcWC1wvrp4eeLR1QNcmWc7RxRfnAeZ2N5hmYfcvfSZ3TC5AM
7S2bHj7EBrKdCbPtMbq2kommFlSkK9JQI8CpxtlTHGN53SHlE5lkzMGLWNhtmCMAiExPSCEx3Wne
OxQs4z0GJQZYSGRhBu+5eLtNuSk1lwwf9sgcdMn1XeNkjjwA5lWGGgNIFqxRD2y58mCNEUCwEI47
bR/BRD89X8K9L6IwTkOBrqBdg9GIe5v2jWe2Is4CQCgX+Qfx8hymA5qAKE0PGKo0cgARe/lQikEn
nUGaMVo8QMwTYxbQ2lU1gCSRVMHRHGFCsWqP03qKnpH7IEdPTFetEimS7DApwpZdg3/SSHFieTK/
oBAMep6mEubuY3g6RnSICqUPMhGqaCNj8hNYtUQd3SXyj5ZQOR+GEIpSjtYjiT2rYsW1Z4fx7b0z
U0KApQjmqDeY7Cj+COJqOVuSs8FCd3I2kTEn7bQQNMOQ1jyQgXzBU1B7l7HyosFLmcBvGyL9q3wm
lSsvyGKShsQPpNU8sUh9Hso8FYpTlY5+QT6jXfWW393i+bqQix6zJjw3NUkf4PzrLvGADC3KvdsA
f4BzZ+H06XFmb+lg3xc3uXMPH2/t6LDQ11BqOh2iVe5d7RobGuTMG8w1RkiCgl0eRoflK6Q4nRdZ
j2hDEe3pNC+rnLIhsEnYdTCsW93rrIXkH0OPs13VqwfEYODvB8UsLS4DaSEWtNtAwPs9vBrXnhYz
ciO9wOy1J/heJ6RZHRYXtnfyryBswaWjKED/K1wcTA4wyJw0hJJ0RA/mFXLVrRJ7TrPqBAlpJGDn
Joiy5gubAnAt8h9exOPhZYN2cI2abh1ak2p6AadFE8E9vJRjq0ulzj1p3JyG+87uMbZLVP08WZQL
+xRutOl+M0BDAs+X23O8Bi9JhdVAbCNlFV3ISHmuurQp7aG0VW8BhPHyVXl0sz3Tho6+g5jE4wuJ
HxFuyN1AH9XASEt0TCuYtSQssNqfHeXCTL7mpE+b/kXzj/O8J4p5A+amiucVqQcfzsrmN9VNqFQR
k7k3qZcXXT2PEEEPALdEiqVcu+z5JLFWbwD83TMcLZprN6oQbX7xjFVD5QRzen1/Sz1yOsiCImGS
xfjCqpz36F6xsCns/8sLu5gdkOCG5ixpy5Md2JJDFYI/tkaUZRfT+3wjYsz5Y2Ey6NSd3asGUqNL
8oZ9Edl+VwpMIoJ1nykkmSkas1sZrPMu9D/G6TiU3mnVvuuRWBm0F7ptES1SNKulQZzeHlIeSzI3
AoTMCmdTG7ACt3vfIhJzs+ThNYlfOomSeIjUwlCYERjn8BR+JFtikRFiPVx7RprzuCQ5Gz4Yu5EM
MumPcBx6zWH23pk3N6jFWBy944qoJhMVNHWwLpMoXO2xUbp3+r9m9BgyBMVwFzwRib6lyxcNi1U8
zwzRYfymXXYDcyyQVQfTQ0sky7taSUHSU1YWDdAZpU7msKeW76Ia36NYhkyS2l7h5yG28lGzEGlT
kJjvI21CrShcmQwUOcclffUOgLgnsMwBcFHnGtTveBXKgwMtJweShL69j84XHHpuQbuf7IoGTtot
Ir8HPFI+ZIcyLOd+BxKEvpaTKCB2Ly6C5A9pR3KzMS3er0NazXwlfJHMI+4eIwIYZbZpSuKOs589
ECrzaWo5WcelkibxLQa4PLdRhyMNpX55hO9zcrkuUZiewvSZKMjnx7PeRa73qqW4ePLDfRtCkdID
qtbdkKQ4zEZmfB6IIDkiJDwtolXzRrAJaWGYKjhVhoK4zwOCZFGuraE5u82k6BKJEI7CO3Slnd1w
lC164pPh0olv5DYF4ZL7Ha/udSJEQO4JP4WDhwMa6httRTcb3aJ0+ZFxRIiOOMjqXunmLgWTR9jE
w5F6+rM2OG7xcbuC8iSA7y3hKp3oCFXy+A5IxoObT+lYep0xLvA1x8FzXCxy7saAGbV5xtY9SxcG
vUwODkEeMx6KCpvVLnQ4cQ7j6kOJa+Fgkj9V45KKhHsqiYqZ6J23S5PiIVAC5sw8+ln91OPIBZXU
sYYNJwnRJ3baqR4j8/E8DE8DHboax3aYrJzG905CPgyWkbtLQvrlECCiajMpwOzBRuAfgDnyWIg+
BGsYWoGKos71yKP8NKT+3gx5S5R+gmw1Se25mKa0jXHVJ8cBU0OsTG4CBh+LlLbjLKkWLC9OqXQf
U4SGOI8lH3F83WK1uOCIR/CdAA10H70OxaseYs8vza7U9D9yeq5jk1P2HyEpHXWUqLGZxvoj1tAa
crZsEoyZD/HgnJl8XvmkQ0fDWMpK70KJzZeKz78IssMoYaydA2K6JHqz4o6zdbdTPikADo49pBKW
NZYqV+kmbCZe2T8Oqyn5Pvd0rKhRhW33ziA4hwrWpvA211YkWnbJIx03xHBQfCHx7y3RDgHG146Y
JQ2UiEc3Iu7EOwdVBIL0NuerJKIAZnUoSGjVkviH5O1WxBfLOTKz79Rm95jHrECPMZWYPbdDimbq
TcJJkq4+5nXMOXlPZ1oDrjrjBAwcuZpvXsTbwcVJhcrq8XSgHPCJyHHv42LJQGm/jVreHVoPhgD1
6SiTonYYdEKRztCD/cvDTJRX4VvcVFavDE2Ovxk3ttXPuyg+N0flvoEMiqUEIuu9B7Wc9g4JVkM+
Ca/ThT+IvAHwkdkRTx134v37eS1ynS0UJLGmULC6eUgCbL7iNHXcpZzfDn0tc9Ixn1vXjksPMeAS
NQFRFjHe5YT1teE9fqMX/SIdDNscJjIAPbjhSJz7IuGUnc6lvCLhkE+8us5Fgu97Cei2doksW96D
TbjxK78TAEWJs+n+IUDhhr/x6+5mbUf6qsCQwEKW7oQ0o/gczSaPHjRUTnEXFBxhdqk42nNIi3BK
dXX8IS/WDGb8S+rfe+lU9SSA4cT9pGQB4R8C9O1zHCjCDrFBakjqgAsFFecIR9nVaWb7HLP6dZ90
ElcEmEgRqwFuEyu6uuzVxDE5xqoeGw+O9W4zwdUs8Jy//9DUX8nGMmY/RVX51OAR/fiZqYV10qsr
PazafwTMLXUBoKtBZ2TyaRmuHGVdcKtr9EdRrPP4Mu8T7ok1VlmszC5Zh4fe44kFW++yyLKE/P7y
vgwh/iGpfr68L19pjsW+6dScj+zZ6RWUv2dPkR/CDeuCWMjORO/I342p/Oix/fk1hXvwk+5oaFdN
t2o+EhZLFm48AevTjIlu2O4MCLmPwXWQh8flN+9UvJOvuvnnd/pFf1SNR3ZMWt7pzS3j2j/HGTpw
5V6ja/fqkxAbkGDk8fB8J9grv3y7tirob5ioja8Dz2at3owbTSaP2KmnQ/+6YmzwAa824PxchRAn
7kTYr7UVRjp64lvSLIgfJD8BmCx96YKq5/KN8vtvLokZWdzVQG2++k/vVapc7A0xTZ0oG9K/n+yn
5ImNr3wmWXjqpbExuvQBHnRPT1SEFBUWBQJaQfz45l746Jr89K3gqv3rSr40FzaJLR33KleSQUh+
zLE4uKqCUkNsQ0AIc0Dy6AIQagixpVsMGFe+AmX3Up7p24v+jpAxwV76UsRWQN1VgWHW6Z134g41
QoWfNnk6kYxn+DUPNlZ1R41T78QSU814lr5bH3/VKJE/vZcvjzojNbeDnGjiDkvmIqkQzWpnD2z2
uePs/+7J/fRqX9T7rGjOhSo+ucbjk6OOyhNH7P9m2PYPxE2e2DO+fYviIfn6dYkbWTM1+mlMmv34
6ObWfr8/5Dy6p9Vx0Xk5P18ocXlkG+RUVO2w80SIgenC1KeQO2kz9Zv7RftxNOCPtePzBXy5X46X
TrJJJC5AWYuK9vCsaKQL42EBFHtHBZEjeyVA20fyMybl7vCeLIg7fLdG0gtGxOD+ZL1cgRkK7i9T
u5wgZuSMfrSr5Lh8+m71/9gRf/d5fbkl8lKXS6sSlxuSoYTSEpkrCXLrohwTmvPUjLJpO6jf7OBD
T0LoM/2iR53H12koQTkiXJE5VIJOrdVhyLlRG5O24Ckrow89WJ3wljx9oE6klUaqaKVFZuGmnEc7
Io3UnDx8ad48HaAuqzEdBUjkgJ3SusdUDHFJ4qTz+zWWcZlf3B8MtSvg/aBJyl+bPAZ4qYx2OhUC
gYnEBQfYdRSE39Jr+sbk3peeUGpRBplWMhwUzjMJa6w/yHybrgi352hDpfq+YWA4KLaIeOnw0U/G
oiaw4dYHdESSWB2fBkmon9yKjGFXfgFVX/nM9Q6SQTOgkvt4Iu5stQDjCZfsPoI0Ememwxg3WpRS
WzSsZ312H+8aN31kYRdKMLbiLNRizFxCNHNzhwmrOTthfzNK+8nQ5J83XQ5XhNcWT+ceEln/IcSJ
AoXF8JhGYsMk6piTtsGSKYrCtpejeoADJNsQ2fSJANuBPjxj/0ZsRrOjVpmTUjXCXBUlwwtxlNQn
E5PaRCy2KJ2h2sWrG5MfHZLNyAlNBIVYK1Fu4v3dRAWyA1INlfHmJeVcG+0xdUuFS1KQtI+YYxJW
YpuqCny3ODnc4KcH2YyDjXfys7FJmm0W7+N8q0AWJ8XvGUH1QsggzZ0JGLvDusPxJkr6knfhjeX+
ccYSCyKMuKdvt0nZFAyqr8+KaZqMRUAmM5SPBvynsuBspk1aM6LlJfSbID/jxhnWYNRIHRJCPadV
lL73PZoiBfGdVJY55SV9kvu9JzxeVrgfXr3TczJHvguQR9tFMgbcQNnX4UCHHzegI5HQFdiEx96Z
ISrgRalodZWvxdnFyX2JUK7hHcM+Y/TSIVQNrfg6o1mA+HSsnMewMwQCdVrc+iXrSiO2Hz+N8ebh
s2LhxQ4A4xzcDpFH+AB0TlUkEWCGGR6GZCwYkR4mHg26WMQHGxSsJ85HJJM0ArtO7+GMBnIJjtwT
h4i/EavRva9H114d3JE/Gu6lC83nNj4MmVXmGw47Xaknok0UkItwySCBo3K5CDqYsvmu0XRpWhzT
MJnKW7xLFmVy6msA9Ztt9qJumwmz20O6dJ2QqXMCx2HOsybgC1toVNkIOZqH8+bcfFMTf8zk/vRN
M2Mlk1YAhe3rKiHrxV6/mQar4gTWt2w76bSEFl8gQw/smXD8ZevjoF3oRP6Nmb18vF5XUulifmfc
dloRJ7AZn5cGR4tnGiiHnTEzMGIzgX18Oyw7ZNpKjryjsELqap+hw58JZHe0ZbWTdvnwPCWbcWbt
8gU5Hot0BfRI40fpiBE3PxHyEnQ0N/um/FTFxvSb9/yBxfl0d1d5+qhvFe+54W4hAwk3t0vG24g1
x2GAj/41y4845t/9+lUZt+tyfNm2w5N3fDJm9tR80veD/fNmxwpuZJyjoT59s3prwmHz0zVC1GT+
jTkoFa4mf/7pGi9MIRt6Ttda+CuUKdbT8DS++VhdJq1/mxqh4jKzoPZzgkpJIRmXIzFpcY320yur
aOUeB8xi9ph/RpWndiuJpJWXGC4W6Y6W7FzEDRvd60jYKkhJ7skr5lCeD2hCanAqndt7GlguduHT
OnnabAnVkF/rJe2ofCRavnUXKvlQQd3uDE/xJcp6ANZGio/wm05lT46suBhKtARwKHbLMVEpJdJ/
7u8lnzmMB/p008uZ5b44wsyVk40quixkDYZM9ROxd3RpofP569Oz6dSrDWdSqP0zes9Pov9ODotv
+y+3oFyQtYaJhOZbidhWybhQeOJZZ08jc0jOeJc/oSMhwmYkEpLLqDO0gcpLXrmg97Ol+xiwO6NP
6KzDqp8vuIYlQdR8ZqjkoTEi0OTupG+s3oi+LeMYk2SGZ+A40MDdL03fIAWDZNHBIUjDa7czuLy0
I5qKRP7EQu8ALeKf2avoPomoWnE2ZpV3qSLY8yfA+QhLuSbu491cX8+UalpgIW+K+Q2oY2sloL3j
dWKim8j6EPGuIt1O6hmjO6tVF9NLcKVxsyEvnc2hX/U7qH/7YPN2Xte0FfeEnxujas64a5DRSV2I
i1V9c0LEyKAM96PzwSdk9oVoJoS+bKmdYIWFp/g8hzDB4mNHSv8cElnZFeIgmtYLJozM2W+pDnAg
e6LhtaV9bPDIIIe/NEy8mA5uVqadDv1kbvcRlJBGQOPH6C4HQiEvkNJ5rTbCY/GYEdg3JOJgd1or
5Ob0LriftzYlg+HcVkIAs3oPWkM4A5zTVvX3z6JUXF0rR35HAQoObwk7fp+PbIcig+dHSGeEAUyO
NvHSXorDY5FvN7x7MjkO3bJCTiwizBcOs31TRKhX0kdCPZZCYjZ6SK+z68pCUkcR/q72VH914AWu
w9wu47QynOYfn+bjozSaa8bTrAwKDCF9ua8NTrEdCXmRjN6AvES/0zPCNDKXB+gEDg20fdfw8ui0
0yf7Afj4mhE6KgISUW0ywHvs/tXGzb4BIX0s91+XRgvvHhAt7HWK+eVQoSYbo1AuG06js5KgUewz
jkZSYKm4DHaZUzJ915t5NeiQWMeNxN48vlPmWeeZGNIBzzfZj4ro95XsL88Zn6/pyznDsNJ7XV9p
vTfMMNK9ca548mOGwKj2FMa8GKP0Sep2tVHeu885qVKoE+E9r1ccN1yDiONilM4vsajVNIT//Uxa
68+n746cv1ixmUg2+cxYsZmYFjXVpxX7cZLtR1FymSIR+YFyQ80SHOjJAasQa4wZ3kSg8vXpgPbF
RP43O7nyi5rth9cXR+JPr3+91HZS1ry+0rrJWFjpO+RTgaXpEaaljCrWnVP3OkkiBvBZ3MnXDX//
Rcm/UFd+uIIvN89BsjvG4/zxRSVz4TBhkoH9XyNGnMJ4JPvYBXwLZuU3b13+xeP1wwt/uUPy2zk7
5uKti2Vpj+1I8fNZ0T0EzPKtAR94p+5xRS/nu3f8q+f6hxf+cqbMrhvSuiteuFydGYDMRHZHwUwv
wInwHolmKy4lyRfxqNpYlTmfC8+SqFDP77Q7bfYIaiIXtZlG0/RY96gMB/spvSzWzY9v5x/Nrv93
m+piZFwc43/jaBaG5sEWR/PbD/Pqf/7Fv+3MwMZUHI+MmIsiF5XzLzuz+i+Z5AaFpc7UKYHtTyPo
1r+gL5LHwH/w54rClfxlZ+aPBBNb0H34b/7mP7Ezy+LJ/LLoMnLGBDwxfQbj4V+em415yI5XqcY+
4GdDoTeQFhxafXtyiKRl8c0SL4vf9rtX+/KwmMr9WLYtr0b+H+OsjAojE/mcYIlDF6v4d0+niDT4
+QVZD4WX3JaRIn5cmJROeXw0+wZtnZ3vKmLpRT27CfOYdgT18wg3IboZRrYQNA7RKmB3AzViVDQE
KYtTuMYeksV0iviT04Im2FAcvySPFjlNh5TeIVc+FCmjOE27DDV8Z881f7Gyceeo3AoEhABB//IN
HXX4+ZuGZLHatx3byfwDHjoiH/2W7fuOdJsOe9kIwGO492jezey56gzkVcMuRSdl6KS9RySmiOTJ
W8KYdMI8+p7fkXhqjcJPPckZVHQaxLvV6OkiIa2KsTiAYDpChz93GU8RrsQm6Dz3Xqm/uicXjfzb
xB/Z+OVbheDELCMjAKr0ZUmTblqbPtoruYwcX5UQkwtFYb7pGi3z0b4i+yea0MLvehteJU/bnvCv
bqWuRCA1PtEY/xYtUeHgu3HOQ85BNSI5mjZ9FwhMeCb+Nr7OwR//b+7Oo7lxZF3Tf2dmwQh4syU8
QO9EaYMQZQCCBAnCEAR//X1SZ+JGdU3drpjtxOloc1otGgCZ+b32LSXzBfmesillIss8eqUQHY8w
X2E+q+3QziZkfuWfSHiwNSpvkMi9JeYtdazO+X+Y3U4EDgA1Qv99A2Hpn7wBStmCB4xCE6Iny0ii
cvI9JcfaV9ODSuTV+E7j11v/jKiNQrSB4LeXItKlNcYCRLQyE854EA0qY7p0icmB4jKozJSnxDeZ
faK9wRuCJsHwSTiU4a4H2q1DwWTMRCmQPsNbH2EDZOioFshJmD+eL8IzF9reaXuKq/lzcl+ksaB3
KIecpXG/vfFjXkWzET9fbrsvY4GYDM0lRVdMJpSFzq6ZL/PLaREE4lh2JkWHS7lzqg2gSR+kr7J7
33cxWVkALV01yy7f0NQrSF/cZuhGvyk8Dbtv6lWPllvS60LCNpW5kKTf6H0NBL4vLUNMwheXnmKy
1evsnetO3MKD2w8uqHGu9BBjNS7oaCdXhf56UcZZckQ9zWojqKrIJiSpDI1ucq8iifFThOJ4ADl1
eoBEAGm8f2IUBG4ccE6NlZI4Vl8dxTbe/GpHIi8ZB2QrmMzeFUoeP0Nw6BLEoL2feMAQ4KJHvxHQ
QdLvqlzmDHDYEanrFlrcsp20TZhdyGr2TGmB/mY0ZxWlcgxJAb5xAqTQCHBfUbJsk5LsdnD2/cLq
p1k5w4xwarnQ4bmZNmaCptKUxzZEMcuU+cG3TlvjtZqpiE6xYoXHdzEwiJALKmodJjeosgdy8XE2
uYcKeRDO/ZuYZvR908vu4fXkEIgfYH6BX0fbZ6PhXdee5NtTRlvhYLpGaAqPTolk9DJ+rG/L67Sb
Dl8QLRQgRj3rROp223x9FBoiRLvuaIZODaEksRfltiLOgGlZHPWm0rbw0ZuFBUDG7REodyAcIVjX
nCfq64ufvvKU0HndfWrcNIQk13r33lJB9qjBbFrl7aJbvn6KB+IkaorXN3dp2noc++mXMHGVMlHi
uiAnW8bTloU3V8k/a00dW8UsNT31BsLbJLQuPG4BQVuFR96yhAGXKct+RSisPybHr3yYWIs7uX4J
M/kzpFE8qZKLObY26IukRVGPlXVOq6hzRbEyuexgkveNS/cZd5fDuB+D+H10H/a2Q8oPnTZGuDl8
8gsYmHHGgjK1aVJfY9z7xxly1qrzC4Ru9HCNplTLxhdk0SvkVKgIekBeRqnTAjUA9gLFf79PsSEY
oRXGij8KEBF5+QqHCMtBPc7PxJ6P6x3BUcVMAtBAZlA6VicKsNPsoGBTHbTTWifQDvBRH7W7Y6Mi
BWc5EXqU5ymokYmjsrZnpRV0PdHfm8yeG9Y7twveT4nBenHptiVewW7N4hRc4QXquNtc3i+hsmg9
KuUfx/2AIlK7eUP7cleTEQmq7nl6C8uXyweapIJO5WKLUgOJ2Lq0Q23SrYsliMBKmWVz0MX+0Jv8
qXhE0ssZv0exOdO3eHdPsz7pmpAcCm46JDyj2/TaJpRGCbEXns4L0qF6X8U6U/nZ9iRofT2opFgn
lxLd1VdTbkYRNlpqYFWUR5a9LNuXB5ke/eTste8agRPcuUdkqyt6x7Nxd4+UBZ3r9o2+hg/cLgng
WlCR2EFeqc1jo1+ikQ2wLQxe9HniWXUHnBHkkFxoEZiQKkEQFZKeOkzD8/NN7K6XdMHD4QzzJ/XL
gDcNgjTDl5creCivxKaxuU5yHhDLLdbZ13l+2oJe8k/0KSY4CNh1c/YXEdBx8Z+Nk7p3B68yTu9H
UnrtYvgic8M1uFaoE33dyzbW3poTG6Z5NZWvkxHrDxKzImjd0ztdgLfBbZDMcHMNL7qbvlHG0I6F
XgdxCaLtbR4MYT0diJEAs0EefZ+0FusA0HFqj3syySEIRFyFU6QLNTCBRd5pCdaItkH9YhLWt7xd
loLk4PEYWEUYJd6QDecJKrVRYLwUgbp+vJbfZqaOa1oFboGElAZbCEOp5RUP5zQX0ROSK40REAGZ
6RAdALukjSBQH3rfukxv+CtOu9Ma3Y97ps2Y7VUgAuTX0ztKfaaO6BAPMghQNS4KHkaDuxQQf0Qo
QHimxFYefT6KWT3Et/WpGNfN2DSTgckde3fvaxr53KRZeDcM+mQQofwzPetJJoGjyu4Vn4EV3RHP
JWQTz7RlStoNCQDy5jpDLq5Nj7P7PWD/SPn2dT8dHIkMljPVMAHaOMyttzowLe9M04uMyNrPRq5x
81LLv2pzq35Zi35I5nAP7dTpFb2Bn4OzonEbjUdpWG3VBSgD7Eb2bnMfyotLVFsH+UraTRdQCmjU
K60MT5eQeHvSPyKVH5TXDd+j7kgvWIvHohmdE7a6MVioXk12CPor2IaHycBrjTUs46w7u/PF65Qx
w/GX+Y6+Hr8CmSrjBw2ivL9z0EKy4Qt5G128mkwjV+JLxt3mgGL41oPaSeAzonQ5PIOqepzSMD6g
FGUF+qBvOSpjRPcqtnHLrbDcsw1+WoaPv+uO4OroK517Y5ewpjqQYhVy8OqW1k7Wdp0Sq1Y00hAM
sZSgcYeKQEKEolrMC7I/Gp840eajKRmaVtynM0LTb82kQQJwWpfWLCMFQm2n/WivGMuz+mLmH9I1
hnidtI/guoALGDc6OligPp4ABIvst1UNslyLTORTNgG9u+/uQX8QLN99V+9ybVPLZABB1kViwyuD
Dw2OXUf5j1D+soPt9lGxc7x0i6WJgDm4JfRwHIWnuUC9NucIt6liIZ6w7mNSEQp6z+EG51glPPPl
ynMGVMOeRqQVyCk9j/Hj6xIYVHGyeo81ZdVDBdbBhZJ3+/Ql+SNCZUOTLZWP8VzJJHuOEmn/ZFl6
qZFX5tOaI9YJhunpXTp5kSN5xyCN8JlTvEp4QEMW/riBjJ1y/V5/GYIX/xnmfq0n+5NBlkmLbDQZ
J64CIPXPkavqFEMrRwpqatgy4fq5bIBqT2zGZGH1wTOpXlFnl1/Yn1TOW5cgQ/E6jHMOkDQeHPoX
gFyr+Q8C8T+Wpslisvx98kT2A9fEnE0e3G+DoG03qWUWxs8UpXmIfhGcohDLgTjtb3IYZm3wf1zc
/+NritH+X19TDKe/oGLZ3bYeDN4qjcruDXHzk/XWvwxrXGUSZgLSrLmZcEdZ389qx5orYHPs++lO
s4IHD1xNIhDP14kdrxz/laQX1+H3b0TDZU1Cr0aXpPbbdeKtZaOqNDmS8tzOKLEpfekbrNXpplA7
fmXEdG+/P9tJucEncvXT2dF9BELXiJbmr1Pun/JlbM3SKREk2tmEdfrty7J00vpTjduGWyb/FHt2
5ukzGwUy0eljEjUQWrd+vmCs+rB21sOBW0HaynzgALWF/UpOiDYBveDQJUHmfUP7E39Mc2v5RkfX
NSYizS4dvfXupd9DnTcRHxxcu/L7nUaIAs9eCSy26h5vlPYVE8SKKue1g0np3cMnllxCaGocl6O7
UyKTLc3X8up22AvUtyfGpsK70DJ0C44FJ/ieE2YWKpdokEgnQGVITw9I5BeQGz4anDc8kNK4JeaD
s/7VIgddHdMXFCMKMdcVNQOOEJLe/QoxflAv6sLvaDMCeDditCOXCDfJwvbUM2h4PZdHyRmLBVA0
J3mDdYUXhzPpq3f2LEjzQJzDu2B0CzNclksj1rzBQBJ/cqz3NGYPGzz8ekwoW6TDHi4WOljqeoxS
4BoJSfv+DlGJfqBMRlJ8mh5jAkByeWyG3cV9csDRReX7j5CGwo4xGlexaa6HTUlYFJPuWKZmGuIK
s4MqMs3IluJW7yP95uvYQMjLnJoOkSmDjwgWES9qF40TmeYedVpjTuNnTW9zVrgnDVXiCROBc5qM
PN30CzLgAHPyRLq2QTMlm+7lVC3ZxgisuZ6uXqb1iF12eUfVFn+4ZSjs4Lbs5PrcXEHHDS6OAYtx
C71DAf3rZhoKjvyFv5T2WGddLqJsQ9L8BLacCWgjzZ/JmeOamJGVDdY/wq39upkoFZzhw7lQzKv7
XYlYE42/K3/iTZI/sC8HqgiJw2cZGstrwhEiKwNzUXiYrELaABbsrK4a0SiAnWMJtVR8PXsU0j4t
iuktVrVYfu8nDM8ANA8PJidE+YsT+uzkmIOd6jF+TDkA4ojgEJ5d6NGhPErwdcAf6hjzalHNz5Ei
KDDpNL2THbyVEixNOc+FVLuGvjoSLn8QyFYTFQO9PH4amp5iTijfa0umC5qmxkQAEbyGSxZ1tId/
pWM+CS/r081vP7OQaMIisnMwZO7baHRQbV+f8LwZkEVqcuMtYutj1+wXbTJaodpNfSZW24HbHJFC
FqQ+GymbqNesqxjPY1DpMMf5vPJ1boyPohqnO3AZw8ENNmGmlxEFMVvtj+ENuU75pacuYpe8WxxB
5Ti/a2BcElGFBMqNPVQ8g8uIvLe3R9PrZBeFS5sTDjR82h5PEjPa4Otlci5eygf1fuvivMeAcnsz
At0XdeA8KnfiXkRatfjqM/J2t6jJIamYEkZTYb7TsmV38a07DHYOfYwgTb0x3BO1phMhuzvS/1WN
ZTTgeMx/FgQjuc6Lr3PcE5Y0uWB3OWBZQMT05Px4yNbVtnLMJSONd56y22MMBgZy86h2fsQ7wWUi
+3wr9f54dQ2Jhg6ywXEozio5KVP+cBokkiXME0fsCMN1NhJmmDsOg6tP0x++GYeRAE/KVOI71TeG
7cqvpXQ4nhypYxwEIXPvuBXOiRE2n8cNoYINz0BEHxh0rxnrTr5EsBQMiQTBA9VJ61sy2gwJjgL4
YsGLkpnlcAtiXpiIe+vpoe5fA6MVUPSf8FJUOPAv+/B0sBkstipzr9gB+4RblwJilD++oIPVYvx9
53liKo3ED+rfjylxdAh1OGK0vvxx+WAiv76kK8YNl7Ncdhjh30JMs1eC44FEmLzDRBmdTvN4lEXZ
LbSVQN81a+ml+Lp6+aY76N8GR+6bU13cejmEWOQ4dRKXhyekGzeeAQ1NGGYKT76uJhzNqwlFHgnR
w0tzPoC1HOdV8XHuIwIElKSaDnDA2Gkkh3yjGdFXFae4sIhPMM5whSlUFJHpY/mjfBkmEFNx8x+g
/f9vwoVMaTb9fyFc3v/DuNQtpcT/y6/fLx9f//vXGBmRSs1v+IV5MSll+lMvMcwLRU0Kebg/Jx/1
H8yLTF+vYZuE5imWOKb8Qrxohm5xgKQ8Uec3/z8RL386fpFII5KDKFkl5vqf5x2zPh2z7MJA2osS
FLg5aIccDAHxLCdScN4w9eTol+/rD2fzP3GGIgbnv1/0N8k9BQb1syt5UXwjsTw3MFqBV+7v0X2C
icnP0JEYcwbhxflgr4SCMQ1Je3I6v745RLs/YVHxMy5AIVegkfz1evj3d6j/7WsRTPcvZ+ZnXj+M
6513aD5mmLysSgj+vs15SYKlMDoVfpuQ3gl7EcoQNnAcjkWcICGC6I2hkRbH4PFiU13jyCth94D0
ZkYjRzW2Qry9pOOYsboFO+JAy4mbqVZYjvyasT3ql//+Ycw/cMN83bgYTE0l3NH67YitNQ8rrS6S
yon5EimOgtsAq9e29Ojhso8i3OA662cpebT4ATm2NG4aa0cHVdW7OdcRPu3tD47l9av50iyJqnOs
zH3WeGcxs9S0GgquSiSTYTw3gzzEXT1rJgTHSX4XWfvRsvy09vQJIAVCtB/Q5DBVOEZnTIgxUWpY
q4S7rv5STGp+XGt29PvE/ktbsSz9kfP75Uv47WDfG3JTjC5MQT25GpEiBbpNcu5j07zl6z5o8ToR
tLIH8x/d3AsokvXkGEELIfPSeASWARnXBO1aoAyVT0wDV9pgbrI+OVkyQxL39pVFTyS5yocZQ1/h
9cY5cAbPGkbjKtHELjEnFLcOH8kJi1HjPF7OL/Uh9TnljK3w8g6vNBstFYachfn+3II8VTHVMqdq
XC7uO6qCRPKcSR0qPicVd+MXhs+ZlNDFcN/2rvl98xW8xA4ve3oteEDO278J7pU/jq8m0g7K0m3B
Jf/zsaAq7/rsB77EPHfPx3eJdI87CXRjIdSpOd5cZiRYy9WCxiYucVgsRzHZ2cL2SKjb33pkf0bD
30dH8rREnDgtsurPJf/lIZXuo3s1XHUxTDc7xgmGi1NcTvupDqC5JgVZf3kQh5A66SfdGNLCoOHo
7pJqHJ82BCaCMk8MhaQjoNqN4bdBPe3RbqeOJiqTsdOBmxgz5F7azW9eTB7Nzb8/mAz84q77t4/w
OxMtP/TMxqyFAKpDiF8fsutCQkqsJ0oRqpd5zqRuk2J3DgAYHZOSp6HUMAr2O8709gjlrUUui05E
+f1w5HzIkEX6QxeIoXMO/aTuwRhkUNj7GAkiGQgb2ZecOkqDOVlD4RMqcArQFhCPIIOTrBAqPybX
GfxfnvLDNTqNSTsx58SwOMd2TOZd+hyrx5nl3a5xQx8kRxHOiXTXmeP0i7dX1fJYIfCo2pff1+/H
nuPhHtrKCB7QxcYbCcn7dAq1RVlXu0+3944QmQEGfMMvuCa3pB+Tzs3wn3SEXS2yYZJ/aY/JiGfA
flWuLolegIgEHiFiuwXXp6s1iQLtglPBLGY3qBg5/7x5chZK2nzEyZwVRYO2QXJDilVP9PgznV6K
barybnA7xSWEzxHip4cAyovGUevHuw0xBIbadZ/DjljA6zulMrE9v390WHrFn28Q3zg7k93VU1/t
6OqReBNZcGPWUn89fhsY1QRTTWzAVJsJLZQBT97EJ58uwAW9QO7pBS8CRLlA900SLUMaYAY2hQ60
2dExHTlnjxgoLNIGcdA5+kPeh7nvMTCePWG93N4OjfBs6l/kIK1Ur8W3/o1LlVlA+InPb+dpvTU4
kZMFAZkBpCuckJzqy0SXx/wyHXHjnPnlHFVY3rjLSI4YP4gCcQfYe2WswMhaIsbglLQXVFzHt/oV
dDUqHzD1+B+JpQXWEJFv1TpbNlPIn3xNMs7WrNgL+dsS1fwYMcPbz2bZJFB7p0BNnqhJSSp5hnIy
ukb4LSfXpX4Ytuc5r8hKcl9305x4LQOir9rALpLibu+HmDPsk8SbmMSeH5klMAhyfJm4/dNKyCSq
1/xT8oz3mnyHI86SVbe6zUjzhqS8PhwzQX3E7PdCRsqbTFQbyQdvdVizdIbmdiDkibQs7zlrhL3Y
VcTGDmHCqEtSjrFud7X3+JZIXoSB5nMRInoVH9JXxb5gOCZG3AMpGO8w4EcRJdvi+GH4wDO9hRLV
XJjXewiDwzs5baFYSHmYNgHfiL2CVbY5v5+SFDi5dSSY1AdpcOk5fNo0/CHL9diPrWpBexi5T1wh
cpeIJNlrNEuHyrd+9u2U+Ckac9WaRt8xdIQQB348P/XjTJrZn6OoCi5v8jZl7dg00R1rx/1tuHnM
9yJeySQ108mPLgou7gASTUn5YPW+zWhlsxh1zpP7fZx+t5N6wyq1V76z+0qKq9arRjHY3ViqyBCC
U7JXOlzjd28FNdB7zDHA+olH57QzJ8lGPs6zE9EtTPWEp1z9UbeQBVW60sxJY+8kmuuBqCwNA0D8
gAY5Ds5Zn3cd6AupyoSgEnZJXng/reckU8B+q8/JeeQey4+Kbdl+a1VCWZ3nBKrijFaCBwU7jVtS
XlCsWUwZa6cClhMJbOm03x3Dx/rhXrDgiL1Yehdm33t0fTtzTbLxeU6+kerywUnZ9M1E2alkLQkm
H6+WYNz5hhH/Xz4Hm5uU+yIu5jwl6oFbI9vKB9I0sOIIBk6Oq5pzYBpdv2idpn8AWTRL2BLnBafA
88iRiM/nfZZjypOn1tMb3k8rE3PupJvpOsFX4FT03u0fNc2AvtzGWFGexPzMbBIGyELzibkwPzO3
jx5bI3zMNB/sMCIaMWDxACO9cK4SCt8j/vFX1tWsQXkkfz4A4XePPRqS2468Dg2g46Mh9XfH4vl0
LhN+L5GryHcGTzw2kR5Wa25X5cTZB1gQEgPPyhrwKFQ8wS1iNzJXT7Cae5j6Qr2TboTSWlsI853s
qGQVosDkhXp0HoWv0Y5YBL0m4DtqtePrG2G079aOkseKZSIDonC7N4VcffFwi129nx29ChJWckcv
5487BqhqLxOKW4UtBODbPaqjTAluIp0pek60H/mDcDxCj4Tn1+MOqT6FE/IEnz2Ck2qOO1FIEIU6
R6QYd/5oKY7ojc/b9dguAIlW2nrYExaEDC39VKJHLKshFzO7OljgFFhhtpRmfuSTazT/UjNIgwT5
f5dE+nhYZKqUnmVNbdg9CHnCtevwHiKOFCpdGSdVs+G8P5exC3o8ubvBBZ051a5K7JBB1rhnN+Ph
C62J+9yoIQhfkk2b6Ql/wzGgLQUb1gWPAQL+OVlgWGSP43R9eS+AxL6vE/oBeblsSzs8Lp3cF/Kx
ZnJZcwk0Fw4sGBbZlxLxIXtkFPhdNpeZXI4/no70ipHFzWVQ7xQrn/Bcl/MLez0hxey5Ic6stt2B
Zb3nM5Id9tZa8/GBkY0IJZxiJSADMUJYIAhafGQJUX8soJxO3LsSnMmB4iU2WnIDMMpo+dg+yJF4
s08kO5PncQE3wyeZTaixl/iF2yvRcBINlkH+1sEtOeepmEZPJLBNsJuwQ7428xuPpECt5Nt49AoT
u9CSzoyYviixMdbAhCjkgNpj4qNsQtxBVyKZEJryGgjmBWUGizcYrdnFF7eZpTtuO0g1YnW2aWS5
XD6kU/LKeJVZ8BYIV598P2Zg7rrNacEHpZ43Q2XvgKUPYGT27IpzkGStt0tyN8f5HBPGiiS1As3A
mnULM8qdUwEH5uMnXSJugVXruuU3roqd6ZheifxNxvPDSRq9xex5wxfxM1+dE+u6xXDxlHnXz8Mp
7oJqcWLZQR8EninQR3YabgpxNzc/lD6RyzPx+xsyUB4vkDe8zSJkEnl9APmPAb9nT7BD38QTiC5m
Wr41b1Adq4zfjeKG/KCKx5bMgmDE2c5nD6tq7jIudnnD5mxjUVhf6Ksgdm0in4PbEZGLk70KRG4g
QPAS3LdnDyZe4UT3fCXJGSfH4hkfF4wunv16WQry4qNHb8kRJjmv2p3KuvHBW3zORSBcgeB/hD+J
2KzQSEZxjrg4W5yO7mlhoA3AELLUPvS4A4k8skU45mceaTE1yeshuSzvb1jM1PfjPVaG5MGxWCdN
XM9pk2ggbVkNIf/087ortufRy1FxCci5EcKq+T2HWNL0G3VllrNsFNU2vZWLtk5w0xyx8ophH53b
ug1rYnXWun8LjMUjNPmuuY/fsq24qqRZAhFwenqGvTmpCH/9SYW6LgnKbD3puyNC8P5CJyUtYt3H
+d2ESEEr/w0VXpDUM1PW6tJ4FblpZFzGHCVAGanc250QZBBQN3+QyQk8z9pf+5a2ygaewZBdVhph
q2PEPEXVTNwZZEMLowznihAk1Z4Y8K0hdRwcQcng4ZCaSWOiYNKkWqH8cblUSflCwPXi4YCSApyW
i7PXbbhAIT0hiywafP5uovA/zKQ84tIGMNcIn1vzXX6XYy2dV/gDIS/SNbzN5VuBp3+6BD3NkXgV
38ULsQIkxxS7RsQLKEzZ7kD0xju9rQA7eqBkXvsNGSuBZ3+Pum22OWOEaymc3zzfj/vms7KJM/I6
mmzswJBdrIXXqCEql9WbDVXEVXBkwJ1oO8eoPdwd4o9haj5Yce1Z5ZkiWGsUTyYFRiRW9jn8gbiB
aYblKTyKpasCr8GtOExwUEHX/YDrsHQibSrpOUrdQvyeM7R9GAjO22p7XQsz0+XrPjsu4JrmjCqj
mFXpB6JKvbM9e4ilQYTuMJj7HYweOr1yfXZYWJh9ePXkwYm/eTs7WCVxtGbR/avV3ePc4o7rkcpg
iyygupYCyR59XtdoIoLj/vYpfykk/B0uVLmMj0DV1CN4qjxPz8xW0Il3MH3FBYTJvTvqED4L0q9L
Tuilq95JMKijNia4qhbY9wGS5jv7RLgJXk4hxo4c1uyjOTkX9jcSXaQXxhuIllHYlvHJWIG6e6qT
JtKE/JjCTMrThOtHOt3uXs3IeUzzyzgj5Q6re4PIrJ9LodD4t9dZNrkSgjJonuCcjbV6iu03FjtC
tKT5iGuQu6wwR2SY94RtRzn5gE3n0iM1zrGEr0yOb9Fl2dI1EMN9JEf3OeWtQFNBqgHpIyUA0ZYp
i3Yf+mK00TfZEzye0NP0ywo47jG2zJ4JgzY2DK+7OmL4QR6Js0Zy6DxMSTcWID/rzuUnU/nyZR16
2696r5h2jhYgOlVqX6IkHbCSTcF/JDLJ6xplD6Fgi3n+BKvLUZ2DGCUFzrndCzWwRPo/xFvjVTkn
TugPyLZ+LSjR0kQ/fQztxsuSO/xoj14GHgipBQ+oxZg6JGKmUwMKpnGO3n64FD1oONQh5RjB0XO7
tSQsVivuD8RMwrGbLXCuwdP17m3Dkrq8ezNxoQfOiFKoUTPgFLG52Oa73uWycvD/IZTu/ndaQB3c
UWZlznEv7tlywc3OYlHPcovffZ3Xt1lmrVBrmZSL2tTTR5IVjkSTa8JlAYdqnSujLXuy7UHZl3iQ
UENRhVETU2cgXUF0QEJf7pK1uE3dKrE+VfZKBr9yysqx7reErIqjTzM9huxFMQfCVF3XL4R28rwK
F9j6QtbvK1XXrJoo7hYXz2BzaUXu5U8iGx9H9owEjezZY7QmACCE7vJqbm4+QthOT4DO4H1F0ITA
GhJJQS3pC8koKb8JjjrOyxcm534ppvfeg22zb24NnxdedygDqSeQlufguaCo3XztYsgrMsVKICIG
evisjsxlQS/FxVSYB0evUpifOBHlxA9TnlD6nGWEbx2j3d+cDUI/8juehIVClhSDKh6yrf8J0D2L
S5YdM/QlBUCvcFGwM3lqrOI3vP3FlCYL3ci/vdZvupL+eCpt+8hrte7T10ECRM2ZEZlkwYmok3/H
ypQ/vpqsWXAfiGewBP/zk/WjXH2cCkDsBlALFQu+g2yFfA7yFyUitmXGDIi7nq3rFqFHW/z18/4J
QabH8b/fwW8IcnEqlKoynuIdSMI08rPPQyj6NvZJct9m//6Jfwod/q/v95fX+42ascvR6PLM+cR3
v5x1QUkQkxm3oEZ/0+D89ZV+42NyxT7mqsYnu0wGhuRneEkQU3hD8rcCSBVb0B9uGu5Mbk9DYLe/
2UhQrDTtg5ooZLteDeleZlMzh2G4hjyLHnP7Hep00TW+4pmJUft6vuqLCBICrKpl3Jw2uxv20Q/1
tTf9J+AeWx/ZmekCu/5VaIKuUpARV6utTJN+YRLTb6458tsP0scPiujaa1/JSDNdit/2rXvEx0Ah
jOVVbvP9OXp94gq+HUYTDoyszGZCEvxM8RCeu2TiVth0jgnBbKCYH/UEyAzIyu3i0673mJ67oE2M
b3mObqiLATbvDASf7YQsvKBfiUyBqnesN2vwwChkX8QI4akuQIXwKgoLeIppE9k35XXpR50Ag/k9
kjRfia14dEBm4rcHnTck0ktRGrwZi9QvASnHT1A9aAb5JbqKzAV7xtVbDcbPEoucn6r1cbpUZk9i
ecikYNBCL+4A+xDce4ofITU9aXCd1fiP9E25O2+k9wFAE9wHcjnfiNbLxtOwu7P3rftEjshIVxH5
ZDQEiv9U2Y1ect9mVa/eLcUZUnqBQDz82zZbisbFhzPjKgR3ZvOxucXGy8CUohpW45bzmDXEuX8v
4v7juRHH6gFuH6uqyeGVISA6bkDwqVBE+SD97P5ODbPw+G6asORGycn+cA1OoJk3LNIoQzDEnI9N
6hOkBbmDZ5PaMC6P46eodxS5Fdd1exJ8BHGiS8Ovt8UWJ2jSk01J0RHT65BU55BtBLSMO5i/bJDg
MM6Dvt8HkkjZ6fQE8caoTHJ9XxfhuSeOpDiHhGYQpUFlujj6oal9CJqdQ/r56ulPz5IX/eb6SnUd
ymfYJY7LFYybg565gJQf/P8EfhXTYqXzrWCmcasZm1VoOsfpMwAd+zlQ0roVp6u/0Trqn1Y2VdFM
26QG1kCH98+1tWiO18zof1SJsg9N6NebHP0oaehkX8xsyK7r12nKMhtL0Q27OdYVDLxDSLCF99jm
4R2eh212FP0t5M/406r/6zv7fY/Jsrx53lAHktTp9bOMDjcTIoHHZ3VMADRj8RYBk1dQq0yrKt8W
+e0QO8wETGDk1UHUyswEGvzjR7a1Jg+oqt6/ud1E1F5wZBTiamD9/RVYn2Vhqa3qPdGf1D+d/P7w
Nyug9UcjnUZ1tejLsw0cgf/8spvCLOxbYauuO9q3TEBBfZnXD//ckCEA9mCi3Gkv/u3ycjGfZArF
hUoamXAz97SD6Da9E6eQYgWL7jFPxXrCyGoKBga9d+aiiGw/snbSDG9Z/64r9KeCSSLQ7QyWKs68
LgLP/qsM/ZYBjOD0dPFomWpvK5UVSf/I5tq0Xh7hu/D+jHPEQ0yBvrnoAOItp9yJ5gO0jM347bnX
9+pEJ8wq7sBkotR+kW/LRvS5qkCm5XvtHrleWtBGTwyVTAkg2fSSoNBGGbSqWWJHC8vRpvJHF6M8
hD9noa+Ilq7dEfYQlJBnkS+d18KOVEzkyKaU6ZBVLhWTYNddMa8QDpUkBTQIIKUz4xEROuGwuoUD
sE5BACxPNdFNriUOf1g9mkP7eiMnHsGaMg1Hhcc4dihoyakDxL6kKmQ+UhzHDq+HmmID7G8Le3I7
FG+38DwV8BeyKVxvzMmEyd9hxLRl5zEOSA7ankrUts76EK1790IsK6f2gu6O61wj8N2T0qlC6AZS
xskD8XrwDIDe/rMikQaxMvQAw1U1NRenF0KloHhR6SkkcpDpwxlciTGOsXH0Pe2/YpNkUd7xQkJa
148J6yQH2FEOKVo8DqAH8bYbsoPaCJFQBO/XeLewmEoMi7OBHFPyeqN8SyznNVTXKLup2hi9nl74
7hKuNPiTcw2V05S+DcJJ7ly+dGpOWNL4Dx8+cVdeO30Eoi60T1JPjDgpfZ3cyEgHEYP1XHHq0fYG
5wclPAePOeFXEg+XEWjfFefhbHff13j/AosnTeXWorQ4xjL3cxfIovdYwNceUUnx8P10EXeS328M
cG/IXzkInSMxewts2iavkVRCnl4foNpppjfCUaCvYLsOKN/JhoFcm6cQcQTBsjghyeLI2AUqxpKl
jXtwcTOTY4jEN7aZ+Z8WC8YARBy3FjKUS72+H/K5wGt7dyam3XxlWUGpe2CuOFWs9XnwqhT77fYI
Y0OWmTXX5JcHe4tyXknkZOnxjfY5KsjUqEaruCV+BgAO0oR55+Za6gztLHZA2b9+/SRMR91RcazT
4cm2L+SECvhh5lHJQDQ3/whgS7GF9qKqYXldVUQuWxOaCqljPOXhSItI6n6KZkvcWI6xUwwMCyKq
ihJkyuy+OUPdWUbTr8FByNxyAU4xLODn9VC5qGg6nCNj9cP+MPfnBad5NM4fx2W/zdNXHREvEeOP
8Z1MXILQkU9iunSPr/d3ckai+7fyAQBtTDAf8Cm/6DRMNI8IHZnZoyZZv6RyGTOQD/mT79j9qV50
n3E6V2cCkxSK0ioRuDjof4L91wPPxugiUnAwb74aCxyYmNRERDCog8g9gZV7xlhFqnftY9ibHsLr
ACB6ff3MNJ4WAEkDBasxBtj0z+/HhQi+Tld23NVuPwEyMuML75TLxDVfyXEfXUSaFu64FyUijT2j
lk/Zy+SuTczldW9Otfk1unwP+0JPyM/h8EOU/aKDJsF0Z4pMdToi6P4WphtmQQ6lJu6NV+u4I1ge
Sjp9HeQkr9fyLcjzV0if8hHAAp626gx1J3KaBa7SE2LMiAhuqGQaaxYIX2cdvA7r4gR1ceVh/0Nq
6rSHKjSn+qr9bvxbdIra/+LuPJIkV7b0vJU7JAe4dGjAjJPO0BmpVYkJLKsqExpwuDuEYxG9KW6M
X1zexyfsNdvekD0pK5WRGQHAzzn/+cWZJB5aR+RhzPox5EXwsH39emEhXToRNL+814tA8g9bIKRb
n/P+oq+Z996z+OZf5I0XFm3x3kJzgp7jXydQDff+U/H2cz1eliSGAZjuCTYTzpEPMTkGKK2SM3QF
tEEXgODZbtEJ3DhPlx8CeOKUwFwpMJyheDS35Y8s24Qv4xEuxXVz8KGH06PhDP7WP3jqJSh2zvyu
3iPUjg+YEOW/hgW2zIGz0r92ozPNW1nfDOFT96nwsWCdCATgPjjedUqYQ/NF3tnTskACZWjHMYz2
kf3d64jQjFSsi0O6fYq+F6zCRiI0oL1ygfDjUWR9hFcQPHDl0YDhSGAIO93x9yk2y84Zc2aHDRlK
nTM+hTq+8jlTjlgLr8BY3mv6jbfGSdlzdSXQ7qt3sftU9QGkyEl2MyjMfrjchFRbFLicH93n1CHI
RPa3weTxYTwuH1RX96H9IcTGe3SwJP9/j48XKs4/To+k9OJd58c+eoZ/GLRiT4WqxxICd2R1YoUG
fuQc1GH8z1CAf2KBSSLwX7/PPzBYEmv91S1pZy6VnmQzMKf0cHGs9v8T1mDyz7gyf/ud/gEBmIpp
lmPMO7rMw+2xvP6a4KUfbpPvuYYHkH71v6qTuml+jTQO2/SrZMUyvhG4rk60Psf4LE/OhZEAUUju
W/QD+Yd4YP2Fovau+Uz37jlhK8t26XvzeXFwu/S5mFvjt3eAEH4dYL+AO9cJc9h7dQXdzd31ENxQ
OoHAkatyHJ4FFk4I1S7EFQ12Z97GE7D8//nE/0uTapMgwNUDp1SoY+ieILRyO/7HFNv/9e/Nx2+/
Pn5r3n+7e5/etf747X/8+bv33066ee9+/fbfWPzJ0Xz8+u1dfbz/9vr8b87x304vp//+t1Tcf/p9
/yTmxiEOJlCyiKYmT1OkPlDFn5Yol3/y0gj4DI4tvrIXOu9fEh6T3wOXxh1TV/GX8Me/MnNJwBY4
RiDsYoriq/6VhMfg8uT8zRP8x0fmRSFuIbCDoz8+sr/loLp6WnNUStkuje8XfBnZ2c80NTI9VJAc
Lvwl+VAiET38IRwcr6O78sIKk+AWeHFC4T26MLfScneBKcmH7q/qeDsA5pJwgNPBT+9xfYYGleLc
iJ0HKcFQGwVUx8zFfIIOCQXvZJhCbmN9crPTtMxXo38dOq+L8+IHr1FxLVjFobmOKFH9e5w91ju3
P+bZm8PmS1dvZfrkTe52BAwXC1Ko9HMtiVU6s2WzxU81YhbE/rGz5BMfh+F7jePkBl6eY0FKfs3d
a1udZ4a0A2XWVJuYrgg1iWDjuBng3eO2iiKA/Nlml+jDGj8arCvEZUrPOc4jWClYbTanqjitkBUW
msb4l0puMMyXA3am+c+ITf/t5fdEB6F3udipdI/4O3rwpb7Tk++Z/9j0P63eecCEFMExIQ67OTwg
prhjCw1xn0Dact/fO9+m8EvyJF+HewXfEcE7xwLb5pODxgH2V/nNhodwvpVPLWgFuiRmTRgOAPke
kPd2OLPpNvNF/qufO+etJ7e2eSS8w3Guwtd8vGrIeElfWs7W4/xD3bLtkLf9F6/ck4ibIpa4mjyc
x8yr87B8o/mFsuj8kh8J36ffovZoX0J8r9AJnKNb0uOyi/3s/KuV1706+NUWAh8cSie6Cfx75oiZ
twpz6zH91hA08utP853/0sfXxbH8Pz6toMuVU/n+t+fO5Qv+PGbC+PdLUH0K3T3g2PB8HvO/OC+l
v4O1gAAkYRQEIabj//eYcfinKLkkzKYi+CNMllf885xxPO93LLe8iKqLegBrTO9fOWjC4O/54VGA
0IBvHqUJ+a1pjBPU3yMSyTwpb/Zj/ARGtWDKg+aAXVWGEd542+WlN784Xm3FddzMzmWV1nOjqt4N
7I/QmuBHnsss/m5cU+U7nTqO2WA7D45n0s5EpJDZ3v9uvKj9kc16YWUkZQ3P0VQpniScNyQFuWm1
OHdDkxAwsC5yXjFJ9cPhRupKsRoP8yBRjyN/+CWLeOyP2aTC3t8NRRnEaiPaHCmlyNY8/l7EbZYe
JQY+CR6SQpfTLoI4nJ+T1QnavXUc2sO07cie1IkBMhFRNhPl1+iJId83KX3dnGdK3RR+rqPXLK5d
0ipNVMT47KReHopfARkF4TY3behwKC9Z591ZGc3urTEcdbedmNsa1b7XEshUOX1ogYILQB+MQCY3
seNtYoIieoitSZN+V2n2OdVVPg5LqX+W/WRCtncxVnak2ga5MyPKmI1wy2utQnRBvW4apmgCBKqd
8ZVOH5JeuIjG69FLz2otSAPrw7JiU1pxsQmOKbW3qQ3338YvV5rWqDQTEVB5HWscnGTWOPrNr+2E
k/eYQTfr/RECbJ1VmAwvzaqZfdzaA/bW3ZobhxxtZyHcax4AKJLUcLBnvPY8oEbzbXRblBk6+Fmm
3XBfF3W4rld9bdMfaTFkR3dyixUfkHFuH4o4VciO6ehgNs+uQRAftAmAvu6Kqnrhox7TTe17GiLi
PGMJIRZI0LukhmOYjz5ExTy2IMljcrGL8OvKRWvuKv5RTSSQBNbrYcNMpq+u+lSN7E+KDr7/gPfX
IVtm9MxePo2skvwkwJnYDn46fHGyuC1PTuHkl4Utr3la+tV3NssQrO1hdiZPgz+tbWLLYednXkCF
8otSD+TWLJGs0PKGa1X7eJuLuvyWy6CERTEOfnHwUlHZl6kfPESEcyHZBMqxhvbZZ8WXvhwH56Ct
jJmWexsAl3SR+ja0M4JFObnT93Cu0pXUwsV1r3RUBrdTaIneCnXmfJNB7lHnU4+IvDntoidtPIbk
tutiBrXQLGQXBT7eDnYpzWlI62Y5NPNkm2+dmtbiQHfUF/s2ToETlKMpR5Wz2B+F6weIIptuJU/Q
Not7aMYx+75mju0f4zhLXq0cc/VerKVyUFk643tZj3hCSRtntNJ+shBouszFRyXL+imTg2y3cRYZ
KpZaPOatzA3ArOJwfl+F7iq221HI9Q6jkeEyXlv303d8zH7s0nKUtC3XaDNna8hC3gtDuEORBRUx
Wdmo/agJi9OdaMiDCc3obZzJrtNNlaXduw6GC922WbDxEeESwYzsuQmvFoMsNVlFfC+UHxT82UL4
aaJYo4iWtZhvprbJARzbBTpD1qaJOYzFvLKDnormV4gXUL7Jg4h2Y43UxEQnFpMeraOL51bImghH
4er3RMq0fo4KL1pOjU1YOfVuiOZkmgIX8v06Vuqzantpt9G0DvVuimLssbt0qeFfxZ3GsyrPQ41P
lkEXG3XFxeFEXEiyqaM7oPouRreQznkYHxZRjFiElRyh11MbDCxBgiH0jmsuuhwyccbB4fHwIv+r
5xjH+zBMne3qZQ7WLVO7RDDpbUbvFIoB/jw+gx16xCKTeycsLIlVqgFVzfrAedadF31J5wwOUJKh
MtrGkY0+M7c2cpOVU0PEIUarpPHUWV2A1FnYgCQx1s5pWQMNbbLMuIZytpVC+hRZoqNCr1t34VCZ
FG8spy43uuonaFD+3IHeZVP3Y/RynsCpbnUAgGOhhbdMhdm1ciVRofNS1YTe6aanCVJtW96sjkiK
cz7PwXAXmaYllyt2m1+DHVdzOwTSc6750IH/dDlEy/XcJtF4bWxd4CrcOtx453yZUK1GoUdC7rym
pTxouSh1CkQHlQ9rA1C+xhsuROhp9PDclw2gez/m82ee5pc0QM9gcePGds526xp34HCycMudKyM+
yrry4+mQxQYgYm07+EhDoSfy6bIB7LTEhSqPMD6flOrv296dnkLudyh0o9PelDpaxE66rU9+QHax
onK6ZRI/ey9He5aoPIa10FldfSA0yVEjBTL/1U8CnfkSJy0RdnLFFDXNS8intWeIr1VUTp+di7u1
VlXFbdmi1MP/pbCEXHauhGVhVQM5ph0WqNNy9qG5xUoRPCYzdDZ66D11ayQUhdMiPT5Y02atvllM
ko0fDT9R/So7T8hzmM4u9qj+YtpnR45tcoMxZNsyD0oAw3jhVLrKLD7gL3U5N+rd8tGV54pjmoip
YsEVppm8+ZHhrrB3fpD1ALlSXrjZTiZzdPchBJ0qboP+3hpPmOvZbd0PFbUzSXtYD6QEFXaa0JvU
7cdxl4hMr7eeCNJifg7qWibN3RqU+KmVVSxA+/slY5E0+sY8dkNJ/ZFzabudjGI67jYdU3V2zLzC
JPTToD05iqK0iwsZx9uqHbvuuRyQ7EBwnhRLjo7V/nulyqbYiHkSmLybrhePSx+P8srzlI8AR4YY
FlhqwHJLIS2X69KfuvrWqZSozvmUtJ8mWGP2nW24PJtFOcE5afoOb1Wvq1lv9o7j7gI1YBSl+85C
aBs5tmGF9J0fYRgU84j6TjOQXVrQwUCOjEXyWvdtam7N2EmP5bE0zdMw5fGXou6RpC+hXmr8c7wV
Jpk75OXXLi/Scb/mNbtspxuBYIXpu+HFzSunwAajW9hejHMjmVlLZev4pkpb4jKLIFv2ooyIvzC5
x960seHIMGPEnMxPeWvpFzTtnPczkUOl9+UUaY/MvzXriDinmi23MuZCPyeTF7MB73qDXMWjpaYl
jDWksqGfOOYamkF9nzuJTDbxMo3rW1COSfJZ+ymNI8G7rU72w+p36quag+XTnTMMyd004shj+aii
u16uVfGk50DMW91IgVYgbAp21PxCJvxglNrNOnOZV1cNdtmwUf3K3Y3BSubjWlENbhNvCjcoSJgS
S92Q+SpaSXBz1wHe2yEwqBekwKl71WJ0vyIZntC2NO7iPiS2v7z5sWt0s2mUGSB6BcuCb6SMZ8KQ
F1u7R51kKCSU9LneXaYw7lCju4ZXoRNX7PZoU5NfYZXhOOclce5sgznrAOKDGdpTkgd++pa6i2eP
btKHWJLC7WngTjpzmJ5Ws4zma6ySUWy5uKV/9NwCD8RqnvGUWqiOZG0TmxQPb7OaRcJ76AwO4HSY
CI7f+jbGdY2mvllv8qYR47PQA18ox7I+F1zZ9WjcsGXFlwmdn+rIMJfbbKhJHrU+BMdpjjw4aYHn
f4EEhBI3WhwsCz2OLzjlwrjppolzaPlGrz5ZBn+Mcv/SuHpb/lS97j/N/7x82U/KsCrzwvwB7vz1
T/+/OQuHbPn/46GWqMe+/fH3U+3lK/6iao9+T4LUQ3+O2J1h9AJe/TnVJu7vCS0DyJXrRziox+C0
fwHPwt8RjsZpGiDaDC9f9tehNvjd85h3AbqA0FxfAP/+K+iZuLzW38BnYRiHF1k9cmfkkxd87x/2
7HE90QWkdN/+UAz3ri44z3gg09xPHVg/Tmw4uut5jJ+1nObgmNeyD+/c2iGvJs6ne1cOn+s6nSjO
n5VZcudxCamTzLOLb5F0ReVnsuQELtJouwp6P9TbYOaj2euoaZanIHVzaNpZJrB8yLvOI/mz9Lxm
v7pCkvyg85qgGIoJ0YVFharRa8SwvLXJ3GjWExXP4/uU9D2MIDfpSFLi54NJ6c4oM9ekqKtzUNQy
g/7k5upJFVOuaau8S3R2N2UI0noxys9Jd+V0CP2yhgta1PGyN7TF5LymE9zIjI+he5pktUJA6irz
JGoxkARqUkpCX7RzuBe+E5Nh0cT4B+a9QI08rxVqDjcdL/ZVKwwHTsARgntdg45uKzVEiO1qJvrr
bKY0bPjRIhbOQReTBTnJjHOvyQGaxmWAEMDBMSrMP6dOYAe60PK1OytXD0KWaUx+XTVzVd3RD9oV
58lalPlPodv0e9yprrqqpkilV93QOo/hEOastJceBq6DF/q7zMKGvxn7Dj8YvxCAksppYtYFRTUH
yLOnOfuuZFZ2AgZssFgmiC6rvgbWLXGUVGGRn0wQ1PCmp37FA037ZXtsgkJfQoECB7O2hOHwi4r8
iiMrGpEORp1xEGykDkJp5g2h16cm6+EVp54R68s4i+FbmVuH7HTtu1jEOqKacTQOqLWXGyDF8iM0
MR9po+vkoajLCSFX1SnnzRl4fOzVOrhpeqptKUhsr3l/QzJXMfQBlYL3haaCfd5MDcQd414s2VpR
VlCNXavLm9Ewk24XUYbtDfcoI5rv9ih/sqpKD1OcrtGRpnJUJzesQXvbys7E0jqlGzKXNBUWsy5r
s+I0FF5SblQw9/673809Bv8ecMbOW8a6f1pKd0UlYYo8vAkKqeoTD6ifbE0lJRHo3bRyyENzx2V6
G6pcEaFFVGG6meopJUir15rlWaNK0ozGtJx/1NaP1+++aES2KX0n9E8J741xNREt+oo6aKDMzKnI
i9c0qRgfAIIm7Lz9tfiSZnPjvg+latL3zOhqerFrrZYfWVzkMOONKp+0nj2I0TNc1k2XCzc5zXqd
w3MY9pBQrJP2ZXi12mFZr7QIZwOg1KzNY50UTXHqTJdBM18Xp7zJdMn/GaIsJeo3Gi7JNQ6fvsR4
q63qbZJ0sYTb47k22nqZGvudWBeWmNU4MvqZKz0mEXTkLLPzjRmnrH6qc0rglqIZRtejzi6GkY1T
4YLULwNSisLas64lLUgbTM1bLi3e1OBRFbbJXTziz+DGEPxFkih7rv1Skbt0+cotZbUmx1S5bOz9
cho/koQH+Kao2q7ZrrJpUf/NJlHdMRltxj3mpXWLtYNbwdsX/uSHJAxHFvuKStQ2JptXqmHvgMTg
NrPkdvgWpFkIIbOMh+pcLcXSXMf86D/I2QQBVNkaez9Sp0+WrZDpgkix9wOSXZYg0Swq5rbDORu4
YVRP7Sql/kn3kbyIykPZsHZRfs5pjAgxrmT4JWsmMC1wljY/6S7SdusODUAJA8M87cZI4Kipeyzf
rhwpobkUQdrhNmWizeyZDF1oG1eHqQ6Hp5QDp0OuklVmEwY5OXyNEReEKpq8c1s4DWQYmaly69a6
Po+0vQgU5ZScfc/rbjKzkD5MkFG7a+LG/VUEF3x0Uayrp0iSSGQKRJyVo+dnBVqzs1O2sH302bYX
s+xzZBdzlWl4sVnEOD7WPin0TaFxXAqksTsguJqgmTo3+r2ZggTQ3hMoZVUQaIqA1+v6GIs1rY/r
FOg4YgQQdj5UeVQBbvmjZaWjssy3u8SJJQYrM7jOMcvC6Pvcel5+04agCvmRu08Nn2YoHfuquRUM
FICQEGNVrQVninlNvGyTe+lDLoonU7lnUpqwpe7ma8A43Ll672UZkqchDmCQTRyCsUsTVwUzvSLd
6KbWLdpuLQUKfac85n00XGfthCpqBEagBH81XfigJcCRNo9Vjyy87DEIc8RKZmG2RlwPuJZVZ26d
wL2p23K4iq0/n5K8u497903VxXPoWgZz23zM5fI4rBrXjhDSFgPER74473kU3VdYb2etJRzT+uba
1dDvTOAlN2JWMGw8QJW6c9ENNvWxm4rinPgrniEDPACnSdp9PuASNusBY1CnfgbtPCdVgMmCqVEK
97BBwsXkX0WYj5uEayLzDlVNncXXjWzZjwNNPhoeVHQSnazpleeOlHI3KrCGyUxwEIX8lYctFikO
+F+j8J2f6ui9dDAGLRaNYJEHmVdO2aCNLdVMrEECT9Xc26KAFdfgxLFYvKWpEE99WUZ7gn/vOPLN
Ow3OV8e6yPIrH7SjfnHKAlNDrvVhWSqsuMLiPe0H9x7MyxyyfkaEXuL8qOI+3YtQeR+mWur7tZw/
Y7vA/BUWyUMTXztt8eStbXobLdPj5GH7y8DoH+pxsTzgEptSKd+bvg6ebDEXbxSa9toUIYS+pQ6/
WuPU527tWZRNqX80FMlN6XY/rLp45soRHGfA5sxt4YP5LrZiBvOwDtH4D41Jd9M0N4mLl/nK4dkN
PeI70MYN6DvSDJu8FzX221EHYc5b1YXk1Z7jHCCMmr4d/JLhIW3643Ih4o7ouBZeJeCe6mdQ6XGQ
Hy1PwtXsSiwDkqNRzZtavR99Aa1uQNPsaWguIRZFQRpuU3xN16GoSNlW1Ykdw75quoe6EKcxjxn8
9EmLaV8wfF6lDMDM9vvCAx0uiva9cliCzgVCrJgOoVtaqCOLxkvSpl+ndEFGb91DPK84z/jQx6fq
wDS3KUYBws/QTBnun+jFn8PcO2ervNF5ZknHwqDaJvq8VEA9I2eoV+XOzrBd2phighrl1MB9js8j
PCFwYH/aRge3E8Nepnn6Eqwl1CrMMb6IwJuec9+IjxRA8Bnwg1zGxVfRaar6SxucWXOdStYFr6NE
tNfEUbpv+yoB2vddfJn9JbjJLI3qpMbxfZzk8hqXSf3Ef2keEpOQqyDD4rYwikLSLHJPI558yFiU
R59W69jZFHlZu5KBZTJ7V9vabDK3iz6jIEH/013Y4HYY+js60ho11ui6NMtqArNaR/01ZbPTHDu3
W8XtgncMa5cmsy3H2drDcassjv6NytLx1NFN/1DdRGCNn+R+uU0iJ2+AUuz0HFrwfjB5E9sTj+Fk
ttPYRCX3bdnBeYrGJfzOyjA2N5VxkTjMOui/ldaJqLONKOPD0DedG2wHm3c5gfC9clCGuSkwMwGF
+WPZaK50P+RQn7y6TtAgA9vrrZhH8TiKUd12sRJvtlSGSiCDa2GHDvX4wIjOmzBrtB1jfcESpFvi
5tAwHWGc0ip9ANY2E6aa5NYegxzcZ29oTNPjQncDFXnM3B+9E32pEheyksfenRYQVpsn5/sypvwF
5Ue2eM+qrZb7LMeNX0Xu8tHMnTxW2pASMdTU31k6SHXbCBifQtyDs4D94j0SVhXWO+Py0sRBQZa8
Gh663PpnGmL0hFZUJzWJUz+Kr50bCUz0vXJTVhjoQbN6Myr8HjQyuvfi/rntE/d74Ul1TX9LcSZ8
eBuGAwxdx/lIhyW6X93pvV/jH/Ok4abNtb2uSrwPi0h096Fpce+SU3vQPLC3NLOE43mXWLG5QXxm
Lb3q2pd7+ov2c00bu+cIRzzdlsWeuxJA1y9G9xFQKDyaAHllFSjnialC7OZ0wuSdGYr2sU22QSpr
zG0sjR2jj4Aln9NWXgnfg2y9aOcULT63IujWoRs6AKWcULSLOn6I4+nGi7HXaVXCXisQPWlynejP
ISgr5hcuXFURtbdJlJEGZ+Zfg0nnnU2W6lB22XJKuzYhQcC8cS4UvLFk31yKRbaMd20Q/oqHFGZi
egwzMqxt414NbvlE8vWHa4NvXYgLiztz3UtMrWn9lqtsSr+ZLIDjKkvYVf2Y7pohxL2g9b4hRKPK
O6lLBl5/HcWcMnMxYSMRMWevWXR0yuhukf6dIhJAygEBuUblueSvldTHTE8Qnk1060T1++jpr0FH
01AJdKyBd5Pyl8adTp2AHu72M+QU2x/rMEPNQo5xLTBLTx3gLtG2695G/R1w2Es3Yd0jtAs7Wt7S
d90qK8xtXNIC+Bm7uagOPtMeWkoyRzM1Utx6gNV1DN7c1qu/m3x0uCbxz2HuH2ShB/JLw5PKxIvJ
y8MY8XNEwcjcmRpco5wsYLvW/yzcdWCkwAczo4hsYtDKbV5yAlZR6UNipF12czckEcGDNG2W7ywM
tyq21Mm5ZBMt1SvSvVejNQtLW2JV0I8vmWkPrO+RyvoCH5clJiMYuPVKccCeANUezbpsVW2QE1Mb
dq7K9rLC7qR0qrt0IqXGtemyUVOV7nTnoCRv7VtVjTfCKNxCWfy0BsrPOgOsMiS9AC8+ikjjqNfn
kFvmztuxBvoJtoFDR+I/rvmCYz0eDlX6wER47RX6Hss5bC+qZTt3Zf4olS/31dwZKOScPpXn4MMF
4ncl3KZ+GIIOnrZWNYarHvu3ht3NDXBpxCuVGOSJyN70JQzNJkToLsZCbLKmZAkHC7MpBMoOR9yt
YXwfWH3yl46fJlEkZ1rsgsEez2kf7gNhgwOgb3tSzMwbjzEta1q7Xd34LRzSnvwTYjeTCPOdmP1e
jq1EDf7IRHGs/PwtDCzpDmh0urX+DnRwq0P7pZn0q60J1C1WBxaQ8Bpu/QTfXy2PiSoFBhKE+dAY
YajRrWjLZ3pUy/FytfBZXA1BlseXx7S7lRbgoG4yFsFLg8tx9+o68qYFlXoM3D472ZGXHBrUAn3Q
KBDXtL8RwpEnurjhMLhzQLmJxzd6Vbjjg6qI4EgTiI96kkSiDEHYgjss/j5cpxqNqWk1RsCphBO+
zkTRDFYy+tXGzfehtBPbGU9m72asFzYguVzDo/BDamLYEci1Y2kPc2uq3XLPsm56cqrMOwerhqbv
O5ZqNCwvZcJDlJX20+GiHayYll3uB/a+jYJsPzoTFMs4tXiflDIY9zn0CYLBJ30MI9N+Nq4TXpso
GU5GDExckTseCm/k+fPIYOrYDERlwhcxpuHpz5uVE5fZWefikIqEhevYZKxwV8EK5Dpd08o/122t
bwPPGb+2bqT6Q1W7HNlerFs0JG7qHsq0TM8AOHN627gNidPNjFZLpTVuHl2bweVcfX0vIGbcsxZN
H4oisuj3qkWzvTWrf7OWAcZs4dqp66VV+M7ki7irXPoZ1NtljhNQFzTED4J2gRZY9GmMc2caiGWn
SrN8Flnc7Riq3GO99i7+eP7qbZPQOBwHbGQdp3oMndXelG77MvgeXvVemL817Rxts6DCSUkJ/eyq
/LFfpzPbjVdPaXXqPZpVG6lg35XZS1Gte643c3Tkv9tqJknVYUsdLBDwl8R9bdvqMcuHu9H4WD2O
+iEYoaEsYXJaKu8uWNp9DcWmjwX+Fjr81VTy2mUymJTzvWWXSOY1NsRFI3ZV1H+hIbiXbtdjecNO
2gU1QwANN88bsJKOWBhxl0XUvSja5/gsNsyhWy8eIa6r+nZkPXMVR9U3NZU3NS3kBqyREIgayrhF
UVyn104c7hy1sPZNJrwuGlBFFkP9YxAWBoBvQu6dQ8YLQHdZpGTzzkmYGqpghbqjYqIIPfynIKT0
92HnVahmQKKujO3glquAny6IXKzWWCBth3RsbuYiZNZthbhzBAQIr55up5QpzSlkx8fShld1QcBI
0+O3WByTdcLGADufXD4qDx3IyOL6agmaYzHM2FaVztnL9KsvSYRw15rE7wiDn8gxHIJBUJ5k5Le0
ziQdRXDJl8h5SM36Rc9DejUt2UvlU38Dz3x1lHNf1cZcyXhJNjoA++2Ed6hKCEplY+5GMoCiOsNV
flnugWd/9BP3c5zdxUX7WC04NXnhIbf2qZmDEG6IREwSc66P7OPd0fvhOAj/NSv6NXLe3TT57pbe
eqpKYiKUwyTc1w9sDG8sMWgmF6e1SL5EFseJoHzVjXcENN0qT58CCD7dOuMhJi5uJpA6dV+dssyF
hRrPtzYokNijxl2X26ZCMRaS7irXx9jJX9khfYZhc92DAOQ+DUjd2vvBq7tDtTKX2Fh9TnWCxXhp
37wV4WWDMgmoU0vz0V9gsInkiaR49AcYjEHnnIJmBPrECdFvfsl+2jmLzxOIAGsejkzGtC1cXkh2
26pvgZ88tLphfgNN56lZOkZIpA+Lf/LA8YOK3b8XPDfwKq6C8LKqr6OHuXPufD+/SxL/xE4OJ9Ci
Oxk5bCnB77pYn+qMWc/SvPFR9yc7lPiWhOdexV9Kn4wec4kOGuCgyhEfENYJG9YT4pgj1PzfpJ3X
ktvKsm2/CBHw5pUEaNp7tfSCUMvAe4+vPwO97j0iQW7iLO3QYyuYqKqsqqzMmXPeSzz4eJ/Qa+S6
wO4qF3LH2hXhGxLQ6va5dHPJyN+qemJ4zCp6b0oCyCJ/ZVbvzbC9auieq81+F2a0OLZEWYXbX4U6
8j9qfh2ZhaOqZFOIJOHQKCJ4wQeRaqgSfEnEqQ8jzT0ok1R6GMjQknVcdVr2vQpo77K6V89UtmOY
fcRDeUeSjMpe8yMY6qmFMX6JwhKmN/q7+/w+LJX7IqadYqh6m8ShHQnhDTHrt1APH+PQXccj+Zik
/m50Gvw1msVmlH1yBXK1VToalRJeVnFb3Ne+/8XIg5csgogBCQLIorLyV9bCKjdl4QlxJDsHumWm
UAQGvfXRV+5HHcHP4/kvSmV9B2lYkIskBozEHoRXdxt58Rclz4a1Qj5gY2mkezM3eq6sYMv8dm9u
qFeQEdJfXArkgCPeDis/bVl1TjprhG/HGAvQF63+MOS67HguDWAxhJlAzu1c7n8pfvhuqW7hkDYS
t21Yf2tJdW911aeXssqqjVqbDylE3GOIhnivPrhxJaxzL0E9L6LCm1vqU2DQX6g04ZXWj68S6B2Y
5+AC0kbknszmPja1jKccvMRF/xRl+aqBwENrJw2/UYk3ndTnEFwOmQW74Ch9a4LAvR1k8rkrdxQH
Oud4oT6K4ijdCsA2NsRRylU2TL1A/ejdhX4IBQxFtB9q2wKv5rX8bnqCth9yiehfcUf1RifX/Ezx
BsK0bBhvlbippuoYnq26ZvMsBI20J53V3yS6WP6g9JDC0F7kkFlZottu3EbsvwLLQU2N9/+1NfbS
17JUy+9kVz7aYiC7Yky5l9Z3HV/VuM79AA6PFmZ5dwgeypgmLr8SXsxWSbcp13JmaPHaUALH6xqw
ll1h7HiR3mu5SAIfWNkaRBaPhkRjWQDUS4JBgjg0ENaWtVfJhZog1IFXocu6Gkl6tGAx9Ec1gqha
KZ8pCOKbhjkgHxgpD4Gi0B+lVRAAFQgvDRE8MwMoIhRn6AdKCigISMw+CVkOFCoubGs0vwyJDrde
FH3TQ+MjI1CGOCUCRJiDQJVd9wsFETs2M2RBQ7H/0APjHcEz4V2rMqQzMoTzVNqyavHJlaSPslB+
+ka/tvQRfnqQiyu1jb4MfS+uyc/7dljI0Ba4xNySNqIKMb1GqZ4jFhGwfH1Lx2Yzvhi+oJMyrN/r
SLgxPPm+aqW7ugDJhCfqO48yKpURqbLRoR5WpU+RXQggcNJDbSOl+bVhBdCzTZy/xfhOCuM+Mcrv
sSg+B1oxrqQm+xj1QbyTynYnqeqzi2dR/iSB3yvUBRW690T5qgcFQfGAYCZxxXKnka9wGrWWIYDM
4fxqW1TlVD6flMmDOiCNNfQ5GTQt0r6J5ZRrSA11U8iJ9isrgvTGVBpp1fRdsY892X9WgOo89+nY
XmmIsQKC6Pp7s3Zjkr65Kv/ScWSb0iBaSKQM3VVV6hlcAYWVkiP2w+e2kL07qRGy68qqePhVoixw
aqpF/CspfY6FTnDFD6uc+rILi2Ig3ro246J70GMfKo2qgeQKzMubJwQKKme+v5cAK0AemvQ59EFS
pd9pJGf3gpGpD2OtIxgNdC4kDSTxkKgoK0eAiOsp0c7nyeCz7CrQiaR8swd7ZoLnyoK6eaQCB2FC
ORZ1/tj4ygTk70l8rGJxmLTzSrKdBU+ppLfC3zR5cJsrqXJTKFU63XjpjdJmEJNng7yzLAEunA7o
dCsNxaMLHkZb+UFUYVRKVcQFWlNgmXzzJTK9fh+NKaRwit9dSW6hOVFtia+CZygT/24nvStRI67j
HKVMclDpXS1nwtaV2m7nKlm1ldSyvM6AgW8rLzWAPFmJYruwrYBJHcIHYcgDKKK0WobmCBHa10TJ
lDd9enxVZs6EtgqvhnSsySQI0J7SKEa3VlM3TmfqwbVOqZqTsIBoJFHafGOOxL+RSK+6BuwY3t9C
Du02M7nZAyOq4CZ2470rgPkTZDBya9Hr4CwcfOV3onkZJGlxrcCuVlv0u9QeQfmoxVb2JMXVACEs
G2hVjMRkpH1eJco2qAt6XfBNakX/jQIt/Y/UH3JbLQCwGVE3/vRMiK/iSNG+KUKJRpNIVjMOuv5L
GBcQzVqheBsmKJMK8OIQqajavRwa3UMJBHy04zwLdUckBbYZGtD7UaWVHH2m9jSU94JJwoTeRrkq
pxKpCbevEBndlVxX3k7q613qxiNXQUriblW3emiLKUitJ9Vo9GTj1lFId6bXpr8kV5F+upXVXTVK
M34V3VhWEYp1q28uKYm3oU4EahCtAm6vHQPzNo8VuD3jYgy/SWnUfwPslmkOMUytXesDoNWNmlhl
T2tlyF7mA3g9TEifCoI79gT56ryEg9VSQHVC7twq9IP3tAT8jFuvHVepHJRQYho+B0JJ/avYU6wg
jKr90eCd4nNY7X2yLsOG3ei/mjzYM3tQYwVgRcplA/GXWwnI5wyWvjEauYXzKe0Inbq6jiaQ86A4
uWLVMVKPZAFRaktVWqTKVIHD0eqIRUuwc2TNei3jXW11hrerKs+E/nSQ3Q8xBCRqJ1JFjUZrM6Ip
jYv9m0sGN14FmifARpbHfbmpZU8xr0ajMh7FZnoJtjx6rCk/vTMACQAeKCo6rpW8kQYe4D1huBzH
hvyYKMqYRuQ2UulnlgrUKk0h5bDV9abpN17SkFGlbYJnLX8Ey6Ho5ZSSckciycZVItWRVO5ou0ob
FcVC0UzhM+HWNSk4aUlxq7eeGdxmPRnh75oWxdptlzWgEKtIS79WYdNNiq9yTJVE4tNouSq0Fshv
4gAKrQmOBtf6JaeD9tsFRQcpFxnD6poBJI+m3wqQUpI4WoclmIi1YGYj+RPQI/ClVLWZbzWxBiJb
uR7EnHJHPmnfWGL9SxVkih0iYQtsmv746nbAITQzp6BqqSOHRh0FP5JencgYaquxyCakCugQWKqG
J9oLeH9mddJcx0FAsJqR+F4HtJPQG++6AHJEXTDFTdsq1b4Q84QWTwq8a6sSCvEWz6R33LMCsgW1
ZyWtHYPl4ckYd6B+haEQ4E/T3eZWq0uzuBlkoC27EShLxIssROoXJydPrSnMHLiX3CTuibKAeDso
w6C/FapiNJ4zWYAPUtOC8l5vRgO1Rq8OtbUUgPB4MMKAKjDPOa4voLxyvWUiDEpmRuHxBg6FnsA+
MNSb0KD1vhbydtxLCanCZ4rfQXsrN15LaDMK0OomuotnUokD3tFpqQlMqRd5tcQkDdCHDnwhcjrV
4kyWdEIGR2pTAuTWEKR+BbIzsZw0rIQffg6R000OZodkiNSSYcrcIvzZjwYQpVpHv9bUwmHTFZn5
2ApZrKJ6GektyJvIV9aST+mfp5xFnSkRXQucy9D1zyCGKo9n2BC+mmMvm4+D18UfoTZW474zfL94
ScBDSJtaR2M6BDIIKWtI+Oa+xbrcJ7eSXwWgS/iVngqa33Bb97C9ExC1aUJ33BQMqYLvwetsVKa0
Emv++qUV6hDWcbMD1dn5YQmpd+z7b/TrkL0SAGC6D3oqjz+7onGRmZTdsGKOg/G9GgwPjTaz7SQ4
1UvEjZOu6MRbJSzbH4XPA80l+QfHapKS5aDyn/8So0IAOO1SQFoPhjbQr8NxhsKYqgQ8mTMGYGxz
OUy7daEWUbfy/bElwLGqMt564B6B3AsDrJhdHelOrLYpjAKmAfEcK9oQNY1ekLOtBj1doSwDe4NL
lYAeSkGtIJzPexQyDV0vgFyaA9AZWRfd0AHykpCA9Uz0bwOpFIyHjsy3C69xzUFD+xrNNEHiB5rt
6037WIrMJ9TlpQUliyjc6p4wPg8lSRvmj3LIOusNGRLtOrHonCdrNMEcpLtW0dt+qwyuuQ8aC2W/
boqwxbBHSXgwFe6r3stG7SoXaIxz6pbL7Y7KGLLIWpz2uyJLVciGm5SMD3B9HtyeWo3szLiSekfs
dMv7Wio1tWshRiWP3cIpMOBiT2JLZzKPTb1VHZWLbSr2+HK/UdkX7rPPhQLkd1QbY0dPD+VcS9Ph
I48URSO/6lnDYFOTcv29Fpljfd0JnCzrYnQ7mN2tkP9D3TtU16VVjDD0kshJHmVQDTcGd8aVlQxR
tRXbOv9O7bFDpI/jG3oMiVrGhhYSKXiNkwBtylStRXiVTJe4GIx9z3lijlZLHFsHXxVNCNRrnuXp
Y9xYpMgLwSgpTY11NjhN07JzeStTO+nlcnBRjLdGcWOWIkwfdapUkA1KjfoqyxztFF1SLpS4Ze85
dJFEA8G86PZ4EI1NPJPYp6s6yugXFhKdx2rfmsTsYypBZt3lrXoHYMRwtya7A1pgqRqrK6WvOsuR
yIYMVNT9Crm5gKid5ozeAIYy6hlPo86vaLNl3skFJY0IFsVUVPO69gNPuvIzsnRrVU7yQEX0DNjA
a96VYQWBiNv00K5X0nAFKKuHriLuOpg81VwVAMKEeZnkUKzSkTP8A//9z+KZE6nAnyZsUKS6JJp0
bUI6KOqmMUFgD5uwU90FR+QCXmnhniEPBVFR5wSwnd1pu8BpWse7jfYTky26i7cmsgJfSQTaEz9h
tcC0cIJn5UssTdEUlZ5wWulnVFh0Wg69mkXhJum/CvCXAhA4APg+/DOoQ8lUOkoPhmqqCg2ndL3T
BSp+trbPDFS+p4S+QDJMaWT/lw98n7J5QBOglcfpY9FKUHZftjiXQ52ZlGlkPZrdIdVoPgSsYBcO
JFGbDoGI9rpeUdVZS7cw6y5SHR4v53yMsjRjxQglb4zZ8bKNuBftFQhdS3vXfFkY1vQrf5zmHysa
GGddmXp+ZWvmNIAXuyGTK8SNbrUf4IG3E41K+nuEUDaGidOwL9s77t89NTdT5fFDv3O1XIKYIv8d
kiXkMrkO6szORbh3m6+XjX2uyfHgrEmtTBU1WTaBeE9+eqC604RpFIwCZHHTTigfKqhFYFOz3ZW+
geT3YcHa9O0zaxxJOCY0JrqiTmDyQ2ukRPVY08vQ+SS0eiHn3fzubfm7Atl8HK518jSwCXYthLbp
YwVx2QKj6qnDWIf2zZnD0P4cE4Q1ii0O4J/D91qCRWVc2AcnRhByo+8aWWDVAKkizaDqoUmpODCD
2Mm6jxry2wpiySaLFqycTOWnFV1UDRUYIqj446mEG7Yxc6+YmFqCXXQVbcercBdtioUZOz6n8MaZ
mZl/EGPQxCXmHCPCVST8rlAdWPCJJQsznxCoocRDyEAmIkAggE5Ax2S5DbbCrfne35nAnR/q/uqy
1fNr9Gf2ptPzwO3HDsRu7jMsSS7jO8hBiPtB99qRF5lPl02dHd90bADopllCnp2KZtnHvBECSA+n
9GqBWETg5n8zibRGsF6SLmuyNlumUJGDmswuZG629oNwqHyQVvTM3UqPaWIDtZ+0ioQFo+fm8NDm
bOEsUq25H5pkQKRvkRU6Ctz25RLH7OmlYog6YS3QHUWVDVGZGIsOVoqbM9M7OqsZ2cQZqSFeC9m0
sc5RJKleynXr74ovl1dMmk70o2NqZnN24ndl0FOn8yOH7P5V2TgxYgCIimyTBtLppRHKZ3by0Qhn
DiLXUpUWDSky89u4IUx+nvjzILXTXykjpfvkTkemQHCGn/Gb+0OB0gjQ4GN1U7xMtP0ond0a+8vj
P7OwOmw5NO0YtPyI2mxzGDIVcxGwp+2K4Lb8iWn+1li6C07iE+ZYhQ1Dlg0KubBiHK9r6ultYA2x
As/vtZ41Tk6Pp4ZgTTUsjObkPp0Zmrmpao4AeCQRZSD5BZ0Z13oK62e/+N3Evv038/ZnSLN5o1zq
j4MWsdOLdNxIgY8clTwASxX9/tdlU2e3xT99VwbXDFyvx9NH7rSYEpvTvR2+uFsSpoiH0HFPihBi
eHCIX81/f+HopizKxtSMRX54cuODjQh5QADChNGpRiI+GSbFc6UoVIBBlL5AV6C17KmDHUmk7zsN
SdCF4+acwxzYN2YHQZyEactDSbW70XyW0vB9lPJ9GTZPuuIvHADnXIaTzUDTVIUASplNrikCLQci
QGtGCfMctZEu1pw4s9YufCOeuxQ4n9tvh+ZmjC1J6WZpUmLOt36ASllpA093+psuu8xZK4qo8Qaz
dINw9nj9+sovhCGAf7YC2V57r4XFuUJj+mUr07adH53mgZXZ1IlqCXjbwEowJvdaBOuJZLxeNrE0
kNl0hSSWJHp1Fbvn2buKerhWjQLR5kjhBfDfmZr5fBNoIs12jMboH8p2DbjW0RptYWMtjMecOfZA
V48Fww5Tlj/QbrQSmuKKeP35b4ZCsKipqqqY4vQVB9sXhgWPakWqgrdH0QNsxdeioByQeP+vx/Y/
PrLPD+ePoZmfAV5oCj3FkB+2D3FivBth+121qoVj/byj/TEzc7SsNYtxGGmfynx1XadUR5Nke3nK
Jl3mU2eGq82gN9akjXVmw01cypBCmBB7mNvaTp5GiOzH60nLELG15g2uBNT2bM2ZRIGVNXmXiSAd
wYIbaU1X4VW5zh6aB+Ai4cKXnT3+zYMvm+2Bju4xnyqOZUP7BhN8+4yW49r/okBeGO6y+3hrvFye
i89Xy8nGPrA42woZ4DDJqpmLiaUbFd2Ohhmn3gcQcKMbZteO/wTLOowL10vKsGcditZjiawNt488
i8YyOBKkZDTgUSVTL6LuFNNzBEbfWRjhkp3JGw52CEUIslUTOzmZ2pi8+Sp9QZz1umKFIZrbu/cS
UtUIG1w2K0/b+2RiD4Y3e8jVOQ1J+Qi9W7xXspWwAuSUlGvkU7bQhz8a0PODA0W+prqu74yrzA42
SxN8disdfMH094OB+xQeK4POS7sNvP6uiBB0zH3T/JuzFKyMadAPDkvZbDMpghr6hZHiQBWQWZEk
CvpWrWctmPl0h9P5/GNntjXGslGDcGQ0k1Rr/mK8g4zeUsm/UX94jm7rz8meTpm7idLPdILfSxtl
rqo8vZgZ4x/7s40CmF8wmhFIpLpF6iFZw3S1zkiIeTuwgl9RvdHumnfxudsMcJoDarrNfxkPElJf
C9fK+VX93+/QZ9dKbjaBR/sj+mb9R5CE6xBymsuuK53dMfTAk703SDSq098PHAfGO1CvvmjZGmTU
Bq8yE5FGF9rV1gnaSW212PjkT6WFo3/ylJMVtmTeuiJupM9jX5M6HZAOT7XF6hct2W100whPvvWc
QQd1eYRn5/DA0syXRIhm8kHBUh2+qkTXyfDzsoGzMwh5gq5D1kc6YuYsg9fHISR7iAKM4Vaydro6
bip0Ji5bOc3y4ZOwFRoKqT6DmtJsoRK/lQotYKGs53xvbUZU3xGgenCnPDfyRpetnVseFOqnVLvF
s/3kvPZqXdcShFFlpd+jZo1oYJXdF0ZmC6Gw7xpzQVrn3BxOHBOqPjm7OZcx13LfCtsCe4k4bDzL
v/azbkvDsHN5WOcnUSKjJ5uqrPPv2NvBzAkZsHl4Fm57m5ax++TWWmuwI+tfJn3oBWvnnjsWaT0I
HnmCiOLMM3p/rIUk4TYyY2hiR7u4KugOteudchvs0+/dDY0I9SuX4tNlw+dc/sDup7rQwZ6Gdsso
AShYdg4tS1KiQak1m8smzsYS5IAZGAlSks6zG913A7OQO2706dyIf0bESY/D7SQhR4Ppg/U4Taka
IUmy5JrTfp2fHBYZWZ3kM1S88+1WwH/2TzxPV8pKMX+E4bBWpd+pdicnAJrSv5lLk85tWSH7ByXn
sce0XhZB3IdnukC3JJC9ifu4MJVnnf/AxMxNhMSAxMclDG4DHa8EGpAWOXXF6kGvETzK5OtQDJ4s
T3+SOnFH6+EdmHE0JDP/tvfi56FA6fjyJ511oP/9IkOc3Tv6mFn0sTBoJQAIFVE633umly350BQW
nS7l/59bQ5z5UCn7vTACfrGVe/2q30/ywFShb1jWtfKabpduU+m86/yxN9v9dVEGXRhPOYEtfArV
FY2azrhPn8NnBU1I975ANeCJEture7eU+Via0VmEqGthxkXLGgcRmhCAskLany8v2lw07DNqsRBi
U0x4e2gHmN0QLpAcujexQdTye5KG9/bBQ3OP3MrCwXbqsDJKYdPGN1RIc8RZGBgDPa3zhDbLLH8w
PbBGiArW6r++EmTSN6aia1xCZBhnMxbLUQGlV0v7tgYymaLFAJiFUjhN4kt11jNB0LGtafUODkwx
iQwXnsxJT4U+7N6W7AyhZsdHeBlRCtSnxw2codZmqYJ85hSVZXhewS5oCgW1eUKuMeHmjHMLxZTV
+J6+IB2ioiFdX02vTwVoz72FNhgE1tdLd9PpBX9keJ6J65q6b7Ww0+ykzL+YVjy1xaOho9Jm3tAS
1A7Jgnee8Rk4lTX6JFjLKYw5nuK0USxqaqVrDxaQkviRbhuYDesFzzwzrCMrs4UkSy2Pw8AOr3z0
MbVrP3mJhE3eQYkOdcPCfpuOi+PjSz4yNttvMGZ5BiRSKovHuw+ZnGrr7uPrDEEC8WPpjXkmdDm2
NsvJeLILQjz5fBMhdnhNM8xOeQRZTKo4XetPl8d2dh41nShJgoiFos3xanVaE5dRjrExQeivfqiE
u6DUkGLmdVBHC/fA6dnIyA6Mza5YXQaxO+TIBkFXBfnhXSZ9XB7NmVTLsYXZDdtKQOKSOKPqtKdX
ZXDqB8+ZFOyim0lgpfiZo0Zy2eTCmOYlL+7kURaSNkGI66elPHbB/X/3+7OrU+l6rQZko8I2A/wK
RueJWOuyiTOv4KNZ+0ytHZyKvTFIqSujb9VMClBoiaBsiKxotQKaTEfxxnyBKgcZmm25Q0nL5skj
oOA3iVC3Xy9/ijQt0MlW++Mi80r5YEHBKVb+tNUmDTN9W+7lN0TwUGgX3ytbWtPE/Qgg3REellby
rPOYsqpPbxOOaW12ctV+nldKrSDNHa8aRK1kGGvWCUK35Akj2nIRrVNpQVlKKZ/zIKjyiIqIdEWA
HcdbkJbZShwLGWZI/32Qfkn5Ukhy5kQ20U4FXKRTcAbrcGxgoGOoKPIUubX8N/RZmvLiS+8L6zbN
zWzdjmxMR+iBC0WAIHufbjNHfoxfKFtsQ5teMB6u4VNz79lL6oTn7tMje7O1cuMM/jQY65x6U9+A
/rtPejCYKxp1nHxHQhC9SUj2oufmGrjf5bEuTee0ngdDTS049DQTXEyWPYzu3oQu01t62J05lg+H
Z83OMaPood4L0YYAWZc6htRdG3L8RbPK2yQabswGrvzLgzp36xxY5A17PCpfbUs1i7EY3wR3wW7c
mTZV9EeImO3/w4P5jM8fWZu5pCBUclcnWAN5nn1Pb7wdDADVWnyG5XdTf/OvJ7W6hRGes6mDJbQU
jSTOP1oMB+tW+6BwDJgRHOkewbutjgSrcAeSeQTypiBZnW//fWTLIULKy5Rhw+QhOxtlmsKiBIm0
aYvWc1NnUNb8yMr05vK4Tod1bGS28xiq0Pdeo9luY24N/3fvL5U8lyzM9tpIAo8cMRZgPoKOPVt3
ze//bgzTFxwsDVx1PuR9TFTuwlLfusgLF9vLJs44+PE8zYK4MqG1rhQbwZbux038MKUw1K/ZD/W9
fEQzbCkZeeYyOTY3i+Ks0R/GoIB7MVM31VuEMm8pwiy08unlRLDX+G3BHnU1Ltyf068eH8PHVmfh
nCAGg0UDl2l7Y0T0PbjRGjqOr0GdfI067/vfTKkFxATtEtKi87RX0XPr+HHr2v0PCbbPbfDNtePf
Ez6fq7L6WHrKnAkOyLDxijIUbGmmPFtCf4jjDMQw8l6oSZJAWcf3gbwZbuMN1QnzhpZxJ3yT1miB
7ZT2NjIXwtdPiOp8dg/tz9bURMlAcD1eqjSmrSeRdxR8qnXqEl62TupA1LG0uU8TGccjnq2n0RRW
3gFTs2G01eDAKpww9hEIMcV1ARlVDuvf0vV2brcfDnIWpFdSVqhiwSDrGs4k6HKkeuGuOb1Ajwc1
u9zK3hrlQuQRntAX3CNZX9C6BjfQZe88b8XkvJ9QFNInkuvgTKnLvs8NNEzQJZBttbnJMnOnCfu/
MIK+Gpg3WVdPwCdl0vtq0fK6hgQlRRGdWqsCpOJKNNp64QA7U3tE40yh+cEiUYKs0ewY1iC+EMtU
4zbedw7aevG2cNobfQp7JglP/Tn8qBEATJ0Rhl1UJxfT3Geckc0OaFESFV05STtZ9Dl05WhyWlqV
03pQwg7WreqjnAElra5BhtRVzuX5lc4caEc2Z1tOhah+QnTD57Wtb0is+y8aYu05apcoXT5JqV2g
ioo8rbpaRqyf2QlHtmebL2nlLIOEGEIV/YtWvAXhy8LgToNmUKYHEzrbaj69+ENfsKIy4mDtDQDX
XWjLMPrssn1mg0L+i9zCscXZ1pP8QAk1kyH1P8T1aMOHQem6RVGW+t//QaFyij1mB6bFYY2QFnlK
Q5m7LPJQaGvDFey89xv3SiHjtVJZOOGq3C4N7exiUS+TZJMMmzqvM/rdIDRiiKOY6e+o/eqnb5cX
65wjcrdIJrBdnoifKeeD40Qr3KAJpdS0C5oq9fRLIL0lFEJgFrts59w4Du3MVojLT+qEenJ490sz
QpHSLD0HFyx8njOHI2kgqtENRlJV0qMleN8TmjAXRnEu/KF2wzronFiklmbDcAezy6FWglapQZRc
29GspKCN8SHuYZh+IQrL196z9fPy3J25oFWRUJQCKhLvsjSvcceDW3pwAnlOv5E2o2Ln6qeMLr3I
L1B9NNyer8KSzdN7BptTehAnR01unrGokjGjZYj7snCGNWTBdmw32RqZaf9Np8pAz/rKy9D9+5uh
HpidVvlgFQsfxs24UoUpUfIdXWSngKd+Xb1P2CblV7yNvvyFQWaUerQp0bs4r+GQVYORDUosoP+I
jq+yxxat6PYTS6Xugmd9oSpwBtcNrPnA3nS2HAzQC2qha2FpohsZ2XfIMlaDVziUxm23EMSbsKng
xYlKOqUHY+XlsHatGlEXl+Z5ctTjI0wVwZSpjFgh0FJnt64cwPlewAHmhPt2X6xdOzHWbrf3N1CY
tleTJu1E72OiIrdKX4uPmPNt6RMmE5c+YbbUlY5sARV1j0YclepZs01ehTUNnG/I5G6Er9nHwkpP
v3fJ3uTxBzPft0Uf9pLuObSVrs1tvul3VQfScROsx7W+8a/Iry5mVU7XG5lVWQPsyKMBukd9dtOn
cgP3OBGbM9WZkeNcB1fuxtjKNl3p+4URnizqzNbsZjdh5A9UD1tTI5Wwoh/ehszI2nS3Bh0sxir/
aDbmqoTyYRXZlgAmcGFNTw6N6QMMNAVUQwK1b80Hq+dWoLha5HgUuhQNit1v4b++sT5tqKo8wUnA
+8yWMRTAp+gJTBmj29OnA6NVTzcxz8JcXprPE49hHPQwcjZw2U99d8ceg7CIUXsmsH0BKjC0NPYi
T9AJrdq1+E8cQScjb6seqlnJpxD1bazzfWw+e+kSoOw0Lzh9iUGVwSDgkIy5oGZQFJpEFity1C1P
0oKMwk8Dvep+ZznuTlUdKr+TeDSd1ohC/uv+K4yrEtLG9GEB3RVn8ZxHEzW0VMx4n6F70XA1oFWZ
dwu+c3q3YgaRJYvrxtI5iGcLO1YJajxZHHMeoCxsgBDKd/L90CAXj9q50+1KKJwXXh/nVvjQ5sxh
G2QfYA2uE0cZNyonr6yVC8Oa9tzRqTONahK1MemypTlqloAUSsuvoamCw19gT+S5XK29Mr6lcQmR
vcETVkGjLyQwTmI6TJpYJCloUEmfdzjWcKTAnsVEqqK310XA/OZXuN6hn/h1+cA5N3uHhmaz18GA
RTdzEzvxRKPZweQU/bxs4fRAYSgayDTK6LxD55GPIbDXhQwLkvI2avdVcZvrCxHAuQU6NDEbhGK6
Od2uYezomrCtuwScnbEz8h+S5XR+txBAnl2ag/FMH3NwByltq1bUrsFvSWHx7vdmeDU2KmKHHuRU
WWwJu8vzd3aFDuzNtm6sdFDjmNhDzGedSSUp/R+XLSxN33QnHYwImJoJXQTTh4btI0Kyay+5i+Vb
JNAfPH2p4XRhONpsM/Uw+ilagDsMybOPFiK8JJdHs2RgltoO4N72yQzFTi99CdQHOS8WjoOzDj09
Hkh4EGLNHxBB5tWe0GEggYE5UAv25t1Ez315GKduRggN8ezU3EbsPgfQ1RPvhDIKsVMY7/3w7tII
BQs92bZ/7V7YIWlCEClPXcazC7LQZSUFO0pFqtYyRPoQyQ1cxbk8mM/u1OMj9NiKcuxiYTttGYSW
nFBeiYKjAucN1/CV1bYrbUUHSDO9mH783DsZ6u/GunFvVTrHEZG4/CGnuXbOicPhTt5z4OuQcvl+
Cw+9U3S2t0s3rl2vwBdAz2Mntu8sRsjT7jwdOEloXbZM1EAnZzqwB/VS50HwknAjdk7/AsHOa3Ad
28kWtgh7pLYDgsnukTNZZDU4cxlPQ/1jenYqlllvxrrnT20ndETbgRORw3EfDCfbS44ME+tqqePz
FP41zS6Aap4jBi/sz0j6YLQZpLvRMGCyitGB3STaV8n6pYi+0xeka9uJVBNadGmhufx0Qx5bnbkw
mjloLITwTGXJVUaNWky+aaCsL3vOkpGZBzceWgeAnwkCwAWvlKR2klx8iaLi7W/s6OBeqPcrxMjH
DjNIEMDTzM6qqU++Dtuq9qI31cJgTusVnwv1x8psNAWknGquYaVZV1AnIP98FdqweqBpTcoNmqtb
KFlscRVedX/xwpiW64/t+RYUkWcQWvjW1Krhwfrd1eEtNKSFnX5+vf5YmW28Rgk8ZdCneWwmnbXV
UL5DFrRg5PSuOR7KbIu5yOoiMMdQgPfcQnmzNg3dvuwPZ++Bg9mahRuymqKlkjAO2XTXckK3CRnl
lCe+WAi3l039h+37Z85moQbgOL+DlggZCh663nW1bXfdJnmQd3/xzD2euFnIMXhDVPoylpK35nv5
Iv6eumuCLXomm2rfbaytsk54Ymvr5XTsgmPMA5Agjf1CTOhAi3hRhx5nv6qvsk5f2GKf77mTk//P
ws1JgoQOssJRYYiVg9jGACn8GqZ423Po/7UHNl239a7qq2A7bKJ2Le7MOxIYd8YtfX9fE9vaZwun
5IKvzqmC2iqyICRn3AZE5K6GtMP4Y8F/prPpZMg6Jz8PTOv07DLDOEAOBDaibh3cTZk/lAsekG/f
x05gL9ErnB3PH2PzRAV0UnmoeTSC0QWggLoqAiTHeh+swcImP03J4KsHhuY7MBQ7ozTZ5J3/qKOW
POrmZvCHldQH60i9RT1nXWYL77+lwc12oprCgNpNZyQlN7SeaVasl27N8zHZ1GUmQo1B9WB2QgK0
LawOiRTyh/0N7G8fgWPBAnuVrYW1CvZEWYNAANoZ2PF2AnhW1XrJJ08rh9M9dPANswMUTvYIyQu+
QdgZz82b/xNVFxuiOLQEpDsEtd6ErXwz3tLZAW3dU7KwJc5HgwfmZ0s7QZ8zycA8Nbx9kq8BFNqV
LWytN/cjsJdgfGcd6cDabFEDL+mTocUahHfrUXrTY3g3/de0+8jEcuWr1661NMDTp900v3AtkIwR
mev5a6uVk4ArhKjlRi7hqF3J62SXPZHAcNyfCjlUaiBX0ymLmN8SEu6sg6G3S/ZCglTrhFsoLnwB
Im+cGBq9oVz1NiSLv4q1dVevov24JQzd+nfjnbadoFziNZq26/7r5SPprIPxTJM/nWxKah6HU3AZ
lloZMQG1PQEj9HXB0IvXiCx1vxPgrVsle1iqduJORvUCpvuFa+AU18+sH37AbNGj1tfcXuQDZKov
ZMlHO/8f0r5rO24ky/ZXZvU7+sKbu6bnAS4dk54SpRcsiqLgfcB+/d2R1S0lInEzSpqnWlVU6fAE
whyzz95++gBGyNfhtb4RXYho+YF33eu1jXZuk/78LAw3swbKfxNs6l3lQ0bxLahGqiWkPLWocNmQ
ijlKDeJzrAvP37XXFQOImPBGtwvsVcrStJjpiaSFNdxtII7y2Enfw563qenfwT4zoMVCHdOi/Vu2
fBxBqkeMBFT8QPWU+fG2PlGpye95jjvrz0CB9COCEAmjLWgyXbRYjQYck73Q5l5zGqLDNNv+OTz2
gOd9ASfSF95FsXL7Yz5BwYizqQEby05GzHmnETJhRFAbhAcjnr1J+jMTBjR0kWcYushcvOh/Q3gm
gIkmeYzkt0bnjgLROgvzlU5DFv+xwJy8IU9iZWyQ+Sa7eAs1+Hpjug1wUFCTxXWzvb7j127yhTXm
mGXGIEdliwJDqJPvaWw+ZVP2HA3xO9CcX6cqOWRidFOVgjvK9UaptRsweXPIwC5nuyBjTsdK/uMx
c+wMCFWiLoTfgbh0ThuSQOBholet+R1jEj9UH8PivryNPnhVjZVDd26YrRWVcyISyAbiltdnb0iQ
xCX5wTJq9/oiX6Lxlw6y6f0wik2kdrCjID8IXnrkjWBGr3Am1B+yQ3tVqCEfJKjCgCLUNlDzBy29
jNeFt3sv2+nMb0Ij0bMbDmoOUzEpWOq2sfVNBDllDAOo98Aa2cWbAgJA7swnb42Zi00F26vU0+2M
eMG1AujLWr4e9pzngmeF3gxnfpG4maBUCCupqHlJH0JrEXi6gpPorb3Miw1Df40zM3UG+FkqYPmg
dNtDx86BJovbG7ZxoJFgvbG8ea+/g7FocpND/9LdRR4SBuh6Xt9Qq97iuCBEQMfIZLtSs9KDolZF
uUgWIGs0fbP6b4nFo9NavUwtWQNCTcbE7gnHdeZrASLaos1hJDPfoSID2WpOjLFmALA36OrSkpdm
MAXnvp0qw9Dp6UvnXY0ouSExZ6FWr7dzG8x+N63cxKQqbDSnMAbf6Gh578ZG8eI73uHi+cPs9BpC
uuKUYcHmuq4dGcRIEJbNeB7RC5l9HiR8EhG9UIBi2KZaE1aD2YOwCh4Jd8He8mvnVJ8Etr+7SQ6K
E6DBnWOQ5082nSRjdBTlSfShWQKrLjYU6NYiL48x/qoFKLwaMqSyNPf39zaIjUHIJWI0HWp7yyOW
aY02yh38S6zcrcDpkxdo4EMU77qZSxgibsJzO8yj0yY5UpgEdsyjYX+lSXdo74DRQqW38iCgt+lE
mxvZrx3cX0Yxh7t0zigEKDQV5am2sc/fJDffA/t4U2ImCfVd7x5yI/GGeLKPSWbVttxpM2wrSN9x
GYyodxe76OcqWyz0ZxCzOQFzHFIqDIe1G4J6VQT6Ul54sXokFAMsExbonjGotPTXGsGkXYKO3NMa
sX9q5iq6HdXe8K5/y9UjoQITAWwa5dBlPmUHEVckiBWORCUCIJC4QzU7AxFtaXgcy+81yTnvwFrB
D7x/Py2ytbCiNMagsGBR3YTb4Zg7PTIz3c/2vAXkuMYWwzQwQIQyCNC9uZc+i5DRtRIDAp7hXWBB
VyIWXdBY/zZMi56MM+eYO7PNtaFPIUyAALTZITjx040Cmg11+4d3ypkp5spM6gAsaCJMmdKzFTzE
8ic5f76+OdYSSTyUlLkKMBLVZCmW6yQVVB0KUNjqim8dEt+61V3ja+8pDqozH4arH3kvwVoLCTYx
moRUBOedxXNIjdSpbQjkw+AUiOLr0Y7cd+1hcjFG4RtutudhZVcfunOLzEmrhGAwrY5iLXbR927T
Hzp/AmUqqNT3fNg41z8mRwEWpk+HBNb0r/pmdmUoNAqO+QUDZpjn7BDdusM2/Hz9Q67dneceMg9D
q0WIzDXYtAzI61XAcamfIZvIeX5WQ7xzM8xloqhTBlVPbBf5ATSwN4jpQEEGJaAjSnv7/tD6kM3d
DU8CBiCLo/7Ir3Zx/GTBvHITdiL0ulB5ab9E4pcmvx/z36+SYnsCaYR6g4YBUuYZIi0kpYkEH/Xq
Q4DaFdqhnOd17eI/t8DEdpAqA/tImyLPMOL3DkqluVrsru+H1RdcM3GoJQoogLXl4wKdS8CKKsRb
lGks6x3ybEJN0oOw/SGFTgmIAKF31m5inxcJrTl3ZpgNweYpUM2M9qZFaLnVFuSOjO/XfaPnh32e
0Q4wwf5L+XlU+hucxd4VZG5M6JzhzhoxUGk+muk3UqMDMh7NSeVFlCvuYKYGCThFMoDmmflWUAVv
GpLoWMcHlHN97Hp33M6QiEbp0bH22T70p8fr/q1dygubzBtTY25TiyGO5EU7fa8dkif9HiMMtOlB
qRunrQ7CbIj7cHbl5bIi5AOsGyVdESNuLLDbIEGZVpTptRsLsHbMAFGq+n1nti7Kcl86zdpcd/Py
KC/tMZ8RuvNmldfgLyuUyDGTH50sOXXHuRfpNl/ulaUR+kuc7RVlBpu6SlmOzLo1oRAyP5Y9tHB0
8kEEqN4GdeD0xNpGc8n7iPR1vrAMJCrIuCQwubC8IHoDbfCkB48UQSWD7GQQdc8HstU29N3Rv3FR
Emv2ULzUIZYg6pezJ5o+1aVcgUZNrXDiZciaQlUQrfd507kjJYeEDAWvJLyyU3G/nBllviEaXFpU
AP3pEh8zWtC3giEv3IOpx0KWD9VAcivb+R3vQV/bOudmma8KrebCEidKt9wGipN1SAy0abRnM+cM
G6/ga5cOMpFDmWpaO/YWgGX7cNtE4K0nlSd2toG5s/ROA8FTtp22pgNJrW/Xj8f/xzTw4cgoIdpg
0PN6tnWhgDSUZgGys9aDltvsNvf6BApOKvtpl455T/Yd1DvdqnejB26Mtr7Cv4wz8UQBUPOQU1K+
sHaghDHQGK34Vr8nn0R/3KQ3SMI2YWSbk8vxmt5t7LHRULX5j9fMuyWRKSpMii8KvkJ5637eqs+U
BmPYyXZ15M3IX17u9Ov+NMayG9cWZr2hi47tGxK/GaCDqrS8B4Q+EFccYukuuqHX9cHEXo2bGppD
WX1D2sZXg/iuUiAT2SggH4A6aqwPnxsyO5ou8JZ09Vuid4I6kgiu4NNGO9tIfWVQ6D169Nmuvh2+
at+SE0CNRqNBjy5V5QS3vB7sqk2UrsANSCVcWIRaI2k1ZDmxeWNx14utXeRPUsolcVh7srQzK8zp
lObE1ISIko/lkE9EttlurEflmIn2X1QcyaEBWzkyGUzBc42v7tQz48z51MMmnNQJJIj9a+9SBgkg
EO3sjSZOf8IgAUYRWYVyGGbPQW3CAp7DUmmCgd60AvSWHfGHjsp4vgGBWOVJPxSnBekIL5JbSZvQ
ZJUwXwaQP8ha2Hl3OZrEZiIgAG29+k0F7gLwQl/6QZzIC5zG55z8lcN4bo3tN2DICWouf1mTfKjH
buZD4IZA72DYCIo7ocsbn7s0aFJmU5SKMT0naSL9wGfnIiVBZwXqmHpVN76GgbgH2MO77tRl+GEi
l9CgVSHjlpHZpmKcINAKpjJBtcA8zYN2/nDD52le+VJLO8xBiLIQ/NcKACuG0kHMUHfjEsJgfeyW
Mcit9PbW7NvdaBFPFcZX3WoLsMXGvItmxVk6fa5QpT/M+px+ybP1hPacAo3Zk7P9v8tm6t+o+qzU
l05T7j/t0EjozI7YDaaQalKMRSWYDjsVYJzG5i/rygaBQ6YJ5KkCgjWDeYvyNoBOZoNVhRpe3kCK
Mte31/cH/S7Lx4G68tMC+wD1KjTbxzEH0Ain25709lMvt7s8MnzFNHvOU7T2ffACYBfKUGYCgmO5
bkEj9eNYaokndRGE3hV1oxdhYUtW/jI2mQ/41U1DiZjDUvj9sw0fz0wz4USHAbRkDFUw+oIExy/K
RN6kElhUhxg6kQ3EwjH7Ys42CqGfpiKEAi9UJ1DCKAAgMiMqADvmm87gkkSvLT/VkEHRHqTYF5NF
xdQkalzoVJKyn+w2CrZymBROZEw+MQWeJtHla0UX4Zc15pBm1Yy4XQQvVTgZTqndRsVtlH2f9UPf
c7bVqiUJIBkNdyZYlZkSBqTss0mwjMTTzVsIJLrg5dnp0XMa3QQqj/+QfjpmC6O0DFIUqHfIsMfY
KtIARWtQLnpTESmfIOUICH6XYxdVQupos0aOaRgm91lgyZvrh+cyxqAczr8sM6m5IVR6MdQYZAym
ClA2w1bAGzv+L40wj4SkCVYvd2biBXrlpBZkPMXGG/Nyd92XlbMJmgsDSF76SqC4sTybKjGSuocE
K+608abdmDtaMSdc1oC1JQPptSLJCh4+ABCXZiDgokMqBsLgpQYd8CZ3U/UmDAxe1sQzQ/fn2Q2d
ynkpqR10sRKgFYIfhUsEBwrHBij18i/V1x/QO//9lNCkdN4/PWMWcI5LSAUAeeTG5DHLHwLle54+
X/9GK4VdE/P9KoIGsOWB8JPZ6nHW6tqsS5ic7Wzrtb8v7iLMCPcedC0sB/nJ3+AgWVtJiHAiPFEM
9IJZHtWkTqKwD2Cy7V+k6FAaUIqdPv2JX6jZoZymyeheMrsiQBFRlwCc9sR9vC3c9iV/CY/E1jYV
Iq8WVF62xllK+jeylwZqA2DJkGWACA3ma0VlRIa4ohJ3YupU3VYLv2ghOpoJx7WVFxwyo5g2wsgT
fGNf8LaDrLM0QXouIgkdrIdYEoev8tITpDFgJgbVLUCvGEVcbvVKHuYZs5so7lvEt0IZo7/ZvgeD
UdOFj9e/0+VeADBNpjsBrFAIWRlTsxirWjiEQBom+8ba5jGwnr/vDeZ5LQCtcZGDHpuJeLoK0iXg
hQxcs5IPjQG9dql6LB7zqeEYWvHl3BAb7GfhXEKOGL4oo983GLA5Rtn99eU6AYeWmwwJ7y9nWGCR
AFgsCrpwRo+OCdElO0t7t8vmHUZF0/ChDHKviMGdIYyHcvp23TjPP+bZqCxMg2sRsv62+KGJ3/Vg
PyLXvm5jJeqHg1S6ETcSjhFbWjADkhUSpJrRpMNkxTbzI7cVQFMfbTFc8YUXxK26dGaNcclorZRE
BuiQEsmyFUiAlcaHgFW97tTliaVVChRNgfVHYMz23hN5AGduBwF3ox/sznyRDV57es0PLBviPTyA
8kV332wELQHxv+C2+85TUIt1ClRGd9IDJcTunmW7jmx+Ar/mF8gCwLQKzDJtySzvCRSD0X4VQJuS
t8QWZsWW+x/XV24FlXyahqYqEwjEwAezNKHK5dQpOejpgmOwAS+BBJYxR5Mc+kjpKMdaM0oT/TF2
5wSV4PA15tKUriwtfNRRZQKSFqEn8+73yZQIRV6ZrtZA7F170tWPeP7tKx2T61R2k/IegdeSsSEN
UqGmdNODOFbf5oKeumnZ5dvri7mCBVyaYV4oow5EtTBhBkxOm1CzUVm6bQ7FVr9D/f5ghFwo4Eot
nVpEWIEeDDYme/cWwyQXEuWqGpzRFd9qDE30W6p3TEmAn+YjX3Fi3SRFLcko8ligWFjumEAbSkNq
MQA8ONIrVD3nZ+EbFcnRYfWEew5MO/YVzsW8chSAevlplaWQ7pSpF0SrhhaPCu338pDUvJyE7gHm
5gcEi8quAGBgXZTO5RwILKJQjtBSxz2V9B95l4uIQvvXqBEf6pDwBjnXHpuFSWa/QDN9NiewEYO4
zXoFTdsGE7F0AliBCncbci7JtXN27h/z3cRckpG54jIBfMgjRuOGAYBu4e/nPtiRv5aRrU4YUtQb
uYFlnKWbENROwbv4+yqG9J4HUE8GhYmI6S7m0iJNa+SyhfhJDAenanQ7ikBIAR7P3z/PKiIaDSVU
VIwB21xudaRWYRGnOe2mSL7c2hKxe4CJ6UBqVWEaKQQp3XWTKx9pYZEeg7MkSKwMsRv1EVyJwmDr
WYLRrq8ZPwjgmaE/PzPTFkmhBn1NibHmV8kfv2dUgjjypUc6c4SR29rLNiOPSGAlF7IW3tG4+Mws
Sp6TYoyZ5epfIXwH8DKESEGCis6frb7Ps9c9QecVr7h7fVG5dpnrv8Poixins+UCPAqG+NbA7E3k
So+6DS6YEKhjEMb/jVLg6ioDSwwQHchTLvKwOi4xc49yBD6m5UmJ4Aq1epuUxZfr7nHMsMWUKKrr
UGrBrxnOdxF50vo3YXi4bmJ1BXGsFfD60dI3CwjUVIJOjDDRkxDPzhy70XwTuPJudGaPzLYa2daw
+xM0Gx3a+mmWRQUOc9ZWmLoJvaLHeBQxbQkoJSUSNtfdW4uCFnaYC8Ua6mxWKrCHFTHE7VRH25aD
Z9yKu/EQvxgv2kZ0MZ9EXtptiu1zEL/Fn6//Bmvf8NxRJk5WgensoGIQegJgX3n8XSiAM9Na3kGg
fjBvHEW4Q16ZknlcsJOqQzjUugE/e5z64THcG05+M3r9YwwM3XWPVmZQ6Lf7ZYs57HKlSlojwxbl
/BMdyW3uwn0L/MsjcKTzQ3ljAAgjJS6R/cDhTcqupTlApVBSFGj5aSDXWl41VjemE4RmQsBhelcD
Ftnc6WgKQ/LcB5PBM8fXldiBUhtSCjygfhAVLa3NIebQZtJS3Ab2jeZh1m1D7GJwZ4DHGxR5rPtm
n7qBV/JCzpUvurCsLi2PmiFAoCrAF/Xz2+a+fDB3oPxz9R73GQ86u7JJF7boz8+u77Gd9TI3LEwR
9aEfFhC7RD/FNDrOs0s3BrNJF2aYjZMVBXCQooEkmwiemHyNSegY03Ndcc7c2qW2MES/6pk/YdiO
qYAGgWdti92c++oHhY0HfmchBgNFdmTrs8vF3NCjfOEe0hC6U2h/lLEqaXLdCh32CqBhPQjBg3vV
1m29PBGCg1SBs5rrXhqIak9MkahCLr1EfjVLowBp5G5PSruhuSs46BIHTKOTEwZ2tq0LAOODN86Z
WP2MZ3aZnQkaZCUKZ/jZuBrwNpCP+qK9UvIXwdNaW5s8UXYVR7TTJ15Zd9VlQBjRfwN8AVguJq6W
qtkaeq2FVGfkiHvVGWP3JKcG4nX8R8XpH/j3HQ2f2c+KfrcuofFNPy5zOIAqn6q+t6JT15byVSib
dsdvL67lmACY/rLDnA4aj+YYlwdKyjXs+aY3bZCl6DejQ9VXJaB7Nry661rGtzDJ7NgBNak4zmES
MILihr6P1ZOe2BaVfHmebzGg5Vcb7kgW11PmK/bDGOEImRHQqHRgusVZgVARGgJ02OhPd83ZyjIJ
khCTeAAeBhRBPok8NbNRDnHxVlW5rb+DXtUGCV6x4VXI1jcryqYahkdQo2BT+DSwClJh2Mwb9qcx
Rq/G9EP0DRANoFDyJ0y78TAa9ORdbFXIzIJJVAHGkIWFGE3aTEMExbrE+NE0CKhKTi9nZTwTjSkT
tTKk0xinY+stfUTKgMhGdAKjRo50iF7r2wKlRrOy+wPA++VRLRyA4nzZlgXMojY+GHH6l7ZHLPAH
99D578Jso7CTlVq2ihiTJePN/J7cazfZXenImPkPnuqd8ck8TIea8y7TI3GxxGcLwOwlayjlIusb
2e3a2G8Jxhet702HIol4K5q86GPtpj3zkG0xQdNdk4ZgoAdl8KLv0KcFHe2B2OCwec1fdTuwpWPq
h7N7fWV5ZpkQK0yaRrEqUGrl0rboHqZRtButtFWezs8KLH2xm1id2iEQddC5nC6CeMKQLWCxd80W
J5PKXxef6NHUMVHwJ7xlS8PM01lioi2cI3rXvlJifZ2y/JruvOm9/B5TUBgiq7kTbevX3q+tw07X
WHpSzdCuwDUUoo6oQYce08xGbqfOCOZsRwyQh/BezNXH68wm83hJcqKDwBmOZobglFFrK8lzW9+a
3S6KRpuEz2RIOSdk/VU5s8k8ZDlorYsIhKbgTgAbCAqJ7aOC3AdCDXeYAXCBJB/svAZQloevWl1h
APNBpIOCKdqUzOEU0oi0BlpWuJ2S53EX75vtO30/QbnvgAKDcwGtJZdov6FehcQAFW72MkTfvqlq
ao6OS5mqHR/ET/Kbou3qj3Azgrmh2RctsgSSbsbWpnPB3yJOWWnlxkcSDUpF5CHg3GVjzn6oxy7r
cIKMzHBL43sA8Mz1y2Dtc4KJErBujPqIVOlmGWZOmiBoUq3h4QSkMtRdkLjhqda+Uq71+WX6rH7O
HIvzzqx9yYVRJjIRiy6fpSyIMLrbfpI/tXhp0mPyqb6pn4lTHUVeDXUtrYRBdDrRSUUCfbF1zMoK
IxUGo9ge8Tm7DcbQlMoZPRoblB5nUenbxDwj5+bY0o4GEC7ku7GoGljGJy8+jE/dUfk8bJB3uVDq
zuzgvYdyt1NtRi6FMs84c7/PrQkCBwvGCeaiuzdKF/McIiGz85d5E+8sFEXKyJ5AXfbCOzOruwkd
DZwZHFGQ6TOoiTbs6kaVq9gLXqL72U2hPtvbFbDjqDgNrnozfhW4ZcKVQTVLPzfKOFwSvZ8zA0bF
h94VUJA3vqUf3WPmh6kdHiuv91oIzB9iXw7t6KMDujx94pZN6JvCfvLzX4KpBIlzipnmsIxRotH3
lCQoRkdHvStuC69x+NK3a2WahdPMGxdlith3TRPjCDU35h7iltvwxThgTs8CEZ7uglhC9hW8ebRM
wy1frHqLhrsJ2i9cUCy8sBLUru2CMPbG9/SNsqBmkmMcozfMLNnJgxlyY9/VKwPaQD8t0l1/lvRL
aoSqlQGLk+pHz6In2eO2SRwIhkoazcP91Fd+XxwXGCAAKIEokVAmuuCfCtocyMwBRtEz85FW+ECb
ExCb0RGb+hsvpTg1bS/2EFh7MIB2QocxD1wgtWCEnnFyhS3l1BQ9K0W9Gylb+5WS/mV2citBnMiZ
dmA+3jaAZvO28UpAAYd//gZs4bYqhjifRNyTg/EZiiN2SPbyvYyuQgdgtnAndA+cm3LthTs3yJzd
AZ1fsevgcu+jteAV8HYjOH8V/NInM7eR7Wz+lzaZo9oRaaiDADbFffdJcruNfh+jH0pLfg4Y3I78
WILGYRcf9iRQakCuAAKsy83bGRHI8wUsqyK+z+R+0ne5yZO7Xwu3QShNVVD/MsK85MQCwBf69rGn
dGBKm2/Cxta+9Whjj3tKoxODrxEwgII7WHN56VPxVSSMIpApaGizPd7ZaAOhgOoEjQi9YJ8g833v
IJJqur0j+xKmbZxpy/2KF2kMtQoYKirVqBVpLPWLCUhP0w0JPZtNuFFNEPy5hZv4PU5oZ2zVzomB
S7ADAvUsnmLA5W3EGGdO6iCVQ0XIyWXFp4IxlYyXnYpNaY7WucgveCfzYgstLbIvq96rOcQPcd9D
mcit+7sQNc6m5yC1LosasIINJKF1inlozEstN2qZk0E3DCTdxLK7T6o3lSdECdCBut1gvK/CqPdv
lzUsGZBsDKFCvBSSBSwVSBUTKNMomJDOIqW4KYPJup9i0eCc+ovMHqipk2ITSAgAFDh5fvZ+TKYw
5CmiaW9Iy+9Fn4AjsvKz0njOSbyP85KTZF9+LlSJMdUK7BGl9GKpMYeuVwhOI2ZRtVeNPMRmag8F
5/K8PAFLG8yBb1qtjKYC8KlYDR6zwUpsopuftdwA25v8dP3SvLinMRJx7g8TsU8pwQhUAu1qI3hT
828WmJ2uG1g5UrAAfkXJQFGNNmWWWy+p+hYKJ5hCNI+z397STm/ukL35HjqJh9azd93e6gc6M8fE
E1Sgd84ymBvr3lHi59rA8uGOvG5lZdctnGLuiULNRogrYpJLI5KdmqWt+aLxhjnWIZ45pi6jB3wi
OjcGRS7kxmgcLBcwLuYK85QYkCOv4m34Vry2PyYUIebPxm12SD7FR2UDmq5P2j6wK0xY8fiY1nYI
MHzAsysg+rhMscTa6iCkBXVzTNDbkZLchMbIIci7tAE6ZIiBYHYdjw2YdJYu1sJMUqvCLiwrtCKk
55jLkcIGtvh7AY7GBQjiF8CVWSm8oOtNfS4wya3Zgye+lSNYFMJNulNjwKM1zUVMwtmIFxsfJk0V
KEF0PdDDxfg441RI4jIxzcBNEIRQvj+7fjE880ly2h1BYYNrkN36VMYHKqgqgMwSMmKWiygYpKjW
EkNw5zsFUolWifgy8Y3beUN+ZLfSJ1CzFFyepYsRZ2rVwhUCOB+AzRf7I2iUcW6bMQRhfO9aKNIn
BGwiMZoRld08qk+TC9FgqDrIvINxehrPoy/GMpuNZ4YYZrM1hd5AQk8aQjsoUdCpByeBihNRcgcb
9RCFwmPecG5N9oY+WQbxjUqFMFF6YNLhciZ5GQSwnPeq2yPVT9vabocRfN088oq1jwoMrUL3LGYj
WE2RRghrcVZEJPrlj7xWNsGIAazZ8K/fZ6sO/bJiMQ6BLUuOMwtWSPaC8cIDggnbMm/ClpdhrhrC
RWbRrhzFuC4PBcqAkwHoG3ThZtkZhNC2psIVyLekz3bXXWLvlNM3OrNEf5OzwCCrajRae1jSamtf
RYE3Ng2njHeRrAOaiIEVVPAgZqcaaN8sbZR6PhNzAEykgjZKZjc3siPdBBuQ8DnCYwrRbOFhaLch
lKX/RjX84koDVx2WERN5mDbSJJY5y8wShKvziDle3RUzu7Uz1zAAiMNXnL3mEdRPm/zz9TW92Iyg
mYJBhKIWpkmAgV76azZ1O5KhTD29vu3ju6Y+ZMnvcvhCJQRvHeb4VKwt4n9mTc0m61s0UFJkjuDw
VR0xhWMjyu3a1xo1JxH8Utybk2aGi5uE2kRvXEfEio7j6Qk+2yvlDK7sUJv+0vELt5HTgFR8R8AQ
ER1U/IOzNS/vTMYe/X3O7M1Zp6aROmO2qrT70A0eZGd+bhEZCXAXbbnUaQwXrLAbHZWtzfVveNEM
xAKDJgzhGF50HaEFc9a7uQpIVwiYgEoqh9SlXSq7Qm4ANBfcYlZ3o6bbRrXXQWJPovoFvVB/lirE
09EBsa+n9KLfJ91OjxXHsG5jqMlOc2NDfiiRRRrrc66mi3NMf10Ua9CaAIEG6MaWayWq6WRGWYR6
bvg4hoNtxPfXF+TCAEbo6PwSpkfR7b1I4mG8wqzjGPuitJd1w0Xa61y3cHFsTIz8m0BL46pQ8EYz
MWmRaH1VDYboCsZj1f9oysY1Q14idBlvnKyAkE1Vke3hNlouVBSoSkkCSwQmsNl13uxGTnnMPqvY
xdOuejE5LHqXTgEqSdG+mIrHjKrFhDeioMWZOubAkaWBvm3MeLwrkyS0zSTgEbWy0TakeLF0CGlw
9cA/VomqLeIIIwmRjPw7wMnUSSvtBkMBA0cnVHYS1el2qjnH5GJXwCZl59Sg5yqhdsZ+s1aM+7mt
Zbec0ItCbj4NNef54Jlgkoiuao0oqmCibucaDOW4dzOn5VFCXfS7gKmCvhQCeIQQyPXYTlBQYSx9
giwhyjhFbzfPqZd+DbeqB+QPiIWshwLU01CZardbPgrnQk6INU4/7dlNJxVD2ahBTZmvm9iuXNot
xhjG6/AGqnRPuY1vAPmVaOkeTySvAnHxPp+s66gtg2nVAgMAs8ItxpAiM4R1dTMI3vjUvmh3+a3q
lZvskJmO+L3ckVsNeK8ZaRO37MueEMY6GyVC3jtLsgLWOytxcjPc5GbiWDr+0e1a8TGvJzsl75Yg
eWFlYS4ZdIYx1DfbyA/i5CE3of5cvlTqQ6tmbhkOLglulKryaxma8tpLmfLGti5uEPYXZq7avsC0
XaFW0K/7BNCC6o3bGFpkyeO/K0Rcwt2LshRrkHkHrTJIioaukNbZZQaoLyrFfnSn7zK7+JS9Nbcq
t754kU6fbFLSShPgHhQmmB1pJnWVzimOA22jEbB69f7k6SABjU80iFSDYt5DmGYbbXNoKXF/gYtd
gesSeTwmj1EXw7AXs8gayWLkKjh0enGIIwxzpalTdsH2+pPD3i0gRKLq9TQfQ3sZSqHLcwedh7Ip
Z1gZ+twRWsUO2969buLy64GGyISSA53PRFGRhfXl3TjkMriPfM0Ob6N7w683EOu1jQfZpwphlEDy
usXLpVsaZJwSMTAzVFMOvtbmfRiPqQBZjurtuo1TBnIeC6L0jPFpuIXrAuUqndkfQREr8UROUkWD
Z2GS8Bac61+Fu/Ix/0TZYpH0HZXHHi1m8BKBUB6C1q74rQJHIhezTf258quwsztllZBIr8rQ731z
L20pSQrth/FK7pd7BR4jIMQTAbTAxeh4owRxAWFp0OQLUp+6M+gSMzsaK2PwOGvLsaQyIQrUOYDH
QMriJzeQl98Fm3lH8af5vv0gkY15gnGru703UX3yBHIkHv7LbXMsHNB6Xf9VLreSglFvZBfgtULy
droKz96lBOlnHs3YSiS4y6N9Wz/XEw8NwbFx6m+f2ehVQiRoAoZ+VT0UIA9MMNTTfcH0f/ZD02wK
xPhbLFN0EZe7Bq4BV0yhhAg4L1zrFXmOgybxw7cEQtLgLKKwZnMX3lCucfFvbKCLfEbDC3tukn73
M08VU4gwCd4mvvggNiiwqU67CXWkD9ANoB3O1h0zOtMD9fLQ/d1RRNY4/QxnxoterqpyqBNfGNR2
K+tp5upDXfz+bbfwkZ2LLZRwUKayDn31mGHngrAa02cYKvhcuxZ0ipQPQ7DVx+u7lK2WMK6xN2zT
D3KSkCr0g+FFDZ8Ad5iM94SnI7y6T39tGJZmVlH62pgrnMpR/xB70c6j+zrnqr7QgHm5LTXEoRAZ
RxUZ2QmbnsQVktEgKnN/9NvayagEyuz1JVqa+fYvda1pvh1zV/KCz/yr9DK2MZfmmS3aKn0ejdS8
9RRLx+ktouorLvGI8iy6f+ccXn47oK9oxRnVXwt3K/OOgDkgigzoqft4PX1pjG7yoNhjPGZPZI2z
TS5DfCwslM6BsAdNBtUiXx6BRNHjEmy6glf/qHDRpF6ONq2EAtT9X/iCfCf9KB6lt/Yp+qqGNo/2
7dJVmD8Bv8BoBbQG42pbaKUyNJPgIbLx0o74YbuXNeDNwpHXyKTFieUuQjiP9BZfE/gNTC8uPVWB
B1IjK6NCgoMXbylWUMOjGP0+3zggc4hpoLSKsSRwq7O1LmnUc32ag9ifR+m9lktPjh/qUjuiHotJ
Dd3Nw84NIbqtaU9zMDvtNHGeKOrK0lULFVKKazNwNKDWu3R1EDSlwY/xfIRvDdAhYv8FGR6IDlK7
Ipx1vbwClrboFz67Q6NJn/I2hi0TiIkhmW2lfpwDwonf1jwCMwQqprgHVLSEl1aGuKiyejRCn9QP
JMDM0gyR2REkWvKrEKf+9btzxSUUK8ExYND+IywujbXiYPVt3WGIdpzk5qiVffKo6qOoOaD00P4g
GMa3wOg/Speg+EHje2nOjPJIikxcopSrG++fPaDF7sZOuZtuKKInO2q/WbcC7JEW8hCq4uwDnsEE
U0FTGkYaiZGP6fltbn4Lwnp3fQlXIvylCebSlKsgFuUOJihLX4rEedyiDelJGwtyCeBA477lXIvM
pteCfooIgUXdcKodFBpQEp03g58ew50I0ZDkgRf9rrwMSyeZvQ/udjEWepiUH8yNDjAYhkwRseT3
IVBDf6NuL2MnMOca3w3NTrBJGhQHtdwpc6YNc5LOkZ/t6BSN9i2C0viJt+S+2vA4XFeOHJq2kMMD
1hl1TpMpY/VEbkNkPJFfGomTWHtDmcEFLGJK/3uhfuZsl8snHtquUHTECwBZPIjTLz0DnqcUc43u
SFt/EDGZazrhFhN1u+rQQj1Tfq1qx9iLLqgS/1Pr+T/v4/8NP8r7vxaw/Z//xr+/l9XUxCFQ4ct/
/Z9j/N6UbfmD/Df9337+MeZP3VUfxRNpPj7I8a1i/+Tif8Tf/2/77ht5W/yLV5CYTA/dRzM9frRd
Rk5G8JvSP/l3f/hfH6e/5XmqPv71j/eyKwj920K81f/494923//1DwwKnn0H+vf/+4e3bzn+v003
vRVIcv/6u37+Dx9vLfnXPwRN/ye+uqWalCcHMByKoB4+Tj/SpX9SQKCKqioA4mi24AIpyoZE//qH
+U/tNK2Ln4nQ7JUo5qAtO/oj6Z9AZeE/A3FtSsAkgBP9P64vPtKvj/ZfQH3fl3FBWurLCTHz6zjg
XtZRjJElqqFIZQ5YOaRETerasLrIUcSaHPF6JI6qFfLeKqfh2Od96hNSZTeNHurbNi3BjI4uFDl0
WZzn9jxF6EHlwuT1s6S+NJOpb0urTm8K00qQnvfAjmZDkMtgvyb9k2pO7T4ZmsLtIkH10qo2HqBG
Udy2kRnfd4mUvcipkgNFnc7K96ptUleriHUfykPhdBME7G1gcuSnIQsT0J4I49CDmWRM75qubf8f
e1+yJDmOpvcuuqNFcOeV9N3DPTz2jLzQcgVBECAAkiDIZ5ubXkyfZ3fPTLUkG9NZOpRZZVVmZIQ7
Hfj/b7Ulixx75oM3FxMk4r1N+rG6t7NUBhvotViXGMm/Kzo+ZSKuSizihLeHVZF3pC1nbXBPCK5v
BWPuBmAHWqY4mx/1qtArn3d6TqosXmCE6wQd0LoLm/MLW3h9gAJquIZ1y74MwTReecM5Gg5Wr7d1
7ZufQ560j9oWZheLXF5NmLrvGbDnL3EtJV7xrEaxO1P0jfaTvSHXKT/YFTL20EPTYlHr95TrGUDI
GM5NKXvPjnmKXBREHLCbik17GBKndtAsscewFzkvDUEyB7qXkxttqXyo1TzuF1ha9otRydeBDvB2
5AbcF8uD+tyQpPgcCmavBYg4jViqcD3H6VCcmM+GXd427gE5QclXolR2bsWSPtdZAk2iUf49E/n8
3qk6PQLjoM+6kyka3c3svq0W6Omq6HRko+g+DDRdx7D25pA7NVW0yMghnSn7HCFuv8xZ0y8li1fk
pES6ex4dw6Q1TMWPbiL5lrplALCVmnS3JDNWP9VNh7SZh1MyrMs+TafuGYUPwSN3fXFdSI/i0cmI
M23jbGOWgWYIuRhBjoSmAAa/dMQdi7wlN1en/MegDTLarcSCrCJ0b5YTJ9kPVqMZ1xqIDNgwD1Gl
1yA8yF4jNr5Pmsqh3eugotXdljpADs8MH8RatqCGqiLqUQvNRHwdZZBu48QDeqfF0l4KYM6Vj6ic
yhqt382xnkR2y/Mp2uOhaF4bmSFbdA28/jLHbvmKMPPGloOxQ7Mfi6Q4hDI0SJmoo2HT2H5CEfRE
oip0heyqFQ4BoDb5si+EtbtEp90x96R4FnE+XoPFhKVPnWBlkJD1eQl88pasgXjvx0JcV+eDoRoD
VYDLbpIX9BC6bx2Zos2EG2fTojL0KIcIWcGRKB7bMINXOlX64FcAOPWY0SqSSh+B68hTUtPmw6Mf
osKzbHZCx2rn8aghcK8ezwsJUGmjZYxwCd0fEp74CyKC84NT1IG5D71/lFBh7eOWkBcTjOG5y3p9
mlwPZWbCJ2B9izvUUtMtnERISV2TkO/gVDWnezzNzs/NsE2yWZy6yGQfjYNsCmm5626iw7iAH1Nk
0wwJP/g0MuBEcN7enJwhQhrxyB50G7lPr8P628ra8QSyGlh8omy7bdbJPbTrhO6Sum1VGYiGCmAQ
Gf/NwoDdgoGwo8zC5mT8SpdN307DSa3p8FsGJNjPvNAblY3To5utfK6ThVa+jtcfUE2LTaTcsCdB
nm6KJRpfVxo1AAHRBHlu+jrfKV0PI0BByT+Q+1ZcIaYwesvGpd/mSK/ZrFPLXi0o5wZERm73tqfq
G17p+mJ7IGBp68dNMnvUl0WtNceZ1+uGMzySfg4VHKeDyX6FeZteLeeGVdzOSVjGcV+/G9wDusqL
MwmmAgd1ODzMXTF9cFOIB5kJOCl7DhVmyz1I6AU95fjW251ZJfLLMvALj14G8875Fpz2BH14BaXo
CqKa8Bve0mWCx2FKDp6TNSsXPcfJJ81sc2Nd2iRbV1BzLAINIsaM6b4LCOoSwFLP32kdzbvBdvS9
E1F9L1VdybYPGvqtmay6FjX3u7UZG1pikZ1e8TwwWKWF5lnZjMnysirhL03Sp1APibTX+5hO5iaj
lZHNPBMNP661+tkEwu39FMxHGI9cWlkarD9cNPln/OjmCWlIaAVaYnuyy6RPoST80HLaIhAvAFu+
McR337p+UGca+caUnIT6qDo53yhrOojScNZ8Q/Zle17DMXrBw4bzWi/RzbsAT0XWsvi4dDbZxghW
V2U/tQRArSTTW5HW9JDDVovAHt+3X0Kxtl9FILI9R3HcQ5AzwLdDYo8YeoojcSR5wmFArtT74XmR
DgN+r8f4Oq9RiCuN8uHYCQ5td9fy/HexTHI39RphAQBYNESB7fIzDzml5WDN/NhZKuuyGLx9R3tA
YuBoGPLHIZQZvp21We0mVXkEKmcE78GiYkJRUkR/4R4e5s2QCUjkprXPN3jANSCTJFf5Doxy8ZYX
85hvUgFGteLKcFNqVwSnpQ95cy74KH816YB8ad9oSTAyLGoFfaPiaRfU0zr9QJNwOu7UTOOiDJRj
SFJ28TIhz8J8GxYUqk7ZfXZIjTVdFa6Zi0pUJmaAM/gA8W0aztw8ZHO/ouppWJC3c0t7B3sKGRBs
H+dKz9WYMtKf145QUtmpFUmJ3FzKy4jp9oGS2ZQdik2RHUX6FcUJSoQcIrW8ni9t5ovkkdGwf6XL
2OYVcv4cok6HHIJwLme4EX08FvSUrbLLf+dUTMEWCVF2z9tuOhoq2+K5jxsalT1D0v+uyTzJXqCG
xRuVshn6wsn4ZNlZ1yX+ljmvKK9yDfgi2hGwLh9syuvXgmfuqAvcotthmYK3uG/ytEz4Qg5yVQTO
J6h0usrlNU0+k7hOyjBni33PkmDsfg1FizCutm7xVKZ56OD2y4K+w7kzo+mrnVlkSsUz820ykbnx
WLT9JpqDdoZQF28Wq5vhMWH52peZ8uHPte7MT6VbFHv0hEg0waf59NLYAV6r0ZgDEk7DEz5RSFuP
HUzOUzfUOGnyYfBliv2clV0x6y8Eba8dSMy++z41Q7eThbG3yNP1nXoTV1O+4pBK+5bsGtkFhxGF
GnhohxkfEmPUjQ2EnCMzgQVtVdAeixk59WGiiy0ZbC9K2ta2xIWgvxokuu2cy8VlTSS9joEwx2Vx
5iiyoP5UzpqrJ2F7UmkfHVpqHVJ5bf2m2s7h1rfoD5iFrL/oZDEbGs7+Z5MU/ds99KkpfdgEe5mN
y02rUX1xJgx2EVwg75EbATsJpOMda4w9R0fz4c0OdQ6PBORxn3GmUUgS++y1S7oWvmgc449oFYrf
+i5NLyReyG4WsTsJ1+aX5N4ce9dX7ziTeldbfJIzdU10cIowM38wKtGbtTKNuNdwTj81At6P4VJn
eySQAwRfaSa/BHKezpKsfM9mbQ/5osLHNM2aY5DxrBJmjJAXI409FKkej/Woi0Pqh2wpqcgnFGdO
+pOlQ1Jmro9RC907/6Vp2oRUtBntSwvjH0ZRHvZtmQ95LbaL1Q1AY9w1surHoDhrP4XjCfqqdSjH
rJd4f9IJtUJjOPUva0Ldc5Yq+R1tXMkudpF+ZSrofoWdGr50VvvPYQigdp5W5hEmOvrkp3SEfhd+
SZ7WZEkuIiTuhIvS7dqQzSi4aPXDMkTT8+pM8eTdrK8dZKhPLGumrQ3QDzUHSX5om6zb8UgAz0Bg
7k6ORbSXDJ2hAgWDG9am+M39XTQbtdMuXV2+qZEzvpF101VMJd1BuWgthYiCTV3T7LH1mTiNwCyq
lEOqYBu6vmSSBIdkydDIe+/HhXAAWkPRjocA/ohDELZhFZgVOgtoeqq6GPkmX/jvCGvdJlinZlNP
OQiwha8ntNTikYcgTlc95skyR/NoqbJw+G4Wh7hs2t3pAlA6sRD5U7fm6QdJ6vQ84FS7qGHM9vmU
8mrRsdzM6KrfxE1Hn7J5KChEbDXqhpg3Zx7m6YOOdFv5Dtlvuay7G9ek/cGd7t6mem2ug6DkE5lj
8oGEAjGhLfgraUT65illl2AOmr0qpP6Us5lO0yr4NWzz5ikQqJH3+2EJTBeckZtav9dhIN97GvVb
rVS+7zhbD5FI5Jnm07pfR1L8Ri/t8jsxTO3sIC1EP2EYHRy1wVsutTp2c1hfEdeDPbT2y06jfeSC
2HKkkAX9u2EdBAORaw8BmL5SpLH/2s5j+hjpdIB7si7W7/eZ+RjlHQQMaRf0hxGOR5T9jqz4Ab4e
DHZIyVHVuX3I4rrrSgLi12xkZ2a6ceHELhEeu7Gc6wjl35i/flFLw9vAivQldZw8miavLzEdaF9G
cQtRHn6Wud5blwZ9WWfCow0xXaqIkfA86jip1obrc+2SGekmbRi+ItvAvbo+MP0eu9sAJ2Q+zC9U
47JCeKQeHuNkYnuczJBApo0/u0UTHIwLPntIF56O00CC2xwUdtdamu0amohj0EX2yEWT71DGQXZL
3ziwO6n9IGZ1RQlCYT3a1mDBweyQvTgvB/gZVOdPcMHEFUk8cjNqB5em4GY7rev4RE3f3gb8zq0J
MbqIgLV7Flh68IauH7TPcJAsszhz3cHCOaEDT0W22zdtN26GoOg3DU+LyhVk+Zbj4Nhn8FI8OpEG
93OthnStqNNtb4P0mgpNj/XA42tmLOYWmSxBNRVK7TAjRK9zbdRe4M7dYfdCffI6QuberbrYh+No
cZfG3a6IyLLJmyReN7G8yzLTwuqfmHI8VPEN9tSS4nja+mkprnmXQtk2IwVq4BqaAtyGJ015vdPE
wAyxtnDbsfSDR344yTkKL3mXrCX2QH+ikFSdRjiuNnIeXOnlog5Q4cdfWnQB3pWidhtPc3ekaZ7t
8E96wsIvXuKwpkfnEDI1Yec9EuxiD3iMsmoeGPJoMhJiUinUFlvdtEHCUXRgY19sU4t9eUit3gy0
Q6sHgIf3RDJcD2PYX4iO+K1lMjskxSAOQIeW74Bq9FY3+XBokmk68JYvJ3x1sV19DYe8uJ/Bekak
7CTr4NrrjpQrXtlqbn3w0Y9+ftEig2U0TzGBt7n9lQp8zpdR6Sojs92uOkYND3wWuPhRffgjXaKg
ahrrv+N4EFvoJekX5Iam2yVoYmQHCrvN/SBkCTnOuDdkHF4BisynvuN8HzUUFSWhF+4d6Ji8ab+a
uKzTZHqkk+42Lin0czNIvutaA3136+NnJSZ+RuJVuvWup4eIpXrLa4bHScQrEod73+EDb/s9spOm
M1RC6LmDBBXtLCwqaWqhqw5GsKwFl2cONmZDNI0uMNIhPSDsvf1Glla+xg1m6RJHt9mOExttWftw
QRVXQrajjeLnoh6gbC+0+BZn3r2MuQCyYOlwjnqUCZZije1ulpLc371o+d6IQTwZE+KE0mIOjmvG
UEvQ5ctXhtD9xz6Lx6vnjeqRq92x48TBSpcIIoDH00MnnceR/oDJoofBFiWBfTKwk095UeId36Yz
n7DqxWv2EJqs26sOTGkVYK46e5xL8xYZydNttXJ4xIjebr0aogdMa2geFzz6XPHB2fVQ/bwa7sx9
Soxxm6Ho5TZ7KV5ArLK11MyKDAYTmVSqA7A1qW7Y6C6jdYlsMPwsYZ+qbR0vw2OEWfXK1x7m9UGj
ODgqrBWlsmvxjGVhYRidh/rRgUmtIiwOv4OU87g0bvTXyE3q1Kuw+VAEp26etR3bKDOqE1xYAD6b
Yd5hou7R1tsTfhaxbJ6ApAF8sqS9WdrlR04XNMTWy/IcdjW7Ugyur8h9cwdPiEIdbud+ji0N9mPG
ljOseQoYKjf7WRP1REww/5rdRM65boprVPjmQ+heb7MptF/E/YM1uRCf7xqnC5YSRI+61SOXL8s5
kZVd/DJXkWbRZ9uTfjPEgLlym9ovWEdmGORqfv7zcwUja88gjBfMGdFoXlQ8Nx+ZXMzLrOoClGoc
uVuq4AEIlU9/522L/zY386XH8/RS6Kz4O9H1D/D+L7j0v7MC/4+QB/ekzf/+T4T+fyEPXibLFWiE
v9AH9z/yT/og+huq6gDoQBuPME0IFv+dPkjyvwVA7u8SRhjTwz/Gr3/QB+nf7oYYSN5pDpb+blH5
T/QBYFj8/ntlW5KFMK3883v7y7v0v2cP8J38hUuDKz6DqvduI/oj3o/+1RzAwtCmLW4aIIt3PFlr
jXK2IU1Bq5ECbu0cRVTHvo3qJ7Fq+7T0GXAWhYgNgPdmrCC41o89mSeg+y5numyCzD/QUK3lIEx6
7romPIKgmB6TBCVXPurcZvaxP5pIsoPA3v49bil7N7gwP+N6LLDmF+yaj+F4hEGs/h0Ugm7CbgEU
7KncDbkB7WfhFCtlG+cXSY2uDNfrhZh53vSQJj61rpFJKRGzu6szJENjDdbrOZuA7mQ8bb+GoMaw
U7veDKVAs+/esGJ+bJsUJZ95HGB/QdjqcwMwdss41tkib7Iy9hPu0bmLh03k67QquqF7iFZsDqUy
DiBlPk8A8uL5vPiGaoRBM39oXTwA3FwSbDY+zWwp/PhT4ax97L3JXzlqnc8OOtNra5CovGlxd+zV
hDuyZBzaSMAEzVt7H1U2Y5o5V61EZlnV5Tb+njsHQBAoR0N3IGCFPrIhm5BgGiydqUZ1Z0lQr7kW
GEOSRW5jNtaynMPIwM61BrKagqx/AZjj93qQ7gftWhAUIUADbP5qO7e120Syjyq10vnQ2tjuJ9DK
jzYNEH7rFO6eLIo23aLHaoTY8zQHEXua2obvg06xD2W74Yi/qS1xaa7v3ZTE3zkORizik8bVLob5
HGCwvUBLYLYNVna8ziz6iGKpsLvjFmltl1SQC9ilXICqHbLe5yVp5vZkFIXmPWLy0KH5CvCgK6aq
gYz3kqg5eA7WnN9dQQsO/J7gBir7fCWnMRME7wAJkn27YjYsTJtfwSPLfR8ycAJ+QUoXaJKN6vr1
jBgZdRqkUF+tqc3v2adx1RC/nAD+r09Fy8QTndGT2odtdAlcPAOlErxCOR5jpZljfoMxaHxCb5es
4jy2VZ1hSZcKE1s5SK8ghhlXvAKtOKrIRE8RHcV7na/wwZGedHsyBhGC0u8lVRMucuzL/DRJUey6
fJwfmkimLwxN1ScRYtwBrkvgBsjocismxR9i3L0Pcb76n6Lr1soTu2zluPpH7GjqiAi4FQhmngEp
B7JbYqknlS/a8RhPbfeli9CcuCBYeYNkgk6Xwdiz8zAvGCXBkj0kwGoeVVNkZ0tCbP+2kPJEEEBz
SWJjP5os6OoyWNRyXqc0/jCpMj9xCXXPRBXD0XZ+fRlm039vheh3RZvDvBGlg6vEVEcbaEzINhyz
dE8zpR/SoKOHpZhR4hHONNkNWb28o90jAsQqg+Wd02B5qYlvHxtDUSPLCjHFZYG2k680cfJmeR78
HGeWXeqGz36rydSjV2Lo2Bei+rrfgEbEp+LO+26wwCVqMxucL07W4yM4n/asVRHDVwIxDuyJacfS
ciIuZTg8YnFeQHbteUDYtUOHT7unqE5HPswEXqo0vu2PAwCKT8aC8ZGHk3jE4YR1kjB4T5GOiUtf
RBrnXRQThGIIk4W7XLD0pIVEgL0csFrEoH4fBir45ziNbD/3yXwI6oDluzt3lJdZTez73XHwSmJq
EBlWg446YH7O2GkpmmUFgaLSJwuolbww4LRk59KueDKZLp7CwOafAeBrumF+IWRLIoZ6Y4ZRYzMH
Yf828UJ+nUAckUqPwg5VGGWwV4SOxvqHH+MWn5Q1YPgMpH6yLxIL3q529ikAr1cyaeRnGKNxogJv
ql/iWqWQeqeJTCtN1+ZVz8DNe5+yfSDgF1vzDs/xwg5Yyb4aoKFbXJnfQI49zzXyYB1qCT/AL0UM
b1+EnE2Vhkd8J/ZXH9zXxwaDeuPrb0rmCN9DkLtbESYj9pjUMCh1bjc2JLoCu7mAkTmvY6qPC0zO
mCo1hwMqJSOy3gv5TEZS7/p2/BaaFFWXmEax/5D3lrWfdOogVF3bdrfYge4UnqBdPaj5iShhDx7n
+7MM1/Dsxuh5yrpoa9HR8kBlz0pUO6a7FtiIKVeF2bFSJiTXKSbLHo9Pc9U9TNelBIoLvL23Zl+v
SGUr6brMt7Spv6adras0nsW2KyjSuvSgD2TBsmpN/0PAXo1I1xhFlszOe1uw+brGeA68DZFSHjeu
Ak407+peTyV0gfj0Mtc8FDTrDgx7q8CWEB1HQA79ag+d95vBy/c1ri907REPy8VDigfD+xAok+ge
kpW+RUt3Cfv5wnATPFMAext84XE3tGJ8aKPlUE/DpQMgeETW5IEwec6W5GGamoNbsstC1I0b5KbE
QJ52PB/PTPTXzKbNmXK40wJc1ZsQP/yWcF7AhS82vSV73+bsPOf1rQntb9SC3/oYfbIx6swcBGpV
F7gDsNAHYLXIvBH0qxwXshEA4MtYEg0oBS91yQNlw/e477IYT2/oaZl47jBcjFR+OA76FKO/Ecu+
Cw1jm8HBI19qHwR7Dgelw6d7zSOQiWvkcZHRhldJRBpR+kKuWJXJqM88j0ATJX/4D0DcKPWwEw1e
ljxT7R5J6yBZY6oV3aQLoDPXUiitu84Pr0uXQ2CAQ327UoO6ORLHuI24SlrkABCd7TLgvIeF6kiW
eFfqN/GHwnEi6T4ASILvIn1dXEQ/1G2JB7DfFrJ1FY2MKSMI634VCrKL0iGa5cF5wAACB/itaes1
r3TcDc/znV2aNa+RxlEsySlpx2Xb3rkoXOHtQ6f65HEG9vClbfvo99IM+WG6E1mwsMCTqdTUA5XJ
74IDcF59ng+gv1DTdLNoijzHmrI3DR7pWHQd/4U7tqdbeefRRNarkzIT68vQxusD/v7u04YrQWad
THlaofCQH1zdYX4D53EMI1K8AoprnyKn7Yu583nRH2pvlMN8rFkhwZ420TOEW42qeALoawPFmLmF
Ipn1zgYz+NZ+GPtLD3HgC1MLSUsyRwpYip/aF7YWRVw2Jp93hUA/KcVA8S2fERS/A6pbn+2ds2yM
n3cYJtzXZOEk2OV3ijPjtTkScec9oYltbnc0N/yE8xyHtY9lcpj+8KWrzskjpF4rbFt3PhWzkj7N
d5I17nJEwWIcBIv3h4XNs2WpUlefCVtewenD3Hynbd2dwMWVxS809eHVsBQsDnQn4St3yqWlnMdr
1jU2RMnElF4ZPK+/wpCTujKSNNcen7ENSX18HEkHOa6x4bghy8R2ILvri7lzz9rp9sA0eJVShJF4
nfVds5C2GA7/UNccwTrXQiXNx2wjMMX4a3Gg3PnulckFHg2Md6/1nQ9fhxD54XeOHOfu+qO48+a5
qoNb0ecW8AA3G9DCwb6NzfCbgR46AcUB/V5DfHpqi2g+TiwpKqJ7hHWP/fRLa5OI0krvHxSX+sjv
lP7IOveA2SDdgEvoVDmafD3Go51/JbJ3XzSW3v30RyVQTDMEAwVKr8swJeqwQMZTRtMMyWLMpgXi
4MgfQMRHp5SPmM+WTh2iJup2NCbpFmFK5pQLjj2JJRj2AFrRbX9XNJi7tmG8qxzwSOuTGUR4htBH
fBaGxyAArbs5Mi6sittYHDvu/EXeFRTpXUux1AnfmLu+YlRrcGrvmgvAbGY34oNWNdhuvigz86Pz
jB4suJ2NknNzi7lP9qA2MUAluX1cHHNHvIwLvmuN7+Ou/5BuNd8kRstXr0ak17e8GICEZPI6Ts68
DUPG39e7omT+u7ikn6BC+bviBIhLfFehAEGCVzjqxlLMSXoK2ERBODmMC6TBpYie7QdKSbdpc2LD
B9ih4r4a7nIXAZa02Zs/KhgezesHHlz9DXgjQGR6F8ysA1keRo13DTW2quphUUsqiKV+4UCG/lc3
7OcQ5P6RRgncmzGWyhKVhvqZTIacBMRDmyi26qax9hx6u44oMgyzfSpgNt7w+j45LzFmKm7DbRyZ
5AgvLdkxumYva7GKovxPu/8/9uv/rMb7F8k0JIJ3H89dLlgEcFr/q42g553KSWrQuqDNV9pXxZDs
oIv6L4TZd9Hwfwj+4A/AF79n70KUiI60LPsXUXE0RN06I1mkAlW4tWDqITH683P8fzjnv4V3G8L/
Gc55/R//ZgVf/gLn/Pkjf4dz4vhvsGyipAtZFxmkDnfv49/FoGHytxRVf1BfYivKUSwO6e4/wJw4
/BtElwmYbDjh0Q19R4f+oQWNEny9JEMsA1zyeHji+P8GzfkjD/6PB+MeR3EPOLz7AmL47WET+qt8
WNvRTbBCTJXNi2kP9r7MlhGtNHXaB4h9CMYt10J/g9oQUYT4IGab0cWEl7hbyxh7xW5tA2g8IYN4
RNL0scvfen6FKs4+cKyKpzzR94wW6sNTINqgRG3t99DH8U7KaToV43w2pPlpwZrZEioRfJqlA/ri
a/0SyGkLjQS0PCvupKwb/c0CP700E+cV4mygeHaF30PX8/Tnf9bg9ju5WuTCYPkuiv6JE/AMZpQH
2vP2vIjQYTNM8i0mtC2kj8Gl4CrckbaOdiwIvqtZ/BdhA2EQ34Xlf319c7xJ96pbiE+gu/0XLbiY
hnBUJnGVVPBdodUMGz2Wl6sNQTdGuTag7RFESKb5O08YEqNcGr41bv4+UqAkJu1ewpEi72HmzU3n
g9qHRuZnTGB1OQCVboCZdfJhDR/+/EE1rfGrYZfQqujNh++5liP4hlptdcGjj7jxN7Va86QXPpbe
Q5iIFys8/vmzf34pCzUc+2E3xLl/WuFl3na9v/9bgLehDpIz5EKnlBbmVej3OZVzxbupPdCY8ZcY
ayggpaKKQBU8JsCYZDV4pT9kXItLw+q5DGqJmuSQ9sdidcGhAMW9CT0kpdHS8N2Sd9EOup30rZdb
L9C63iTdboKw/5omQ35tkgHKHRWnXYkBPN0FLqxyZtsvY4v+6j65f9mxQDCnyU/hlG+aBKRXLVrE
t/d4c/e9sfCizZj/N0YCZdOz+0iihVQg2/jpzy/72kNXPPunqImB4EVebZwOyMUkK2IEGrl+dcWw
S3KDYUUOzaGJC4F9vO/3TO3//LCrkOG1TTED3LcUpJXifYW1NxmG5qQQPGkRmO8AGy0I22RT89nG
1hygdU+3iWDNJwR3B9WAP9skCxHdLnRBdJnj3ZwswxmDy04ivxM4i1eHYU3ma2yT+haYBmXQcXyR
U/GpIW1+gNw02lKIJMFVrskAHqCgFQ+5hRgxC05/3sr/Sdh57TiObOn6iQjQm1taibKp9HlDpKmk
955PP59qDnB27xnsQVWrS2kkimRErPjd2lSd/ili7Vp1LPyZ1/w5E+kF0S5EEBiDcVIExTgt0vIo
E/IW6JGmHf4+bCKFY6nXqysZy1lNwKMGdpUnK4m14zz6Wtuo55L0y+PQF67SLL0zD8Xg1VEvnCKx
iza7btV6N/bx58JSXiWKuU9SyzgNqMqCdFhae10y9aaq0Mqz0V7+PhOKKdkvpmpCVvd9APLbupTl
k91qVHabtTTv2jiPjtGWyakr2LoL1vtmApUqUdFflhH6eRWK8wTCbk9pPYMtfytIGy81gFeHUuHU
t8sRpXp7QjVa7ixCQp2k23Q7ni3iedSRnu+J9jOJnXKo9eJ1o/4+KfCdyMCbY6tOj6UUW485yOpU
dD9yYw1BKnXYW7pNu6xxezPN/LNl238VyNwBP1+nj9gwH7XctCetbk8NAOCNwDdzv0GWVusfY+vf
yNJKHtVtEJ0MZvc4TdbzZFjdS0YV5uMCTA/dLCcBMrHHuVWSR7lrnqVmvkWdaUfNVJ/M+0O8KetB
TTPHoMn8ubGQFI7rlO97xGjIFmbaIjW1cdWXzbiSRiT4/Rhbdq9S1iYG7W3U2jjJgjx786aTXDos
0blBB3AGf2juT9JW9AtZnE6dHhnXUVplV1oa2K/7C2ZdnrtZLBh+xwRCI6Rk3YuVFD81Gie60tix
bbU4Hpd6+TDF2LpOxUhnn2oxA6GTzCsLjXUdamiwlTrf/f9fo4C3dr2c9vbfH1HoS20vsw5GHrWl
KyuVElhzVT0JU9vuo02u0H0a5ZOFjOCKusX/+80Cj0FQU1U6dYqaDUld8bEly//7139/bRFEZyMT
7qyJlT9qaf87KOmpyA3jXagH+hdUrbL77xnZ6qmzKGoXD53t+E6Oozfr5hxYnbz6bZopzxp43T5L
NyDEIkdjsaA5zXOtdrptpGmaFstOHUtgGEyXSK7NVxIJNk8wYgRAxcQUsqiZ7OqRJVz/Poxz9U5T
ay1cUl3xRkEOlF64DbF5Xg1CWi31WSDR2JXN9nnqD8QvJDZ471tfw3yo6amMLEe/WwikIVyL5NAr
speoa5C0L60EWDMJgaWiqTT4Uq8HW9Ij9NjsohJ3UwfKaeI6lQVo9jxsi49h2k6LWLzWVoUmEL0Z
SL1b6t2OnvI0eq8cbDOA+V0oyDWUy6ecdQQCSP79pWR64YGgudJseBOZatq0eJmi2ib4fy7S+ENO
3HVsXVmQ9gJpTmQI+XKhsGIhdymY4es1JKBtL87lvkvLB2Qu3qTjwE8jt66qBgbKeujSfB9pljvF
9jBrF6ZTX+mMYBQZG2O0x0V5os65FbHqF+g3kwl9uOpTPrvl0vpoiVkv1xOFni1nlr3QPgxi2Muw
B9DFU4kM5Foo9+v4Dml5udl7ylR5eZw7YzLfd+GH+0m8n4jNEK5KXjvjWO4IgD+MCBjgsN2eeDAD
TPt9tPh4y5u23XVgL6KCfuiuXJAjh15UnoGQ584bgcnA+0TOyMRVlKaPU8XvWn8jGXWQ5qMqJAGa
SG/I2FDSDWLeJsAjvqcsB2U27UZrPUOJ9wiQ/VHAGW6pp21RL5HQ7MGiPLHNX/RYcrcCQdS2cB2W
45BszhxV+zjK/I44Rqmdj9Eosm4sB2EtXrraPE8ZgXxbwSyjOylNjeK28rJ1dHFK+LgbbOMqk2YW
k6UnLPYmTwg7k4O51Psx+inqiF2r7JcwEwTWOAXQH8qanaqUD6nSeZA1zHkuUVj+OuFnFUy7mDdY
GSKyJcQTxQZDZzyANHtDDBq3Ao0alvmBG90TubdEA2auRb9jzAVcEC0GpMJLxIXEoL02pOcekRN7
alcR7mbZO09Ctq3YIUCeD0o8XWSz8ooGM7uCUnEyb223T+TZL/hgn4lMsE1hnnSz9E1rdSyr+Spj
CuuE3en9PS0MCaNi7HLEoEvU7wB5g4jm4nP8OxT9R2pG+7VPjg2JZaznXuTGerITDeG7nRUXrZ5t
yh0ilS4UmyYQ0IakfKpENv1SEK5prAE996f7q6RP3ZYFUzR6WnOTYioe7hwAIWY9eDeImNHSznN3
x0EqgFiSYEGXR6xT1jS5eUazg1h4nJqfFtQumTq/bck+L1W369Pgfj+n/XqqhuGlF5UDvOG1QAHL
kbuIrKlxMSqUYRqld7rHiWbgnJoYJr5udcaJ+N5jm8n7EsPIWIunxOrCDPW5xoAem5kGSqWr6OsF
cMuWlyG8/59N/TFdVC7efaNyKitzj372FHVLeA+gr2q892qLWL/4e4177SzStqzRUw/JSyj1x/tF
jtJiP5UNCyDkxJwcASh2ua5c2lT7e3CzTOfyaQmbbcYdVr7c58LSWs8A3V7/lmCLUahUASrt0Shx
Aoy7URbf1xm6ya/imuuwnmeDulTyVmwOq/R9n8+KA6vbgzrr7L2t/SSXRw1xqMzdxXW1hVx7omhz
BnVmhORXKSe+X9/8RWl86NerpqF+za03RdtCZcE10FBqvoHae+2Wn+5XYUDoL8W8oq4FW1u7kbSe
LCt1iw5B8V03wn/gmEFfq1fhbmBZGuGbhTaYKzSxcXSugIL7Qn+O2torJRGPwUyC83hhknDKUg66
ZGAwM3BIGVhMxQfA92VjugBG7uPqU6FTZVXrt0UzScVXonMSde48RSesC091Htx1Uk16rJQ5qFn1
RCHaF5mKeCUOG40zNa6nbJlvjWFCLCl0H5e9poMFWdTtRROnfS5JB0Wed/KGRK1Cnz7pp1LGazS4
Mt4Cs6QbCWVNYiuV+Ir5D5lYm35so+quGzGdw2x687o+W8pzn+cPUTQdCqtgq8vJnI0hQG2PRlI1
d7oin02UzNowcq70t6yLKnfJx2MaL+8D968uNm/VultTLJFwY6HRm4/wYce5QkEbfyj9A1jy65Bo
rmmSqVW1p+4uaZDqEK2Av1rVIZLHlKkgfi+F6lkUBDwSPQRGNwWa0PDb6mctxW/qpJ7ycaPrXi7S
GtoS8eU8CViK2UbuiijfxcZu1fLN1leZTrKm8dzc0xpXNUhy7DhdbBiuHJvcpPLDVIMSJmJJSKn1
h1r/GBXzj6WDQo90WFknjB6Udb3MKBS2jzTzFZGzrABwL2r+8Af73LEV9S+9ilVbiZpvdkZHQVX8
Zh2Cvtwe1BTVNx7LQ9Wqe7MSWV0eZKRnd7JycGZD/5qX6LFfzotKVnYqPNHv5Bp10m2cd2mvP8Vm
8mwld2do7lcdhNckTm96J1b20jY3aCwJ8tvODLowrNWfppI/6u2NnNkXESuLPXXdB2K5Y5eIn2k9
BXBeL4phtpgV0CrmxtOgm3iCyK9KYcBG2K5+8yRN3K218lkb8afC5UM9FyjxgoaiDzBDhNnmGdxU
Tikoh8lo30RuQjs3WobjOWm7xyW13nU9G3BdVmH609bJoWs0DFsEMLPCdWyza+UlrxjvqnWT5+ws
1OdeNm93FmywEBUm2c+Ub+HYoVfBwWEJLK7oXrWCnkpzE6bMhzXlGYjoMUO/Ch8QLuKTJvYPmbR+
VUt5QYJy05j/ZgN+o0HCZ1A8iM/UuJDAkmtJw4+SspUqpRcUgytyd3N0lDPyuNceZe5A8YAIfJG4
1rX2jpcjNhD8Z8trmjVvrTnduGdehrp5lwTq8Tmx27r4wd96VoV4csah3+kM/IoVHil6b6v5ggqP
K9o4opAd5OhDWvWP0dLDbqt/5h7KdIq2M+iu5rTmissy3W1zcsbglDbqxcRex/UWfgbqB1v9GZRC
dkb04Q4iSbcrxO+6G2n1NCAvmMmAV7lSyA6eBOTAa5McibYIcJaexlgJKBwXKczXO/3YVZc0s07q
WGEjtoRdugZoj0Q3zpWv1CjCdGugmNEK5pPh42eaqcbyQyEL4SarKt6r+gLUzkzLBixoDEhBa3aH
QcXNbyypPZqSQCgRzBslgS2iVenVXZOgvTet1y2zdiJTTAqL0wzV5GLy/MId6pMuZA/44YbcfF+R
xNDUhcW1DnPJ+LSEHppSI+Q+dlvKrc4w973kWeLkb9N4qJn1JwmzRzMEWba41jQ8x+qdnWtf9XiC
WQ7WQrlK5cDa+2HEljNEBbX0qWynaqeXNQsXzksmnFO6mKc2Rk0xSq3pAv/tRsHC97Y0B9y6KkeL
2qkRi8Vry5kcqRQDFjyBbbQrE0EGNsHc6etx+8jKXjltXxLFv+jfeBETm5BB2vVRmMyyHAiCElRE
2+LfFNna6wy0ZKIfZKzTtjWegi1XTnKDLZz2YWuGanR5WBa6EZX5+LFUj+qkBejeLrVo7hQiU+xo
hvjD97Xl26FOyJPctIfBqB4WNu9BhQfdmKTnSeq/TKJSrQiWk47zdmeMB5zSrDI3eW3COBbOGzKr
7DQ19YRr0dq1auRJQvbb486xI4Q8Uc6Swm5fRfkN3ekzYx4HIXcywXiQaczHnXjQyMgd0+kilQCd
fUf4uezHY+q3QkpFIO5LGZPT+DKN2Jyj/GjNRtCUxitGBI9NuJ8os13Lz3VjhUMeuVqueVLxJbAI
iWtzSguZeD8tOpFYuY9mqlLKYluGPEQMsVeV5w5Zdj8n+635KubOVfKUiGHWotzwymQKVgp66W52
0JdHTDCYjZh+QE/fxnR1oJ51T+wPtEqqAqORF8TcI2Udcqpxi7yBvoQNc7tXzeplAoyx8fvDsq6P
5lhOx8HiErYVgIAQ++tq3KYotiX6tedCdtRRcUVbS+3WB/ORXiGYfBPt2YQ97yckVVOJNR8LotjI
LDU3kDWWWdmuhfgiRaXfmmiVhPoCuOtn6RAkpXUypiJYsJkp0a/Kul9iTRzYYbQb/iYDz39Vnen+
7C1wrLDWuwbHsbrqDyrRNzX6+IwCcIuEX0y1fpfXJ+pOsfusBfNlkUS/L6Owrfs/s5R5WDwc3aJT
XxmzjulhhcXWBiX2oeMyu7rvvkThmJmIvcd8v6i6i6LryUhmf0R+ZsknYekcyL9j06Tfgl7vYyw8
JYbkAu4fQZRlp2l8sahNRWUImzHBcyEGWpr6aVS8NA99+jUjQ1/+GN0UJhjYB01Ba9/sBgMunonm
XY37HXobb8S/PInbCTZyP+Pmk2U65pZ0YwGcnzoryCz9lsoitjQaAaQaUN9sxF96mZT2MCoefPZv
J0UYQ1Mduv+1mnKeN3stou+RJl2FfGHSxiVb09ZUBndwVurLvDcDxPW7RbQCqzV/8+ak31cjGtgb
TRD14kueLTurMQ+YWZ1slu0xSi7q0Hi5cmtGwmghU1JJO+OjP3Qb0cly7asJCSWSds104RAVsj/V
w1Uz8ud6rY8gktjlBzZIDDgxOSIgclu5CdgKvQ3Tdzqme3Q8/nZvdN3EzjRmgDmm02X519TL5DmU
BFW0pCUb3qbGYdEUp17qPB3DAdxbZUt0uytr+VWQ0d3lFNCoF5LCnHaIWb6m+3YSv9aCtL6PCj/K
ZvezH9ZjouMoQQ9UuwV4SKENkxOLUuXm5FKpZfROCgRGI+uAsVawMb5dFNoUFAyZQvkY5eJ7Qfyi
08MCzONFU2t7jsUgZi5btZ++o3tDvF7GNjps9eTWKq7mSf/lKnKSS9DLrdiT4fo1a5/G8t6IkdsZ
6o8pDId+aFC1zzaoMHag9W2as8feSgBFNcWWC9VfNyD7WLAB1O2ItNu11WzBGF5rmpTHI9vkxQKw
WBXb0hcH4ZlTb1hVlBK5mBG2Q+8vnQSIpUQuNxkZDbtBGh+tJO3sRtFODSkPFgEelqBBdSvXmVc1
AJcZqXSOBvUu2cmsmq1h85Kvo8V2oHiK9E+iR/jbtlhhY3UXbxLWEG160TKUlgoqo9kKlXlXrXCz
ZbJfRXWHGYx4C0FC8rK4uKLCTNsedJHE48RCVLOF6RAdhmI+bUXkgRd+tJOp2r1S/Uaihf5nnQ4q
StdY2F62JSucBKiRJTosEL5hybPN2grH6V5KL5mDvTJc2+xeijgrTvlePuYFqktq3OieFg94OiMP
Y354HIbeSQmcMxlDdS0xBRF0Kca71NpsCTspisvAmKJQ1IoHtZZmu6lyf8LypQA/VavmS1XkEUdQ
7/Pe1ToTRp90C0wadtGhIqN7z1CUrKHyNQcNMKT+LBG00s0Vc2+P6vVraQ0vt2L5XC1P5b1sM6z1
sx0XNx+V22aSrT+qT/P2p2WrrGbJ+4xgd40iutIZbPL7fYk6uioyyYGIQ9FQp7YWzG0fjPJx7ZZA
1K0nmqwE1PKf1RwdtUQ4Q44E0/ql7ns2Ek6hC0getxu0uW81DSEUmZfRQ3KesQHHnkGXsUKQvaVh
owvao07mszaqqx0pu5IsCGWafcmpMzIrtkb8k2EbSScZ4SL2+kjgo9LcpdtUR5pMz5iET3Vi7wef
7+pJeewm6yMtbXPBCjXgLCuEs4D9WzEgL9FfmrZotae+u/SbuZ873qIl0gE9Tw4cmMIUeRZCqZ6M
m6kmF0Zcg0qM99nKB9JMJ83qQDcPqrgnX9SxJNlPQAQ0AM2mI8/A1lPZWZb0wMaCbAXTURAOEZKG
PLHGzNGR0o6vsiDZBhWNI2ULNTjqXwSiqz6G7HZ3ao/GehaumUyRWkGeac1JNmrHqAVu1NoTxI3m
4Y8rqhNdHdxFHl1jvImdl6fHPuu/ragmW4Cgi5SuM0l/NIaPYiV6h9ZP0G71hvRd84xvenbpI1sP
HFTzAxt4ZysBeMUIkeXeNDH7xDuxehekJzF7FvPPiY9Ot1zZum5W4losBVMk2kgxPYSFDrYqYk71
bg2ZijdxAGo0bLODk0JPQ5TNjGwiUwxPv3eGYrZr1tpeE+STBKdUQRM/ZonkzfRXYROokwYdvZTZ
ahM6c5qot2RpAvvb4Gh35ZF1scQQEM1jaM7hXUXCLolchM1RKpqjGjhe4oMsUSHQmkZPAEoH+RpX
H4PwqpInER0yVT130+Yaw5+5pLOyVg07aTXOorGnaSX822+axZ2t9m+G6eXaAfu+Q0jhXhWxpeYf
2hS5WyOcQXNlHHaYAN+KcqELLrg9FkwQpPFOVYeopO/BCjqzSLEhSBFeO1U5shejAihTZxaFL9wF
V3M7Ar2N3Wu1GjRVpQuFop1xAUK4i0EBo5hVNBrcJCfXdX+u+sAU80teCA9JgYhRgpAqQf9KRyOd
Bu/DLSvZ5OVc/lVaMfiZyP6oXVabaJfVkfuJbRYG4NG6iz7XI91tVvBswKWatpSkHUcgdTPWt93a
bxLLgtj48Sxwb+fKtVa8XGqlYxIn0lHprR1ENLFwoxw9JPeHDtxb1sYHPZuIN0CO61aN1R07agYK
0y4uuBVX40J49XATii4cmxQZ4CZQpgJnErOeH5cuTw6EkaCc1ii9pFknaromKDypB7ddOu1RlBKU
7Tk7WjxOqMgs8WjAlECLrJSBSrVHXRf96WflCNT5aiF+2yF5VM8inohAMPpfaMv1IEgrjjrSZA5/
n3aKiKOj7JEH37/796G1tI901F71Tuoeslkrr4bwEk/tFyyediC+wG1Vy7z8fUjnxHAUzIoE6nfa
YSSZwCpi6bWQ8sbV2OFfxvzI+DZB01LpSDCyGmBsh7dfyURwsj4Sb1Kbgvs1eeuZ0yremk6/Veva
7tIUIwqy3/Wj3xBRbBv3htZUmt1EW3wqVhYNrTZVH7nVZpdNV5ytIdIexyo/YAyO343peVnB5wSj
wdbHHrdzdDqn6RLE+hIN7OX7/iJIYuMIS9p9WfmPqgkzeOJSACyaumcaZRz+/VcFrBvEBBFRaMAF
2GSQnzOhOZqZXD4R1qU7+aoSJTRPs9eKpvzcNIdRHrUnMx7BsLqqO+Ar8YlHSd+EeHH/RW/zv0io
/i2K9S5iQUKjK4T7aYolmtrdsfQvSZptZeC/n4zREaJxcUYlZc3VrOLFyAbBV1W0TkO//MZk8H0B
ClVNlxPqr8fHLTCwbNaRBsEoF1dUbxRFyPu9bECuvUqJ/CSxkf8/tFjyP/MB74dLf0ZdY+7HhHJP
ifvn4eZ0XkNaPItOiyElQWfqkKawnYWBHOeYlABRWKurRgrBOR/v1DZO3EuuQI0X0RYd9I2sFHNt
cuZ5fyXU8AG1YYyUU21/uhrZp24W0QFxgjurBnktcM4erewsoiF42LLhTyk9/+cL8G/tUv9+IpVE
Ox2JEw40nv/zE8WVjH+mSESHXbt57JEDXLqew6xr4bxIsAlKLVD/GzVYq96koaAZ2Fv0+TnHrcoy
oWs3LqxTq+tyVUiNCP6P47urmP6pwmFk3SVTMgo4nX5D/zy+Kba0SZA7+hhxscF+l8nDkNaBYsxo
mfIN/CPFd+4aqmAecclvJGcFBWfv/PchniLvPx+RjIDrn0f0Vw2m0ueEVuq0XLrfI/9yy0qJYI7W
HR/VevJ7Rwnl8ljVI1DstB3J2ILYG5+ynDtDlMNaF+R9nIg5AbgYENpsJk9IDTulOMc6iUYa5G43
AmJoViu+aG0LEpHNxu0/H/P9JP3rSdQ4UIt5nBLP0u4NDv55yFgICDTItdhV4wdodVI8Nsf8+s/v
oTBq/8f7sHPSGVYm/RoQ0v17aHWewdYaMayf4koJahlXM+31eT7ReYD4Fwb4dihPw5e5N27GzXyC
IdtPuzpoyT+nSRbtLERa5+rhcExv5bk849R/MkNYAOutesKU0+31X/V3hoy8zp/ljUr0aT5PPzHs
f4g0/IM0ksqFbjjY46nyV/qAg7A4pAy4uAp57eJqhujxw+iBrWy4huqDazwqlzXUT9pFfkBc84b4
7dy/jC+tbk/H+nz/Pf2z3MUHyY1CMyzPxlv/0r9kT9GDcRFD/SE6KZfsOPiN27i1Vx+0q/Bk3no2
mCfD7Q/1Lgms3ei0NCjP9mqgBhRVxzmMX+QAS+GFVP9TfIZUvqjB5idPcjhzChS/el+exCJoKts4
q9f0Of4TvSeX7EJbA0/bVTQroo52pWPLWeiJNrPZrr5JT8qx+4kPeBvXzzL2SWlTNy+v3HX5+zfl
V1QveqlZ+BDJn/HFv+DBAbd2JV95qzSvO1rfYDv5rXuiIPPmQPyj7NogDVHoSYfCr3xdtYvB6T/E
P7kn/pl546/Ss/w5GB5pJOu2MLeOdhD/8EPqH/H5Prs5shf9prv2jPpLeKPj54KfdN89aaldnxF1
E1p1HIFUN7956sFFE1BVd1gPK8KJN36HnxPeOKrkZ36Rf/vPkZt3ta0O/oV2E+0Zsa9Xh7SdCLGG
PZrvFrjL6/CaPlvn6aBfZdaDJaiJoniW3/MTfwL9ui5hOZ3KU/IY53b6kT7kYXXx69DylWOS2bno
9Dd58OfaW1J3eare53O+247jOe2c7H07csSf1VNuupu5m1H2a4S3kHPj57XHT8AmiqmDXJzd44AO
AHH7/RlZhfePAx9Reyeh9PPd+ECv+gMBmJxiYG5mLpo3jwHn8zwC15IXQTPlmLthApzbiVSOIG03
xZ+O+bmgaxWVGfeiHqJAOIMfLI/jA/zJtpfc/sze8daD7r9EIWERT2AY+ubwEnR6ZGOFzYTzaqR2
Sm8j1Wv8nou66NCTe3igO4rN/RwWI9teRFBkArhS5suxU3rNZTwZtBLBIxrvYQiRMvF3bO35GcXn
iF9udCOThdiRVUx6tKhpQyiiHZ+bM0F76vu8vSt365kwxo/EGU/SYduVAWwZxv70D94zfbaXXe3U
wcbsUD5Ph+FgnE3X8Jpd5BO55+Bf8xKfNpa7PriPbsEub+vLtGcn5kxPDAz33t+vP8UPcTi9TjvL
QTdKD+fITfw8wNQT/aQn7WY2tnUmKzmkpb2b2l9ETO2U1M5+qqtEzr7i6s78odCmU3ZchpDDpLFi
W7GLPdipx1d41AMgL5vQLZNxcFFDzV4djJKu+dx6mWM6owMx4Y1eFMQ7wy93y1693wvCG4L92/1l
WA32JldwIope9PyNnuWSu/AkCjumv+JKHBPfXn6GRz7MzuIktK5OoS+5xcsWti63mU16EFuE7Ali
Q0Gsyv4MAdxPt89+mgzsYMf+yhJOJeVH6UaB8UZHhlv2k8Az2WaY/DTsV3ZIElOHYIJ18KWeYUjz
TPKHbOU4XNlTE8kxyA7jOT/0ohfPhIzujdzRFV6Yu2K8daNN/BnvQ/5k76Y75Wh+pqiekL05y77x
c/zkjiba3Glx648fUNDRvrLCTd/ThLWZDpDTxXTIrDBbfLVy0wNpEXHndD+ZYnejx6kbHI7nPiw3
wFRb/ITSKPpTx17wOEs74KSegdHBIRA74w2pl4oe8foWTRR6l/HU3yCu3OZpOhJRoZf3cyG3jhUH
NZ+b6/QCscNsiMyNjsHMSm7/oobETodiiD8Omu0TfDn9tCy72i+uHqa35Lq4JhP39mY9FkfMpQ/m
afJHj3LKlZ375Ybhr+x5cRgxebjt0of0Ab6Qcc5wdAAFwuyHKDUmxWJyxJflGO9M7ofyrK+cblt5
gzkrPwl+JyQk4qiuJTOmdMQetmt8bQcg46N/ZfwwRQfAMHQ6ljj3yXt5m/bU9rQto693mIfS4f6m
BK54Bs112V7uF18PolN0oreEBahot7/0sXqwHsuXqvDjc/qpJ06x1yxbehMu3VHym70ZTLJdPY0v
1rce8k/5V0pwttkVUzc5Y8xN54plyy7PRB1hVwnlEBmKW+xRBPpRINiMS6f4bvyR5PD7QOiZvoen
+sbe1OUeCuQ/zb2HpYcKgxVaeiMfszlaj/pD/Cl9WxfpjRi67qi8lZ/WRQ+ER+l7e1v8wa2O2f6+
lPJZvgHNjyqLeXW8/ylfxDD/ZFvNa0oMLs6PTQ/qEHclc4Rgw8f5FHBe9lTBOY6O+SC93f+7f2Tt
je1Xfs5Zn9PzyA82FCDLcfWqp5IP2n5WexbMS3XULsbj8KZdFl5q9egocRgYef0nBYTPaxcc2xp2
b8p4b3uqPqhBd1RDM1B/x5eGoHjxt/w0vrVvndyO72qvfXOejxRAt25fn/Uwv6m/w1EuXeOt/rx/
8uTpfu3G39GTw423xDsdaJye5ri8JfvZaVzTibzYT2leU9IWk22i+0vfTC9yyFex1wca/m7SEYVx
UB2jk8kBpZ/UHiDBR+W7fhEeVb6hByvZ/M0R8pM7evPVAGvQW/7S/uoPGoWLGPZe69GjzjM97apc
9bN+Vq7KnnBRZyAC33xIz2pYfybX4im53mc6UpyZOMXf/Dy+FE/xrdo3R7J27z9Y7OMbZNxLcoWi
CKiBmDMX3nb5BmaIcps4WjHofGHX+Z0v7fGYHpf3+As5A89ZbYPJJ+vAzm0XPti+z7tJYDryWbq2
uwcmJr6gEaLeuII/chJGpuj7Y+boTNIZX3kB2uZLgzv5CT3OYHX4NjqTY/4l7fNXV4Y8hEAsr1pL
RgXRdIRKdI6Wkb9NJlm1i5FPZy34jT6Nfz7Ez+2o+WVzoGwZX+Ib42V2WahByemgTcFG9qFu95/9
Z/HUUk9CLljf1ptE6ARyuYIkPaACm/qGiYrpgX/3AI6kbmH/+WG2Ir6yPpu/yfvws+yN3fwhPsvP
+qf6ku6qn3azKWEYTh9iay+5Q5JC+UHMZQOn46acBkJsXuvWxila/yn/5LpjvrNIfkmvymv3uJ60
I3M9+QjY/PoHgHLtq1xsBa3KF21u4sbfUzLhW6xsyOTqsbjwFBrdiG19r//gGpMzOxV2/bRDidT0
ZAsiC7GJc2xMm18i7A5pgM5MlIQkQLyCSiLCbYgE3m6k4PwXSee13CoaBOEnoooo4JaknLNuKEm2
QUjkrKffj7O13q0TvJYEPxN6errrnp14u/5V5tWazbtf9F/RvUFxWVNBKibqr/qdGUBzElv3lnbm
Y6W3+IY+wwMWAh5DxtR3mnk3RMRbibJ9vE23XWgVe1Fz4KL8q0jpTQCSxx9SUt7ZrQp7wWV9lV8w
MvqIjnlOb/UYgax5rtt+N/k8dU/z+lP4E6+yaYVlsSYPdwbuBMTwu3zkm2fBlusacTmQn4y3/95Z
eQT8hzr4RcBsHc9k1ysWndfOwqkwEebyqkI96Szvuk3Es9hdzHV5Yv3BVRxxGT1LKvx2VWxCBdFD
K7qwZNku62MwC9ff82urzIc6LNl3Z5A+5zsW1+YNlXHzpmwDrHgLLoE0Tzy6S6I29coMwW5j2c/e
H9znpAsN1q7aoMoo2+DfMHeUOTcSYQo7DmxqOSGddOoENjTvPdoniVUeKfCvFbXme0Wg0Ncgg/vO
tCBx8CMZHr1OGLd3JMlVSkn6xuGO471qpjmp5/vg9usyishwXjVH7mcwNd7bbG+e40m7K8lpJXHi
TdcHgn2Krr3rtTw27M2unXbWb+WbNNWm+jX8rSfl+c0GzNVk6ZNriStk27sBTgnr8q9CI32lr/mz
5oKt6wI+yns35Puc56ymK0JvIrfr1fcAkaFaw7TjAGoSdMIJLMXuYVw/pe0FM6skPymOp3g8iBWx
+rVCDtsR0NBgxmAxks0ZVSBVJ1n+/RXarz//aNLt0gnCbj4wWBrtYEZlFrN0JPWlCEkPKzzKiIVf
lWk+h3v6ZqPqmutWOofyceVvkHJ/nVW6STIupRwfpf6rnGAV3M09/xD0KQXMZ3pXUb45JQun38bz
fA67m+G9ee3PBTTGNHDM1iofMAM2yfNjWnlvFxiH1iz9cvv58VMUtZLWLphsMiHjSa0gl/HeRrpl
l5LtZ25xjNesPa/Q25oh0afDCoIVukgX+DLZkJFt8dw+/N3w6TQbWRqJmJky9/faaqOLc8NETH0i
+BMW6PG2kNAU2X03pvgbi9swDJbfUbJNv4q/B1vF8ijffy9gvbb5OgoK3CEbn8c6YltkCnoS+hb5
gaUF5Gr0aKHLixdYQU8MWbC5q0WAoWDNZwm5d/Z1jWOPgnOwzKLaCRFSe8/M4J7VyEHb5lqoLSSD
kkWTHRA+SPSJvkYLlBOG8QawYXqSLoqCKs2YwmEqrPk1+XkG0EtNUMNvCDfmM9y8dkbrKBfxPWHX
0ywviG04SeUG+miK9MJUEq20ddPRZgitxN4S+gpid8gmWjnu1fvyqJ31R7GGVOSZ3g012F17Fy7h
D/GcwvO1G7IBt7kqnI/AMzIZKp30PuiRlJaEIDxfi+9i6J7yWT7TJukWIO5GK/ZhnYzwdc6X6THY
Uktfi0fx6OE4L0b84080V1ynF/P4mcc0V4glDs56SWHVLLrwygvfU2UmpBPl4353bIpPKloyKP2e
V6x1Xu9FSQNzhKogWXwW0SJcSPtu3a3lpXYQd/pBO7zO/lHeUpNdEupX2da8oeoviaRDRadd4G1r
+ZLCMB5ZqMaQ63+6BQ0oLF23HBMgUCQngENDJyurjnFFWYW8AgF1aNN2zTlaf7E+Awa3kWnihkSH
4fIg31qelEt4UJ4onsJr6a24t0a34PQ6mXsOTncRexi97CGi+DSFUqA885P2lHtukV2RjkcWpR/f
yFesOyYaT9wNeHbr1+nVMqhFQnuIcc1Fegp7f8u0mJZZXDb7Zi8uqz2DhTWJ5BgfjeuIB+q3OGsB
YNfYxAjId4zNEInbsRVPnGDuU82Vd+GZUP7Ed16dKd0gpDAUQXcoL9thqvLHqyELlf9JFGP5iZJB
vwjP8OfNgaGLWdWrfKbP060Xb5Uzqe9MkE7ptW/So/zNOAnjjGsvLYpDe89XwsW8lIAVlM6UGSUh
kaHLPlnwqb61ZVJqQ6CXnF632VuEk8QMyUSu5o9rSURPFCjxHkJFLE3wtpR9qc1bO6a8hJUdj7lA
n9rmm2hOBFYqeE5TizImiK16Bx5Xd1bCpF+0BhJfZ/vRUH0Ir3UbzdFlVtIZIne/IqSCyKk1+9Wi
qTRNOy/pHbQ3odazRcOZ5Vnv2VCYQjkX7uGDqyzEw3GhKKGv4qerx9cctES9Z8wn79VPOtMeb9Sn
HtG/54KcJqKOVzvUHxQBamd1hxIoL9h1F4PtN5Y2CIqWenv/QXFAC5er71M1B0Q20gtqB5b+/0dU
GJLZGVr7AHBbcL9/8b1FryWZsHWrtZZtoIzOYtBvgxjWMzzEc/MS066SGw/fAxNufsXvh0rvjjcJ
jzauRiNmoXb9suV7M+RangU+XzfXd8quv3YBQm0uUoF88TD014Q9k9ZuEc0ivtQeaycYZryqdWF4
CFXyXR/J/kqMxVyNEM+SV4kAgw2sArxitNa3tDkj+qPdyad8lWw+XLdt8Jc8oRPDN0P7VSbqUUrw
pJZMjC12UKEJv+eAVQZkZvpStxIgWg/v8x3YPLPsh0Ke8AfNWSuhymNaT/Qj7j0VaqIW4heyj2yh
DoejxbOwcLicpTHEVkIdQRbMIvox/l7z8FJBGJBs9FgsQbnXI3YM7OIN4c3ql/UOqg4sUvkEnMUZ
w3OFWX3oUGSjFLUq1umNV+dJeP+Ors2gqOjw8T/r8qbeEQcQh4gj8/YdCOwM6TXFJjXw9a+rb//I
NrhzMLqF7PE5qIyeSFC1VQ4EODtDn/7G7dZ+JKoQkxN4teFwfW45vpZEVESQHtmTToV0C2WOL1Wz
yFaw0Qyc5e9fr2iGDhnid3Go782hvXGB6iU1omFxY0JHTD3uDqeWu8PgmWpIe5Z/OaUFHcsfcqYt
JxJQgXVeAAgKUMTx8cGKgQ1ABauGHDBGzQmhzW89A+nhdCU/JbBlvaSgo7LjURHVAYWnEA86G7KH
KlhItKe/wQ0RHi40RRDuEsPCX+aQtlhwetUO3/c2YFJ5RuPqqZO8yOkuGzamP9zx8G0nmcORoFbk
FxwujFbq4FfYEcP5Sz4PJ5qVDYjw8IKhq4u1Q8lFwupeXmAszBfQWUNemMThJO7sKkMz0O5/1Q61
frbOnTT3FIqzcDhTYCllZ5u+U8O++tcF1JTFux7r1n+NFKY00MdMpN8dFHffgwwr2sBWwo5ZwozT
HiH5W3sCxA/fNqMx5IOWwqyzYOInbwftcObmRYfw3EwW4ArC6XQ71UIiuEjtvrQhsqQlix/YJ1jf
fXbRJIvVN2LEAAnBcGLflH28xA05o3e0XFGLZ+Otm4p8FmPGMISRSAZyhyjI28lvDf1IZzVrkNAD
AUEC2GHRjWo/jTf1ESm7EqJMMg37BZpWor5Qu1mUskOAYJsNXwpmax65lW6x4Y1GOw4K1Z+wrcl4
d5TSoRm8Fet7Szq33KB+vciA1nvr9YO3LNSgngR3U7BmHl3fvzy/b+5K6sDVE8FECF3E78zKNDpJ
W7oRgtRN96CqQWu5z636F69arjxYf7nNZ+0q2/C8gsZ9m6Fv9Q07OZDoebCBrQiV5A4i6he5QaLo
CKqrp+o8/FbwVwZDQe2D1sn7QHI/kaMnFgKFTy4njygqekZudwf8MoIBe4ypTt52iOuA7BHLiUG8
oRJnSXjJNStZQ+iTgOF+PjqCWgitWf2z4xQAvNRjXdrWrHEScHgmPza7XNDolVt9lTcFXQ6cj9DK
9ogPzGnenzXZt7vQQQiXzzWYV/QqaWeV0Ice9c2nMRIIu8uXiUTM8KfEPI4/+U1RJn7kfsAZJaRz
J+poEflzNYFCMwTf9y18fhnTJD9VYyGOECJTw5xIpy9HcAaWI8L1tow2MMUKgRhXvw+0Oxu9d3qN
Chw0sRMogGy0Qtt+cBj9nR5ZtWSjHZh0kEVs5H/VB4sVnJ59zCVGBgyMhkR5lTbdmhvwPg1JjdRz
GZqbQ71qV9HTAHnHGQIPgF+GSdEznkmTai5eFfTM6E1oaEAUfof2VnrQeKfbeNbsv6EVYDu95v+o
t/3te5AOPiyZXfTM6bpT7ODohTk0+W+4ZuP2If/U188cTYItC+NgXdxPsOq9sW+faHZp0BmR98Ti
trDCk34T128qoz/ukboXjlSvT/0obrTdaGNcv5Nyma3bMVKXx/ecURKOkc3YtPrSeyHJH9sOXdKg
bx47Ueh4+Xsm+u77zyBhEc1B/qJZzNKDZKGCSjRFg3TGD5t91pTsg30HISAiVtkSgITKVifSA+yH
2vCFhgrmPSTQfvmat3QNrLEbW4S5ndGIRORUEBLxPWexA/QMr6cYiW4LjhyNAuwJ+Y9fsvaoDN/l
KCwn8Al0Zu/O94dO6atYikKtb2vNliZXySz/qDDiyU/C+r2rpi3pgg0phU0UHJxgNbaY41gZfWu4
r5fxBPKwflHB10heQJflSlzWy2xP7UVnQmwFxzEfYDo77V+FRtpoqcUbW2WsyhujtOGxq6CKcRJZ
VATPBRgnNV8pWtjpanfCGTVUSgDmQjL+HCeilnzqT8KTNg1jAkid3ZPURwmJFqp/R1iWsoouE4SI
WMTkMxoaN97d8DoHbQG6REoi0r07VuTpS8ATNum4m8C8JSnqdNktXY1+LrffKZ9OPAlgoOAPvJ66
pfdwykl8pr9GYQiatrGDlhk/hoPOknw/C3aVzwCsLcFPqh/BYo4iuvku2xRAH/kt2b+21bnnTCo3
gyIw4lEhdVgRiZKm1oq+DjoLxF6ALTDNr5PWDtUOQqAF9c//NS2P2cButNAEVa/iJnz0PyYuU6EN
L35EVY3Wk8J+r4N8daq5LPayD8uGXSlbjOGLP2kr7tWf5GFx2PgSdIuKlVD0PYOCxex2kZepgZCg
LW2eOy59ITqg5BK4wvA7gk8bTiptSlRmxM71bN9WMPeijXQh6hZPlWurjitxLsSLGiIjhgG4EFD3
E05g3Xw44qAK9GOshVOjsVpXbymRUbrl5YZpKjsYlJe15DE148KwAxSqYyix/iH4bc5vKhfSmoFK
hi2x64Ho3jE5I1GHbxneHr3dE79qO/h4wmua/Gk3HcwMNZEELMYSKZq4yTrv0KLcAEekDFHgqWfe
C+vzdIiZUmSz2M8OLi0B1HquLugpba0G0OpSxShEY5ImuSf5QR0w8vk0yYEPwx8qjd2MXO4+KfVf
/UduorxjNFZplLQOBSSNNxOrOVptSwIeCBfMUk66eMz2gJ3Fub6KmPewO4AObkEyJnJYdWuhRkCE
96/pb3lMtyoj+GJTHXyiTemA134O0qV7gvWPEB1bwXLVeYeZ212L1tKHjbt/nRVj7dqilxBpOsnd
sjUybJp8Hjjqbp648ms1P9Gl2xfX9tauwB83zveS/sWhbXRUoyA5UMINuIlcxNZyClZyKkt9BBVp
14aopl3NAxQDHuMYkwKb+nZY5P4BX2ZIFkNiQotQsZp9/wv0Ge6zs7iRf9QrBR+PHyLtlGkCbHHQ
WXbNQUZNOPSnt3YO1ckLmiUQmeR+8zFMvVhddQhZUh6fizVpIXpKB4aJ0RUsmmEzBXU69LkUS/S3
xUVGqxcMkRXDbTNcEwjaxLq4wmfGCnkrVKnwNrh25zwZPtPoPDrzW+FAfU1bSjPPx+FWG5im3qk5
Xty07zDPppPii1leWOGFMPTVoWwxuYv/gAVo53DZYNJF5xGxTc5pOaAlrND2I2CNBnZDN2yFCnNZ
5iwncdtd04cNsT6E1N8hJszQ3Kvp8hBcTIYqEHQvnoMz3N+x09TjuPSoeHBrj376+/dAgOyX8bb/
pWgFhS8IMPwJjE+BxXRkqi3oEx3ljUVzlVzV0/9MB3oZ+n2n/UtPPL8U+1wr1JmzS/iyKDcDCJFY
tfBoOaimxr3LNqvE1J0auoOQDlnAknfS1Tcd34bRyGpwNdS3+IR8bz4VB3NGykuedsa8L2shIyZA
zcwJgUpeUwAN/21rC2oXkUyy2NaHh6pw+E22qawC4nltfzoWhK3Uw2JvK2wwoyQ0PQTylgQdHf1h
On4vVqadosyKul80FcYCYrx9cC7aW0NbEU4xW6cIJpSJx24/Oon38Mccckj+9/ojY7wfIv29RKSh
nrea356zfE83KjeN52MWzbvlZytM83NwZszOB7iT6IE12j9Q+Woa78hL3UGGC0n1lv0k1++BkcaH
Q4nMza7ZC4/+7STg6N8Hh70NZkU5Lz6XPEUukieIGqu0mVmQ6GmK2BrQTU/9RQmq8sfJhkHchxZS
BH+CZHGkXwWl+jyMw+AxZ4WgBbyh3pPRPHhWp3DkdfkqQ5uVQQrqOKD19BHwxkCh00VED4NQ4q+d
e/lUm43WxMqisLpdfSXq1YAiyp6CUqaRjQ6IYNGOMU+AjEM3VVU2xBCSIvNvAlsbLtM7teQHLgOD
Y4I84FJg9aAgxsDK0FlQQbCChkaf6Q/hPLp/FEfBACmAXW0jrGFKDjToVrP8XzK2dAXgVXVLo6lP
7YxYiOnCmyA4Hkk2DVHM5yHoMPDDkW0eLcCVGOptygIbFpciwQ9nDZ1cdjffh0+zymNoJDVwY0Dn
vU2zRRQvG3pFhEFQX6Y0RmTBd/QvtV50LwC6B7zOgtj8iiz82ILXuHy5YcBKMKFhOupZ2PJs8Wku
o79+Lf/4P5QK4T4/SvOYSg4uzuhEtRJdebY8ODQN4SAZ5znv3yqKCdzS1KBRHfo2jSmgz8RahFHy
3dNwaFw9Ri83Og4aUVOfMSMqynNRsDM1/mYuGAvVQc9KpY6E2mxYnfSqwkNf7aN5qWz5zyRxq+7I
emn72kWCKz779eeciOQthwa6wZ1EnaTvOQWZ8HVk4ZR+XHwxsx8m6Vl1iXMWoWjzHV/1gmCZF2hR
bP7BdOMAudKHmvCko3DzVz2rC5+HjwFZwZ/Rb4rH9EZp+uI4sxlICDGWBNXYhKSWEpyzRP31JXP/
EhJpVmTaTleym2B0XmbkCS0ZpYigyRMpQXX/CsFCCOaGSlgc4lWV4A01Tao9wsmWpN/Sm7b4/CQH
P9u8lK1hEIZwRFu+Vgk1PcV3ZUzgUQjP7CcCyJt9w3GdOAMGEFpsBtm6BZD81qYlYkNsOzk4Yzom
/rAJ0vyAci07G7vPz2verLN1/0tNxHhRpYsnqhEeWEkyOI0WwpNgjI0x898/iYLPrMXAxhHvjFdB
0ZOQ5bBfw1wNM2hYJE/CbT5aJdp91EozrBitmDFIykvsYzdBqsA41MHVUNZ1U3M+PMYbJCbJn9Sh
p/80EfYaE76QgNpE2wZGpyf4yhywjEX5RU/gKGRxjRcNxA4ILRpQmLaI03NRHV7JftTyLMXHkbER
EmA4iu0czJTpIla35JyVmszM+I7aP7sNtrx7nchz6LYAxVLnUWuy51MbNuC0YZzflFLpIWn4CcnJ
CM81epr6qhDnET5K2NZ9YHklT1IBFzXrgQzZkBAs8yc4N4In+66I3YDRA7bUmCC6TTWWtXlorgt/
po0mLdeVUlpAU0R0sPPxh+x1qtqrCAzRTuNijLBmDdIjzxN5XhKtUvJaZ3xRSBnhP28M9S4DVax8
axUEJT8A0hl3Hnyzxpw+c15A0/E2WbcrglSNgIX2g32sHjLZpttmFZdGAqye9PpvcPU6o53QZdXd
iLYZsqv1b+P/+WHosMGWRXOfyj+JNjVL8dnXP32EXVS3yrLoL3kyIX+IB4Y3ftDeP2xprLV4F3x3
6K4L8b1J7rm+BeItsZOWhJLxRDGt0w2rOyELVYAP1OgDdEl7KxH2MOlsJ0QB/TG0QkC26D6UgwID
CcMt8dFdyNSJc9Wp4PkXljByIp2KByKdqxlb9G1wdKqKdfSda8EjeC17DgXb5PLIYycK8Jq0T/NK
wGNH2UqzfZRf+mIe+3O8AYUSTdSz3l+08PnGFSzpMksyd5E/yXuX3bsBOtCnSANJMG8r/GAtPNV2
xomiAyQ46p/y99KAbv3WO5QN4l19GrZkA2QHoHiAT9LEgppRkPkgT9FMaeaS4sbiGL+E5MMAwHb6
iLw/Y3CppV6fuWbDdeUp8+1SmVK7JREP9zzqxpqPzMdUEMbcHqlahy26EqgusSTkMWJEGZDSZ63P
sz0xxUh3aWdLuHViQ0vFyrPwqz8AeMCVDOaFrPE5c/XXOGWc4Tu6r1Bu8nuEExott7YeqFbiuB8r
zJooEA6fi3/XZFsQHcYZICam77Vb8JMRY29/qa+DlVigZWSPtiQieQwJZhhjYb1MAhsdlYN+EBa6
EzgIe6wbUOdx9501y5xLSIu6l8+AhLHsJqNhydDc6JsJNQ9PinaNjuDBAIkoPAXr3nfMTU2U0A/p
nInxhT2uabDKFgx7mDlJDB3EP0MHnXCYpM+WML7Tkw8BuZ3Vs27zOlcIbi0pSkdoa//JXyTRLeOP
Ilfz8h2MuOTHYDo0gv+RTaVLxq4A2LAFf4dz2A+oQkVOoyJk8PukD6fhA+ZgU6SSHHK7sqclUQ41
7bIbGDjB5HJBQ56UL4sEFeT0ZNQ8HrAPzRnRlkWFETaDDOCg1fUOCp+fbsG8JoLmcZVbq5kzt13h
owQ2e0a36BiPOws74X/ktt4VeYyhRMG2Abpy6C1thZI5nZB/JwNFp5zpw8R8LswRb/QGmjSOSP9I
OOgbWhwAeFnBLoNmpUKMHrhObKmcanegCNWuacU8obn1eFDT2rHNmACe58h5jZGFtl42ZZkFuGEh
9uEgN2J/rA1UO1s9BONsorvJxFjoLnt1/C/U55Ng+YIb3ExYpBsPiDyN2i6YRV7kAOOrk2StzaHH
AJ+vB3CLlaFxPR7Kd3BIiOa4j2HnyuRNn/AnOnaQMG48MCUvXMMsaAdEyQdrNXf8/GhDPiMVrJqz
9FkOUvU5EwBjQ/8Msg7iQPMr6wt++/7lb8ustpoH7+n9i2EF9wkSSDfhbvHF841Q6C+/dYfujEXb
EH6MXHJ5RGzT2/fP973+IChfUH+L7LvmwW81GUXAaukfgif8EHVABLSpwhpCSTU9GgYQgid2a/HT
75rglJjTIMYRBY/tFIBkdGTtnniPs4ZboHrnyyxijSaVekEOxLJMkmNYTN4AnKhHHFrzbZcm+Ge+
H9HDF8nJ/AqHpNyJ8ndbSdXkRcncj/Z6C0eiHYwi6UlFJo8NSIzfYyubFhc0mBhcUEIaOKH65kyG
LExDXTPHjp0Xy5idPvlQkJgAaNrJZxhrCwbCCHhCNBtsSbescWfDyIwd4ArsVIDRHPsKK9M+PNko
PNZMhags1Ah7gjl7a4j+oTI7Kg/fgSBa0GV7RrquMRBMp9loE4WBxc7R5C3+Ce26Do9Y+lhqYL+z
XR+9ftRA+zUixRXQvWz2Has+4M/A0S2tNIp9VVg77zcIZPp4gYspElMrYS08Ym6tUmFEkqX7UGv3
QqQ4wk5UV4bw99FYLN0VzW/1SBn5A6nuE1q7wVgSY5iuOHe4XdRzXtQpivhYkRHQ0J18YkBWCgHW
wj/QOyoFCQmNGS81SKIT3uefjnXGMZaoXYIxpE7PqNS1p1aRl0ppa3FnjIcioVmY+Cw4o9H1XSgK
MHOvrVKEZMKww5VWO0Ag1TOaw11HF+4jeZjLS+VTrMR2J6XiANerQDpmD9+PRWAYHWW4K5GoDSJP
LFHZqjr4QWy5odDRQ503KYnTSFwYIQR2zJJ8ar/BHgcDOosZRYxxOztHHQjquCbZJfpzJI+lRU0+
GSbNgBUorQfMWI4sRshsDcTfdCyMYHj2eLfWC3QFJiOYKS/qLbzxmH9oAkzZW0FVwigRlnG6e3+o
rauSETB9yteLox8Ualz21ZxPjL8oU3LivRZ6r8HCY5G/vYjlTyTtx6NpvGQX4Z2v2iWYAsJjoJ10
ZlW+DehMTHEFykN9GrzPkWm4ikTlI+ea28a0Uio3lYnwZ+6f8mJVFNfqvQvteNzY8lpmPNLNRpv3
VmG4y5L4Stu/zE2f7rsCyxEGcwyT0bt/IwMnUUnNanmWBWPkNEeatC5RETWZN5m+eBi1MujPODIe
cgll64viW8FUDuJ8dRGio36BTI+Do4xHn6m7wDekXNwd+VfcUZu3AGF6dO8CUUM9qKDALBWneEvX
VE32Ndet1LPfTFh+2GNfYHQxrRQ4C6zkC522MIzeS2NWS9iqzSMmwoauLYXvF4eLu6r1LvJqr1CZ
tma99zXB7WWIHe1goy6FU+NtzONXNE3a7zoaGceXKUEakSAkhAwOpG6cCCcjGw9QfPL7UtaIf9Ee
9+h/blDQ5e3TIRgl+zcdQ4YvGTfAxIyiEkEXfVn2W7+bViCpIfRnAmax7MppN1r32qGtdpTqhLFQ
SG0xP4XF1gRubIH3fTdV18JrDCdCgRBNwEjkRcGcpfAcA2oqnVF0bIYHixI0GRPxzC/04HLy7Tc+
9HDIvtIiSnb5hHeeKBgRTkIi8ReUUnGV1OSczTuqzEg/Fu/jR0ZSur4YTEB2EqnZbC7haBdHSBkv
cmWMp2geTBr6SwWtIqurZyJQKaLPibQpPrcY0Y74vZWDZSOFNjsvzUoQ/92Zt3IQ2FmH3Njs8CvI
MzqU4pQIxxYqvo/IfVmsPubUc3zxWkbTKnTfpfeG9BG44Io1+uHlVjIfoGfSyPVMcyypf3mzy/xH
JZ5H4jqAslR5eJIO/MrvM4EWiKgjITKG8N3A2mMXoHAz2oNBqmuZpi74M/IiXe90HydMxvT839YZ
54LFOEZNF53haTooi8t3ANR7PbUhUbkrzxLSCVX/zPwrvxmkTKXRMm2QSJu/0ruezvrGpfjsfngK
w8Qz1aH/l1n+ZhuARNax9e+05sKs5g3oXXfodOJRPuat+cEENU5ezPw6zHaHEi6IHe5piU0Gwm6C
y7J+cVXO5REJQ1+YKPmZpe0mH8MVY1d/4BZ8XruqdJ3hwbXfOsM8J8CnOqV3mI+ESSrNTSz3Iser
IcJ3Ey1fv7O5ylMgLoNqIRjHgOYDF0z9fVO/607ltG98+Vrqc2SaOQUowbf14p1tOjgW9SyF+oia
C/xRtpiA+9Xdp0ZihYnxRJTHOT+rh9MhGeiReJCDYoPBtFVcwbt4/S/A/qDEg62yW2ozEbWcbh3K
C32tFbRWNgCUEf5Kk9EbZWYnAnaBGtmPe5JbYUvlBBofzXGpep1+V/xnVrPPPG7KSxvhFGQhHADl
kWbNes0RVAERjPE8MT1ujfmQ71wqcE0R9XE26oZR67iDYAkW3+QTmNWmi+JiobgiqqdAwSUedhPF
PIaa2/mWcka4FKoId4PQ1vfrL1pxxjg0p6G0kpvFCH1eli/Qkc3HsBigJXCtHa4JmEdjjl/h0oR0
bIMOFxMIIxTd+a/MAtQB1+z8u0akmhn/5+V4OjiU5oEZifiula4wGHfv5NT1fVRGkBKwqN3Fbaxf
5RSQz8kA1vUh2jbmgEGzWTCHH8VlZPBiSOMROjXGSjPWTYLlF0Fpnn4c2KBlNtxcqEPI3rwQbIqd
gd3ROSFbNqWXilMD+dbEZUxcVEyLZvTLEktXYBo1l2DDuaGx/WZrqRmDadWGS0ML4u2/9xQfIV52
6LD1w+THfOC+xI0QIDiHiAW7MjYt3bz2Oa/ANu8lDUYLZ+6HmR0cbpQ5WpjC8gC89z3yJmPm1ZK5
7ARvMJQ2HT41QlJoUY/AfeyuZY49HmyCwMBQO8LyRYPIDu/QY48IWg/8TE11g8SBda3N+yPXhscD
9gjjZ0YweMkiUMH8tfOnYOWMNQwYpfoDwJ1Tzyoea0LIc7ThPhbXkmkJT2y5eJZBBr+0mOdmoz1w
bqdp8aGZkf8YcPiYt9jDTB/nAlqb3qpQzNC8N5LnoGoPiekHuFSGYqzDuwE+NhEOgis+Ya0ItaAE
GE7fxIze6bmRSqawADr1UarRLgwEcgLCaO7zVCKmFs9UeYzoBOcWQkdMv+WvhuEYdQO8LXBAxMZh
97B2hGk38Dobg4aDdVebL5LcjTUcXhfde1tkBE6EaFehpxV7/6pof2lqWxXiX3P5PSPzoZ307HDj
ldwscAKwaZlKB5/udhZbjqFbn/GnY9iOhrEr1ZN0jhhuO8MR7YO15roMyR9oRgQjkC8dVALtLhdz
501RBtG0FBkxRHrEai56cm4rSoxC1U2fIK/UypOMpYzXE49csUchojNiY6cVozdUsfd3sk26xEDa
hv+0r95YqSgG4uCNnZ4vOJgR60hhILGUL0NGx7mM1kh/i/p5KvVgpbOmmn1pZXFKFtFFrtFZiHD4
rmBWAfrJIM0jOB4V2fvWIzvbsOromNGG1J4CdyUToZ19X/iO7hiVQXGWcrSOt6K6+Lwjh/GQCJ+i
2QctKLsV+M3YeMlAhZWSTZImNPYICDH4L3cGp1D0N99sGce/rbGKzPugYZQWo7GDFlzGksKg2bYS
NbqfiSmAFVij1NJVaBT2aDLyPvfWn0ni1sc9fqqNbXWvucBT6ByxONKQcRGoOGTbIkAta6cLuCyA
IS1qbflWJ061FPVs1arCHXVbwc0kyPQi+X7gzsmOuFUYqLKZqzaWb7rARgAzteohPJeMX17M35y/
5YyWwMBOHPFUDXeJBSbNsuoRA3I2NL4TOKAs2euK00GNA2HaS1Mn9+Qdg+PPBXQIto6+SdfNr/kD
tAAq+KzGwRrUZQ0Irezl3QdmzY0B1ffJsP84wG875YezAGFFvSGThMoZLKCvMEFlb7QbzW19yVuZ
MF5AVCffaz+8IXWFlHh01H7aLWZ4s+/aYPNQdys6gPIfJSIe6FdpiFKPjZc3ElpK5KJT4zQtem2O
AGPtgmYg0Fq6UY7lDxM75ke9iXacm+buwFs3XCj6qAAVmcdkLNC3dVh9aASERzuKD6GkYRPNuFyl
gWlQSmo7avZQF6ARVClo0QtPpO7vWzP1Bjk0unnvf0GBidlF+yFioGHfFitMuezqc3rHOksXn7Ge
pl9bd3rAa79lV7g5GbsiLt26fcGBeDll93beI9oI2fsm2Ge4GhB6CQAXbnTl5KsZBVSyl+CuRo2E
FCB4fp0ylZdNJrutekyReqkFgNTIX8VfCJftT6rfDOGzRHwRxwqkS0thIxUIQqvVTVN+HdRHWM5B
/Qe2+xz36Jf41EhRDHre0i4XOAsZmwPlKTeEnVRL2Esa9sf/0zpq6jeY26uB+VRB5Erg6qWfEpUk
GFwjtjXSHH2jTgYRU0Zzs8ttfJKOKIcD/4auhjCn8CpdH0JaEuEiM1dRjYK3BVvi7gj77yZmIgXR
YC1V1/g/ks5ruW0lW8NPhCrkcGuSAHOSRFK8QSkROTby08+HPXXOrgn22BIFdK/1RwwpYsGsoE7r
yWV4SplrTFhPKrT++Q/rFfzQ/KDH5BUW9yk7heHVKN8ZWAqMfRLY1bMZ849sGDdVdyN11N3RfbWq
AAgrPp/kYSDTKW0EPc6rwpZXdkctb7hisz3Z6BHF44rmv0dyeTExxhYivJDDRSWt8RYyc8h6vVSx
Sttd9acEBphcpfzRFvSXUMYZy8zf3WD/in6eAgag+0yr3icdVTgiUEXK1p3juLbi/whbuZQO2c9k
YMqDVW0j7vU67IJDKAb0L6GD49s2EvrQiA4ROhS0oyOLJ3fDIbZoEY3qYuJ2tQMyE3chCoOIbcp8
lwP4DaVDCJF8lfK9KWgC4IJT02SpmaUXlUcKM93GGpY601uuUQgZjkeRgXNp+MSpxyDY9tMPwmfs
hwRLOhtrKFelJsFccOqK69BCsk8JKLii/pm29C605irQdSlx/aG16CNE/ZbUJKGMU8U5vEvHapfG
0iZDT1UNxrDONRL4nMmj2MLoUVDHVoLsBN6CLFd+5hv60j8dhKdqrKPDl+jgIdbpiamjbnOq57qL
1LSs09OymzIuTdQZrsGNVUGy6nyNLZL5auR82dgjiGCDXxV2owXSRcveOCgDRcZDCPBYonXIv+Zf
MtE2KgDxqTy5PdypQ6h5H5EERUnpwTeyxVQh0mxw7ir1Ph3TVcCGFNQ/ak6UKaNQA3jaMOGRZ4Lq
HFkBeO0IRBuAL0fLhkiHEQR/SLtiN4+3Omzym17cVfN98G1QBR1Qj9CypZQzAdaN/ZslyaKvr7b1
JtJXNQv4ufMYfKwIyBMIl+uJ/kKU5EYWL4JkOIv+ywZfMAAM/X6Cc53D66DklNIj3BLdi8OoRNQK
akJmICpqqJlSeQ3k9ho5wwdXrEoDDdqEbqL47cPmmyBVh4eOEYYdM8ux2gKZ+NkfJJWqbG2hoe8s
FpQRWlua28JF10nQeQ8eO5Zvo6b8KJ8pL76YZqkhMPONfmVRI06AFCkexnetvMr5LJ2lFU11yALH
WRg6p2aQ/1XKZzJtGGyoNALKRuzVtRtG5I5RhItSeGOzZuDYBt2jr1FhDUBdTDixpC3b6DBZGJc0
i9tJ6VlTvzX9TscgGp6beeXeQMihjlduQl3BassGe2pJCzZT8tMlHoEK+NnkuSqBIxmB+4Q/H2Xl
IC5Nt03qvYKTx95ahXjNwI2a/FrMseORfstdQ5m0vndlhaRe3u6PqkH69mzNxzweqhenvgwjeer2
ovCP+vjUFUhUSOi9CT6OqTQdj2XwpRe/aW8tJeu7bai1+BqsDwsOZhKWS9AQL2s2niIGAFIU9eHU
j2sz9ZTfpHXNft8250whpyGCyZuWVneB/wqzazVu2mxHGwLpo7RCZWiNjAZFE911+i3ItnKknsjW
wBW/TLK3SHsXXcRJZ/OMcjHbRDj/OsqeM4L4wVVOzWMxLzT2ibBShyxtc6/WO2i2vDnpSGi1e4sC
STvydGvGtyl/ytwT8vikdmNmBpEKxvvAhF3YVOLHInWeTyLzRr4usdfrPTtf2CyBTCG7OJ8F1DuG
hzc99RjDQ20xd5kl3YcSfKXmT2PQPgE4Lp/k6SQXfwr6+eI3Z0gbjy1Ym/QlgkdgP1LrpzS5y1lc
6rXNfMhYp0f3XPvxqWw21N8+CxHTYfLrosXEG01X+ynicwqgRqXgI2lvsX0TiHDCjkLt5DFkX3F4
o/BCGo5xvdEa/9PK7fXA2WYMULD9Ww6rx2vzL81PgfJpjccJs2ezn7DYDuM9GD+M9MOsae48ZxZM
in9JcYfaeEYQPJX8pqVck7RioStdU4/6L68ZmXMEa8a3bb7r/Q8TNUSUOBFiLDskMIQbvwRNX2RW
v1LkV4q0Ls6+emRdBXxpwKpva89A9AcOcma64GajmLEwAgo4YVyE5AzDSUj3EnY+4eKItlVPtReL
7nhSpnOXD19y91UDaqUJNgB5Bo5GxVPEwzQ4/iT1L/YRpvZ3Q3516VfcfOahsivmbV/NUNXwRRR2
DmtQ7noRrGvKRjVjJLQdCTMxEMnQoMIUAVmVDq4gE/XlFGqeldMP47C3+LJ8FGkVHpkIlRE2b9fr
KWcwmvXFeNR4QyRwl6qbviiQ14bgs64EayRTklKlK1vfDj2BxGdqxNGoF+yA1oLUL9Yb8yHPn02T
vWdz/WhdB24rJiYbQzn7UkO/gd0qq0y3fE9NkCYmkcq9YaFlk5zInabevgAOCIpoQ9rZPBKX/xol
NUCgCAVQ0RKNPzpSfbtDLV8DnyCxNfHlgN52OIDkcNbZ2j4sQ8fPbjQoYfdgpCv/rkt7zgY528Fn
5s4199e5fvajdy35jvBRDZ4WH42AQ4BnJnjj1k7yS1CtQ9mzxC2xr2kHrtNfE87XeNX3bbtRK30u
gzlGZWmd/RDKNQWhKYBP/GE/5Oa6gn1oK+h97ABi6JY6K2mMZNCuOCdRQGUoq0kb3wiOudLXELo2
qb5SfS63LgG7DiwUAr60kZrUk9PHFJbRI0j4CbW+vVzE44KAakAdbtuMUBlhe3lQgwQEy6JcdSoF
RDDpyABrQV6NErimzL750Tu7XNpoFNEue1LN2QR5QdCHDmgvJUOP5pxgrEepim4ll6ul0oqrpA4l
u7XzhH2c9Cedjw6amPCZYX+cDFDclP6bkYBAKxPrJGZgIedEIsfFlG56fQ3QGkpa/e6nyUe/EEV6
VVUHdYnfoqWod1LersdZpEd3hvwc2mIZwsX1pIeTIGD+lwoFGJ/wO02KF+RX1DEJEU5ufvQX0bEm
C23rW/LTGVRKv5BS2Kb4jPirjcw4tmm0VgN9QQvQQtOr3zLrf7WGLGDtoNUnMsA8yY2kLNkYukpO
pvWjNRwUrBX7WiHQgNuNjuZFyoyBTjwwym92HDAsOrVFF3yFdsW+pitnVbNdMyHmofs1efPUkO0n
lPxoMznhp52gww99djtgbLs++zn+SONXm8zPwucEKFsd3qJ9L2naqScsUtRH7vLuolm3zroF4hjb
pzxtj/pA40FuHhqKLWxDvsBJnrrZba4/ehSIemF6zSDQCo8BozJ52XKHzNjsB4KQmglo0ZMn0gWm
SN1EervR4OJlxVrpLRlNKOLaSBzMarY0qOpfJIpvW6BXaqtdJWbho1xdbKTOEo6ZsY12Oj/URBJr
S0aNGfdulxYn5tFjUGMHs7qfBt/L0kqWcFIhtdToJTEbkkxjn1IftbvFgynxgmfInruQaJm8GaGJ
tbnoLTvXRYglsQcr6RyKvRr+t070LipezmIkzpXfJkoO2FlywVxFLPdSEsVTrsu7Za7zBjGHKh36
mtvWhAMEJF1wpgQ0bBIEO1GMDcVfD8q+QPxJ/7Ub8Q9dpV4IrsqqLkuYNYh2hN4SWJUq9SNK9Tcz
VhjxBc7YtuQhaz7MCqbcqrxe7s+V6N7akHwzdKRIbEloTqtH80Ey5cmp2rWxdzXY0oZDtSYj34HH
3MkjS/ymBAthHwkF+uOi/erZmgZrw+u/0MTgxo21VCNsSHZEXBllOMAhCoFj9QcJjcMCYO5H5cKh
0pGU8nD8lGw0ieSLJD7dHsCG6ctP2VPtAKE6SlURPzp6WdqIMYCAaQgcmCwTKJh/RPWdB8SJxgoF
S9OVxpOrJl3U0GGS8rmTozqlEwtWnvp6hW09YaiV2RBG1JoNs6mg508Jr2nyBA+CCYnVl8ZbXrLw
OOg9wohFgPeAARG5TWd9K/PMFHUYVBss9xXHU4M4kFzPDv+7XGFoPTWCnHde6GB8Bmq1miCfymaj
aPJ7HhleOHIlTXb67We9m8RMlSGK9nwEodInntR2MP5IGOQv0X+E6SOknxZK2P8oJc8T+kNruEqN
QfZxsRuz//7o+b/n1lXDEoGBzmNNYgax5mKUPooq/h5Swi+4I00eIktc9JrF0NTZgVSt+S3FKnbQ
AUhQ0w5PycjHQ9PJYuRQCnnT2im5hCPCQyc7F6hHAqv4kASxZ07kHEvivsxxVag4Ysr0HBYkWSZg
bpXr+2e1OJfDvWec0rSXuGU96jsOYu1WpffO+gHi41xVX61w2UwAUadxNyGnMaY7eCmWRklhjH1W
6doRa1cuXlKzHaajXt409ebUj2XT3zVcPHWjbVVOy0CYS4lTNn2N/XPiF2yiXBI3bTFY9tKHnodX
Jo0z5dgPn5k3ReeVFPF3GSc7CU2dg70DFqSVNVrlkjuNqwfS6LGPFX6wVK0S8Jzaed7c0HYDwb9r
p1Mp1nGhPcwkJBWZKHgQq5YK0wSnYAkRgGRQmXLquOutXru6TwKFpQs3t30cGNgDRQTMw6xudW9z
TSD51hxOBLmHMKWUw+irXIe3DmRiGKaFinRvGFgyGsV/C/s3SwtvMoemUo+LgB+2ZoLE2sOpq5wP
g7U4jsVXPW/rQfVjlrVYOQldebZJCGDUInQ1/bsjN0+zjtbpcM+HtxgdO6SpzZyhcgajMP/vyJrE
an6XGAeyCiKp4HvVydmvLFoje4xqvnrII3/R8U8z6FSHOBuVXw/LuVTi7FNmBgZu6sFytCl2m97G
7toAIaJUQBgBqcBnAToRjrsSK6kFOYJE9aCrZP0E8UXRmjnM/hB0xU/LOhby7pmcn45fv+ejtsUy
h2IvR5sLxdr6/X8QRZRs9fQlVvY13ubTtFd36aHaTUjNJH7A+R5KZO/saDc8MPr2vTLfpj9NVZAh
6WApSuSbQIcscuMh+MXIcn7VWjuKuUuwcr41czj6UXUKcpoNDLrQE/VrsFGwqDHQcePWVX/PfOUq
5yDHWIQTbJp+bfLJheiIFXLAJ3VqXRGXYJbnWEHoP3Hc2zqR8lwlhAL7v2gWVga6j66OiC8kbYsX
OkB/FJngLS32/h6BRhJRYhg53Cz909J+RPZHQDCbNhUu/M+BELwZjwh8WilqGzMDRklpVcBbR9h8
FSHRHOesor7wOtglh+sziKaVbL07HZ742qGqdl3gDhpZiVKuBoVHPnTCW5T4v2PLX8sYdBacKvzQ
bTKKsqJ3BXUBkYiWIQq2OkZVpfouUfJePlabsIP6DnmoEsxqDWmAfx2naivTyZLxKgfHxhm2Ounk
k3ybV5hURc2BrL6oftryRrUDcZYoTRnvUoSxdvpKxNUHhhng82Bvx3FD5yYfhT0etO5uskhnrJc1
3zOXbVz3GGWnOVebi+gHHw0lMFK4o3IyG681StlytpbGF4cPvHW15sCmXEfPtrhp6FUndn12f+Ma
K9ViWcvHSDomjuSpVFT0wM1ynq5723qP7Ec3viXpdt6t4PkR1oNGEpPAvyzqAIKchgDU/5eMgQld
rrQZlF3U7BznpqCHjDGhmZiWtAC5pVdLZPsfbLi3+MLgApznb3US2PV6WPl5t6rQOidh2M1JBWpy
j5Qc/okNDOxHzl8hXrRKvTREFIdXfQInWQ0BGegLKAIOStSiE92v/ZwI0wxbJfbKZKch9Zy4m8Jc
5Vcf+IgsjNijnz1yyqppyuaejMi0i+lWjvTPCDoC/Kn4NPxtQeeLCsRNRPgylI9l/T6pS8AEUzkM
xm0UvzwW3E+XrL/qygalloUtnmRvCqCEW1m7kTKb6oAeWl2WBYnpb3TVWUAb0t6vUYzzk+zIUg5r
Ayc9tAnJ6nqD4LPTto46nXQythyKyGzPYPCHb6nQG2Ch1B4afWJEzLLL8K3lH0r+IdmcbXyEMiVW
qU7bxTHBqyujCltPKOc6dB6YpBjX2NGW3XjW82OXLuoHFEqfeSUWzXl4qNnuW5qUQOd54q1/jf5T
ib1J86lz4BKan8g62heyJ8+tjJeeTAgf9T5WPONdsW7zX55h99IGi/pMHD1M0FFXHgjFxutANaiG
vjH+HqN3p9/q1yFKuLfMI3WpWMcKKBs1yA560a1MVabOod34VA2Mnc7qOPE6MPhXtrcbgDyH7Nrr
B7vfT+j8U280P50xRGFoenEXvkVNjBcWrwUGEW1qGRMjgv4ogt6wJzf5xyThCxp4uIGlyxLDV3mf
psItTAuRSw8GjU8QRNucLjXN77FIN6nzCiJoXiQMTHoXuda9QlPOhpofJllgoqPjhTncTXgYyibd
2OpGdXYJz/cQdcc+vgx14NmQVqjuITIN7lngjO4cl0xoiDXWk1Vv8zTfuDZSAl/FaVA+NTlDbgNi
Itms55xJBiLHwXGeBtJkVO76dBhQEldcyrJyqfVr03hNtZGHK9bcvSNOEVCE7u8kc687y1/JXMGE
5YPbJO4oU3eC6nt42uVPCrhbAcxxAIHHmfpDqR6R/ij46aJV4X6Rsx/RYjwFT7XC5FwiefGBIB2J
sbBzu+qfTV8G4qGBSIiqOea1XV9HFT990eWP0UJ228s/7YjHwWZR1KUeFX97RIuRi/cAb1T8U/au
aeN1GZ1v0+9eKWajQDFcmx+gkbDt6KuaZjWbadyicjLqlFNlDzfJ93npvnUu8iGR/hHCgd4Xz7bJ
vqAzskclr0GdrUzF+qSeGftD0O+KLHtvVOWQipjY4NSmNc9IClAVC6V0BnsZBWqxLU2b1IgI+E32
azTTWKfMsftTYNH69jo6wcMwgMj9wiv7DuqoDhED1vegtoGa3Ty+FtZOck5NyL/h+OPiTl8Z/pc8
WhYZRJbMDSIobtCXcY0AL3pKcvivS69J/+Nrh1C79s65Yq8JNOJDKuq1YEGD3qO8edUyFsGr/Te+
pzALGRY6A5nxmKOObZ5+DKdizpq7DoFLXP7RzPAVDAPrIfALoB9yFaZNX95mJtY2dLEwaQ4UAKPh
1Gm7sGiPZLpv20ECwbjKoeKVs3qSr7E2sciNzodUyJx3FjFRpH3JysIx2OgchdJsKKolt7th2Yci
zM5DEpwLhW9Z6KyWylYvvbDjgbdGIlTbVY+3wyJFR1GUX01ieOlC6CEmuuVYhObWKE1z75RkqWYq
6iE7XaJISGh5wlcZzNoUiVCL2tZIspR8YoaUbWjVuafLkAEpNseYIgg0G/GmlHcVfE2XRV5utPsi
50+jv16PWFKg8lH1UABqU4Y3ojrAH1/kv/FA/DTB5uaIuyOAdudo6yGC+z6kEYM8x1HgVoQ0Kn8G
MPaQAzSO0y3+8h5kSoFBMpCkmqz5Mw/gwEsghgXY6u6lxRnHh5eCx8MNLG2E1//FMtuPsTeBs5l0
Es7OkVowC2dw0QCDhQxh/jRtZRkenjvA5lnoA7I2c6/TXv1gEQUJX5dbQOKAmz2LXKNjy1XBnqno
nDqArEB+C/zhqtuUk/qMNRmVpxEjWIlaLTcmpnTxr/fvxlwaLGNWK9lIRVne8p5KFEs5tUrtTqOx
Vim9Go1ot4yk4pbx3YuOiAZN8vrOwmVo72ULh1SjuSYzXg2LRe5qOxu88lerfM4cDMLKftpY4TVQ
0K3Zyd7P6mfIelWWdE0m0jH3gewJDC76Yx0j2wyRZPbJilLwEnIaI466tYhkgCuSSE6DcrAypkib
p3lrO29+eZuYqG3+zqhETUo3IhNEwsjoUxUL11PQGLHFMdu/5OZqWN9Awg5pEX5BdFr+1yTPFBdW
Wr0HxIDIm1kdk76JDNweM6lj/GQ9siDtL+AvrYvP3pxNC8rIu70yRndEohqubPWz8U+EUkCS4HjA
zYtg5q2u37UQtPQ/gR0LIsclhDe/BcXPj/qa8wmYCPjQ1KXtv8VEzFoIu9hNd+2t3jSb8at+n5N1
fwNSLNxpX3Y4ePkI/h1oXdzMSemkOq7qDa5OIt/kF4YfXNgEJzg//kU6zfGliouum8RAjeB0bU3+
Ajbx+K0gN5yMgk/7TIHOGe9ifZdWw242CgCwLIIdinH5BtEvvYWf8ac46jdxZSccv5T9HCXP2EVq
p7UjbIIMr39zIq2Ej4ESoiVirQd6W+Phjq9GPs/8aoq/ttg1e/mFjhh4OidOFffHe3aF/cD6zKwY
FHeWLhJfsq3/skrYCpoHXKd+r0ig7ZZihc5gYWT7PGcb2TXhuVze0JPxfyBJ5WccfRH+rkRXzESz
n6I/FMMajuH/XxaNBTShvLTqIsuH1CflNoNaIKzAVcG7gKxJyPtH2BEH9///RGUWh2LjWhf1LSM8
v0cqFL/1xZ3XN0+Y3fHCjVGzh9jEK0iGftTuxVSRnxqfIqQnvZSchBqx5JVN7oWRfjezdtcr1tWf
FVfJtvDPNabehg+OZadAXcJeRu04gLDYCwaxZTSeMgXx87VxtqXEwHNRGbQUUNCofbkGYHsveFJE
sB9K6WVUmdvYyZxsdGjK99j4MdCulOIRNN8W0VN5Jm0UpNqhf5o32i51NRr5TFSxoKiJcgE4hKbi
tLabsyp2eYK6KVlUNkHSOQ+z/GM7tAEp6XB10vSRSLPttdr6KdE3HHOcbTQhR3qTebVvwHD850VH
76f0+OASLipXMqJvZyp2cZzweg99vO/Q1CHH1yVV9STgVHhR06tMHIBFTyueT0/6ojMozNXqEPcO
Fq5gwuFTOajdFDKgxpGECzJA0T407aYx94N6FLInpfiYuoJrffBfSY4V3FzVmM/AO+WGimJw6Laq
1rzKiEprYEd0o/1w0OcDg/+SJ9aSj1qzMacV25GoztmsV+XoNqmptQY3CVxULnOinpmuonpXVW9m
QTQlUnafwlDH5dLZLmPK3CUAzDyXOXemjYzKpAuuahfvdTyFktbd/OZqj9l+RGI1oGkIau1fhfmr
JKh+CFiZmi/F+FYmeVuSNdH2mGxSCgYTPK8p4mou7AMqI7MEnsu6XxSOhcFjifaAxZ9FFxnq3Dvc
nCOo9qm7D7h8E9TXCYJhqclummkfcqNe6Wh6shrMyBD/SLC0L5a1QWteUV5mf6MPXmfYLMsGmWPJ
dMTLAGiBmYYlbRnNH4Vs0vXD/g37TCKHCg0C0Cwj0va5bDIMEknTLSNoH4V0sKE5CIMEc0eySZMv
HPsfgtgaVsRct7q/11Wbji/s9UiaDHzwo38sSvlrlNu7VPFTFXXyFfCg8LEhSVPIhCt+aLpHu9mM
eHDfS/y7pk7xuzaiROfcpd8PKUeC6iHRAZ1nEU6cIauLV1VXH/IE8MFBWk/zhXWKxjWUjXJHTkvA
K19FZroRZeSwctFmcK6Wc6WGHftpSIJxuOoI21yJF1mIAYFQ55Gk7/5KNgsNhkPj2fjWa+2a1a7/
xVExSGsQyLJEGY/i+V+pMI1sQMuYcqGhgAinbmH1rsb/Ry46z+4fZBTMcSWOXXROUMOylGg/bfuh
FsegPPLZYIVymMMIj0LXWzb3ztiYw0UFMvtXYObkaXbomWQaSFDQDSubwo0W5zHMiRdXnwE5Rbad
r3NH/eeWyrnxv4rgIPP7wH7FE21bUz0D/QD/aft3lIrMD6/KeA+yDYJ6idJoBd6kR+qkDWwByjpS
t1nyhm5npt20ZxVv0RjCXfdkoE84qp8D7QGFlyT3JF8hrm7Uq5gIW0HC7axaIvLRPOYguNGnSd6a
5b9L0qcAF89JP9oJouqLvzFQdwa+fSNlkga/DS7AmwUQDJ7EmlgEY9d9a5V/Smr4Abe/lp/+8MWH
NdQPGMtlSTNYXF1SsY6UtWJsqMHMxVtcr2rZVacV7pZkOsR+dC4lMgNNZgXe6mLd04UBt+w1gJ6h
dLByhLmUUKinYLyaOHxh+cIHvdcAX7Mgb4u9nzau9xx3Ptl5UO/GtI/IIrSLNzRmxH3FD5fvuuay
QHVdR6w5OKTnIJdAvagWcX8rgh4Gx43LbVWKvXJvL6Lw2hDehCCs2k38VVV6ANjJfNuXpM6nyC2W
3dmV5tieQhBAjVGr2VgqyxyrOX18OHDx83KyohpDgEJMBQkydH2wm2T8h5bmdZRsvkdqwMS5iYmG
4w+elbgigJpxWAXqtvI5516i4DD1lPxh0iZXEpJEiQRTBW5x+TcnsEp8V0hgfeBD5hQ/Uy40h8hi
14kdi8ynaQTnPFPuhrlW5iA1Ai/mZXqGapv4OY2P2g5XbVSvVRX1crUKsLrZ1oPQ1ZHcO11DP+07
O7OLiXDwXbu6ZRq62nfSsAH2p9h1KYuJPwubRE9vVqvlR0t5My2+FUhZHwDfyZArmB81iZFm9Vsp
m3L8FZHmaebWJu0vpboyZj0J5Cer77+J1LjEPOcidd3JJNYY0c57p8FHvNv4GSBorROQO5Ct8mOi
CmngfoKA5D5YoE+tglIRIUxY06BGeClIm4jQstvvEblLoxAwUd36JlpqI7xgHHpy5mBcJTB50pfj
jHJiyIuwtoYJeD/mGQ5rB9GHsB6o8TKcY5mbI7uPO09jROzSbMHYja4s9ddoUK3yKSJu7nzdjMfK
PgKWLInpKfVXYcLPNCRikE6r4fTO6l0LylhqAz1UtVcZRPfycbFO0GKD7bW7a2JrfWaZV8Vrs6AB
pSmhupl7Cohu3JqY9dGpie47j0gNq0RCpurwSn2+2XE9cB5I1Ob+lQbRXJ8DzdzIyFghZcpqITR+
9IjVN6HxDe76A+7jpGOCOSYDZ4kKWqMVVHnqUTVchiQhSrw7T5DRiny2w4OWfGQsdC0XtDaQVqv/
WhXR1bikeM+dD4Zqp9+xaA4YIj7bOT9p3BjA5716GlCGxphTu37bIVfOPoNxhW7Grve+5lpkjStb
GCaZP1nRUF+9AzWC8BikuYujOpy4IXXZi5RtBBCrKC+HR9CO19LAwb7rxyVjJT8GkLQhP0n9m248
MtzNHOodwVkpSs9zMW1SQmbCUzkcLe031V9lSeNeeSq5iH0WdE03F5Jxc5g8FJ0RgeOFilzM6iR8
Pxr+U2z8suipySZSTqpDtlS7pmjHouNCIsA0I2xwV1Emknod2cSlN1pnEFnuZRszX7DQgusMMWh8
z3OO54cUPtGTAByp6cHQl+UfglTOt7RY2OoacKCgITrf5DG78D42zyh5QucURfeIKw5rkFGnv1UX
WB6HXiWd8+kYVwcS68aMqfudKkKHuQrSTOJ9faT6jWZvpEyjdqmnI4IHQJyDP6zoGmehg9SC35gZ
E2XFYDxIWM1Ohno3ioMK6d69ReYlo3eZfUD/mdfB6owc1bA28hPYD8APhKccPGIvKn/F1wOzgs4M
sR3O/ri78DO+xfke2HvUD1X85qNfCctDB9MWV0+Na77hEiLyv90o9pdS8hT8Jsa2Hh7BcLIUnjVm
V3sNeNInW+JMbfQB9G0zezTBzao3HOsde2K4mt4Q8lX4Cw8AFgQspcZKxYdYL3Gjua26jmUEFZQG
7TrGH2Urj9chvw7pt1neg6heZS1hVWsMOrW51rktxjP2Egyr9NqLEmkdDe6e0bP+Ipjiq+3eUtvT
+res+0BerPWLS9W5vuG1lPh0NDZ6AambTXkYUJFTIA7L8GY0XMgbszhm+V9sfudUp4Niquu8PDjW
ydFojvKSia1gVQKRWBeEWSz6VeV14ZpUptpsDmkZ1qtSRitTYrV0bPFN37qb3ECxKeXW1EUyJ9mT
MYj1GPnki3bUMJgDmq0Kt8sCtl6njO+LJANipFOXzJgeqed95MrwGbuTb6gDPWcjfyBW6ZJjjaY5
dB0aEZxTQBuSdREG1eDUGDoSz3wozGOTcIgKxo+i+o6ph+meAyOpiRU/2mj6mXTbvPUYsZcNme/j
uslOrX9HC13aX1214cVvtY06XamatsVZNp5aj1Hylj4DFLQSQ9Y+LT7Qo2BDgts5IfzGxJ0jDFct
sS6dG25xKBso1qWuCtpaWJlqoyQGo4sOBVRMjJoxLB8WVVZ5y/tS61xxMII0EfRcDL3VrfvO9AoC
UJOICc/pgFailV1Wa0w03PvNAOGdFWuF97Utz/Qy0iIJ+FH3a4FraU4ilBAEkfYKHZeqkE2RGnyp
E/xWbpjNuhXikdNJyljvIxSVgFBH21F2gdNc2jgrdkWEt8Y02f1yX4VJEIQsGu2wRqsSoEnu3xqd
LJcm4OGxP9Vh4qi74rxdqOMK9yvxTURi9lQbV6TEkDhBc+OiZnWZbGcxg3Al1RrOGK8FvF+MgRQc
2WnlrRHiBwgxOIss9OY/rqvJgJBJG7MImWkx9TTrWA0+DQeMPJ9aGH2fxiMZfXOqdbMytUoJ4eeK
HSdu8MpeVkW0sqxhrbfYr6Cly70//JWK5VYm4hBBLrIVW27SE2pi8APZy1hB9yNLCT3NKurjCAAo
AQDKxUMBdcc3GBDwUQH3UrwEmcnaUE7/kBs02lWWL8G0llA7WGmOnhfZj7+vQzTc1BukxrfGtTNy
y85cITRMPBKvEnFM9/mC9aKgnaoiUxq9ogbDpwHctsRZUcHKsckjbzWnJAHyJhbY/JYHc6mLn3wa
MXWfC9Egc5WZqNvPkID1DEdEcyzQA3ZFS04aSbv2LtclVIkNmeXtvktcSyLDIvMa8BHbprMVn0mb
rRREh0a+b1S3UhBbTo+A+QHaZWgPkf4029/I2DoiXmURW2Q7YfNiDdCsP4cUmYRQGgQUEiEZtnYY
jafD3WqkFmRGxhJC4wJZe4Mg/RDzTEehl+34e7NTrV3uhBoz8mQg33r0pd3z0nsyT/6HPznQ6tHZ
ohxdOkDGGQ3P7ccQfEs8OPaBOTQINwjcDyYpFJiKuV+sHjufdTUl9HGEVZrtMwgPU4t80QbOQVLv
O2//4+i8dhvHsij6RQSYw6sClXOy9ELIss2cM7++FguYGfR0V3e7JPLeE/ZeW0EcmiYMKiaYITsS
m/QNqb8Alk11I/dLCgEWlH2w0tyFVMOcmaJLR9hhQi73m3Hso6NLFxG+7LroTF+FA4Qlo9sx8Ot3
47NXJU+9GRlyv7GlQpu+l/oJzKESYO3r5nKJrVH6bYcna3hEYzuBzz1mug+YHuw/MvhJLN4M4VdU
GcemBnUlb8Jdu/boDEcjQsb7L4j4OmEZMZDdhJW0iIVk2ZnSbPCID68gQ551aUG70vo7AX85N4/F
EIGvycsP5DIY0TgiOHAmDi0BcUG1lIfCHh9GU+DaN+mZDp75DFlk8+V7P6LEztx89njYjYHtFHpz
/rZRKQXOLaDlMFr4x3l7NQJrblPLduYS424yctvdA15PUzjyxYvsHVGiVcIa5hazAj1+ZFCJJXep
eU+netVQE/n+EJmBpCOHdNBoQOK9pZ8H72wC0Ua+RqEvWGuXskv1V5Ws00zPTPGpsVxUfuLsk/Fp
Gulu6Pd8ArVux5yOyFzNfFsIV6k6YeqOk4tY3AKAmAMuc/fXAsSTvk2Xx59zNsEErKOfP3asIRy7
VpgJqtuW1AVm7hO+CZqLmksI1Ia8HH+Okkmhz4w7zR5d/yVKb9YhRc2qFIVlDA5D/7QoPpT0qrFM
lboKzm68H8gWK/k95DxQ0V+a3LvQLlhAuTBXYo+5XviQKAQzbyFdfQ7iLa4hwD+CtWOdp1e3cUTU
eDf+VOHNkLZAdu3eWv+waI6V6xCLVDqwbaodymyUpZNGOtb1t8bWW/rCSwtCawhpAd8ywOqJ8qFY
8yhgCv6bQrt0sbT8xz6McTPikoaKgW69r0+EXXDV5nedTHQRzH+2J+9E+rAy5xUa7PyUnwiLuquM
M9fuPrhS7Eg/NQJGfGPRVh9WAUIgsNp/8TJeY3nnXUJ6OAItMbK8aEBn4Tpj3ItvYM2cGAZmtp0R
NnSQ/wpwvspUlRbtHzx7hL7GKLsjvXKVK2s87uj6MYog4Ma4TTzhVFlmV8bsKjR13BonEVYmPLJ8
xiGKaJ/Bf6xPGFCSWlpsZ8UsXRazbBVtM1g/9L/MlEhPgrtKlwt+lyil6FjvGuSYU2DG73IdP9y/
HLslU0mc/cRrnMkX20HmS7t7oHx1hNSmpPjawBZI6bwwbG0k2+lnxD0Tdh/Oa3pLfGujAw9wNbAp
0LiMdKKlQOSWusXEkpHOcy5OwSuUR0eguDaI+TOZNdzTfpYY86E9yd/YcdgL6nbvY1I/cNMq2W74
GstnYxlIR5X1gLQAqMjXJHK6SPFhVPuxTmKCltrux6e5ntbjEndu/U1xg8XNgv+LFqRDstgyClvg
VwjyFQYkof1qeLs4uTx/E5N+4h+pP7Xm2pZTWXGvrRd8R0lLHqujwAyTismOgRMfpfxrodIhgHFj
l3fpQqvGytuHGM4E2AkuvMGqeEM1Q1M6vP1PeUluPtvm0jmiEs+SmxYfWJSCdLZ4PJ2Z2sw4AiTM
C8RpMrODXTe6ZnDm5DOqO89cYYApiN71sGIzFrWzr4HT3bOTZolPlqksf+/wycNlQT8t/hmTQzzN
yXiJAGL27CVmg7Bg+NP+Ie5gMuesGxLzfH5ynPxecg6TVdUthB8W+nQoFfZ/fwW0H2ZlS3QeI/Bt
9CSxdRrvWTL+EGJAOhrBPFtzzlBIZXwTrGiRFLChLpqYldXb8AWwqSLW0v0rBl4DHG/Msn9C2Lut
oFvTeNLn/P799IiHWchn9BHRtfgqEXCPxeaCii9zVz4qYOJ1Gc9WyxAabT2n0SsJeZc2QbsLpE0P
ckZeU+vmPbflrmp2iO6L+uloL5XkWHdZKXtakv4cPrKX/E2D7z6iL+XQntQzS01mqNiIc7QxEwhh
7F0r85J6/TSvjIwTAmtEIUCFyufyi8+jIdWOJWlTUR9h5yO4yXdmHZBC0lZJ+Ph1aUwYuLYTg6Jh
7yKaU0G+ppvZKGz51n76E3Namf0CotMFOcTf5bfwdDZMVarJLRew1KghD6/gCTCaE4nMAr3eFQZa
uDxHza6rFHL9kbugB/6aIQcBB6Zs3J9mzxs6/4OEMqTTmcoMytL5HRmJjk+Bu+f/Hwh5ApfBQx89
0LgPAyQeX/dvaPcUuBP622SfsXWq+JNyj2l+J0JZ8dCYMP5GSgzvV+XRDyCTugKj4DbKLwYvauhm
6bYdwUPjHKRXHb5lUR3jXO9xURxl6tBpGNR/ApoohGikC3p807FiwBlS0AnJXn2y9BFB0lXhQmip
zAdNO+fXXFUk21XYiUs5ye25Sx+ggBZyWb9Yfqnuc0n4QQa/Umt6VuZ6nnSvk3sKXDxjzSJgRkhK
ED8DeGziC4ziNQMdGJTfheq/NbRAJlEnyl+TA0LcSaiKhxJ41zAv4ldaHDPtzgqVIVNsXRKuFam9
M9cqjE+aLcDnKMO+TH7DOsRssVUcpoUUpqqNflViuOGQcw5pM7/36bFxDmZxj4xl0Y+vRCXybrUM
dUomt0vVuzC76MGnZBoN2LYG1wTEoIgtEhtWRuFi+J6p1ZmthBbe+urcgwmxWeoSHkvEls5y2BkX
N9TwYfXJGKnVZjyVIyZt0SWmRqWv16Ctynx9Hbaclrm8RjU2uABb2HckSEM6RD96fi+YUmWbsmFd
bmBt29XKmiMS+5Uw9j7mwxpFuHRfWpXME8r8Mjs23VGDlJIuEEKZ1lEgJtbf4M9nhbTtO8BqCrZs
A/IFhiT9lg1bQnFMndsAMXtH+BZmdtXHJcW4yboOtU49xnBBYiPEDq3WCBMMgcQJCJC9S9jf/PAX
cLjBX+tj3y5B2gq3QAKIFHX5U5LADji6dgIbw5JaSZ+MyYV201p7v3ul5h5Nka4/+3jDkKs0H4qx
9YkIPuvqwYxOWnC0hi9dgl0uNFOyzF1IJxpxxD0mAj/c492aFEYgM8Gmcl161aIuiotLC16gfeUT
p9Y1vFcW2mzVc+syRLRFRjlhl1VM2eE5xrW02DxRHm5wStUGzKkleh1oadEg7R1KiFbfAAAKVMSE
5qqDvS4PAEQxBev9IZSXpttPQ+vpVYcY0WdDvZ9z9ynU4jhz00PEl1yVyA4eg/Fxq3Oe7DEkFVgC
ZeidyqqUl1gWD5W452jOnBsFAE5hp9wTkNeLS5ZUQfIaKKU0YhqZKyug2hF49uLbkRit5ncBNCV1
iQSqoNOkmR4QpcM+UmUT1+I8ifWT39wr61cfzllN6cqPvSoGYoxOjGwXEfjIjj3uVURd4fRMC1wW
eyJ9RfiS+1dFF1ScXPkq9zuqCpUlZHPTMf8L5qoR1mgls1EgnR6q7IDfOZFQeEIpCV9l/8KfqQaX
pjwY8TYUtghKEwm9zCYcrph6BWmuCkz9EZyukSquknxWS6sSKrNyItutKU+9YovtitFxvW8kDhFt
ZWVL9DJFcwyFe7cSvEXl4dCdQ9hqenvGkCfm+KvYwUaLBKWZM9fopMvkL2ofovVwtBNXGhcfPthN
Xmxr6C6CGgLIWzHlgvDSmDcvOJcMY/158hENuyRGxFyM5HCzgwjAcXCxagaNuMc5dmg5p4BmUGMG
6OeGuSHPcPu7C5hOakmGw4B3Ye/EO3/Y8glNYSlQ3Fjqd4nXNAEuvezCfSavOriH8Bx246h1LUsL
IFF+8udm8zhbo/FxcBIMGmySxShUlgkhKMhP6+ehtqEHoffqmrXp/7QYzrql3zxr9ycRNgBWGv0w
6C9kLSbJ89ISPTkzZttHN+a9tfBZAnFYj2PtetGEW5ZEMWSe7sLLiEMRrIELScC6AOGkemDJwBBR
cd/gWTzxiEDXMpYk+yU9asm5ODAZtPPhqjYrCbaiawvZk8lO938jyJxPFuYQwwx0bhOL8eO7jo6C
urKiU5hv8YWzdrMlHn9jhatdXYCdD8kLTP6G4lRKO0ObJ/LdzzYIqHRpPRu9T/gYcn0Dc5GyTh8O
XrEzSbDeIWcpm5lFUhU1UU1yig9hjMvRDvStkAM8RETG0z/+jtz0CHNGlp/8FgbybDyEw++U4OVq
7WIPCLyzj8WLNVYM6qetjiqRv7iP1xgAa+uCaiJvbkx6y54Cg5b94NVLxWTGTuQtgpPOztN9BGDW
Ye70tES7TdYQHeQEg9+awVUUbDFHEPuxVSzmuheuBD+81JQfjCdi56skwl5mcgFob2pCYGZxzky+
pG9ecjnzLDrBGpkd75xDzktOHPa0BH4A/0Kf+Dj4g9XMYz4ZVOzYflp0JpkBRG1PDGP1peC0ZxGs
/vnppu7nOzY58HhHZRGu9BT8DhMJBck3ICKOYWT2MHeSxXgA1dgrfHFnJvuxPQQZjsJImw8gBd2v
0NiQrwUUrwMJ5SxMaUWcATlk1nf7phmiqYQtXzyBgsWyDVJJ4GXAMYNXGOmzGy6bZqOhthNJ7uTf
hDKYAIx8pvxQAVrqkbxMairkD1a+lBAyetZZL4+aPneiBUVrZFGx22jjuLE7n3J9gZzC0+fIcFRx
hcxH9IBvsQrZ1ZSJ4kwSD05EDzdvQDKJOuh8AXjQq4ObXeEKnvOgm4goUKOwMdTwRSG4JD80HslO
jnGxPDQzU0x703L4GUwcG3K2ccI43WWRi8TAYDuY9m+1+ibi02dMDXLeWsfpMXa/UqGF7VAhAZL0
myuefMeZeUK3XHteQRYAwtuafXr20dk++jRYWoVkiFuaH585eZ8JFMRsIxhieAXo7ihoQEJoEiCs
qUh+LFLwdmRXe/ynYqDE8nZO+eubZ4dgOhyO2dUoF/BrwjGJMUJh4CzK6GFmm4aQXFyQ/sLYWjQ+
XBYiGC5JYJnTMZyULGMGfYg9EFHJ0rbUryENh9pMKSjcvmBUgHZho1SXVN+baCMzvvuOiWkdKCsN
fwZG7YwRqE/xPfirAMp+C1sKTqdN+KCyyyTsBD9D++NVe0V+B+bTDaJNZL06FtaZgoQ5YgP0kURc
0y9XikckN1ucg4EeCQ1jIDtYNuqNxonMDo0kkvFnaA2FdtlaxgCyOzqULoTcnsAwoGtIatpAD9BK
/xbkswVozXtKPO1R8sITOAkCoMAKAyRCKfScHMaR+kaLWbDlEJgzeVQQBdIir2eGAGdTldyZqKoz
iucpeumJu/QH7pPEKGdidm8pFevmPWQQ8rPwPt60xTAqehi5MJplH5Yjy2V3VOUel+I28UiuMxAL
Iv3K83s27BVfnBYkuUgE8b7L9qx4m6QfCUqzssSxB/aU9ao2XBzhmIn7ovoquaIZnuFSSKboqTlX
+DwQs2DTk5kyNCzvBfFI6cb/StZSZ9yYaydKXTN/G8VjIOwi6H9NdHlpp26AjRYP7ty400BtLviO
OedLC8KI9CVVl6L/i+OPzEk46mlka9smDH+eDdHTirIsPS5c2ANR7M00tuYlzhVTR9COYWSCNltS
lr5/H3gpZDdbt2hChOq3ozcmlKPh0WmCQw0QNsZikTGLkZ3fNrJ2Uv0rw+RqfyrkWhmdt27dteCQ
Eh6S6w/RvSQZSCvcnfkANa94OEp5Vt27h5kPBoOb7dClfkgK6GzAMo7zCZW9aP4KDAK8xkEZYhfq
oXE2SvwlYn/2fWbUZPukL6n7uPQwfvniFZ2o7l8ng3TQHlFZTS12atCJeucMBlpUSQzC2z3kl977
jHsrnpeYsLVMtaZCYK0R8wNpQJ1S83F2PyIrhLPOGkrFwZrwyPcI3AP506qXFu1YU14VeOkSm/UM
AYZnLMDKiCX1dLvvoNRW+iGOlpEACfuoB5T1nwbmewyiIEKj6ZjeBLBKZlfarnGtWUqQiWiaSyck
rgKFPmWTOKaWEDIi84L78AWwuaEbwD0HL4hvwQCgU2AAV1dFSJQaSBq4bsF2oFUZmrdbrsDAyfRG
FPm+81sp8KUdIgtNHqUcMADBz6m/EIqtDLRMaSE46nsRubeM9lkNQjsXAqQLwhS+8rSt4HLqe9bR
CTTeBD2D453sECk8yMxgGyebnqDacqWlX0mkQd4Ay7Ud+lVa7wz/FDFL6bEFhbRufCEj4Hno7n3L
MDDi0TiOz4Q/gkmrbla0v3QnAGESwrtuEqcHz7kgfg9lNxndtyGafqu7m8LdoSBW5n36LRXBrJLv
Rv+IqpVJh68/kh7BM6nMRByH7c4IYdJADOwzcvXc3165NGCT4ORUybKB1+A7jACYTQfcgBGPg3hI
8OGE9HBtoRyM8K/Ub7l8UY0CFXq808FuqdYInqLLgPuXYJTIURcChrOdsF+k7W5Iw5VIUg9Bnopc
zTRekjL+rgUkiIlr4zRq1E/AbLim8pU0XmL8bkK/lPS/gqPMsDxCIfxZDWYzsXCkBX+D8+1wiHnh
W4euQVaEZ7ydTF+JvcnkELic+KPHH6bFwrjqwo5PaluhJ2tvjGLoeXDJgvA2ObS+kKUYIksuaR91
oDtLmPjxZ6NloH/6UdXXWOfMO9bpOuzPSvJEpQqFlpmf4awDsA7hGrVo2aF7eUaxnRKnPLwCTHeo
SFp9VpDTwbYM+mJ9rL1lrl5pCTh+mvbS6naHNkE5lTF+vB/QyAlHmtcdC+PsJ2vZuQzFThH3LuRo
gFlSe0GIEqPnEU5AX+e4aTRCQQ3mYavuxzH58oGJUhNuZJK6DHeTxQQCJQ+BGZgzA0p10Kp5UeW0
BEQz0Z6xGHRgwzJdduAVYZ7YGiUM5x0j6qTWZlQVGvP90piaxY28lVJciuiPLVtk6azvgh52MjPv
TaovRQMRxD3FT5dTTN7tWDib8iVCxJxr6KdTd1WoS+ZEA6Bt6QwNVenmEU4RayayGEe4pzgLEcpV
sygYRmsWHeUx1+wkA9AwNzqQp7aljNKVXFw41S+qxwn8DD4gKmOJbMVoLnj3Ulu4KtOjncg0MVq5
lAQ93Gg1/60Jd5Y3prb3yTnQl4V4q/rtEFHV7qGohSjJdW0GxUB31xLpV/g+ENlhdpWI99yR4/WT
9iISn0msUnCy8dE5/XgqB35D0nfcgtmzMD4BJv5ptEVHCE5wcgneGRCtbVo+6MKz1YYPDF0ZnaFx
ytunT4XtlIScaPVKlE4yhpVcJIEI9q3QMA1mOl2jGzOlZZ//krtjtquCEA4uUjN+jDs9ud5G/AwZ
G0dRfGktfXzFFkziFwTHNKd3rfay96P3PCXay0y+k/hLUjArudhBwwXemJzDvxfciXew4pwEk9K2
MoIUC22SIo82/e+BocEE7VfU3bMW/hNASz8ypuS7z3KznyqOBFSRG6ECkKvBXa8R33W/lbHrLIXk
UiAIA26UXYtBsdJlQukYsUTPlEfLRUIiX4IoZVtA9vfKY4WmmQWt+ycbftuQxlBDcj+8LYM3d/Rq
MH6Ps1G8jDTA5ItAfVMgcSLLY7iYFtMA88hdk+AG8U/M2DLn1HJu5eU96DTwOpSkKE5SCJR6BZaX
VIYBB74LpIj9tDkkdGxA6BmL4mdMxhjh4lomR3wwhP7Gi95f6eJC8m5G7eFyZa+LBcnTIXJyvQ0H
H86hrlx7dloBvtxM/ZHYLtfIiLNyh3hKYirT1fx74I644hZtY0pVJhzYW3S4TvHxI7rqbJc1U4ii
UaPbw3shCbA7mB7myIBm+LLot5BzmUgmsP/yI2K19zjnLdpaD8xglzLF9NjOZ1MgbwsRXSFgAFSi
Z6Rw40IXdTw1v7MCdrfogb23+W9RX4Dn1h7zi5wnm9EZQDwzYlzKF5dB/E2IN8O/EeVs0AEzWneT
FUnM1qgW6Dp1dAPsy8LvuEI8iFvnXIffmvOsh1PdkSD2yv11LG/k7pQK5zDDn8mSh8stgKkoOtSq
dK3l26MtbYBeC4gqY8JmRPhEhTHMrXRlZMbV0oh3SAieEUHexT/hzWCoh2of8TIRiGzEmmzRYbWj
6Mu2DAIV68kyNnR/DIBZeLutu0Ub726N+NqJtprZoYGVc3RsumVGbCxzE6Ggd48kcxHgrY3BOyGc
0tR0A33OX2oJS4py5llQgvGprAEGkUIRGGxZCdvY5t1CZEycAUBqSyLP60WOjExkfkENTrWIT1Ol
FIupwzou1hJfly7+WrjHMTq6zlIhSZtfG5qQKSdtttXBy1NgKhfXHdvQhwSsJDhI6ioNGBQMnwyV
cF8wi0Dwjhp1NlORZWQ0IHLgoDv9KUWgiMHWAGnZmsrUCISZEiHkBdTnzo2A5QcBX00v74zGeGl8
A05Lv0/IATaUFB+4XgItz7/EDHZpma9Fb7wqcbQ6FEcw/TNh04yz6oKiPzlbDfKkY1c+Sv9HqMcq
k99wDziAhUMHl9egnJ/VBSCsLzW9YYCjX+HyZtWSe1h/wRNVj6T58YmvaxCFmIwcWzQIAoqXAglO
e9I9faZZMrtJrGXmWmoWQb2srGXIrUCRJ35jKlon5U7oN+XwVHD5IMh1lP+HQ4HanT8crO8wWkkC
FF1eJxofn53uuQHASTVTAyoJ6HIiug+JQbUWvfR4nRXPON/o5OxI1op9QONtaO2Gdp9lS3NMdBWe
vUZjupZaZH1bIrRKn/E1V03xGo/XJt6ZxNnBwnII3WXJYnWf2lWJE2TiGe776kDsbFFtPEllSzqe
DIrrX6E6TEK86CFihrIkse1/OpQyY0TEsVwqnzi7NdkjG0joodLPoEM3kKcLx0cUXDNbSSYs3tNj
YGb3/piygFXaV9p/+a4+E91+IxZiTxZU9T1YMTpAfDausXQaFNl89CoQ5PDEmj+0K+jvqt8dVIHz
a3jV+XMa4cXTGALK0VTD0qyZl1BYNHAz3ApgN++gLMCV7lhjSBN4NsD7zYm7jahaLczWOe1jW+8A
4OGdOnkp2ts/L8fgHHwamFlpf/XIzGwBpLcqS8GNob+NaIvdskf33gP8rdB5AuovsDUk6Y8HTs/F
/UgXlD0AqGB1QCvGKKirf3P80T29VOUfzOA+IcDJaki5Q2EUATfqLwmCKim8FfCwfVVfKaW/RnLM
gChjZ+nEF62lBKYEj9p7ndcTm1WqX97i7C0qjES43k0cFNRafKf/n/wumjc68gUf/ZRZ3wL/XKvP
Abo1UwEhQkQ7VqZHsdtxzEr5LuEFY1EogIIWcR4TN8jcmpALijSxf4PRFKqNGf1UpHbZDDImTI6b
fJdBbQR9RgH8kgLeA+NGWjTwjdHpTOPcsAPd58rTdIKpSDocI0b3NFaAoneBDjXrNPpnBC+8Djql
YX4ss98O7Y/KxkB8Sj675FcbfYaEGHh3m5hnJCvMIVwym41159hBuaM7Kulo9ZuGPnyIA7ILH8rw
HTaHJH0hqtoo9dq32DQ161o6hOX3iPoKAXmrvy5eD0FJR+UZkUgNucRjTebKO88ZgJ1S4ynbAPqL
/o3fSjJ4hGYYcWdNZ3dIjtIfXdy17dtAtzMOrFYth7FySTUQvrxuRJ3K254lI/uaEWiRMIF0Mgbv
e/b7QzPGuIkdVB1tYifDRkwuyFMTbHsi4eWzNF24oA2GI2ZmSjlvIhQrztI0ujTc10U/oiWubo3F
ZTfa4dqrIk2p+3RhLrZnBBWt/4ee3cvmE88lKXHhlMS7kbAOPxntZi7puFKZ3UAbNtd2apoQHb6i
9JkR5WW2byAZhEZwIDUCYwP3akWHRN0G4dZ39m399p12FpO+jUJeZ6JZV86sTO5RTTiCihUcP6hJ
KHVcctjyl3OA1CVQ8JrqIUWiobBv6p3HCNeucMZqiELjaYdrFD94zGQl6R+ZDlcRLRKxQFX0Kqxb
aX4ZQr4XSygDrK1H8aXE6LN0r27/huiVJUuiGcLsBJ9EqW36AIBqnsecmlltLWxLSgoMIbBwolkK
hiTZlrFL5C/etTGpNzs1pPkwq4ybt4RSno8ejS8EBkc6NcrdLLeGRVKgjckCV7aOMSF0v7AhkKIj
ixsUUFih7LFTsMDgFVubQqast6B1movuz+Vm0/LQID0y4qPYrttPmh5Kl8AgYx85vDLrQls56oVv
PpVWHslR8fcAhr469cPclsutQNqDh0FZxndhdBePf5qaj9H1QMSr9X+FBCrEluuaKxBRO7lTEuHM
+N9U6cpQnZdFm5fGPlVPYzjPePNmS66rRPtrRQAx5pdfHFlHjd9Qb2wkUNVKdTVSit+YyRaxhfxE
YvPiedyIzp6SzdU3rcOUZC3mfFJbXSW3BLEgLBSVnMxLxpskChDSBBh/RFY5D+NgtPICuO0lwMhu
tASuy386GExnxNuU1PlJPVEddeYaDiEJ4pTQBav9yryzoN4t+dy6PEyBPBXrGZxDohyEXY2YE3u/
HafhXFEt3L3OPJYPlkOf8R0RZq2Z0tE0ZTsrgFM2JIuBR2tbZZ4Rumn+QL1ZD2AU/GuGGwYVRWTe
YlbJ4F089Tig4dDltxVRLq3FU+0cTRkoA8CrwTrLDl/JGvaJzlgp8jYs12swmd5xdHtW3kf2HlbG
aMsrN7KwDfJr5ISLAkqo0NtUzBFjAq4S9swG3CtvqPCvvAV6cv45qvRFhoDaHhST/iq6N8iOaBd0
Edhmf+Eg1aGJ+vnCGEepDfK8P1lHkPNd5Y9W/sqSl6AeLMTwsnvJUYolttYe9YrQEmlu+hAeI9eW
e3dmASdXc8Q0+sWuXWklkzprsEPz609BrI3CGRsPJ9JIkCKz4Awmq/GOAVM0C/qHjK3BoCKTcLMM
1Slq45nEqEcEBZCu62Kf9ieDlRwWSMyyYy+8n/nkTEMPdH4gZ46xp4CGJqnn7wIiMyqyBQBAkO8O
xVDGfC1oU42wWiMknl3aG0CLBoRhXlHMmSgtIotgz4gTh9seT/BvZhgTqQIgGZd2nNEa66vW/zVZ
vLeQAePyLjKtyYprxdedXdvwoSbsnY1NIJpzyTEmcKjtARoAjVHMtlsBz+UmdKZIx8Zmf5KjoilI
G/Bp8JSaPGPEb2DLCu7ktiSFiWi8EmFZq/UsgIMVAlDisATnoNc8TGl3i5WnQhGVpcF11BV2jbYc
BRZoHRRXm2bWG5XkqIcfZQxZ520RwIXFXWcHvh76LVvIyOUpYlxVJtgU1xm2CY8h/NtVViG6BA+H
bl+vaic9NRtDQp18wvQndk89CMeNLIkQQDInGT0llGNxSRvXEn3DFzdvGVkLwVlE+Gnu5GGNCy/U
sYhRPfsnmaxtCmjkddE8EUl1eBXZkp/dcL8JZxsGm9zdRvqU8k5AJ+6DSMAkncxNLNDOWsqXWQ9g
lb0Nfoy8vpki4F4qLjDlWyzxOeh3jwAtHgqbkjzVpq7ykOKl1h06adFbK+QAq5xlMEeyJy1Yq7Hq
EFRlssqY2mjWs8pmEaDeZl24sHxwBr27r8zZ+QHkJUb/IqpejDb0wQ0ampSfnxweC+AOb1H9lzt3
ub3qNXgTs1xo8Y+krasMWM9SUze1boL6I4KFMQ2SNAwpNx0xGkKNOLg3KnCH/CIIXxK2Nm/fMTRo
zbsHSQlyNFMvDslW+cIZHgYLu/XSqR5+DwVSe9b1A2lAmU6S2KP0zJkcY6HI6LkUZOwUmhJo/JHo
nHR/VnOMB8QoCF69iLHYRiGeXqAv7EdAQtjC7VOIQ4EUoiAFD6RdT18PGijlTZcXFaoFjZgBFyyg
4SFy5mpItY+Phjt4udauyQFe+jeHiG9BfqbpsyjPFoFKpbOuCiwUzNzNixL+CdoJ0Aa5dSs1cZ6F
pCxSYIW1DoVt9B4GTCGwL/7pEAFi+e6hrYny7zi54RF/KHxLsfvWskeMLtqiwnZZujJSrkJtwhHe
R8oqjVHKtHaKDIYP3yJrU15qGsEkzI97klb6a2ct6/4au3/NcJabuaftNGsTyQoaJDmwGR8y2qnV
apqjqOofdb9xBuSvJrHmbw1GlSVGy4oRfOvfwKa3T6U8dsAzsrucHmKKqmwh+YTLnor6LBXGJCcr
kqNbuijeQ+gOAchTKiu1mbdCN8ELXbBLNFHJ99598K/8BXYZN5FQV6gBVXGRjW3CwpZow72LizPp
fo2W1UnNuAlEYbNO8V924qPonPkkSGigok9EhEp+Utmgeg06J8Z3HSdtm51Tf5Q+9YCoWEb7yPO0
I7+oaRhbsVzmpzjKwYNqC6oHunvLWiAzZmu6pwoFVYAjNQgoza+MoxAiMLvrsCJ0F4E3Lt+MLmgc
9QKpGDdN+w3da6yzJLobzskhHhaohfNuuPN0GRFBg/esJuqifajludlK5Yp8asCyE+inemSxQV37
7qNidZqE56Rh6hJ/POmbh15TboXOmtmAcL2uvYfHzrlvDo578byNwkTADB+YaaHGZAY5cDCKqnGJ
XlbfMiJ/a1ED5dBlW9PXRRJOkdiJ8oPNpl33jLQXKtMzrI+dtuvyR55MpeQIvp2IH1k/0liY5raz
nm7xcoU/STmEwabvUZjYo3ZMps3X12yLxu2GxFRPTs9W+tRzFvLMxHrYdIFBKnaBomXLVhfXJmiQ
hmB0pr4EOfe5naYXmBGTjmgR0UDSCgg4kQGMuPe89A+Vxoulrgxh6nU/nh13E4A+Byfcp+IyPyW0
PKMSOlNxJtLUzUtkqCEGGVJUG1b50ppVPjY43A60S0W15uYDc8ZSEF6UD7NiTgyuP0XnQHhFeGdX
gJYNCDLfL67hiBzrvw4gwrFkO9kgZOW5KbU9AFHkI+FwS5Kdb20wUScs+shCcDGzb2hk43Qbs8xP
URcpDzN50NLIKfTrnQx8nwMnXpbKgl35eLQeXDiQHpfE8DLKdCthuAg0VHjqxII3XVtbh3VvHvM6
WSQ9n6rwJjKWiPSDHhzbYMPTbw8jv3WaAXPV+HR07r5XJJ4Z13XBKe1Anu1Td+16S4VwFXU7muNh
cOIzneyEbNm28yg61eaW8goSPAndI79Gh0UVbcqWD/dX48B1p9TnbjT3UDLj+EnwqhDbrMxdtMFM
oeWNpR4S6xRDsKWA48BXsoPSb9ph3UZzsSfMYhZ6oJNnMGvr5qzgGMRfgg8WXYXHrM36klUGkNaX
BhpTj7F4mQS9YDBYEdaFyAdJs9O8GRrYaDAZENYpBsdFLa9KVotlDlR0ErfL3kJ8Jk97hvyldrGN
fxydx3LrVhZFvwhVyGFKAiCYo0RRE5TCE3LO+HoveNBV7u5nWyKBe0/Ye+1qV4RPGT6RVnLV4cC8
KwGGXb6mxs6yp43oBKgZngfKkV+pPFuqYkfZM5QvCjKssMrWHcbFvHWq7ktCAQ6IKMCSGciibUqP
UfknpniCbL87A2KTGPRC+cS/cJ/MQ6Yy61vu0uDAx66PdsLnrei3tD4OjNFRxhMtyseTi0+2OiMo
5P5RT4eeRZ85ogtP9oykSu1s1PfKOtA7QkCM8bFR4xPVVRgfWbYcemN/kixWuHMDPBAMpKcz8VPP
I+u9JrZnDgLcrynp7WwOikv9A8ZFokqOEuxv+2ZyYAkhTdGjI/kgbY495E1KH1qzMUYK9vpSD2So
tu5cvaKpdLv6MobInoDpIf3kP6W6pfvTB/JCrBdXBYOeetlS8vAq3D1JggTNcZFiAPVoeGq1jL6f
Zt5f/l6mf4qAnMz31PbcdK/Av43yVvfxWPCsNS22L+aD4XudXCVMjkL17Lpjhn5emmDxOUr/O46Q
poyXEODB3VXZOYIKI8MhjyPFVrBDWRz4VDkTH5VRkkVGem/1BXZtFaU/ev8SNSylWzr2QTwbCgUa
B+9SGiIpHrkBBLqq4A8OMXtKBab6ZzB/Eqwozm9B+IylkzuxStOwmSTyNmtmpKSYWXoVOOCxwLXT
XrP60vKySOqhbh4V7QLxP0V8lLmRkp+KZYwB0a/fTvplWSs12EDMkUf63rTnMcKzlV6xdfEhatim
NyiJxAo606dPbzGlOwmlm/TMCdMYiBoWWIhnGuif4Rh95jzpJjo7dKbaW8d+RYw7V9N+9ZChlM32
yGHBvQrVc1vdE1GD+7KtrZPEDQKblGFfyuCr4Dni764h57ZcPGbwkCy01xvLuM0mCx+mvrUGyQRd
MCM00NJhUtjpaHhZd4ZsIfa3ovxdCIshFDV8VcVTwgFfRLNLt4M6TMKpFXHwZ89Zei/7e4sEW9ou
Hn/POhdAShKUCCR/F5shPAJZ8zney+wVq7cuAKb5zMNNha+p6JcGVVNQ/bj2HO0V/QAoh3ZQTQnX
jpmyy69GwQjDfM34FbDiymuqJDO6FPlXq++yaQfAZJD106h9qSOclBERHGETv2RdIl8gcCmV/0Ie
SdrvZVFT4FUdyY9djtvbGALLVRhDkZPN6pfE0TQ/hmxv2Jx24j6RjqY+eSwXoW7geUcVCkKKM8vy
r2Z4r8rvKrHN+rNknpmE3ohgY8gNngokD8eCvFuaA72zaWAnkekNwdm5biszIcmu3l0TaV/7QKem
HeW/RMYpO2yVQMzoVsibJfpWxqEgPWQdD8Ki+LXkS8K+nb5CQxFsBqBRaBVRwDH4kSBFdSet2llx
h4T+3BKs1jmick3rK+OMgna5016+dIQGELGhw4yEQ1BmdMUyvD4UqLRV/yO3jkH5XkrvEjFl4gWd
Ucq9lnQIvNEAbNCTKOYu0Ox2vhm9y1ifwdqSUC59S/k2Ta4JKGJt0+pgV1BCKG/xovKIC1uMNitx
9HxEDxpfzZ5rKBIZR7td5TbzbtJFT0NzaAx/sEUN46E34qrE1xD3v2yfS/VcY1ecb80/hsw0vyFy
YOUgjm+typ9homuo/4xcdMr+QyZ1KXxO2bCWI4iIAp5VpmrTd0tW32K2onZq2eEsgnXBILQmP8jd
owdnj/OCDSy9Jp2QGp3y9jJlX4i/VkF5V7G+8AT1rbUvsY32VeSGbXhKp7PGTrJe1pTSPTewsW9D
8kYgDFXB17TMKFVAYhMgZWznt7CFDIhX3Nr0DKhB/Pvv/FqcTq6AF08T1yUmIG4ONIbV2pfBF3E+
XfEezsOFjRxhTMHA9sJNOuiB3cCbw1y6G9f5EOJKCd1G2hpGuIM1owbHVObQyJ9l8DkpH3WF/JyO
odsbFnGKLH9hTHB4oeQjM+uJRKbM8XPjs0Kj1rN0G7FQmBxvAiGWjDDMBHIgtYqKs1NY/AIrlAcd
ErjGYKoWsBARgdeaTPix7bC5lGooNbJLZdTD0pN4xxoGaYTKENQ7i/uYxRGEIaLhgg27LFIdI8Vt
le8sxC2OIClK98L8u6yVw+5eXGkO7MrikpbRRxv1vkZbz+heKY1Vh/JnZuCAhBDHEY0zODPiLwxX
L74Lrm90YAR9H8QQOXG/00PjoKLYjJjuznB3W5XOiMSwQoVmfIymrQgZOAtZ0mBLqWmUkrhBfIpy
1LjOFnq7MPdS9lip7lTCv6GnWBEYijhBoxzrOL/W+j8e5E649GiTUuasrKyC8k9l8tIvPq6CdeE2
IJgkq97ToCN2hi2O3DltDd3tbAa+G8pfzfgw/Bd6soRejkDb1ljko26EC4VtCD+FoGz7ikyB1tbr
8/KTJvRJSi2shZa/Jncx/D9FYqvwC8gS9Vt9imNXqoh2o4cuqgVG1GHlkaZnbfxl6rXW/gwW1HJw
VrVhVd1sJLewAWGGh/kZuJgEVS9ySswjEFyYj7hMGWh8fAb5dYcFdQadDyecTeo1SfjgmOVLNi5S
RXStCLA0kUojexgE7yhkprvk4yA1/C8V70oMI0NK/X3chOhuF4motSX2K8D0gFxaYyBumF5rHsvg
IBPr10Djh3/f3Af/nUg0EjEYWMQTZ6UMTEZf50sNpSJH00NqTda8rUn+IwtpYg/HGY13B6WKAT72
moNY/vPp3ZMRUxJOR9blvrgeFN+tsHTqPMSNzCAABBB3sjAhAZ9+tA7PfIJyqFreGORcNN7T9IrS
00BHLy+nGaFm7JAQhp0z7RkuSxnxp6hh1/c290UvHmTCTrk8LAAxBMsK5bukh1eLKIpDRc6aDbKU
qSxUUo1g3nGiS0vnMCI7HFGYqG2anThyIEcB2X2VypjBddMC5hMBGo3L/vklzjyh63AAlTYgQsPp
kcMhyoUvBRpVdgnr19xXsE1/cv0fO5ZgspwceuMs3nqDeE6K40HD+HAIdiNax4TPuOq3cLYcI2R6
k3thdqwk5uvaW1ihOUugKHYCNDygiNK0NTkgSv5xVf9SMgnlyavsKaBISMhO3cjPW54mLT2YwESI
CZ9uPY8z0KK+3Rva1pz5X7e4M7SOafSOK7Ib4XS4o+TUxBhaEeDuTPb6+ilGBnqvxqm7ixkg/UL3
wIxESR51zafPvGorm910NCtzI6CN9gkzTXCn5ilbL+ShGNxE5SKKONu83iBAmLCCb4VDcVHXkEOg
qHuht8ANkG8DDpzOtb0I87fZHUuvxAMmC9shXDQFC4D7pKTXzJDdhgpaI+Z2mB9hcl6SBnU+vCl4
xuE3m0JluLQWQ0p4qSBQgpdB2Vzy7gadT4ItAEgWKTWMShEnf7Lm34mwIAXjtYg2x9bBdVXx2VUn
lbhikvp4T5dl5WzsIoN7orY5qSf+6zklitxoVmkvO5nE5ec/2aFV1W+3SIcPQwepQDg26que38f5
hh9rmxbbvtxid1++T5ya9OTSJwBvD/NS3DFRcKipu5QcoDV21JKRRhpe5g4jrPLoEVn1Mp5Dp9fO
jD/DefR0+bjwKOCmJOSA/mOi6nei23AYq72Hn/iVhtZa9L3OxDDd+mtTdCds4wtAN95MC3npICYb
pX521uil9QaqHDBrEwcSNDVGHKZFYou+wxdi9tdF8YJoDXB5PC9MGU3XXhJOhOBrkB99x4kPO/1B
q8YmaaAXKreKBK0kvZCNFFqo4Qiyro9p+5HNET8U8pN7amHFi2xD35Z23+zKdpcr75DNcQB0/cE3
AItA1BixZ8DFtBgikU5CY8eqjgGHydy2PKJNktRjhtmty0BnnLHSgPYiVD0cNvyhIgfjhXFKcsSM
4f4AYv6KvtfAzIk8JW7/2oalL5TPZw3rU2JzzxsJWQNaP+dND9zo2OGeDuI9+gKZBUvMu1bFPDlQ
y498GT59gyIw8FQVN8ZEN2r8mekXPSktNckkI4YKM91xjZXEGrmYhrsd6dl68zMM36NygB1pUZ8Q
JYB+uyaQtXD6AWUoaQCHVvpWFwHe6DWSV0YUYhSfE0zCkqBBYl0wn0WnunR4rbXCczWZauar7vZ0
UXEN7uJuCHt93CSKy6eZ7HGC+gMzgtyrx9EeBoLMpo+io3smdEMNNSdCSTAWxHS6CrFF3bPukQ9+
pyB6gpGy72OSf8tkF2G7jA4l7zCp8UOT24ZxowjvxLOcejX+Wz9WXKWETstXkzHFXOVoMQx6n9JE
F/pRTadMgpTMHrzHnJPg+omz2QUUslrmdFau7PTyluqbRcWccqMI1O0G0xZChdX0skjBqgkJvPkj
Ab3GL5JFx644ARlZKdHC5TrYQmiuSmE39+ba9vUPlDM8PRXCTqZMiHoSbBGBScAIqRFmvOtfVbtS
zWvF7JCD2O/+8kNW+G6R8x90YqG+mTEpjDoAP8Y9dD8douTHMLInHFkHR8iN2FYW4b0YvqUKFVMd
sQoFo9AxH1O9Tj7jJaNask1IXT2WMbEeTjrdnq5QejNfqxbMVJq4nfZZ+YGjSaLTBTg8xfFZopKa
glcLf4rEdzgLJYupAZ0ASlqLv4/J91w8YlxRA3Ep85wwduFfy+1SI5fKvvuwpk2CbFAwqua449om
7fiZtQsLbnB0zLcSKQFWgTIk+Ir4RCTjreKzjPMBBiydSrYRZdCbZRARW80QAiRMj2zgN62RlyrG
RmVJOC6es7LzcNUwSZm82jorjXqex5NQcNiwopfCYqfHxhFOlekfTL97jKXKz4gthcQoZ+7yvyL2
RAUhwuzZKbAZgwxBFVBMouokgmNsqWzRWA/pvyXOCCZUpX4AFWugkYqLLiFc2bggWVAF+MRLa9cs
KxQ88hB0R/SFIhe1N2FZa/ZWh9fFGRJvcdRDC6I8YxVlVaS5wJ7Af53vsPSrPQvKiEPem2Fpcx/C
3Y/vev8zhKdCw06oGczQEMO3qd2h94l7nrlgK5XM/ou1NHj9PAFhPREePmJ9daLIbUv2nsCXeESp
55WH8EhwxK9gVn3zWbANNDu3YL2G0bLjpnrTMAULLY+uS6o3DtgFzx8zpT7N1NYDqyjhX41Nv4PM
uC95R5hzciV/2wMb2eRn3Ya7RCAodlNyWMQlt4QiOePE4RDNMqSZN/Lnkuqp11hYUL6VgNcDSj7F
0Da6frViNLocfRUP4ki0SPoH8Xf4UtLCTTImEh3zFz9b9x0jB4vAwIWED4eO4XpMdg/sKlufKjpP
5HXyJp/HI7h7IY52xV6GwCOBnE2lhkCukp4jY29G9hLFoFCVMH5FdkbSjsSRXKILZ5G5lNBJx0bO
t3VUfyMz6ygmK4rndBF9mPhdmxGChqjvymlxzBSsJ4x7qjFF4v/vyR+CNOiEhQjlbhmlECY9oVW+
W/nRNz982lepYLu8FwkNg5dYnKiMzfyiddRadll9JiWtYYzMPX7qXFM68mx+ewweUHBmtWUh0TCn
E1FI+z9q96sSTNCBdSq78SmCsQti3ZWoQORrFH2QjFp+iM4jpe8bPf4hU7qyc/RjLldsWdla5grf
SrNGLLfOhm15hrUpfHcprnG78fRjij5vFXyRsaG4w2dkEUK/4qNE/AmkbBUeFM7SHUuzu8kmAW0H
O2IMVRgQf0Ic2KS+irfuhhhSBvO1iRmw0kxz5qyZkwy2jBUx37EuMkHLUL2jCXSNXwx4yt7kwzzV
P9QEAsWzI74zJWVxTzlkS8xA1ji1zV3x3v7iIQn25qZ9jeRQrTD4+hS0XJuYurly14teHQDsTjec
6NOFGDdtOdc6nbHXmoDdEb+DM71Zpps5LBt0POm2+FU48vfCu97UgIbYk6/wg68kN/2BBZNcQfo3
/P3XrLCbT8asqpNwq1wAViM7YpLjMHVTfvptem6geJPshlJRc9Rg7bYHBU/pLpTQnrnF6ogjQnbU
ZCXu8KnHbv/Xe3VjY78l79wW3qM3QjG54osbntr5Q3wf623DOUvfSJNHufLBkqHCHfVtFZ76RtBE
HiIg+Cs9ftmrcWrLNVs8q18JNIq8JfYqeEO9IzMtsjOBUCib1bc4bijWpG/AOvyrVIQT6k7PvlXT
4UakfpslB3oNT0ek75P6BAos2cuob9CNcqdSOyW/Uu9GHch6jli80DIJKRtq+h4PMRMDfDJNfKyq
Q4QRqcadhS7WbgYvVgCJbfxx4/JDxPpREm+5vn2k0p33LTU2vQ6PjmwQd2AAm+o7emKUuyh4HK0a
AXGk64HgBvAYLqFhHBzLV0tpAvOsxyxhsTNVEpWwSkhvfcQthOkLwboOukYLHa2GvbMEW2vyRc1g
0XROSlr3JIAiSt606EsIW6K+Gt696Ww1QPeAZlVUqgGH4MWsYaLJI9wWCFl8VybUwG9JxbmJXUgl
dZgNXoOZSucTUpV9l53cHrdLxAeESQr68Skm79hHKIfObPlLxvgNKwjVRyN9TlUGA1jY45zuf7Ff
jYkXh4c6f8Qf7XBKsSFBOKjnW1vsoNmM0XmuX2zk0hrlBG35TFck5xeWC1lqoANmQnSHcs1QiPOa
jFKseWaikppwqhg1V9odZzAOGKvF38Ip3P/jY0uzj0mz6+Q1D4yjKJpqRmxGiFxGZX2C4q3oKk8J
hfuAgRprAT9NwbAiQ2o+1kRXFPY08i3i0am9sbLcPpLvxGzay8GlDp9TsmuotSeMFn5Euo7fs6zy
f3OUPlavPfRKmOysHZZMAjnGr1ouHcnHMkLlu2UHqpebWQdqVEuiTaaqG/vDQzGqIzpq3PIL6I2z
jXEpYs5e/8PqSIbNpJNqu8WtpGjOlMPzR9hI4Z+sOI+RkS2KVLP9Ec09L3HLlALtqP+S/Fff3EUZ
tQhqvDuLmB64r7zPUl5r/WskvcU8qny4gfhIyBMxdxXVZ3zrzWMxnBNqxil7zwzyGxildXsrO2bK
Zkj+BekvnTmz3p5weUhe1SnomCWYFzH4q4XpzS1YrAd8PQzRp+YN5yByaHDi62wm0ZaNXuiCIZw9
xBorscLaiDQ9ueawDgbo9DhaFolNEonoOAWpcBJwFrqonKzS0s+BMW5l+HDCrOlQOE3qN260AfT4
NkiUihFKDmRtAqXaVxsIpOz8mfP16QIQb/gGqdqyJXq9FGokYZa+HzXcllGp7XFj2IO+t2iuxj1n
CyP8Q26cGJ52wn5EBSJL6kbR7mbsfwAG9cpUfyhxx7HFuqBlVmKPQsEQFfcBwyW0CHpKnRJCA2aa
yfeIRMmshgqvcIo7NHBa0pQYxqEUtP5gsPVX5JeTfl7PpFmKa5NAU0dEu7q3ddMtqKcRPpNc9lN/
SPR6BDbZVLfRd/ZOSYHvu/4IhDVdMX6bT7BujWOPkqujWsMhjk3kFwt6+6Pfyk+ShsZjCf6pc3Lc
vQxZqi3LWfmdqd4gw6KiOl/z/fX+DZEDLunGZ19DqNQGv6LPsOBf8Ky+18oX0p0EvvaPXtijThW3
kveQQDTuEXKP9XUFTp7Oc7KJuC5dSmqMiNm98m0EkcjycXHsITKVm6Da4PHjmGE5586Aqd6Bn6TT
zvxUYSmFvxKGR6yElHfxRu/d0AR8j/Z+FWlH7N4V+qLuPNET6YCKLFE71so6l1w5/+XdhplO60YF
O+s0Xd/SuNYzt8f2obMnpdJwI+08wazkjB6MF0E11H1bJrDojD2oFKQdt9NOrjbx4BQ+4w1uje5k
pYi47NhYTz06Q8+cITG43WxXyIb8tQ4jsiYuCtFPFlTVC5xcFxv0BSE2dC4e9dILv5ZBTYxFUnsL
FNzmqKc76BMNctXUpyCoqwfRh+yvIH5p9SZts321qIk6Kwe7uxJYFuh1cHE7n/qi5KtayBw9sFKB
sGvGs5kFxCBA9LrsQzkiclzm91mcvErnmWLlKqFWmxCoGAaZ6iWcURZxDPD49YUTBJzgk3maCV9D
4I91HP1xfJkV9F64eCqLSafMtJ/ry9SfZTOy5BR4sumqsvdpPEp0rwvyr2y6N7nhZirtJiLo3nR8
tHL6gPrgpPTkPTOOu5o6zxR7rZ5xc6XPnt71vE60KTzwAPvYBn+WHaIrikTCjAAypLecAiYRXBEi
cSIoK2XaShEkEbKNkuKt5DmTlxUwajIx/Bujb8UCw8eMuE3I0eh/sPC0aDS05q7SmOZRtRfjwsnw
Iyn+A1iHiWQ0xhCXGOhBSlNxiAgHEfiuSqpb8xz2LYHUrG9Evzj4SUmO5ATNYWY8sGycHrEyO3Cf
zr2YAW/CD45LNFAQ8NWnRMRWImbuLdf4DkfQYT7+zZZRMf0BAyyOUvaR6a6HVTtRe3M5Nj1yLiqx
kn6cVzxm3R/EAQwniv/4awJhbpE31tXfNZfTgHRgHnO2/Si/wLv3iblmyUOt8U+lvNMmPs1HAObf
VGHGQsl75SA2JrvVmnURI4luy/C56eZ824UyUGQ0Y9ihRdjtGLilTHcCoI2RauzEWuP9ns7FYuSh
ng78+RryK9VD6jE/tJmGXkINt0UN0yjky4uZGZTBUcZ1YBKWUcJUkzSCBJjekYw8qM/SvJXmT8RM
zs5rXItpsrcmXgtUrF2Ax6KsXUbKCKsVcpdzfKCoCz4srA8l9KEAiVPBUiIdVRZ1+N0HXNAx9WUc
7KowcXir93oUOdpi/pURG4fMzAkDKrTdOFLUkV1hUDOYwmnG3GwxS+9wZMIHQ/HTO1LB254KGz0p
cSgWEh7xjWor5U+h/DUiqv1ReigN0Uocf8GfGZGYgLFYYYY1cSJG1r85MkAOL40JlJPuHhk9rJBX
iolT5wdlBo8YxRlS6yOA1hErXyGD0TJgMkvUeRV9EHOyEoIvnjK//k0UzqpsyUmgtHp3IVAmJmd7
zMJiaVtApXHkobUlfmQdnjss070euALeQQYeK7ORA8Z6xHMY/bZaijskBaLkr+U5tYWqYcW2rzET
CqnpWtIjgnLb5x8h+6/iu8qNtTD+qfz2DZcBB1DEVR7O81qlRicji6bulXf/BA13PGudnI4zbhcA
pUkqFapQbauQiGHApSlwxQoVkBBE8Ii/Cj3cq6w3i5mpisDm04AZkxl2CuiuCrbBkBy18aDgNJ9h
7LIE2U7wtptlCbhY9EW3Lmya2zM1hdFUtyDa98VONSGx+WyNkT46DLy9ntV83fDJjjM9NUmXxs+E
66EwtZXBIxyip5pYe489OqeBql7GuT4Hoa1E9JlN4TZc5xEFhdknR8IMiclcfNJf5HU4AOwKbqm0
RjIiJYa6lyNxm1YhbCtazIEDzUxoKsQeF4n0L6B8J9HFDaEGDK18MLSrEglLlrkfUQgsWvrZCwuW
WWzJ6NTKL8yolWbsW9QZmBkigqRqA5OHiZa3hTErFtZNk2JtjY4A06fBsq2MaR9JDuc7Yi+mumLz
ITLo0qMLZsGRB6PfdvktFjcxwcNro43gySD11pOrr2qvRoVsktb6pmuxKxvDv1pT0BrnI8YMubtM
C2aB2AA7nMRTEVvaympzN681adVJs5vGKAhJagbAS3s4adWvEGZblixM74aqWSsZctbZlxLbEoTE
biXCQ0aVtqcaOoxHPEioY/NhYpbAWdam3SNhYbrRKwy+pF2t4D/wYZ2NW99jt9UM8SvqFERbaoqU
7Dw2ibHLqo9mLHumGSPrMaHZKwQCsp6EqGtSaSWUx2Eb57ti8u/yGH7lQfUma1h5/FKCySF4UmLx
BIUOUcgsAXrrXyjom6nIJzrCEhANi2gxXd5oRFCtmtrpzKySyEeXYOZNm/S/c2WkThpiX5PN8XcM
ShYyCYt/9DbyCDacPAKppshvrMGClRhg4S0NJCz4g0TRDeuRye6VZgm/FUW1Pj0S1hRG26416Tse
ThUmfYHSEsVJ3xKvSY2VYnBB1knkKHQWS/wR5T3utIX2i5cGnRwqQ6pSIzmOLO+RJD8IujGs86Ki
sOTfwDpVaHTQ1jUj7YNB3K4FvlneAbRHD4fCpV+xFkQ0JYX4V8+SsS2iLRhNRrqgLKnNynnHXI/K
jo1kKwDchfWLdJ0wB6JLQgcFSU87Pi/NK+opceDNP1OixXhlYD0ulGzexVOO+bBcQNghwT3Snypu
WjbWFSvN1qJJI1kX4HdqvmuEjrbkABQ8Av8731GJKDjYZdJUq3vANLLFYtV2VxT74tUEJRd3mhf7
uyo/1aMLbFRJvutFnzSU7pLAaYvxRRBIRvBy9CoW95go4dRNgJtZx+Umk9+WVpJBO9dBqH0NOVt7
E2n8UROUt4qCI0eNRogSV1EpfopFioqs1t2sN1HC9MI3Azyszg2BQqRT1MB7PAxmiCEjs/ltPe3E
0quUmQCulyjsYYuZr2CkzMlUoOGt1GecfAjxHXgH9ptq5cIL0SqgywjHGVnp+kdYPkj7nvTHMuyb
IU+QkltS8IyEhEZWtm1ItJk54cXmFjMaM+LQq6EOOAHKd9MsIBMFylHE0+UXBd7eBvD/G17HKPyo
on9VfBn13UAvXuFCMT64rbw4Db3Ft5X0qHnC2hbKbT0+Y9SPIzL2Xj4MDHeV9oOUiRWBO7V+XUye
QeRJGGH7tQsC4J6N53y+JOUP4+pGYVaF51wkClUG1nysybAM/rFM1rXhXCOGY7Gj781RQlXYfhqJ
8jcN9csqRPTVk6fHv+kM7IR/AmE5j6pnJBF4iAZ9bmGz7+yZ2qEd3tXiNi4NwSJpjrH0hrR1hW/d
8A1D7NCPcxMRBtuB7ZEEdrbiOCc3XfgR+WOLsYmlAL97spv5DOU55ubsoemTVeKFqM4gxmMDIbwU
CwJkQA1nPxnpRtnZzXhEVxwqrT1CLAGh4aMX165UlKfYOlfpPYFK3C7jR5VhZii8tUzBK2yEMAkt
mB+I8QXxB79dKkEFMkH+cwoPyxBRxSyGMKi9YdrPwZqP01+YPOTk0mX3ZI7wumm2LD9qXvTqT8fE
IZxr6ANkymc/cfrqrbdAeqhybYMP9TV4XZM3V7vUQIXDeDqYcQv1wqlaPibBS4dfvf5UtbtcXoQl
nsuEiaesY7eqWJ3HPzBhOE+MXbWpm2fc4bQXvls8+HMock7sfUKX5F8VXHD3yiGQpslnz7kloslV
UeQ1tK/KG/njbkrSjVLfO0QHJoNVAMd6so9QFOh9nwOEk6AdkDFCuBISY/w0U/cYCheMzQZvcpMy
kN7ixalEY4cPoTUffnwS6GXZookx37LPEILvVE4rNxcF1I/Q3wBsIQdHSBWR88uuB3OrgMoj+iow
R4mYM1rdY1A9F58mnk+YixXry53pbzOiZwijrVlP23LgCJiKLFtCuJ4dIaa4OMYN5BcZk3TMqcG8
BZhHJkMSe/yFgFkERbgxBY5euFAiK8Vdks5Sl204DDEk5a2/s6ptlf1JdG4oPtMPsrXG7GgQr5Ts
2VFOgVsl24SSo/Zi0lpGVkGK8T3DbmgPQXML+l/bz71Oj+5+sBuGVyI6enVRKBg1Xj4wyKOLo4q5
Ob5Ygc9qvErzHZJOSEymLav7km9q2RNJjPkj7s6Sp3SutyYcPwE6pPWmoivL+R17jJLkIRfK1hq5
LsunhBVGIUjBXFNorFPE+h03OBBacQRwz2/ObmQqT4nE27MP+bjl8t2Q/zXNTV7G3E5O0SX/H28g
XBUhOK9cwHSsStgvgfMvit3S4CImozWafbzyXjVtA+MxjbeJeJJYa767PQsQPrYwAs4ZoJQjLQrw
rAC3Peh+B7O4SpF8qAbkWpV2UenhsMSZ47aLCTeQ7V68BUgaxPg91FlgU8kCWXDQkM7BFz+lYh39
SvLECYP7iH/8DefRo3yrTcfs9jkWBoXoQpztXWcP4psISEZH8k18DYNZcae1R6F7aApUq21rEQDM
yYYIP/xXgQxP+fZNHSsOtCoK4SEeMQVgQEiL6Brx7xJuhYX6O1oXIg09cqxyY4iUh9ulmvUnEerB
UrcuS6Jdy5SJUV+dwVst7LbpeaiI4LhbIGWEBIn/X83v3zQ+3jF2xdjsJ5kNFVTfCm2fNVN6KKwJ
UV4XCtmlps9yFPVXric0nNkIB5lBZ6e7yCaH4gLoUbtrTJGD2dy37AfIMOzz3Ek58hTxrrNnCAkX
8P2IAaNuB2GGPNFfL6m2Yrnv1HhntPtAPmPRMeRL038J47hquMWd1m/38iB8sjFbMxGIf5A64hIk
l5Q1d9d/Kv5bZZ6SEk2rzJISzzO29UzYyIO2SvENCbnl1LAuUI0fteGuBWznWCwbyO+zayjd8m4v
NFvTd8TmJIkuexbzi6ev9l9ICmoDAqQKH2RnyNdUhqq06Qov7TOPthkVJfCja1gysuUrWsW6F+gr
0ueJDS5QlWgcfcpRCQj/5XGiAwTKiudJ1NnhuG13icbrYDnwE9HfZwsxdZ/JKBBdv9xH4mcpvKEh
K0unD88Vs9xxO7SuzgUybSgo4Hm5UuMQ255BCx2K91k4SjxLcb9GwLQzypcF5bmPbmxjdy0dST7s
RsE1qIjNFUPm+ndxf9bXofrJeel95rTsFIBuow51WFD20kFdgK7UhfI6pN3CUkH0r3LUwpuhe33n
TfDrsBXLA5YSpjiQFI4FQAPTE3cWy6MHxpz+gephBHyIyBE0i7nhblgVx3G7hIB0m4ybLk4PeURo
JqKtTc7iu90Yy/2nulK5adXtrLxx7TXprsLMVkTqWhL/CTqTTxRYrdMUjNhRE1Cvx+omPU+olKQf
bfoR38LfXPmlKRpurXaMkg2XwPLcR9tc++B2S+/yu4lgmQ3xk9GHAItmXKPkdfT8ncIVHX4i3KL4
1JGibr6lzKTG7/yFF3LPj2qG3mxuasET1fNCqEA/I4PG6h2ZSBAVwo0dCh/8U+fsKpY0Owg8ApYR
pBMSk6o5Wb3W9s3nEkcGXry2l6RlZrWd5CiEIZXKxDkQNrcNshm8VsU1AMNK5wufo1grJ9VahX/Z
FgcGisuneNBJyKnXeeEJT4Yx2pNx+3gP3vrMpvNUgP6zV+FXY20zSBtMRgQ4Y+XiAMClakm8HW7P
WFped//v+hiB65YDVoxDP7UXaIKH4BYMF74eBZwbyo3RxqOOtYDAQPJecn7Z0GbbCiWXF2HpfaC6
IbRFN2hjBwljO5VQXq2Cp+LOBoNO3FT70toiVyvf/CVEwsG7RV/V8LOaq9olSVH8Zwu1Q542mApr
ww+X8yNyLy4TBDv7q75imMclicJrFLz1f0yd13LbypaGnwhVDTQa4VYUM0VSOdygLMtu5Jyffj7Q
M+fMDWvLW7YoAuhe/cd9QDrltJ5QA1M1dpfiSv7ZIJvRFJq+2u2m9bZZbR0rgjuIwwa9ZBIlu24V
nxqIFPsqvTv5bpwdQkSdFQENsNBs4ZSYUnohUgqB7qzXztrML90jtGX1x0NEILiWiIruYng/luU7
KB0fEuu+/12+qGq5nwmmQSzwhze0nPADgKZlzk8vMkbPu9oA2Zh8aN0qOYir/KJSkW9HsyI+B0Rx
JnFAdylR7OQA4+Jdob3GJ9WDdGFz6rfEZnE3VYf62xSkp9yxyvFRMc+Dg8WYB7N7A1PBO/s3Slyi
qldZsu1w0Ph3E6GeZFoi1yfhkNtiWsBCoCIkO6u230CpVPaigfSI39I7d35aEpS9dYkdg4yl8p6/
5i8M/h3SyuWIAgWD6BNenYxd9x19s5o3zhs4kaIc9Vf0YOMa/0E30FZrnHUuyFfCHgRZDBPLfKfJ
rHqsEEZ3GxiS6uB8Ms3D52W/3A0i+BBWFAZiKY9NRuK+OSbhLLi7b57cj/iDzYbQmM/lsXipvmzY
FzIeQM9iwpWxCRHEzFBNvRyyV5fzCJcMbo0z4k/xxRUwu7+YZpYy1AgX6xa7W4r8B1caEqpPvCrh
R/JHvutXAmHb54za2LsSsSpNqstxbqkVjw6xswYTKOkb9cmGXmG089mkfAZ58Msl7aMB7uARx0Ab
rO5mKq+JQwIc43gf/2acgrwLPzjsYwkgFY/05dXAD2ehwsaxNtEXc9XIT4N0MDHlcx+h1LpLWD2A
/7lHqaj5QDYERd+y03FE+RmPoHIwuuUPIgce+CdmoL1vbzEEF+UGbMs11whdhpgA77sF7F7xm9Po
Q9z78ucEIvL8+jxVYC3dPZ02NDJ7NEKgi6e43qJHem3YO+qunWSNCk6UG5QnNYYU+WsD9KmL9ZK/
6WxDe8+723hQetVGZ3dxYe0k1QX0Rror1r2pR810hcRr+jWZANvF8TauiEDgPpvnc2Dhq7ia2QdR
HUh1bfrhuDBMPr3ct3Kn81NCBmo7/sb683dTp0SvwzExgM7ye8gOcfsc1a+FP5E8BH/OzshAlbUv
gmLs1UyyJNpnhGqTjg+Nqs/yFscwmUQlo7Sd7PB+Km0+5JabBq722uh006N77Rl3XJ+UOEj6MfhG
ONyRp2diitvkOZNMeMDxY1QXr/1WlJFKKpnniDwwsr/qnbk04jYAdajOOr2XeJKd9rMziZkIX3RP
tUWJip+RqdzH+uqWBI1j20bMVXFKaudn+qlAUZeEuHUSnMLhb4Rqc2z3iYlQF7xcTRTGtoxpdDS5
LocOXDlpgQZ8lCFcWw92b8bVNUB0IHWLXqdJm20nGJRVSxHEtOn7jidywA1Kmohs0EURA1G0wz2R
HxHS4Q4MIi2XSLJzHl1MymroxrCAWyP/jWo7/Ms9QxfQH8u+MJ9xf3ogH3jUy0Z9lzuCUm1kQJBJ
jbtvgO7b6UvI3ximYaAMlMEwe177MtQYWJFaDprcvuTJ7Pp7YRds12n/0+aU9QZj9xGO4D/aKndZ
33+mDfJ4q0O+pqJtBnGVGCB69ryrvRLPFxOvz/NgEzvO+1pCOSYjfpQ17tfIl7+SCfWWpKiyMbJT
yKDlRhK6ICQSipYDbpHiUQzOuUJN7RR4VZpULG5gdi/51U8/HhN3FtcrORPuV4e7Ui2ZAWwzRYuN
LnbM+7ptiIIZ6KdtwpMhs0e3GhuOMwNePpJn6qElJqUCxMvjnefEmPYC0sizmEzscGAkL+PLPASX
uvA7GoAJ74on/73ISrZZixynDKYzybA4NAuUHpBS0Q4U0jGOuhKMN62MQ+XbsMSqI+dPJ1jVfWbb
KonFxXYybE9mZYFYkMWovPxT1gS4oI9MBct5hjOwTyesGuhDOoUMBEN1to9jTgdDXetPb+T8gPpm
dIKEDGWHiA6BrolegNAFEMiFYJ7UWB7rjLuhe9EOz1/XotbEMfVWVREBvbL9DnT5h5qLY1Opj06k
TKvI2KrYzPYzsRe5NRFHI7ydxdmjHigSNJ2HzpY76ae/4updTgEFy8YCEQNMehU6CM28BRI2MFtS
9JFb3NiudXFM+ws20tnUssTyS8BAXHt8RCF4B9iVXmuHePUqEtcqCBmCAuJ30jl9xrIwKHPn0fbj
e2x8Po9u5TfVOjHEhQrpgOBHQuZLmB1D9dhzYYetvFjlLu9Hp8YHm3rVCElWKWOHHcQ8wOM7tp4v
PRFGJ97T5RuL5V8sAP/TwIzXPnAxBr7pO4jz30ERfMWT05ycjL7DiHAcnMxTPXDqIHsAMFngX5nH
izlFPwRUk23WVcgjtb/1LU5dnmM2PBw4Jsiliof2U5n+dzA615gSkKXjBJDeZ/LiKSuH8qejVRi/
V6Vlj+g/fbem5ZDcAAAEsOup/eiZDsNcN1z9hjnDKpAtTXrZnEml9tg4irYFKcGPxh7JSoZeE0Jq
KUp8aVuUrAsJWkYI01vCFYRG5FSrpfpwKM9OI0ZKz/HXei68LxanJykoqAcJA6orTJgI2+koqSUI
yLRo2/Y121VQkscVQPCGe6E4S7Wp8TNailO+Q06PJvlTp/xrXYDfUvooT/Lyd9D4VNBIToG+QTKJ
3770pgBAr6GYbSA2mUcO3VjhNkZAPswIuHW9sMsFiatD+rsd3ZWe2o9+yj6sJnjXlv32WmX+nzQd
6rOw3YvZ+B+Rm6ODmJmAhqRH+BJsptJ7cOFmqbNET4zJeRcXwQ+NRF95hVieLmG7A8qxKLB0UA2J
qsxRKpAmHOUfmSppjYQjzk10oI4zHnQ+P0bdoRjd7QDnXEOViUFX98ny62YORUR2ZB/bhKl/QgYR
G5RulO6zY9eHoF+NDhNkl4lxo4qDtmuAJJNRpwZ1KFL/JyDy3/XKQ/g3yC1rPduEklRMqFmuSFdS
8Fdod9zolOFIv8NqE4wEekQtCSK5h8jAU8VGlQUzIVUXQeT97nysWHsTLpjFD/mo5zd/jSLQDJTj
TBp6dFaSeBuvqAjq8apt2hUPORCLANYQBM7O1mtoV6ex079iahh7GyTGQ+dHbDq6V6f6kDXkJ+va
lz/l96Xs/1Y9tgJ9EjnrR5n+ITo3M0CrahM7uCXx8MVZurFNBm/tzI+jBtYdWjAm2f0aLQspR5nT
vUxZXCQARKOhWCFRUvsE1god8nh3taN7GrcZbbsfeKedn9S/hmEX2PFbVFodoSyI+By7wYqgBR0S
CHdCgVo5yfCtYB/epvC4Zsvm1KiP3tf6ntWJUiy4aQyxE/k2S0Bi+KzAP3a+qhgHkQsogW0uwC+Y
m7QJK3TlTcuIKxqO6JOBstf8GzGiOmaLkTd2zmWGSMGwCTCNbNaogY2cblSia2xa3TkSeIa5Yjax
qZ7x0NaG70IRjl70RKMYRMPKjFKBuqGQfbbTD64OWdvBRC4b26YYXuN4/kyr+ckbhr8mzXbZkJ26
0EY7xaJn12y52kw//awoH4MA4fVsuwTrzPP9wMzvWuNrnBmbzkEnkNqcW1wt1YOjWMJ9HiB2uGAJ
OMZ4ZVuA4Dgxvcwb70yFJLBiqRzhQe+FQGI76uzo5xjfEjGr5+Ur2+85RpXFeGhyG5TD1BBmSG+m
mQ3clWQmlA06eiNwfkJsmEYvs1UpgmGr/W5p7uWFpMgiHuRFl822cDvzZRjq9NKJ9rmP1GjSDR42
F6+fxJNnIqZMMWivfOXveicaP1WTvHXaK/5G6qeuzK2bcUv1hRc85qy02zayxcrATDO1pv8QG5m3
nEgdEipZNCDq/+/F6e2HMmEpt/wM9YxdEAGq0u/eX1LPW19/N96S7X+pBIc/X5nBUxZiYR1UFf/q
yYeuxnB6pwz+wWzA+p0KXY4rBLLdojT9gxVFr5XfXxhfimNl+94lrykN51mGUHQdbk1zlnvdcpzq
U7p9wlFinGSmssoINxaUZJsnsXsnLf2ohYNqqS+JUi31tMzR1zHz2YwzMmi0X6ePztIdFc3086q8
/7YAdpvSpwyqweU6qdJBF2SAYRfDnJEVnD2YIUeN5Q3MhmMSjwwltk5eY9+fPhDqoMSkqdGcn6KE
LVh5w3iNJpM2wk46RzSI9jlqLWD3KdU44VQIZhnQlsZMDBltvTZB7z6lkfsnqN1o1zqk4Od9CxrR
9uI7dZzgyQjJOIDBQKHLBPZ4u3YUvV3zMpDwAe6fqZ0IJ7MzCcfDASxuR2s7Z+zlVaT8i4peiiaH
Qx0TkT3O+Wi8mh7x+ZljrdskI90FydeRorxLaM/1qRynBlkgvs2hNY23mQUK4UOdn1xZ0HcQeZTY
UEwsmmpadbUe10bZD6vBKcC1uqX9ozT6dOtVJc10KdkEXRDQQJXkh3HOXmC50reiTsZ7PdPMEIZG
dp6KF54o9yF2W/ehTUF7iYk71D3bYBnMGqUgL65YZAVJkm5Mty7OzHHdCkXkBkmQ+PboagrQdh38
MkI2Iiq2CZknG2dCB9KgQp4Guz4J+WQR//BcSybCUZAVWK50F9XPMuA4XNpPty9aL8De2bg/+I9p
dJ/QBXsDsE38NqTD9OEM8arxTHX0wp5L7FhBs2nY4A8NvMHt8pDgZgH3F30CLumJ+5Kn7JROX1bv
WK+qa99kI9eZgP4UvtzKLqyesq1RVUybYdyyYaiAGA0HgV6kTaqlxuCcK24pVeeHxiAvIOkYkLw+
GH0a2MmBL2J1nBo+bmqApeHEF6se4ouuixYn6XLPybEp1uaQHTPs+nLufBJguifHL/4iAmKLDDIc
FtU4he9ZIq4IKqbHPHKBVAzfe11csv3YmszWxvl2VSOzJ5TeiF56o6tPXdd7G2NGQNKgEDzVEwBl
m+8ZPX5h7phf55bKjgSdp85H/6Pwvxlf+9cuH4+DUvE67MfgOKCR7eswXdt0NcCeKNCr5UYJwSvM
ycwA7MFxdIPtprTMhxplVNZY/jaY+WDiyncBZ+g7CMv+ux2q7Lcbqne9AKHVGOMTx4FN5TrTzdBc
ppC5RI2chfrSnXeo5PytLeKc+16L+jTa6bs/4olqctBkjjLOBttb8RQDgg1p++JZdvlcWTim7dAb
r3lvcygWFcIYN85orUn9maUHkwL46TVr4aewa7cPeCute9fo0p2VAgfJQbpIT006sGzrVI+1ep6W
nzDVI1yabZET1UC/LS8tQ9auUca76VrN0ZMtYpLlvwJrOjeJzkEcNYoGieaqsGhqmUcs/MzgxPB4
sCNDHVanlOnJY8nZDblHMF+fMcKiP0t9xSwyjS9aVtXaRwu+iQ0EQh2ZzbG2xeMSQ5rmEiR7eWkV
beW9RMgS4cu9OAY/rYI0mDXHbzmE5asxQn0oWW87stxPkzCp2kbQ6jr5/Dwm0byvHd7cgL7quQqJ
gxpk/mcI/gpWwif0CunRQ1h1l0hCChpZ/yLQYuVnihT/LpRnb54a8k/ql8orSbNzGuMz9TX6Bne8
whj9iidZI7lui03satDGWAFHh2rON02BpicNy4IElAAFy+zmO8PqOVm5wE61Wat9HVGRNQf0wVR1
GV/ZBcUj7//N6iYTZUsXbUuOwI+cLmhzHHLJETWyttLikG8oe9qlvo9iuE2RZkcRNahpy8CV9LT3
xuZlJuz4McmY2s02qnZeTYqTjJHQd1mgaZ8R/QOWs+BYVyiFXdOJN4PfutegLJqtwRh/188VbVgT
PNUk5gxDZC1JVW6pH441tsbMzYLz7SXpcF3KDvdAVtPVeXsW0hKoeWY8VX5wvH2XYTfETgHDVBYJ
tbMJDmpKo3m6vWA2s2ABF3M8MHsorNe4WmRLQlELDfVgdMWbqhneNG6GfeyE0KFRAl8vmNwsG7uJ
rTuTGNcYxWhMrs6kGo6tIXU0zlxulMeb662xwdo7PselN52UlR9EXg2PSQ2wWRXtU5DLYm+GiOuS
1mc77xBkd+WaoJGGXtYo3GuZmt9wV2GsozfpuDutfIXENel2Th+Pe+1016qlOq3z61/mDAPndHsC
z4O9HMlU0dEfw7P0vhQlFmNEWtfQT/GZzfyemet9TP2DF5k1WXTK/vfijfmjTFvCAEVkbzkSfg4u
6Lnj+eZng93QMo3pe55or1VKrWq3l+9yyWWci3I4ZbVfv/UEC5NP1os2OygLy5q7vOghew0jj3Ts
ofYPLlkeh9t/iVb4mNzKdDcF5MTrDpEw2OC/l3ysYfSSNPzr+dZ89sQRY+bO9MWXHDvM3qSy8sRG
xnFp/0FF7NDYw0s9Dc4J5A3Yf1hgiXQmh/Y/iwojMO1+qcNJOO+XoCeD6M/RFId/m4lH6Bu5lbss
mCHwvKCOj65OoG00IBYpKBzMYquXRyuw5ZHoW3m8fanTONrWVgo2kpcntbyINErB7iLUy2HWDUjd
3Ie+LDAgLge+QCiPJAhQGuX13ilGvLvOZ4G8yyHqGwGuMW4HG28pkYZpMVOWJMrxhDFppHLGx7/m
ag91Wt3h/aeYpGe5XhuE2LqOAqnPDffRpj1g+QJ8p30K+77ZVbqPV6U97kvfbU+34bMSlI4iduYQ
FPULHJ9R9rqMwkXPh1u2T5HpUk0H/OQGDfmKcwGtOGaQ0IUTvxdeSv0Ic/IW5LwtEec6gkDCUmMG
vX1pEIm/75vsUra8SaJimSmWq8aZ8v+//PszLLFOW2ESmQSxUAPpqc2Y7uYZt6s9tFh/l7Fp5nzw
wOLG9Arl0/U2gj+b6KhMEsqJHtt6lcBfvKUY+VDe7BXb8msxDotlSB0Lo7tqpJ/bNiudNzeT4zGl
U+6kXWxNPQytSH1+5XSCR0ywofZddPA6zRRcDKDVcZQTBhpEP/z18i7xEHdnrmCDSRoWpimkhoOA
6Tsjpe5ilP2urermkniEsad2eKZwz1q6jcShUOhs/fapmicCrwOrRrhR11erSm2KI4ge54uAlYCh
yPiq8qLZzaLjHkQl+lm4yWmuyk3cBhkeu1y+RooaZcfyHlGbg8SHcDm9IgwqbD0q0fIlBE7O/q40
PHIULNzjQqbjs3AgCF1qXfehxrOp4sG+DCkWLd1eHD9lD/NStnxJVGabON1L5HRbI/es69AhJDL7
utz+W3nMnrsOn10bhg+JFsbKrdpo12cmjJYBmqKq2ngIBtN4MNwh2E9p/bttOKX4zBEv3QQAb5te
erKUYeEYVqxDgnkjCfXBjkgFDw5uMsWPt4mzkCTKguyYWPI4Po9cuduO7UrZICIYCcsovaVSgl9p
Y5n9E0gQZEqAPtJZ/Ipqwg5kgQOu5yrAWyIarXemUscoKZDm1inlqeis49Q1T/ksyf1MbTozBxoP
y+VL9r3pwYcfD2qaorqOmLN0SXNXTjbQDub492HSZ0SHdAoPhSCIp7WzjKxzklRoMIHtNOcEH5IN
eSdGP0VcIcdvp4Fkbaclg2WZ+GU7C5LP0x8rl/oiarwMtwsfi/Z3LtTFshvjKKKQGdtBk4gsdCrw
iZrE/yZJRSyGU/ARjNPilL39wqpFhnpbWvv/rK9WID96EaCmqhjxC0lW8aybxZjlkY0UmsfI1Oeu
IqfsNg+4S3CWC05+30aRefLSiXgHH27T6UVMD2ddDxsjiq4Cs70pnR01ygU5LpxFqir/i1hW7wxm
LzCSxN5qnWVcvdAsTnkzrqeCDJ58rv/+dxbsEslA2HZvsU/Weg4yeApMDl2pVcl7u7Xwo3curGrB
MBHMdnC0cNatfaeGmW37voV4gPKsNUdqTljbhtv5MNqed6+w7LiJwh9vpxtPtbiiYjiH0O4JXyW5
Gteg6LZRMl84Y3ZXM8XxU2RchnAOOZopRU26ZRzCKfwiQhiVdhbVj3GVnv2RmriIDfi+G70PN1us
0M14tk0evjFP2y8Ji96TuMGMbb6Q9pA+xrjCgILbwK/JeOhquhzqeR/P6FLswKESx9QIHBTMJund
iJXDRzITf4UcPr2gQrcMzbEjb3YgSA/5t+lr+VqS6s5MRf9yYVKvo4BjUZVQmwQ2piKTOaMIHPDs
zOKJKOxpvBoM3HGmeNAjJpI7aebAn7aklM1iSr3BFiiQQarNh8yViLKhe/a2NxAV3ITW0U5s89i1
Fka/sko2AVDPsvtzZgjb1zkILyrBxPPvb4FKfIxJnl+biv83s6TyqHWVk+8qDPDYCnnbpoduXXfK
PgNRrhIT1e8AdLn6d7wrO0Sttwd+xip0AAbaRw0rqLIj5/7fbd/I8V5OvTokmCX+HaiJCeLwGWf7
257S8sGsiyUC1L7TI8a50oqGax2hf7Si/iPOGsWGRRLlFJqEvVuPTerROQQyyFF8RMKftiN9SGT5
O8vBPxQJUXgwSRy8qPPR+eTuO7ZH17bV2Q+b8OoideiMID2Pk1ucTUMre4fUuTzQqjE+OAYdaP9G
3HpO3iNdv/57nMkTIUKqoeC5L22aJC33FcME/aZs1f+2dZOE8DEW/dawDMqMUzdDQuMi4gEzo8y5
bg7AJidcIcWu6Rh0b8fysX+dU6JLx/6RHa1+jDiNPJhTcLAbahCnzP6kQzIktXngGakb9ZAqJMxp
T6KBtnnGdVTv3WGGlzExFWvCQ6xlC/KsnqphCk9QadV3XpEcBp43yO5AnjkSClbkxjroaLbf1eKY
8ad9macZebqGeTK7CKMiEbzkHiFbRX6AHIe/DKYA6MzpuG/T9ng7XBhZcPq3LzkBIz3O3/VY9d3T
VKK2vn1vY4/vUx8DWDiDh9QLRnfZl28vfu+g5ploMfBT9+2/M4g12fA/s8K13dripANWj8AjlPrf
6j4XAzlAeThRj8lKFDrmRxh2/TNd7dd/l84atrep9b/z62yLbq1GVdQnBYM72p04dcs/fnupB4ez
61Ia6zjJeEK1yFTnISmew7JCb8afkVgld2GUXhPW5QvIR72OW5jaGxQhOw+XMaADO3jAm/MFPLk9
whHIqbL2mcv8YZSu2NpRhBmnKy51HmWPVqGTJ92iOues7KV9/iYcxsswa1tSnXuGaQemGICI1Frx
nlcYN9wux/pqSK/duxOEDQlzw0NEEM2U0YI8an38N2THFSnCE7dsrYwXo5idgyiq9I1F31tlo6ZV
vbLgSvA97AINx9rM9mfQC+Il8ioQZMFkyd5JOojXqn2IKwiGdKrlKStRT/hQR+vErJ5C3X2nsG2X
wcJK1Thm9tU0pFTVsG3ZRP97Iap9rPwl3sr/yvEzQYFyFroBjAyJdJwiIj1WRXO6new7VDy3IQdW
ZVhTL6S3Jp6b3Qy2sxi7WC+zxACw0UzejurPFSDwVhUGJbvLl8KSV9XH01mrrseBIAlEjxp5HsmO
2+u88bdjUSwec6mOrRFfjAjkpNKF/5B7pvXkiOq5tLwBppjhHfgHeacSw7mhQiBiYTvpIX+KCK57
CpFR1nMoT4XoNYXtDblHC1PQLBrFaJG02Hbo3kXV6BDtw5Bfzy0I0H1R0STThg6sCTmGFMSVv253
OJPrSIaHImcyRfSVLc7B5cEJ+z+6NOxno9RI+VXkadQX6Ik7KMD723Y+OwSskKaTrIvSRymyGPHt
LHDWt/vSUv5fqG88+0Ud7GqF4bqg3PdiBc7RIaKOTPYax4WH2tC1G5OYRrqEjIl8S7vyYf1s1VM3
yliUq1nvb8+zPdWIj5fS3jBN070iQWqOdX6Ih0GcwgmNTOkxBxW4z/Ydam/fRiP6D5U23aneFCZB
AiodoeLt8CsuZfpmadRJqk4tiHm0PjfUNUB8Z016aXnylr4/1D+sPP4BsoJOPwm/zshHVKC2uhUY
9PihmB9XuYW5uNVqLafOPhu6+G1VU8VWwEdDpuFlzlW1RUdfb03O48dzgkL3DBjDeqSvUqjpyVYh
LHq9+P+gqFelwklp3xbRfJiTtTFQ0wBEPV5V8zs0ZL5rJxONtYHErcbTTM0mwva2mi4ZiBcmVpsD
rylsbxMZVkKTSPbFYT578gzxmSRoUVXm1oeZJoTYDYMHp1V7XcnsJW9QdAXdM6zqUy4pQeJJJWKT
XIsnoX00nKHRP4R1P5xhg596x5y27e1nZYFokfILb1sm5Ae3YkQelqIvz4aAwXCOs5j8Q0T/8wLo
dAu+c/svz0KqFVvOVY/YETgqY2LrLYxlurbkuhgRi80etTAcwyEdwKfZd1niXJntRJL798OIt61Z
jldtPFL7AUyCkL1aBkJjGQjnll+JqqlxILJdLLgUWMVwd/tGlbrpNY0UJV7Gl9vXPDMD0JDG2Pm/
G1hd8kAMFSiHXYQUwQcOrmacKuUq6iqiVhSYpY2KuigtFIZVeAFERf2eRdPVFi4xY0XLrgnOjAdd
UO3t2fgCfMEp3xLrXlYK8yenDqvwsJz+u2h54W2sCWlUKHzrFE31Ati92KHVXJSia9XSaX9fGQ8h
o8zf1Cu+g5bBgoHT245dRlu77ePwa+iHa4Z87wuHuHTe3p3uCxhHwNH1YPs1NsSehVrQmirC6lgO
iUnOW4W42+apiVl6rJbjq5tvLDqrH+bUQ+I2+ck92YjqOcAlCeN2N3nuj4fFjvlKEN3FQ7wVbtge
YMSI3tIVjdw+ffC3ASMOpuwk0ejebmrRBuKPvYRuhLl57FlXOMkgmIVp7PZG37wZQzZ/G3FWP1WF
RG2xHIgyLxaHxt8UvVpoZIWWaJGNGHbuk9UR+FtGll/VNIxnvxr3PfABBQM43TzgmXsm8YJow069
pQnDfO1zDnTtUtyboPhrJ6D3GIal33olgINbk7pV9HH1NEXBcz/SDRmN8BVeEJCE1NdA3CQr+FW2
I8BivBJpUZ67IO+fByW3zmiZO3PZ9SzWlX3jqkPsctEB0OS1HDqIIIupX3bDvYpuRRuvfV3525zE
INoZaXhARXCX4QHcY8GtoGctem9oDyjyKLq4hEWURe1x1gTTqd06WbFBBntP/2Lpbde3f6rpEJG5
EQWwUy3iM78I3uviy5p70K6EH5yzYx8iS3rXJip7GvfcD5De9LWGWTFUHJNvO3BaIKST0RXHiIcc
8kaFjC5KlrAIu52BoB5lnEcDgU0VHtY8QxvqWKVWcZ4cemNy0rJln7V3t49UcuvBiDt/q9o0ObtD
iGWUWnI6IxIyVDRB+i3Zb7BD2FGzuDySw/ppGiDfXiXGU1Q6rKeSs3E5oyMvHfAyeg1lnhGsYacH
ESJBNHPcszru5tdu6miLGexjoGznYjr+U444jl70xjrnDpG5t/dU5C1BsR4nAE4e8sFNMXTNy2FV
Lr0aY+GSlSNr8yTpBPdVOh+pOEHj2hDQaiTrJkIuqph231tCVGmhVYeUVLmdUTr8WkU9PqBzTubK
I/novsvsZuW7RkuErpXjnMz0Lib4ZxcOi51/4Ux1K5NtqzkoWo1bXdP5Hzp2w8TcQA07MTwnTv80
dWFHpS/Q6XH50sReOBcSF+04otbqlhjeuuwIvSW8xinZVtTQvVXA2YuAxN+jPGNfNk1jNWUECWXc
04eqQTnrWyLYVwY4y3K0GQZyC/u5L7Cz0GfII2295lUL59+rI9uZpE3FMva2RXBBZ0HjCZBMHDia
xYTzhJTiXBoRDagLS1Ey7GNCLxp6K9DUD0D1qBCChz5AME7Bqk1A+oDYjZhBp5D2rlh2upF8YgGz
dOylto7KcRviEEhxT9oJNWw3mzv27+7SMF28WS4LW6sQpTtdGJ4dLOkjY/U9ppjwOUkL1hm0wmb8
U1YKI5sa4y2zD64Rj/o/+uDYuxqPFiKEo1uzngEIQuThdpBkh7w2Dn2MQ6NfZCq5Yf82ZsmRUszv
nmWkuxxnNYtCQFueR+7S6CVPBE3Q+uzxTeZSVhu32XVKrN2QlOlH1alt7TqadDjjFT818nKP+uxh
bk+sGyDp4TeZJAAKzJqMD8j5Atqp4gJTY2UeyK5rjxMZ4ffaRrU5tfLJLQJvm2ek9M/kWSd5+RV5
xiUAIQMwi59z0wu/XTpobBzAdjLTXQJhiNL8Z5GnbGsVUFxojM+4G8XBleWTn6GqF8Wr40WE3PtO
s3Pp3Lgfc1XuIupKaY9F8b5wCNq1xHeAHgMDaFCBgzETG9WwS0LE3nFZQBkvi2lVjOHOWaiMNhsP
eeYLxgwSh8JKcU5Rvt76YWGQQkHrnuyPuc2ZuwWBq0een+CpWfjNpsAFXQrrJJaLMy2XKY7F33Dh
5W4vldXu7B4dQ1JXnxGqSZoRcOTMpg2WZY02V9+SWDBIfXYY0Txlsxt0EMzTaH6lHmYQ4OLpQ00h
GdyeW61ut1VZ5uKMWgI0lF91qtwXg+f9jNTqMCskQV5WER2DQ/0oF3KUzvXhwFAMbeeee4Wlu+8G
cLj+0PdeeBJ9+enMIclyQ+mupQAYbdvKWePabB5uw11PVPu1o4nPJgH8uSDdfTcyeWyiqbIfbluK
TdvvRrsBuonS+sVHtK6QCXTVaD6bDhLtgTMsal/DXxlEM6ybOcGSRbfCqXbGABlGQuEAImrorYbW
E4m4qE776av3qYNrYk4fjeHuuiI3D61wrni1wgc5IC+7fQBFY7rP2cTm7ulxE/wPaee15Da2pelX
qdD14DQ89p7ocy5I0JPpnXSDkIX3Hk8/H6iabiVTrZyejqioKkWmuAm71/rXb8DfXuDM51Z97Tg5
orx5zzOhGB1lUjVMTqlv9P7J9IwCB+Gw2euDAPalrlbUUbgptIFlozT13quRrlr5qtdl/cm3mGXy
kkFOlhji5Kd9u7FgzVuKB9J3rvTGYFiawFBuNmP24OKENM34QBJWeLnMM3ot+d7zxSqe6I4sj/mk
9H3Pq7XKx37f6sGtOgWbXtVVzCo9At7D/PATpJjQw4hBIWgAVEw1g/pjL/0ndfxaVdFHbbDxVJt7
B17l3j5NSDYEnIIuMo3WxlC+9SqhBgNyq0lQ/GRg/zTHTrUxGuz0iqS47ZMYmyUIB0xXAtjlM4Mg
Gib/gF8yCO5MDFTCOn4ws+k5UFBMw5+osNHoaft7nf7m/HJtTxJLBpiWOOJ5pfEsJyAJ7tDZuLVm
3HvQpKPC/dwqiZd+hsQHKbQDTLfzz0UcrkBmnYUsy+tqyIrnmR2iOdI8na9fhYG1YxD8PdmDtTGn
O1XWvB3ZoGkPeYW0iroWzuTd1LHm3IEA8rFNn29yCwcHWGHToQct3cQT3kmlLPCCqdAr1UmIB/EE
edYMIHqeT6GqUb8DPQNqovECC0U6BTEVX3teGooZY6gkYRMYTjowlSDmLhknTH3bSd44fspoKMeK
qGt0jBpFvhodr9glgYKldouB1rmujgWSQHInwpVieNnenr76ihH/bPTisnRHU1ceAhMPX73TxKZ0
uru0zMV1ENrkUKfYOEVfqkz0J1kGhAtUcMYAfKjS4EVj7jyma98PMZloRX0ICmqyHMTmpoRK1qla
8KDrVHSQhk6BlZtbCFyw+BOV0MSS94swSR2pYG3eESUxHGu/+1LUMDAwOp4OURcpB0PdtYberxlm
qWg7OCkzCqgMTXJDfCMru7lttm44b7BdSzueB32yCWfOR49aaWqj4YuwXyiKxMPo+FwEz7oOPWZP
qqpU26LvuK7gCCT2YgKZ5Q6yo/l5h5xB1iBZTZ4Vk/vlwzuwWrGxJyws214d155INdigD3qbAB/H
eozSHJcUQABhCzen6cZLg4IX+AfRxbne9wWKfFvL5XXmaJnbG+BWPne3n0pGFjNzPcD59dBXQGGg
tgz6Nd/p1pZfPYVRPm2VHtEijLXDMJbeIQzaTWTm+w7qkLmdKYy1zj3eTZO8VoccNWfcr9t5QGH5
TbXyNRjxstSaba7EN2aM8PD8tJhFd9Nr/XDQyaFeq72KG6WJ2CCIhnUNFJ0un/0Uwb/VJMOtbycN
VDl83JNS3Rd9/kXr/eQ6xMJ1jts+39EtUckHK2PGW2HvnsPi2Dr5fNbqHqPyuaoCBJktsZpdGfj9
Q0vOrlvV3SeHN4CbxcNTFmLtO+pK6iZNNHsl29X+fCufNzJfT4p1Rwdx3ixiUMDkDE41ZfuUKOLj
NPVcEAOW2FPCKHguWtQOti3zBJKw5r0yF9F0NPTxoBWTfCqInoU6tq5GtErzJPMMkIEuPp/BxkkG
lptaGQ4KXoQtQKAVKwAh3ridBruUdKxthtpgFccdWtmAF+15KJTFkJvEgJx2iCSeyZnCBwdA1nWL
5ZfdEH+h6D2NdIpC1M/HTxL4Bq3d+ty6KGORL5uSuvP8Sqdjca5Nx7lrHPLdFDEuI7W6cuC/7PDV
qo7EGeFrwsSgxGTQwqfskX4RIt/cUNUNN6Xs2+Fwvty1oScuZpPWvfItSiwouxmW/ZoN1kAsx9pR
a2+r22inkoiAI0pf+jOJTXOjC8VNQkkajdV80gg+dMWQ2K6nt/KgGp+MySbP3UPVlQBV7OWIoMrU
0ZpZtbooDcYdLm4DMZSxGY9QMdaSEcz4kdzbYwzdukwckibScJvPtD9FSpprJyR9x8BRcgQIZKTR
ZQclb6pFG9j0yJn82aZaArk2cAYCHJ/iG3m/R/KLo0BI3DL4VTD0gLIMfjyomOeLIr4pwopv4+TN
judyXJqWf8/2V85FRHhorOlzb+ATPuVKcTsOgX9l5NCuf8IeWVvh4q305f3Y59k6gGP1ZID7R1rB
VDEIwqPZRaefA5rYRDGqELEYqWLYB57mYcIiQI0to7zilivv60qbR6zo4eYrpalhfw2FCFWu39TH
zht/5D1pKiO2E3dyUB+tdFKfJ1thEg8ZvWtnImPifbYo7LrB7k5FJ2alMREivQYDRrG0q4Rgjr57
aGF3vkwdyUQDZK3FmfzClXiQeFCyuAWONGAWp2vao2iBHBi5Id6TsPui0EqxgJKEJhnFlcSAOx5V
kLZ5B2bCt5FJ1F/3dTrChx28B8ADGOy9dE26jfSM/Fka7g9hK38WE8wV5Sm+UiEU3fc8D+SEFi+9
CZcJtQDFhqPPpbBRNXcpbjp6jMAtyuCXt7ViYeIhIzecDBI5QNvXsYm0OBmdZp8XmFCct0wYhjg6
OwGuMKqKXSVZPR4euKHxTCfVslnEmERYUBhCv5i2fTOQkSDkU6j0LxCZV7ACiCgbcBDwzr9V5qXJ
JkeBQ47JfSD6R9/HZgMbG+s+CpNlMne2Q5sg23XqYTdkykejQ7meUYBALuGABlhx26xGgcocHCWE
DXm9JCItn8qSFAdV3YkhYroHugKLO77Ghig4JZNzXyDUqYZhvBu18ujHxNhaLeytoumN9bkKzkws
7aCGkj4JKjPlnwM/2Ou+ibFJmOKm3IpuTw2T0MDuFDjT43xXN7h+YBtSzoSrOtKvVL+2d6UJ8mU7
UD7Ou1qT2FdK71+FjGixA08hTM91VeUHzFl6YzVPNK6zmgIaOrJ0FeVHYpNnFsqpxn+wx67O9vZd
Al/HUM0veWklu6yBMW1Eqv9SpC0QBT6GiiWfSjOY9h4+R7iukxB0Jk461JguTeW3RMxWeKDBD5mh
/OgZ8tq1bmNhiTH7ba1P+XPeKvE+qOvHSiKPjCfdeG4LAW9/aFAaqgY+S3OZei4bzu9HRTJQnvIg
XVmBUJ7i2gDJ14PNz4fbyPGPAf0/oSlBz+qpeGnNk53SoPiTPnaq7LfxVphQ/M6tDvl/iLNSoUGn
5/gSHbdFSJpShMjNUoycs9aJ3dEjG/bc+ml6+rniGHYZDKGMx1OL49FVh7D8KOHLLk4ANvkdpHJI
SRZS159lQ54oRAlHvX4Xac2uqpCDYzU47nkq15MYzGNGZbY+32xV5ZCk08ETm4T/0GuYJ2AWdt3k
cQSphn1I9/tpPc3T8Ty0v53Pjl0BLydQZu7Mfk7MtSgCz/xYoJ3iJxJkQ7aFY0/S1fl9XUcEL/9E
vHMZMriwGuMRFnu9iIhQBXLRrmpfcXbQ8ToARnRTaPLmngWWXYqaOgSDEr1cq2VGvIKexMdhyMyt
jmnlNXTgcYVpXHiIi5tKCay7OGCK7jTiStMbjFadr1Wmk7A2YHeeVhjy9DZq4FAKV4z2uNHT5jZk
7LA9T2IhrO2q8lYqww2eiuOnKiyfsHc7UnEVH/WigJsZW9C2y5RODSOlyoq9RzSHjPcHbw9+iBKr
d9p9PWYZNWZe4RDM2EESKZxOVvrioRlT/eTYSFg4Zecgk0BLuS7aYvyEUL7qIFB7MfBHhD5w00+d
cutHwJe5vapbS1kVhieYehLqM6W46LZaZd70VYderygZRVFF+bfFgyTD/oA3q7nobMk5LWdFTHFv
+GP61WiRxkJsmaXRZLzxIo3251thIl7iYBuM5rVpSK4H4AJyQ8JjWdcYVZwx/H4KlD2IJOEnXtqt
bTCkv7dqmJ7pcuKyljguIug7lw7s3yl0GAMOUMFIubKpiSDvMHnA1vI0YRWzV/0WWnVYeEgs8Bk+
D0UAH/NdEKluE3TIcFX7xZ6S+K6QVnRHpM3tjKGnY5hjdlp6u0YEnIdMIxrK6J597FPHNLjxolvF
T8PrdkLRl8REK4Rms52KwlgKAzqNdILuHoVIzQAKhVqiUXOf7/KfrzcGwDCYocywiTwgxu5ulGDY
9bEZ3dZhtTLI77w+/yuEUdk4hLzWQOOrVBmCdQMfdz1MTbsXTpHv+pzAI4n6CNLkeDz3GXnpbbNc
KU9My+i51JEqPfXNnVkxN+zqLnjUiLzUILh0hp6DWVGxWboiiR5rQC7GDCM700s26B0NvcKvu1QR
z48mBIJO6TadAvc8rHFUVp2SGWU/C0/SIE6fgyy/kW0QE8dbr0MN1nwRRsZjXGDy5A0J7EJ8o32k
qs+oCFK3NJngpFLchpIBzxlRMqVkZuvDOIKZRWNgQFL3PXU3sjPzifg/Zx2ST4pE5TC7QOdh8JB1
2qPpTPU2C6HELCGTpuNj1fn6jS+sGzQh6pm6DwnpilAYN9Zq426AcrFl9BptG8MD/oQjXjD5WtEE
NG5QK+LOTxrSbGQPxQtR5SIQGHOMJghOawTZsk5t+VRjS9TOyYi1UzzaUmgnKzcM3H9Dx9n38XCr
4dt1VeFK2yiaD98nwHNNB+aTEvPzimkyCM2XMRyQ0OArcca4UUbh+JcRVTCaDXZiPUhREErnFIRG
cfq7bXMcfT/W4knK3n+urWJw6SbZVmvCHMdpwmW7qWk1UVTtUl7etBMQiCvJ+I1omqgkGLksD1qs
nXJDJXpQR8xJGNu2n/BttUi4wmVeYkyf4mA7TxEiuqnYQctl6fgXOBjIAex3D7wxFbSyqtUd1Tk2
ERoNCLscQ1fCfeaho7IcgqR1zVQfjz+fvTONaNskTARkWwS3SQchM6MfXALPT7gWGChyC1W9GyIv
2Gdt9hxnU7DzyugLRxPcQyVqFl2k4V1iO8WTA968GpQBXntHLaC2DUHIeoTURIzWvV3fJHPFVxD2
tVcE+ZJ9Fd4JYoPmvcbqVPMI2aC+dYK0Wilp+E2gWL1j52c6aKjJBi9Q9tUs9w5NaI8uRm3MaSzy
SbQunegeatIi6nI6QC/EYmoKXoJoSr+aMv/ihyanwp6Z3KPakY9Up9WhLWPzGDXqQevJLEHUV30R
jHrTIPlhxKXzbMI6sbLI/u6M6tM8cSDkUcS7NCxuE6z7/cUJrn1HX8WJymCau1rFToDSGntJfBaX
2jwTRFoTk643zdzQrgKUbWCmqokhH7ySbDajYHI51bF9gLhV7oYqEc9dH0NYNv3gk9oq6V5quLl3
rUaORtfOfCVTw1o1zE/g6JGbqgzweQ4i4nurBzE7l3ZVqq3MQe+INtCCtW2SlFVhc+/V+NS1OCAc
id9RuxC+RtADM/y8iYXj4IGtpWiD/O7RYHp+MAp0EKQoowFuylPYed11Uoe41WXK9HfpUSlQRM8j
O3RPoKQEPm7Qs+KpBtJEUlqYb1sdPmir6uGL3gugqCSNT7ILp2csi4E5qZxpz91uVn/0fnu0m8Ji
bI40JI6ZlkHauVcd5CE5RNIHIdVsX5ngXU3nmxBYcgdrThQp85+6NM2OWYwagdbUesphkbq2yZRx
zPsQoxg4QR7CclM4yt/f3g7MYz636noImdPQuDAxDUsW3qthK+5NclvDgJ4oq+IXxYqHU0A0cKij
6TACJs2+Ac5vtLhtpQFZfFXmKVi38kCc26eIzHFEMDlGM2noXw+qPpw6Jl9ksafV8ScI4SWf4zOd
sLGcnOy85GC2qbHNo6o9GGKjjm2/qmf0kfezway4/Qlv4/eJDQUeNfVAeYvRVWi06rVlyqeJEepT
4Ij+oKE9QMM8XFdK2z7EsI2w4CqnZz+WWDDwu5jK0jsOvgLjs4Z8I/0MymZtrJnmax/jEDi2TdXj
6Dcfp5mH2BsaNEBcRfeDU3cPKFg+N9AzV05SI8a3WuVp6HGuZ+B+1xFaAs0eeVXV6Lfs9EQd5AnT
9bQObxUcSj1UWNznbYU9Ya6vPD60s9sB1k66i8+lhyZDnLArHDZ0R0bXMq3QvETJS/0NvG04JRAy
fuIwxpQga0lz6wQ4QJhKkys7jYGcG/doEAP4xms5q/8Cx8pxVenYkeJKx17U9+/YGL5QjiHkr8vh
xkb3lcQJUXGcPmtG4SI9/qHGKDvysNfcIRnvzoPKqQnlVZLkHxm99EeldxiWkyeeWjiodqO59LzO
3iWQdXfo0ElRnLaABGD+BdPzqku7zRlCnohj6VqVSWASYyLVDN3GSZxhmecx7qtDln/tcWLxqiB9
8tr6hdiNaWF1enwTCSU8IX6zl1hqW+YXHzudjO2NYAvyckRplCfCYeqnqKpvArWGlzv/KVEJoDWG
ZG+OernipZiwSWOcqOTqvTfk2iN0oGbTMM9LpJau0xD7+oA0vpHxMxHOwyMhap+lPrtDwVSpu0dE
QozR02Uuex5O5PqwfJJho+CcYnge7kbfEkRSVrQuMARupWT6dyqjrVW+5K13lw9P02Rg8tXhzXaF
o3jnMX0nt23AtNXcquVI1iH5HnRSbhU8AW7auk9YHu5KSOD7AIMeF4kHe9lN5G8KHLNKXKb43w4q
BxD1aWgUd9ROsYdTR925CgRET64E0cqge7NLwwpZSf4lJTuy+myVwLqRhldMW5IiXXTWnQmwtAK5
AeDoMIiosDtsUtGQx4h6hpt5S5d5sFdiKVZs4FucFVfe6hucNJfAw5TUBkwSkHEv5LecnLaFfVUe
yq2yNhbtEmr94vCCK+uicb1bohpv06f+h3J/Ko5Yuq+yI7Zpt91L95Idc1z7QowAFzVTkJd+T8r1
AkfUxXhLloH3PTiS4LSZrrV77NCP2v10P12rZJ4q24aVKrdZqxuOcmWvrB3C5Rtr5+xwVjpZN+3W
uzIRB58c19pZOxufeJdhkrXjWxvGwvkWnOoD5NyD3CWPyak/9FvSFtaQ19fESy95+FbQZpeElJy6
TXVb7LO9jxCBIWiFjqbtYIzl9tWU6t1Oa9p7LQK16U0BD6VynkuJV0OVkZU3AXWgqqaicDKDDIVe
WRJNsf/w17/969//7evwv/3v+U2eYHKT1f/6d/78NS/GCrOf5uKP/zqFX+l78x/N+a/9x6+9/kv/
eshT/vnjr/yXHzR/nf/4XJb/++u5n5vPr/6wypqwGW/b79V4971uk+b8HTiQ+Tf/X3/41/fzpzyM
xfd/fviKMX0zf5of5tmHv3+0+/bPD5pwzmfq54maP//vH159Tvl7N9+r9s2vf4fT+M8Pii3+YVua
FBY1vGk5qqF9+Kv/fv6R0P5h6EJXAdMMCQ9U0z/8lfEmD/hr6j9UQ/JGltIx2EipTj/8Vec45vAz
TfzDsFRNE7bhqMKUtvbh/x76q2v4n9f0r6xNb3KkxjXHYnz4q/h5qedDs/l4UxqWo6OcYzyt6yo/
//r5Lsz8+bf/V9goXjx4RrciTcxaYTS6h3y1gNatLbFuOWVL++qXk/P3N3i1Iod8saKlWdIhuNFE
JArk/XpFhILGyMF1q8btV92ufBQuwpS17urP0eadtS6PzhaaoTmQ13TVFkRaWq/XKpNA+LQ889G1
T9aayQN+j0vcoleUaYCiG7H684rGfL5+PZ8soxqqbgtiy4VtW9w6v57PvtW9BF54zwtlXI4rssPW
OLph+renkF/qS+eQz/kS++BgbMZjig5qAY58GDfmFdFlV1jBHqLln7+Txt3y9jtxn0mLNkeD+fX6
O2Va2BKfyBnv9/N3ylzjS75Ub/B73cEguiHb9p2zoNl/XvHyGhdR08sY2u3KWqCgvep22RpJ3oJD
dpVba6kuQrfd5u+tKn+7qm0aGvcyjwhP1K/nXg/qSdXN+TiX0Kqg1cpVfYo3/Tq7IsxnHRyiZh2t
/DUb1wl0yH3nNF/e2POlt0BieJj5t9QvbrbW6khL0bn0+DWshof61GwxlljGH4O9effntbh13x6r
oQIHC+buHKk5n4tfntumRdJnjWmHOxVRAfSHRpsz/DV7Q7/XI1XiD6grgMoA7Kh/v5V6b8dfbc/O
IITlaN9SKpg6iclCtnBruGrN2C58oFWMTZYtmlrc8bQA4ciORI4ORxaLqa6yEpXVY6QyKSYmxZ1h
1kgA1MkfDOzixu5Z8egvsCIIepJix2IaQV6nPFYOTqgkTbDUIKrj0uxVAy7xsHQLHzoXylmEOHad
ON/6Wg3p/6s8h4SLH3Vcu7mWt9ZdX5FE8dSbaYwlIiV2GX9OsyIYf6RWnooXMZo2A28DpJHUXNO3
zRrDlKxKcASCG4TgpuvrKL7tjWJI0pshapnDPMEmLdRhJbVAKV7yKFOCr0HopPiJ4R4lGPQ6SeCl
j1qvxtEdlW6kka5Q5FSMJooUCyyuDpz2yozi3ruv1TwnjUMHc0l3Zq/YuO82PSqnAWeCqRXPlqKa
46Of9Ib9nAUmledp7Muk+JHXXZPdQEvQ6nsNiTmpTT4Dzcc81YfUv058fWLuCFvZJnBtCgIdp0/d
lsN4raqz4mZR2Jrsj8DlU/XJDjWPqT/8iCF6GZsYaxPq9oyhlp0Y1sdwCPI0drH0q5xDBNFAXk1x
YdabcdKQJQelY2a7keFR+0PDgj8Hqw6hVtnjqDvXbSUCYmYU1fJJvk74evYpIiwNe1A9nqzcxpli
mECSw9AI13EGlRJTT8X4ntmiEMzBFb/3nsNhjCTeiA1YFoBuHcBMAd/X9I0VNiSbrC3IqHG58ZkM
YdBRNZ7yMQv8EZtYs7CCYxTzkLmTrEV76iwJqShLixhyv8gSXcdOINJvC6XEEyqO52mwaLKwXYVA
gg32WoMfPKkBtk7ruNXwdFmkHq3TaTLTpNg3Ffk+O7tRgKmlcIgng/eIpZ9qd/649zE9CZe1DIwI
9kFjWQ9K2wXa1sIyS36umaOFkPSKAbckvy9scjSCEKDOjxvL3kcFZFwMwxkUtccJ5V9/0vyEUSmp
KgFOJHsVSFEccKuDrKYaTk/0hxc11sFHilzh1lygQ0CJqijX8EgcUh+SiCZyqaqN3WEjaJUIzEY0
+ItWONmIFaxFDjF3v9371/AOJqLITdU0rxtaq/hIBxMEN9wejU4nkmnOpzIedFz1vSZu9hNcJfOr
yJsAB5UI5cAOWQ4SfnMYlZLpA1oKE3s48vG4IWE+Wse+dCrrMUriRtvCS6iGnQNSYD1UFVZYVynY
FaG0kJB0Gqvc0UEJZaV/0q1CM27qguO5JQdA9+5IaBmdL4YsrfqgB06knHCSMVOm8bkSrSs/BgSb
ZEOab8e9NDOXfQU8BXljF+3DUe/6mxYBCZZYJdDAxwnzD9hH5YhV5otWlSD3+uhl9aYaMxOOUe3V
JE6ahZjUp14tARkgy03aWoksz8CFTY7pyRcd0P1ynPJmJDOzg9BOi671n50+RF7GOIAgrlUmVLjC
3NVNhDbQMe2RF4uwdZIgdZtnfqH2gPzCNnGcwoNDn9UEdh7FH0WOUdk30oEy6/vYGyZTyUY30Vkf
bX9IsEOuGcHYMEnsoaoAJon8caoWn+W8TpjvaIVT7AK1tHtSAmRt3Tmy6UO3TpvZ3muE1x/80CvI
swqmHhPkVkREXcUeAInVw/sc8iom2YysY5V5aQMeVgD7qnda1EKdAx3BANYOSbe5VXBQY8zSaS2T
Rt5DrYYdr+PhEu8vhHB4syxiRyp5umbbUAjBscAy0+OUTLUxL6Q44qoovNRgvj5U4tobtBR5o2mb
+EnalmEGD2kz2rTAPL0tlhdJGHriRABGUd33UdnV8BY7toxqlZTSr+ttBWuqODlh1uY36ZQSF7LS
ikGQsqg3I8FyDFkDwuuVzgnuBdIL3D/RlEEak+RV1xiyRXUbId3kZkxhW/kFUojJlRlCwJLhekeQ
GOk/saPe9oVXEanZ+mqYuTHSWtyle2g0wTWvbg4PYvk0KR95F5JeOMgCefnQWkBexWBi2D3S4Kff
k6GYU8GsUmkBEZzENKj96jTMcALMSrvg5BoiUojJsrOuty22Yd579J9MfLBqHeoiqjehGcHi9vFC
zRJjiLpFqsjGp8okAAszUDKbwGehFNQZccZto/uPagu8hyjLimPh1rUOT5Lz5jvPSS+rAHALnbj/
ZcC3ZkxgauIcByO0iOv20wTlSwCi4JI6oz81PvJ60BQ2o0Ix6lvFMSP8AMdMGJ+rSMGStGw0GIbo
/NueNIIW7WKajCYlCN0Mvr4Qe7riKbRIf5rtYxWcEgEG1dj8zhYcdg+8PVRIh/wdMFU4PQ5ICg55
2P/AJwjiGiDPmYSDTXg7ouNSotzpcHZ3WrvC0m0A1etjb0x2Y4ObGybaha/Icet7ZL2SqWpbUD4Q
qsG/IrCXRjn6RsXMlFsrmZFoSBwIlCODQ3YQoFd84wrG6J+rNu1tgWobAhMjS1IdOpp6UYiPAbC7
KjFFnkv98q5f4YW1JzR4oyw7YkGDbXRFYuymODHtX7+z9lx9vm5M5rUhWfCPRIhw0egFSAMjR6M6
nduu9o5wV95T04LZClKdxbRC3TZusJ9PF39eeG54fl3XoT41bU23dDphCsuLdo+wC2iXKFdXdoAt
GTFztc9OAvRkaHt0vu+sdq7x/+vldO2iCLdAx6vBouPD62tnreNVwjlekpOxwa+Ljuf5z0d3uZ4Q
0FcZ1QtVE3Tzprzo9yJCGVolZD1r0bnmEknbo+RiqmuSPO/f66suGrk3i81NwS9Ff+hPdY+2oyeA
enZ++4Hs653zd+73fzl/b5a46Cui0G4b2z43MVjRoGh+arlLMQNaR8/WJjxad8SkrIxl90n/gi3G
7Z9P528PUJeaKh1Opa1enE0lHhpUSZzNUGUqeF2hyPnzAr+/XvRnmmM7ms6I8PUpzND7SYxLadJu
iXWhLw3jFfwEa0No7QbHtPa9BS/u/58n9JcF51b5l2tWJghhmoAFzQ01KcPYgCSAAJ8U+hSXWNYa
MCJ1I/z1PZdy9X+8/sUpFcpQKvV8wPUKX99HYg/rZXf4mh7FsVnpa3y0r5UbOqSqf+fILzCANwd+
cbPCsjNJyOvAADhuoUQrDzNro2aXfG+li9fqm5Uu7lkvKwtZtBwijJOtsbV3/brdITvcvHPvXLxC
f67D68zW2AxsPIheX8rayLtgZHPjUjZHdcWewezNXhtbhu4rvzoNEMBXKnme7er/Z2XpCB0kyz5j
fq9uorTxzUYNCMMCWhBLa11vaMkJkK1+4CiOMfxScR2XAHj1vbf3JXb085h/WVl/fcy0+saE7BVA
Y53pLkE88Sq4niFCoonJEZxRNOXmXSjlt++BX1a92CgD3HcKzNBm/Ig0SXf3ZXqWrGnsc3efAZW9
c3p/t5wN1ApKaKlSvQTt1Mr3EiSXM2iHsgsPil29iTfa1QL282djSVTN7p0Vf/dwzIikLsBezTcg
aMw34RXIacXvrF0S2MDgxC2+aNt4MywF2lk8b+ZT65IF/uel9Qvk6HxFHTZG3dSFaevqxdOCrawd
dOTtrbo5y0JdcUHd6pCSUbLcIXfWXBiC91CUl+AII2aObrPx7iC5rIIbYtBdiZTV/fNX+s3pF6qO
0AMfOVudEe3Xd7dh+qVl8/xiIMzo6GVM39lWLvHI+ZhfrXBxFxd6BukFUHI1BsvswVzBfIzc6Yu9
0zao9cIlyUPXjNwx23rnbGu/ef2/WvniTsbdkIGow8og0ERhi6W55D8f5bIgZxqFyzFf+9fYqbjT
R6hH/7PzOp/3X7aeyYyFYufc1hnmMNOAGxSJzv/NJah9NGYIFqWl5E6+uJnqIBWBmJeoeoKCQLql
9k7h+ubmmFewpeqYDvcIQ5TXBzEK/DWskldBWjEw5UAwc/jzMWhvnoiLJS52Ks30HNEVLAH/fqfi
db+Mt5AD40O5QU9LL7ApPls/EEc8Alz5z++s/vYAdZvxkKrPuicO9eLuZ590KinO7zoSlaC9W2tt
i6EZ2Mqmo9Lq75PbevvnRd/sZFTjmsPAx3FsQXN90QwMxeALv5kvm/aUBzuEnIQoffnzGudS+1Up
KXR2Sduk1zB0XZwfjV9uP1XPEcT103zr90+k4OANph2EO0PKC8Sni8lfZp8U971je/uwX6x7cTkx
N4qxCFD7lXDuVSxylU9jQ6/3sSKidmRa2tV3mn/M9I+D+cmz5LpPT3G8jyL/nV1bn6/cmxMAqsZG
ZkrNkBfP/uQnoNI5X6Ryzb18UU/99+gbpbTCFMq443YWi6XuMgxplg1sx+9EoP6c2b4a2b4ats1L
vP0KjsFuIhmG6RfPZ4VkxrE8roE4RTdkyJ8CuiFTWxD3sjAPkK2id945vzv7GGMy8zRNSmwe2NfP
a5cKv63ns0+f6bhQC5ZEU89TRRPj3G23Qj3D7BuK83+/VKEDw+hFNWxGqrZxvhy/3G+AqWkwhWxs
03Vwoy/lOqS37pb4q8BAWzL4cct3HqO31dHFkhf7ytgUXqYIe7ZSx8951eza23BFziKaUNehHHPR
VhEQtXnnyZo/9uKqvjrSixuLPlQ3/HqcryomHURFrdDUbacllLlw+X7h++ZtcXGUF/tIlsYm/oAs
56OiKpqDF9z5U/DOjfPmNSjACZibqtJUDdrpi/c8vBOkh/hGrtBCMaH6For//rNggEOomJLYAFdv
Wj+ladOBkcp4ns+Zy2I9fu+2IYNBhK2U0ct39/7fHJLQhMXDxzE5wrl4FILazyq9ZcF6NbjFTeZi
QGDddcvehaVNCBzhtwtv+ed74+21MoRGlwDSIijvLk8jJhZ0fIwCSfD7NmcuEdyNXOqdRX7zkL9e
5eIVazKbibS4Qve3ltUu3NYbFA0LeOEIGIZ0YfN+J4d8S/HKaPDPB3jJWOCweJPSBkEHFirb18V+
KRBXtm3iY8U7n9XQTffpxthwjMYSopLru+8NW3+zkdkq55T2y7Ch9J2/0S8vFiQVMNFx9GXF8gkH
pmaXUkFWzzG+bsB2+U21bMrFe0/52yv5etWLp06aYEtjwaqK+RT6pBDc+uKduni+TK/fI6+XuLhB
oW8nmeOzhGdkLizHg0pGUtJtvf5Kg4aMEueda/f2xeVYqmmoPIeCuvGy9yjwp/YShogrkmE6NyRp
O97UkMZX5rrB6HX5Hvrxps3ioftlPe2izkHQxFi1xQdVi+9gJCyu7vvq8M4xvT2J8xp05Q41lXQu
UQHE0O3gMf3h7ghuIBFikeCT/VcuUR2vHMzOFiE+EF/xb8u/Zfti8+4m9PuT+p9f4OJhHOzcKj2H
3Dnz1lgri/YUXP8f0q5ryW1kWX4RIuDNKzzJ4RiO0UgviJGD9x5ff7Opc1ZkA5et1XnQw0oRW+xG
d1V1VVYmOEW8fgdSGJ/lXzYuA5arSHBqeDqipEvFnmop56bJJVgD4hVJ3V52Mhu6PbyzgKTNxGv5
CcwD/vSZsc2bn/LCLnUdIjQrJfBILVAosUC3GZv6k2xFVvmjAeEqRr899D2g8wRF9L/y5BqwUTpy
CxwowLYonxN1Kp810BZxhm+LyzvdM4RSkcneYQgOIimQTgdJhfkX8UMDZIkXgSDDfUFt4jqVwosZ
vRuh4/Eukd7BVC+5PRCupmGFOwTi2db99LlnHOd1zIJNA086kKEggNArhWZRpzYGSACgRdhHYOYJ
Gf6bZYCc5ktnWghgSo81Hvz8scWrp27kGRboNgsiBAKDZKCQY/DAPCnUEQWLTcjNxIQASa4Gmk4W
OIcnGzDaT6FjWC2kEVtTa9zOAVjFaqGbzgzD69N6/ROo0zoBVaAoYEh25lw1R0xIhuoXEdVe6Icw
7sVqPw10kqDcQa6jKAkSlTeB5N+YGyUU4H7GN+SC8z3GGazaTu7DwRJN9evs66zwT4HcdDSRrmxS
HkcAlRhak1gdFEf3GKjdQfnc7Heiz4qB62BPWaLeL6lcBxIkbnhn+ja+Vd8zGyxvwO+RVhLB71lM
90bOxlVIvDYoUxEjaUpdKEuOhzNNXqLKLGBRt88WJSB1OZt5y1fxg7JI+RZjARVTVGAzoWtnTXdo
1KcgPDVLr0JVmXiXBOmUEzlZig4Fc4NXB5WyTl3HhFPlQdJxfMBTV+3kt/wkoz9hnDCc5qLL88TN
+AVAKr/ePrbku93aZuqKDnkigPoJiwbBkA+v5o+u7LKXt2lGQe8R3hNVe7rbk4etMGkRVpfIGEXn
Cluc3mv1I0++aOMRpPPWPL7dXtja+aDBqqKKKfIKZDtWteQoQaUebKs4QJ7xbbHBjfbY7SIrs0ER
8EESY8xdfYg2t1NPOauURALC9a5iuk5EHqKpqiEYKnVbIC1RgUYch1fDkM4TlA8tFDp30TNnYUpR
ACnLLgdxJ/MIi+SQrOxKMkocpJK1elmFEqdMuYSvCXwNEIUeTnACTfEYXVjTCFB2xBkCfw16FJnm
Q2wRVS2AsfCft/d+c/kXP4Oc9YvQYmDodcJ0KtySAV3XAkTxmBvRJ1ZZdd1DRAMdz8h/lku5XCRF
GGkBVbeT3Qmu7CwHfqd5ApYEoghb+feLglyqCLCQglIaT4N3EwVs7sqM8zSN0Abr4y+13ANOttzd
3rsNT2tc2aEiVlDISctX2DzOX1x9r/hQ1v2q3o02vMBrHJmsILLxsSAPgTwDrwBJXgGlO3koxmTE
ujBw5mvc9BP8GmDaqxlPnHVD20CWyoOkVZUh0rJqd/REqSQVYad1UFslGJkFLge65F9HILF29WCm
EHSNLBWtUM4G4+8eQpbMI7N28le/gn6I9Hk2NbKEX0EaWuOHDlF1rz1xvAmq9a/CPbgzMU59gt7I
9AqSJxZuYJ20k02A4J8A4AlesjwVY4Kg46G2IC+O9Ix+zg6MxaZqtZ7haMca2FKbFMdK/y9OlIIH
ugEgPGDDdGbSZGMiTsN/oRHo3tmTjzLgg4qcuX/gdoHDMLhOS8gqfxuk3F9UdWDhnBRMVZqjo7nx
U+xJ+8KpvJaRJG+d3QtDqyRBabWpErGdijE5yaIfU7X5oYzljrGgTTu6hq+mGQLmJajPJim9IA8C
7HS24CbfJD9BFKntZS/tSWJQgaeOeS+3Lwy4ejEVgjfl6o0uRyHqxZKGh5YL9UBg2w7l04C6fYpp
BWiPAl12l/gkExo+o4blMTOwjWCiInH/r336qmiynE1whXhgesZ74U4+5Cqc9FFElxsqsqxUdp0h
4MxcWKO2eAJtnp51mDvF653wv/mgrPJBDW6DrmHYCxh7t/t3AQiN4BRhOI3xgdfJO7GOB7UGMAqE
qckBuIhYYwsC62HpFgROEC2f+iMZT1EfdJNkt2DecZn53tbuqiiJoB2g8qQIc20xb6CrMNdni8Wu
PPVeegSQHd2YBq0YVm57Dk5UYgAzmg7ABOLlqj04adAdTvkWU732gLZaZGEa10GxEFMZgg3202fV
Q7fLFWxSwcYE5TPetYELJRG78QYv8mV/xExg8YP12ddZL1n+P79LobL8KoRAhh7LeFknryGU1w2Q
F86mNjNKzlv399IMtdkzXyjahNFQJzSem4AMXmA6QfnCOETrJ8v1YqgUnu/HtMybBJwVd+kpx2iT
W3vyd8ELHvQOzo/Mu9y2uBXMLpdFJe8xL/R61OEMaeHglpn0Fkt6b2d195gs/aEx0pcokFlXZXMv
gSREAQatRIzUUQcX9GFx8uuqIOnyBHd4WHywpwCPJljcT+STbsrKpzePyYVNKqGUk2aqQ6iAYWeF
0kz9/ESeg4alPi8AwbWPoguiKE9huX1yLFa3Bl1v0IoruDh0/QKEtAao6WGWJAv1vXBGNMmufGBX
trYcEBCpkE1SZAEzclTIBMvCLOJnLCjcD++V0UHoiRWWRZIO08u5sGFQl63nBFDwtVhO4y7vkCRe
3iuw6gMGgVpW7eXol7mxdaeaFcoxxQmicDZeC+2uRJuwxmDc7bO7cYwAfhEVgiZAcKP7IxjO65UM
DMggakydJf6kzRpYuRvztpWthOvKDLlCF44d3P/51ENNAZ+wQrfblUDNdDTua84UvCQHWYSpf4Km
ji0ULsPyxm7DMop3Eo+2u0TfE0nNAjCjtiTflT2AGeoGb09QjYeml5k4tgDmo+0+wNszI/dGLL0y
TV2XLhoxHUaevlGqPQrlcJJyiF6ImInyjKBbLCHR4j1UK10MYO0g0wZyVLV1hbRF/S0BwZGcNaJf
lbJmj0I4HKp09uOsepxACML4PuLGFbv6qWQXL74Pr9SlkCEvQGale2hR29Jjhj4W2KcczmoxpAio
phl70FhFC5eA6xhfaSMMX9mnzocEGvlcUfGVMOHgaW7iQlHWDh7+sKjF+jDULe9G0GlwM0gBMPNy
PwHcFkOCEvmruRzaYw6QC0gVneoebA9un6UYkx9cVsq89Wi+XDHtBcgYh8pJWLHspa074EeQwprx
RXwH00vlsbzO/3MD/7kHBhV7lySQFKTlwLe96V4ems0L1D1MsAieJLBOgMXDjHzel6Xd7S+77V9+
m6WCsZZjEGYIKly/obHSQvV1kIkX4cy65htB/2o7qRgMAaSp6uvzs1ZwVQvAGs4ER8pTAKhD55VA
F59uL2yNdcArBI9HNJbR5OLRBrm+MqKM75cBB4BDFDyh8/qdIB2gMgXdH9SZgV/ZsW7p/3Nmfpuk
ahJtNakGRgfgRfFsFR3J5+4H8xuoKB5lnwXJ3Pabv21R+UUWh4GUtrAFxlJIhyXdC8QTXnPBOI1c
/gMvhJLhg7YqLlcbSrnLQsJ4aVJgQ6HQ6E67GjUzzuIf6p1CStuexqjwbIT6K3OUy8NMcC00nLw4
czhn5jDx7xizZBzLTUeDRhm65ADSghzn+oxA36MRjQA2gJDGDe/81o78zmNBvOilGKhkoLJKwreC
tjz9RJzmHPx7CqIrYAIgxVkwhwguXVananX8zmYANwA5AqbmV6uRliHgqgy4yV8oZFIxSb38DoVq
ZH2sNQl0SKKtUZ5jTsOqlaAph/sFDvK74jkGFFjZjzukQV8Zd5k+7MQWwGAKwMeoKCp0aQbpSRpi
Uh2JLecuLkol+/yYPBAMR/Jh7JVje0dqQgazmLk682fDEgarQMuAugZdkB9jjHBOmGl1DF8DZ6Nn
uIM/f06QCNr1bjmCZJEZaunXytmkLEHigMfQLk9jDjBE2sdlApOglgZHkS2/tj+zl2EX7w1Hfc4+
0KCHwsXn5Th3JisKiVsn9Yz9EcDVIUj0A3/AcJABoAzJM4CDxBhSY/OxlT0H53Av2gkcdvYBwqtd
coAUOfo9ncUfoGDGqFixfgfla5RGg0BWWeB3IBMFy76Z5sfbZ4oOfGSbL1dKuZdB6aZQwqS5o3AP
be9LIvAcDA9GfuTlQ4I2QSVNhto1ssyBnDEO+fYg6AU6CkKQfebCDCJNI9ggn/5iTQIYHcDpIejg
Wrh2Z2kHPROuEyZHFV5i+VBNJ3H5ftvEppORL2xQYVVTcm6OSpwQzi92ohMDKVnbwj4kJBkuM6Ju
noMLa+TfL/JeRU31EvqQvFM6xQ5CJGSaI7MHH9P1P5e3xor2bEQonaqcP5uIVhia8RL2kYqsAlFG
4MNhQlBIHoO9ceiP2gn80B5vY/5vPrAu3aoFRxukDnubCSVXTjiKCwRxgU0LX6HIYccWWMEskuuO
tuDwqCslO27HcjfS5j24WC11DzDGIIYqUL8on3IP6r76nvv5vj9OB/lzbGle5iMLt7XX+AVf+VTu
Cid/CDHtKe5rJ/GSPSYwHTKHEroy+LBun7X1x0cdjieQKAOERADLXn98EHq3udD2k6NVL3XxNYLU
0l8YQJxEvR8v7FVPZ1xmnc8yjL4DLmdh0hg8FIxRnfXuYgkXFigX0C2lZjRTi6o7bnwfPccx+M+5
z/9+GRoaRgDHozuOQ3u9T20BaovagBEt+BpBYLaC1tW/t2CQKhamJtR1jR0DyllVQaPBieePcnpW
egYqhM7DDB4VABF4WkI6BUgadQjbEjwhalqTK9ftBD8GBw6Zb2QdqK2vYYgycFEKUP5g3bneqB40
FY0gYaNqvoK6ChRWp8QZwsy6vVvnosy148dypDOJFtr4GJ2+tiNmajUV6jLhTqX34FBy2y8g0QTM
ZcQU3HO7Q2/gNe+s0DUYN2b16Dlv5IVl6rypw2DMfY4PBRwRj9kdjC1/Ch45VAB1dLHAgTr7LA+y
kSMJQK9jLgPjIJKyatZBezUBMTp2FYyt4Nfzuwc8DBzQvXzr3mbMNbK+4kbmeW2QCnMl0sFABHUi
mY4i/rI7aK+EIws0hMzpjA0fdLU46m5phTqDU6WBLVk2Y+GNyxiZztYnA+Aa2QionmReFKlww2da
OlTEy6korbSn2iIjD4K37EdbsUBbYKsO43iuAxwZ/hYMFNtQicdJpY7nnMoY81LIiO3sZImpfSUm
uSNp4yxkiI9VgN9a45VFKoynI9csDVnjstTHQIudMgodUSvfFPCQ6jneDHnhlH3yssTG07xoxxi+
QOEMZ4EA4u3Vb/iAq59CbXfYSJwMjM3kcJByKyego+vRzZLv/5sVKqSrSluivwArjQTFgcPc+fHE
MLFqfOKuX62E8jINSpcq1ARw73pMgMrABkFYwJz84A58x1AQMxVH2MsiGq/ozT2MT+0nVgV1cy8x
A0mIBESep5tzY94PQqfgcvCdZirjjxkjgX3IyKK3/AumTpHUisBdqECXXh/Xru4rSWjF0ZEeFpcM
m+m7xq9+9rbkpG5gxZ9uf7qNWHRljvIuMniI+gJ8YYhFZDqbQL1I5Y3Z2WTZoW5h3C6A7woYdeow
bcWFgDlAOMaV7eINbMzgIDEJxjwA1WiGVhHLaW8eHgC+IDoliUCD06/MWuEiidf10YGg9pSQoj9v
Lbbi11+6x/wJRDHmdOqc7L7+nvE+GPD8/l/PP5HziyCM8gugZzjJZIMucnvwb8RZJ+G7YnhYssr7
HhVW2VY/gzbVhDqharLxdVsH9sxzCGAShv3owAwBxHRIFg6EIrX2KtXNRw9GXDM0wo/bZ2grROno
yRKEK4ZBFYmKw3rMJTGEkH6NaJZPxL+qDxLqjsmeSVBJw0jIPl7aovYxGkF5l0G54NyUT33QUPj5
7jy0tvubVSFFQ7EMNEfAc19/MR6YqzKvcDWgaGpJAB50Poh9zPqRP7Cux9btINOz/zVFRQwQfpUI
l9hAES32WP6kBU989BblohVwOyn2Z5k1qLN+rWMESQH4B+SbiMXnqduL4yhFRp/AKG7EGDlck1h1
k/uCVIFtillKJT6EShCvbFGfjB+SQAXxGeFH4K3wQEbaCQZa2ktOdWQOXJBAsLIG/ABapjLQTQoV
8tIBhH5BU2GCPgNsI7BAol3sZCcGtlx+WTB0WEugKpg8/hB5t08MyzIVBptCGTsNRDpOlyxPU2XE
dseJR2ARvyrq4huj8TexgsBZ/7tU8oMuPiJI+QF2zNTBgS6sG/uZm1vqS7ef8ZzgfTjST7fXt3lm
LsxR17yvxWCJRhWDjcknKXlSFxRB8IiX55nxADuXiG99Q+rExGAJqtoIOZsMBMoITwnuN3e+E33m
aSHh9IYlmniJU0cQUkbTLwIWoEV9AYTP6MRm/uw3hXV7A0XGDtLT5MmQdlwdpL9ISFtffarwhsAk
BFp9kGbzl0P4Q0Y8wPCIW9uDk52qPdS77YGNNCLO69a6qbjfRDFfSHpEdhg8E78qWxjBgnzhCbrK
QFoyaTxYFil3mnZDGhUaTs/wLn3T960HfjFr2TcZlku6uKx0bTMNv7gdKuVUgxx0nVqCoE9qNopo
QiYNPLfQD3Ly78Yefhas4Le/L9Mk5XuqJGyLrECQx66+LXYFrE9upZhCxHxZSADIyOAYJje3FcvE
qwqgcszQXvsAAY3jLOEROjA344LE9WCchPsZeH3ej46hyypVb1REyezqb3vUwclByAZpIzi5bFff
K3chOvIyjk39WO3/8il1aY06NFrcNJD8xuqGdx5sKOU+duJjeIRYile68UP2xIrEq840yS90lH00
gDol1E2oTzhDhTiNJER90lbSXOWT4WYuGUwC28y96sqdOR5Y+elWonZpkwocOS9kM/JD1B6NZ3F4
4OVvRv6VcU7WNkRBQp8FSs7gJpfoolOTxdDP6c5BWHgXfwKGhqc3n5j6nQbe58TsJgA4mRVtchqu
3cy1VSpkJHXLTUmMNEN9wqVwSk9z0h0aOmf2HNbDe4UbAYL8ao1U2ADtM6RFMlhToKG6W+7mexmY
RhEAEvIBlS+FZsPBHbR9bs944lTeX/4CwiovSRp6oFREbvQWtIsadrl1Brv4rryX+AmFW4KuiNRs
yCitevjcOKNd2vyhZH3kze1GN41MJIJCaPVEXao+DHrkPlLoNITWG4Ezjs3iTbCgr8V2PsSFrj4v
UH+YagEcBzwa184nr8ZOROpP+KdIy2K5U/zETckE5K44EQg0q3uwTrHwhX8bpKGhEOcrsiHBF447
yezAgQQGz9pswgFyTe3PEPrbjGuzdq/XBin3mnUB6JZDGBQ9tAvc4oEDqNE4ygT9e0xeWQdonSDA
HMb3UNTEO3FV3BY7rBAs9XiytYnpaoYj6e957d1eFLl0q6+GCgNGrjAXrdEVsXlcMHpTxaMTRa9g
6TTl/hsf/pjax5avLS4O7NvmNkIGFnVhjwrEkC3rI+D6fvGFDS+tBy4OU38A6SPGjFicj5tHEjV1
KBiAEGBF2IPpKxl8REixymAAUOROin/eXs5GMYEs57cFcgkvsm54GGmMMmxf/nO2RPEpz58JeLrC
FI7N/VAA67M0wTOwSB2cH2QuETMr/z7sX/8IKjAWfMmn4L/FRXiL7/MTmSWLPZC4Dw5viz64Cxmt
Hda2Ut9QU7og5UmaIRivqvApDj4zdnXzZl/sKhV3y0CVlrZEXiF7xUtk9UdIXO0MdF31HzU6gyn6
g+1da08OpsjBdMm7BFlcuzkAgX9R6bveXCoeh2BI5uMAi42WZ7V87VMIGv+4vV7iGVd3kDC8iQaG
CwDauj5E2QRm6Vb9p+5GdBDa3R/U3Ta/24UdKgAbc9CIIxTGnSZ11RFsfREBMjmhp9z3nMu7y0dz
ZLUsWDapqDBCaDvvIQ/u8BoY3pPEhOId4/xvnRbU8dBEk1CRBWDlevuiVixGtU3Qc5oEYydAqrMC
rzJXhBYyAMPLq6W7j4NKUlnxYCvCwm2igscD/o3zem1YHSB52Qh4xfB7rrdIRmNY5R3mbjCF4kYO
KzPcOiYA82NyE2yoYFOhzGmL2srBnOJWlHhE6BjOGg9D8ZSN33Ooj05AEo4Bx1jjZhp1aZQ6MyI/
NkWrwujyTXsufRmRLz+BNUMGVnnwSaVU3C2NaXgASjenzhuZ5AqrmVWSyV3+BOoISeOcdKGOn5Dd
DXazM1x1D4IAn0w6DXvxsbajDzIuq2PLDRtqUIgnzu0LuvGWu/oJ5zBw4earks/FIscRI89HCTMw
wicCA17AZFM4iVN40iPD4roWcW2RyjXiZBrzpOQGWNQAhYqs+lj4mic5MRvwuy6jXtuiglhuNCiW
F7CV7EK/AM6LkARwHpskYPMEC5jGBf+gjKyG8uvT0MgB5BMQqMSjMlamFkBeEKW5Ovw5ybmlL4JZ
tIV9eyvX7gHDzuAKPUs4Yd6aOj41BMyVICxxbSTZlLNDGXzR5pcaqX/67balFdmSATGoC1MaNT+R
S0pWFAlM5SayAUIg+QRMC54bmBq188/5w2gye5prB0swT1BPAl6O1zHsfO2ERAw1gjA8m5xeeEj6
j3hgpDgbTShCAwQAIJqmQAXRwDhOrVs+SREAWwfP7tgqwYk8mIQbCx51OP7BQ3Gd+F5bpEJuNo1y
1+lI2wDBsyCirVoG6EAyYH1fIN6MqQj5UwiBzGcW8p1ll3Kwo1iPbRNjpdkuDGuz5N+n9kexMEbN
Nq0g0Sa0xNAao99JBZp6ZVvjkJQtZK2Bv+NfwtqXlJkRFlfTPAbhU/ptiH4fxeD3U6E1RJwWnit3
HersJ+UgmJofOygOR6jU6O+xR4qMgelkDrcD2ZlV/ZiOhcexytPkal/nONc/hvJn4zhWepfgmILc
ugctUHsPfYaUkNo3TviiE4iQmXkzs5yyET2uDVPOLVSqqpxm7ILxrB6jxx6N/9wJ9zLkFhDASLlK
QsXxZ/8Q2yNp92FQ9i9gB3hgnXkIyHA1aIKu76gaKmPe1TjQEAeFcOOH5AoYX4m99htIi2srd1lZ
10bAurZIXSE+h2rR2MDTEqDD8L2rQCgZ2ERbS7G03lZe5wNrinzrC18ukro9cR7NzWDA5FDi/YFK
w7TI9qSzDtIqhkDCljAGGZiFQxZEXx+5iiS1Av08kq7lcw5FSeJn5x8nCCniVCtO50ABGz0PlHRZ
z8m1K4Rt9UydIYPfe9U6zqO8nqsUh5g0r5Lvowd5dlLv3HH7zmM7wtWOEnOESAstWyS4NKhVleLY
iErsqDGBdBo1KkMzS4k1CbDyRyCrAPEKmUwFcQW4F64PZ4f5+ICHKIkzL5U1thDnmnf6ONmLxJR8
WMUqVdYwRA3aE0gxaOqKISOBZnM0w1RzphttrVbEOBWBeYJy7aH5UbxGDKzzlkWNoMIUUI1iPJJ6
G8iLpucCeariYR6WH0X6nRHyNw0g+QdHngYEE11y14KFn2UtJ/WMxa3v66cSah3EpRpedU9qGqzp
nlU6gz3ULgxS/qxMtF7GMAooPrkRNHx1YGWSBI2s5q4OGkflYvf2CjcO4ZU9egchejkOBnZwyVuL
C17aWbGJNNxtK6xtJP9+kWCnaTlmU4htVLuvNeQsCjRJbltYF/OxcYBACvKZXWSF/eIDvZJSBSYa
d8b1DfYo0zxMB+6VdwOzgMNIn//9u0EFfbOIAQ5eBnoHJA3Xy5JEjIr0xCZpIAgoggLnkmJq0XgS
3QTJ0x/MK64eDkSBiViFewIwlp7bUPKAG/sM50N7Ll6m53Bf+cC3fQOt7p5jHf712QBlqownMA+M
MuQWqLNhtMIoLBLOBjn8zU7y2xOZypRNYU/6IwSkrp9uf8Ytk0QeE7qIZ9o7akfRG4HgXwC+opKT
nystsPPRuIe4+/9mhs6dhsmIgjCCQOUQ43mX/9Ca3lx6VoV3YzGYjAKAFMEMzBY0Dggc6V2b8Dge
PBTgeMhDQPbWqgMGzpJhhZ7nrIKqkaC6NTpVt0/Uh1Z/6JB53f4sayS/CnduoHilA2AE4kXquxjL
HKRSm6Gf+pMw5uRO+mROnwroiNyndwSBC1U6QkWinv6Ef1HEPbrKLmEdoeWcU8MH015YD6KmDlUs
MbtTlbMoBBn+j9DaQTuZXYlZeyuYw/lDAg8gFwg2r6+1AEG9hhMbfLcyMNMFSXPJKrysPxo6c8g1
gCtGVR4kidcmDKFVxGKokaxCx282furio4Bh2NtfjWWE8rpLBgU6voaEEK8f1Fo2K+VZMX7etrHh
d69XQn7EhWsPhKFKuxErEdH204EvgHqlrdwTLatctjBK9USK4sxhlq1vdLmBVAY8KDy/LAG+UQkx
1BjMNJhgYaxs69SBMEUB1A1zlKuIIpSx0kdEUiHvSw/ab+achy6vAdNbQedNexmDxRzCJyWRzGRM
nXL6xvgB5BBQxx5jIkjaUH6UgRKlUrd6whD/VOEHQCL9vQah7a5GP0U6Jh/5SwGI6L9/VsAU4oqA
oQWUU1YOKxfKcwcewSVC5q28E26I0EktYzLbd9ElzQbh898sElMFUH1B8og4en1++CwQwywjiwxt
A3Nk3wy04DkrCHbqc3IP0ijQ1du3bW7cCwW9IRQ8gEMFTx61r12IcnwrCr3DQeakTmIzK0IT8CDG
Ado0A1Qa8gIwQCj050tio5WCMsT0ygxNoPgwi5OZz2+317IuSpFvBjAhUMoa4RqnnJWuLYYc13UP
6CIen8MdXr9O54dP8bEzq5/Fff3Af1VztpwVuWCrw4lwAEEXGZoZNOKUG+o4buuC2BXeMWT1mKPT
fzSsHEx15NYDD/oJFOCM3tRKIoTg+tULs1TBWmoa2SgEmB0tuTHFt8gaX8vXSDBTj3tLPgSrOmlv
1Zc0BSNp8HF7r9dDpDAOvDapNaLEuXpuVID8yX0P40VvtW/Z9/mI0fvRFAQrflV3Msho+jvRzFAw
Nr4nXwDo8gnvK5ssZt1mxQ/BWBFpTGIociWAJUHDuZcW/BD9ywRhh8ydvso71QwfCaCbCTUgR4j+
1JfWqD1XRkUo0yztz2nu/NE9YrvP1NaZPQJOorwSsnf1xJ9k/w+IYLeu0aV16oBjBKyQhSZBZUcx
DZN7N9xyAltf/NravAuu6eG+JRx21u1vzdpinSr2ipPR1/2MLW5sIg9Z2NOBFNMIJVbs6qxjvblI
CMLjc2JkH5Ckay/IJUMkR0StnjDmkbcLEaqHmpmpeaJ5r35lc0etgZfkDF2YpL5qoZf5mGsiCioP
8s/xmL4ComeFlcked1yDxilT1CeslyoP1THqnQE03R6Bw+vf52+znTnxAws2smVMRTkOrxaMtUO7
kPLuopTHiarNHdodgSc7wa5yyBPwTyo4Gz4QaTGpq2B4H8yO1Lr6ZVKqwuBB2dK8x8JiYvQIWekn
ifP+/WEE/RQagwDEayBboI6HkcRRpstTh4451mTVntscFM/RwdTLSgLWmAcA/i5tUedCEqAsC75I
KLDu+w8iNBbf6ziQhFs+ePw2YHpLdqt9vevuG4/5ot5wNRi3EwTQA+D9B9L163vQDpGYigk+HlBN
Q+sTPrrmK98jpQTC44FwLdY7xBk3feT27AaWtPFBwUyAS4iJUIFMOVybj4YsF0IDa2+d5NF4mNCY
G4/jveYTBF0C3Z7Mxpun+ES0Ims38UkWFljLm+B06FyEwH8QB4hDcCDMFCyyvPX4pQrWNWwO0PyI
QatWuKr1qDRL+HnJXQ+6Lq8C2iz7NPihR3xhuxvfCSXGH/CvratS14apl0TGpelQj0N3no8YXrSv
9V45JC5BSqLR8Zn72ZBRLBt5OOPgk8tKhR6ceMAYJRS80RqnDr6qx7oUtjCM0vpp9LiTbAfP8xlU
yGLC3nIc4BhRkM3AEITVKVtgokqNVP+PDyZSq8Kn0CM92fyZxXGz5XyvbFGXLAKdaKy1fQdCO8nN
HSg4uCR1qCzWdd460TpOMoZ1JDIfTLkoNQGXSaxiAw3jqxCjbA6MxjyX9tIXrG9FLgf9rXRU7xUU
O3CJaScVAzgolR3WJHvzG/rMB6htmORWFITJlxWfNyImZBF+W6N2cDS0ESkSFjbueyeB0rpZp2aw
q7+FL8W9fAdJ9sckZWrBbKUFgA3zGtJ64MtWJCZpoBRCEGOR/D48QNrcBguSAPGw7jj6rPrRhjNE
kw+cpKh8YDCJTu2bCdNRXHPeUCKEOfjLXnaTPdPpUu9MfC0ATuDzUZHAuCOeutdeD1AUrVRH2IGo
KaSzMhtIF2dCNqC6FbwJC3dNk5H+skfoIyESpqJ6SkXoIRmERSUHpcFIRPa5P2jP566dYzi1aqmJ
OX0tCjO4g0r0LkBZKXaVfekaj+KRIOxiG0TmlvRQLabInM6irgv5aYAV44EBTC0qd3RdRpWjZtDk
pnN6A5nf8jWuK5PnHnpW253u3q4MUR5Vk3N9kri6O6PdF5Cylgto/0fvWBx1S3/q7hYi/1mYwqmF
9GkEkhWrfYkfJQwssql+qYP268dAHw+wDRBSrOiNM6PL00Iuz4f6PHYOEZc/EAGgPezKDhVepQAq
QMWEDx/tdE+yFz87aN6fAcTpi7qyRQ79RV2qrbQqlUN8yfyNcMNPvmwTOHqC59kfDC9Qvm9ljfqc
URTNi8J3JHEgCW59jL3mp7Hn4dEBRH9mREXyf7vwtCtr1IVdyqRrBAXfq3X0pxlC1pkdPI6P3HEm
HX6U25itACoOryySe3Oxm1mclVIA7w6LRL+FTNdoR96FZqrLwhKca8mr1SECE459cK/SXZUob/9z
GqWHbDfs8vvicXhsnoO9+Fo8l1+CneQZ+xIvfruCQxi82EK6iAlU7ad6yF3wtdmM7aYAVL8W//sH
0d2Clsu0RSxSEqyBbMDDTNwpHvQioaDAsETlWb8swfmgJ4zaFPCi19uMjCBSwjYmnlHcE6Y9cP9r
ZhaZ4Q9VMGeXZJggWgl4K3tXHm8bpwLqyjYVUOe8UdShqfCJ21OxHARoOHEio1exdntIROBdET4F
ZNmr8Lng77mQg5HgKCDviQFcafeE+FPx1T1nZpjeIDMFEyQb3cKJkVMSLkzejQ4YMGClEKtLe/1j
zknaxaGWRXECkRZ+jPas4oVTo6aAMW3Q/+egvq0ZS6crV3iLIjEi47eaqKHbL1GZ2FIJwdJJYOEn
qGcd76r8BBpucG8A1zAAzB3G9vJBUkB2vWgV1a5N0xiAbMw0PqgU+CYBH1U91nJsdtkuGT7fPkI0
goJeo0w5+Kmc4kZOtRbnF1hOEPa406EzARbp3vgXQqQunhgWV3eTWhrl5sU0MPKmgMXiDpnLuf+q
eBAE2bOyFtYeUj530Lo5VtIaKLkS8hVtN/PmFKMDwPfSo7jkrHWR23blBKl1UQ63aJZxiPsKn+yo
50iToCP51uIRygFsGD6OrrZvTvkLD3p21ouBLgCsPiLlhOZGaAS5TkFR+wZtDFwLEQNGEhBN+o7g
qXporGiYqWyOyZ9E0pUbohZOuSE1mYZQmfrGqXpHqL8ksTOo8n2e5pjyCM1Mki2uhnY4RjBa3Nyx
Tr2+gXpHo1qx2jA8/yrOUr+FurLzIvdimIZQm9Rzq5J5sw5ebp9fxmrp0KKS8ZJOEBunhQpxFCfu
NIIcOlac/80M9UkVI2yroOUgbi6CnQki2sX3pWVNADJuiEJ9uVZrojYdBs7OFe6HnC2ZJU+8bnGh
qJhc0BqMNdGdD/qcKtTXyYuqXMByytl8ZWU7pdupjTk7ZACQYBSkZSdYWehOIdrSzNCxeTLARkrE
QCCiST+ZxrqoFoN4VPJkypG6u6XFWR0GjrsYqQjAhiZLf4gsZ+URLkxSHmEGGgPcR/AIotfsiNab
5HFe7rJKE5tf8cIMdVTUUQMCxdAbZ1LTBz2VdkHFPXVZY4dz7v3Fqfxtij78naqBYktswW01ZVA7
Dc2Qf9YbJjJo81tBERQgDMLGQrf7CpzJZmgl5MqQ3obeKQHB55760r/nO87rH9hyIpt7eGGRCoNq
wCcL9GJwOjBwn+ecOatQxXRETmSkMNu++sISFf7qApMLKrFU3J3fARCmBP/UZ7AbfJUfG6e/AwDX
ihAyIrP32QulK5K/7uCFfbL3FylUDuDQGElyi8IgJkNtye5iM4dilQqlvg5lUVIsJooQzJyc9VGJ
Y70wPEMvLxUV3IbRanUAjsFo8qm0DEvyavFcHgwfmDZXjyASDi4WS93AMqmlWFcQGMmlJy2hcE8K
hMIfdDFoXPNqY6lr2Md90I4abOHACm6Bt7JhCX5kayfBJ+7N8Eh6nKDyxO1+vfmYfBmbKcjFcil/
Llb5KFQ9fgKK4S896mvwOYLfHUjxGwwHHthxfBAs/YF7ZX1cyrM3chfEdVZhhDoJTcmoIF3wcdv1
0LAVen9p1NTcFkYcCnODUoTwru7P8jfYXtkEJGCx2hfCDMU8QIx10VT4SqQUUqRymAknhbaX4aEH
oC71EP3vdPBSvf5BG3Mzwfj9EemOBlxRVdcl0imxIvPxTsfZwiGwpVP9jcyPTj8i8Cl+YrXpbztA
FEyp28m1XS9VAWTcKsHkU/hbuTXL4OuopPbtD7kZFf9ZH9oi15ZA/iOWdRqGTps2z5lQeFnTHIW0
3INx+1DwU2imWcRbHDf8S0wrdYIwG3RtWcKDQIvqnrOVdNBNEbLEplqyaGTINV8F/YvlkRN14eZa
YCGrYkLilgWDraI7W3L4U32btfxeYKKdyU9eWwPFEBgqUP6kKy9tByHy/yPtu5ojN5Ju/8qGni/2
wpsvvt0HmEZbdtOOeUFwOBx4FEzBFH79PcWRNM1iR0O62oeN1VJkolxWVubJc4B15d7cQqHW9PKv
aBkHAYeKRuMq7NfX1+7ycxFK7r/bEwMAYtAC3KywN3rMc4jL03QWuHnz71z1Yxlx/zEB+ebBfxkU
9mU1y3qTFAjbMmiMtEdONjR5tjtu1N3SM+rye/9scMLOLDSLORMpuiD/oYDZnZh4QeVhDHgMz2kX
t8MTqod+ts6XL8fLx+/XMIWtGY9y3mclTI+ec5QgHIeU/oGT8PHhqivnqUFGaZEB5LJ3+2VV2Ku0
m7RammDVIYYv9ZprRM3CaV8amHDrS5bBbGkgCGzyzq0a8PsZZb/r2uaLpjfFwgNjaTzCdd9WZmfp
KoyhQ9xl3W1T3F7f/+rlG/bXjAmXPKOGStQc9xxArUChpcAgewBJ7KX7GIkF5HUz39opOykA37mD
rhdsmjv13sJzChrkwAPiEu7dJXmKyy7nz48SuZRiqe3YVKZ4RVXWbV7VIavbkMj114lYjzbVN9cn
4fIF9cucsKSF1qtTnMOcpYFFyXhOtHyl27P7z6wIazl2pOpbBdyscqZ7ZvN11IHTGv+hPxPTtxD7
G5Wc4TXP+wFUr/OMb9IbJ5Ti9Ue2XuKgujh1Nnp7kDBGg6hYHzTqJq8Yd58QkHA186gq9wni7+sz
d/mZ/cuKGCmRzlIqOYPP1EPcOZAIWsFv8pTl6G+zypfBZrnsSy4e9DOjoqPOi5YynTvq1gjHadfo
92X/mdDG+4ejE7z0SIC2sW3CXSVehgBQIsTl8bW8+mLc8gbwLPgLuu388z9ctGfDExw0rTtWEJAj
A9DOKwr5NgKe/WfecukeuuhjzkwJXrmUQDHL+AA7KiveWNeZJyfVD8AYn5SIHEhZbWSLPS5M60Xf
eWZVONV5MuTgnGtb6NyWJagoOoA3MiCIKPN6PGiC6UBfl8KJhePgCGe86bqorpMOl4OUPyopPVhk
/IwOriWvvWRH8NpZUzR9R3Ev8FofNZFxQpVmBzod5H96/6XEK9Q5oBP2BAEvtuZwIDMsDsUyGOH6
JCMT9T44TOo50hsLrhOwIVfRP6fDQs3i+imE0s97A2oCx1yyLA6UFpDWGk/6KL5Vp5MS3V3fL0sj
EZauQL+0RjSMpKmAZi1TZIKW/NiCCbH80mfQw2s6ow1aA3h9rEv96foYrm8LSLC8nyy8WTMq1TBA
zN1gbGh2W0PR5rqNi3fzn8dKEQs5tZKwPm5gQ0pnN1d3jrJxQIfixJ8rKVldt/Wxgu7gVoZet8Nb
YgG5Fnyw3Q+jUtpzFxhHVOje6E9S5P55vT5eFES54KbeGRP88IxUu5KASj0oEOmYyuRp+oYpsZtZ
9zX7yvKlbKqI5ebPt3cGBRc8jFHXFvKb4wcWAYQOGrIsPVJIN4Pslm8Zlg79ReMRXfMhbxwH7sRj
28XIROzl/vAhwilOzZFSmce0xtF4UT1jn28RDIG13mGQkAOi8LCUvb5wFN4NXXBgKZbctgocaxlt
Av2DFb9e3zkXTsL53xcT82odNRMACk0gwd1LWr/qrdwdKhpeNyM2pfGZAwSMq9ZDGlVGbu79iSs6
Y9BMkI3iNadtOH2FZgTDA3pz0HWcPU236QZYzbvhgO6ObLEeeGndzq1r4nmvQUJudAhRko2+RVDp
pcHkckQkfeJoyGWQyaWc4DuLwoG0lJYOKZV5ddUOezAsZPclgswmxI61ffU4QkC++Brfx5/A24Gd
s/wJlx617z5BOKbQlAOvbTXwDIEMZAtXy56R9U23vDMJdGFHdAm5SYBK3WLyjP9pIWZ6Z1o4sFA2
mHJn4B5iP69ApLu2YtCDTZBgN1fyDpXY67vrwiF5Z044lgWy2iBbhblEzk4WbY5z2QTXTVzK3r+z
wQ/SWXYHvYezYURVF8TgjMh5K0n+dVX2kOPsACo00fbtxuibtwP420Vk6OJ2Ei7dNDKkHD0mPI6Z
fBm8R/0z6vX77DNv8uXEB3ISNCcQBcH1xX7OC75LJ/hCgPFuAgRPJBE1tpwOvi/TvHpTQnscuHbL
fZEOkle4zu2bPsFr/O36vC/uYn4Znc17VVVYXmh9BUBR58+6J88uiOfCNDRuoYgO34++1mcwFk3o
4F4CdV7KQZ2PWRf2ccGkQupaeF+JOD8Y+Fu9qCtbdx7R6TY4FO/8Nn7OauOGacqpU/WbVG1n//oM
LMy72LzVmEbrdExrA8d6mXGl2Q0Lh0xx5Uz5ft3SW//elWMrkibZ8dygs1FtOHhqr28zSJ2BUgOa
CMh4KGAxTgOzdrtVZXvpif5oIcEXHfE+COFEPOvh+sfw7XTtWwQHioxYUumGBoEvLWlvS2hWgcYx
cvQjaRLp1GRxqbvIcpDEu25X5Wv6wTD6N3Sw2OlQEhfWXLUcUGIrEy+lKDjKPfibjTXz8OoMnBWg
DDwzJ+Uu+si+q6DKULzS/wt8xxc96NlXCC4tMWgPCWdAWPQQOSYXpCN+ehjBH/2X9vnFPXZmTXBu
VtGadU1hDffVvsdTGqjBOMi+cTLHFl1GULkDgHfpEXgprgN499dUC14N4iPwqSN8aruq96B1BDay
Z2Du60BBntwoN+qR1z2g6+r1bg1S125bHMh6iYP5Qgj07isEx1ZMNsTZJoRADQRkihhchQASj+Bg
XthYfMde2Vi64MkMsxpQYtF/Zpy4KtYwvU6fGiicp/sCVMDjpsoBVnL12KWP9qfUdi1QRSxs74XB
ijIMIF+XrIRhsIBLeCpoWKCvTr5eH+lltwn8HARB0HEFNlvMxJnPzlRAfjLkJgF/4BoPJKzXGsQZ
eXP5oszZxVn9ZetDXYLAZckGxcsHebx0nX61At7JYKMGslRlvZQDRtPun+MSRYAsqweytEbWfALx
Yb1SgwY6CHmQE3R1JiB61Y8zp5Z95cEd88mqfYywgBkA1C16AZZu5Ise8uxruAs5m2Viz4NhgxIy
iMudMq2q4TSR2J31HTq4F/buRf9wZkrwiU5fZVapYNfglRnkWeq1kRa2+RObl7qIuF/7cEh+WRIz
2k40S3LcmJDWjE9Klbmgy1gYy8K0WcLFUjgG1eR+agKqnMDqfJukqGgNm9hOwkZuw4WjcHk86AFz
bFkH343gXAYjmjuVP8zZFtB2D6pGqGOV4Mnl7RHwa8uFa77sH2fwl0XBzVj6rKlZhZcHBa6TbsbH
nzIdaBK4XW7tuehOQL/xx/CEk17rmdbnE4xZKViVOzxvQI4Vp4l/fRov3xS/7LxF52d7PSL9VA38
LdP6ZlgDcM2pnZuD7ad782Tfo3QMfOF+QO6Od0E2O3DAItO95DwvFUHhAP4crtgNM5lFqpY9HNsf
RQNlXYY/U9BVkNwuFQ347F1ZyrdXwdmos8x2JEWFv8k2nDZ+WKcAQS23Ul7KHr0blnC8U6IXitFh
WBkw/Kh8Pqq1W7jZjYZ8unKiSzeh2FH3MxlwNo1CcNNmRtS3Gl4zemhvtV2OXm3bzdbLUluXXw9n
loTAhrZWPDgRUKF6mN60pTc/ZD6HHtGg2XcbXMUAx6JLB1SuS2/gyw/GM9NCcEOURJdrFe6Zx5H0
1FYuQosctHjINFpbC6wrisf1RcthZfDeqlB7uH5oLmc9zr5A8D0lrY1imNsG/W+4GIPyMe3oSo23
pm+EWlB9rUxPH9ClvBBiLLi8t1v0bNcqyKvmDs+503rwGjySiLUUYFz24b/OoeB28qmTpZrn4fSw
f5I9xaf3b9D8Ld9KHAIxNS5XrVzq6l0Y2ltP8tnQOsJMy06KOGBj5Xim0WybjC2CIC/ftn+OTtRt
06XUjuQSVriXSUowVILYOho3nL52XJmrpHucQCCBivLSpr1UQDz3BIawaRt1ssayxvXLUU+SWwa6
usrVlXIzeVKoHHLfGD3FBp/2tCC+e/nZ9WuzWuJJhY5knpt9gyV1XrhGj2y61q57jfwWLbe4MzfZ
mqySbbSrnpWgDpPDckT1NrNXHK4lDF+eaTIwAx9hHqCLgudI99h+Q+I1MEMS9IEa1Md069zQCs+x
DBBz34ZKUrXVsCxKQFA2Tg6G33r5hku3oL/JDuw7dnf9WC/OlHCsZTbYMdXxkRAz2fc38mtsIAtl
esWR7pRQXYH04l7byPvSbw/RjY0u8/7b3z0IeB2AWgXtQeBZvIA+qk05SbsUj+SIPCUzc0n+5foo
xZMmGBDDehSyx7jlBgZpC4Uq32pi/7oF8XIVLQhxYI6S9aSAURmXXoSUqLlBq+N6uWNXdFWiGR6u
nbuMpuqMmSNtJEvxaHWCPIRbKo6rDZ8iaYmq7EOAIloTbnJwNUtZouPSkUOeeO24mmWNfTp7YBvA
mVmiwBRdlWhPOLVqbwzQtgEs3ICAfNBXrD01tjKf5EmFuO08LMFwxHhTsGcKe982koZOFlxjVpUe
Kb5lCUQ65YVS6gcvKFgR82BlXnSSPSPlxslleaQ5IwWib9LHNsClrQU0hIZg+n3pQff2GDh3P6Jd
YfWGKaW6NvMMATXCzEhWkQY6lMS+qS2ZubLMVv2c31Etqtxa1V7yNDlmY7rXHLrXJijxddV2wgOt
zuOH62dlYdpF5xzXNrprKCbErO8mOayhKjQsmPiA8hUGL5L4lFVsTg6o/ALlmHxPd8a3ylm1nyDQ
tCIP/X2DRODkIun+6R+NzBaOpwPO2BwPJowM7XZ6lAR1hXS69OO6lQ8Rrzg4IWCxhzIq1cSqArWN
H81UQWKnU9Zm5Q3JvazJN+ZEN3VTrVvifF4wffGIQvKKF4YNlOCEEU5GmUGlAp60fQG7IEQNZa70
yTPnzT67GzdZkORu4S0Wbfnf/bCZz+wKmznTcyeyEzwqRi8K21MeDGsljCdXh6Plvc+ci4HXpwsQ
cGlusQdT00Igevkcn30Cv2TOfC91ojRTDLh46td7RcUd2YTOXeo1+x4oQd5/Hdq7Zbn2D3mit9U+
syt4RaMHcYNSwQtrxwQFsO4uS1w18/sQvFQHujU35hd5gwoGOvcpUkTAOHj6gQKzm63LlTYsklNc
PL5n3yOENepI+1FlgJOzDGw0ar7W1ea2VuK761ttwYyY61AMRsGUAOcsJaU754035ZtOqhfu7YX9
LKYCGiK1jZkgRKV2l66UYsbrajIgrDglYBuP8yq4PqrLd+qv2RNL13E/OkXfDBWyfo4GbRme63PA
uGHZyI3/FRWpj/OoQmYczdegSQbDo5hloIYsTbOageIhXZMahL7JdpY6d2FYH8/neyv852eHI5cg
Vxexggb5k72VKGjaJE+7tfGuiHu3QsF4wd7HeOu9PcEfTKlTogMUtAS8/ch+gk4cmMcTr70fqKus
09BE8rSEKNH90LgjoFgL5vlZf++OuHlQIwMcYxso174fbgIAsj44HZr+fLp3IDsK9Sr9SwNWPAly
OV72dbmVm2farpkU3E+mtJIFyl800PfPCnvq5s+d/lQ4lVvi+Taybwsj5CP4YM4ETwvKFW+K3+9H
WMuj6hgTFhT+bp9AHCTzE7/YlZspTNE4txitLNgTo6TIVHNdp7AXP83IhXeoA8839j3gbW8yx/IS
757YPg72GQ3t+KCXAoAWRLz82JxtWKWObStK3jZQhXxYjhyKFspQH15qq3yDg4gzCRpXE/RSisJl
/95bIrUyyA4rQfiyyk4q4CKFn+Yu2fJOsv6gPvL/q3l0AgRpa87mFX/O1uau38yNGyFDObwug2w/
JHP46PEpYLO0bbAMiUCdUVWIKvUA0FB/XlUnrizX7gqAGNub0q89ZzHZeem8nhkUD4zTF7YZEYln
rjmf+LDuVyMme2kbXXJ252aEQ+KQ0o7aHqsa03ilQSebza4UE2/hcFw2AzJ2uADwA4s+dZDqTq2b
t80DvYgvfe5SkFcgocKLReWXNndt3sWy6HaW7ApelqkqqRMW/aysTvtyHQf26A5rsEj84KVjCWHB
bqkodiEA4ZsFxF5opAXxlog2R4FDShugNeAKEFuG2qoA7hVKXTugewG5wmruOGETwJvjHsHQBokV
lPChAYP3Dn1dUn74eGO/+xoRlR6bEHyjDebAYs3KMI940KRl5PXZl+uLfMnFn41abNlTyjIBIyBG
nbLC7dJnJ19yQZfuzHMLwmo6WZVUqQkL5oE/DCEOvsOlGZanv4Krv7x1/lxEUUyvKcsqVUByF/R2
7SEO8Cr6ZNLYvT5pH5L/Px3LLzPCAZyMoSOZjjHxlN9bWSUE9tvlKeLkdikKWBoT//mZD097PTW0
FhQgNn1p6U1kvObF33/wvN9uQrRbFnnVswLzxjHfHOqHVrUd52clG6TGfIeTUvpLd8aFt8Z7q0Jm
gilzDcVsAwkryC/oT8raCfIUxGgMfKZgijnY+Jx4taT/ubh6QrUvShyJZaXJV29e0U2Xg36Ty1pA
hPNLGy4VpBZHKbxjtU4mRCt/ujPVH47zOvKpO23NFz7KHHVvkGlirAt79GMS7Xxyoa/2ftvkkB2k
VYMlzTbFiW3jdf+Vs3xWn/KNuTKP/aYNrdMyj8yFZ/t7u0KOMNKzPItj2AVnxaoEyW++SdZ1+BeQ
ZpeCqV+eRRNf6Sxpa1PlT0aOF505d6nkcQ5jcA15oH+ErOGCs1xYSgjXvZ9T2SyUGBruvJZZg/Rn
3zmgACIhl23qBtcG+6+LVtIdmN4frq/m0mIKDqfIxkodCwy1B/cIccCpaSbEnexW86ZW2g2z8nTd
4HWnA/Tx+5FmWVbNHXVAU6P9YPkuMwfXmhak5JZsCE4nYZMEjQg04Nes3RPDDGeH3EpDvvpnQxG8
DG2dUpqRUg7SqXSL6EsR1RA02PwzI6JPyfXJwVsJ3REVhK4eqvJe6RbKPYsnS3AkZBjmkigZNsE8
fO2TMfWiLL63MmPvFDkkouwVmn9DopTbWc7X/2h8b992dgmhM0PvqgJF4YrMaI5LpuyO9Uqzr53G
Dq+bupA8gNw1iOhBQv8mtSWMMzUK1uUEF17+RJ7/EIQGydboW1vDK49L9xDfZ+LT5cyeKXjKKmKN
pNeY10KDqiBuIl1boTP2cZzYUuDAP/2DKXCCmgBYyUDxCc5RbUtJj3WFg+pbMONWkIMloeWlt/mr
An0qdB06ofUMAmrcSbE3lgv2l8wLsZhmVSPytphZXr9BLnXDgI5crgl+ALPx+IhTn/4xTMFPTkSr
6i57W0Ger+gOdMf7/1CNvF/q//tQ2hNtCa6xmxIJNMoqB5hFrav42k7zyV3hT+vSi1ZOwCmcefQC
+FAwHPiFm3zVNte37AesjfgRgrvMwT9rFg2yprz6MZVopJG94SE7zb7cuJMbH9JbG0VZhhboCiC3
/u3SLybkjBbxNny817aY4FWZWsQJy8nP2FRH/0Rx5CJ10bFFtPHGOLhU+rl0D5+vtuBgm67B45tg
8NaxeeYAP8mD5BRa8edgyt38uPT8vRjAnRsUnK2TDrnZamgvNW+VVb2Kt9QFZyaA/BC7Wp7QS9fU
uTXBHUkpUexShWu3c3c0XHQgR1tkwh7HL8mP7If+wrkbi9eldVywKrbfyFYB4MQMq11ykEfbbevO
7frFl8zC2mmiQ2JaB4BmhEbWuc+9tO82kB7wLda9MnN60NreM2bmWRVe3WMOwutk+EZs6G/NzFp6
gS+NWHBOUlUAWsixvkQqAFsH9meqAjNbwsVdCqXOllNs+5un2pFsA4l9iSbqnclQiVetDrBJB9qO
+7qj2FI9k/8/7s9zq8Lg4popZjej6Ot0lp/k9EClwY3M34Ga//dl+p/4lZx+nvPuv/+Lf34hCIvS
OKHCP/73kL60pCM/6P/yX/vzX3v/S/891q/VPW1fX+nhuRb/zXe/iL//u33/mT6/+4egoillt/1r
y+5eu76gb0bwpfzf/Ks//Nfr2195YPXrf357IT1U4vDX4pRUv/3+o833//wGCdEzn8z//u8/vHku
8XuPbR/3z+zDb7w+d/Q/v0mG9m+eALQANVIRVACA8du/xtefP7L/rUPWFlIhssp1Sh041Iq0NMGv
afK/0eSGOiCn6Af7HO/+6Ej/82fGvyGvhF9ExsiSLfzv3/4Y/bt1+rVu/6r68kTSinYYDvdZZ25b
x1/Bf3BjIgkFLS4xdTgWypjYY6693SAaUk4EueE0HHjbPP5baTleBtR7oFYBWtO+HT3bK79xfL/m
WpulMqAQEnHqWhnTgRnTwJv9gSe81Huq5SSFXrth33c2brAIj+W29Yi98AgQxw1Lqg58KN75kCKD
6APm5SywZLKcammDcVtgOfXzyExP9SjRMIktUOLKRXvfoIzuaba6BGoWLko+RlAA8VVHayXXHnlv
uUtqOsLVaKCOyhp/kOuHNgNx7Nku/H2dz9dVDNo/WBEOfmRNbevkyPhHrHdN9k0u0YyrHYz62EmW
r3AamRbSVvnCY0Fwph/MChGYweoCw8cCUspuoljbtzWDwLq5oGd8eQ4hogmtMXDHiY0/xKSDro+S
Gkg6c2Y06SsNlKmhvetdn0bBab8NB4zREKOBXsAFycKBdKx2MBwGsDSEv3QJiSJVL/rQ0JvywSmJ
dCrBffRw3eyHY4ByhgGxGA39NniQiMPrmqLMOKgqaGvNM+lKknECgJOsku9/yxC8kgyBHS7typXq
gXl/vxdJ1sp1QsHmTurCS4Zd1qH2P4dUWghUhW3xwY6wG6Wm0ia7B497PjdBpN+AZTBQndT/26PR
ZahIvMmqfpTzqUezaOFBQDytEL8ixI/0OxCRuMWicKewQHw8XLATDdKGA0EbsdHPyUxUfuBxg1IB
8nKSXT2V1kb+BAz4wpj09/6ZW3orDkBnxNE+ikgUhVLSCFSbgQ5QRBYNnl0sCeqJD19uA+KE0AfC
jYJ9LmoFVvVYg2ttBrcGc6UXTo80DoeZ+RpAD/09xJibkOoL4xLfah+M8ik+c8BTn1aKJsHo/CKD
6yODEhF5gQzYSvK109/eF+/GJzwUiJ4Zkp3KU5DOa3taE/a5GPaqdXvdysc9rkLiBjpjFsTqITYm
nKUS/CXN0MRQMCKJG0mxm0Q3+WJr2pIV4SRpyoiITkrmAL2VnxNsGbdJrBcVxfqFG8R8IxY+Cw2w
QioY86HDDClwlOHEKzLSaIbesGwOpDYxsjCDWKHmNX06FCD/k6Pscaws8InE4ErZxhOpv+kd7eKg
tCu9uQOjbtTJrlIrfYu0V6cCSa93lmdP0DR18sEMRpsVGz1vwMRpxJJDV5ZSynTbdjrTS7fCoqnu
aA/ToTYqlOHQunJKRqN+0IbW2hJa6v7c9nYQ5az/nGYQLUWZUDbjXRandv/c2baFdq9GN7xa6pO7
PsnJTaMy6Vs2aKDK6Rrpcwe6GQKO6yR+7hyq3BcUY7wpCRBga71rFL/WqXmTt/Z3abQMSFzk4/zY
jP1dHw/BXChubKWryGK+lDAvS4bR7Zx4Qvetqc9bEFCkX2tkAR/TSNO2qTWWQa9YRWiNlJheOzS6
7U+6RIt1yv87rPO0c9ZdU3b9Y9WODcCnNjgmHV+CGNpT1PRRdFSbvgUYC4KfXjEOxad2itvGHXrF
kNyc4yae9YzihUSGjPfZ9DTa9CaVb1PbVPUA6vKYg2KGjqNcNV/VQjfu1YGYp2zU7BXKkPmuMges
19TOxg+rnDQwg2c63eVTjTKFPoGWijjJSWOIKcaEKIGkjca+6FRzD3UzYw2GUVK6dQx2s7q3u86d
sgQHoZFn3KAllfcZq8lmamPb73WirLN8gI8BkjvI+tn5HldTdRNLRfWjrktzWzlTuUb+WfYIkQaw
UNDON3qW3BCrytdab6eboc/n1NUbTVs3Utf7TT0kK8aKag/NACXoMjYCBsRke+Wwnu0aKDr5HW1s
T4+Z5LbIV4SyMhcPVKuQmhrrzJ+duN1Dl6Kb3SQbTcmViYQIpsxZWFqa6s1qPNQuIjjyOg+a6huK
nE1BkioZkDjDwKCyY/Vo668MozsNaRuPuheVSnEojTE6OnmaHvPJVHdMGzQoB5vVTV730m2TKlBe
7iOjBE8Ps6Ygn2jxrGWaASVQq63vYyumQZq3CnYSRYMt5LvuDEOTb0FfrW7werQLV2u7yMe+kT4V
sdX7tRyN615Gu6xb067bDnXWf2+zFtaqrjr1Wjvd6GmR/4An6PdlqrKnkrStXxS0uHOGRIFHNnt7
xxktQ7OS9VWaa3XqkcaEGkhlav6EBf+i640alnGSbHPSqoafJlrZ+WpUYTngLTZFnoweysndrmhZ
9jTrReEPZWOsGzOdAj0fANSYyyi0E0Pd6UaeHTQW25upqatVq9tJUJRldCwKK/aGWi1eFGWe9lPU
s3UNvfvvaAFPdqR1Rk+LqHPqOk0HBR349PQ2B9GNmdrMK2pT3wygqQxNpmo3lZWqXjsn82bS1eR2
HkzkUhBrHtlQy1/jvraDUcqnG2IwqEgPMgAlbVsNW01P9V1q5t0Dm7QIZEoa9rE2SbFnl7ZcuR3c
qcvkpDna3dyHJpGHwHbYfKjtejzMucp785lBQ01m2j7HLtupo1WGk5brm5HV1SdWyODxius4Pqaa
JiXuYNvFtutie933BvlUS5Wy7ttRKbwimYsDssflOo/QZINEjQa/lqP/87lrVPrNbEzkwqppxHc1
UotJwbXxqUMf/a4cWtOdtY6tGqKA5kplUEQZMdNE7i1vxO1yGJnZPNBUSe5pndLcnRqb7iNpmAJU
FNOwwE58sGjfe0M2a9vIqDUsRKduk0RXVlndloeppeBSaZr85OTUeMrg7k+soequqHHWGJtrnzEb
LtqEv8r7ONpqVl5tnW6sthaL+8mNiOPsVUKH1ahl5qZHSsK3bSn6IdOidlONouG9yWpPr5T4Qe/w
YFQmso41pfUrtSkhexzrp0zFG2jOBntbyrUTtK1RPCNKs0MLTnvDmlnZ97RGglSqev2BNk3mT7MU
7ZUono6gzEr2jjNZG03P+j2pZJCpQucpTLNc/cLauAjwaGeaqyc1SPKNSN1p2J1h1SS618sqCXWt
b9aNzcxj0acyhyubUZh0Sv9pYKTcRGxMV43ZnApZ613ilPJhLNm3vJfbjdyQKoAM+LTqiaKmXk4b
aR0n+rhOY6IdW3uQjhPy4auEaiC0pLp5xItCvk/VSA/zfK49OsmDVyaThPsukl9GO4o8OuqlX+Wq
6XUAKX03C6m+QdVjPDrIljzqythu4obALTrquG4MpfKrSnZCVgylK6WZ/gVaq91+SME2UZeEbKjc
FoHBktJrjaH0Mh2CAZD+Hladlox0VRuzEUozpbea06M3JJlKfsO2A7Rmaz1+bJKsH922TGdOoufk
G9IVLSY5mypcDDz/iOsBMDXstTvJyspjHlHzS2NJ0tpWW+empIX8VFYT2tdqo+dbYNYyF0ENeey0
oie+lVLnawHuD1fCgWq9aNCLBylGNLAy2xmC3CUjJgi3Y9b0nuIQ/UdX2BpI1+3WyAKnAV0/UIeG
XgYNYyp1nV62AUFEBJB4OWAsqPda5jy4iqx1r2M6a73PUsn+JBsjWEdHMwadd0zIlqC3+FSSjM2e
EaV56pWD3DxLYH6zwyE3TGQCiDIoK0cZ0IoUybm96kDc9Z2CjulVLu3cb5XC0bezFRsPIGXut4gv
9GPeNgOS7bGWAKqYWoNfmkiruEyNm21sxxrdlGMSaW6LuglIxQ2jYp5JJ+jAIceawLcD9/hkxY3M
vIRW7S1w2Ma2lUyVuJ3axA8sUYvZc6peml2dKS2A2aoM3t1qtFEGLDRSr0dNA1TcUa0U3qAZiswb
9Y7dgT/fuSkQxoGgos17hMUOTqbXO138YGSqhIdmrefA5VZyNYKeLElv4ywqNugiJ0bQ6w5Dm36G
ByneVxE4iZgBAVHwxTa64uNXZLR5JV0TezOpZWDzTWm2V5lsl4fWBs25O1DVAd0YwlAs8TBVnBfG
1r/UiF9AQFONVeSyFpcagqS6rFezLVWhJFsQFugRL5peZBGUbaeyqB66LNKg9E2z2NiZbZ3KXq5a
LfVw6RQrBgaKHYLLWnrRezQdBgPKi2smlbgVepZBPYwWVeIpqSFD5SXLrN6V6Azig0TPNmPK7JXm
kPRGHQ1p6xRy/tgUqvl5mBNsCGT05v0kMaN1HWzTHVI61nFiTl36WYtiXjOYZijXqeOReqhHr1a7
fluRzpjctI6cMI3n0gDJ4CRbgUznHH6xJdW06irbudGgWRcwSZGpl9l0elUafd5HWj3i3YfMGzvM
doctA9IPQ1nn8ty0sNfCqQwS9SzJmYYV4BaS5bFUw/JQpZ1Bb4T08pcC7wTnDo4uaz2GU8OBZAT7
XjdtUDFZJB3gElRr2MpUkndmUlU3Sjqpsa9RY3THvMMxq0yzz1w8s7unDFGQ5KqkiO+TtqLoLMkb
qPU6zm1lNeVGU810rcQpQCaR5fisARi7VWJzrc5D5lWjUa2UvDDuHXgCKEZkKv2Eltfq25wrQIQq
duzWrC9XKrGKT7qS6ndzVcx0cFtFavqNxKaqc2WHOEPQ9HF6sFqnPxZ1DnafBGEGxS401W5Likl5
0hNNrVxDjdOaby76RXNAwBRb0fhpLozsKJVycyONLboajIwenK6YRx/EgzJKopOFTkWcluEO94vp
NlqXJNjzrfISdWQG+4BEmrukB9PI/7HY/P/Yu47lyI0t+ysTs4cGSCQygeXAlaepKrJJbhBkNwnv
E/br54D9JBVBDvE064nQQhFSd1YapDn3GGW6XnGHw0XSLcSob4pOa6wyK5dIYJ/hh+kNqBs6AEuk
p83tHccwIwnHldhh5RiYfZfuSbKsop3Rhf/10vyrlU8ej/kQ1pKHl2bCmn1AtbNWsxcsq5MSeM+N
nl1TKUlNtQjOuU9W3z/bZ0Aw2sZzHTgiA3cYabxzxgkyTDzOREacPApwbSXlNc2iXRbIdp7CzMcb
9fWUEP19o3OK8HurGijSqjLxXOmc/5jDm7nsU0oceDFMVL7aVH5I1s/BgD8YuDUwyFqaybmt33uT
qI1z5IMCVTS0GTSbSnBDKRqPAOmfyNFTHGnYm8UphEvuxK1/N0VcxT+RHX5FFtiYc1O0T41P6+wC
7UE4qB7UAo3D62ENLuamPgS2t1L3icvsfB+syRqiIggaUEy9VaEZXur+hOd/BDOmGFbCdPwD1J1N
uMrFDxhLVNhSYP6gIEwUabwvtvWGrJfi6D7DM+9prxMjHasJYOTHZsowrIaG+arj+2dg/6ZWHmUI
mL5fPZ/RRzSCkFog09RAIvusdiGxZPT6IlAd6h84B7ASIUwse4JyaAmkm5Vpf0/b3y3Npb1jGwZK
OeHsuFEeqQUvPbuWzJ9QtD+KlWFXS6LY+cdoUBUBtgbicjluA0A8Pw5foOYVDgHMEm6UTiHAlk/N
VLrrWmb24qdfLHyGc+MHhCBMNqwKwr8Njnj0d5DyYlXoviyPDU9V2C5MhJEI0TPloTtMTn3UlG71
czJ51mFRdj8I7pK/vp/H+WKZtf5OMbloPVclT5bUDDUof+jXfaF5BwBxijXUtHW/b2rOXUBPkao1
Vfl0RH7Dh3Q2slLsq7hjFOqU1nQOdwBCAe/qP3/7Wf5TKv28NX32tXFlwH3GlzTkryE7zN+JyI0y
03CMQ2czMBiPyl16Muzx8R/3kukKykIa8Hd9AmI/rh8kFkQNMdDL3xRbbadvontphXuI6V0tBbN9
nr4Pjc0/wyTu/SKWCu4U0iFomCnq+3wpUGd+/hoU8d4wtwMyD4CWzaH5HKoXEevokF9CMVcn4Aws
FEI/HUWzJtQZotynUR7K4LU4kgLnQOSwmv1ac3DjDREWWrprvFr/KUkY6+NDt+YHfkAowJ8iwzX4
AO37/RTKitRSB9nUp8adArLZbjJ6+Ve7/09T+M+p/vtff/IAPrEU/jt9rcKfz9l/nJ7T/PmSrDD9
uX9xFRSm/6FQ0A1QoAXajy/oL64CNkgQEgwD5EFsHrByxLH2J1dBwX+iHJUPJiN9VUa16m+ugkL/
0Cgq7ChDQKGlGfCO//M3/htchdmxZ0BINjEmdFwWphDfeYHFBxCh+X4snVifryQ8BHIEOibCWI30
x8XofFE9n33Zv1ui4F0ooGboINF93EYKFCXa0QulU1OgjAMvIL/eNEW+cLryd6b4xaVkagcbOteI
jPMOHZptVyr1dVJnTXtuwFn0oDyuwhR2TgwFFnJL4JdQhZCydlc50Rw6vCR+CoAPOypeGT7uMQ01
g0K3IKR1WLrKjMjW2h9a25qxfCJ5vKrZg0hUs2nefN2zCjlds8QJ9Js6W1VGaGXIlGz51meyTX0U
x5Q7PvSHELB9rNyGvmQFZW2F8mNs7KQ8stMWKsyst9XkKfHfWv4SIAAv7gqbq3fD+KLn3Mz6XxDK
2l2E9lEx9KvObXxiGvFT7T2wLjn6VY86xUHiT74fVrbo37LkqHnPovGdKookvO2IjdNvNcDquMkg
2ynEQQufFU+bcCi4cRw9+Tx492P6pA2bmt9I46YpUY3IBnMUO8HvvHyldJuO4/VYHTW87NrygdPA
VLWnUD7zFslVuepKOuydBlRt2hua/wKyuM7FSUn3CiAnZMfsQhUkyR70xYrbRQUbKu3UdszRjDLF
D63gXAzLQMZXhgG5OEWlhp+SxF/BwAo7tHDLKUt1ODXlUfQwVaq5KcO9iTDuVHFw0sbIRFXppVSP
oXbya4ESSuJQTVoVbeIQeoZu2vSVABYD3qbyikOnp1Zn7CVCTERIk1F2Gukp9Ktt2Bk2QQqFBTaq
W6WamY61XQAsiqTOCkZpDaHp9Sjc3IvuZV89yCU7Zt46lPeVHpmAmtBDXtg586xcQxBObGxGLptt
jSjT14So66oKVqFCLX9QrSYEzq/CmVoWKybfca00o/rMYPbbJ3u9olc98x9zcdMmCOxsNJO0xkve
F3DtRwhPd5v6mWUU5wEs586ACrKDN3CrbHKmWYYfWhGsaqUGqIeh72s9vtWG14Ax0/MBPsbBTcyG
FdFQaB+QeBHHjt6iIumHTlnkiO3RzbaHY7firfVcM0uqboNWt1OdPcie6jTNS8Gf1eqxkHcxq7dj
1piGjrpRq1wj2wJKnHSTGNzkYXUjGbFtiNTKgh+trtoBQy77eB/L6pXS8ZtRlc99HSP6MZFtXC3v
PNRVEM/kKA0sd43g0BWnJrmS1CcvB6YuN2bjI8kv2XSlvM1pvsUbzO2G1gyRhyfFZ1EgL2dI94EE
UIpDZ6dIjudt4SRnDQOF/Zjqtpmx7lDVQqT2CuoLu8hLE3O1jtnoRp1notTosTviG+thvGu857jc
Sgil89pkFRePkf44qL41pIbT14llVKnZwStYR2RP5v0UFT5OchxrIEOxBkYQN+v8GbzTVau9Vn3w
EKmh1YajE1S6qzTELohyXRoa6Pd03frtiundbTN4NuvbVVCiNOTfKxh4JjC/2riL0VTeE6dJXqrB
h4DSMLmEXEeo1rsx2OQYOJYXpixki9ZPNZAW2r3kRrgiBBtVD+153NktGVyjVM0eEBJ4Wo4EKwEf
EViVlwLo1XZB5F9l2W0Nn2cvRZ5ziASn7lkD7dsb7HrskfNOnTbrDwl8qVAtFR0CHpH9XqUUC/Ak
J/d8xAeus31ZJFsS6KaM8mKad9s2yg6GGl2VXbs2WLvOPJDj4xY+PUpn9mS0etQ1M3U0RcmRpVjg
f2gcVKJQEjdM0oc3gsKVF7WawL/F6XiM/cgcDABrHZCdwCp8xfbLwA3izNLYg6J4Fg3h2CKnltzd
1uJA0+sE5RuCuDgNwYYD1krVWUhXMH1skxK/KuStnjwHhrwqo8jizYAPEgHhVW2OtYrinUD5a6/W
v/yktXL5V4CgO8y1NYrXHgm+Eljh5JCNlRsy4JsJTFVwXUdZEIgrdl+sUGA+zkD4fghUS+krC9DW
Fl7MZhk3VuhRs/MCbOeJ5YOiCyPQq6HrXRo+kuGHbGCfYNtK/OpQ0EoYNRvjrW+hmEL1tB9St/YH
cFJDC/R1IJQ3eLeYnZRbY3xWleuBr0qUfRV1Uw47MW3RjwRC4PTIB2aX3bmiGchseFOAKBAo8o+4
wFtiqjJSYMDKsRDICcm2KG2aNdgFOpkm/brrA4fCPyXvT4HXWH0dmQSrY0wPHVWsHlp/8J1RLH4Q
4tVDXb+JHB2Vv1YPUAS/TqixCVow2Tl1lTK0g2iwilbscj9fDRwzkp/RLbMlz9KQmwIGOKNgtozi
hi7haZA8hmhazlq4pGKjaYmVS796so37Wy6OKsjAqTKavXzd5rHZyHA66EfLL889TB4HpNpLsOPV
Ydsptgk+0gi5HaKsza4tLD88BslDSntTat7iGr8qQd2v41bS9E6O1x7LXZ3uKQ0sOUesGYPfWB1Z
ca+ZNSpvsgC1vPHMOiKPUlKbABNR+L4l8n4A+os+gPSWYbGD3RSbIGxeC/AYxuZXDTra0JdWGnuo
/GiWgsreqNCTMJQtGBWuFPnrODfMIiCoOcnWABDcKKqNUp49bCq+wp0s4CY4B5CeRGAAdbuiRxII
MVxIYAbq23krmaOPF6Ok20OcuLwebJYYFmBEE2WJ3RAFVhOkuP2ltja2VpUQi2jRjoK6DaGs1Q6F
QxP89WFhN8mjHPC9rAx22x48FG+hZbKr3G2Twmq6AZURrGoJMzM+ZBhDwy/sAEPaDG9Q02AFBYjZ
3EQZpJriAY/sQ6YNK4YKOFXvg2FLOwXYfmhpgeqqQeqkFF+0D/KEnu6jwrdHn9h6DswNf1cWeTFO
qKlQ/0MXb2C6wAI4AhBMlBCbfA5iSWQzuFjpMDXI9cwVcmH3eWUR9qaGYhVBczXgG+2kfZBwU09r
0+hx5//rdfDF/VeZYKr5xZThKk9ADUNWzdxHRaUNbyWGiyldwZYWUJ2AyehoiSt5vejUPL0vP7UF
IQuD4y5eFmT6LRcoSJv0BQU3pD2TVXnfh6ZxDQfFLYy8dg0aprb8EG8m+yPdhaQDybj4NK2F7s5e
2e/3cECjf/2E2RM4LbK0A6UJ3dVMfdueM7vfpbctDCP4CtATp/+O3cCXjQK/m3LmON74s8t/Y8Bi
PMzQKFwo7OBRAfrpTEGS5Z666mu0DRch4C8eUBq7aHFC3y5GujSaopQ0pT0H2psM0mIT3Mc5TgYq
1t8P6Axs/T2eFw3NAEotiOCAkSjN+/KBC6MzWWHG7pIGaw5pz9uZw5NpqSeFUqJDE6SN6vOkIJcc
6andwDfLDS3pUO89U0d11/KupAUO8vvC/LRw/+7l3GK8lwSVhYrWoboaTH6d74pDs9aR3ZJfxTvj
pdym2/jgrZvxKrtqr5Ytc794pl7OpzZbtlEZavBdxArC5llWV3SscOdeAA4XVum8atD1RSRH0xBz
glyY8IYrm+/XyteTqIFDBHxLAel59h3IEe9xsTcafAeDFYYIHWeQcO2goHOr59+SfLIrrz3kcv4b
VZEv+3fR+uybyL0ab68OFnlTeIOALnKyjBI7z52saZUcvt9Lu807Zvdp3Vw0Ofs6ULtLvSFtBZiM
+p5K0i5N4eDM3vJ0x3SwZeCYU0iuzCmYAoUrQcsWNN2+K8aNkgcrr7/yGa6p+7CUnMzY8yx6Loxf
sSRcUGoREaTaCxO0MERzFy89rsK2k/E1o/gMkDx8wp0bqQ/qtr2Crs9d9pmZg9W/v+u/R2h+JCjU
4J3C6/Y8+U5R650dvKb2ZAox/FgEI5f6N4PGcZmso0L327N/jwgEOIUo9uRYoFyNiNRIsOpdz1kY
0umv/GYJvOs6L3biKK9HqMPj5gz5qN1dpbdiLR1gM2+mdrBNVksStznD+9OATjvJRXv94NddFNfT
NzaFw2Ruv4OznT2lFouVtDF+fd+/eV3lU3szAA0QvJ9EwOLP2T47c7xhcaxKprpOTs3BdwQc4CXY
+cFaqz1GKIGai+YXS3M631QUCWzsHnPaWeEVuB7cxTEETVO9z8/UFdb/9RJxsWhnO4nHunyEmLHB
cVDtp/QuVJOcSUmlm8Z2PISLDtefHdMBHzKIHWSAogTFgdnNqUqr0mPcE2dEpK+gH3fKq/wpcOVH
eu4RI6tZFJKVbXZodvnCAQ9rra9W8EXbs7MnHoPeSPosPVe1ao1woRDsRkpkPGzPVDnz8ScotQ5v
c7uJ7zP2lpH8YWiQ414EyllkqqVHOKzGeiuHxVXn64VZ8ftQOldg12hydtuG9NbTxq0o6dYoQH0R
8EejQIjyyBmLcJ/KdB2P2KWLYAfeY2GVQ/LkKfWub8a3tNXcUM5OI/AZEQAHqEBmJuskrtZdtebZ
Q+390pMn3tzU2mYIc1OFe3WwBqPejeGDaTY6/6nj9mui9mKLHPBeaviPIe13MDi47bPip9cYtkJ0
sF7qjU+Pfqyaqf8SKNIqU5XdmAY3qO87OnmFWtgNilOUHMtBXXcNsDWYl0qVb4NmbvpVYsMJ1Kyy
q6J4MQix/VTeVc0rdLCximQUvBmFgSBKNXVj3Xd5S2/8OhdWQkszjeONLlemLkKw2ycKdWSNUYNX
lv8UV6I2wZ97RUQH2Pds3UUdoCgYvPc6uDOFsnCDJtP39GlDu1gOsz00NAZJahq5ObOnbJMhIAjL
38WoHpIb8ORQNi4Q0j6JCgGOrYiJTeex2xgrYQXbpUr/nGvwe/PBd6ECWWcM1JWPm13CItBt41Kc
xcNkKpQPsGan1oi0BGCeYl2v2nW1Tvd4Hd/0d3AUJGv/eulHfP2C+vtHzI20eJiNo6HiR3iHEYcm
2EK2jJRP4EWrYPX9bvu/fIt/dXhOJgEXIA49Vohz/zDFE7AtLO+sfseP4yq7Jy7MxV8XtfBfnmAX
/Zt9/16SKm3uF837iTJNdhfhkThl6mBzvQ7uyPH7Tk6T9nmB/d3H2QKTi7Fq9QjjGW1gnQTbKyjU
wd9Y7Nf0u79rZzpYLk5K2DMZvQ6A+IwAHSf6lYPRbCpP+cbbhddkt/SG+PryezGMs4NZk30oFBRF
4CIAVuW6PA4HiNAt6RWmPv19boP9DnvPYANrl0WHgelA+q6rs0N6BGNASyIcH+QwwFMM4hCA79n1
UJZXCSudHnjk93P49Sbx9xzODuW4GPJEJUSccaJtaDPYcXpsOCyGgbSo7e33jX1957kY2tl5bHSe
77HAmFbMxF2pLf/JcKTDlKSJibxZ6tyXl1bUJgEUMxjC6nMiGdHLkddBmOIlgYOKu+N6yi4JgdC/
3zeWpNJf9u+yvdn0gRYqYgm0fFxxZGu0IXO8nvLufuabzImvl9zL3qkT89UCR0vI1TWCSuacQNIo
gO0aladnjwLZSuvkzGVxqjs6WHqoPXPqnYyeOZWXOb5MbLzNbS8TNnwpt4kMNy4wcwFQ7zgrejNK
OXE1Lh2pVMimNnhmV9wy7ZolrQnTPjeOTkAqzMAA3KyIK5bQg59v9b6zjJJaQ0HdpEa/W2/Dgn6B
qvbJUXQqyl52dLYDKD4lap316TnjL7GE/MRCCBMCuAMCWi2RdHaf6IUd0cjph9IOQgMFneaXKOVD
Ix7ByN1nGFYzHMTGI/Fe7dhKa4dVHiqHUGvuo9J/YEaLghC7rSPA60r4YBDYhpUhypfqktj861Vy
MW2zDYboKdfGENMG850bf53hTipdsU3hyG7miNxa2kDfocHv1slsWaaGVDRVpKfnZOOvn8CehyIs
3ao/jF1xynQTJEd1qzooB6/5ChtOaUo3VDaz19hurk+TkcriUfzVUfXusss0UBQAM37c0hspbUkx
rVxh3OnKTu+PWnnOdGF5o7H3dCRy1Ida7tbIcDR96MXq9nVhK5pvfAqFxQCiCVVNNWSU+Wcbnw4y
OvIWWn7qNXJjgORqF2q5G3zFqpNhDY81m1TqiXE4e8ZDaXkGeSi8dqswlFal5LpKVOiQFL4O9HD1
/tP+nxHzn9N3/Rfm/YkRc8qTPM2z/9jUyXP2q76kxEx/8DclRuHyHwpIL7D3lhXtnXz127xD0bQ/
gPtTaOZB4ABOjiX1Jx8G9hwEawymBNhGODz8sRz/9O5QyB+wQ+bgyoB1iKWIm9o/4MPMbQE1SHIJ
7twaJzCSkPmn918jNHCXU37SSjh1dBA9KECSJcTwgL0QKZ5psGNawz2WgOyAsmSs3ol4q6YwfPG9
VexT52IIb35/5B9MJ2av7t8/SAX1TgZzBpvobLNRlTSI8i7mpz/DOJTRTq0CUZ24GQK7fwK/v1ji
jM4PXogcQdPBVwX6BLhJdJ54EcGodKhKiZxKRN4mIB4MUCuXGt3JRuAWKFfVxlMfeo5A4aiR+abP
m6WOT1vIxaY3/QRA+DpnDCRjxKROW9DFrXGsho76oNCfVOQY2HGHN+XY6NrKH3twNcjwDA0VJGtY
MGtcZFE26ttb0HtL8/sJeJ/xy99BQRYEtw4UT4JFC4uCj7+j7MpEVb0iPmWpnpzDRA+dKOlQbgb3
QkoNiCLqrACHCO9VOc5hc96/ilIkdtdLIK6ERukW0YQ7aoUPFbPXguyDd2kuS3YyhmDEFuJaH4cF
z5B5lgpsFPCrYZIDhqqqK9r85gTaCJGSII5PwEGJ1W4KNzvlyJYVsN5TLGmbonoACieg9e+Ha/am
+NTu7KhSxiglcox2W1ffZm4Mxxvc1VZLZYp31vKnWZn2ERkrZFomH2cl0Eo21GkZn3pIXHEz0ELb
0wYHVAjUeiFmMeuWQnTdqantc/ojplKOYBhyZWQAcNqBZXsF3Ii1lIBkQkXnWbKn9WdoS+BZxbph
neR5sGEFmC5aH59IKd46qfjpxzH4YXiiWa0HBlPR4yXYiFPBxLooq3PdtSiNVwH4Vn167QVhC/5H
hHRwAxfzXFFiF96Lwg4CWVnpZXej6EihDYkMNURUbXgkqwcyyFbRGKeujm7xjrgacS+Sx/Q+9gOg
DrW21UbRr6W0zCxVhn9iwaFRKenRyLD+YjU7BMW4rQuMSdNLeynCCsvb4BGX9m3Q6K3lB01p4YNH
HboB06XDe9ocGm3lpSEYc2oEx5JC2Bo0HZbwpQdJgga3YTJQHqq+BV185hgPK8+0GiqbDCpTP8lW
sI9UN0EkIqfx4G8NTrhdRtVdXweeiz3tTiAFdGF7+LTOOPjWSByHxAvESjDbP84/upsPqKKotxQo
3QQ/qCtwu1aLVy8cVB92IdAwQXlGYgLi5Q0Zph4f2+mVFswy8LxvEScaQthosm2zajEVtvYjXdUu
prjcFEdYHK8UJ3KkjXT+/oOa3zYxFzrnSDV4N6jSsJ19/AVyTjO1w5dwK8MsAO7p4i4YDX3HaQ5t
st+mA9Ix5G6VQyBmTiUQqGlh/1ZGqeQYXseelK73H77/TdNH/OHjQ1UJyBmkEiCFqzh5P/6kwRsL
/OiAHqEUhQ2rZOmy28eZ62cLD84vGiIGjiIdagIF7PNZQ/WQkiHFjeGYJhQS3fQ6U5LnSGHrXPff
/mGfYB2FOwaVDagkQLqYDbOvCBAiaRmdwhFRf7lsjmHnllMYNdJAv28KR+l8AKeTHDfYSZYBWxN1
fqirkMaiVC0doYaHVUcF/n4A9MeuQg3OVQOWVwR5a63AG7g9GSw5dVnHDzyhDq3BGSlhNrCGVF6s
4JoSmTn1j2WsgDAnXkO1cvNOvw1KBr6of62L+imMsmst9N4klu9pHdzFafwKme5LqXEowBR+ncWp
0wrpOgilt6GRiNWAraeNGcDawlulWnysB9DlpXpFR21ntFHu9Dzz3L5LXjvPmLgWUP0qXZI7ctGC
OFhoL9TD9tKDawNYK7diHtzD+aQzNd0DjcSHZBas41Wk45aV1/SBQVttsihblzVsKZqK3elh9SsR
xVVhFJmFjQQR9J3cmkGAN0cvPRl1egxgaDYE2WuVV08xLw4jKI91vJFa79QnOaxEaLxPq+x55JFb
ZtnKG/3SLDsNoZJyDDeF5NDX3puiVefCK/GDRnmvK6CZdbV4DAneWikS0TO1vFGDYa1C2ux0hfI4
5n5nkabaF0Ts8w5KUQ9if1OWQDMmMssxd+xJV/kzJOpgWmReuVJFu8Zy+KFn8AiTku7F14cMbs/0
jQvyqxfVDkmpG15Itb2w0uYQA3YP+BBxJL9gTYMNzWYrTYIeeNCRqXGbjziboHyHE1Xc8T30yK2t
JyBB6lEh2/ijg9XCIMU0aB+CBEb8feujQFBlAxxuNQkoZMrIPYKI87XsgblKujI8dF6l7nkLmbfU
NrVLZD1hbsTgGQH8Ai/QsIDjZMQ8KIhh3b8fMqm0Zfhz8KEqVmUbq1upo0Fvt/DLexlwJB7TisW3
pIOtoi3FSnvowxKy/d5H2kja+qCmI0i292L9Wh6aZC+0SNuGIyleB0rHBnQjlV9TuS3vWaJy2xOa
5vBcNCCq8Z+aUjzzDuQ/rx3jbd2FOrS6YI4ZQX0rqPiRpWm5qmM5cULVhx9DDyIwA7/DqqWydRVZ
klcQPMEbvOn3Eu2bF08Od5XcSKaWd8JOJw70iGW7UbsUMnUxTvGh1Z0eddeeAAc67SIQiVHycGQ5
UqB0B/s0qDlxOIOXpN54thfIYO/hV7vFyB+MsqIToiNwrpfPNGwCN8LxDYVhk+2lqmI2L/ttMPjj
bVbDqyPJ4wI2CSDR6V0iOXjgRNshMKoNwgDgTUGVp2qQB5vE8DvnoSJsTwrag1Le1tJggOMnIPlW
8uqcRYnv5mPXmJVPR6cdFOJKKYutgSqvqSRyOAmCbuZh0hCI3lI7CTt/O2S0tw2PwcGaeq0ry55x
aiKB47lJDVPkYXorkeClC6pyQyDp36Zp2t6ixF4s3EDnDya8FfCA4yjgUc4QOj47M+BNWLIoDvgR
9S5ohsvg2guV0/ff1VdtQH+hqypOJdAsZodFNuiRIg+cHaUCW8pQKEc8obSFY2KpkRnYWvpJiooL
3puwtUjwAEufPXh0fN+RuVIJUhINWlkNwwTXS4CQs/2hTmKi+6nGjoW+0lDJ3k+ZmeGqwAtPteIb
2JRkVreY0j79rR8vEGgVjpQaM4B84pb78QLRpiOBx0/DjggTsVoIGFLRofi2NIKf327oHV4H4LpM
8Cp8/z62E3aKoY+SYEdV6gFRG2Dv+uUYW16F7FqJ/JAZ7scGR/5WXMP4IdRCR+1Tx9f4HvGuZyPI
GzDXk4Mh+jtF63xcmqlk6m3smQEshZC3Nj5/PyFfjczlL55N+sC7SAKjmh07+TDoigmabo8X/veN
fHreT7MOcTZgdaQB4YU9m/Uc5jg9bGrQCkheAwqLIGdch6vBnXKxm/VCa59vcR9bm/77xUueZ2Mf
1D1a067Tq+ixNrkwJQTV7376Z/EscHs0YTAS3S41/HksGeKrAFCCACkDQJmtsp7AaIv3Oj1KmbTB
w34tj8mvuIh/ft+/aUP5uJgnoATLS4fB7Gc9YdG3UUdU+CISX/FsnVUHSI4SyEZgtyXknyVRbKyu
xBpUxfm+5a86CIhGQaylNnnXzh5BuYiMDs5b9Jhpb0b3CjMzDSqX79v4vAtNvTNgQSKDhKvOFWJx
HWg4KdEGDRHYFFGwmeuFHXta058H8O8myMf1kTTyOHYCTbQxVBwQZardDdi7K8AppgL1hkxevu/T
1+P2d4OzcQvgIDT0IaNHr1HdGhIpDYFYqb7wePn8csMz6XLopqG9WPdJGeKIwKMDj3MzOA/P6a13
o5/HW1y19J/RGmHe+cKCmNNXJmUgoHDkLcB7ZpKDTj2/aLJUu5YlcP06NlnY7oOhIWsqoLkalb62
PTI2jhcMP/WSNWbcSsOexJG+4XHnnasK/jQlo1csrHDHKciDXEWrLpHdIYyDhRn/agJwRL8/fmT9
0xmta57n1SWnR5XiqUoVM4AlsOb1C2t32t5nCwuySzixIvnvnVT6cTTw1dV+0g/qsS7UvZrJlRnW
+kvKoVSBifetKnXH7xfWFyuZyjrsUeDwqHCES3xsELFjtc98oR4hFUJisZrCY8dDlNQYBBa43y4u
toNZxd1SSOcXH+mHdmcrjXoFwWPoXfvGr8A/XqtD9vP7rk0q1vlgfmhjtrRYknixojXqkQ4QCJZ4
L1rYHJ7wcK5s4ATtKi+VcMJjnwDu++siTZdU1V+sGvyCiX6CjVaDPPbj6DZYyEqVZhjdp3S0kOUL
a+2JDhYBlbmu9+mvxOnW/o+Ffn+xvV+2+j4uF58UgYtdHLUYW9LCvxVpSDoEXU12HyrlQ42jx+x6
CLujVuot1ddVMzQqbQ3fJ342ivoQGeqrCi8pKCOhjusph9KkgG9g428YXcok+YwroBR3MULze1VM
0q7X9VTFud7aEICcVQTfMduz4135mlqhxVcTVgXFFvQdCNLwbbbwBXy9Ev+ao/ebx8VoIaQq1dqs
UI+sjCCsPBBt4TaxsAjmZQFJgYEaqL6QeRLljSbdCHdAf+UTbXAXJv6rBY+C1G9HeUCAs8tjbwi/
oUmE3SNJ1etCazk0YJFHtiyBfBnJ41etnIqnbOTJmtDcd4axlW++/xFf7GAUOJuG/QRicFQgPi55
neLl2NKOHHXAIhmHfDO8wlfrTi2BDmV/39qX3zhOLDIVD1R4Ps++cRiT1L43juRYExC6pPYFPnhv
nghfY6m3QwaEDzabotaedClfqlhMe+Nss0aVBab9HCAc/mXW1TxuSpJkLXlfu/1GffEQM9zYnglJ
rt3tFkvYX00vHiBcIQbQGGRwfhxaXo9KSniM9kRh+wFfJ2RccS2FZRkgb2imZKO8ysLBzIeFb+Sr
JQwskyKaEtyPT7WZEUaXlV8w5ah4mzGI1hnFcmr/KXnm3SVguhwixFXlUxntYwdZ3/SdP5byUaj3
Sj4gggjhZkaxGforI1HPfQSLJGnAAQWP3RQs8Lbd/PPlxGQdJdV35xBgxh9/QYg6WZHpnYZjHozF
4h4MqCBpTKIk15CYrAMgq17ROnLbLyzkOWNi6jvALngAAAqAgYI+O4hTAvdd+Cdrx5DhcZGEq9DQ
nhPZt2jbK2aF8kit3HvxKlaQ5ZPDS64ebdztTXBFnTQYr2IB9SOEbsGk3I74QSWxm/HOlYbHun0j
7DX3qNVFCCEb63utlwuz7FVrYfi++CKmCyQSf2GN/rnGpZWeJrIo1I5ye9eT2K6jly6jsRnKu9Tb
UPiUhQFEpn25raK3QhIbMfCFTfCLww8/AX75KMbqeLHPxhGE7y5oGd42AhWj/yHtu3Zjx7Vt/+W+
CxAlKl3gvkiq6LKtclq2XwSnpZyozK+/Q15no6tooXR67X5qoBueRYphcs4RCv8Q+5XThFcxuPgB
EMdFx+zc/7o87m+kvnASYNkiMUbHW5d/2LeifaHVCbfw5LCInSuGi9PeBOOQ5obth7VjkuItN3Lb
yH6H/kcfRZCdtFZ+lIHdCoabgoa4HNxBORhvFXadjdQp9cDRLe4Dt3tgMV+AN83ceae/V8Slmn1e
QoRapXejcaUYT6r0e2FCvt2Nz2YELiJwJsFjdsorgaQ630hBYjQaMLiYEZV+Zn2PAnSjDEAe1C9l
Fpk7Gna7ChJ5QDeTnVoaFkQKoOqW8O66G6nuKDEb7bSGQAWJeApHxQEpvoJiIA24altVdIR68GPm
Z3uZWzsr5V8QP/4KYula6sDnNfXqLtXKXzpnH1mgZO9ZY047yHiKU9CVBxkPhDDSx1vZR/EkNXcs
a00X2rBfaTh+5qr/bJX6Omg6JCVEAgIzr55Nrt/6WvuVmYPXElJCuxQE3DwHiTw2vaZquVuoKCyD
ZEtAObY2bYKSPjUhxxnpt/jxW2ikXOtFt6uV5DeIqu9Qcb+F5KCj581HAtsC/MXiFhW0Te4HR47K
M+vaB1a1X+WQrQP1o8/MQ0PCjZVHexLBR5vxX32kfJnQERyhyLpjsCy5omNCbqEzi/Ohzc1NU2kZ
BBSMz9BUXKu17uIAJN0qvDbDNrMtqKLHWvBbY9WtpIyrUGk2RKJHKyPZ2s+tNYGOux2n0L8zctdi
CSTOARLg3RpCr9TGpQzF6zasHNnS9sYgH1O/+ogL6cCC3DPCZi1Dw7tsyUfG411mkknSQnd5095X
EMaNEkwM+OS2SvUrJfW9pmigP2T1uzSUbxUDeqY+1/ZjXHphjpUhDesBjW2rMLxGq5G/5/ddlrZO
omuPCau9OgDSUqvRmTE6Bl/VKNTXGVPgI5VrIHEn4SMA+CH2VCLvSF4E6wqcU1DwM7BgBvOXFgHl
n4fZ0eTmm1EGDXLgfEMN3ADAHVc26y3MWNgeuE4PbUifSyPor0hJIDabRbsYxTsn6oCx6YzxKgul
J1lGEU9V4gAkCP+TRoUH1sM+zszM7XQ5sWNIJBtJtO3lYQ/oDppO5nsZK0eLaPu85O9QUoXADY32
ccH3tCl2ldGuVW3Y+Uk+SSMHd9LEJu4HiH/IzDJXsY8qOeTv7gcKiRg2ji8m9x/UtjSORRxvpb6F
tF4he74GnXqo3Rd7yk2IULMnaPnvk6oHt7ltmd1FZuxERaC7VMlAQ7PwAGyZ2d93pN9Lqg++kkoh
VjFMlowPMVHppqxMda9p2bCSNO2ug1EFNdmRpeQVacq7rLZfXa280Mp8BCsiXNWRVjoZUUsnIsNb
nzQjJMchaywbDWApJGYHLfW764RzddJF1/cG7+Cdzhh6FKrm1H5VQNPGVI91WKCpbzbFFShqEOUd
24XD7EfyMx1l0IWzsIRRMRN9WAw0KDiQV+pdUJENyQm6ENArxNF8+cwUUeB476soyiGVJACJmBAo
PD8y0WHJO5x6yp2e+MPKgib61rSK1TjqUH7FQUescJNDKZrHDFBUSTniDC8OERSiHTXSccul6A8l
NKwAvTWeI4lFrl6F0jWAn0tJvnjJAsioUMhIw9IKVx6lyvlPTbKSSSzL+LEZlA3SY4ebLbxp2A2k
JEaI4kq6hhacsnC1/4AIiWGFuz2CgnsRQ1/gOOHk69qGWtgrwKuTn/Efz5DYCe59lGrdJZU38cIU
I0///eSRaDbo8kVUoVAnfmbSr159W/j4P55N+Pj4/NpUGJWhuiXk9kNuQX25UPFsus533a67bQsH
ou4rgNUfs0N9kN181YGBLjmLLLkfSRtgiOi5wmkLPjZ4XAizCgWXpu91FVk3AdtRGVX06CcuVYLI
KvLEJiiB4taGGs28PFrxIsUzEnoeeRS8llq9NNU6pvI8c0BBwJQhxAo5UBmE/POpHqcHl99V410e
3vEGpCnL1nGX1bxfqM78KH1ZgE5McogGgduNJY476AdGVEka7nrNuKFptCbZ1DHkuLdT6BMqWyla
okTOrGBIa+B9QaE9io6G2LzqGQwHAhi+HiFhAkkY69Z4Hg7IQFaWU4MaZ0MBHPCKegfHw536cnmN
iUsMfauz2NPEn6xhMCFzvDIK+eiT1qkHwKWiyiX1TaL6R4pZvhztRydLDCdkgEMOges8kAHsOOgb
iDNfmfFN2djtI+7QamO6/doMXf44mYJ2jVsCdS0DTwGDucu/4+fOPR/1tApORg3lcaDuoEp010KG
Wze3JPUXkumfh6GBAh/4ACjywbjuxzeVKMUtpdGjAmAXsNrbAJw2ul0yClbEjTFN6Gkc4fvRnsoR
aon0CHmKTfIEhrwDlhDQACu209APnFD1cJ5w5YdxazyEW3j3rZI1pMGuljBm4s4Rf4nwaYGmLYe0
DLSjAT+ZgMpeo6Z2ZVhYSsO1JunTVbTwGUV6mybGFL5jNyQcwDLMMhJOuXOVPbxewc+Guje5Qbve
2KTb7jpYPPhnl/HJrIvHUWXEKIy2XD6W2ie3AFLMi+tW1R+YlLFtmYKED01TWF/bZcDcoJAf+iT8
PRGAOjVwA+WtCanNmsLrfai+6BZysmspH93LixxCgcKpKUyPWMUkPAitrFbJEQnYW5qx8TOwzA9T
gz0tcLV3TQeKZQEJpKGWAAMa7ygAjk4nUycmbYpB4Tnjaz0MRqLmoVW6G1wIgIv77VMPOyuol+vb
Wu8AWy2bQ6IEI3QK5WfadxsLC7BOwWYF23Itj0O46+r+VR7G+15X1iOItxEHnDaRb3ma3kDuesch
T98A6GX3EAsqW3prVcYdYBFwKihvWAtjDEV9hOXeVddm10GQvaoQ1HcA1jvKZfxmtNqOy4OnacMB
ai3boQL9p5J3kzFNrGZw3giOPTCGNpioAHy2FfAu9StKV1ut6Na5jqPViKFt6GdHLay8NudvaYeX
F03zD+7LMtBE0IxqyTro2Y415JB07HUYoUlFoVtVsu5BU4YbSOC/ZYAOQSmoquwigyhZO/APKuW6
I0l6bSulfgMj6lv4WumODD8RD1ZUn3XTPpMuVDe5WYJXbNBtI/VXvgyNpSTu21UUq+0OInKRbdba
IZSbd0rwfDQHci2F1jGySHhjFJbmAHwWQjAtS2wgqiGplCrFKrGQEZG6ghgUbbfwnH8H6lJ1VJPf
FmXmjQm/TihxgHXZp7BAYyW/icd8K6fpBnQ8aD6lIXgm3SHOK5Cl8XrNhmPZKb9CaUIR+DI6UDIO
az3dlb5+N0YdAMTyLmT+sdWVTUpleRsG8MGjG3yfm7g90jbfdmEYQf5fx6MjvKp7E0znSgHKLhke
fb0dNyXsG2zfN796OJ7YVJGu07wMbRP1Ni2rr9TK2OgwPDFq+dkYDcWmwAJ3LbiDRCvtvOI3Yxvh
ecr10QUm/xkOb6ui1ldWPh78Xkvx0G+/6ti6I5NpC7x37svE2qYcjhGpGsOwGwVprtc3ipbco4QD
3lkCtT7ZR6pjkQ2YG7uEqc9Nb73VTXlr9Cr4U77/BlVGfKKCAczv6/BlVtPYNqyGrXlZvcKn6572
UIRMmBKuuhLmbyncEbZWAke4KBgPgaaxbTUprYGx+wWxKpgPhHwjB9IWOxiIym7f4rOvKNb/2NCn
qoZXN9GD2oGS3GdCJmRfkkFrjOtXqcL4PmTFA2xcXhst0+28JnAAT2UAxZObxgqhDJqHCnyeIBvc
ALXrQKot2HUG+1RaBVpDwxitCh8khFYpntRRGlG/iFY6LfC+DKCYiTQJXAGd870GFzMS8vs4ph2G
W0OssGtLuLRAQi7kkDmj1q8SqE8b1ne7pmavtB3g4kSuGjN/LA3jxmIogeVhoVxFIbx1cGTZNW3X
2MbritOnWsvImmDZbS8fjt9H9GlGKSbvQo8gHpNYl8oeyfvbdGmq22DFA9wYgI5AG24p2s+E4/xt
JFzTJAiHRokQDdYcT2xXgo2CdhYcMtZBBw3xDqr+S4XzpZDCfcx4qaopU7Wjxa5N9RfKSwvJ3A/4
jTiFwu3La00uGQhRcP6FEdtd+U0yhayh092xRaqE+OAWg0133UnKpg29TtEIMI8Jx3kCSazWT9fW
Ik5kJqU4+1KicFRYyqGsRZaBQUEboHKs9bBNHEA4tBUkR+18BdFra7e4QH7mcedhhQdOESp5YRIM
L9xBJeEBWJtVcrRuqAtbjbW0Hx6hbLnWFjKEHzgLYVI14clecjjegRpgHMuPfupDb4JXaNz8Kvbo
RzvZrrxRgCexVQRfMpP/gSoRQwsPTHWUFfj2JNL3s92HLkG87n7BtwTaSgBSLedsPyCCYsBpv5ws
oISyaogo8fH0AIpl1Xg1RP0TB+XK3pVdtkk3SySimTTx/KMKZ4xOqqo09ULCR5X3YPWsIf+41je4
5hUoF6X31krd9K3THrSN7Gpvy9YWPzqh4qDFc4erCvK/UsIzBDAuLGVcYHAtAOJ+d/k8ndueQCga
MIqFjQBadeez68fdOOZKS48t1B2NKHR8+Ns08dXlKD9fq2AOnkQRvqE05kPNmpQfuyFcFxbOnDh4
t2LjK08b2S5Ro17aIdNfFK+J04jCJwzHpGtK08cpet+5VmFn22qTXMufNVg0nmInbv6VvV8e5Oy5
ehpT+GhRZzI1rqgGUlCzS926sk3XuNY/4JR5VV81L5fDLc2pcE+EUTL6YSMbx6Al28E/Kh1MGKMd
Z+k2UB4vx/ruvF+aTuHK6IHKQgkAwVAa3kl2sTe27bW547/MnZnb0Q6AfJc50EX2wkfVrleQqr1l
18sCF6IMFV6O5ytJuE5gyctCn1jS9G4+Dorr7/sNnjQrOwIb6tfgZA/8DSpJV/pWcv/q7Dv5wKJs
mhxZuDuV0Ufw8mDu2e2wRQ3EtX4j5Ufl4y8u6rMigbg5JTkgUjD1YeqV8azCyYQAIwsQkINu8KJ2
yM+b7DyYsEfjAG9jGP/qx858lKA1XivoOWVPTPuXmBLxcSvszKSRRhC5dXh9FRR8HLZVm3BX9SgW
1ZrXhPrCAffzIDgflrgp8wFNtsLABZ2Ujs7CVTDE/z6hOo8hbMW6h85sHRfmsd+Xu+Y22Lfr4IGv
FHvSelkCWapLIxL2YiANUsnDWj/CgQwWgX5EX+NhRLcAVCjHLxLoE7fE80HhUEBTdCP0KtBUCh/C
MZ0yr5JcEz96yVr9gQ7sUZGgYp/6+N9icILA8wNfB+2HBprEiYmnJUe/moNUCoYRwE4y8nonAzDd
7RT/kZnJCPwkgxddN4bgEo/7zu+XClTTlj4/e85nV9jyZUfi2GIwh6Mbc/+HaznpBC2mclPSdCHO
j91dq8zocxQXJwU/AjetSVEPwssO3GY2ivFfLhoRWxXxwYhQuInuQmOAeH1+68vpgzJAyCuRxi/4
63lTa2mvjuy+U6G1N9KvZjLGu3yyz9z/oJajJaaDaK8Rsd6Jvi2YtVlHj7Aus+UYxKkMjoz3/10Q
YQ9m3Gqpr7TasVMTN9VvxgytQ2mhqPhzmUw+SP+MRNiENJIK5ne4osz20JHf9SZD9QRP2giqu8Gj
yhcaDj+Py/Nwwi6sMjm3+gDFf1OHqWVg+30GCexqp/FifXn2hIt+gqBArEIBkgryEmhzCE+MQApa
axj6wWPRY8INW5Ubt7UeC//DIt3CJArL4U8sBdQiE1wyYA+FvabC1ruopACYiOpJCl9Y+iss7i4P
R/hO/xMCbVig7Cw0qITzX4vKbKwM0nuWlO/rMT5IUePJLaoTPKQBqnpwYpcLFj8ESpUvbDrh6PwR
W1iIaQ2lIxN0ZY+Vxm3UoL8YLZFb5mfwn+EJy1BJYBPJcGB6I09gUJocSpSOAZ9a6FMsjURYfjVq
EonVDb1npA/A03xQWE8uTNbsSFQwv+GvB/amiFBkeCwUaskHrwvfSDrxWYG1KZa0PoR99OeTUBCB
ZGD10IQWlgO8zEuV5wOKwIqxgYfitQrjWLvo619JQxbOoaVYwudXqzGwSl8ZvLr04vbeD6DfHzz1
bbAwc7NxAO3U4JBEYL8kjMmqSJlavtJ7+QDrN+VFQ1GsVp8sf2ErLcURxjNKrE9YWQ1elIABDLMh
wKicqQCuVcPCwSCWHP58p5MxCeu6UGqrCnhUe7DY0Y9kLa+0rfZO3uESfaW9cie96cGlXpdOuqF/
s9YBP4PJJV6RoKedv1FzomVjqbe9F0Yv4I/rMNe4fCTNbiYDwj5QE4D7ongVpyE0okxokXnoLKC+
AdbPIphyKYRyPoYCVNy28QvmdWvjufxM3dDV3W4FAY9PNr1GF9N5sW7y54OdDEo9j9jTPAgbCbOm
3Qd3CeTycjd7NB+SnbaX9uaVfLUkWjl7XpwEnKbgpFBTdTUs1DPee6VaQ5VnFVnQAGye/uZTobRN
AbAw1R9bS/LTsSfj4FXhMWb38Hhe2Lvzo/gngLCn+mGMSQVAlserawbwWHg3LN2As2vBpKqqq4qM
96SwngNmAvtddz1MUDxehk4FBupfzNLEU8FaBjRBZOb5YNpaA9d6jyet28L9oq8W0h/xIf5neZ2E
EL62X/gqlVSEINI6eRsN19ykB6jBTJai0qpyWzgO9W5uuATut7HNjsl/vP8+hv8bfEGwKh0DyHnl
beYVEXyx/9//mZ3Hk58gHLPM4j1a1xEW3BjYEFswrZfL00jmDlgof+ggP2iTBpawh3Lw+fE+Qq6i
QXBWqdcQ7S1RjANGyYEgMW0dpJdoCazQBVjqAs/u39PYwgSXll7LzZj3ODEgCw/pr9rpvwYZwAAU
tXW011wLqkqO9Hl5zHOTCsUQXFvgexhEFFeJwtDQIzlkXmbom1gr9xRQ1Msh5qf1nxjGxI04OSmS
lFP8Zan6ntYSxKBtfewHVJIBnHGNvUId/2q4Lq+XdOHn9vbJ2MSMRtYpD1mK9C83tnn6Zhil0y+V
ykRU0PfGIBSIbBUkCw2s7/PBKY2kSwn65l69KneJvzI3dPLBdEm5gXmObofb9AgcxzVdVroVOCX/
ExpiGRYssFHMFe5ocBC7DobkvZdCUbe99t3G1lCXL26X3sqziwTKMf8JJGSfrCapPiQ+zhfpWs5T
2wezfWGNTH/i5DX+YyzCS4RpHKKgNa4vaVtDtxdEWfT6kgpyUqvwvf5Aw8+B3lFsB2j6vkTvC9Hn
HinwJPjPAMVaQEbahAN1i4zgCDdvsNSp091TcCBgApXb8dp0axddarTD643+C+5jCxnJ7Eo9iS9c
ET3v9VYyEZ+A/5X/0gC5hwaPuzBK5fIcf/P5TvYhZP2AtC2R9/jX/sZ8gtOKM9UzIQekb4P/ekzC
YVqmtONpWDKPGJFNQFo0u8o26iUBjtlPh8wbujPAAmIPnu+/WNbSVE5NcLhBu4BRZebbaTLmNhas
si6V8li3/s2YDFCNRz99YUZnL4x/gotdSI6ehtHm2IGNa93Gvl3cZCt4PwGefYO9CNFp9Q3NB2W1
VCObXS/TeA2dUFRxhJ2fFaNSgxiHuF14aFOtcPSiOFR6oC/sy9ltCSVkwLJRIkA+fj67lQZnJ4Up
nWckB5kqh1EKoFF0pMPgKtgOUr8kETI7Mqhuoh+taiBViTshtmQglEHJz5psB12gm1CSnZZEf/HG
AOQXWiqQQ/7JNAKxI0yiFMdNHzdOIGsua18W1sa0vsUTbdKEATZYhZibIax/YILAGygTnM4UN0O5
Dtf+QSf2cBwcus4mbN/dfxlxOsZP9vcYxfpoxIhI7lucoC20VeSXbg81nlW6gkjSwuqf+1QUeFjZ
wpNX+yGrUjGTQqNS6ryuTDZ9mXgq2HVhJf3Nc+00znSsnQyrS/M4INzovJz+ptJrbSzktrNv3dMA
wpdqO62ApIjZec0aepnrZJXVr4HucCBdD81qWJEVrCq027axC4AmjNWSF8f8RE7COIAyw0NN2M0o
0xqDMuidR4InzYSFbgYVnCVxu7lzEiwFCAsqkKexxOZSUbRFGflYHJP8fgK7mnGNcV0tpQpzJyKK
INAqAhYehmzCgRFGvO6hNodF0TwPjK81v/GA4H2JrKVK0tysnUYSXm55HsuBFoydl/D+QIHsHDi4
PPDRWLo25zbyaSDh8wzlWJup1nfI8MgaFCfYZmb74NuMRtqTYRetl9jCc/nWaUQh3zJ8aiRpNHRe
2Vm21o+On5u7hcNiLhnQTBzplCJpxbI431XAsRTQs8aHSuHwmtpsl6/hArvTiTusGqfcLKU4s2M6
iSeMaawsrkA0t/P0CoBLKDmW4f3CkKa7QTxxYVFuqDAOmejrwj5OaDMWVl503p8MLkUBhG8mckl+
La0vx5rbTaehhKO2hBZ4w3oGY9NNAD8SnH9rul4WBBXhb99p8WkcYTtB/5d1cl11nkro2op0tx3B
cstrEJwD2OSCGwZr0jzeg3yMXyB1G2BpF47H2Q93MqvCPvPDONMZwU8g8JPV2aMBdsvlyZyLoMOj
Hdb0KPOg8He+FEli1moWJ52n9ckOJtfPtFy8jRdi6MIbdBwjkg2gZXkAd7YQoerhrkPtaNU09vjZ
rOK7SLW7AFzDhbHNPn5PBicmNLAIY3XG8w7nLlysSliR/s728Vp5iRz5o+QwJ4DfSpbbUGza/MW0
ElmG1hRI1WD/n0/rkOhKbuZh5ymjsdL9Ct5L7cBWl4N83xviptNPogj72mAdaQoFUfLIlt+gF7hi
79SFOTJ86b81P5p+YUrnDn5QmvQpPZSh7CaOSx/1Bii81uvN4rPUIahU0+jRr+DYe3ls3ynaj7Gp
YBqhPkIBghZ232haFjczq/X03u/srCOvDYOtC+r7T7VsPOmW/4mq1srUJx7xWL6Nuf4QST3Yzqg4
DIEMhG6z1WgK1mV1V4fKrc6rFyujEWC21YbIdQAjqZssBtXY5OlhhI88qcxNhka/w2j7QjX2C0Lv
X0Fi/Upi/N+xypnTQyWVVVFgd2H2mvk6vLXyTLbDGsLsASGtncpAQ49Ji0UeynCXWjNKshVIl+l2
hAbnilRp4kZFCpikWRyzrrsZ5MHRer6pm34nMWCvSS+9xhG7qtvgeRgIUN1SeOgG9WaUYAdXSMVN
AVW7feFDuWIscsttwlJfcR9Y6SQxrotcvhmB5i8jiEpe/ihzhTJw0vHZIWUBNTmxZxl0QH6WJeGo
Jvn+irsotxwlFJKgjcxTgOYYrOGWLq/pjBMWAmJayHEh7oTdLCw5LYcicOKH3MsG8yqWHgYVojr0
oQpfFgY3d69MQ1NMvGUhqyUchZI+ZNUIdP33vdInNphXXvuBJeZS1JImjMl4BSmdtfSQXUEt+N9H
n1JDvCrRoANCQBgmU8deow1uNWmrH/PdBIrgW/krB2K4vOrX4GJPwK/qPjwaO+NhIfhMNQsERrw0
4bswqcEIwQsoM/ttIrWeBBe3JoiOwwAueMHqo8T7tdaTNWUxKMI5h25G5S1En/66+IVBJ0T3E89p
+BAIuUMqs8gsI0x8s65XfB1s2yPear9MN9i1rrKGt5zbXPeLKBQR3TNd8Ki64h+wJjHzorUJSOaw
pwhJ65mv5HmCu0Lytd9k1+qW78bH5ra/CZiTriH+7RpH4miOclUAB4vKwmq8L1/1LYMxbXULw3i2
Waqfzj2M4EkBdQMDLeHpvD2/QSKu+SHopS0yX1iYlxRAmdD5ViJ/iTbtOvMM8NTf+h37X/i6fr8U
xC9yGlx49jXwHB8zlFeQzWVv1raFpMRuuLXuS/D0ik16Ff82OjdhLr9CVuRmD2iJ2umjChPqJeek
+XmYZD0hng1jBlGAVWtiAGc7fKT0MDyzXfEGuv94Hd6SG+m6eGDcNhx5rRwyN98smWvP5C0glsOQ
AoRTqCqL2pm6DwBkm3b4BMWKBpEDBQz38tJfiiDmd9DGGVjWt55STjKSQAHWS4/C2QmEMA76yWis
AAci7K6mixXOmqb1mCv/Nm7ZTlnBze8orfw1VEAd7U39DU17x1qkAIog3e/9NcEM6BQetHdhCYej
UZhNj8gpfExBErhKHHUT38Gndf2/QIzOzeVpNGHNKkok1xEEMjz/sf3dP4WArsPN0wNn5zdfVetw
/xeFQBSw/hmeMLEVS5sqmwJmZITqeOjYqZ4taGXN1AANYxJVgvgn9oCoyqPzcQyBGOGeroCb18R1
5ARD9gETZMNNyu6zqvwrvxl3l5flzE1ooPBoAAYAJDnKu+dnz1C2ugylG+515i4xYqdPP6BhD3Fq
zY6Q9uh7mh4vR5z7eKcRhY8nt2XrjwEu+Up90Ws4b7C/KFlgTBasUtBknBq152PK8jZtTN9qvKLJ
VqYsrVQNT6qlccwmK/9EEZ86faI3wIz6soe9aKfxiwTRnSh7hJzhUr4wk4lDTnnKh5AfTwIE5+Mp
CU3KGM9uHNE5tFLQLM029DMZnMQpgXVQDmrhBDByXYi7FFZ4cvRZ1nQkSrlHuXqT5tW6b6Vbf1jS
pxP1Db/PDlNRvp2eIIbzLft1UniUSmbmSKO5lyTpjRZUG3RQMlfPR9ltWq21TbV/b5QYQmPRZItg
PDWy9hykcJUFYfg9yJUOnrj9NrbqxB6scVvk/E4x4eTCIv6WNaDxZFWwQL2YXcQq1MINKOhCElR4
stA2iYyYJ9yTVDwqedq/QsDw3z/ADOAZNCCJJ9N38QFmyH0uZ9At8+Ii3TOYfKtydUvVcuEEmB3K
SRjhM48aGw05RRizgjxRoGx1uf+b2ToJIWxIavB4ZAkOmQSIqki9kaXHy2fKXHv4dK6oUHcwiyJR
QloggiQ96MYAXM4AjTHC4jurBX6KQ9xbJtW1XDRXvB5WUFYdHAhNNG6NJgnMHsjaIhCRGdXsyfT/
5kCCAxkka5DUoFMhHLJy3sRDSmTuldlkPQx+9D5ZsmOc260WhaXmZHeCA12Y4zKVkkqDIBJ2621L
7yP1I4yNhRU5e82fBDGFaY4jHd39HkGGZ/pbO8Ai0ZHv9efWA0fFXUpnZkeE9tQEYUT/iAh7DFqz
HMZ++KaZIbuq1a8y+SPVD5dXzszqBysNFYZJLxKIFOHT6LXqF2mMQ84M+htLUrbW0C0125ZiCDde
3Po0h6s892q1AmGSgNb/cHkUM7nD2SiE/ETrTKVk2cC9vnyyxspO82Q3GM9Ew79Ca8vUXi/Hm7n7
QBhSsKXxVtd+HNkgRkDq2cSsBVEUOV2h9nbV5g/wS1CdEIX7y9FmFgLU8eDhB3SzAk124f6T1Bz1
5kAbPAliMMW2lX/DPGkhxtwMTqhcoJIMquJtfn7HVmCqK+0Qjx7RIAiL5V3AF0RxVHbIRoIu99O/
HxJSLtzlE2AH7eXzcFKZ47UT4kSo0O6Sy9wtB8POimRpw05/R3jdQcZdRw6Exw00O4WFEUZtaZql
P6LQYTG33WSP8j1qUBVY1uHKWFrocx8KKSo+M9ydJqjT+agUCVc0JN+Z1xafxIR2rnzgwRIvaDYI
ditS5WlQ4rEQ6GbSpUPOvRSIrbaBrxmueqVcqkXNVVzRR8GUmTAbQHFXOH6SEBBg2GHVHlVjGTyd
cTsOauXio2oQ+6AfEDzVHRNpER71a6uHICXAAk6g6Qc1AFTz8nqZq5GaFoy5ULuAwBowCedTmzVl
h1wzGT2l0QA8VI1fRZvGq8Ck963kPyhJFq90KTd21SR5UZv+M2m1dWtax7FuNccnaWDLPYn3TMtg
D9Qp2vuoKqsisdJjhwbWI5FDH2a7dfEY9dyEUhlERBJYAiW06kFpKiK3qkZ4pUPoZWUZJqz2Gv9T
ysvrUDdSN2UZpCIsa0fMagv/oN9t1OkOU1OPNLK/kYfiPjHR1PDzwAHjUbdJYrz4Vr4qc/U690Ff
Dca7hIVvbUBzu2YR6l+EPpVNBh23JrirC3WflilkbtHmlzQDVVkGDQ7deqqD0HfzvpQcGPw8qKP6
WVnsEdq5bp0MLhT9OIq/5N1gkG1gCr+uUyC5L3+cHysSj97JsRZICh1dPrGkJkshg50X3EJDH8DZ
Rs5veR62ds+XGD9zFwmgFFDGmnxMYZB3vggqgAh5VmcjCH13bPjSw/d/ORCY705CPhPQDVeu2KyU
SpxVehKO3pB3gISZNszH7BLilpfDzJ21p2GEjHPos17GwVRPw7C6boXmySbQLDtiNUhzumNY0UKO
++MLfQ8MScQf9VkR3yzFELmvQ0AjjZzdZXF5W5v1Pe/Zv4e7AB8FgCeIHfg64hM+NdO4V+BU7EU8
WptQ7OdlsNAm/Dl3KNBO+seoElA4JApLIEgj9ODLaPCwFhzYsWH9Z6ga5vUKTgHB7ooXS5yYn3N3
FlFMrTVJqxQ24va1YOcTmhkoERRd5d+X18RSFOF8U8e4oBnJa0+FeRykwmxL1taBZSyke9P0nN+H
54NRzndQH0oostT+4BlN/25E0ktYNMQN5WBtxeWNL0U3wJc/ca18vjy8n3XvKe6kIYgyC9VFPo4a
aEoYgNrm6ZJmF7UXJ5Zddtwum0cpXGI4/zwmEAzqmCaskydixzTXJw9qKmdpxylga6SCuFFnbYdh
SUL6ZwKIEHCXQrUW79MfWowZ69KghIGSZzGkl0kMn4/O0eX7uFvIbGfHchJI+GCNL4+WVEsMmHve
OAOBspgVfFz+OLNr7ySGkLZoXdVq3FSZN8Bec0yfaBK7baWvLkdZGsn030++iq/4nNYMhEOzuZPH
h6Bdyr7mA0BzYqpJ4IwQthBOzygLVYDtpGbbxu8JVRfO7aUAwreQRwXauC2A3qp2ZzXVHYx0j5fn
aP5L/DME4UvoJIICczIClkghMSO9dDruoGQh914ahvAhtFGOizgCjywb8u2Yh4cm/IsFhW7Ot40t
NruIkIlyw6jDAJwdPllKS+gmWjsTNYl/P1mnUYRx0KyFCRrBZEUsWHV5fa+GW4WSzeUo36eFeGQC
9gKbXBC0dBgrnK9bKdTTyg8KhBkhqjip4dkAx2Qb2RsgYmibNvAHjZMCdOxejjx3VuMRgSxfRli8
K84D80KrS6b2IPRsOjjYTW7A9W7ZdXruKIPlH5JTpD1oPQnjS0p/6IFaYR72lDPAyQyF1Iy9DMAX
XB7P/yftTJdb5dVtfUVUiR79Bdw3sROn/UMlmQmiFUiiEVe/h79ddVbipKbXt88FuMAg1LzvGOP5
bdx9udClP6MOej6WXgPrSfbqIROtvWas+e3rwYncw9YNO50f2kOmpOTIXBwOo/1HQQ3ObS/M2JU9
zq9vhQLebp95c+jUfX8rWhUcUc/eeDBF8pnXbANe5a1hD28AIJmhPXUPapyCkFvmtRPZry/qy5Uv
xnsNORoqQUiWV46eQjphICYdCUUpVx0nu7+/rF8ERRATo44GSAvKAVhIv//PdiRtl6RZi/J+mLbR
CMVqtbQfW2xP92rN9iWylZ/Hl+LuWtjwb28R5X4bTXosrT9kqmqggHzAUXsQ/cbQ82ICnv6amv+3
oRi4SIxHGit0bz+qHU6pdFMlzSGw4DAtvBOY99eG+z+z3OXEgQ2qjS4/yDM/QhAsa0icTg3Ipd9W
6Ea2r12796IMbCf/2HthPwNF/mQuOKKb25O19ZbI9ViY1xQHv22Yv97FeVR9WXZBRmBlq/rmgGpO
sGOn/JAt67n5aNyyNyuNyTtd5Etk7N7JZXWl7P3LpbH9chDqB/E2/eGwpY4tarSeIDpwMx6OCimB
iIKxw0oimb4JLBnXjVXhuHMtyeyfvPWLR//tyhcrtWPWLm3cqjv4stubhbwHDmDjm3qVK75GJ3Nb
N2kTDrpaj4UcIr9jsB9XoKaIgc9MN6lDhyg3tKkEwtHK+rgtnVtWEiQDJpA/SeUdsqa9x8udZ+10
L+paRIlsnnwESxZjSQBMbNIwU/ypJupZ2T56VT3qaH//Ri+ZIqgGYqZByRk1GvDCf1g++4kFWRqg
0QeIL7rdzox89IdpGRzY+9DHZz+Ruxi2wx/vEYEtz95b92e8N56vrVPWr+/5y21cPO28KDHzZlBg
OwvMulmxknu9DxZNPM5teHJiC1Gac6AWojKki3aLYCMReV2UgNfVIS0XS+q6vCoE/kXA9f3hXEzU
RSODjCvclYjH2IlklByQZ1tAwmVGImzvUBe+hrWnv0zRiGRFKLmLft65tPn9YyNF19GgctXB6zoV
JQYO9UE9tGFBa3grO/dPT+v91I2IV/XefV6McwKPDRQXIxp+qFk5HPi0xgGY2i2re69LEQnFgxd7
MEmoWIZoSGlup8DZVoq384IFZZR2LV0XenpKpmpVepMM84KsJx+2DNL1kekjenPo+jy00go9bUvN
HTY9Osq8R/rtjZTjw9Dg02fF56jJgwa+AyF/HmJ3BAIw7SrdCzJ6Mc18c+377rsLLLmJwUX76m30
qkWRG0GYUACDB2LPFajuoi26cDTaJiRjfmAeYtJyE73hWhsZPo6WRALJRqFV+68i1TeGI1ykCEPf
p1IZ2q0Bmi2bnCPJesAf6hQ5omAeh2KsqkXD2i0SawA8SlS6KiEDicfUMG6czixDiPRd4D7Gl8as
xxh87o0umBOJtNSRXSDxNCv9VwMVz7BJGLgp3oAVLZF13Ir0phzItX3jedRfzkHw5bgQM1CcRC/N
U7XDq9EvAyQLzuTDWb1t7Iuoj4ZYn67HDP2yaJo+MHkElXvIGC79EBrwJ4LOuzrkhALBovDI0ar+
8/f55rfRDYwaTrzoEiBi5WJDWqamPypDdAfSBGu37Z5zu3jPTDYfzas9j1+vBZ0cVIpYnn9Ajguz
YFQDOX6oDH9e5A883XSYlrvWjv/+p37ZCpyb7v/vQufJ7cv6KEfoP3iKC/UooQcdsGHplZrLb+/m
6xUuNthCtCoZElwhMZe0XtfVUnRXdmu/Pi3ICgMfe6ZzBvz3P9Fxs9Pl6GOs0TRiPSB+w73y9gb9
Pz2t/1zocg8vLT21hYMVp7a7uWyTKEu7f38GBhbwfGpEwwabz4tRViBfuJAM381ow2iZ0bB31lV+
+vtb/2UXb5FzawMQT3wyPyQyVu75DfIBDuDA2zGMB8dkFKve8VbUad50065y4R5rgz/+/bo/xsJZ
H0bg1ztL5YMfFDCa56CEj1Z9YM6Hptvh7IrxrzQnf0oaYYpCbxIJO3A6uDhAfh8NdYPB5hQV4Eo3
4xkg0b5yZIKHAqpCZ+3OK6TiAxKHjPdj8hRWJ+89wRn23MG+xun42S/HnUBkjHbYuWTvXXJxPKS/
MeWgC8K2SEZaFmtvBa5pF59NLEk0Xdnr/vJwXZR9UBx2Meu6l+JaB+iXjnaiwkmdb7JcLhxkZacm
uXICvHaZ84zyZcZQig9dImV1sGuxbsb2wGW1LGV/5Zu2gl+mpq+D9IfCiqc+K5tKwUwyblzaW8tR
+B9WIcDtRIa20Tk7P2er0Uo2WYnFfWxy5CFzMOSmrohIDfPJmHuIl9XVsGZTA3hG6v5xrGFa2d24
r7W7F9RG3AOoWn3H/dBx+wXm3A5h6tNNIt1yU+EERhs0wNLundgUo8nH1YtuXTAIhsEQeHccc1Mj
oCUKDOCvem0HYM+PrwRCKai1yjtXV3losvqD8rwI/QYzrEP0EBYu/5RZ+cwGlYBGhGw63QzAuWWb
Kof+r5Mmvv7AeUXx9Z0yspOJV4aGrE6j0ouB1wvoIw7ZkOzzcVyPwbT2OKlOqZHPeOnfBw57Lxty
UtL3ZkOq7/tivBNWvSG5BdNDoY8Io5w5jAEP3TlL5qklPLQ3geavpkwWqV8eM5s8wRU9Rd6gsF0Q
kPubPvhi9rao1FpWau761QlcAxADh/yh7y2Fowx99yay7AfsPLre7melwdLQCoxD1rmnpOIffT+W
oWXXz8gAuR/gc5iVU7BxlTfzpmbm5uXM48zFbinNwi6rb7IpeR4ttRfZcBsUfMEqhEFa1iqpIQ0b
p3YKxz5VW2IXckY1Qq6qVkHP3trHanKRzd6l96ruFmTIZ0VjiTkKDIhRzREjbRezWlbDTDWZDFmL
zfhgP+lazPPcnSLfmtYqa94A/Irtjn30yMEPOpj4O8//sBmU0pa1aC1bRFSz+6ChJEJCOz7uFM3J
SlpHwP1erXE4jWVwIBT3FFTBzlBTzMD2iiZSWmHSjkuHF0vu8D40kuBoNcWdT9On2vdOTcefGx9M
8RYBk9hGrtgEIXYmDmB8wxLOEZoPZyFi7/32M+DOjVG7d7Jr3J3qkiACROzNKosXZUxgc7rpbrAT
FOqaAQJgc6TYH+oPGjQn2Ed2FfUic0jWdkngGWz8E3aJ79wpHinJIpW0C8cpP6CwMqPAThaaB/tS
u2I/1Ki+jGX3igziHcvsBXedrV1loNOJJAtrn3wqm6644n9QYkecBZf52hBiXiOhEc1yloJeCg8T
GAf+OK14Ju4YryJnbN+4Hu7srmliM6+rqD+Dat2gfhC2f8948wapxodvyahzh0Vg6lOROCSqKfa4
ee4/tiL/w2i2tqz2wbGNTWBPJ7ses6gxkzUmhWNPjU2v+4W05BNLpjxySOHOC6/9yHCqjkxOFTJ3
vPsey1U4BUUWC9x73FrOELnCtefCHREAxMizH9B6kSaDitBxb2L0GQFVsHS59gvygslGIDfM9fZO
1jzDm5DHTuogwdgBx6FBFw88Cfr09/X1l40Qpkzfwn77XAG8PIAZVNOeeJgy627tFEWYCFAVb438
36fYoZFFsNfG7h4xApdLbKHderTrDEfe9t3jwDXnSCzrrylQz1udiyMEinqonECYg2rYpTHMLLNe
GdJHu4y++u5DYuD0mt72/RvHtPT3B3eZDX6uJVjQWAJgh9YZZEbnVe/Lqtb6BrI6KySxwf6wNZfG
7P0MBxK7a1LyX3Ql3y90foVfLqR4jxg7n+FC2+KWg0y7LhbnYxFRM30Skd5c8zb8WK/P/8yBVxfy
YfunxM3tSj4SIxE4G6nIMkCxESQ0S3blCf62WruQP6D3dFavX/YJyg4iSzel4mBNqFpW2bPL5ZWt
8W+jGztjD5scevbLXGzsaDfU7jT0aAZicqvdGcJ/sJyF2ejN/z4arlzon8Hy5R0FkwEUSTkIWGVh
YTBfLMwctP1E1TT++4V+G+FnuwY8bxjlP1SbVW0Kl44CuVAQkaDKVt1y7aACgAQg/OgGLsf2yhV/
Gw1ecMZUo6tCUJv8PvyyVuelGEpxENxaSS63PoziEOlceYL2b4/QR9MIr8pGN/pSeWZXMujtaURT
NTDe886z5xNP0Swy5H2Zi3edTq+tma3Tkh8HK3i07GStbOOtN/XaQwtjGCwnRKR1CHjPQpuo6nSv
QafmU2bOeZXuQGuPLd7cB8PAQyKa7USGnSjEIjVBaE3s9xJQpzgHSnszeSyf29pb2kCEHkbkkVyp
8/54pNjl/yNGw9zhood0MXVwjtqMTmSJvihijJTVJFHpp488r6+l8cKp931K/N/T7X9IapfhQiR3
UdbyS3ZrGZwhgt8RSwQMvDYl9jpWRZ+hbrrXeRCbKVmkIDrDxZ492II8BCYDabQHdtdutpj/8tBh
w7bNJEimqQ+szyQJkHfNI9ImHseO1TOjSFDaKjyQDR3sabose631sCnT4L6u1HKyyLa0i3uJzWfo
SH5DGo6TJPZvkuMVtXeBk+8Gt3qv2VjHSTmCKAMUSsZeBo3bGFPnmRnBZ27xPW3EzIcAI0RfKw11
7ezcJHjtLbEzaT/3hm6pzGlZdSxWdov4w9wWqOnxA6WtjNphfKSZtejz7GUIzBvUpIK4m8zjoGk5
K1mdROBSHkFrXTKDf6DaYsZNbswgajjiHx4My9kEBCncXgUcp1HWFeRzciuo6udVyeslHRx4QgsB
gJEvj9Rh2Ojkb8048dBpQe4eBTbuiNMUoYKnsyD1W4UYRdnJJQbxGj6tNMpow8OydfY9tbNoJHSh
NUH5yLrRgm1Mzt+daqChWdEghFZ5mSlkkPMxQDW5B1nXQ3LVDtu26bGFli2yhu6EauGitX0Z0aEE
hlaNx6Dq1sKie8HhnVXGm0rLz8S3jwg61ksP54BIFS2QYo4GlCYIPlO40UI9GTPhdcgX9c2lSuob
CJg2VaFuMVJ2TYctH7CxqJ16rXlkWfsg2rSOIQlMQ1dLsIkMvaWDeRd4SQ35R7E0W1HME8997QCD
GgzwnoM6PYiARwWBny8A/84J0lgUw5xxDtpANvJ5UKFCbksL3gDml2GuEzET/piChNQAeht22th3
LgqzXqFvGO0fk+B8ORtApaQupl3VoeJqMgRDofJ337FChWVizi3u4UhnKphKZeCEbWO9VwWOiqnr
ziZZNbHfwsWNiOT+qWm8Zm0w31q2EFDNrHE8+u6wQ4UajCof7m6YSj9UZX32DIA46kFxChopTAZp
epPSFjc+mvshmz5rOlqRVr4My6wAmFt1cuZobH6Jo+98CwjJRjlm7Bq+iGynW3uT/eiLwgnHIQni
KjGQE14ZSEB0sYNOK9aE9ijaUHYBDxMbieYTVUeAsQC1z1kfGcRPFr32by2J1N2+YrAH1d4N1si3
dAAyPQ+g2wzaqVk3ekKuju63DU942JPio2ghCUXClLccfGjIlO7sCDOGDqGtlaFRWzSq3VzEpcr5
1uoxHQ9p9lmrcpg3BsxHptf1K5PmGOaduc/wekXvzqSFhIeG9PzVkDgmJ4V8M00BO6vqvAeraSBF
9caPPPAyOC9G8MYhjn4Y+g59EkE+kC4AepLFVWROA9vKXqbzAPS1zhqBFSNFgVtK92hxu6HXQYKa
Vy+mUFbYOtUDSevPLKigAx0LvOTgCX+hWpoZ1g6WaxUnKD3NKC3tWY/c6MAY8e/T6R5nL0RV+CJA
GaBzlwU+xtCpOx9nS5hVDNFCq2p1dTj67QMgWWbY9eVtQo0ylJBWR5afnGnSdAqL1ti6tr2nOV+i
V3Gv/Qo1hAKHdj87JnJ8qhALHzaVWFtm9tLgKOPq0o6hsXeWTeKLDamm28ar9uMEEpqRkzlRpYx8
JsYo9SwWccfYiTPqiaoXnDKRsiwAR9Js7xHjdRjEqZdFha8Zf4A5A3y8ab8bEnimGJ3AKW+DEGC0
RVJa4wxJFucQN7mmJmCFTVNGkk5LyLdP8IeviPYf6xyhx7lPb2Xpv09Z8NHiuCO9Zo5a6x/EoeGD
Legz0+2N1uMn6wwkWdfGHAfEldQgHZNJuXGjgZRrpVqDg57EjQEsn0VxBHeTR2PiOmwHtsBb2qVF
YkWdJvDfVHAEIsP/ADfdm22wl0nnr1Y6tVFpIHwxwCAe05RhoNYf5mTcm6M8BKKMQbZfm7C9eDiH
40NpbkkJ4W9r9xL/rP2oOv5ZFsZLkjuwOOLRVV6/EqM9Z63H4kZliMks5U5MGk8MZ83U3GSo3IWe
clY19e5ygTmA2D0ed85DW3j73EPuXdHpHbHBGUQAX2Smii/kWJmRYfp3CHF4Al4B4dFGtWlThAhU
Bt+AyH6bumj6VbX0Q5f7zxPHoNRAQA7tfR/kz5aSL+BpgsNkD58i70C5ZeltaiNzAS6IhZeTjen5
PBpVe1Oq6QliXnD2PP0GwcJ7JvwHuDw3MoXurx32U27tisBGJ6qiH0WtICZIn4KW38Kev2xLmZ/O
80ZU1khX8ji4rO64yShak0OVb3qrjAei7itHQ7OdifehGDaKe9CUQHcdWgS3JGx6Rgsmz2XOP9LG
uCtr552RAPOUqt8N1H0w+6ABhpQR7G6DfFe3DR5AvicKCXdIarwLJHkHPXnZqxRqfg7gIHcQceJl
Xo0PpwTjWUQY7NM8w5IeQ2tuR9rLvagf9HyYOiPsbXFMVYP+G9IKUIfLFrnUWQwU5ZKXlhdRswWQ
vrGwZ2ke7BRhDyyFUTCzXNDi3TULkhXCS/Ow7odi5gGFC7qwlURSDhvdiqOtEHdIKvNJBnkQEhcQ
MCPLI9fz70pB0VT1Rcx5DVaQ3W/d3pxCFUA5BLCjCD3mzKyh1bNgFIgb8AwvFAO6oY6DOCgLX4wp
u1eExURB2hyS0rwrTXBbqvF+lPbRrMWOpiVM73mxJy0KdqLYFNgseYi5iZCgcVMNzgvO5pFR9jsk
/O3heXwxUrOOqDH+8aZs3TbTZjDTpciLeSedR6byWW+TIHIzQ4fcSGH5V+5WttWrIvqlcACrGvLh
RSZI9zJ1Nu9s78Z2YavmxSlNxDatxj2k/FuWeytjRDu2gTUn9GRSYheWr/sU1gMrC26cxJ0FFoYQ
mfRGWWQOIcht7fmnsqiX6N8EUd0jTHXMb7mLfYWTP1KvRpgNChaUjsu6R3+07aZ74bcHGaSfkFYg
69hnK9o3VWj75Rqk4joqBRzuqlxOWYUiL6jRYYFSWS/6tSllExom+ItFZXzIflq6lJyCrH9PTbku
pmbuwxNj9sNzYaNR62iE1TOvgvUZAEJW9k9WK2mkUDppPZFAYjTZM+m1C4F1K6wH1w7zREWkNT85
QLvKGudode9NQ6PprZ2t19l2NPDgMymd+6q01pVpPPk+2VHbLDEaarkyXXSoKrbxNBJzkcMed6kx
zcRUgSEKsCXN9ZtTmMhNko8mdWZwaJyGyv9grTyCtbtoef9pd9Nn5/pxq/nW1dMRKrYX0FtvzTz5
rLR1wxTzzwhMTGNQfkAC81AqLiM+kTdakZnOvTUjPYuqLitmsnbBl0LDZ+6rEc1qgnXj70fdi5aT
+09f7svJ5UKPkGNgFzYCdW7PWV71PFjZC7a8Tka81Cv+uM65TvHl7G5iu1b1lcxuAbWy4zEYZEya
JF+6soNBWzfmbOixBW4Q9hY7bS3iIcthMpmYvwRDCUrGNPFCP8MRpRj8qwG8Z4fkl5IW7i5A5eIf
VaMDfcRl9kuZMxtbXts5lisUI+fFwlwAhBPBjLX6t4/7+4Uu+rpTr3iWDpl3rAxM6K5hrwMzC/0k
h7UnW6DAEDV1c48P60oZ6JcT6vcLXxQYCqXytjOH4Fhv21d/PiHX28HG/L9tsV0cvi8fqHthSS3E
YPUdUJi35zQ6kNoBF7ee/6mnxWdaWftfEMsuBT/nayIBHtXCwEeYWnCZJpOOoquVwEs0lu1n+mrO
bYiNEE/nhmfedhGpWVXNyRz8+tA8QfiA/F/UWCJ56O7Ex/B2TXbzT/j1xaD6dj8XAqQR3jCzzcGu
srx+12B5ym21Am59p7HL0H59h9CuGAchLFvlhxj6UyfKTWYVK96KlY0TZU10zBhdo9ILSvUq7YF/
xpnc7MmSGHKTjQjeGpqNVfXRqLuo4ii3dJFRFHFu3yuTLoukAEspebMTd+2Zdjx1fpSzclMH+bnV
ACv+EgASFtoaAfZtiwW+v9KVNH/OL99fysX80pfTWLikdY/UU9gB6ZXjWFFCxLwtpnWGXBfG3KXX
ew9OHRy0ndxXSfeSONOqaCXYzPkCTYSdN+oqTPpOxVWur1QvzbP66W+v6WJmkkg3h0mnMYDcqpBg
fCapZit02kGquIaD++1hIIYFiUIQwwA5dL6VL5MgWL65X0l9nmZStJ2zRbEyZ+RqrtI//YSLv4TC
Mt4oQM+Qqlxac3EkQ7vUa52jxsixxxYCJrJBb3CRML4sSxZS1t/mvTGv9Qt8U1FVycgz5QNz2ZPK
9LzhBDTvZ7vkM9666I/A+JOxKyvPRSny/Lmeq9KoeDomhX344mGQaUqp1w76OBbDA/HsO0TnLGwn
mSe6SK9Mf789EfBpMDXAh3Ge4S+GITJZhSWwvzq6fX6YqBV6dosSshNPiodG0SxJehrr7NTSHUdH
unZWkxnMdAK5ZE6wKg3YbSanxO1nPXMWfPoDYbz4/73Ji5EIuys8JKXnHNW8XPnvxVLuQJuDmG5X
fFDIFNttW0YDoIh8jtpbG/MkuubE+mXe/vacLoqmHiKXwMSjHvrMR+wtcaq9n5A59vdF8LKrc371
365yHhpfvgOcMBKXcOYfazTEBuJuhgQe3kSkxgyCVB9tduOGo6wUi96Xiy5x767cwC8f4jk03fXP
2V4wbl6MPVUhwCANlAZAeZi1/+SWF1G7U0u+ONN2SRYi2yuiB7L/L1pNF92F//33Xy5+sS64Rder
XGswDf1gBq3Ru4EQAjbk+QxtFGxQhwPx002PQmHXkdvKgv0ylfhIiRlOEAY22pixZgrzq8SwX14+
Om34QM72MThnL15+Lw3aGl7jHPPstuJBHDD0v4R3ZZg7v3z4MEKg7eWaMLP+6EEgBDpJmeXpY8/L
u8FnO4gUQh+F1sTMtkZxX5ZPVqlDdEJiP7hvpyyu2j86f+J5tagFi5MhnVtJvahxvEwzFKVgPi7y
bUsNlEbyqDfKo86SB1cgdNR7LftPpcu9h+iwrEGaEqWHQXshHRKcPvrQTuTOVtBJZ+2KVq8k4DE2
53HTVnfpaISZ0+Pq18J1fnvQX5/AxYfuF7S1XShZjqSbgAV9t1Ek1VfTV64954vXKQoEnlJd+Efv
pVxN57ZE6G/y+JymWODRHsl8fBgXzdXUtsvooPMA//aCLz7vsmwR0QNVwLEzuZghi8KLPGsiR9QR
/djlREN53B7l1GRoZNT9EaK7LZQlUN86ZJuP1U4aCIY1e1SMqwkaXuu8OJfFJ+v5MRtQj+JTjzIU
/3eKSIx4LEeQhSFelWB5vlwj5FSNmUyEPjrOpue71Ny2/pU0sR8v/nwJTDw+4h/wry4taOeyKgZ/
pY9qKGd5K05V3sV9ktz/fX47j59v6//5Mv9kZrjIVMcu4Pv82krDYqZjj0dnKE+Op+9qnv1f/sl/
LnEpuSyD3mwCiYfVSCS8qv4x6/1FqtgVY/Wv/4RihwDlBHYil7JLyfphzBAAcqSjjiqqQ5k///tn
dfbr4SLEgqL3PFt/WYs4YcALugGelSqjGn031KavzHiYsy9fCGSG56g6kAUtAunjxUVoX9JOtu50
tJOqnCnuvxn2uEyzDpXIEZRZIBnUbLCdJa2y1waB/BFESM8ISpuQbNvfFhW000mRykVmkQWUWC9o
ycH2bVMNzs7kLMwpQ0TK5ID+AfNfztGwQqr0rAzIVqrpo2ySG8KtCE2RGeeGDHmnZ3UKSx1E7x9O
Ak17q3Q1F5ncOBLptf64yHxr18vsaA+FCds3IHgtGLG5t1dp/mIotu8DtWl4dW/k7safmjumvDk0
uAtaVwfa5jEl9VMxaQTnebsO1SbPqmLSNvuid+atm8a1ac78PN3J3t3l0j9oF//WGqw7qGWeQa67
7RPxrCxnhvmkRuWv4vPcN9j5HHDisoZ6KYXrWLz3DVtmqTLnsqGPzljh2I7Und3Q1J+J2Y1hadq7
BgzOsPWCWedAFIXkNsh9HIaigv2Za/mEolCcOgJHRGI+5qxFoccW697yD66ttqBonsyavOQQ2HlD
856L+oS41hvocZFqBjRIV88F3IOp7u6cNl8MIodbx1kUROyLZGyWnNt6oQd+O7j0ZjTLNelHHlWW
tyrGetVNQ4VtqEFR7G56KNzajzFz50Ceo9ckEbfWS/9ucItXJq3Xzs4gL7Sfp7a25ggJ9MPBKI4y
D06AdcswIc2NbatD5tYzq5yeiKm3yGtCM5lUD9QBuZBNa6Oha7QyTykXc9s0942m6MNJXLamTiwH
c50kw0ZKUc7bsYPFDhFGc8Oc4hIlLRt5rWHWERypMzqXVX47gHLjJM6MuhJVQMPdZ4KPyKkwj7mL
7C7HybeVb6zHHDxA272ndXkD9GWKxC3QoZictzZSOeqRAuOSVEdouJwYhoJ3ZxJNzErzwGqWoXxL
H/MsYTNVmG/KCggqcw4kjn1wZ6AlHOYjK9eQvlmokZXrKjUe3J6uAYbrcLjt3Yg4zEPFenpkjbVI
PWPjgDI0Jv1DU2cHyq35VBR3wk0RrFG3D9yR+4qKZz45d2nZ0JAZLol0Vhw7GXyQHmW6Dk3AvKt3
PqSKQ9+jkFwEu4AiRdRm6SvPsucmLV7ytH23CQ5gaJw9EmZ1s5SRMe6Ju0hk8kEdt17ZqA3rzl8G
qlmhA7gIphHhKMxa6S6hCxCL0G4unRf07Z49bS6EMbY3qBSyLVMFeghlt56caWODgLjFfXuhJl4X
+ql+EbXrLUtiMoG6P8W7Mbs66mWNjmPB2yjDkSjyB0BOWyoXI7HRBlN9hAO7M0NoKPaY5I0XNWSw
6YBmHe40bdWtlRevnUM4nobKgEglK9tSm3IqWKSrmj/Wk34vRu8e7si7ugfwebIWUKTOkLQVKZnt
iRyXea52JW/jLDFPzGLz1rmVXhUD1XtjunoLVPSpz8yVhBIlbpG1F0tlT3FOBzha26jLpzmUH3Il
HOvRaP1dkdQ7GPr2k7Jiljazzm9mzFVrWjbPKc8fRp2uRhwmko4t86BCk79R2IF4Jyr8UyHowu/K
B08iIT5AVZl0OTKG02kB99O2dv13rKNob+Ugjk40tUIFUhCQ4f6L5sy8yQK47wBj7heOypDRp3dO
oY6u3d1XxrhqGn5nGAqFNjIStCLhQ4NScZk0dOm39l3RNwbaFMEsI5UdWvBDRlZhLns5vKd2k90E
TAE1aPdgxQW5nKO1zyMkEpNwyM1Nrt3nfMxifErLAUFDqLIX60FyvkejVsTC8OpDp+p+NZDCQcJK
dlBlvSsREBUOlmXve18B5OzINpJT6a/MJHiAD7sIRWA8ZIkBH6iqtsxN2lCZ5p2uTWQ9NHdUdavc
w2dd/Q9p57Ebt7Kt4SciwBymJDspU5Il2RPClm3mnPn096PPxdlqqtEN7zPY2AMDWl3FCqvW+gON
1xQm+G7MVTSpq+C1HiLNFhFp6K2W5p1EK90qbwMzsOxcFhoHapOGXcOIp7rE1rZAxTp9iKK8kg3B
RowidPoV/W7uDS9DZUQPki9WlRrX6Bvdi1EVo8+2oMk1OGtWJgO2Lh5V0nV7AOxsG6N2Ry2hc4N0
+UZx3v20OkAKMHnpbBa0zmWtfzGs+QoGAidnK18VQg4QOk7vqylUD4MQpU5oYZthdC5unJVdjYJg
i1NE2blHQSlTRDcIuKLyRti3g/CgWZLrR5JgCyYK0cpCg8Pu2Z1DFn+CY2GPZkXMvztD20qOhBSU
XcfjTVmn2T5AWN+OxP4+H3sH2HJqkyGALZl0WAhypYHvBdWqGkXoVWH7i+tRc82xB+UsPFXKdDvG
rUKxjpZAoVBDmmlk5YZcw6YLABUk1TtVnHivmsr4qEkz9YxALzdBTzc5KgJt66cGVITMCq7nIB+3
sSBcC0HyDiL/qZ/711SADuH7dbH1DRLxpLCu/D69sopE20yNvw/LjDavn2zikHZ9oCeKI/RNuzFq
JA+aNJJchF414C8cav0UbinqXOddr9q4kKVu3hXfAd48JmL03A5F6876cN83tekYjTA4qWLiOxfG
7/pACkSLUCLdF2mfzNW+qkN9S1VJ2ASG2FIYGLpdaqLUstDrfdy0d0YFhCqaEtgA/aH359YNeqOG
86r2274dXxrAAvwMQUMjzFLs0Rqz18iKakdNSRlabkjah3dy6z8IwXwzT9FNDTQ5rIc3UaCXVvt4
BVhR9yuaMkTHGl1+0S3xyeBOE8QQItgg10AwKgxeRsz7FAlPj3kuWB7mFj/uu14LXdOIccSNzIco
NvZia9wGTXtrqdXGGCQnS+QbMNSZI0TRrW8pqdMaiLALhatQO60Cvipc5et8qrArkJ8yw3zhNPUm
KzuALzuEVbtRVI50RY/yLUTNvdZ3d5nUupUSvXZC8CWK2qfayOmVsoNtS41/cA/ci13hgijat6O8
98d200oJDSjxtu/Eq16RwKkI11ocPclmQcdMeghi6aYo+22jVTdFigRM30kvgP9uikTEy5y3Zcrd
pGb97AojPZVS3sYNJDMJUFrgJ28oId5XjVY6Nf1qJ8lRjY1nQ7Zrf0YPLx0AooXDVdaaUDPzR7Ho
crcgfwYcJ3tcDbmd6DCfOTEEoO9pDUHdnK5N0wen0yvXui8aG1WanACxAKeushuLhXMbKYDKNQl8
U5DlHNSRj9i9Vd+OqObYhuQ/D9IAKl8SvCLSRjtoE9UdYJK7RdjW4CeG6ZoGbwyhJY22iazYuGLa
UxkchE64joDPfW3UEhpH7lvfrVC4H3U/4s2iYFEttA1tZcBAci7CgSFF6afkC+KrBytBM6+uqUSU
SljvwiGUXXX0D1aneRlXECzwYVcO3MB9QV/aKKZvo4yBkCHm4JFmn3y4AjUysqC4x6cBjFJq/OxS
n1mF8hHBCJg594WxhmyR/+yl9ssUiNdBCQRKHAbzZhCsn74VBm5rhOxZGaREmgrPoZJRfsPej36b
8M3Ugh01bbq3AoJwykDzfVS/p3Fviz7OIwKXAPWobC8E8o5iMhA75qlNBs8SsFeSA4VNOSSCY4Xt
zyCSbuMxeS7j6VEx6q9d3G9TK9yMrbSLungnq/0X+ta/xiHdsQuYwil4a1QaNH6xTTulehWFqocY
0FZbMZKeqlT4BSxY4VfU97GsXEW5dic3+Ey3yl6R4m05BLjuclNY9fyrV4Jwk8BRCvzcM2flqssR
17fM8Qkv+3u1VJ87WpNhLLpxVz7FAsTcNjTfpLht7b7zv1SW/sWMu22oBCjkQZnN6/uE3dMKvHjU
ZD/MxbMph5tI7VIbC3a3Hrs7tvxBUVtjQccd8rI9RIEV29woQByjt1iMtk0dHtQs3AEBASYnTt/n
xqRPMkuL6a76TY77L6maucVsfEn1+DdvlCsjC29Qm0rt0BDv27G4lsX41l9uLggPV+1EzwmgSZ7r
oFb4LJNeg9XMt1bTXKVDaNqRVm7UmLwKhIXITssS7Vr19cYmpXkzAuHbWJF6VbqxmwOd1zFFsaK/
83V/08TNdd6XjQOTk6QbbI8mdjyHQgf5j50eAAatY/89FliYUSY9i2S1dUIDoUpzaEfgyCx5QGQw
6L/1ASg70tbC4amxrU0gSHF7JY6Ja5SSl+XhK2DlbZmp/H6tBzMFeE77gs0VT8la2gf1+JZKAu8/
emBtm321TIO1HdDYmFxFDW5xfnuOw/DK6runUJ8lx8BFBkgu7i7JjEl4F15rEwfh0PhQwMB31SWy
ooUEBJBK4PlKw+d63HERYNX7FXyF1tAyl3pfusMY7HDWvSlDrmPlL4kgVOCOQ60KQAHvbL1TSwO6
002VP1aAtKb386P5U+E5KjIdxeBBviqclJE4qXOqcSDn39HoTXg+iF+1BmhelaSgexqIbpZgHHq9
3RRB+lzWAegboZUdVYq+1nl6xbHiqoXxarbKTuTCktX0nksPaYAs2edlH9mpAt8/SStK32HnNkG0
TfX2KRI4eQzEHe2YNBFFA5LmrHopteKtnRXfTsAlitH0Ehf+c6gWd4CQWJudJDsiJeZaLjkTxGAf
UF9xBKE8GGPz3RcbYwfIAvNUEG6bZrSAoESFbgKiab7nRveEP8wLmLhXBRxa1Q73Uj/N7iAD5zDq
cnQ6c3iTm/E6qDHkiecHpY7e87F6mvtJdyhACE5maslmyv32cP5TrDVd/lQuKViKMs0+GK1/OtEf
alialkV631LDGpzeXWxYi516JX6XNym2dr3TudZOdPNNu5v2pMpXoptsLxJoPq1uao5oCqCGCn9B
/KRApCamPHYgi7zWraHQkHVcdQDCwBnUm34zubKtypvsojvzWlBjGfsiZgC0C9UcFYGL42UIxG0U
2hLq5NLKqZ9xrtwbj5EDPtQxcZ9Ggf5CNe9EDRdeAbU8E8Y0PE/lOGDSJNM4tNLg1XMf2FUgVbYZ
yzd+OV7C5qz10/+MDbVbDAot9Q9/+DiUMSpyHIjj5Jm3vWtedXfCKwiR4rbcJ4fB7Q7Tk/LL/DFc
VxeoEyeqrtRDJVSCFokI6pXHcVPMvgIzLybPqDH0FUd78r3zS/Z0BLjmFv035ZOQgmAiYsh2ZbXw
5EwG0KH5Je3oU9+Jou5/Q6yO2xGyYS825eTRXQFpE7nICbppql841T/XdlmASBlBpoGgRldrVdv1
Q5B6ZdkOXqYYz20X3APz7Wyr1X4Au9x3Q3tbCsULQjX7LpeelBof738xlxAVqflaCk/e1YLM4ZJM
1kSNXKJqow3CrjfCp/Mhlg9+dNYrEPFYiLr4p0a+7pcmFQACfGwmLwa48B/RtwUldukQOXWGsInp
nSNnL+IScrzuuM2tsZWnyWsoccdJAzkCODCZMQTj+i/1y/8cmiIUPERbTXSw1rx8Gg5mreusDyB2
hvQYWffKRXTdiWXOsYg6CX1mVUXW4XhAKc+HKZaBifpyZ0/ja5u+n/8wf5pSqy+jiEwWfExyQ2Bs
xxHCcrTaxqKjJOzVq2hf7dq9v4UG4JDAboKL6v8nB/Qh3Kp33Vhm1CLzPXkVck7mM+53zvkBLbvy
03h4OCHTqy5iEaujpx/FWSjQtPbokDtW/SaPXouSNY3wtH8Mht/no50YDpsWkh+6SOj2rhtlcmQg
M44Ujzc0tcPbFSjI7nyEtWLdssw+hlg3yqrOiDrVYOtAmbqab4qr4rZ+nXfC7R9r5etg698ZrnI4
H/XE2aeL6BEjMs8+QjX6eFUENfwZXqUkBBDguUBu5RkBHvmSgPNa0+M/g/sQZ3XGFshQUoq2Rg/L
p43q6ChqKdcVDH033UJh2mhXI2CqxgJoR+q3jz1RtCebp+rP8MI8n/qSfEd2AWoz3JarnZaFXcj3
ayavE55q/0HtLgHZlilbLUwsN/8JsJxdH3IsMxBoqkzcWNGL9Ea9jSxV823tOtpkOwv5LjgVbXWn
bEJ23SWR2hPHr46ur4gPGuL6/P84do7cblvVbPJSzNF3pQAd6rw750bbD430kjXSTyWfC1opVX9h
Xk/lIEexVzuehLnq4blMXngzbrG03ub3Y7yNF9206+TQ3VCQu54Tl2vvQuRTaxg2u47FiAJ/c00r
bif49FnJ2kqVFwtXxvLdHH+e3yYnDhv9Q4g1oTjOlSRsl+U76/X9OAsjDbTiAcgm2NC5FjdhQM1H
zyXhkonQpcCrD6rmooZihjECR6PAsvgXRl87ykPTJLiTAtO4+3V+pKe2x8eRrr6i0rZyhJHq6E05
IFL9R6r8fcp4NJWrJESuDW2sJQKUgKcsnL3S6OX8EE5ddYRAvxeNU2QU1pcp/YpBkECRe01jeaUu
/NDGyrjphFslexiL+EqqWtHJIsXtM2srpS1sqdET89y4kG99xlJzpH/8IaujoKUXoBWC35MNcQoo
Nwu82OCVZb713mX71VP7AMFdtoBumRoFjOPNX4zVqLX1ksfSu+pCA1sk9SDR87wwvSeWCAkkfkg6
+w0J0tUXhM2qS1paj16lKbt0QMJltozpYdKzB3+KD3Jaun1cHtLJv1bKFA0bSB+loQi3Rk2TGu+N
/fkfdPr3IEuFmrmlIdN+PG5zCtO6q8plj8DBLQ6dVF3INU5HwOkV4r2iAHg7jhBqSWwZFFk900+v
dbn7Nlrhz/OD+Ix/BvUBsMQC7auhoL0Wy1Azk5rmKHbe/KTcj27+YO4kF6QBqGuQTfk+OlAJ/S5t
AskGovuavJ6P//mg4UGimGQxJIf4la0Wj2iGUi7XkLGyvnz0ffO1THzE1KtNFjdg/Lr9JJTu+ZCf
Z5WQXMFkHtShEOs9ntW5FJpJSbvaG4Z2hzLwxhDMp/MhPm8JQlDoWIQMTqTuoAdVs4CK5QXivkJ4
0RRxJ4D99G+iIA/GjUtRZY3W5naVO9zLa68QHsrca7AQRETzwmydHso/QVYHM3qWVtE3Zu61Ar3X
4V0K7jvz+fxATnwRVUR/Go8zhIXNdW4klgE0eKXkiwS/+/IaT5fzf385745To+WK5qPDt0Yc+ZNs
nZ8IqtFKuSf25lWYgcocXrvKBOof/f1sfYy01h5r4GT6OGrl3jwNsIOi8qCmxoMSZpvzI/pMVyLr
IG+WefcipgNW83gRqwUU6jDWsj8VNfOqPzTUlejKONw2pLKmaAcXdelOTCMCfBKqzJTtobCsNk7a
VCHaHPPoBSDC8mAE3bLX9GSb1heAjifWA5bLDAo3FHHJl48HJ6h+UKadRDqJ5IyS3ipoKf39/B2F
WF2RIaTlMK8I0bq9W/6EWekutnS9E9/lj/pefs13F2X9lgtqtQx1po3Lgu30uQ5islmRZZB5m+bG
XTpkAHSM/s2Pip3W19tOyMa9ktTKPYISAOXq/l3yizuVy7SJlMK6cLec+Ji8J7m5uEj5pOu7BS10
o4tibi9dbjZF923xTNDQLVAAtf79XJuchFQwdHwAOKqOP+cYNF3ddxUX5X17M94Y2/gt2vigfDsX
tvXwLLvl7pK68ol75WNMZVX8x+JGBzTXjR6iNSh19fu4+W2ks5MNgBA6MGqi+PP8MJcdt/q6psRe
xIoX4Rr498ejNEIJJvvMG2iiulaUOzWOnNqHhA9mfo4umbUsf+1ctNX6NWlUxrlInUMUb7vkWtbe
60tkoBO78GhAqyMGJRylzWVerPKCw1Ofp+SS4PjJCMpSskMDmYxu9cpIZaRFMhj9XiHutbLHqXHe
nP8oJ6dJQUhBB828XAHHH0WVy8pvx4D6VoffUSp+A2N5YzX1Xz8uJKT3/wmzrMYPb++0NZSulqmh
wLhGmfR10C715k4NBLSkLrNVkXJZe0QltVAKfZiPXlG8ZNaNHzxiIXd+rk7dKaZOl4b/KNRRrTse
BS1sosDq507pNtMGwXZH2i/EROFW3gJR3KOqceEUOjksaJEcirygoZsfh0zUXO6qxBw8yfyhI3Tp
G7Fd9b/PD+xkEGw4DN1Cg5lS2nEQ0SqBskb+gJxGhJvd4DaIWvTj3/ddgLQvCubA0Lgf12stK8d+
BvfUemaXP6l0qzeSlejADgBInh/Q2rGdstZxqNV6Q41bSOKhb730Jn1YpGmLb13njktj6SZ8VDYw
b0pP/4G56vX49Xzsk5MJdEyntwS2ZF2VXmy4U3NeFI3662Z6HkRoahhJnw9y4nIykWujmg8c/TNT
Fm2lstKX17GF6EYwoRPQDLYsfxlm69JUnjqDdJ03lkw+gNz46oQoKlqqYmkMJALZ9ySwUzd+Mp/7
ifZc4BTbyEXw/lL76uQcLmqL9JZoy6wTqS6skdxorMFTux9VfK3Od7X2en4GT5TFWCLLJkYgjmRj
LdiGbaLVDwE7yzccwLTJo9E5kksx0MH3esKLZyN45lvxQEn5YnV3mbP15QSsTORZx3FCifp4w01F
ZZTjxJymnBzV90kIn6iIUnWtXakR/9LA6j+b4UO01VWI7GvbIPtKtAa6yjUqUhem8uRq/BBgtUTy
AMEnv9QHyiko5D/IyJpsqp2FnKldIVRziN6axAncf5c4fZzH1TbXTTAIaIsOno4FwaPsyL+qxEYT
a+fv9dRRnOpn7aTfxH91kH0Y7+q85BYYOlTNBo+kDfBji/xeMzxqRXxhYk9uPXoalFA0kvz1fdNH
Q1N1od54xgADuH/Jwedf+HTL/bFeiYuv2SLPK5OarYbS+GWY1EnMy9IRgUHbyr6+RinIKX6CjLqQ
BJxaJh9iWauUc8A7HpiRj/gLBJLQaOxy+jUN8W1iXeAcfeavcfwbHI3sb5JccoLj/VUrSGIUQPa8
asHFSW1gbcsIvTVRjuSrONLUgxrRx6lvfal8CysROTUjMF0ex9dqX43bqg/DbRzQO4fome99De5S
n/WhPSjGALhYxDse9v+MPcT573Hq4DNQf4ZXzSXJc2D1w6OwMQqRKUrxEjYV4NYopOTm3/fomB9I
ojg7WPJn28TQwJuoGpZistR4PGrutSrVXEEJJbcJW3wX5mSTLUiafzG6D2FXB1HYjpVSJCSbdUEP
Jgnd1FJ2qGkczoc5UbI7Ht7qPKqocLbVRBxlwj5X7tLvalUMDs0AyUGzJQHFB3erE2qkLnt0kLrq
vRRRHusVEzB3l+iHVtG7/TDlB3+B8rZsHDeqlN+12l3agSe/+Ic5WR1hoTQgYzcFpSeovyIT8pp4
L1x8DJ06SD5+79UuF8QkqCwfeFFTd6gONsGdVJm787N+YSDmanfnJJaKDwXGk9CNBLnVfwlQFzof
4/Q4FuNoUYfkuS7oxcjcKJHpj94YxHyo38DDtv9bBPl4A5pGn8hDvfSsu9yTU+1QxOPT+RCnJ+qf
QSjHIaYwk9M85otb5X1qPevdmxY9/G8hlnn88NyS9Ekme2oLz49gxaNeV4wzdkmXRBkujWT59w9h
/CEfcKxTR+D18QMdzvssTkewVNWX88ORl7Xz6ZYij+FkpRADCfM4UGiFKEQpTeE1GyQGr/ATxMx6
Fz8hSujMV+X30p43yqa435c7WJWXmrcn761/oq9XdpagiCf7zGaMXnppvYsxgmG/BCX7N2vvDzKN
HpEprbNeZdBy0Z+gSOeCgLbqzyCWN+cncjlMPs0j+S5+AcgffrKXNWbJKNUEWjHgSFqlgZ5t1AYY
cNJajSsUCMyYuVFtEb/7NwvyQ+DVthqUvJ1EmQ84kFoP0W/VFJxRvbCxTn0n3CbxJ6HNrlhr9z0r
a4Ym0Sn5pMLVtIjWS9g0iWC2g/HClzqx8Bd03aLmgQSCsl6P/dAXOXKalLJG/vwA7TgYrqr+wqSd
+FrA3xBqV1CxJpdZrXqlB9xs4j3pxcpot0K4a7XbrA6ccX5WSait4NLxqi+fYbU+LJICwEjgJHh+
rdKPqWtT2FNd4SHbfl0UoluX+WHQJHRa+00XAPN9i7uHXBavMlO+qX3JNfzira/BoYfA50zoCqYc
2XLYqFsrr0Q8J+TXFg7PYkdu1bqdQIWLBvOxEvJ8Gxk9rD2U2fKqvQ9r4b7LoeIJ3iD2rz2UrHoa
XJ2UZNLL67Is7V4GIa/aGBg4CcTCVO63dTrxE9rSrmUIKnECu1R2fUP4HvcVReMCF01jgzIz72Pz
S2GB2lYnwOP9YzO+p0F4j3HApkvlXTFdmsu1id7y6qKzReGGYwvFgPVujsl00qgb6U1WluXSpfw6
jMbrmMlbtdoaIVpJfgALo1BuoYl+g2RyRX58q9c6uni68L1oJNUO2xykSJhDnhmbbTeNG1nF9kvU
f46hiDymPgU2xmXThWv2VKHr6LcvO+3DwT6i/htAkqY47M7wNGzjXtsqe/hM2/jF8ppniNxXf+nP
+f/ztegILRNH5n4cs5Dr1sARhbsdyW2xRG/4uyleqgp/lhH681X+ibK6GbM8bbos+zOyyZG2+QMO
MN/Gg/H2H6i1+FODofgSQMt7yNxpX71Olx6PJ04p5vafX7C6NGu/EcwAFTlvFtVNNZo2tTdIvd+R
eb7wGU9kS0eRVl8xWZqJfR+NnhxbXj4b30poJecvlFMHIbVQQLMycvSfiihKMOIvEdGAj4I/AsHP
QWZgEmi5/yKMsoAJKSID+VydhHJNiWEaKVD2BS1cyqBhi7LL+H4+yomqDH//v1HWvck+k+dMwzPR
g1mnuUPTq1jPpD+6FqomCF1smadkcP63mKsT15i1PhXqkAnMr5XmqZQsZ+qvpUGxp6i+cPufXHkf
xre6hIOiw2JYZz1EtY0RU5veq+r7dEmO49Tr62gaVxsZilBl+jJDUiQ7P0CWn24DT/4Z3UYOl8gB
rMQVBRNHvw431oN2yUz95Ir8MMjVBq8tVmMKk8OLkVCtE2S/9F9lcuFmPhnkj3U32EydbsPxWTWO
oz9mPfVJwf+SDwVifvi5hsmF73VyPX6Istq/ZVcPcgdF1stK3Jia50aJXR+F2QpazRj4/2aPfYi2
ejQj0TFJxUQ0U+/tJIwgxEFBvGgIc/JQUhV4LtSStU8VDmCsVHdDNlk/voaoN4wX7M1O/X2quXBY
RbTzPsGPs2RU/9Mw0VG9jTqkCi7gSD9/e5BjKvZ9VGhMBMhWy1uxer8phqrwLPl3AR9V0a/n+RKW
6/MoCAJWDB4OFSz6cscLrJjnCpSo3JOIJb9RT3ocrCz46w+OXiots0XKCFzRehF31CulZlnEFB7h
wf+S6HNTOblwwJ0YyVGU1SIO1FGq9bJpvFz50VSHBO+A8yfoiQAoMiFzwlgUEFqrqepEMxkpB+Ye
AvgOIhp2Y14K8TkRl49CLD/hQzqk+2UvCmpfe2P/lpnNFfoeGwsLRLR3nYJoCXod5wd1IgNbQtI/
wrwG+NmaFYBaOLAHFQxWa9nWO+y/3Wz78NXtEkk/V3Hkm3QTbMdLlJvPR84S1qLXqGmSzLI4Himv
pVEWZrn2ZqneNGU02k0dfJus6k6czNap5PTC8jiRkMnwBOiTUc/BV2sNNhvUWhQCZao9oWrcLIye
eqN7N/Pyui7TX1mUuWy1py7Tf2C00NrDXO10CrSi2t6XoyG7HSVbUsrGRtJb2nQJiqrNaDzWY/G1
y9ExOP9ZTuz9ox+7WswW/hJ60NVUsJEBD9rBbZPgBln6C4XyZZaPn2HHc7I+is2cIlda1TAOzCtl
n+2ig7pVL6qMnlxkKoaWJqw7mdrK6hpDkKkrqQjUlFWk7Q9eWKlbOP7NsB03+ta/LjHvVL6en8ET
GGDG9iHmago7nCgSIWBs8Y2+65+xN9hom+KmOPDYdKKL/fPTY6SVuJS6QW+qq+MhDmIg92JU85SR
tvVBd6aKjdRsF3pheTVuWqfc/aUbK08ZxmgQkTKlxl2xSuqqxCj7PA+YVyRH/GlCOwellKy6kB+c
XI1QrUTa6caCezjerIkEBD3RLLB0XWVjQOk0hWibl7Lik1EoBVCIgBj6qWZUakpjZqKce3hdH3qI
z75V74Ts8cK6uBRmlZzKjaaWw0wjqnbVK2UruX1uB1eJk/DdaDTnnuCGt5fAtdDrTm01y4CYQbN5
sc89nsMJE6Ws95f3YKDd5HXq24WEFU2lcxTZeVhBbpT/KHsp8IvyCtNHY0DP08rilzjxv/Zd090h
mLJHb+ChlWcS6xxP9MX018THQxUQhjFTI4JPPGo2ylwyZP/otayTW9Hvgvd6WBTy0WOwhzy7Esb5
RZH6fdYmD3nS1IhFj9+pXgFajBG90pKtpdcI1HRIVnRBV9hynP5uU+G9x2UoqltPRo0hydO7MISj
ng27vkQTR1f87+lQGjhMkvgLOegrQ4x3CbDwQEqdsmlv0Hw6DArm2wDAUrW96gbfjcv+PTb4G0m0
0YV5h4nCbiwhqfnDiyAIP7uouEnQEkBN5y2ztFuEKQK7LuO9WQh3ao9QhzV9Eyxrl1v+u2oFroHN
a6/gNDQMmZ0KTeSILY1iddQAM7ex+EOuU8FuWz9xYkpD+1ppJEdR6MuA8D5IoMlt/E/FexNlqpem
6FAV6MbYraVBuwlHvXYTejyxUtVOJU7JJtGSzDH9CvGOIfmCQrdiq62MaGPSBt815JgYqajhghQL
aPXC/nNQxcJQCLlrfOKG0O2UAtqaEr83hfoLj7TqVlKi9nsxGb7uKKaP+Rk299eCMnP76MV0IEfA
+YUWCJYcYoM5SxdusclQ3FAU8MWqW0oLTfveqKhIFXrwQ1e038mYhDdR1PevgAD63SgX1jYNDQlo
TCQcfHNCT24QKgczyP4whn39lMPY2jV6aT4UJQo/DpaRklPFTLiqZP21YsbWplKT/roTelSysFBx
NYSM0jj2cM7c0tp7wUSk3Cu+pO8Q8g32E1K2GV0hpJGmKfqlDZn+zur4WUjF4riJHqHejPjfhhGS
MSCCo7HpcORl2IWP8h1mJdgpifNjb0Z7U0iLrZzkYG5acd7XufhDz+VyM4WKYOe61G4VkfWhpIF6
JdHO2WbxcE8BLUTNgpJfMMR3wzSINmoO+PzW6sh+CdB0yvNHv50Qt9Mbrow0+t4M3e80QuB4MI0f
cWj5qAcarlybk9PmcWV3hvAOI/bFXySs1OJeattHbV6EIhJUS+VIkO1JATzD5g22Uql/iTWyuWRW
b/OBTrGUKgPeWoO+oRi/k2pcRYpc05wxnq+x5UX0W8kdVH75ez1iWjpr0p47xphofu00jZojQ4mX
RlhCa1HE3K7QUrP1UnzFRLrC7lhD17uq3+qy3Qpi9xC0EQJF8uiomT66ZqLtVTakjSe65ujoRG2V
Yr7LLbShFiMojXm3556/gSihgvSfhDhZKEKY19p7VSy/AiUsXM1HzM7veXjnw6aLxrtWA0mqYzJm
xAYiNrr2kljxQRXqV7OOd9aoPqai8GRm0fM4t89tb/wOZf9bEfXPRpp4Vo7DsCLMzSabfeCbfL0H
LF07Z+II2ZZVSUFSEbtdPtKv1o2JWYmjZ0lqn0pNfcFdBjPwEAhWbv4eq+G3JafqbpywJBnFRHC1
fBDQ886RbgrejVxnF4jt1pgxJfKryT+gREg5JotEV+0REBt1ulmzkC7askbJGuyuU3l6KYcsA72W
HbqRjaQU4kMZoOgT+fK3SRY9I5S/op6JE1kgCjaby+M4zFyzeSglV8i3WoszIhW611GsHxMpllsQ
yHnlJnKWIkNZmU6Lw9hmjpg+o0I/q0Aha2Rt1kZqHnA+xsh28W+hh89SCcv81pxN474s535jQNhA
bActJstHREqUscjF/k6rnyZEer5GdaKg4W6CukZ9IwpYK+21VFmP8aheFZ1Zfa0URXwauzxB9KXv
vGmCKphI7V2JAdQe/IKyq/Mw+4a5mHRtWZLwLAqFct93vfk+mxXOIEGOdvAQtS66MMpGb5lLsewL
BEgRMUbwU3SKBq2ZMKznq2EQZruTo8fZD6K/LhrKvGhVU6KrQafBWF31yjBMDfchhmsLWkcpEbHq
7eZis/hURvExzCo9kke0TMXCbD3fjJ26RqNRwLIFubzzmcupx+HHMKvHYTxlLeaGCF+aUl/YAdw3
O+1iDn3JQLpyLDjrOCrmvg63/yLwghJZlGIov67GpwqDoOilX3lR+RJkL3o6vqjVvhYPQyBvNDm9
wDk4+VKDDvTfeKuBJl2eTmpsJl6IFKYvSt+0UNVt5F1uTH2R9UnMEIa8gtn46Kd7QY7VbaBkuV23
gZcoIk7cJviGHEeINlbS/djkd9RqboVGZ+8KaU0mgmvO+Tm6sAbWegQoiQuRkVWdF6ahOxQeikut
1Fx4FZ5Amx4taH31pknBvBd0tXq4mRkbd/iClo4bTPeDOG20tKWqgtpphR7t9IJc75Xha9/qQreF
+VaDaxNi3l5Gv2go/jg/+BM0x+PftUpuWyRZpUoeuj/KKsR+As9kLx4ucWC3u2b/P4ZbdsqHMomI
113citkIDBA0JWSbbrs86zj2HcG91Ea59GVXlQqYQwHm72nvJUy50Iy2UXJrh78ujOnS7l6QCR/G
pM+ITPR+13lFiGk5tJ+KPMB0Oowym7T4EgjCg9JlBw4bmCFd+V0MDMeYRXcctcW33lGD6kubGK89
/unjhR15qljz8eRZPTPlQbcEpZq4CjocZ9HXbAfFMeonU8q8vJkuHDenovEABJkGGnGROT+eCYxR
NcSC+8orSmDo3Q/N+JaRtjWGDqzuy/lpXzbMugCypNxLaQKU7p9X24dZN5oRoPgQ0odWCx5kb+hV
2JV4Y6mX6vgnBgWxctEqkemzA5E6HhQpYxzlWVJ4U1nTlJCEq2bU9U2oR29d1X+PzPQO+8gnmSOV
TaM8FYrSOkagvlQaaXZUUBKsxN/BHH2hEX41SoWnNPQbNDL8oQ3ulWRxwBPyZ1L9cqOM/8fZlzQ3
jivd/iJGgDO55ajJsmV5rA2ibFeRIAGC84Bf/456ca8t61nf7Y5e9KKqIRBAIpF5hvwRfgE3E1/e
ZsoOdZEnvB9hBQokd6pY1oRLQf8gXoqozMoxmlDiCpAUwjYUWstBWZUwknCrKCug6M0yKOvVfnHo
4TA40HKGUhuEMnXT+u119CAhXsx5/YA/mkhHQT8XMNiFwQZa4zU7KTb6eH9x80rA/ae2cbZ00BuC
8gdoimjWnYP8WwJNRG1cKjg4qCGG4NQWOWnSVsMWAJB3U1oLsgzEn0a4czDV9e9sJO8/754LZ/bL
TziLQ5U+UijXOeLQZ/NqkSaUdZGiQmy9/K17ePFlnMej3f/v6MYTz/mECgGPAkzNswNCJn2Zy84V
h9xd52WWEjOCXWr6L+b2aZCz3GkafEqzHp9XEvlO5wWFg1PGKIR2JEzAHnc2IPPaX/EKOF3t54tq
IcMARQTFpm/aHBWdobrZZqg0FcVdP4Hd2M4we/x5ahcOvQ1pAAeA1JMC2jkLBZA4ByZuYGy6Xaqg
D6m8Em9Huh3q9l8sFexr9JNEDfaqfo5zMRaLLzpzigOkUaF8O8bEF9FoF1cSgwsb0YEWElQBUcqH
idMp+nwKY6Mxk2lRZXWoWmjNgrkzG/caUiUyNknHbx117cI/pXxn64QBEcd8HU2Xbwgyd55Kmede
DXuqEVqLIXoGaxCrQxsSnkEdVuG1W/hC/HSwMXBsCPjV30qQYmTWBBkwrJnbVYFy7JXqOiQX1YTy
w4GS/PnnPXLh1v8y3lkOSpZJ9GLg1SETHjaIDhfZ+gG+DVdO2aUq9Zdxzu6FPMtt/GuJQ4v38ooL
AGbxjgF4mKMwpqArnPv7irFj12l3blbsdBR5W+X8UfM1jOWFo/fll5zlls0wVt1ITHGYp+KXOvW3
ZlVfOd4Xp3sC1dpg30Jm4Lzto5pJVqqkxT8sABXBEzkL/8FWQoaqfF9Wxv3Py3hpUp/Gs8+yKlxD
UIYohuKQlTLs3HvNbq4Ek0u5L8i7/5mSfRaNexMm37Iry8MijfuxoQOsKAUMd3N0beBD/9x39Dfc
wDlUKOFCrUPCGYLKVmqjTfnzXC8dEfCmPDA4TuCV81gzyQXEAdttD8QCZsXPEyX/GG0TuqgFe+rK
1XdxJT+PZnwNOcOsocY2QvKgWE+/rZOak4wK/o9NIurXWQg522tItwuLecL/QCHNgLQRmgRfh8yk
LWAkjXdo4U2hwdtkIfxK7nmB0AGMEVyJfIO4IF+e362y7vB2zDFGvqZ2sMQwhox6EvAEGejw6K3b
rR2ztX/QQyMSXVqlMB8gwTVBowtSYGiT+Uh+gflA0+x8qpQuqvB6/Iwxsf6aSQebh+dyg+ctNLLI
cYyBzYTN7mN+BdNwKan6Mu7ZqprWkhtGcfrEazvpb7MY2k1YU23DD9cU/C7OESk+RE/QLwMF5Sz0
EQuCjHkBeyc4uMZwMYHhVJ7oWwGoNawpouGuf5y21+6RS3vo86BnUU64Bh0YqqkHn7kRLAZgECCv
NFUvRQTcBP+d2OmgfrqNTVZ5ndbI5uDcwAljpa80CGCpDdyBQ219jV5/4dRjMNdGxwz7BYv3dbDJ
qpYG2xkTcooAKvKhgPhIP+So5hvI2ofjz0Hm0rn/PN45nX8UbFImw3jwnK/XqD6dVHADcpQ7PezD
/qZ786+8Pi9VPQDVtKCxgRTKss7lfQwLuajfes2hf8/22q3zt9u3r/rKD4EGfnc3kKma/5LIgFHs
tY97behzST7LYzlMirCUY9KvERLSDsS1AoJ1sIZNVWgkCHqxTFB1uJYYnILZWYaFSQP4g0Yo4tG5
KgSBdxJZfHxnO1AYG+2x1fsQVff/h3LKhWTu81DW2SVp8MIBN2/Bgzu3f4/kT9M9N6IMkYqH9Yij
2OqP3mjfl5qHpJIng3xhxu9/s63+O91zwo0s54K0cHpB6wheIz5ft9XWyA+9LkMUtaHbLCITEoH6
EOAVEjedG8IdPPr5Rxj/n+X+z0e3zsKfnBiDL45fH6jtq8CR0ILWq2qr/KUJjRqSjI0DX7HGWuNJ
DIPBcuVNMKzxFYW3g/uwWBoJOeAnAdq5qNJUFmwMOnNdLsMf6/SCaobpr07Jh6izJ4dayEgsAbHP
1q6SUaPuumw82JIU8PGs0YGLWbY0x84poZXY45JRLTQufTwp86a/E47+5NWQdbfwuiWd3M/GsHV7
8tiZEw/gAQUus4GGZtmDVVYIZ6NzIUKzrzdez2EX2jRrCcueCM9Ua2X55X3hcDwdygYGSbm91Wu1
oAg11Dfj7H9YC0xULPVXX/qnclpuaOVHMH98pdkSl4wc6mGBZWAWGxrKj0hMq6a68VtxW/c5JKQ0
ND/mFsLOptoWdv57ZubamVG+mkZ9R8wlrhf372CXDwD+Bra0xsB2+doxtMSb+bGy9JQo1HOVLD6Q
7j+OHMYWFi7kIt+VPn3KJkdFfdveVnl/NxsMVyWHc0Ju1vuxXGzooA0Pi7BhIAgb+aDgZjrYxV1h
48/YBTmUDgqktj1/AN5lpGpBPCHyF15tc2Av4jXvsnu/NF+yDLLYGZTLRaXdLCUUfgxI+Ssj2zey
W4Kind8dUkHYXGpZAK8CKBvV/Mb286j+R4HcbHiM9u7a8GDjtQCB3dMZs63tNRHWXe3IX7Qe4AVC
sk3TAoFfGahnl/IP1Or/YKuIEIiju2UpnnRq79qWvmsDCHaWV0f6mKPBXaMLVtXWPS3QMOsGkUII
faOP5NfIjaPVLh8SzvFId1JPwPbEzECGEAQ7xafFWrlCwpFmiXtl7EVhG9jE+p/FLR+rxkly1qUZ
s1nYmOUj6ZQbtqKLLKeB6cOkw+Rmqoew1PR0ccmmzflLx/NXvSQfuc1gOpWbW0o7oCwomha9BwAJ
bOXu6p5HFoNtGW0nkF0dctdOFQ+qJX9zxnwJKsnfKimTLtPSfm5hBeKwO9LDE2es/yrLe6Wz/1qb
YxXOXrbW5+7GyfRnGNn58c8x4RKs50twPAXPT5c5gBU+LOmsGnF4jE75IGoG/0hxOMEUeSt5zK5W
nC/UJ74MecphPg0JOiys4DxfHoDXPvod3TLiLdFY23lYifZfIPG+jHaWhnHPrezMqJpDplerAnoc
fX0KODa0kRJGr+RGF9OvT2H+LP3KhFkrk/TtwZdVarYguw7rKwt2uq2+XZw2tOVR2bkgut5nuUCR
EqUJO5jibGuuyhQNy/11lvkF/DlsJj+NdLZOi12MTHqqOZC0fNJlAK/Yeb08Asvo7vvN+ESPw65Y
8VV32xzzg3X/80QvfspPo5+tm/Q7CJJVVB4k8AYIKKJ++XkAcNmufMqz1RptfaoNInApV/TDqOeT
O5xKpOAJgy0SKL4plL5hG7X89hf6XHlwhRmUG+dUWOiUsHGtG8Cvsuqo4GxSVPy1gtB6uMxiXdjZ
0VIQpTeXZMyHPVAqj3VmPxrDAkw4+n9BZ+hlgOyWhF3P92DjGpEO7kdMstoNa2OEM+0C3rjVcBge
TcSKPM9Zw7ULsjwqHieFS9BHtjDaYoEnn3bI8b+P2gVOXI3bomils2BU2RJwu/87cf5Qug0JGjTR
EwC4eKDTsYNZQwMERd5FIIq8le68h3jdTlsI4Ooyg50OAxzXgnVMUaI/qdjSQ1gD10qms+dM9okz
gfPdDM3R4dYeZvUvXPl7wLGNYPbrOYbiovlawNPN0ks/RHUVqkvabu71X/1cwuWIwcFScONtBP0t
GF1zP0/1hrRatVpo3saL3d4aTvMwmNMftzXu56Zdk4HEXlk+LLAfD5E2b2GjdJSd9q75wzsw/nd5
vaydod0hLXkA3kYP6rH4GNzitu3rJ93Jdjmfkk5okcPsXdFmL3KqUkb0LC5gypib9La0HXgsVtZD
rrVx1stbBGA9MBQ7LBStKQahZ6z99DYOzrbPenjEULL16bz2Gv2j6Iwakn/ktqzmW+WQxKPTBIjS
wACmnjYasECaJg6WIdHvmYZbSvjWbhtw5S0IlFPWBXYB4ZmcyZuFui8Z1KqoPu8c2c+hu1h18vMJ
uLb/zx5ysDE1wI0AIkWz9EgvnG17AvJoHnz1uBLXeBHfvc5PtrWfTvRZO8HRIVzmSpxo2Mbvh7RM
3+1US/8Pgetiwo9tDC8MkEu/VeHq/ISb8nh9AOvoxu4XGTVwAwznWuyGJoMFC1HASkygcuecnzBM
TuhJ8SzosqkrOGD9j1/Zwo9AnQOitRCE/KasTqZGq9sZNfJGUA5NY+C1es8At1N/HXC4fx7scor/
37mfVwQpquhomNkFjDLoQezLVRmrVaGjrpLd2HHxRCIRQXWcvA2r/gok+eJT/dPQZ/UrqNFNOEpt
fegyGfrmW90PqM7D15EskbgmtXUJRYHd9J9Fts/eMpbAPW73p9HiwU7Ige1Rg5QdClmR/qBvtbBa
gYoNP7i0bkIQWPW4/8WSay/o0y30/Tb+7684S588qGP4eoHP3aI8UWUkgDAhXjLk2rKeZvPTOGd3
caX3VlmPtD7US782+zKFE1zAKpnWwx7Io756EqaRtLW276HuCIsgeSVRvDbRs+u4MWqjheYYVCl8
eAeDtWNXxsYW/7vS7Mna2oeHx8n0AH1rfIdPuWFB9HnRHVYfxhYed3ha9foQ5uNyZTYXk4tPw5yF
ojmHk6nbSAzjyFs4Yx4769/0xr5M5axyBbIL3IJzRKGe8lB3fkGmN9Zz69rOuBjsINTnooyK4vh5
KZW5kzOiqSRx4P3b6k4PgORdCbTNIzvkcZVeqzBe6MWBR4OuLLj0aI5960s7WVEhurYHR8mbeVJ3
vU9vmau/eh5etJLd1RKwwp+j2qXlQk8M1WIQAqAjevYpB8jQmIPbtYdh8BiMDSGaVvnZNa7YpZl9
GuVcA9813H40LGgGCbgiDxzs6RamXbga9K3llmkhjAGeplfFP04//vxoOzZoVx74Nd/btc2wQP7I
I+0B785wdKzQy55rp9jleZj373zaAFh9bdNcGBMyksap2oiO6je6cW/SGcLUII/0IHN4f1Qf2Dvg
0RIWuukUocdf3vUgkeR/3B07XpNitC58aAi2ne7E0wb6Ri2clQTOq0MXHLwouLkvJYzIAWszFXk3
nRFc/mYB/xmKQ1anA7p78qmEIAoKKhpX8M4ys0CMc7zAIBMmfWsFd9YcWSpwl6nWwkhzsQ6+Ob/5
RDzmEwDJHis8NKb4zrA7J4Azdn7QuSSoIDcyZC0NVTcfIdqXmJYDnKphvw1c2wMr/FG0/mvVdjcj
9XdoHNzmjN7ODH7ZhjUbkVOib1G43aqBYULgebDN+3nbf29XnEBCQAqYwNSAPHheJBU0L7k2Mg15
bRbmxj11AP6r/E2jH2H1de8AHdmrDmZxcOAwrjxlvy0SxoYYPFIoDzkbCONfI3EOj2y9LzuA3QWj
KKb0dAtgWtwRHSgapFOB4vOd43Tjlb357aLBuD4YP//IaPtgh34dd5SwhVrAOT3knngE2WBc5z75
A0DctdLHt4Gw8dCCwb/YgoAVnA1kcheAejyvUIZYAyMVgvMUnTL1n9fwe46NVgnabRDPxj/fZOe9
zuTwkC+MA9xD9LQo+dpTsJqUxmgGOWgX4f8+HHx2wAM0bSSc/7Q3Pt2fWUOACNZmHe0Sfzu081sH
8WdXDQfh1leaaZdmBnETsA1RwgcD+Swo29Y45Bwx5sAnM6q48TFY/gYb5m7mV5jCl0cCQxhMXvuU
8n3dEjU0UnSQUnVESIainx347q8m0+6kdvj5632/Z07SOu7p0KE7CTDG14EMeBrbVILHR1vPjbpB
rosK0j4/D/I9Tf46yGm2n5ZIFFTz7FrgMuthc9JtGu+Fl3ZgQ0ndL69ZEFxQ5wRzzvAASDAhGwyu
+NfRKn3mmDBoe9pKJWbSf8hNkYxbmjD45umx+mWtoAATytXPk7zwDvk67tks0Vp3XNVx3GpRvRZP
+YObVEeRaqH9y3mwD+bfLCyjrguX9JrK1Pe7DSObUAF3TP2f4Pl1xnWWwbRdYOSxXUs3C/nE7uZs
6/JUCbY1GYv14cpRuFBF/TrmaWN9WtMecBVU30/kyHY9G0EHy8fRS+jKejeSac0+rB1ulinwrmyl
7wcDw6K9DDFlUBehqvh1WJsLv1dl3h6WE7fIcBNksj1IN3ZxjSJ5baSz5VyI3jQSnrCHrv4DE3JU
Pe7NFpAB9M9+3jiXTsfnKZ09AIAmmSx4yqNcC66PO2fB1A1xWcqgqNrEg5/uz8OdvtDX5AtfEJHS
MGDcgHNydssVmpx82WHhwEaGAFWHqh/wXs4VeOwF3bWvwxhfF0qvJo/jUd4emrjd2cmQjkj1qn9S
9e6FJMWqjKYV2YkkS+TWE/9CeQ1vAyQQlo72nAUt4K/jmwKdIjK50MqRNyh7hVIh64HNrIXA8/MH
vQB7wFAWIIGwkUMCcY4X8ptaMOVpePYk8Hr8q+/cFUAPqbEuntonf7McjdW00q984Au1pa+jnn1g
UzRM+BwvhAVKpEiGnG0HyZJBHi3gZIXn7clYo3ElU0O/5ltyecbQRkWaBg1kWGB+/bgQyuh5NXry
QJaQpifLWf7GDnl0QtKAnBbWv4pfNL6WRV/YuUDyQFkAitLw1DHODgotJhhbC1YdfHQpGUGptprN
pLLgg/7zil64FE/+DRCDP20dvFG+Tg+q4iV1DOgsGYN1qIjYMHkNaAz3gtMO/HIQUSXDRYUMCdIp
uKnOdigg8RWeK6w82GCkBYQNO1GyKdUzHR4jJ04TlItgFJTTeza3UFPwUWbG7O9cab22EHHzaPZg
FKirNln5MXXLLfC3UOh07b/Eh9hhCxm7WS8+qD6COAhrMcj0B5kxp94EOY1CCxyibogsTODw58fJ
aZOMT3cLeIshb4HKnPrjWEOX3ga7cDSTsS/h7QXURmio/J4CVLUjHLLMjezbgPT1La3rjVFaXtwU
yMPkdKfk6IWGsO47eB8HM5TBgsaHJgW0F8jKoSSlmgIoqIaVqC/rZG6zV7Px0Hklze/WgHevk6Hs
3QWquAFBFBSfO3+gQBH4YE8y1IzxcoUHdDGlRs925dI2q2xGOVOSvd/yNjAWPBNI+z745RHt5hvq
s71h5n8ZYG5BV/iwJimmGF8lmdx2XxUGfGjh5IpKvnqFGeiDPy13S5vdQTzydL2Y8HwZ63XhUZAj
8S4xwM0bl73hjn4EY5yV45aHTu9Cl2A7QvX3UVQw4hjQImV5drTN8uiC53lShgmRrIqADF4ewhBg
o59AGNR68GW5RCihqFMDwwkLi/pARixWUMiOrwtdfAw9gwQemcagaXQ9KjtzSOqlqPaqKbK9AiAy
oA63g5YXsSbzLinQJ5gno4h9MmgRYBZg7YGlKuFmmJqQmg9GvOUCUslbk9J3EzjdUFTeVrOGMQQv
tAkA0ZXhgOfJusbjZeU0YE77Ngdp2QaFlvN7OcEIjFXlcgSYWYjAdeFCUsIVxHWxYqUOI2/0wIuu
3LBpvgEJhMXz7N85tnqB2ysUnXJvCPv6NJ5PtEQVNmSE7QmL6zRlMtvogavGR0+lvzNk8WvKYfgk
ddAydfek0WOCHmBW65mrW03hu5RYvDs+9vCbBucskItjbAlcd2OukSlFq4Jj9y1VMru0CCudQvEF
JdtAy8Sdv2gKT2NF7nx7XFJq+H8yx2xDmsFiQJfmTnFmr7px+DURstEa8w1EcAKePxh0mt9HvQdW
OvzJ73Pq3DjWe9X1Rdi7TmIoL2WND1LzUibUG8GrZXa3KSddRHaD2oo3LENQW83DPLr7zjTfwb/Y
Op0bc+XCzjwHOrpisohhuoa1HUCh0f16n8tliEeCD+QX3b1wuBEAD7L38uJuzLx7oBOKsKRijKxF
L1Zd1b1rtvfIJiBEmt4gIQg/kDmp8qTtTuZTFfjdmqueOCMpmbocjJPiGU7sUcPNd3dY3JD11Qeh
FPi6qejWuZPx0KtGbaOmKlvDVugtq6o109zfUOmwVpWWr0AGgHQj/gukeK0FFT+7hwUGD3qpH7QF
3u5mxv9mZfXOasgaKpkFHiTNgpktr6Ov4FJWeFGRTxUe31BUsDP7lVA3CxYJuRE8OPazwN6yx3Ht
gnyj4VIKXc2/G+Z+3bf+JqMd5CGXEVHHytHjQWQyzalAL9Js4SHTP5fSV9h71q3ZUT9tGPsD9eQs
Ur45Qs6cPzKN/QEeAYYdyKUiZvk7IIAjgMjzILfz+7mWdQBK/G+QJ269adz1WbniPdQUJnziyb4p
Z+KvW68+ZmXxJHX1oU0oG5ZiNXvsRuH+Dsbc/ZODv1OJ+rcvpr9218KcXZgbzZR9XPUGeO8Ckcsc
mtDi2bYGXQeM0JS68rd2Ijp3BX6DjbaszNG88qS3bqp6Uw7NClHyGT8o4icUiJ05Mapx7k0PvWqA
PfJnm6LbaerjmzTL9cJGPxlg/B1YSrVBNmtxNcLc0JNVpDslKoAPHPtPM6Di6Msd7q3Abaa9KMUf
9A4dsKwcGegohMY9xAyApprbGCUrPy6yyQvZiOjf0NyDAUmTxXJcnr2pgEaYy/lO2cWumblYKWSg
rcGPLoJTXMCJM+xNNKQzHRWKXEUt819Lq0k5MGJh7wC8xLpHCFtu2x6XANKvjVVC36/ztLTui8Tr
S3QG5EaV7AFM+xdIciQt5VlascncagN9gRIXmPdCD6savT+QyouI6RU/al3hpT3zPYhj1uBHg/aO
qeR4auR/fD8bAjSwgMicp9fOBlRmsCiciuG3C3Jq+dibbAz0jhyFjb7rovZFw+87i/ZQF8qPkykZ
gnn9aI0isfPpYzYyMx6WPnRs2eHyGdywF3TFahEzVTyXBklMgljnsfmRVaQG5ntO/GV8mfLKx2nn
FQIeefF7DZEclcSek3d3Kd1g7D0ZlYuxHqt8nUsoHTSDQhOXuwqEf+WA+F5PMctdGPSS6aM2pzrQ
iPfYI4gFs0mNoFVQNdXK0bproIWxqjX7tvNxYfgjBMZhb3VgDjQc6IDOSOc3qWHPcZsbkTvlD1o3
AAQiZQtKv5Z6g7bTJPKEtpoe6FxsTeGte9/ejbAeCfo8f6yq+rFS9d4p56SbS5rgCtuOdZ76jPwq
2LxEGVl0XGqo0Y7SdfHjG1DlEIsZrFph4gonysl4FRN5E4sZqapPPRIaprapLHmv5jlt2yz1O2un
fCUCOfURotgvYXgPknsTdqW79u3qZhi1lThRyh0f0U6O+tEw8q2iFYric7PPuXPnGOMvcDtU4InS
iky2vLeOuUN+3AQgNK9h7KCFmWYHGTXKsJu052HqVDT12E2ZU9wN2nLr9ebBkuzgZd4LMcdIqPnY
ls19JaB7QXs91YfmETLYUChoRKJAlQtwPnBoNfuvseQkILq613WPR0QDH3ie4E9XaVvbbxPSYCcB
7ZcLKzJy68kXLGSDvqZdH7imiumMOoCW/dVntdaE3NlT9qjqKhoXwLRd4PGK5dh7fkSrIR3MtyEv
10hA7/rCgSOGHguG1j9QbKmy6g1kZ3WUiWZF7y2Vp06vHjurX4FDkCrcV+ZM4sx67ctxPwxDSGy8
70ygAAsBCQYKBcknUEl+W/SBdHDeYG1a4fIetBpJrhMVo0oHom+GfA5q9FUNwkJADbYaVjdX3i0u
4siizw2QHI4HFRC8QUR3ry0y0FgRydz5mESOo+kZYZt5cVX3KaoGK06B8Z1maAnTwCv/5gvwb/Sv
KKBaMHc7bkNHoALaRc6BdcrCobkz8nEz9xmUZz46Z1pxE/PXaTwIPc6LMeSdkZQ0CxvoxIxWHs6A
D8ra21u+CKzBnUKnhP0sBJofqd2tK9tHVG3SfAGpmR1NH9URLnD0IRCav5hA0uQ0IE79TmDKeaIE
kwZIZGFEpg4tTIJcvqAJKdRT5ZPbpQfWZeJxY0+b3l9WhJKEyGxVI0CVlhmoif6q3QwoF5VAECzy
HXwDQDqr5m7hL1qWrwDDPer2vUIWJRZIjzhDkklzAEPo4Lh79CtwtYm4d6sbwApOZPywbexdXVBw
3QCmafJ8Y5LmWCGTRXKU1hOLGgXR5tIIdY3tmO4vAZHtDtnwEY28vW+IdIL+Sl+XkUOyoHZPmkbI
tnWwEhAr0FjYOZkb6GOzkieU4TBvCQT/pikLzdF5yJUfc/sER6G+G6h6uXEpjUsNYYxBIGOc/igO
doN8EdBQyk/HmoqYCh1BqE4FlETtxU0mGyAu341861WHBrIOzRTeCahAd+E84nKYcOOIP0MmDrAx
W9GGhBYZYPQAWWU8JEwDXZjy1ujaGo+E9l7ra9xUA4QDKV5M5boc+9SSfAzmuluZYl9x5B9EQHhO
n4IuFwlkvQJ3IdiZcA7CX8wHGRbO/E7qDsIjgDDVJRr7Kjk9bjjCU1s0L8RYgJICPxsYNGeGNbV+
qOYsddkcIUdadUYVt2YW2vTZz9mKiTnlbR8ZsxNAM3uPOjxwCHMkWrZfBig+Q2QgnCAiU9TVFnzT
kOBE1lYfQwDmtQN5OLQRPqEStGazsTZyB1D8cWVJeZym/n1UauU7Kqg9By8cJ1JduTIYjGyLZeWO
YCCbNIDo5Fvm9DF0zH6ZXb+RDJJRtF1P1tvS0tVsIQe03ePsvA1S7DV7irk1h7BWbwLCsxUp/cDr
9VAnE/IQlvgc5Ku8iJbMWUHP6cWV3QcxgWHu5o3AldZyLZ6gIFV2MIerKy/IR54AMRvN7rHNzHDW
2tTPngBsA9vVHaGK9K5LgkBL3jO3/VtUwxyga7cr8FecrLzlCgo8Y7YSXbtxlqcK2Km8QsHWtO6N
Ot9krZmwjieqJynsC45tPdzUBODeokSpVRxHWSOdmXeKZFGN6OaVkQcsM97OeMMbgdn6iRpf2Kgl
oI7vKo/ElWQ7zWTx1OLR3/SAhzk43TqUcMiDo8m4gs0IkLzgRZbwIW3nF8P1EreezDX8oqeksCzI
42iPcBl4d2zU1+D5R+FfLn/DhROJgOIPEmJheKC37/WJELvQw8yn98IE8sqdyJMy6HZ2rEcUFB7m
aYTmLYqHCa5YAU0atBw1dH8Dh3pGrJvTFqhSlBsKvnIm3HCDsyROq6+1wdiYrLm1R/Vcd/JD+d3N
rASajHoTcWgSmYRGrCqKle7gBl4MG/YY2saoMy8pJ+sVWMIWBJcszX2oMlLvIDSKN1qOdnemO+CG
ymFnu8BiauiP8RyKZ4K1kGlnu0HiSA0eEvahg8DlUOK4ncSw4tLC60u52JD+fNqxFnwQPbxBdFs7
Ime7XRwHzxNxb/V1A+2DKZqJ8yuz+FPWgvCKFtprD1JEbgJwnzdihSZTarRaE0t3fm0Fbh5V5++j
LHa+hw6DNtyQvCaB25upKvzHdsJT3u3dZ9j+1eHUOW+U9VYK51UIhwOB2yltRFnDiKTNV7U3SZhr
j39NNrjbgnaPWm4+LZX3Omsjerua8Ztm9iarnO3YW3GlW1swEpCdu+YLKNvaTkLXfWZaNNFhK7i1
g7zbwwz7WD0DZnwgCaohaAz4PU4ZP7SzlcAe7raX0NcwsaOz8QDPOR+u8+0UvyNy3hHq36Fr78RM
a577kW6g76sFemM/FF110+f+qltwXZvZcoILWD6kvCB7N2v52p+HLS3GVyTFLKgX871w2O969mlU
lc1KwZPqFJqzVcu6PRfdTcWH99lB5jG2zWtm2VMI99anScpiLxdi4SbBoVlI30VKURRC2uXW76DN
rHpnBWCnQI5OUZiX9XNmCFz9TP5yhuY3H5xH02mKaMg7LZgK6xl35k0/d++A+w9B67G1qcp2YyOS
QkfAWk+6NSZ+pq3bAmrMgHTdoPSOusYMfZDZ1daVItDjsea3qobxDzUWJGUQB0tbZd0Dvv5iDXXq
+cuhEuCCO13+OAtXxgBOvKAItTeHQs+CsbO9ez5AJa/FPoDznXyxFu5A4G0q4mnBb6RFkS6d9oES
kx1m0wRXpaVhqGRkHc4cnn3F7I7A2ou/tTs4oSoHPEtsY4n/H2nnsSM5kqThJyJALa7BkKmKkVn6
QmQpaq359Psxe3cmg0EEUb1zaAymB2nhThfmZr+Ik8hJRP1eUiJyctc99fR1wyi/K3jp6S1brkXh
b6ukPfdVodHCcB2YrHp0lyniU6trH6R8eHUjBO7K8dVtFAODiOpJkoYjsgS/rE47amhOPfYhwrWF
K96ZVW7tvSKiSR72jd3F8oOZmAc5Gs/GGFjUqAbM0yqZRV4B07L8ZuMF8WOYsQBQQ/8Rj9U9ptVg
LoLmaXSNdNdK2vdGLP+YSfnst0LGwR9D4x9G/DFUtOgSxHh2KcTfH39Z6Z1qsJPtB7a/U713VoNF
KSNQCxyBzmJp/Mn88seor3GQrqrWhHiTF6ZUjhHHXCu5VbtEyE0zOBfStwBYoi80J7NzV0rW1yy+
KQwaKzDpwcnTzL2sWet+HdRUhCO6j/2W5+h24rQFBxUPvWQf7IWPtyfuqml1GW5OGgyGxkSOQIKG
DRYvyaLN9LaMNB6NkyhJ8Xo72uIcUvNHeWESsJiLuoSZXOA5IgRneRBPottSGRQ+i13w/P8LM+tp
ZlZGqcewgjOorC+y1D5342AbZri7HeaqvTDNHZBi5a3FAAbq8lNljaF44BYZzUg2qA/dZ7RA65Ug
15zVKcrkxGJSeqUcNgN7hJ0A/18NJlisfBccCxrR+oN2ELf1IdiutWUXoDNMjKxisgTCCgjE5ZBy
Jc9dLrPwHBvmzsNtRXSF+zpEtDvzaxvYzUORrjG7Z9OI7g5OGBK0bjrBEGXnKx5IqCA3RVc6cihv
ggiWGFXC219KWoyhTvsWEAbvjWlhvutyh4aV1H2YlU53l77xp5X79qifim29Ew7tc/lJ+rYScfos
77pC/4wKEDcq2pMR0VXfUpZLVwAr4agH8yDu8j0s0d4G+7VN79Zt5xfHBxBIBD2jXCv0gpv2U6PW
C8fCzKZRucrHlSlciKBiTAV6klIg4JnZypDaUlEidCKdRL0rgqd09Ru9bZfZjF1EkC+/kacpARgc
IoQn6inP3QEFiqzZViq57BY1tfELb5T6GD2Ie+FQOf2BR3J4jl5cYwPST7JVnhnfkh+3v+PsxJo+
48WPmu2+TMQQPU+nYZM6xKp1sAApWDDsboeZd2Lf4iAdhsayOZnBzk9G4HJ9WbU9TI58PJUdVbsk
+9gNr3UR2VJpfJbN5xLo/9jAJuk3WS/Z3ZjvYvNeGiobB8+/02e8+jnTani3X5RezeAwsSdH/wGJ
Kkk6RmvSZUsL6v2IZ1sSyBkYia5mg/QU4rCMMvIVevoMTnM1iBnyQyqpxUsWEfjHow6cXsu9n3GU
/Rxi62FQfIo25abHSmrlW87u1Le4AEFMHXgeJ/dcUJqKVCkFecBhY3e72qk/VJ9Gd1vfGzvvobeF
Q3nIgv3wBULf33LT/wkNPklRYeRrVxboqjZacp14pROf6pM1biOYE/qmOsV3Aqnk4fZAF+aXmijH
gSrigXJFD2ma3EKuUS6cLE3QZ6vsxv9DD3erjrXtV+Y+lIqdZJT721EX1o0mIjQCbEjDJnXe1Pei
AvhUmhdO3I37HMFgK/ZWduPCpr8IMd2S71Z/YkaNB1O6cBrvMde/+82Doq4AA5c2PNj26UKCXIOC
wmz5exj5ZlaUFI54h35Btyk/NJ/CD8FjtR/2w4P80L2gPIuv9qqAyeLg3gWe7QqjDON01GLm78F3
xM/GkYoUynSUpDaTN09X2+p994UG+u3PtrApLsY7S5YEUatFLYtYLNo3+Bh2VH1Q4mirKPsuG1cW
5uISeTfE2ffDS66sYjUsnETy7kxgpHrS/IslIkEh0NH4lyVcKy6XiKwjce6FAReul1JEC++sKvqE
wunKWbI0EjIxVETIImhPzlaJBKYfz0u1cHKVqgvyyJ62hiNb+jDcOiqNfxG1lznMkipo0mtZVjhd
6T4EQ3nfhd1WpXpSm7ntZysvgMUBaXjzSgBYSJln96mI6F7cD2ytqT5T969l9un2OpuW7yyLwI/x
Dd0Lb82c61jVPFdpq3mFU+kaTUFq7gJyp6ME1fT3v4jEECxtUsSEwHK5BIRCFwVIn7nTU0cd3Y+u
8dnSn+IgWFlq8xfAdKhjagPIT+TIE6+srI2iysPWG/GhPyRP3SF+sZ5FRzkrd+ZePKrWSriFL4SX
hK68rQfAWbNhyYUf+DkFLyfrpD94nlq0zeSV02/6G7OPZMH61XlhyJOY0uwwQG0j7nlpdI6sR3sp
6n5HVX6k9LAS5motKKKuquDkeWtC35xv0k4Ws5arJHIMSbcjldqP2+3UKqcKv6ZceDWiKRQIRcuY
LHuuHjGB4qM3Mo6RE2uf0fqC5PNCT2l3e8WtBJk/1vsB58K0FCOnzT9Ixnelf420FR24xSmD3oJ8
JSKPDOVyUWdKm1lWOUROI34vemsHxsxMXnV17RpaizP9+3dXrFcKiehDyXbGPrUbObTF5ptAluRr
L7fnbC3QbKlhT2iF2AZEji9/jmMLLdXzqKD1frodZunT6NSezKm6YeFPeDmepDTVIlFpDhfZHym0
NlLzQFNh5Q5dGAvkNT4KYM2JvTC7dBRZ89zM9FhkSNbo+ScPHX/f72m9CLvbw1mOZIocBAAerzao
aWiRlrlW6PgibTYpOfRVZmtlsxHFNRDqYijKy2SrBk3UebZcJYmneFhWOGKuvepSPdjlaH5Js+7F
UIE4/ItxvQs2ywzaKE1pM7komLbmV9cS/tC32Vqu+iIamIzcjrWwJChrkBhrmkqWYM6uugjw6Sh3
KNooXutYwcirXNWe6rz6eTvOHMJPAYr8QKaZgeSsZjGFl2sP35QAz+MidKJg1G09lZqtEAVfwk77
gmDCUTPAvWS5hfqg+aFOdBsgSWd7kREBian+RBkPyTRacy5cGj1obbIWZBP4trMNYYhpCsSpC508
qj4Konv06vp7365y1JfjcC+aMPLgDc1mWa7HgrJEHTrykP1sBvNHFbtwAvN25S65uhaZZD7if+JM
//7dgdUPJhrvk8m5gg0vriQHPB9WakaLQ4H5BFFUV1CGmx1VWpdGXmomoSOE33P5pworvAzXSmFL
2w026n+CzHZAotBEF7AkcRS1ooVS7oCZ2F3yIcvWMv45sv1tXSKJCu+JKx7g9PR+fDdlkiBloTpE
oRPn6QFhbTrqkoFqSJv42xaNq00xvOlZdDrFDgGGalusMWoWvxrZIKeLxGtLma1CuTRotndMaRMG
R/YOgJr28+3ttxQCNRtp4t+SpM1ZzPEoeFk6xIFjln/ggG5AE90O8LZ/L7Illt77CPLlPAYyOXNU
EiH0t8Ex3vtbwFUW8Hx5A4bQXom2tAqnCpQ6sTevncsAUAhFVMuhQ0PnEFbVhyF7kYe7CITiKEPW
kZufmgs6XG0fQko2soLPjVhOODVpb5TWCj9p7dfMxp4BP9S6XAydynu0kvOg/eysj7dHvBDChKYq
KWSkb8nbfHoDqY5rF4RUOol5yXtJ9sG3CCvXwdU7i76RCf/cMnBq4yyZ7YZWoFlsDcp09fjb2i2P
MvAZoQY2pIuoeawcV0vRuOeoL0y+d+Y8j6u9og8beeAsAe3XWOqmHH7oVFOl4KuqnW9P4PUOIOXR
aE1MdpH0yGb3j6HVFbVbjnq5dPrGycBi3A4wTc3lBpjuEJniNpQRKuqzM76OLC1Le84sjQrpFoje
90JqsCT3MQ0KR9H8IIfVIQytnykWOCv74Xp1EBt2h0GJi9x+TpEpNXMQQoVDTLPoURtauc2QuEvD
7MftMS7GoYPJq4gqMMXPy1U46mBBhQ5tdUtrjkUbPfpAJ0vZ/XQ7zJzdyKHMeCbHHXql1O3mJ2Kr
dK6cesSBnPDShFq+zcfuXnAzWx+jR70vdjmKPhL4PEUu7jPD/MSu9wHuif0u0UAfqPk47sOIXnVj
qnsf2PftX7g0EQoayRr1U7wfxNnHDkMjCPzWDRwltgZbsNLv8NbHXVZU+9uB5q3Wt6lQaLXSz0DA
nFLm5ZTHVuR3mW8FTrlNT7lTbaRjfyy2/a5/jenRrBGc5emXz5exgjKIhGE0tkfzhLDTw1yV4yB0
kOsxN7JeVpvAICGCJvktiuI7N9S6DTpXSCSa+RPQ2Gpr+NI2xO8JvAUvmFz/7Zb1dyz/HrTS+gGA
ctxISEFJHWSfIAPKE4WVuu251o+352rxo5iQDakQoQc0p7aDp89cXvOBI4GLk6JnQVI3rvn9dhCq
TgszBGCA+jUSHcaVWgbGEbmI5g433SAAD2np4CpeuDcaUE41tGlhaCkXlgAmxfqcWS6YolJDITEr
nj3Aw7aYZ8eCruwmsYJvXt5428CAbqQOr9TLt0IYblOJ3rai1tAlrfxTViof3UKlGdCVdlPWDpCd
bpOP2MmNHYgwM99z0uCt0KPRM+bPEk6imwI5Thcu9kZLEdKGiy0A60CEuvaD16A3RjuUBmNrVFpp
W2bwBQ+M1M6y/CWPmvsu0I+xr94nbbpLVXObCZBt/AqYvNWaW8I84AaYkLL3d/ymbwBFPqKodmwK
nkVtIXz1a+mXItF78yLpsVVa+EcKYl/l0Si7ezcYvopS+KNLAwQoJPlZjIY93/J72XoPrtx6d61e
3ZUl5SqU/n62HgI1RiZ9xDb35ProYuI0mCXwsOQBjVL9o2f29+44/JExELQ7Yyq1t8hfqfr4vQET
A/7Mjl0V4FbT38WS5+2wTMvAl0pOn4+/PXoRO0PPHyRqvNYoOHrgfmzi+j4TAGSaI9V70R3+VJ31
EDXNsUza50Ap611o9f5OCNRTPCR3bgkVLJLA342y8kgTGXUxiVRf/xK5SrzNFflPq/UC4Br9c6zT
9KyL4qky6peornYGgMWNZ4zfmqGnLZpULWqYIh+wi16BFYFLjavXXJ6Q/5pnoREhf7YKnpxWMioQ
d7U1Oa2Fe5JlLdNFFXVe1vPKWisYfiZEHL1FFaBBG9m67O7WttD1DrqIMaX/73LuRmV1tS3koc4e
980r1nT3ht3a1kHdKztIuquIgbku+3SKXkScXVxyGZVkIETMrQ20vVPzFO2CuyHaAkt6NJ6V7wOR
o23zpS422R7OmbRDOG3lfFp4A1/+itmzpghqL9AxaHKKXb+PP9Lzw1VYPUUP4H73/jHeIVh+uD3X
1y+py5CzhA4gpykUIcd521Lv8Z96zsSx/GWsUvQXTsX3M2zOVKAjWWnkup6+6Z1KZfFrb23qB3iD
u/5e/objmvlCHxPlonKDjPnqtbWyauf0VgCladE0rFo9iZ3Ma5/6oP4XM0nBmQSZQsnUHLhctF4d
e27rDr7Ta9GD4D1FUnAKLeE+w+3o9jdbuMdQkkC6Z+qNypo6u/ILq3CFoiQS8ojN8M0qfuZrGKe3
Ut/smp+EwTFCkDAb5q19OZraSow4gCLpKIGOLG4h6wCpzAg8tPsglrIC0Dze61Hg2nKn/5TJX19i
o7qHX5zbNY+oKISZprojLdv2zu3cR1+p7nSJzTtauO/k+1xXnrquRa8zUOBom6m6km8vfnJezKTc
zBYWuJcjUHpBVsuEnJe2/F61ir0StivvuqVkiFn6b4zZQYXl6qhSuiEZGtQfnhj8jMxO3pkthOi6
0l8gBya/KtoeduajaBpGg3qXj3kHvwn9I/hQKUAUSDNSHBU72ZWaL2Rd1UOoqNEdYtgQIMQg2CRu
rztN70+sYe/175fS+9N8lqeOAuZkEkxe0rIPWv2k1Q+dulKMX/wO7y6M6d+/O8wtSIBChLeMI/fD
sLHyOAGvqqx87KXTBXEVdYJg0WGaK3EoVqtUvEt8h/cd1I34e+lGj5jg/oEX8cHVkNhEV+z21F13
tLgzqAgp9L3RWmDLXw4sttxIVsPRd2RX+IjJDiqWZYbdslQfRkk6daHg7zIJnaGwQz/XDcp7Q2xb
LK6CFfWFpTOc1poBmIBHMv3Pyx9impnhC5g0O6o1dhsjThyz776Mo3Rf0EK8PerFswflJo0ekUGF
ZXbKkUAFUuf3nD0g96pPcf2AfO7tEEsLxsBxbQIVsDbniMRSLZQ0SXKfND1BLtobf2kiFrW3g1yP
g3cAdVBOBl7G18i2Dqax4VIgoh67LevWlqKvRROsIJCm2bg8Raco1L0mMCINiNls1XrQekFC4aes
FIj4eYz+mW59YRI/DJOLj5obv2+PCxW5pZg6LQiK9nT11VlMA5PxWrXa0BksE25QoT0VQf7LTNxf
ptXci15/HroKfrYQ/OkN/1s+xi91ohz5l8ok5f9scirhj4rMsvYpU9RdOPL/Hgztl19zEzRlWW+Q
inhpNS7tImo+Qx7+raeVdZ8HSm7nuv/g6tFzjVjANu4KyERhqm1weCWbj2G1wwLx7QICtN1Hxr3f
hdqdnAztcw6WZOOXkOKzSIVN745UIX9VkvpolIGDWEqB6TAI7Mz17jzeMyjca9kuSL3vrp9C0RL5
h1l3H7OM/4KbVgZgn/eMr0K90oPuUS4rB/aJBsm6eSxVYV/75WOdpK890No+GsGPmPqH3OgfgyaH
z9QC7fcEMefUhutZd/7DEGOMA7lSh2uutwZ07sDCvZCXFVWbZCvGXXVqS9WRYQWgBz2+5KkFL6WA
/AFE5liI0UnUEOtOh8EezPBhbAR1E+jQIKre3xiWcUBRlfOjhkiuZtF9Xru/ValCfSFtPnQFXMNK
Lg5JkNTbrKqY01b6rPCXd2UdH1RhfEhq6TUXB98Wqhb7afnY5OPZl2mzd+BEO9dg3s0HXUD52gv6
H1mTc08H3otYd895MEpbjwLOphrGzPYU/TWCFrahNbSGDl/aemDKKB6aKCdRbbs8rjyy3BCK1LRA
XVssEpzrv2ccXLc3wtLWwxWPetsEBWY/XEYx5FzJhhA5NFNpwMfWGp7XZfbDC/zfeQ3SOReU7e2I
CxeCDPfqvyGnnfnupouEXERDki4OFJitale2t7Oe811x6h+R3DndjrY8PsrbnC7kaHOISCslnCtS
SgmMDkufAa3PNZ621SbXig9ju1ZRXwmnzdL3BkUDqTOz0OGqQVFc3UYCZ9ko2+54P5Z/nZVME/mf
sc1v1goavF91BJOV8IeldzyeuUbNvP14ew4XV+K7OLMP1jauXHkW7bA0QvwNYkgjUUDgMrgd5jo5
YThU5mhBk0xzU8/WBaKmSM3E9G8gpuIIW8D71qCX+88FriyNO2XKpbBWb15eju/CzpJT2Qu11JqK
vhOCc1qOYOSiAy4sBxyFhM2aFPNivLfVj24MWfe8KAuRtBKyVAqcmkpk7eTppsdEiWq9nYQb8ah8
uz2r1+BDmDLv483GJ/ZtAnRJDZzBdVGhGeQc5XYOvtF6xP7hTmuig0GvHO5P81qGw8kzktcibHij
yL+lzPg2DNLvdECW4vbvWlpUwA3+c//OHvGWBxuLEn/o8B6wteAb3gPYkEQra2o6JK8yC/C5QI8m
9OUccOA1naChTgrgQGuPzMRjqkSfbw9kadmS6MFEIsmYYG6Xy7bSxqCB1sKWFxpI1qoZ224FXbUJ
/rg56hEjjkXlGh3lOpdlr4gomOlk83BrZse2ObjkHB7HWqaTAHrKHW2GOz1tD1WVfr09voUuArGA
8EkmlXq88Gb7ktwDrCM8ETaIftA+dDvZTvf+i4n3wx1NStuPkajaGH/MH5qxy77cjr70Ad8Hn63e
3Iw6sc0IXgiJnQa+rTYrefTSQlQQgoPmhaoXl8Tl99MLHwMlVwicIBvgiEPVFpAwWKsHLkZhI+oS
vX6J8+0yiuEbWBZJZuAkZvYkxNbHyAfiLxfN4V/M13/jqLMLqFeN3EtqI3AKpDpcH4uEcE1jffGT
yAg50twUAUTO1oOHMk2MpgQhzK+F/DnsVsoFi3+fCpGi4CtNjNljuw8CuVCwNAH5FNyRWJ1ibw1m
ufg13oWYfsK7FEQtNS+VKXThgNTvzSa0EbbeJZCOb3+MxWzgXQo3G0nLxZJKCr1Mt/O9TRAUuzYR
Xwz6+tJkXrIGhV4alTop+L6R7mjPXo4qQr9XwxotcGTvY9aeSu+str9vj2gtxCwV0AaKbR4Sok4h
fkdNdKNEna2s5RtLC2BSOkZfj7T3GggdG7mlI+HlYNa+GSC/Dmt8lMVh4NvN+qLLyzv9cqbyUR9R
ZmemIvkM09oaPsTZ8+2ZegOczq8ebZI+ROaYq2FeS9VzDYGCOKLjKCNGV2t9hJCEsTUlv0XFqHow
BBnHtIFXDA+7A78y2OdWt43k8RsKFneG2MhQf9U/clpuBcE8CW34AJX5g5cn5yIQqpWbcjFPoJLJ
YUsREGDZbLG66SgoHUR8SGzesUDc60f1OB3vzRbhMm8zPqJnaDlQsHYrE7W0S0C8TzOFRqw27zeK
ca2WsUG5p0rD4jiY5alqzZ1UmicUMe/MXv0Rab0jaf6wEXrvKEXJXnAhTMDw3uU68DariB+wOrsv
GtwtTKnuN0McTVIdOjZEBS/QYrK3M/p67yeiZGd9om312q1OWROstDWX7mUkkI0J1jVRBmZbcDTq
roxF4Du1kINMc+U/YSjfa3l09rK/NMemGcNWB18CnAWsBGWty0Vc5wOu7HUTOJlKDy8JPmhhTUki
XSlMTn9mvo6hrUiIjVlT+W7aS+/Oyiqz5EauxMARBU/bRIkvbYzIPenQXI7WgKgZ5bxNqCdoIAYr
4u5L2/TNwQFddxVGyWw200asS+ybGKHu7sMBPRBNij71XSGuHNRLn80gGweoDu3xCvgx9pJYKgoF
FE3R0PUb0u++YP0MPOmH0kYrB8NSvjhJMcA6Eim6z/N/DT23HoslijWteN8byfMY54gooCHTYuEX
dvrO1xHQur3JFgfIGWKRMELjmt/Zo6aETVSBexIwLOkQbaq95kBibEurQqyLoXS8UikpTDXf2Tli
ZDgX9LxMnYq6WjnIm9ZEuAAdG09ZWZlL94SBax55wpS+zTeAGlVSrQ8sD7NEX1FGmMlYQ2GvhJi3
4zRLkPuqqwPH01h4pnSH5vMKc3Fxkf93FPN7wk2TeGzlitsOTbP4Iei/ttJKCr82itmtXYS+jHoB
o8C6+2ls9GclL0+3F9ji9fHuY8wBL5Y6upEwcBopDVa5QbpFzWDrngI7NwBi7CafXn2PK2b9tPaN
Fhfc9DZBSEGBPDPdL+8OqLgHfyz1bF4lT35bip9s/bx7pMxwELy8XDkpli4rwCr/CTbt7nfBfK/W
Ck0t+FruSLGw/6aapY7gZhJvvd5HWN1Ys7ZfHh4+QyCsqWHNJ7ac1LIl4D9OM+y8DkNSLZI/pbJ5
7vo1a/fFpcj593+hpnX0bnAd2qJhJnI09WkIA6DfBkBRfD893l4rS2FMBYFdjiLodPMTsO5zvmOr
cEJo+bOOoiKqLQPai/rn23EWTlpDgqoz0baAYcwxGLLgBm4qGb5jJIpdjZ88i6ZjDUusRR0WN9M+
WTPAWos4fct3E5iYDe2KSqPtA+BawOE3rkDu9gMYF2E7GjmJibhyCC5M5oQhnNKNifw0x8SbVZBX
xkCniVr+phKeTTx2EzVeyQ4XFuFFlNnKoAakZZ5LlFBQbR3Zvq4xto3nmOa3299scTjcipCSIFWT
Fl7OoGsi7OIFFd3CFp2dIjok1bDLkuF8O8zieCzg6jwwKA7NMwuj8QNj6ic4fqGdjLz8OFRUvMoW
n90mXzkyFodEcUFWp1Fd0YW6QLH60kgYUppTVWv3iVHvYo7620NaCgMtghY+GSGwvdkxWKEBVEfY
LDgK6lNI8GHxaKrP4J/+xSkB/4LCMwhBSLHzgok7ZL7ql77veH1vh7S32hDFtWGtlH6t4wFAdmIS
QLiFg0TV5HIpaEnYSHIZ+MB8mh2SnE91ZLvA4bVDdartCus8ew22uXC6Q44FGU5ZYVJhmaXUZVH6
/aS5Bybxqa8+eipcbekuRY/YSl9vf64FpD+0fVUR0QzAZuSqbghNsVV7CquO+yjt1V1/dI/GQd7m
drAK65nXnCElsaMgldLjmci48/QvD3CalIXJrejUfVZ33l29iTfofckbcbMOfp2lG/8bbcqnIckh
UTzbw6UYViUWQtGZp5snPDbDr5Wpm/7AuyfJFADkKDNEYdvAo2u2MlQ5BCoBZfkMtekJMMNeOuLY
suuyjbiVj+uwqNmy+CeeAZBP5hnPuGZbqwzJ4ttcC84gfveq9oVGJmj+59avNjI2W7dHtxZslmGY
JcQKUwyDc6fexegB6oW6keJfspTZgvJ3MIW3gZE2WexkTo4rFpIZ6maaaVJwTuid0nEGXVp+Vldx
9XP09VWc2ZiGTlJCD/+vsxjJfxK15I3jV9mWXDeRAbkEZv+ajfV9g1Zy0fAiaULzuxGKD41q7m/P
7jxP/eensDINTkr4C/PTy+rTcYiVMj27qgJuMM3HI8LHv/yx7neSOwYHKXTbD0ELNlQNKQOj3S5v
MIKwHjVobhQcWvOgZMjV5DSrdoHl1Svvw9k5/vYDkRIBsibxUrvKjoqyF70ujINzACSsqVHJ9lK0
v9fwRothJnYA1QqQa3PofSlWYhN7gn/OJdQoXzQBSIz6sjLZCyeBqrwLMksbOlcU81hSgnOcbcyD
sc9f/L2+LXftLnGkXclRt9pem6Vg/0zfu5DTuN+lYFWKqn6KUfW5/ek9KV+rJ92u0413Z9nDXqX/
dUpOxWlydVo/ZpdHC7pIFFleyvwGTimV9EYkCE7XxvdCIvxstFXBmVk15p/hcTlx77Jhr07ysdNK
MQ794Oz5o743KukPgR7E1DxVnncH6v0h8tOPbYHG7+1vubheLDSLDOzoqNXNztwYIXXMO8TsbETm
pvPNLUQ1OwcocjvM0ufj0oDEp1Kf5ZC//HxJClrMck3g/0p0h7pDu5ENAK/WcO+27Y+7wrNWEs6l
CZ1Y/MA3WTXckZcBvdYtCtlVBUcWXgbsO/Suw3Og3Gj4KCIW7w2AXMK1F9Bc/+rtM2o8tMCHc/oy
rZdRRynALaVWBPgK4773xo1Su9kmA5jfaB79UP130SNhrEU1Co4x5WPA9vgaHD1XeODi+xjGsm3J
5fc8FU9J7h7lSDoAxD/Jgvjk6inyzOI5bqsfshx9s4IMyzZp5d0xz1/+GQJvOENF94h31myjFVaY
ck7pLhJeMlYHJBWBrRzqV/FjsF/LyxYvEA3ZDZ5zE4Nn/pQr0zRpqZBn5+iPhRvNVtY3Il6TL903
bBoAdHiYoGzklZN4aWkAiyEHpfao6fOXtyRYgmRknXeWQorgag8d0tsCZ9qURmVnJg4HUY34uL6y
BRavKLINEHGayk1lTb/r3RE2ZCoSwa3hn8MH/UxrYKPfGffuyXiMHvNd/SrZ7kY+riHcl/Y3LRcq
k+ASZBK3y6Cp5vsquI7oHEbdThhhIcXjDt7O2v2r8Hfmudv7ONPL7N3gcEsykXrPBAd0+8k9KFvl
GG4FGzi9nf2Sj8bp9nmyPKypiIxoh3iFb0raskv1mnCB9JhUCFNjnelG4cqoFqOQkk70QRqjVzU8
o8hH3/C9M9at9lCqG200QCWvyZJOc3M1d+/CyJdzJ2G7gOhqIjhtj6xzuPXC+pCL4l6lVHN72paS
UIOGzAScV1AYm60GWarDWKoi12mawAa1vcH+Zpv2GBK45UFwq8PtcEs3p8EmkymIo4A0l9fh7BNT
1Hyis9y04Rbb1ifB0NZSg7Ugs5U3VLLipnVJK0ZFz10TYf95/drmXToz3o9kdp34nib4at1FVOcs
PKA91BPN8GM0hhS56vGco8FvWcmL2xfZygW9eEbS0qT9C/sdEalZ6FbHpzgsIsHxUqpPnWk8BZ+0
+rPQKo4q1b/HQdYPRTGevKh/lMTKA8qFtUJUi3+JXJxuBjSZEIIAlGzxnaYj4N0Wr0RXR+Q5tRw3
Ovl9sx/hNJqgJf96zVxEmT73uyjjUHN/JrwytZFWWx5aAGqrdGUfLKwZzn16olzW0y0wu6fVwECo
0vSj86gqoe0DIpJL//ftgSwsmSkDoBiAx+/0Yr4ciJsKYQ35Nzw3Vv1DQWN7V3khRr8p5crELxC/
ruIvuYL5gZxI/2J81Dl4ShsTH2DOximQvEQNegzPhcpDNheL0a5EeaUpunCYMMD/Bpm9/tTUr0PE
1F06iB0NRO8T5cqjoCmHpLBIcdR/MyaqyyYR0Ta4UoLqBbMmT57ms012qtIeIiPI/v7EpzJFNW/K
ftSrAmKmtxbCj6XrFHAqOydBUaZadadduCsvgszOeyGqx9jVCIK1dD2q+1Coj3hzbaNQB1Dg7V2Z
fEBrdrWqvjSgMWLOTCP9F5n/9Byd0DiIU1zV4VB/Ffjfy/CcSuUnRdPVLULv3NmW8OX2Rli4RS8C
zYZbYdMV+vzps6TG3+gw3qmFGm5AVO3+RRyKOVSXIZ1fvaGSkl5oysI/t1PdocKpQ6oRLDFSd2Xh
z5mK00k41RlYIaJCX2VeTwxqwXUxTQvPhrQRjjgM77JP9RE4SG9XD5qdbcV7WJorB+NS/kg/ERAC
dsoWEJr5gaKLXYeBnOv4mHoNgomyLlrSEIkHt0W7Hr1vhPdTbKOiutla2Xh0MRXS0yOeJztOwx1q
XSsEj4Uvyy+airi8tHAXn11NKlIYZEO4tHe5cdRc7d4txWNVFf8mDGUTkEN0ha+ylkKVfQRZVT5s
G+4HvzvnevCCDeTL7fWzcCmglgJWEPoiLYp56SQa3TqVOj04hwKQMaEPyPcUcWWRzhV13tbO+yjT
r3h3v4k4exhmy27ow0F7icb2qQtkVo6lf81Suoyq1jhRoxq7ghb4JhzhlP//hjl91Hc/oCsqs0bT
Co/YoEN7DNseZJ7WJIqWStPABIB5iehrgsCcLVbRD4sky0Sk9lXhoA2/3frj2P/2fWVrxb/Rjuya
JwsLDhhCsEvW+nULNxNZrvQmSq5dc6jMCI2GwqP+KSt4sg6eBgy6l01b13Ga6PwvFjatK2na0uJR
wZ0h/mEiNz3v16W1KPYjgi3nTsRmQrHuBQs2ye0vt3juAAwS1ekI4PCZTapamSC5zC7AIf5nr6m2
QkOwFJPDELV0P58N/YU29mYyV1GFF8F69fFQFKJsV5jW2mG0cIdNQDsZchczTJ30chWhwTT2ruCZ
b2wPaRvsVGFTc/6Nu/pgOeHj6um3MMGTLB/qfBr/AeR5GVCqK6nX45T6uQ159DS1EH/n7V496R/c
SUfp2Ap/1p4W1w8zquimRTUZrpxJo/4yZuxao6nXjY78W+mYFv400COaXTaiSxqL7d91+jgZqLbw
np1e6shPzhMc9pIk1E2lOJp5DJRwK1lfRrhNt9fQ9TROQZATsihAkEzNjuxeCIwR90MFWPS4kwOc
4iPl75DXb+OA20Q1EfiadJVYID410G9roIIV5h6zsEPhHnjdrAzkbTouX80Sgl0ADI3JwOEKBpBI
fi8khWw47qd2O+zUXUZNuCs22W/BFn/hB4uj2FP7R99PJgv6sy7tvDV82XWKf/kTZk9PdZC9wEI3
7KwPjR3H8j7xv0lRb4uif4Sx5tX+zsVa+PYXfGtL3Rr47BMWftlUAnCOc3zyjsIXbKD6H9ZTTqNR
OQzbbJueg31z36tbfwXBfV3E/R/Srmw5UhjLfhERrAJeWXJxOm3s9P5C1GZWsUoI+Po5VHeU05hJ
pmo6orsfKsI3JaSru5x7zrRcALKglgGW4fl1wEwgaiD9iJcjR9WlR51ff661yhftawMikS5da0kv
PJawCLSZjtogRua+dOgkkse8QNMsv272/Gjto7151bjVdo18YvFLougJKA6gAyCa/XzThRnlHSYD
07umFg9QE96VMYbKuI2yklVBE8/uZIjI2UdVBlnK5e+54GSQ1aAiiFcB7eLfU/Zn73EP+ECc60ly
Z6Kb0qhPegHRuJpj6mulK7hoCNhokIHiI37pTPfcbFM0bpI7XSg7ISgYaLp0xxXyjIr9yu2czuCX
M4oyIoTQcVq+wFfUiHS0iaB4Inrebzsbcna2MsQeGfUnSFTnTh5HD5f3cfFeYG4G/JEAICE+nr0Q
IWRzlXrARk4vRP6zdY3vwHK9ajfQRN7iVfLKHWSaEgybeiuWpwxmtlqMGmMcfMLtIiWYnZ6uL0Cu
YXPkA7WXgd6ZbqtdaztiMw2bRZt6d9newj3EOcESMb0NFqr5cGecqiKHi0Xb1Uwr14DAbFRpeyQM
D7qivUGz6gWy1v9wTEH1DdwG0mIkxl8mLktb1HZLrMAcQXcPaXPbfs66YmtBIfLy8qbdmu/mmaX5
sGWtQRQTqs6Iclh5rNpMdwaivdAe+tqXDS1ciPMlzSs0hi4NSRxaJGiqdtMhjkr6GCq2MkgM1oBW
y2tCtwF9UwXN2fnZtPqqKVs4MntUfRFFewb+IEmwle7NwuuOFX2Ymf79zJfovBlCDJEld5kgnqTL
bs1XsNtLLhlBH64YlIIAv5ufgyEZeqNBkSbQO7IVxoPVQ/ibQQTVSAB/qgYozCP3bbqfZl2vOJXF
TQSIcUoDwUc0D5C6pEtV/fcFp6MfRUWPkXfA4sTfzmhP3hhr/DA03fezbcztslMlBZlgOdr7YRLX
LZRJf21lPQulXdiB35dBy4ZE2pidCoQO6iglUXLHNuhObqg/CYVhaHTTXpPdsCvXvt3i8bB0lCMn
xifM4nxeVxb2eoauZ3oXSuorJAluJbTVnayioMJtSpQt2hw8XEx6j5h5m1c6Rjdz/RGCv6lbIMO5
ycxmLZpZ/KZnP2lWROR5EppVmqHxLUwnJ3j6cpDqrA6MLl51MGEDFoEXwppjU3lrtsICCRlEGMCq
paCxObSgOzW9Snv+B6eCDBBgPXxZvEaf9zjkVhPJJa4gxrYc4H2gOBT54fCr4/nKs7O4pg9L5mwm
kKHWT/vRAqKk6A7ZkO4Bgn0isbhnSrzy4qAwjp89d8q47airge7F+hJtD/pg1xVVk7shrCBOH1bQ
as77Z9BdvlVJB66VsSy2BDJwo6y6rWoHbacCSNCn7ZHKRSs7AiLaWwAEuqucUTQPWOpplX3AfDC0
xPs0PY6aeT12gt8pdgoCvrA7QOIkA+GE/guuBrqHavJTqUfMqIbVd5Ko31sMVUDr0jK3I9GeDAEg
ddjLb5ndbpWQU9QW2tABnwRod/iwHywJ/Htw8sU0eQ4N4Zq3rsjsfVTJ16PWeGrUgdOOD53X0cje
WDKtQdchgYovfbQrAh674k6xSrJnEnmMNA5hBVv2QXDxQJUwdKPSYDvaWztLIp5MY4FQIyffyhqk
4W1RCzexwIcI0pUBCsF0xyHbCiIkNu6iSp2kmcHt0dvWNdfq3C80Uzgocgak7Q+GiSjKbiM3Rd7o
JqOKBnnFT1HIj7GkhldK16Zuy8fHoUyizWiatyIfIZyNrmibKA9dq76qtbhPFPM1peEmr81Hwsc3
Au2ivGaAuhXjNxTYwPcxloZHQU2xq2z5pRqs3mnE0IIeEWpdSfsz40bomzptXAPZhxOSVPMiQt9J
YhV3XDKkbdqoD3I4gcxb+8UgyWsq1k/i14OIFNmAv8QTgCs2cxgWw+yQHEUk6DblTXJQDrZPhdt6
4a3mV2CQXfHRCy4THeaJZmwCDHyR0hCCdWLkuhGEXP9F5M4PE30l718o7E5d7A8b00U/e24MzHyn
Wt5r0LgAA6U3esWrglazF3qt5uiO5ZDYM/ExXKiyrsWuC/canG0o4Rh4iqY36LNtwAeBF6s1NajF
tzrRPVaeOFuj7J/elS/OY2ragDQJwNh525lTKVXL0oihsliA8LqzarfJs+uCRG+ABWabQSn1lbdu
KUa2VNAXgSAEfct5faq0gIztMFQbdDZgFR3IOc1jWBeOXt8VILNUm9Nlt//7D35Z44dBde6N9cIw
LU7iuxo5iNOqY+/ZrLZcVUHS0chg0UlM0+9RSfKNpDwRfbxVKfRM9AJat4rNgTwF5trk48+utQsv
k8nJIpjBryjmCy7/1oVvDqmBP3szj6MUk9dg0TNJkEBLheniGOmVP7R/349RYAbMXwh5AeedZ0Wk
UkFlpACKmBgyUMmxY5RPJsLey4v5Xzb+w8zs9qRNBfFsaKCDeEN2IT0Z/+z2v8GBqUddBvwJBSX4
nm27x/o12azdn6UyFIbiwHKFUhQG8eYFNYKvhuH8kgTKKX7IA7oDjTU0wIpnE6zA0Kasr/P7Cb6c
3Ipd9iztpRXvsfgxdVADaCjmTROqny+wrkotShWNBi21bM+j/IXTfJ+x7OflbV4KNiyAljAoChzH
l+IBNOHqzDQTK+A12NyAXB30/VBLfmsq/mVLiwuCeALo65FloEz5eUG1MjaW0idaQMEy1XU3xJg6
WitR2rIRVB1/Q+i/YLG62qB9pRXYNSt1DND8orPmgHN17XBetoP1fF5MB2IApsdUw7CDfZJdUARg
fE7yTTxYlpMFkSvv1k7kokkTkSf+CyT0PNRFcccaZC1UA649ZHXvYkLAkaE7f/krLfQicLvR+FNQ
lZ/4SmafKeyBkIOsrYZrZyoeven37LbYlNspfcmf6n2i4dCvvcaLa/sw+js5PXspdSspe05GLRgl
hvx2b0LVgCflPwTWNlriQPuCPeQLY1FeMsRdvEZdYASOjdZ3ssggU19salldSdiXrpWNoXywvmCy
GgIon88HHyQt0XrsYq5n7mhwqH2/lWHoyMNaE3XpQcS4NfR5Mb8O8eaZJVUu0grMo7BUvoYjYr9W
cSWkc6HSQ/xuLw3k79sA03z3H4Pq56VRyrtoyASOflf6bWH6elwAsLrGfbno/4EGAbs/pNUmUsrP
dtjYRlYW4YoBUGk4shvdy/7Eq+tkbrK/b4+2b4A5OQQju7/GcbB0HEHSg2KqLYPUYt7krIEIK2QM
aAWJoKi/VZ2bpNZ2jAD1XbltC2EoCqkflmabibkF9h8kYptimpwJMJ2pNbU2Bi92HOO5V1xJngZb
/pnpxq+o0veVRU6hpLlW2CgO5kxXXp3FMpANcgeUPTGDSeYDfZFScnhqeOl4T67EkW6ZQ+DQ2HYN
6bm88g9D07+fXfmu4SDEBEtugLRNsiM/btbAYMtf8cPC9O9nFkpj+K8nI/1rWYInQHsBT82Kv/wt
7DaPD883bBam4Ptl0OzE/WNtt6kNCaTnOJV59gAW3W8CCQbYJxEoiuobtcmTaCPdEV3Rgx9BgYLX
kO50Pf8JOZ7TYCg3GSfGNs/C2h3H/qEVQyCBuVYuxFaRmtQrWXrFUnKQxhwcrO3ooioBbHVPVhyl
uui+ILoyxQRgcpjzVZl9B7RUpqoBkcDjBPKV0jMS4xVUebAJwDoqOhpYssSNwpBMR93GEKMXg8cS
6B03tjNfUo3bsMsnWb/WV+LiOYq01EFIeWvU4MHMh2xf2kbtWkzbFHlXgG2/+3b5bi1//o81zK5W
JJoSsx+KPnH77UK5fyplRh1Vb1cyhKUkyD7bq1mgZidJVWaFpgeJXINeVNnYoeaVYAwaGXtE03QF
NLPwaT7lyTO3WKSZRkE9TAK9ZDvQvV7b/dhCKllPHI42+srxXsxhgQsFAALJJDqEM3NwXloMhQQ9
iJ60H53Xe3SnHO7vmSPsKQQPUAtbZW9f2FFg2j9szkoBIanyiBUtdjQCYB9IZsiUWfJ3sIuCb/jv
H2qAODGzSjC8Bc3i2fMpJ10eRgrWV9D2tqjBgBCSPSfs0EEA8fKBXAqtYAvRAIZIADqfc9iyRJLr
XhuRk78LP6NO6zJwBnmZCyrZ8Hb0jWnKaSw3qxiLKRqd+Sh0eMCyjVFjxI7zdmtkmwD4aq2K2dVo
Jx6z7QTfB6fgbi01VL969d8YBxRjkTrh/ZxtZ9RjVE7CmcGUiZw7Al2Dh0kWi+06vOIPXLjT420a
TrlHVXqXAtTiqkeMFx7NYC1e/npRgAGG7BwB1wi+7ZwHLxRlJVeY2wg0i3p4yEE3MjjUShzdMlee
8SVT8GwYxgDrDkK+2SVRaJ3b3G6MwIqOFqkdsKE5XXMTc3nF0FefpmEUEtq50xAgSi6z4DwhkSL3
OMpBPtZ4ZLijyNTR2hUc5IKVKUdTgTCGsPGX5YDBdwhjVM0gF5XfSDq5RW1yb7DwrwNJTN4puA0A
/qIpM5+bSUuIyJAWHygj0uMgyI1Fjac8Ku8uX7uv3gRmwCQ7TUcgyZ3PIpkZLrgwcxJIUe71depS
cWxDHUT1qN2SFSjF1/M/GYMcFdDn08DY7DGoamKDe56RoGqQdLJIvBRl+3p5QQuX7LORWehUqUab
xzJFcNA/Ry26SgKwxkx4RmXstTp20WNGHQ7ExxkmrGX9lvLUxwy2gwK8a0bsmtvJtlcij0uvYDZ1
TUpPpGbAQP2gie6aOV/jRFncFR1DPSrSBvzfzCsYhVlCtS5EsTUkT2jw7WyRqysv1dc8CJuiY4Qd
oBINxJezqxGNRSkpOFBg04vBHvKaxcO+VzE12lcuJcSRyrUsYfFgfVickw3FBlrnlNsGeO++9ZHi
lN3gDaAtHoXAqErlXf7qX33Mp/XNPWtLAY/OZWEESkrdGg2UxAodysAZ+HTZ0OLHmrB4qO9hdfOW
dmmA344UhhGAxQ5wZGlHyRq+ePkETxSe4KWA4ta8Qaq0KGZ0dTcE3AwNx6Ca7DRSFjtIxzC2l5Sp
wy0aOZC2AummrHa+VINfODQlTCBbZeFZXT86Xau3uNDGzyQzDAcxwwNTwDoxthi+N3+KePgeYloT
PVqo+XC1/2tXjO9xtoTZJSxobWlJjH6Fxl7MqEOujRmQ7Mflb/HVE382Mv37WQpTxFGcUYKLk7Lk
3R71Lcms3SjI+//PzHT2zszEVRdXLCoIVCwHn1rZfRl2j2BMX6ndL54sPMdo8dsoYM0zetkoadOm
cI65wdyh53iV880/rOQ3UgiIFkBKZ/7XxOWA4q6FW9KgnQYdpzIvHCVhK85m2pDPARW+C4YH8TxO
wI8vlXbWN7HNCyMwaw0aC7UnYboaQkFOCzji5RUtm8J+AYsL6rS5yGHFqopiOoaAD1regPDZGyZK
e9E5bVRsL5tadGjmH1NkVtQ0UoEsAvFUUPQQZdIqFFDfDP4NHVY3kf4+ZsIWgnUOeG4oZn9hDbVQ
QgKcEvdngHhZB0gLNPJuuFp6bV5/v7yuxVt0Zmp2vLuBmVnGBgPT2xB3SH/2ce8w+e+7L9OCgMCd
tIUwUTc7ehGrZEPIox7IUecJDUxcsuSghLNy9BY/0pmZmd/pLH1gFkP+VyOMTsPIqcsITKXXlUyv
eiv+l/sEP42kYSoLzxV0ezUnWSzHJEDp3g3l3JPM1g+VYWVRi4ccaQHmSYFB+ELwKoyaUm3gKJYo
mTuU35v6WbW+52niXT4Jy3aAX5xk3oDhmAUJrIFCNEAHelDF9+iNO41uumly1eVrkwqL0QjGOv9j
CENFnz1qSpSuljkct0xwU6WnuNNdtdbdqmZenaZuOuYriezSIVfAZDHNLqEzOk93CEcniar4Upi2
OVSteGKW9GC25kqBcOn4nZuZ3SWwp3e9aUlGgPrdpiFQhIoqJ8+eqZL7ZvLr8udaXhN0utCtnoCf
0485e5cGtIw6UaGEU8iQMpRA8m/LbpWuVWGX3iVMIf0xM6s3WI3UFjxCNCKGxC85uPMrzeYrR2/R
yMQICOcA1uU5/4JKQr0OMRUY5BQZcKbcNNIagd5CgQGzI2c2Zh+HqDFUciKqB/0P44U92CBwAYpP
f9UfmneQv20UQJ9Hb1zJR5Yu1bnV2VfKsqLTa4jXB2pL33qD3Ca5dFJFueHp33dwsMBJnhVvOxDd
8yA/L3KGWrHQg6GpKkcqMO1e1anhSqx5oaG2kswtHr8Pa/MAX6sFy2MNYdFgVve53r4WUryTw3J7
+ZQvXqkzM7PsCERLRV2ZnR4I+ybTMD+cA9CkllupeWTJ02Vbi6fwzJb6+Ub1nWo1Cin1wGgQWee9
W9prPnbNxOwdTIdRS1FL1AOtLw59Vu6KlOwvrwIt8IUAbAK2KAqQCAoO/ed1pOEg660KN2Qk7YMw
5evUyvY97TdM5qdcKyynY/yYKeZpiLVH+KufItV3UjfclQNo3Zv2KasBwkGS8aZaUBXOutyRW+UQ
h9mByeJ7YmC8ReqpF1q16qW6elIosMS6uQ3L/p4CbqZ20hsfsqAuOr/MtOcSGq4KJNHBMpI+QTPx
2NLxPoqtm5QmfhGpm6rTNMfQo1s5qe8LDcjaUGGPCiafej61I7utSSLdlWK8R2PiVUp3XdndXiX8
HrLQJyml3hC3/ggomtZH1yJSr/Ix33XjmDikRI8hiru3CgVSo4uRJ9SYkOX6Y6qDeIU39VbY1TMY
u6lP8/oKcwhulDTIVdNxj3GXe6UFlM+we0B/OQpYtDHJoavs9xBiiU6pESDVUMxT2+axGcSVGvXX
Q12fWnlE+Zk3PtPIDwma9FqoPFDJUh2R9zcV5Td62nskGXd628ODG9VBHkA+SHvb7YV+LCpxD+bl
bS6qbU1awALk/qCYfevKWnQVdvLWTO0UhODFt26gN6Y6Useyk51ooB4L4eN9Kld+bkgv+iC426bj
LosBRBmsEVRhSXfiUGWW0VuifDwqRvIS2+MzUZLvsjCxF5Ce4v1pZFDdgoyU4dZxC8bPGIPZGG66
a8zx2krG6zJJfsZaLgBWH8pNFZolEHKAo8BJIZ7MjkNFqFPxdnCaSNu0pWCeXaRXvV1dDwmpHF3L
ttoQqk4iZVsohb5pTPdJGx7tHBLFZhcfBO9VR+cUc4xMVG4MjKEjxd0PVuRQJ+OP9QDt6V6pCr8t
mcNSezuUjQk1avLS6WwTGuqb2eSununppjNx73i1j1n2LRLVhonRjQBNl+iQOXJpHQvVPnVUuRUN
fcJbdRqwxLivd0Std4pN/VyFY4U8yhXtw21vp/tkNN9MY9zFhnEEwOmW9W1Q6IidNKu8o53Y9bQ+
Ja1aOlSiDySmW1NOQaKa3pTJQDH3TuutTDGwweTBTfPhZ0qqB5BiYjF0B4ywr7blQVTxawlBdUhN
fcOHOoZjtIfi8j0fyLZrpGtzZMAd0kOIIn2cRFt7aK9AhvAM7eVrzUp2eBNfCXhIgc+iG/RrA6lM
bvA8bEvFeINOHqb9eZ66dg4WM8FPndxe23FyhHD2j7prT1nTgsSuUHfaaHxjUnvNQwkJUHggTHpW
Yl1zIzGUbiorezXDTD8N93z6KKrSH+IqOUKH9abR0XQfdful0M2n3gTBQC8XhsvzGCo2dt14UFFu
UK+tUreudCgAchWEjiTeDwX9WZudV/bqdZ7kW4P3fifpV2pXHKFZfWV1bJ9L1Q7yd5ED4YvYM8YG
/RcoO+OrblOmPeRxb+6apN1DefSeAC87FO2zlXY3DYnvQ5F5NDZPpBoCxiXZA1w6uUplPM4V8LRu
1NR3EAreq7HqRwYE/bQQC8/kq8TqgMMl4bcxl/c9JM2Qs5eJJzX2TjaK+zCJHxPw4/J4MDBxlAS5
Ge0SxsFVyZITL9l1yvs9xOL2xqA8AuTqG01yTeXuaGjtEw81xRsj0P1rkABn+XhXcOtNJ9UPm0aa
I1XdHYSjoaONEDOm1ZMsh/uR08wrjHGNkXr5Af54TGaPIrFCwSMVoVliyZtuLDAWNlR3LBanpuz9
MV0rfC9gy6Yw5sPg7InkY8njImJ6kCqkcUwdxJRs2t+o0fbdaLc+IOAvBcMQkNIqp4Er1xjRw2mJ
QmC02u7eGvm7AY4OR+3RTpajcdLv04SftPZ7XAJNjB7MPxTrz3/y9OqfheJRG8d0MK0+SIqTmmtO
yO9QidtcftcXI8lp/ATUpxPAcwrIzozATVaNLdA94hzeU4dYdVTcaT5O8I/LhqY8b16/gbrcH0PT
DzkzpAxRYWYj6QNc+B2k+5w261xiQIKHfR+VUxNRr+xWFrfQVMdXPzM6i5PRaY+yDoXIQGJu9pRT
/I96BZlcL/fiTeISzZX3yRGS9Znbu4qrevoGB+M/c662tzZs9jtE+rIH6H+DeQgDZ5hy+7wHdRoW
aqkCndyNYM/NqmjX1rrpJCN9lZBCREZ1M9bRUekLzRnGygCNmvEvAfbZT5h9hqrQq9iK8JCOUThg
QMX6NaqZn0rJSoS9GJKe2ZntfGG3YQ/lYhArdRmCp2ZT1uFK+r0w84Ovi22chtl1UAXPSgsao4kS
9YYWCFK5WdH6dZw+KbF9Z+c/LNmV6l0X5q7nadFjTarvl8/z4sX5MD4frUN1XC3A+d0HzHpMhp2I
yT5EYFFEK6tc3sjffJbgUFXn6OsMosoNqKz7YCJKjyMoiVRktZC2aARVYkzrouKEnvXng2lK8LxF
BOQtlE49mupo2v49Rw4+1pmJmTfLJF5CQAWFhSqVNzn+fJvcN2q2u/xVlvPxMzOzKyaDi98MidYH
6hY6PW59V7vxbeZWfv8eOqkT+7Zw1qCUi7tHQM+hwOWD7WiWGRlFC96fEdn42D9DBTVNXi4vavGx
PPv7s8cyr+V0pAb+fiphrjkcq1tJTn9xSCxYneL9H8iIF7PwM4Oz45Bao56mCTwSe4FgH70XN8Yz
IiEcu+LJcqr76gqTOOGNsZJjru3j7IjgB1FpZM0A5YgN6zIvpaZ/eSfXLMxOx9hmbR71sh7wsvEQ
vYNcS+vXOhWLiTKwLeh7gxgQlIefL1Mq0k4WTYaSEODyRZblIJwF9cxA0sKXQ2r7IbSTN4WWtiv7
t+iSzgzPzklphq0W6VIPMaDWB53c3ghtv6gauinC0l4xtnxGPlY5OyO5WrYSH3I9sAzqiuSEh8sH
E5d7+YMtWwENDADYcA6/WWLPogYCGnOI9Q0onsg3kYK0eni3kxWQ0JqN6Xue2VAZFLS7CiuR1dfE
DKz6TjFXTCx+GQwUgL4HzxRQOp9NhBqgcXqp9EGMHlmdPxkohIzxXZuveIpl93dmaLYWcMiZJjfy
IUCfJwKpRL2DBp3fgbZKRHogUag2s+yRmeMbJG8yYNgyw0vHYdfX9UOWk6teAk77Hz7h2U+avdKl
lZZG3QAlYFT8ioxA7VNtAyjTX4P08L6YkGUDetJC32926yIS8zwHWwtAoZYbDpajSdzjfdCuKn0s
nhdA2g1FB8QLgxyfP2ZVMiFrHGeyT7mT1Y+GSFxAiZ2/3zYMFqFXj4Ib4pvZkckRPAEWAOT8mAiv
ktBabW5ou9Ie/j1KNY9Iz63MzouZ8EJTO9mAcmnntTfS9w4i5JYjB8pduce0l1MhKG5caa/ucizU
WZ2jnnzSlx8Ath5wwgIkB/aOz5tpQ9suo5mC3prWHew4+h4ZFKUZYrsSB611mMVvVHRXiegfqNbs
qNKh2pBLa8i1pScWmMQ/P2MWFo8yWCSLqjdQQa1dlkTf9Qg9j6rJYl8yI69j0YpHWDpE5wZnnxeD
l4M1pIi47DL1LR1xKlDxEMFhayrCS08eeFiAjAJkGqC8mZ8GoL/ROgvNS6ju3DGW3xMitpeP6gJi
FdUj4IwwNwClXWtO4gf4fD+IFl4n3Xd7CTLNWxFkjyg4utU3UHcBwOzUG2lv87vLhpc38Y9de9by
ky3WjZEG10JzfdegrseL5mqotBXXsng4cNsxmIA4HNNUszOamEWukhLLIw2KsM2hlGwPxGdOWdI7
QqWVN2/psZicy3/NzTEB/RiXfUIAO5KUdxnTyyU/mtprpa51z5ft4EFSQbcyDc1+XlbPh5JVoYIe
fVy+53290RMN5V16K7R+7V2avO+Xa2582JrdL1JOeQepcM2To17LXozqrA6E3MFg1wBWWAYqrfq3
CKohl0/I4uk/szu7ZmoKbmvM2uNeK0CIo7pD1xoji2fwzMLMg0qJoTbSlDqlZeuqkMMYm8ZVwP5/
eSHLZjAsiCM4jVLNrjHU2wrM19VD0CTgbKP6Q1Xaux6jOP9gZnLEwFTowNrMXlE1HJrQosA5knx0
baaVoAO3vJGb/5IOAh/9x9AsVq1VoQ7UAuStGWv0bUpfavQf9rg24764bZMkp2yaOOXzqYo4L00w
3sD70QLXNaZ+J0xXp8y/vG2L5UXEAn/szJbTNTIHKzxwVtYj88ItlCM93cAEmgN2xPAn6Ey1LSIS
V3VSP9pQxQdhgrnXVwqGixcaWCJU8aDM8oVUTCuloowNXLLMkN2U3TWG2AicSjv+lxQHaGVoZeqY
7sN/PruOqgUSqqiAkOpC5qjj4xhjzIPehlEwluDAXBt6X3xgfo/1gUwYpFvzYAgsGoZoE2xv65Or
JhiO4w7sEwe+oZ0TuYhPPHIDZPuaqMLS6UExBCP9IEkEbf1smbQy7abJe7SJMfijCXbDuNjk45rQ
zGIUNvFBQVMLHJ9fKNPK2mYhJYgopyjMuhr8bGceMozedc/Wg/1WX7Nv6a5xi8cBjbJfa7MKS8fm
3PrMN4vYtEQ9wZvKwfAzXjgl9AYNA5DPNVGPpYf03NJsP8dKlUbbxEMKZhBd8mUi7cD4XbiktW7K
0FBWnP/i5wPcTcMLhzPz+9KeJXYiIblZ2ujy83I8DgRKKVSt93nT/TV4H227Mzuzy4+oy9SrukZv
oXlVWYdOysFk1j8tZqonTGJ8+py73iyKzC5N1GTG/E0afnD+UtSPl73Y4n7BTeKog5wQUM7Pt9qw
i0ZnNkqNWsQ9ExDLTJxaJfUvW1GmF3EeCyBIBGgcOGRiz51HKFUxS6oUOeoVZp2vxU13yq76XfFd
O46ucaX5UEc5GqWb3a4V6hZPOpB1WOFE+TYHdCvUVkelLPSgHaBImtwpVNlG6j0EFf/hYyF+kydy
2SkbnR10hBxg/kkSFDunAWRwZagRdxCMrJhZWs+5mVnsEfWmVaD9gblgFqLKHfsitAG8PuVFtBJ+
LMVREB+H78VEmvllMrhBUxCYUliSMhldf/Ql5fvLx2Lp8GEobJqDxyATaGk/Hz4oT8u6sGwtkKv3
hr/zEXimNSDn4irObEz/fuYQMJ0klQ1aLkHH+29RUl43OV3ZqCUXBwoJENwiJgT5/SxXqDAS03Sm
go2Sryn7wZnRXlWl9hTT8KAmWbj5h137MPd7VPZsRX2Ts7wp0AJJ6ic6KltboTD798xikBM8szKL
CrVKCJ6bmNiL++e6pWBHt9GKWOVkVhccgw5XirYcGHqNOSezTG2rMiIUTqtC3Qym7pji3RwiT6mv
mwzjCkD+jIU/sl9avlfoP5w/dD4wY4/6HGbKZld2AO8keqTYSSMFrVQpbcJWHBLl8e+/FyIY3BRw
f8GJz6xk3DZpXihqIPLQyaTUt3vqkKL+hzCewPWAvhAI9i9VldrM5Si0U6A4s2sOeVPVTJ1avF9e
y9JtImgZg01Wg6LPPCVR7bGhao8WH2l+ETRYbcb+4XSfW5jdV8YbtRElLpOJ0uGQlFvFyA/VsEaG
uHRnz83M3j3O9DRuTDwLLBy9MquukuQmBtymDVvHSov95W1bjPbOzU1e/ezOqnJp5DnFvslX7Y1R
7ZUdBbMCu8r2SaBv2KRu+phs9F300h2j01oTesnPnlufnUAbW6nZQkXT1LYccGk6HHAvs5NXnqbF
wwEVzknTAcxXc9h3mAvV7GP0mXmRnMxYHMoc7KOXd3JpKeAV0RAOAd8LXaTPGwkUHqaApjYVmHsw
wsRBwpE6sspWXPqiGaiMEYDlFfDvzl26xVFDBoQ+0JsEbCJsI/WPdWNuLy9mMcfBy4osAPO8MgbO
P68GGthClyi8X3rN382XbMczpzyyQ7ih+ypx9U2/VQ/iEK/YXTr8E0M6NtAGMftciggQcApsZQgy
ky76YbVvuubL4KJF1gO/u+Jjp5M9j/zObc3uc5UM4xiO6LRQxsDhhUrz6GAuzUm6tdFEben8gTB5
Ghma3O0crTpkNI/VhuGYjwOk6DqrcVKdBqI21OtQbe95WFROVxo/aiEAVVPGQLJlsY2JRL1CGwsU
gStfVmuvHcG1AoBS7ZDOuJY6pd1wozwZeUUdO42NXQrCkpYm1ywaDoWs/LDKKgRtY3ZKbQxg1wqe
yhq4s9ZK41NJkmxXFO2Py2dn8YSeLVb9fHR0bcyibnJgRvKopqUrm5LLtW+XjSzCLc63dBahqYTx
lke4B+rW2mY7cSwfm0Pjj67iK4/DQV85LGtfcHZYMA5dmwrHfahzDHKEPyLldHlBi44Y3Id4H8G7
NOkFfN42Aq4xPUtj0FWc8n21r280r3b7gxpY++Sx2jW+DG/c9S6mJENX2niXzS9f+DPzswV2Eac0
KeEiq5falwFmfWBB6+YnjTpov7SoIAGvfAB4ea32tngNEcpjCFwBEmnOXxQVdiOzDtmJAjiB2cbu
AOpfPd/Ga/d98RNiNBixO5znl/qJSUlkDpCbCSz1mNlHO/p1eQuX//7EXQkiJtRpZh9Q7jM9bCtk
JW39TsagMVZOyPLfh0Oe4O7wJLO3Ei+WAAk03kpkDY6SolCR6P8Q4kD154+JWQqnCckCQdv0uAy3
jcocKt+08evlbVpKuM9tzB6wtC5UlTIsA2y2Ti6j+XqFMtTepLUjivyKKbZ/2eDim/KxqHlWMvLE
lhqOhjPaM9+lvn6QNShI6GynYq5Rb6yVuuei+zszN4sDetwhS0AtLdD0n6TkbjpwcH4K7/KifnfK
vrxeE4IU/AnI7Oc8TUpeacQaAJXM3sn/kPZdO3LjXLdPJEBZ1K1SpQ6qbnewbwRH5URF6unPUv8Y
u5otFI/9zWAAYwzUFsnNzR3XOpPdeDMf0P2+q2vH8B+S7x2w6qMVbho9op55orvq1ghFUfKmRsJW
6SaCJNTauKUOzDYkrYXvSFrmwOl2evVfFPJCAv+W5MAa6pEQDePhWwle6LH5paYChdw8sHWiCKCW
KKTz7RB53epDuxQ4sOUlXhqnMT7P6ffrx7XZbGldCOFulqr1dTPGMA59+dTbEnB3U19NXppZv5Fi
0PogUTcuMnyAxKnlzrkuXbRC7sr15dKm2hqXo0vLyRPLtUAUasaCs1p/5YNG/l6i9mHksUHTsTJA
I/WcOuPwM8Z6ELAgcNkrySGhr32kCq62YFsB+/D+0eyWrtdIBQ2Myp0RSc68Tnuja70HKmmk/ZzG
szpPjg2PJ6kkwa5ua/9/eoMCxHvZLdremJJD9kgUV8vQx/0v449/lEbjicvA7murMYPSROYjzR6b
8qihC+F/0Q3kjd+vAtM0azM6uoBjw3oGzu3gwIf12jEROcGi7VqV9DLQHORpnJEMDadGd43+wVoE
LuF1LUdq+r2AumybrAHuYqjLn1r9ZAGRY+pmwXZtr8IClgnGvAE7z61CqedIHdBxEwKY9jbKabhE
opHrzbapFY39PxncQiorlpJpwEKAnBaYrnEqHpd6TzzqJw/JSd0DLbrA/z5cV4TNd/lCKudeNGCA
NQiaVcPOjALLtJ24/FUvsYtar9uOy8FcRFCjWweGwq5hI9ADYTcfY+ZlRctZAaCphWGo4W7pH4bi
fH1RW8d1KYLbSqm3OtoUOfJorPeJEd/mUfzruoj1J3izdymC2zdAv8XZ0MYacAysYFqynakMJytP
7zCRHVwXJdow7hGpbLPsFRkcXzXQT6zsdbRes3H/LzIIZsjBKAQt5BQ8zRNMW5AGOVyj9Q1jcFIl
rGPN/d+k8OeS9tNc1BneXLt3rPgEtFQ3UkWFj+3T/7MW7mgW0maNGfVzqJM+MOjgLqXAJ98sHyGv
9Hu7uCNJkDmN0boCq+YuATnOn7JQureCZQ9nqPCMc/JAAnrLZCe7bQXtchtQnaDeBqjbytRnwm/h
lgeEOWUk6/PQz9GJ2kx19TkyPK2fwBaqHfNIPY4lEGCHFNOl0vP1E9zc27VohmQXskR8tKPatQwA
Hwo9iVJQLtBTO1OBiC2HggCqB0XAt8EZbn2RlDX1LAHLeYHv0GWe3H6px9aZKxvwk+dWLr24FLWc
bB/ohVD+QLXY0NUSIVD+3D0rYL8JptulfUPpGwLjOD8PBzNyuvvcm/ZCAuF1RR9syYVwzlGLSs2c
GkSvYXFDGLBkHKBGyE/tU/wlv9UPnYeZZAAgPWemlxxF9n/TuIDQHdVc4JcA2f398znnltxKFbRJ
pd9NpXFi7VkC7u51rVnv9ccF/hHC7W5FB1vr0V8dWoP8nFjzaTBVr2T0Z1ZXwXVRyqaGXiyI28y6
wjwoSDpwPTwU+N0maBIn36Xu4C0+2dOnYS/qXRBs4VuK58LFaYFXMowm7gSSKQeEZwGYXnd1t+yu
r2xbS35vIt9J0KaTHS8jPClLlQLSqF7CGqQJqZeOR7lRBKZatI8q5+fO09iNeQKlxC0ExujXabec
JHd0qeVld8jPnsBwIjBtAjXh20RLQ5OsEVh0ISswjorkV4vKQPI82KIC6WarFBAE/tP6N6CyiyNr
ktQGYTaCluWe3NqPZCc5ALZ9PAAJwEOcVJ5mFx2jiq8Css6xG0eEnfF2rT7cCPA2AdEHRWudHxuj
Q7ksEoO9mY7WfX+zdiDUR+U07jERHH9KHtZMO3rzX6ioXL+prCiVGeQtdOfH/0otkiWMBWoh5uDB
N10Yr7YIDVQkYj3mi82tEtJl7ZofaO3Ca4w9U0GEgfaz69dhU1n+vER8kXvINIvlvabCTendaik/
jbTfVdbgFSkRhPGbC/ojik8lGZhKjosWffx6nx20qvVaLfNH+HzXVyQSw0W1KI2USAB2c2jFdypl
Xo7hMaYL7vWmFblYC3et5TZZgLmMGWQpuZkN1VFaYCbEmMIcETdViX99Sdt6fiFOe68LpOhaRAFY
03AECR/ZrdntRH4YT5arAcfC0Xz2mJzrb2jsFwQ2m/HUW3/P/7kqb9WZCzXUIpDGoJcd0xc+81dK
46F24yM5KDvFjV0J5LL7RNj+uPn6XKx3PeMLoeD+UXN7VtHuNTc/uxYYgVMqgGISqQl3vcayJFmT
m2rY9bnDssEdMAJSFYXgfonErIp0sRIzNuqIzciPUfgkZMydvlF8iwgWs0EsDm/2YsM418AqWNYu
BKeknrtf8R50YABGRv509ksv8UUjFqLj4ZwD3c66eZ4QYw9RvBuN8lAD9uO6ygv2TefmATowPyA2
aOcwBl2yCWrUFX7VUHL/upi3LOuHF+TPxvHsvfUwpk3R4Gat9KjdXUJ9vUaGzwNFCBAgFtRsp32Z
75JHcuiCyYtdw/Co7mRPxTEOVBk4Kq4UPc9qgGkwEt/QJ9sTjQ8JTLTO2ZqkYkVvRKuJtrAF0Q6Y
NM5IvyeqwG8QbTlnZOB/ScmiUqT6gRbK4p8p/ZSaImIKkZBVtS7uQ6qrfdJIiF3HTPa1Jgs6Kb6v
AEV6/VxFF4IHQ0hbbWkK2mDWWkOT+OrBojZ9VEPdmfM9eCIQCok4GUTnxFkUGdR4StL3iD8y5Tk2
Rl/F7L9dJrGT4bUT3A+RMM6uREiadEnaoWOnpKD7Uz2MNLtd0Tm1cPBCJIqzLSmJraUGrjYg+r8k
aCUdhtGZbNWphdxYgleVd+dIaUtLlI9oni4xWzJUfsKU22ntBmHLY2c1AgAFwcL4uf86H2dUttBD
OEzxYeX8bIC/M0lfGyFi7+pzXLEyfJk2lVVMvK65FPloBMaLUt2qaELI/e6LclrpuFigeuNteW9N
flGAFgbQxC57EUEuC8y2wRkSo42lDFlKFMUjdiKyDNrCTvAQrbpwbaHc9QZJFYiHGlkNy653qihA
jEXtxJWQBFCyxJHTf3LE/9hvfugwtZaJaaQFmlSmOwZ4GY3pqUV7+HVzIrBaBn+1Rwtwzj1eI9SA
FFcubzBgi1xKKuroWh/Oa9vH3eq6ywmparjI2SHaNcG4X7MmxfHfXGQbbaBvLLv8kF8udeqgGVjO
xL4USxK0TR1o1cu/7NlvIfxEX0moprSdBAeLvJogHlXNZ9DeCQ5mW6X/COGc/TZmZp2keE6GHvQE
ClpYOhFrwGaZDKPe/+2WzV2bqs4zOVeRBme67MSRfKAz0BpQG3spKjBFTZ9z82ZitpeUIudRtDru
RaYKWubYjNXZ1k+gNQLqW/X+t0Pi7uvY0FZXWiRdFvvbPIYxyI0zDL5dF/I2fvhBrdHBCtBJTK0i
P/b+0ZfS1jRSTCSE0U92VI/dV+bmjvQJuA3HJgDzm5sqgTo5JoKK3l98+Wa+K+/ZadibAndvO5q5
+BLuLasXsCW0FC1yQE2mYEYcKuAHxf6KGQQzVatw8OiX2DMfru/Apv0AtYUig1wTlS9OTcsEyN0s
gtglyXwpbnxjAokIk/fXxWw+aBdiOE1d6lgdTBl++YSqOKGwt7Lpa+3Dov3DyDMgZn6vh1NMPY5b
HWlr9L0COVEh32MLQIVM8JZsegPAIV+z2NpK+vJea7oqmfo5h9YYBYiS42ivGznw7DM/AwQsi9x/
2bv/pBl8AX5RMEiSgt0bnHMp4C/PWdM7YKZfRGT0myb+96o+dMajnpBTUiLgiPX5IcmMgzEQ0BFo
wJID0fd9n35Oql/olBYsb1sD/yyPUw2VRksFwDj4w8gGrtCcesFgLAXjU9ePDK1c3JFhhiYjMewj
Y3vVQCV0mtEa/wXY1E5c2wLbtWkdL3aSs102WYDPWCIHA0SpxyljOzMCmOd1rRBt2/r3F+EKimy5
NFa4uEbd7WiUHWiZLQCOy+e/Px+AQ+BL0YUvmx8G3BqprRrFbKaQtfBDW3qXM/01TRFBXF/QxqYB
iA6c7yjxyxim4y5VWiXUqONqCrtmcXpyF1PRzPumBNzZlVIRkyb8iL1Z5IDlMfIppDJ1QFLjKPTr
9TVsOJmglcV7vJJfgGqTe07QZlHXi7KMYbdUTs8UxJAS/HfNL+PaWQayY1EvsEVbGTjU0kDtB3h1
/MvzehTJIlnAbZLD5Cb+Wi/30j0wH31tHx1ML1I8E7WE+/F5CNVTIohSNlQQRMGYpAFiGDLKHyZX
SZwPkiqN4Gw+AAXVzbMv+bL417d069AszP+qoL1WAVbPXVxWsaRuKqiFCcT1ZJzR9SOixdveQhvd
i4AcBrkVP/Y4zHaRF1oNxfAmX3cT14wfAaGUBJY7+ppbUr/LXWSe5ZMVimoiW3WYlToHzoe8tgfz
3XYJZo7twkjWPA/qMMnn+TH15xf1x4z+7hUlMHZtYYff1sldyuRsblyyQlZSxJc1uLVbYPTFBYB8
REMoG48+VqbDbmBTbQxhvjdRaQsScatimCYFhNNdokiIg6T6hzSO6GY0iQDDblsarjd6TlTwAHAG
cQDwIei1kJkFLQSICJHt7rs9K56GLt9dV8nt3fsjiY+5pFlf6r5SwrjqnAhJ7qZ+JLUAD2RL7yEC
5aPVv9c1Tu9nDVAnSwpSOQu8U645tiHAC17/YSEXMtZvuHhDqqyXSqWHH2NWqH1TCzixP0FPJrjB
m9t1IYU7mHqe117dacJAJP1WyJE/WblLpkRw/iIx3KksBZBGRpmqYSGVT1o6B7Ke3zca/Qejd3ku
nFLnXddaBGM8YaGGlWlhquNlFrWcb6ryxY7xsUDaNn02oBKcm2CdlkdM96LRJcJAbJoJHHORmnGv
7pzJrMObD1zQGcDBzJC/16kImGXdEi7IApz7b1XmM+a2ygozG+DqR3Rx5pr6lX1q47u8oX7Z9AJ3
ZXtBeJNAPweACpNbEMttANRhReGYPygMrNODHFy/NZsSMAdgg7ti9SU4DZDtLp+NJJnCeHkyyexI
4hyxSASvAFppWXMPn2sOot2EZr196c7nzltRbILcQ4vDl/Lb9VVtTd6g6ejPsriNi9k0NooKmdRT
gsL0KyR5Rhc9Rw/A3RgeMTAoOKlNLceMvopp75WhnrNwcq92aOaM4D6AwLFXa3eSapcmB9uqBJK2
pmAUFKFW6iiA/GFS8L2hKxVzMFLQ7YZJ7czB7OX7qHYLD6mfA7j0TEdx2SOG59NAEujKVrZfIcY6
oo8hWcCVc8ZPi+Uars2bazF7b5DAAPTfza60K44EKQ3BSjf39ELc+vcXFn2OibmQjE6hagyJo+vL
/ZQ14JOr6rDqE5FvtnmxDROxOjpmMb3CneBQWm03GcWE1vDiNW6yU9pOwI4vDpndPQ1Rc76uopsW
/kLcemsuFhfl82RhuH4Kyyh6WGR6Tzpgeqt25F2Xs96uD/bKVIlFTLBhwpRwctgiN/lsjWEk3TWx
ujNJ5xl9KGst+sF/gFJGkLPYvO1wj9AqC/o0g2/ZQGDKSK6X2Mbq2QTiF1NE/CpbOwfMA8Q88MVU
TJ+/X1Gfjlk9pggW00x1ZnK7lMgkdILg56oQzAlwhdGsQsFsmjBqFtl3lj1Azms/fbp+NCIZ3NGk
Za0aAK5e80jjAacfIKV/sltb8MhvKfbv/cJSOP+4JXajtUUC4CiT7qfieZijoyEj+5bYXlqJgJ22
Lu2lNO4aNe3cFc2Elp0BCK42yHSZ1XlaBVbmXBjqrF/O6/alLO4O6XM66NOKsWEWcTAXxOnAo6lr
DaimtRqNlxo+oL7RtSyI6/qE7oPHvsEb97+d4nrKFxc5GYCUb2rIaBnWQ98Mu0xCD+Qkgp7bulaX
S+VtYdK1/4dC3mNPHbsw7xWmCqJv0dFxvoBldghNJ10Jwd+LAd6zYqZ7K0k9PRHhDG21BSOhYFuY
T0As/AE1jY7gD9IN4ESxihyzBBlO4LA0UuPFSeGZeuTUYF+kgD6loimnzY0ERCjYb9cojg9FOiD2
gyG+mkOjA5FvNCIbPfxDtANgqt8iOLVM5qYZaaohyWQ2x7lfTpjvETQRbFVLlEsZnNap8gBKiqRR
EGhPvnaDKHtv+SzQfP2lE3jVmxmFS1mc7lEa9YwBByicZNq4Q2zeazLzZlA8TqW9b3v5WJSGN5m9
2zTVwZ5BUdDiGHPKWgdsRkHaZXuNtl5tDU/X757oMDmNTWUkeWncKyEmYdwkt11VFniSIgmc85pn
QFwfanVCKerJLOithLn162vYfAUutIV/ziRS6mOEiFIeQGw05ufJKp/sfwr1Lg6Rj1sK3UziVlam
MG3QU4a+3zaf/KgXDJZuvjV/FsP3+ayMFT1twFKiq/Y+i8OZAtvUsHYrowxtBKf/1tX7wf5fSONe
tsaeMcs84BJ0/uzJfoF2rOgTgBLa4V7WnPG0MsivkLxd46lesyMPWe0A26DUBDdk03BefAf35nVN
X6MMBEd11GGcE7BRjTHx0hLFSiHu7oa6qDKGtwH5pMH34bE15sRG/n1CwNbqRyTkLUALzN+va+SG
zl+K4FUFBCDZCLM9hVWrBpkOQFUDww+CZ3MrVfhOCuf9NFSaKMrwSJH7k2+6qU+AbRdqO9mjx+yM
aRTbA9bK369Mg900YZwxjMID8GR5CkawOANY82SljpWov5q5E2jl1gEBIRYgQiA3QEmNW1dtWRJw
JZX0TJTPNt1J0k0q7a4vA7/00fNZnVJEY8gPIl7hDF9H0hhJKC09o6dmcDpNHoNxlGKE7/rsguMg
88Y2WrG2JSBCN3WysrLlbmuZuBwl+T63tYmRpgQJaLlzU5bdFmrVOwSDDlNUfVYnc9/mTeNkjfGi
Tt23tlIk36IAV7T6n+Uyfytjm7k2QFYqBqRra7yPEiDKYHTyUQYyM+as09bJ6wVoQBMCjakxUL/s
ugnNu+DK6jVM+Br6Sa4K6mMSDRiOsXRrR/Gj2miY7QSBdmMR3bNz6UZRKHOSpH4sB8Uv2vFzZhZo
MbOSAdOy6ex1JVPOxI6OcQ4QTaIve5QVOieBqTsXVTufJKYPz5Im4Z4sFPTccU/d1Oioq6njlyVv
XzSLhLlEj31lP8ZzmbrUkICZJYFNrVf016RhYJ1Hc78nRVrkJCCvcyjNnkiU3VojyqVWYj53IH7K
leIUWc1dk2l3OpKdeANl9MN1EvCINfklqegPNdGDuEwX18qs1mmlNRfRtchW9rU/GWSC2VDA0xZV
kWdqHfPKuH0mTD0oTRydpVgKRwroFSuSJp/F6bm3tZvWkEPgM1b+dQ3bMAHv9It79tI6pXlb5dCv
UncRWnpRIuq23jCawCwDZa8BlDxb4yfDkNQsm4nI2dms0Qoq3yyy7iggY0tFb9LGXdEB1aNgZEeR
gfHKPbBLN+ckmbPsvNgmesKqwpny/FFvJVGz4PpD3HME1HATCQSkSIDMzl1KkFFLdm5o2XlSotdB
sQY36rocNzFNnYYhPNFYGjmkBSmtyQxRnXYrO/NOPH9mCzC5Fi2GePTYLl7nxj7xukAO6iANRGNg
m5t6sVZ+U+s6ikbGMgQJHcY8Ja9JJRcwBQKDvSUGD+uaJwHABkoe74OrXJ0KQDDp2Xm22h+60XiZ
4g7dKKJ2XreGP7lLMdzWkWIEliLG987WCGpExpRvqVQA/ngis5c13Tmfo8zTs1Q0ara1PBvAh2Dq
AMHfB3A7oJPaA8jjSKgDHzBfRmfOMFHTv/z1ZdZBo6FhhShh4el7v4lFLM0xqtTpGd7Zbq6SJ4xt
PFwXsRUjALtMA3+VAnCZDwAVRq/2dtlLFl7zdR683TXfYuKjmcQhTrJXnTxg+8gHzsFgCVRkUzTY
HgDLIxuo6fO9iVpV9nWdJiRs/SWghzZ3yHNx379Up3LY2QvAjlOP+KblkgfRLdi6c/albD40Agqy
llIzPWMYcreO1Fp+fbNObAB72BWN7m1oKYZYMYv+hnuMbX5/jrOEZoJqsNMzKFcfJqBjObPN5r1J
WekqSp4cJLDR2RIT+PQbSmrbgAySddjQ1eF4L5bRpdcrNcYrWc4Pk2QGmFl2DVIJ0lQbOQEkswFv
rqLfCfEa39USpXG6DIym504P0v7LVLyk07EjoaJ+TePMayWwago83bcJ4PcXH6leQI+ugHgqkKU4
+zIp5mLFWZudKdwQD7SlxO1n1jhmUdMnubf3I9pevZRMkWtOHdgdkSF2KOlCGtVx0MtRhpfYnLws
01qfFAsDZLraHCu91EDVinHYMivcfLAwqqq21kHLq59drZwAIfXTpoY3KN3N0tjf5zz+slQ6xdhK
C5A0hTxVfZGfqF60rj5oqd8XbbtTM2jVUtyi8cNVpLLzexWjEHph+SP6AE7WqIyBbkbWSR6b1LPN
ZgjUWUaxJVGVA43kxbNnZjmzNSlulnSiYtXGRQQsmKHYq51GVYpvoViYTpk6pHDez9XN6BmPc+3I
foeCD93PzJW+Zs/dAW22P0VT5uspcaf4TjBnvjVmgEkYXKlnaUw8NVUcCnguza59o0qdIhMo6kff
6P0yuaeP9HkBHLI+Paf28DWry9IxrFnUCv3RO4IQVFnAEYJQ+UOnCPhdpiQq4IDl6bHp1O8mk3zd
rmMQ+Dbeddu9tXuWhfF8vAxreYdfT2HZoLkFH0NLExC/a0FKKq/JrJ1tRQEjmaC0vVGbM9Dj81se
P6DYk3RE0VGxQMygBl01gWo1VT1VUu9GM3Jnk912RofoQltjCKIhh1QrPaZ+jDNbu8+vL37zawBI
BpgUwCijUYML18DekKORVEG+2kZHrjKlr0oWn1JAGOrjbTN5heJWX1klMQdzlSFFCkim7SL6ii2d
ImvbkWrKBPjX3BmY1WTOxAZAx5rO60cwfbCfmZfITu+MfvrDwKTQ3hI1qX007Cgsm3CuwESDf/iD
n8aqzDVNB9gcCDgSctuSXxHmd65v8IYiq3CFUQ1S0XT30c0HFRnN0O4VdpK5H7Nyr/f1Q6aWB2ts
BJq1kQ8y5LXStc4po/2Irz2pXTvWFlnSc3JQgZTeg1tnvNcATRMdbL+tYRac1lvc4aCf7MpVMTqx
M0LRddrY1XcfwbkEZm/aRgHSurCuMBeexK4+2U6JaPL6vm6KAVSxCrxRlIF5bAtlMlhpyYMdLkA/
7Z5acDmXf486ht7SFfsdDeVoi+NTGTTvWptIDWDfhzmoweM8TvbBbkS9uhteFBw3E0PeqBeqMAyc
h1FUY6epA5xHaW/ujKDdEW/FcNXeeCpEXtTWjYebAf1QVB08T/z4Ewzokk0Nds5wlmCtYitpgEDJ
m/1sX1dO7KkiF3W9vfz7hDsA+EgCwPYP3aDoh0vyfI2mTSQDyrbycvA1SiDr7sgXyfhOow59EaN7
XUE2Lx5BjQVZQrTD8yalBv9S07FOxejaI2uVhyo/Jonmg3x8d13Qhu0CL5duAXMEuLEfIF7kEfQ3
SzGBagSMMRT9oaad+tdFbCi7CsoScGVZCthaeBQmHZtXDSPYTNLlq57LoV3ZB6UzBDu2cUwq3Fyw
H2O30ArDxUlmQjWwwZPknFfSfBgSO3HSjtyncvc9KSQklPv8G000KyymqP6XFV7IXjf5oorYFOqQ
WDoe4Sp/iib01wKfrh8FnsvmNl4IWf/+QkiMyi+xIixAk1s3onkwWnlgx6KWg43ULro20JqCBtC1
W5JPhIwm+F1zBYFKnQCII+9eMqY61fwwEBvQ7aCFn5SdFeF5b2fFq1kbADbRHbN+BxRMQfCygZWD
BCkuuQnIGNgWvt5Xx4oUt+mshVopY7x5MjRPllrNaZmxS/rytTKyG4wUPcm29GDT5iwPoDxqhgOW
dT+YGj7J2tvZcGsr3bdlmR7+XrGxP4ghQX0AeHvO++i0Cp2krEX3HVj0GpCBmsndYv/LG3wpRX1/
7l1epbFiQYqsFg+d3T3PjJxoo36S9PhwfUFbxgCgTusFAlv3hzbZOu/rrqphdbQO3kuVZJ+7TsTA
vuGwrsjbyK6jERfPH3dPZ4tpcjlDhqydNas/A+N+b1Tx3jLhI3f134MCwidG6AtNtmTAaHFnRDoJ
4w8FGkvnwQox2fmo1YpADTZ2DelWG24x0JWhrpyIHJC//TouGEraryr5TLXXvz4VTBG9nQjM54fG
rXqpLA3gFmoYWZWHZjzNmdpBCEu17jv3zAG5WF5ZT3D9Zf7am11mx6aBVVCP3pQPSNP7yyl3dbiw
3Q91Lxqv3HIbtBWTz8J8Hrw9ftfGqm6tpsCqVqdZfs5PtRt5o4uMT+f0O2EZfMN6vhPH3aJomtMx
7Qc1zFhAwc94TgJdc0q03P3In+LD7AOaoPUljzDvH07vYp2cvtOx7PR+6KEdKvXZiMSS9Om6hC0r
+W5tq4JevAxaaZoDiqlqyI5DATyxyit1J52doQ56tBROXo1WIUd+sUw3DmpfxMOmbjgra0mOADEa
PRkf45+ykCjA2VTgYKnM73W/OZBfHXWam2iXn9iz7hdev+++a+fsK0vxLANmbPwVKSjwpg2SiyLd
2jrrFWEM8II6fNO3UcuL/cisqVHyFPsxk8Jl2fPISn9uRGwdH1cNCDMDzhOeSgxM8LFnoZYxfKoS
sVFj72ygQOz1qQPWjNJ+ThRbmJ9Zrcj7+wkXFG/MWv5EnPmWv7lYlBynWUNULCpZMBppvkTpKwHq
rKI/ZfFrVX+fMhRhu8qdutG/rl8f7RvqxShXw7WH/A8tq1UpKxXGjDTwfd1KDVBocxG/3scDeyfh
Lbl4sTabahGdU9yRJgdlZYTQIRuCrP77UeH3YjhDnZi9JlHkBMO2bYLWWEBTaCc/rm/Whlaomgk0
QcxdKWgmXpd6sRSKL2gsE4PQJSDTmKU4Kgqnifk5jz5fF7Thp+G3LiStX3IhiZlFV0ZdpoWKhoHg
aPouD+RuJFXuIUfYelklFx5qwieWFx6GtlKPLdVJJy3axOdycVgyCwYbNwgG8EUw53BSZRvDZ9z+
FnW+aMuIaXYGXr/ol6IigZj79S2b3A5lYnRwU2e61/ewsv6IpgFwLwuimS1FWvceCWGg237wFzUV
7TfgWgN6Q9OcCcqeTqQPd/A2RDOPW8cMNCGTgPRsPeo1GrnYfCR8ALlBsNTWqB0J3OM0f1zaX0Mu
8v4+hjUYFCIoSGJOEEbmg7u0KA0w2KkSFod4r536PQv0QD2JNm5zPTYwIlACRXrP4o5uojmloNVQ
0JjyuYZ2lAtxVIZKwZD/dRiDBV1I4h7iMY0NtclhNtvUNp1uqkA3UqPqhHLP9QsiWhL38OqT2SSx
DUFRQ46j/roUT2wa9k0h6JneaOd4vyLu+Y0Yhm9AwicjJTF69JPkmID7Qke/jVqWA9qr79S1s53o
1d1UjIt95AwNQFn0OiotJdR38X7Y9eDvsI9U6Dht3qgLMZyVGbV5sWpLQlupSXyKGio41B0tXwRd
l5vW7FIt1rDh4kKNCuK6psbsKDuSI3gbBoANKH7qoqUIJfCp9avJj4WDH1tP26VUrvaQD2qvAAsb
Izo9Rb/NvV4IfHfR9nF2gkjJDPBF3CtlYJlTaRVzi3nwE8OsnP9J3QnX8z4ygjgRmcBQpmnutVX9
tSLKz7W5yCGJkrrXpb0Nu3LuyOU15r0f0Ay1ZpsDunlypXvpZO5kv4JinOKzETvla+fJQf6qvgCI
z/2VvBWRkacTfIRgcwlnSvD6FnKNVGEYVaFm3Bgl+/8A5ti83siIoNFlzdeCj/q9ZqKwV0R4ahXg
zYC/7NTu5lN8a+Fu36BlydH8ZqeEtYijDQla/Cy/wQbYeAmAGOF78Y0vWpopUdJCNZUhIk5bTzfM
GgaHLfkdaeaz0qi5WxEUE6028ZmUKc48jqjuRt/sodkbhoR2J2MO4mF4Liz1PmHThCxODACFqHUA
A0ycOUJ/GSvR3W8B/ziSMZydDD/khli+nWDyielr5SLJg1RDeFTOFB6E/inTM3fprV1O5h/GCO5n
E1BXZjrtAV/yPOnRQzmDq2OQyGta5Y+m2X2aig6zTurSe7MNn4so40+axaDhUePHSi4/KWP6XU+B
RTyA9q7SK4Cc9KMZAPvBy0p6ltrcdBZrOHcmlW/70nrIyvmVkCIYmXKUjZXQHQo3arE7Dgpxqg4c
FH1RHLWx9wuWyndFltFAIqx2gA4HBM8qfYjM2Y2W5kho8ar3GAStLGcpxh8kl5HzKl4pxZRZM5JD
olq106Xmt2gkt1peN860XqllKe6NXgvYUH1Rk8obtMlwVDqc2xQU0Sa6eVzSKJ8iuJxYNcDoYtYr
HqvBaIxYsXFSk1EkkAnbS6NlewWCQ7eM5S4sySi5Ck0fY5BOBxpqzQ4tcjlYTMVt4+mOUvtHP8yj
d/0+b2k5wiV4b2843+hOfa/ltiTJeWbWiGZ8E7gozClGABq3O9udAtq62UNzh945dS9CcN14pZHf
QwkJk50byY0YWEQ2iyuAzi0Ght3B62qi66S7W+RR4A9s2HpEg2C0g9+Gah1vsaSpzTJLwqwsXX6O
rYoFlsH1TVzfKO7KvpPA2aNCNfrOiDDRohA00WMim8zdvhifRgq+PvIPLug7aZxdQrkCjarMxuw3
qC6kxbHnKsiI5Nv/QO+7xtE64DBWNuaPU2hkqGY5gSe1mL8SdcL8Ube3IhEC0vbu/ZHC7Z45tzKh
4G4Kc6XaW1J7G0e5l+T9jo3GXS2JyFVE4rjt02mSxXRVPHMqnVZ/ScBMGufgIM9yV2Gx4KnaVL61
WxJOPNqA+LBQGTI7x4gwwsLeOJnMflD0+uW69m28hgjP/4jgPLUKya1MnhXAyvW1O+eGkzcY14Zf
c12MaCXrvl44anI5sUJVYyS91ejUGMsnpQDx33UZq9v14SKhFW0locd/fHm0LpWqnMx16rxVMjSd
vRpt0GMmIY9+mPJLO4s4ureMkHEhb13zxZqKfpIqup6OnTwtpexO04TyveoNVrG/vrJNrbuQtB7i
hSRbyVW7Qi9y2OOPTlEbsEMqnMIuqZ+qLqIOSql/74KiDwVAMCtACiqYnGVPDMmURwYPvqmmAzBv
vGi20Ke8pCKY7K21Ae0C6r2yryFl9H5t4IeAfxAhIll0xS2Kr4Ni31atvo9y4sK//wdjC98IbcEY
A7MwrfpeWqs0pJVWY9sVxxEQrJlZOrP8qTT9LhbBh/w/0q6rSVKdyf4iIoRAmFdM+equ9uaFaDcg
vDf69XuY+HanissWe2fndSJaJZSSUpnHzG2t87Em8dH0FEoOo+Oa130ArQR0yz4xlhL4GWo4XNLP
ZjSNDQWa33GAGcWH/xC0YaS+bVbxc+dAvHoT2trx/2AJMfOQxLA6bDaAn0E/ZrKhayXDwVSivNfZ
vUPtyo7uPChguVDfrI7Jk+5WDl3Fm/4nzYFVsJfkHOf23vnw41lwtiPUUnQo2+DbtqqyC/kAdHwZ
OFkCgLdG0eu4vv9+p83To+V8uMlu0NOEyxmAM6cWegbxt6LaqHaIx+w9WasO3yo7BX56ToQ077b9
8Rd1iudONugMMHhRAjABGsvlbJtAzYqe1OSkdveBCQ2KFCgG9bXTf4oM/rdyt/Cunotck8JjHLgF
HJhTnH6O09onpSefJAGn5eClxktajpq/uN1MqNvCAx6sgH+w73OeB2lGQvmUyOo+V/wdDaR/TbQD
X5yhoA9BE7T5p+0poYBSntSNfNIjwxIhg6OdSO8hfrN098ydYgDKQkcAJW8VVpSXKyTLoqnhM09P
vl9tQy1dqY12Q1OAjRLucDl+uh6Qc9fp+XCTo8Xsa5YHcgaThMF8CqQaUtmamSysz1x2P/b0EfgE
QYDxLidVeaBSm2WP8p7buKjLqrYBexnId680p1ulsCxJVqUd9hZZkgycCUAFeB3EIEA7JmL+cmTD
ALRG9XJyipi+MiTmJFJjV7K+cK/OnCIXw0w+Y65lvE2KDnGub7RU2ofyE5rPbmDECxtqKTwmXzJL
cI4qoxhoWXuKxYnp+lK0jwYphw1huOra5P56gMzMDLKOWD3YMOkyPuLlB4RGd0oHoUBZWpH2oEnd
pkqkrpRYiu3ca72F83FmuTAaQ+8MjiHAxk+WS4/h/8wTA89AuBDHRgIFCM0qvNK5PqnZqD8bZrJc
elAFjIOJc/Lj1omwo82lquz8REDPIBTTQOPs8rP1cYcGhwRPAQiOb1SQBtWs3/fdkvXrDGwa5xIO
iv8eZ1y+8+srF0JNFXQcChc6Ty5MJ366NRov2wz3CR7OuE4g5hI0ztKBONdtYeODzACIkIJ+MrlK
zKKrAh9i9LjJ+lX37P2qT91H5MIYDJbO9LZ89l67yoGUqmMemv3Su31mH5yPPi035rizk6ZBWObA
ZTKh853qy1st13LI4vW9LWcG//d7/GLISY8Cun7j1cMxuewk5YYlMR2Z2BtJ8/X16JyJnYuB6OWa
er2pFV2C5g4KFyhcRTYePE5dLb1A5xK+i3Emm80MUUtTfawge6ibtYzwiVx/1/VrH3lI74oP+adc
B+9LvZ6ZzXcx7GTzIXdvOHgVaNOpvjP4iS0tJgQz6A5oyPwJzumF00aJInk9ppZ0+TbL0OkJ0N1y
wDHTrVyKnrua3YCN7zS0uPd68oM4zuB+VBULN99vvfZJvnfxQ6b7Ez06VgGgevKecvU5ir9i6u8T
Wv8EcuHocr6GF6Fn6Wb0lRTSa12W97T0zQ3Vig1PfDePlB1Qd+uUS9uhr18kob/3ibeFYSGIQhWy
j7KU16ha4KlNzWfqJb3dCmVTszBwYC9XORVrD5UpHZs03ElVvYPjZWnFVblisXFTSShrKu2Kddi0
poTkhn2bUbSCYPevBnD2VToWQohmvElCjBIMkRMbHrMZdr+V6mW2EPkz6en51zInoeHncUtajtDQ
W/MJgN/OInFeQ+8/cnI5NOygZZLLAk0sLNPsaWIAYqsg74JZ52Qn+KoJ1nMOdI5eNjDo7g+oziAZ
Ib1TDIOrZ/WSDNHsHjgbcDJRZF0FaaUOcKDCD0DhLTWLCL5U0oInO46Ka+E3TvzseoA7XOHB2QJF
rSr2bK8g35onr1TAVDtZB+do2BoN6Vcla3YN8kxRlqcQ/6FGkNmuonqwPb3+8JJon4p2KxeKI1eh
6yHrqHvyCc7XewLBTqvy9UMX62+aGeROnI4IMSl/lTrv4Jt8Jw/eipDsjcf0QY1JajWErpOUbTTI
9HaZcIgMawwNbKQgWgt92JciBYYVjiBRwdayD94KC3V0r9qotareLOy+yQynqOg+ypitopKdcemm
JvqqT9VV2VG8ZAJxMJJ2JSWBUzbhJw3KVdnmT7Gn7gOTQGGt6HwrSoMjqvDviifd5nqY3qisNWCv
nO/lQt0apnHraXjSt+gRN0mug7fGb9u+c3nn7/o28RwRxy991O2VobtLBQyYQ1p9KDJ5x68+cble
q4kPPoY02KKT1qTyHUGryoKXTWyZoJW7uWquUDNpHSljsF00iOMLtq5p/0oi8L4CrbmBF95eLoFX
bgxyLOr0VPYDwBQsAFnRbHDHiz2gzz7Uv/p9SemxV5u98FPTNtGesdIo4DZMv/dBQe458VceCx3A
BTdIyH9F6FgpsrSGGss2L9heibtw2/IODg2xtFG66CvIYofHoKyUhv+GCwME9xg26FmTe+6gQUO6
pWuc5QLEa/2WmlFgaYl67GXVB60s/DRBfSOsgyMyjtd8hH0ocMmCznT7Dj+UTR35jymXHw1f8604
CTFuLT4DgKetWi/fWgoinMHqj9BU7sgQZnZLZKx+Ga+VVrqNQvOTl3kPZQIgqhU1yxy1bP2tqqCG
YGhPwYBdxbPqqAfFOlGhCdRUyb72+dbQoC9rRl1uBw179lTu6oO6Q2kitNWKPKqS8ZZ1+VshlBvR
9yezFWLtJx26XwpxhnbcJ9JRq9Ep8lTA1lVaH0gffiSe+Cm97hns5touiI+OkgJVHVIfKVdXCGZ0
wYJXufTeSWJsCik8wBX2QFGSsSKtfi+q6ltWO25zD5290ofUGvF2PEu2Qc5qrICBDpZP7JCkt3iF
bkjeplYaQn2xb1ANBY5RKrbEg2oJV12l89rV9bRk8VIdT++zw0SSMh2ePTi0Rr9JyYL2g5vZ9a46
pO5yXWjp5JqklwL4lg6oNhzJ3YvWHSGS23QLyInZU/9PkjB1v6A8hbRDi7tZBrXYkLx1VUMdq7+D
5owNdNW/f9pc3G2T9FGrRBKyRMfXa5gTd/1Bb8HhiM3/5zCT5DFX5EAOCxNOVGH+mRP25fnxSP7M
FsaZeRdeTGdyZfYDvGsHNuAJRY5BI9sme+3Uz6F8uB50s2t0dlFO3lGil6Vw6FFA6qQHHFEw7vtE
txg5DrWNYIkWNfeaYoADj/AxdAMh93AZ4aBvgCYNEPipotJ7XkifIsi2YqgAI+B1gUOa1ztOabQr
lOLHjEFH51UHA6nUh+HeEH/Eagvka0AOWWNUWwh2L3yN2U1hAvElg+aHatrkOpdqpoZeqpNTHvvf
XOQbpahsrUg/rn/02bU9G2ay0UXKGhokEsAwUb0xBsh2oZ2d9Jql/s1TR4aIG8pCwMkDunf5wQ2v
wRPEQGtPg72TwiK74bnddvLC021uYUHqg2obiNpgGU/ZxWXORYY0CHInh/ixu6lvC9XS3ryDtyGr
+qZf0w399B+yF+Zc/5IzC3Yx7uRLcnWA0ziNZbwZn0MfRO5MsWm3lL4ujTL5ilmu14rcYpROCKtC
kbyqHnPyFz3E87lMj0ulG9JYMjBK46erwevd/t/LiaORAq4N5O3RKUIL5zIa2BD5qpBRxxUdWjbS
XhiAdkhLjY6Z3PtilEnunaVhU/ooF55qDnsNGtzlJlkgk84uyNlExv8/uyn1NFeDTgHsSlDTkhtq
6TKxWhCY/iK6zoaZPC6NtJHhf46ZiBKuR0GMRA9YHO8vpDIv12Vy7PRRYbKMgTpXCbgDqblpI+N/
lMV4GMLtthT8lZayIw/olvZlAyvjJnCVmH9en+78wgGNNB5/eM5OwqNWhR9nMTaxMbQWK2+KeAEb
SufX7c8I09AQQiv9bNxIUMGhdgrbIZZYWLviXaktZaMcKrBEInt47YDx+ZA/iodho96n2YFtl+RB
Zn8LeqbwABlb0NPZKoIqQxoRgqMDQpOhAm2XiHe2T5GH/sV3PRtpMmtGpKYhxYAwIjDwBNNsW3Nj
Ye1mrhTM489sJjuiHkqW1HVKTil/6s2vMvsqi5+WLWR0sxECgIiO8ICy+bS9xXKpalW4Vp76tIKT
vCzZXriooT27MH8GmUoQdAmRcG0Z5OSbZWyFMWnsWk00CziEpZb20lCTfKRvSIeT3cNFPBILpWQt
Z+wulgLnegCMt9CkSgDlALD5VajC4dU+uT86RYSl8HGOBGFo2oAjbKEnAmKj92swcWG1fnLIYVWx
0MqYn9x/j4pk8vKQrKQkywBYIqeiz3cSUjxQq9eyJC1Mbg7aq40NIMwLDW5jShBvKZU0VPZweqGP
vUrcCOUB289W4Cig6uKUtuR46nqp8TQX8CjKK2w0/AAZaLJ0iZEodQEFx1ONR2wvCSev/E1Ph7UI
hgU917moRwYFRUJwDClklC4/JKoYUCaMS3JSNA4RqMcy/HU9PuTxL0wDBLtpFI7HEACiXo7ACaqG
jLYEIq7BMWEeszIpUx0RFs+MlW9Vke/Q0PnshHHkcvutBL1pX/8Js5/z7BeM3+DsRsUz3FOrCIvY
xC9xY+B9e9AlPNflYH19oPm5gsQBJgIIFqBXXI4ET0Q2BIUn4OWj7aAo9Jmo2a4MatQCI6TAURU+
BlHJrRTv90oxjl5aaEv30Bj6//jeI+QNvwKQwWkipEWqlA+hKoCGzLcp6M+PMtzEk2MEJ57cLZ+D
W9VpXXUV7NM7DpC/e/0bzDy6MPKf4Scfu48SrWk4lrv2g32jas+6kW61Svnwa+Mj9Mn79eFm1xYZ
0KjwMRL5JscPBA7iSFY6cZKj9m7o4IEg8fGNp/NbRuOl9R1j9R/f9s9o0+M7q2vWRx5GC7fwA1Ch
fQzlNNu8K7b4zjucBQuRO/v2ADl31CmkYABPz5+uDcreS+RxwBRtaIDUQ4c/1Tv11lzHLkRp+Kpf
ozi/XRp5RtIE6jMQbRt1eVQ454wn8NmmaT0/kbSgIyd4eoLNFj4KGC8UkPYT95Ib3IapZbpoldnF
ScSw0yjX5kk/LW6o2Q8+gk5AU8FTb8pViuCYpvEcwgGigjiNZ0LNJIkSYpEBxtyaBhZ/GamIal9S
bLi9oCSpZOvUMH9qARk91kblQnjPYdvxxKB45gMTACuKST4rwhBNEJgKnVAV8daanT6oP9J9uVed
aMttHd+kd+Gd/MAf0jvficiiOcXcBjv/AZNnYet3nsTTQT8NUrTxUU4PoxI2aQIq/pW5V/vm7d/v
MAqdMsC70Kz5B/Y4Jak6+L0xnBh8O7145cc3sdk5MGVdCPbZiSHYQMKF/9o/caZ5k3HdwOYaOmpz
oQO9Aoe8R0nf597zX8wJLnwGIhsCQVO4n4TRM0mpsYjmrVogwMvehtqtmyVLz6y5+5XqcMwiyJDG
FOlyG3Gta/sc0ngnqV0bBXoB+hKdRaZzKRgFZ5BByWZUlJpsVZmhJq51CEnV99yUaR9y3P8ECTxZ
sq7+MlNFW6k5ZHoCSdkx1qCFMzxUarzGtfuUKGyXBfKh7PqdWbU+xCCNVS66ZzAi136ob3ISfEN7
ZBPm4dGIeWvVFXkeCMSueQ8WZNSVLoipn7wbnkAfyOG6wGFSlr/AV/Em9v2b3vM7S5il5xQaAL2i
J++VYQ6WGdafJC0egP/E66hvPsq0exg0KFfX8q0MmEij1XsRYpvHhL+2XnaXRNw1GcrlCn3JYT5J
0M+Ti+ZnCIuXqmrATs8Ssg/jBq3J7jlSq9jy5HKfU7GqFNOlkjKgsg6cqiZDbEor222plhDCZdoN
78Mbkya/ylK/yT0zt4Y+2XRjo1JOd0bLGOSEJbfv69AeKvLWm8kB4sZwT1F9OyvUR9LnrwTv9m1I
W3Md6eIN3idHeMPtE6WBflb9QSs0r7oCJITauFcl4rAWf6zU1AByxTpFcUd79Hx0KLSMHc1CfPkp
44feaO1eYWDC6OAug57qMjUo3KjMJUui1I0bCBn7tXTPZfnHgIiiVVbFA6Lk02fhjV4W2wHuNaBE
oPtlBMZtWixJ18zBs7Tz4Bsv6LN7QtNliXc1Arxw68wyjuU2cZOj5BqP1cp8r7bF7fDCtte37xjQ
02v4fMzJGQze1ABgcCZOPALMU5Ie2tZ3u05bXR9mdm7IixmgdCCyst//fzY3o2jTKvMUbCwDurqe
pDpMaiMr9JQnJTSfosSA4LoWF87QcOgsD7FFoahhEz1escr8iNOytmTGf67/rLnZqyhyaXiRIG3/
XYg4/1UDgapwg8MrDGMnI4Ed0G2b3l8fhM4dXMBDjqI9Ix16WkLo4JcrWOKLExXxKcmHFyAxiaUD
jrBllS4fcsIf0O3MLJm3RwYRmToE8zazEh3S13BmMCUvXMdQNVrxECRqpDe5ZcTo4nm5ljhtBauN
Sva+GGyOQilyF379XN5w/usnWaisR0Jt5VzA+ktZkY9oV+6HN91unGrNUb11apc4xobudae7U9dA
JjyVR/P7+o+Y/4LgPzMgrHCnTVLTuOo5UST8hhh+Wd7wMCgf1weYy31/s4+QpalQ0Ztsg9qAHRwJ
mADiIdzEfm93JG6gxG66ba0vvBNnhDp0ZIGgOv1nsEnaATZD3xoRZsMBkLFSJnxodHTtzojC3u20
9CUm6o+v1W4vGZWlSAYqGw3NHQ9yCEkj3LHzESujIp3Cvo2avfEiWDgWfj8lp+cC5ASxW5ExI2Wc
fHHD8zOSC6Qq2jHfdutiHaDe1ttoAls5tHiXANlzC4ycXFeAcETe8vs1eLYRvUHJ4dRaaacs6tZN
kON2k7W/KeMg9QJFedQY/kfbBq3rMssKwU4o36w9RKyurOXOWCjj/X4VTj8dehsAaQJND83dyadj
KEVAgdPQQFvh3IadkG8VrXhRalSowrZVbFLTHMYFA5TsK+VYhm21ktP6ppbIK837lSCANSgx7I2L
p4Som0rOQysW7ZeqiHyVcPB6kCK9hKRLFnK5OSgaBDQhJYlHpwlxkclPL9OWNWaDVW927DbdSla+
ao7+LrK9TQ+40k2xIvtqs+Q4O5d0MWZC2gBiDdBLHU+gs8UPK80oQA7VTqA1bQQTbzj61yVPttDa
3+mVOlg8XzjV5hLk8yEnh1qdGBWlmTmcovCXh5xEab9MeKYKeRUtVFxn616jOtgoi4j607SQEUCc
UZIkdTj5z9ItiAbNOliRbT1Y6UfymII3HPz8hSgA7CT+DEkvPygJu0Svil4DjbTaFVmr2rKnrwOz
fulAbK2GYCcM4widF7EQ+7NH2/nI06XMPB0ojVo7hTGt3YploVuq5D4TGncTAIlvR0/vm4INfIXC
3McQpWuoU+4DpXvWakNalUPquTIn1DK7Iv6kXHnvwkq/v37az137579ysvpJXcR6IuO0Mb1j5f9o
2n0T3V0fYjbAoNMBGS0FVtjm5LGC94HsJzpWPRnos9+ynWr6xyaI11EXvQcGUE/Xx5udEtqq2lhp
oJROLjCwnbVUzvHhmzZyoyC1YbwIKM3S1TV3T7KzYSZXV1ZoSqzlIFsTk/tuUybEbbzITy2AHVCb
SmTfSmlh2LpHwptUVp3QAAA4z0OktKG59qPMSYro1hv7VVzul3zc5n4eVPBRPYfTAARrJ1+dpr4J
TBFOeI+sDeBKoQBuU++pUJb0Mmfvx/ORJltMM2Be2foCgb5VdyNityks/qNDuIw4HQhbn0v62HOH
JARENFREwR39h+0N54oXiELGIZlUL1lm3FcyOyby8N4Dzlaa7EXPtaXrYK7+OVaLcCaPksbT6yDu
oEhfyzFuMlgHhVFq8WQnksMjb2KnAVxfVSJLT6KFUJ79thAQIzL05zQK5YbL40tisULDMfdgt9Vz
tBEb9I82yaFz8KR2+O1SmXW2Mog3PwjoUCwiyHUvx0t7udF9VRlOmRs95wd5xTf1w2hEVW58bmm3
/oke6Kbby2/X96wyt6bnA0+CSCdo5gd8fBgkZm8nubfqA3gaJQUufKZl3UoPZWGPOrd2pQQPKlJB
GxXa9TAq5UTVZ1+AqCrIIWzzwuoGvQUYWHYVVm5E0+JFW+66ASoIpVbf6sUQ2CFXbtA6gHXN8D0o
9akN6XfeRyudRB/wgl8pQ5uAbteu4nC4T1v9ReLajUaHbnV94nOHlQ7uPfIwcNLQmbn84KHZ8Tok
OKwGrXzoaLOXW3xojgrV9XHmssqzcaZQCRJTgXIExdUr3/bBIzi3S6E6d8yfjzAJnQAUQhScccyr
a+VLMi2/stJT/d2eRtFEuDj1D8GmWCmFFeyWGJPz2+TPVzQn0VMVcPFtU66d+iR0o15CNyhHHcdU
RGCbUrsxk3jfdsatEUl2q8IntI++lZ5UThz4C62D/2UL/c+KTp+4vmlEzPNK7dTtsufqI3zLVwG1
+xf/2O4qgDx3cFvY1cDB/sgLvebZWGIMMJXf7KhpLIHpRsLGHLQTg19AXT0kAA/2iKbrkbQwyjSS
8t7rVRYpDL35b4Pvu3prAJ57fYy5ywuWuHgyAAAPPORkV4C7VqJN7rETAu7omfdgADjARcLRa6Hj
O79af0aa9l76liU5r5H/0Lv60G7ZRtnIG6ikwbiq38EzYJe69bF8Mrd/IVevQ6MftRbNoHgeTZsw
la6o3DcS7HymWmHZwywjwAu4WPiUc8sFHUo89Qjqz+qUFW6EvEgKs8FzMs5PftXuFCO7U5sl8tXc
7sfxBWN3CBQwaE1enmOFroY91Wo8l4J6U/A7BfXWZmznwEoCPpvO9fiYXbaxKg2TEwapPjLJ8aSB
GpBn7dlJ2tevdLDQCr0nT+KTP5kf2PPJY3EqbiG29CRvF0aeqwHhtB4J/aP/0LQszvMqhPJHMwCQ
E0g7f1PsYsitQ0Qg8tchOOG+Iy9ZpM/djWhfQDwR3SECZtvltyUaFIpgpTYAZZRuCjLcK6r/ayiI
XRLzC/hnzVp2ZJ0NG6RYGoShkfRMcZ1lZuaBFg7sFEdPan5Q6vuYPVz/lPpcTgUowv+MMcmgfbkM
Aprn6DmpxkOg6/VKlv3PjvmNE4vSOypqBQ9ptKGU0Astk8NYjTV48pOsGJymTgbbz5liiVbYOeDn
z2yoFRxGNfhbrfneSn1/jGJpD2VwtoVhaGIJ2n3WcRtDrAh/1S9TYelZ0a4ls4OSWxWhtaccwrr+
wJ/9zHn6BjpTc9tkObeCKoTak0pvGql8JJBP1RJxqIZozbz4BmAlN86UA2SNNoKXa86CNdQ7N1U4
7AszBFehAb0C/gNoZKRD4RgV/NjlcnhCtwjOIFKGSis8PQMU9XTwpiJGA7vQc7ev1H1bRvuyrsFQ
LvN8AyhbZbUdN1eckXJzfUHmcgRAHBl8Q8DEN383b8+KD4HHZCmV8KKhErAMZvdQcXUJpD17VZsK
aj4KRsHzabJzKzowIykSdhqG+tnT1Fuq9Okt6ct0RXI/X8UFTJ/UTtmS2FfcRFOrvSYVe0+UG60r
Xq7PeC7Kz3/MJAKbthElLFsQ5TS16+67b+7hffgXJ/D5IJOjMc5b2sLoip2qQd3kIEZALj4lg3t9
KnNcCGMki8EsZFQdmKqyGQHXuZwyiNLKMMlUjmFyS0vo3uipZYhHxbhBR9dKugBEjtDlwZJizEzw
AP8NF1cNCBWG0v7lIQXDtHIQoa6cGNpE3i8VlKfrE5zJCQxkkDJqcioMWqeBU1RBG0RDCadrIttZ
8CoKyH/iyqyqJc/3mbvsYqRJVAwQ2TepX6unTOP7QMudijKHsnXsgfHx6/qs5j7b+EiH7jvAGFDU
ufxsjegV0RRFf6JGvsNjxyH5kjXt0hDj/59ta5JQNTTDXD0VODu98rVP/n3eicTizxwm95PIqYer
n4D53EBLrnmm5Fs1FrnBS9MY4+NsGpDtoILEJoSCHPZlcquyzAq6RNZX7SYnCbyqlRbaoX19eeZC
4Xxqk9Oq1Y2m8hiCTmkCVA4jq8rfff4ANwgHpLeFLbw0w0nc5T73sl5L+pPgH570PYiltHppgMke
rbIQ6n9tR08DrlJUyT574T9e/2BzZU8EgwrHIujmgkQxeQaKUtOlNERA9yueugrochDP+0Vd3Fg7
mO7apUtei2rLv2XNSlb6X6RnF8PTyyihYG/nnY8Fq1z9dXRQpK688b4rp3MwYLRaYv3PAbQvBpxs
YCAc0toYoNQtVNDr5Aacxz7vQ2sY/BK0w5avMwM0i7DFw0+td/COclLZ2/hFCGiBFxy8WP+Bh859
1xJQGUtfPpYiVo96378GprSN43QTSPmhTvttQgp/HyWw/b2+Zv88WWF1KRto9aHBhZraJCxIkgxB
k5jkRBJzTeI3LeK2CYYRzJj/IsM4z/gmI6mDpNdF7eOFyu8T5cEI367PZPY+J0DjA0JlwIF0EnxA
T/QNEBmoydb3UXfMo5esWXBgmVOZQEPozxiTCKtjVgY5rsDfyjHGrn9MZUuG2bSDVA6mXN5tsEld
YnFH7mxxClzUnz+vz3I+h8KTDt6EcN/Cv8sgjwI4IkYc08yHgNhD38YHWc+ljR56bi2Q7XZwLVT1
fCvKYMVRWXK6IdoLTf3WyiUZ/tlPfvZbJseyXxgVbyqUO2CFuZJasW5iiGOJcgGAOj/Mn9x0srKl
gnUtMx1fvb5v2EOenaql4Jl7VF5s5fH4PLthjL5oPS9usZU7ti4ycydrmaMnTe2YiZw4fVvdFTIN
LdmjcI5QQUmGYl1eqzd9RB/rLEZ5UnE42DFW7i95pM/MHy9dE6iy3zSkqXyEJwe1lMBr4hTAi0YM
VhV8St7P9bj65zmAAcAhH6XVoRY/rVwNshI0cL1VTxDYWcMe0NIG3UlANTe1YHV9qJl79WKoyacG
dNqAVguU3aThQe6p1bY9vG5AL49Ci4aae320pYmNH/d8Yc2ohZZA3IOyWQJMBQ2aal9EChzVF3bm
zAV7Ma3JZigTf+DgnPenIM5tKAtYEB6+PhXAPPBjJz11FAIUBTUjGfL02iQlKZsaWX5pwAEKteof
3hQqBBOR1hd59yDBSMiKRHUDE9cKysj5mijRsZEAWMVa2sI0T16rujRNbsDauW+SxrMjP6of/RFN
kwh/w5V2k1D/pBRNYpEyrmG3CrFeCiBoOIwqiVGp7IBAGdUhdHgQR+GKKeoG1DJwF4bA6srBXKWq
8Qj7KrcYWmiGwF8BsvNubsZPfZCeCmqsMw5UpIdaFPF+sjp2Oq/ctB6595X7IC0OAYBoJOKF4zF4
rpZF9kZ1xamZf1OX8lfbDLuIxB+Z3ILnC7QStDd9B+il256Vh4Do7UEOzZXOo872ZAioDDIUCitf
fu9JSe0gIzsuVU+xFrt6n8AZpnG1ILpVev1DLdQ7EkGrNqfSbeoJGTS5pHEaMzTw6pbdWIQbVZiF
FZLmLc+UWzUyvmLGnI6JTVYZnwrzj2nW3QLLKqyaBCelRGdPNboMZaFq5ZP8XtOGmyqqbiKvfW0o
VII6/8UI6Q5kgk1JyT4xpdKGN6rp6FH3UcBP1wJ4UwECBy/TQo3WYZUoABoyJ03gqykgoztAZWUl
Err2RPgumfkqHdKPqJUPQd3eMeJ/ZEIMqyYl79oAmA26gt91KXFw/PlBheD0uu+7AxXynoYdZNeE
Z5U1mMSNkeHFGGfbhGmPPKMNqqKQhoU6oWoFBrNj+IrFZnDsa340IsUtw+SzLz3gHEn4YzTde5QK
ME3qPEYomvcKJ4ghiCPJEhShwXk8+h3kJZgU3UGNAY07YjchgdBANjwRPWutTAUaum4RP2WWHIaU
b6OmiOwwguiLaUDroOl9txLhS531HJpcSgkp+X4d5MWzlFJIyJB2LNlsoaF7HIR0DEbUSRJD/Ts4
KkH9mRrDXlKAtqNNeB8PfeqkgbGSPeMrDcUX5OE+zF7/URoQ6jJC4XtMjinvXa0Qbkr7LfBC943R
7KhJAsuU8q9mUHaCNvCN1x7NkDyYrXdbhRWkKAbillrmDkmAB5JZbBSp3mcNfRND6aq8EA4AtHeD
LDWulwZbWFM+ySF7CT3SWH4IOZMy7uD+mxsfgiiZpfsdUgvfCCyBDWTlBHZvUYKUM/efjDb9Jr4v
Wejkwaw4EakzGE3t5o0AoJAgC678XRp4kpUm0KUfxp+XxeHOCJIVEeEv3OAHWkh3UmZuuizY4VW/
iSL5O/eU1Iq91IF707Fo8rs0aKjVtNXtoKdPEDBqnbyg6zqJDnEN/Fsdrytu3pWxf6OPHlOeZwck
uddqeh/4/ZG2noM/uWlMuIq2SfurbHW7RWoFzXbxIMq6skQFwS4Zz1W/36tetzbVGv7TETpIMYQw
8SofePMF9JCcbPpQ+/ov0r5suXFc2faLGMEJHF45SbIli/JY9gvDVXZxngmC5NefRd+7d0k0j3C6
ul+6IzrCKYCJRCIz11qmkT81yXTEHBF4HUn+OlBM0Aqg4JdTCHbFoddjntMKihGtdxknXAxvw0Kv
UXJPYkz+ixtQHP7ExN09OMnvw7j+UevpLh3jycnLwmGSccgK7VDWhS8P5S5qY1di6S4faG7LWXRX
DYVVpjWw+eMGgy5eWweZRSXMLwIDllu5TJ7SULJE2v4MgOGxpobp21otMc0IgU4VJO9bOUolZ+hq
wH9N1F2N4tgF0HoIwnutQjdS7xsUunsgEPJGgRhJ2HspBRFdqg6PtAOpimmYGNRLxNdswjiLmLFd
pzaDM9SGZhNxArtuE7W36Ljcm21BXbOW77RIkLYYhf6IM8UFfRpGyYe09eq8p7bRo7Au5oDAj7Ly
o2TgsDVAc2Nraf6RK/VvkI9ttDo0LL2IWqeupxtBBIEnctL7Og+jQ18n7W0vzl+A6G9jWdxjDNDY
USPP3qsmCq0pn11bQKm+E2y5VO/NvBSBXARjPujpDbU+1R1EK6kUI63WIxDUyNpBLcmrEI6bNgUp
aY+wEsrp5ITgSLAU1m+aMIZYd6EKtlaEsUtpf2oE2lh1KO9HMdhB3vwtJfQ+YswTxCq2+0ZKN1KT
/zRFDCINipRsIlFuHD2bTAcqzcUe8J/MFmkxem2vI8mD2o9lFAMIdhsB2tzi+JKKxqdEkhp02cpg
Z2r5KSWROHdaNLsZhU3QxjdBUN3KBnhpShH0QdAyhb9J942Aoxqn4yEoswdcywpYwUY8JXVQt+he
Uqfwq0l3eqX4jIdmLxD2VEXmcVBicJSFewMd8DhrX5pksNs+v2MyKCzDIfAiUdmitm78YJTZ5ajd
I0ICJgffz4THEFr0pNCPxlDsJUwakdxUHKZoqW2ChtAau7xzVZpvQf6N9WmQfC8lkJv3WXsC1wN0
HggT7KQMnyAs+mE2WFOGMf7abOmhFNPa6kpIvDdR9hEZ4rOkpW/9kA1g+e9BH23eZ9HwbHaFaSkA
tVldyjQMy4ACiA3NTgmLw0Tjx9yApE+UPPVfXFRjcJcokAiZIfiacugAzcn6BvxO1YaSwp1U8yZX
o6dOQtMuUHvID+FylAOsRyjq7dDKnhyOqaWFkjvQiTg1ijlAJfajFYi9O8TmIZNA90Oi+CBCn8Qr
Ol20kHE8gRoXKCQRJDyIDZgokPFMT4qbSGQvzIhuyVjvIP+9U4qsQ5CYtuZYb4uocade2WJmq3RC
sfZQyvRKVXwZgvq1DaTnqARKsE+i/JhRsURzLDtBm+25V/UM0/d5Yssy2zSScRPO9FtT2SuumCmP
gyhCkIXWbqMP90KgHxs1/FnL0QYiVzdDNYIFKIO4A3OmADEn7XEP9uQ+K+s9BB9fWNX9FpJ8T/QW
ow/AXkj9Lk7jHSmDLRlD3IuJkTlRa3wIYrfLi9bt+4kiLSeVjRferhMmdDzGI3DZD6Up3Kpx/5Zp
6SZTptgykH20mbzp8VwqjNSWVdVto+mmBg8h7kUg12V9L1PplHW41QuQkYQJ+wxbSKRExUbJq8ot
SvMdFCihU5YRpGqVA/oUNvCpHhCgzEp08K4Jcow4GWePKdVAWAVRDksyWt+cqbnIoLhypqsWqiqF
1U4SuZeLAABlRX+nAaZCqjCzcIwxQ67UNouMnQiSdpB4IRXDBJpFtfhBmSQIPHTmrigAZjHVE55C
LxWK3XasJ7/AWebUeXvfp6inhyW6wUaLK1nEBTJ24y7rB1jLlN+4GqONOWiilUeYEhri8LaXRCR4
g40n+zuBKpYxlLXT5fljXojbKEycqkR7G5ywrlKQ3sqJeY/L9VFri48pZSNUeCBTOKlkvBeEOfgD
jzVVICId4hLnJ0wN3PDxk8Yo6JuTgjrpFJfI/FCsZPnQORqI3AF9waMgaSv9kKTwkVAAbxYeRa1D
aRD7IVEB0x1EyE4ayIjNXn6JtKg9YtR62xvdaUDxSqyG3yrDRpTJbT8F23LIoNxDS1/uNMmpoAto
Z+GIl0JvMDsD16FVy2EMJwGAou9KlOzJMOyqsQPFc2kMVisy9C1zWQBX5ngQetG8gRZQ6KEd+dAL
oWoxeULnoszEY5Yj1egiHrUfmeup115Si3prDG2UKESvy4eIyZOqMIzKdTdiapaWGiQuKDOgX9jb
GuIhck4oa2ss/qSGVlpZmvng2sR7gE5+UDbQZ8l0v4nlvRBpbpWJM2NfZTUBBjBGgW4Uhvy91KUY
aCXTK7vgDQWVrZFCNhBnL7eSrj3pZQOF0Z4dwyAA51PWenrZ7vRG8wIFD0ljGt0qwguilUHAbAwp
znz8EWisA9uOsVNQ+UKqHu1jMzsVRQXg6rg1W9mCLmpwDzXu6NYwp3hbZE1xY9KksaMadatOqksO
LfWXNOHlrqKaKIM+HRz0GAZYMhdCWaabqi6gfhpkhhMF8mcdBT/jukGPFexqWS5RK6cMqI8meiyp
xiE6WZs5v3gfL2qMQtLn0VDn6pcMmIx7EfU4MOx85psaCOXOxg09pE56TE7Jk/kYuciLymP8kBx4
YFfOQ/2r/X1WdegmlFNYEw1+3v6KU0yo5Zy6Lc/AoiYm1akw9kCL+aA9dmMBE4jjgHB8veCw8j1R
FfpTb9Dly+LJVJt6hBFP1deVyaNRhQjVzekVeBHsBMLiYgeAmB4j+9HC4lkvAi5j6fVjunQoUPxA
ywl+5g/9LSF7jewLXgdrbdr/YpHzVp99K6Z3pcYmOE3nzDQrLQC4g2CjeGrrG8UtH+hDdKK3PA9Z
LeqZQFxBKtZQv00qxyhcEBKhlFMn4JbubwrUEPXpdP0DrnmJBoiojuxYxtz94jzkdY+QQSbJT/uf
olJsqqbcXbewVl77YwH/dbl56SBNVWa0kt+0zGrCJ0EL7A7jsfGv63bWtuvczsLfyVAYWTMhTpc5
+yGE7RvRyw0i38t1M1843csIhuFiDPdgBFZGCFsOFxEzzKKgh4paL+vvetB/yI34SSP6HmfQ8Z16
hxiNbks52N6gEgFuocx8Qun3Q2rIphxLSPTpTLZSZQpvwdY2AkEq7CSi1nizh54mqC+FqVh6Xb5X
A8a+UFYoMQNipHdkHFClD9u7JtInrwmHuyiSAJAXUeIJKzz8r69z7frD8jBlh5Y9AVvH5WfraKKn
4LZlfo3sXE/oq5J0u6IsbhtNuFPN5kkXel40WXXGM5uLKzechhz7kjOfaNDUDpq7vIvery9rrTti
YqZO+xJGAJJmsa4COHC9i2EDCquO+lxAJNEDzNYGjPW+0+1qozvXLa4u6szgYlFTFBStFmUMjOq/
cbnbGcRyrltY66perGlxiKE1lxnQXGF+bt0yF93vgXlH5Wduz0wRkh2/0tjRtqkX3KFYy7E9dzCX
x0EHZAdNAah0YLTj0k/0YBBoPGA/O4e5VYUqhxVBRrtzgbWkFhSpbrja5GsRZWZCMERcPBiEXBTs
FSrGLM1g0nwYMg/4T+Rk8hM+IzRz295SCNpsoD/RboW/EcA0MeOPgGzM8C+y6OcG6ii1JUrHSPDe
K/WxUDn9w9Wlnf392ZnObpohjMoqh/AQmExQjENlQaveg/A24fvMqiUgOCUZWok6dIwuLQWClEkV
XlpfKqwpxlrZYE2CXW5maMbkBlDVO8QP7U/ezMTacYDCwH/tLlaYN0yiWYgdBHGepXRPFcs4x+G7
BSAiQPwjzuRCBqpGlytT0kFt4olSTO0ntlAX+ywfNxyvn0/Upddf2likPVKuTVprjtTvhOFBbaHm
mAubZIicXpx+UPwCqxcTH/xEG8I6cSN3goqaSH5bVcqdmsp3ghZOkLyrH9IqRj5fMT+hXMk23kYs
PnFPGwiN1BL127Q/mE17p8YdTyP8+zWBjcAkxyz3iYOxnCvDM53hnKrUzxrkyaHwDEnrG7UpNnVf
bSMDhR9V4IXwtXUBuTWzoeAGxmPo8gOD9F2LocBH4brxe/Kh2YygsWoD7A35AZfYKNmVwNxwQ926
XUwoAPc5D2Qtro6GQhSoyBLZNwfPREvqh3pTeaUt2KmJTtApfQxtvuAjz+ji+kirdBYjiygGwWX0
XDV6GtKSN4S45s5QKvzvyhYXiKCC3EVKU1TidzFCgekyT/NSj6eksJJIg+gOukQg1sMMBnTdLr9c
I2goZoBqEqrFumUYtgFtMNR8HAA9fejqGA4pNp0t39Yvyu76if2eHcIyZkoxIa2BMnepZlkKRj3F
SC78lO3xmEct9j6TeIyj32PqbMQEZxsCz4yyuFwedE+kYhqKHgTN8gYzPC562O5QB9sppzyM9uxs
ywh0bmv2m7ObQg2bXBXRR/RlEUK7SQ1EqPQSZtWNKVXvNWR9/vn+KSBMAPDYAFBnuX+5FGhBZSrU
N9q8s6qsedFAeK+b7chLKObQuVzYuaVFaA2aOolYOwEZJAV+1GJcpVM2pQn61rq/Y5ngTgMYt4YA
+rB414B9XGrfGjRW/2a9GKtXNAgl6dIix0gAmAhqAkphU943XbRr5A3CHO8amSPV97X+sTI71NlH
lCBVNKCG2+PcTQ4QUQ+C/Svf1V565GWha+6CbFdRIY0M0OcyTk+kw0WjzK5Jh4MmFehw/ZoyyS1q
aRNlnCxmLWZBYAwKaipRRcSVy2U1Y1KgY2fOzlLtVGkEBeTw8c+/DwIIHiYgOYJQ1+IOECMIRbAE
daSREDtWbpmu2qDT5DjjWtRALRncrRK8HkX9y4VoRcEEKQZ/tUBaSxowwDAXlzsOKGzdigkeAQm+
BjTnpZW4hrJzkwrUB8zTEQq0yLssvw3qgmNn5e2DlFn+Y2gRM2rIbummBAbLURBCJ4yl34WI/jkT
x2I36k3mtklRe0yRHCWSiF3nQo6KbTzs0BNjVq9mE+eUrf8iBf/MUl2zfunl0gNUcRMKJSRfqgbw
FmnuRIYfAOjiTsWMtRsJlNwGKUN5HkAlQGhFxQEDm2C3JfQOy8owf153qxUKupn4At8cVwXoL5bI
ljQMg6QA9Yyv6ZWVa3eFmhzpBJRS1AEtFz2PUbEFWLGCkpgkgkq4mEvjIH1CuzaLhWc2frLqRcY7
SFe8LgSse2zA3VOcrv/MFY+5+JWLpEBhWSfQ2fsZtqaMI8xB6PYY89jAV+6zCzOLrwMttaknkPj2
1fFNLTBogTmeES3dRuIq7q1EQjiAashAieFJsgROtWBplEIhkqDQ8Q6lnzcaS/ZIR6fv0IwjoJXM
gq1iAnCrxbsMrZ7r+7kSHfHoUlBsQwNBAkLt0g3FEIMpKQQvfPSRHwxiuIDeWCHkUAIoi4aZfd3a
2tc7t7a44Zq2pnSUMBQ5UOWkya1TTsldTgtOrX19UaCJwCNoJtRYhBUl6SuNiUCWyBQSghN4oQfo
14CNK4G8fdJxtnDNV2ZSrv9YW8QWjMBMSZnGWBT0VkK2j0LdKQBHokrn/M32/bE0b+/ZpVkNGNiK
+hqkHb1uheSBQENNxAD+dSu83VtczXVDIoZJCuxeiqPehDaQXBpo3WIdw3RRxdm9eXcWiQDQHbhh
EHHm0LNwwBo1hTSeNOLntd/WT3ryeX01qy539vcXLke1iiRgz9L8Bg9RTcENUz4zlOivW1ndMwhD
zxAx6OwtR0RFKAiNkpoSv2Oyh7Lisc9vCghSlSUg16iM/jtrC48T21YFG34CcpIcig9gBJXIe92Y
aFD+HIArvW5s7QPpEniXTCwPJI6Lw0Qh+xsNo6D4ktzsQXW+qTrdvW7iK2dZOgEaY3hIi3gafWPR
1SlLpnGoNL8Nk3ZPqBSgljUmVhcHvTXWUW2nygwBqjJboFKFLrd8jMWaEzbWXGUmtgUXC/C63+Z8
q6oxY5pPqq+E2cNUoGWkdvFNT1UOuHqlcoA24B87i8/XVVWujXKq+d08HC3WkZ8TCIRQyY1NNKuE
rtUtjfBi7woQDqquUN0FbBUH7VtXpYwn1rdpMiN0B2dywAFTWyYYCIRN7pmvPNbAFbdBfUIGFNnA
dPZ3PjYl1EP0rVVfjNW7XCOWwEpOLrCyj+cmlhj1SB/lYorQnOoVjLRgOpMJodVBDk6W7ZJBojr/
509BcI2IyOtnhvxv4N8c6qp9FBUw2BWbpFM3wxi6IaPe9eOw4ocwAzAFikugAvuaxz8L83Wgm32Z
Ziq45N8xqWPlRu+OFS/Mr36gMyuLTIpUYd3WBZpsZnfTYXJeqXhUTytB8WIdiyQqNDEeitKfCuk8
aBBips1EuZqEohVoglf0PJ33r5fpIoqAMUAnuE8gXAwY+uX12NcdRFxA0+JDiARi2U4GJS9QI9gz
L13nxj4UGzGzt+VVrlc/15nZxQ3DlJ7RAiwM/tR1u6YijpYaBwyh/43znZlZxOFMEnC2c7R7u+ZH
V/7QMPyQVJwIuFamutjCRWhiUpywWIARcQNSyR/tXf8g3QYOJkZ/jA4uaEwHmDteYXzt6XFhdd7h
M4dXzSJV0iRFrLhBMcCmQOcC3P4SgjroPtyHu9bJd8Ud3anb9Mi2+k67j6GE+XH91K2kcbIIqgYg
ThFVvgGwmzImCetiTA3IwAKThyl7aMZ9WP24bmb1UJyZWR47c5rScJrhyLX4VNeYdJP7wZOHaWPW
tWdGk3Pd3toxn7mKwaqKThkIxi/3VhGzEsNVwDZK8xCScIjj1+sG1hZ0bmCRLkogaJuoXKk+A+5U
GkZM/VJbFQu36Cab9Lvr1ta+0rm1+decuYrcGJFqslL187DD5BggRXioC+/dxJtB4BlafCdNU2qx
7YCNkZSfUVLsyu4pahUvrHuO3/E+0CJKgjk6rDEhAoXGMLJbDXPrMoeSjbOUJTNNKZNQl6Cb6w/K
B7gELHHGTNaCWyd/8WyWz77OktJOKakAwVRgkQNRuJu1AqwqaA7dYAcyl0hwLeye21qEXY1F8pgi
XQWd3bscA4HcbifxLw7ruY1FzMXA2IRp7QE7N5E9ZgUdVcwO4m6EBKjSg//+L3zbnCkm0FMS8e9L
385aKOiVCY7qKNyR8PWXRh86Hl5uzdtk5NhklnEDj9DijuyaUlaKPNJQX0ZHXI2Kk9Frf+HRoK5F
RQMVNyS6izOaBeibGRKeJ3HDbpJcOoUl47j0WtAB65yqAuuFp+MyqoH3pGVNzzRfUFGpE9sSfFYx
EZy2ae8xoL4bUcRyr3+dNX9DBwdcnF8fZ0kE3RgkH4MMlRKj/AQECsOOGiBYPIWntYUBJ2RCfEIC
W8WSLgLpZaMpOVV9qKk+hlqcW4Do/WqI2dtqRQW3rwPD/ucLU9CV0kFyLRPomFy6nQySMEMBnZuf
TIUtJclJmfTnqHu+bmV1YQSVJhW1XAJRzksrs5B4WtR4Rral5FKGydtDohGgGl7ljHNq174UivBo
guORA5ra+f+f3RHAw9aIQYHiyyQ+tpN6m3U9UEBCx8uWVtcEOk2UmdBYAJXnpaG6A6MZ7fTBBxvL
T6qYu64KTkZaHHM0Tqy+I7etQn9ImA+cANIDG78MAd+0AICN3mDAI7MrmlWeDmSHRYwx4GzDyq9D
NwljAMhqZiHFxTaA3UIN4xSZRmeyW+iFAexcu3mHNMqQY1suUo4f8ezN19DZtmeEDWUlJQPUoUzL
xDyzCOJksToOGZTcMSt83Z9WPjKK5xJYXYyZLkdd7H2ZGx0wS/Hgp8qrUNVWCjwi639fN7K6pDMj
czQ9W1JCxnJgFHcMkEu2Lj3olG5oKWzH5rUp36/b4i1o8blAPW2MyQCUdVCN2wTYJ8EAym/gFR94
ZhZfqctnDQEJCONRBVc3IAyMEQydF5wax8o9c/F55p0927k0E6HyYSiqT1nwI48iw/rC4P67LVvk
aHIbaFLIcD03EwQbupOsDaiB/fP89mIli/xM74GrMDBa40dCuAXcwVJ1wx31yDXCt4byuE44n4cs
ZkZ1c4DSdDIpflkF71EiAxc1VvtA5dUY5s+8eCufr2pZdoWRFA2+VvVrwFn04q3RIa1NXlOZV7Pm
GVqkaXizKgMCH947crAxK3wnmdgthD4q5GzX3YFzWpcXWZ4IEykU1E0is0XNPyJAGIP4wlIHtNCT
cN8OPC9f0W1A1MejCuF15pxYdvHEosKoTqRBLFEaPKMtBoAVpWFbtcPbCJIcuzQyw6MA21q9VLqD
qR7Lltw2lYjvKlQe2koG4HnhxpTVt77VBismIqT8utAK8+jUK/QU62G1acYm87RI5hAUzefjuxP8
99cbC2djmqw1rYjWkzhpGynSQ7cGD5kdsQxoYiGOgQFAM7TKoPZy/UutR4c/hhfJQDCJTVvqjeST
CCDTvEuPglq6122sn6Q/NhaOB27zVh3iUfKzdpswMNsCoBKA7O66Fd5KFtdQpseFUcxCuOYYP+q0
Da1oqnjd69XvBOZUdAeRVYvLEZSGTExnBqZcey/cAtv+OddGHGPXeu1euGluci86jYFtOuDpda6v
b62oBnZyTINAmASttKUe85TkWqvk5Tw1PCMAIlsQbhPoj9mqBfyeI/5Uxg0pPV5NaPXrnZldhPao
DFtDUEQGXl5ttLQAGUydPUhtzxnYWJkgxgk+M7QI75IYAv9TYgxR3ZR32vN4oAdlcli0VZpNvunt
HmN1wQjuLkAodwWXSGs1PGomwiDRUC1fvphxDJQO0QBTkKl0wAh/MSSbGiQZgeFd/5BrjgplFIAq
MMOHtHje8LML2YhLInc9pk+paZ5KMfyF8LT7GxNg5sBcLYCAy7dlJUmjCT0LuIrxo8bYPLR/rxtY
/VhguRPxRDZA+bJ89jFagkNAwkHQDpAIZe7k0I0p2cNtfJDuzUNwTP3uTrvtPgWfp0DBtT1/ybMN
zLQ+DRtTEv2YUkgsQjNKGZ0oJ9shj48Yb99HCgWXxPRkQvirrQ0/TKLbdKJOCYKGMdBvIWMngq0C
c2ODUKi8rZlj9TKW6+ASwgMOw194/ix+nlFVBXgCMLEgJs9KH6guAemzA+BiCVItumWS7qTldN80
jXwXlkPOeZGvtZfw1P/zAxaRELjHTE7ykIFhTAISz2mO84Bo68gQpHHlLW+ictWf8ULWoGGBqerl
Za/GdCpFVmNeXMg0IMhFkJirPY+PZ4XVCkkq3qt4iYtY3PJ81rqsCeYMBmHA+9rxvekBDvyQHppt
Z/UNkLJ2Cp0j/fe4AzISKoUeb3xz3e8AMMD7HDNM6Gtcftg6Bbl7XuAXgMYE9Kd3/U48JMcAiPgX
7WHCqJINhhFb/Jl9mh/cae/Za5ZehaoAJkMMkGd+6xk2AaFyo34tn7kCuAXTUzALL25A5fWTy7I/
L+W7NRM6Al/DsssaAToPqW5i6Ams/pjuUU/NrvDyjfoYOAS44YP2kTzLXmerkOhNrfgo33PCy+yi
3+yDwRijCCDLhGddbrUgjoyZJly495pda7EnOqtXNa6C7pjdnEwfkP7rJuXrJvUlRixUY5mlGsAI
SegCVQQVPcUrnBpFRrDxjlZ/YwJtV0L3bjNjPMB64WRveTcLIdvXf8naQJqCc/T/F/9NGGMURoDh
2Oxn83C54tENGI/o7v+JKuTO+JMonNxi9XCBExuHFz6mYHD9cr9rXCGjnsyIiAflAfRgzQ+A7ZPI
MW7YIT2Vn6YtH/V8w0YvjBz9Bij6A0/zdM3lzn/CIqrLTUNFEIwzX0xvpPF3NnpNcsBAPxmfkXTZ
CijP/2Kfzy0uXsbt2AuSMOIOY7bkzW14LM3ut9RDoPSyJ4Fz76/G5XN7i0yKjk2i5CY2eU7g5vba
9EJczQosYztuy+311a09wc6NLU5Qn1NBNr8WB54kqSKWLrINATZ2bMobNeeVnNYugTNzy9eyZjId
WGJ8vbC4GctTD/bq6+vhGVg8VEiua6miISIEleImepe65aT8BWxnpob/zzEg8uUxaOIi0DMi9X6f
F1Y0/Gq4zSzeMhZ3M1HqFOxdwI3VWvRryPWnWu95jr2WsZ+vYv4NZ/lR1VO9Ii0iWdFB43TbVCCC
yQdelOKtZBEyxjbVY3GENxuH8Tnewpu3uR3bwcMsCt0/8XFvHI8miwARdsMYZcoMU2pp44s9Ee1i
IA9m1H0kMSShSSEHnNlg3hoXEULSqBkRHV8rycJfVZS+m2XKiQrzr17edATD/ZjtRqoI0bTFxwLZ
iMpamNBlqKEGkRPLmhVVoPBQn66fIJ6lxf5VYJKoxvmCM9pkJ1PjZzSCYw7kNi247q6bmn/0tUUt
9q0FjWsI4UM85RrJDZUstahoelOQf1y3s7okDHyit4VMAZQOl5sHcrowAWkM8xvlt45RaODLvTSB
NqcQPVy3tB68z0wtgrde5pTqc/6V7DTDzkMrdgPHfB/s0QEtG1j0OfF7NQsgZwYXAXyo8TwIFUTU
3lNvhn1+Ineqle+EDUh2/g/2OFv5lSGcBY1ozEeSgmnez8Q7qak2VZ7vlFLbquBbur6Va+f47Hmy
5IYtq55M1YCFaeDEAW2oBcJIEA3f6FKIuhyvwLW2rnNrC69PgEouC+DEfT0mYIrUAQ5+qXrlPiQG
J1h8edvS689NLbwxwBAERMPNHvc75NV+C7ndbkJXfA0HK9jXe7qnH/J2kAGB5qUWa+ft3PLCOQ0Q
j6P0CdH6pnnsTNWRhoMCmqPr3221AHVuZeGRWivHZaNgK2t3tCHgQ+9jpEw9Xl39OxiT7MoOHV4X
dm0O6uIxu6iMFkOsJiBiZX71Y/DSu+h12mVgu7WMvXws95INljb2wLa8XgPvYy5fQHTsND2bk/Dh
l3Cs7wzDyU+Rp7vSrKYLriCnemtSZzrEzl8V+s72WVvc3zoT9Mw0cUBQAWYudFtOoDWNn9T5IWKD
//oRNgWLa3ZOPb67rwHFGhWNk2+1TRHZYmQAn+ijRNs7IWTV4Ly9KzzXu/7EUhuFP17Jb91v/5hc
5FtqOBgyDiNg0g34Alkh2ebUHHPZ3Jllf5ySaLQqQb/Paih24TmIW6QFlbXW/erSyVK0EnyfA28s
bEUDFDIRYCKEvggewN+QY5GKhkxZBKJPHood2GOeYrfW9/TXhFAvHfrPcnLkhnO21hINA+QFEiau
DeBD5406i76NLNCa0Lr3G7l5ZADkOWLAL9rNOfLyC8/oqy/o+zzccmnFVMpQNnqcJS1rQeN3F02C
R5U9iUHvgeZTGN/F5NnYckW1V7f03PAiCOdBm42KjMjReNRVvGlHbuPUyQ+6HfpsT54AOwew+Hq4
WntPnttcRON+xBnqA63/YllStv2WedGWX/1aTQzO7Sxir2oGRdxm2NTWZW72Gp8MvCLz3bjrn8D5
y/ET7k4uYnCr501htLA2HUFOZxvP0AJzdLfck9/EblCN4IWFtSP6Z3nqsiyijz1q5Z2KJ1GVOcpk
PDZlt0nkkBMKVssv53YW77sSqkhDOS+MWKARBJnwx3hq9mCYdPJN8qIJuELLg4bxU8OKtv2mfChu
Qq9yrvsMb7GLeNS0o1mJDD/CDO9GcJ/VIthvosK9bmUtJTlf6hyIzw47HDOSQ2PEloLZN6ClVSin
srmNdQ7R2HpQ+c9xV8XFPdJ2qRYShiw8A9FDr1V2JnxeX8kaXATan39MzBt6thQIgUPwZgpR6457
yMdmio2HqeRJCe2eJ10urCTTuv2EYiLQk8DhCrkKquCEJxuymiyf/45FgKEUem9gNof3GL+UtrZq
7SUGyqwQD132rGPSPE42JAnR4RXtniQWw7zq9a24Hm7ATn+5E20uJyJmjZiPuKrLTyUoVNmICWrh
kAkQSAfsLW54wIHVjOx82YvYE0oQBjTnmlnrBhsQiLapw95mTjDmUdmS98nJCGzwofJK/qtZ2bnh
RRiaF5r2YtCD/sbYSBAEu62O2TE6xqd0k+/aR2FwWjD13vISXd6Kv7jgzhyu7fRWiiPcJL1n3Ex7
6RHPMD8+dDfmRt2XD80n43KgcWLuN717AhUZYVRxkwye4mW/yDY9xYfY1qzR6U6TZhc2L+hyl7kI
RKDP10qj/LpUwnvV7vz8JjrOPRzmtI/9fQLNDp4+IicqfR2xs53Fe8gMuvm+lBLQO2KUonF6uLml
xP1tXeaceL/2CDxzoK89P7OWj0poFC0OLPTD7QH5/DD87BiuTshLJt3r9bPJCYRfu31mDCFQLaBt
PflMfBuKZwwscw4/93st4g+6NmpUV/he8hvgYtUOVKx2sFPujAfDRIG3sSo75hJBrb5RzjdxGXOm
iimC+HX8w63J0BADUDxxgsfhRo4tyNXbArEjsGojMkD/hZOLcC7Lr3bZ2a5CciyGjhE+YQYsenQ3
sbdw/H39w/G8ZBFmyrASaJ7pOHnxmxmBhjQzbMEoHGNUMF72+K+MLSsgIKWAzpnciiCrDB6UobHk
cqNpBFS0+algPG47zu4tOcuisoCkAnT3fMH8iQEpJwZZfgem9utr4jnmF+Dn7COFeOhM+RxIor2K
fFF0MX7z0GxVizrRfWiDHoabMfLc8ivVO7OJsYBS6GaGncYZQG9nEKcRbPDlRg+9NT9h5w7eFG0D
zNB4lLPg+cb73584mLC4vIaFCmQCRYz1Ev2JmNsIdM6Y6nKY+gk8R9Nym/2c0LJ8uKmdBrDQ8HUf
lXeYePf6rQCajg0GEm7V29ABAxSvs8PznEWsScvBhOQPzt0IPH1HKsv8FHVeO5RnZBFa0kiVcghP
MF9ByyhU0HCfQvA5K7zAOV9k177XIoPRJ7XGaCXpfbAuPsoQ1vEEsxs3YxX/LsAG4oD//FFvFKhr
Kq9pmyV2VhrbjFb/LlVeyjm3ej9FooSUPGzYnRHS3ZCPW85R5ASzJUgWgyo1aSoDJx46FbvB6R/x
DhatckNcCF+0ruwZXnUTufRF4UQ2zsdcwjFNZQxGNqIwqYfZTpuMYwUBiUznMYLwXgPKMmuBoE1c
aDj4vTe6SEfDGwPlwdFT3Nrg5qCrJw80HaDxMjRJXxbowqpLNIgA425oXol4MFPOSCbv7y8WI2Gu
vW7mhmOH96jRvU0TL1atB+ezJSweghURqSknMCHeEI+BDR25j1fh2emU+wFE0JNqpUfzVeSNSq76
w5ndeelnATppkraN9Qn+UMkuxdynzj5yIm/+xuElcD2BlA+TUMtDpc1z9P9D2pf1Ro4rzf4iAdRG
Ua9aai9XeW3bL0K3u1ui9oWSSP36G9UH94wt12fh9LwMMJiBs0iRmcnMyIgBY/znthy8JjsKkewL
ARFzJY68FaeLolPsZq8YxAibSgskn95E34Vab0K3iWOGSPW3Yzst/a6rZbB/ftf8IrpNDNWVCMTo
KoGkiUSHqhGbzEgfxejcUbfyoQrxe8zkOhrfaBwHC9tyNdF+Z35W6Yj6lpZZGk346mzXbo0wXXmI
j9yj90NoBGTTe/LM/ibffmd0dprtUTdKJwdH4jTmO15Ye5uCdalsxE9eG7csmRa83fUj9t9vPx/I
4SKJG6lQNqrjIHOGDcnSnWMld1/v5ZKV2UGmJgRg0NDHM7R4aZuXScQQZdYXUorrjuCfpVx+xLvb
EldkKIqaT8gLQbg4mKuhXljG/+EI/jExC+mCQPymTRAFoWq3bW7I0dyg2JUC8tQHJEhrv33M10sj
otcf8e/OxCzGC8UaGdvtdG4ya42a+B46vPvEEL9TzfE6mh9qJs6SgcYSkD6zjZ/LiN6xeHiCDmxQ
Tmj80L+hxjDZu980ywcg80BZO4IjDhV/wK/4rVmHYL3yuy10ldJFYuSluzh7YHCmMOaXpdO5hJPX
IxRuIedjQUfCWXL2C5asWR/r8lTrIkkGkJzTO+AmNlSSR2Emt5Hpfvv6Viwc2Dn61ySQXBsS7GGL
rk2qsqAn/9LCzJs42KXEynHv+rrYUlmHrHv4d2uYhUaXs6m1pIk6T5M+JLl10Ce64KKWtuny39/d
a41CV2lI4aJMBbBK/bPCC+zrRVyF1b07zXNYXWnoCSAKxnTu0/rJ6kDAWQpMx2W1WmmQkVG8hiZf
86OfQIXVD0BINFWgJrFXEw+kTiGzpE6sdjZ2rK/QzVgVY7MFiHlYQAwv7cTM/VAbpLmVlIhIqCb6
APYUvm7nSzOafzKyT7n+P3fbmvkbCNyZVIH65hxpKvWJE63AonVbaQAPOd2mINGmLOK3vECdOHfu
kfGnwdATNDlMvlaKvTl5t4Ww+6GI840eXZSK9Q6Mu9GhtVzftcHPgqjzyyH1c8n5DRFAhWdcWMFA
Rten+VB7mmkkvqorIERsBmUtkUBfrPmVJi1kp/h9D7m9XoemmslOBQhlVA4KJBOikFq2yVQ97AtN
f+oxQek1WrHuR2jJtjKFgK4sNN8Cf4AXd/m2J+OKjQ40JXmFqRC0kUMZJTY8qGB+L/MdaCC8zii+
D6z6JhoZpkDmeHk8QMBK8jWUcaGOON5Mbi4gP4NHMrEOaFeey0sXmPVgG41BlSi0rdMYh0aNm8it
d0hfTqwyVjLqnvqR3fOBvA5Zdua2gl6gXNUpOdUxBIBNMcQBAYtYoMzopW213w0Tz+NQg+bO3Wii
OqSm9Wo31hFzTwamoOpmp/pxNWCYakjrEZSDCnqV9tqoIPs0sRui1/vMbHZ5B1kzC2Nyo0NQ9TKS
oIgbKJ5nm7jMw3Yqdx0IVEvdPaWiuiMsB8dCkp3tpnlsW/Ca1dLwXAhccUMPB2Fsi9T0owyQ+UI9
Q/joItl5Kxwt9fKkgsTjMD0bKYZ8UhNlBTW+Wq25qg0bGo79DvM7e72atrQXGz7Y99lgbDE9uucW
OwmTHbrOCQewdNmKhX1v+RDkTj0tsYXnSId5dm2HYJvcMjtdCPQL+Yo1i26016F02iGV4BPmfrMn
vAdXFoR7vnY7S1ZmQQ3ikzRVA3iG4wFErhBo8GSS/+6btFrIjBYMzUGfgjCriGzENAfzDbXItiDM
Ohr1UgK2EDrnE5JDww3QDCOeaRFo8GQHVinlWWgYj92CI7xe6v/HRc0BoLTImMY70JWPQF40AJ6v
oy2Enlbs2VoRFHHj09J41eVjfOEU59MT1B4KaqHLCvKn0bP6l3aCOJXzwETmN+4usXZVv0Radz0s
oW3rgvDUoWw+lp+rEoQgLcqq0JnduEaYGH5zjM7WSwFsexdgfO4Wc/AgElfQen2AmvtSf+MPae2n
Vb/7BbOIYzuJLHUbHASFazy1PVQFQV0GNvoammB4SUIpil/kzSDuXIvcl23dhw3t7krCQodbh2Yq
zB1Nbfu+EdXkZ9S90cv4BrPO56YEcSFwStHDQMcaondskzW65UUCmp4W04KeurvSlGLFextRlVqW
N7kIBrSBfGRXSyg0OtAh4Hm+S1mkQ6xwfHLBxuSjwwiB1Fbdi6m5cVS1h+rQrZnFmgeh0WM31KXf
Dxh3tTRVhGMZg7gOvPrUoWlgFmxdQtLZ0uof5eRiYCXhUNYq6H7I9iOzQTVrN8YtqGXjQLUiDVSd
W2GS8zowbKy9HLLIRyRpwyY3bjtI+/ZVlR4LWd+AR3nyHJUucXhdvXQ2ARIIetuXHu/H7MjtptZQ
rkR5ZbhIdcbOA6cqDiL0HDcQNFgin7xq7sLlRpmOYPbnhfQuGRvcyomhs4y8H5R7UJQNHbDHNcXe
KhdQeldznXeGZicPx8mAC8mGsy2c3BOO+DGV+YIbuSQyX53uWaIjSgzHZZfpmdQu7pgu9kY7vjYu
3zkQhB10pAZ/4fDf3aZ5WIGYaWlyVBZb1NlAIOm1tA9cayHpv/5KvajWOACHgUBklpPrccGmLka5
yvbG0Fn1sZ9064tYRx90W/tpvK9KaG4HS83mq0fjndl5nt6OY5xJJNHUUUGH2F/2BcjrbgFZ+pvA
abiM/ocYZS7qUKqcVbbbg/YduplSIEUq7AddWAvH4+oRfGdm9npyK7uvjQitH2vCaIb7ABKjhYVc
r8SCcwQ825hkdens9gpeCa1xkNGXeeUVZr62Yrp1EvcJytaBjvnrPinvmiH5hraoR8kUfn0gr67Q
BFMpJiBNzIjOLoCdliKHejgSg55+a115sst29bWJq7nHOxOzM68LLZ5qAgEOjdI30eVPUum/oWi8
cOivHr53ZmYbSZQaaNbDDeoML/bOp6LdUzMKa73+m+foP5bmBYK0jOyGWUgEMg69dHljkuFv0jVM
GRDq2hCmmdPQVKPSecG64dzpUBhskfu6iU/Yy9cf5uq3f2dl5mC1PhltN4ODBboTKu3fJtf+l+uY
na4s7lVT6RU5Z+Ddr8E405kA/SzpkVzPBd8tZHbC8kiKliQg3rduOdlgPmwPOPcaM0fgAD2AohMo
/MVZ2qun+p3N2XEzVFyDIwMeiBkFSPDvRdoiy10qzl491P9YmbNNcCpkIacUQO7+RxSV/jhBkFwl
XgeJ1H91GOZ8CULZJetHcOszSNbq+o+ILzHBXl3Lu3g+OwyYCaqtqSjIuapQQc9k0Bi/0tryuVwC
lF492O8szc4D+OA4qxSeIayLbL/i5KIJ/FdvN2Yh46LwBZ+nnOnokrysyVkWh0ncaGzP+4XG1tUz
hiewA3YAQI7n2b+kCcSYcwUTkuxrs8+8gdunwan+gngIGmX/tTNzBIlIaskTYANZFh0Zt1dlZy/E
maWlzD5+xPKyZAZMaBRMoTrmVoeDxIH++hAvWZl9eOFya9QqWFF27Uv9ppziAFnwvzMyu/maYnHW
pKw/9+hAO3FzO6DG6utieez1WvsLwHaIwEM7DsHgstx3qTakK+waXKHknG/FNrtNgjd7PW4BUFqx
hc9z2Zh5Hvze0uwEUIECj7wIc7GseqFDgbyxZ6eBZbdmo++FEi9tVv74eh+vPm7fG52dCRargkhN
wegr1KJDZ49eypq8tHsr6IKQebGf7/JN68cr9FWXqvzXfATyLTxhMESqY6zv496ixa93uFzkrI+g
Xa2HsO2W9GCuyN2yCz/7f23M0kfM9dLErXBSOkb8FF28GPRkGvmhtXUgpgeVNnBOUAtx/yKwQ6EV
mYMJ+gGwKX1cm6lIPUVaAk8LNYKpoRA8WEiMr/ny9xZm5yVj+qQxTUMdmmShYQFQquccyGUIH4CJ
e+HRdDkHnw4nGIbBL4C9dObVaEwHQIqOwpgpvkX5BIjumzme7HHwEr1ZsHV1YRZFqUWnlyEP8+PW
WUbXTDgu6L5WL7iXgdAzbzKKsKqXVnXNVyG7A4ENEM/UmvOyoHCucVtCeJDSAvDnN5YPnjX9/PqO
Xd26d0Zm36nv6kq0lrgIHxFvip9y4vqZKsMYOUSVLi3p82PmwuvogqkUiavrQGzp4+7lIsrdqm0x
TaqNfJPlGdi8SomuCAotKJmxH6SLrEOO4uPOqvh3AYqCslyCg3z6hLMfMXMrxOm03FT4Eblb3FZN
v8aEdeBU0W3livuvt/fzDZ/ZmgWcop7YmBQdZN+NBxY3HsdUZMZ/J/GwNdoTZQ9o6iFpW2L9+HR2
YBae04XWLgTWQEHxcZ+lZjgxlzDbVhKFF4VHY/WbUb4QFT75SKpbxDYNkLiAZQNTTx/NsJ4NnGRA
CTnS+EnzuPLZOGjB13u4ZGR2ZsRYAEcGvpgzphA8x34FdcBCVnDlQGAZwH5DyQH++JOrL21wRQ+X
9qFoa68ZMIymIbZ6fHK2vdHXC+auL+gfczOvL8xCUj6gxgNqMjAeugQgsoRmC1kINL2x+5/c4ru7
PTsECpRXttbBgaBB04P1Mn/SYnvdQvubu3aIbfzdcgcDDcwaPa5Xe9eF1EPciU2ctackrnec9ms6
kWM8jSAErxXAZloS4uSBFLQCb5h2soV+XzGydTO1zq3LoIRtbKap3SkpMBCTxI+pLTeoQAat3dxk
peaPQ76ze/umhnQS5HaKuwKVVUeTFIhgAKbG0WvGYqeyOISMA8bzsvjeAer7MHCKnoRz4mNKthVt
Qt7od/bIXu2SbAymAhTqbmmaEqhLTz8hC/tNlgbqxSBoYmrFEmf0kyS7y5STefbgrCTv9/TCxGeL
+Bgr9kOp+paN2oC2REvCTAO77Vi4YiXsalMa7gPR5I8m0nsv10CyCJ69o6yK31rTDOucFgRqVsD9
4f9B4Hvsawy5gpOQCRJkErMTtbm1C6h7TlCvT6ZvRAdSi2nEgXUN8wA5ZjtqQ7xNSkUedWnjJxUv
V24vlBchuAW2lr5FPZErlLFehiQ7QOSs9spCov2ZTKHiVig1fKSiNJ7dLLlNKnFqpurYtSilSxG0
SULXAwSIvCIBxfYQt0C2kmk3NfW2HsUJ1eFjOejfB55vHX08Ij/AcFbDSSAL/bWwTT/JZe2rUttD
1iZM9Nby0H4T3ti2N1MJFpupyYvQKMvctyUUKZLIDsGAHEQZRxeu0h7T8kIfWdb3lgZ6/thiNWSQ
6rConG+aYN+IBjUTlOwfkPOzjW7o25SDfK81QEQtyG3kItEsMYpdThk4QtEDFPJZOuN9kiZrrRt/
VXb9mrnyAW1NAt5fuWelfGkE+22N6QGMkiJIoiKMSPHLLaBBQ6BY5xVGtYWAMOQeGzRyTfCqa03q
uSi4eZU1YM5Kl2dT8gdipkeHQKSJtgV6fa7jFU5zmzfc9vpqfNCnLPXT0bnJx3JDzPGlcKrvqbQH
b3Kcu9HVVBjT8S1udYxGilHz6FQ86qI/JLl2ryQ7lZJ1ngkFYK8betSwzTAftEMdaXtVg5NJH9DX
SAkoql2H37OMtxf7q6JJjiM2zNQ42DiZ9tp32k7l4ofr0BUopkpfdJCTE5QqP2+A9kFZpWBG6bdl
+WwUNgsavVKhYZij3zYO96qhBqGz6U7Q2oBKxGihRlYLckLV50c69EimavxEozKOGKp1feXyNqiE
GFetg/qxHkGqezD1e9fKYrSDCfHywTlTpm1F2wF2CeVDT9bDisTjLRe9D/GKXVpBBD61ThE331D9
BClCx18kEeuKjo9cSx9xKVAGL6X0BgfSd/0kRp+PGMdM8TnkREDXkKePsS0fStYe5AhYUSH2eluq
QzFkym87gcGtsb3TIs59XZHn3BXnXGcJBLjic0KFEbTd8DTQ0vTrCUlIFLVwRWXkF1G/AdHHQ8Sz
I0Zo9rS1fAga3siim6DNnO4gf7nOogR8ZZP1vR4siHrytdNljyOf7qckXxlx0fkVGEZB+ak6r+nY
XWnwCLg2CW9Cpe+WxbpCB11G5uAbLXjPohZ6gFr/CjVBUIcQmQFtV+nB4DYPRtreKMlvh5HBRxIa
bbOqPiQt+H+qqvtp6A33+HARhaHaelBm7kFRE9Q3BI20uHokstK9aLDQgXKFAMOK5mybuFFel5T5
jgxx5KUptN7tDh08yHn/aJoxUHpOQtBH9EFTkds4m56tVPNzS39OHWpsXGmhoQgsh98o6xdJoLVA
3a7xScEPGWnqUBJdrOKsxwOtGiwvR5V75bjiBAGeg1nXupenErqIKf1WRVJCv9eNQ0fEm5YXqHVT
ujaM3thOAHGcG9lsOZFPaYbGGrHjratMfKixB5ahb6Sf82lnGMU5Ga0cLYXuhpbWHRY4+GOPUX9Z
/MLDI9A4yEp7MGSsXCP7BbRQts4uPMptdNvU7T4eysJLaK+2TjzeuJgZBYcLhlVkOtnfwTWZ7MAf
DUmkEZcb/bZAQLoXrw1LhNXo/LKhF+Jh7KSBtGP90mW28KVE1S8BSRf4+vQKAoCY9sfgO/Qc2fij
1oybonV+1IkDuemqN9GkKMZVZrhrW2BaXXSTX7b1b/DjQy42r35C6ueb3qWP9nhh4TW6ex6Zp4I3
q97KBt8Zu6dURL/AQzh5KsUtBAao991GvRiDBl79SG1Ea+ieIolYZ6141DO4AzvVwNvRVNsJpLue
bUhwoZAWBIzyJbXkPq5106vs6Uk4dhLkjhmthMZ+Zi19HapmTfOy2legp3qGv3ZXmUPlyrK6V7tz
7xIGJKy6HGIKAaGdbbPOF2Zm+bJjeOrmWV74+TBClgzjlV4traNb4g5oQ254RgN3zYS8j616n9uW
wkGmr6ojcJK684omEnTz4uy+murIIzkHuwD6I7htajtx8ZDbBAgrsWOJfNZpdzDc/Day5JFTwF/G
y6HQzdTL+hqusxofqd0cYpV/b7VSHhkbNN+eyhdguo992/y0iCS+KAd16UxnYeTY+zon6zaBQILI
ynWXRPcGnHlo2iMyoAh8GoDkEnDV8/u46tdx1d4nBhsDq6TE11l7U+rNITGqY9lXZ2OKIYiqSt9E
rWNdRtDZiq2owDYkGLGvnSeDWSDocFPdt6w4x4RxdK4M9tBntbtqdFA5mO5jwo0GMzGTuzIyB/Qr
3Fx1kr8BFLkB1fIaMKvfsaHvAN1ZORbQSX063A+duclA/uoVqtxlIgJYHbPZmio3RaEHcZqfxiLb
lHFxUk60a5VYJyTH5EhORi+JxXfQGgQTzZBIakdTsNxr3Oge+ekeejvfcz4ckr7cjsg7lFG53mAn
cKHjK2mjfTFCqspWjR+b5rExEBJLKr8LHbSEzA7JqDYZCiC9zW/0JA3Qjg8MZQd5zFdubeJJYx/T
CuAmkEzA+7QrvU2JP8pkC5kJkC5ZDahLadMe6YhIPjj2SqfRjkXGc5OzQ6s1NzRybhCf90XTPo8g
gABj9KaOpyJojWadO9Vx7Oi5a0XnSVN/4dq01zVX89oUjrMfTIgO9OKk7MG6QUnuXFgtKPkpPlLS
M8D8ywfL0E/tQB803VxBTuGpbYeVk2KOzxbTQUgR4Wmd3GZpiv0XW0dEu9psQo27G11N8Bfg6tEs
THfZ8e8hxpg1Mi0ZumWyr2uIYSVQ54FGwo1p9I+pA6CD2d2OjrG3B2NHMfjma23/BlTbqtVB+Bjn
FE6pEyttSo/gKh29NismpMDpsU6ju7KfkNfU9aGOtW9mhqeINhX3VS1XhV4oeLoKNI2O2gJIA2kJ
6CBaRo/6bJ49U6c5DHUNVT1ab3tRG1CJS05pR1YQugaQIy1PJo/2HZcvju7eCNWB0lMDViJj4lvR
q+9dXj1mU3wr8u5bU1XSEyXT19HQH2tXf0IndW93ssFwYLFxqn4z8GY9aW7r51N7jEn0c9DUPdfb
ey2VjyYQbPAipzqx94bZHooULxeUF0JpZEdXJND5he4br00oQ9nlviLyJ1KMn7qkD5DJXKHGcFd3
2WpIq5ekFeANrqjPjC738W/fus7eFZx+p8o8mWYRmk62N+rqoTPcF4eWt7SMsqCyeFhZYjVoXRGK
dvrt5tZvzFY/WAnmukBzFvJivKmLaNUlYjPmsvVHaICKPmnw+lM3I9igLwC4xBFbvEKMiypoH+r9
dNBcsgK3Z3iJcDzJtkZurIXgpj9p2Z6CK3fK7TzQVfdA4hIe3HYCp8QUmWYgMSwy92Q04qCY9SuJ
1a5ok33SwNHrTrmZjPKX4WL0DBIsb0mmjV6uO6d8ikcEKXDZRYx9TyxAilqBdC5t833N+LoZ7efe
7gwP+I6taeOL5pNtIfcjoWW3d4w2mFGt48QDZnaJ1eEqN/z7otisnjJluWaUvQ3YnTPo3sj1Ehzr
g+ub8UV5wTWhqc27YmtMjRtWsdqzUT+32ZADGEhCc2rutbJfT5X1NuQVPOYgjxJTI5zSBprMNdBE
4J8tWh57NrB3a1KiPvp1NeNTrQENIdc2EexQOwTV7qw5ALgMq6Oh7c8pTXwAZtfEfZzwJCPduFBm
uPylz8///1qaQ/rqxuonmWUG8PfFnbmh23GlDvmuW6gzfK7pXVZE0eWiBHrwEEH6WATSu2g0qwx9
rtqk99zFywDRJ+VlmArzYeTGbYR5INFDxpenjxDjWOLg+FTr+mPfgaz6H72Y+YxqOfTSRcOFAKJT
+nnkHKwKtFKq/ZuKNnAQ/9/MparzrtdC2sKMkxjbWbspFLgeLkjfQYZVFC8U1f6PDf3H0mxDLSRG
rHMq/Syd2NOFDIqSnN0o4V4NyHBMkm2b02C0800BLqs+65fg3exq5ejdWmclt2mgVddOmn7W4wmI
sRIDt1oGdryu3qhUI6uLPp3Hi3wvgWL2C8u+q6Ih3ZKBs8DU6iOd2jC2J+qVrQLmz3SOU68TLyPx
tyxROCF1a4YOdHw8aI3dt0WLHW2s+KSUWQdVjT/e59O9lMXgu2l7m1J2I6lR+TQeptCq+hdczifU
7IKCuOspjTak0iCGgr+l7ATq1LGh7YkOBBVxtNKvMr3yWtmVgcWlvkLJhQeshCJ4ZtYnk5YI85rl
hD0CaZCU6q6g7Bb618/VmDzmAM8hyaAnkHAGzdCsx7LYQ/5vPxj8qZXTjtLse8ZBWJjk8RHTcWFW
44FO4rj3AIUP9VbBvwOV74067p7T3bgSSadpZzszKnKfFWNQU3Wv5RH4l9luAKmc1drYhDasM/AU
Owjqjf1dS5JXphcHPFBuymRagSwE/HP6FhkpoPdVu76UC0RirRw5HhwC7+tOyMKz2MZcMYYRTU79
sXa3NQIPHh9WUBn9ynKTHxFKZQEjpo+E7wCiil3sIqrVHfy9rV5KzQ3N3PxW9c53hh4gcHzFE7dM
7sPNn1MH1QFtOmSChWZV32altetUvOm79EGzMWVsaPqBcYz9pPhsljznttoZMu78grSPdWG+1QNU
37RR5ge9yOqAjjraELRJi0cjidQNZvYvLLfZMyYAEOJGTBcWZoQzP9J9iVNXu8bPwkxkUA4GZpsj
yNUCGP5YCctey3zKfNsY0tBM8B+tqF1rrb6hpnMnJuTq07RVUE2RLf9B7OjNKe0RabGS+8zlKeDp
UxvEYKKHgiA2xu6Tyht641s/9OvRyZ9THKB1bkCM6evw8Kk2jJAA5mYQN1O0stDW/ehlHHnBb5ro
zNVTicJWuq7RO/vaxJUIBBMOrje2z7HmHSwldTzJIoqWT9v63ZitIt75ppmFvfz5taXP3Y8/q/nH
1MxnDjLJmjECW4fRmx5DsaC4zLmjGmSxI8M47lQHAGWh/MsXtvHqGkHvQhCYLuTbs9J3V6Da1jdu
f5ak8XVi+VrkhhNv/QIaYl8v0rykHLM4CzJ7vExMfDjwJ80iOtTZegMoHMQfbYVTVOKhDVhwVfPB
7+zG9WPMTepjhIZu/JNOk70Bv2OxsW2+NiwV4j3fr3hsn3gzZOFQ9nWAeuKbazSJ36fyqSxvedIO
e0fV9jrPkicpgFWa5EEm4NtE6RVXsXFIOCrL9PuS90HvAIvoGM22L5suaFJ1oq1KViaLUa/rkQF/
vf5PW33pcKGhZ1JGLIvMAYJdxiKtcFDw5u55QLnoUnbnOWqHYkqW0r9PoX7WTZvdjkGQHoON6NxN
tdzXkwiiKMOt7sOvl3TFjEUo0S0oFIC1fr6k1GoYXoBAdUaoAlcCdbWk9Lpoierq08G5dM8gb4SW
E9Cdn/QWx1jTHAgRganA2MmJ77SsCkAoDX4Gy7d6PdDlAoxnyeAsrOdg01BQvhrOZQZV2bLwU/e1
Q5dcoa4LoSIMgpKFw3G5Zx/uBsVEPxwWxFEQJOHTProzy3K7GtAhtD/77w2/BwMzYsIrmX7i6v87
U85sKnNgjhDaRYuFk96XTndvTpmnYrBrQgVgmtQC+PzKsb9AAKCWCW0tgGNnHgai5fibaQLqDrfa
5oD9CyQZqTnkrxHpsm9fH8g/CpWf9hE37E8/13TmmHqTishpajA6YbYrgCG6Gx74vrmVG2Aay5Ud
XiRBTN/ai/7Ub5Y4oD8FpctXfGd9dm5ShUEaxWHdkt9L9arShYh05b59+PuzvWz6PoUDwcy0jjfd
YI0TcMyZRwf84+t9vLoQy3QAFQGPAaLgx+NYa3mhxGBi/KiY8P5WToBC8yJRzydU1mW73lmZRT1X
jwWbsov7OKqwXslNtGm2qXdh+loaOVpa0MwhmqNNzHbA2BbtUBjprWpV8Shf/e+7hhIN2GRdC5s2
BxNYvIKCmQsIOKkgOpk4eph1mrVg5Np9grQtNS8UIC6EWj9+Gs3IC8OIgWhOIBDO7CaGrhhpA7SJ
70hPWPD1kq6duPfWjI/WsqltXZoUGB3Rq2CKMPZoGWsHBde/MAM6W4h8QfEGkeSjmSkap7bJgDN1
WOa5xTGvUq9XS8nOtUPgwDPYNrTlLGzhRys9pO3ElGeAm6P2c0uqKQvMUS6aubpnULpCqIIO8Scl
ZQbOHicHiP5s0rdcJh7JAKHMfvzvO8bAoH8RZdM/08ADAmr2dgtE3FSiAV26ntQNny1JkF5bCrSu
0KP6ww08x01OhcXxnkcKnLjKs90Hge/Cjb/wNpAcNlzgtwyk2fN7Y9YoJLXgAj471tj4smrQ1luS
NbhybWCDgjMffWdIyc1cZ6eN+cRaQCTt9oWQfNtEKME+VoazUOW5smMf7FxSi3fVDydTMnZj0qMi
4N60cdR7dj+uR6Iv3JjPHLy4/QQOGtuGJicShI+GCp5JXbXyP2ObU1AG+Uls7DVdpWG97v9mVf8Y
m5fIgPdqe8Md+3PZ3KJkjGovUtiFE335ArPQ7SLLMxh04gwbXeyPCzImJ4lyBwU/S+On1BjvjWlE
2WgawU41OQGrNbKEUbz2sdA+N7CLGKJHav7RZEVKTXLHFGf04k9THJ0nmZzVolDnVTOWDp0/+BwA
FGcuO86I2Zes6UFuvhkcdAWs1GvUr68dwhXnBhwpjgTggsjH56xsdBxroMITHPDmRY8sTw75/x4L
XIBg8YihDpLw+QeSRQaAXOeIczW8KRGMRuYL7e3rVVzbKlMnpq5fnkiQIP/4RTrWMtmWQpzRjvH6
eDsAfg7uAP9rK9f2Cq4GkQDqiw66XR+tlKlrx4WOvTK4LhGpp4Dp8e+vbVw7zhg2puSCgGWfJKKj
YcRrNHK7s7ApOvcc076oQNlFSMqfSv382ti1bYP7dAEvvEjCzqshZMrc2uqd7uyYml8mrw1gRxzk
1X9j5U8Sb8ODzrctKa1C0MnqzhTiVBrgI9qzioz/PfV03f+8FP4YuTjydw60RFGACaF35x5TGqLp
D0BwLKTR1z7/exOzWGAWZgcEC9YBVfaVwfmeTfZCafjq10eOZkEiHK+6eaohKxf4KgBLzx0pTqQA
pcM4PltI3AD2QQNUoQO1sG9Xj8A7i5dFv9u3YRDUyEuC8zY8V+S5a4+9+z8zJCLmuACwIqvRoW3v
zjbu/5F2Zd1tMtn2r/T63unLPNx1ux8AzbItz3ZeWE5iM88FRfHr7wanI6nCEp18eciyBOJQ06lT
Z9jbMjqiKV1VHzotcDKglQkW8gvnwB6ntmqw28CAHlJzTf4sDEQ9pOsleX2ImjB0VauLHF2vniRq
Gksw38w16tfZIIvIkxv+01EaxJMsRiijE6Iogrg+3yJ9DfFZYOz9tsYZnq/CaYrDAfhPuZ5jWSwK
fuRVh469N6iKRqruTInTrzMOEqDKRAs0uSBz4PYyVlh9zlqzAmdt4qo+1j97U5prBX4yLKfH39UE
EKYOlqeEETL5iRBTxizUDVeHHmFAKnQrZCzAzg0fLouZHJoTMZwxVRSS3kOHV4eoQ4JxLdkgifxt
XXDeEs7qYHJNWGbIFYia+2XTm07ps9vfb4UsGSqYJcfyZG5kglBXgMIqQYRcfCtY7nQSmCf+QIas
woZR4feGjXu++oE4GIetDI6wSFadopFdTZ9DEfhVwcgiimCQtoqVOQg5F6Ey1GpFPqkOIVzgmOOO
L73L5SxS4eB+OjcDZWz8cEVL8D0giDi8xokeM0AE0yRCT0B6t8sT45VV+rqvr1l/ryNqUanimojK
2pqFDZ5q3mAOYFKDMuuXeHPOQjNlakMOjX9TIqe7RjwKlXyby+M0KQWWjSXCdv/VlUlCimcjGfQQ
Ffoi8xZW9F0RyhllMy1EAWM3cusMBNHPuzBNYEsbLCMHs/SXXRfafWE5Rf34J005SuE2HKMGREEV
JORQI+229vItQ1UMchsuS5lSa8PxBloAmwFgas7bUpR5KTA/JkAsuwbidgLEEaPaZ/UTC0r3sqjJ
bjsRJZ+L8kmcClXiE5Qb7ALd2MsUSX1zIPBzQrixAcoZSwCxSg6acOOpSPdSt4k1B47x6w4qY4vB
bqCgqFY1eSpZJLGnEUm8GkWI1vfaCxaJcC0jfpRk5pxPZVDB/HJFigZo/OBZwT9ufNSwjKjkKfUh
BsICCpBXSojUQw1FDaFJtk1FrpCSPzMnJpqHYi8RGgJeiV+PvgkMay3osWNL1YbkLzQv7AYkmfXM
jjolRgXYLjpShkbidSrVG4VEalwdSBcsiBfZWvqSatWeJi+XJx4nSBcHwwBxFB1+HGzefAFbCACe
CpXW/SFFEoHGAM4Fn44k7Qn5clkQt5/+Imh4kRPd6lGJpoUZAZ2WDVhC5KHs6Uz2Bze/fxHB7RLY
6hJaW1DfLLae+9a4IkL3KNB4znk812ecaSAnTamC44UcaIQUMO2Z0H0N4HFdmwMO5jERfrQIuVTw
uGJR8aabLgRZ1+Rif/DeQSXuyG8idvC1eB+9dQvZVlS7uJrDiuLDGKNMcKnrCJzAbSArQy+fDFRU
IjArBiI5hE9Z5faAlgblxk2/JmtxowAuzyZIvFoBVN5JUEMwSzky1bka7FT44lCzZvKRb9WodNEL
AaXSKdVCypWdhdIY4uW3vSp8XJ6Sg2Fyoj8+W3oiittFxBBJLZ1c9Ei+IptmFa+U1X9FWTXZJKwt
nFv0Cd8vEspbpNf0AEAGvOQKVea2TDeBqyIBypFlO0D80tVFG1hZv2eZjQ1EYSEYzlR4HCQeQSgU
SytqJIMByU1flkgPrPrfxLL8IcKUERuC/xypZeezJY1YXvSADj2I/suQXE7kYH15lKZWtYUzn4x8
CwkODW4++r6FnJ+uYYewQZIjYM5TFZix0uKylF/Vk4ke0sA0P0K1mJzusMI+CPxkAOCVPBHlbXpo
g5VuRsjE2oIULGSUqqPmE2A9570lW2XMAl0FM4pTQQCKIJb1l9R3YgNk5/KrBzgyl91nX5Bvigxe
4z28mVvenE2D8cIbYKxQMI9MAGSWnL+BpLZVHVZAdzLzYGWqyd5sWmrXarRTwEMXKNn75X4d1+v5
IjsXyFk2DAk/qFKBQHXFHO/DWvrb0BG/WStEqNzsca59w2z4VRzahegEoOr5kK8Y1YqVB2Z9SFrv
VdGyharUD1YZzhzdJsUAlwvhHARaEDU670aDNnUoKkhx7aJHqdFvMpTVZtEcWfGclEGxnKhipjVK
TTqlPwgCsNPAM4Mi89ya897wXHCfc+KkMdzcRwG71hY19KDuJ7lbEi9bhB4qPYWsB86kQWDAZ6Vs
R8hL14j4DRDBG5UCr7NG/ogubDXgH9l9qxYLGin3UVhJ90iKAtlJrSzqMl7hOKjbeofCU6lEysnl
+TXXRdxeHDYCOC1SDESi7XXUKZndR5TNONTmZHA6LkIMMk+NiByQFrlszGChI/E/Lerl5aZMqqDj
MPAwQS3S46qkgnKQhfuyoG6fGovLEiYX/xAdhM2sWQgPns8nFQENL7YoFj9KDxzm4SAbtHXnNDUq
CAQz2cQBmbHJRsfsLwvyRCa3ycK+Dbu4xgCxbYsMz01zm6DgbVmskTt5baJEy07vqT0Xc/91a4fW
sVSEJOADFUU+Ul1ldS0hPRCKFj61rvbudc/0kZdoPhZV907BgCy12WPbtjM77oTFBv+khVwzHBFE
GR638y5ukMev1TQfNLwMiPNlvAOshqs/JHZbOhXoRixXnuEamJqeMnwvcCAqQG2QueWL6lqUKGmw
rOX8XYtu1OJWReT38szh851HHYFI1eAeEZGwx+/CdSQTMR5CPG1l3KRJhAo9Jb9rivIq7/PQQXLZ
qypRYhdi9qAb4VUgFMnMO4xEEfxUUjUZsKEGnECoQzzvWxF5ink6Au1mPQgcXlhWL4EZandq4iCR
3i26O1QR2AmCxBrbSDF1SkodAzmwxbOXFa6aq05fGbumbhZ5dYuPyKqKV1QrnbpuVnnwFVWoKO28
UVD8R414LRTV5nI/To3VSRN4LgzkzwgVTWGRIb9zaaGCpC3u5aSckTKlSU6lcJu81qA6nckCOyAL
+ZBbZWOHpfoHs+5UBrevm5HUV7WCg2Oc1igN8+1SIijwmjkHT/cXcu8GED34rrkhbyjKs6Q0w3Iq
nxJyz4CREKozvTUpQ9cQ+UFC0K/e60gxSFJWWD9lfhC6J0t4bumMDTvsQr/M3BMRnBJsM+QqNha8
BKWMbEUpi2+gchM3kaQBXzuw7CIGRTBTiHt5ug3dc0nu0PQTA6JJtdSTmITzI1X2lfQREVS11s8V
MAYI7L9YJgCSmTlVzXUnZ7RErVBqlEJm1+40bMraPktnZsXwiEvN4jSeb9ACoOEWOyB5E9VTho1C
WNeIQ6du5nxMk6KGshn4snTQ8XL63EoFknk+ZYcEXABJpMp25SdXZdqk8Dtmv4l5N2pZyPkpjZsn
flbkUuMhlqqZcQww+IzZKSnmio4mR+hECjcraFCrqdyg+4KUoTL0qinzpUBvL0+9OSHcNKhpLyZC
ItQHuM0fTK9ehHH9FqAC5LKYSVV30hZuKiSoDOnTWoRCRR2/h8imqj7+gYThFC0itWHwnJ+voQT0
4CAtKdkhUj9EcMti959pw2RXHSWoQ1jiZJUWVDdrpU/YwTIIcAIGtH2wSsYvl9sxLQUxRkxjwwIU
4bmUsCKVgRQ3ePok3QVmCi0jV0zm0lomDSCYCAoAi+HwQAzgXAyChEiLDkN20BrUfAM8wC5vM6QH
ge2D5Tbd04f6HhyZ8t3vt+5ULHcO8OM2oIqF1on1k65eG8W7LL9dFjGlCk5FcBNB1DurMTuENuIm
d6J+nyPZNu/VTZHN5bbPdSJ/FOhAOFiUCopc285cF7FAbLWUFk2fei6NwbSY58/MUxwKFi8/E2+B
DnFlVGoL5KV8KHjSZybodMsVYJOjUlH7JTOmijyhxyRlh6oJll7+xdCBd9duNTqT+z7MDV6vw3CG
hQfjTpV/AUFv4MCnpQe7BWgtlvZOSWvXouRk/o0vkplGTa0HDfleqIiELYk4wvlELUOvZzp4LQ4V
HCCoA7VjciUAZuHypJmTIp9LyUItCiUNUrL6Ja6/GPJDpf/BbnjaEG6LAs6w7gPXCws7jV0BVW55
DhbA+E6VHy+3ZXJ4TnqM2520DIX8mZrDRyZn/iLIjHugxl/DYEeRrm66YLXJZuyXKe0OUB8ZdIOq
Dm8wp7OMVCWylsrs0PkdoJHMrVGU95cbxdNyjXvuqQxuo5JJI/ddBJO8cuOndu/vjF3kds/+lQIX
FcNZdY3Cx5XnXBY72ZcnLePUZERCA1BzkIoChXWCo6IJZusEClNEtmuczhRCTPajriEF1TSHtCCu
H0lZaLkJJKEDLBnUglb1KmT+bxYZfXYkCi3AKoCgFY6K51O9zUTWoEoFmp+sjAok5S3oQ2Ucu8Q5
2rLJRXUiiZuISWv2niKgOV5WvahEeDCtBFAiqMS9PEiTeu9EDtdtcko81ngp7EzUWTrAUjq0jbeh
2KsXRCxXl4VNzghDs1RUDyLywqceaY1Uap2BRkWFAjrGFwnQFjr+DMH1DNyry8Imz/NjfqCBY5Vu
8trP7z2pALj/MOtbV3ihq27dr8hTcyO4c1N96vADxlC4vFF5BxhVbqp7ZQeotRzzArBuS60rAPkl
ZbZZpeu8rx/itn5BUv4f6MRTmZw5gEh6D+qMmB3S9g3VfKqlubJxIwDY8XI/Ti0sKCZUtyN5HL47
zibI1UrUkfSEttWVy/zUqbrXyxKm5rqOWBhyjYbCOj4nJdWZlLclpoVSv4TFXa3Cl9o+XZYxNc+R
HgarEEkoGCJunsepIma+EjHki6ZuUd3EXmX7YIWhWjU37wYlwG/xuooQOkrngWnLJydWaeKLZoYO
K9NFtslFJ1ygbnKRouwxdRAIcVPgoq8vN08eDOhLQjl9EQl9m6ml0oHv0V8nim3kthc68UJYtI4A
5DUA9tiKky6Tq2IVIzq3K67m3oEvsx21I/IFUAYgI1pm8c4rv0nB8Qb/9wEoQOvE6DS7RLjLrgXv
KTQ7JP7FGuD+GvIcN8kdah3YTM/zqBz8C/CupzRNwEuO4ulDtGmCK+UlEbZFsEiB9Kg44tZf1wiA
io3NLIBr2V7lKh+KBd4dO0nW9cOwBc6FaqYU3kmP8DTJSaQAdQwJfAexfWy1vSo/B4inJ8kumcvs
npzfx75X5POdCbidyB+H/X5ogzsxQcUhrdckQaGxP5ceMqkPhgw15PgO2AzcHhgYhZGIfdcdQgFU
6Cn4pDTQClyeznMyuNmcoxaiQPlNd8gYKOwMYEl+vSxg0iRCrcDPVnD6ABA3RpNJWC/hU3ydHZR9
fhtv05W3Vm9MO38QH/RntpM2l6VOD9JR6HD95BTc9bFKso7CRwawByWE0g6Bxx9t29kwyGz7uB0p
odKAu4P2sW2x8bb+Ll6Ei9QZuLP1F2GbuzE2wTmSmMlt8KRTuS3JyoD32zQ6koUALhpXdCUGh5Yq
y6YERKVXL8Ps4XKHTq4vZHIMR3FoWp1rZSG1pd+UOIkb9DmXN8zHhGdwpL7KdedeFjW5SZ2I4tqW
+AmhOcqPDnWBVKUycwqwkBB1ZuKPhVK/6HFYEci+GsvYuXmJwnJQug67bbfUt9V3ZV/fZvfBTbhq
lvlG3lfb9qpCTcW88h7OgpcEc3OzJ6JZN6LcgYqpdcN1/gUF4E66YZtoG8yY6tNdeWwjN2qe1JU4
GNTdIRVqJyGpS3zigLXOuTxik7PxpCu5EcvCCsDa1OoORZTZFmCWSvFFbZ/r5EvaPKuAf7ksbnrJ
ncjjDKVOBKp4JmLoBq56OIWKZfpFIbawUF0dey/gVBe5vgInwozgme7kfWs+DnYtbCaoMu2hNPYp
gEXm9PH0Ovs5YnxKheEhJ5pIJSoT2nYZVtpSSajTy60jdcxt5/ABJrX/sSNHQOkTNZkylI72TChR
FRvsE3RoDwjWmcGatJdOZCjnqtg3qqAElidaJMm3LJa3RdUvpVZ/NmJ12cleO4DGHKyuCOwwlF8u
S5/aBwYWPORwIIaLeOO58JypoTTg2h1ychdqt2L4RY/uinZmmU1KQRI0SFkQNEUNxrkUuNfUSgLC
3YGInd0gGcfI9KWsEVeNbi+3Z2oGjic6ZP6MxX7nkhiNpEzsCeqjuvIqlcJXQ81vg6aZw1aYlmNp
CHeDMU7jizBilOKDDgMrWg8B2kpVc0UqQB6EySwlxpwkzgBJvZ6kQQPDDRXGrpl2gFo03Uycg2Cf
EzNcP5npaiUgsUyAwarK6dbvauKYWgAcqDx8/5MROvYcp90RFSw7MO2xQyN3jloihlAVNo6sMxb4
ZHsGtkXDQrAe3Arn7ekVz8oTGWJCq9sEYXsnyekNYIX/4Ohr/hSDiqlzMakchaQEEhgyel/DTt32
BKi4qp0J9O4Pug20hIpiwWMr8k6lOIqztEyN7qCYwrKT1JVcAg5J9FeXxUwoPA0eK1Qyoi4XBT+c
Mip9kxYRxTSIU6AGI9kqsHVwT18WMqEOhkxyBRa7jlopvkS7i6msxgYsQiLrjupbiZ2zyEXZ8Vdf
lKMZYYAcwhhw9sSZOG73bQKvEQAlSg8mJd8TzwSwbJcAbjdIYYeGElhQNXJXhPELCwDylUbat4qE
btegn0sf3kkvUACgRvehuCqIsZXLcg2MmqsmBTtrWYOmWdPFFfHzgwhMeVuu/W0kiVuZxDe6LN+Z
ZfRqNtH3QsgeTcV7i0n3KvjJto1Dl4XNkwC/uCOhwB/Uj9TpgqjdZAFSKCiiX4lBgBgNsCYtBiBc
nEqbvqFb1EpumBdvlLi8ooqxQy7l91CFi0zy2E0qZutI92UHboXajr1wWRrKRoij1KEU4EmqvNWQ
IOswZCA5yUDH12QJIBf7XRHFm7qvQXpQbYHptqJl8qXtrVWTVK4k1kuz6W48I7PwMtEtVRlFbnIv
O10R7QIt2Au0AHg/ILmDRN8aBtCT+2oXyvrCt4DV6gldbEdycddR6zohvgcOVGrHVXejt9aCmiWq
DIeNDp3Zfs8KZalI5NovcSDquoWpZKu8pLedki2okCzKoL2KA2UBmjK7bXvkbklvwKXdKK23yb1y
qQn0RVCAa1zGi6hB6nTc3MYYOWYWot1ZxVfaxQB9DzY0rveWmC+SXIIBHe4EyV8GkvaixIDuq4OF
WKlXYSGACDdZan53G7UesMEwdk22jM12UaMyOlNFG6BetkSRpob3NxsAyubAVoduq2w5Cbdt28C5
o9u+lLp69WCmtaur+b7Vlee0AhBdH1zHKbjbc+TM2kB7AHsCGJxAoEABqN0BOw8J2Xaumw4hxRIO
1FsViL0pMJU74O2LpbmGq8kxgESbK4qbqhSQ0tqCSMLK0EHAgAy6MOx2WaGuTbNaiMA4bip2XYXR
Ju/eJVSoq6XuFGq784hkh9FTU4FVPvEWYQB0u1opHQ+btmh5hSsGHlxuV0UFaqamsSvYzEqLemfp
NohSV5S/kqhwdM9aDfDDmH/Ypnq7APhGlxePkn6vVABcHzCMUaUk9a+VD3bmPrLbftNo6gLh0Z0G
VDCs7atGldw6y1A8D7wL31/k8OBYCgUCcmAnReO0QrjV5HxBctXtE+uekWiRR+S+0A8pALNlH+79
8ooA2rsPcsdTg32evSZR4BS5cBdFqhs35jLUgOQomYvOEFeyZwF8TXGizN/U5KUW3yW45VoKD0bp
hrnntHDlF9jcE+uqDb8x4U2L36sApnWZ2mWKsQCyWFK9xNIVYzsZWfvUI46YiXaWfE2td1Nd6PWV
wcqFCQ8sSHwKVXP07K4w17W06/290u09fS3HmuPRYOelgisHJvTClzC/VhXQyHQLUbmN862MfpWq
2u0sm/b7gu5Kc0OLRwuUwl5xixJHp7Vcxb81UVYCzFvT/B4SpDsH6iLXpIVGpUevobs60+woVV1q
NA647ByxuG6t7371jQDDhPnvsrVTgdSmlt+Iuh5CGeIiT12z2aYa+C6WnuCU5UPcW7afXmXSqsbp
Qgd8VhM+tGwbqsCVvCPCR2E8IEMdVNF2Ed0bymuTgBci6haA+y+6haYgxdXaJ+lWyl7DJFyy8qMC
UJwJJoOyAECx6S1ic+1LS10TFkK1k72bpLtCyV7cUbsPI0z+JSUPrH72pEejeOizx5jtDUCfxwSk
29mXNsbyBnGe4NmMbTN9oaerRnoEZpwU3FtC5ODVid4gnzZ3yl5dat7eTxwAuvRZ5nadDjBzlNdG
pV1IH1JFXbktbC9dRs1dhKM3MMwWGgudQnMb+J86HLRQHw5KEMA8AmmLAGTS1KGdqtRWpPiOxoCz
b5+kEuQd1F/4gOLWAHfc7aoIuTTAc6cAeM+Nby2Td6wFNGCC1GAvbF3NKHalhRRVHzjb+pdS0h0p
aTYFeSmFGxI3Tm9cR6DCyuoVaa4ElGcJpFpaGXVUs/KdNEhvjYQ8hK236gRvpWbSraoZ7wXA6uOU
lm5SN2sjUkBw0+0sxhLbAIEdWInVLZLBXj0tvyZS85JHUHJqDRKWCPSdrVigajKOwoUhJqDSqdOv
YtuW4K+JvioZ2wHbMwSfimbaqYCvk37QE225syiCvqj71+3Wyh41le50GrtFq18XqvEEhvrrXpSQ
3taG772K2jKCStdMbZEkGGzK3njKmIfiYF3fewGyWVFgAIwnkLZE+ZMVGrdRYaWOlncbgDd+FRWQ
5bRaYqcNlVGz3NxpYb4IVGWTAAI1NiMNGwNO+0o1B3MzYXtqpqJbiKKiFgQRi3OjMM4SAmBNODAo
Qvddq9sDACpIKWcsm0kz6kQMZ9cg88CiaSN2B0GGXm8ibDDRWtffQCH0B/baiSDOlm4CpQ6Tsu8O
jfjKkmewZm31+K7FMr8sZ+Jsf9pvvNMcjCRthEopOH6ym1b6lmrXRHxN/JsA43VZ0rRJCN4XGKFD
CJVrEWmLtBP6rD4gFGObyLEoHy8LmGwKmPd+CLC4cwGlGfE6E2OToH4myR4IaIyq7EmQe1vu1JnW
TE6EIQgM1+NALz/Mx5OzG84fXYb8IBxG2U0bYsuFMSmAMiK3wpkRmpaERiGqIhtwdZ5LAvNkIVhB
2x16q7ozwFGBiolVIikLmm1mOnAYgl+sdgUFQkC4wYGER2swRer7hOJkZRmB4ZT5qm9JtlFoKbiw
H2oHGL6RLYcIMDVdA9g6AhoSkH9fwy4D6w+RDBugxzutAlmV0WjY7WCFwbiCGa0L60qBPU114UM0
4reA+Cn4l+hVqwM/EPBRYJTADxqSMTdqjcRWiKIva7VIFmqU9a5aR0/VALwipJqbVdKTJyduNaha
4pmvKg5V6yLUk0edmvmyE8MbL0sCu/WQAl9Afspaa1VWaeEoYZPbhOnhGuW9nqNo1dKLSsMG6DDs
1DTNkCltyEurErVloaWNbWrFoYmzp8rrvidgIV+ifh82Wqn52Mybb2FhXKm98o6yJNiiCZBlW7+O
AXuTwHZj/cqKFPDHiC9M8JRV73kA16xhkoVxZbmhEL9fHsEZLchHnAgAumRaw02teI8hOlVTdrT5
+Hsy5PP5qPS13gBiGipQeUIhgF0ot0I6lwo/2ZDBOYbS5yFiwi0vuWWlqQcNGqJL12rRwgYyVrpe
zuRjzYkZ1t7JKs7lVMGEQXFfg7R6GVgoDKlSgTaXjDAnhtucZJglYkPQZaA6aJTCRpqbDYSnP9mb
TvqM25uoQatK7IbBp7s4PVQUHDfskZpzHNyTWuJEDqfIhUZuAVajYctoSpuYdzDAbKF5zwb7r38I
wYcipG+X59zk3vEfkRIq4blxIqZHsPd1hzIETnHJriKksl8WcXGMIIL3l4qCUSkUuwdowK4smWxL
imRbEeDql+XMNYVbPlkv0yypMRditb5CTsRSB+LXZRE8fN0QCQeGGCowYQsZAK/nVo+vG1EY1eiu
aKMEbrvpd7CYP7oPVOE+++4cK/NU9sGZOG4VqWnZRyLy+w/ywExoKcUmLLvXoG6fpZQkTgG/oJ1F
1V4T/K1KEXhM+wV4Z5adijT9SqOFrVAY8grrXkGidV0qIg7tCKbAevWtP1kkJ1sc1/2Jgj2Fgabj
EBaVE3nfhEhyuwBVAiBNujwKkxNqwDwZTARsqNwyAQpArGOrhG7JD7S98aMvJJ4b6BkZOrcuSqkq
QbaFSWtIdvmkLCVEr1Xbc1WcwR3J8UI7daMvzde5jKdJm+TYNh44JG8tP4eHFpMYp2uxEuwIJG81
yAlof/e3elHnxivDQUQQzAA+ZTlcF6DHhQtxHWntTAXk5Ko8aRBnZAURQj3MGFaM2aw6S7gGEuBM
oeBcnw2vcLLX+GES+JGPsWry78TPFjrZpt1TUP02DMX52uf2mlgOVWBNFtDO4HOk1htTZ3TxVI03
nNXYlE0RkBq/pEGCocYXSBHVI6pAe2OJdqOjPM3Wqe1f1a61Yvshz8m8o88FXXjSYi6vZnRW/2Kn
nrwB15VIAIUd3AbdwX9iH0jEBILRVXkFWG/2Kt2CgZA8kev+SnwuCTgw/mRZn8jmdGtQNkEUURVI
TV5hB4BpM7UPBrfR5Wk/FU4+62ROp0qhlwL5UKgO6hX9EJ/0J6Yswy/mBpwMH9VbrbjNffUedHb5
J7P0pHnc9BEzwKkErC8ObfSYmVvRh29I3MdAxbjcwEnNdSKHM1ZUMxWNMsY2GMSPbX0P/181dx4c
HnFplnAKGKxteVyFMj2IzLAVD0wqr76VuxpcXRbY6wQwF/ytNo0Zcicr3KJSnlSNWhwCMdhbEZMd
QRE/oqr4/dp8FDcDSguONJw++VhOJKZtrSOmcRDKB9K+pz7yZ+8vN2VKH56K4IbH8oRMDD2IKFUR
BA8xqEFB0d7MzPKpSXAqhRuhWG6MWuyRCtJpHxHcd21+T8vnv9WS0Xg5GZQQQaJWNg16KKX+zewj
INczhA8uC5loCACaULULPCiE8XgcEpFYDQiDkBWHHG0EuSony8BMlv5BEO9MDKf3glrLIlPAoqnT
D1Ql2wndMzcM5lozsVOdieFUnCGGjZZJUK+tFYOJD0TFXr2KyFMoFJvL/TYnidNyPkMxJcuGzQq5
oVaxsfxiYcSVrViBe1nSxIQ+axOn1yqr6QMvw4EyAAtJygCDg2DXZRFzk4BbM+A5TxUpT+F/ApgF
OJDtHK73WJzLc51rCbdo2pqEQMjHMc/0rmG9Agos/P1ledpXfEpRGXhVoNfYe0QV5JrJY8KiVWAt
LvfWlBlxJoU7cPUKsK5RztUhQb9z2Vt3zx7j2/KdPGc77bZE/RWyz2I3gl/JFr73yt9bsap8bo0Z
TM91kmM+UOVWpwBCfNDEl8stnJncPBgFYRbIMEnSHUBLdpWS8Kth5QuwfC4kMLjNNGdmUqjD9RMt
11J45cC0B96RrNgJrF+gGubvrVWV0woeOF1FMUWP+emHAZx36oMf/pmET5d7bbIlSFcyRcDFDpwF
5y2plAic4h0mn4ecJQDJV3OIocMDOLMArDpHAdwyjYNG9pQEW1unia+B1H8oBqJFOgOKtCLndzUL
Hi+3aFIvnAjkFqyExLrQ8ytkItbKS5aVj2ruPUXA2rwsZnK6/RSDSu7zjiu7loLnFh1HpVcfdEEg
DLWN4BbYkaOc//nW/a//nh8+u6r+9//h87e8YKCZDAj38d9X4bcqr/MP8n/Dz37edv6jf98U79k9
qd7fydVbwd959kM8/4d89428nX1YZCQk7LZ5r9jde90kZBSCNx3u/G8v/gPeJzzlgRXv//rrW95k
ZHiaH+bZXz8ubb7/6y8FXfo/p4//ce36LcXP7Lxp38k/NnXyln3nf/b+VpN//aX9UwMVD0IQoE9T
4T83Mbnp+3BF+icSojRAMABAWNE11cAkyPKKBP/6S9DUf4LQZAAdASQrIMCGqtA6bz6v6f9UUFYE
sCdJx3JA6cpf/3nBs5E6jtw/siY95GFGarzPiA51nPzAxALi4gDEqiANxgSsE7e6+iDLC3BlgvvX
8zs7tZiwVVkpgC7MMITt+N/4JQNp3278a/zu857j5/HL4udPRDnv3bD3e/vkYcfnHB/LP+zk9uMj
O1n1frzQUcRRtlVGvduVVW9/3niUc7zn+N3nPVxzjpfHv/SxB0ZZvOxSsMA4OQg7/oZrzuTvxnuO
N47yP5891STu9Zq8Z24Oi8XmLpx01/F1xr8mm8nffuxi7s0Ki8COjBAoGx82dd/43ecDj/dwr8e9
E/cYTuZ4Myd4fB7CRCgdamJtQ0hV7FHVX+xLKyj2HjznUlUI2/H78SvAQMXEZpZY7D//HL+t80AF
kBdYwccfm3oBY2y8Mv73+Xm8xKjuLYGz9HZyz1Hg+NzxJ8fvihIZBsTHWvn5Xsfbjvd+Pk+hloJI
1n9e5PjebW70iXu8XSKBML7HZysALsLE5cl7DlITqoBA/NiW8QW4LhqfmPmJ+in1KGD86/PHnyLG
H47N1zL/6+cVUY/Qm6iC6EGfPfS4bP5o7Pjp5KXHz8d2jx0+tvN4QY+62i5BCLSugBjlFAMdgFQi
SWb8L9cSfSGRNnd9KQw+vyOCUK2rHkCR4y3jBajMdtdb/f3xp4hWxzdpCBDXn08b/+qF1gkC1biu
/fqHFBqLj76sZruTW03MDeqzZA0iuth3QORAXHDWi4vPhwzPjMO+XwZtKTnH34lCU21MHeXSJ98F
mrivlXh//CrNu/aQ1otjq8ZrpdmvIgP0b8fvBdq8y1GUbMcbxu9Ra5k5MBvz1diE8TsPlt1CqZnl
HoU0ldesQDodn7xfU4r1FjzY38Zfff6+UY0r1EB8dvtRclfv69hIgGX/n54vsv7KzOt6/9knDEzc
wLOr4s1RZqaBppTU7L8aRDUDxGT/c3jOB3EUi2TY+KaojZPeHL8fBjGkxLgeJY/NuDiIxzYcB/L4
HaDhTwdyvDAOZCG3/81AZuxzIJGSHvrOMIipabGrY6/8HMSjTFNHsmuAmb0abxt74bcGkTXJt4ZV
wBf0hwGsg3Z5fPr4zAsDOF4fbx8HMQJ5yea4Ho6D+ClgXIV5J+Ynk2tcheMAjo8Zf3w+gJmcRQs9
QmJPIrXBWqy02gW8L0LtyIzdhCwvnfEjyzVjp/SIoY8f46SMrpPMeB0/iSIKxYjlbcdPcisl94au
fd7JPEDXpcW67g0QDJIif1RBL6hXvXo7XlJ771aTWYYMJUgtCWJHapRa+/GiVkI15I2sfT65RgaT
A1Zfcz1eRVQsWMiqkKzG30pm2SyDLpQX41WaKMG6Y96P9vjIRPhsz3iVWZV50h5ECcKxPUC9zx7H
9nitv/t/9s6su3EkydJ/Zc48zTywD0FwfXV3LFwkURsVihcerSTAnQDXX9/fBTNPRjGzgtVdNV1Z
NQqGJBIEQYe7ubnZtWvmxXUb+fJ0P8V7xaFf76d4oftp6n6KV6V989b/y/up636KN4v7aR3yWqfo
CcJXDZsnVE0p3qX4FZRZ3U+l1picsOD/kqX/sJjx/9x4/wuj/29zBqKPhezo7PxSf0I/oIpL+Nf9
ALt4W2T/6/90Pz6myXz0f39xCLIfPQJd4OQRtOr/QSY02+EhvJ7PfnLY9iePgHfg47fwBEirp1yu
3vnVI/BwF6gHUmaPOzaDgioFNvKrR+BV/qMC0sgWEV690ZI5/1/xCNSyH73hFhSLJht70MQq5bB/
lxcwhrsyJxWqGrFbr7ly3xfmJjFjOzEL8zoyI/PWb5qPD8889Kuu3396XpvHsfl87LCFoBk0zE3L
dG/fU8PrkbuABJwnEfyubWr7D6DGcjreNnb7XTVa0LbvJI/THkijhkau7MIeTcnsXcLBuoH/bGhF
xQUvY7NTG6HU8uRCk4qUj9/8JyptnnUXg/Zjk7LlJt+VSnSXF67oIshYJjGvrx7tUm/N3c1rZh5w
TUx/Zlf2Y2Q+7kj7Nx8t+1Q2nZfr68fPVbwwLTMzt3OamLixuZ+E/Hp+HprHuR2QIhCUzePBfP6d
jT+Hwv9UjS+yu37S8+f5bHsoZqXKnJ4fvK7MKxJg6OnvGoRvBzsz32b06MwMJua9YQYLPT0YPXY8
LdvvFZswOolpuq3pPfWe9lREIAfGsmG7qdxHT09z89SwT09PdXP31iRhc2lq9hppZ9QYDYS7YV7Z
7IPh1tjBEjJr+zm1g8Hn/ecP6uQXr/1HL/2cvnEuZJUzbLJSXmOA5tzq8Krcgel7A2l+22U/i3r3
vVQy5QsR44vf5/+lUOf1bA4SyjzLVrYSYOm0rtOn5cwM35ozU6rZ9GMc/fwWL47mGV75rzya5frP
Vex5gRO2a58sa1WG89vDHvGZBPxZ2My8pm5k8hi6spnYu35/irK9u/v42BqE8W7P4Y/i18fHXc4Z
/TGnfzTd0H2UrK7w8YKSGAfv792duR+525ZDowzeU0o57czQvr/vzPvENG13Yrrv72vX3Zh3Dgwo
D+I4/fP2YO4/pc0/L5XlvyhR6pIfNPc/QKLY++9CN59BW162JHUY0luk+X7DiqWVQY+PbcymEiYN
wZNtyXzfUxCoYZqsKjBBe9LFVEuJdsEx/KanhUavmfea+Y7eIG/cHF3Zfmtw1SygSBJ/KfMXfCtb
PUEZDd43Uj/SOWXb4JInVbQwVft6MwmO5umZaruuF62DWW9vW9Gs/Xy0z9QgMb2mect5n2pB6KO5
WZpeHjQN5x9RQL254R3IFOxrYPYBR69xSe3zNQd1dtOUw1qnGlbcImSXBdNJ3Oft1N5PbfP69p1W
jXmQ8XUh1nC5q88W5q+u/m939UXlcWZw/Bsoj0tm33lKwv+A2XfJSj7nVf9PWsmXdO157Z+/11oo
uH2/N8RIR6j5bH5FOfa/1O3+LFnvJ2QqRYOyrVjMsIeVndkHNj+QKUypbMeBOxlKKoCF4XXEaprZ
j37Ps2s03MsSbfY45JnU09Tebgwr0yd7kmAFH0zL3d8/clbn4qpUhA5/1vIzO2frV+tTb0bLyRx1
3z3Zc6sooaEnu+5opi4NH3QbGVW79PfXB6vJK5p+Ym4/BwOsy5uMc4mf2NFVyb5FrNldvfq4eyEP
zpXjT1meI8cf2fK5HZqR7fCWGXCfj/djMwkfd5yC9X/7yQp8YJeA+8cZvoAMy9ufG1t/RXp/G7Ez
YyulxsBo2WBlPDBcpGeaRTQLHl5vPj6G7mhMv7hfDuO09EkSC65HNHhdDE8Sft6O5U69jxzGrm8G
g/f390vlDi+28Cy2/D/fQu9iE89MmiNYVfk4pBNlCCR3ZIzglLJ5FCu+DImuXsoR0UsZBldYDy1s
CxkQZba20vvfTm62TiHH1lWsHy6ot7Mwm2AffpfxseLwkQMVPluPZKcs5OTw3ukx7usc0Fmrcby7
w2h8bmJILM3zy9DgnW8Hx+D5GlPhuRU1sRB4d+cWbR3hfXNdN09Nzj7apnliJur/8/XSBJ7dB9SE
MExSTnnCTqlzkiyS51bn+boUlaLH60spYb5m3M9m5JnNtjzmlUXJZ0aOqyTymL0fjNamXqfur1Wm
aMXykhhEvW7KNay22UdCkrZdR626mW/d4X7VPjRNNrFjmpvZUt22VqZ2tOVeJZxjkV2iPV9s75nh
889u72WpPTMfvqT2b5DaS+vIeaLhv8s6cmnlP08P/POs/H8McrZIJvNZBSkY95cmi3csZ8vdcVON
WmzQ0zTHmISUqdlN7MWkj8Yfe6G/fdXZWrtckUzir/iqbu5aqOgpKyxgJUvDzQq8EtefhHIWiNej
y8xdVHhy5OmFr1p+8fc/Pvpz8/K4lg8IxGSAMwtIq8Grpe2szUc/NWlwMO8YDazLwISfO/P5/nOT
oag583vF/NttnC3INfZR36WlvBr5hp3cXNpLrnGQXdVWLYklrgRETCEJ6/Wqtszfudtc1eJJkFlZ
TlPnxaFHkelFRM59MA7HgBaqPni0G7dz6Png4Dx7cNM7z+56Pj4tBdKwOaZ3x2AN7lZj78Wymdys
bW7ZlgsjKqFeIZlLdmM21PLc8ZzC8DymF4t2kur1h4vSb/d+ttK32K10Pd5w75RsDSgTylfqsQ3V
E9twAwiQBbnzwmO4d37Inn0P6pFKMIknXbaSdHO3spurVTQO03Abl+zEDsPE7u34mupLCN7ersjQ
Kdmha7pRkIapS28S/s6uWtRr3Rfd5NkyHUUMkI6hMondR3quZzM3jZED6ubxcuL0o0cSLq9aRa8M
bZMH+7oHevZzwSjm+M8E42zFprRXQvon8n3oHOz3mcmdTJ7vPJepU7E4AK+ymvl1BKYF+u4DuE4x
PkC0hMYczc1rLZR7sJCX4IG3HAKZNB4TgHKf4Bp5gNXyfM0WoCAej7l95B9GqH6l5vHl8QX/AdGI
5vaz5HaYzI3++/vg5zf6V5Tdb1JwttSTe79dZcwDjDDdmTCdhoFRx99qtA/LmHo1Ayr0/WFh+2/9
iY3A797eqF1hn6amf7cFRxaA07mfW7CkApy+/cTA6nsWByANcBUutPni4Jyt9v+2g1NggT/gi3+G
wbmoVwqJ+6HR/1/plUpBH/6dYqHaUqVF8irbVZxp3VI1H1I3aFmNNmjZtSujfbMgC7ahNO4GcPbI
39lgH+7DarRDAwPGdlbo57w4rxppVu7xx47h4mXe9kIvbHaoRsJqVQu1Vs0CFcFNHTWx48bdNpZm
rqOB2SuGv4nN2bZzy2PjDuGWBarM743j8e2Ib1SKNm7W3tvMbYOjrUXl0AtGrkUy7c7ubD1K27ug
dH+waY8Ek3DH0SWaWqiunC00QuZA9a9TlvHHF9/id+nRZDXoRR8z2+wLor6bRP27qsvRgqgPQp3R
nidVs+/U0RsEp/pviZ0qPIDdcAh76FWe9HtPgMkvWArxlMAt8ASGRyj1hOXw3h1I+YBWN8xtDTOk
ZgBc3tV9n2rhvdB/3mcbOU6f8QG8+7Rj02ASjsJpNHMZa9Uh3IRLVROPxy57XNFD9ZBC6kQahkHT
NliGf659i+j37z3DH8ThbJ1Zb9PmfLxbywD5dQmmjtMVhbYY7k1QezuGW7dkmOvRZjBtbwI/rFrf
+W5c/KaSER5y3VLYy80CClvZKmYJWSwh2R9YJVMW3mM8CoZYJnv+Uu4qYt/WYBpmEUXdXrUoy5yZ
hxKZRTS+1+dmlpAN5ya3CcK0ilLH7oBcLQ29V13Bi9NwxefHbhaVqLc8dCUCjNvuLNJZpzOzD52x
4DEO9XvUmYZJx4tXEX/5xiRgs75oRruTYB5Ow5Wd8ntCyybBLFiGtIl7lJExDTe0IA0ptuUKCyvC
yrqasdHBKNh3x+xDm7pjvFB7Qv2lndzJgrP0zcXPzTjcx9S9pp2l6208s9R84qfBhGgECSWA644p
EeTAA5oMMlw2YebK2B5lN3koh6VoH+ypKk1lKY4cA99WQsyW930wYjI2I0anmMT7MHearDUenttE
c0ZFpuQkoOhTuAp84lT1YBotHGVy3cKRvxmU3dwyoYMK4zeKj64eUWEvKDO1hsESyxAbERMpvatZ
j+k5ceOg1E9CYunBAls5KmEMQfMxS754Z8vRMDjE04hmBYfw4LCiojxcEu6hfVXaKfNuY8dRy6VY
TSuSVtNgfic7NefOD+GRO0yxqMZXQwQ+Ccke54KE2uIk1L3vg5wjpXbzLo0SxwYhbihQBWNuHeSm
ZUs2DUu2wZFyKERm5Xw74hmNCSvhlG0zs2AVTNtrVMoyyoPM5cE2GGH/zrDusPK4M6pC23phgNfo
WylCL6xhhOqTWbDEVG0GzYAycrRo59ZmHTXpWW4ay1nd0KTnuC/usfXcYCSoQ+Ya7Mi85g4X7bpb
BsP7iV0QqCqHedAKWqjDzFW41xF3M6QHjoz1zjWi2UMl3DjqWJldOGtPHjbu8bpHDU5CmBHKbm9P
rkzvaeX6LRttRYcQYwNKKEYi2mZmupRKcVcE3X4Bvr6PFNVCyxH/rHPhIiQ/R/UQJHsBonp8nAbw
I4hxze3UfhJ7vyXCObf3j9cvmIXgqQpuDgOO8x51XCCmwFFB8ymmB1imqCnkDDVhxZMTyNbColNr
MCBbsTKRjk5Si8jErf4oRL3RryuWH+0SLymp0ZdZnCIDJHc9LZCABn2onh0Ga+YHoxW26K0DvbRq
N6Kdm1i8GjtnQdOILRipnZVwNiF6SILYCYrnSBOyP2MOrVC51KBETvYsNZpdRzt5aEUVFO48SpHS
64qrcVhTcsXX7Mi5RsiClAmUhCoxPbWLgNqPyPyUj8yRet1KgwH3OUrzaHQ9GHOx0oX84UpDC/Xv
FnKfbAXf9wCkzus8pfNxuZGUMi3S27CJZG742YaVK6QXBHrDc8253M3bcxbN0d283cTIbkbDQRkt
XglygqZoQrLBoEj/oq8Aqtm/QTrypKv3sQLhFP9FQ0EA79fVEThaWsj9u6abRFrU671dfxnQNR3m
3W1iW0Gd0cjNKFp2J1GTT7Zsi9ctcPw68t8K9Mmh28b5k/S3zmEHYY5tcdyoGMeW9izOxfOGHUWN
4pmONLhOIu1YjD+zNoTZzLysMOpyoVPUUeJG4TzaoYSmVwrSb+J5VHumBhFO1B7XWnO7Qg/kvSbG
jOb00m3YK6QZ1IMaQyYFRsnFdsZ8zVxCpHjNQw5jI1rbJNywyXANGUnQgHjH9P0GM4l1MiwEgfc0
DtO29O0GmSNF31Rv/EiQv98pI1LzYIxVEO2gCwyDz8/H3scsuus/KU5zXxCVFJ+4/0RVYWnQIKRI
ot7kYpK0IQ2d2lZ7E+s1D+SwmBxBateFekU5XXBIPQEqPxG3czCuVBkOt5Uh3jrbCnpI/y5IrpI9
6m95NPUgx18+ulkJphX1C39upPwxGew3ST/HwzbVeTJkS9MT46BkXsVPG8MvgnIgfoa8XUJhiq7g
DftxorARISdRP6SOgv6TZ/FpscPuxVZbWshGBIEeH+8XbiZKWMIKeEskfw6hY4DV9vP2Fzuy/Kzr
ziJ58+qhVNtXmKk5FRQbZoMSOxp/FOTruDE3lL6ulExWt2ViFZ4tkdzDDe4MO4RSKGm1sLONK/vU
/LSlpdD6jHV/YquZzSEe1C8Ns9rys7aeQ3iTYXm629LXYypeRjXPVlkIw3TQ6Gzaq1aY3WxeL/RO
sYX2z77yDMrbrbcVr6KvlLfRxHCemCL+NTjYgvGHtayA2NKx7nQhnu347Z8oNzt4YdQolUgsbJv6
4Qb0T2EiQSNH81DCNC3xFAQNhFChU0RlFBBEBRShqCiHMP+HeCZbq+giy2rvCZWW4y/AUMMQBWz4
gBP0AfTAHpQE7t7eCg/hqc/TqslZirec1B+G87jPjkr64JoFfdhrWSgnaKv2opf1ntl7UDGiItDD
ysvai0eiCNDbGzt6g2iARPLRqYmeO5+fABf3LLrcb8m9J3CICjrRjANsuoZzwU3XTCnsDrqsLL2N
WEiDoSK8gGhowcHaDbA6jKxAOo3VGaEG0iOqyDvqwdsB/Vn0M1fOQ35xxkjT4JLwXxzeM4jza3j/
lYb34rJwDif845aFPyZk/LAsnLmu3t+tqi4uROdYZTJpTZoTQFmRuBsGwp/ixrtgTyQZiPIU9NeS
JK4hmuZoUuyYt4ipLmz2CWohSLTBdYQsJ1Ka8ElKpWtCphFx/3dQC9iCTP1PVqs0IPbwc2178RbO
oMvpn+8WLlm+bFPBGvYDwPdl+QIZfVm+/13L98KUaZXPCmj82cxP73yLzhPP/QeM72wFHm6qpUlC
+U28avnEWSDGSwYVZni7/wX0HYJwVDq74p3at2HkhyRqunJwCIbRMCrbAyjSHAwMvM2+bbGP5MS1
gokdtTchlT3ud8AUR9zqBCdd/u/UTqNVWDEe8NIx2OM+bQFocIT4JFXn7QjQzQcEOIbz9hY02Qcg
AwzjrA2edpmrVcKyq8RsWoCzVIlz3PL19QFLramqe7YC+0uocLPwti+VWqz9cYjnhz47U/XVZTNZ
bvey2UMB5avCwwQmJzApAPzkWe8L0Hz/TYC4ULjFNb0WjuJKQOTNUeok9PA3vZ4HSrq5ZkNgXudt
vG8o03EVJ1RvXCnQW+stQ4zYzSNQpJvfwKEOMqBJgZFs3hWyJUNnE+HjAKhObg+Pm2h9PyUWnEUe
PHedB5wZeV0qCceCV1NgVBwjYNcxOPwkEq9dLrgsW7nV28464LcVyJgxHqRtO/YwuNIo6ayEn0aQ
x3pWZcyWAdvKRSD5XFHjrvfL/RZItcBOAa2yrwsYFeh3Ek0KwKDEt+l7BR+MQK1wooNqmIOGHxhX
LP0CH5H/2nLlrgcUMx7sQs4S+s9nqCXl8njfBXqNpvcjrGraHycABy0c8xnSMSdhZAq8h5P/tHta
EztYISGJQFOuL+84jZpAQqmgxW8CCQUwJm7p1gwj4AiDO46yV3xqgLvKLVGGWPDBNEojr90EMtgQ
dTgAJuFZM/SCGdZOU0hMstzVjCaQxGGKFK+IWOssiYki2aBEN4d4DgglQAJPHu+meHC1OrCD7O+1
2xQy7v8C/eZAgkg5WNMhnCSmwkcbvR0NaRSo44hJwVuOAtj8PgKxCsNS+GRPp22EZwUU/QQZE0op
DE2IWQsQFiwSpESwHWEE6/dnTxQIbQ/ZrPQIgiMhmUXCbZJCRDQEuvIh1FTc0dlLYAgBWcIzhWiC
j8Ulrtl43nVLbfb/5BweITuIgC6zZQa46Cm0cwgb0SFcMTR7xEvo0dbuQr+zI8QzvK+bhoTqmiB9
W4F6CWyBBhXYeRG6RywVPKpdN53Pj3D0yeOwXbrDkOrOHreIiDB44gShzi+BP+HZIZrEH0KSkeIy
aDa4Nqj2kPvbB15QD8WGkDCAsMfCbTREKchrBUQWFcQ1StrLMdhFYzulVdqoLzccj3zUkdCfuX6s
RDl7ajLwG7NiUIUyJgh5Hs2ACCVYINT0nUaiejcu8GqFclZPGglQ8Giscx6kykoPOldHm2Cfel5r
p1HlTkj5CQ+tI0KzLmcDPP79Su/MOPxSel9K70vpfSm9f2WlV2QF/g59/M3QO6e4+KXZbNTawYcQ
62xDiFk20sq9ycRpWYJZJewOhWLnqG4FhSpXNde6UBa5qAf1s1ac+Rjl8moya+0x0dnYpjC4l4Ta
N8G859/I/MyxOQgmEGJM4APU7BhOxJJFooH9DFsQ2rtPgJIcOGwlhWtOVl/TJQWW2WLJnUSVtmy+
2pXCXlWDtQ52vw1q0a5Y4hXeaGJUkARHAFRB4iI0i9lAYAQ64M9hCL/h/2H4in34fuGK1s9Q30W5
OWv4Pjz/Ute7V+RYthAMD6gH21CcFP+melW+xdDoyWlhbLC60naKQa3nWg7VM3viHacFU5aZbDL9
JaBjs45MIFl4aU+uT+N+7UYv854MeO9t+F3H+Fb6N+dTuXPVWxmEa+fdjIBJ1SRdamO9++W3VeDd
lGLFfrXGt+Lhx9K14qU7RCfS4vpb5VYUmgrXmAyIM4XDKwg1JMtjF8o+JAzX23+bDOQ4jDm2DYff
571yJ20Pr7Ajb3TG6Uy4LW2RL7jX9rRdjcodHdfP6CV5qeN8bAikK7ykn03QutddK7i+Ka6Rfdaj
Os3w8TWKhz6qrpkN5j2xBCqdxv20p5xnfQhT9lMZK/Jgpu0lRUg70D7MvDel33UBUQuaV+M2PQkh
9HRJ3Y1CXrpRMYGoKuwq9Gfz6lfHKGcuNW4OhHIVjNVDX62z9ZxQWbu14oZbnjl0dqRT0B3T3qmz
ht918xOoPPQUnNi2WrQJlj2u1KlAh1SLjrirRwKdOF2DIw2HtMA7W1pbv9260bW+rQpbqNJZ93bY
5WrFjN6vR2KTDqPkRb22D/1vO66tcKk80fkv19GrravyvUpXrXKNdY/w6a2uhfPMcy+EMGEbb2pT
k2uu28t2tZM7taFJqwQK0poOe1J1OMWHqqR4ow57NKAZKSZbEJiCxre0vxmwf3hEGZy4YiuDJK6F
CQ5iEst/XNlWCKGa7FiClj7u5ShW+HYajvmuOUfThyuRsA546+xm3fZh6FBf8aUcJPG2ncRD6Fl5
++gm8Swgq52LLNsVKw9VV5c/Kme0TFS4jJeft6tWFGQdxT13aV/XhXzbPgjnvM75e4QnItKXH8KA
EkHXZey9HKZ9naQ31g/D6AhtaBTv3ex6cr1u7zlZl1rST41vy/b8QY3QTe/dul3vVGw2ONAhXIzN
tcLJHbVKA2LV9Ik+qttu0pls1XbNvoxu+bB8aH1bt/noJ1/HcOh36c0Ltz31rnCLXVC2OQO2Gqwr
gLReuLjWRWnHe/Mzb/sVnPCKnfan/WGHl/R4EuftWrh98OiZctAIs+saOMjiLm/rdYXeWYbNgdx2
vWJ/Zs6bBTU+VYZfI47NLqrAHdp8F+9mBpOB1Dw3gqx8mBCDqgbH9i7ygQN8twxrDMcmYtfD7uFq
0YFqxLO5az35XTz7aHE7CXaPIjrJ+z3Ri1IHtQrS0qizuErDBs71rf8qdtSkM+noQ0AEt4vbDD9n
JlAAh9wnms97BVvKixO8JC8+nSm20zQ8dgUxrOAskaFXOPPikYt+NgomnVWURdux2VzNvk9E2ioY
15ndRTu+itsNc96MfO6c2+KbxALLuI6AgCU7HD6mkKu8+AguQSJ+lHSSW58Vij2Ebqbcl0gGK+4t
hSglQpQkegn1Rk1fWdGrcMBGho0fYYH5sUfHZJzukWY+v5l06C4u4cPoEufq2BUUIcaZ7lajIX7X
inbpnkWYV3/MQ42IRieD31P0Egx6ccFoEp/R92SR+Gi7SAAVhPvifogqB2r6pLO41bfqTM80YiCs
mI05xSODJdaIYVpxjKs8wVV7mt+MOurhzDaAdVKuRgvokrS48eZgEogVdmK/TZjWVUCfY3ynC2RI
BgOkS8H3Z6/PovE0qSvBUuPZN4m+Ejq0R4w9+nN2ldyOb7Yxgfmrkxu97CYRD1CTdTzB9W5AeBLG
U7/ZhC32EMicF2zCBo7wwWUF0YHdf8yknRPY3AIlCALYhWTSOz9Ir8uCncHl9kHSX7Qr0KkqWCMt
lkgRHbBSQvH4xQEbt5esEGlbinyD86oVWmwFITUtFlX/BpIVrvYWtKNKLL+OTZOLj087hBkKcjgC
ZIAAipbFp1YFNYPrtElHuF9GQgWnlGIA+cFWqcRVYAqhgh60nk3Iro2ADTtXE1+nI5JPwy65KleO
10KBsOeakPQgpJDlJid9E+8sGp5W1KzINOLyLN0uXj9CpwMyaEErHNMbJbBJT0SjoBKyCytWk/Aq
MDVXBTQQUYVpGcHgBPUR3iOTQdQjsYJm3VLPL0CCGpZkjdUHawV8cw35TO8vQnYBBYsDzAEpE1qW
G+iFBZAhPm1OQkdu5x3dvXpSVppP7HcYZPGI+11bsfF2sc8aLgoKUhN+1+BkDIsALj3Y6Jffs65e
l68LQ4n3xQscA24J10m4wbc9vTUjN1EgCfdJa+qwaBv0JfhtWxiVcizKWJJJkcR6oN05H9WFplHN
LeINEIVW/ApfWMNQYtVHQobFUZC19jhCKBLYf+LFESl3axINZGIv6RpAPbqD5Iy4HC9Akmod5VdC
wUJYE2ve9gxTLhgymrQbiM2aIdYggFfBmZwGxytYi7B4JmHJbUBnpOs2wbhTZzgWr6Oi+6niAXQD
+ANGh5R7QGGcSHPEw80hGfmkfNS4S6L6NdJDJnDJSCJmLtjHa5636OolmNE0aIbbaA4CRl5Iu0JN
G4Q6XHLxejcFexOEPY/KcQLwOQpLvSRsPc8xrAtz93oD43DG2eSWhBPEPXO7sNrd3cNx5Mt3NE/f
RIsRE1IxgmEXbClo8MMtr+kCYaXe9agnOWF136HfRGcQHijKGomlTTBNpfEkN6V2AkNt9zS90mvo
ioyQzFxBejJ5E+hUCY2kOeE6GnfEZkuvJvcJ3TgHJBP4R6kTGG1NbixljqjRC/SCKE2ajaQPSaIj
fX4C0a4a1+M0LuZ0G9qqiJb03wIJqtEdfB/Aughr07Z457LZgNCgftb5rhPXSS2dI+P6fsBM6Y9I
1y7jq0CZJMV75MBw4x0PtVPfTzoT3bmB9AdDMVoyx2duHrBT5i+QabF7itsyeOsr3qGgx6FLFzMo
J6BUgzaNDk8lkGpIotGS+9Gnq+i+tYQUvZXBDJ+1d8xVpVkdaM0pi0h3q3Procc3ZjdTPjHSPOfq
uy5h3scRRDH13wi4FBSbc2EZIrqw4cP6DdENxHaJwKRiGgJJlnvbwaSvZHEfzXNAF49sA/i0FqnO
ycoticMAqULU20LXQ4AK+jG6yA3b9bb0kkh6M7vsVvuK3AgibQTNfo1rz8JKLCovGuVGenCHJjlw
RFIwfaQdnAFhH8wUiWpYYa8Fm4/lWgt3gtOYYG94hcUA91ScbNzPen/UGQW1u9H3MeEAlGEkXBpU
GolsscSs4Ae2YF16HZxTONKzSG7pk6YCOzQTAxL+n6AXx8Gk12BnOpg0+3jbFbab8wwQH9E7xHQg
ggSW25kSFMIxDlftLSoqA69uILLw9XAJmvZ2iAdQwZRMQqLt9O80KIV1pphWnSrE28NTBTlIO2wX
HK+RmDSYhWsSvSY3Bzg4CZ9LkLslnjev+OohKlPlfYgsoPF8tMQIWSvAX+bDIfShaJ9ubzqounob
oiSjJHga8jidJCI5JEgpMVZCfPZgSyIfaupGml5dtgPaT3qj6INQRzux9XaTni89ztoju0C41YwR
AlWNxVv+ZQiZEDvHEoVAwe0uAi3ZzTg4dCVsKIBiuq4jEGxyAo+o9ErYRNntSMJAoSMO4N8ouBlC
W7ObXoXwzQGRV2BvSQBuHJeiWuSji2dtMZlZEFhoRw9V9B2ZhZ0iwMISVobNXYqy3o5xGMdSDvV4
9Y4qLSZoCUpsHb+TfSvbyp3b2ENX99K0pTZccMY351tJ5+PakzYADOKrOITaqrsT+106XkqlTttP
rR/ZQ7vTYUP0oN7V0ClXj0GkZ1quCFTMUaRS2Og1+hxiMF+mZL4yHIwqc7YaT5ltFZPTPYgYMxw1
G0mFqhhQgxsvIbDMd+Yaw1HYRxVuvHSlpEqFOw6u+XYoMBVF1Br2jdAa/USbOxls0hNPuQLHfGhq
REQ03fd2Odi4hHd12YwpvXM+4TrFGvJiLZgA20iXSyDyImiXPWPKhEugm0ZUum1FrU4pYp8NN0NA
xV7XzYxQFDImFn2yWlgmSIPEbCTHgSiJMhoa2KH5fdXCgMW4nNzumb8SwhYlRqQsplQ50Gh7MkIw
A7kCpqiHBbuPc2YahkjABlSoU0We9oBkKRkUS0wOWdiHq1ZhISdFLsYKUxZvs62skXqR2FoyDWxu
jS8THUNKY6vsgn2RtyqzT3EYGYeYn3T/EJMILYMTIU9HuSJa7KQLFMzcIGW5kRWuVM8SRxrRlqGb
tWX+EXG6UiKR+k8PygXiscDlxzcYdciZDdEosUKWsidQi4oQMRZlzN464zDirmcBExYdNS7AtSaR
Kj6DDhN0drSL3oqpLL8KR4ZnLfSffI8FAVPCpxxZRErfVW6JPMYxmnPMuezz2kvxwOh7WkEuCT6G
sk78+EjvyTiFi32Vor5hfyLz6h0tNkeUv+bqityGPQ4iIXFTwsiXWbtok0Kk/uBeJmjrKZ7/sCNd
fOA8rokSaqKdJVuY2+p98jkqaFeFZ49RFhLuvRfXe0V2iJZbmM5u1ZUhsOmySNg7Ua+naFANjgKO
ih9LVyvpp4SgYrkXs0O0eow74p9pJO8gg6k8R0DL8ZjGK0I7Z1U+QsJ8Tll+sJhQr/xAo5/wFQdX
k+FO27SA5iyuGA4Y+jt42lyQKS29lnZYwovzYWwjQ0zfwZGR3CA9yragxz7JLSHil6MR53yx5Awn
hkm/QO0r71l6TVnRI1sP0653xdZV9LimtOSb7BH6FVMG5b4t4C4CwjgRklHvcY5Jo/NqnDVHfRwH
ujZGOu2eYRKkcc3uX8qu8bnFMakhjUOTka1wwNxMrLKdUPX09daOHpJT2htyiprBtRjSMs0zWOPd
sWy6WLZvHiuvCKdJUAkzaorrjPvMnF0h2WPsY/Zy59iiM4nnpOQJU9qzfTCn+ogdkXw3RBT4koAk
uVgJRw2M6GF7a30mkMAEKrppKSLniVkyD5f37N1+qxwiPabMb1EXYNBzwZSfDD79HO9XTqsWNcm2
dMHcLUPyrZA6aAqu2SG7CNvUC4XiqNQbaBU9ChSI2zDCcThw9TQUO3+O4dJErGQlaG4dGY0REkqT
KfNTR2v6LNBlo/ojkotNG5eMHkA/4ImLfCD9KBkuPAv0CKNkyCXCfj6EE+YNS3GvFfjXcgoPYcIK
BoGd1VRSI22rIICHfpMcjO9YHRkvOZiLQp9v3PBGqYub3vS6xWori/8Epzc6S1P6XLOpjq+VjBgw
ZmgXQwNDFzwYGZLxh+n82Gq3+vgLv+QRyNzYs2bJxldsX0D8wTU6q/aRO/Pxe+TEij6BC8+q/LZy
lZtRT5N5CC0nQ6WNU5N0K0GLHgS3wN9JlV+BbKSgHoKOFiAZAhN2V4IQ8BI4U1iW9yAGyrjIElsJ
1nGHayFcgHlgglXGqSysCySsEQtwgFwPHJFwTOuBBx6Td0cfIuZAl2bUsc5ANfaQR4oYOpbdziV9
LLZ+eifbJZX5GsnoKrFiEX9nrg6hfygiL4ACswetKUtTOMke3SyDVVSTOcgmON3d1hHwALs8Fhjh
DkS7BGY4jAiTYOJVkcPFlawlZYqc1hjWV8Rc65isWFxWN3wW6qW+oXIWALIwxlq3FoIt4gpprIT+
i9VzgnrBOhMz7FRe9ixkM7A7VV9g54N7MW8AzzpjlzwWbBilFnJEKZALu3isMITyD6rcppYrLfVr
/E0Jpx8t2lposTlxMpVc5zHEUi1KK0Od0CWy+ad3GFgosWHhgeccJ1bzwPUQXw+zq3KDeYFZPGaY
qbEN1qlUnyPLrjDWA0N4CHKQ14xKYSParsUT052JKkAK8WBZhLPOoEJUYmBRSwyBsCK1VjqdCkAI
pcfgeKhj0CApX5YoEKaimkKBe3BFWa76XNPVSA/SupDQzRq4AvnvUMmX78mshxpT969I10uAWhk4
ul6AbBUh0nCvWKwk3VIr8MwiDdy+APKqtvRtdFcOVtcCqOudWijIcwMKn3HnEllEAMgtx4fJEbD9
C9NQzxEXiS9ij+jgKkcZKvNkOqi/0JFhA9OA5Rjxa/YEZB6JYxB7AKumZSD9KESUA6WdLPW61lgd
I3OjTBSSClposJDXExoPmKnsUcIJK25sA36+7SkrS+wO3AWAvT0oprSMtFwBGyGfsmR//QFyila9
RoSVxTHZQYB04RQQjloeCYWYMc+LZEnM+MRUWfu05sh2xhGRo/2tHit3c4+DyyrX2177NnsgvIdm
OVX+8IM9/pGcVdbGUOthGmzRWAs3XrMY5hrlrpZUftyuLZcC2gxpo/LchQjKc/W5mNSVTG08SVb1
/FGLuBCHcYcNAOVa6qWceNLjbmDayBe5ETwm6tcpzxOXmvBqFpceipSmwpGq9eW+Ayg4MZZaoCAn
JtOIZ+OrBkeHABHkdfX1vFn0LLaBXcXiNmX8XsWlHqlQWZEIwVeQK3FKKCTF0vlt8c/0ekWEc8m7
kpClPD2kQO9k3cWTmrQiyyK11esUiKzWJicLEwWPkDuU4TLFBFlQQgWTgBk7C7dAT/QPOFS0vJV/
mt2DRuF2KHBLulGgDFrxpORO4q3gOXmnzsOfFbC3w1vDKwJmWXQv7QR5qeBMQXb9gTv9b1Rw5kJx
ovpZpsLfUZzob4hun+UmfEW3v6LbX9Ftlef4im7/C0a3VcrlK7r9Fd3+im5jan5FtxVY/Ypuf0W3
v6LbX9Htr+j2V3T7K7r9Fd3+im5DThXv9Cu6/RXd/opuf0W3v6LbX9Htr+j2V3T7K7r9Fd3+im7/
Y6Lbl3aFqZ9V7fmT7gpTU5HN32WD+xTnJwNaG5qf5UaXlsdSWh5v2MlWxR6pLdcy3051LWfm+5WO
bF2xPTfbn7W0aVnGpnhRn3qS7GOq3cQoSJkH1089tj+Fpvbyok3mqOnMtrU/z+O+2NKz0lL/vJZe
KsLaPBONf2YR1otV+euq0voDS+OrKv9XVf6vqvxfVfm/qvL/s6vyX9pep35WP/tre51/5+11Lpbe
PK9y81V68383RI38nfH7Q0GmM5PyX70U0sUCVGe81P83Bai8P3I5Ws1Gs1H36mW/3Djr9UmtMlm1
/LnqAR2or5KR91ZXEYgi92lEbcOfOw6VhmoJng/zj194dttJcz+ej9ZUvFr+J3vn2aO6sqXhX4RE
Dl+rnI1tjE38gqDJmGAy/Pp5FntGOrfv0Wlp7pyrmdHe7KZpnMrlqpVqrfcFYwicHcpABdFJyi4q
IP8IyKovcD4voC1KIOg8SMIXBpMTUDIC4lKkKqVMucKJ2hZqURwBE5FaF0HZuIDsAZsIZGQVowGo
iNSpSKo/dVLUv33AVcnPl2ojYXXawFC1p7gTviqAVZpG2W0A9yDoX1J1KZWB1K9I9ZMtrEIVu0TK
uxSISsXPp/b0A5Ag+fpSNCr1kieOb+i1s/UzKsuoLSNVXmAzqBKjzknwFwRYCEgaWr4BqUYK4IFG
AkS0Rib71RI4jb0PW1NUp/qkCB6PwIsKkITgNUipfpMCvCPF4+SY67J/pkVr52YUghpVT3egLqQ2
salykvapCPjU1Un175YqgvNn24aqWimxkGrNtb5R3VUh54+SChAVJBv9U2+nDtS2UeZH1vreklre
OvW38IVa+0RQLwUAQGr1Hs7RbwKT+gsuqqiFW0mAUzd9AB8+PFNPyl0AlqVtVPYQIrzSR3BakSF7
BTbqCJIluJamZPGPPsjClO20qJGpg3cBCcONogJByfxXR+C3HO3fI/D3CPwfHYE/ytxvIYl/VeaC
rfdnMrdVbVSbpWKj1fweV3qVCrXreo+QN4Z9qb8XuLKiVwcp6219CA0A7wHJrREJ26zREE4D4VNF
3sz5og8P63D40sFwLNSHVq6sIODNiMYWgainEVjWLLLGFnWFQRRQ40WtV13PrJk1jthEWanwrsCP
YLtS3fcU7hWpkevClecKk96HunYvhD4ASgDrBJGZlDGWoHLZeK68vf03JxEpT600mEsU4akorfiR
4E+nsxRml7c6RLnmYlzTmvEr3ZifS7tdldauyk3ddGW6yH3VddfUjHbhEVop114U9KIrhd6wC/HD
d93FhKpJGAX1ynv6tBYkLsW5MoghD+q4k//ZWl12ZmulGuFm0Typ6ladZrW9WuWqBW0vYBl7Ndmq
Ah2Z0zZIaiYdfnWlRnZruXvtCkWRDWGEULk9+U3d3IfN17YXtlKLLrWKbnch9YyLlrlwIY9QylYw
WO50uUMJXhfuqA78NXf9pRaU8HZpt3tnl+5dLsdtuNLzqmksbLelubbrdrr0N/WawoHz63d3T+l/
N+0uOB2kmNIXKxrjUqJnd491vTpZm53aUOLPaJlVBrs4j0vUrje63GDJB3V8/B6gQhcnCvua5goM
MkT94vJUZ+KR0b5XdYsuxHeOlHbmEMMFG/N1BHZLSuIhkfTfPjXITnmrdmAK1diJ2nuADCgyi6qd
bNYcNbfqGOxWOgd5iBK+o36Ez7s+AA5QV1vYPw/ci8pg5FlSsGjdjup8VsfO2X7nanVTJXp/3CAS
+ryo6l3V+nXnGBXhNKMA+alOO4PdLslzp6o7fdh4ld5tfuw82uU7+Bhnml0nhHpDdz+8Zu89P0Ds
AWhL97pVL57122gcdB3m4qsxAUOFWmPgBMA6uGgoEh9rSuzeelqE5mMP5sUNFKJmN+vlO31Zq+tO
Xb62SkrRIRxXu5d6P9V1S8FdttaPFEAaqQJrdU76WKLg8GDa6+Uj2Ru3tdp83cfltar03uPr+Dne
fG2GVdjBv+Q+a4tMgYbRS3oaQO7e0y5yiZ6Uu4deCN15WNOe1/NAKzKnK+2FKx16E2WOeGntxJk2
5v1+RfnULgPMCUGQYfSDkwHlieNjhChI//jGN3zDQTjAKQSpKe3s928aJE8f+jvtGwG8KCJCAj/g
EMefU+kNpYmgqLwU10/OWitthlrrxPBj34+NvmEgZILxOJjNrK6bplYUjGfBGOkyHhPpbqmJPX6Z
QVEXdd0bwxdIwSpy6r9wNWGQCj7sSEIX23/QCL8GsCjwYWooH64WW28KceYLY6ugfArh1MMr20Ph
Za1BnyQ30x/6QE9CtiRfch72hUixJkJwL0ClXo0/OJNcpWyzka2yXUw3riBES3Jedpf/QsnZb2q6
RbqVrplov5BKOWM8j+fLeN6iOnK5jIv+SyV7K4GRTDuw0IOFVZ+tld5HgkjjOJCYQQ0Fj9lL7SM6
0k6WCR26MRhmL7X2CoYTC/x47DwU/+MHsFoFIz4EQkzIRnhlMvuhsiAWMvuHzw7LuMFBfJDXS60M
toCMFa8Mx+G5gMOhPUbEHHIpxx/6vtF3HB5+/wc+w5+V0zcP5Ldy+q2cfiun38rpt3L6rZz+buVU
Fvj1fwpW4TA1q0XeSp9g1h/XY6vv46p63wBiDfj0i3hMFaCcLfazYJxsQIsSlJYaWHPoWdANasZf
xypKdYmG/UUDmt8oz3Z5LSsfD+uqvQqfG7WbtqJHU79gMyaQkqlrVd/T5vQ5n8D63Cvn6vZUvBfA
iyNc452SVlHloBO+7XNTVWYbb08ca2KU+La3X6ziK9iXWPjA5/QKYaWhrv6mV3woPvG+W9ydrPif
fwDE92yoyl49tuq5Ujccm2m5A8DdTZ1fqjWtNaBhr4/eeD7eQV3NvdsASyJ9e+WW7LApq9ew5BUB
WJkWmvo9vc0f+FI4fFU9yTTxq3gCgeUXiCYtterke12GBXWnrgvwEAG9tR/LfTdX9UxturtcV2sK
FPFDO3+pBhZ+VLYfXBgcnOVq2VirScMoYCUv10e1Wp6+Dl+nr/NWPVbyv3JS9TD3N4TLML7Bne+W
Curm7+7Wemc2MJF6vKpqCz30bJWUiR4CpxXtohN4Q055xvcX0OgOqrKgeUWsr7XafT3mfNoGf/3w
fxp8zW/cAOd/++D7lo3we/D9/xl8jT9ZF2iVyrVKqVYqVRqN1rdUpNe7/L7eMuFBI1ZUUHeQzgU7
sOafcYd7h+QSACsOrdICZDIzU4td8IESB0Ds1rv0YCzzNgq0JPDNS/DwroQLFexekJjeGlFi1613
IHHsrQI/5Q4AliDLABQjEC89nCIbR3odn+zjQW3jc65wTAvtHGzhv55jP97md+fj/+ZtVpryuL7p
kVapUi41G8V6qVqrfFuezm7X5uX4hu2kCIfp2RDih3osLGbrtG7XIO1D3FoX7+hfPLgzhvXgbBXj
4/L6xX6wTzsvxsGVNYx+wZrnTmUkTGCwYYC5s8P1bfYEtyaemHE/06VO3Xx5RR1Y4GYJgBeYUEL+
vgPFCWQocJcAMYb860ooS0J6EgBcvME4e7PucjIXZ79aUdUUrvl0cQwmhmDXEqKzgVJtmHdWEeqE
DlgvAG4JqMPmnPBWBr9y0fr6RTEP4rdz8OGt43TgWBNO+urUArVvd5pGw6yZhMKKYEcLThx4lwqG
u6sqgoLX4Guqnfm7BXbVpH0YbLggCOXdRijKvmQX3cF2efVu1gCYZY8b+QKQrW60Rw9jEDaFxPmt
Bx0CakCfDUreEZDgA/Be9oAtFy7VHpxYDpr2oEPkkIqXifVQtI7ugeBMEscSdLhaNWjVfQlrXMyh
xCT8+TPaEYr5haV4NYi2zAk93C2JZ7AWo+cScNhz1BmVuIdSY+jfVMCaEnFeWWkhtluLPqEQ4xmt
2z5sICy2gXZmrd2Hdx/my9dZneCz1S9vC3g77CUSRGEpxwM5yXp2ypg/2/bLq0RyUWmfYI9PNNGf
Cq+dmoejmj2JmmrqLIVsuhhvDIJrRaVy6G9zbl3gB4tDcwTEPEs7d/PojgSgDcxID2jvgI4uEJME
RMt+EYwAO5KQxU9rj9U/Mab+YRJ8k2mV7a70flyYBIZBJHt8Aus/GGM4GEPiysR9TZ7SxWhGIy00
KspJErCzwMk1HP+lh47h9LbK+WsB9PPM/CaBfs/M3zNTOA7+X83Myk/q6VtSwOn2XtdLMjNrBHSF
DwjRElgg+7KMwwITFD3wuRidBozaJW90cc2Sh/AAF8/Uxg8ByR+lxLfl4X+PlPhBfX9bMTxf8/z6
PH/6R4T9JGhEDzMokP+d63EJMMSWdJerzOn01dbAS6KjRCWuOm2i7fEPXfTj4/rGF/l3Pq6K3Ppf
WDbVbx7y39w1f0ZO3yrV6uVKk6Sayq/EsD9EDC71W+u+2+yq9kFA8Yu41pqlr6pRWgIoi5p+G4XH
D0bsZ/n2n7rgD9f85qdd7uts+35wzeGwqKNoRf7OaNRLkh8ee/lPlpH/4d6+GZGPbX4pFs9b8Qme
X/un0YqyNN/oGgDNLJ9ujIwMFKzHhto6FSg6KukOhpQ3SR35RGVP43b56cZ/atA3hf4/0dk/dsI3
ff23d8KPDfomO1fnZ3OTH3kqx7faddcPNVmR2NOy1p0SmJM6P2LXnikO2ehDfPLy6MwSWlU3cjXp
Ndy/tmZqPz2Qb7Kzvm/sypsnI1FW11pRUa+cO0uNG/U0hNkLBOh+g2yjhlU1rTS9Yy8Lxv7FFRju
Ezwzj/YpPPCp1yvYWVjSh/CkBlCHY9+fVVk5YhwWjPm/2Opv0vV/R6t/nPXfhPDfNevL3wTs3zm+
/ozR/o8S6BMy+4N0ra1X9VZtz/jCr5mouncZu8UCeSXVljpl5vNHyfon8d9/uN43yfqvXu9PdVm9
XqvWGy1hyPx2uSM5OsVygXDzI4ds7UiWxPRyU+vg8IPgLMs8/CeN8YcLfZPkh8uuvjlvkBmtCtkf
yIwiFB4T9Xir/KzrsCHd9Qq6iI1BYPmu6OLi8Ak9Qt65Ea+9q+pBNZ7BYZqR+WAcd2Qm/vWMLMv1
/6p93wT7ap8VW9s97XvhOroF+NCXh/SenqNNnPfOUROM46ZTHp7C97IZPWb3AETjYBP90Iqfeumb
qP9399JPo+Wb4P/vj5afnsY3qf73PI167ZM0/8+jQmZGA17ZWuObnM5et8brcMur9o4gBIERSe4w
+mRdkJ0QB36/Xw0uXj9gSULyVeTrwIC2iuSFfuD7Q6MPWeuvtBC+5DDJ+egPb9pgD1Ic4mrgkM0R
GFRfksbhf1LejooUN8sISD0JrLHgh0uim/xJEhxRhFvGDljf1GO2ZFfJV/nkKV9Ccld23RMUlbCG
Dg8wksIEa11JuNuEeR/Uc+DBXxJDIdhTJyrXUFWvoSQh+EAKk7GW+I1VjYnfEHiRfJWqzfIJrwoN
3xOue6Fj+yTlTMY5JyJERL5ebpJzch+SWwSl7V7layHWJWfl4ZECM9y2y3aJIM7Dy9pC2QcBrsXm
iyfxwBV4//ZpmLVbCQHCYEIsitBRLaqxvHKErZUAIBcQ52zrrl0JFU3GNbV2V9MMbl0JSO36d6sE
8VZbaGlzcwJ5rFCxbt1m8PLyJSRw40JJFe1a9IJhNWNW27t+JeIhPOC+zdpYrw21hiC0udar7jHX
JXp/ymLUctO9trN0F9aGK+eQlkC3hwy0jWxyiePsnKcrQPBvtfdINIQMcWvUHHgjSUMULs5KW9gZ
IeG8WU8oA4t7/X50Xr2L/YL74WRd6rq5B6UcgosA6hYfBHjjOnA3vYlLOh8UBOZYdRZdEvK6pOkR
olIu2XUkNNoueYs4XS7Zeu695NbP/qQAtSPA608IJ7ZCWwG+f2/aA/mbmGVFe2uQwr1kWt6o3sZi
yUj1JCdqlRD5JrUaDirMnHDUATw/IL/vZnzBajOauORMOrY9nbLcNHgAQ876lrBQ3ZyY5B8g2736
ULgDhBCqCAnSxCeeh/dHjiBUfp29Pg8KBDAzZX/t9SYnRr9RBVUmrL9R6VGTFGcOBtxLTneV2EoK
vb1SWSJpglCBqBro+8LVKfRyJ7PQu8PcuOHk0jc7vRi1vZciDnkkJJixFrokl0iHYXsiTBBASF4M
0yRMDH8cDIvsRjZUwXqwXtZgUW6wztX8RU94oy9WBJWXEIy2t4sHOU+nxRIKOiMbn0mRMyWUerEk
Qnck7roJzjAQFEmcs5udXcAd6n3wvCqWNc3Nk/TSdVI5kky4/kSgv1qmFEb3krkw2P1ik1uPWedb
sU6YsOy8i3owkkFZAF+SvNbG1YFlSI1M1veSVfRw8tkL89P7RQdyUlOembBHCinNQx00SPWsUZB3
1SF8GY7uumZu7PIWgp2F3XlD1bCYpAw8NQsk5XYYPRlZXUhX4twu+WRVemfuiQG7HsJUEBzHFAgo
8hcdElyhlVgcSE6EceJAYt3JbanUhQVqsCJqfSJCLcQnQpn1+LpB+1fSYeJTJX43CNbfHMmuz1jm
BH8/OQVrVWeYbc0eVGJGr0owmjHZG70sicJ15KGW3WxQdQ+D8klNrJVdVaMpUc+NAWtJZyOdkY23
Y6FnFJLFtTLX/ss9q/yO9Z4R1SekPivoO/yjd3WD64LQ9+htwpdTlMw1n4VU3av1C3Y4yvoDKiY4
rK46QoUgnQ6PudE1R8IdBgmBEBCQpyhkoAkrs9CGCI+QUP/kCTQ7cLk9IU0psaBUtl7QG8C3c2IC
TXjBbcCmM9Qao71bhyrqTpnGBeIyFqexaJgGHjnIRocG5PD1Nf2tGrXiQSUsj+6OlIRcB8KpUVIl
1bJyL/cqTsUXAlroZtUK5ouzX6dW4c4SQgE/f4+bv35x8qN7bI9atvg1JFtuCYG/+PHCcNSUEcwd
U5rv9WAKgGHvDJuADKoHiXyk9G1V1ZcVseqHQJDQ82hAZf+HCAjKwaMrfGwnGDGh5jRYcrOFhU1W
TSrwJa3Dl8XJb8P2YPC2vwY2Xfr1YX3qLngETz0QrqGKLZMoU1+DQe3jXz1hFpmonpfA/sfLSh5t
k/RhJ3UvynLttiALXAzWNs68tjAbGcYsCEhvvKncER1MAuQcj9NkMoRCnbqxXuocM76m/Htrr7c3
YMYpaSjhTsokN7nXWytnGpo2fdZ24fpFBmUW+djkMvNgyGIml5h7MzpfGS0Vnoyd7rSfyzcuYolo
/MMIhe2VipZBMxqwy+Cp7PbX18AcDQbtioe7+HVVna8TXXRAcCOzV8yr2YeIl9TvibtYG3dFJNH+
UmrBFRHpXeaotm2VMlnJC0eNkILKZOXnTVI4rdvrLxH/LESRYp2mwpr21dIDMqWhTOYK3S68LySV
S3oINMHeHspliJQDLGqIvOX1hvrsqJG3HzZh6qy27P5JemeXVDgc72rB1gPp7pCkxXIuNJLucve6
bcmzaIcaUevEWxZn5nFyklUSURpOAoGlRozCcIeq8coGKb0n0jBE7JBvz0lgC1ZpFMm6Bynwkoje
7a7MxZ0+32nbHHHtFr+LFoO0yqQcDJg7TXq85DmMYyG5WMnKLWtX7DHoLL46B8WhrO9wPMRniDFS
9CkkevI7xckvtaUSYAcF2SEq+ReumaIurXFRj6vmDFZoVYT/+hbvIU5uUY70dlvWRR09uMVbQtW4
PBI1kM/RjO6WCgLo3zhBBY3ESaACgdSv4CK8M51AfSfJs+RHI5eRTky6g+nF8xurSLFweUIxhn6E
QBhKT7qoN1GOJ5mvklV7tj0vRAaa2kvmZD7b9FLJaPkbvwHV0SxFNRYoTkhZ1VY7M3pSooBKhNj7
oqS+rMSPJLNXUKtwC9EJPObo0Z1BvTTOtWszeLqfvHozLSmSmLFezJmQOK9F5AdUpHk8jrYKSbfV
xpLGEASBrFmtXN1yP83noU4RIXR5hzqAJwJMRuZuLFURBwtLB8a3Dd+IwBJqnxsUN/JtuqYm4v1L
ctF2dOMvnU8L7w6TPLOilAnB+lc0u8C4Pea5UbeRCnF3KtURsz3KP+oqIEW+2u1Z6kJL82WPmMws
70ZEM5kkjKwtfNh7qI+om8BoEFOCaUI9BY3asAdNUW7NefMsyajhrh+0dyb0VNCEcSv0sG0qGdsT
ja7ZiCEDMaNoAJGadnqBY1vuTdi9s0TSCWwSydeSF0Dy9Nq8REXZ16TJ5Pg4ORUL9ENrINNRRAwT
2U1JzNfuIk3hQfILsAFVocMqsb9rnyA3HFD9IAUm0qY9ZIM3u+YTuOIFC5FKL5++lWe+1ukKAiDZ
bwOhoQyF2aFTgpuqxa3KlzTvqqrK/jwqajoWVHvkuubMHvZMGLWEna2gIh6naD9ZJR6g7J/tSKlW
XOJqdP4e+eB2MwQWExiWIaxlmNcYNG/MKrQlAkQgKDF6g2cBxck9wqnOAKTzA9obuZG0RQ5MibVF
KaNEPjOAIfKiOmbGAwwiPl0Yrb++siL2lCfG3tJrNHqFHkjTLgeqSAooMUa4QbpTdqTChhV8gwKd
j5Q78i5Pky0ux4v9nUYzqMLoFrkAF5zxns5yPYM/S8F2yAWxcCzaxgfp4iilSfLhs2d6oJaHWgAK
Wfhv0QhZ5UBcdxc8F9ftplQHYY0zLJ9SZONaKaVI47oeW5QRRDPLkoIbKQiCuk67A9bnoXW+aBdh
ykzqMFwoM3K6WLH2gkQvxu6bzofFjlZVjKfLyXLIlSe2EI/NUgZ/IYbkMsWavPalTkYYr6SgBwJX
KSES2bATnwP+u6eCB413qVdCQeyYh/QbD25cK6obTGG/iORzbpfvN14qVjdS1FmRV8PtohjpWvwN
ZlFP8iggv4yZzU4Erx5dPavqliVrQLN0a3U3uoOtKYJS6KsykQnch5RFVehsPCGG6c7JGapsavjI
X0jhRFScrJZf1zW/4beQ2sIc9ja452kLH6HFsGx6yKoMvj8pzFrzDFNxq2QyXtBuQv8nL9Ftn5FK
wy4U58p2BKDIJbg7kVOLq4+Okfvv7gNRO1WGvwNtZaYeH952odkLpycciLhgNINJcFv2qWaA0xUT
bYU51fIO5nTiP+31x+l5RHg8kFblcyEJPHu/fJ4JU0q4kQeS3eEWPsMf4Qq5sGorj4ej/OGwYs2Y
wqSVUOtEu9cRjItmu93G3A9NKmTCLQkZU8qtoijKeUsXC9tW571aYCu4aFLG+GeYdxmXMhV4WoxS
npjlwmz2+StFVok8ZioyitNIZgXDIGW0djmLPKhdcHcWLnaPMk3TozBHU7QjUi1Ej4Wm501fhkdD
8CHJPKAgSly9XlLTOsS+NKFmLqOuQxIUPBO4pzDkNFPFHXAaHE4vnIahZ/a8oloWsfrjjZV4Icep
RaeLSOKmREph8XGg9rhntEyCDjRRQGH4ouwKfsXc9Urmw52GlAu9sE6lIU1r6wglWJ7y5buPMn0Y
63BQw964kXNTh6WMrBtqq/GoTiSbou8aFhVKnkjTq39yMM36kjY22HQgnMWJszots95B0AYNVKUY
PsIE2blRhvzUVA8zcNIzjs8pHSLtjUAGH2lDa8hZm8bZwRfEoJMcFDERM1pghpf2gbu7IglxoXyp
JWRykqUm9iWn2xqvYA07a3F6Jz5w7AoTIq4Xc0ZcMyn5u9g3BGxBvY2mXYHTpoprYRehrjy3qfv6
kHDufDJwO1SYuaX2GP3ptLhNLse0eLtViiCZ2jzvm2F2GPwbVfNfofjSKCcD0sZpGUJMUbsVi3NA
bFg0x01EjXBkRpkxDprexuFjXWrX0Tvb0dstT5n29MPbeLZPhEJk/2NX6uIPnV33ZbbQIxtnA6Oh
GBr1ZR6+zCYBnOun/4rU+BeY2KcUscOWAmfNQ84H0Z2Q8I1fLCeL33l3pUP2ZmOAFRNkFpO+xRkf
VOC/pjVr4jWsnB5138Z69KZHWsRi8jDgil6RNuy7E7tmPbhB0pExplj78cpwNEJH2H4hTkUcV7Gc
cmYJdXmay1izCiWV7HuaF/tSCFYxomY/59nlkDw2vapGeBnus511xEjBTDy7TW/lQDEMp1/d297B
R3sb9/azfbwQ3djTGU0vqB2R33m4Hp3dK0mMNdEuEUKRmnSVFpTQ5F7Tsp592on5GZVhTHzT3EOn
0i7wbFYO92ZMYrpZIVetnTO7wWtapSesFFtarH6Jg3RXDHQ0XEFu56jkkR5cIoYNa7zrlnBtGD2z
uyvj6QkLatUrQtHYtH1sUq8nPLJn5RkxkUmJ7QkawzDrCAnnC5n8hOASwDdaHESPAJmEd7/pjtlH
NPjKwwrAXHgFFxXczB1ZYafehnRKjEeq4IBTONIfQUPB3Og3VFABWOHaLkRNu2nfzIZ6mWMK5mJE
hHclmx35Z8Ibrdtvr4ELUD0q4dfGM0UubMM7EXl1olqjrMrtCamcLNNBjm02EMDC5UlMnpiA8FIf
OxUkRt3aU05ZRWLs52e16dTwBy/us3/qet7K8kb457bdXodP/dHAthXRrwjx3J1WIO9N1mZszIkZ
AohXJUr6ZiJe6T6Jy2Z3NYn3/asREGKM3+h4OuPUJputgQMBuEKcuXsS1KT+76hmotbEfpu5i/bI
7HR5dtgbZJV7ZR2JCHCJp2BHINFR+68+j44neDH7Z0uS3KCSz2yaQ/sdbQDId3ZFWU5QTLyK5qX/
MKVV44jhteKrKo1sqD4xOirwfH/r3jlqGH+ck2fYu7iwarot7zmVClB6k/5seQ1PtNnoKfB9Ej4g
5rcz8gg3GsfaFqbyvdAIEhI569wifLiBWDk5Yi5vTQmKkEYre8LNWDQ4cVEB6XDVPY84UH9Y53FP
4nWHyslPrWP88Al8knKHFS0BcwmI11QjYlyR1Occ7LK/BbziBIH71Z4MpJXXGD0lHPJZ99Ql8hPm
wsFLjMbTL7WkvJF0YVQgHRtc2/e1UfUydxUSi6fUcR00w4ZB6WEifImERdBvF/hFL27Be9Fe9E+R
uM1ZVJEMp4q+ho2+gOueuplz7tYJW3rgXXSIJrVfbvjAzSVQRGBAeFabRIFC7VMTeiUOL8b4Jmyo
AvFo920VosYXWZHc59KbihsL8bhXiEflr4r3hnGVzL8nicy4NdNexZS40UltuQDm4mAgOoXHQQkt
iZt2m7Ltgv4Snu0v/GcinBzeJjWVkF8l/JpQNVxXg9F0lPRiZ2snxHW8qdAt525rmX9yQhs1YmMC
KdI2EycRJsw48aZ1iwjH3jAd3fdX4YvRB0KGxtlfWcu1wq91dCj6erDuEvURDXtsV1UtxtSpKi2+
blPYIzVVnLukPKAXT96UCYlybioKfWXIMDAsLBuOGzGFZXzsrCS+geqBL43fVRzQ5JuaCxbJkGIT
hsOWn6Egssh6hPjTfsO98fFkDM/tAFs7CJz5yWYV451UlPZrrBoYc8K3ycTkRghM+L7Ay1yNBqnC
5KkGFAvLUj5ChcceSqhOrL5lAqsm0SihsH+a8gAadruGWUb8MNyQ+8XD0U45AASF+X5BbsnIwlVn
UYVL7v01Kw3U6BAb+WSLP6SmFbJNYx7HScIcIGgbEkrZuW0yD7DR8JSNGcJHg9IinOAylOoYlNg9
yZVAIzyvyEIKc2VVaMgqz3BWRRYXiZsDQYM2OqOM0H3pxn+2K1aQh7k6do/hPQVVhQ0t1NZHm258
kRA4iLDQVnH6Tx3ytrpPt86iRRWT42YXBjf7Na75LX/SL4KgcPQqxs6p3VE/90Soc0VuXbgwOtrM
Opfw3a72XxhVYrALZzP6SN/R4fcUM2TNVTbOWjf7JWL3M07InRYGMDxb4kEXqROyrxCemqcTBvrx
qUuzGrTXgxIxTmiie1Tte6mEm0/RpceKq64N8FgAXWiq/Ti3UZ2H5MTqhZGPdx6RhmDvZcZtxW74
NM4TDlyIeVGxxLUbA/jIzUNS8m89+jsRIIXKQHyJjBKC10KcIGis6Qh8BZABxHcRnwGaZTjEBevh
gp7eFompff4gWCKOzRmnNbNwawLxNmr+0ZuJzAU2Ao8pfa7x/S+qAU3zPWlhWeCeeq3ZEeQCUZE3
zl+DDPlIq89reijXVEzJ1TKrNavgGs2OY2nibfHAUDwGYjXmQYW41sbLrFtVNYr4aTs+53TOEzNT
N5yac7LuHbkPsWhwkbyaf01gUbcu8cM+RXl8MBo+7WLLLciu+ha8ejeeNStR/PBEIkB5vMLsFtCl
MfdH/FkE6d68rwlCo7doGgNCQk4HY+9do2Msl2v5l3FOtcWr98AXe7o4eRx7jKWfVicG1z4GrqJC
gMCF9JqYJM7pfiwe28G6snbvvGQ8HLj6tUDnVnuv4Epr95/gyDM5GPeogRUsnOHvFI+4YT3CByMK
QKMR9lPngIAJ7+4bWu72sVuz0KhXF5PNuIXRIzykY5ZPI1ZIcaQDsSzZo6prFqbQlXmAj17yZnsv
H2culo9vNBFEqnUC6MKuq2ObZ4e3dAS9AsUsyrkEkoPKsa0OxDpqAFJASm7tYgBCZk/nqepb+d8K
V0EBf/Tq4GsSzy8XiJitquo+axA7cppijXeAPCCcOXwZuw66WKPQ1Ga0w5ss2OewaJwxZAhdowwA
QyLifA1bXpM1vZtbterWhfc3Ugr3hXQr95I++4+EKaCr1knd3BWcyxcXlVY0hCkZwY4ezVjWKBpb
RzyezCkaBa/l1a0y2u3lnrqyVw0BVMRk2jprZ1qC+Luspm9i9LRjeZqSBtW/GINaUMLZOZuDffth
bfviR49opWi1W7vmCTc4sEuoiBJ38jJaqMwVFoaI/oPZ65V9CRl3eqIQaHoH1xKtCyOxxlHsOcAz
6KQHYgRB0rICKqLHsWECFgC+aaKTPDqhrBDvuIpiFRYV50lkFUnc8jPnSTiUCjkALvIIN1RzOkS9
rHZuuZ+zvvCtNKfGSiSWDFTVPZxO7WQmRgzLOpwU5SFH8CYLnFQHWQeitFtTwtBiiB7iI8zeO2yI
I8ef9N2u+tegLMEC3Ss7p506xFVsl6udY2sgu7w8udtl1qzkHHW2yOde3an6Vac++EXhvDPucgpO
eFmr5oxNftk5ogbuwTGpghryXDQH14A2y9oN5YDPoKjKjthGe6s5Q5VyaI4Ww4QRZSuNAMeBC11p
uoSf773JbGdUuUZGX39wOYSn/ApzNHdZUvfx0aI98HfzY1/te4AO55ZFMVIeFRMTBfOrigWZeXcM
NgqoeGS9us+fdpND7rb0yDOoOncOhwY8PnAhwEbovSLmQGbKxU/e0ZI9b1EJx0OMLk4uNOD8lpFS
d+5deViyp5CL742m33R42Ky47T4hgLrfu36MUS5D+07xWbOcKM5D2cgtknNoWYURzxgzWAeTk5TM
e9iErVyQyTKCL3x4uXVrKt/I96J3M+fYuep7V7ixJdRxZkJgdmEh6FDox5823cqfRB1kquEgEBEq
Gx67M/5C1j2w2ogar3SvwpVP9EWZMEVF997y9p8HHjtlblW0PdeYKOygUI8qBFUMGml6eDkrmLkl
2lHTYnuwtsliFl+OWGKsWyEz0gz3ndDU12nbHIxuxmDvEll8gxLHSk2704azniAUtUXtQcXuDDpE
eNr8qDYBmgOZANOQScaUkb67MzbkdnoeS57a9BQOAKvnxHdCm/IgRR73zSCUIcF/1v0QSRhztHGq
p2emXpv3aY91oR7/rprTEC06g+9yxCLnL6xA/u8Nbt7j0QIMw3uZ3/xjbL/4S15EvJiEMi9/vcm+
fAVUjJyDVWKQZOoOC4U9PibMfzwPsSbZ2/F4Mc/pd1ZmP8Mp+UgHWOExWT+CIWH0JMIJvzOwp8Ax
YeII5EnCh6VOks+uCefhM2d8sZVTfjylJdN7bTrs+GIuOGKPyWRiHDIpvCUXR04kXpJoo+yLCAK9
hGNpIpeWfTihTIH6DHwVjvgliXqaxuseW4iPIdl6iDGEo3xEYDFEP93H7gKWk/A9HzmGfkRS8Uuk
hMgwpKVs+fST4x0Nzok8lekvZ/SYknhjdA4gLty15s408CqOETs+cCu46MZSMFuWDka7Y+g4dmLH
iTWLsXxkMSh+KP+zwhUbn/SC2JiYGaKSSkkO43/LaIaZTdlkS3agBM+J5+LLT/RcXK15LNdaLxpG
rePcHCGYB/eFpfT0OHMcw9AG0dY5S7hciMP5rflOmiSfwYehSTRBWoEdzd8Y9HNOgwEvtZqy0Yj5
w3GWCa3iy5j0j5h/kgwhzfQ5l79k05zrcQJ+5BefuVWutRKH0FjySW7IWLKBnwmFHdI4x5nz4wu6
DafBoHeWRsI3xlLujPuTswhkTcGVC+Jt2JnN35KJ8mkAjSA/Y7mkNpFz0ZXyWlJgdsBzlvbFiaQV
gJ2D+/rylwUG6ME+BGQa4/8my6WkHC/XPEVZaj3olw9gD7k6stbKrvzGv1+e9JJvH05ysJd8teEe
eK5ycEEWJBNnA2qPwxa5iIQDYq4syD/yx5Iz/Ad739XcOJJu+Vc6+nnRF2mQCWzcmYgFQIJWEmVI
Vb0gZOG9x6/fA3X3tERpxenZl90IlqpKtEik+/Kz56ApoPBgBF691ET1HOKaaMu8mdY8nLev03fx
BNbizWIK8mInYMWj3Qk5CCtrggdC1Azx9wiWHPbL232n2Dl4EM1fMTuvr/D/IkSK5ZfD5F8sbsrp
lz9t3ry3/J+u5hSKYi62enmDkbjBIOEm4J7avaJfuHP0cDJD0ep0w2+dwW0pyF3Ac1hwqbPaQfXG
oxt8ZRqIVwvRywn0CW0D5egR+Q64TQxjauVOhy29SLA7Fzic4NXFpp73KL1fRfMS5ldyWd7liHRe
CtSA4uSD1aGhh3FvIQvksnyZyoPTLWbqgIqK/GVCypryoYBQiZGdxt8334CPMOcYA/T8dYeZttCr
YI7/dujODv17G+fX17eoI0YYr07/TdONB9PKgkR5ezpgjWO2p2lZvGJccRVMOsz3aYgRtEAwErb0
NBu4kcVrZEOcwe6ELrBY3cVQO1ZisbibBAfE1YTOCb0ohfSApIGgm4TUdOVpjhfWtE7Xu90rMDax
lHdwPWHp78Lt4hUbbpIVgGnCGsNbE5DUKwz2aTNgAz8jGWPaxs+pFW4n6QAvjrV+xQWmixRwAGJz
rrE5pb1bP+M3xIeNLwF8AXnGtoWdPm3uaVdP11tAVExXxDbRr9GQO2um+8H1Y2f9/AxfwfRlyJ/p
K8+vePwKgfK2+xvzdRJxu2r6AiTE8/o5dOCcmJpdPwMOCwIBwd4JBQvPqwW/BhroxZTHMHUFv3Ad
e+re8xq4U3hqL+z1czP5F2x7vT5RA/BvZJce5dOfs0vP2aXn7NJzdql9zi69PWeXnrNLz9ml5+zS
c3bpm+19zi5FxOScXXrOLj1nl56zS6ew4Tm79Jxdes4uPWeXnrNLz9ml5+zSc3bpObv0nF16zi49
Z5ees0ur/9+yS9M5fTknl56TS8/Jpefk0nNy6Tm59Jxcek4uRbrXlIt5Ti49J5eek0vPyaXn5FIv
S39Jm+QqC9K6+sevGvkKSZYRVdekVFVDiCOoVi1Q+iqLBHMmQtgK/6afGjQ8wpkqa0GyA9jPqeof
df+rahZuNKD2VQAX1JAJP2X8+3fSDq0cDHPTa40F5hZgMXTAIFCB4WCgrpMBrsEAlEsy8+8ZqkG7
C2BFzPhMRYnpBJEQXnWAEkiXDZhNdKux2jl+7PjtOhMuw/S5CecFFZdADdJQrznVMU6Vktp6KrBM
prgf6jKjWX2TAzYGRYioZUxR7UgWsZ3fAMnQwqM5W2uPISKE0zsoYQSgErCkABAGjKm5t8ruUDC5
IAsfqDsAowJIWrAij8F0jTcwqKnqlC2inyCWBqCBn06M3EAQyxwgxU0v4DJvF3iMb0AKvkDl30+8
OscHpycgFb/zZv4NkEeA4ajbgIeUF+AcugO6Gq6kWACLtI2ZBGYPBVoOKIaWEx/RhKcUWBMjEain
N4ElbCCgAXYObEBWuk4XAfBkQARtjw63VbBZ8xsQ/624yVChCMLp+UQDWAFer56xHXPAfo3Hhc1+
Av0e1xXgO5oeeZsWJUG12e+4yW1Q523kVEXObW0LKhxcBJdxGNi8S3DldE/4KOBUhBkBvrAD08X0
U8+0XWsZP/NZtJkaeUIICs3iohLfQkE5mgcwER5VG8PpgZGnzqefDqAs9GmYV5tiMwCrIUO9Imqg
FlMtVjHPUNaV2GDjmtN1W4BceFgowBhIndgK3/5VqJyXqPZQUD0yEQqjPsIxltMjb45Xlx6qJyaa
YQAA2sjHRwI+agEm6mHbWHZrZTmVM3hz/+dUITB9ylBQJNChEWOZbrt1/DJdJPw5fXF6TceKB8GQ
pQNXeqI9qrBijZsKgA4TKoaK/TGVk8coAa/tCZ9hIivSbNTKA4rz7ZZxeyAQm6OcYt0hr3+66WCu
XE23D1hR7Ka3li1jur2Fv20WzQGFMSijMZbNOnaaRbg1fkwdxH1cGEvsv7sO9xbfuTOJ/ahb/NqY
uvF25XD6DXRNdhU7Lq7pggBrAhmdyvaVWw3fVpbKlb+agBa8y9CZdvHErf09VvVpEXME0nwWMWcR
cxYxZxHz74sYok9aykf8dQMUuJoqhNS5IdkRIenIwzDuDUYd0QIrpl2H3iIo1zq9TJJlXdoCZZHp
TZyiHph7JlcXfb0QbC3G1hyAFlD4qxQQPECIBlyYb+egzx0XKuA6xKrU57yZCT7TAYeR20V104YO
UxzFXZRAj5AoFd+EaWRmwcwXcxmuynTJuo0rlp0/cxtLi22BIux+nY/LIJu77SIYbpMSKCXGrnA3
pFr6QMXOAJ+dveblTkfxvb7WlLucXqnBNvLvlWEdN0vgV/Qm6eaGd0G9Wx4t4njelgulWHLVcVWn
5XYsbJnOuO8MYpv2c8+bayCnKu3kQIFzhmJ/Ng/7GUPx7+gEEgQOKGhrhpcBR6BmYmSyxtayRReu
m/BJRMwcCycctxWAksL5kC3ryCFASGh+xMrrgILwpPPNHprbYNdoZpw3wNGiDnN3aZKbA713vRvi
Lslt6l9xZc9RSR06PH3Mwte4u4qnW9x70UWt/8BfKmZtOdfSde5ts+DO4PNYrrNqqw7rINnw+I6P
axY72jgrybYky2bJ5Jq2juHd1uVFoF+PbNWg/HGcSYcMoM2jW1GhtW3bL0S95KivR6FeaNW9o5G1
qqwVfjEkuyD8MfBl4p4gIzq9Go84Is6r8bwa/29X43899f/Te8mufheC1T//G8+fsnwoA8+vj57+
8381VV0+xMFD+ovZlC8PzS/Z6y839UMdVHXwVP33dLF/ffmfH5/iWn+0BVCuhw9PZmkd1MOueSmH
65eqieu3u8BdTZ/8d9/85eXtKrdD/vKPX5+yJq2nq3lBlv76x1vL53/8KrCF/uv95f947+IhwdeA
M9kG1S/LKn5IUV35+xX//NrLQ1X/41eFaMZvhs6F4AYRhkEJiii7l9/fEupvKmEaMaguiWpMRG5p
VtY+vqb+xgTTwXkjdRRmSqHjvSpr/nxPV7kB1g98gDOKs+fXP+/xw8T8NVHvbXGiHdOmEKlRFWTu
Kgh2DGbQozpP6cfUNxR9vGyCZZYEZpaGEKVi0YPHvboIxtocyg1BKfUBJOLZYLM2N30dNB8RcMRx
1knTBVaUuqP6oUgcWS40zynrWcktRV+Ag6t+Hn2H+OsWJLHMdmNT96xatY0SmEvLEEDp4Grfd84A
lO9+y3QzUi3xwnLbyO0croB+yTVbU+wiWOjdLBE4KO1qB6CeRrsItUt9GURmqG3FDwEz3dtSsdFV
zemBlJJuiHJP3ecuRJvM7q4CfR802xLgFP6hag9G97NWHf8iqlZq7TTlMqGmEh1CQDm5zCKvvTBx
lorgQW1WxbBu+W3WAJ0uULZDuasoAIAKUDHvjXEB/LJYXShgeB/n4UMy3HjPbrTJAIYGzwJO900F
Hq/8wa/MHONRWL5qVRSof0AOPTT0anytL4BFAjxxQOT+8D1Lhhd9NifP7Vw37CxZUtWi2awB2l98
7QemUGeMzRJ5m8tZB56zZq40M7Ak9T/e1vPf2sXb4KnMKjAbf9ygH7f+Py/zl/SmLl9e6u1DfvzJ
Dxv9/42dPVHl/J939jwIg/cbevr0nxta6r9RpnKmU0Y5+KPx1u8bmkj+m2BEMKnJt7ewj/7cz4T+
xgUxpKELoVLwIILI6s/9TMlvIO+RqqEZXFJsd/q3tvN0yr/TSTVKmGGw6Q+EjibYEZOVwY1B8dxE
2edwBABNNZ0HK//SgD9Gk4BtqgFGoM/eDc4fIuWDCDnSgz+1ecQL1aRCRKTI5Z473gK4ajv+QwcO
PllxABdUj+oFB0hEaH3f6qmOHrkQZVwphu/1yr7WetNtAQBdHr5vQTtiO/vUr0lyPj1cB6kHpyb5
H2PeJXWvRvSgt8LtBjKDKM8cpW70wUo6AnAyWfXl+u1hQr1ynBmBm6x6oiWgep8+8Pur33z2908F
qcGffn/49q2/nut6IAFs9NbYX+2+u+y7dr1Ka/+4m7f7+P3577fEevHHZfqxL+ubr2/0+LPvWv+9
HVmEzveD/HntSN3gxOAca1Vq7MhNI3JVKQjVtX1RIbZSECskq5wC7c0PT7iEyMQW93FrSEOlqiGp
yqiqqkfmWl1kXVB3tbZvVrpDNsFK3AowLgKHbBXMTy1P+kXHYB1SonFdV3WcrB8XD1UrRRt5pu01
oOW2t3TF5sBUtfLarB5y+HZ1W9kqe7CVWPXPYgMgNGBmNGvvknVAmPx+jN82/cee6wQcekzXuMp0
9c0d/24hq6IVNK3j6tAB7lid5UBa1J3iGhh7APmbfMHwwN4XGw2oWADBXIzABdfBK9QDTmpYgIt5
nm59kJyO3akpmWb36MaoynUV+pFOKebm4yAVdZiLYUzlHuRZTgA47SdA8yV3kUVvKgBSWsZLkoIY
qdUAVHJqVD4LEP192+SIx3FkA2nbonb3Rr7tA+CzK96J7p1q4WjBGUkSNl3UKfvere49kt9ULj1l
9n1e1B97Mb3/bmqz3EiVgIzVQQVqr2+NBxCzsBVD0N5YSvv7daR9OV1Co5zrGuHQQj82FruKZtSF
0h7A9xteuJTNq9QHyCQUpHFIddPX6GxI29IMa1ZZ6lDcpI23imtyk/TQyPoAB0Jb7oe0BDgcdC/W
EN3URwE0tDS5U1l/27jdyif1vmB+ZwmmLRSmblgUzJusXBkK8P3q2Bq96KC7NbeSsgos2sgdIa1T
9uSRRuTG85qfqSsTM/bLn1WnPw1SXNA2X5Qjf4pdCdT4RDlopHS6YagtxQ3AMpd1P0qqOsRI7vKo
X8Ys2eQK+dG58X2mcHZiIE+Mo3a09DxRxKTgvdi7ODNiVt5qg7vwC+3eb3HIjPHy+3l729/H24xJ
zBrlhpCwRD7OGw4vUg8u1N/0vlbm44R+3VxrhwzxniwEMltT2mwwYfchLnBq0ZDPghC60l+Ny6PO
kjEtcz8xjD3dJQ/EDu8pN/tH/TbZEEu+tteAM4vsDiGV7zv9eYwNrqoa1ZjBOIV/7mOfIz8pNC8c
5L7wAKGXFiYbLit/HifCLIu779sikzD/OMAGp6o0pGCGCh3uaKdH/Thmbsb5HlEZxBrjed2CHa4H
3mTtAMCqAmThCZn+ZZPQF3G2cPSTHJttoUt8XsVNdKgAHz/ZPuU6nisz464FTGbp5PzEmp2UuOMu
6pqqqQyymjA5jfc7QaOOMFRZjvEk3p1a3Kv+Rst/fj+M9LPANCBZ/mrjSOHSwjChiuj5XiZx7YhU
PMSFcdc32XXc8p2v8XJBEknATVg8pgXwtEdEU12xIl08znjf1naQwBVbRQFCmkYBUD3GQ9h+dJnF
3bVPEqthHej/UrYnjXtiRuh0dx9GiKrTYQ/9HrtMl+qRGhyNha9lOif7AHM2j3i4FO4oTUNQgOp6
CLXyUDVFxbEA3WywSjVftiF4BSKxYSmxktS1ygGIk1k27xXjMnPbPYOmWWYwKiVbukENcpPCB8em
CtTWOlJWNc8RkmZQgLUqD/7+0WIIRrGoKeXSEMdagz5GSTgMOJwZCFKeErBnclN97gecy+ptaPq9
eUoZ/EJF+9jk0QIIDaXN/IxUB3BmLtlCX/YrdeI6gdUSI074/XKbPCwfJ4x8bO1IRLBBeH6qaO6+
zXpq9rRlphAhdq2uJheVSn7WXnjlE0wfUbvbmKc70ilPXlb+9Lju4XxxqdV5eNR6+qZtmWF2sYEP
F/md4vWuWcbdjmZ+MNNL6vjdIOfR0Kum3nNwLdXsIVHBlup7RjKrI/9CCdtFz6FvUQP4zLExQGJ5
6grbsTITVbsMKsZOLFn+WXv4MAL0SDa3SdH1Qdz4hyBiG9VXw5mujwzknWFw4Wmdu04Y/UFlAe92
Xydm5rng+IvzqLwXFTEHQ1rU7Zv1EDLw3SRZftEpiGwYHc1Mr8drXla7VuTn/V1KtJU3AOQ68PtV
74/9LILz67KNqmXYGrEJ+YpMkKrd6TpwcIfEu2JRBzohGNym4LW3aGTE7LJOItOLFWEpjRdYoaqx
VWBEveX2tD+xPD4JPJgJBuizJdRTon5Sdqo0wV6PKm3fltuYgpUHXqfihMT7dDZObcAtoGvQfzWi
TefKO6FKcynyOB/ofozASKL7Ju9jB5EcLvrN94v97bw7kk4fmppk77umpKwVN9IVsq+ifKnq+qHv
sk0+ku2YyMoMXf02yy8zeJTywXjsaLKPSiCbGzb3NZMP0q5zcBxS0PQw0M0CgZvxTaw4aryH8xCS
YVcl9Uw3GouM5TLjr6OMl3VzHY0rQeHqCqVV1P48z8oZhRus7aXdDp6ZZMAsBqY7/Fe0Bt4hpTN1
kKauOEbQvihRaatVbeky8RffDwf5dNRA90f2keQaZyoh+pGw7pq8VeO8cnFik7lExg5p5/ljM0cU
COCrIZ27F6eO7C8WlKbqBg4GjZHPVpgXZqGe8Z7uk/iGSN+UMrHC4sQ8f9UxjRBYuDijofDRo44l
RmswMUqcocRUVz04uypkG5ULHdGzpQQuMtIv5t8P5lcdQ3OTuqXDyS2Omqw7T7rcc8neC4YlTYdV
ooXzntETXfs0ZfCgCYwgpXBZQ+E50kBSTtO2MzS+jwIFYVGwrozqCaXx8+gRON3hI+eUa0Tlx11J
Kk9NRJXpe7/o5yyuLgnhoILnZItJoyWIa6Q61xR17lf6ulb4c+0nAO48+N5/sEChanFBNQG3on5s
GpOhCnN1bOle3uCUoFamItXMRQZWCDrlmdcBHDt3tBOWwhcz+b7RY5u4dOM07tgAXb31rmTJTN4g
iy4iq+8XzKeZRMCBECkxoVJwcdw3byRJPrDW3TeyX3ppdqlxemJNfiFZMTWIbEjopQQ77qO4q/LW
q2iDILCRReveAx1w5C+8RJ3VbWx/35vPiwbdwZpEzAauFUn1I+2fV42qRAbR9/GS6yCl6G+CWfIy
JgCqHl9z8JrNsWBP6UpfjeH7Ro8M/yEOkVUQ9GRvQJTo4rFi9YnN8MmCmrql4VTSJYVP+djCyCPZ
jDTvjb0MYKO5vhWrj8y4Gsfc5lF4Yr4+6WJTY0KHgw4rnkI6fpyv0S8bYzQaY192kcOMfsXIuBxp
vPP6FiwhHpidC5Gd6OEUfvuoAaJVKeExV6WE8/ZYpIR94OJgTuge7O7Fq+8jfzRCWmVkFU/hoURe
YAIe3BxUyRTwxuLi+3XzxWYjsBWoAVtB1T/5I4sygSESwwHFlB+sRaWkWLqsPKHiya82wvtWjtZJ
YGhuw0fstVilhjnqsbtUuZzzTDY4WGlp8hYKLtOAdDx0vW57eXugTBiIU3U/9KJvLCUqLuLGA7t8
WtmKHmyZ9JuZF+pXRdHvpPAejNhzHVerHhW9fPQUbwt75d6ndO3BCIo8bd5W4rHL3DvWaUvOO4uy
7DC4Bugds+pm1DJtEbhKasOdD/KFwn0tdBU06/n4VKj5vSdcQOHHxhquJYRuBHRmpd0mAqwG3B9u
2qq6arz8PkmizdjmyC/saGAqQbjPM6mbrigMO4zgToQpjTWcGFddoYM1oADVWebdhHq401m/rEMy
98rq1XO9Z9Fm3tI1tIe+bsEo1EZINEnA6J0U66wZ998vgzeheqSZ6bCdOVY+Zzh6jpZ+HLex8Lgb
HnpoJKafJQbM1AJUTVn82AkDDprYByMM65ZVqu1dlviz7+/gi4WoC/gtoOcSimjzkaz0SdtoKdXp
HllAKYnN0DtE9dV/0gZ8hlSdgmDH7phOyjFnGmwt4SkXdR9cjX2+8ov4/vtmPluQ047Wsafh70ZI
QR4NZj/EMVHYaOwjuN2HmW81L2CmHsBQAhF56oyeBuZo5nAyI7Y/aZHwwx4ZkJVUZV4NAd0XUCIp
eFdIaIlbzRHz3BFICVsaJ1r8ajNjmTL4SAh0oWMnTJ3mY1IFkFeth5MlB618ENxotbpxuTyhbX0l
GnWiwSsPLYixN//TO3uh6iJRFz4h+3ouwP7brhFlhjfr1DH2xdqD8o1QJScaNNbjQ4aUDeexobh7
bewdNdHmmWAr3Q1ODNxXzSDFAhEZDT6fTw662iUpF7nnHTwtm6mRNkuGtRb9fZcJVt/7Zo6Ebdx2
cmwa192PoHycyIniG+O6sKXTtWb/M0VC9PfL/av18L69o53LeqUYZaLDqBs9WFCNSQn458QN6fMT
R+XnGNJR1yZ95N16qJUmEm5MXWjfOXcGZbgt2iw3y9Lv7GAMdsZQeLcuFYCjV1zD0fOkg+NerH2u
Lzqv3KtxABZyDZRJDZvpGUjm3CwGgH2M9Mmczxq/d6IKXKIan5MYx5ISI44wjB0zfSlsIsGWIooH
rQ03Mh9GO6Beu+CDkpxQ5r5Sq2ACQNtR4X9A3O5jN4O6GHJfdmQfy3bmV52ldyejXl+0QaEwqpQT
BgfusZHRVW7lxy0l+6Q0o4d6mU5U6TNkK3YMXG/VVQlE//HH9yvliw3woc1pJb2bvriWg9q6KtnL
Xt0rRXDVu8qaq6fcDF/pwhDjcEwThFg1XT8aPxbHvNEGVYFdDY2RWlVllmAhmZPWbkBsiPBib0Yw
307s7y82AsO5Ate0zjUD1sXH7kkcBGHpw7buXdek/dYvO8szFhCks+/H8Yu5+9DQ0Q7P9MrLFNJr
ewEiBxUgoGpyYqd9jhzDKYTzGGELLD/c+ZGd2zRcFqNWi32vJBeeYSwQsLdCpA2p470RguzSALc7
AhqpUVsuy249bXQQQDKLCJSqoJisKqT+y+xJk7lVGdSEK2ZdBTiZlMjSx9RSCVDNfWNbkKT4+6OD
O//XKX8c2MpDrUMgpIT8U59zw2bxqbqOr9YXvGWw55ATIDBE0zp/t46VhIQwtwaK870D6SAqrigi
xg7Cd6CwTOZ+nYKkgp1QXr6whAR8D3DcEDGFW48WtduGVIgByldOQC1PHhndNpgHJMJ1xu3fXl/v
mzoeQZJkCh2KKjoo/CkvfCv1/RPr63M0EEYxhU3McRzqCAYera8CmpNWFgWOXFPfQW8RJvgU5yj+
MuVKu0Cp11NtJZcShEcnTqvPoUC0zBAdYRhKDqPkaJdCyyWiLlNEb2Fu7QNQrPcHeZGuUd8FbqnW
YTNqRqgJ+n5IP4etp2YNhK3hABXUOF4zA40rMkRMhY6R3kauPChBuUuG4jAknTBrqFqW7ucPXB9D
kxfENesB+YKRH1yxJts0XJ9VjbFVKraDFTLnSZFYgqutmcturpF6m9XItcq4SRoKXio/x440TNoe
aj2ZeSRyolq5UGO61UUMUvh0uKo0MYuRFGGOZeTjFWNTqNG2ouQi6EfYLjLbi1J9zkJ5P6b1zm3d
y1i016zUwRcvEHFHYBPszjksIK1S/VlHKmdsSyRMtkZrquVENeeOYPQq2fL7sZxW+pHG+2Eoj44R
ry8NGfs4QuAKgTDp97GmxUjJR76TXz6RBjSAOU/NiBo33zf8hYBHzgFSaSQsCJjqR0uniwoxeo0e
HtIIhOZNZidlucq1XdOdzBM61dSRiB9yxA8bV4aHbOZu28CMKlN90A6+rV3Hr6MV3ZIH+QAanuv/
oIfw9klsD118StIZYcP6SQR3QC8GM4yuQ0RXfPfQy1NRH/KFLgDhybiEMxU/x/oHy7uwRKpVeHC3
FDTich3a7lQbWtgjSLdbJwGfk7/9vndfLBxdm9riSEGEv+VIbqfpqMYeY+GBO8GCgJ4eWa1gLzrl
wPy6b8ibfjs8kZN5JNwod6Ne65Bt0FjBw/DqLZCEB8JSHWyQVj/jiVVcutcnBdsXBwRCOH+1qn88
lfzUSxM2tar/VC2GeMK4aK8KEG7ms3gfX8TX8SzfepfFiRDtF8rIh2aPzqVBz2ulTxnba+K6HxCY
HU/2bNpXRxteh1sAUTA5uVOPg8A+77QmSSu2H6zWpvtg5W3rGexbEC6dMma+6o0g0N9QUIVU9GOX
rdEMgrcu/CBdFVu0Ao9SfEI9eVMDP/UG7kW49qGdfsqOhcaftEZUsD1qZFEnzuxxUa5B6j6PLk/m
vXy1y5Ar9a+2pu6+01REPJS9V/fwI9r5sm9BiZteZk6ETNx+1o7mCFLK3DnZ6mTxfe4hPEnwfbwl
hnxsVZWkKfsRg9jOvUW0qJGyb6HOOwODt1i7F4hMz7/f2F/uOFTwa/DRI4eZHO/szg9HWgQKcvjh
S1zltxJl8FN6I3HK2ExuGWhWB7Ctf9/ql4P7rtGjc2iMRt9F6Jrtm2bTQOdrK2lGvnaila9UJVgV
f/XtSJoYGjLFqcbhmpsno1W7Jtv0N+wR57+tofrBDq/jZFEjEOPNsxMWDeo9Pk8lLBl4BOHpgXdQ
Hhn3WpOWUd6m4SGoPNCQsuCu8SpUsVUX3C2vZOtl5iChetRSgi60roiV6/RijJrC5CH/mSnsLk6K
bU2y+6gdK4c23t4PkX6SM38zduKpGtoD5yXqL6QXo6ogNMwcmXsLNVbuYrVAbhxDECOJSmLqlWtH
upuaXTs2s5T2vtmMqOfTkY9iVaOOrPIxXHtBavu83XIViOhMv2xG1Zaad5WkEsFkN3QqI4rMsVGG
WTR26Yp1db5q+0LYfWUolq91Kzqkd4Vw79Kc3WmtdFStJ6hDcZG4nqZgpK6UZFa5Gur2YO0kIdvo
vlg1ufcqiX7ZR8NFA18vFJLsllIZW0Pnt5aujheKXl1XvrGLmH9Pk+yGyv7SK5Mt9XthD1EHxyuB
AhxmxOwRHDRbl70WvpGYnUKRO9aBJFxmqocr53PW9XZJk2cvVKjZhM3BVehGxEhIcNP+0h/Ca7dP
kL6EVKRYKtu6kld+rtiChqAaNbqbpunWRZRcqRz1NcXoEFbOlFaH8pckM1GMia0lAAHoK6cZGpCV
luk90jHXXRM6XoU87lKqqYnlH5ttAh7rTn+UBfFmnoyefF+bdYN+MzINpaH+Ze1HwCoYfcPso3Jp
jN1t1Y/zTIsfolAtUW4JLTH2QB+tjPWDknab1g32IqHADcjhf2kif+N6um83QVjbRlYmyPGEKemm
1S3Rop0swIJO2JNaj4UZ5MmF2gdgmVXdTRszZMJ4GdKb9XERh0Vkk6LfasoYmVAiH3xeBjbvmnk+
prN46LQZjVAbalQZZi/XN5U/LIeIXyBF5bkTpJ/5+ShQZyaQMFo3u5FGm1JTnhQULyGVtHNkhASl
qsr3IdF+JHEU2B1TL3xWbjy4qxI9B24Hd29jrdgiueKy7DrDbAN/x42czZHYug3bGJ52VV7yonF6
kjmc6FOERFkbdVqaZZ9s80B9onH6pEdIu1INZVn3zaYf5VUZDY2poLYLsQJ+RbVxUxYK3APJYOdD
/MOnmW6WFfIe+sGAVqCON1QJd50Ua6TPlhYL2ruxapxOYBvWUQxG5xrWxZDm9iBAgB0ra1FHuzgI
D5EG/0malL0ZKMaFwcbO5swLlm6d3RZ5hSHPWW56BHAVRqxasm2MWSCUwuwT45AripMM7LJTUQbs
VT/KkSzCHjka1SJNq61eFcIqtcwzkYuBZSfYM8tdDOj4QzGyyzRVNgYhMzUGUIrqrzKvfhBJ9SRQ
58z68hV5S4tKuGvGInMIfWYiGdUeY93uc0gmHreYHmPjKeFBjHRe6gSZJtWlJ6U7y9MSmfEIDCgV
iqjgAAGBpBLd6KO/0MVwNSogrvcAyiKUBa+Duwyizcz4OI9zxUlRypuWnk28rrbS1lsaebyvhvSx
iKOrmGrzoqEzEo6I4idKZ5Ms37bdeF8ObFPqIF7WZOLAwAf8StY7PUamYakjU/fQICBpQf16UUV3
y1y+EjJc1ILs3IjdhGMKBA94nCAQ0gKxogFYMioS5MdGdy1RVKPpGyj71QUI1EkcZ8jcqyukl+kv
1CiuKq9DFH8QFV7uwIAtjXQZtW8htjKe6VMmWpzEuqlGSe9w6YJJW/ERLStK3WTBeN0nLLFGwzsQ
7j3Be38weI+s67zN50ZbYLQKFdgyuZEtFCMAETbVCrtXfW/F1YLPwyIAvaYLIxyenIv/TdqXdcep
NNn+ItYCkvGVoeaSSlOVpBeWZNlJMiVzAr++NzrfbZeo6uKe7hcv2+dYAUlmRGTE3jv6sn8lVHop
W1igZkSc1CIQMFHaX3aPFl2ssoMk0fshz/xmyM11CjqKE5hh70sErieWLaep0uc+Bo7ZaNqZcsWV
SI+kAiApzUbr6KLlESGuFYmRWkclRmMlpx4qJGsq5rD610I9uI8KIu4YbMHY+Jk45bXeE5LW0lGK
9NwN+sLRVajApOVLqMrPaqsQN27yTS/L/Yrrau3QGtXhMOIu+v/3kmi+bMoPVZnszYQ+3852rvWp
bYJmPEAGABigUf3z4QyFhLSWYukYw0Fwh6iOuhwWCuSECHWMXeP1XuIPf9I1YKRvIVRZbtu/9g3A
NB2Luqaqm1N4s8l5ohV5m5x6FSRrHi8Lnvh6MQfZvmoGiTmaW7gFq98tiLOMmeKaEemNSE4NKJiZ
EjtxVzhy++f2y2hX0iqiIx0AlBnE22laBfJcPZiRGp0ks30rO/vUEf5x24Qy3vcmWbh9bmN8hrM3
Qf0747Epx6dwRz9kV3xk67EXyR8MCTHbqV5B8PwQT/IJyPC5a9RIJrw0DkIhtgmIiPq03NWwniNC
KBJAPPELum6ak6n0xZJBd23jNWOp7lBQKrymD9RdI0cvLOl9Xch3vO8Wcaie+soCRM9ONpbZbcoh
fkklc1U1FODQcGd3BjBIVvsw9BJ3ikzjQCBbj/DVvt4gbESQt6hkE2zV/JFIzczKXt0ipkZQ6ZdR
ypt2JQddZl3Ocb2xrNxFycQVMUgL9TCz4b9/zsUHtEZSNKAo4GKPz3H2ARtZpFlORXyqvdYju9RX
tqFno0SquOK+fpktUV75ZKhuofA6FriArvhpTpLyEEDidpSsSMHNiIXu2JHxXnfdXIX+2gKiqTvC
ryyc5ku+XU4jEZrSMUiKTVVYLk0jP9DNOa89IoenCwjyBcq8JqrmF7fCCG1+RvMgPmUMHO+oRvDT
Yv5px+iXVIl5TDvyHBnNLtSbUdbDeouL5MNqunuwdh6iRESuisKDwzmQOWDd/tIqsipDNXI7OZAw
/Dr7StFsdVikQ8DLUt9JHmduPEhI6OVD1eVA2gfRa2FrpQ9Q2wPhhDlJByAHUR6s2tzjlZE0ZY9x
FBWuNATgZbdUwU8nT0phnjJVei+yQvcbS4sdm9DHygRwREK5vOlfYy59zniMK0VHVKj/rtfkQpsL
KppUTRPc2/O19Zv58XJ4BCVvQ10Vw8UB/0dTcK66c81NoUJhW2i8g4U5dYWGjkhvlyw+maHH4i+t
0AHfXWbZiwh3Uft2+xWv+d1zYxOfiNK/0oY5qFsVAFGIYiJDkbp5uW3k6jLiyqyPsgnGBSKjgUxF
Y5aJdOzFB7NSF3wVMkRLERUzG/za24AdMTohlFkAXfh5YnlJO6PSSXwSieoIZUfSmZ7TtYMKghs6
mgAtWNYUlGP1RJRVjnKwAIhJxt0yNJ+6/H+xXPBuY6txJKtOG1siIkmqZk1wrEno6uqjxUG3jLJF
0A3u7Q9zBZiDLA7BBvgiNDWBdv+5YDGVjKBtTBvNZw9SCz71tTXb0Wf+XQee5aRf1sFGSKaloI6I
WA/swk9zQA8DFCqjQERF+GjUyjbo7IdaQOghV4NVBeaQ0xuD7BadBGJiykAmKAY/r9PUA34sngG8
Xn7Mn08zhuyzcKINSc9zDVefDFDKosmcBLw7M+r/9aaEGXTAVdS9LaBRJ2vMrFa2Y0uPTmGtr5Oi
9hXUV25/x8sDpiB6oM6nq2i/XuwYWhpxjIcADGSAjGMu7TKD+xTuEwTNmbe59E4Kfj5YdQRYpxEb
+nPROqUMeYPi4jFWsF3M1hXdojdViJNkft68KaZ/+9WuVDIBQVVAkwRhEb1CMjFom32jAMWISqYr
u+06RGDahODxNV7gcC/zUeOYr2ReSTVgddykgM5DWGJa9lYEmuYJWhbHjGTrSA6XqpKDo2ntg85c
lamiOFrCT3wAsUZLm1WZJLLTKB3YVzT895ctAKQsYF/Qv1S1i85QlAx5jKuueRzoHYCQTmUOS5or
69sLfWUP/bAyiXVpUqCz2dfyUSXi0Jf5TlfZk2lEG5uR5W1TlzXUny80KeCWUhFUvVXIx5Y1W1Az
vsDK33VpsENlbRcBGTHn5q69mwHgBogQIB/J373os5MOx9KwoNPNY7kwHsp1tiAmUE9uf0jXI48N
+NZkKT9Ge2Nu844u5GfChVNyZng8TWeGUz6EIY8H61h6IH08V+D2oz7oh6viSfLimaN5zZv/sDY9
KkVidjFyqG91A3OR3Nt3XKDFBqS016+yaO7tRs914+2MMd08e7uyMhO7wSE6totg2SzTZXKSv9Kd
uuCeWJGnYtUvw5mtc8lGRQA5W9GLW29MwXXhvXVsemkZMH1DUgslf54G+06DWIE51m/kKmSuSFFg
Bofzq7TZ8AZYAIeKUv2HGFG7swiFjgJIs31IweLQiuHeLG3ZT4bU2kDMxQCdhEorIySdN1jSzEVG
HePcdOFM8K9B2f2OeZM8pWcdK1naNPBpykIDTRiKeA1aQu0i3o9avMLjHnuqXdz6FDd5Z5nDocEx
cyrUK9EYdYu/TzHJ/cqYaYzxYfx84YF+5Kpj4jumvjja22Jp+kniZB9Av40wkHoPsP2qdsGE/Ncp
lWKDSKOhLaxBWOsCaxpJbVfGuPskuHOEKNGH5UuXDHNn44oLODdDJnuVtnnZJk1hHyHVhAq1062x
heCuF/RFQ/3fQZ+huB9eBFSKZ772lVMCbjaQUahgqUjpJt4uMc1WiYNCOYbccgWD2of8YRj5zMG4
+n5ApoFab46X48mWKrvKCKMC9YWhQQMTzMhUCZ0SqpQdN1a33fecqcm+obihtwOzLYhsbdV63yb2
hjC6QY1/5qPNGRpX9sy/JDU4rTpPbJA9WwAFmshD5u9nPbTHLGH/y+Mwli7AlAPv/Fud4IL2SdtU
UsNGDU96mKKFBtq6YIsiG06w59t6+UJ5BHHQzgcWtXWMVFZdwy7uBiHv0kpaAR7mUmK+14QuixqV
SCbAhAjfVWb4oqR7QmeSPnUSXMYHHjH7gJ0TLPkF6i6VchaziFhH8zsNScJnACydULZfpKpwgkHz
oJrxFcAtOkZkvNZM2wRNfOhQZBequQxEuLBY+Ka1xb4LEBuLTgG9I4I4ZsWPhM0xu8dtceb0/nlc
3M5QMv4GgkzPAaQ8WkChrKMmQzJOPSQFnTlp40+4ZWESbYUdkoSXWBA1+c2CyNXC0o3NZKGpj3H7
+/YhmGaIF68zCba93gZabwfWd14KRVgH/boWIuflkbopZLT/o/v2Q7zxXNDrGyRz4+2mtHAgvOsy
IZF9ZOqqVHd5/1AMaJcEf3LI8Uha6rTo8Sjx62AouM1Ex8j6aoLCLZLUt6TAMcP7MGpdQ48caAi4
ZcMXeixw30JjCFqyXVM7Iz4XjHLfjG2g/p+l4FEEAhp2iVPoqJOGstfGwh2yXaesmgSir3a40jsg
BA1IyWulq4t7o2+fE4W6VLJ9guR4ZtFnvvB3YD3zCHZuV3pSqZAMTJweQGaGbNiVOJT6Yzf/04BO
BIGiffIQaajgqjNoqZkN/H0ez4yX7dDHXGc2BCCiEWLvktkdPGdi4sXRolKLmIO0mAKvZ1afvP+6
vYLq3AqOT3D2EkKJy74ioX1EG4k/hCbBlTvqH4XSyR7QkohTjpJY26pJV0Yn3php48IVCsVTRHsi
ebcCBeXBAGsaWEqyjQe6hcLGi5mrm4KWH8UQPDGT3clZsBZt+wUGu2/12fvtl5jijadnb1q26JSO
MfT5EBgW8nvtQT2GYFRDu6retF+AfwPPPkuJmSbX/7GJXiAKglCVnl58G5Qkm5xT+5js2p3md6vc
H8VydDfG0AFrJhhNe0tTa/YkXYnUOChVC9ZKL1iao4aFkz8Dti+Ww5YukyPf8efqIIceGodAsRUz
IR6s3Ku+9L9f156UavJcModCYLPnXbdkaHQ6TI/zY5r21kGLq20UxI2rMV3sgRVIvKBsdqgeopGh
OFkyvGuZgUxKVU4yCxZWI99FNWOQJW2fqrwLvSFGcskj+RAYKCUnFF3+TCOY64F2upMbzScPheGC
p/xsAxOfFMa6i4kBDK78UqngSHadBlVOmi00EA88025XQwVSCjfitVZmnyHk7dCr6vZQFHjtuug3
9qjwpBYISk3/lGOxQlxZ5RrmYqRd7jFDfoz18l7NqyWl2cpICuynADSWztbeMisVTmPJL6TLmJOX
uMopEP0wQkiUgF0ZRf2+tHIC4MLgtbL2rpTwk8ReG62N86GvBq32ha14lZl/SANfWEqxUOP2XrZy
4egJgSajXHtQ2HGjOFO8HpRAp9L1X0WMCRIFWdSUotETkmKFhvGLmarPWam8hmn0KUTil6SAJkmD
6pVcyvfMiJ/6rv4AWEZ5RRtglLbLPyySGn5AFVB3DBE7lhWYHsrovRvYzbGh5VK1yVGuulMsjJnW
0LSD+72RoeQwZr64tqEB9tPfAJDBzdhk9GQ1L9hRECEbFpWVv7NO+21a1HASMWKV8z8s4Yu44gut
gMtIowWnvWuyCvASwGl4mcwesUlePn2ybwbomSeU5cpWQpZbIy0MME29cQe0bkOvdtR4Mbj0C32s
pwTDOm47r+84PY3jKMaBb2kBXgYq/M8VkVKjbUZAx0lsGt8GBmHk4gxbqLqPtgFYd8u7fg3C1R/d
jXx6X0pzUXSSV//z5mdPMP73sze3EjWDOFNJT/UrdrPwdYADq87hS+u5ddVXrfQgdX+yD3NN0Om9
99swcKT/z4faY0Z7ZrhVGj1qrTGCPtn39UL4wcbetmv1d7Gkv6tFfpSWqhNtlAHtlRLDUeYISdeC
H1Cm0DYcNWQuetlE6nphQvrwqPVQ5Yc8fJ9iXo2qLLshWw3NXMd5Shr6Z6FRKwWfQ4P267Tenegh
570JDdZCMyHF078Y8ptO5UUe7TpqIFsxQg/yfX+UKrkrumJLqicT+RcwLe9tjO5b0O0llC3a1HKr
9MGWMNwIIJFi4HsiAC8a6en2e9I+396h3zv/YoeePfbkMyVZr1YlmthHIoB2Q5WkbKRV2qCznIfI
s4QGrvfC0PK9KiUzgefq1jwzPUmAGtMUaT9A+yiQQg88d8+sOpej50hmyZOj57n1lpNMCI23RkmD
HPc96T1COKm6N4mkjhGCoJVAHi56a6u5Uu71Dfh3Q0zOfoBAV6YigbQTAWAEnXKJ2R6lkaOj0Kpp
1fr2l7y6mmfOd2KuB4agL6uEnvrW8EL5d2EhyZdyt4yPtw1dvQ2du/mJS+FBLitRXCBxPQq/PKCS
g8Y8W0sPkBVfMm+uNT/tCkydtzwu9JknoUytOlmB804YKGfGH7EsXBsNzG3zBt3v3msfU6gM+KgF
3n7R7zrRxa45W9LJHROuzQqarqanNG8ayMhlf6KEuND5eKnAI2rt9HdfKFsR6B7u7u9Fwv3EjjC3
S9QbU2YroUarrmgWPOzWOS5XlsDAi4q74PCg6z4i19LQNWoLrZX80wzJZ87SjVlx5saBtUkG6en2
+1xL886D0WQdDTNUmCmgLZAYgR8pkBSz7Zklu3rOzqLNZMU0OcULioKeSPTeQSfCBgY1NEvXsn4P
yEYU9S2qG//2a13fH2dGJ2lHHdEGSH8YLfxRcaBygfCMnPh38Gzuix3HqKuBON1cZB3P08Xm+GvV
mmTtJumzTotyepKVfUOfCPJYfeYSevVIn5mY5OUDq8JUHip6snWkm3p0J5lk2aOkHafZTKZyPQ6c
2ZrEgaxPUp3aOGRB3bgNCK6Cd9C8h9SHTNBajLxGXnSDDWzzXDFuSkqcpijTRvtQBnZZUuxLedn4
sps/N+OYv3BROwpIStkd+eDevydqXJidxIRe7iGApCFbTXb5muzGWX4MiqH6RgEJcl6G9Vo4GDFh
CrRbkJRM8wOdK4qIGbwmM19DHjyF6XPYUCdS+Jbq7UwwuLY50XSHIQIm8wWcqUGfUpPMyDpy8pbw
VznaaSgY3T53U0GC7wU8M2JOTkBkKiXr88485lHqmpj/E2rgjkbc0SrtKZUzT6ZPNhQN1cgMQFHo
MWhIQsc6c5H3ANvZLxVer6yegSOdLAr6mei/knBlNombBQfev1XU70WzUXWIskS4dAVKnrhd1LiB
Vrk5f8rCOdDUd4N5eqjPX2ly4lKQKY06y9DDM7irA7NLUu4YQBGHj1CqK4pqU9TgmzSHun1Rsvo+
kzVI6DVQFz0QzhxV9PuuylwIJUBXwZOaVSY/KvZ9395XBabtEahgicNQ2X6QWW7SPyfNXVceG5Hv
ZfECcZZNGKneoD9AKgMgrfD/tivMyRnPgVanajO2RtViQWXdkdENFbyY8yXXAs35Kk4SO+xLuSoC
aLg1Nl+StvDqAHjyMFoGEI/McOUQVniMZLLS6B3HNViVVd9qdb/VlJk9OvckkzPeqpmcURVeLWps
hxmlY4nF7VMwc9KmNzyoOpdaUifWsc6fQ4KScP1ZyZ+3bVwt0AB1bGM2BS4WFzCxMKuYXoPDcOS+
uul94pEVbvsnVF2gdGOc5nFpV33yucXJwhVETyM+vpa8NB7IAkL1W0hG74wDWaI7uQKIx1VNh8/Q
Ka+mludmx9U+S/Vk1vdIuGA221Uf+g7AQIh/JXfpDiNCMQE0nVnYq5fUc3uTVLYyaCXrMc57gpE0
fsR8hB6IghcQkJYeMQDVL+8a3Y9WFiBmDHopDoTSNegbqI+3v/BUCfcfX3r2hSe5mdpRonZjTm0A
wUt1CcN9ILFa7KOhujdwNWIZQIg2c5kVLASKUWrsinbf19ArMXPHbGsnjz9LUOS4gVYgqvcCxAHa
P9T8HnDhFYA1LmXQwenXkgB9WzopOoXS2Lth/IKW8y4OAa6Hx8763M2RLVmtmLnsze7hSWoYVZGG
kSGja0WO1j0nXkzddjteHIp1/xz5AGLbX7dX9Wr55fzzTjLDKo2HlI82ozW0xlC8xZUIdZduk671
Owznw1zawQ+22XtUOMoXi93Av/0EV4P+3886TRJ1koXaMHpCpdm0qP61GHjLviB+ULXa8rapKbV2
uoWm/AmlUnIT0ck60rtyraNC/gtU+QPkz705msC1vPRsWS315yk1ckhglR1OaTXsDXQJKuHZ9msM
YeqZVxp/0EU4Plu+SSARoVQlSoBX0iCTobnxRrrDvodEbPWEe+ZM2Lrqyc+MTVxeAHiIXBoholb+
p8fEKrncpOHb7TeaszHxb2GW6zxGffPITdMvWzD+q9xhw4xy2NUb0fkHmri1QWFq0WYwI9wSqOvn
DmrQqwozqDEiunfROrM3GqYdz5Xc5tz3N6H2zH2bTEZq1uK86ffBclh3q1HTpPWlJUXnZH6AyNw+
nLiUDiDX3OqIcaw149BqoWtB6RCl8W0N4MftD0fGr39rK05dSVnIpOZYUm3P7gbPcHMAdZb8Tl1K
W/DyITpKVgoGzIyARSTcvwS0lthBeah2qhdurLvCF6vhAw2P5dyqzzzZtH2UJmUoCYXCxwTrIf/V
0RkvOrNnp92hqGGiTiPZOIZy4QIO6Zj54DbK5+0Fnts703oxDatO12Is8Ch3JznyHmPVTxhJvgTW
lLrzm+dqk+/skEznAxW5aBKbxOMhsZYDhtWDeLzS1v1C8duXuY80l1DZE+/CB5nGXQVXhqb6gqNQ
wVbxJnVraEKPqh+Ycer+f8xAGh3kjV1rT/yNWcgWeKZY1Ig54TNYa4oTvxtvxT5Yjtw1C2Pe4Q2U
Y7DV30d5DrGul8Fd2Pq3P+7MQbUn/iiOdAkk5tGPgwXaVHB7UG8yu0+DzcGI5g7DJI9qmtjiNkPA
xeyfB6MGPCM1ZpLUb5Ta5aIamNSIrgKGS04uiazmmtEU2Di1p37P/BH74jeJFlnmMM2BmAuo+Xsq
u6DojzIMhoIZV8Avo4KIoeuv1Cs+MZQtWOSGC7rq7YX+H7Ksv882RtQzD5xXkONRcjybqjvpI4a9
eByVSkc6AuXfInuNMPYdYee21e8e/K0VmcTpRJXynieDgR5954kKNy1nX6+FDyo5T7EIo2p2jUBQ
HCzLMQHnLlqHfaHvE2Pm1myz7+qmN8AOB2UVcibT7j1g64gFmOqAo9Z6mLOcrjDZ0q19ScckizEO
zfW6rm7vvwanHpjpGMvyD84iML8sJVqFuQ3Gleop0q/bK311e59Zmmy9pDMyEQTgyArrtRLb6F8q
Iv+TQwJfhpmmAMVdiIHaDLD2XC0BP9e/4uwXUKOYfBHMbJerSfFfI1N4Jke9L5cIjNQ6vJKmrTUZ
zkhr3Vj6bGdbP9/w/enmHInFGMBmy5BGnGzOElNeOyMIcJWN8oMuUEsMUk8OURXGWOlYG8EJefio
99mSD70fiHgV9j1GJ6ieMRhPIbMfgiSAMAIGNwV69sBM2Seov2ZF9mSo1OVZ5UghW0qk8RWGrp0a
3ZViqfT1xg5AjRvYKleJS7JubcQ5qHQEegDWI1U+Gx3bk4pVQDo/GuLHJjU2bQzQY2LvFSV3IT0f
D1BtQO+y7B9A2vU1Qb1swNySYC6lv7axzhdpGp5sqhbQDcQcOIibKfKyBkrj9ta92iDFgRzl33Ro
C03jbaXRKBPjMEdQI8N9GgxV/dSZHQZw/U+/Hwatufb/SBnmukFP6vsf3/71/Ef8558NUd2XEILQ
IHqSFFpfZDPRbjqH6PsUnb/pZDFHmd26GKsYYWVg/EYe3Stl30ELs4LgHE2gXVKPs8mZ7URNALCN
aeyAyyKOqTC6qBrjpSkxzDYQB6mM32gyPGCC132pSqlLGnMPVYvATcJiwa04XrVZw7dCzflWMuTk
oY+DpSopwwz+VLl2Zs9faZJIBCwZNJEX+jHUumFZVCzbpAWmjjqdrqeb7z9//+6fv/z75++//P5F
GqS1nADOhcqmKFdq1AwzN+DxGX4cdBMDDYDrxQQwBb9MmbUtxnPKUBfWjwLHkGPImmlJW7k2Zjby
d137wg7kDEHTwZfUpjAXqGsanOvQGI7g6k27DDECK5ccHRRXryikXxHgtONncQsmjw2+Q9OYmD8m
a7UXd+IhJRTDo/IBcM1c+yVC0D4JNCrKwoSoaIjxykbtQ5M5dgJsch8AtQz9F+O3pNrPJUhDPlC3
h8YEhFOu+K7v1UOQox6e9Rg5RjGzKZV/2z1mcyR1urM00Hi7VP1FWpm5uBYeAksVYIdnXz3al/gQ
uWtF2qss1YoTGUjO2hwROi0B+augDdIoxR3G/O1MtVgFqfpBJTwaxscsqgFbTWKI4kNw3+oNxiOH
rfCAaUKNoyeWa7UhxhlJ8Fx5hnlZgYYZNlr1zmttRsN/ShIZBweAIa5jysQ4Dhj0sZ8ZDysEcGWQ
2jv2VN9kjeQpdX9X5cGiDyQXujIvOTKgAhwR0ree1kCjrU1XagIpulwsuPTbkORNG2YLKqyVYfAn
kUJ5X8WwwgC4bvFFzJn08couHQeoQLLcACHjYqhDk5a9XtgUOvIYnUjQIzWpcPX467a3vfDnWJUR
3A4pN+RAFxKjzBiGDIoA9rHnqhOwA4y6ty1cdsfH4/b3GEwxVdxSDTZIWXAM9SDeQvRl3VSFr1dD
6kopQBWgXAKrGdkephNvQeD+pSfZtgwi9LzUtl9GXQZAGAoGm8YMt7UNolalbyxRv2sF9g0GM8SY
cs4/jAQeox961SFaPngKBHcqlWzyiu1kCm3WKpVmyidXvpA5DqUAg1PFTGhjkjBoDUdU7kH8zein
AjWlGvjcopnZt9iZ19zVmZnJpYiSgocq1JNOLZVllw+BslC0KHnsNQyBUEX+mOfDcFcPPNk1ELp3
hlqPoPCgrmIELZdIyAX6XnpE7WPRG+VCYDoXD1RU6vWaeYEFHnH8EqRUWUIkCRPNq2ZFWooRT7IR
AH2oaC4ndeEhtcm2eQylHjIcE6rd64l514eAHiVUPY08bz/lLao4xMYdRpOaTSxBfauOZWVhRSj5
oSpCHQG/1oAW6mhoZ2Z266UUw/F6SPDXGeq8RtbZnlES4TLSnIQhtUvDCnq3TocaiP3IXooaE8aG
GO2yGn3orajBn6mHHiXiUGuWthaJZaXz/i6PFRPcXevUYyyAD73pZhsohS9ByNuyo1JBtUsL6aIT
9arNIR8kVbGBIfDQPACx4r0efRpRkUSNmZQeQs2VB9oT08weamoEkP4wWYf2MDhmz+8JoTszC1eY
LalBowTSW42on4dWf+Nd81wiAjmsVgqAFuWPyq62XaoTEMXRvbOyzFOU8rfWp4EnOHArHE0iiMa2
z5D7wLSYIYCodA9FBBrod8Lo3xVEBY8KCCrIkXKqDTwLL7M7JBAvQ4TBzNTiK8zXACwWxACH1031
YgKHq2wzDOx7iLPKwDLdPuAXIX/iQibVNZROMgOa5eSohZiTaJX3PcF1rjUfgs5yA+XjtrXL8jXc
uAH1DTDF1XEQx8SPF7yXWsMuJbR+xtph5EGjfAFhp600r3N56R1/2lJ/xgwoILOwKAz7mDIoPDcD
9NBZSh2ZPUCtacVaHYi3g7CM/dADtEcwbAo7BQJknq7AncpBsLQSea3wcK2kWuxn2HGyGi+1IoD+
lAl6sM1zD9rsjjam/GN4hsjWpi0PtVl4tqm5EAdxZelNCfPNoD3UvbzQABKzTAgIa+2CB/WiDIqX
mtzhBtJ19TZtksXMel+uAdw31GchKgq5feAEfq5BXPek46qCbMkNHjCm3uMuVBWfoT7tBE62kTxy
mLE4lkgv8qYzi+MTndUmEKfkSNQRuleJW78m61Fog3iVSyG1IWcu29U+OhZfxJe9erZKelkZGcPV
mfVJBtuTOpRFwWB9UT5rS+Gbi2Flu9oTPViLbBP6/74OMbE4cfBl1hLSURXQyqfG1/5U4H6OBT8J
WGwHaoqzE88vK5oTg+OJPltgQbIqKQd8Um1vPYz1RYZB3rbuoLiILtBcs3buc078QxNUKXRyYA1z
YBwkhJgIWXkg7DiJgqtzL3kNv5Oyz9ub6GrQxF0euQ2SPTBJf76iHcTB0FVo0pRR4qmFujVo/CoH
D2F9f9vQFX+E/XJmaeIjMPAKGSBAo8dREss32/AFdB2IDKrRhyqiO0hYHqpSPjA788O0zRx03pKZ
m8bVIzpel6HYPs7bm/Qcuj5L65yBrpcFxV2HoaRyHBxvv+bVXOe/TRB5guEp2lDimabhLQk6xbhu
w2Xpd7Yo5t7l+uY8szT5cgwUojTgeBn20XnmgoN0bD2NdONvTo1/+7Uu76s4CuDggv8/UmSBufq5
T4hkRE2ry9BV8bRNspPvDJT49VXcOfWqv493ykY8a6v0aa7Of21/alBbAgVCMyyoAfy0axuiguhk
hz6+8lxz8NIaBqXSwleruTkY177cuaXJ/iwYxjSLtrcwEiH0euTIdv2LxHOIqO9xTVOnrUGSAwwG
aO1AAf7nC4EpgtkLZtuedGacTIJp4TXueD2TZU8akBKhQxu5pVph2G7IBCqfSedIaY/SN2Ykb6hR
Q3a1Qnba8y+Mj9vGVYcqOY22cSF9KGl/z/qQj3qyCbKj9Bd0Yk5xWuZO03ILOhwJZOZJ2bpRZwXo
M1d3RWCAuxH1O8tsH0pQ7qEyJd6DFpJqWZAcwNp5MLT2ocA4+iGgJw04VOByjxVHTgeW7IOeC9wv
1NKhefQIlbQNbVDTyMW2Mou3LNHxQkmOwbp9qPoNDSDgqQpUW3DSnbwd9klTbSDS9NZq+qucE+HV
jAL2JQ1bS0+PRYmbAubnaF6IMZZewbVjn8y1H658d6AHxyxpnLAFePnPD1J0qYYbLaB9jWavq3CV
J5VjS713+wBdcgfHa/WZmcn2qkyaYuJcDTyoScEBhO+BzFLSfEG3z8FAQM/IBr+n5TuHQDFnK1JB
87I0/LA2cZWhS5rmEDbL/C5UFkaGxAL0JFVq/QHxoRoW4AbvgyR10zBw7WSOtH69JnD28JPTL1rd
agaGPnRntMco6BYcosq5rbgY2X6f6vzZChv0apjTl7rXUhM3Stsv69JVO+FkTe7R6kGNHzD902fg
zYJpvDeBT4GOk5ONt9Gczyz3Zcf+e7mxNcBJxxQ4bRJMcYoMIghDE5ewh7LF8Ppo32aam0H1F7HU
Z9ZLoyJj0XA1SZC1sMyXLRB45HJZzI6CvMz8f6bHk+VrOjDnrK6SjoZgW8JD0ED+hFGAi85LUc6J
DF0JtMjK0NMwcZcEW3xK8MTEqpDLaa4ecebHOersJUkirwggIMeq+1FbVSTVMmvCg5wZvoxy2O2t
fsm//G52aJgbpmHk7IXwaAmenJLaJDiyI0RMDuqy9fhd8Sjvqz1UG3fATGwwzxCXSWNLMQX9tvXJ
Wo9KgNAhkOWxEgTRzWlCYwm16hs7to8VxSVEf4LMkl8aGxF+GhKfi4rjhztz5hfGJoda7iAhbOio
Co1NaNUFqxmtMZh1uz8GFPjnRl5N+4IX9iYbKW+stgJAQ4Y92aWYNpM8sT00zNMXG1CUwTVxlT1A
78szPWlloSneedpSvRPbOSmZSVj+50E0TNYF/wF83ukq1/UQtIWEF4/5b5qidDqy4+tnXEhmDvIk
Kf6PIWjE4q5hwgNNUjYZpWGUWQPpKG/0BRLwpcDgQ3k1x4m5bgacWqIgMOvmJNNHFIXvtYr4BFjd
Ha37X0yq3VAuD0FUbgooDIc1zVwlmpsbPL1F/fN+Y1ERpW/006bSpp2RFiD3Vv9F2pctx6pj234R
EYBoX+mydaYzbaebF8Ldom8EEgi+/gxW3Tjbxhmmzr71UC+1ykoJaWpqztEo+KLWSnO723ZVraKb
yT9I8Zmrgc66UC+dIt+PPftlxOnTfnnU6Co4N63VS5cGCnmZTNd6DxQ5Mx0ObdqKSxt1fPv9SM7S
7r9ztGV0cZDvTJJgsxs2pgQeloaKbxiyc17Zx0ovVv9/Q8wOol62BdXSOH9kZbUtKuu97eXH34eY
5Qn/mcWk3wYOJkF1fLYTOYESTSGUDMWk6I1F8g7BN3N5Ey18n4Vx5iwAIQuFlhZUJVUYf+5Ly0Dh
rSFb1mhP/2JCkF6GbTx4+YY5CyYj7xo9VZrskaqtj9TkA1XLVVsPYuE+uPr5pwoU3MYgfD2PFYSW
qlK2+PwxB6cB9gDwXLCi4F9MBqae6FfJyOLM2dcRI4vrDO/nRzUK14olzmMrOa2yhE6/Opd/hpnj
T0ujrpNct2E01OVOCyyGXS69EH6eT8Dz0dU1UEaCzuy8DZCPAIhFepY/CiODSBdkZYa7EfL4Jhgb
GogdKmSkf1+7n5P6PuLsfHYNzWXSgI+hozhv6es0XajN/7wtMIAFEVO0EYFT+AtV+xJyDLuLYkWH
iV6l6K457CoZRTyh+3n9+vtMlgaaZvploFgtIni7V+FF63KYOmeNoxTCKXIg0Ap9QUhjLiGEgABb
QxCh4WiC/PLH+QkbJpk8U+RJFavZ4w2+s3fqBcX75hhuIKHmFc8M9lPbdHtgh8i9q90ldaw5Hvvv
T9Cwniq8jLD35x1aJg1pnRdkqjl2HlQS3HG9iSq3+oTc0wBJbuU188TDsLZc7cRzT1nCIPxMtpBc
2ypACJBahfT4FMu+rLedNbYV0g7w2ybQ8sPI012u3edUcupI837/tj/j4vexZvdW3Cgcvg4WFJvU
7gFSySejKCTofi/5i18fZ1KzMmwLMg+zsJgUePwZElcuVXUomj9Kx50CjMvfJ3PtyE2GmNOTU4WB
4OzIGaVq10kJ4TYCxWA84NST6OX172Ncn8g/Y8zuxBSAh6aqGsDqwEqyrfseXat0+D9fItNX+WeQ
2WpZ3DY4yWIIMlgWhQiS8hk1fGsNbCGEXIuKyP9Mc+q/4uDN4numSUSpJANKpgi4hZBe5JifGFxB
RB3CyMYyzianS0nFVKz7nipNxpIT4w/Sc+igTNv/y/bu7F5nZY+vJFsw8EL5ySvs+AO/MZBD3S0g
5eoyo9zIYfohJx2sCyR1izcWjCyiPHE1fXwRUrauCNmgsjM6GVGZp8Sw2Mml7FPt9NjRJKgUU/ae
RyXk6yNJWdOSUXSn8jVkh/22SehOzsOTKVeHqom3nGs3RWKftQ4uRVmBHkcmcyDxaPUYa+rgjp25
kPbMccR/Y8zXRZi+zJdFgLtZnDbUkC5d68M320uDsHclv3NHVBpgWPRfUDuvxrWvY86+dk2heG2j
jXmBS9VBP05cBeglDSsD0c3RR6cNJv9zoD9bFwLq7WP6suTuN8cXz6f99yd+mbYSxSHvGF44cAk6
to1DgsJHZK32OTwug87X4bs3rFVkAMm/CHRfJv+XY/VlZBI20NSRMXIFOGeOVjF6Xq4RPf8eHa5F
oK+jzKKDyhVL0gDvuFg6BaQ0tG8ggriAcrp2HX8dYxYcItr0UQlj3otmhy7t35L4MybRxsgXgtC8
uPbjY02T/bJkKUUzOp0m0/qN6jDppu6cfEPP5h38t0NHtzbQg+/uSw/Ca5OKbA2USONUuq+HB0U8
tLoP0yh/2QBwjkn4+8MgXgl43qQ1CNzl9x8W1kghClmSL2bd7BPMPbHBWqpQAmJquMq76LNQqyQo
zd44Gy2DD2pkhUArCVityre9SVOvzKq7QrW30EQMfTCTcw8O6ckm4/ZWlYedLUcp/MBCgfLxlFZl
4ljl/+ZD4lWMehyK8JY5f/tMsG3otSHKg/21k3LNlyNpE0JwSKZL0PZrtxaEhmGpi6K/Ds+U7yuW
dhLFfyTcjD0a1aWxJ2G3tuOl830tc7FlRHXgnQwNXgHfh4GGqGT2XQOJru5xkNGGmiSE2iTQJPjg
Lak3Xp/T/w42xzMPql5Gigr91KL6ZMVTOYIcGS0k8dcCFgTgUe+bMmx0uGZbbaikbpQE/GSTAdQE
FH78bJsfs4fELf9IuqO48U6GAK1Y6EJfmdu3YWdxJONtDX12nj5yqrnxeBPBRhAA7qXZXbn/vw0z
2xZVate0pwq5JKNyhHE1lHyMApZoXDq0ZeXDyon6Rg6cbV9uKrW9g6UKDtPQrBth2A43+NpSqhez
xBHrdfUyWP3d7/H0ikOOaltTIm4qk1XDPFkI4XknJMMaLzWBMDGYAkG3gzgVhFUMz3CiWwN6qI78
GLmyIy1y7eb9uSnQfBt9dksXQMhqCWTncGMqUKQaHjSAwRo/BSVFX8HCCrAJ+H45Zeb1uyW4/pUt
8G3s2VmiFolNXCcjNG2NO+jBn0mi3Haw4llY4StX1rc9MIvyBYwRbSuGVY7INCcB66JCep5sIArk
iPK1JG8MwCCRqScjl267MlubcehBku73n3ElcsBMy0QgnLqSwB5/jxzpyMWAeKJcaMdBWss9A5Bj
4AadsjKAeKmXdv7092ZJKEHBCUoXBI/oHx3QgrZRSWoNdSd8WZh4b3VkPAEUl+9lB6jmj3bh0r5S
koSuNe4s+KlPEttzXHmR1Jwkkiz/xyAXkC/kq1AP4YGyHbzGdvP1cv31yqKiJQrDDkOGnAfwp98X
NdMiTekZyrx6Cc3sKPJbFnkGuRQqBl6CCl4ZDPUuHbZEADZPhdfvg1l1ZzRF2gGINa6JBSmbnPlC
OZlikxjq0mpOm3/2+b4NNtu0iVTAwgLtsktqlzXkVmnpqXnWuQqNPixJWjeKeSpldZvxXPVMIzNX
FSs+TDV6llK584EpPPcZPwGh7cMeEhDOujpDwbpyf9/V16oZKFjCnwVwKezqedYZRTIZRIvrI7T6
faXH94YF5gIz9H2a9r0jU7JCbfVDkrtHeHDcAAyM+poKfzaeWtD9YoBDW9kTPKbcFlgtKadHLndQ
mFX7GD6j7bq3yMPvP/laxP32k2dXj1IBnCOkKnvUVpnwZNiRiUegsUvoOEwEMXaGxcUqP9kbeDF4
v499JbOFFwKsLWw41Rn4r+9byGzkAtkC6oB99mjlt4QQh9QQI4Ta6O8DzWEeU2DXgUBH4NNwrQB5
/H2kEY5ZsahhV62e6o3xmXqTVe8QTKakQfSv7hGdwJ13MsdW4WkxH64Z7CxphvRRfbFO0ZrszCAB
GtTRbtvAPEW3+bq7Qen7lmx+n+eVOwTIElTVp87ET2uULFNbSbYQ27WGbDITSnmSvVGFvfp9mL8f
Zn4cJ68eY0Kx2Jji9+XsgbjXEsBFL0xk8EHR4VutVqPXAJsoavOYZ/GxJsmTDl+SRI22cgM3UzYC
DdvZZDuoEvilhi2cfBD3Smd9EokyKL5od3Dj8u2yGOD8WdVHAKlvpMF+t2t5b6RD7eFJ98Sa3ov1
BFKlnD5CleO+M2FYOdTKDjrSflSM96zOawi3COB/635jqmjIJEUdOVWsW1AEsHNX6dJ3S5gg3aX0
UVXHIx+KWyVUq0AZ4DEKwgsYAqZxhuvxc6kCK2KPdICTKE4ASV7jbtjyGNo5on5NtAaa1tn97+t7
JbSi+4o0dCr046qfbR8aW+hoRYl8MYb1KN4Vem+OWKTeF/gZvw81Bc7Zl/w61NxAQx3HvjIRti6J
Im+GtPQAgF44fEtDzE45aZmlw5B+vJjAsQyoyxS6uhB3rwWxb9OYBTEAK/KxNzGNLiDBcICoWw7v
aDcD05U7bNv5xI+38qE0/VpHY3dJpOH6B7Px1JJBcEAD9Pt5yAZUv4YcH6wUkktZ9dil67w/yxCC
J2O3NNnpr/34ZtDPBTIVcEM8v76PRqjJcFNgQaMmKDeqH23JgSpe58M6d9E5fvpjvww2f3XpANNr
GcfKhrTejCkA/5KxgiiMT2DUHJmKJ8O6ogf46vd9ea1ghnsBLwG8YYGAmJty5FafV5INl/PWby81
gHk2JDYs6CqqTuYti4fMoS7/uSEAOZ6e5uh/GVNo/VL8GDIZLmDNoF7Mu+y1stAF6CsXMOt7SG1Z
TyFyUq+B1Z5YKv5fq7pAvgtpsI1WFeCUs1hKrKaCJmFlX8KbZg8t3tf8I4OUQ+hKa2DOt2SdrTq3
vGiB7Sun2/CO7tmrclO/LF9b124PAw0IXMWwYoO31vclSFEIViqZJ48JL46q3uxiVq0gRrDwArk6
DLRvNdlAdeJH4pgzoTMUctVLqcL2oahDV+Z013B4ff++h64NhGr31M00UW6Zu9iVsYR9K3P1oobj
qyRG8NuG7FVY5efv41zNLsDxgz2wDnAasv7ZwlUsNO2UJI/WS+exTbvKVsORe6Nf+suKfdeSJrAc
4MwIYhnQSbP9ApXfrhdph1mBC5xrMBqHEWVruoaxgDW+MtBEuAb0CC8n/QfgAEQQXkZhqlyMXN3Z
I96+eQ2cVUHSW5bBV/73RfwbI2eBBu2vvxrdUydwjlG1ul5uldwwL9oKVeItvbEP2i1UrfzoYVwh
gOPFP+wsXxzBAYBjwG4phl+LAN9+wGz7s16wVCsS46JBbSp3jZUZwO05eQmfw71xV75Wnctelmn6
1yLd9BCGmSxkG5Cazj+oGtHRyAdy0cFQguxVQFCBMUA9aOCHWUN+vCrFGsp8eKhnqyI5d/Yef2sh
D5grbU7x79uvmJc+wrBoNUHIJQMRycr6mxRUOCBq4wMXxC2JtdNyHS70xR1Kreffv/21qttk6Aeg
mWUAczZ/LIuxatHCJxxYN8iQnDNfT4IOMj3VO9Q+A7bKSic8G2/07fdxr+xweBUSwAT+Htv5tV2T
Au4BVttdaD04GYS2OmSOwANPeshL63stC4JJDiI83HIM/S/c78v9UpspxKnMfIQzGiCr0OQJV7EL
KJ9v7IVbQq8H+rrBot3lld6bDaFN1DwMIPrkecNPHoshFIkqX4rmfJMaf0aDOHp2J09g6RbSmNK+
1RYqO9f2M6hr4ELYxABYaa49GPaalZGkkNFGCFcDC8ha8hsfjjCJJ1bGf0OcupaigHmBexvkZ7ih
fw+//ZiqdSfC8SKp2TGUzJ0i9Nffd8q1cg40Vf4355rjmwmcSPQhQ87V+tVr/GG4w2cIiZzeIyDy
bRu3dvnCOl5LvCafIhwILCdgmN9npbGCo5+hyRfWqUGTsZtBRj9G0HITcfosLOVPT6JdorGFUvTV
7/d14Fkc7JO4VOteyAALMhiyomoFaxu0elZa0LiIu6vfl/baIfw63OzyBOe5re0S84zHXHFUgcRH
Gj5sW9qB2LIw1tVAM/mG4lAAConq1fdFNYoSmvs86i4l/oFjZ2BTZ2nlSxKA+DFtn5qO3fU6v0fT
LQ7qaLAgbKHBdL6xTrYCrDWXxq2qJTBdtqqFIPgzWwHedvKgQ/6gGbjGv/+0EhDkRNYRjAy2l2UZ
nMbeQWHU+X21f4ahaRTLwKsdbqY/CiFEAG8KkUUgJdGuGYy3Ol+CGEy/8/s9jhFQuUfP3wSq5+/2
+hLorFFRpdSsuwsZOFzsuQ6JHbVQXOhZFk5o5nAcsQwIPcavlSjuJ1PmlW1JUKetSqBx0wGoFwUK
5FIqVR4yrlPLevirimHVkP7eoCjVKnjslH3jJz1ZhRJ4AA2UGmHJAjGTD+AMdkqlJbu8MzVPy9Oj
ZIccBDD7Y+yADpA0FNpQJN12thJIUAC2ZDhC8/ReFvEbBRbRgSPhXtXgWpsK+48Uj5bDUjRe27C5
yxKA9ZHBQ0anNY4KiiB3Q9o/hCPQJ93I9koowEXN6Z1cQiW0Cwun0LTnXpZ3gowysk9yoxUWc/Vc
/iil6LYV2oqRNHV4pH4qKTuVifQSAo/uYGk++dgfbZO9gz13hEta5JRSuGJpvqIFPRYJ25GxuOON
ZC1dVdNVP/+CE+AfNEu0YeQ5dkcNB3swKCxD+22917bVmZ7ptr4Ta9zGoCTbK/hGiANeYcGy6c+V
oade4l8Snf5je0KooZHUBoaQzJPdwS89FI825ooGw3pprGvnDU8uGBajTTphar+fN2U0ysY2ke5Z
2aMGDCKn93m4SCOYguVsLZGl42EwAfbAaZ2f6tyKzAq6B5dSH9dF1hLHHnIorJiGZ43puTL5IQ5x
RHC7QAgrUgJYA3mtuVQguXLsv/2M6X//cigLY+yiloBL3wJZ1wqQocIlgCr5WZYgkw6wDhlxDQy3
+VSHqoAfFom7S1y0lqdJFVACoQQTrvQ5ytTnusleCom/AgIYFNAw86mmfeiqudXCJChMJQdDJ3kj
Wn9jR9lrpmtH8NRTB96cD/pQgejMh3Ua70klKExS40OWlGtV6I2fI/HxeljvOTKDqpkpL3Harlz+
KD3jgQcKDIqe6B/NVk+px6btTQ7KrPEwsYNRpUQp62OELLvq4V2yiKT/eSlOI+IawBlEH2K+lr1N
GSyWZA7U2UuppL5QN5qwHQmt0P/zfQCTdwVKJVOR5UfLqIfnC5Uaga5jbR/CSvuUh+7j9yGuzeXr
ENMR+bL3OmVMM6j8dhfOztqE5YQecMGBkV0i60+X9+ys4Z0KICAEtdBzm/eO664b6KgixWYt/NDU
G0AbnSwuHcHf4iWM7JXXIkHjAn0LZJzAss/DR1vGA+RjsHAM9kXS5IqmryxP3uio1liOtJXXrQIr
w4XYfG0tdWwLTZ56mLBA/76WCMoolilYS7mwgioxnUl83kzuQm3B5GGuozKt47drfBYxErPQUVEd
O8xv+AMF+BsOagXYh3686t2ycyZHiwaiPC64ue8K5LfrA93z+8yFsodPN2K13N6cU6L+32+ydQ2t
nCs0VrXQYYtjITPVVtYWLLQjOpwus5ykB1e/9eSgCnpt3b6p+8aNgsUn8jTl2f7Ckvwz/GwjpxI3
US+3R9yLDRLjOMgDBnoJ2mSDV0AL27Eip3j8/fBc22d4tk34VgWkGrxWv39xo1JCOkrToH/JStl2
cqEAlsc1UAs14OLdrxcrIVcO0rcx599exiVkRvlEkIITehefgVgM4kD7gJDEX+1c6rL4RsejZ1nv
+O+E5qusqCjXoRCLl/I8D9Ysoak0HDnUsUNweUCkUA23QrbRb2xfbKVTeys+a+E2L/lN+lIEU0Um
+WM/L67Clat7AqWDYQwAs/bDGiNMMmi7JKa4dO/hakJsmmdjj0b+qoKVubL06rpye2I09IwtjIea
xCwdKbKyYn3FRpSBlaAOxLoN8kPzX9W6r+3jL0PNuTH9kAzSWGCo2H4gLYSP2gVQ/7XUCiU81Byw
bX+CqICoTbsiHeRLMyarKoyDTKteIn3ppXoF4IoHxpQlAmRu4i0wW7OI9qlchem0T4FQvK22iV8H
9AbeycXROFb3KJOvbI+74Ak3TyrcYT8WDufVlfznB8xZJgofY9i7x/JFgkXpwUA9R32YdEU1zzyl
LVxunX69xDy7PibySYDep8r27AmrpgXN6jrtLpmG3sRDDbGp32f1s/CAVbWnmgOZ2BA/uvK8buzO
RsSp5FOSCqcfNUeHuW9t4ClEI5BBDsaSl/G1HTPhZTAqXr4/xOuITKWulHR+6aJDqj5E6dkMP3+f
1rV1Q20I16MNKLo19/MRKpGiuE+GS2G0cTBKMJ+MWm4uFM2vhc6vo0y/4kuywyrDHNMyQz6FRmca
R+5gUc9QIsewocYD+avfJ3X1Svw63rSwX8bLAeJrwgEJgbZqNkCsUQdsy5PqirvINw8pRAIcuqm8
HHIWPbTVlwQ6sS+ubRckx8j8ZZT88HT7/gsEslTVBA70kllRC4dT8Z4RoblQlvLtlrxXeQFAUPhq
l8ZDk8grGxbNpQb/aDY+ZZx9tjVeP1DoC6iRP2oS9IlR+6AmeZSYui87dUeQ6UCBaZUr/KYcKYCA
hbqDceq6b5QXI8QTPuv5scjkWyIVJ4uzBL6rdGd2UOzmBdzLAGm0xztedzd9Rfwwi1aylT0PHPDl
RFZCXxTJK5xfWycyKUQ/kU+IpFtrbdx4pd3e45kMB7UU3cAksiETUDR3UU0vHYcoWgq9B18nsQJY
vQ7EsaGtDI4/oEJlaZWRwvTgWzy5KbEViI8byDz0GLy+z7IYNn9dBwdZxXjTkp5CVnVcsabZtnmI
ukC0L9Js9GWdqnsxtJBmysRbzuEA23R0FcZ5YDYw4bXgF2HquZvKI+CJPdKPdHhso/jeqnPqDQo5
dJzm4EZoO623A8LKjbDtyFcn/PiqUV24CFf24FY0WiUjd0sTcOiRlBAA49Cwa4ZAN8GxiCXIfSUP
et++K1l0g5i3z2iOeZl4oIFneYZK27YJ9YuQ4sYxqvoxJNmNVRQboyvuM4WdYcZ9l/bmAaCVwLag
wyHH6rYg+RlqZ2dpoNCO7dBaMqlwB0l0zjhwyaF9D+qZltwaQ1+6kpk8gYfzUEMg2CtCUMOAXfCs
lg1OF1u1K8dKj8qOHXpV0ptebuahQ+wBMk6mETrwy7sMgxVYIn2C0uWRRMo5jCQBNlfyVuIIOSSR
Uweke8AQTfYq1Iq42gjv3QoN4DFiTz3lXkmEcIssfjZ4vG0qOCP3PfHNOGmcMBKXrEfhCu2GIC8U
4oXxgKZtVkFIvbYyP4+aN5HBUtJOMi/OOcpX2p2S5Huzz7zRTEs3su3aVVr49qWV7TXGOOzgptu5
Ni82uZmtEiE8u5IzJwImwIkkjtoMbVoMHZqbuK1B46HKQy7LkUOUAoSrRGeu2gocFa3WoVtgcVeN
9L/qIRBgqqlLmH5ptXjFmxB2oCUeLFx6z+TqWYdynNMXykm1KNyd6+hjyCj8BSTLdmMwG3EHMYfI
+BMl/v9uHsFwvcRrPCAyYDUtcIg+6cDpiHoZQP1IW1XUOqWKgmQtRUWtpMNB0suXjJv38dSd4NIq
leyp4JnRIFf0FgChyH6sNX0LkxgfGIHYk4QBV3dlwJgsgyvuSB6GQas8XpSDJxXATusm/H90/iev
muKu0iHxid7aXdqyXVy3EM7rNkxEtjPqsAuAVzJcwUYFNwHE08YI0aCS4C3aGyXcGyEGH8O9wYYz
ChPFG69WVJcLl0OSE7qVqGxQGbIBBo0doy1RkLO8ojXOk4CmozTxpaz5trJgR2SgwFzXg7oeaqhI
dghvlKm7JpNuKtYVrlJl71lnPecNi10E0XVsKIpDugrHG4g/rMGjCRwQdgAk+IbINOCpA73duK6B
tc8Ht8vGDQzVjpGUfGgd5CCUQT+og3wnayPs0ZmKOswQragJ2j2zGTDlXS/5o4nUBFcTfMG8OiMZ
3nHZCrot+8TM1lRSbsHH3ES2vumSbi+U9o6L3NN09lKIIqiQu7pNbNxK2gDN3NEcvH4c4EZP5K0a
aaZHU37MdDPgsrLHFhCOYTR3qR3t0MwOHXzto6YKhBrSdg4pxwfJMpyyHGMHSsGDW0z221qV7KBP
8ZmZBOzW8cUQxVFmCveiBj9fT/TYywu5caQx20ON0YY8HUBeypDA8MKE4aYyys1ephzGSSGHjiKF
bxIQQmupqeEyGcHsGVeURyJ2G45QYJLUzrNV/mxZ420tNAU9nSKClOVwRDnylRvSIyg4BcQjUwbl
RmgKcWU41Wr4xLMSyjyyUN2whfLhYL/ZaXFQWQUtCauFeF64o0rPfSvPzqY5vFupcgp7+DbloLDI
0YbVxofZax8krR+auDwbRvEs/9Xj6xDASrK1YXqUN+SpyqKzrpVuUUnoOAFi6jBr3HVA+naoCDhd
2sX+0OFDh4VvC/lmNI0RaOr4gkvzEFnaJakBFZJyw7MB2AuU0bovELz9Mhn8SsVRBmiwA8NXf8p1
4yNWk5tB5+tozN+zWBn9SsjHLIouWgrDx2r4k0UTCF+3bi09PyZyrkEKOHqqLYDsCs3gTtghkI2J
NTjQezgpSXaUWAX1z9A+o6QRrc1at3x9Qum2Oj2ZLKxWYy9pN5ponqV+uOts/WOw6alt0jVsIg4M
kuxuJfIPqD1tByt55T3FSaWmqydoBYT1JkbvIFWtfWlO2p69Z5bGW5Klu1HEe5MCMay+TSlsF0YB
/B6Stv6DN/cho/WusLTbwexcmJVsqoz45UADUNMPNaEH8AS91h5DOAdI99BaKxyTw+VHGaG/UO1E
h8NtM8B6O3piEvKHynpLTf2+oBKOCjgSo1Ssorp4UiEg6RvoJ4B23l5AWocnevnUVeE6RfW+0+sT
TaUd6yBEZMBQvs0cKKy5xBq3I09OCjLHCBpvbSq7YwlaivkCS3q3YPKOAiiMW2HbWzGwWXgFWf0h
j6R3PK6h/N7sCbxKaHJAHQv/VHOZlvu2DnXo4iHXQfsgI4rQbZDR8BDa0NRPTNfuxFqQ/LmCHngq
I9jjFg2NwTXaHpXrfdN5VGJgU2luXoS+lhzj6qABUMvQZ3mKEJuHeINHi4c0JgDC0u/wg6MeqvHy
vRKpa9aO69wYfQMof/RsV7SSnNhQXaJpTimfuqoNIg2bQDnx+KAntHXKDqJvofnQ8dGVtY8GyIQY
yHaeWK5IpvXXg7GH8WLN1uZ4qsH3Y2THcLhkyjb9qK70NF1npu7lStY6OkQeSQffrdxcK9D0RW+v
6UDcgwGfZMouai1OYjdneBw2gNRUkFkFTNtROuamRbYnZuiR5l6Sdnly1G3QJqnkxqbXjVsrujN5
C2mBcK3aGeybWVCjKxQBdBRRMMr1zKW56cb9S0q2srFnQ3SLZMjJxWuX6U4zvqHujMwKgM9STMKx
ARsSn7HCyUM8u2QUFBVoFIftEy+fmBSDsh06tVW5WgyF9gjQBewQFDO80EwdUgVUR97zYMreUD6P
JBDVY8t1eCx1UJO2fEizINzD3A0cvk2mCS+OYYeIJp06Il6TfRkrrp1+DLpyMM2twf2UDo6KYGcJ
r6VPY/85kmEFXi1A6QKnqoD0CXOLiLuaRh0ULx3b5i4d9EC1+B/W1jdtQpzI3tn8jx7m3qQW2/f4
JtnoQTzKD+saMn+4ri3ghEFPLkrdhUc6ByAGyC43UnFDKxB9iphXU2Wd2ShBWuyYQhsL+20c9VtF
Uu+1ptmhueoDzH4H0dZHTcFVoBX7XJLXGWK6M4TFiueDn3Oy5+mA9mC8AyvdSxjy8yR3c4oMqBhw
Y5drLeee4Bhfq/y+5i6gcc70djCTlSkfxxwyEsgvLAXlUZ76zDzpOo5szl1Z/qD6DSmhDMNWHXzz
RkQCrtzaUI6m08NIpY4k7kc4zNfn3DzRDiLkaexWuN8adpAQWMR9qHopNKq5XK8lZSvGVxa/ELY1
tANON1eZb1arQQi/I6HL4PhQgzWOiwAtHr/BT2qa3tXgT1RETzTeRCF8YNZ2fZtBZFTcsOqP0n4g
4+J8S/SdKgqgCtZ98pQCETLC+FJT4nUaIk2w4HCamJBi6IOaEPDSIz9uzD/2kHg5M/2uu8eLnQxG
MEaHOoK8cmP73QC5ZTxsGrTMqXGOrD+qQW5Lrh9tnBt8QTc02Jpq4sJM0EYtuu4GzanoWe1BjQjf
kMduizA7QoUvaKrPxnojsLgoebMNq8LnebKlYE2WDfz6OqSDMeSf03wN1q3PxnVjHFAc8Zqod6To
qYWMc4+OLBXEgVc2jBJrUMXNFTBtW3nADkcep4EZDCXpQB9poODfah1Q6nEJSZoYXePCQOqFdCF8
iLLMlxndWfk2Nl7C4ZabT00+rgpxBywpohQM1Fm6q2oRAJbhtGheyzTetyX8dey7YkTBXBo3plE9
6FxZ1WV924yA74FJa6mBNDW/rFcVXywU/CCLldSUjy3LfLvRQMTd4IscCmK/pk14qv00Ih7A7g4a
tU46mIDeQ6bWeBDSH0l5UAYw9hRYBSsaqJg1qjcPQ/pusn2OM6crkwLigYwCkVh4GWKFChxAXFCn
Dm9igwHpAJNsZZMn7630XsmGP1YfpoIgXe5oEygZjJDTB5klQaYjBTBT3I+x38BTSOh/xlgLeNKC
Dtw7KjKYrttL6bMiXkjMVw3S5PAduAwQ+LFZIUBYldva3klJQZxB4SeVdLe9fGvBEbiypVc1Iusa
N6EEK1Ek3T20W4hxyKVDJcOiHBGm0h617m5QtZtShhenvhGtjlUM/UQbXQp0B0NpMxMnDRYuoqn9
GCcuVd6U8SYTEPbKIOF4BA5AlGeOWiG0A7mNlM3AU9vqfY6o2sIUHT150QV5iWtCSVcsdHkFZAaf
jDoKRy4DpkK8QK0cxUrdzkh2DYJA2AFgjg+bhvlJg/QlGxXE9w+LfrLa8vNecqC848ZZ6hdg3w8h
jA1k19Ig58P9sTvk9oqHn3ihr1IjDWL5M1Elp5E6CNci2lX1O7IwP6rxuFUVt0sQNKm2jXIDrVLR
rCq4PAzMdi1BJFfDKSYIkI1Ct02TB3XZ/g9p57VbN5Ku7SsiwBxOF7misiwtST4hZEtmzplX/z/0
v/e0RBHizGygAR90t2tVscIX3mDrYrQTk8jRCBNbhCzFGgdkE3ZRnLwEmbtTs2Lfj8XWyv3NYAq7
JqkepN47JV2/I9JFlM19scjjRmpZitbmGwH8Am3TbaOlOy1u4FbV0WYk2FKUFBbweDXq0r5ravJq
tNrLRjmpSmBblb91+8eW4EoeAnLYGsn1It6Pk6BfHP+oInFjJt5V5PoJBR7DoTRwnyHd37V/qizb
hFp1VKLwkoLVQRqMbdVTgRW1Qx9I2zLjXKD66bpCZCseQpSieSN75WWZZ3tz6Le6pG9Lz4g2Ylsc
GyM9jqJme3V3UVDHaCTJHlqTG/C2y+5zFbnske+gvZSq60gp6jRdeZXU4WOtipdFqZF48FRp4fhY
RPqlZxW7juXJiZvEINq1XnJXBrjyhXGzlyr9KlEUZywhzFhK/pSL1XXUYJ2bEE/5dFXi+Nbtxa0p
eDdGMJ4HPb0djW5bkZREbnkG939ZFiFVRdUQsK9/FDLyGHN4kjyUesIB45NSdhqkVwvANqrwHMu4
s+jDnvb6VS37/cYcLEdSqm2LRCOlO0fkSWviB1kvIKNREJNNu8IvOzXCY58Jl3V5qQeYosbdNkfm
PZR624riK3OE4D1oeAKBXTHGjV6kV02DgnQqkcthtqX+kjN3L/T07Zuc7LyOMXDlmCQJDzgBivaq
joKtoS6vYNgLYona1HvSXtfyazrIE3n8ohTCd5+QaqASYco3mv8cFYrdWy9F/VCFv3RMubXot6Zn
m1yo3zy3x1FC9G+QYELNwjyajbJvh2yP6ZZxlYvJaQjyn0LtPwdmiiNh0mgn19VPYz1cGMFwlHkM
jnKZ11tc0EHq1L8GUkoBJ4GWJEDUuUqCaK/rV1aJ3kH/M9NpjEVw5VzMFj08UoLmTWoa92h45TYJ
SWmt6V/isyaottde98NwiJMLoYg2lSHZWAriFQ5/ShXtqJW3gjjZJkgIzIi3kHEV9dXPz9LwAp3Q
jqT4Je7eEv/SH8KTVo97C/nSnpOWlM++TiesFTdtzOV5Cpo7yEObHHXtRBCpJOi5UxPJq1azH4v4
ofaNyzS+6IJbxQjtUHfvQ1V1OvdVUI4Fu6ZErwcpoEH1LqVM2qquu02japuq2U7xdmYuHwPEQlLl
Km0fQ+PBC9+ID46ViNBe/NOIBbvGoTcx0W53LVRNc4Q5YWv5w52c5oix0q41I6cxUOeLsu2gtfug
k/aylh8sHbmX6I/QhZeKYN50QXxTuBdSeJ/yH8tleajybNPn3iHrQ1vtahBTF5l8ge2CU8GPTGPE
eKWrMU5fqIAeqgz5pO5GEOSj6ImnrLJ2jZTtcn1wWtQJWuUuEt0/RpDt07B04vGYxda5rXWnLN5N
KqA8IGGT2HjJbiLpXaYgLQTQM7nrdfdHjUC+8StBzKT174a43Uiie9IFR+D4DPWPysOYS7BT2sGa
Gey1trgAELzPxAAiUi/udIFXUDi7jXqU4c6ZZmwHLTVrKYkvStW77zTNcT3KWyBn9QJ2WYAfTPiY
dMauVG6jRseY6UKOTKcrf+aGtutl913POIPNUO99UD26QQWPT677l3rdbmtVfab+QHkuzGypEW0y
fEfPiEWlYKdFxbEKdKfS7vLxCmWoaz0Vj3V1lecnQbxC1zDeNDXPD6ezzJX94Js86cJeyH6GUXtV
DvpBa73HWky2rVzcREV2SqdzVbx4unLjg1i1i6TUNhBhi1zGv1mx28nEZ9zr2Zs1YPwXEqm11xpU
Bne6JE1pZ6QeqYa5aVG/HzzKH8GtmkSHmPSgSx0kCKrM37Vid+n7uk2B/r5T6kM1IGMDa89IA9uU
SRh7984qj21yqpvbMG9uizbbiFQeSzC0eSXsUI++jALhwhKY73ADtP7CDNp9RHXVUsnX4idLCE/g
PvdZ+lyJPybvIq8Qd8YAazTSti6rmRNRKb115/fDm1k+NOjae6C4aw1XeW0bWME2AlfuSXhoyg9F
SrSJtedt4OsbrblyO58AVNiMzKbyc5xHrkfu7C7XbBCxmygq7i0X7SL1jqYBqQKzr8o36Ph++dR4
YMR6uuJsMpg8W6QJCct4iMg2OWRNfJ2Xw7ZIX3O13JTWS1fqPGKHvH8I+SsTWcU4hvjBw/SxeMuM
Ny/Ctiy4rOSfcnTK0tEZvIcRbwkVE6liaJBDoZrkBbu4/TGixKDp/mvsGRfDlAP4vROXSPq43iGK
aFRUlN5ajUm06SEdo+sWvZbp3Xgxs4b8UZXfPHX6r8R7DjuA++BC6PJ3ryfsaXX5MXWDm0im4mK9
BBSREroXsKPsQsW9okv39aDeG63xKwuNYzSqiJjrG7O4quPbQOHrE2YHCUm1rAPMFK6l2jwZII6a
AKtFqGpC3Wx6gVBlVA+enjpR52E09ZgnVzCiIAvqZ4lIz0ibXT0Wh8TteG86yNkqm8fzk181lyFV
b+0d7HywyQ2EMlLqoOVuHLNtlIk3ZkzlLCr3DbgQoycCEOJfVCsJkLNfcS28C9GU29ebIr9SuWqC
24wChK9fZ+0LTFIq9CexFQ9yrj8UZIP9gM8fzlo+wRRNLxvp/6PVxXe9lj8Uyq3EmxF3ZzcNb4W8
ODUBISRaT9Oczehq6vcAA6YeLthl9mxoxrZXtRvKa06pRNsxxWQG4xoxJ8m8RyebHBRNdP1Qdn+U
buRTSzRvfqgj6Ubj7WptuIgbiaqz6G017UdFlc+zuivdtwj1Zds0kM/q1U3rlfbYKPwQ0hJBPajh
s6sirguuNkTgryaEzaJXJW5PkhjvFTelZ3bvEyVIQ37oPJ1I8ndT3cZmyUnInCBy73TaJaLE4hAo
jMRNHcyYIUx2UL0vApSCp3RADWx3pLfQERPgF6+GhHba2SQhaHNyVeXZi7BACemDij9lacQNbIy2
hlTuSpofGCRU7RQI3+q4+2R3hNFXRVteFnq/TeroWhR46QqUKmk6nse8DwiHMtKDxvjVYUGMpZmK
gheqACRlwDr7CdBbFNJrkrC1Wm5krw2g/o+FRlqnUNEXSKnDsYxZqaLZJ37XbCAAvqiqZTi10v1B
FbPcpL5218HBciy8eSjXGxQcdPXBqjr3YLjdYysmryzJIRuwqyxc40Y2yKOjknihTZ6Ssu7tQlDp
leh+tzECn6tSukLYhvhDoh1WpjgL14lLdhpoR6UVq11pRaITCekNSpMIpVLLtNwnsIEhjSn5yRyS
B0o0Ryja4yYOTMTwEi11GlI4X8MvDHYQx7steRx8Q9oUGjWAUG7sdszhRuT6hZk2T4XQ9Bu1k+t7
2kCPntJsozHGfVW9lUPNIIk1LnMeRd/nJgx8lddy8iyluH4lV029IXKrbDEdYop26QMYsecii26K
BtUhIy/fImqGRdVEQM1TeYs+OYStJOK0NZJjaHJwgLDSkDHrVMss2CiYa6Ll57cmiazKpJqaSakw
2+Sc7p5Ol0RMvYsQjwTdL/otxinkjQkpEPkgZ9zqaOAUaLV0enShlf0vKFaOolKG9xX51ksrhgki
ggL6406tt+k+FcSHHp65E/QFPoDE6kcMyqIpt3ydautZ1LTbuNcmMQ3aoWreHQp5VQRoCWsBeBAY
uQR7EL2Azw37VKPy7+nahJrptlzF1FF3uBoBn0tu81O0ay7i5zUi0gJuEd1a1BAUiAHSF1CX14VV
1xiZdK5E8pMcTu/Iy8Q216NVrYclJJWONAEgD40B53KanZSIWVwP7Xmgzpvk2zgzHKXNfwh5RFyK
5EvZHd0CeGLi7lqpWREeXgCAUNCadDxNETzLfPRYGv1RAvN6FtAOCpKzJD2aym/fajcV/dXv0R8L
qyrjHguWhaYy1MEZ9KKNQndofH88j7RalOLGGGsnYdtmZuB8P9ICyAMUHOqN6HojRT/HnQaSHtSG
pfXErcYGpUrHo/lXuI+K+4c3w1IuZHiK3w+5sJAggRTWERGdadDP29RUkrzWe6g6+E/RViLkMv8g
TZ1UrS0mK2jXhSPBWEhOsT810LUzIJnkK+VQ0ys8V+FB084YFm186fn7+ayMoU1UvQ9IHbk0uqBU
TXCNrbTxUjQrGv6k5Pb9MMZXyh/QcT4TYlK6iFD4bN1S3whaAsvm3MjURYwwB7PpBReIYjSESslt
WQHtSLLkpyk2F/iD3SaeigONf0Sdcm/V+Q3SyTsVJRphaA78PaSDmAPDCjsOenIKguEP1kAXWpNd
mmVIjGjx3CV5QZsozNDhM08ulMPDGFRPVWbBIK1wnatS1QmVjheyiu7GKDhzMeqbfuT1xPXsJuc1
wkLBfOENu6gC725IPP5P2T+KgfHGdC97N/kB8boBrDM+iW57bE2CBgD0D6PI+DV9ZBWNec83b0E3
Pg8uas/deA2SgJawriF86YbmBnwO6S/l2qZveJEtiRBLeKHwsvKp5QWsGd9AZU/JoOu/6OKZWkbU
3/INzJ/5EdAQaZxCm9weXuF87pM9/lc/G0fdeb8hYj23rxIOepOkmeesuUYuXBEff8lcvkGpYsHE
K5vdUCB1mp7xWSTARQ0zvPt+361M2ZptO57cKKsMBvKFX55x2fHQ/xcDfCBhzJ4tKTJq6KyQMGr3
NLaYwRGUfz/C0lp9BNfPsHsuaI9RaEsg732M/P2fUP7lu+59RMXw+4EW5EogDxCu/S+Mf7orPtwF
yhjFatnVjORMwFU0pZ9cx90VjxOcvtkNjmfXV2jiWMJmTWZu4Sb/NPS0CB+GBsGUeXISyufCw7yy
+pGo7abtrkl8LhrDezeVdylYOQ4TPWaG6P405OzLAWfJDZSJ2nPV4FwKWsO8zynaRASusnZptumK
wMTyd7SQfMBsdoo2Pk8xDpte8hJU/OSipKtJ84CspKSdGoZr2jaLQxFrqAxmQQKZTa13XU8Se+CX
yB1tWiTLYwyWxmtMp1a2zNLrgUzIvwaa1vjDZ4sTeSxIF9pzLONGY74xbTuXV2XyFochCZ+eQdRp
5vKXZqeWieC63Vn6TZ/xWrsIQYskG+/Sumou9QO2oomPt5Ut3q+ciKXXXp+w3CKxE6S82TcrxshL
xzLAF+mo7ALK/GcD01RA9+TlR/9PkNjVbUnTBED8GgF5bvUz0UoIS/8Ze3bu81RqsJeFgTwI8ksf
Rd5GLSYoiww+wTCvQFzfuGP0CI7kFZv731Js/v5+9ktAdn4BARZSBCapyOzyNFxQjkkwTAQzWkGn
4pREtI3IYzfNFWKnh3Ir7M0LMpty2Gc7kDT2mgDpAut7WoR/foL8eYMhKlJY/gisvNoiTmDTSfk1
3vn3HiQPspCDvxJxLX5vTqcyKZmAhp1FXDAEx9qj7XcOc7PdmXSdNnky7tQ2vS9RAD64JnDU71d5
6YWaRM//Z8j5U1gDXc4EKgjnwH1KBOo33cqclg7PxwFmX7E1pMKXjAqSZQrATu22AU699RovZXEa
8IBUQPoA5eehuCUUVdhY8ng2e8omymuNJdX3C7U4D8Anf0l7xJCzS20YtcIHV96cBYu+R165x7qE
El/pKyHD8sH7MNDsUqsKT2+8SuMtaokw6+IHOEfazHhnlNbVgBexbjlV9BBrD8h77f5vk5xtQC+p
IiMQuuaMm47ZP9fSQZQP3w+x+KXIBXWUq9GEFGfrGHVlXeED3pzJ9k9JmN9U/rBGG5ruxfnbqn8Y
Y76EghkoesoYIZCinWwHh2YvCkTVGwu19TNX5uk/F6bgpkD4D106FJyQLPh8U2RC35dq3xNSeiW+
wvchJV1cs5XJXL0GYd34W79ZoVXISw+tju+JQQdMQj5l9j74RqkFgUv2BJEZsfxCPrV6TK89KYpN
m5Phq/4E1ElaGhv01HJBuPGLYC/l4I+lns5NZYoXqhhulZgMJUvRaWrQc4jQTKGaqLyHIyoDhhhf
VIUPo1HR0LpJ5SfVBf78/a74eroMVUXXzyA8IaGWZrsipzkVmXGN6RcYAZXSeUxr3KAB/P0wXw8X
lQ+km1TKAgoam/MX1VXpUycTQXW60BVeUpO66c2wU7bDgXO1MtqX7zONhgAenD0cGr9kPFHR9UkX
cbkamEgdw8x7t7wU73A/PFqpfDIVcICtor7paXNr+MadFMn3iJ/e1FH0WMfFvV5UDyHWCys/a9qL
n44HPwvKj0XtSTEQFphtmzoizKl7FgEm46a4jk6Tbv1o+wd5VcfkqwrY37GmaoWBUTa6jZ/PBZTF
Iug6aHWl49+qvKDJVfzU7GRYqeW7vBYwLc/sn9Gmy+dDQEhFdWiFPuG9FrPfZjUcGl89ZnV1sFr/
TFHo3c97LgGgFUH7QyyCh5WV/fKAz2Y7bfMP4xuURz3Dayb+Mz3Qst34FIR+Znvx5TeXT0NN+nZ8
V5+CGxzt1zbblyM0G3vajB/G7vXeHEeflZ44scEhdsTHHkasBgtZ31U3qHNvrJWcYlrOrxvpn+We
nVqxD9GRmOiZXXmOgp+S8Of79Vz7+2f3eF8kHhgZck9XuM61K5Oa//cDfA3wpkVTQeJw7yAtOidL
dmUKL80gg+iIG8YRZKOugk/pBYA2CpLEtXfhl8nPphr+BK1wU3TCUyRPpSBPX1FzXto6EPR1HkYD
2ubfm+vj52tz1/BjZTj7gIqbDEXmZKOJL4Z56zUr7+PSTkHuR9RlRVsgS+IBlhhG27TnQPzZGw9Z
CbB9hey6OBtZVNEflbkC596DqTBQ0o+14cyEX6n635Zm8yuq3HADKl+ze2NNjmJpq6DO8q8BZ7u/
FrMYyL01nKNE3jQWSMkVCZ/FAQxUFCxuc0aaPfBJmHRBAZTg7LvJVRjhGVMZv1d245cqJbtxEkYn
a0aHyTRn1welFl33aOWcSwPlJ0/RtrWkPHkFnTxVLg/DEGgbGUbBRqPKPAqj4vw3P4Cn0eCrIUU5
p5kHXk/DVJT6c5f7t5GvYFyRtW+12B9QiqRT6RfI/cfQXbUI0kbb6tvvf8B0oOcXClJPvBQSoQAQ
kM93GEhQgxp61Z9j3bxMkuQ0jvEPQ6MX2Deh5nhSZxca1+r3oy59WsJ6a/q4mkr08XnUUnOFoDCG
/uyZw4Gm7k1l5mufdnrnvszMmrigRGqTe+3nMTxx8CmkFdP2UU5BNKCG0ecPjWAVdoRc0gZ07s7N
vc7Gf+OmpqfqSdaLj6l1RPvv++kq01iz34KIgEwOw/WMfcDst5jKqNekmu1ZaoPXMC9kmmqe4ADE
uelS5KmQnOmcPg+3JepvOEY3N2EfHXlbb8YsBOMqgIXQ+3txDF5KUwhtYESejVUXpTkiHnvQym4b
V62K8DTwWDFRgLPwl9tqZQ07NJoyenvZOYvTuwFsESXqV78K1W3XQcgdkiLfEWqvxeeL3xgpWcJL
ferXzL6x1AiGII1JfzatH0H9szDfvl/UryJq09n9MID8+QOPUSEKCi6ef5/fmFAndqxd7HjbYB8d
hXKj2eUeNMpa4rt4Yj4MO4+vkqb3tSzqgTi40KJy9yHKlF9tluzxLvmZxIkJ+KXafj/Zpbj241yn
xf7wVo2Fr7SNHrOZk/Q1VmOw8nL9K4rFXRTRUPl+sMWVheehc7lTfPvSh4oyvfejMZhWtttKyAwF
wJE8kAuUhemXJI67ibfdIRrsXrO/H3tp13wYet6e8tuc5ljK0LV4XVsvcfTfBCAGARSKkNx4qHvM
Mm5NgJuHGlZHQtI740O3h9Jp97a4ax7iU7xfK3QvfLmPw83LPb1YR65nMZwQ/8yAPXTDdVFD617r
Uy5cMbSadeAmfLOvre06UHrB1dvuDDQHEcG2/U0+1ttNlK85jC5lGCQxJJ8i7XkMPmYnu6wbL6vC
tDtrm/9vlF1cwQq2p5xOfFpr2X8VYqFi8XG02THPA7lNxuzvaCCQr7Ufk85Rddc/VT8hVdso1f2O
/3ROuYFs4GAgF/8UjobzH+/KKW2bFniSV543ZoM6sBpZTrozBXDYHpWHQqSm/sdu539n+q9R5nsf
6r6LcQKjBMH4u7S6A6ov177XQCqv0mecedYk3BcOm2GhSy3jzYXixbwGoLReY6ldRJG77B6q2nwb
RnUliFvK/5G5JNqn5KmhxjY7bqWW5hKGTuzLpnrwx/LAOjul1j+J9HvbwXgfYBAfmhwxZWxd4WLp
aB5+//X+zmP2/H78DeoUBX64PaOwKspcCrr/SdS6R7W3fUr6vS3ZE3LqWkZKJ/n1b4gqL0Tln0ae
HRV9FITMQlgBejv+0nTEf+tWt5OH5JgVUmEnogq1pIhOg5aD9x2urFoON64LHK+Gf2mHfYNzeQjF
WhQaWg5BuJLvTav/3crMDldW5znlLn7fcAoO0qG80PayU+6rw/dfYOlyAgEqEorJSDnO4726A640
uOQKnlZsy/qHC+XTS/yVU7owGWo+hLKIxi+gQwxNEGPUNduzlt3AGbpqzPRXLA7HpCqOemjsujxW
kP9d61YtTM6kdSCRdKmIvs1rgqUvlaxjiEKuVlzjKHZIc2/XtMLu+zVcypw/jTOd5g+7OPQQlSs9
6vrGTXkEdp/tgUs9l6h7HiHvOOIh7fffD7k4M7pgKjmSgdL7bPcqstdWhHGMiE5eVDYbKScvWkuO
F15I+j3kkdJkU/VFH7/p/FGup+Zl3UPgH3DFs7METlmvA8zHAOz7Of1VSZxteYajp2jQXSS1mo7s
h2XstbQYK70cqfZL4OH7cotg6zMMqnEbI+Gyg5dLqlCIik0zjsShf5V7FNZqaM9QIM55goxHJORn
V8y2TQXzLLFOaaJcWTLuJam6E+EGdhZFr5JaB8D64KKPmtMQ9j3Mv7JYu9umbzCbDqs2yfBNEvlf
5MGMrKk7XfRqHuPWGS+bvXnk1XeaY3zSjt8v3ULk+2mo2WWBl5RUd6ZbnavhRskP9NIRYtc2bvcj
Nwdbq9caQEs7/tOAs1C7LEb44GlUn3N0NewuL5StVlgxDMiUcrsenmry4Q4HRkOBkyO6KiyOFFVY
X7fuzFFJ1k7g2lrPTqDWqBpyPEJ1ji/1k7XzTlM4XJ+z3b+haLRwKsidSBZpbZgqV9rnbRqpqCMQ
u9VneS/tkPTaV+/wDx+iq3LbgctA+QD+VWoXK7hBaSEmoHJMSEC6oRMhz9Zcig25ka2gPsdH/U9C
UXMyqZr8gX34EE5pr7vW/K1xfNnCxFeWbnGBkiV/nmrSBKVrjWZF0109tQ9wSyK8qurbBLjEQ/FT
RcsMeQIbwtwuPiGN8IqXWfEiOv3+dXKxkx5hkDhgAv6NrzBt6W9+2lxZLexby4wyftp0uvJb7dAe
lH129OzSRlnzP38lgRjSTUUYW0P0bLb0uul6Ze2xvYoy2rrFgEBVoaDo0v3nLgAKqDLUzgH+cOd+
ieCTJq19M2BaiKXY1SbcJXucoB2wz9qe29fpDnK2/f7yWNxXH4acXR6iX1idGjO52kCoB06rFK4U
Wb/GWqrO44BSInKJhLSzE2NmbhIXaWrAeJcuIxiSYlgdO314zwQRSkCtrHyur/AptO/oqGpTH41c
SJ6ezw8vCYyvpO5dBoTHGGwGA3u18dAoG+nOD2yMSk1KEJED4d88+NvYjp6+X9GFNP3z+NMV8mH8
QW2R/JYT46yru9ZBx8e7iLbFu4F4yKblH20nOjkKsDF6CivPjvH1Lfg89myx87AHvjOE9VOb+UiO
ePFWsIzXsEPqTYiq9ySs3/RQe0PNotoISczh0f2jmpaqI1utuk8M9U+UimC+BhEpb10BC0pcWA3W
ZaKDqNPHRD65QF82AeiMTWtkSF+446GOVIvAIOwdOR+mWUIttgRQXJ2FPa6HeWwEah9ca3aB1sxb
pzdXHYYidiGpP+UKNimVlOd06G/DPvFQ40JFZzKjJ00upL3VoSQhu3HtgHauYLCVd6OU/Q4qGZJz
fJEL+gtiWrB8ynoziP2uakdcAsXgslfdW9gK/iao9V+aYEEO1+/GpPiBcsOpUIab1oeLPkbJje/J
f+L2VSuam7qvfrN7IEgV0bOVTUrEY3AOTf8RzMOfla3yNTRWDREjwCnk0c0vZhghFCOo64PFVs2P
nWnrvj3p9AVb1BoKdWM69cncKLYGHb21sbbaGSuxw0IO9vkXzDarCZ/VCxCAJgfLL3HLfmuPiJli
Rert+1ONr8Op38endJ+tnJKvMSx1bcD+oOBVHpg5OL2AKxgjv+OeR6BxkXxTI6DRR2/fr+/Xx5pB
qAsQKv+Fhs5uglxVZbmOOv2sqqNk4zsI4Vq8HpSsckgI8pUa2UIB5vNws7VM9FI3c2ihvNHxbYpF
TX2aCiDTm7Rux7U8N6x8JFXVJlnMz7eMZOZtQwTrYmty5rLhvODV2yG3QkXw+1Wc7ozPj606GUlN
Mrcg/Pnz80iWltQ+anPauQ4SKOKpd5uaKcoI40VcjK9Vlybb7wf8+iYxIK8fbTmV/s+8FGjV7iin
2aidEcB4zfNuX0byw/dDLH4r0yCCo54KONOaTUpFMkHQIsYQT+1RuygoN06lMn3Xvq/HKwvfihQA
MAHGBRauN7NIKpcz1UPfxALcHxIqV3ZjANNUZbjVay/AQqCIwv4/Y81DIwQAxSSPIvNvUUW2dTtG
6xPqNbgGxc7vgt0aVm/pvf004iwdndTj22Tw3LO698ZNSmcTjdvqObnU9pMFjuioh/Sxusgxil0r
+k9fabY1AfyANKKhNPXKZodAy81GDlRBO+viVdWDAtV9SIbBygH4qrINTB/5UuzOCMqovM++X5bG
ShYUiXUWapvnrXs1Lor3/MbDIdseIeruERGpyE6dtZruwkmgQYUx9WRzSPlktrSkWSbSlJZxDqeG
McVpxV9zVlucHM3vyVqLqFOdn7Y68ruqEnrt3KjqbdXHWCdwF9dK9dr3+BlGrXg2PaF0SowYPFV7
iVxsFMK8funMzME0xdt7MVXClfM5fbn5lwXuOyG0AeDSKfx86ciCHpb+yMvY2eMO4m6zF64R9XSS
2/CQnlJ7bSctJLVQMWg2MxYNV3UeNWYxS6tMTH+VxA6zWtTjkQfZ91uSuh//hqPk0p3wcbzZY9GG
YqGnoW+dESdttpDSx2Oxjx6RlhwkJ76YLO1Qu2KHAUNbeXsXP/nHsWdRYlGVVmIV01zdbbcN36Ye
HVKMxnbArNNBPY5Eao/q23/xQH5a4yl6/RAZexMuQXNTDTgiFF5tJx0EGwYeSqN2uF2X5F9cYvyH
2T+gYbW5OL7kGmoMBZRjO+oo/Lo7eGoHaGyPMjoU3+/XhYP6Kef4MrMoawOhEc4F0gONoCBakq68
igsle5W34y+IDsmTL8BbLOL8MmMHcyRax7sobFxPtySG2/pqDfS+cK8yFIw3iwuBZHR2r6bS2Gat
17dPVZc7EdIzZeVeev3qxbq0bIbKrYpNBuHgPLRoOy0sY4VUrcP1yJZteSsdELKcHqvsAXTMOwdv
bRNON8fsZoEo8c+Ys4MnSTkQB1+snroTVnui3QV2/QP5gwPSDbSt2m13xK7htiZHtF7WOlZLR+/T
6LOjl8i+lah67GJFPJi2d0CDKMtsYVs5kBjSewR6PZv30l5rHq+t9GyDjkoJjQGLqHMoas442YLo
qzXPxZUljdHYORRy56a8fatKahTF1ZN46l6VS+Wg24gWPSEsWx6CIwS7o3oR78OT622MW/3++xO4
tGXp0f3FUsNrnG9ZPynjKorC7qk2sMcttPsm9HelLO++H2YhGIY3xHUC9AlCxpdQwIrFzo99dqwh
XwWqcokb7rvr76OkcQRZWnkGl74abu3IL1B3Mr4QoyN/iKU2NbWzit5Wm+hbr141vVuYkQHAiZeW
P0zKB58vZT9MUikdyQAL7FvKo2pH22yPlIStb8TduK15hvztOkxzYWqfhp0dwzg0BTnH3+hsAK2W
w5+BscK3WDpqGD7+c/1Pv+DDaxMHtelZZWCRjuUPFA4KuwdwCzgk3yKidis/Ke/dwaxWPtnCPjRx
SABARdBG8Wl2wMNEHeHvZSYNfx0NKHSUZcEW1bXm6dows/Pco+qPdI6gngfNO8U6gPfS37dFs/1+
uy/VBz5NZxaH6XUvIObeTDnteFnvzL1AKNZf9N7G/NFdelyS4R4FG0dbqRoubI+P4+qz3jBq1kmi
Fbl5xqlJUp8HAqSVmclf3wEwmSQNkKFhs8z3/ZAYsTV6oclNPO5QdT54J+1aZc+n2+SHsjKdvxyt
2avzabTZdk8l0xUKfHJ56YSb3km28p30W9ol2+gOfS73Ukv2Af6dW/OQg3WRf4I+W3t7pi3x3U+Y
7cwoLSJXljztrHm0iNI4eUWd/RIcx30jEXw27RPC62siBAu3C+EDOfxk28cXnd0umleJcRvq5lnk
mVME5B0a/ELoD0SvqS87K990cdd8GG22ylZfjaA5ZfPc3/S7sLXV0/gw/uKB3wryaar64vy1Ek+s
DTlb1VHx0dMJRPNc9qi7689hs4IgXrzHwEkC1TD+3iqzJNASR8TpBMLY8bf+qO8zD/l3RwFQJ9hU
WJXw2Iw7c2KHr+VEi1PTaQDj/aZD/5tNDc1tRWtqnB5r9ZyKD2Xw9t98LpPqiwoHinb2bIBIlyxJ
aEbU1XbqCRUpbDFtH3uc7LI+D0e02XdrZ2Dp2qSNA7ScCZlfQhRfwpJh6Mm6egFd8i5C7GwQmg2u
Cyuvz7TT5odNg1aDqglUqC9ZdYTAYd2lfDQXuDfE4kgobLEdncpai+wWKz4fhppD2QJviFLNDVA0
uurlTfpS2Ji72NIJJcA7EQFQxz+NazIxS+sI5opDTfGFhtXsWfBizUNYtzDP1ahcN6mwz0PLtvo1
t+ilHci2n8D5OgHlfAcW8uDlkpuFT20JyDGpNnm/WrX92j1mQ9Cnn9puYA/niT9uRkojJ7p67ndQ
W38HpykTUBC0/Hcal1PiNN8WHwebXVA9HheuFqsqLCBzP0E4XWd4mdId3JP31nGNt7u4fqAQ8PhG
YUpTZldHHI69YWCWedaT2jEUzU6Su5UzvHTBk/r+a4jpmf0QZQ2y0phqVxln4TA9o5S9Kzs7DYhN
XeUXqE++Ti5lhbVDPHvtfpKXnvCPY8/S1FyRKkJnxu5O3TbFdju4+3+cfVlzpLi67S8igkkIXhmS
HG2nXU4PLwq77GIGIRAIfv1Z9I04XU7ncUbfftgRvbu7lELTN6wBpGgUbrYQCXnMti5qul5sncDo
hUp6zGOXBdduFPfaj1jW4K8PkKYAzRusLp8sZ+h9Qobi0ZKdGUxZXkO+C/KQYhpuQf96xHLEgwMR
eXgWn7QGFHae6BKKwO4uB+Tdnx3QGmYTiLdWq6IM7t4+TYcYp+NVUBoCe7CuUYQ0B93c1malRSmE
QqNRd+5zOkFlLYXcGhxnzED2RR1SVUDgWof+v6lSCkcTxNnTbPAY9u4PUwpxyLlOIM2XQ6UeNBVQ
sir14RAThj5tzLXhKMx5hLw0RdGNqy1oidg+NpK5Xi+i2jVv5gry5ZNw3+axIQHR0MjhIj3wJGHQ
dZnv2w5hYdcUAMmhpAU3CzcoqulFq4Zp1Tj9FGXlaIdE5FC5zut7zWqhwwUBPyof0DJ7FeCA72AH
g1pcuoTQZitiAaZxV8HJZ8L1/gFcZrb5eTtfODDoRnkE8iwoPOrW2WKKjNm0Ba/11HfkZigZpG7/
O0EHSm1wbIf5HYgdGObrfiFVk2keEr6TW7LnxIWoGpzM/Z+ncSET/zLG2aF0pyk1hQ7FQqc9GbCe
yp0slMVjDRxuDm16jW5M9fHzkJfKU5gTqvHAqCDpOid2dKSqK1h/uEDGCJjgsk2y8WI4vwT/X4HJ
8vmA7kMVU//WTymKZgTvTLhQk9m6E7BeVx2RL9xqCzASBAmAfeg3lgoxk040FbookkAoXa9+8e5G
d95SMuyL/OXnL/fPY3n2KMCgEIQ6HRsOUJOzGJkDVyK53SRPZk/KNSxtUBMF0D9Ea3bbaWh+a0vf
m1M1RZ4JCjNkxWrfScRrrcM+LGtstWpbZwyEWIB6uivhWp9CCi9vWDiU/UErejwzhgARQ0/3jWOL
gBENMZcYYXc0FyCBEk8LFXzlV6PZfsCmAiaWDhSZvQLC2aTtC98oYRlGIWSp91Ck5oW9UZXXo6ea
b0wH2K7SSNNtPw8iyG3zBuAvtdH0EYbEfDIgN0vseVMo2UB63Vj9/PkuvwJ43GDFiagOevpfD1Si
GhPWPR3CVHjtGiHgu+K12NI1/4BtAuLJBQ3mTb67W7w5zSc6bKYmvNp4uxgR/fUrzl52w+YapCAn
pB7wMeINj9sSwj3ZtfLlP6Dos82C+PXf2Z7FzIlLkiKBtP4T4ua1neLeLr1Bi1u7YJAVT/8kNAdU
SGO/WK72BGXpwGVi16PItBqL6iEdKDynhKYgaOqxQ5kqhItDAZEtBt9slUVQMgWmz/Ugcm88mxaH
uAr0XwejgxcGWOnTDMdk0b07JAU4YILpV5sf54G/AfyxhQINfD+ICYVcuK0URfXoavxjqCGp+POa
f09l0UzVsWv+odx+g2Q1idRGx1XsNAmIucPgZbKkX7tl3M+vNczmQNL/eUBzqTd8/exL+9Z2YTkL
XuI3TL4LqadBG0vjlFqB+6iSiANrqJ8WrATqttRvfkO1v9mn9wwRtw9LoauJ5vcNhl8AvuWiwwK2
w3myZKce7wgUX09JuYO7IBRP/5TsGvHxe9qCQZAeeWiDgN9xDm/smNGlrUPYya3zlzSrHmsKOwSW
wXHFtdSV2PH7jBB5A2AIRRs4RH7DUrbgiENPB5csKeu4JF4wcfmcM+3K/XptmLNSWUXGXiK5sE82
FCVN5gSVgs+Xtv55h3zfkl8nszzJf4WBYGVqxaxQKIMqPERWbR+K1XGjwQGsB146OQJPfWVPXpoX
dIdcD089tAvOm8M99gkwXTNwZrPmVxS1ODPxh5aHP0/su4kout9/j3MWTBQVSI/QH6VIkNI7HRp1
beDdiF9OYD2lD0UwH+FVg4YxxP6MILV98wpV5UIsA9EjCEd4BJHZN75xRmcodo4oQQydi/fGXFs6
3E16CyXqOoVXvGiDjrTPJFfTlZlfGhnhBcpWy6kD5PfrkrZwkMrNgVgn7m0MGKKUAGK6UuxMlM/4
OIas8l489xrc5mIn+u9hz2JQvNqJLbIJTf8NgdfzUvmHj/muDc3VtOmgCA1bp/uf1/hCuAMy978z
XbbaX5sXbNaWLTC1U95NsFg6Ua58wN0iw7h1YBb082AXH2yAQcE7gqwWnu2zo0JInQ1Tgowb2iON
nwbT45hsl62kYJ+dPafhQgFifncHN4C1CHMN+QFsvK/8imX1vt7oNtgh//srzssm09QsISt+hf3a
nMwA3gDRsLMfmpsqSiJ7A1tqyDC6oQLoADrAW9iyJTApuRI1XzjDQHYA44TIGffu+aWewujUaOG6
AY9LBFLa+FKbMFuS12B+lz75l3HO7kCnsniTClTapm31plZW40P6w3q2gzFuY/lPu6f7zeFLAXH8
3+NGHPMt/7zWVb60sz0LVGsdkTXKb+eRmtYjtM0kxG3KvRs7wXiAs5B3MwRDJDfjQ32ANenPi3wJ
i4sRF34bGCVAAJwd4aQbqrHMMSK55Zv5V12DKwNTW8SEKgCxJJLvOL89CPUhoC4/j33h9vgy9Nkx
rpU0BrcCyCLfJOsuHtYwkYvN9dWPuvw5Z/v4yzhnZ7ellZrqCSVNLQnHEzC1QXMY8gDC/NBLB5KD
v/LP4v3nuV24L76MeRbsOogveZem5JQi2B2s/eCuWljR0vqBt1fK398jEmCfsIB04VlDufYsXVbc
gBPBVJITQ/FGdGjiCRXxBDLgrL5yJVwCBULkG4QqcB6IgULA12uwZdJDzdumwABla/NzQQAZ2+Jj
iedgaXSlJXRxfyzEVaggoJt8HmqNOeWdmjHYsOo3Cz+IxN0GutPxz0t1IS7BnP4d5uzku7zzytEs
yAmqt5O/6GlAhOihTtrTrMECg4Gh1LXulb1/6VqDdMvCYAX8Fv/79UMORq9ZdPTsU9v+nqkMMuMu
EddaoJd6k2jv/jvK2S4EnrfLyhyj2DRwFm9f343tKA9h+p180kBDRrODvfjL4ip0tZtmfc8I7IUX
g3YS2IUIms/mmLdOV8A3DiWCFDpDZCUjFoOIAvh2si121lMVk6jbJ/EANivz3dvqzjjwoIwXChiM
jTbX0ZCXIjWQHRGvAFAOT8zz205MRsbmpAGUDwghmsSQSykB5e799KRvvAMYfHQ7bux1vk1W2i/y
6+ed9n8MT0yKkUFLPD+qetaVQO2zpccJiWwNr0t3lJ/Jq35X7L1jC9u4QA/zqHD90S+D/lrR69JN
gU6VYeMEQ9Pr/EAJS6QorgBdhtpNCI+cSdzOUyQQMf08z4vj4EABJKijb3zOmp2ZpddZlqOPOkAm
ehiPRUVXjjABLTv9PNLFC8lBdxpawGglQf3z6zmq+Dwbw2Rhh8cJGNpA1nYQ+Az0Z2fFY97sr1XU
L91JCxgfubWJjMI5Ky6oVOtzail60m1t29NqbVR5nOr9pujtT4gLRHVi3g7Wtarrpevi72HPpimt
hEPaRtknfaSBDm8lLtD3vwamvbRuf5fZln/+V5DLyqb1BgdO4ChaBe5c7WcUqQxehC64QD8v3KU3
GV0rtMdA/qTf1PWypsgtVWr0xIGI1nqY4lzbGpcm4y5AKw/hFGCyZ7fPKGfXVcq0Tp3FYfI2SJi4
iZCOxuI0aT/91+kQIPFRFMexBgjpPNNkcGRpSw3l5GGUN7PjQlLdgJ34z4N83wRfBzG/Lo+AFxfN
2IQcpJ83qhx3pDOiqZnX/30YzAETgYKKZZ0LpFq1nnluWVmngYtjZ+V/JtJu7EFdkwv/B2j/NS4j
+NMBOwVqnCw99K/zac0hL1wrMcFIRp/EmqsXQH4/x9n5M4zmg1ELaNg7tAudFI5L09A9/DzP5cyc
Db+wNiGagtwd2Iuzozy1zBslduaJuIk4FqW6q7p6XHcoAMIsGE2ptFwPpvf886jO950PIZi/hj07
yqSoHVSO9fQpIWylwzXXTZ9qC2bsVhNajRMRqt0XnD7NXubnfQfXNZSIMwrBJCvmaE5JNoZyGkEy
g8TmgFbFgNirekuUOMK0cKNamAx5w50aY2XnayPJk1VG2GsGmxat+NM2/a0Bu9SsbGxYmfahpmAK
V5MVGiK/tdTdjnTeuKq49dzm1NH0hHbPpwuHvQr4EG0qIwaAMEpf/ziEdXoVQlEoZJ3aTuzDc56B
n1xZjtiNGjzsNPjVOeNKwMsVfrNbUrN4duSVVbzQVSELkAxBJ7JDwJjPwl+nq8nEuASFKXa2Rmj4
aUhuFp5Kc3uN50qXP+tsy4AviRYfbF/sC019Vesez3TtRGHFqdF+W9YssKEvwBT3GwOy0hQESoPf
NSiiEcNYeUW7qswhkPBan7kTKEPdzNnyPSA/rupDiYoNZHzDlKVwyAZkpYRXWd7cdfDWs4UXdD2B
MR+wSGgWmmyh1B4nF/+IkI3p1gf4VoEQCHCLA1S8NnhHmzJooWrBxOoDB6ROz4tVm2K5CKPRPGNj
O3Sjd+YciDLZMl29pim8q7oODWE1HjTI/Fk0veWGuUJhOvTsBJ53gMI2KOMSCWdU50kl9T8lJbMu
DEjDNitznqD8CnAnzkyVl9HP5+Xi+nowadHBKnG+S6qnUwGfpQyIJQBEMKG0TQO3SfaZo0Pymjib
QYPYN2BNW1GQXWfLG6OA0dnPP2K5Cs7W/cuZPU97XPgIoxNmnVQKu3qtdazAcia42DKYdo6WYeP/
Y58/j3nhtseYDrIDYC6g+3B2O3JuTYPdzuiCNuUBPYnQqY0nx8iuFA8v5AjAFaHeAPIOHkp0Xr/e
wqNTzTD1wy2sVmyK3DpCeI4eVggHPAQASI+HVx7kj3CUKl+vpV4Xwrevg59dhvmAS54XmoHBK30D
8A/8pEDqbJ8hDQJJw6t6Lpe6FF9me7aSVjUo5araOjmcDy9TBxti1toW/MAd2Ckb6ZZ65Xbyil+V
LIyHacysI9b8wbATYKBEEdOif9G02YYll2xWHTzufFLDN3dIIPhVon308yb4Pz4QgmjI77rut4KQ
5H2ZgqlsniBANIeQ1rfWXtQZexmiorwAlzTtyl6/9D5Bh3MpmlNoy5+nSAyGlA3XWwvy1CbMzbON
xqfVz7O6tLVhoAVRHUQYEFM829pJXoJrbLXOqW+P43TM3Pf/7ki0QMrABlnSa5QOvbN1rvgiTs4L
nJ6039oS/XYDZt0tXHh+nsqlr4UoE5Vh9JwInoavpycFgq3Xx9KChZS7HzrIYnf8igjjpTgJ8Dgb
CSOo6fhiZ3PxGkMDQHfwTkLA+RmG4UkA0zVkiDLfIy/4BSfhj3wpWLY05mOx/nmG3w2R/kHn/e/w
5+peaJ4bDBkYKNjtzdiXv2wCpWI3izodXEa7W3UcTBC7iISutlzPb/ThdSYwiIbEz/hLh+0cgUm1
RpSPFn4g0IFhi8uq/G3O1p52Tx6MJzPY2Y5jd6j0t6QFfRCqLJSWPr4rLFntVZFZ8M8EASSrIpY8
Dg0eVhS8TXiJ970dUGsOSDrvnIGg9H/Xt8D41dMdK/A2kcVLvLpzp4eEZHcaKW+8VN6PeR44Hayd
4VjHqxRdKATsHA1+B50pQ67KatGxIHsbBvZV3Z5Ir15MLiIYg/mZuKYU9z1T+RLBnJNf26SvQPRb
Au5khktqP6ztqd5oXvHIaXPl6C175ewl+xItLTWbv1K8xKaFZlW4/0ZQ+XYpfLj9vKoOBlo5UPgr
ZcgLxOJdq7V+S80x/HkvXZopzMFNAJ6BJ8Sx/Dq6mVRuJU2dnUoiTo6oAihCQ2WCsBd4LKkrxcp/
oEjncwVAFhngwt34RgdrLeZIu8XjUsmKb3qjg6aE4d2mxhxqGYxmuko5NwaI208s7//MOVRbRH5f
uYDyCwp3SWSJRkuyQKo2jdxuEJsZsBKVaTdzqZKgzKc72q6bRgYWzO1ZlbghqoaPLvbl4h25bTxz
pXXWmnnZURvdY2Hq0D11Ecv//FUvXKcETPDFkRDknm84faQweqrphXkaHdv3zHdkNfCWu8abXp7i
b1/zr1GWtf1r55Q25b0JrCmKOgDRlhUMPaVlPEKMM4Prpvnottqajf01HO2FCxYA2kWHHw1oC6v4
ddipz1ruIMJH1xhOxJWISdZcQSJf6IGgAfLvGOeM8JbMOptpBzvxsHqbTg1ck0HQpkvX5RdUtFb/
r7x9rZR0adkgYkgpQOtos9GzwAvtbg/MEVs7wdATFLcHDiahM3/8vDcuhXcEWlQm+ng4CPQ8ye7z
3oEyCPyqOlRfpxuYqVnrBfFT7aXnL8CfpeWSFIFN/f9ebsRn/Wvosx2Dix2kaWDMT5nVx4rPayfJ
HlGPXuc2ufJGXgjQgcfAU09wghf48NddUqlKByKE0pNXl3syzuscU0pJEoy2E5iqufImXkCU/9My
Wzxe8BdIMl/HWxIVWfSC4auaUCKiqwHmHeDqatBJBZ/fgkRCdU1V7NLliaLtUi9bRODO6zIsdQVp
OiSfHimAos18L6+DIkEA213R0ro20nIm/zrqLWFpoQj2TNKXgab+AFPmi/nFVFdW7eLZBm7dhpD3
Ykty9hXlAGS+lADssPTZcTaoGV+5GS8oL+DmwPECyNlY5KnORuBaWzZm6sCl5jU9mPEUIc3eTBFk
yQ7Duv096PBt1eJq5dnhNdjzhdAdYwONsbQawD44j3KVy82kERjbe0ClP5rXKA343eAviM/rChrf
v+XX0c4OW+1Y0mgRu5z6XEKx50GDrePPV8n3+wojQFkN5mIm4pHz5kVvtV3V9548UVSkemn6k+UE
RnINv/f9nfk6zFmVM+1HY2pdKk+NCS92JWEHbOqPPRnWzZi3Adx3oXKgqytp8MXP99fkrK9bXkfV
2zUUJpf0DdSE0Jgpr70y6MfiDzl/QnE1LAIK0B/55nZHSsDWjJzZKOBSSHGIDBJ5qOqHkqHenmts
7fWNtqYSCMK0NU7trFq/FMQNNVLv7OaDcIQfXLtFqrgaQJ+XAvhzAWdSwE3FR9OMQVKjWw8HerIa
Zu0NsnUQ89JneIkrRCl1laIyZDSbmeovGfU+zGzG3T/TX6apxiDv5o2dW/Mqr9rdkExp1JpZJIgJ
bf0GAMXaUHbIZIvso7ZrlL+0VWuhrzP12ymFpl9V5INP8/Q99fIdlf0zFKSHoDXnB5Wod71GzD1X
wN9qpduv+sEUfkqc7ViyMPNI57OhywL42FvBbNDK10v+0o5VlGvAqRqZHTReCf9Ts/OCwRx2UkfM
D0tolLFXvEghis8hHj0hPlc2LFCtJLRH5yh0EvOCoflJupuBuSF120ch1dpxGGwUoU+oy0iHTQHy
ETJEA81o1BqTBaP18aUpBeyj+b43s1VH4PVRWP1t2VQp4HHyPQddIJBuo4DkJ00420s2NLUvXQ+N
c1JX7zmDe7csShk5Zf3eW57yO+D0oaU7kijR7IUJwcNueAKMm8Mu112hWfpq13nmU9W9jIK+W80M
I3NHFWEi1G3NxxNi63jKzTCva7axxn6XtlpoUoTsbee2vhzEAdyHSNVaFvCOR4nV/+a5aIBVSvQA
NYoHo0uQCpnGXhApfBdxD2qDM8xqYVMo0+y1JLIM5zL7gwMB+wEwM1aO3b/AnO1dZ+5uyMdmxVv3
faRk8g273s2ee2ND+iyGL4Hamd70sohswyGeIBruuK83ykZSw1DhRn09sLlZBvWAir5KAWhsetfb
JWBjrFBVpvdCmu0vuKMrf7T0g5V7z9TAgcwL+82leYWPIQ7dbK+UaG7mZdqebCq/0bNVI5p4TKcN
gn5Yg5fuL8+SLJR9djcldrLqTeMw1LT2y1FTSCLrpzpFOQ/16qiRQyB0nKRJJrdu073DEfepM8iL
PkBqwLCGHiVZ/HIn7Zy4HQe6L9iAYrhbA51llsR3hF4+5snCU4Bd7pjZL5PDZphpodVkShVBwoz7
1ghPH32e4xpC+O2UL/SW99LNEBhpu77p15oj4QTf3bNZ+yypK25qowtFN616Cvxe6cGHN1m51bQZ
sw6Q5h5W7NYwPqYFGGy4s6tACoGf2ye/iN68OoY6zmhYBcQbH83G2/Omu7M7aMdltMj8ajSipGOR
sLo1c9ztNEvQZPS4bupjSinMRRX8z1LHfEoyfkpVhqTcaqK86TfMhP2tN0KNIqVs59nFXnhCBpCv
+8P15IFO09tkwUg+GXzkBgEkTx+8BFXTFr4NaekempHHTSfaTVs3a0crH7kzhvCuDLqOHQFAXaDK
9pbBbYba9XYe09Q3rcLzLaP+ZWXeyhbOFLd5YkIy1Qaru8OBtFOrXTEmHpqxesOv+dMM1V5ATLb9
bYyOb5oJBA/EAy3VFiU2pPhIOsHMg6ytL5NjYlWBYzdx0ligCaib0XFy39YhjijpjB1m4qgW71WS
Jj6gh9B0FU9dN0RdZ8fuTKK251CD8eDZwK2oRK8RwBU/aVks5ywwii4YnTxUye9M/zWzT8iNh61Z
/YImU6B0O/AadBBMCQU+aPPh5gFQKRxk8mLNN2nOPmHhEtqs9O2GrmjZRoNTRjBJDNPl9oUpOmcH
2sEvI3mGx+BmbFI/N2sYO+ux1RKwmT4ylIxYPvwW0AufK3Jvy1SEJaikTGMBdApv0VvfE+23BwaS
K90wb9LIITywmjbUGulzvT7iqm/9zCzXNs6WlvJt5XU+UW0sJvUrKQ+kL38jYrx3B7GdVLtNLDtW
enPfGs7eSdOwgW5dj/+UTIM/evm+1v8w/sGK+SAJe2+HfDf0uKtM8xENQHhuueuB32aQzDduMylu
m/S1z9O4SwY0wHbCc1ZAnOx76a5xPW28BDKv3bTV6ulUe1pUgGVFZXurgNCcMhE07IPTYZ3IOmZZ
8cBKO3LB2aB5c6MaCiNneBfWUYPeAig7fp1kIW2yIFV0S/optEjyMMiDmdqreUT7GCfW18m0gztY
rKVvwuk3XdNE9djFDb2bOQC4qR7rCbtL8CpIN417jWysrN2ip+p7DEo+RRFJL4e4d71qMhGjS76a
Wefrrn2nijfNHNflUIS2m+66qQBRpPdrkwz+XNdQjLwV2iYfYGQx8BUdvBA0gnUjwV+qeEAJu0sL
flvWNMqsAndEGZe1BRHKKUgg6VwkdC3s3xB7C+GmGJlTuslxb4yFh+pGvSVS+lWt+9nMNoVsty79
ncIrMK/yqBLoz1L3Zq4XuSUzpI6AgUgdOsLbDm7vm+LD7eyjkE+996ir8jZ1WGRCijWvtY2Nu2vq
wSzP2DbN2rvagGezPkeWN/tqEH6lGbeTXUWk7KOk0cMZXqYEd5MLYKJPJATXhb1mzAulgW05vSci
jyBPc7SrF9Xg1NlokXlqMyG1NdLPyYFHDXqdk/fm5m8WWl9eaq1zZW/s5n10u62rtiOpUad11wV8
aITuxbQZbnkFmXs7X6U64J5i2ivU82v+ASvyALiBVeb2z1jFUI0465YZswnljzEGpyOkwruRJgsa
bqxEAgi4kwfW8Mk8HZ9ABVTjNxSVSY4t3PQ4sdWUrqBUttXwxzS9tbKt8q7EjhRVizdNe+Z5AURJ
da9GEcPmKyy6NILll6/X/ap0ZNRlbcRUgSsLCbyk90Nq+NCBCHhvbGxd+bbkUaryW/hQvXcNORi8
CQTWu8qyhyy7s1gVGq3cmZn7UiBoKez0wIxpnTvOijlgTgzuA8mTA6+RGmmTXyHCL6w0MDL8TKbv
AQvGNpHhoO0bCMlxbsAhj/i1/oJG+13qsYDBlBGmPzRrIqc/6Qj58i4JlFxrBngv+c7jx2TC1eis
tfKkVxRLaPja2DyPeu0X7j7psxBCpmGq47VMbvgA3V2j3vGkeYIaCmMgbS5VZVOPiulUFQeD5L5q
ukAM+lbz7hswfohWr3pQi4YZfHkcWVhQxJYt105T7Sqt3IN4eIPu27vt3EGItbEOQ+usjOEPTA8w
YYinYYK21a4RVYIR/EdvtVXqtavWHmbfBIXLaIc4TUv0cSHshlNytG35ZtIGr9xHnhXxYLA1vMEq
v3BwqvCfbbu5DJzsj5PKgFcr5De+MzpxkUEGHzyoYwoR0cnbjjZL8SQZceVltt+jaz4mRqh1+drL
dPBcFTagilOKAiqeNQoyL8wWVPUyNg99lQQZKWCiNN32/Fks0rS8Hh5dZ3xkevpaNnpE9OmtNKpH
SBYkAW53NPdoZeCEdBUeB4Phkq8OWpdpvlP2n7Yj7mev+CwdNOWYHCFWm7hvkPk78NIDmb1Ag5lJ
PvpWpuPG1EwRZqMcQ0eOFB3hMfmYG0R42EejXr7XAFgAwPKWSxiIkn6np9MD7du1MXcRTaB4VBjJ
R8KtY4lODdrT8l0VKioroQKV0T1HdoBOK35hqiNaR1vdhRQlh8M2Qs+CA5RvHXk1AmWrx3RUdyBL
rIoExVcLQxlqh35tjC78EfnGFvC0UIGyJ8EmDLuxDeSMaALuBHa506a58EXuRi009UOYgIVqKtYO
x/luAcjmddSr+Z2NedTnH3XPb1Rn3svSXLVO6bvCRKQ5PdqjtasHII2limnr3GtyCHM4dKm+D03r
I5OuL9C/mzhfp2O/ygxAEAfQKDUSTqXYEOBOGQjKwzjuKRRBcoFqZDHvGpV8ZDXCe3f2rfqhdO40
sLsMC2J4Stvyst+bvA1TcijnFPq0zWiAGTw/YfdCOK9ue7yFvQyMSi9Ql4Zfh02g9dPPECseuPkK
MucB7JHj0FkrlCxbDJHsGLy5xjY7QV5mik3mJVGOJzBwEyBKaL9zR7qDcwYYl5Vxz9zkNTOKF60b
XkpLHZIybaG4ar1XkJmA6qS8NVISplV7S936vtDyiOlJ5w8gL8egq8pNphtP1QTNa1NXvyvdPc4T
gGeDPa9blr3TkoBEo0OITE7Pra4f8XIiRCOhWbhiNdF2DtAVg9cDGoNBUlnvzKIIagfEM1ZyqpQ+
rHJEaV6PtMNmUD/WvUoPUNK/7zKjD+s2+9OCIYOSzm0KtQtA05OwaSFl6aJ0M8knJYYbZKKwXs02
lhT3TV1EcKN9VZr2XHvuvZ6R4zyWmzzNj8Suj5aV7uva2I9pYwQdpUDV4cBlbnkjdXZPrfaRcvo+
u/RTcXIDpdUHz1Ox43GAuNMshgHIquzJu96QTyZG3LQmfXf09KZr2EJrXOMwvogiua+QA/vJWIJi
Z2YfLR+mIGPdwQMqMfZKsEbg8eFXtrrVkvrDnmTce/aB5N2tnFDIqeUf8M1PrY3z4LjNZszlfeK4
R2NWv70O7a+O/plc8pZpIMzWDhtviIdCsg4RXWkkT/04gAjLIcQox8LPZSHD0cNzQJ1KxfVUGZE+
sHslXLwFWnmvpcPJlVI+CtTrfINld7nZV36q4E5EihyO1UiE5qoL4e12MpGcVxUSxwr0KxyWoV6l
YHEG3LH/OFO3y7z6EXXKO7MBAqVqM3YAHw/3Wl7e5qACr/sWWCgBKNVgpU9AS74p2nQIL6e7psof
XEbueTroa6CX4W3LjENvtwg52Xos6n3LYcdsAOITFN4wBj0ReJOIQk7DLUi2Jc0ebhzvXmWGSWHd
A1GMI5Ah2ICOn1zbhvwUqo/suUUinJON606rScPfyHJ8tVwYJEFUZc2MGbFdV8QFRRZRIvsl5Qmv
O3A2kwclU70ykW8WfyBBLaJajR8DGe56Um+mgsW5EBX6PBBVnHagKhPfbqGAOs2ODl2DuQhGqjuh
wNXtQ7EY+hmVB5dki3moLBER4V/DVvYzA6vWrTNloriBM1olCmrauI78UVTwUKTPbY/iRO5293Bb
POW5eq6y+iiEiFpXHk2hfkMneOPpY2xbKvV1rd3mjetuMtcdIm9EZJJ7sg3KzHljhfXs9Nq6IShq
JLP65VbuTs46erZVrzb1YGzKmTyPaMy5jfVJLUDj8PCsScW3lsEhkmcpYKSKuNfNE7pRez42Gtpp
/N70GtCvOz2eBRIwQ497c1zBb2bDBxI4ZRfDxvQI5NXbPMjHTne3XStvphY8cTOrkeU2BvGLhO3s
Clechmscd9HOUdT2LUCJ/Nob4rHlfxJDfjhZc8PzXKLnzAYY96o/bo7a1ViUq7wBDgy4Z5jKp/SA
v+v8yjSfTTrsnSadoAxvHbu8e8yUtk8rskva+mC5eP4hgPHkjfVKk+o4Gu1R1eUOfROEnw6H5k+T
r0sL6tUj2OlajkRMNTqg/I5cFYjzu5qhqWncFFJ82tr/kPZdy63c2rZf1FWdw2snZlKUKFFaL12S
ltUZnePX3wHtc/eiQB7i2C6/2OUqTTbCxMTECCjP9aEHggavnrY+Sf4wS0BBw4jL6Fu4U/QCJNNr
4ot17pfoTy2mGAU4hBAeRTH+JRIc8TnqCyTy/TwGH2lvLIglLYMJApdT0BR2BgK+Q1RcaCspXeXo
/QGRZUEZWjGRsMr3NJkfghb86BlyV3aBsi/PlXU040YcUR0mA5fBSHc7Wd2FAhQ5oGJdu00MKGMx
NqAgAGLQVekp7KtXvbNMB95BKP7C4iGfyJMUROBqx0gcuoGuQBP3vig2izguZTswejeQU2gcB2ex
n1o30PLnrFJD8PLDJxDtA0eD2blXIP27WYN7PeDHfw11CkZXjmu/WOPHKOOvUY6frD6A25Vk2PMk
7PsQKKQm/5yzCqL/IcjLc4fG2mzo0BpoUIZLYnUilf5QQbKf9CCMy9lBGlE0A6MRI8WJjRsQBXjq
WBNtSQre0Ub0A0N4DmYTyw0iS7kF26yBDLtKyJ/kBsKvXTxCH2IKHiQr3wpz9GRF6blW9HUfqQ9S
XBJHAQ7YEQsAgsZUAfscPVBHNip/zIns9FHzC+ZYiavk8r4yx85upuxZKWPom2iNtrDMoXItXSj9
plO9phqgMY/reVfnuS3NEFKZlWljaOWqnyRP16tjrjbNptCK9QyrXl9QsF3xOF72felp4fAlyj08
VqzgY9LrQ2qpX1aAOwc0tjsvrNPXLC2I3c0G8KpG+ajMFTpUQ4uqTrFsMgayrUGlIp6NgzUJntoK
uywMkJvy8Enup9e0ngZbJT1qabXdBl120MbhLz1ADVUFsoK7RSHSFiUUYkynkyeClsXwq0anAACE
HOjMWXAkunWT9EHoitopAWpEo2R+6IsQfMrWhP9el4ceojsyjhs3NYrR0UZhUVsKaoai+ihErVtr
UVqhLS3DgcBUU7dOxXWcVE+xMDlQYXrKZDw3VpChGAdYz8Ya2K9D1/sxtofdFHjFQEMp1zL5MNbK
OW3JR1NC/jvXt5Y2Ek/uqMGYWDzEqfZcIxJ+DkkWgEntcIAWfgAUrS3gtjl3M/UTHh5nSdlHcwkX
LTmCAIYgn1qCmjLHcWUXZbfSuyl35Ex1cCivs6lWHqHEhmucRCYH5Tuur2CA5LO01+v4GAzAWQuR
8tirlm9JSWnXffqJa4LTlNlkhzH+cjV1xG5UbWWM0S4N59aBeCTKrSreVwDvjej02zB0WuLoDV28
Va4Gom7Q9TwXefcrtLTZFkfki6hFbhJSBfAevGN4I71yhUq/i1O8jclS9NzlDW7L6px4M5Gh8lwn
n6TvX/sEMkVNDm5H00l2Rzrob3YxyB5WKrj1gAO4yKJmhQXwqDbzV1Uqv0RzREc5f5WGYG+Vkm4X
EjlmbfOKJuDbhPvnZGZonmaoUqBKecoMawn/0HcrqfxYnB+SvnmNR22nZuqjlOD5QiuxkKfJFBel
2Z6CMjrkkIm2jV4RHBMS4ctBRMkZy1YO1BB4DUXaeHDIzZ0Mx68fGeprogMpkvTAMulSltqB0hs2
0vdzZVngREXW0pjFx560y1LBlUpHl9YoB82ttFGHXJK+N4SkBLZE2nWhtsP50GNnJ6dEC587KB1U
Au4TabCLg+ExbsYXLQorO4rjr0JPVoVZkF0DJVOsDrrZlaD0lB7E2npqdE9C50wzi21aVCupMp66
Xn4dJuPYF9Z7lWMPx8m6ILo7EG0dVvNzUFUHQZP3vZq/C624IWa6QUcb/bIuhB6KeDKNPnCinBwr
vUA+RIEzzBvIye0VbM1lGKItSSbyacyGtegD4xxn+U7Mu3WoQ+LRCDdTY3hCl+2Awnmbxnk7KhX8
yPBS04DqDjI/gEtBnBxH0fpdGbNf9oXplUaqbntNfouIgiNPBzi6nMB0wmJ1RZXglUUYn8MAZ/5E
oDlQZDkBtmxQ/HBG5jNRs1txtoyaLHCGadLsoYAnmVxD1Wnq9mpfQPZjGB7LXnfLHE2qvJL/mmQA
zIL5PSqqJ6hFm+jjVtjR2GhVBzQgIBk4domxa6IJcGWq5GSN+PMGjFy3mdwAFNcCFg4K07bNdSgR
aZjZ4F0Je0iMm6FfJHhnDWAeAJeyAZHCSrGtWnmdSt0zp/ZYDQGwPg1UksP6OQnC0p6LAmnB8KIQ
WldtMC2MDPlTC+dV3Ah7JRQfSoK800krTZughjDX+8Yq38Rq3LS18BrNJgRLTAFvc+Om1sWvLA01
O5wav091tJ9L7O1YCJ+UYE5ss5UNNMmmZyVWzvCInGwydLicFDFxQmB1lsVcgPcFTjGek2M8tKWy
KwBf5mTiXDiDHOP0gsdDqZLZnS10cZB4gXBt0PiKEQQdisjyhQrVgaJ0aNnpYeXdf9O+fvYFjgMs
Lg0eFyCisPBNwSgnrQws6UWBNVer4chvUv9+iOtnc4SACgvUkHFNgeHSz5dlM04h+iNo0gtJnpNy
1YxPSbz+JyFARzMhLQUnF+bxOpYHS08rfAUBgcsvs7GGjYuBG0QvixxQ3Q1oCCW/gbEFXUMgNhjQ
EkANuATB3PAlD1E5WUuoUK0tAeL4xfz3xw2RAA+GJzDwuyx8opczkkFhHai2+n2Wjrq2RO1zf9xu
zL4O4QrgDUABwuQzH9MoUjbH4SC/AFjjKlYD+A5PFkeiY8+8+f+IQeEOF1gaPFFp4igDSwM5cw/V
QZdCfs9ykhfKPMf5F7s83YZrlAHcoaFUAacGGbgTVpSjrfD6HQZielbnRrTHrFuTbn6JmuBhzguU
K2LrDW2QOJWO6vj+gF6vddAHoWQrQSkR3ReWHt5XSmwQcwCjX04PVajvKhkkRXPq3X8QB1hH04I6
BZTGmT0Va2MtIf1B0Ko13KGd1nUjvBu9zFMXv8aiGBBQos5IoNbLVzCvOo0KFZox4Tm0egOneJbY
8MF7T7Lo2GjIoCHx4Tz8t7cYggJPTgnC+IclZMAXXUiQDKniRe3oREY9mm6Dat0ZCmeL3fg8kJBA
R8P6B1CJhePmwUjUEC8rLxaOJ+gfkqXY016R2S7EmTKWiuEBwqnvf3vyEBWCHnjRAlyV/b4ZHlBE
EIb0nKfnElY/Whx4Wv5xP8j11sb6g6+FCHyhdS2kIekNDqgAzqb6EOMatCHN35cxpxE0JA5A8a6F
M+J5ihu0B9KzZR1mfdfKp7Tn5KcbMEPEUGH9gEdYaBuziZ2qspJkDpKzurMO5ESFhXIH71SxDboV
tNr48r/XSwLjhfMKdAPYjl0p7eWlVmp9K4ovZhX9MpPgPWykBwWv234DdAemVbPl9uv+XN2gxZtU
DhGrHTaI6FYyGN8iCztTzNruRQexioQfpnHCg43Twmh6KvF4F2nLHNxuFc/HnXLM4fBTtKgO4HcX
oV/VTNVDXoSHXsMbrHbg/LbrlPbjt32LHFzk7zlLYysRRIriUyc7+CJu5AoObk94Zd51Ww1eFHzb
9hs0JRoV1mW6pmFrsnvEqNGpk7Sse4lW4WPnKSt5TR13VLh/wDvZxROctFb9ait5uSu42t9Or6as
wPISOgWYkKsTxALZY8SNGvOhCV7ffIwaisyOt4FugTN/hKF7+GJooc846CO6mC/9KyR3XIjTevnC
coxFb8fH3GltYyHCuFUHKWzBmVUKIvx5KtMv1MHVVpHVLRa/K0sgC7YgLUKIYfBkaujw3NqNS6Xt
BVd/5ES7TkY0GpVNVaHFKbNyTi1k6UKIBXawUqOupUPqiYo9OsUKvTdbhqG8bbxVy38QFP6eVPiM
0lVZuDAU0ZQJR+d/PrE+tQ+ZWzjhDjZKjvAF7Wa+Q9Q1CJviF/9EZOYziORGkCTMJx6OHBIB4xr/
AqAQHSogMSyJN4fXdc7PcEwRkApi3kQDwjVeuwr38bIa7XaFd9/zuKT6WLLfoNGwqPxkne0UXmrm
fSwtlC8WrxDPYROiswHOAPAbK3MdYfkKezwtucIOCDMYm0fAa9g8DvItWPGPUaY/7CIwUH1Z3iQI
rEJFVtwVDi5sB/Sq4EEyLHkQ/hvUCGpOoGH9ohC5rrRmSdAmWaW42PfZb0sb5NCj4Ki/lSNEv97A
AznCKhzr93R/9d7IuggL5QZAtyURShs/PzKyMsPoZxO47SrYqVq8kmcNyCAVunL3A92oz+kH/onE
LFro1uQwQgfcWN+hvfpAnfkgLvs+ud8alSueGcKtD1PBtkUjCIcZ8uvPDyOWVia4eHcvCRAfYrrR
42cxLTkfdSPfAPWuqwr4HiJs/5jR64usavtOn19GaVgm01sz8grwG6v/RwRm1GQFnW8IDCN1o3uX
AZkQbLsakMiXFvgFzgzd2OfAndPDEPQmFdX4zyEz5CYmIJV1L/E7Xo9e4mW6xgo8VYsANJbOhZT2
Kj1Bjh4yyhMvc1/f3igY/U9s+WdsgDbVKhoRu8YuH/aAHxz7D+xx21pkeHuGtcv9j705cxfxmJkr
cqKKU6FicxeQ95sLt+ze7ke4uQBh0ISKH7o5V5Ki8ZB2TQKywAuwF4BAr2vc40Xx9/0gN5fHRRBa
ZV7kqCLoekiLYNgkaQtGWDZ/9dCXr6BgJyre/VC3SiVM0Z8PYorHNBMiUDsRC+JWION7hg+UvOi1
W1A9XMFLOr/5VGpb96GEIDmgn8qizTWfv71G//sjvjWJLz7YqEA2nADjxGkANeoGnoGy10Y2fMsc
+WDswy11KxThFe3DuGw58w6jb4YaU89AAANXRijvKtJVk6mbjHZWgxlHbwKKYgI4jVOWKJwq3Xxo
gcTM5GofZBZoXlo1Luc8W+Bm1tq4wftJNz21Zf3UK9CvrqP+zVRh4mkUws4KqK9d1NRofAMXppcf
1pSv2nI4aFXmtqm+bgURNCQDcAu89CpyBQEXEgPLHj/jjWCbjd2m1uZnM+0OaWF5mTpsVNIoULVQ
VDgeiKAxxQDO4fFzNUeAcFvmkygN607Qn5uhkW1dh5lLIB06XfHSOZg2dR/AEzFOl6FpZH6n4Okp
Go+NZbxaLdkqQbyXS/VDSc39EBmfRRK0Tg9jL5ekYWeHUbkBbPk8KYASaVF+EEoj8poQQPV27n4r
5nQC9LSwkxF9yR5NUUA5gSVFCzYE+aBYdkV0UPO8sFNrmu1cDD+7pHmxxPBR7syVLOG5RaiH0rfK
ZDWO+UqZy8chMyV0Tyf8DmLNcLmKMfoTIFKJ0i4tCQtS6jrIaJbFKdHHEVrgAJk14lcRdZqXVrHp
Jaa+7K3CLyYBOPjK4LFkrzKORrMq3OjQYwOFlK2Ep9GKwT8Iu+dAGx9JHRwklZfUrlIOQqAHhgu/
AoHCq05eaiaAZChW+1xIb60VLeYp9bLEcO4nguuTHGGgkYB+EDqTUPRjzom+70a4B6vN89TltjFA
CCaEC6RqOkWOpYQHLCN91JJjpUJmInmvwHhJQUW4/yOuEh/l54Hgg+yqSdeSRoAJt1VmWs0zKDKP
ct2vxiZ+aELtsZI1aMaqf90Pdz15CAdlPWqTgD4ie7HIx7nHk5jWPBvaV0S+SME5/2gR+yOt0M/5
8/ct8Wcet1I0iGrcq5/1HkA9oOXBfPBIjgXJawEwX4IWno6bEbpsKgoX9NqYyYNcA2kmLNJzncXr
Bm+FBhRPktB0tPAkzKk7Kv3vuhacYoBdOET2jdk6tsb42ZbK0/0xZQVn/vNTYCYMURRoKkN54edH
54XcpXlrSgCbNn4MMCgpQTgBpGDUosXQb1oKOgwADrGKU2/wpGaulzHtR1+kcuZiEWbp1EktLouN
B22+N2mjrzoXB5edeIonbnib89YtHPEgNIxbMAhhbKmtCFYLWtJA74m9a65xjXLSX+2y9kT/jeyp
JRgec9yjxDuzaCnzY219f+efuHRFXByZilJLQa/jyBIX46via0sTz1SUPgtCsg2AoivzNOf+l6E1
NYv2jCmJlglp5BE6eS1O6W9DO+gdQdrWBhoK8pPVIfuLx/C+2j7fn/gnHlM94qzoQD5DPD3rXa1t
vroJ782Fbgh2qXQc0u6NZiFdOH+i0QG/GFAI6bY6mvt0QM2j5g+7eSMCfubgJHLqI0zz9rzLzO0B
hdknSg4dopIsOV9UNGKJfUPvonPkxZtwjUf5A+hJo6dBVlfgkmqZNIE2K32swQsDIsqwrqRHzcU3
Sl1Va22FRdPFpdura7XS7fvb/2rOcIpQfUw8tYIdKbJvQmCFyYlaN91zMa+IqfoCWiXKnAKXwosk
3ToXoW0LWLyG7H1F6J6TQtapQOoz+pinMLTVZyigLLRdeJKc+E1fqmfLtTiU6+vtTr/PUPCageai
esW5HqZBb8sxaJ8bT12DrkYFYeflBKAccWz1BLC1Vz+2C7BFIMrq3R/bq+YyE5vZD+MMDmghoRAI
59n+Nc6PanHQNXhwLKyKcObx5uhCpQ1dCxFCpNgXP5fKCBRXSYK8ewYNdAvgGDAtVNmq3IC0QGyU
A9I7RLyPAmeAb62fy7BM+i6kas4EgrCGOj4JaeRNgXC20nArd4T37EuP3x8pFON5GYtWIxe7AWVn
lg5j0j1nNcpnSJ1sJwEal8Oo78Qu2M4ZDFblKMHzhK4C16xk4Bv0W7GoW0dpgOLu0vnJBOMWlBKA
HCyzUly1AZ4fMC0cBU0fuNBpeiSANyQFAF2xVR+JKHwWqfgExFPjWEpmunkL1GAyjrWT463bEwRj
dAFAgF35LB+tdlw3SXo21PaLgFUT1Okn9O12YRc7dS7rMFqWADQ3gfXMddAnZDM7Yodv6knQl5DE
wRW1Lt7vr0J2C3wf8CgxUCbi2ki7sj+HDTqaJDb1bD5LaQcIJvlV46c5iZngzmZaxIbtPE6gJA7d
zCTrLlVfh0IcnHzoYZaWR4CKj6pgV20By3S18NrShLqxEvBm9+fkMr8S7dqfvxK1/zQmiTCdTRTQ
TplAHXk0nueo59U7zEH8n0AQSkWfHwfjVUtqCGvc3EgwnUFn9aHz56vjYgSDcWHAOR0Ma8kfW/f+
FDCJ4Coks0nwM5RKFtP5XPZwRoLuNiBL2WbWisIWA2FXJtJSCTLOgDK1+VVQZrf02gSlI4zqOVW0
90AG3ESpstQV2kH2hKbqQWghOedQlpl08D9BKYpBAWXpqhU3ZVmQqvBzO4+vw5f6VR/iJdgMa8MH
jcH3+yV1NtwHr4VbL/pdtteelbXsykuexBTTn7j6GUyxJaS9pYklfoa4Bi8VUvudP2z/D1L7zJH2
nzg6JMosGf9+ZUeZqaTIZKObziCAbutDtaePOgB1Hqx1cIDiErHBPeSMMdv8uArKdJuMCcRuvFlP
52RVrujH0bag7Gfrv1srX0ViMkcqAi4ft/g8qJsewV6GbY0NiDuMMOg8pg/Kr8kHDdwPHv9mKclG
/u6CXaT6Av50kE2jAzsG2zGCYmgSvcQqzBynav4nu/PPJLJ3sW4EVbEqpulcatELWk6/4hgKm6K1
HEbVS/v2adD/yda8iMgWBq3VznGMGWyl2VGyGQQICB+YIHvruwZ9tPvZh31CuRpMplIOQSHOJnlA
OFd08CLnzEvTVe1iRZDvosW/jMbsvdSwpK4XGro8R1dygZ9W8crZe5JXQzQMHAyHE5CzCWWm8smV
KFYjFWtlcvTF7AKvLDi0Vz74cBhdSjsI9u55LUheTCajx2BdZ0ZHdwZg3spIfAMyEpXCOzjYG8fV
1DFJHID2rsiKkU5d73Z7OKkuLE/+lJwa92PcGR85Y0mvhBclFuKBJwM2KA5HyEtdGSkC/VGh5FHK
c2hCOKXrhnELgPxHq2ufZQ3KVI2DA9zXTnd7C1rAJAZlHjAHzhkt0w1w9TNQxALSpQJaxW7/CW6H
eBtoYAiUG5WnmsWxz9PGHYk2fkxp7IpRZJR2EJGzQLrBHiwFXCmI7NnQ3T6SAD6EOPg3Sg+suhJH
5SqLLLx8V3L2IEwotML+dwmdkT00O3mQsG9E4I+fjkGDswwebnDPwb8zM1bruObjBSU/hy8yTGh1
p9sZPnWx1jz9CcZYsGzSN+GBlzDlq7KGicucCqJel2DfDflZKSCgjKveU6erMJ1Nuo82wzW8qp7x
6SDahJ6WyhtDKKB7mEd7WYhWPQhOc5Cv8aruFormgpr2ZDb1YoCHWJa3WzGZa3cWdV4z9jozMT+a
OWAUvKq1ZYvBGuCYkfzOvXFZubo9vkOnEg8HnMV9tWlpNBMQJlw+KciN6YdI6PsmoPbkqPyU19m1
fCgpV8A1A2JEW06R6ES/gj03IV7VRExYJttDRxW3XnBqztWXYdmJ9jtcapvIVaEVA7mi2q26BVbu
7NVOD0rQ6l9+NJP8ITg8l/SGhiGW/HaV+eMH+QjXMRADtMsWiLZV2twa5SqPMN/MHALQjkjmLCrz
c7CTHUAF1uCx2cra9KO17v3LL2Tyv5B0JC9DjC+dVm0F2yxEzJ7ShQluuRt8yu60VDn6Wd9FwdU2
v1hLzAEw4SHBbOmkwqD5dXThm/XcnvWXxqE2YeB6uMZRW9ePIjzDiw2BFhJnMdMBvBefSTO4xU5W
omEt1xnqlcxuIt6rOouFsGj6v9wuTEapWqWbBRkh2s8us6UVSGaL0i8W5EMBFmtVAIkVOLHPy2S8
XcrkBIPIVmvGbX7usF6gcFhuJvlvotzYT/susS/KS1Wfe01M6hzXFDBsJHcabZqiZeJ8ggoFa1i/
gLLRR3rmLNWbSfrPqvnuxV/EBW597vsGcQdojIFz5ABe55Mz3YriqQKIxufuf6ZpcvWpTPaJgWsr
CUQMcBWCQsAafOMdFIbR5FY4mYYzb9+lzMW3kbqaJllEoAxSZ0G4BES5SzkTdzsGViVkREVq//iz
SZALAXT+UBqcm4q+0r7lUPHpBs7eZltp/zNk/41iMK2IVArUht6ekTIB03tpFtKZ1pOT323bPfSI
PGPFqyfZbvZVTOZsUqFGoKd9lp97P1zCB+8YQQgJNkkyIHpEd9Rz6HPtmTijaTBLw6zizrJKJGkI
O627fQD1PT94gH7SU2ADDnRUnqE0x7ua3z7zzT+jyxxIZm8NSW6lNF1TZUppWZ6DZedGy3KRLeIP
zo67fRD9icYcRFobThV17sbyj5fkKXI/81WyLGneWtwPRdfedUb+E4mO9sX613ExnbIRq8YMsW6E
wB7HyOnhZwnGsKcax2xQQPzjbDruWmXOIUitGWrQ4vuyToDKhhV+GU372lXFMRQLAi2uaFmMw0oU
g22bjKZblpVii3oAh8NOXsbd9KgHbePcHwrewmIOJ2JEg9GOWMy4ZdhK8ZqjtDKGt/tBdLo87w04
cz6FutiYsp6T82zkydKEX5bfwy3GqfXSJ0q/h/kX+pqqsIQQJORWgmybZ+p6kgFtkGrPiMAXDiwP
jj1OmAWPYUSO+ggdsVl6StXhOYyr5TiDqKWMvjGka7UvM68S8JbfV/IubiMQdGdSAOVhbXq1OTSt
sbTGedUGM5iNE3ioQtNsQTs8hPn8Iiu5glqzOsGl7SWZQHYc++o4jRBJya1RtPs+gcRUIr1WiZY6
Gv5uE2unfIzzZTKX8MvTdbDYor52iRW2zjAn5bov0SqwtPpJM4PUnRp0qs2A92pzayoV9PJkgO/x
QiQy+0fK+owkXQz9wOo0zKKTQjErFAObM5c3pvIyCrN3mjCvAvDj8nNiPodUhWd0yVR4ViFzAl1f
qFHUXEZi9ktWxoqs9FF+LiBfs9bRCsl3ZCMt6M2sO0RHkXeY3FqllwGZvZAMrRmhmZUhAXXv7SFx
U+cTalLvzQH8Rs6+Y5kF36fIZTBmS0SBkVmThtmCVmcGgrCdPFh+5vatXS0A1wED14Up56J/H6ET
akMHhEfGun5sYMaXOaHlWBcIXMnpmTJ48TI6pfviEQ6kju4av2LEBhn1KdqUC67+8K3a6uLb2Zou
a9sgHAnyL22VKFttCSP2RexQa6TyF585cvPEvozHnNhiYhVTOWGs6clSHRVc6SxHfEWf2W4XtDTm
+V7TlcLmu8uAdKVdHDBzp6VtKwrZmYpudJTY3B1k5StBMrG0h/sb8ua5chmMOaU7I0yGUEaDBR2U
T9iJEFv5aDewyvWUF/FEAD/tNtzFw5tCJtko6NyooYQhxaOep/jlwwDZam1XnKZVvQhdbm186xJ1
+ZFM2gFnPC/bEfH0Y7BogFmDqDnehdHcXlNAtAFXDK/lHFu8mEwCqgeh1AIqyDrn1ZsQJ4c+n3k5
59ZKATHv/5fJBrMJBbTHwN3H+SsfZ192aFslWBAXTxNO4OtPkgNVQpSxOZf9SX88u0QvAptM5ZwJ
WjTVGQJTP2cAUj+hTxS5EAIaHWvRPdQOhOy6jfDA2/y3TqnLuMxe1JSyksowpwWHsrZKuFRS+BK3
XXVrfV6GYXZgPxvtkBsoXSmNZtjDCIZyWyGw6Ko9MDyhya2Wrzuh35fw/06lyezDUuugptMjq9HX
SvFlXmXYGoMHwW47PQar2sOd5BjZmFO8LFYHvOE6nExw+wL55xcwm9JoczymEswpJWAQvOHBImmR
2LH7z1oafwIxu5GERR+NKUYXLE07j/dDxrk93tp6l9PHbD1FmEad5HR1Gp8Z2WcZJ2myDizsJc5k
zvoghu6OSq82pZhajhzH0aJPJAlqPSjhjLZ+x2UL/zXBgq6IoI0K+eGtDr2oGmKzjkrC3zIsT4ki
dW6dx4tOa80lQJ5wPNCNh7Ztz5oF2ENIJUyU18qwPOi4RNDYoW4+47hsrfkYNcOnPmug6taQtwrS
NezsFmJscN4gucuSKTQgdiCrUYBlGWb2CLgpOnwZuovUkZAcIl93Aaz5qt/lbX4ga4gEOvwDn7fn
mSQHX8lEG+G4fDYkQKFXZnGaFc5n3m7m/0mkLCAUzBbI/+G6epZRzcgvkM+AJdpjvAVUAA2beQdx
VGdYQv/pHzWN/xxNV3Q20ezqsgZFGf2APgYP89ukBVJpqQf5X5hHxw8xpDEw7oSbc25+9WVsZscP
kEmdQEKiac5cSDCpi3xlb3xQ9/PGTR/GX8jjy2bNfXyiM8aeHpdxmQQwmVZOohS1Y+Pp0Ez7ArY+
gaL+u+5UC+rhMk/OvDChJ+FA9Nbc/B/q51sZ4vIXMBkirITQmlsNXVX0OmMAXhY57LohbQRRxcjN
3QGWJ/yq/dapeRmVSRttG8G3I8B3wwxznT6Kkx0vQXz1KCOU4Jpik0fU69yK+dYGugzL7GFxmKxO
1cP8nKYruYccZ/MiD39xTg/eiDK7FLz/0jBHXH96n3IGNcBtI7defoJPTJtMwhuPSnezv/Tns1QW
SJRFaizlhZ6ds1UHAxLIEq3zRQWuq6T7lOT2T46ty3hM7ZFKZFS6Eju10ZTVaJWwKg6W90fx/iCC
4/az8icQZwyNycrPkN+R4C/XvVeJyMEkcMeNqTRCMPgM6Dpn2H14CHuj5PvI1U/BQfej0eZhI28+
oFwM23cSurjNSGNmRsTEbQa6QxNU1mmacZV98BIfTbdfS+v+BY9ioIg4wb5bUQsZ3sRdI99/3lW/
77IXP8HQ2wTq3vRCFe61BKpr8PhSB9POdxUqHSpx9xvnsNMGX/9qOr9v8ZdxlRYAHjStzpBpsTVp
zeWj8W5vV+/npJKMiJ4e8jE6kVN7snwKHVBXxTaC5v0SqnDcdMI5NtTvGb/4rK6B4lfR42ZTRABi
jHDmXVpw4nATN16IUNtHBqcoEGF0yJF3leMtp++C5SJ4UkeijBYYzaHofGQreJ04mQxKXE7bLdmj
/ESbAcJxcnF8/WW4ZLDvTyp3zJn9M5IO+oAZbsx4hmw86KT7bQocymi55Etaa2sNMqpOBG+Qv2mU
xTZ9ZOa4tqLCGLSBdpim3INnpKO3r426cO9/HycHsSgbiOnJmUFwWmRaZMcRxESbmjOEvBDM6Ws0
UqlBcwZzWMLVB3resAa//xH3jzxImfxMpBD71TtRxhIdqs0UfMntSuAjsXmfwZyrqUGEjMDiBZdg
iPmqxNMh8A+v6MXw0LmKk5ULKrnN3X8y/bv/e/kEgtvPjzOaToMiOBZgsoIGY93b8MtITvUKDcD5
bK6kBa6pPuyD8JA1L8SH0ZkdHahBTCWMJhy+MBNnsFkpETlqq3CyMNhQMdxFuOqohbI2Qp6BL2/j
KcwBDDfDKYoJvhvP4ManhM4f+o275Cwtgqf8BIjDB1pHv+8vJM4cK8yJPGc6VCoN7AaL0HFuoJOk
cXYD70BmnYljmKVnaY19Tbb5XkUPx9zqNiBtNlnDtMO9/0HcUaRffJFAq1QmI2ytyDna9q+DJ3rR
57ysN1Chd2ES+htW5EtuTJoS76xYha6gi5gRqZKyVTBz8kJ5TTfzEuL+4O8MW3qvCvmFNm/WmART
FYKBiw0O3sZrXqJTDrju8EyN6qyd9lXPNkhD3v1h5Z1LCpNx4shoQYXFJw7rCu342lUg5gkBD+0c
ZU6zqJeDr5lQQLc7GBovMrvOoPOIXhL32fX+JQNmDz/HGqwRURMyFDuNV4dwBoQGt/pO/PwvKP4P
MBqzrdnrHtpnqFBzxoBXGChMYipbNRQMbNGzuYN0sRK50gndazRC8BaC+T6h7FJe6jXoBvWCB/r6
LnXurDGWqq5HVR/EPSaAooPgAxQ94Ea7gMVQ9gChHXcGhAXqoJBV0NHCA1EEB9tHxPHC44y9ymSo
DNQG+MHhWjlXHbARMOsEB0TxQvgEDVmUczp2nFWuMrlJa2sD3Grs5DQ6RiCq6+H0LyMwpU5fJUpc
wkMQKvPRAxroy1nlKbHcHDL0V8Czg42roTPLtWmLGNw+Ws+BOgNWpRuY4skw36Xs4/4OvXlKXQRi
FqeQFbWkDnhFHrvRt8grnq6drPq6H+R2Lv8ThYWUtI3QxTrt+lfe5Hwbci4KR3xA7b+N1jxw2vdT
19Wav4jGrDeToBYwAaA9SzC/aWGF1EGVQu9hKUE8RQl8iDcs1bCAmjyvhLv9AnkRmll8gyE0bWdh
3irPXKSb6BOOF+QBQl42nse8lG41vI3LtrjBRSt2uRRNmk/vfTqzNGcSlHkvBDTFwyCjXUFjq7Ln
CPCu8Rwv8hXkU3K07mAjs9R43s23E93FxzNnaNSPUjkVmGW4Ij3AwnFdPllwhkOqG3HIxKsBRlS2
YHqhz51yzn4xmKO0LJSKZCZCC09Qdve0TfYUdXax0AGnnVwIUrjKiEsfr0/JC0v//8UJXvaBBDFf
JT9LZrota7gPwj3EhKGOEVucJHq7QrkYXeYoLVrDmGWK+Y5fhncZKyr8Vk0Dnu01sGFc4Tbnf/Yi
eRGTSUN1CqmTMMFyNp7MRfJGexTSo/40eqHTPJGF4HPyxP8j7buW40a2bH+lo99xBt5MzJmIC1uO
ZNFVSXpBSGoqYRMmM+G+/i6UekYsqIa4Z+5DS8GmyKw02++91iyZHz3fhTZKRvRymgP2aLgAc9iz
KI/6kG2L3Tp82e0C9q+9LYt1bap0mKrB3upPdDu8KGjs90mgbhsIKcy0hw6Fz2vyuaJt7YVm4jSV
BOjykGDNDK/vnnUZ9pCvdnnMWuaDY7QXWqjITNZq6Og5jzu+RS+dn3oVWunQDuQDLX6lSnCz9R7w
UP9lq5Y1OivjwjTRP38271AtD9MUMZ6rPUwh4NA8dldFWgsIpQnDKPo5/VQdx09IaEVr/WdrR7tQ
PlwhSWYjU3gGp0ZmfG3LbSlN7sfvc0W7LoeMReuABLnBGlZ55zDfEceKAP7uia+Z/zWDaS8Uy4AZ
FUsacYMc9U7dE1H2wDeYWYyGexo5Lx9va0WLLet2PYizZK5gsXoECn9/Mq2/TExk1UWxcn43XbN3
L2WhTjoM4nfaBEcQ5LbgcBnRViFJ+dPHu7l5SQZQUoCNraBva2EKCpmnY+fYaKZicP6UMRzqHfzA
0AGzgdSvHN3thqp3qy0uqlNyrustctMzngYIg5AwddBFWgeOgWBVSr08XIsbLxH9UrxBcw5AXdkx
gZO20CK6xSRCmBafmmAKi8/6bsKoWSEi57uCed7SM4LYZ68EBRT0rf+ggy/9EH6zxQBRwL1sh2ok
osu1R3TTPr3/VAulk+dtkaUa7VA8siMwzwIlfHALJdBd6W5ESJt9ye1Q3qzJ/U1Reb/uwuUZeMrq
LMa6lnD7gOyzB/DkOBhBUAL0JKzu82ZI+369haLpQNbSA5CoOjuTAwwTWjxXul27tlShR1kM8ga6
8rus5Sd50HuQjzIJQE5KHhEwiYH3hYLQD2jSe2dqO1CAgOOvUzvFlYnaRwgTERhq7LsoK3vzr4vF
+4+9EAtCC9lKBwvNPjYZ3DYpHjAfXoBgD5l/h6K02yerOeHfzTlwrQ3DBuAF8Iz1pSiCEAhN8VJZ
QDj6QNwbe77RcTHtUxuxFSv0u2q5Xmohh+oEWqO2z4D3BWAZnji+mq7Cvv3eCnK9xsIDiweFl1ac
F+eyLTzNesvyz4DZ8foW4wvFa1vu9Qk8dueP7+3GHMr1qgul2Uqa3o9KUZwVUr0MDQWJ7ShvxmyG
KABRVw/SGzFgngLTpnGxMbkO/0VCB0KlfUpZ8axOYJuXUhJ8/LHWznvhqalkKMeC4FPFzn2OSkNH
xUqU/btBn/c9T5arsmwDtvPat5ZzBihSTJmeVbTCYtLSbxikbMhWbNLvxu96mYU4K9lU1WjyKc7p
mH3WQPvWmi/yZN+lZrOCFXIjLr1eaiGCDtpVbAWsJshQk021I0HnalGyobu1ctANq3S90kIa0BHf
dYqOleI7OyL7uZQ5Ny+Anwxzs9Rbs0jzZV8bpOvlFoIBYh8TUEd2fi54mgUgo0g23dR/NaV2cKcM
4mFXyjcjJa/ozl0b777hfl4vvpCPmPagjFVjcU62/UkHG5ab+d23gviIkEDAiKRiua2OGVSvmzxp
QRqCZHLIEXzLa/3H80q/HYM546nPWPTOMtkpt0Sv0fZfnAHaKIdcKBsA/x100m4BwD54QklfMkfa
fiyIN/WDrcjANgF9wDwufC0n0lg6RtNqcPYTD2NHwEmVvmYPsS8+z23dmgdmP/Q9ghN4RXAuhbXl
dt8vvDh4ddTGGFQr8IZBQyoNwvS0fnjLCkBSJnKJxhyjHaPEcDLfUutnqc98Ajg5APQPZuwrlfmU
xMZeyZEBlqnjDwkIFnUWgIBh2MVgODQmFfCa42dwR61olhuuCqDr3x3ZQnnZRWqIluDIKNvZYzD5
8xya4yUnKfHETMqOSi06RHdr6fBbShMwgSq4RwD4/hvyvVFSBRFKV5wJBVvv5ETmSMP/1XP47zWW
ZacUzK8Nt9sCGajOVz3EDsgM1KHtC/DGjYhrVRfsUnUXgBNkLV9wI9s8H+yvxReeqUNsAaZdDe0u
35XQ+FQDGsyXEFgnSH+ZW+fughWm+krjSi0+yiYL1tzBS2T0+6v89REWbmg6pAD60lhxrho5x/i7
/BorVQTsTuAUqJGubQwQInW8elLNdN86amQ7yfMw2QgTjGdAA3kOiMkB6byJjd7TNWlrqskJlGKg
VnkDcLQ3YVOlWW2Qxd5yMC/JWe2XFuipMDxua6WvWRZgC5vP8pBuawdkTDwDeIg2PfSlcueAhVLv
40AjikcHzEYV5rnLTN8ZshBv8oEULOQDYLpyYLcyC70XkeLQr3ks/EnIIBM/meiEy8Htq5cAf53A
1ZnuGr3fgZppL2S+i8vjRI66M3r1JIVUye6G0T4UyV8FqIJsEYPX/cxoC5ZbMJiCATpLVC/OW4B0
al5vv2jgq7FKjN5pxqbvpUezOpppveI63LIW7x/JwrCPag3hy4e5sGeE2n5O8egoxK6VPv4HKf/1
EhaWvWJVk7dtPbfYcBx1MKd3EFB/MwLQop9K39n2O+llRfzmD//R81vYeFLI6aRzSIDU2huVM7fV
U5dQRKFg2gTkRJCgbVoGrCwtMKqVfwPQOejtqxXdvKJotIX9Lwy7V8FbWpynSuwmu9rz7H/hb7+/
xIXVsWOtANEMhyoDzq7I9nbTrnVk3Yoe3i+xsC8kK7hlTM3cO2fuQJC5ZaGxm1vY1pOBa+e1MAg8
70Ato+K8zMLxHFBSk2az8jBmvfPBw1gW4ngH5Cndgu4fMOGaB2RXKwHYDUMtGDdKFigrbsHKjpY1
NynhxBEDlhPkwWCYY4XqWtnRrXDo3f0sC20cukPvStyPHvEtiyTgSIzhDHOz2ql2y0d/v9JCY+iJ
onJwjBYolM+NTU1kQ5Rzb3rsAhMpBcsvDuuD+Ddmua6MmT4f8bvkfqNNQ0YnWJIE3SMh6N1zvwaK
w+TbL8ireMM9sqmKB42eMNdA7Xb1yawIgL7QJXFaI5NV4VVy33L5CwPW1ZxHrY7qZi1iuO3MgZUH
EPEgK4Azeb1ZM0m0ViLwXZWHzkffmvoj8ea6jXYPPJLCTR6M+wyMItzVgfbZb6uw31gH+V/nakE7
F0791wdZ+i98SIALFyOw5J+AohqyiLxq8GN1NNGvT7HdelgzeBly10AvAzLB9a5VYJe3lWnAdxbx
X5Y5AdpQ5d/zzI4Go/60Ii83NACwU2eCFkUDP8ySxqwceVfKrMouqULlAPSVmfVmDEGJOPOzrOWQ
b2iAq+UWNqBNez44Es3OYKcvXWGCgFSkoLlc2dXaMosjzGhWpJVTzruyo+nQgDFkjrl6vwkBChut
9RKsLbcwCsrQKCoBS/Y5ZSS0i8zP8AhXtnTDhl+d3EIW6ombGqU4uRkAQTmMb9mzFVhRvwXp9n7d
+NxyVN6vtxzdFEjBaaA3zy5yPqO3tH2YhCBkAy5G98UG6fa+Xx9VvaG+r1Zd+OpSmfEUoLQZshEd
+nFmGCADEJD6ec0lv9FoDLShXw//ksF9p0ilqdGcVsFKPwmR5rUuMATZ4//3UgtL0YKzXpMbLDWT
Muiv016CkZ2RLWdO6hWTPqvfhUXHtgCqi1ASGnNZc9ZZ63TT/EyEgeFiHgciuW/428pjvP3gf62y
EGNrQkwgKSCei2v5U9OlNfBam/tUqp/UAgALDpCpssYzs2qn6upmkqnugTh98LLKAMe8Jq3I+9qm
F+KOoIUUVdLkCGGBo62D5lJnQG+vwo+3fWPCCm9G13VrxokHZc/idaqm7kiJVEAGu1J7IACcdbMp
fSnbBu2jwPNKBZBI9M43x+xTagIJYFTC1uzvDVR5DHsafGH03+op+25p9vfCqhEAcAlmpClepbh4
mDS+xkjw+0Uh6QMmTl1BdIRMzEJrNKJLmaloyZkn9p1TSgWoe9fwnH+3V2B8tU0Z8GrA6deXEF6y
3mlJaxbpeSik8zCYjz2nWzWfHhkb/I9v4NZ23i81W7N3QjtUdcEAIO+cEKwB8u5LLP71Md3rzSxk
dRicpi1plZ470TMfjxyKCLU7X6YgatdVe9ulNvGIJo41oqpNqjNlN00gFKlSS4pk4YDDmGGWUE4g
f8JUP0ucrzzDW6/d1IBADrxU5OyWHljTW6k5lEN+bvT6rJmAiOmV9pTWyvPHh23cMjk2UAfNuViC
3ND8Qd6ddtaPJq0JT850EBvUTF4bST/ayATo+rlVj6XU7fL8WZJOcXWWhLy3enBDqpiQ6o0Xk/5F
xzEYyWNn1o+SXAu3G6YAsyw71QkM47ESCUDvRNgO2jbDlDcrZXfSHtK8dAEUAqLdB1o3YCfHTNIE
rvp7a9oJDaA7FojNzAk93HYelVr3CimMnOmFoaGOW6RzE0cNhuRTKro96UG9loBaBSgsHx/N708e
RVxwv8rwClHMXRLbjRjjGNDLkJyFwCRo8mh3jedU+Kjsx8cLzfK5VOczkQd8YBVjU8tila0wpbEb
Gf0gZqN6BlMAV02mDrRdIKQg8fQkK8hzDnUc9uh4WJG2Ww8NoMGWZc2UevpS3aUqM+NJStLzyLPP
1HI8G5PPUZnV5orRunWc7xdaiPWc9bTMHBrEmeLUpzUAWAaKrGcDOu+J9asV/9/Xg1ZUdHO+PvAS
LuOKsSgVAfIHbCzhzq6sMuQFMWHoyqzbd6zx9KqW/WoCrzm14w0yQwdONZ8nGPWMHUzR5tqngrcb
YzBfuMU2XLV115r53nnfPKhx+cBG50BsTGixJLyUGeqy9jIK+ngneUUOJLkbzOq1siTwQCk2D1Mp
MaLcspUd5YV1SCWAgYMx7Yj+hy5KRv5gElPZaTzFZ8REyW4kIvNMs/tcycVb3Jrhx6/u94u/VoKz
Gn4n+LIFwjMipfFJkrQn20pCNrRBh5bgj5e50Zs3rwMuAMcCxo61hA6zphhMGGqWwjGKI9CZjKaL
cUQZeVkkSe+6gOieFoCmnZvgAahWHt2NUBqctjIwVTUTZQoQGl7vUk9NYHA2jQ2WExk+NRavwwH9
LMUpUD/N89G5n90VXu+uBUE3GjLx/MAUqIBBwsEDXPgrOu3hEQJT/dR+yt3RK45lkIT13s7c/Mu8
dx3QAfSpfqxQMFlFKby1b7Byw0rqgHI1gb5wvW+Tt41mNUN6BkhV5vd1D1os1U62ZYL1gPDcBrRx
+NaWkMqQjXQHSCNyZ7QMrZqTJO162CQXfEqDl1fti1ylaGiZalDipLWz/fiB3GhrwO2A2xGQrfhD
X37UwWowsKIaCbI5zT1oSzbcrzB20d8NHHHqPAehefa++ArD4upnulo7mAO3a/V7vf5CENhYg58W
ENTnqZW28OhQnzja8tkpQDeZ7AprWJOIWdN9tODC5CppV5o6SH4Q5cmeuEcHRIRxxGg8yKgNrvFE
3Ijxrrc368l3ct6UnanVmZ2cyx+XDuiTiOIM0qejBoAwz0GVEvzOzFrb5U39++5aF++/mwCwQB09
Oct6fchRqXPTzPQcnpyInUaKloaKAtwepUbZlu60TNxRqw0nGRCXieZ1RDxU2fDXx2/td0t7fRbz
U3h3FrQZpwIcRQkSu4DW2cwFADQnrncGre194ZFPIBxK7Qbr2F+074OvBs0OpLHD2dyCaOIkDmZo
St64WQOlu6XS30nSMtOLkIzbopOTc0xQDmr3Sic8DU7Zx4e4tspCpXLQO/WVgYuthi92c1RQtDSz
FeO0coDLDO/Yg+5eVSasEUv7xOp3hoO/WR+Mgv3LDtD8JkD3A+9Lnb296zehxVzuUjImwCKqLMVV
xbOtrlmh20f2a41ZI7x7d8LknOR1n1y6i/k2+a58A1mBLz8AZw2k4pA/sYkd7+N7uq3Xfi26MAFy
HGfSBCzE89hNrs6AQF+UQc5fCspc1mACCMOKH684a8rfFduvFReatOd9VU8EK06j5E0MY8eoMH68
xNpJzt9/d5JlNjDgOeIkc+yCF/CgbKT/h7ePV7nRon39KOb3+W6ZFq0jAuEXoiIQM540pP4vZLDu
+IkcpYiDA3mtk+V/0NO/Dm+hL+vWroU8vxHrOTPQGTDjAHT4C8BxcmihOusVu36zVuFYu7KFRjQ7
bWxrBRtNCuCaNY/pGvbPjQuDA4JMClCNkToxFhfGWJZ1nUqkU2LlwNtx3El8ZwkNPr6wW6sgfjER
xaBcY5mLt04FeHbINDqnoRZ38aTvslZ76VR1pZHqRrFC1XRVh+5BHgSEZAtBtjORCadi8YnJ9jMd
OdwiKd3msXKY5Azogn0JCHijsDBFbd7TMfd6osRRl3RbEEoetESEgLl8A5vfxhJm2DfZHXCLRgyP
o2sIxDG1N7Bh8CddRxa27oaVU7rRnYWPbxrwB1FUtDHgdf2sqZ0MclaUMTj4ZG9uPhG628IbNnZV
qMpu4dUr4nrjeYHTG+TW84Kgel0s6HRWIVeGcE5E+eyAJS4D8MLHN39LbvCLNezLmbnNLl1K70R1
MPWkhUWyT6ZTv3VddSB0eLTJuKnMxncKzFob6DphPfhStRNgaR8VDcMCs6YvEndIVmrHl/e80IHI
GcCYALdTmznXro94KBnaF4xKOqEvMkptZQPW4ChX04dUaKEVN5WvoEHSRabphdrak4YABV2j6idZ
/aF2L1PGfkyxte8tjGZmiVfqjsuImNymetMLwyXVzlCSILdfa3R7QLZcRlH4JIXXUuRk5MZVMN5F
7beuRx9907RhU0iR7iRhwvgOff13pmIfUoqQwCAwOegcZ9qrIYuXwpS3yDOFY6X+pbExDRRNx7T8
ACJjJwcUllQPGvIu5WezBTnBx3d4Q3qvzmyhhHJKxqHQB+XExfB14s7gOqQL1XxNS9ywiFfrLF5j
raHxPyWdckqH/gch5aHRAEZrpFM09cDk6/sOo8GZvubw33Bm3i+7BLMSfVNmcYZlm54Eo/ZiIW3O
yQPYPn7Kwr99H/6dvFXHn8+M/ed/4OvvVT22KUn44sv/fKjf6DNv39743df6P+Yf/e9/+p/XX+In
//7N/lf+9eqLgHKw4DyKt3Z8emOi4Jc18Rnmf/n/+s0/3i6/5WWs3/755/dKUD7/NpJW9M+/v7X9
659/zqMs//b+1//9vfuvJX4sbN/o9+SP50rw5K2lf3ylf/3xfyj/2n7n6fc/DviSLX/Z21fG//mn
Zf3DRPOujsgXNK/geoWm7t/m7xjyPxS0hKsOeB0tDdExXgkFFV3yzz8lzfrHTNcJS4UfAZPWjMzN
5rXxPd35hwXKX8g0GOxQRrX1P//rY1/dzK+b+oOK8lillLN//nnJq/7SEzDzOlhmQSJsggAShnHZ
KNM2sZanMhs3ufrZqOvxU1cTz5GmjTQyc1MCrDsqcqPecCGMPbGkeF+1reHryHeepzgwTTuoOnU4
Oiz7liR1DRZiefBzCtjlxFJOutrmoUgafctN5meDtYu1KTu/u4u/N3W1iVmZvdsEUtMm2N1BYWtg
I2BoWrhJcGo1S21IHY5U+mI703PWDca+b4BRCL12IsVMouvc65VjhXqXjUckofeWY9YHedL3fYlm
l05BczIYeGU5GIgGVM62cSJQESDyFxqJuDaJlxK4HagqOcEIa+J1MvyjIc6hWlt5+/GO9N92hEQN
jAnysI6pyLD01+rbdsDdCgqeLgTFGN3Fdm4FxgPh1hQ0VqedLVL4yGXtW/5si6I6UqWNtLpywkGv
wCkrl05UjdSJWpmj5DPZ5Of/0xp9OEqldZeA+WWTdBg/KsmggXwOJDETQzNa0mquJvrO7fOG3Kky
3xuZlR8Nk+0y/m0ss/bkFIoRCQVH0TvSoZYJD1JOUAAEDfuGNm0cGoXCtw7eQchSFMgKFcQx9YQi
Ilr+VBGW3Pi+clyzX3X1AMB4qc7sxfOsOJw8yMuVn5wmDQWJzRBSp46IHT9p+TzR7fO4Ea7I7PI4
ZvkpBwFkUOXgOxnQVOjnWW9uRssBJ57xhQgivpg9/6qNmrbt9SPlQ3xfwwG/b1sgfRP2YIux33R6
Vpww6eGqNBUPXS/tZIq3Nna215ltiCaL7Fib3UFqM4wZsZRErNe1gCtmh2Kl4biSXIoHjRqZxztd
Sl2WqlooUvYlRQP5ituzSHqikoI0viUD+hzmFOeyxELjUjFMclKZGxQWQiDPiqccWF6OJLXbhv7o
e4eAcP6tZowcUlLrft6NJJikuDpqvHYiNhnYWtxOviXRYP7v43tbjC79/HzwxnQkJxXAi9sLi2s0
atum+gRKpqK3fYvVz+DlAAO1ofF7dMn0roXWjcBo0ZdCS9u+6xUL6BiUiuwxNsmaV31t/+dPgxw9
msgxdIGSF+hir19R3TGTy73hbKY013eIIgoPDYwY5LIGNXQAav2az4BdOSBfUgA97ZLmoSmL6T63
2An93tZ2HIkSxiC036tyl3lyXKR7sxB3hHWA/6B2F9mpXYZjLfEAHjCFGKERUliSsnaw1y7GZSvo
r5mbbOYtKUtMKJv1QwpvON6UbYmaRpZNcLUsYbzyGWt+wmx6y/uoNzFG3cqogpk5+n55DhFN5IL6
sTpNAemNzo3bygo4UccIjTsYmwKR8Eoj5SIa+PuzWrYM4XUgvstHOnR5D1ACPd44uZp4U1YAIqBm
dAf+mfKFvA1aAdY4QfZdXjtu0ilwP/FK0DiPlobOUH46L1e+y4fGBPB6Ko4OrNlziIWHcP0KmEMM
hxCTbJ3CmaLYwkjoKIk3xvoykLKh86qcmW4mT3tSZ2lQ8CnfjZa2VeQxw/kUZeuqmDhSRpt5etKQ
nTFx9VWU+t9farGhPEATs52WTgh1JKKiOWNiroR6ZFjUTntAUvbbx5K2yG7Ph6xiCgXTCKoC4+Ys
HwRVdfvn2x6c1Il4Dsy9SSrAX6uC7BWFr/ozn0b73hrQxlc+UZK0BxgVML932ossuuEBDSyjB7oJ
ik4PCyNsWQWlro/DsbbYSzxO8kF1CmnFI0fp73ehnMsW8JRsE24UGiKur2MkGJKdYi5tfloQO6bZ
bpgab1KH4gT24SGU9aH3LMzW+gNI1g+O1e8rxxmORjzWvkhT5RCnyRG8uM7WyIyTOanKQTHTFFEF
AmKWk8IdkXr3mFmTsDGr75paOFE2JWgcLuRdCdB1r3YeEzDVfzIn5okO5XlhtfAlwCkhSpruepvd
c63/jhhQAxsdThiN84CfkCctaFGz5hwtoo0k+ZoYy5AlbYU6RlxHFy+jMqm5VUZD2VYO01zQ4H6T
s/FJMofsWbGlUJ9qO1SpHWJEzNgPMvuRSpazLUFkTKraDmpqBbWa996oqzwU80iFNpZ4lH0qPIWY
dO64VwNVEMOHMtCPUywbe2d800fS7TLhmny61xA57y++kSQyzEE3GeYBqDuOprYRutQE3On7e5WB
U0syCHuUp9TlJJH26VAavqwYuS/KOLvLOv4Vb8qd9DZ9qlT9OyNKghQ/1LtIxpNhAV8n0wAEND8d
pMCdsAUaemiBOdlNNWZue6WOPalidK8OxESXeNeCQl5FoWiUtP3IipBi4u9ywUMBgSGo52zjKt5A
v/Z3hZLs81orTjr4Ndwqb+3DZW3ZybJNL5SvtYxWmZ/PwyA1GtEZhm3i/LEFoyN8KzLeGVbxlx2P
tk+bFAWCmD70VXW6nNkEtyfSSaZtEqPTItLnqONlcRGJgr1eHC6TYeQqHiNL4sZz3Cuwt/Nvwqig
T4CN7qe91XssAT/1aAn9OA50J+ko/TYyMEoSVfOpaipb+CSxm8SwfxVT0T2f2OCaz+kQgqk0Pkgx
AVNonh6dujf2tWQ1roopXG/EpUUMt+ZPqvgRg/YtZGAx2qDu7NXJM+daZDV6+mjmgLLNtPreYKz2
2/wE7vD+6HTAQ7m8XyMTxp3Z92gpGvE5WiNnW/gr/sUb+OXlgaJZhAwkTXdG0UHpsVxO70RMph3t
9IfGZntT1NYut8t0mxLlK5ETelRLvXSVqoEPZQo8pbY2PxckUgZjg0fZ3OOORy8ejBgELXpfnGxK
AMBJ6ulByZPz0NjZvT6ibEpM5jZpMQqfduRrqTB6TMED56pOM+0bOorTVEp2ZJICWrqLnyRbiayC
QykoXb4xexmTI3HGNoomsaee6H5tGcfWwA5IoWj3lx9GsbJCr5mgh4Y9GHRjaiJ5ljkQZKmFdmgq
nICCzSvshjr11UZDyq0uYs+Yr55QbUsoQwgxphbMRgraiwICVnCUe9OQtP3b4JQnIQ3GrqhQze9N
+Nqdw7ZVjX8rY6QlaMshjvSkKDwCdvCL3h4GYH3njt76VWUHxihUtLeDkcWkVNpdROri4g9lvx8m
8iMhZbVrx1J+HmN78Cqav1DG720hqQ+agYNVJ3TTKNwdMCJ0SEWvRCDWYg8tcHoceYB8gC9x/NoY
/bPelO12UEbM28cmLEZbculeKnXLpWl6StRhEr48h0V6SbNtNamZa3Eg8M6UOESf2kOJ2vo0qwFJ
vwcfeWu7FxcznxrbvxhC2Wqre21UeYRxRoqfZuLnlhBXK1s2VNaWODbCHNM8qEphuiXgdrxmaPkT
GztInSxzryuGwTWZoH41gK/HLkHufbl3kufZjuQSCdtiNPZ5hdG7fDCNPR1LTOnjVvPJQpO3nXsX
RZLI/WvWCNu/fMDSIpOrjkK/JzEei81rn6Be41+CsXaAxRbqtmOq9trpynnOoLpCUPGl2KJFMpgw
uvQ4iqZ7trIOdh6os96IVE/s2naLfp6J7xNJMj2j5UEdWwJVSWTGUsUojzAuHp3j6zYjXgnG8PsW
BL5qPHqwPewBZh3akVXOLhmL14vBFkaSuJ3Gymjocbt1inTEvONL4MJYAzXYxWgwEfkY9sagPSUO
mL+M9tDL3auTSoBSiFsW2EygDdcEZQwXhbQZhZ37QHfNw3xKMZ5Vub1aqA9KagLTtMZoZU+2bZlL
j7WQrEjhTbKn9VGywcnEWpZtL8Jcx+jKMqhgIbKDLwYB62XROeOXDn1TGe/kb1MimyGBRVL1bIxo
bNruz4+tjdU92J68uOfprkwBw5PFzWckdd8uFjRG1vtQSzWEuqunA8gg+M97u5zIIFVdqEmSfnex
zDFi6Vie2NYmauzVVrnrY55863MrjGstEm2178c4/txbpnD1PNkUiXhS+yR+06UuEBDpxo4fnTRT
dkKwbGNpEMCuJ8b+C+krJ5ouNzvEEniH06q4E4azowZrHx3B7tM61vblpNuYFmkDXUFzGYYV6T0h
MiLsWtnmpQFd2rbwIEVpg5JQbVMXGHETGtcc7WhSqfQSEOZ+y3SW7221ewYDWHKQCGb7yoS9mrUT
74t4ivfCAl0jdcZtL4/2T9eiNZsEvh73JOiho5rWGWY64i/9aNWfJQmsMqmcvVFQ/VpCecH4nfLC
eLdXe1n266wAJQtibLeyMie6GMiLYLG0lXYcttKThgKjL7LcbYAVm+6GuvV+il6ppHg2lfZDl7NI
7gbqWzbA1fs0c37aAuSWvl3EHwmXeC/lCEBYUd1d/rClVkQ/Q+UKoYCblk2NKZsH9VhzXd4zLkcG
mqQal3JiBz0QR32T5L5Zm0SAhrDqD/qdekwxYoZAHjzmik33Ba1p0Amqh1Xvp3pmbSQu1e6UU3qU
puLzxdhLNqCTLR3tKA1o8DSp2Ugqa8BmnY/HuAY9HzoxS78yh+JuLPuQAqsaDpcTEbWKZEQA20qu
Mbff0H0fV4dK4amfoxMmRMrPLVnVhw04BGZPjAMVoyiUu0wzEeYKZGwk4wFuuR2A1xTuJMEBVyAV
fkQrD2bp6vsWIBuHNAeAWzZK9FAJjDWynFnBJFs/LgIh62W719VC8vsysdyLAigmq70vS2LcSdaX
XkuM53GCb9WXgIFknR7YeAF+OTmqPxnKsQE9zV3poCrQ0UINxjzrtrQX50q1EMDaSRkCbyw5OEqZ
BEo66jtVrtByrpLxmFmEZDBJxdGZ6JPUYRY0niYjGH8Ikic7pRf1ljLlrsC/O7SMI/CfLfPF+Sx6
vQxTkvcuplNLt+/AoTbgBHFguMxCOdp9nQS8NEdXx016llpW942VDBtZMDD3yPwVhGX1s6zxL6jR
Y4ynHstjkU1I0+ilj8qEfpfN/mEjt/QRvnHvppZRBbFjPBfNGBlj+clierPVlfFT0QplOxjTJwzi
aQeVU8NvBUX4qTvK1p4yc9tyU3HTGtFRZyTHTLbzQO2VGQC64q5hoPeOgrdeQuYkbJxMilIMJgNW
aORB3hRlJFevP5/M/2XvzHbjxrY0/Sr1Akxw2Jxu+oJDTFIoJFmyJd0QGmzO88ynr49y5mk77LLq
oNFANdAHx0ZmemCQsbn3Wv/6hyYdb9mFSgob67EjlnUjK7YFuthlmzgfNCcLRbsRU2QfhoDPUiuS
p8+ZdXx/cgW8zWOdhb4MyHJhCaL/tPCYFJpwhaRUjsEI52At1YIUOQgfk0imWivwOazDaGG4u9in
aNSsK7WSLnLCZlDrApFVQ3m19Be2mXlVU3+L2Rtu339auh6wT96VqQivFxrhy6Yi5A7Fv9S01a4Y
Lf0zhig7XclesZS1rhp5YuK2LgrRaBQz7LCczihXLPLgwzSM91EfjnvR4I0gmrG6UmuVzMv3tzDK
+96pgiU8vv80aYvpUDqHToD03k3CJH8tOs3yRRtIG2uY5dvCmqEKp83VNDNY4MC4IJixuxR59cky
2gErcttufFk1Rqdt82E7xU1LX6FiVqiq1aYuZ6eRhDm7QxvH9828kQqISro0YAvfyShRhplKpq89
lqq6a8B8eE9btPLpurF1dvxQ592jpBd0PFId++/Y4ftPHCLTMdf17POsKmI/6vrXoYezQkQlVW2J
VWdt94orCI/0OjVsDpIeWFQz7MMBnGe3lblfZ4HKCfuXit+rxzkBy41iJyaoby/lhLNnjVbfaA32
z2mnd7sqMZ4becgO86ydmrjTIeG1klPJeb6lVDOd9xVkptWt0KXxaJikp60QZ67Qck3ZOD+IKGH3
7qOLyCr1C/wy79n3WkeNNBk6siRdpHInHDuAoG3m/WWhSTDlRD140FYfpjAxr7Qsu5rC8Ums8HPV
q4sjFbN23RbtdtZzqvk0nS4UGs0wKb4RcjhdJ2N8ibGUU3Ph09gAxYuCN21M45nacvITwsrbER+L
djHFp27sLvWhilxSEqKLrEn9d/Q6HLvIrbD2ctmvVl8MefIp6+iWiL3cVWYB9KYl5WVttM2uD+zm
RrbTi/UHDmdOUDXRJ7YuoUfYVKZC3LSNedMqFT72MrhpJzWLH0lv01A1VP/RAj+oudaZCsxOPzaR
K/VwekWhmNSEPNDvFz1mhmTehVqmvBhyWPmJsMMjEZLhMbTjyq1LYXsw31l9YbIu5f5bWKg0YgsV
PX4OyyZvNfnWbC1jL5sZrXuvjrteBbcbZR37pz4fdqNUVO4idbdZuYQHOehS3+jW/rBu19dNNw7S
WErU4SPKIJGa+1hZ5P1jLvPOGCM+Hd2cs5W2auiLXModvQzGm1AKq61WW+K+KniE5MY6iVHpl23U
rcMVcOJExdt2aIV+aa19aRqfsmSavSIRuR+sh2bYYPQi1bhjxVrvxxLfs/j+ardan3nz3OebMhQk
hWcBmKMRyLfvDUOxTjLKFS8IZntjMI16KKMl/TxXAxP1Eu9tXuEdnM50F1gNvhmGvHiZXbWu3RTM
dDBjKSMp2cypcTDLwGIOPa6rxLzMR1SHAd0FD6R8kMo09rK1H5GZv1yEbXE16yEFHcXvB8D8mYPZ
CsfhCAXLS+iqYWr868+oVskyUktMAPZaLvV7dRp9Pq9NV5D1ezksr6xFVJ/07CEZm+CmKcpds6Ib
xshIfh3u1JBmPQ7SaVcvhm9MQ7tnOh+zTib7OJbdUdKG8qguCR2CHnnB0oWelpr9bdGOXslM/ibO
7ccsW8KLKbca/78B6+orMPfjTIZbhM4P7QIvMLA75pQ/zWR6rZtEqPfZXhpCi+ScvgNrRj/cV4Qo
xWwat2ZmXrzPFdvGsN08UEtPTqcFe5SJf8ok4X1vcqb6S600waEj1MKx5yY5EMtxraQVdUSUKbg8
AFSGvfU1NUR8tYzjZRWkuzyUtGNBGO+FkJrTIMGsVxO1heI+ts6sD+plXaJuGOIZsTvHNS0FXgxm
oF0NLda0trnspr5QnLwrm60dGYQ5/KsoJZDLdnohDE9S5vlCHqqZO+kCJw4XjPZ0afa5VuLHxvw9
w+zfmq3flTn//3mK/vM0/n8d49eGvu9b98fftf1arvPt9vw3/TSu/58xn7eZkP7X8/lt/5z/OIBf
f/f3AbwixF9gUBbz9TV3ncX4zwB+/RXGYhrseAoqpr38yt8DeEX7y9CZhdu8mQDj8jqe/Xv+zi/B
XaJGAE5HS2Bb/870/cy6iBGTvY7xYZuDbZtsKusY+AfS0NDISVSRQHNa/eEWwr0i0me2RAq6lhO6
BpHYSL73H1kjnEHq368qDBQJJhQEstR/vqo8yDUuxQYiwOTejC1XNd4q3O9/+AJ+M5T/mW3y9639
cJGzMUoiRRAjCis7DeMneegAMb8VivCk/oNQvzPLnV8vdMamaWt5TCRD525OnRffxrsWmMDVxIkY
IUJ95/2S8SxJLd7Yl63iRk8f+j4b7yKKH/a6v5+obaw0BBbTuS9qpVWdacw2N2sZm6kUG1KhnGW0
LkehegIZz4qHFZL8OKgVoH3joCn0WH07pBl+md0NjK3LjuYWzoWEdaQytfsakAVjxJOVV/tQ51DC
XrFHcyr3jWePmBgxmcwBMyemYnmQeQJc1wkDyRE0mKSoeXndQLsurlGsniL4U4yKnRZ6QDvhcD5G
+O2kfrOAJ0rSNpVl/rBp71rO/0l/Vo0udWpd3gxlsW9nZVus6Vma6TZ1f9RjHf+i0riIoSwNgFYc
JBCKbvtoF5o0ge1DgkaDYUpQFt6cq76Q252KB5JmB6BL0aMuC5+cbC+dErzW+XKSZMtL4quyfZzU
AnR/2KR6d6rtZmOrnGv9rOzkYADj1+7VwXrU8htA8btZexwUya0mPEuM5wnEOuweUgXHt7z1S8q3
leCYl3u7M29CKwMrb7hB0k7K8TQW/aaOq+ult9yJrBnaM08Nln1slRsrD/c40J5mQUM0hp4ajW6i
z45c9l9mkSFGyTaKru4ludkxar0ipuMqT8reqdvoGkNXR4DtzcHgahGPW1fv7Frd1Kbu5NDvu0zy
FfMUabfBVf1t7Gjucro/OfP6GXeJRr3FjfJYdKaXWzWT23ZLu2UY/gowNNJtKfeOnuW7Tq58zOQW
SAYURblyPUjRvljEbV9cd7XxRVOmQ1e1XmGseJImHXVJ36W1dbCs6sBSucOfybX6ft+1w2Vb224/
z5vOJDIeoWSGCbVTZ/sgq3cW4HPcl1tp+BJjlckAxQU420xqu0nVZsMmuhODfUqN7LYQ00HrFacx
sVntim3UDfxeprQzsAWhnlqJJR2wYawb9M9Un1RrttCw53pLZzD0vvjUJLh0JTOygWWj1bzKge0I
E90PNa6XBPuEkm0uxW7GpyaLO4iGujy7+ajfmMnTbMMjHb4k83wpSYvXC7L7sH4oNP06rsrTZHpz
xQD/ZkoWD5frdCt9ZdiUMHXYpnfhfR36mjbfNtHs6lO2a438RtnapWz6YdBu1XJ5oN+H0xKWriWs
0YsSGa5Uutxi6JRu01aAmJZ64DeRuDMCjKdBWbCcaF6lBM97urzarfGcwh0r2sD7Ic9QRmqjyhel
oTlDvbpxDZtO4Jq3oJtIsdWaLG5NwaQq3KiRCVmEDqBLJl9v5cuS7gZw2lOMytWDS7O7KEPbL6v2
RErtJhFfKlTBhMfT8CUI/L4urFBnGZg3jMZWqjBUGR+j6dli0haxG9Wx9RbW2o2SJU411rt4kbxU
U17jBpBQ766Ssb+lZXCGRb+Iyheztv2q7QEm6i8RBFC3rdVPVQnFX7PrXZnZO60uLptgKllQ5usc
NVds5Tfd3Hp5ISGaZ7qqxH7YlYdBUuCN5gOYETZgjDd4jUW9befWlVTxUk4ocfZjt88G5SEP7CdR
LbnTFZUflYtXgWg2Id5mkhQBq+HuprUFDBHzaWrKXWor0B3eUhXGGurGzBJvLXOWPJVv07Y+Dmrt
5yGOs3SScXxZ6/dxeMil+kauJL8uc1/tNK/OMLyZs02gh85cQfeP9U8RgF8ulCMzNb8bTD+HJGBX
z2M4OmkACyjHg19/yEzN5c302q4+qEXyFmbDF9JgHFXOd1k9nVKNv10b910wbGmyfA00qilxoZg/
y9K0ScznsK2dKXntyu4qxQywyN5AGXal/iqry61mH8ow/SzGyO0UTvFKucIlwLPswkmNCE6H4kAk
PEaJ8JPUchuw22x+svTpKKwZYof1EEhe1Gb8CdONDAAD6CBR+Q0jC6cRT3Fny8x0JWKOwcZ0kguE
le/M9tgYgSOJzlXYERftc5VO2wF3N/UB1TasY8r31AeS9YE4pJQ0snEnps6dJG27Tm4tpfFrUR8M
ZjxDUB3bPn+oe4gdnXLTrhveuOzl4UZT2+tGukoB+kY0uoJ4nLB4skR+TANJcxIBuKzestLBUJ8z
mRBWZs6SflPoszfb5KvMq6o2uVBq4zLVrbtOGg1XVXCGNO8nHNoLxcIdM/EKy3aaTnKoHw/zon8a
5Wfb2AD+lXy1laD8H7KNKrEx65ymbeSX0+yojekodbsL5u7QKErumEu/Z7xnWpIXM8gVwYHZaKUk
rtrgEGQqiYPgbBuZycEy7hnuXBbtV0MUmitqA42ZArKuQyfitynrMO9kl8+d8tRAV5uzesMo6Vqz
l8QdavVClycXs+cY4+X+Sx/0t4MyvSUm6ozqTeV4Af56LibTL+eRwQZeuUvzthTZhV0wHh2SeB22
+Wqhu8yjXV4/TwNraWa2g+bYVCAqagX/81u6iuKHp0VlNJHv4iE5CJMMeGZLGZOgfsCur893lYRs
PrB8s6YdLQKvTINPksZLwIkc80Bz9ZKy6KKqBYNt6WCVFagaOcaZchtP/aOUyt6w3E3pS8cHSDSo
BuFwG/JF5+qdwHVJnS8DDTFI4IxTCMSr8IkpbAyS4QsmwLIG7t/05nMGyF2kaOgs3TUZQhlfq66G
Z7VsFPDCUCk24C6UGzlFmerMku4smDpYZfJBX38m2PmnGP3fheAZE7XEuzquAwpBJg06i2o1fyyf
gr2JfNTEjBQtTUvM1IeqnTMC5PcCFDkFRrMGysF3e4UfGolQDXHYNmzU4H56pXjZJmffHd3OMRyx
AVG3N+mXP9f3Z6Y2f9/qD5c86+8h67ULwFZxWnPB9R0CIaffSNvcq9yPzLnO2Gzvd0cGkGzhhIyn
/bkLRaSl6UwAYX4y8nG7GFul+KyLu5YQJ6PdmvPDn+/sd+3RSoymKYSBTa/3c3tkwaSE57F6pFRU
mXsxfAnzmw8u8dE1zgirulYyBJ6n/FTal0EkX3VzcUcztXCuMYAVGoIKaDyj/tj1u9Q8aUlB7Ve7
5qKwwSxXVpG6UXQBQmWN100QOlL4AqlGDCw7DU+YYfW6TF4aXfITUvGCpPlU6vle9JHiahOS2y7n
nZ/8fik2SpLAwblpBkYhVU9wS+oNfbqDmbmPUl11YSIjPssntxb2Vz3eN8NpyD4lfShfUIDtAg3j
hEEfHvSougooEP/8pM50Ne/LzMJ/BC8chVLuFwv1YW4kmz04Pymv6ZW+qbfNl+yiu8gulsPiJz4G
dIE7XX9w0bVnPOvnfrro2WsM4zvR2om+XL7pPNmVPydEKV6rtkvts0lelMZRXFV1lm/pY/ASRx+m
4/5mwf90/bMOPTbTQHRhV5ya5NZumAJPK33zGpKfoxSv+GR8xLNb1/Qfbvg8nyplIN83TLjYP4Lt
uE02ZbkRZDVxBm4xPfng8f729mwsjJBG8L/z3D8kAHLVUKfRsCubmdw9MpMf1YO5WXbqdWvcyydx
gk4CRO1g2vaRR9Zv3r11Qf3r6mdfLrWRbpf1UpymtnJa5fNUM+f6IKzoDPxcdyx71W/g+4ES8BfX
hZRytu3NIj9Ji+7pBfMjyuo/P8Xf3MZPl1gf8g9bPnMJIZdSl59SWiHEM9sZ2GMahg8u89GdnMEr
ALV49oVlfprUhoyHjo3pA971b142bkRg4C0Dz/1iC1g3iZFbMlcQ23Cn7aAP4AlPPur+z8/rt5cx
IfTatJS6LJ/dCGaSS97hZnnChqNwQiun8wP9yMeXPr7oRMbRHNFFBsoHANU5yf19LagyWc7I8BSQ
8LMLt1Y6iEDmbF4znVBg9t6aBobRgkdHvwIEuz/f6EcXPBd6pUklU7H2OUXI6oAdudmJ+QhbVraT
dx+ZdP4G52Nz/tfd2WenZWzoEQNKa10fk6ctn0vr28AItbc+UDT+7utb3VPQxeBRZGhrBfTDcjcH
Ei6MaMhPVtM51pO8SBCmT0aWuFXFeLm5tJeH9+f4b0Ht/z0c/f81sZuysqz/azR99/W5efuPfZut
Mrf1x/HVK4vn7J//1v4Itb//XX+L3bS/rHf/JvZ0oGXY5v9g7SaoubBsVDqoUIT9jsL/I3bTVQB6
oG8TjF7WlFWh9o/WTdf+okOFtm7CXGA7BT//N7Ru2q9cckj9uLuwK5sm6UH6WdWFI7AhBajFDpZ0
uUDzc3IbjnNTY4hj1jfYgmtOnxKaZcERllbI1BKx5qWhfDRD5j+zNBuuAfdvgkVNq1ZoTi4Dz3TJ
5VzVxP0QdOwVTc5QLjkE9sIL3o/0NVLCIdZmEuIx0fuqjrx6ISwgTO0t/mqjny0q5RYeZRIqNOZg
yFxjS043mr7afPFHMiMz/FyOB6c15NLvYht2iarjiqtnMX34cLKLstwOSndRW0vqxrJGYCaMAqe2
1NzFcV9z9PYwS9NjKpWbqp/vJHVgDBxFrj3ae2FBSC+jtcW3Z7Th+YWcQz8wO2MPPacAnGGzrMcA
YnaBKMa2hysLfdrFoO1jeej9BLZGOpPug6d35Kih9gJbDK9eSb5tK6StBAHZEBM43TG8c8oZ+6VS
3XBnEL2G6pSgTHLnkP4xyW/KhSa7GVGsJeTSYlZ2wMsbMFIBWWg1MqWM0T6WRfd1mevKyariKWxa
+PxAi1FxVdTL6AX1wG6noG9RlcdRCmfYLjJARAgWiPSJHrfPe9deWj+2c2Ap6AsWNBRuHpN7mRq6
rNTnXDb1rQz4Q3+eam4Tyi8cLBjWGuODNBDB3Ht5UG7s4C5BS9f7CJjBXObMz8LmiEEkvMC0Zs5Y
e9YCBX8eABkQd0ISs8c7AX+KueFUwRk2IlcoLeDL4obTZd8B1OfGBkrXVFWfk6Tb5cGyLXTlQa0h
DzWx/BprX8qY/pX5PBaFXhmXBM2ttxSZ8IfJFY4zyMjNBP5nFhMgoBW7mhZu0hyKWF74E0AA3KAs
afxxkfy2lR9TXBFkA+SlG67qRtoOooYjK1CH0fHPXXurM2e3VQ254VUh1aD6winaSww2tkr2BUyn
8OLGQCiXyRg8SdulFK9hxZ+Vq1l3cdX32yqbwC+NQzAB0klkvyBLU01zpyOmAYtfeVYjsi8r6B1J
WR7siRsKGRbDkWBEm+bWlYZhz6yPRz00bwobdWcCNSIDcnVx6inLNfOq7q7qfqTBuR10dDVVmr1m
Cjh8FsBCAeW1NZjLhISoBC4v7aYHNUWQx1ORtqZZbJMk8WzDt9vHVG/dDtJ7Os1uok17Oik4ehsF
+G4oTceCgRRFiRMbyae6IKixr1Rw3Qw82tKRoYLidZiWOvGivHR8rWbT3utN5ofpckzzBXpbgCyi
b1FoSGDqC9EGFSp4uS8klxHATizL1g6SQxnpu1YSixOq+GwPyRvBcdfKkjwH8srRwgkVZlKnusl0
wz22Xo3DjKNEGKwUQe4jxgCIDFzLlC81PJCcuMsRmBS55MptfdBT9rnKMhdnWWn2UgUMaS/f2nr8
3l78XzhJ/09G2/8Dp9b44v7xoGVFrOfr96P251OVP/j9VJWAIRhUq0I3Vfzb8Afn2PquIf/+S1RF
GDYi8iQGmers73NV/oti00QBiKyb+TfHHX/j3wer/Bfj7rUGRurGWc0Q/N86WO2z2gxZFo4XQlvb
HUNfPVZ+rs2Ebs1NG4wWWKQTpwfMakLJD+F/C1QOwNtO58106vtx8oLqojN8admUstsE21C/yeMb
OCy4HTB5jFYQ1xuYLmkv5eDNyyEar2KStfJY81s2hGm40oK7TjwrX/rpxkzvYky9jOt5OEZIzPXj
bNhOFYOf+nPtDc1mJVJh7Aw9Jt/IJEEQNucDJt5ZL0QCxLWX6jtTeYCMm6+hFDeq6ksTtLCk3hCX
K0imGDc0cEZa8eq4Wvil1O/nT4xGp/hTpSVujDB1jhlgih0gOeykhXg31ccvM9G9amR79fIX7HsZ
a8i31r10EX75/zVqN6+GDAiC//TqcNCRaxj9x754i5+L/zi9fuXnu68N/7ls5p9epfUv+rtAVf/C
+seC96Aqyrsdwz9vkqlA6zB5XfTVnxGjVdqYfxWof1F6ynA9II7pMDXWsvafCtX8a7VoxoWBbZ3S
9t+kg5yhMKquYqOtQS2BNiXzZvLG/tjjpFkwj1mQklOG44pMsgLRkWSyLTOOn42zigPl6EWT6MOz
773Of6l61c5e4V8ufYYm6L0sGaWatF6nYSsVNNtgal155OyY06MS1JegUbAVUqpWbTMRKT7XT5Ym
7ewocEIMIZAaodEp9lhg+GFTgbHXV7ZgeqzgalIKL1QWl/LY6Ydqky32ZpaUi1bW9vaSbgN1F4rY
wzdzs0TxBmj2YppqdDvqsbP0bRT/m/De95tdVwKeFzB/ziW+vQl0TF3besAODm7Yrir3vok0sY4e
TO1F5xgfbXxAo9BLxMZqxbFhmiGZ3FZ/KOEuop0STb9B0/MBFnKOqn//aKDqEIBNutx1Q/9xCQxo
ODKtYG7fqxbuTfNW0iLMYN4mPtMsZavO1VsUyTHSR4uktx9eod9wdn57dUA5PKU4HSBHnW3kOaIW
TcR16+ly6DTRbYJ7T9aNTj7f4DLqaILaLG0dI8qdrP7IWf0c6n2/95UYCXFQFRwqZ2swj9NywQC3
RdzWuFWMOWIVb6E/35kpLr1rqlq5bGIjopYMtgUeBj3RTjgYeSncQsjMH4Ci74bHP4Ci6+fBtxQa
jqEqUBhXh5YfvwtEGTA4UfF5si4pzkwd5gynKsL8Qe8syenU8VnLK6aZ8lYMjM4infmbEmiGUyeI
GmLbW+b4elyMr3E9lo45YdNlp6iM+rdMDIurV7B1kkLeTXp5svsqc/OW5O0wn+/NiH+L5olYlXpf
JOpz2oR7eZn2Skk2z9LQjY1eL+vbug8Kt57Vr2OW2xy787csgEI6N5fpglTMKNvFGYWyRnIx3J3N
z2bVPUaLITloF1fKD6mk7DretDKWuulRakXInJSWKWNom9jWSzY3o6MsCuK6oSfOsB0OsaRKTj8t
HzkBrPvb+QPXdQLU1leTR3+2/LKwqgI1gSKQhM8BIa1j9yI1R4S5kXmMq3s9uoOlQL/+Gt6p5qvS
3gvrJv4k4QPw5/fg3dfxlw8ChKtqQBVY2p8BBajkSmtQZFZiEV2nldDpeeVX9rWDnNiLg+aycBGf
bhumILQ4wavMFDuHRJobX9Rmfpsa5RnvjU+xGUN5ji+jBP+b+HUa7VORtbNT4DxSNfpupYg1mnEd
aqdRkS9HXA56I7/VFmOXDdWV2VjXmdbdYWbkVPYYujS2gxsHimc1yiOD1qeyG2+xU/8AazsfY76v
fAPNu6LICljB+S6EWGmGU6u13libzmjYu6adrwQ0i9ULh/0DAd+8HfoYkMFy2+YE+uArIQ1s027+
/FWcpVta7x/FpLLUCHvG+P+d/vcD7geHWeuLCfOg2A7cGf7bGPYveMme8i67UswOek/XH1O5fZy6
/loeUNbltrvk8P5C2vWmZJ9aKpQ1zM1JUKi8rmZepUW3baT6IYLVP39e/TcHqW3pWNFQBoM1mWcb
eJSZhpJkLJ3OaL6geQabHOyrTBW+XBFIERsucpVPIjdfBrz7Untxc6n8ZGEO4DTBjAsHY/YW9aVj
a0uAEBLf3wi/edhFTlkgLpcFy30uYEK3y028GPeGtSp5Ea7bbeWrIFBDoV1QOm1LFZUCW4UVta5e
V9d1qb6IdtgsTXUF4v6Uqeu4X2qfZHpGXFjuJRE/ZrP9jG79U5llviznLNU6vJ7abNvG0YTgBC8O
CUVzlM9ek6HQSOFJOKMZ3Un5ZVgWH2HnsvbLlgD9lkBF6PuKRQWwPu4fvn50dgO4wtB59ZT78YrS
L6PuTT28mJAtNCvCld1GszwjbC8+Q73mnFw1Q7FQSudYQ3tAFaFse2O8HOrmutfSe0Xj/pL4Tc6w
lpupOEAtoF5o9aEcZlxo4qfIrl7lTs0cU5EuZnV+SsoRF73MLZiQGkOxU5rmatGNR6qjt6mbPneW
AuFR+xKp3d2wNUW2jfJDbWoXulZ5VcklUh2JxrTtxuChUqo7xKr0OmF7NKLEnajnEJVQ162nnGlm
F+haTkjCM4c3/hhY1j5axotcqa5Tkd53ZvNFs7K3KpZP+W0yyLei1D4XCkY08H4UXSROKfQTdHW3
D2EMwu4KODaiObtV2vGbVF0bFoPiQvsqohjqVB3ehzaj5jn17UHZmfZ0ahNSjdGK1fs81a5RUV+G
8CPXH1UhngfuNs7zoxQMN33xoSP8b77zdWii4ZeOwdkvx4AIsSPJLOBN0Xf4gAO52FGIwxlxDU0G
P0YbaLU+WZN406X2rjbmL4lUm+gxy0MFfylMxNaoV3phlIMLte2B4v4yChuxN6sd3maO1iHZLZps
QPJZP45aiXWm5Ad1cC9N1V1Xwr+ik0VBQwZB4Chy+Zjk9gsyncvYzFwUPLfpGFpQgtLSb3XtIFZq
35x3HAqVfBUQLa4O0w5OcOKoda55edncsPAA0iQXAeGXUejtB0fWe4/905FF/8HCtSAna6aCPdzP
L0rQBwq5P/BwQMAfhlhm2bV7Ct3RgW3lSz0wWyaSpyFIIi9aa6z6TWBOYxd7XWu2aoidhxIchRqe
cHexJfUYTsWW9+HBymiViRfeFstwYUbwM2fzlcSSbwJlqmPh1JrZ5kcV+tnUUdXf7wYswTYVttFz
KyZN0iZavQbcABwuh9WTlGRu2DGbTrJBTkzYjQ6ZKmAUpBF9EGv4Fo3g56P35+38l92czwEzHwac
zELUzz+HbExVGWDN4DU2ChWiheyJAi1NnWp4hVDnJnDlgkH94Ms81wW83/46EVHXiSHwyVkhVCRk
l2Hc13l9V13L+nA1cneD9SSwnBst28O2b19Lq333shmbR45yL8urO6zk3nLpoSis7Z8fw6+lOc8B
WzWqcmM16xJnH0gPklrBPa/z7ORSlo8j6LOaz5tIb7xxOqiEsGI042dt4wVh65ldDQTE2SpdZm31
wQl7bmq2PhyKcvp3iPamwjTp55WeEHNvDSh9vTqE4aQI347wJ8u3WHv4aVIfxmry46I6VHrGoCVz
hGR8aurwsq7CT3Ye+nlx10vVB3WKsb5fZ+8fO5ahmCxYS8PO6udPlQbt0sB1670MU2vmNBWUcrNR
QLVu8jZTHc3SSREcN5Wtlc5kWd9mW/H0Mdc5PUXtGAFONZrwDUz80FN9G6bukMsYqcqIpzoFSE0i
FMONFZJsc/4m2bifai10BiXT4OJbVx2zE30h6jqCgNl40YQjTqq/GLP8NVxUl0EQWSOMWPLjIlUI
GosLmIG7FYUu1NkTk/UVLcx9YC6LU5Sz5qRoZO25cKMcIV2j6EdFIEaHp/hNVxlLaSHTGPuIFVvh
6FZo8yt72IBoaqP52s7qjDkXfnaZtMdq4KPgpF+ftaXg5sz2wNvJYHDdPX4oCrRcoyrplB4loXDz
Kt/3MmnmJuRyJx32qoYsrgq3mnaMcwvSr+k3yuhJqbgZgbYZa+w/eDvWRvCn796Qmf2w+9p88xga
nzWKetwVJpZli8dZ5fKYIIxSn2TuYqVOOPkym2uMLiO/LJJdZt5ZLYx1yGt58tR2D0p9oYVvH3yi
X/bP909EI0WoI7wD+fwJRdk8GQrGfZN5HwX3TCrsYSviQxDurPIYNamThheN7aN5DS+L4vaDy//6
jhL0ZTAhk0Gz4G2d240pWZGx+K3Fg4ngWM2wn1SboAXNgh9duSKUyfNLjYd0kq+Nab4PYHHrvQTx
fbrF1uUmbnl9gxArzmj1SzicVLT5WabvYjncznL8WOgoIAp5O8ZMvMS8qQrCvGOI2lhmRkPsRm2P
Tc/sJTgJFAZSgBae3Zi4aax6UQ1Pf2hOpN/c13m/Z+Zyg4HMFi7NDaYG37IeprQuxbu6O1GxEUH0
Jgftyei4NLYk+DpvsQp+qGXlPqZ4LLTiaU6Si2V8wOrqVsO0Z1AKV7Vmr476z7rqG+ayHSX5mCa9
W9d303+ydx7NkSNdlv0rY7NulEGL5UBEBFWQCZLJTG5gKaG1xq+fA1Z9VUGQzbCvx3rRZrMpq2Ql
yyEc7s/fu+/c0XioR+Nn11Xfqj7jTGsvYn3bBBLi24TyUrori9Klnt7bplnX/ISC6dgHn0YssGrW
fPhAAH7iybTllnKgIGKJVdr1WF9GoE7xNTJgLpueXKJArjraElZMQSNLn8eQTpacimyXVIENH010
FIGQVy/50IXcdJuhv13o1pLa3i+zCbTGNwpJiJwrJ79TZ+Bd4VkDzbd5lnWyKCqKKUNiu9ta8+hN
SjglRaKrKZTUG1Eo+VYKKsAxFl+oFZsKhGJYz+4a33pdEf82WYFGc7qgR7t2em2gXbTT6TEz6J3i
0MJJJnKFWnJGq7+fyoEjsuDOZQsvjkdVhbn9EAxmvOaTbk3BuIxojTGM5nvSHxSpfejnwJ0W6clM
w95Jevk+TQFPFN0dGDdkriZVx15WLyEyHZO1Oxvhpkca5lhaE9GWWdQ2vRkDnAfrslZX4IEJawaV
YBZY9+3Am1KChtJgFrvSPH0h2epCJrlSJE5SGbneXsquNVm5yfvWwfeQBgSUxPi/jepMf6kF3CA+
LIK8p/8rDfWrrqTYa0r5sYbmYXXWTzo6CEq66Tg3w3d6bFma0eyXD6m40OTTDV6lTSIN++kzrlt0
5x76HEl+ll6nxQx5TeYISg54FtJ9I8wP4KgsG39oN9byEGm91Dih6QdKsnaj1DcAtH711sUaiEQj
aSklcpcgcqXyJhvuBYtDZKhfWunky6nh1lZ2CHX6uQTCbchSd0AhvGVQD/UwXcU6tLfYujP6FMK3
xPEoBgcJCCeyDYU/6ZH6jMHTIQ0NkpLt/Jl1z+tLC1ASDQgDt9yLj0eUJKjSja9DktKvVcSUaOeb
2RgFKvvCNUSya00JDzPoc8UVluKopCWsGIFOj+oAnMeJk+CrMuFar1vGr8RsboLCemiQ1xt57CVm
/yWK1S8vq+V/Q3X0f1C/riST3PvPJUYUriGNlcX/+j8dmYRX5Zr1F/9V+dSNP+iNp/fCIhP7p2zo
78onBU5txbSSqraUtSbzV71GMv6g2MleTF1G1nVSRn+XayTtj5fkosWOJMv4lv5bcqLNHouMiIMW
dVQShBrpenGz65dSNglRNUkPkTnTAX4p6MuiqDSbikrdIQuW85RsLq13aRjdEkENQkhH4ajI1a9S
yJsEsq1R5kXf195/oCGt5bVq9SDV0/TDUmfN9EI6GoNdE+aIOieSvclubKeGz8GIlNKVWb3pPEnn
gaY7RRniC6sZO+1A/x7oGKMwYs3F261YdtAim2ZPAqxXqBuYBrXYYYJI2KqLlHnFKKaap5O+S3eF
NMh0J6rKHJ8LCXghpzEST0ujpKFzqF9jEgSfr2M2rZWjsNRj5WFMMQEbA52uv8CzYEOxIcfXQQ3n
Shmm66LRuVThkhPmZdbXEmoe9BZxL1A9pjR7Munu/gzRTmGvm4TznxcFFpkjHpbU6HRfX1RhGkIY
KpHyoIi/hImqDxWqKii9iRZZwKxnRtsKM98Mt4nKhjptyjhnuNpbvhBf7AUPBZa2l7zoUj8uZw7R
myj5zWjrGzmJkjHSTLISmPlDmtA6xiLZcodw0A+gVs6dyTYR8JuxNm+3QECiJOtYxv0UeVCFDzjL
0ftoK0fxIr3IjnAknXQnuPXVcv/xO3z7GTKxTt7h+o5PbrMLRbovUTw9pAM68ogDcdY8fDzEu3P3
ZIjNlx71WmWQBZcflhzZ2lRypkHflU/nzhGsTG+/kZNxNslOY25UPceI/mHYjR6dHl66N68pbe0A
ULj5n9WW/4Zt53+cvHXlv//ne89VXIQ5agH/16/fr3ae9df+3nmkPyi/Uv8BGXEiZBX4Nv4gg09G
BdQ8R1Cd3/lr4zH+kEWR7WDNGOH4qa6ryV86Af0PkfP96qLLngF4AVnQvyFkXTe3V/NEI4pBHaCv
B7t1e1zn0cmUT5jxRT8n1adqXAJzF9M0mkyO0Kkguh0pqfUFfag5pMuOo2dyo0903k7oYiPDrnJd
N+4I5SD2YpoditgFGEU/6dSiGlKu/aCsGFluZdaeoPzl6cWsNt0c2LBQhtS8KksoeRqpTPo+vb5I
8S/dpfhN5z+0pGmrlQe64tnc/+hKtKNWFGefFJwCOlqPddW0zdpifceQlwSSqdMvy0GYtqfEShC5
yUbXrz8JK99a29A5ktBNCatT3VlCV17JKTIpe5micFW2ojjFlzlsKWJ0PapOOVXQs5nlHOJZFUfE
f1IUVmRd+X3+PuCjmzEdZGgDssLvWKP5TW2m9rcIo8m0I2x23XEE8kwsLNO/P0kaskwCTZmMp5Qg
+hnLaNULdLn5mOna8D2Lk2in5fl4MyRaItjGvOI420RG1omKlRxAXU3QpWNDnn+ruoDRj5SSNEb3
l1WPJ1P4nZ1s47RJktBgLqwyFAQsMD3WeXk6J+S2E/qoiPNPsC53hZvs9J8NjAfy/O2e8iGtPI58
CDwO1LXlzoPLQfDjK9gixt9cAdP/9Ao4J8rgLLgCzvFemu/1PZ7VnoBm2O0O1OmkPdUJ9XZ0C28+
RHthp10MX1+u4f+vaf+b8OTkdaz+N68Maq7iJv7+rYtfr2f8yr/Ws9VuxtIQ0ss6ckFWj38pn6i0
/EH4iosYMiZZIxD6e0GDj0MVZk1qEUuv0kP+07+ET5KE8okImBKnQoGOUvm/s6JtqrwYgSFBWAu8
hGBU3EVjM3d0tQ/5FPP6niKUQ2i/K616cOaKcn8rpoZjZkAD6g4Se5Erk5s00VMT9usK1v0Se+Vb
OmW3JvAcw5rxFwzrnVjM8j7Gz9mrC2C6cycyCwF8elKLUvDkUb/z7b3UoP/J/61XT5ma8BGtJd8g
GfLXM39uaIJsMym5b8TUMYvqprRMRyNf/tyG09fSQr+cLOJRp5hkttQgS9UriMGGSfi98AZ2A6Ap
5DYTIJeY7GmvglPUd9a5NWIja1ivkxOLvAo/8dxAYLaJL1K8iFqIQIJvpqvYvD6k4IWrpWvtpKp/
RrL6tWDBBl2sf46WUgfESdnQWgtWYpbuND2bj4pY3ktafMRApcOHXnyGaoNR4NgdZ1VloVwgivKZ
B5aEdbrgyxAvdwN0vMc4a393elntm1yEoqrPvyoAt7tZ7iunMeLvkLAVu57wN4ykHF75ZVPex4AQ
0Ro95eU5LyzpZY98/c6Q0vIs1gfBd7G1VR/nMVx0qzN9AHt+u9CHtczqvjV5E8M4XaNFEa7IAfZ1
ijSsTgXo9LIzy83VGGoqHI8y/pks+rei/AxsFUlI04P+7vq9HJm9p4fBri+LfSAUqHfitWf3gj77
1G1r+MVB7jcJXF0LEUjcPczVj0nPLpVxdkoACLO4m6RnPbrKs+wqA2w9JrIdTyRt7xOZfvkGI3iK
+7p4EeXTzrDIsQpPnXGtI+DJDECj1V05/JblGbp6cmsmN2vVsVtCpy/lmwy9imY9RmPlFKpfIPwx
OhgH5kNUzzs94USi8SToOnC1SYKpZlzoenUZ5LkvFQMA3OAzFL/rwIL6mkGQdkbTOGT4DroZSOO5
SUEESreNIbugdpgMDzGQU8SCHPJREzR37SAKMIp+5Vn9nJaPQQiw3mqOrWF+KuP6Um2fMYMBUDJe
6ggjQrM5JHN5Z6WwkXE5QkyxN0t8bBUDnABsDcDHWcr/6H6WLypmjdAtNOUWbNIZO/a1nuRnjlSk
9PmUX08b5DQShTkRYy5R0zefeqwUejDGteXLQNuNBjKotHqYKrgvYFBhD6K1C7PZjiroN/0QIE3L
7lITW2O2/84xQMrvdAhADqH+N0GbyBwzrdJEFezBzEmWic+60UC/KGzq2vQfKRHwTUQ4cWE4YdzZ
Wfk8TuCyg7W5CCWzkCKlVJ0uSHY5eGqVnGEfT19Hk8cjVM9BTE439bUB+7zoSeRPSiGRR9VusvxZ
p+dFJhOZJ0QM5sUQ43Td5Qb2K7Nx1Iv5R9NJ9zUJAcN8GsZ5sLvOOCTZ8ECT0Oday66Ftngec5VW
EpqUxkaZbUV6Fg2ZhgagKuClQlLuhlH7YqS6eUcyWj+2Qri2RXl6jEqUkvODErd3QJqOfROT4V0Z
KBqxlgCGsTNjT4fPj0jm07BqefL8GkOrWwuDV8TbDNdVcFgV+mVsFuXGKRFr0DcV1vFdsSg/E6m9
StQR3FRCwQVveTuLnw0tvQ3VHo6u6A3tGN0PGi4IaYzRRia1P5J27Zf5rorLzaJmuylsKd2BwYWg
eQ1f4VOs5Miw4uWTTMPXkrDaae3tqMwXmRpdtM1kV4rGqePv08k724u0bn7bOaeQ0aKpjjKs/OLh
dhLum+YiybCPkdfvoKr+HO7WqOoHGJAveIMDiHPPjLeGitvxNImcGmcVlKjbTlktZStG+2j4rRc9
mJetUzrFd8SyducD+D58PNrrs8y6J9G68M9g0qZuioJKC9rWMvyy/E2p0NbkG6V5/niMd8ILDdn3
6nBHGwSHs0140S9lo0ISUHytHe0k/MkpZ1cPtZNQY4rm4FAVxUUgRs+pcgyRmmlh9iNRIRCnwkWa
3UHc2Fe6AZFdSy/VhPIBXO7LXtAulSz2rCDzPr7cTbV9fSavL3eTJ+o5nySJWCu8cGrVvlJ7oWc5
nacZRPHZIXsunOTX+OnMqK/zRX+NqmgY19IcLRPTvY5isrws89HgIcHUcdAFRdbo9OKFtpMO8Dt3
4nRVpo9wn1XzIB/6c9PgzOhbnV/Oh9tFQqX4C5CUnO1REzJ1R15/r/Tt01LfozD/IuJRJ0Ps7+ru
GyoBrwHeJoeFTr0q/TKptFYNtmhml9Yk/oBwfK+JgV3Vgldxkgv1wR8UpJozrRsKvDdAnazUGtum
mGWo2opdOiY71YSqqtUPOqoXPYkfcGGECfcVtSEePPHBalugeaxuk3AUC+vZUpudRnU5W+p9mV7X
y4vFzBOqTXxMxnYP3/GTJag7vRrPqWXffjnMkn/e18t57GRZSKsowIShVXyA3k6eUvjrO+olxu3a
ABci91XEYDfO1A+lq9jSdn1GxWs1UmjEq6QRnTPT59zlbA6gWtO1ZAjW6YNQr7iiFcArnQiQm6Pr
B4kj+UUBTMJyhd3HA783cRAHohLSpDUNv5m2SZlpck0qxweAVCtfLOmrFH2xyjPC/Pfu7mSU7TI1
amoeG5QVfCHJIXRfRu1NLJ5beV9kNK9XXk07HWUTXaTxIOcQJmV/1ESbLhUnhSLUqpUjxEFIp2B0
OaiJA/CcHorBRdhJniHxwmzyow7cIsxAtN5uPzXsjDX+ucphVisvlYQ9Oo1jOEiUpxEiGOPgtDoT
NEcKPnvZeC82ly3/7IDaDWj7aTawBtGRsvYHSht8BiLzDo+iZyEuz6116+v56JY302bWCzg4rSr7
mvQzL+lh1VH3hlTCwQnKHQbFHYbCGPEEpXGdZCiP0xITYRMe2uI2svwIncaJu2qPDc1twFnh48n1
7lJ8+kY2O0fSpGGtlrz35ILSzkDYe0dfJayjCIMFGy41kJ7b0E3tM+O+3fPXmbBSaVUa4N8gjyxt
FuJe7GU/Q6qZkPWqWgr6/VXYPNP+eaVbtacmudfKn2N8Eoq6hJ4Xy/+VLQGVFQ1Jyqq42fpmNzR8
5GLDVQSPOM5k9ui3+9AzH/TbwUsOwT0waTfy8GP5+O7f/aT/GVbbxARB1xhFR+HdL/O7qvdVAUx3
5pd6dfHxOC8dHG8m38lAm+9NA1BORzsD5el0V2QIMOL4ptSKvSGxzU5oJQbavFdtpBwAgh72uNE5
wgBED2Ad3Mkkpc93XL5XkFL7KbpuTSL+PMX/9i7GPcaKf+Ki4JYj1NUkx2trnM99Pmvp4c0d/AnY
FjWDwOH1pl2X2P1RDZR93Zx88hBuLLIZ5WiKJXapoPJJXNgGQA5VzlGZzdrXil1MxEgFqd+1WtXO
6k0+TCu6Ovp/vbj1PZ/sUKDkkKtauexXNd4GYXUzZz9bDGeMQLjCy8UxggqLbThX3X0pqsTwKFvG
DnkubdTZFcABu9SafSSflTO+jXDp5RMR6SNRgua85rxOL6zQ+lg1qkj2Q1P7FpjHUa+dFt8CTh3P
uRFgndC6+D3+lLFE0VJpV2v9mSn+3sLy6hI2695iakUL7F72G5TlIz52quGAaL9DOoXEJbrTG/Dz
WG5oreAWxq/AEC8CEixZF992unDmQ3iJ7TbT6NXVbJa5rNC1Ugx4IAodX7Thk6MeMZq766UfbfPd
GBT0LyqOHI0nCdcYgFHITp6Lele317Si7KucLQfFrptrZzoAXlf3XoJSKvj0F5OkIXepbap7q096
3ZWG5Jfdwun6uZ9+f7wGvHO6Yi6cjLB+YSeTtFuwpkd7IvniZf9t9GtH8Gi7vLH201G2Bdc8I148
d0ObcCVVpZQcHDdUG1+Q0heEmWduaJ28b97lPze07aIKdW3Jw16TfLioXi1PjmLCS53ke6OWESOB
A47iwzQYOLlpN9bZqfTO4n36PLcZkgB7rKo0A4nDi7lf3Pk4PcQehibMD3t0JQ9+4330fC50Ovca
t/UPTI4taZl4rsJB/E13m7sc8Mz+NLrJoXFi9+x4557y5ovBSa6rrJppE3XGj6zxAAbauXJTGSLe
usJBxalJNnsHxZ5A5uTMK15X9Y9e8faAiPGlUYgM3rn5t+ga7dXP3s92ghM7+qohtjVHPGjnFolz
b3az1yz1IjRRY0n+fGnuW74UBN4OAkuzspU9pi9esZcqW+LUeOZ+39nkXk2pzT7Sm3S/4MUn+XTA
XCu9eTEPh3x5stIvEvLSqc7O0NvOjbdZdNKK5ShPGa/SfMDiliYDw/4cqK3dzeRewubMZvDueIoE
ulOjHVnZ5qLVaTEEmHgsQcj8rCm7b6cc11VAs/1Mzllym9g6fDyF3l2GTobczCCcLyKtbSTJh6mF
lWx2OYzif+WtnQyxmS6aFdR4a8kMseg+dt2ukSY7jk97T1yqe2kY9h/f0vpWXn8UmDZQQBJBZOjy
G24nbcv0DA0z07Prb7te98rqATivl5mAX4Rx9/Fo8tuvgd0IrT91FKqtVFRe7xvDMtI4jCuyvxil
OzeSNyOsUmN6DupsN1byfQvKc81wK/O0n3C6moryepSfu+iWQrFjVLI/57dRQ7IYYHKSTo8TdKAo
Gt18+VFimZVr1ec5b+ozr2W9ru1jOrnubXAdLyk2KkHPwjUoXwbLjbLlssddqhtzvAjJIki9p+T6
v73tvXpa2ibigrRnTTjywf1NwJYDXZ6Qv378Rt57/6c3Jr9+IditTQS6o+Rr4mdDLm8xoXRlo/xS
Qi2Iq3Mtsm+/WW5IpheGYiXb9VY6hle6POEfxjYXgKiOnqxyoBsjqneV+LkJaRGHADKpnV3BwG+1
J4AGuR1ImW0OhqMq1Y1VDTcqRPoozc88h7ef9usr23zaaF7TcM4SXvCiHUfgUZZxTjf37hw6ufnN
px3B1EKxHUu+mlSfhQAxs4XbZRjaSTbdTWHpGfoxI6n28Qve4AnWYJA7o1JMHGjy2LehBY5APZ2v
IZHNSD0JP4xBljFLxWtCeQwDupKAWYm02FEQWbDd/nj0d6q8jK7BqFM1uDlvSLTKQLze49joS3Pt
6DBl5o5XiVMUoH1bsIYbQa2dOFTteoa3ZXyK9EdgHnaKw/Qwdjuj/h7j21pXt6WYfR7RZ398fe++
k5PL22ySnTkqU5Gaop8s3ZeONrmpOOYIZehut7W5/p0OGl7kyaePR30ntf76qWz2yhkXyCom8+6P
anU5Z8RaOfZyOrRz9XuY1N5YhTetrFwm3eCmSXFnSPk+F++WgqR2oBwE9RgZq5sG03QyeKH4dPW/
Z0FwCuHMlvc2aFqvFBKSDtsZZuVmCRpoFe7IagHimW4VXfXrWttnUXZmX5De/fxOhtksQ/T+klAQ
JNHXwQqF0qOykPfEFbgsyJ/0NwOlvgUWPja31IxCVx/x6Kh+9jimfPxmzl3HJkCtGhI6s7xgolYP
d4UKDl8+d8B/dwsEyUl7NjVXdrvXK66eqpMiRgwx9MqvbrxT2uQ6SebbJAndj2/m3adKc5WlwAFg
v33pITk5pU0TTDX8OEVqUhwzoZp59T5wBwcaf+TTi+7Eu+BMVPbefDkdcvNBSWUmor2ju9qQfou5
fAXexoOV4J25s3PDbD4ghYJ6v6zDBLQtLo66f5FvuRZe1m4+2pldfVM8ev7PFd7eWy9Ob2/d4E6e
KE31eTEEreg3XQVp5tYQUKfgAD7AYETbTjvRXsm+fXyz722ap2NuJgzEwRzJIPcKaM8pJfMyMeKn
ZgEPlLS+OvRw74ZzM+e9SXoy5hZtHQOKAR/BmItly7+bO+E7DXAcR9Nr0uehI/3CNsBOz1dRz427
WW76LqN9YWTcFcmvWfv4KnEnG62AI/mZLTkVo1sMfA5v/VKK2AZ4pze8WYBEfOigR02iL2PerC5Y
XwhoCEbKVbtoVnZL8EVuBW8pZ//jl7vpWv5zezYp55KIBODyJgCvqQAJbdmwHLTFk1q1V7HaUGw4
VrnJyqddFIK2n4bwRs2yJ6nE5tygukG6YKe81Bww7RDOZZLfXzdOrmn7MCSjNA268v2kgx35NZ3o
SWWeBXNyQZBByexLH1Kv6hMX8eouKKpDKSY3Q3ZGOPLeYgxWDIStxomB/ef1xxZHuAaBYmUSStF1
Is2HYjmzEZ8ZYRvWy0Yq65h0i7463iZTbovV08ev99116p9b2Ebw8lKStqIc4I9RAY+vOqbdfI3Z
xZlV990l4mSYzQsrujSQ+zIRfcyPyQaT0AgpfWfVboamUHap0+MA8vGdbbSzf03ckzE3W6Ulo0Qb
FkyBRuyqLrFnK5kaM+3aDtqovepOXYa9yP0ou+FdQiND6J7LcLx3djmZHy9mmieL8dybmVjo3LVc
x1TaDyV1cOSARqvvR+1MKfPcTFlf9MlYkoBTWG7yIntow1V1F1aSfeaBrg/szRJ08kA3W6eixeNE
SX5d+5IHYzcd4j3Bj7t4oZO6iBfOzJmXduKPxtvsoXVjKl0ixaLfVSDpxuGuRQM+TLhzYTPdyT8l
9TqDEi5HM+09ymWRWvCIcReToA67da+8TGhMrWtbidUbbV6u53z4kcmanwf9V8T2Is7f/bI785jW
ufz2snURpjnKbXNrxIgGY7L0dr1shD3dA+vQJ901DMfYy6546Lpz8/zdLYmONXVtqls7s1+/eV2Z
U2xUtMWXbkVncUHjrEoipPmRszjAhmzcge4QB+w/vs93V46TYTef9JzkQ9Q36uLnOkw7iFg5sqxz
zC4q/e88TfrKrJWVitxriwrCrL6TppBh6vRCXcG6EUbTPf2oFiW4hsNpkE2eQBUzDqn2yMqBrgaP
tgBsvlRwpXmGaVPtFqutGj5ypphcRhouOsIRQ0frgGv753RF9GgthfRuV0Xfje5Rb5Adlt3nKKfc
juGZGiyP49BcWGCy52m+QT66g4yIl/0+ra/0FuJSFaLNx8IKUiJILQTOAOju48V05a6mK1WHztyn
5dVi9YPTLPeqej9ICLAiaN8pGD5r8Fq6PLRW6uw4mA6zMqD4G4luWmdSTVQexU8xvm+1eR9lIcCI
X+pY3PVwm+CV2PJSHzLxLhK/qA0oLTnGT5cqcvzDMH7NJerSWjyk0mTPs4p702T3guIm5cSFXgRF
YCdx/TNDoVfo8+LF1XCZSfNFbsBbAIza49U2GJ8mTKriPMNTmFaNcrWjBmfeF3u1oQuyy/aWJIgO
PYqlTUVqtkuqL0hS0+46I7WMOGs5ym2LNRkdHUqQT+5cT8dh0Pmshat4oHoQwYfTaJqXFqndCXmL
+keaHgZSz5TLQhB8y4jOexxSII1Ccl8N8lM49F9NYRIdExupVlEC11TxYht7uAgLOLFGO7MivY2F
1pwQvewgKlBSwXJ5/amNRR2XcaE1vpG2TmZwGm8y+uGsg0g9rzQjfBmfuxH7Q+2g0n0t+2zfuApC
4Q5FtGfimU/wnTUfHANdIhx7dWxwN2u+irgyxu5s8fWeHlAmHT3hH3/k7xQ0dUNRZHR24PUlY1uJ
brUYt/ulmX1sLpBn+uGh+apd0ZEzXOEk75ERyO/kw7lTzHsB3qthN1tNggzPisii+pBovPhQoVaj
zyanErK2vFi1Hd8rFx/fqvrO0zRB0ABPloAr0+31+uWWmS4mU6D3fhyVmi0qvYP969WyTDt1Ee9b
E0aVHLizfk3zM0os8JC0tOuNfmzK5F4b+XkW7OK6t0V1fNTVYTe3OrTUwK2C8QBjAuq/UuB2L3D9
T2k57LJQPYwx8njxahzTfbgYrjnf5UBFwgrbrbg6TGN6rMP2kJmdN8eSbQGmlyzhniXhNhf0czuJ
8c7WxSOgvZrqOb1t25YHpO+ptqQalAjhGILparClryIxtnEp8KZ+IYJp6XIYRE8vJFyuTDAzeIwm
MDTVDrEKZ4HBzunlONQzDJwoKvzWKODiNb+lIBY9inmflIaMujBDv8P37LZTY9/AHi6CZI+x3FdF
/6kFd3LDM1jTbJpWXQi9YGt5Kx0tYzZc4o+UqH4OdpjvXUrKzQuEgXAfeO1s+XNzocpjiOz/8zzE
IR6GmqPmNJ3oxUWi/MAHZlyaXQPq1Oi63aJX17pBVqqHIGNdDIHsmknqVcQb6vRj1r41wo8ird0x
ADdm/WxLdMOxMd8j+7azMfwsLqWbJfHdnIZHLUNLiN9jn39PY8Te6mVrcSj6PizmYYLEIfYlKOwC
j8bJQuDvxYOENS3tBb1yNWjSQ7qoFzFrRzljZgpaiEPXVR6Zu1H6jm/rvgMZJ8dINLEdUvXChVhq
N8l0sSgxu1r1Q5O6b0MHpUKozO8LYIiiCB96dfE60LZllf8uNdLW0+xZYoIca8TWUHqo5+lZygw4
2LXojeiRBkiLeE0EbCCxW3X4K4fNk6n3jsKm0kvGQcGlAplaBN2uvIx1kfmcH6esvMCF59Cn0kPH
R6FaDVzv30HWXyfmt7nQryT6KCbRBFiE72hump5kJZ0j113s4Nz0aKUNxq/hbHlaA4lYipdvakYw
MdTo6Flvj3Wd4J8t07gSh8qVMCkA7sz6PkevVRTKcRmqKzoXvCQ6V1F7E+WsKz5kARZY09KRNL9e
FJaJvkhRmBu/kWpHjFOnjTRnqM6xwd6kbTbDrGvTSfSuJbkeL+LS+Djb34dK6+V1S6lIs4VM+zQM
X6eyurKqc27em9Z1jkibYTcbyGxUShUpY0NEj0EYNpMyNX3sdXHpmlIXq1bT+3iRPfc4N+s6yhs1
oMm18Zewt/sOEKVKQ3lxNmxcN+JXMfjmxjYbNfhCnAwbpfEjjR7N4Vhh4bE0X0ee6NxpbNN0pzba
UxgMN3ITuCNcr2KeQCFrnkIbQqXEh7k+hx7Wzt39JjnXzckSLZXU+HMtu1kkPZSaYMsUGbXQ2pVx
LDgD3W9y1O3hIfPvsVeSa4EOhkds53YSFZjyhxkK2CvP7rp+GFLoNPNRT+C1TiqE7ws5+L0A5xax
fpH0mwgVYdI81waOuGnkNhACq54vcPAF8AtUNvAb5S9CCo2E0pm7lHS9eVFX2W7WhotsNnYJjCBR
uyqjYV8awi5hB9OLh6zYhel3fIuvEmU4c37abMMA3KnArdwtGeOD9bT5+lMwpKqo9VCeb8Pq85CB
XKIQ9fEkPDfC9sAEWUiVMMa+hZ/jpNWnIDyn9X+JvE7m35ub2ByOSnBCZZKr8+3c/RiVBJoNaY/q
KNaFmzajMy63+XgRGdexkLgmZDlRSDwJmwFzelqNghLONVKNw0JOu+/vPPgVS8cw+9TAL1WrMxWm
d1Izr/b8zaV2oljPosaej5X5rhzrhzALuZZDGeOwMqp36lKfecNvw+iVtw+BGJiYvOYVN19nPphL
ps9S73eKU10vyIAzu3UWO3BVW/6CXLm/7hzhstmfO7Nu3vxaajSRUyK+XaVnACBfz61KTZpYjdQe
NTvgzPH3iGHTx3PrbdaJlYdQ2UStQO8oNc3XQ4B5z+tUaVs/xhlHLa7T5NeSPE7911L4vCZ/1PA+
039moUYn3XSEEHywGqBdyDqVsrkIReNmgs9/5qLeWw5XGgrfFkoKZVvSSXHRJSlRtT5h/v0cz7t2
fsxBgotxj0l0DyHJ0FqYMT8KVD+lAB06Ag0VhI+9Mf0OiO5qqX8UZ3zkP76wN+9jXabZhUReiEHn
8WYiqEKaEs5RJTCtJ8WitnqupP3+DncywmbJtWo5zUc8J3x1D6GK5gUSf+W15CQH0Y68c/qxl2zE
yXf/54aKoQStp7ImvalGWsrUKoMUtj4+YXdiHDkjx+1UDnYVp3ZkBZFCnVA9QltwrDm5oTkGT73o
Rgay1cBmjPr5ayV+C+tur2jqLix7eyDeCpKjFegXwYDrb624gLc+5VF52Yc/W+Xbx2/kvZmCcvLv
G9isBgTWAt5OQeNrE+kzHafZxLinnczNmvBzB3Hw4+HeFv/XGXAy3ia+iogBUP4IBD6FfMlMuwQN
eS/GoNrSL1b9kwKDG4FwqMP8sz61+zOjv0kuraPzWYCagsn6pstEaC1SHIJO/CNZF40SXRW0tMhW
hU42BTEmfZ6CAQ6/+JgAevt47DXS2c4U1l1645HAYo2w2YTGamgjPEMaf5rna1MfnLwrL8docmTt
zBn+vVe62rGu7P13eqLhfQpCOxFbCiYEY2mPZyaU6+G+6sNdL3//+LZervvVfVlM+7X5WmalUc0V
cHAayeKP1lRZV46fQisiz9Z0n2Ra52kLvRRV6bHOzMWeFtO0E1LiaVZeKvWKggvkx2amUTQbyHuF
9VFQqr2CJXk1JE9DF/qxOl/UMOc+vthtmgGkhgbrC6oLCyMkl60OuZpqRa0Rat1xhCWzOFUelqGf
q3a+08yOU28FDD9UrlNBfBwF6akmczjrbfApIwOmDGdl/5vp+BI1wEqEi4ZNNfijzZyYU1rqEW4J
t2UDFNaCD1arO3ipTjdUrlyUhF+lN1Sha2nT4eNHsdXB/BmxrId+Qi6QXuZm3yqzBCxOFC23Rfht
tuh+0bRvVdFgiFDupfHHGMZu2YquBUSvKaR7iWAUwb1rKM/92NrS8N3quuuy67wqaH2tRDDz8QVu
too317c5OczIYMakCOZbNbhfEslO/y9p59VcN9Kk6V+ECHhzC3Mc/SFFSrxBUBIF7z1+/T7Q1zNN
glxiZ/aqI1rdqlOFrKqszNfk1sYIa7j8P0Mo3IEoCHB5r0JXHZCcl3yNIRT9qjf+WFHqdsrOaAYq
jI8RAoiIkhf1vVjeDUPj+JDw1LGx8UssdM8ff8+miBB4u7F9V0/DD79qWZg3T0OE5cwsrkglS5Rf
1PxJT60rv6jsNqIm2r4YFJ9by3K/Xu2tQVfRUKbhFFuJRRKOHlAtUXGxBhq51L3o+kzjrqhjJ+uG
jSBc39Yf5rr6yAJY5MbSGLbxJi90Is/AD/FqsayWvHpPDeHrWa7h5R/GW+UfviiarYm6yF/Lahx1
XR0PHnd0Jle221ff29I4/jyI/42wVTbSqyP2gZ0x3ehqdEzjP/HYbXy45W94c/x+mNEqw+2nwqg5
nKcbZdQOYqq7mfU7oOcAuM/BxCkONykvy674YsT1ew2KSapEHbtmbAY7iCMntW50xF3isIDMhsm8
mNuxEd4peK8ZgObJBlxx2AydrZ+xOjvb2QyABHM+1O7oLiprimHDTqABhpXEVUoFfuu4+Oy0xnjx
v46LNTehrUDc5h3Bg0QSVTvZba3G1ir1cvbBYWBFKk6HgFNKxFVoI27ljTVfnVS1n/OEkhh6wRUp
h3CnD/vGXaJWtI3brNt4sG0E1VqZm5IcR+YgcRpETyXAWElDESG1bHRhHaWHLxD8+XqCyz7/KqZW
x48kdsZgNApRrMa7KBEufHwWxLhzhSba6JtvnTl/JeDfnK9mJ8UlT67pRoPK4scQBilmR1z+MiXU
hZ0fup2PFomPz2D4jA/sxuJ+SEL+FjzexNHqEEI2ezLEmY85qTvgCaqzSDMIi8IX9eKz4uHHQ7V6
45xQV1nhfw6Kf8ssfx1v3ky7qtQkG5NpItfofkdZ0jqqkVyXyBYjRvYs1rOtV7jAweB3FhG3CP0b
SY4eugj/YSRan3mAXKclLrd17PrcBlqDZk0XqrtWwiqgNzxZ7Ohw5Dim/unbX2Ldeh31+ESH+icI
noWOWpY3iK28Dt2trqGl3v/2tRsj1W8ChD1CE4AB5VaqE6e5/BPNv6yk9/JER/F32FiLNbZqvRb6
ajt1+AFryigSbuiukIqH8oTxeO7NgbFPisCB5Xk1ohZcNMXGjffphfDvV1jvLPxeY98w9elmxiC3
G+9xj944Kz7du29GWG2ltux9Sekpp0XpnzAddwrC4SYWeAIvfZXnRlW23v9i874ZcdncbyIry4Dn
JyWnRdx+V4rvNYVJY1Dsctq66z5NUt4MtNo4kgJsvC/4bJk0OnGMlwanhDl37ph2Z/wkYMRFdqb7
W+Hy6en7Ztxlyd9MUE+j0BAbtk7jKbvQyW8mHCvs2RH29V4tXNP5ej2XL/ThMHwz3OpKt9S5pCXH
FxTHB19GEPxPVe2/HuLzlQTrCx98odmsgqRC1yIRFWbkj89D/Cj0sSsY0ApVLhTDcvL0Wv4v++D/
qznl56H/75irMFFmISbb7jl3cexpmnY3oCX+9bTWCKJ/Nva/Y6wixGzkBsgSY5AwI6H8VPOlTN+T
4h+idd/6PxDIjPCb6rTCBmC5m6dzlFzlET19uUNyanYb8ybBLQAjIQq2ml0aiDcUPWpwG0n+59/4
3x+6CqkyKLUwDUcWQ/qpI6nUGFeWHm4sx2dHgbJUXensIsO5bnA3ai2nod5MN1hneTBGveE2Sp4n
PjanuxPrGzfryn0UZiZWi2AGljc2VZYPT0ojkOU+pLF2Y6XxbSq1vW2Z8UEz8t5pRf92wn/hEIzW
jSmmtyk2XJkZXmhJiDocZllOI5YHJNqfkeh/jjt8n9DI1iId1SmKZnNdHNpeu4fehG2D/qR1KRJA
eVQddKmsd+Oouk0torrm8zzrLnhYn6Zo4KbqtJ+NXz4aQzghowljK+rIjtt6Tjd27V+70Xfbls1E
yQXxQFlWwC2tYq9qAorQUVTcG3HjJDgamE1xbVnCSwsIzRhSFWMdRbanGCRB12W+F4p4nXeLOj6M
UzHSrgOpQyqjRl61r51JQwn8JGL6gpMCUKPUxcZ+cc46mpVu1724q7LYKzJ6uHgRWIN26P1HwcwO
EaQRlLocQyp2YjE/JgjHLUob0IeRJ0dWBAhV6d/5Rvc4y6A85uS6E7qzWWZPKMKxfNGFFCO9IswO
4CXXDBKv9keHTJ8UGykva3rNS+lYJLLTh+3Jp3U2jk9WLu3rrv8eaZITYd+c6gGlb+zt8miPNGHo
CNaMSBPIB/7lrKMNGM+OpGanQcbqJsk8ABXXfpkckzi4qfKId6AGbt5s9F2tV60tiGHioG9ReyYK
a18fG8uXWX05mEAICSqLcy9OK+/P96AzgnD2LeVM1e4ysGA8z/Ie7igOkfcI0G4o/uDK/eVwa4xv
0FiCiJy+erb8+Rzns4ZuIwdS3UQZaVB/pFz0EoQZan/Y2mWSDQly30fyRSghfimmByOfL/pmPqTd
fGFJpj0m0TNava9tNZQg4/qHXjevJklEp7aaAN3+oCKJznVD5xP7sM5qyXNy1l65x34J3wQBre9B
AJuL0cgWhvTvGfPv2sLvgmWlYa6MwCjd9I8Ik1ZK5Bbds3NG+WIAe4tQMMo0D0Y5H2vK3SqIuHQw
vQEgSS48RuW9pQhOLWYgf5L0Ti/i5sKa/OGiQ5wYt0ABv95UbnbyhJuKNIMmjnBbMVi6Vv3d4bUo
4oqTtQjxaaEtjj2eyz+M3mTauKkUOuhQOr+V7kol9iN4zlYmHM5LjNYu26B8AC+653jjkUNbPFY9
0yqdFEOPyqztao5xLY9PUSlzFCEwKbc6FjfdXT+Xj3IT3vQD1YSxmuoD1da/327ng/OLDaQhKg1Z
SbZvi8Of2JEb/ZxS7RtCyQ9IB7pcWTTGp40T6X1Y/116/NwRAAECj9rhWgnMb/KqDRKhhJISXeRY
fErtLVZVdlY8C0m9/3oPvb/dl8Fk+mCWYSqIOGkoj73fQ2UU8WoM5xSaTeiEc2x3TbAxn/fX2cch
lPdDhFMX6GKOolBd4vsHPDQrzpkcYMN6o4jiPk63jvStOS1//ibvk4pgzLJQTM+tCTlUujfKjaPg
fRbwcUarNMxI0w7dMwaAjeFk9etUyjst2fgyH8Pg/ZdZ5V1mGPd5hIPaGZSqJ89HPTgMcXgxCT8C
EGZfR8GnE1rEfzH5VAFPLL/lzYrpOvjHSpPScwx6BrUyNL3xfkZ2/P9vmFX2xDmGFHlFJITzbQnk
ocZQVjY2mgXvj+l/Ps6buaxuBSmcxypXFwGrtNrBd7xIJd9ppBc/yY9fT2fVH/8w1LqkJndhHaSq
kp7LQbgpp8KtMwA66WUjPiTdz0Du3AasgC+wpkiUzs2jGD2XMI/icESM9X+G2fn4a1aVNeS5sFtH
K/g8CLc5yWIwVG6kb9GAN0JlXU2rWsmsWpFQaQr14GMKmqRUB5KtciXEXmLu/Q0km9T3Ia+CmF00
lt7HZJQCoBEisTjLuHQogeHo9e++eMBVfvBkfX5S0VapaG/wcjwlaNNK6YsAutcyT5126jBYsdCd
r8U/UWy4vU7rI7nlFkjlESzNNyE6J3oDbsJCxrTVRtc0mtbuE5h3C6PWFswIUcGf+aTbUfEKBOJF
kcIbMBhYGiPpr476HuTkjdmitqpT6+jj52qMT8FAcmTFtl8bdiP9LIbgJCXjQxYYJZUUw9b6+lIY
vssR4qtx/agXOGaNifqaI8O8eEXlgwwvzRehOhIwRR8jD9uph3q8N+Ts1hgkW5SqfWnWQA8H0NtW
c07L2pmLgr8nIolOxwBi3dMYZNRvHwX5ZaBFLOluym5LENKI8SE09fuw/uVXYDARha+/C8mPRMyd
ErNRzdgLwPlKQroN7if+amChB324LrVfWVA8GIC4NX10+qhwxDIjI0x0BOt0k+pRhRcb4NjgCbR4
s+juzxgxFjjc4dU2fpc7EVFHmrS5xAWcX6WSN0fGCTQqPzTZganwOpMMIHqVzAF47WUYIRT7agKw
0cRDiNx1pxY7OSgummS8if30ukoGjHJ/we24TFJ5N3fBHx4nz6zZZRZMKBsrGBQKXhbIRyVIjqXc
g7+M7uK6QrKuFFxNjC7GtNUcg7zc0nGjnXI3xLHAz/rrTta+6VYjwQFKr5VYd8kebFkcXd/K7bHw
QXE/Gj0EHojoidnNrl4Ul5igncNAvA9I3/oeM8jkvsteDGOxxHB0+B7p9G2QAY/B23enND7n6jB4
GcWPDp2JwPjV6P5jLg1XvoUftRmOsJ2sMSGLeSARuVfk7zpIflrI3sY59nFP0040dJw1FpgH3P73
W60zuY5LcqXzrLacV71+FWj9ScpQOgZUJKZgOwd6BvnP3MK9qI5eTN5sSYQYaVf/GnLt8PXvWYl7
/D3Jlmo9DzLkFnVpDeYceI1FEZhd4I7CjeyEjgFdRnCKjobqVaTfIjKww8HIBWaxs+K99QOo7eLS
IpzTb1lDrrgJSFpp1f3XT1qaz4CuYTSuDldZr/Ghn/lJklAV9mSqeJRh3eGl6aEyUCIw8u+gbXdG
Xtoz3nZ9pHtTZr401mutPyrhddEAIG/Hk9+BL5mka4CkvztE9rFEREVb2WWksR6CuIWdSNWTMKXF
riySrcN7hZ3/r2lY4PYoLnx8MqkVwIKqj8pzR514GCsPqw4QLWBsev/kR/Uh80FQ5Ak+zlPyALpo
8TpFVxlbEU8mDgLlR1TLtk7eM+MHHDcyMvQVfhPmg4BJsZhcR/Urz2l3TluwsXdm8T1COjFJUWkO
7ssi87JBcCXye0oOHqgzJ+zNXTEHsG5qj0VyJv6JB/QOhJVrzuevI+uzG5u+OZLBvPexXFlr/QRo
G1ZmOxXncTcunC/pptz1B4QkbPOX4kgm5sz2SHlwC9C2ah78s/BQJRavJhyTlBVastD0umrqbgnp
+khhJHbj7Hs4uwtRQt8lN6X6pDaOmG1kXCvczjIu2GHgE5QLEWm11r3yKJOQIzSS6mzdw72hYRFd
AV869Hthk0W56tD8ZywkBXlOqMryalwdI0UQ90qZlNW53s272U2gXGdO90M5VbvwLtyoxK1QAP+M
Zhpgt2SNl8saI6imyCuYGqNZlRu2iOY4Gb4yTnyvu8nR/BXb2a5FJAumkiMSbnZx32w8Az7/CSjf
ipiq8TvW0aTqkZT2UV0hXhcdctMWr5SLwFNvg323E/btfnjinds64SH20r24gQddNcX/WYA3o6+e
OWOBrjy5ZYUMWe+qTuKhVWo5ui3sp2Pidhfjj683z8dnFaUWGcUdgCe8TdcMv6nIDE0QhOrcle0h
1vODuGXl8VkEMQRug7x+wVqtQZnYQrT1AImdXVKRvdjJaMdPZNGXwDeSHZWwLWTBJzcf5SOcb0Xk
AHCXWoVsn5NL5ZjTn2X5h2bMYCq/DfX91+v28UGylKj+HWP1nRp5aKI0YQwIknYR4ova4C82RK41
iLuvh1reNu9zZgSxgEhRNOY1/8FWA15YFcRZN6P+Vx+Xk63bVcd2b2w8fD7O6P0wqxkNra9lFrXY
c1DMjllIR6VpT3IOM3AL7vQx5t6PtHy/Nw9Tqw79cVJ7RhLDgzI+dwz09ZIZy8391Zqt3hlZHPZo
mDNEOc2lbQyFv6Pn+k2B6uVR6R6hvM+xA1IuvuwyRUK8AFtEwJcx6RxQ/eFUzrCUogLXrD67snwS
ybyxjYDqVlk+zGP3YKXX9Mmd/lb2r6Hi0vpKL0lHoS5xYBWXuejvybK7oLuwGvWAoepLI9SRBz74
XhABa2RIaAk9d2U/CfOxyPBa0LOIR21kPVeTJTq6uNgeZyO/N7PDTkTPTHgKW+WuiQp3jiavbTru
7GOjcyomoisN54yWkW+etWA8x1PginnlzDJ0f7/cmUg8yUUPKel1hHlQ6qh6987Gqm8s+qrgoEYD
q5q387kVJnuUhZ0O3a4TE/xauh203Y3hPm7z92G0KjyoS6eT98J8VinmFVD/Cv2XQkH760ltBeuy
O98E64g5tNEI7D5puLX8pzR/+frv/8tIX4cqInucVipQXNCQqwHiypRKbZrIXihs8upSHZ4sLv0S
3q5e3uxA7MAi124BgW316KRPSsKckmTAMObpknzwL0Jws6P5lU5nXRcof6Z3hoiCSgTF2gpvWyF/
CCHyZtn1YlSdhThIYwQIYy1GRbvScFRpzItIkv6oJ5H6AX0SCt2j4D/pCBXuxUbZ+eJzOSAAmz1Y
4fXSh6h1TNwjvJmym44OhxUCbX/NGs0gY5W9sJ0n8lHYcvNY0vE7y923kU8bTC9pKHiYT0NNTL6l
KhxRKOnK4Fa1PLngmA+08DCvGvWbyq8AX/m8vQJXFR99zevzyyY4p5F2sILKLfT4RaDcXAvfIqXY
ZXmLVk8NDBZqd9bd0bS0C0OlykQiHSS7AZjYIJPdKWJq6xpPBPPKAlbVz4bXjqWrFslV1SQHpVY8
P5ABLdK5rIzTHNwFdXfQS+qvlqIfgulJQhM6sBLoms/YGHmaQqOhzWw1GQ/gC6+LXrko1ZOOc1FU
dNej2UPDlq+qzkhBGfZXcf/IhXevl6lnJoInwMRFK0p15f6iMnAkH5VLnfKICT06Uy1HKiPq5q9a
j/GDZe7LESPW4MbHPKFSsIZpjzVnA0aMbi/VWCtNbsZ5JvOiFXrTjYTXxWFwqPRDZ7x0wkul0BqR
4cblqtsKgVeajR1ltaMhsFTkhjd31/EIrGQWbVnifa++8PDZlXA7W/0BL5ImLN2ZfE7LHo3WvJtl
9SZv6+Mc3ZsFfoNGq1/W6fhNsWJX85PIpoLtDYmiOhaUsK+3nPyxCrskWnC36RLyHP37VH2zp/3E
b810EsVzBhxjD6Yf6aLk1jpTjkJ/Hnnywg721aW5K9ElMS6LP+F+Oqi8p66am8S1XM39+geteCvL
j3n/g1YnJ5moFEf8orP8DCVs+INVSH6Lv4OT7RvEDvBfc/R7jAM8xSth/W8cpCsIzsfhVydpoetZ
otSIjtXpc9S/CtQYuYG8bMaPTCk9UzuSElOyibYG/iznePshVodrXo1KrCzzbgOPb4G/pHrqrofn
4JQfgLfFNGnmg7iT3f+xJc+HSa8fb2EXq5kAmv4cFupjL1SYS+WeYfDJMSkKmussOYe+5UzVTZ/F
rjyo+68/+sbc/9pivQnCJENSaAyYOyAIu6zz/RSJt2bqX3BPbCh+f/JCfhdfiyvr20tM0cKQCitz
Ve7/44ObnRbXAVi9TvEQ3AZOiZ7zloTMEjXri43qEwVfQFQ8U5X3g4ZqriDUx6AxjzZNdkzq6NOc
3TWqf+37plsM1kY8rfgP/3xTdF8sE5WIjwygIWursRIG4sntcCn0Zs0rGxdagxzsjENwKj1xl4g7
avdCs1NDr4+cZe7bz+bPcnYoX//9Q1YLzuGla5OJtl5uxnaCzkChPPQwbWUcsDVzOuVGZad43H0d
Up/lKm9HXa24r/sJ0Ar00Ub9F7bothhuyWRvjbD8+Zug7YpZr3KeOGch/KkJ32eqR19PYaV58fET
rh4H0aRQHa2RWhNP6MooAdZmM1rRexN6ImaUp+J2SPhmMmXave/9fw6+ejaElRLlSsf01L224yYU
UZYTfoDwdScOoXo+GdZl+5ruw//NWfAmXFbnP0ZrsCcDJo1HiRME+9wgzch+TsbmUb8E3odNSeWI
mpUoWx/1JUW1raW2RYGRHL31z+lAEqHG9qi3tsnzBly82dzE8pXhW54ybT3NPz30/h1+rRzYWPpc
AHMVz1MS7in22EFRnALhLu/vvv6UWwOtsuougsgQmQ1yWRT/woFuztTRmjwl06+vB/qkGEfQvpnS
aqs3SiyD66rEcyCne7b6rgnulO42Fe+U/jyU34Ie6Fq3eEVtNXg/myMFQI5WKHRweVdznMYRfuI4
TOdCumpM7qjwWZCvUHzY2haf7Xod6gcSr6bClbgaKFOEAVxJz0DlhV+bv+hH7rsYP1FNgg8p2t20
R2qighsVqTLcvWA+Bqa1R90z2jjhPnvzvf0lq8WGyDpRcGXKWXmdUQGMU9URi62X5bLd1pvk7Sir
c7RVEp+aC6NYwbU83BXBSzJ1XibCYA3ajXrj52tLcVWDGfKRHdwqUl/EA+DHhithyp7D8ttGgH56
FyF9pWN8pCyh+v7M1kEhWSla9Gf/qrpGQQoonyLaO58ytY6CXN/Y1ik7LlD3kLK1tyXt81mU4grz
38Mvf/7mygCAP8xjwPB6n7ty+cOgK9fIL2V0+/U8P1tIaMwSxxqKZR8IZGM4NVXcseNnv/Wg0rti
v1Gc/Sz4FvNE+mr4SCGz/34mQoNRseEzk5CqWMphGdGQNgb9f3MZvBlmFeO5opahoHBEa+AIB7nf
ZfrIUE/VVuhtzWcV5ppWKhkXKemCFKLP+JCnyJ40GyX9Fbfxnwv9zXRWKUOIkKA2jSQlHQiU5b2F
rsXOcjCgnX6j6HKV7PX7v3qxbnCD2NLggBX7OjI+3wD/frfVBkjrOQmi5RckuatBha0VhNs8sX8K
MtHup32fn78e8PMk5s2cVzE/g6cMBBTVzxUk9D+hbI+uYA/fMI93VNVTU0dyCt40W7frSvni41qv
8oggEya5VZjpkP8eahtMt/TL3+tOsbcowVzIx+V9K/5q3NvkSvO6XfgyYCfo1GTAW9n/52+ON2uw
elRi44AwcUhOU6FYq9Fft/tLa5furOtg/0vbN8IJ+RQHFvTG117ZUH9chNWjUgkaRasWdWKqs252
ER7V/egSdG5/sC4WC5vi+BTtVQ4hPF3qPRXDzbLaskXXF8ibk2L9tsz0WShFsMVned9eGrvl4ZEd
TaSR/1/eWZvVg1V8+7WeZCUojnNZ2IpE1g/E+H7+ThnKmQ/BHtOAHiOm+NIP7amwZXc69OXGon+a
BVGOpQuqYuHwgcxfxuKc1AkOCUoSnWqAZsqgHf1STKhcPYhmaIdIO5ZzJjqG/pSmWy+fT0sYVDKt
xS5+0bNYRb4UNm0wlQXeEeOTOU34RiywH03RYPYgqVLOfWzT50rwLIVCkPXDxrvls7PUFBdEkyp9
Yi44jiX+TGIvnXPjt4m4hzWjcRRtpe8rQc7/xLaFR4pCtRYHr7WWiDYUrZL6GLJ0wnSAt3HI0rZ2
/SV770vAy2o1X+o1TtPIcQKF0eXiWxkg4wftQFHstlHuxDa+lwFeGal2KKbAG/PRaalJVnH/XOmX
pdLuUTmDJFpfq1X2yKPlNWlQUwnVEBWnGIm13nT+vk+M7Nx1jS0AdxEn9bKV0+91Vz6a6dZ2+uz8
fjPp9aMhGyYhIIHBsCxS97j47n35KFev0uzfYLoCise4nc1hK6LfM0w/LPXfFtObvEXtkCdNTJa6
342XyoHOjp3bwinbbektfhI64IENeuvgN0jkV+fV3AYh3GQ6DJNe/Eimlidn5QbzlovYJ/nR22HW
Z1KsQSaIZbozeiAd5uoW6+2NxOUvNn917L0bYpUg5fosyo3YzOcRhWUrLd1xVBzs3YF2VRJu7Epw
UKtCvur76HZuxF9V29fU8yfJCev5MaVmsitVC3/zAHlzbDm1MTUcq34EMGWDcCX0WhsHloOsTV7m
X/lR4g1dwLsc0sT3ZEJFFcHiOzHTateaqa7EQ7Wfi/Q73jzf6wZZWUDY+mUam7EnaAIk93raDam0
C4MWKHy2j/reA+8/6dYxsGTHKnT368Tgs28A+YfyFNjsj7SUQdC6oZ01mE5NdmzUZseRuRW3n+Tb
1Nz+HWN172phm0UoYE3EbXDoRrtK3Ph+qSMvwnLaS3uXnqZDCvhr4wT8BLqwENgM6gpU1BHtW11D
hTpKeWNaE5KSVN8ymbwjv4+46HedW+HIkdjbMtWfoDXeD7rKtMQwG2at8qdzRw9DuiPeqFQHszfK
cHklm8YK4hD31JK7xpv9W3EHcsPbAgJ99lnfznx1+eSxbFV5xcxTrdkZg+gatIm+jpzPLrh3q7v+
rHOidrFusrr+sUnQA1U5kyMZhbBvhvFjgLXR68aF7xtbSP9PJ4cnk4IDq2Wh4PX+1VMUAkqsWrDg
ApA2nr8FW8jAz84/5c0Ayw94c9COfSf1/SBMyAUKV/M47aUJFKz0P8epEylvhlmFJ/rGmRljrXLO
45ei+jY1tDHlb19/pa2prKJRFVWtSqms4R9Ob756js3vsXr/9RhLMK0P2bfzWAWbkopGBgkW6W9h
RoIdaBCSz3PxWLYxXK5qK+6Wz/thOBX8qcqBJX0QOA+kKlO1EJnjqqCBh+EH8okoTMunNDDpZraB
W0X9s2JZ+4otn1vm6Cp6AqBzy4tsjbZb1NMgMsJbQg9ZRuFrhbarOl/rp1CIbwUcmPb6Y4PnSPwz
fJR/IWh0EA/dodtC2hmrD/phzNWNJowUZIGIJrfoel/0Y7vXCjjGOcxB+alsQJAo1bGUaNuL1SFp
1ds5faDjeDLDEh8WCTGIDvShhppRIWbOXFqvcSldS0Oxm3vtmMXoKmhLgRudjMx/7PMQrcEFEiKM
13qB4EtrWH9yPBLrJL8ajOLOGtQbH6m+6qcO1LPKFG5J6TT16t1s3EniU+8Xbhk96mXlLFQMbfix
wCJ11Cfb5lq2flYw2ATszIeiucvG/HVob0Q1uCqTAhHwvG9vwXG1YMnNVz/pL4fe/B6J8bUc8/cU
/THS6pu5Gc+SAVOtNmBtVkpK8lekr4VqGo7kn78O9XXt4MPyy++PBikSlMyQ0IXQJgRpotrWQstd
HOEAwiLWax2mAXKTTFJaZ+DLf2vWqzbdWf7JCu9q8aJFIh35nL7vYKHdff3b/tMlfrMzUPy3gClK
9G5lWk0oWb3/cX7RmUqklPWNJKY/ld4Cwy/TQpxi/1LEHh5H9as6y++kZFjiZIj2ZdlPB0vN+J6W
+ZgKmQG+X6Yap2unoMlfBZOIEuqasmaBGLwsx/zPcBaUIvkVVeAwVIGmTh0Iv0bkIdykUS/gWb2i
4qk5QiFZqFYMZDZ+Vh1aWX7Wc1j4Y2C46Aoi79wcZoWUqE5Ogwb+rg7Cg9p3Xjv3N1GU/BmGoHDC
Bj9kq6iAeSgALwvDuuvD/CwGynVYVBdzUJxLYQIQMmuSZxELdtzmsTNYPa2trvCE2vgdi0Aa5E67
4anilcl0r0jCnagJJ1XQEe8vrjQBeH0bo+YvjaadosAfF4/yLCNJn/wU760xxg89zwGSLKIgc0cH
rQlliXdtbjlhyb1nlEbgtS3V5ULtR69EsRxDETgjemdPNcIVYZO+RqJxYiPw3/idag9tqbrhiGZ/
6xeSHaFpfRBH67Hx9Z8+lo2BHz9jJArlVg/OpoHkvVrPEq6heKwNOWiSLroJc9GD8TAmaOmM/T7N
jDs5kB1daaEtWrakHFsZ5oQyvFZ1yv8le62m2JI87Enxd/iRXrDPvLqfZ8+Qp+OoC3cNtMq6r3aj
Et2JfoQoqvo4SGDUEv+qSYILHLddoGGuqUu7Tuu9OZfdpkSWX2/d0fwhZ8iUaRGKN9nV1JVeVUqO
UDYnS4SzDIBNStBMC5o/I/iwknfb2HWHeUTiv5ju46S3Jz8CtHiDJ8xZQfgy0C1P7rhROoQIghxq
xc80xRDMGpFKby+tCWcF3FqrFCFVVLcWGicdV7fTW6dUyx+zSisVcJo1XGVopvcJ2lzgxEXpd9A+
wBxx445V4s3aDLAuMSPActSuERoHuuOpJbsUMIA9NecRRV7dJGHr070uPk1zzalVA8NTvaxsr9r2
d6Mae6mIfqCPjwUyPaymZx8VChpgZXScGx8VFMI5vVhCSMl+tpXqamHvmXyYGRECX4AxlBog9uH1
CHDjVc2WpvhUx1fUfYHHibYYXNZltbMw6YYZ6MgqOlyj5GjT8NNCLLQlSuV0vOBRtcfwwW4FeiGm
tqdoe5FN8a5stZ2p/gF0ZasFcQ+DuytCtxB/llngDBQ5A8tyKu0mLAYH1s3eD55G+dhIt6acYmwK
t0k55nDPK+G1SPlEk5NmCT4Aup3MfMUSXR7xfpYfmlhxsoVawu42u5OQn9hjgi8hEXYhNyEPnPCq
iBLbMKP7yYe1JuWeGKG+vkjiH6JaPPiskVQGF6kqu4OUug3wxNCMngYfMFoDAz4aTnkroYE847uw
k/IMihCSffU5yS6qHome+amyznV3kyOdV6DC0Sj3eYE4m6bse+LKstqrPEhJ7K4rtATLvLyALXAv
DObNkJY2vN/jKM4evLrLyIoPkX/mFHSkQnCoId6N2mUgQrWqQTQq6UmBpW+3/WOvGM7c99eFmh8p
+LhtRGVLocGXHubwWITmVaj+6NI7dfw5dWfNf238AZtQkhdBZfb+TujUn7Xe7ufkTmkeWms4FcJx
0NRjnkY3jZ44U1PsohYNqezb1GE4i7SUFUjgykx7VlpbQ3wnG+567KHVxNq3yrUfnaTuKI6TizvJ
hZwWbltdacjA6+nszeNtu7DqLBTvp0M86ftIQF8a1mBc3Ytp7EzTydcHZxx+AGSUBAstf+Ggh8JF
o4f0ZSFA8Z6uLlsYGLHl21P3PCIaHJcqTgHFHoKboyalMxtPEiTpWo33U/k8d+m56++TVn+0MsWd
wttEMI9Zx1N4lt2QyC+j30l9N5S5MwY+cD1Qri2Ae3abdpVJJ4WCoja9+Brb1nzpENmqpmMQ3Y3h
4yQNRzJ3O8ie6IH4qeCFobqPMtGr1c5u0mct655yeKfVQrbuf4iYUqpF5VIIsX0xuJeT5nfW5w/W
XF5EEZqfav2cQ9Wqzfm+q73YevHjnRYYh4IDsCjLg9Y+T/+HtDNrjhrJ2vAvUoT25bYk1UrZprAN
5kYBGLTvu37998g937St8ljTMRfQBHQ4pVTmyZPnvEt7F+Ty1pMRRCQRiqbKwTua7Ek4hmb3GCvD
FxCbGznE+CfR91Mr2KqI458HISbq+fTKJUoKtyojsgSGMuJNEf/ou6cgSW0xAJ0+SGcfkT+97G41
MHFm5N0OUnKI0kseNXaY97uygJnUfBY5WtDdvzHzCmCd50WbrvEEWIJq5BjtWZYEugysFGj+kfXY
FnM4Mg95WHxG0nSiEJsbEFXq6KYw253RxCcZs4CNnDV7vdOd1ix3XdWBo+2ngxaiL5Y8o3yzsfx2
W1X+1mNlQc5x/WZkk6jsaukmlCr/3MUC4DGrgvgyQafSNXj0403rq7dlInyV0CYAgIIahYr3mK3h
1CMq5bFvVG8/VArgt0zka3ogGLtTEXC2D3jY4FBgorATRTzFrRX86qpzwZo1gaohkz61udP7ne13
0U6IUatK5M9WRuJbDwr9hiriJYqkPRstoppRNj6DEf6qQ4bf4Kk3QrtSPHyDSmjkcYjgY9EixxtO
2P0K8bjHUvGXpcoiG0C/QRLhiN/hhBAi6zUOUqxJ4qCwqfrwKLjeuF0UFJs+0mKUvkPlLteNAGZi
+ge0leLIcpvsi7pV7qQ+mVmB9yRB4k7zQtP5ODlcQJ9eUkMDGWquKRBnrq4qmaWA+myy9lbUrXOr
j9s4vOu8ZuuPxjEWm5PX1t8/HnFRI70acZGM4rRXBbnmNYjS+fv0aB76rXVc951adrb+Ggc8ojFf
QWVK/W+T3kCvmqgpGafbGrfW7eQU2yRDO9w/cEjL28QVUU1ZdSNbckiuhl1cBCjyoF9iCM1tdKgO
wqbeNSd108B5immjrZVzrm+aZPbGq5dclDxMuSoyRWO0mYQDUlh2/WOzqR2gy9kNYdONfq+1y64u
mi9DatwjRHQ5rohPUj6afjpaDaJ7z02l2zEGas1a6WBZovvXNP57FGtxhZ6sBr7oyNdrmh5xmwwR
l2pfVvHeLKeNCtevqQZbpGEnhm4sl/SNbpF1XNkc/+Fj/v0UizVEWo9LQuO3t9yrHKvG4odFU5Y3
vlc6lXpPKpyj1S5KkPkIra2c2x/vlffmmphhabSLLGhei8+rGVhrD0rZ3pohV4tq75XHsvjyv42x
KGp5pRfADA3a2y78JPmfuoJrtb8mTrbssb58z9dvMr/pq9KZqQa1PngkXhGwYa1ECFCgz8rYzpTW
h478okHJxOsaO0VY0dCGgznRiksglsvnRPvi+/4KnOXdJQauTKdUCJmBa/jikUQllaWiaW9jUrhh
LLdddTSFxK6S9FzFUAhz4xyIt2IzbXMfhjRZqhqsIaPei4YWzqAUjGb46VJfEa1izMPHsb0No1nx
8GfR9Ec//ebH37Xya+j9gqi7//h7z99zWQx4NeJSNaKoTaT2tKm9rUf/WFcBytXDSinOunqruQCG
PjQdRt4Jlfu3UzsOMW6/uR/fGUL9rYVF76hh7btJj7y9L1k/Y7VTbxrD0GxZ1m4rVUF0J2h/yagY
b6SAivjkdV9z71k1vWPD1csPU/JbAPAjm588vPJ/p1JmJ9N9lWnfJUuEOCtS3pLtGDuWALK2AZtO
Sqtd0p/0EIqE8DWrfce3Wsw8Q+Uxb7KTmomNK4l7OvCOMeDKy50s1xHaedIzbTfhqzEKjW2lktt4
dChQP5gkaTf4visKP1tZ2Zg0I4MhtWuLHzr9kvFpDjtlF/rjTRTedu3FH9Nfo548R2NxAn68lycJ
q7qGA71oufHCOvZZ5I2PNVKVulbO5Uyp2Ap50XyNE/+zocNMTizuoFrfnOW833dI9mpZvEvE7hmr
d/SJZGS2lBtMk/CJsKZ9mdUCbkCRspWDMN5LcX0XR8FDTPaO5MA/06PDUe5toXMpgRX1VYJjN1Wv
pvw8Tb8zNDH89p9hmZZjLCnEmoRkgkfR4y61bjS64Uqk2jAAV0K9sWhGXQ2zCIOpXKuT1FGz1TXl
IMiKU8vArxt1l9Rfe1ZHKhpbgZaFpVWkD+ovLZ2cCCENTETtUDP93aSMlZ1XnX8wE93YJC33X4TC
f5Q1BqSmGX1Vs3uZW2AkxudaSXeCZrhB2TtSWpyE6JsCqK7x/mTcv8YUEIb/s8uPEz7cDY528tC5
VTDt+jL5GVP3nFk9qVzYEb0z45z2pl2Y2rlRZ6i6cRZGSds0Mnp2fXgXqd591uZfOyNwC1+9k+rx
R67FT6D83HHs94kcnKoIYtCQPGSjvI8U8+BZ6FiZzck3W4QP8EFSx5sEDg9OPpt+AJqaUB4YrJWm
7BIOc/UJFgFZjkO9izSL1bTVd6KLz8FgQ8GlIGXDJ7ER9BDOfxmV+k5/LE/qKbPXMDlXJy66hxg3
Ggr+LxRNl+iM0TMaEIBELk/6TDPW7sXY9jkSP47B8nxwvwnCi2EWPbJ+kLWqM0Kq9ba0teRN6sJx
uOlwYtVtMGc3pSMhSZ0dZ7STuOtd3dsUO2FFeXFJ6Jsn/M3LLsI0QnJF304QinobkcBwn2y9pxIP
OYTUZz3s5iFSNxGm9NHnNSTBEoWzHNpc5HdeXEu1J0dwmaRNdah3wS2XXWUHvG6Px9Faznp15r19
UXORx2GPOnWtxWiSdzTH2olTaeWLXqeKL0MgYQLgRSahWCxecJ7JoEmo/DROfCMjzlzndnqe7Xzh
wGKAcPh4BS27rH9NoKEjBYLVCZ9x8e2K3vJpbOjxndyhThlR7fFGf69NFGhyZzBSpze+F+VnqRxW
3vTdufx74GVzS7V6KiCVGd/l7S8jCdH1WcMOvb8uXw2x+FyjN01wcng3wA7VVtpmzi2ykP1ni9+d
yVZs2aSPtZkd2nZrEJ7re+P8IV8NvrjAiVWkT51kMLG75B4kqLcrtsPX2WEAG2v/zijt5Lh+b3w3
7rwadQ4Yr/JjXxpGTwjnUYPBTXDVk8o/UaKsJGZroywOOSFRfWr48yglZJ/2s+6fgnz78cp85yB9
M3+LjZAMw1BFAesjUZ6rmhm8y7I/qfbw8SjX2fviMy0a2HGsZmNq8CrqDv1x0QW/R+k4Bi2pHNVu
AxNXcP6p4sZy0y2F6kZZMVLAC/Fd7cY/SKhSe3zIbZYlLYLwoWRtws4dNt7t6NQIum5g5a289toX
XBwcnp+1td7wBMmhOahkxm4INW7gd6S/ZorYTvjfF+ci1miZqusAheK7sHwMuhsEs8T0fuXFVsLK
8lpSJ6IS6jHLRt2Zx0xxa7vbD5+rcZPcsFQdOkoxbR7341HnB786hg2LAgrag0ioLBAKXaIGxsAd
+847Nwdp75/7rb6VT2vD/Idg/fc4i68WGCis+QbjGOhJ0S/Zy3fjVnLj27WC0NoLLb5UwM0iLy0G
motr0r7ZazuGWQUCLoG8/9oI/36hl3b4q3CV0KxK5ZRxalfa0sLLDjNsGbmd/CG0i8cEkANek+4g
bIqzvnIhuC56vWz9vwdfHA9xE0qtLzK4eARJUjn60TgF2w5Xpk3lWrvoRJFmlXD3/vr8e9DFsSBI
aTzI6hzWErs4KE5pA1Xonrs5NXXHfemd+q9rKPn/cBb9PejiVBhpLIlG9hJv8h/apwRgeGxHj95W
34BosbPv/tb/+vGWWFurL2Lprz6tzwKqRZXZTR8HByzDMftKB9NNb9dSGGX+Tm93n2qg9jZLxmh4
+y1hCZKRBkOXN92dZNLM6RHUDbriS2SWZysqf2GgBc8vtyMhPRSzrVAY3odj96nUpW4jij020QoN
O0274y5+pwj1iF6PkKFenAABsOxu6LdyGDlTDdA4G7CZNv0bVfxZhdxiEiUnYqde6o5q3P+jqEKm
hx8pLDO0cyUL8e7ljTW0Gs3PIMZcIoTjIGftECVTVM+laHrWjJPaPMn9Wi7/9ly4HnNxsrdKOY0p
Xa3LWNMoQg7ab578pluhZ78AmP/+ZNfDzI/xanGY/ogeAQDtS1NHjhQ+Z8X3wQseCm/adQj4SX5L
Ey5oMjv3ub4Mva2jL4G/wv0oQhHyJMAb4r6rDBtG4LdsUPAvrUbagNLZDGqUy4dtpGKqLSh2C0xn
8n6YhbHhr+yoQTsjiFFO4X8DgTG201McfSlDzRE8nU7gSVN/K2SEURRvQciilngjZvj50OUPJxkx
j27To5DnS5ITd5Qfm599ACpFfqow2RXpjIalQIPIczTZP0TDxQsv6UjHPqxdnIE/qcmlw6iuVL4E
5Y0GriuuFCegObOy+94G8OsJXqQ1UubpCGmG6gsmVsCKe/qEdW5ffPJk9JSEHyhvHnGW1pyw/uIJ
Jx0HtlVCzNpaWpyKYRR6ZTI/g6E8x+CvKmT1k9i8+/hV3+aJ12+6OBPFQpVVyEfqJQQ5kvk3hugd
cJQ8YLa4cs9de5/FoSiYEA4Knf0oy/E2ssYDKP2Tl8Urwyyi9dUbLVOYrFWkqAZOjWv1BIeHbq4e
t/eC2Z+6rNyahjtUN1WoYy1dniKrPaT4o/sx2rWTIe3SLl2Z4MUd+/p5FuekOAlJIrZ8R6FU7EF4
6tF3CZsWHSfxPHr6FgVyclf+SSts1OC/fPx9V2Z9qdTbxQHqthkRSdXGM+K0kZxu8YxdSYjntXgd
kLg44SCBY8Wyy9eFQmiKHSL8OLQ5lUlDParAsA0Hv61B5tx//E6LEtX/T+nfwy2yACM1hRiov3JB
R9npm9YV2p1uyUesmVwzq8AT4NTaIMUTK06HJZCGa4Qa6o6O1I5fwj/OfmTyuM0ka49eotvqjiAN
Llq2K1zG9zfX38+5SByELlCqzpOVS0Yci4mbccI+U206yIePp2RR+LieksXJU3qeUPcpq36sG7z/
KNIF2h5ViU1g5dsZtxHHAYZZ0c7TO1cV+p1RWu7KM7zNJK6fYV6Lr46lJhnEWu1V5WJkt22AWF95
VPw/VWbdSBqQS+FZBdEx+N2hLYvdx2OvzfQiYPtlrqTAvZRLIt4Fk3UygJBEPio40ZrZ4iLp/tdb
WvSqZBNk8ZU9cz5NlaqX43AJQYdvqsLbWZb6MCDunNRFe98V3U9gI04by+g1a7fyOE3bJihuSr05
xL51n3ioH2tFfKcY/a3WRWt7ccH5mh/QglIG8R51U0QUr7xMJBm/eF0Ge5uMnzw/KgHzAt6CXLlD
E2A/9BUCcLrxoJbCLs/MkyGKpyDorBvku2iPa9VZqqVD2qkPUDfAj6ZGhBeCQE+yvhFH7Y9XGrcD
E+RirgAyUqj/KHXogE7cFXp0iCUBOVO8ncJQcMTEOrbIN7klcocOWuygPnASsvugOaEU9NxZkWgD
OlxrKr6NRzMXC2oduvsQDHV5NrZ9uxLrQgksvfbLS6fFt8PwJ9cB0hbBw9gHe0htF3XAFigwN6mE
3HQp+58Ktb8AbNX9foPY097vf0WTubJGr5MK5BDQDUZdH1Y9zK23D4WQv5woSldcxNRApMzYjmV+
QnMq22gSkrhj6ggxKU2v9v98YNgmoq7pGNeJ6vJ+nap6PmSS0lymVNsFgOr0QXluKcB6oQgQ6DnN
YoB6zUqW+k5Ist4Mu0gtWKOxUgSDdyGxBCJa70xBtIN8tC1wETip4SqDetOsV5qH2y7r7zorWAtJ
bxfCy16YtWhlSZegFEC4fDvndRnL/C1eE1JrVE5mFSi2VyA6aebJshw5CWHT9qEgAqxvT1HdI7Me
/zC0+KGSVcPOJQgSglUlrgDGLzZXoQ0vnYy3J6elayB+MLmQ4UItv42s+nEk5HpxUVGUKj3RNgUU
ySftayrqoRsleWMjS/kbVDm4ON+ztoGSf+mb8RklvqMhDHceskgEezBqOPjYsgZpd5KVYtN1TboX
GjhuzEp2AkB8q/XWHi+d0i0G7baPVaiYklubqueUWmwXdfYlEC14cdNJG1VKn/iifytS0+4bcNuV
6hTTPVaZt34+fNHN5EGIQnY7qFz/61Ql23HqNq1h3YLWNunB0pHe9CM/3+g2STFsMHaqGzw+y2ln
aB4+OdGxlTRbn7Ktr+jnIfzZ52DBJsWOOCHJHVw4PvsIzde8EG+SUXWtNkCOv/sU5wMsNbE+dkYF
EFd0+15zvXB67ILYjXzxs4pyipxlrjUGe1MWkP6VmxFw3Y/E87nGMEu6jLB57spGthnD7pcCtmyc
RhiHwl7Tc0IFZFzvIodbBYRs00yfwIZFgz/Dfx+xydhJ9JuHCTPfcKS/mCBpFzY3SB+fMzBuSf9k
VMR7yQOqGpfOEImQDrz+WIhtuZFABRYtKCjRQ/c73Y5Ff8o98KxPeYIdEE/m6XeB8rtOwm0xjtsA
KexMyjBe444VpOdWwq41r7HZbeK7sptqp0pgJ1VFjV0TV5Ug+T35VcZ/6W5rlfyoGvVu9mwSMm9f
lsOZ2dp7dbersnBypOyoVc15SOSdWQc7ozf2TfeDhuhZUfy7xIgzV9L9Gx1QuCNGkr41PUQfEu4j
INsDxEAqhPqRWKkAeSPWqwaRg4hniObhP6ZCcpDNssD0BCWUh5e0sqLqK6GurOwyAaEDe3TsajBJ
H2cRy3K2aLwMwpFh6VhIECrfhos2yQZhKBlETMwth8s823e59QMTgL0QWpsqqr5ZPvBN81IZhyro
WAH/RVBglL9jAqfX/BTgHF60iGl+Lg+KMaq8Mjazi3qevvnJpn8stvhseXaICNjX2hlcxOXpcoOj
89e1CN7eGK5HX4TtQRxqSfYZvXF6N7/MolrOQMGrCihuG8fyLkK2crMmZP3Saly8NNxwVcPtA0/D
Kx8vaPLaEA5qfmlacCh68KVJk61kPEvKb717DIL7IM6x2EiduJA3AYzdvIFfDl/CT1MnUgZgAEDR
8CbYjhR8bIRv5U1YNPdFZKS7XvehHdS57IAI7Y2mR3gpFvdWlEgHwYhwfhLLC1TUjSeZh7AeS7tL
pO/lxJPA2Jgw4gDi7D8L7PhB8l1NasAGCAdKvNtJ8u1G1PDCgwcxUvVpfqrtOUlmDyqB+2Rzbttg
U6L03CBGOvkPReLfxBV8P9VEciMyWm2XlDJVtlFA7VIKfmAVdo5mT/YJ7rOjlKw31FEdo5oOVtM7
MgU7Nwgxu4+kvqFi543N3mtQccj1AairqMysitjVsHQey+Hbx1tkcfd6WR6IV+EQwYWKbOLqwNKU
aXZkZ3noPzsUO9FE3HCnaTAAqXZiY3zx9IxtI6LGKrYXITKPTSjchLK299sZKwQfXpuOkh59HgXx
R1d3lFDhXLHr3CSI/nz8tO8k62+P1+ViLluUBkOOV8TZTWf6Ntf9QZXjLdg4Bqr71DyO+CNPD+rP
7Lym0rYokf+VfejijGMgKb8GaWog4z1VDctL0aIdTQ+Ts87V4Ts66Iu5JBWOul+r5y40Xa4GXWI2
halqazMLykvyKbhTthijXCSn+DKeMTnDZBvnrW/iU3LrOd52sGcErtCD+NuicW2tlGKuLmWgNyTF
UOfkS5uVXd5G06TLuqkreRKJLKTAEacIRhvMm+uDGP34Q1/l1ouhFtdfUzJCEXPEEiE+fw9LZde4
sxnIWmPnpaOyiFL4floqnpwYHKAb8vaVjEa22kqI8othPGNzt+kL61AXk1sp7ae8xhjIG3+m6rRr
5fi7mSZu0ipPHumINnj3XvKH4iWuQg9F/qnjSq5na9r52ryeP3q+xXofEZHJVJN8V4aslDbBndbg
6h52A7A5cfqM8BysA1PG273aRl3xaRYhNmGY9B6Wm5jS9IkrwRD3NP2gRjGWCmxZ7wz21ZEkdKZN
FgmoKgOmjU5ZFmtI6gkkT1qFAKGG8GreOLNAVK4/FL1mJ8Ujcgty8mnqP5fG56z5KRgxJMaq5YZo
2iY2il4v3VA52vT+XYmBoVRc5NY/C3p1LJvHIoQrOHyKq9xpFe8siNYxitfuim9X6V/nnYaKhizK
soLO4aJqoVl9EhpNw5Thp5naSFs1xSY176hn+/j3uIKN56LrZVhrHxE8WwPFvJtzvB5/UbpIDRzE
VIvxe7t32xsu26FruY07Ohl+UFw/nLWG1tobLxZxwSV0qEJsSLQw3euV6Pjq4zBXZfSV2ud7qYRm
6Jzo6JXMtkJvdws8pCC10o7dkn0DsOYl92a0UmJ7d8G/GmIxe53c+CaETXimEFVStPSL9EHLjkEd
0apC161OV3oDL1HraotRXZFNkLUm1/m3LyXiVKSL83rpu4vWPeE1/xsGiixYt0kHeLBMuDlB2COT
NpXm00xqDcdzmsHR8y+T8iMgievQG/KRD/FgyqSJ7ZNP6XCz+8FwMx9mXjYeS9HHH6KTvkj+Yxq2
ttHBdMJqcq/Emq1U/aHumnaDIZgttreCcG+MsT3okj2p2ba3zoUFq63SweeTs5U/4wHnJivQT74g
tZ9ED5skjC5AiaKXLU3W88fB+OqbYBuqE/rnLJooubx068jEKdCWk0s+wW8a77mJHrUOeJ2R7YI0
21MNffx4xEWRnU38dsiXduqr0mM/xhLrgCHnTSQ/trtu39m9ozwCpdx9PNZ1BjSPxVvN6TnCJcuA
UQVNJ3YoDKFwoP6EMVm7Rrw1zGlvjd1B0PtiI8T3cWrtFbIcOMSQo2lspQ0y7GJJ0anJQ0caw1NV
SDtRKs+D2Lu1GJPbz1BmNVbyFXeLRUrw1+xQ/5FnOx6NX4sNT81+CLVwwK4PQRwtjiCn5jtRf5Ki
1qXKkdC/r3HFEx5KkN+9fIRN6mYzl9G7AS+xF+PB1czvMrLno5bfhmXpZPVge6LmUGqk0Nq2h4/n
+CpwMMWvH3hxjGmjhzgWOPULbDAbaXlF9+3Ye/p4kEWB6v+nxTLYspQLrwRoLKq7PtwSpsWtZ+Dl
tDfva9BDkwvjdXXdzCnIm7gxvxNXHE2HR0LuvMiGBCO12jGvkosWmXYOki1Vf6y80NoQ87+/3gV5
VvoWtRiyIAUHj9tAwBgittNP3BhhpLcn8InrKoIvKf9Hb7YI82IsC6Wvl7zZhmouZogFLTdH7/fp
b8NtHditGZHqhIkd/Jlit4brUeZ2z2J8wjFFAdQV0J1ZLm81CtS+MIv4EsrjaWi/9QPVESM5+e1k
ku5g0jJgaLvTIrwic8Ks0tmtRNYbp0+ql4Be9rMnUf8qSKITm3W7Mct6VyvqXDm7qwLLBjaBsXHV
bBpJDI+hHDuTGELUDzlxvBgvvucOxQBxkFdSkyU+eY5qCncpVdQkEYWKl6j36ntmiICZ0tjGF3M6
jwqqEF13200l9WLpR6d2z/qE/Hytp8cuesoqwBUWvFwsL7tDYLT4iLWR67dw8Qu42IKRgJRTG1c0
Q+zIM3wBgCBu0FVeicXvxUfqzOTH3HowPVpWalTkIsoKIO68rR7VXXsMdo1THGZwdbxTLmW/mcBw
Di5s54fIjZ11pJw8B7TFinjzCIuNoEYCqJIItECvf0u1cYN+weccTm+aD5/VkGaYWUAH/TqWkFtH
YaOr0N39ARY9lulS82UK+11L+QwiwkYCfBrgV4/H+EErun2utMgBqYcqReS7+KWCbPh4F19lZ9iY
zdpJFKZNnLeXNSgjlEuxTfXkEpfCaWyfIkN20CrbtPARPh7p+jbDUHi5sHUUYw5Oi41r9WWsTZ6O
Lp+i3tGA2OjsnEbsz1JvuYF10nOF1njo9O2TNN226UEY1U2KBKiXyo4QjW5n1kjp3Y2dv8lj8+Hj
x1t08l/i85vHW+R28cTPFRIzvYDTQf7GHH6VyaE1kFkvT77c2Yqgoh1t4nZBmpHfRuGNIiASsHLe
v3dMzJ9DpKWGogez9TaqdlJgpaavppfCEsPNaFiHPK42KerV+czGtmbz2cotDG4v2ueRm5Y/JNuP
p+K9NUGzTbF0fkGMWHwoSCraJOd8qEm84492j5hw383aZf/4bsCSeD3SYs6tIYvVJrRSkpsTHaVN
Bz+mASGh9CuJ+ztb9E2LbrFFa1zPJ3WgOKColwG78ZKzQeby1Y3GJgZG/PEEvndGvRluMYNNHg+G
PJdi1F35g9Pe+BZXuOWhHOPg0/QZalF/PzyUz0BT1tbPfLAvghF+PehQySqSWMpLsHoVxZXWg4hn
qcVLborI6oY846Buxi1lA5DCq83Pd9JvxoP4R59RgzC+WK/BYGRJI2Mdrxvd0SuUpyz4ST98G+PI
g1gOKnCq3QXyXeuFaM+YbmrlR11u7NiUof1R4lTT9CtV6S056co6fkd+T6QlDf/eMmUESc15Vbya
C1zOenFqsEmrXeuXvuu+jS7NHpM+iQP6QrBjmBpcmKKtWqGfsQncNWLBvKyWH+P1AywyyxENpipU
eQB5mGlFvt1hDP7xWlsbYnFBbAptbAwlKS4JSghiS3+xnlbOiJUhljU+sTXDqcNmlhbVsDGh7wb9
uDLEe9GXUINRqgQ7abbyfPupjMIzclQZ5rpEcD+wbHHKRjOJT4TJhT1+4TK5TVam7p2bioRk2+yx
BGATbMVifWhp5I9CSx0vRHg7NO778bMs3KnynnbmJuvyja6XiBpV+0LBmztuRKdBHKPOv0RpfWqR
JquUylbx3VAVVxECR8jzr6onUzVPu1+WrD+Gq/7v19nn/MikOjNTTcT09O08xXGu+U1OIBsCz54k
zQnE4XvQPbdtSFDJvietuFFzAEmisvH6+JhIwf7jBfdOcOMROBXweDWQ3lv6LcRh4Y15wKzlGA8W
ReqUKkS2GLktn/aokmMohvZTiYAJaayd6eBWgnw6y1zgNKXY01Td1b3yoBqrGnzzInm73SSOTW7K
KPCBfnihKL/a79z2806Yn4xmsEt1bUZsp7+tH2hLKbZ5KuzEjpuNsVJ4XvLcSZxfD2uJC16bgS19
6UWEwCh96vPoOZaJanLp9v79vFsEmWJ8jba2JXaEwGYnTMcw+x3hHFbVhyBsVk6fj2eBZfJ2iYzy
EOtxxSzEkwGS+j5SnlJUV1ZWwfxS/3mu6ZW+HSXLFdPoBa+4mAidJR33d0Ogy3s/0LkL0+AkIxTX
lP02EpKVAsN1OHo73YstoA19UNUz3Kauf3rSd1SkV4LRdf7zdoD5AV4to7gEb5B4vJqO66zqc3e2
wo0gy04+riydtVdZRL0IixRBzlg5wliesyS56VRlJcgtsf1Xq3ORYyEr3kD5ZIxxyHee1GI8D4M5
LhxR+zUmp8YCEIC0hp+vUDauE4O3s7gIrtQg9WYSLE4Nr0T6C9kcKPppl4DYBHkwPE1+sfLd3smd
GRKbbYV+iW5xjLz9cE0W+6MFNu6iWecKJb4RRSur/OKBmuBBaJ6XdqlLj7nw2Yjle7WZVq7Q75xi
8wOYUBxkMnhxufUUQZp6IKB0w6yNbjgsGxVUPBbYAgCwDXIDtoKQ2HO6bdeC8rsr6dXIi+2ot/Go
Rxkjt9KxSm00Q2yPhsomiw7Bn7kqUtKgqtfudKsvvJjx2eYsSzsWV6BlUM5vcDah4niMA+G+E1RH
SfytEkzHUfY3cjk7sLf2kMqul/r7SKtWVtzq0yw2btCXqeH3c2RwzcAWku2cRoBzCV48zxvxAJJh
7oOyFlai4fyeV9EQavWM/eLzL4tClZSrcj1Hw4Iu3eP0YpKKnUbjauIeIgJGjWudnHej/KsRF6ml
GbW+1KjMvFr90vuzhSSfmazcmt496oGm/Pu1FsllzA0jjio2VBieB9PcVsNJmwny/rGNH3IEA/sw
tLHQdspJ2ll6vOPWcxNQ7ghD8alXp1Mrrp22LxjyD6b6BZD6Kjq3bdPzxMSVVKBzBvJBGu/iXPxq
tQrCl4QYdTtCCSrGDBfQZj9Z2hbdrwctCo+mzx0sBEUT97fC5B/7QHETX9wnrXmwxPIYS7cD6s5+
9rUGpKr/aPBC8XBb30idvmnj1ml6AzH4kDEix5e/DbRerGFXoMyX+fpRLw8WoMPSN7YT+pR58ITL
5ybW9xFJmT7GO0F5CkMFaJNnbBoUU82SAcb20ZNutPpHIH43tWAXIE+n9/JcHTlQIHhYWakr62ZZ
8EmrBKZSy7qJ0OSRHJycTXtyFMxyHyzXOIsTdAW72kCIXNudcwj66MMtQpQyANxSGj5cdBAqR3H8
Y2iPWx2Z5P9qg7xz+yMY/7141UVsiqcwFj2P8agrtHYgIM527mTHy3ZS7YCwcRCgw0l0x1radOUj
OpVO+GXtBvh+cvjqKRYxCXJUrIxzhJS/o57oULBG6S9CuW+D7pIbg0cpNhSxKRD+U6brXyf/q6EX
2QUY9TiIBoJSWEk7JHg+1eWfZJww8c4RsmM8U9j4gvbzf1xhi4SDLn5nquHLGwNDGd36ouytdJOc
5mOo+1PcMM/rrjYvhbGPltci3xAby9MCg88d0LVH1fiQ+jJom3zbtN8t44sMLFKuabv42UHxk7NE
TXow/mCN4hS990lvwLwJP8JeuxmLwRF5YG1NMPq6+T5fFF59kGXMNrCmKQw+SOVguYdhbezmtu7g
927thkffFvery2/lYFr2j5uk79o4Z1Z8tUZYVTkLRgd+8y6OH0Z0rybQJB4qgx2iDoPwJwmTPff8
lQUxz/wHX2apHjFafRXHDa89jrnbqfiZejci/u7leG5l8zaVsaEKRkc0vozB75QTtJvFRNPj1Nz6
Aj67wRpq6eU4Xj4RBHAcULn0wyxeXJH8wQsrX+GJpOGECJfd+YMt9D6sqPLUtFsjaLeC+DUYrVME
RTEPDfDb+U4ebhGk/ZyE2f00a9lLgXeXCLCBO9UegP8MlhOEo61i0Ax12Dbr/KjlX/XkMJQALPLI
EfSbJvO++wrgQnFU77VoQjOzrO8aLV+Z9PfC/Os3XATbQRfjJJ7DTtsg5UqnASfEL/GaGdw73Rfm
8NVELmIsFQqaL3Pekxw8dPn+BKod2Aim5Rcgh+k+dAOnI8hT+yPOU/FD4T29M/f/Rd1TfS8DRnkM
mBT4D1HVF/u/sfIp0iYqI3FhbtOCrtQY/8KSAnuPzvs9FcptaIbQcuNtiC0Bdr+b+v/Y+7LlxnEt
2185Ue/MJgGOHX1OxCUparBkS7Jlp/3CkIfkPIIgQX79XXRWn5Zpt1n1dh9uRGVkOW0LBIhhY+81
MM1rY/qrln3PrJ5qeIE0pEVtRvXaHsajrQAo5r71MTWlX7qJf9E2kprbCYNNB3CPg7oqwLwFBdce
osEWIQ7R4SCpmC2WcZVqyUsthqsWcJdKeMQcns3CAOIfUtAQk+4L6c4n5gGKQOCk8FWUWQ7TDi2D
Rr4aO+2Q7UPcbMvRDS591tTODRLfFeq2JMSmjb+HYJMnx+prYak3yRhgV23mpWriqSzzZEQYStrt
5VjesRY+M+JJAg+C9CcyAIVeQCSsdGr1IVUew+JZjptdawD9kwX5slZbHMj8DQWCLYGYrIYp3Ybd
uowtm+bWAtJBfXKCcKGHNK4bBvEVo0limwRVgiHVXgVAsVbsQ2aarTPI6mkKsKpwylWcsucoJMja
ugDEn0IT1GFVf7B4fK4QrgeJghmyzaKbbtQzg8sOFlV5I2EoTfylQjc2SNcy4J0F9soshGGWsIsY
VIZywUt25lKzD4VyajVoRvimVwCFwokBQOwmocBfBoc4RsAhG2tLwMevlZu3Onj9fqv7MqMIu1N4
fY11VGD3Pt5Ag0ZLBIuS8QaiDyvFozfQ6erPSmQrQIKSBYQrl9qTArm3Ft7WPvwqwsX1aYPOzOKu
UI7+vO9aCi4jMEZRYaj7Ht1fRMoNLfWmbooaXFDlWWjWRsriOxT2QttiUr5qtNhuGqgipQpc5nDq
HUjnh8DqwFM9aiWHC8Ds/MgHwzGiGwqJb5Fkh1IqbOjkx/YozClqv1y2Rco3GjbUk9SIa5MaBspT
OkTtg+KexWVtl4Z0CKP0kWWJp3DYjlWZdUalLVl2HWx/ityFBjBO3mMlt54P2wIoSbcwyWT3Q12d
WqvOVxKv7SrPXYmmsAZnEl0gqztus/I1/G0AFKlvyqBx0lz9FfuYe2YEZ7UMmw8H3RXRRpm3q6ik
KCMaCLaSbm/ywYOviyuJXQnlJJAVySrNq59qHd5mcHeRpFbCOu1OSgS55T46giIOwx6z2DDRr2uZ
vSqR0BakjQcQOTTIA1P9Pq3D2DEhWLgAn+ulg6R2k7+qSrEK1Ootr5QGtIh8BZMA3zGtNLkDWbZw
c1T2vboazqRv95VmQFew4c/A8NEF2MXtIki6YRlUOBYllBogJAyBc3gnbBQVYH2Vt0vZN191kH7t
RoV3acnuChRSdSsE/BnEkiiymwF2FAaKrFIZRYvvZ/wE8zyWTRWU3uH2Jss66rvvMc/FJBNqEyci
1jkS94GOfdAm5wrGfmD4LMwbawk3Bq+8V73sZr7wrn+x5X9oexJb9zVSTJhp/KibiCbAu864/tQF
zXUItYLEDN1ay5ZWxSXPlPWXpOsXg3zTNmzvE3g55MkarjGJzeFNIUAnIkOIETp3jbLoCMwJs2NM
6zVsTwCd3WUDjB36aiUhpVmCdswGaaeEyZIACV83YJUZyQr+47YYxLoppVfdH/Yt8Z/jRDkXhK3S
ooPMuFV5RFIXvc93ujAe/KzbVhosDXwlvYlRdS9aaIj5Kv74qBUxcw9M96PIxKMcRHeyyl87HeIY
cr83zcawQ+lXLCDwP/NGx9BgEhx9GNXJtaEqokIQgTeab4vr3PPXL8JJj8DSOPOv8KuQ2ALZApul
BQ+nT4rNUh4FPFMUDu2DfqFDeUTHneSUX41SOdCTOXZzKatxB5727rLBSWAUCj1RQM3gx4wdk/o1
j2F/kzbqVe9rCzDvIv25DGaSc18ga5QPnZxESTheKxhXaOMaKewncD+WvkPtwUNldA8vD8SgSyQH
+5/qz2HRHnzQxt05jcOvcqMfnmGyVnjQpYZf4xnUZX4HgOByzE51W2LL9l9o7Yvw80NrkzkE8lZW
5S1aa5BhGJXxLFh/LFQbkYBT4NWCVHPIHr6fuHNvdnLv7NJEBCKk/FiN4vbyxu/XRqKBuUPdeHjS
WbyE2JTzfZtfDyvIm9BT1zCNp+pgVlznScYwf/PugQW1p0ZPddADr45qGAlvaS/D0RroqKpb0eE6
rOZYD+ZXq1VFMU4BCArez+8RycX+WwlI+rLc4kdehnu59uF+VSKY8Asg/pvi0LZadg5KeH76TXzG
uW4Tkd50GkqsBY4ak0AbIsuBD4yNAseZrm4NOdrKub7p+uzcSVbn4PL2hoLSSmlwinDf8bXYGQhk
UmjmtTh2cvknrywv0m8tZtlx0sGpG/bddOk30aoo7jvQobFNb3JTPmVdtg5p7qXZGgJjXgX/hU4H
M1pDJGTKS5IBnFxb3crso1UpUzfT8WlIvJUFXWmErIwMSQSz8wRhngkwHdPIEy4FMCwuUPpOGQSA
izfS0xXJl0VyP1oy8jC2DQOYMPFq9uJnIAVbzULIARX+HvxQu6wgiSHwL6B7QV6IzqDSxzv9x/0G
8CptDAkVVEsh3YjvX7wfakU89VUEYT2AuBKD4GrdXSVl6+TpvdyXO1+jM0fy57UHn1fQbBX4Po1/
Ty5CVtIhwZfy+lgla71IIGT9bPiS+/3En2tkksoQiLy0Nm/qY1fB3BVgwLzsEN2QufX1eVF/7Mwk
oCZ1kbWDgXaC+3zbQ4xxVe+RrCxvIlAlBuhw2OWiXRAPHNpIsfvV3KbyVYgBpTs47ADmiLLS5PXx
VINtBli7xzLERVZDE+lsTf+rOP2yjcmRFCc5gAMx2hhl8KoNZGTAnBqcYt8s5zIfX5+3F/2ZHEW8
43mfymgL+THcgnsbuWqYTo83EuJqTryw3DmZqtk2J0eP1fkgoQZos+htvkCUBVfchb5OIPjkVqAU
uPFGuvu70xMn7kU3J+dP2bIg4VXYYnoyXFdwI01Hgg2fi5U+r260YwByYMDXGUttstaqXBtKowza
o1EwN7YQRQbMX4OF0A+BIyHlGCHkM8m9Ee2Zsg91gapFujBGc5YYNsHmI3wc7JbOFX0/z1rseciE
mBQgEWDsJqsmGZ2oowCgWBk3c960KCoEM+n8mSamoCCjamqi9HIKUNAKuw0o+9rc2tc/Yww+dGOK
LfOLOutAtYdJEAXZJZSLJw5NMTcqoPvWpiGF4mefb0orym7SBD5BCtFKG1o7MeyxavCncx8ESGim
wN0IuKsIoBXcWsO7qKxyYFXyW6PJzg2SGAFFBSDyoQzv97lDW3MR9jdFDivDjNzVGrkaRLeKiptM
k2+qQLrvpQTbaviSBMWplk+ynMge7kfXhZUfCgNeiqaRXffEADhHfVbhOI30kBtXcIFqk+OgGV7U
PvuAvgVWvRuiowonH1DlibiljG/NWNgAaDuVBTquQJUC9YLMku1Y3JXJCCoGhjk1FkPULspmybAn
9s2DmumOFJqQe+eOAuQ5pAMcFfbXTc6WPk1PGTbHNE6cDrV/nYknOaeuaeYei5XrrjR3YXBTEf0m
RGJK7nckK3Dy8mPc9dEG5SKwmeEJaPO+URyhgoYey/6uCrVd0Zk7BCXYj/PhudSg3AlBl/CpKgnb
oEI+XGd+DX3+FMlSiAESp2557AoF5kG8sHOmeiSGsH8qA7P/HFn7fEy0tsKGK9fZLyGTzkC4zutD
hX+LgZ7Tgh3p78MIlkndTe6nrqX1KwPwGkUpHNrnrjxc9c3otfig9zoqdbcSVNwANhx/BQhBvNoU
Wg0A5ScQUkyJbdYquCigR5XKITLUk8yTVQjPjVj62RnRutLhE+dvSWEC5sWM4/d71BfV1fFsQ+QI
gjPIXVO4goDKc6YprD7KB76Ai7cb6rv01nTBxXY0SKXYowHFbborZwWPx21pGpRctjzZkbukLSRI
stRHlDsdWcEESxkomaZddJoNRcXzTE8/B6noKbAACv6AzDbFRQQ50sR1ifbYoltQN3eRC1+UK7oR
y/w0R4T+vDPhIqko8IQFDZB+IoQZuOEZJkgBR4CknWB0zprl8nxGCH1oYkoA00J4QZV+iRBrka+7
c3MLF5gR3Ms9/1bcx1f6VbxBEneu5v9FMfFju5NoJIJduIgadM24jYGSFOvyBmkeF5Iq8Lm1i7vw
qtn1V7NGLmNQMJ0uFyP6fgm6iGGTOGeNYdbj6xNuf92/wcDQ8W8obugqcJlzGYivYsvL5iYxCqsU
FUhQjC7nR4GVi6RNCp3n7+fkXCOTJQAV9XzwMSuPor5jIfKzo09aOwOgmJmK74CVi4HjEiulkOB9
+YWEZPS+ll6+78U7Kee7VzO59CJBGjah/D4j9A1dxTegVTumrYCKOKff/wWBY5x9JqhykPySP1ER
zUCLfUZwlaH+OU4BiWgqc6GU5lWYwhdJyFBvgU8icmf2UPcKHKbrq/E8Eknrph156KDLk3fBdY56
HwnkZ73zBydvwmo9MyZf3RkMCoVZaJpAJn+a944ibuSI9TDqu1HNlieuLGyI4ICfVXAw1KBbuiAu
0rk6TuUMdB1HZ7ixu98/xlcTDGA05LsRbI1FqY8XP02vihwCwuyowQNOkkMv75+EEs909qu+XrYy
uTv0gDVXhR+zowVD5qCDjV9ZOUxKb9XwKPwCPhMatPDIzNH15VQA23bUmiC405LxsS4mtuFDRpeJ
CCm01E6ugQCFRIoObmZpi7V1NaxgbGgTaPa/kJ8NcDhH1QQVb664/Tn4piinj5xYJA5VU58E+UDc
tkkqAgYtlWAJvKajyN0KAFyEW29ESRyeH75/pV8t58sGJ4sNVOOk7dsQFrAgMqRwHhpgKPjexH+8
iP8M3or976XL/vVf+PqlKGH3G4TN5Mt/7aKXumDFr+a/xl/79499/KV/3ZRv+W1Tv701u3M5/ckP
v4jP/7N999ycP3yxyJuo6Q/8re6Pb4ynzXsjeNLxJ//qN//x9v4pd3359s8/XgqOaz8+LYiK/I8/
v7V+/ecfylix/Y/Lz//zm9fnDL+3P6fQ1j3/4/80RZp++r23M2v++Yek6PIPDdct3Gug26OCZPzH
P7q3P79FfyC+QIZFpyDLj3mwvKib8J9/6D+QCIHAEX4afE3cKPAtVvDxW+oPpOxwczNwh8PzQWnm
j/9+wA+v6n9e3T9ynu2LKG/Y2KOP5ySyfyD3mjrYKqiD4FEm80MjWtIHoRQcitBRe2A/k0VySgCG
s4frUUgpXSCimzstpynIT61O7qCMEezMzAoOYe0Gq9wLPZiRHsAyWsAR1JtbdNMY5FNzk8yPXvnM
UDM0RwNXukV8jVwy85TYCZbjyQOznhU917O82ym481O7ky0HRqkNTVBrP6CX1919DQLc1Rj46C/B
K7HJc7OERtHcFXSyiU8bnUJXMhUi4nzIwkPnQCsOEIcGhaZDsLGQPPdttk/zhdDteemXuVHWJqdH
2OjUCmHMfWAwgVoARIVjbIFBVm9b+Eqy2wisSJuCxb+cqxRMTpRPXZ6cKHHLulQVUXiAiNEK9Zj1
qAQvz/sjzA3tJMrTIsOncYp29J3ihY5iF0t4WSOWjZbaUtoMb6MP0sWO8ueC/bBAx2e/iJY+9W1c
wJfHlsUlmUhmgNfZLeo9XyaYs8YS4j3OX3AjnRvJcQQuWrN8bGFmju0A73CNUHZb4FLswed5zO91
rrGpj8obeRBv9ZsZ2HPuZnO7kTbZjVI1hmyXhSkkvHCf77NFgZoPd6N9CEhyCUjyHJ9qGox+Gt7J
TtSbUAAE5Ds8GGW9H4rWtNPMPCmN7rbtU61LngVj7ry2XJNlcI2DS/z373fs0Xevd7I1kdqspCRK
w4NlCtdgCsAmb2kHu+Jghrcxvbp/6ulkM4rkNFXLcfKOF1qUfWPQt1dsFy1RU75rnPyQ3cGDA3W8
QP4dIHyIDy7n8MwZ854zu5hUcKRIU70sQ7iQQtcIoTSd09GZa2Gy9cCDQWl9gRYCWi0aQ3aAlPz+
Pc0s/alMeB2zoakNbOV0aGFId5eWhgMi3sxIzU1HfbLDpHoBjBFFM6NvjkDKb4FCP9iE7SG7nSNg
TGLR6YR4hypcvBbBIL5Wpgmqmrx3w9xfd1Xl+QokD/LS6ylw5KW/+n4UZ7aXafibFFLeh0YRHuJm
rRXboh3gTtmCWlPtWLUtjKy2Qc2dG9RJ6uhTRye7SqJC/dBnOBGFV6/LrQCQW1mFLkKOJQRmPCin
uNJ6Xs9kbsVN4X1lVybcGOcMxGLWPZJISCJixWUOzHm31obAL6h76Fazk2icJN/sKfpkT9HbIAQK
DitdQ40EdoUOVIhXUCS0VeskG09+n4EZEIBbFKGQoWSQ+Ouev3/Pc+txstcwzWegX2PEq9BfwFPV
6au/J56M++PHwPXdAuRi9pZdU0iCj0eFIv1UqgWO/yXMe6FYbJUt0CnKvc+1aw6xe60SysKKSxMy
b3Mk/Zk1ZEw2HohUt1CIwHnZ895rpA4gdflk8GzHlPjOzDoouhT5zE4+M7hT+RCtMpOA4x0fjJi7
gO6hGO59//rm4nNjfISLwVUyVpp6hZk7+nWX+xyeHu3GBBCiug3mUX/jIH0zX41J0BHnghhDgfna
OUimA40bHYyFsYxX4UZfzPRsrq3JXhCrRku77D3AkV6ggnXFveLur9Gd5jbzaaXN6rK8Aa0Au90a
BaedsBMnWYcrUI1m848zW5wxWfINjVI1i3HDGQjKZ7EuOYzAeReS1Hl5qOnPmVEkM29ssr4zDksU
KBiMQalwUd1eWQDK5HZz/Vc8B2dCpKkHZwjToIByTEaiPMlJ7Nb+PYCctuHfz/RqZhCnuIcMnjZa
NN6cAk3xF0J0C181Fv5Z70EUI04FRwwmw7OHy3DqyeTsXOdDDKzJiCCEOIxTDDAlDeQW8JJccWce
bmbVv4NqLpakoGUFyApW/WjFyiynzCGTEboAupkwUrZJ6WJWzV0+Zk6SqU2AEUpQ3h3e33PrQgwb
ObPl6HNbrBvUaZ2/jV2Y7urmZOORw1JPzRoxyVDmV10JJxg9oseZofyqV5BxR1YGiFvQWyaztxJG
nED4ftzduoU2PLDwMKYgDEeGBAicESE7MiuMirTM501u1CuC1quBKv/71efi/WUdbepEDfX9YIDj
YN6MT4AvbcsS4bCXzQFiJGDbcljI7C3TIiHQ8GohhesoNam18aHSC1FmkkgAOLdKQL1Ilod6QfUW
uucRUseSW5S0tdw8zDTc9g0SQ6otKGptKStBEqzSvm9Lp7dMSL2HkEfp3FTohnBqJit8mQ+aLm1k
3ejU4i6VmWV6RkxID1sMXFESOJczGHmj2Pn+Lv5/7vAP5P0upuWYm/yQO9ydeR01EWcf8obj7/zO
G+r0B0jhGG8Zsm2yApeO/04bavoPSFKBBAQAh2xgBmO//DNtCATTD6i7QawPGnoQ/EVe8d95Q4kg
D0nGzCFUJiDdDqW9v5M4VCeRD4H+iAJ8EdEsHQZy8KL9GCKANU01WAzhctJV91HTwa3FOKoU+r2C
MS8YIgPi2kqFm5gVA6lQrWleHfSqSpdFDQYKkeJflr7UOVXtkjwbZgPlXNw9lDCEj/0A5gQYyXKO
wj3BYgn8swIkc5CJnd5Em340NYPJuQnpq5K1gOsLIiPbFJ7jcEgcPazcpApTaDz4ictBIlGiFpXO
BkyTEhYIgukrhqToglbgeXDIl/s+8lJF5/+e3f/rxZdONu33QdJlFS8S9B5YCI5okYtFn0qFJuIw
Bg3B62sFoGm4ZNitkjt5NaIBIByjx3eFzMGt4244BFdc0a+VISntoVPWNY+vaB/teo0U15rp7+Qc
vmNqueqy6jYaBFSycc/FUAdABwhoBkBpHCIQmwg+y7Zv5Nsy0pcQMbo2h+QlS6O7ImTexaTd/w7S
Lq/200iRjJ7OUDmHciYFGgGT4WMPfahmVlRNSzfwzYfIYtcG3oQMK6nRXJ7KiZvW3AP355nmzbIM
s9tOvMw8wmRnHR9BQzbcgGCSokPPaTLIOVoWYWCUbhGKfQhdV+abK63Uz2+kYE5HzBWFFlpW1Ati
splq6XvV6CJ2fW/cAotAGbuPWuOk/7lSkSKiZunGcCoLB8WWIxCSn0iqO8wYS3SnzFftMK9cS5iL
IKidQaoA9a09lnqINe6yhjmmJsEOhHhaBruCsvS07mhAea+ASRBXilvZGGxo2xbWAvz1GWUSOo7O
pw6MJQgsZqA3NOwzl1M0gAYDkyFN4srspVbAAU/67jpQ4RVgtBBSS4IKKFZg7uph2feGzdmLWXp+
CzAtglvwqIRNdPiY+iCeEYQkRbAJXgrNvJc7r5O6DWfDvjCwsKHFDxaXv8wGcgsayn1lSTOrbSob
Ar8ZAiUDlNYAocDZPg0ecl8roz7ljQtT7h0xpBNYKVsp0h6aQDn3FJbtXD5zI/jFdHU1MwnHYfow
jDBUB1AEcDoI+pp0mrkkkFhSlDbgLkgyGlwd6WOYyA4snEBMy1PPytZB6m2NsFs2uVXB5QUkzO8f
4bew8vQZVDwCpORVQ4en58dXOYSSULGjYTeJlNiO2/wXNukFzooX2DAUBgGbiT5KvO2AVtL3VgXQ
GZej0uEw8LGtnrqWTyBg1bYFNt0MWmdViELsVgIVkGs1depMg6ksBblqyLFZ6y8D9SOXNfFzoEBX
Kan7CMYK+NSGZSt1WGko8zsh4hYkUDGjuxDp/zS5UljldeIJsuu5bO4yMn4yuC4qruhObzJHIkMG
dA8/BtDu7IvK1hUxOK3lCQ0k1JprC61VHxtjJwVi12f0IeiSO6WNrkoWX2UFeWx6dcUoXcFs7Rk7
ZzhcN625k0rlkelsq2rlTWE1x6i1XmRTfTAb/SW2ojtABTa9f2sy+iD89hgEAXcYr1bIDgMA5p+r
1vgFJXvmoMYHkRIz3zfSUm9rx8q6+wofXNaiGdWJH32DbSnoGhWhZ6NLrqSALwAKdkKieINPlqwy
YSdFgH3jue42XHGsXnsJoJSfq31hd4V0rpJhFdXpXafgTap1cwRFcE2NZlF2+IlMM2+r8jUETC+v
CrfXkrssi65C2TqFMrODFEKitbZrIZcjCn0//mExeRQpPCYC+pj6ELnDes0V6AQF9MFi0HQA9fyx
CarndjjGNb6vJxCRSMbRZI6gAJe1GWhjOjC+Mph0wGr+Mgegr4jaLzqaXNemcYq59sASeU1UfpUY
NZ5Txu+kbfaaN3e63xwBy9fsrGpwaAcwConoKBYKMUMg6wIYvq0iRXnkUMQt1U1ZgbNWleYy0Nt9
GuIioGbBL7iVIWqlcCzPYAekKo9akpn2oKoZhLvUa6j1xBn2mpYMhT2E9NwX8hsrIugXhLU9EGBe
TWh4sii3oxCNvvdRixu3phIYm2Sp6dFVFoI+xSUoEJrJHYygHroORXL9GhP+wYd/GytlD4Scjc7l
xsHkGZyGay9wxoJcLiieFQmv0r4CPdLHWicd/oeFv7Cz/zKF8jhAGR19RXmVdm2OVw32lE7CXyY0
WIuoU9wMknipWt9GBJ/VDolp51V+U1TZVdI3W2gEPATBSoP26qKSzXUfxK1b5xBP8weoxNAW9hEB
yJKFKLao6tpmbIF+p2412POoGRZip6il0xglWJTyWfRhaUPqxpRuYLbkgt669is0yyXohUq6D2Mb
X9yZ8kttBNB47QT8VSnUyCxgj9SSnE0+cr/KdNPV3AcZgoNHTZdBasDSqYXtH5EztwsEYJPhxurN
GrkwoL1k3Fb9wDp1QQtuq7HCKj4kpf4CWt4WPC6chJ287Dg562azK0JphSeBu0LfAagMPd5ItTY0
TIaFkcWgJfPMgLQJCPfC1ZXmCdJy3JEq9ezXEbGbWL5u6aMGLz9GxJsl9CXNMKSqCi5rDXQpfWyr
oHYzX6QOS8h14S/11HjBGVHbLTNOdWe6uZq7gVZv4Q15aM5EySQ71+BPx9RzwZPl0MqHyFcfqxQL
LTQcQESvQoF5P8CnLK9fGqEfqwGDJULPUgniIfWlDANiqxpfwVgBshIdQNc+b454zltVhfhy5EY7
uPVc6yCnBLK+D0HWFCZUvUySlU4cA53DYx2egZCpKkx17YfYfWWgB2FWkSfNVuc490bSXma4ei3t
Kg5BbeH/UgJ4NcQRUngkZZ5P4ieqoN5Tgf2vl9KaE3VHzVCz0zSsnQ7qfAUYZrmC5zQhUiPObdk4
XTr6VJtwJtY2ArcMRO/qi1WjoAT3wgqMhuwZPFngkH3glLpIgTdwiSNhPHqyTH0MWuq7LK1em+yo
NY8dUdb4xBvT4J0ddR342JL2AHT4rlDu9Ixv4UB2A6unk4gwSHFDHjRdXPVKuGyFdVRg3GpTaDbb
rFYHWwNbUm0VyLSkA1wLC/+nNZ45RmGdcoZHohq/VePYy2kIQ4+6EZ5mFW4d50DjxkB8GfBOEwO0
3ss0vo8M6xb1sn3hd66ZWOBf5jdgoLtEW2oGv/3+7J4iBRC6UMTOMtAgUCalmjnJ31lVx60sVZCQ
CNO72oKTsRGqIwrKy1WyJK2+GwJ9H8tY6Za4idXhGujVNSobdym209Cg5+8faIqWGh9oNIZ8v2O+
Zy0+xhJ9wqMy85sGwhfkEQUiO0zoyrAQ2l1TpgEd4iuDM+6OA1MfzdJEBsqCKYjB8OJzwA4GvE+I
Mt/ICjDpra7YLE1z7P3YGL9/UuW9jPIh7MENFBcQAOcgZEXguvTxUXXNRCKFq5YLY0igVar7VAFY
jsabRsVzR5CAUqCvzrpohSTdLZf6nQEsdZWRG6S5HxQOOCzMzKwsvlZra7CbiC60UrXhVncTFxBY
pXDU65p7zYQvbCDvwqLekA45osR0uzZ0LFi8V2YGSm3zS48VTEwQp7rgHOjiROidGo7Ifx5ujYJv
AAjBF0x7HGKcatZSaukb9F5aJ3zkOXDMGkXhm4prTi04vVigaW8a6bmvodbgHwLJvKn9zMWZceXX
mR3iru2XuDZzc1HowVVNxK9WNr2A5CoknPRHcKefSpJlizELjU3YUUVw24b8BcZDHjwPXVSA1m2j
Au2DFdp7LdaA1QVr+BYCKNJCXcZSrroKc6yuVlZTnkvcaCCNcKNWha021omlvScJ+B/yF8tPD0SX
tpUSbsvuBBnQG72EwkYFplxz1zSRZ5X5a5TkB17Btw0eHVxVYYOl4CyQXQp/KbVY+dKZ1a3jG8Kr
Ctk1MgUoTH2dgdH8S86JF/rxVteknUz7X1butwC40C2HiS1QmY2ZoOxTa3dBjcM/bqGbBtbAddwp
B1pRxI14/0iZwCbMDHYUJ20FLzJYBG7yuneA83JUCwraySsJoM6f9XAisyCoQRL+bNJyUzVAYBbN
PldhiQUjRElCPr+Kt5ZorlmnPSbDcCAZwgXsUkpVp1AYswyombZrDc5mvyP9v5U0uysy/DfF0H3A
3v01TN7yrRjRbGz6Uf8vwvHGIt//Dse7fuv+4ZzTt9cij7Dd/Ub4vcP4xt/7nVZTDPIDp4c5+ucp
wNZZyNj8RuMpmvmDwJhGoyBhGTBmwRb877Sa+UMmsL+AeCwUGg3Ix1yk1cgPE1wqRQYZBAK3BDmg
v4HH+1ggR/aCKnDVwPXQAGIZHznJZcAFy1L7mBsnA1uODf9tpIoGYi7T2AeQasjujSBNlo2CaxJq
FG8Xw/VVMod+uMQiA6AhiUEgRSsDM42b5OQUUoymHEg29Cfz1P4MjiO2Cci8q86y2VZ2wW2fqcZ9
TI99bm+SiOcNmDJFaPWnlJFV1srwGKmhffh9r8YMzP8cD382ooJUMb4/2GJOOkXlXu2NPO5PfX5b
Gz0sxq8r4KcZCDLfNzTRlfjc0qQ7VRNlDSVBfxqrYmO1hD5nDvRsb8g6WOsviM2AJw48EL7E/vum
Z/o4FRg0AjnXJO73p4QpT0HXIwWoXPUEV2wlTOcUQz+mOj51c8ovpS01JDlCY2MlCnMEfpLg/+j2
6CdnPBqv33ftyznyP69PnZzuiORCNVPRmibBD1r2KgS+37dAP9b9/uwQ+M7QAgEF2Zx2CCGmxcyk
6k9WRrC5oNQn+oZ6mhBXVj+mWwV77gjo5VTbica8x62qhUoJLvW0vIp4krkts9B/A+z0ykq2EpPO
hRHvZapRt83ZtjL7dZp3sN9sBcwwQwoACNepXdRgIZcC5hphCdMU2kO3ydSzt2Lo1CvDt1ZBXjY2
4XyJq1a6TAwrm8lfToiuf/ZdBxWUqPIIJh63hIsMdYGceBJBlugUb8XPPHN0R1mBk4f4CWI/AdT3
/ZnR1r5YjjoqB1C7Bsvgk9VS1dVaGDdYJAYuc7Wx0yIdXEHv+1f61aRBZQ+RNAQGPhsX+UGnV2Vp
CCgrhU4iPcnm0/cNTPfpcae8bGCS9u10HspdYolTBJWrofGvOJSsijZaBVCAG7rcq1VrcPxemenY
XLuTFJ8eWak/+Ko4jTaOIyyDLsMVHENX33dvktb/PS0u+zfZNNMo9usKqhCndIuU7UJcjZR1xfkN
wpwFLH21fV22Ntk4k9pHej1Ha5C9dMtXpCRhj9Qne2kBpvFCdrMGxXdAmZctd+e6+lXbBtT0VUxK
pFSnnBc9buQ2TAtxEpa+jyR1nfdia6StW1B6mhnVr6alYY28wpGNBCbKx8WGIlOhm2XXnYQn/5IX
qQuKGJg8r+k9WH8ON23LlYOZ4++r9Tbq1CDYgbeWPFVTzC0rriCvLk5mDOGUDqRccvCVfqaVCdbl
94RBURu0GhkGU4o26ZrRgjcsZ7jyjDBlfVNsxKrBmVDdqas53OKXPbpoahzliy0rBUajUnK8sbwS
r5D8OBhS78WBNnuz/Oqgu+zT+CAXDdWsSJkvUXGSNz0EAPjOXHfe/yXtypYr1bHsFxEBYn5lOqN9
PB1PL4Sd6RQzCAkEfH0vsiv62vi0qequiFsP1zdTRsPW1t5rGI8FULL/hqzQpY34ebT5559Gy7vB
ICmEtc4icDaQ8zLOYJz6UHbcg90RsBswI4Jis0qUXPvIRUQhOiRnafF34dC4+2sMmB/tvfDbTeWv
MTEuHQCwr9CxmzlYkID5+o1mWYgGD8jhDBoM3CksT5YPP5+xiyNA3MBRkUUj21+EEoNP4C8VA5xq
6K0tH1X9/f/w9xt4CxDkkqDLLPaE2VCpWiYfzl1yVfQAUZrFylGaQ+syX0Un9X9GWOwDlB11vZ6L
B6xGO1DYaIYMGdvkJVzOYsDu3WovTH7++bMunikb8AAoADr4/8W0ocE5Aq1YDGe3Hn0pWaRwlBTt
tWxjIXD8rzDxzzhLFrIcyrHR593WZUPrx0l8FFC5NCYQ7VlGIHZX2+8pePNoTrTbKY9PeSqPymTD
RQsFh4Ba5gcEof6QlDzlDmqYveOcnKm/glTon7owQjaoIR2grs3mJhYEXNHX6uMoi+FPXuf5zqz0
UxLDL0xrnbBJ0v1A6ccYS+IrFo3Dxmp+QzUJPXokuIeROjdubfUg2rYnjcRBXZsM3RUIVdIYyJh4
AkgxnVAqdYcR1QY8+5Ec3zSFdYhFfKytMcypVKKOqaiz69Ve1+VNA2VNT9GzexsqQoCl6tmuyXnp
cTs5joK9j6W8qUwIbY/6HVAcGzGZt62Zoz5Eb9J+3CtTtc20bl9r5S+7aCHpycwT19E2AAvmT1xY
cBsvTGXLVNGhtNu9ViNEiEThbpuU3rW1QMXauE9If+uUbeubeoa6PIXup2V8pCa7gkQ7ij+y28tK
eY9b/ZbkAsVHiBzZQn81FXvTpWhqDEXG4VDAfmsm8BcZBXqbxA+ZTfcOWkF+3eAPYMpQNgViLAe8
Kh9/6RLZbE4wkTqkQw8U1NyVJ9j30w+MBQGVDYbaSDCXHVA4g1YSkyLPCele0AzdZo2+lhpdHAOA
DvicIXtFreBrDBPO1BlqQQckK2q+RzPmUG4GfCxM6n2+6+HO1GzW9AG+H09816cxF+mYnacDnNcS
ZOmCw6BF3gG5dSjyagUMsODfzMcT4+AStzDaHOEWYaABLRiyiel8i7NH99fs+DnBevf41yoWSjtl
7q9xAb+Huy9DLnHcE9GoBm6qPI8JMmY7Vu/1WItGWt2alXZqWLnr+jUX8O9X7dcxZ0TJp6vWkTaz
oXMPpUx3j/eel7SQBkMzEy7d4c9x9UJN4OtQ8/X7aahec1ifNIo8t88Jmj8JREq8mWQ5HNBgRFkg
uU6qkCThLOX+b7DH5i/5epl8HX6RlsWjWsmM4UurY7rl/qzlKiMjqvb/BvFwbSXng/P5U9XEUZwa
YxVHAJ4Cec0e7QjMw7B9AoAFPabkrn7JtlkoD83aPF88IFCMRQ9lVhH7+8T/NLYrOQBplonvrCCh
m5xF8tyMdCW6XB4E6BJwdgF/U+effxoEzzoqrGFeyzF9Kkx7O1D1aIx0rcBycXviLKIMiX+c5TOh
SCqdTRbGKRPf7jw5enoE8f8IMgC2nx8hIDY/FwAjX2Ubro28WELo9qSspIhttn3qKgMXNIBkkAe0
SLByLuaN921j4s1noyiHyVxi4600TWOFWPI8c2PI37KDfZ3vhhCS8uDd85U5XQgL/yuyzS6VCGqY
2uX7BCIkzBA5l2f2p249vtUfmlno346ggbIj9xou4MC8jrezDXnY7WZujnW38s0X948zN/gsC05f
f3/HT/uHyBREB8Bvzn00RPU1NFP9Cr5CoAUYGFTZDwPMh1cT/LVRFxHIMtrWmhhGLY6IPVoAxdJQ
CZ2HFhQLvsu2/CS34+b/+amLuAOxoqbRdCFxkeRvyZFeD4HiyXO8q7ZwX0PUDeAIvrKn/pc1/md+
F7sXpgFtTFw8r6Wv+jkkPQI4N+0goXSoP0p/unZOw2MdJGGa+1UI5991xdL5fvy2qz+t8CJCGPkk
sfh/fwMr8Yeb0a92WtBEElb1IFf6PACZ1vHoC1gEs8OOurLF1tZ68XaoFKV1S4q1RrNereETalkh
7BS8n1d3nsefvnKRAZlVm/Eix1fCpuDedGWUxtn/5UNmM1doZVgW8J1fQ60CSBFUznBcBWnDHDW1
esh9Jzbvf/6S+a/5+iVw3YM3oT3DVwFQXg5j1sCLDeNwpoAkT5ACqaTrp/B/N9NnozE2P492ORn4
9FWLNI4CDSycqpZnZUvf2CM8GXawjM9vy01xACQouQYp8Ggk2Bo4kmuFoMvJ3afRF8ldWUotyRKM
3kezjm8ZVmjIg19teekNdJEO9st/ZvT5r6D7z4hLZK6jMEL0BKuY9821IAm83PC2+nlSL275T2Ms
cjm3kHrSDGg5pzPyzoGMeNpetXj9/zzMhUI5MqlP45CvOxKkkbJKjAo540nCkhVi24d8M2sqGNFw
9W9kbmvftYig5dBzZnVYrbnLEu9J2MIjYAcEFq4KNYDLAtR6g7UQeqHu+/UrFyF04lNZNZ0t/9aX
0ex/mu1MzVsjEhv3Zk0ImKx94/zzTxeiw1pVy0rcEsZtH0gLIGcoc/kd+OlmVO7zV5N6PTQ6Bn8C
UZVsIYB0U91VtxW0qH9e3bVfZBE3aQ6qHEsZIlqitp6SFBvs28fYSM8/j3Mxv/q0iRbxJo+7ZhDq
HNZg8zexyh8BwbQavN1hDPHzUBcqsl+XchFsmNOKCZZG81LOMg6zoZ++KW/IlkZrBfyL196nz1pE
FrvvgAc1sVdbLd80hvAxsichCp/avwl02BFczbUUY2XJlu9Gw8gz+NcxFGfN9KSz8gYi+E94G6x0
VtfO/ZLhGwv0662xm8+hDAnqo3NhG+rO12jkIQNfVbu9+Ir6Zy7tRZzptLjqLBvLFl/BoAW5f7zJ
D1BJC/BeDBo0CuZ+T7kbZ9GatX785Tl1LegNucAe/D2vn85jAiS/ye0C5ZPYCquk2gHKGealu1Zm
uLRfNIC1TG1mjHxTwcqrpobvLr5x3PdHEg6/ATXlPvPtO/sV+Joggzqy6cdP1StIzitZ4vcjCAPg
uTFoQGmRAA/wNeYYJhzwRIw4nijt1syca1pWW7duozbpV5qE36cTQ9kqTOlB4XK/FVVtxe2B1qAY
Shd+77QBs9pQqddO34Vh/hoRmLOLC2xTFjeg0dHSTRzSnWOg0GbjUBUxjI5rAr2Xhpn7R87cJwOB
bP75p83Ra3woAOLtz50b+y3sacCNCbp6+3PYujwKevAo4sEXebk8mZr97d3251i+0RhOOftpev55
iAXYck5LDDTgIDaM1deBA1psgS5uMkfJnO7c/5ogye6Nr9xPAlLBvAcaN5g76PD6bgCexM8Df/82
lM8AVAQDD3wwVCm+zqDGQFOz+dCdW/LRO8SjLQm1NSmUi4NY4OWhmA9TT3cxiHCGeOCk6s5FMXxQ
tI1SeTAaviK/8D1xxqc4qBailWMANrWI+MIs+7SEhvKZVTCfnHSPp9c8i32VXrvpSgi+OJYLAh0a
Rgi2y/1tajDkUZnRAcQrvTZ/owrYKgrE+iz05AbD/3mRLo0GdAJ0jmZQ6bd+qZWpbWLYeXce0S+F
1Ydfsp3dwvqwu3XTFUHqS2sFIAG4uCpk2r81TRlvFWqnenfGfeDVig5U/a5If/38Qd8DHs4qSHo6
eMdoui0lexsgKV1S6+JcyKeOKY9q3R8pnM97OJz9PNL3qwsjwTXAntmns97d1/3dDHB4UTspcCWr
4GMMXqP2MMU7NOIXMCaezVfi64WDPPNYVRsxCUL3aPd9HTDNeDUqTOeobiquJx5suLflZzAxIGwS
6WHPvBz+RatVskvLhr2I5h/YXvBMXgTcrspbgIANzCiYnKJAb8dQrxkt336ezksLB+g1cGvoZ0Ih
cDFM79gA4uatODdIEikMQooJNWKneSB9v3IpXtr0n4daJB3QvkqhU1GLc5vCdK0MhFZsifnuFolv
mu7KNrk4GG4SQ9NhOYZw+HXVOpmb+Je5OI9gGMkWdIqhDwwTnGAzDs2Ch//xNEJDEXjPv6ijb9Kq
WtEOICJik3A7j0oSA608bAZWeO605ql84csAKZ17J6gpfMc2dTnTuryo+RmOkX6qgqVRPzDh+Hx6
FN1KL3VtrPkwfrqOVQX4/JJjLE77QAFqsnChCdDC74TmPnPoyixe2PP4NPAqNdyZ3xFVVUz4KNyS
Y8+DGmOddAPl0/HxP18qDZz2me4OkMyyHKPxSoVWY4bzrEFMXoO3iQFybFpGg3L380jfM1DQXQma
eGjjAfi2RMXQKq3zJLFaPI7Eroj+uyuyrvpwadY0MqulzxOnOfPPPy3SAA0kDb3n9qwUxU6BX67R
myBwOJufv+bSXgDaDQkXrqzvGWDBcxrXFeXneCaNFU1ogzCZjQi58HmUypqA74U4P1/EDiT9MSjS
zq9fNfFGN+SksjOSeC9VX01S7d1y8luXo7aKIlr2/vP3LaQl54zNtICJRkIIRuZ8yXwdcXTLQcI2
iJ0LGGYboR7BFBvKaNMtDBgTvIlab9jUp25rr0gtXQjBSAGwgsBFQJx9+SDSJ0RFizTsLOib7tp+
oT6k+UtT/EtC938VCljOKBINex4E6eiMP19+HwWJfspoIh+bJrthwvUtYw97xD8jvP087uh/Epav
xI/l1lwOuYgfMkZJdDCU/tFxDjHbTsUWJnQryzaj1T+XV5djLCJ9jTbIAFBr/zgLII3nudMho2wL
Dsh2ZaSVr1lWGpOOMuwgjDQjCBUv8R+A9/BLSGWOUR2E6tNa25osi+Az1RyGJUjj0aEjSIK/bklq
ubKhE7QvLALbWBlHAswVPYEhbw65vtmZvTymzVU+ELC+H5jx4YJjo6gvg1UD62GDPf+H2x91090W
Vrnt7T5k+a2p7wsI+6xMzvdl+PqrLs6rSjm3xIhfdRYVnOdFQPku2cK6ebcykrGMRDrcpjAnDggU
uGm/wa9cJooY/3Rn0mUV2ElJFUlQjsMYOniBo5QFLFG6IgAB7wnxWUHSK/He4prl2WNmhk47CQ8U
xDRgNqiXJf4X1n0Ftrmq/Ypd2A5aatWB6A2KqdvGcg8IFhAXWAqUmkaghSYb2pbUAhrHcXe8dP7k
MPGIYhvpZ0rBnYLJmx7wEc2hZKphp9toB10o8bFUZkouIEBRNuj9iTqae5PNnPcuUeor+MvCeMiR
ByZtcuWU0OVgJK23TaXDhswYQJCY3OZKYyasLSeTR7ndgWbIMhalVfarmlz403N+DwLgNnes9uhI
9KFie2+lzdagrvBjHWbNaVqCKBmPNCSZVoRGhe4gGHVo87qYlrLQP8ZcfZwswcOYJFmQAKtF3RyT
a24Q5atQdVvjBBAm2/UJ64K4qzZ9XFwpIFRjv+nS111oBZUg+eO/AaO3m5QAikXsmjIFv68i0bMy
XfxB16hPGAEvHuUMWSLiWWUbwOJ6pzgsKg0jjJsGiK3UjhQUGqBZYezVot8I6R5B85rABQRSn8R0
iIrefYC4GyyxW9v1aq4eYqd7SezmmJf2Pk1IFViD1m+TvCg8AR4AnNjyqEXGBp2UuPZtsW8rP+0w
/OTWoa7TJujQENfB44hBgu7kPTjyH2PSPrRO+9C7U7kFXeBaMAauMPrrexQu5A44zre4HpjHAYXd
TEYnommU7koavVB8RMTE9kf+h7wCLinIlxYpu6UPKQp4Gv/bgZwBvmq2scPsujF2iv9X93m2q8L7
pI9MNVo5fJfO3ufBFxHJaC1O6xGDz9hweOfcd5vkvmPebK/QhybKleW9sHxs7JUn8zIU4qtRxwP7
kuCSxENskeXUlprIqszac0M+mhGZB3yCVr5tnrjPN8k8hI2bGMiOWcFo+eQy6Dj0GWj158GBYZ4g
RRvUjtVFk6L+sqvhWbpzW9WFO24et5B8bGevUa3hK7/H9y9FycNC8mPP4LJvxZUWvgLDoCjsTChM
GqB70d3+/KHLhAMH8MsA8y/wKWFMs1GLJyVm5xH2Awwsf02+Cmz7oVvZqpcGQgFHg+k48qpvj7Cs
b3CnlTU71yqQHizsYtgwij8pWTMt+b4rkdHMK4ZB8Nxbbg4zJzBsEhm+SHc6z5zp7fVYbs2JB1y1
P1Lerkzhtz7nvFdQU0biBhwgOHmLZBF8dcsAlbo5Z5Nuh7K20fqw7CLsQIE/ERTIgkwvC59BMxxO
Svkzzes9Tu02ZTiTHKr8II3q+ubnhf2GfMVvBXKhjYKwAdQgDIi/ruxQZ7C/6mlzLhv5qqSvckqj
BGoUts4iKML5TnVH9N8GAKYgBYWp+Wj08oEalq/yK7WxwlYa+yK7qvtVmPs88uJs4fcBNw51PKzU
UvYwNXpaaolVAzSgANPKtiIzS6+xuke9tqLWjGE1THcOuhFgJt52Jo1cwIJoXK0J9ZLvewWkc3Th
oWFjoVxlLAKJUcaAyg5mdY6r1tf6BHJ8/TUaCaAzU6gJ9EkWjWUcAdep95tp0qJKezAQExj4VIMK
0df7GlqztgpoRW8GOrU2g81H362rF1p3G2oXPvwkwkkzPmIx/IdvBRxdRCeoCRrwUnDhYfd1gVue
dBnNe3FWBv1VOgcd6HDonUWkHFbATN+nCed2Lr1CcAqvheWRiqckBb8VGHCYh+64oNFUw5kQhibE
POWuFq7s3GX6OH8YaidYExes1G/nyWEqFJtjpT1PlbmJqX2VTOZ9X92PgEDTNNvCX2Qb2++Vq67E
qG94ieXIizcKJBNkUs8jJ8eZgmH4bFNu6R6Cxpv8gUdQBYEzr3LTecrKDF+I8wgdmERQfWH+tayZ
wgIuntQSD+rGvDPS56KQK1cmmS/jr4duDk4oc2AIAq3ARaaQTGmSARfXnm0FABcN+g4QmfAG2fmM
GXCU3ucK8btShCrKH0KwMB1cjwDu3ZRNyJM3R39XOqi9PlfN1dC+Odw8uVa18oC7tNFAeEY5BhKT
qBzPP/90G2mJLEZVmO05i8+toAfF/hi7UFFmKz+y8h5dPoH/rvWnsRZrXZkDiPsSY/HOukrNzuvS
NkiRRiZ9HQqg5DnRV27zb/Xj5ZiL92mbz4awKapAjZEfax1uDh17Lbnh007fmPAHgq4hoooblamy
m5iA1hU6AcSG2AvZJNnKppsDxLct8c8MLEm8Su9W0JNFsSjlNDTJhEJlFqrgiv58ni/u7U/DLHae
gEhaos0f7UCcAqASG4bCP49w4UNQFQIgXQeTZAYhfN02febUZWoaKOMZ1V1D3ChpulOlaiuP/kvD
4JDOFUn0hr7Vx3PgfqqcMQwzMRhlaQFxm40c1wCU82+7WBa0iWc6EZh7c0/t69eoqTOWGmwvz/ZJ
7NK9sYNqfJjt1woKOmx3LowEdypMmgF+6bdODZ7O9mhocXs21a6HEj/ft61DI5gcslBm0C0qJQcd
mI8bptEkdHpjO3SF60vNehgLDhvqztypufPbgXa3Z/fE8PS0+tULlm5zrryWWX4sXRmIoeOBNrSK
b1UjEMbJTaLZ+2Esdkmn3BaZducYdNfCEFSp0zcrV851DLbdmLw4FYMomEJhysH7j4wLZ5v0KB3p
bZlEfVIzP+9USGqqieV3cVFGmM7HYaz5XocGk3TUYwzgLzREIP+V682zy4dnxdFRl5cEnvYWzHE6
dlYcfijivnuVnbbnKTtOetBAl2SiymmEBC2ZXHBuuxeLW8O1HOR1MeKh2I43hiRPdgMyjTSSnT3J
DxS4Cq9ycV0N5anRk40ycfgauBTc/L5+hbTblaXbW00RO13u3V+CyZfWBHgF2wHcYXmlmjykmjZ4
tWk/wMLiyMsm3cjMfs97tjeq+EHWUGqEUtFbCeEkSIcNO2EO0NcqoZ0zTXEW6Zq8z1pDC6bCDRnQ
P7sCkBU854vj0LMP2TtQXQGkEn9JEgl9lJCJgqgIdz6cXhs3ROuGsAdUKtT0Krs2qWXDCFzLgkxU
eQRlz+vM6R+hnn6V2NVdAkrKYKUA3Fu3dpI/C7CI0qH4xV13Uyv5rqPaPpemu0vLaZeLIfM13gAR
LPi7HkNgik3NM/7sXa8Xqu9SAdtjTcdE099A3l8XsYLqblFtuix+skftmqnsDlpXWthmw7ZxyWtr
gjcyDQ9J6TwXHMJM1WBNnmKy6lZ3s+LY8vi2MvuHio9VhJruXWYrMA01ilNSlodUV9AzkcYdFkR4
GgAUkHVRDkZG7W3eTXtqE/xlSf9gNa0Mix5lHNZreFkXMGRPO8ghgwj1J+1AKc8z0u24BGd4lAME
ZtpORaFmrrSYZQwLvS5/TAqIz5UUObgWWygxFe0bkF/Y33n+R0/Is6zsEzW6ezLAzla40yFWQCpr
iXIN3S0WGGP6AW1XsskS+83SlJeCj7dTluE37OIbe6j+jKJ6yQvjqeRzPxSFEWjODNar4zbZ1nXp
EQytd06UrVNrbG41F9t0SpvAGHiU2bHpoS7CPEFnnSqttfzBysw9gZhROMVii4106yZKqDs1jppx
ZHA9yQpo3fEY+ETdfMrbDj62CGkQ4CpfqqHApe0+xy4XO5Bmnxs5OwwSfac7UBNXxfBrqgjA2ejD
5Q7kQE1Gd4zajZcODepyquq3NcxscT5HnKjxiVotgKM66G6yvMGdXW+6YipQ+Ux56JAcAulZ7aJP
X7FtNQwn0A5vRGfcCshxao6EZ4GAAJujwE57sKhPGSpciZhgmkv7d1SbCj+r2RDqpXUsevKat2lA
8ILamy001Bgp3okxwEx5Mv+gdpVea9g6EABzpthHiYYGZdZvJenzUO/ZU96k78yuMYBi1n4jEx7o
dvfbLFRobA+a8JQUVkcT+uFVrkCDsXl0S7uFzjw9Cd28p/r4AMjUmTb5lepkG+ZA57FywBagzQE4
/zu3TAqE0YF7yPZgrNOrUBYiFfTRB+dkkvSmLUrqGw7clJPKBvFVELyvoIjmga4XB3hWnHsXinN6
Of3WWvnR1w7IMqy+72oVKlqZ0DzXls8qTGJBgh9PM4MTaoE25J/M6qOoMgHxPQ2uhkMrtomAZyck
Og7loIK5OHWoiDMG54Yi/920xa1W68SvzOyRGfxNiwvpVXbR+Xjm9Th66VVaaTd6TkJhQks8ae1j
zMhb2tUH4eY2Vsw8F3XxrIGo5XNOT8BkXDuN9UJmBGMvdOhgtXnmOTF0GZWme7LScfB4om56PPcg
aJPelIANJYnxwCtTeFlCjrHk+2kgrwJnwhvGKgtGDXjoqj7EbnHVscnw+pFcGxowWlV5BORjb1IJ
rRhV1fxJUw6pbc3OifG55FYS1FkzIWnUoKMoyj+mVd8X2HhRl5hAqtAalQd7o+dTwBiNZCYOQu9F
UMEGuxnAAmGJBh4Y2o8jUFVBLvkBjjyAmTR/cjwCRtPKr8D2LE7uwOsQVCETxSjnbI1xg275iJK3
zesNrjSCPiwOfI2Y15jO767F3ajUnMEDrXqDNH0AH5z95MByT6MQolJ08RuyDnCJngr7TrUZTJmE
A0QcKJ++ambUl9R+S7n2BrU+SFimKrQDzchw4RFEsuG6rei5rDnU7DPI5FVF4jkI6aaY7pCGQFe4
R1l9VHaDTva1ysCqLcSu5RDSdLXqz9DHKLKakNG2+4chr4YNEQOWT8keXdI/ZFlzLgj8x62hrLxk
EHt90O7VBBLBTtns9aqAYMjMajXgZBVw1Md8WNBErZ51APTGoxkpvQDKyix+oUTbncBdHI+51uSB
AbtVkeMCoArEUVqchsBSGt1zOgbmMwCCvjWmdRDHnF7HurA3bdWPGxMas6EhKfdhTpCF0zi1t2Ve
hxVsjNqs2Uz1CLEI1YA+uI0fy/aAcP+Q448TRAWapL2vNOZurEukEpDKDeAefXSJOEyOLYOsKvcK
bkkd9WhjsJswrfJ7V5cy6KymxlrQmwaCq2FroxdJTOY8MaHpDbQpAadnDpS3c726KseEe03Kr2iC
1e0FD9oUGsB4cp7afkA2nFM9QC54U3AGnRC1eyUu2ZlQ1nxNFReC3ibpjcBxLX+qOxqQEY6YMGU9
6VxCl3eC9rmpquWe9RnUKztKfStz0ImAEilWn9ONOajvet7WuzrTH4VTbGWlXkNesYK4KOyJjbS4
M82Bh3mVpL4Q0FUjVnc7uj342OJaz4smKmsorVc9wFZAEBnwK3fuJ0KN09jUuC94rlwpPPYGA83Q
Mu+vTAi+QjOynIIptkANTvtfzE7vJzytPDFVm4ziUizsK2uYoFYKtCQk4C3zKDOAQDrTOWiZ3FEJ
j0CWJSjbwAA3TRW/aY0okbBppYkG6UMZI1g7uuVNTbtvytEIOUIbhPEizqBZUHCYzZf4N6OTRE42
HsfKRr89i0Hnspp+a+QxzGVEtcNvVfgDOuThmKhoL2iAXo0QM3VmFXHS27jluwRXcnoL9M8xNpNf
DOIdAanjXdfm15xI51GO1D2orHyJGX1spFswXEfYQKQR2cGF3PVmbEAyApk1xzvaazMF6d00RHar
ahsIeEGZWQpUrVE61TC6G2SOe+/azRPgKucqrqEaOh5FNmc8lnMPqcXdaMEbq+fVqRPWHxcARt+p
3S3Lazcg0rAjt9UH6IsSzddl/643zS8YiM64A0f38IrvPaNQVJ/KXvf6Xrlr1ZJ7bmrrV0o7nUZI
1QakM8qbxDHax9YR4thSFRqmhlQe6pbifMdtFTUwPQlzG25KYMyTqBagf7tVUW8k1PTfEzilRvrQ
HAVIO3uQXQT6Zsi2ueKoYSWEARFxswwawjofaoveZNd7J4MulmUhVgzla1yYUZ/FYWLzU2yxKprU
6pV2CtqjWQNlb6IWfp2Oe95AOZUV41k3zTODWtNkcBdqDBAPpdULtFzqK0VpbjrZSdT80MGqYfIX
OqxGqHCvCqXZa3x6KZCt9QpSb/jW6+eY1wddQsivNnAoSrgF2IQ9WCz9XTmYbGo1FGyq1PWsEflf
rSv9FYF9oGfP0oOTzJowT3r3WJuZDVeYpg9o14XQcwqkK5yAd6npU7O8ShwejnEJ/QCa7W0rJcGU
q5iKIbmpwc72LAEJV6k6bxzCpRS/bsDd5Ojm9a5Js32qmtcuo3tmNjvWEUxLthWxC1lIA3oDSaU4
fuFWL8Toh0BVgKyiMoOcokbuDLgGmE56UqzqOYnVmwnS3AiA5AYK3CDLk7BSCZTJQVPutTREqP4w
LVQV9bo95U157kh2W9N44xQ40X2mPKE0pHh5NW5sPXs1R8zBOOiRY0rqQQ80SKi5bbnWhaJBBLOl
/uSAjQy52ImFYEKdJCwgNvpIdshBfmUTMl05bnWDvkHsGBLiIyBNja1tyJTfcGRaKH4RM+DUhh64
bUNKHtdfGjdPyMzAshuSQ12pO6fTA/iBBb2AuBSa3rhAevLSCzzIFGGeoQwB5eeiOBSTe2ObtR1y
04WTUI3zr6vNrZOUEDefu9SxU4AfqWphlxi/pSIgJ21WIwRnmyuZd/emCSFRV78f0uaQZPmutbCz
1QzMUieLd1qveOUAfYSOlNiTSgMxWn1i+0KBwKuaqcfCQNAa0JNNAebjAL8nFXlxVKTQPTk1La0A
fjKjAqmiqPk2Vau3Mutq3xDJvT4pmxgq0KbUfdR7Iyup9okj7kqEI0+25rVFqjeYPj+njUjh4Aci
vzZd9SlB8RTaGJwAZ4+ndOpoaE0XflIJ9EXEUS/cQ1arvqOBdlBDYV3jGawMlHeV25GtJQ+Vph3d
3toqTAlcyMlTG51k3YpkRXZJwUItFUdsCn+EXGxC0OXtbSj/jtm7gXxhtLRfLQTZoav8MvXpm6Fn
V12cbG2D6+iFFhQ34HCNWhxEoTHVbT3uocC5T9R+k0KgA5rauOEaR0pYIsjYZzQNYZASe0KYv/Ui
vkV91PbUhoe1mt82KtskPWzESrQ84w6hXyh3ikjf9TG7cjq5zQbz4BTph8WVnalWOyrIq6M2FI8f
uReNWc6dIt3X7PGXNRX30qVveTKE8ShOeoeArSANIB30/aQFQJAamHpzatwalQhlh4r9zhnKwOqG
15LagA27ten3dqeF0FfZlwZ67dA3wW3gQhpXwucjq2uvyfD2qPXpBbABCdQs32aWda9NdJMp9SOc
/K5qjtCYFKc+xdM9n24NOUwwWmnxwHePVpG8K2K65wSPCBeiKYkOETcyK5M7EN2F87EC3wbEQIPH
0AYH9wKS+tqTrrHnVsnbTdzHsPwxoDLnVP3ekuyGlPGWwsnAt0ls+m3mXAmYb3gGrZ8H1UnDEv5f
2NPZMbMy5k/JaAQC8Tdgrkn9itp00xpxgrofee6MAm0sB8q0Wdga6INPynM+aK9pChEETX+FcG/n
OYobKm3rD2rZ+dBr3uF+AD7eqPZK91+cncdu69iWhp+IAHOYkqKobDnIaUI4HDPHzfz0/elO+pSv
UUb3tFBVsiRq77X+mGwku4woH9A2pjn9GfL8Qe/lyCOThKFp3OQ4Q6NCDqYsWo2FuhZC/hoy+Zxy
5hpFU/pdz2jUIiKpaqn3qlB9pbGPyD1GyUiab9J25H9AeIcSmTcOhiyv4vluZX3foqzkAXmsJOMu
TpCLLHL7p53mJbAW+SEX3R9zGN9qEe7m2TxmS/rY5ct9r/enmTwsInvjm8QgX9vQqF0sAlTDK2Ea
u4KY7W40jg7B4jYlhm4YK4FVgfipaBfszF8qCgZUu7+psmmd9PkxtZIX7pC70bQGelvlnb3Ix6wz
bruekokidHYJkpTCmF+0tNzISrhu+rshvSEW8lO3B1dtsiC+tu6UhrzNppPNvGfBHTF83bRVf89E
9abkRSDXy8ZMynXS1F5lFruwXNakcxcMmwKSpdBr36mVcyfGWwiHxG3zch22MVNi/rBoqYfWnHN/
rp/zHv4rJr5oFmXQpjpHIQd4t4+HHlwSKQf3pSjdtm6OTFp/7NlwtXQJWAA8R4JZV9yF5p9sILnf
ZQ8081u58wA0X7WEMZjTP7fywiM9fWNl8VOfGYGWtlJQxcx+xdI+joW8zvuC6pIFJLSOooQ7mO69
xJ7OXDmqO8v5miUnXUeGZHI3LLa/6KPh14ux+LIitlKf7wtNn1w5busdqGW8yi37NhnNyS1LyXeS
1qsz+b7rm6AS3aOVinPRxBsaEl7rauREi7O3EABwqxTJUbDf7rXGWc513DVemCkv2swtn6pFy0Gl
d2tnkj+GJvHjJF1FCrHBUbyRqhDQD4jxP0UcNaU2fbEm3CooB0a4ZFieVCe51zQuecaru1EHrgvL
KEAZtcWEXgdAKM/qIhMxJ8kiyIxSMMQMYBUkKp2WTI8OdcXjZTvjFWDovLiqyPw3G+CuHvBoqkXj
WjJNzE2T8Nsk0kfrxYucDIE6wkr1+tlJo8lLQxKX+xa3JkUM2IrTcJ8IkV9XqftQDLC0fNcZ6Lxr
xw0XUh8+xKFtr2ZR256UKrdhZe3mxYGGGYOkLc8lGmZfdLDeecY+CzG0+HWJZDtSlkejDKNNmvft
uqos1lvzIZ/VLxgCTtWkvsvTxGII7p7yvNlV1fIYGtlnPuXRnRaiH0sg6Bnz54s6yB+1kdy2DYso
+vu3pAszcLCFxaStj/mSEoGWc0JjyKtco1fOTk1vhFSWH/W0tNtFlbw8jY5WIvMSiel36VhsZKm7
pb4u3XZFhMJpPqh28mzFg+5ZqbYc4l49hbZYdXF94Hs5zI04mr1CL6Si07emvVbq/FHSGO8vZX5v
iOI82/XCysLZaIP4eH1/bXtLrMaD0Ke4ViGvsGuPes30JXQ2rFrRPQqm3uX4ur8ihXPTOeNM0Fnv
56KjoSfpWMg062CU1kOKdxLQ5HZwbM6rXK5QVeE1tJvXWOt3JFd/GUZ9AL39TLR216Uz4x3Rw+m1
l4uHuHcbo3nLojIMLImSoChthpUIsyDMaChXZV8dwgBZUqB3Mjosuj+yq/Cp3TYWOeiTNB/GClhu
rrBtKM6tiDPHN4R9o2Yl4PTyRa48i6uxuvrnylG7V4bqru2pFxNzfMkSCgr0hvjyqBGl10fatk3T
gg1df65F+keS+7U01wrYSnjUlOyzl5sTxSPPnGXHvHA+h65k6BzMr9IhXDnsi1PYjWRTpZwvBQNA
lYojG4x94N6gp3iyTbeSl8VTLVhBRU3vCq2lr7uCYoiMax0Ja6AkTN8K7X1PVZsrWcPkTwJIYJqz
JChKZ8LFLW0RIX6mXXbQLGL+0lZsctlc620WTDFo7Zwpb6Vp7jXL2OfOlRyOTuo87PtGnJvBocSn
SFejHINYVwzKgxLf22p0SA3Dj/PkpWvqc+1EX1alrVOn+VJi2jPCRWcKmXUQNXErWngDZBwuUhfZ
bXjQUEA+xKASkaXRntabsWvkxVFxqu3YScfQRoQ8LuD4i5UCBOhk/tJV5mZjiYSHymYlqiT2Qrpd
qrp0VopgWxMxJguuj84a9mNrAz4L5dbq0sdwwfHRlzU+9rC7UU1xVwn8LYqoWI0bceBQt7gcKDGZ
qixQEwaiOCQsvywLqlDEDajt2s5MX2ZJ7AZ1Z6rdJnWYltmDqm55HRwCzcY4KlehGBf0iclqbocg
oofNU3XTt8lS07PyYlcGvPIC+sAGOW9tyVL8OVHu43DWNoDsX6UNrTiI7A8XiT8P0SoFTm4idSOP
2ppvin1Yl45KrOwzRRuA1zTdV5XyAIM3eVOZvGe94jBDJxeaO7Cx66IN2iW7Q2qEbqIpjvpEJlIy
6qXfm2JYNTWQaa9bobtocrqeBkoLIiGOorRrL5aV1Zgud/okvRrstK68jL2fI7D1Y6UADTZtyKv6
HhsM4tLszTbFXiPb1DPzxXAhD294S+wZlaDKBnUPiFOKs5d2ZrXUXhDV3FLYEIyhcpdJtDhFeqt4
tLqdIzs6K85y09ThGenMLYKcjZSQkFyH0lfdxOsqUt7Trv5jLTSAzctwO6TmpZilPZn8TKbFhJUe
Pa7H0nsQdXLGeiuvwE8Cuit4MBLGLgXgPAY48hnWBgIPa4nvP7lZ9Ow+jyrIsaRpMJwq/6lOO1Ef
c7NYyikZF9p0yoepsQObspG1PUxEyhW39JU63tTXhifRj5R343vfKM+ZwT5eDu3eyKgEifJuP4PO
ObK1y9roOA/6SYu7D7qC/H5ush0FLZbn1Pp05VaOsqruETWvoiESrlYD+uaWcTTUcN3L46YCHeQL
5UzOsuEVrurPPOpfcWEGoRDlKh3b67Oeb+t2KFaZWd5kclVzBydkDpmAkXJSJlQZNvBgpfVp5vJG
WOMbmDmndnFOWts1K/pKspIBdKqklVGbZMFnRv5u9CifCmMIUjGcWtanWTP9rB8+jFy500ShrxTJ
3pY1u16fvbSyHZhV9xGaSMx7szs4y7wf7RhiTAUJbqZ63xUMFujPtqZNcbYOd0Pv/bvEaKiNKT8P
06vGch9mImbXNz+NFr8iNv+UCF28Jq96tdjUpxrxiupWD/zwZZxCftX1DVqXDXDaAZz6Ob1q2OYB
owhx+4GhdG8jA7Be19CumvWcTsmjOU3rSXR+4/QUCo6HMgm7tUxb2IJWXurk3k2NZX5xhlJ+TeOm
25Con7A0dCNVR1HLuJ0Oy7XQcV5l3fypJDxYFOjMFJCI507qz1pBYmMqa6tQ4VdZzsLrrfaRI7Zy
c60dUTTPK72rWTFzxVr1Tvo+D2QnmPJz1oMxJDgd3bnpD6Y2F3605AcS0X34WT/JRz9uMafo1k5e
uq1thZcwLE6DvNAuMZ+MMDzQM5x7eZZkQLfNzqG8XEMU6FXDRPeSVt51VaW4Cr/4KkvoICvU/lpC
cr0ep4BR6U6QsnAlXWvAyZtBUYMicnYKYGio9tNmrrIdIxYlVNQEmUsM2CTLR0RjATDZyej1xcO9
82JGLRyLdRKz7kJdvXZ25Zti3NnG9NobeyeG00r4taex2FmSfVKN+rhUqEQHrc9dnuVTPScwM+Q6
VmQG8DzUb4bCb2sZsfDF1cStN81rpXTuNUGrk5mZEExtfxmHlg61cbprx+ZIW7VH/kXQifawhNGp
HKxkvajVV5shS5GrYis7w54SNBLJTFDVeUXJ+mPigCFbvbyv9erEcLif7fKlSKk0m9I3kEN/sKK9
Iaod3dHbYZr+yGO1Ixd2PYtuN+KipKDoA24zcpfG3MQUv42pukmkOYVPote4tuf3cpgOfTwEVlhO
fFmR5sktcLVdVytCdBgclu5DtdM7hYOmjYhKw2Jg5nVQzW22iuTQL2d5T+vvk63nj20ktrYmnp3Z
AfeSfXmGyJFBZBdLn3ydxpm4T/ZJWz1Ns2R5iUhf8HTtB5F8tVb82Ktq7RpltmlTjpq6MW8Wwz5M
WuhLlIwTHi92g6SDv4mRhmrBzWNuufiCZmJEU0BsaWJTPjkHDrUU3wh7po6rD5JQe68ZRGfLelDr
6lNK9LdanvZ6Cws/yhQKG1JIEx8QrYbQYor5FidleY2X5Y2uxedazh6ysKQCppSCBTe2N0hUrUb6
3hnp0tHHXVvPwIXmBt5oI4t4DW1+N8vj01Qh4LPKfbEUD4KYZazB1aZq0/XStgczc1T4Q+2zHkzN
I0Jhny4xX0WW+/TDJa6jM9m2NWGKEnKfMX8vhdXR4JJ+6igDJLJSXUJsPydWHKcB0CybwS/xV3mV
Em/4ceOUhIrQe3buEiQ6FIgW5HscaNTkJGtzytfkNgQsQPZOlohfNhHfjdZ0L2cWONA8sgtk8Zpv
4kItIRNBmkX+kNhbnLp7ObLX06J9djJyDQPvQk7t2CTR+mBcrR0FtVRVNgS9Yb4XDb+HNo4fEEcd
igSzOYWDByfWD7ogAUOPbhVSMa/tro9Ty9ZeScCqhul1Uc2MND8MeQ8IOlSBOUuHiPadPFc+kSCf
8sF+rqfwPmvMw+KIjSJUfy7l8zDQZ9OjZmwssZmq4rG31f0i5A1BH7eVQ4UeOXE31hVsCgUhtoz4
BcAuNih/WvJVXSm3rV3fhI3Zu2FFE2OYda1XqQ0lYs0xd9Rnrefc6oZplw3DVhrz8xCyycPdBqWt
Q9ETMWVqm7jMA9kenwijCox2uqXVZAdTtqMO7kleok3Gj8Mdu2STGhVhgAkL/BRGt6IuL+2EzqN0
LEo8hjj0LIHDQW4ALtuefYg6pLEdWXEnTQ6MKEFt3vfFQQuxARiN5Ks1NphF6YWbTiacoCNWTSnD
VNBUS0jVg9U6x0KDDqwUNg1woNFIQ5dM1KA0+vPc8QAWNnRYeK3OZu5BwjMXN4OskpTcJt7YZPea
XB4j/hd6qqwmeOvU+bIWdl9T2WbwvaU8na9m5z7rT81QvEpO9YgU7xhV15E7y9aZXezFKCgwZOmZ
7INhNDJOpUsn5Uc9fw2zcS+XUNxZw+7Z9m6nzLesK0GXF7tuCmnyq7coCbbZDM+tfoV6upIn7dQV
806vKY8cNL8Y48sYhw81EktDDrcONRMNOwVagmwjGcOhMdSDHZl3tk1BYUzBm21ynRX116TSymyg
uhAIrCmIdZfI8Oeesc+KPapVXX6wwYIOOzLTu7man3NqNen41CxPyET9GgZLHxPRZqYRqSiTFZXE
ez4x3+SeMJbRl+sQaEj1awvjUxyHZ9PsPIIh0OMTPzUUt6VJuZTqBGk/+11TsVy/SeLB0fD+a/Nr
3uQ39bAEcRh1nogHL6UzA4L3gkcEqvtc8xKl6GnUidV1I5vHppteQj17Wwr7ZOIEixJxv0SMeP2V
uylmd+6LrRimWyVKQmLhCHCBPolpuJSjNlohLenAE4othdd+ZXXMwwp6EDUYTQoSrcomw+25FzKz
+sWAXKPTc6UVJTF2FMM22aPqRJ96QfmpBNPRFpum69cVirhVFuV+Ew6Xq2Zp0DTfNIeLRhiu4HSc
l25tOcPKtOvMk1AAci6sxRQGVclUE7f3kLyBZZRr05lX1A0clS4DIUxueofNV9auQsKV1MUXvGgH
1eiCbqgoHYh4os2D0xksJE3gzHJAzPJaZVBrudJbJ/Qd7FvlxK5C4HlkZLdoCL2lp7hQMCwYyPTL
9K3ucg+kZG1U95OS77LcOCQD+CZovKL2TwARq94qVq2hPMKsOW5jIYSZBgUkyIH+Z1oiLQj8O3el
iqE2We4ThXoNGb4ysa+1lYje1HWr3KfG9FBA2qggMqPM/7WOgJXKddOVB/Q/9+o8fIUVj64hnhBT
nLX8FJXOR6i/GWzro8xXGZvFq9Ylh4o721hMvygl6D4yYGBTl1acp9ma11lfPMFCoJN8EtOHZsAO
WxQfw9u1mTK6C3cRAi2FyVP2uhb4aDI9XGJe1CYYT6Jz30+nLIu3ErdkOY8HuQ09G+RysfKnYja2
eGP8NG29UnZu+9y5nrzghfwOx471zEIgJEFzOCLdSsq47kT/0GZ/aIY/zo2yEvW0r2wmBAl5ZDyf
lmV6g6QCFi28XnttWwRRBhdmyLNvd9oNH/2+XJKtYsQHLU3P2XXEjxHUax2zGuOWmg3nWWq9ZqaH
MB3WMrwCJkt3ZB5y895EqgXuFRdP17tc1KEX68hjJhXcols8JTVvDbkLasW4T3o0S4uwHkIOVrdK
m1VnOlsjVP1w0Z7iuEQTlm7U3I6RkLBdzuNNgkaI0vMvR2dXTsc/ch/vRQQ5OS3rpcuJVte1oOXE
ZQGjTYerxxgA55T6ZkbKaPc6Mjrxzs971eOY1FkXXYuCeldMyqMKfQvDi5heYp8Yq42QKPqJOJnj
MTwvUnvWAKVay9o3vbLFvvM4UN55RYVpr22+2iYOjFG8q0ayqYR9KuRqM4tpjw5l7fTOQ15wFOXV
xu6o7g6LQAFq7pXUM5XKV6URLZXMzZ5PW0byxylk70sQ/WuJjt2mKS8Du1IaIS2BcsRd1nqZmpz4
2y36gWY6GNJ5r6aIxfRKjTdKAxHfWjNSdIzvxOe5c7ywgSlQq9MEmdlzerKIljQMp1nrtbW8i0qM
ooSoAGHEBv9aUt7iUj0WJi3tSrdLLONMzElAc8JBg+TU5nZTN84RwyxISideEXxRRdgdG2naFla/
56bbDF38pYQ4YuMQUk0/KGmzKVSxJd/2lcv5KZ7GJ6uYUVnoMboYbbhfzPajwmweRcRdTsqKbLB7
5stL7BSnUq26FfEJt8QFe2qXyK5VUAQ81MMuMfu9NbesY2r3h0/2kuvcS93SPPHvcQ8V7UcJ7e73
C7Zb2GRlguMaZvHYVuItyRBipajEsU20gT6aH71ibZOakU1d0AnLBZaiWrE/HKtgXYOojSr8hYPq
bE0HUNs2ute+RSF49bzCeYGOZ+WLYSlYttDp9+HzIA+3tRlbrsNs4ILhQJjX09E2H2wlnly7GY8M
ZaTh1dXGkZZ1MdERr9BBNlpN4RWtyh5ZIYSwOmj9ab4lWv5BHmBq6ziLPbOCxCmUfThyXWTKfR1P
eyGWjaTTXpDCoih2Fgz1/BnF8LGGRFFcN+9ShQA1R9kpcddT1ju4eT3tukT6MtTo3MTSO5f0YerT
Yz4VT6UmXxSkXOhPt5ZZ+paCeKd39lI2zKuos580KVO9tB/XEnUN/Jaj5yQuZbjXeh0VzakqGe36
sd6U2sxlQjOkSMs3Gy9bYw0vRXyl3mONFIMciXmkPddYN4s59Us93A00TIgmOzQdNAisNkQTDCvl
DfYqk4zjgJxbb4EnxJWShXlXs5eG43kQEmK0JX0oi/FhRMQb4RG6CgK2fYyEkMf+OY7ts9ZIn321
RL5uMhrmfZYhU6seKz0dPWwWA7oN48Wp6aGVm1Uz9it9QMwbyVuaeU8FLv5Fyx/muZhWfRTu5YWO
4GRCglmPlLpndXYHrwTbOVYjXc/JluaBE0PVVx7rrxYkjdkwl0yiaJCdlpWnzBUxhdOzpeUvTgSX
0ZXtGh/X/dTUX0MuzbDcWVCO9rwZ+25ridRxpfaKB4cWn3+6nLPOPs0OVIoRo6rA2XYCTDtqOTpc
UwtRKGT2Rp1iDypMUEZmvCRax4oR2jdjPW0GCUSwQqzCJSbF1TFarFXt6JtBTz5ohQCbNxERq+EL
cF0MvK2hA9bpbYWrQ8Mz97BWlcFsB5ftoazl3m7Nxh0i/sIIrbBH6+aWJWCjUWMOFr+aa+Oxqho2
Ln4GNYCgMoyBERdYB4b5JWyvJUslo1Ozrg0xrzSYOatkemc2bV0zbL1unt7LZtlOTrIVNG0RDXID
SH+gRGlFdM82ROzaLWy+fb8rtfwJKOYj1KBT5SLZNCU1XKZ2xb84QZwNlOpRyvpjrUs8io5FcABi
ukrz6kRiWx8DyTbOjuTsJmYBdhj7rihb3bUmadiKhCgrK0URye9WdSVEoIFl41ufr9AKGjinElCp
C6hjqIUeXrmPCY4WaQmL0rS82OjAWLxI5ZGza+I3gtUK+LsfrZusCx9NzgHN6tfyHJ5zaUCKO8BT
TbrOj0CzHUoJZLrge/xAZU3vshphxqThOnWp78DpUJuv1hjfZ0qHblLRX/oEQrOQGR0TpVmTXHlx
BlnyFicufLwlvJYTPmTEIClW95qJ6Fj1hs9F0kO0yp27zFLQJukjVeZ+Mcz8a4uBx0Nao0+EmZan
Y6Ez3TLm6udxQWktOSI/UiyXnRoHDZeIpjN/5tmo+7sIZbynZQQelk3obLMST3M4RtPWkXMSujAg
B2kKVToMXbZW+/BQX2dBZFIfQlhbTemKVZgY9+g6o1VdwkH18K65do8uZ1e1MlEwPVEAALsK+Bg/
GYXNQOd4t8mP5YJdEiXomCCSQgRJigRdNoM6zo9CsSZOi3mL3xQDTfclyUyWcJTnmNECnEVe1hqI
fVkZ21zvPrUpvxRKd5DUcfB01X7vTXnNZguVLa6MKh28yB3jlyW2Tzkz1kCHE7TdhtJCAn8iCgmM
pb0xM4YsK34ZlWqjheVbplafPIzoXLvy2MTlXZXBcHQzN7qezSsrhyWg6BuEzXbu+LPfOnN6CENz
j+WqcqWcKHF55LzM9mXTbx0tu9Axj1LU6HQ/dyRPlTRtl4F2+8gib4qQ8CHJXrZJR+59vGAzJkjI
guzt920S+n2nYXQcDssAMRkrd3G1qKRKoU0ZHPVdTlWfuCmN/xBQBNDCLc3IRJIx3KOTRJoThasy
1++siaUk7KKnwlD3cMxuXXfbLm6eG8AhgKEHS6l3powYuDKphChzdZ+i1olU6V7vk4PS6+/OnBzj
bHzOS3EsJdbSNGOklPldaRFF3HFVBv93s5plWZpmXmN+CDX6p70rEX2tk4/YXqBOH/D7vdeq1jBX
it+CR3+yq/39QldH6F9mylCiaV6Dyb2oOmcsU3b5uoCo/fu7Uf7bzE1viw23eo3hU8zvkXizzXSX
jllLAkVy6g6wRrqrv3Ru54fP4jxvCvmXV/zBI8oLWqaOaw2zw/eIqz7MQtvI8/YStcabnjSbMdY+
rSnZmF3+OBTVLzbRnz5F2+Cwsdhd8Il/t6SCTkjoc9pLbsGjnmpCy39LIfvxJYizIGfimp/53akf
ibIoNJD5y9Jiistc0962xfSLAfiHqBAsfn+9ytWm+dfjoAglHMiyaSjAaLfz4j6I45X4ZDfYqmvr
8Y397z66nh/ub6FW+g8+Q4LCdAv7sa4R//DtM+xIKJljVcHQjekRmtUcVnReSf4Y10+OUTXrqJID
pc7vYqTCwVhId1Amt7I+dIHU9QR8OjxTS/0WjvVVeGOwg1BaFV91VE01bJ02l0BD552Rlc+jbqKO
usrzmozlJJ/ftWGA6yiAn+xluRAqdyoKe0NzA0JCrIRxEd9GExkpeq5fTMlOVlVspyjgtdsSqwVE
IPxuprbTnjuLFiznUSBX2teDxCQdT+kvHnT1hx+URhQyUcFkdMk8ef/8nhazMqkCdWp+UKPf31lP
eNBvgd6ao74tdtXR8bVbTMob57G+5YztsQb9gcj9rabyJ8P433+HdnXp//28RKoWpYpUX9pVGJiP
6QprAnL++tP+AwNNLHxHn8dVc/pA2s1NZ/vIcHl+1F8s4T89t//4O76dl2igs1BJouZiuPbtpLpt
iBzatdbpWj9bryFP88leY3C4/b0i8afMkr++Cu3bCZov9OJGml1fFP2jyPftyBVuvs1Z6/9yiP5g
kf7He/xm+a1MvWcP4bOmBUfym9M1HtjxAY9xen7UJ1Sp69+is357yW/HQThLUdlUfKxSw6Dyvsi/
hfT8Vx48xmLSNYD1KNQwFG6ifz5AWFvHnCjC+iLvwp04Fh7b4+7a2Rytf4vT/+nNmNSoI1GRScr6
fie0aLIZJMr6YiIBaKDEq19Oz99e4Pqk/PVjGAprSXRI00s0b0RXrFtV/sVc/pMZWzNREetk1pB7
8T2l1Bgs6v/6sOI5HyjzRjad7Ymwe8/3k6d4/Mrua6JlO7LmRv83L/gPbw/KnQucLCCUWd9zUCJz
CptJncoLYzOI+aZlDfjlEf8h1ENXcRaS/CMTrWR8e8RlJzHouEYykG+NtbEHeHeNoDrHu+aXD5Lu
eL6MbwZ63gJHJzcNL/n9aUhJl5g0IRcXxh/GOKn9U+vJW58Ukl8OziMmq4fCVtgkyFS7gTlhuu0g
utTZsK+O9qvxtTFuo2jEXy2HG/75zdzPO0WhRkfoNvlxdiPW+hgvLlIVBP46lotFR+VZy9Xiso34
Zu68Dw0C+0JDSIo4htgDgQVlSeZ4ndjVJpuqxcvmdPKr0m7XoCmbngiQEzoufdXiWF4XJvJQwWN9
HsSEV30eoX0SiZsLEHo/TiUxPj2BTXpl1bh7rWWjEz/m1orCxmQ9EPQ8MHKb8d2sGkT5puWlHIvi
yYpVaauGkrRSp6EjGimpfS3X5nUM+LmbC0rMEi5sfyS5h/Ne3OGDeldQkXlpA7JYpFKzEjNCH+OK
XoEWL96cK8bJmBX1FEsaUlmmqK2OPdVrbPW9SSBswjGWvcbMUVHZylM0Iq9MFaBsQ07FYUlxmLNH
syS1pdOQ8jo8Rg7C6mpxJoRjcrYhr2TfKFOgDeS1YSp7jCbl3qpC6qVQnKmtTB5naF7mVpo2fV+S
TCMr9qGz8o7pcKnpTWP1mPPwhjgBfY0HSFrNSX+fLTW0WPOOjRURI95TzykGZ9O1du8bc4wARc34
8aWZulFKpGuhQ66eXC5f3P3lugqtzwyufbIiqnTwtLjD1ekbOaPtq3k+3yiwpe7SO4mfFEblkmnW
8T0UspdgHnaxQr9OychmaPWwN0atrDAvA9WbebQbQvprLPnJqssbVk3ig6VnfWFYGyrRr5hL8M3k
Q35UJFlfIZulwFC/IvF2iYEvz27573dRIkt4NXVKby3cLnZhPkla4tujtpOd9MiTODLqdAgoFb/5
6iIkDg7s+g4gnHijVG3XRT9GfqkM0g5UGWbarrugwEkEcRbpj2NWvKqxOmMrW/SgRMZ707d8Lo2k
9qvWnjOEDlLkUWzHs7ao+W6x4PKcbEbHakjk7jnWuyEt5tZsbWjP64riULIMMGb7SjsT3Yl5wu2m
K46QmScEXVnw74fSD4M3uZGqqsomw+l/RWQxipuEIsakq9G5qkNIzAw4mHd/O/t+GOlQxsiayrJ+
zTS+/h1/3R6GZSGQNK8bMxVgPmc7im532Cfeghw5oNVj/X8tvefutTlmYQ7ka2yc+m1oimZh6JUc
M1DUg5f3pww9Ulnf/fvH98OtYSsy9JJiEIdCUNM/31ZJ89cSNQkJY6FxszTaV4hE5pfP7pfXML5N
oQuwS18IbkVU567VVOgzbv/9XfxwW/z9LoxvH5WUprYCcltd5qsFE2kVrvGwvEEbeLYT+5Ur7fzv
L/jjW6IeXeWaJ3zs+9NA6q/QhoS3VEX2PtfqNXmpX//+EuoPkyuV1P/7Gt/mFQmCbC4L3pQeVCdI
lB0ly/4YXCfLyLc26VrynKMR6Gv8yjuxhdbo3CnojuPm/zGa2apqWo5Morz5X+uMMtRNo45ZdaEh
y9BfsVf98oT8NDj9/QrfF5Ucn8mgTFV1sfDjgPTc5Vxr1xTKRqJjsdmiU8pW46a9Tfe5L6207b9/
1j8st5ALKDLZ10wQiW9j7jV9U6/CtLrkRQ1kbSNI1W80olzaK1sdWctaLpPfigh+mKb+8aLXP+qv
E4UBF6vOFYPriDaUGgAu7itUcqq6qo0GNyMElY1z1EMZ60e13q3+/U3//KH/9a6//faxdqKLVXnX
UBsP5WH2GQ1Oppf9D2nntRw3smztJ0IEvLkF0I5OItUtSrpByMzAe4+n/z9ox3/UBHEaZ2bfihHK
rkJWVZqVa91FHwAeuMYhe5I+08kvDltlrbWE8GrtEJC+XftYiCJ4jSAnMZX2tPVs2RG/j5cc4bDa
HXYUNRlxQbNoK0iWZP7jRVz5xvDiphAzTR3kClemdbhvCjtxvY/WznrW9yCjisuWONLaPfHHsSxx
/jlX3zhRkikUmya+9JTd4+kLcdLGV1x5/94saBGTIx5paWOR5pdO+Vk1J0GTdjmErbddZd0ICqSQ
tfIE6ovzkRSNaE3yGF+y5GIMP0DSg7vcuAO2bCyOg+4LAT1sroA86B9hbj0w3nsU5X4jtfhfXO/P
WhZeH/RarufzZUZ3lM6IIzb7PdhmUnY8PkrdzLYOtCBk/imyNx1/9aaB2dT4LWSBHPhbhwjaVKZ2
RpZWF075d3HyjxBKH/znjPhh3/5MPpcPkqPvk7tecuIft7/iClUmXLuKjm1EgiGDXMQwkW9mhVmp
pIiBP7jVYF7GMgO7BnyYBhBzPMX43a8QfWeG2VfJIXtBey3y8lyYDfwvg34IBlAGVT6j05pu14cy
1EtSdI9a70yidp+30GCNlcYUrvARxPmrLjASHE3FhpLQ2rGCXFBDNVVGh2FZXzPUKAWtSDpEJnNS
22RnCvIGsd6qn6hk0mS7mqK9E//l+R3VYlRSaq2D64b5Lr1TXpsfxo5Y3FV2TDRZpFn/XE1xDvuo
gMyEbnDEUz186yH0qbK2nbzkIj8XpwCBs/jykyGic3PYLo6tPgGIWliU4pneFZc8dYXU+kOtc+j0
R5GzUNvQv0Wu4PycHO1OeWx2Cqq3wbPnTP9U9uT3Mq8sz5/46maE1SMPUXTDMjBIUfqm1PNIJc0s
cWJ2L9i4wNaO3fU6F5s6JjGTRkGSX3whP0VCaxeBxpp+QnFwqBldjLWNiGKNJhKmZA0dCChX38tr
+F0DpjMR48uwB7NmK/Wh+uS5MdqfGehzu+z3x9Ddoh1cq9e9sbp4b0hg/U7XRmbiHcQxn9rH5gh0
zR0f8g/BRlNlc4WLlyfJ1DbtcsKHWYhz5D450fcIPlAVQnoT2U3iNt7X5y1V7k27C89Ju8Twkga7
3jfIfH9BZgSrfbgPL6ULouc8foKIKhftzQxwLR6//qILHzKTxqyMiC+anADNghGnOeqA8gHx82Ha
qUdaEK5x9j8F/zzDffNNF3kACK6kTBl7veRRc/RT8dR4Evi1rTd+NTTSSKRN+AYA3puL76kHWtj7
VB+Q+h25CxS3dIJ9dj8iigUIe+t8rF3hUN+riGBQ3nsnw9WagV5ErZZfws+0Jpz6MOczpSs8z3fO
LMAlv9x+/VY/H2VZkTAfDhLzXQyjtVqhGADC1emuN5tDWWovTai8hkF4vm1qdW1XphahDLO/QplV
RLd+HDLjyJgUqMnbJrZWs4hijMyHq8sPmN4awNAN1qdcMZ8pXX3IJvPrbVPrjvFnOdYiWE8UDfqd
wc8uLUwRYCJP2d7fQcjp7UZXo/CxGSRt7N9SEUFIShSnZ08cucVoBX4v9sPx5+DE6Je6lSOc/muL
i3uzTJKJUQyWqH0KZNRT28NMbGCXkEXre2g87G3u1vVtRUKccqlqSGSdb19AuTeYdvT9+KJ8EB3E
oQ/po+AwKusE9+l+qxW41uM3CWL+v7XlR2y1eDTiGpr0Zg81pGxrR+/jfFEzgQiHG7Lym/fl/PuX
qZZmcJcowO0l3VqsLzfbSo9LiymslJ6iNTTsZaD49jjVBaeivEjleJaK0LTjAawfIGKRMvTMFBmr
xwwA1InCNjdDo30ImEkBFqmcqyp4YJxCtTdcfA67//ffinze229RtZMVwe+WXYJTcWI47847lqeI
JHR7X1adm4DgNzm2ZImLbRGTwaiETkgvKvP5mn4GTrmxmNWN/2NBWiwmEyM2VZDJMe6S06NK567/
Fj8D0jtZ37SDZTrwSh7JN5xnBjc3bM//93IjISaHqBiNRVNf6m6aoAIlJSqji5dbz2gCzJPLitNZ
9GFkI4IsbBJLeinVg6DAXcLw1Eagt7a7BO3GzKeP+Mdydy2UG9pMZncNpdqZVmNX2tfbS1zbXZ0z
ayqGTGawbInCHFPBAcowuD8dFSZnjOJUBIja0mro5NeQSTw128hZ58ji/ab+Mbl4TyTfnDotqDLA
w8SMyqeQyYVE21KaXd06iZ6bphu6jGrK2zOQt4x+C1KYXyLNgtngpMpbFe3V0E2/MjH/hKugP5va
XBcMvk72oNGtUh2ognee29gqzwqky0/px/RrddhS+lrdvyuzi8gNzrAqYOQ7vZTwZNlWmTgTY84Q
nG6EGFs7uIjUaJWX5dCS06Bf1tvAGxU7U7Ykldde/us9XMQxmspMLKzI2SVXEnpOSEQ7ht5+5zz8
qtVgdG97u7S6JkOn4SvTjQX48/aTQaBveEVOI7bbK3trP168j+VfpgvEcMfLyLzbD3VjF9e9hNxX
Qs1LB5e2qJEMRgLpm55EJDGi051KhvMc8+SfivvSnZw5GkXFY6vlvLrOK6Py23X6Ri8EQteFl4ZJ
wSGm12ZsrWv+L94dY0gqTbr0qGEve9qBD8TZClLWdVfQQC8P4V8V7Lg2YzA78Qjb1+1Pt+b18w2o
AX+RuZEX5znVI8XPQzW90N+xFZqUkI1AGObZt82sbZxBmYSXzJqF2RdfywIpHTOJll64DEPoMPsg
+zcLmX1Btmbl6N+Vmqtbw4dDogMknV7GrH1J4uIg19PH3jI3XH1lIZaC/JZMwELWvmwi5b6YABRm
tkbNpEM7DJD+bcYZWzYWXqZmpsducZqAJcAuQM/Z6R/jv4TP5qfeFf7O3fjTEG18oBU/eLOuhR+0
BmShTDSEFw327FB6YHJJYHz6thdsGZkXfvWNdL9oYS7HC6Thk9L9ArnN+MhtEysXH3oiCHqTvJlA
ORfrqNOqCenEJ5dSF51E+tlp0nGI/k68LX9bi5UtTLBrAJ8IXufFXi0m8Rggb2Bg5Cv1u/opQ+q1
sf0zyBIiQsGVPt5e2Ko9emsoUiNWCt334ghN4Jl1LvP0An5gDj+jvfeLtvnwrN1BlnvJDluV4LWv
hdoQR8nkWMHv8naBGfT7Wo23X3SdEdtC2JfesKur/J/HLZYlESZRXxSVdxdeJo++AtcStEvMAcay
imDzj7yWT7e3b+1MMTkw45YBML+T9CgMxCSUPE4vphZ8VKfsbAX9820Ta0+SNcOHWQgf6Z3yWTEY
iiTEE1PQ9GBpSdLCZoDWTg+ly3gCIYVdDI4V2VtFtjWfny9wysHAoJDVefuhpj5tpVLJ8MQ4vk/S
6i/IxS9t0kLl3IdbwfvqRlq6IhkSUoTi0iuqMZKMuM/jCzVoAkBSUSNz//FG0mFVKDjLisTLvqzc
q1EFm4uqz297/L04SxSZQKW+CN+lw7AL7tUfCFNtBOzvnX02ST2dEy2/l3ZDrnbsqJWwh+rfgvJ9
bL9Y8efby1o3wdFV5w4yOnJvP5OfGp5VtYN/ifKvcdjYWvhY/fPrb17GHxuzq1xfSkQnk1YwyzhF
DHSLDPH0bssYGQylGx/pvdNhCSltFU01631pLm4TqKWg7booMoGWHoY/GAF6DK3yqOMhu9tb997p
3hpb5DZVk8RCq6p0SL3hZ1tE34ABbOHmVz/P1YIW1x0CNWGTJkZ8CeBjMpUWFbJkV3vFxi0x/9S3
8R1LQe8H8OqcgC4fqHLy0pwJi+gij05Uewxb9QAEVcO6k8fswN8CGyitc3v/5t9+y+i8v1duMUio
P6u1jFEEPIt9dwxPwJEOW/WjVZ+4WtvCw4dM8Fo4L6ILig6fhkx76ICY2VGtuzO57u0lrbrEla2F
p6tx/jsSiy6qMR5QBLJLpBpum1j1iCsTi6wmjplLQHUkvqjSeJ9V4UeO7yvjQ/9Y3m/G/3PNQTRk
0q9cmIETtKn8MKDER5Ural67hsn66qx3W81zae37XFtaHiPTyuJudgOm8HfSQ/pU7JGydvIv3gms
5wNiKT/rH+LL7V1c8z0DxDGYbVBxlNXf+p5RM5NW5hG7eAiPkIkcZ2w4TGQbrdh5l5Yufm1m4Q8Q
HTZK0NW8GRA9IODLFnq2VjeOQnM5RWPn9qpWUt75q/1Z1uKrFaLXj4AX572UUMfYw1frAuj9waCj
48GM7IjHLVzKmj9em1x8vnGSgkmUkvhSFeDDjReQGLs27jcu9rUL6trK4h5MpwnkpjjFF+anbVF+
LKIRDpaXoI53ObzrQbnb2Mn31cA3O7mEdfmjmcRpwzGTUwHZgBhe2lFR7otQPsuo55G97oVo+KyK
8I10gXz+F+bnojcAx7kcuQxoJthXgrxVot9wfP9eOc4a5lBIHLcKTGunD0yoovBa6iJwwrcHQcxz
2fd8M7p05WMeQ7EAjrj5VgAr2ViRvHIUUNZkFMNkoE1ZPjHUJM0AtE90kT6NztyICVz/kXHw3QxA
3eqKrDklgZqEhiOnW9MXaYlKttXXnimcY4AYjqbWX7osPzJ4uYVhWrvwoYIRRSqPDNAt4XcjEuiQ
N8bRxWQmuf0qdOLGdb96pC0TrAi6r8TwywCtyftCrTSux+TBO6Q7eg+RI5+T17ndAtzuUCFzvoWv
W3WKK5uLawt6JBShlBbvq7+0zKdDQvtJqzL0kaqNVvzqh7qytLiwcimse7mmYFbBXKGNn1VvsCXY
ETacb/7ey3t4Bt3wmKH6Ky6TEUseg7a1qO13e9TCyFJLMjobQVWqV0O0dXesujo5l2pBjSFTgXx7
piCeRdvSx9UHeGJJilFIqpz6y7CTH+YBpK0b+Dfy6t3qLPreGoMnVL8XmzipPmxxqsom8oJC0u82
aC2jIwcl6NM8YfloXOoH8zj9VSAIz1OgOVDtaAX36PH2Pq9+zasfsngLoqCN9JzqHaWUAEmD11xA
iG3c2N5V57wysthduGy6if4JMb5gnGKxf5pEFTIfLXwdBlQVb69oNTqx/lhbqpRCIKQKESJd7O24
y2Rb2ce7YA+td/QD+houL+FUMo54qDdKRiuRgySC6OVu1nkyl5XkJAnLScmxa9aeK2SUsMOZhBFe
8g7yEl3bWud8zy98CHtUCui+iYDHFrvaqUJmKrD2XYqfzZfZaYdj8EP/qrrWwTzmHzZBFCtn5Nre
stMXRK3SmDLr86ki78uX9lA68tfxw2jZ8xkJp40AYmWwVYfWAQwhwKZ5xG15SDxBTGpIFy9dP9yJ
8vCxUa37Juhlt+4oYMoKCF4zhBEzh5yrbMavalt8aCZEVjqQjiONddmAEB7af08uKZpE3f0IYGnX
CxYcsvm4T3yW0sxqMbddcOVQSaLMSK7BzD5kV4sXWmW8KVdNvow56CepBGzSwTtU6RsB/5qnY8eQ
GBERLebbFx6AoBUeIMXxpfgCs/V3Olx2+Jw6wucZntS7MKE+wn2w9VKvYAn4Ln/MLkcs2q4dBbWN
5rIKlHi6HSCPtvsPlroBy3r857hm7AEgVZlHpyS7LMmnmZQWfmWGl9Z79YRfQ7oxMbz6ua7+/8Ud
CEksSa3fcQeWz4WfIzeIVqfy/bZPrEUFb1bx7mN5rZFZvND135MbOPWl+BE6OvW87DcGCQqtjWXJ
KwHxtcXff7/K1uNJaLxyDEktvkxfmodiH3wwLv5fsu4IIGp6t39oz4ig7rLDeJiZ/063V7wyUzJ/
N6AHkgw0491Ypa8i0hugcHeZYBRRFXTuIXAR0LmKnAaO80JWQdMpUE/BrP7UpZD1yDU8x0grfBFj
4SKaE/yR88lVOx0ULDzCtmi2d3GGSEAeQKyS5XAlJtGArIsvoOdZwXhXybzcvhRubOZK1MhaZjAz
tUSoVhdHWrMyRidbDZ/3HsL0JdC2rvMtA/Pfrz4WpdcYpkbCUh3eycqTjiXCl7c/yO8M6N2LcbWI
+SBc2WC+FEm9qeCDFB3yjMYA+VI6/Cxb4Uz2cghbOrpKwOhp5guRqyj1KbegzIK1xleizyO3mN13
7XFKhQc9h1imLvyncJKcUa5fSiiCEXH6mSo0ABk6RO2j7T4KlSTs9co7QPhx7CPKvEGkeBv3oLy6
d/OwwNzrlIxl7jDJEVy93kg7dR7wSJ3MDe/Mj0AmgWuiGuWS6ULHpbn5wQCEpEA15Fh/lcWxBpkS
O1vB3Uq0w41sQQ5EI0Jmjv3tLtcVum1WqYWXpLZGpijTD4MYQu9VIunRDO7tb7r6BhBAQi2ugxt/
N1MXJcoQNVYfchkzPIqgxSVlRN/pnGGH5uI9Gl6Vjg6MjbLr4bbptV1HvERV1blX+g5UyQNo1WrM
OsNMOY1Necqodt82sXqFSUQ38+vGPMiS6YTaiFWHGaszPqHP8YDO/V0NAcGBAHk37r0HREhP6gN8
ob2ddvvwX8BhQapf2V+cSk1vUO6KSuHcotgpqPdMTzG5u1UDWovkgOUB/ofLhSmDxdPQt1abCp4Q
gP4fd/p346jd5weUpXfB0RPmYU/n9raufjlYAyBiIkdlIPOth5Zj0SgmaOpLF7px9EMsqo2bZqWF
xb5dWVikozl6M0zqkr3N3ATdKXJNBCF+oa3pQvoHyh+NM7jqmi2z80u9vOCuzS6OXprKiEMULCw4
TXvvzrqvL9arv6tetSe4MRy42Z8Rzp2x01szmvP/fMvyIobwUH5GMqeNL+EsktdGs1yf8jTwYIy+
sItVYSOcmF3ilr2Fy3ReL6pVT94mMLk4wYenNsmTln2WuMezMbHl7GtZbkXkazfb1fYac8Bx9X4M
/mh5YBV4P9AHsGtJhF5v8sDD5x9rtd8IH1Z3FC8CIgFXG7Wut8biaYgRXPOii1goX9OSeEEPn1UB
PQ70saAp3qzErjrPlUH5rcExDqzakyhsTL7buYMLaPVr8Sn6AuDfnUCKG3cIVo6n6M5ztmrbqyE1
PeX/WewivCjCzgCFTEhd76a9vIt3Uu0oL51Tw5TD3Za//osL4Mrc4lqrZLVua4sERfDQV4kZBi0q
97aJrc+3vGMQu6vBpseXVkib+1TyPqtSbO4iryS4DqInRI6H3W2Tq9fa1aoWl44S1x6cJMTxk6L+
nfooV6tj+8/ny7FwZWRe99UZ0LQujaCKjpgGY9gl/BX45dYttlL6emNicZeghlj34wzdUmKKUYhm
nKYnBb27EzoOh63kavUiuVrP4iIRJeRbwpQrs8UFQthOGw/QDtd2+qsWy5MXDscw2Sghbpy0ZSXB
j5j7j1sSkwx9DmJSu5dPGSRJZYbA0zPjn/+dY/weZLr6ZvLAtTEIxNZjK98NpXf0ZH3jPl6PVMhN
ZYb/GcJdVmMkiD/qKWdN47P5nL5kYA2EXfQa7OEbPArfJmciHoPy0kUx77QJu/qdA797D/6YX26p
6Lc9sJQ+upQ7k/6YcY+43QfknBEOJj4/WXc0r1zBnTbQRKvec2V2cUmrrSqmQiiENOW0fX2APWWv
UwvaCjVXH54rM4urubD0wtNGWh6WlUVHqzR3JWowexHeyzGxzrevkflmurWVi7t4akcYj4YmAvNK
0Fyc4l6yc+H5tpGVYUgOnQnyheFzyHaWpA5gnxMjbASet+fsQfjQPSiu9mPWrN51jnGA1rL5XM/j
ZTRaiq1EcAUDhnEGgymsa0AIlgWqtghDZJMin+L6TB2lA4uZezsq08jmkfLo8fZiVy/mK3Pz36/O
3wDxvanASX8R8+C5rSHUoTly28RvB19+NbjDIF2EkwoA0+KriS3ydx1RGC+oeYeuDtOP/b49JXdb
4IQVnjuIOGfUOrAL+tDLk+57gTrJLXnPPKs7iz/6Nig6RvtV3m2EKBztQKDpFI/DoftOvLCjhr+V
Y66e97kEp0MOA1Z6mWSaNGDMoGK5CVPdwityFCBzeqLOg+JE84jN3ruP0Ws9jset+t/a17w2vXie
0swr+4lpmYvktwhzPYXpxsD15uIWbxI6mpY/IX2JyHyV2yQTXywaBXsL/tmdFwBFIxsLbYqCTJf0
6pdWQhHDQ45ZjvW7MNNKpwxM8ZhP0YQcpbD3u3IjY1sJbpgzoiWKn80wwIVDl0o8JUZLWujJ/h2M
sxbDqOVwbyXomCVbN8V8uS08+42x+b66Oj1joVRl5c3Gvs1wQAR9/jJPA/U77Xu1Cb1ZrSdcfV1z
EeOLoBLhhArAwzxTsJvDjxnakWIXrnAesXkyPDgIp81p4rVqJUdKtSyGNOEdXSzTV5oIdm5eMJxa
LKjmKahaFHbfPEJvjIjlo+p91dotKPGqMwO/pZ0O+Q3Fo7ebyxRK5QlNJZwR2FNtlDU/C0N02rib
1owwd6oy2k+K/27wnR5HFns+A+FzwTxBZ5gJvPYv62UmvS1PUoy2xSaYc/UQQflgmrAvyEheLp7m
SBzUUhShnmDCdhc4cIodS6cjLvBc6UlliFg+0hyoXzX39mpX70dm/2h8qPrcu1l8SANRbOBbRXFB
yG904s/WUT6od+puOjaoxdjVLnmC0kGw1Q+QZJ/kh+Zibb44awEDJE1za5X61DvowhB0pVWk8/g0
aueFYCsZJFryS9no+9urXc3cri0trwJYeuF6LBnDmaf9+9a400rxg0ABN+qtOxWNnRrSazOL4p2A
2O8sI/rU5NXGhbTmYde/YrHnZVYrkzCDbbpKesh16YdZp+fbK12NcK9tLNKrMm7GrpMYhZ+rVP1h
OsPHVx+ks3JUvyMr5NbMUw+hU3+UIZlFxT3bpJhduXal61+wOKyMZiCtPfPpaJ3mWmZ9ynIkSNBm
ReWusraKWOvWmBqfexcy0JS3V0OaZG2gMo4EJRrN27pV74S2+gQm9+whG1R0+UYsvfoN4YyesSmo
vywxAW3GUy9ajITMllDimbZmM9Z9dYa8MAIMw+pyJijxxgQAHaPO2QPjcDInEkUAR63c/4wabBG6
rnoMz4VpqOJM5Ly0F/WB0cvTOA+gmM/JQ/w9/uzF9u+ZV98RHOGSPOWWHZ7TX40zM279m0hlBkLS
HKeRLC2/oKINqaHmGROAnW5nUA+DZT/cPhXzwVo8zjN97P+YWGQmyCU1bQ+d5yXQ/zJ8DcWxD2G5
5Ykrtxl9BAkRIF5f2VpWwQ0rjRsVLs6LkkNyMf3KFXk/id9GRI1vr2YlMefeZk6YS3OewVu4fC7F
tNv9hHHhRv2kJCmixuoO+lqE2Mr2PuoAFhXMWWxYXTlogNlUyZzb5UBXF8falEa57AM9ueSVgm5t
92p04Qv6xXtATRHfTd2IqNb8krYkzOlzY5IkaBFftqFvDKmEX3jf0IMU5TuIXhsIHXcwnD9Vu6be
GxrKVDaktsi2GH8T8xx8d/OhXPmsRJAWDQZeKvMd5A1NU93MhxnfsPePcF5KR9SKofekG3tsH+Nj
4s4UZf1e/uB7NvolToys0KWI7z3JQXZhe3R1dWMYS2SMD4oekH+LJCofUZQwERW8iAfibrpJyvGk
QZb9l/dRgCtNOCBIGu2EX9av9nWbqG3lLMGUMUModVLTd3RVnje1gTYAigr6wS1hLA1hT822ie1X
A2riIhwO+uR3+DxZLpMsCofwQiHhRSoL5K9G7ZPcjUiYyubfmq/+NMzxg6HXAUJ1PfVKL70vI+Xv
24dt5b6nN/7nZ8zucR3X51ox6l1Kb0uD3CX9O4o3goI1yMEbC4uDpYsI86YewW3lDkhPfpbRaLbD
u+7HHIXR6vX/D9C2rVUtskMxj6ouD7GZdGhOt9+mUnVu79uam1wnXwsnhe3fL6SefEhF2eVQkhs5
fj18h8/pvzS0+EDUTcwoGgoMWb0r9VB1pEimbVUO14oxb/K7xVeCRzcbMzTnz71TPRQn5Hwox1Sv
6LM67S95E/39u9q5eLLe2Ft8IaQpGzTc5v07JFDjO/Vjd5yRlT2EJ5tg5bWY4421xV0rpMUYxQmr
Cz8jWXmsD5ByqHZmTzsTWoitF39rM5fgP0SZ0c2GnfUMlv5LcqpOypHW43x5DYjEssDNSszsbje2
c5ln+a2exiqKxByy7Bx+T1/Su2gvGTCJDrtCpGK/aXHl/tIkiL7IxXX9/ay1nKN9zuhhTK03Oivu
dIS5GmfxiaFgbTvcPm1roJE5jaRGydQ1SLxFTGD2TTFUKdMCDRIXtvDFfxoemPs4NofksXCnfchb
VezjO8mFC1nYtfva9T74HyEfN3g774Rn2Y33Ymrf/lkr9ILgHRSNChhzuhpEsW9vT31MgsmovJDH
s6Uq0j6JTnDWPvgvzWngBEFau2v+/okQnTPcmQ/IfO9mst6f4yn8sFURXLlnico0kOtUL4z3wgU+
t7jVoRNyzn5WoR1+/j1W6yIi3vvQySY7eGSft77L+1CN0pMKZR/wKubAlln2KDBknYq+dfZl62ek
eSexZRxAae6kuviVSdV9PG3FaStdfVIhwkIgy1BaWsuycQqL1jgInsHhGndGum8+ISzNae7d7MWn
s3Ef7PztgeXZwd4eMINqAnyBsga53TsOlEGGZ6WbdOMsxypYsTGN7Q6VNci+70sF2SWxlp+MQiwc
U/B7ZBTLlyptjI239P2j8/ZHLC5NCAYt6GYMKNfGb2H3rRu8vSiku9tOvVJ8w8o8/gA0g0GuZTUq
9nEuU0RuAAmVZ/1vHOiAKMHOOgjfCvtrspN/zMW320ZXYHpvjS6WNgwqahiFZJwb2t6RQ6zgxkeA
nTvtk35IvpZ/zURRwYfmbu5hTXdITELX8qrsouctypb5LXj3pTnT5IpzGrwMPys/lSvPH41zWP2y
hJ+9fyeVXydZsQtlcvxMc1Iqvhurn1/XWzbneOYqCpu6WiunkS0fKJOJuNZPRtpcEIbhs/BEzWY3
Hfp9+XECT9Uwi6U4/al6tE5IfsEcs5Uxr3oZeTLzDvMA9jJh1c049GWFH9MooQ+UMXiO6/DQoSzg
3l726lGWrywt8lbDU3qkiHrjnDwgZ6FwimdUqO6Gj7Vr3FUvUuzq/4f3ef0L/1ngInZr83BEMq0z
zsX0qZoitzZe0XG3a9V3TCk7lYaMJsJGt3lrUxdfGFX01vRrllpV+d4XGG0fEVdOuuPGlv6+ct+5
EgJtOuVkONaWE4p+XiDl0FfWuSpafy/7feT6yCB/bpF0duqkKB4zhDkOUa5OJ09F5SEp1eYOQXjP
GUIP/u2ipnkTd5Pbi+hV5rnR78Ajv+hqDSKUYQIIzXJH9YTHxq9Vt2nTxKkY43dkRP3cUR8khB4L
5klC/6j0xinpLTf3x5/NGPzIrfDOGM1TrFODTOpER9k1R5de3neB5no+kORU/ujHJvBc8aQb9QOq
Jz2q6op4bi3Bc5VaO6nV9KBG2V0YNw0V3P5jyfJstECKnaYkcBKktWw3/di5sI3bgp52j7Lfvbae
Fz5NUjUdpi7InyF+VOB+pcmATLzgMd+ChIfAc5Jbluvn5slK8l+tGOm2PJn1rk5QrFRmJd5QsGnx
+a43BUfZsE6SERxC0/owSR5lQEMyZzTSo6mkSMijOzFAllnrIgBPaUidKlF+xn3yw8/MfY0cF0f+
xYq1yxhNr36S3flqc1Snyu0MpGkV874d+u9SMn5sNOtnrWa7yoOrKmh62xCyuwa912pM91Zm3YPd
+6AKyR7I8j6RlZNelgcUnz6GVVDdA2uv9oM0UGcrtGifGvnwMKgVdMsK+phip0G2K0vpU620IyKU
fQv5e1IhXC8k4UkNY/2jWRXKR30wJ7QLtf41sEzENhQ00u/1VNhrenUWhjx08jb6ikz7ZQiq4ChM
UeTUqdIjBb+F61k9TRoFL1GywOIvsbZIFXt+MRTWOU7xwSxD72RsGccQp37rYXrfEeJhMqjTUIiS
9HdsUFFeJ3KtRNa59PTmoLTG5Fpe+ljm9WjXIl3VKSOf9RKjfLL8mYCt9g9VWjIjFif912TqVQdQ
13AveeVhMpCtNEMaLZo+dTsmsL+IQ99svCZrm0M5iQkyRSFCX3K5SH0MJDgczbNpxOcwyhCokb3v
XplvzRiuGjJgKNKIFQDfLrKqsJsQiwhT8xzpia23nhM3yCBvZVMbVpagkrQSmnCYapbTd1T/9F9l
GzzIjbdFz/y+ZmDM0iOmqkPjN4t/vX2DzTxVYim3jHM8DCfFq+79KNkqfr8vthlsFiE6dGawcyxt
jEKBVPn8Ckxy9oLEKeesePSLvrHrUP18+ylY27drW4vCQTGoqHWE2Mp774s0Nk9yJLz24ni6bWYl
k3+7pjm2uYpduro1RQFV53OBpCp974ekDlyv7u40xF1RA3iGiemA0G4Pg4zoTpqx0bFYXScKYHNT
Btj9slycxKHmdWFLuNJoJ6H1joowMsNo7m+vc/XTzemuOsM7rGW5Ni4HGPUyoiI1+yTMgtaNb/fS
TzGVNqKiDUNLfKvVkmbGA9GJOSBoJJLlGJE7ZMrXMco3TK2UWvl2fxZlLNLqTOjTSk3mqAS1ROs+
RKkJbtJvnmvsuFFd+t+uvG8cXbRFN3ZTNLU3vGct8AW/MN+vJJHv+sNtotU5rxPJXCY+ZL62a8z2
2HdE20023vemtpFBrW4usT2VdxXgzPLKYtBkTIMmw1lgfISpYod9G70sNCA38CPrluZG4Szy/K4B
PQsr6bkasrKaTxcELwbShU7A5E5hVV//hW9qf2zNv+XqCBamVCr0mY1zFj+ocs9Ikr4fcUwf/bPb
ltYuSaYJyYpo5yOcu7jyA/T29Cgz9bPU9qdMmZ6iptx4cddcAgFG8s/5EXtHRZYHnV4kBO9nA1Xk
OOCBbZ7CQHr0opfM/Hx7OWt3h44eDAUsHkoezLcbR7crUEaBj2QS6FkJKoIS6gPoV942s7prV2bm
v199HylvMk1UMNOXvquaL13wbx4Wgmyd+hjNq3cktOpUVrC6YQHRrtJRi/bJq5vBlgPBRrV7o3W1
4toq8/C0rSBTM5mIebscxPaiMIQg7CyN5oOnaZcy7o6WFL8Ahdjd3rkVhCKP5ZWthWsTxohBEozG
WXxud31lzzQvkZs6JTTcJ8sRP8Qnz4YKIrCDyxaudOWzvbG9eNlUqRzKMBONs54JL9DdvJZyteHs
K6Vi1qeI0IL9rt4tI1lzVE1B1BqO7qB8K8z+0NdINaqlBYDiJUTcHKVhWlANmuIUkVXz3JvSIS71
DQ9dKeSpOuUepNeoZtJ2e/tJC0EShEDhXlRQiI/Q1PPaR9GHAyAaXbV5bY0NF1o5eNij0YbWKsnq
klhBkeu4TbWIoIF6bdd8yqyabCTZWNV8Gy1yYSTe4CymdKxZ7yBPWh0MisRlyL1IPF7TvRTKlzrL
7QgyDCFQD0X2I8svt112bSupU3M2ZjbFdwmDloiTUVq+dh71BJVjxZDs2ExCxyiCu74w3EjTnlNz
s2q3cm1qIn4kqRDXwnS4+IJtFjRC3ofaua0oT+78l0HdDSSEu7mRw1z0F2X8oOVPozsjsLdKRlvG
F6fUR7w+gPJcO1v6Dx2gXBmEdgTRYq77dvBvMoK5BMzFg6S0+I4no65NZB7VVDtXwmhbwdfUY345
2pqf/13nWnjPnPr9foUopCx7KtKQmX4vzDtKaTm0YwlCOKfqHBQX59J+Zze2CNH351y2eTWgpgt2
g3yYLmhiuLddagVXbJDMAfLkyaXNsAxb6kw3IyPx1HOYfcL3ZKdNOoQpPw3TjvHjUySfxGk8+SIU
mrctr1z1dFwg+DN1aCDfBddt2FkiCYt6hgvHtqrMKUaW65P2Fp0vbRhb8SIy+vmbkh5xJ8x/v3om
hyJJ67Qp1HM/FK4RfxUkzYE40W58Kmb/lIEHaAkNfli/ETsCernUImh8GvByFtL4rh+l9mNgbE3Q
LLduNqCwczPcEq2DJS+CnIaoksk0+H1oEh2fOphtmQiZqoqbh/I/TIL+Y4xODP4xwx4XWzealUn5
3IStU01OStMfa73cy3qzMeS8vNv+Y8aAUYtpW77R4pIZUtHs604PYII372VNPKQJpGReEh7kInKG
IQ7RES622mzLd/i3VQOECtsJ8GhZkfeLZEwHj8UlsRLbtSx+rUPjy21HXz5I/7HBgB/QfRFfXwS2
YZ0XSpwFIQhKvaFOB3zQKpLXuPh/nF3ZbuS4svwiAdqXV61V5b0t2+1+Edput/aF2qWvv8EenDNV
Ek/xzmAeZgADk0WRTOYSGaHzeGi2p/yPJTx5MvSksVFbHFU9mlZidFXyAgXI46COlbcqynGN40Ns
1Y9llPJYmXYxxtbiJvwU1HVqh6S2Quu5PYL47K6DrHnutIu93DY/Im/99c+/JQ48RiD++I4tlGqE
VoC4Qj7lBbj4zz61fosWqolyC0z8dUOs44gOhYbUB4WbHXbJWoU67eQVMA8CYY9isAXzw2jQ8NV/
RpLqD4bEMcg6iWCRgDNE2xvdx835xx+stC1mIcw65caY59ty5ZGesg4iDVgwj4PqJmCfl05Qz9o4
k9ZFCEn1K2nV4xCBn6LiSZUwrehgHlPgnyDWtVmI1jeobkmgXCiin1OnOfH4PZZ54Rfz4OGTKGhL
gh0GT/blWqa21UAOigmfeVwye52Nj0nMG6eVp9OgLRCmBimfXs++2qVfZWF9ZVF9j2vokbbjZZUs
b3z+UzZ3IJ/Xoqm7KX6RKvlYa89qOZxiDbPnn9ePJHvNlC5MMgDr2zHwASwBVwLxaQBb4kM0O/Mx
Rf+OTkqgfTjlmInhQfiYS4MitI4YQQSCceP75QqUGHE0CWGFXkOenqQR/BPkduwn7/raGIYQ0yJq
B88DmsNb0m4rTtWkH0QhFOfcayElqpa9PeQY2CK8vIhtCuklvWhY1MYdk2JREtLgZq8jqutdoohO
FGegGTalcBzmkRN5MK4DVvZfc1syoRkDDJJm4ROahXxTqK3TD5Clrfvg+gfcZbPwxBd2NvU2rTeL
bNRgZ31Qg8mLRceobel2CupAuq9ejTvRb0Bv8ksioMrgBem7YYytdfnyOnZFXs31ksfAzkNNIra1
CLPDJ8xkBOmRIncm8JOYdqw53UP5wBvxZfjqi6VvfEGSLlNXqvBrqWUdV2NwjFx1VuVZ6TEftTzI
K+ci8rZ0c+FLrcorYcGnVhIQ9YC8PAITMvT73OtbyjADim0kejgi4D/evuZNUU2ynAN4NUYnHBy7
7Qrcck4tkWdks5a5bYd+riwhNIA9IfOhzgGMVX9eX8muG4/jgaUgKzdM1MN2BDbZ2PZTBWDjH89V
j66s2pFrOaOn+tppujVeqyfxJu6c62YZNx1WLVQCKIJqR48ep8BBKzleIoVoB7RXD1CydwzguZZv
1w3tQIB/re+/lrbUrCC4HXvQOQiAmESBCrrDxBcflYBOk1kuV5KKXuXz7HFrbXPVk8iKhT6Gs5wa
KMjM44tlZJAx0m8Btczsoe1ekzS9F3viD/VMnIZIPHgFPRW7X6AgbaSvLx6izbsQa2Y8xgVeon4K
kuFlhsT09S/KPJZUXFfDCCoyRPr3s3xtmPsky4kBXhqtQ+He8lbpoMy8vhx7387M0BN0ZqZPCk2r
exVmTsupPdIBb+WOticoAyyPlYblJFGvx3XG+62DZ2vjp+pUGNZYgZOcfcGyke4nqJ/EXvIgONqP
2YFMwOeAUUTaDOFriVEPvNsypDlAWKFvu0u3SwHSDph8RHx5LO8Vdz6sgRZQ2H3uYnyLc/NYoYqF
JA06fNAcwko3B0SOzUHUp1oI51RAPSNq7mdZSe1h6j10SU7ZrJ06MoVw3N5QS53dSPU3SAZmthrz
ZlmZXuDsp9DX42KPU0tGQcEIl/ytJycNsrgauZcV3pFl3gm4aQCbMLG8kxpOcgwm5WaPEGYoFns1
BMkehH8qq/Pn6qMwZYHaF2NO28JRmwqaUhcpWIRTtAofUkH4NxcPw986piop19hm40DnKuXDiFXI
wuMifde072XFK1+wvhR0z9EKB80iHoXNPRiAZRSSHsXvuv9Yp69i/rjuPJgXDcEkrWYBFbPrvUC1
bpaiao1Q2c/CtnPrexoIxacc02AjcSxMu90uR4qXdZMXjm3WPYNHwegNBsP2ajDoJyQViEQj3DMd
1AbvdMiFTqFJpqOPdu7zgh+Wp6SUd1BJQFFoVzdJiTYNE7U3tLVD4tbJRvybx2jCukRApqKshZl8
aVcn0TttIgqxNDyl70Y62ZI12VH1fU1kl/P92Ov52xI9PGfXFYX7xioAFws1G4QtA3pmBzKDf1MD
W9D4O5ld2R1y6AbxvDNzhSawOCbVbAHjwKVdw4xaSYmmKLQEfyAlksf3AcMKPHJz5tk/M7PxRsB4
QTEvkaNQncebql9fwPgXXv+ELBNo1wBLjPEvEzXmy5WUK4EsICnxzAz5jankt+asBtdN7DcJDR0Z
WAXcLQB5d6EpoFHzOoCA3iyDKlptcEvbK1fVfL8Q2jaS0c3BIyLCfV4uJCnSIh97XGNTeBPxfxdA
g3B9HSwLWAX+wbEG/oKu8+ywQZY+WfvB1MKismwZtdRlNQ7XTbA+FU3WDVBZ0Bu6cXbVqPVdmiVq
qI7fsvS9am4kbhWT8dwCOnJmhK7zbB39mEWRtRYqgOvgsXfTp/4N7I8ujWPyBx0Pnnt9UWyDeB7A
AYxi464UkSiDOgHSaYaQMJ7BsCK8dbpjeag6jjZKPiDM5TLQMT8kXla8GRhD2M3umbNIEBwQNQRH
sy1HX6LyqkkxJ3BhGEGP0kDLHDUyc0fKJiRDgoJHrYSxGrsxZX5vP0vCUwenvuQyFsOnA+0iNJTA
UrO7PmUkN/HcG+jjkfsoV90cxAFWeSKgscQS/et7xTjjEn2OwOcCvSNwiF6ejcbM1tWUOy3MFs2N
URcgFQeAvJsPwQGACVRK6Ru075oBr6SBHnW2wh5c9v2RclimX7prPkiO5ox3qS9yCw70V28+IV53
KLyhJ0FFCDY50IhZjaKQMx0Z1+x2ug+FliBFQqnXtgEA/4PA75SxTIJVCPk4XkIQsG/cUZoXpF4S
7Fr/fXYVN8erdIciFW7Z+pL61pFXSGVsHGUx+o+9LVqrWrsqE5ZIDLV59te6PBblt+tHY9f8w8Yh
H6f4Noro3mOWagzvgpVEDOvuVzGdlHn2Rvk2X1SESU9yZPlaOkMgZuUcyf1be2F2i7us1lIvk04X
wwnNz2X8MNTRTusjaZ+ur4/1BUE4gMIiYk3EmZs3PeoguhGDDD2cpG46mFGf2Kg+VpzOFcuKCVU5
6IlB1HXHxTFNWYXYqFvDBo0BYbbeqk5//ccLoXNXlHsNtCO7anecggksmQQlzJQWrQiRfMe7zKOK
YZ2GCyt0oWeviNR3gIommhICyj04cUnejKk2MXbUAGNOxs+6htz1QgxfayUwK6dGznEkDO978QPo
389+ABjDxg5Y6CWEwlNAUhMVqTR+F4T1eP1z0pu6cR447WAuQYqAtvC2BBzlRTx3Sa/8KUd1QY4J
GMrwzxthYy2HMuUZePkZPSS5XURhXY0FABzJ1tXnYX4uhZUTwjDuEqAEUKWFUhru8PaMT71cFpNc
LiGoIV05kRwz/5iqzNUg63T9q7EefTQX0dRGE1MGem5zndR4yXPTLEX4XCjZoXYxinak2JTIF6O1
tvwGgTuOyf3dAsUNwBgScOAmACibE6FGlT6YI16W4ja9N08AnPj6o/4rdUQ/dpofqV9/XLe43zNA
OA0qjQpIhLnL4iOBxGa0mkpYDrdJUbuLdF9XPMG0HTgWWF/APgxQekOPEi5n85TI+ZgguV+UEIAh
6Xv8TfNVfE7wQj1a3wwPXY8nUbIXX7zFECrq9aLdv//zZZ79gG3BcpIauRh108QyoRhuSY+NgtAx
VzkOmFFgw0KBLAHYxQCCYAsdkqRh1ippMIECpkR8oGk6lXinF192//nIKP2qGmX2AB0LgG/b4ggp
W1mbAXIOJWM4xKv0Oup1AIi4a+iZWxidP4krJ7pnVLbp6jDmAqZpGYKYmzjEktNU7DvYlJ/U33kJ
+E5vnMBa91v0+3vIHsudgx0sH3h5JNMwuBVQUlfRad2x9DXtkJqFTvQ/s6qYJpB/6qvTPETH6IBJ
q9oewqIIUm4UxLqQZ2a3T7dB4jKvi14KK+NYqk8J4oPrJ5PRyMKLrSOzQLSK0uH2yCwThDlzAZEd
pR+ktfT0C1hjjGeD6nP11AOVjYMk4xskpnhpzd6XwrXhm6IIQHsGW9Oq2COTyhBxzUoU6AQsXtrq
6DLwDIQX3DGc6aUt+lvO3jpzhLKNQhADUQZxJYEEFPjDwECXhnWo/Ew8Xp1oJyKA23GxuI33tsTc
auMesV5yNMDQlh9SD5N4VWNbn2JA+aAFWzroj8JrfTt7meiUn91z40yirX7j7PA+kKa/hH5lFK3Q
W95kJNCQbSOjwNKXpx6UCRV0Ni00g1AAV7zlAO2FF45BhlO/MLgJbIS+ErS1UTQwUEze6kq2oh4E
D0I5bh2232QbPA2Gx0tRGDcFbXNEhAB/o2y2TRcGtW7SQdXWELp537pcvTGqxr2+MI6JbYYwraVV
t20nhmre3GOC8laFVu51E6xziqROApoCHlzccekDupFLvTyqoRxIPvBlAZ3g0J8n1OGg3OhMnBeD
sVWUTQsdEhWsZLvufFHpcOO6DqDeVNglkHN1G7ZV6vyLVQH2BSwtVXDZdUNQBizNMUVAPftpStkK
AzApeL2dLV7zWnlNIFScUIa1MEDaceohnLznT15VjDxnGYLBBP5EsXDZ2l9yy2PS4ljZumeh1qpU
6hFBz8qXmg5O1J/inCflwjOyefPGSTCH3pCXcE3a12xsPhthPJVRyYnSGacbsIn/frE/scWZh9Sn
KBsXjLWGqaH5FoihlJlzDBj+HkN5MmIGCJrsMYfJIg1rHbdLSEjyzZy1m7yACKooawDlLpz9Z/lf
JAEUMY5oYQ8DNHMxirIeB8C8Q9GMNhtjzKObkh2FlQtCnMMAkpH6TnD05zK1Rb/2qyB9q+LDypMm
Z0VlqAUhKdFAQoBLvdnAtUu0vJ31GU+s4qtf6+ib0B4EBYFDHur/B+cqLWpf5lto41qQjjOotO0O
tw5JYFGIigVlhtYXFLe5HYFcwoh1+ZR/ZW/GC6jIip/G79oFQsYxwut3fQe2xsMHsI+GDALqMei9
boLtqFVFBEs50D0aJpgzKDuUqW4bY3U/gnAsHXJPLW7SlThRKboCSR2iYhQ9lVyxHE9x9iGQxm1b
0R0xayxK2b2ST/eDxt0Uxqt4/jO3xLQ6wFYIQNa/AgKzsEFw7jY3xlNyaJ32ZbL/xft0YW9zCIYu
1VOkVmJIQJCQra+ryRvi3dF90C+PkVSAlFFdp+w6lzFO09ekqdNcDEe/PxYg8hkTWxNtckdJwKl+
T1Z4QmZbj7z+M+Nim5hlBAAbseoe45UtUwWIgrqEaDbb2vCmtemdmL5HTcTxUQxXSKkzkXGgFIl8
brPCthezrJrqJeyEN1O/L5Xfo/Z8/fyyXmCKCkU4CjA5ZrA257dQ9GGpUwIbwFZJiW18UPLv8ih5
+YCGYurzTgZz3yAVilkvBC/7OZNxzIEuafThT2zaPMovkuAkqJ39ajwrqLyhtwuM8M/ownFNs27B
uelNf2xU5ZksPUzTUE11Oqey/Dyg1HxAjkEjHfPtnCCKsYWY30F5HOTMaGdtc3GQcVdDWsE55flB
7SMn06HV9vP6HjKeMsjYo8lEiyd0IuvyIoAHf2wmJelDoQc8VbI7nes+5L2PPTexzegtPcMEeCFO
ofFA47T41NuTXx//wndwt4k6h0uPjooWZht1OqNPcU+XC0ISGEepag7hrJZuo952RWlL683avCZL
YjfRS1E8Sc1vjHhwEu79l0TtHUh6EMhQofRtvi23Ut3MCgwTXXMasAHbgwJVvOvbxchBKWqFgkZo
FrgDY+uFBsLhTOhDOfJSUI94fagdEjd1hu/dJ6ltEkYgmC48ip3hftv9gcTjjGICsEKgCQKE5vLb
SmqOSTkNV4CyUCWVo9xIEijKYdxNDutLhES4t/lXb+8zL8xalK3iLNwCzCvNCnrzuhpMEvFTBXXC
pvvdKm/XPy7Pzubd6czUMGaxGMN1UlwJJIqzRQKi/wLZw78wBAwIbbqixrttEa3CKEuzrrThknyX
8t9j/SQIj9HMqf6zdsuCUDkKXEC774qiQhcjyhrVNrSq+tQ35b25KjfrYv5jnCYd+kPLHaPRuHLb
RyAeGl0WlpWEcgbSzmg6rXn1XMUmZ9iH0cqDHRNpHmVHRdV1szurXsqN2axtqD4Z39dbOtIh4zjc
go/MHY7Sy/CxxJzbxoiMcaXxAZH14aohvL48eYZcSujkqQ0OvAahV+s2+SIeLRdabzVIm6b3qkZ4
Wh6rv0gHFa91hMf6I+VBQBi+5eJ30JN7dgPQKlDISKIuhFoV7phlG9nr9SPJqNpRFUegYAFxBzpo
i3OvoDxkRIPV/Pd5W5FzPlM5QysQ7cxGQDq98Wb8GOVmWMVsPahHMNGCd+hyYaMkFLrRztjUoArb
2ySgqtyiB3HLe0rVL930N+sT2Aqa13Z2+4CrrExdx+VrAfsYkwUcijK/bVvQKWmypgcpfFhYwZAt
h3TNjg/rcqcrr2irodgkOhC+ca5/6z/HZmsV8n/gSMAknqVsewdaurTmmOAor5YtnkSn+gXKXfE1
MhwVZI4gDCkw7K27o1d806oA7Nnja+xArEB4kjx+M2jv9kxKZ0izLXBBA8Gw2QNhAfdGYrThkMk3
egOmuTXyweTp1LnCWfneJV2Y2o4cLJOFSbMF271oJWiSPvtBdur1H+uQ0w4Jiu0WpdJWUDHZuIqY
rIAHyWn7J0qMb8gdLdZGCE21QPGSU+z0IJXmvY70qO42FYoHGBShk4Lbx7Gp5nhUZIIL1H/0i+kk
IHIjAO/UzegTLqM8a9PASU+vDXoXaLFdblqjd5k1mn0bSi1mGErNW7TMjtTXnAzB9dPKWheuJiaZ
AKpBAWzjA2NiCoa16iRMoimwIsUfii6Yl8Ydq/YoxynPz+/jbHB64CNiYdSvbd+TRDQzKxXG8U9S
Aco4Vwe3Bzh5Vb8Pkq+4snnOlZGGY9AFdAS0CACslbF1QmJdTALBdRwG8b7GIIzSC0/pCmUZVRmg
paAKrikM4FeLxMWuxxqwSbQZwGgl2nJsPM6Z+Zit1gEEcO9iXuYOoJ+z3ZWT7omZ8XNU14JzjRhp
0OUv3uQii6ECT59W1G1OXg6Em+IOllMhH1Hu0jD9pQKs/bmYdvksvV8/DYxzd/GtNs5C79pFlUqE
LokxpLY5YQhcGmNXVMsIUobQBrpubv/wXSx0W3oQJik113Zow1H9iudjn/PKkvT3bm4tZaVSIeCL
UjLqAZf3yNKrvu60sg0hcgvG4r8a7tWJ99AwHB+muiwUj+FjGQ3AZS26qU2GMEtfEvGNxJjqwhzZ
9Y/FesNBCwd4GFID1JO270qejIUqdQuSgwBVPIfcWR3E8BIXcqggEC2aIHctV+EEs4zADNWaM6v0
yJwFJ4kCYah8GXtc2PpnCdEiUAX47yNozqFZ4KRcR/vnQdruGSJnjO2gRw3Tm/taVZHYj2QggLVM
4dTVd5GEq6hO8zeTZD+XqZ3sBIz2zqAmP6Iq/VDm5XkdJgC+JlU/gUB2APtRlgVQ5JadWVPuougl
ayDSPhiTI1irauv5sNp6m3hg8Sts06x/qGL+OU/Jd1lv7g0pvY1UYI3FYUgd0+zdbhLvR0DqW806
YdLZpeyOZJ2/t0VhubKZPOSka728Ww03ksrFLuQabIUqqDJMOV8wkwZ9b0iENM7Q9bXHORWMO4R+
FjJGGl9RRr/L/THwKg3mVJE/DjVxpjsdQXMwYjhTdNsf6lurucIvjk1GXHVhU97YXIeoSMaJhFQk
bbpL3NGub61TG2i854K5OpRJMGpLM/5tJU9ZG23KtYaEYrD6kubpCBr1x9TJflrEqe5lO/Hyj+ur
2xeNKXXC3yY3B14fiKkW6UhQYjABNdGbp7zpTlJk6rY4Sa+C3N4A3MVzhQwQFErEJtoCeKHQftg+
U1W6qlIzw+lnR/Mk2cTRj0owHPlVcZazAsQESDig6imQ8XLzoibLum5ETYikbSCWxqEg3V1f8KYI
GYEFgCao01BI655zWBiXWO1bA0nNdJtk7c/CEGzcRCOBrnFrvF3fM9YxOTdG/37mpDByZiXDsrRh
rs9OkR27VeZ4X1YYgUwRA/KU5ACEipunkVikg7RJ3YX5q4jcpQtMFJB9JbKb0kE7G8hjjHm0Xhku
OKjlqXRjX/3Gg8+wMqrzX7EtlghZN0nzKjV/Yt/uHlUo6JpAe8KwMZLtNL/7GwMFbslLe0e1/Myr
XvT765+a8aRe/IKNv4kLtZ5kGpqSPsdc7wINFctO8uqYSNGH2UR2uWR3TZRyC430f7x5Fy4Mb5xO
NYtypebYY5Dko0Jbn9aDepRO2aH54gHoGKVvVNf/3uztnIFQVQk4C0XEQUc07m8rnwrGLA+TLwSl
LxxVzjdl1P0u7W3Ob9E2a99KyJxGX/GhOqm4Svw4BOOhQHcsW22MOaSdW2Hg4ZVq1HzxQBr/Y8GU
9B5MK3Czm0e3W82YtAOC5OU0u2AoP8wf1n3nr05r90/LGw+KwYgzUbeiDXcZjTk88pf3te/QLR4U
g4SG8jK3z0p9Q37pIw84yPB0gNRJwBAgLANaiuYiZ14BUI9uqM2kC9XsrdQG1wRv87zwMkP2nQTf
BEaM0bfYdTWrTljEDiQaCNeXwh5RUrkBXvB5vEESDK5JQD4CsKLeVqfspnT50hxM33dmfnMvegWc
YPqYtaEeRWAUSF0U89zrd34nCoGUmyrFY40IPfeMwXG2dGQGBxgep/6YPIInuDkqPmJQhJ8QW1zs
/m29pVq3qBE/Gx6IbCVotcouWDaT2U4GVwg5v4gZgpz9om2OZJlWqjX4Rc33Bf43caSD+mIA1Q0x
Mv9Iq9aVfR8V/lx5tZtj4o4bjrO++/k32TwIaVrEioqBJ2x7fCBPwwuG8psbKvWrePNX8sN45KmI
sTKA823YirCsddLLVqmRcH3u3eY4BNE7hW71N8Q1bRB+P0wHrk1Gwn5hc3NVzaKs+lzHMuU7kMvB
ZhnMiZ8ivpQ88dC9Lf98nhVnjY6zAicAJantQ4tnPM6FAQWrsvps6pto+n396LAirXMD2zc0BSsy
YhOVblx/VG76g/Gk+lTipeYwszJPyN8rsTafTqomvUlNGNIJqGLE93LkvRusNxFgYUSLYBZFSWzj
tpOhVet5kXALUL2wRehpOV1i5U4TES1I48awraH6gPLIM1j2oPkKsnlbAtclr2LBCvbQjMNMB+pV
GJzbxJTrKgmRMOGQjJ8V5iRfEYgdlJs6MLx4tCHWQpvGw7Ok2rGvcFIE5kc+M70J1wvoHhCTuibB
TI5CDvx+K/+6fmJYJvCM4PtSpC1y/Mt3ZLCWKilHgoygTA4gkXUHnmo566U6t0B/wdlLVRp5P4tx
h4QKIK3Ekh3JuIlb3vgX0wpomOgMGBjwtpn1Wsg0/Y1ghbQvptYcIGXrp+L0L449MJYgCUZJBBXM
zedahEGrIKiIkmL1Uua3uvJyfTt29Nz0NTo3sPladW8uc6FOBM2MEZIqkp34llcedT878URcWNHu
uanNwU67dG7UGGspCACr1mM2fQ1K5kTV7DTDT1AeOEkrna6vj3nccCcxXAGVXxCqXR4GIakyvSqx
PDH+Lg2lHY88D8gKvxAxACBDeRB3c4Cp2MYzsfQmbGo7mlwkS3SqQnDa0i5Mp31VJeDARFc+GO+J
6l5fHTPWPTe+2T19TRd5bWEcAlOvY1j5yUN5ir+NtzTeVYKo88pfGJHPfsSuzPGXzN08W/dmN3Mj
jvuKmA3qFvD8h/GAudGjfODqVjG/L0gt4TEoCGgLu2iXQm/RdMEOnqJTfI/JROjYjygHub0ng3lG
OKkf6TOv3cYq1YFpEuNgKm17gfDj8uCIWpW1SYd+5uijQGi3iHq8PEhvZb/yrPcWxTre9WDGvucm
N8GnVCZpsgrYTDoOOR+jEyR2D1GAosKzijWXzuCnJeU1aZ36wXK5aHamSztb8sbXEGK1QrzCPups
U+J872+hqx48Wo4MfOMAAa3skHPF8Jjbe2Z0c4KXmWR1NuA7RxIofsmbKsI3mKMt5bykl2mJjlnp
KC3j4dnEmEM5S6SrV3So59kBT8mBVKI9F4+x8XT9VrIecOjfQqNUw93c9Sy7sgORl4EE1GrQCFfS
n6bW/Yrk5NhOetBXqX/dHGNdmFyhtMyILeGHtic1QdKmEXxBTZZtpU+ciKhoMBS2EP2+bol1KS5M
bU4ogS5PDFg0zc6Kxzn1EsnOQAFFE+u4czPAh6CzdmNx4EL/wyyKsnDjQAttXQBOR5boFQo1dGat
ee+egChAOjh6orsczQ8+jIZxE/5QIqA5CaGzHTUSHEKrLW2NT0okW+juSFx7mPG1r39OnpVN2qXN
FYCsVtGGZqWE4qgcqrUP6m7ggFtYjwSqEBra1hA22EtTlHkU9fM64fNBhVDzaX9XfYwetfpAmd20
k+yWz5DqBWbhcTI4a2T138AwheMJFgtkvNs4yYgqTZg6hYIlMCKT2graLOMBsrYAP8ouJTx0D1xP
xroSiDExaAvSCVPeglEKxBldVMi0sjd52SOAuJTlOgo7HxqLTnaAONJLzIVcMmIN2vmFfwF5EMgz
N/5zEkkzRdGISMBaUEVUnKLLeQ8+49W9sLFxl6DaENKhhg0JwK7RHlMgY238t/VAcZaJrx+XBwnU
OACHwP492hbBv6lvXfyGzcsvAKAtay1+g3hKD/kT2OAhZOnodvNT98cvNNd5+8m6KBhup3E2mt07
dGcPiS1rjIEXaK3xM5OBBGkzTK1Kxuf1C8ncwL/tbOGXKlJMwNxhx4KclyzdZjIvH5eY+wcSB2jE
gO8HegyXYQXySblYze4v7JD5u/QASHyZb8pD5sdf0cEKahd+Rr7pntOH/O368lgBBsbOAVoC2wIa
uNuYZlZlcSxJTP1oBxL24kQKG6yu87F6SO8sR7WVU9ljdiYBoOWYHEpXFW1ee5f5jbFydEHRk8QX
uPwAcoxR58JCitlk0bPSoJCncfsLjAdYwe3/j43tSJVSyjlFreMizsRVpx8Fqr6mtTgk98v+X+TM
lMv1jwIYnM0WEzRPUdISQ61DEX3UBkU6cU54TpS+q5ty/bmNLRhI1KdSn2OhBsVddUwP6QntCS+5
VyC3/m+mQ01MbYElXsFYFahhNvGEXk2gepznOqzUryErnLWenOsHkbU/tLgLA6CswOzO5RnAOMvQ
EhU1AKsOtfE0KIAAkc9hSW2B2wtk+Q6MalEmNIDIdmMrxmr149hlJDQxebRG77X+mRv1v1mQjkst
ojwOQ5sFqWMtgdhwwIEblIdYUD/UZE79wYRwYAVERdA1ECS9/g1Z9whHHLEJZjNUACYuv6FWFnpt
WC1M1stgg4fP7c3613UbrG+HwWQAi0DgBGKYzbKEGQKci5g2oSn1QWaY91UF7L5FeEk60w70bxDa
UQKTLbJkakeSLEuGHKBPfTAtiUg/gI8RZVK511fE6s2AVE7BUCeKT/oOwVeLag2OGw0jo+7yu7xP
D5hngThwsjqKk2FwlVvNY6/tvwa3V3fsjbUSDBjEJHRqAxYGDmYv8Q1H/lxG1LdB7uQWgXK8vk7W
DcNUuQQhZAo32UZdAFNGQ6HqNRjKMBiUd9Wn2OcPiZU+oPh5KAnvRjNPIyaFwOlEiby3F8DKsr4d
FKxyLN4X8VGM3q+vhxlGqvScg7mOyrhtnFKMWTzMuq112FurQ1TLw6hremNYeK9MGHeowEFgLOVt
BDElJzFryA0M3eSPsdXaoIJ4U7L4lLWVCXnegrvJNLLb+mfwdqC+BBIyPAF0O85Kjq1sFnE94g0o
Mf9tnFQSuWRFNpS/QZPDgiiqMij2OP9S17e8+gC/JCcFZH8eA+86Ra+Dv4b+wPMfUGtaGpcLjrXi
CJ/kMPsz2jigyoncT4SD1erA0zrNv2BHgc0zu/RcnNkt50YcG2XCW4Fre1wzC+pLk/wax6gXcE4A
8xtTWAcYPcCtvw1eMJzWGsXS1X8SCcFOHAyhCQ7lblKc+W75+DcVIIVenf8YpI/y+drkbJCUsf9z
c111dSB2rICiaj6MGOKwQETx6/9BLyuyUhdUuaCoQmnUd9wlpZRInTw3dZgi1vCLqv9tLWtt63Ka
uaqWv8p6fjP3pMKI0/wkF/LdlCvae29UwqFscyVQx+RFnjKIe5LBUaTCq4kZ1GPnVbP1re4B/Ncy
8mOtxne8me9xrd5i/uYrNoXEJXUetiDgh9Jy/9I2+g0O28nUsmd11d7zUTmKqvBUioUzNpJfQIK2
XsgxKZHUZXN8M3b9KY0UwR5F/cXogWaa9CdhqihKxdfwEirrEJCxAY5MtN5U0OznYv3VgA3V7mrp
vtNNb7Ksd7C8Apmkz4k3iuaTrpMAzyjc9Bg9pd1w0qUCrXvzRz4nL+rYPS/l+lxI81ehJncZBB6H
KHHqCDqB+BRdnTwNRYyS2YISXj4Ehjn4gGQGdTZ7TZ/cGYNxmgbdKZrqdh1E0O5ExiFb6gdjbJxF
nm76svW0KPeh5/4SZ4DC9PNNJTTvSb+8LZmIsaLpkHVNYq9ANaWieCxWmZe9s2I/3Gjk7uCkRR1y
89APFYQ6hUmvaH1ZBQDO74ISxz6GiKY93uMIetcvGuPpwCQ1pO0w8IlEdoudQj256qkMaRgJw1Gc
40AqV9cU37IRZeyJyxTCWN6FuU0RJBl0NVJSucL7OHlziNLuh+EZSIOggssv7LCQRyoGWfH0o5+y
F7YY8LL0kC+vQom4AhAF9+DIuh9eZdA4kyAK85f4DqnsM+5OX3pUTb0JeI6FbtjmsQDTKyC0dDwH
E1mbp8wAXAzTTvjApP49l5pTVMoTmb+LIvDBBYB4aXnTqwbvhWC4zwurG28WJ1m56sA2gmbCeiaJ
8BNKTbGtFrh9k/EkVwlYkix7zcrCzmvxDkBOJ2s1u+8nXgjGiBXwS8DXScfiDOzDpV9t8mSIhG6o
wiFxlO/poXmAY/qsYySe4m3mYdMDTeEZZZ7qv41uORUa6Li3vUKqPyXETLEz0S1l3/pGh2ElHTqm
qR4sH1kwnZYDb8P/RFu7HbeAorBw9uRdz1NTkiwTMaIadq2d/5xv+4fiOZ4d9b3+1ALZb+35boyd
5Gk6WOH1y8xCOYDa9W/TdDPOHjFUoqoUI9wVWCotZ0rJYZSmQz3nzqiWULCgGdex1/xcWR6T4Zuq
IybNO7RUEskt6mfOj6Ene/MdMI8po4xjQBNhx1RoxGnVzBpBmARwjI0ILrONuDgs8/zZN9PvTtWO
CE0fSKz8SCLtrZhVbvzPOnyU8R6ZGo7ebvSkItbSlbVS4hxMnuEDaehpmaOtQH5op8qrgogP+/5T
N9qsG1AwtARAOEklWDYnvsvBtT+s2H9VUE8KakA4frnhL9P4w6gMza71/kPufo9gsbWVNhBAaA9G
XtEf6/4uSpZ7ZERHSR6+8ri5bSPzTcuSx1wdXWMowrK2kMrkyF+KGtQPWe4KSwv+CeieF00DnFvd
/xKMuuNcKEZaA2ZiEfg2tDi03XxrChX6quuKAgjN2Ps/9q5jO5Zbu/6KluYlVw5efm8AVOwc2GyS
k1qMlVE5fr13UeGR3de3LXvigQdaEkV2o4ACDk7YZ2+pyUz0/hFl5G+YrRvDXMJLwj7rmsDI0jvO
z0zF5xdpxGyfz27gHn48jIRoeo5f9EvEnl/2eqYIYXo3GD2dksbTmhZcv/6NQsYPNh9SEFiyz47r
qw6KQM0TvYMTd6cFm1B4kbL/Sbb92wgXVj4tJIETW4wQSY0zFAIKMk/i5DT6e5XwNC5SKwArpKT1
ZtG/NIHqJBnvlPLbKBlUbT9unPcf3O2o98+9UBrS/1dpkRznIQlKMbkLjWyTBQ+Zgk52daQp/LBh
iEnYyDTiNzpXe0PduFUwkp8/gfLDJ0DuR/7EE0KR9rv548deVf0Afm3Dt07RlszOcmGvx5WOFLm4
F4JpVeTJBBp0obJaQZYttTN2LBxsXkzfxKh+ZQk3zc7iQklBXQjGHCD0OJ2krQp2c8GXGKmEhC2g
ouXfBV0t2GjT3Kl+Cnkx2SiPVStYQxuENIz0e0OrQytowW07ZfJLGIeaHY8twrNERtrX0BNSSeF9
JQTgsRZlDzB+Zo6wV/D+xdKN0OjrRFMFmtWgRSxSR0elznyzENuXITbm3CMj6cQef76G1529KGHi
CoHdwv05JxW+r6GQlAXvZ210hEaOM/cMpP07418Ufxk5HamBlkPqBJXhcdkuwVbnm4FA5YBogj2O
r/n5509zdVLxMLNmCXYTsm1XeA6WAKQFvWQ8jDqsApWzRC47SH1Gfz7MdZ4I48zu4dzlO3vdFxsH
5GZ6r4H8C9hAAbyOkWUEpDrP7fuyzbsiGCZujHhlGy4GvPCDQSWAlm49j44VesepLCVmKN4E8V6X
Hy5GubiJsk6JwlAoMS2brTqAk7PFVFO5v6t66HfWtFpG3mCVO30ZWn0zmEpnGW8/X9ofvcEvK/tZ
pPjikURo9ENlAJvXT91QKF4bpdr4/t+W78REwTo6s7nMSNvLg99EMK4GALxHsYysLGju0HPk/Xwi
8xv5dqvPQyBBjs5LVN2vuj2LkFVapSvhkauhpZC1BU3CexbmzqSzvSy+RGp7Y4/8aOlmcZJZERqN
rJcpkCQY8gbMp+ERgnj+OZlKtBVOs6sgQJrr55P70VBoLkV3Oxy1WYf5+6FPRT/lClEMjry0V5rJ
7EeFyDdbc6+XEJgEVAFQDQO+7QpUznJdHEZWhUdxRPMoPAmBMTJmudUYPBXKDACmWxKNPzjZGFOH
bhx2B8rhl+WNKRk6vuPz8DgzcyTLfNEi0ERAPdqSxRf/DfHjawPKw3ACfwtqF1WBfuvFWoKQuajj
qMelzNq7IDKWYRZqpBe3Cl+amgadmfwBaEI7Bxgu7AKippEZjOCL7aE0Wgtuy7cQ80UwjjshDLOl
FONGkvON0qGpSa4sTi9veHc/IBcDmu2TQBPMQdKVVMg49KXeNklyxx4as/IKmztAcqc2BwDA2fut
AOlqsyHvD2UFYOEB8ED6+GKBQqmJ9TLRwzvN2HahTg0wigdTd2tSV6k1DAOlb/D1g7Lymu+m53oJ
kC41gu8/Qx3be4iJAWbPzgkQtfWKN0tUss1budnP1/vNTszDAsKJzq2ZMPMyoZJ0QVDnchehc2L0
SZLFXh/aOtc0dOxACxcXcY426tonnCbbkyAFZhHVEPXkG9EUp04glQ8cUaMJz0kBFV0JdR7C+80+
0JNFVcaPXGQcebiVa3FsFgOLN7WSWIPANQiu1Id8KNws4w98XL7FQoWyuQpYohYBrPNzi3F9gX0/
V7Mr9sWuy6XQos8e54rncnvkq2WqNO//uyEu9omfcHk9S4kfI2a4IxvpqN1MM/9wGjBFs0GCXutl
bVIyIrCk61kIb0eyocKxSEqi7mRzojO7uPQIzZxbV/986X7bIMjYA2v415Dzvv2yckI6BD4oeWHW
gaEXPhurQzde3MRt/Mjawn0zEPvOgkqXls9AjWKC/EZ4rIAv5K3UFCLZitLpvXPV1UB1UhGWmolZ
xdpjh9ZCuV7eIhD4ofUFzACVopkD5+peSVqkBwoIXn9aX3BN2JO6mOk70AFNw4R0+U3FtusXqqGM
jcIUgA9IuV3OGmegLZQSHuOog4a43tY3RdCvckvzAYf8DG4TMI5f5RS6tE+bTB2jO8F4NqKCgEJs
oaDslIJ3H3n2n5+Bq80yD6aitQxuDWQzLkFGUT91Ca4vWJMvmwUkrs7Ph7laNQyDDSmA2VcDtfll
va1XamEyIjW8S9I3uVpP8vF/9/0X1kKEL5Ejqx3eqY1GBP2RQW/0b4+A44vYEym32cO4MBZM5PM+
RWv1XRdCqLKRzAgZr58PcXWgcJcjvAXv6HxtYY99P7hAK4GuB3IPR10FQ3iFqC1KLEUJHZHVDuBn
uFC4l58PeY3Xlz9JysGICD8QJaKLaIwJw5jxSSweC9Z74KMldbSos/KYKRKVUA31A97Syy0+DSKi
waA3hr9qFZuHn5V1oBePau8lJACwN7DxtIZwTMMYINrBBm2sWWkAf3ED1cqcBhJna7my8JNbat5X
W/JzaHijc8PwtZcwKswA8ZIqHLM+saJJoEN4Y1Nel1ExBDoFsGeAj8JXXUR9pT/IXNTz4nEmLmwg
whRYoCxQVS/J7d5OD+0xMlPKOCeRb1A0X7lAGBkBpyTCPwTG/eq8xUrLoelHOOZZQErxyQBGORNu
5UOulxCkO+iKRxIa2KurrJ3aKDpgRAJ/7Lpyo/vsHGjirR0yn9xvtxnmMetYobqB2AFtTN8PRcD7
cQj4wXSUhtCEhvlC9WNG+NQ4V7oKG6+vxnK45yJgh7NKzyjSlmQAQvTG2bxeUFBfGvC78Q+o0C4D
GF8pa1QRA/6Y1A1h3abXTply+vlpuDr/8xT5Wd4HSIvrl1aUrBKHJu6OSlybrfSY+Pki0PIFy5GS
FYs1LwR/Nx+KGwYgXmwUpNTASX5h1IRJjiUVPt5xQDpPr4xVJSU2QFP3P5/Ytf8/jwOoNyqOaBuE
/Mn3l5irQCwNVRgj/dFbKAWAirJzC7e3ZzVc7RbL15VjPo8GYmGURqCJfkUHMI1jAiZ5NTqq01oO
94MKfDf4RtLoFjHE1f7/PtBlOlmXsjoZWg1ZgRG0F+Vrn/9tWcx5hFl6TOKR7wRQ4fvC6fWcMm+V
6MjUgltqBW9YaTdMf9sRxij6PBRQdIguL+xUyEaD45QeyaJwGQHsQ0Zgcm4coGtjOH8/VKsRtWiw
SZd9iH2vt0mYYLFir9ygqv5URI+chbIpirNgBRMt8NxlyITub8li/PAtfRn4wh9WqlAMpkSIjnxw
5uOUSDlv3tjfVy7bPDfYeJhA8Mpd3aJjlGWSEY7RcbADN7GCRQkJA8kFHakwrLRPaZPCUR51yQu7
jqjWz4cXr2zkxfDz7794/LzepuokTBHuGej9UGbma00j3PBaMK/QbYhkzrzKVj6ZhZMfe7cGzrsX
LH9zK/K+bq34fJK/kruXcNw66Hw2RkN0lBB9+E7ryBzRmBsBnT/LAfGQ9TK7+MbWurLN3we9xOe2
4KaMBaGLjtnwVNUq0WvvptjpD2YGDAMSuChOoV8D3vL3NS5yXgF3kMwdFDLZc1N7audrdPPOBV+L
J1jY88/f6g8OzIyagG8+bytwBF/cfHFQgDYLBZiD8Oo7drcD3XhoqpoFU3NfeqCdqKiIbJ2j3brr
ru8htKECfYfiKpADV/JRgLj2XeIP/qFWEUelIIGTwGGSPE3KnWhMZDIOP5/p9ekBenLud/ys4IPk
7PvS9sw3GPo6/EMCDnZwP5FcKYmYQwu7eQOO88Zuub4dMBoSuRIy/1B0uexhjzR/AEZc9Q9jG1gN
hEr9hjMFf9X2N269a7sD/B6aRWaec/h+l21GCQ9sfsrl/iHQlnn4McR/4Lj/7XX49+A93/3uBdX/
/A/8/JoXYxUFYXPx4z+3xTs7NtX7e7N+Lv5j/uhff/r9g/9cR69VXucfzeVfffsQvv+P8c3n5vnb
DxZrombct+/VeHiv27T5HABPOv/lf/eXv7x/fsvdWLz/49fXvGXN/G1BlLNf//iV9/aPXxEEfdlC
8/f/8cvNc4bPbaIWN9zv3/TXn78/180/fuXQAvAb2EsQUeCczrEUXkv//tevkDFDfRm9H4hGJWx8
+E5NOH9M/w0RNxT7cDNJiFN52NA6b3//nfEbQn185Uxbj/Syovz659S/vaR/vbRfWJvt8ggoxX/8
Ct8Y+/mLSwvRA+SCJG3mecIxAybw+37XGlAsgHKpOGVpuKuM1A4hbW+qBfL+dTyts9yRqwqtTdVg
i5DtaGFDIaabUL5QCrOoFRFdFuyoFtJoaWELxI02Otwk22KwRQHRZHpakDjtt2EPprRaUcEgNe0r
tPWtMl51RDW3AqN4hqQybdHqkyWqw0WlZ0DllLbjGoC0pazhzgDDbiOtNE6jOmtxFkMyBmdNuyu0
5LUQRq9R7ysxXkalvM+bliggbeA+Bv6couYzpnYvIMNbIPPK3ddhv8562U1K366k0YuMjnBysMqL
aVMo2ylVqC8qpDQ0mwWgRsplUjBxN2iyIzEUQ7gnPhE+4kzasnbY9NMdmGtWU+3KUJbVo8gU4vJk
5ElOuLhftmqH/qxQsdJWNGPNCVOA5WXxXR/a5ZQUj374OEyP2vTCc9nZCB46bcHxox3XH7V20AbQ
57NtA6sDHDRpppeoAb18uauLU5ielSA3jfZQIs+fnHq/oTGijbI4TcWS8SeD9wC1dDl/l0ZQyvzg
g2c12Onxztd8UsapafB71XdqH+liDhcGuCPj8iWoq1M5FRbeP62kjOqpTvRuE4C1rdi0/p4DuhE2
2DdSUqhOxq1j2e9okSWQh90N3Gh2nWSnPm/qykphRz/aVMUh1TfGBAXPrTYtlP6p5Fdg9kTN/F6J
152YbXWFo+Bssjj1rk/1h7Z4lIHllh7GVrQE1A26tlkpEtQRmsQx4oSgdZm2ZScB/7EUeHBz4xU1
2ioURTpJx6Z/jjl146teWt9r4ZvUB1bFpztWHGM43f6gmNiOSDCTZnDj/rUf36BfQAtRI9ChtpIm
QN1ep3z40iQPRnpm2l0zdgPhk3A5FMc+5KkYLoWJO0l6t9YnGejT2vK5XLPqAAK5UlvJQCJ0o5Ml
aUf8vHoOWfKRlp3Ha045vkO5ZRj2Oquh874ZJKizgm9XrIjQoe2NVU++vErUxEshlZgGwR1T+4No
cPdhXDsGB5ZPgW8/gH2NJO4hT8PIYY26AXjzdz/ub9nz/9JKf7PsP7X6/xftuY5b+N/+NJpX9nwX
Na/PUcV+8er0mb3V32z7/NE/bbsow7YD8AX4AKJWSYMT9qdtl/jfECeBnB8IkTnL/qdhF6XfAMKB
wsvMdzH3quHr/jTsovLbzFcMGBWgx3Ofjfh3DDvul++GHdTdSKMCh4h4GnSPV/CQJDX8QY9CcdNX
ED1mHZVgM2E+7P5jDLcQ+HkyQDwUiiQ4TqcCyQtLMwdbXog0s6KnbstWo6uC5bzy+o/UIIK/6Eeq
3bFT6IyU/wggfF+RWQJPtPx15YWvgQV2RyRu62YlaiZ677iMarqrdE4BqpfJGlW7za18g/a8grO5
fNUqC5BsJQgOALBgC/kQoSHZjCS3Ai5BMrO98qBOoIzq9qLTdASEnHpGGlt1Zvw/swsJNRJzrEiY
oxN2MpOFZpeOtskewq0uOqCdAjliaMfnmQUOUb4FGElrA+sQPgKdyTyQ8dnBXptIdAD8eJYlr0uS
b0AAalfLxNUXIDc7B+/BikvIdGjcwZXs5KMc8dGZO0A5qCtpz1zZ5EBVPrzKixm+HJrITfJv4qP+
qHuxrYH7KsQfVFvhpXVi2/cOHGVu9aJtjJrAsMvA+BvW9FKBE2rn7/WnmTsJphiK1GRYCme8MQSj
eKhgjyePE6pRDbxRnBfcFRGFGeZbotUkvO9ROMPyPXMxzVDmiGwmWHlPinN1Dp7qhAjL8Kh700FB
hBAv6u1j9VG5/q5hZBAp2DXACkXzffEGmg2gVEGSDeFE/DIYCIiXU7AZWxwijIjUz3O7cQP+KsBF
QFTBttCZbp1g3zsyyO/WtY2MWLpM1hMZT7FtUH47Qc2vMxtb3/cW+LeWnTu/C3bE+9mXTkL7nbGf
rAgCPAJGnlUscsDABSw4oJxgKey9zE6Jw6GJcwKBLfrxHekF5jNYA/3llma1hCohuD59T3OxTFa5
AsUCXqhkTjZKQXZ+kk3eVk3JUc3cExzNkT0fnPagHntE0TBZBgtx19vGSYipBvW4zUyNCAA6Vkr2
3XnQ9L50Oi/bz7S23RJwEmZ2kMPSPeb6j7MIQZbTYtmi8yn9EFF84tAzDNp6ADDRBvWsjWtMC6um
ZWR60ZFxSIHJnmaiDw4kZDJVvJ622ESpDSENdp7FfqOHyp2qo262eHS/Quks2IBf0AxtBQLidozp
zPVdqIEly5nR8XWimoWthN3hg/xPScHVH5m9N+tmQYvHKayZ8THezswig6UdfLs1tcVwxlQpV5Hg
STcDr13xRx8xMZlJD3yoh0sv1TJbwdtRTd/uLOgbxPacMUPyk/L+onyIfZoB3D7rIEP7stxOlD8K
C2icByvjibeLDbwSK7C5NRxC1HH8loqrcNEXFlrgygcIyJrlNvMiaDfM3dwtlkIz497EE4UaQMwk
ACTtGXomkF/UBBpgoi24BoOCQO2niqHr268SzKD0/DeVlCt5Z9iTy+/aR6B/CxLQyil5whSiktGE
at67csLAQ+zlEkUXz6znWKFJH97Cg28PGpmgdUkzRqsPvHM3OZbb1G2eFRrpC12mYLtR9p2l0Fon
o0+HnGKieUaTXUDVZa4juUChnRPeccciJuoBAsBW6YlEPovmoFFQSfTmLHfDnH35ApRbjvePaUQk
Y5a+kK1SMX1nXKhWdi946cp/jj2f8o5Oo2c0a4Mc6zxtx4OC1hykqI7QgPNCT9yoG+1R8QxPMdsl
KEwKNHPYgXTil3BFC5KYviU64QqIRDUj6ByLV51sxhyIClpXPYgrsNp4wocBfHA92hw4PQRsIBEv
gvcUii4kM3d7GGTVCZ6FaeMXlL12Km2eKjAjP7QSNDEbmsJAnoqTb3EuSsj4bv3cnBgtX0oLfTEA
2DDTCMEKrUWm2gKLlduA8gpQnVU98EKj69JRaGil6EbIPjqO5OjuYrgrzKEHKpEUA5rNkF/ggOQa
iBJ6SQNhp5QaIWFOe2Sn3KpaUPsh0Eg2PDZ54HaMqrxVw4vP31KJJs+gGw0QXRQmXMhAJ4KwvFXo
vkwrX923cyLjS96rgdZlJTWRuIm98R79Fa7gdJaE1Zl32E3q91u3+2US2xczWU9xu89Ei90R/D20
nNnTwMNZOf355uwu8gd/zA4eDRIxUAcUL2YH7gfUtpmBXiZofE13uGdfZmIEzSk2n+chMG+SI/14
iv8a8mKKY4fcnZFwwkY5DtDZhdYKbgW4MYt8Bzrnxa2q8GX18XKKlwwJUEPpm6DCC5wFb+dGdAhP
k1kqonDqG8xnn0iLL1H31VgXUffEBVIitphbT3labuLVZJcHyZwX1bAa6zU7qaYK+1QtCprS3G3u
6538couv4L/Ys38t8Se858uejXkl1ps0FjeiozuDN7N04qK4RycHWA5v7SFkJr6lGuZJz23QUGYH
HAqDXkwajWdAiJeNuBaO/IggyxtjkPqgtPvAkG5vMsortpiZBlIKDVwpgDQItx4yS3zlcyLBy0pW
nWILuK3eNNzdMJgrtqnfMk9bq3eIlnLKcMYXAk8yeCaP+p32JMGkAMfrGfgqwW2QL1xXTuqIByhy
wNEcbmUrf/Riv80RmZuvVqA2YlB+By3mGJgKrn6JKh0pn4Zlde4Z3COmo5/OHJbRGl2z8N2GirQV
gHLmAG8OTfwIBeG3vdzkg/7B+f32XPNh+/Kmy4EHO1RRi2s/Ib4yM2NoWO/GDjUnRpI+gYyR5CiA
61VEW6+6jxKOy4cIV0JaQl0Sfnf8fgvtARzBjQ0xP/SXhwJ0JcyUoRTXVemlUAQfiY7Vyjhr4hZ1
4jHDSwRPKh/Tet8Cwx96E+QwQR6mUrB3t+954kydSCbRQpo2bKiYbNqBJyqMOwRDGQWvfo2WzXoD
9kJJo4F8yBDH5JYKQWcgEUOScHanUSXchmfhKR3pUEFtSKRKFXhS/sohs+FLVpYAuLYADBFgAL5B
xyCaNh2psrPQbHHtaIAzHoPJTmTwMVL0ooTVhpNJd4qO7Zm7UxMkqoi2w73Iw2ON7aw+z3xEk4kC
CPcmkdTrvBiMw1Q4s4YaaB2Ca6XaQ2b7nDXWr0NjdaKZh+sJd8lrVJHSR3+TGZzLj6F2FYMkKQF+
tWgcBDHwPsQ17nnFjO5LnUo4Dv1KLm2xgkwhUY41Hj52R42GsZV6hSc7oYP7t14GL1Ch90e3Zzt4
6fe2vzZWSk8UiTCOgFIftDQKCVeM0YBbBS+4pKMPxdMLC6yuCA6HYl1jRWWnLCyI3RkmngH9qTyJ
dJutdcXBzRuDcB2+TGcnz7FP/H3zYKwMLwTPFRiFRDKcQHcFGAKQg6540DxQ8QKymFooLWQF6Uo6
vsYfPZQJX+WWtIitJrDFpRZ8k56IONe7QPaUNwZPArRPxnJayBFJvPyhjpfSBuq/K0QAdsGDN8jY
Q762b2l254volLACiWC3KziIK/QzBFRGsNOaAywGiOihsxXTfCauoV+SCn9kYr9mXgXhsqYy28M5
3BdkYJ7AIn6JyEjbUfN1luebQXPgCOYjVlpD/OXBndFPVWVG7GO05PsK7R3gUfBpv+gnNwyfR8Rz
qGwTJF8HmLrhLkWGEK7xABbXpYr3eRpP8kB0GSEYX9hz9Bc8xeqEv/B0bYdAM6f8ic9pFr/3TrTk
S4QUiSWsfJDHqQ2RVKQ6yYxdqJ0WgN1sepTUeVWOXakTQ0MgWm0HuOVpXlAQhCBqcgr+vSndOnU4
7cmIEH5L02MxdpYmDRbapzThULUJbZOUVscEube37pgcQIC9rhNrQukKRI490ctVZA3LwhbcyZSA
45srW3Ow0Zrvg06Gc4pj2KA/HlkGMpUWWsSgEh8gY2fxiALap5p+Rs9mtjaW46leTwjvgFryxvoU
pc60LF7CbQf6/QxR/PihYQu/a50NSZmot2pkMUO2L2I7x3k1bJ7Hims7KVilbJ/yETFEZEOGXVAd
pnCZZ2ht1A99/5LlIqDqlljdS8jDZmeF3ygPQ0digGxkqmvmtALXt4Y/yh1BpoNPeGah00Xfox9V
eUXioSADHIDUG52eppldPDBPAkt25jBQ5BqKNSF+wO+lOXljsdVgqhQaNcvwsRJJB2UNfjEDGSLk
QKKDj4iPWZGLhEthT2fNzRFhy9vJSUl+pz2PDz2k8nBhFmRa9Lt6JZPSRBpy0a6aQwcrA20AUSDq
KjgZ1N/G9/UqAFuJHQak2KSb3q4sYWOc+se5p5B/nZsCqBJA6SXYCVbqlp7iW6NEZwlK3WlfAwyL
r9wgvntVV4gTX+fQGGQ4uMU54a65DzJoIfBHBHJm94yFDDoCDiwEf0y8Y8YGqRf9daACsqSRU1kj
DIROVJi10R6Ldewj0uOs2m6gzhKa+hGNtiiJk1wMSPvQCAukWhNYBhQMlCVXvlQ8QPcOMuUN2iLL
ZcNTrVpF2r3cUAbaEC5+4PoV8iZxYWnKArF/Ht1PoisU52E8hIoT5mba7PJ2H+aLvjS7CncVlm/K
PvoWmZxqzmEwR0Tqf199lCuuP2F60uT1d4lPBAvmbdF7MGW9qT3lXjziXqUFGUcwfaJVGt3B9RLH
APTMpOG9iXJP1bNuN7iwl+0blN8+/AiGku07nDET0bbm9G/5Dv+NeBjQTMES1hJUwO76zC53E7LG
PsJUeDy6y2d28Ia/GtDegzV+5GuUBLZZsdUKGB8TSOpsDu9TeJzYarR8rWULZQhhtHQojIgQao3v
mw9lzTmdw3iXDcij1HjK5/QeCQtk1NBviyWXUYJwippgJzl45jsNLY00dP3P2Pi+eQJK26A6vu6u
NxUHVx0u2FcOJrtz2lUMgrDmGW9Poio2kOeDb/ujQJaxoyPyCTu4I6v4gL3V3Av3LCPSs4FNm2WU
HTroS0D910ZsX/FuepBDIt1PNRE70ux5MMltuA/VLZ6mp2zbPeU7fymuxlWxQP5y9QnOJShCyOhH
gN+bHNOFrmIWp0Bz8IGWsMEVAY2zJJUyGf2sTrXHfJMjUjRYWhHTQyaOWeILotT5JfNuuew9Hv8g
ch3hXEl29lqdBCSSTn5G9DPSBzyRLGiKTVA5LEyVN9XluERfGY8M2wMIuuFAIJ2gaosgu6sSk+do
hhLbolfXWPwFAPR6Z6PU0Lu+pd0ZcCVWiWFDygO+xdo/4N7kPLZIFVPzqkPj8JEtw3JicvW2OxXQ
+dn5h4gn6Sk/B/bILdvOZsj2OeUWS4wsiXoOoJFLq2gh5LiOuceQZHb8xErSvsgaaVRajE6O29mN
oTArNkR4D8Vl7GTL9tysY7x5noxuup6O/ZKzcT+f+xeGEP69XUqDw9bFOgDicNFt8B3trkOuAtWw
nCLWj/Cli86JkNbaooO6QroP8r3r8N2I8Sq53i0c2Nwl/9IdkrfMhKPWnJALtav16FZY/hP32B9l
3GAxPvyO1IsNz4em6368B6O4VwIrFz9GZumiEYGKbrOf3v2NjKC2yknoSQQS7xPtHyDLNOdYtpop
J2DL1x6bPdh5KC6/EnKY+F/uiX+An14ugm11QlYClyaD08WI4qX6Cg5ejtTplu1Lm1+etEVuRlu4
U806Qk6DgN0DSefjxMFVteKBcI/ZOfnA1oDpxwmiXIGL1S5fJE/zCrxDOCGDbIItJCSimdiQKTDh
ToKjJAarnYfOReRdsnNK44Vv9XhrhIEOmoQOqKa8fCtZKSxGaGmYHkgNodgLT5vgaQBJ2xiyKfKU
81LKswXnxXAxBiCucIvKyMbghSTIvzSmVpC36TF2Sgs0011n1ZaxVde6VZ7hHuJxB3Sam/FaLW0F
cua+W7wGZ7R/9Lg0AlMePa21wpVv6VRp6LQ1drkrxKg7oLRnS3hXJDq354IjUDQt3VC0dQuwnOAj
9IpV/YyEuKl4Ku4Yt3kM8fpLV36SUlpa9VkiHGBG6eAE9zptXU3e4Huhwo0+d6956HrSV/CpFBPU
u6A5djgPRzRcNCCW0w/aythVEpEP2OuwHiBCWSKNBeLMcKA4ADZnVzOToISFBCfxI7rAA8rem5N6
QJR0ikypMaHYYSqMwiWwi6d2BRIiGm37c7vERySCRUud+EksHSYj55cg4RwuwieBHSaUxJ0exPs2
Tim8sHO40o4tkXZVMCe8RhT+1lgVDqcLgmYb30rf8221YE65nF5zFx74NiyJbrGH3KrdYJtsId4V
Ps1LM2yjl/DkYxbvRkF8noan4JgnlK1LF93R+smne1QWnkUXTvpE4I0hbScU+8oOifzALJytG1za
lwwBs5sLrmDoO0ENG7D+z7TAlygPgOpWD/t42lQmtlqO5EpnT4/jOV4EZm7pTia2uPZX8r1iuHoD
CtffHT41cMLyXQvXeed08j5eTicUJm564Rf4oqunQ0XuawwqBUrUjjWbNugVB8N5abKVBkZqj98L
HgJzlBG0bdKugABQSyrXkL0kQEI8NWaY2bJOm1UqErRdh+UeQVAh3FfIhGUkio+GcFbgXPsIZu0G
lCupPSJ5EThG6/RIk9+zN9RyVTpORFumAsnTjRKsJu6xbZ562ELlqAUr8TTWqPfCh8U96DQLSNLp
TnQHx6JJzwP8+vAwoOCC0gfM10Gv3bJaA3CQ1O4oq0iem1NIec1LSWsQWViB9qXHTyXy0kHnTQ4w
G6hgPYNuh0P4D5a9Dx/OoINoeUiRqM92qu0rrgqHFW7r83iX2/C5VIqoEBnN2QoGL59B0f8XnX8F
U92X+PC66PwMFYBfNu/9L04bsffnb0Xn+aO/F53BqfMbCLRA8gEssfRZWv695AzNid904IwBfUdH
MJox8ZE/i85zLRoUnrPgkCgCvY7P/avqLAi/AQetgr8Daj/g7RGlv1N1FucU3pe8Jr4ClWZAimT8
C+Am/iJNrNUSJBnjqdj1CxlMvWCkU2wJ/u18qu0Sl5+ZVGa6KSz+VWyQH5+lYWJHKsiXxftRcD1n
jq6fA1YHBMlzO/3FqRaLsgNCB89RJWioqFo4ivzUIPOVBoRVAvIlAyeAxxidTGOU4KwAa8Mf5EHV
t33Nddtkyg0L7Gn9DTKOK02ZeYHQ3AwVFnRiGHif381N3/siXyttsdMM9F+MiAuNHnor2V0diu6g
QneqAcyekW7SbuScL7Kvn6/my8jq3P3yn6SdV4/jSLKFfxEBevMqWyontjcvxHRPN733/PX3Y+3F
XilFiOi+O4t5KWBCmYyMjIw4cc5FGA5UOW9StS9cw4nbXdAVtKciuuey369p4IkYSmGRIlg0G8de
K+2hcHOVGk08vho19JfKlzykd1yskIgJALb/XRcqBmgHqvi+UHEN0mJULGqbrhI/FwYVOVChCZmZ
09LnKtRni864WunHFQ8T7o3/mAWFB3ct/6jy7IEX25lHkznCD1O4MwSCXtO26zb+E9CJPagH+scm
tZnj3P0L9msY8sUveWF6/vuFaU9SiiBNosItndcskQ6m5T+kxvj+/gqXjhDYv/8uUDhCjWf7fqix
QI33fUXem0V/LI315igXNmZHulgJzExR1zlB4TYwZM2oii0dHkQgiq3z3TnObQh6msHh/sKWtg9c
DGEUHmWDQZBro8hKx6Me2rkbN+89uXt2SiCNgb/7/1kR/ENp/a6LIy93ISllVs58GFBc0/s1ALEq
Dq2xhRCWwyfFPIusUka8Xk0iRfk4RPHsh+gHdNvKzd9Jr+q5d4svLYTw/pZHVvYp/iA9D/Rk1xKo
BS+5Mi98Qc+J2jgsw8L1M5NOhr0xYmP/xzt5ZUK4U3q5SFXbx0mc4UuWvWvQ0a7L5i+M6OhizUrx
zLk6wpkKjMikbWPkbstzpvU/9Ea6C8Z2xSmWduvSivixnG6qnQCn8KHBAZi4C4e1wLQQlxjU/b+F
CB/E9np5SGS8W63cqekp8b74iXRkZGeDjtp27Ju1YZr5Rwt37ZVF4fuMqmOnWiblbmh1VDD0nZ2D
QaXC7MgroX5x+0hyGHhVYV56a75dhAs7jpPSTrTc7Y13wzACUF4TMFy08EYEhCPwYhFiQxH3MCsn
cu6m1ofR/zcD5nHfmRcNWKgIwKhN1d+e/36xhHqq+jKwu9yVQcwMSrWN22F338RiSIB6/L82BF/W
o5JZjbLN3ehkHABllcPGaoDPPZS/KAUDQlF3+g8HatB4I1NK0X9UOu/R+z9i0SmgC57JIWSoNoXf
wGkaGSuuc7fW3gUUjGzDDfRuM4zVSlqzZkg4UkFbVp3Ulnhfg8CkA3rWOIX5t9B2VlK3hTxjpgP+
74qEgxW1gWePTsOXA+gXPzr7GaYVrcIQFs/vhRnhNEllXnp6U3A7dQ0tQ2sfta8aJeXWG3aOhMDH
tBaUbqaJ5itkFvVAh4qHww31zhDZvVGYCd9qXz0H2+ocvpuhD/7JOWb7eQpu9daY90oMGZcWhZxN
z5vccYI0d4vOofcJ45T15IBcZ1K2p0Rz3xVveCL/sz46bYxMMTIhzoHBVccsj8KZm2lYA8I7E90g
Mec5MO0RcbjT+GGdalad13C7xv9atYR8m6kJhsyHfrbqHeOHDAgLqMGPoC0b1/xVHmdk3tz0MD6b
DNh+6BCKo+R2f+nzKbv5DVCK8SAkYsL1dR1trExrmsLEZxNdpeRHr7wDgaet5XGLZkxMQMgOWbnI
FSBpZlYjxpm7Dq0Lo/ucSu9a9vn+WpQ59l4uZuZTnaM+0OlZllP8jHER6oYTTaOrHqUzDccDGk3A
VYCI7CkNr5aGRB/FHDtG15bhHQK1SEYgl4NaOYVeMuYh19WD71sKI4tTX04gFJEsP2Z+URWnyuvb
akXYT9xP0bRwPKpmasK+84qzpqGHVupAi0f9tbPV+nB/T8VgMxvigyFrxago+BAhpvEOHQdm74pz
UBmMgNiwf0tGtbWHxthEUkeVWpV+1n2TrPjlzTP4zTBSZRYzhTbPYOGebayqNKyiK876WAKrmKqk
ZlBed5qN3knhl4yb8bHNKx31Sb+kHxJMxr5QjXB/f/039Qp+B0SfzMpSGZHVm+lsq9EKP7aK0S3T
dFZSMhsgwopWvrfkOuHaLOLY2NpOVNCmm/oOnk4nHasjFIdFvDUyb+6vWdn0Na3l3N7VWmQAhjYd
7yXtJBN+8r7V2oOZVDGjNHVSGzTAizjb1kPQVMf7a5kzB+F4qIxJMqvPQAKMO0JloVO0yYA7fXDr
sgRlnY/1Ux3lxYpritftvGHMmzrUkuBaQHfrOqLkeazLraXG5wEWDeqX4dRB4ehk1as99jpQS9VL
g5WvtHAcqOOgQQYfwSwEPq/8ImfSFKcJPNmiU2R8luMfcsckws/7m/eGXxR2j/oZ7wwkrlSm9QRs
2qRqsGflXe86KYzkNJyNzj52hIXHXorl7JClhfQ1iYNGeRd5fW1JOxjpI+NfG4oHnvtQmqA7VHll
Sw7SJl8brW2BvkxqXG+lsZedQ5slrbxN5VCFtzZq/M+lmk9AkJuSjmORRYBXQxsuWEp/tBq6Hq8f
naI5V17gfw6MOqpW4unCrgLm5Lljwk6g3BC25kZlRUaete6ggosKNk1w0uEKvr+vS0Zm2WHe+Can
/Q0Cc/npvExlejBpQVH0qrbV2775BQ9o98lMEogk7htbOAHQUDOSw2eEiNoU/GRsxxya1bpxm1I6
5238cbC1lRfI0iV0ZWNe8MWCvCQb5c6KWnJr7dDREuQeD+l+HeUdR7/iBrfWgtTCkYPgSYdXGvqI
WYb12qQ+Qes/+I73qratc4Jmdfo4tm04HLIyUIO9noD5vr+RYqrLIb+yKBzyNvdTKS/ZyAhBJuWh
emj25oEG2cN9M7fOAQETQFD4/2eGIfEtlGhh26W67r3mjrorR1CoTQRm/Y9n1+GmowRMAwpmEYT6
3i6Bi2/m+4Mc5ElXkLlnH/1/uuf69a1Od0SMAQkoYPmnaiv/WOMkW1oeNAx4PqSfBkPz199tDOyk
RiDHe21sum14u1F99vU1raRFK1zj3OMQjDBwdm0lZmq2CfLceyXXqzbFCMl76rxGmvXl/scS4dF0
EGB2htccCLgJOahY1EVSXunKsWzc2p7oXbfv+gKRjko+DeBxdDn6LtsF4I2i3uiluR8k74/vN1Td
ZjoLVB7nNFBYqFFTRKsslYX61bNC27Qf11gUb9Mhkle0Rpm9c2AhvQkgmc4Lz6KWNg36p9jKPhux
/GWKoFjo/Y+QhiEXlq5kYLcxCxIHprmhWkWK6obLtUvUriys1GOCkzZ4darif+9/t1v/wAA8vxBd
wqh1w+RaGaHSMK/tn83meWhf5eFpjM5/YQKFIKIu9cebu7NkeNXKTMcE90q9yXnKspHRNnpc/x3C
dP9zFV/iJW+jIF0s2GhNGFuQYBQJDPgyEJtYWuoWzDHq8a8YSZM8f2eEK+3q29iHHRNyGMRRZ544
ISWubA/GjXiK3KD+FvnDoSsBf2rqMyPEG635nFvS12EyV4wuLI7QzuenWQXfmi2+03hC+O2kJG6o
hGi/TvGjz+B2Aa22Vo7DSglKMGbya02TRJFOISQ+xhul60U4jMqkGJomcs6B8juQPwdhuanA/Hen
+x9s3qiLjOrGjBD+uoz7rIpG+xzJ2mPU6NlmZjUmVwzwjsQ6gfteo0ASfF00KU5wlP6oECHKwI2k
7MQF9iC1xaGTq5WvJQJ3b+wIN7LVBIWZRrp0nhmkim++CpiyczX91D2VjOsl+zE/ldYLdNAbOPfX
SmtiPePGvLCzUCKXUukU6CR8ZqzyZD317c7+Fv1wXma9W+WXFO0M11nJfJb2ds74Ta5Rppo1ISco
wrjU6ym2zno6QOig772i2Hr9WvFyyTkvzQhri4ssN7IcDYhE1Q99NZzMsHjMWoZBewQ973vooq35
elZhneToCfminstjyLyKdeaZusm1+nMCbF3N9E8eGPz7phZ378KUEFVStRwbp4BhQ4nHfev7EDOX
hzzt/yxIvnkGTCKU46F31W+Cve3hlnEzWuekfImSc18pjyXjNJlprFzGwk15Y0i4jCdkuGvJS7yz
3IxPiaUxB6nKR7k6V525cyD3daThx/0tFG7K2SQYBksmk4IH6EZYUwtaNe0hNjzDk/+rtKMXPW1W
iAqXTtaVDWFZSh2MmZTWCA4fw/dIBgHP3BsP5QsY4x2T6L47Q0QPawd6YTN5I/FEgk+T9F7MrALN
q9VCTXx3kjFZf7cZCuqLaFd3roQioJq8u7+TYir3n628MCg4fmsYg51nLHMeHgT4Hx81pHrAQ66t
bOEOIPeFVgZqRigSxJJdlQd2OpWKfc4TWTvpmqfCvZE4H9MwBPmcTgy5TMXwZ+nI2+oujIolCt60
Tg0LJmctikxQ5tPjoJbJjnbUH9Y9bywJ+zj6Q2rICYHY6Jm9J4MGhK3Zu750VpocC+HD0nkrQSjB
S4Yc9TrJd/Tcr2Uvsc+6Oj45XriD59OVeuP9fcdYMyOsJ+zbMoi9PnBDmxYRXYH9ZOT/hmq1RvW4
dJYv1zNH5osUZKpr2Uwaj1c6InPFVH9Xg1V9FLHGOH8dG1CIbMNuRGdcLBupTqaGuV5M56aVzhLj
xmFq7hvT3HZKviks61k1PxVN4kpR9efRHhZ2SBIprFgoNWvXy5M62wmCChJ8XRm2GgoDRZIeDWv8
CzPk9lRwCIc8iISKXyMnflkOtnFOIMxE+2JTxF8S9Q87/GwjzPWkiRRqYQG+0aaUjCg1ysq3ztk0
HaqwOyt/zK9+Y0N0PDn0HEsKnDP39NbzC3SKVk7QQmgn46VDMbf3TSQohSPkt10QRl40nUGFUWXu
872EbuPkvx9geyT4/ux8ivzZt6j74ZF/l7F8qCu4KaSf8Lb98Yebs28QcvwgtBPEygAsw1lQmYZ5
dhwmLHugyXq+8RhO/NPj/JbkO2RrvJoh1L52Q12v1TDrh/HNDSHv2vTOqWlWoq3YPZy/3Rv1n0nt
lIa56OyVHUCmhwKtyxSbMr5mp5mdApqJ/rthbKRjxCBB/2Wtjf5G0Hn9uri2KkSQbBj7OLNM36Wu
JHkvUZEN1SkBG8J4QhsGsCbYetPtk6D+lEZ97D1nULQy75JYQ79Py67IYK8yx+bYTO1owski69G/
paxr3wqzt0GIN2Yfbz1JLrWNM3iMPgzgGoN9pBR1+cWO0RA/9qkiMxibZCUIRz+ys+NQ9Xq89wK1
UHaaI1nN53IYvfM0ODVqGLLFzIJTteEmryoYImACkr/ntZ60J9ScobxCP062Nj71VETOisiUHkOn
zPtDGjXDl1apHCYtHZAWm2FQmCgKpmL6FJhS7p+jPuhR/IA2dXoNs7hRIPmzI94fPdVB7aSGgV0+
ZG0RDT/loGe2pJykwdmlmjel29TTi/yg5k7+2/SkvtkkfRp6L61iFx5TmI0URJ8Nyo72w9BQAHh2
2nbSd3/sq7RgjFmTZcZsiqS8YdDz8rY6/WxMX+wg2XoVQ33tmpTz7QVHBIBIEjzsLNEn+mqU28Ew
Iv1yLuWzxxSiw5ijmq+0SBaNgCs3QKrIGpnG9bHL5upCQZ/hHE0D+Q3ow/HVKZOH+xu2FNDmkwe6
gi3j38LpDpxe7Yq0nrjamKZVDiFcr+Fe/WZt+wMDU8HD8MK4wUref5vQ0TGYgyhSHxBE33ymrsAd
Eu7UinltWr5bv2qhcg12U5Fs0u7X/TXePtDo1lM4smb9CApLwrXQN1kZJko3IjtfHZwWxbdOf21V
7T2M238RK6lv0ijncQvptZj5l0ne+i2xcuBwRFa7DSnu++b3+wu6zXtm+AHXKR4+v2aEG9vrEpg1
C7oTwzxSzOiJMu3vWxDKV3M0pkEOfbZsQi9280qCWr2zYlsZzoH1I5F+TEi/FX69K3XoAtWNZNf7
JFvL8pccHoprasIGbeQbXmh5jDJr8jLprDnHsoDw1/zdVubKB1paGJtG5Y8jpd2kwEmLh7SdNZwT
Rupjg8lxtT9Wfr6xi499AIne9E6lJ3t/N7X5rArXzKwRNN9xkLJRfL4+y20IffcwDOmZG2MXGJ5x
bJpY6jZWO57NuttLZbib4vhQGQBYfTva2DGTzEEru5Ejfx2tdC/1+jurDQ9Ux79SIO82mgpIoktQ
mY4tpMur4NAUwV7zk/fQyx6ymuHd2PtY18xYZuEJzNtWamAPur+whU9mvTGtM5YOIZ08//0iATeN
vKLhkk7nHvn0TmFkhJFGJpLuW1lwd4vkQ3EsCo23GolJYDRDZ2jpWcuGpwZezKKuv903sbCQGfpt
qqyBjp8IPWny1tTqNpzOsEhI+ne5R3xyJXVcNIHGKQAJEP8kbdd7lYd27I+dM54zsFCAAm3rpz/9
vL8MkTdkPrf0VYis7BMKaGJkiM3OlqQgSak8NKf8MYTLzn+0P8pnqMp2oHofKmujfUcCA1KrmOm1
GE3nB/kJWLaUHe7/ltv14ujzq4JnO9hNEWU5aXEpd2YznZPio9F8aLpPcbKWNC7amDNxKBD5aGI1
n5S1tvsJ/3MqRr398jgMMUQSxaHV4F2YpIeGbipBhaPUHuI4c9MufSjrb3Wq7bpAPt1f8UJBd5ZT
4HlDYYnWgvhzxtKLzcGRaxqeHQg4yALjXVTDNdbt4S086V8iiD5hm1p7CLwBbK7jy5toLmyPANLn
J8G1b1ljElSJHESuGpiboGQgHXqDJv+ajv7WimE8RBDnp9Qw/t7bzq5TYSthAn2sv3i6/uCYnraz
h5lqVvrDaRH88fqHCfm1k8MLVDpx5BYtfBIJGp8MjwWR/cdp32yGhA+NCaAIYkKmZGpaWkYCK635
1ZKHXd9YDMWra7nSbYXt2oyQSNhN0I1On0Xw337Qk+JTq8GRAhv0NtGD/RQ0p0IPX1L137SxX4Jq
+N7Yyi896ni5BLoMcrY+Ats9Nkq7rddO/m1GxU+DDpSBLqALN8W/Os0QXu3wgEkLGOqlTFF15S6x
s5+FjT+Ga1txe/Ku7anXHhdkquaZsh+5SbJtqpP8e9pB/Ai5oucdinEvQ8mnMu6xCgi+vQuu7Qrp
am1ldd4wEeFyS+O0c6NfW7luFpYGlQrZosxhutU1dQw/8aRBCl2zCB8Ms4HEoXu0fWPl7lz4Yldm
hFTRagx1LGN20LeSJ1tj8Nw8okrzeVL8fd3+L6/6Fa36Zd9zbVFzXnRxUzftoKmNrcXnUMmgHMrG
RBqPWj+qzbmbUth87ofCBXM2T2P4wCmzz9zg1+a6cFR9e2oqt1C0YJeOKkLyCuAko3fClXt1oXLA
c48hwTklJkMQwUE+QGf4XZkd6aA1gVbykP+S3sPzdIaFYhN9NyKmwf98dUT3N8wTT0BHiGqqlWtK
7DNAICvZbhi8hyxDL7G09n9hhv86jSywH9RirzextqkLe1bGwpoHr7GPQfZvpvsrXcilLwWBvDNL
ZVFhEVNTe8h6DZrx0g20Z7uFaEWVn6cUYvS/WMuFGSFeSPWoeYbVYQYSAQ0NLLnfdEq4cgMvnCkc
bo6DsITN4KPrHaNkMQ5tK5duqI3FpzLFCGNN0II0k/I0Vbr0KtepumJ0ISSB5cKqyWCsCfDv2qjj
qWUX28woFIVXRru+8L2tVsuQ7N7fQmZoxVcEHq5TCCYRBpgpPi7VqRoUMw5zt9oFH23G2t6r+/Ax
fJB+ynsEWiDDNT9MSIOOm+AJ9sYH88BTbbdaM1v4FXDRy4yJUZigQHG9XK8JYzmIo9JNC8VNlQCF
7f6AMukxc/KVZvHCzjrzehnIRGDgRhW2azqrCEITreXYt39rne7BapB19ZrYzMIZuLIj3OudNQUZ
8qOFK+EcKsLO2WtvZCtusuCbYJ90unMAQ6kOzH+/iMBeP0aoJ1TSuTajX3P1bOMXxWPgBfFulCH+
GaZ2xeLS9lEX5snJYAYSEeJpSFU5CLOwculg/BN1vrFJ1mWwlvbu0oiwd45eqkWR96Xbb8NX7UDJ
EY7jYt+7AxMCjPtDsqrvrF24Nn65lPNy6Mj4eGaAtTKF+1MdjJ42NTNWw0/IFGAiVGBfewjOzCvC
+nGSD+Nz/zH8Cr+Nf15LuOcjLeTbV7ad628ZxipS9xa2C+pXEefQ4sxVn8ds5aJZaLEC5+HFyEQE
/78ZVpDbUAq9SOGmUcejk+rPcsZincqMdhEy8p1f7GSGsrLMeI0sBz40KftyP+rMS7lZKj1DXqzc
EMS466WOnVF0XkhIHeJU2Yc2gwrbofa0CfI2CSKj1DfVf+vc/0eaQp4VdtR9vf8DFveaK5DRVNTP
qHZd/wA77hQ9syOm9WC6iZWvRjChg51BczytBNilE4oYJfc6k7D8WzihcpplgREQX3Xq8XHfbaqx
3zbmu0I9llH3/v6yls4N9Tvwepx64Kvz3y/CQRC1DNNIUuEqSfJY+MprBofk2KYrWIRFM6QPNDHn
QWXxZdjUCTKEaV+4I9zFyK2hYlGPa0W1NSPCDehbjdQihJ67WnOssuoh5tWN5tTK51kKZwBh/7sU
4fNMdtjJqYcVW32U038M/9effhHgoEjP0QKVQVCKsE3LlwOkjQfvrA7S96SABGgI91ZXr1xqt5t1
bWb++8WH5yoDV95U3jkI3jNmEfXTxld+/M1SuGMQhSIVEs/MOKR12PdTfNbb9Ks8jS+53D44Trzi
w7exgaWA5cIE3B8oEF0vBcWdSWnkND573kxUGDvZOfc6+8nX/ZQZTR9VvFKTjqElHxD4LtYS//nk
X4emGb+LXjxAHmVe6bX5ws/VXgfO40px+ImX+a4P08dYUw8+qj8FbcNKIUo5kEUM7f4vNvjCtOCL
mVxErSVxrAYNwswaKtEEMfrq930rtx7PILk1V8NZoQq2/XqB4xRPFFcZic6CAjFv/R/FSFdaCbfR
FRMOOE5chegg4vGMoIlGuXEYJe+892jyfIAR/FtmWL9Bvhzvr2bJ8WeZEyrGTIcyh3O9mkjxldCw
LaYIS/uX3/MaNOFo1Ar4kv7cENA1HZ2s+d4UMwMrz80uoFLAtlmHsWo3XqIevH6tC7hwOSOdfGFH
yALaQKs6Ty5hfkPVof2Ubml5biDdegjerQ0BLHmCrgKCwg0WkDu27sHZ0NuwaKgJ/LJFWx/sXCsO
f75xBrBh7graMDcl2yzMh7AaYAThfoVydLLQMymCeid53sqlPidn4tFlXHgelMLvbpLhvpGAOrX4
QtA6uzZGjUHTHmGtmhijKHuoE+V8pVa85H3kUvRgmB9iVlAIFlOcjaXWD8zRSvWDPGTqdkhTxtkD
4y9i76UhITSwGH4AxIHnDoGeA2lkdciDUdo5VrfWIl46vIRAOkvUm5mBFOKDzpClYhRkh1Y1HNvg
3ZQWB8n7kNdf7vuFON9IGRdUwYUh4c5SJ7LAsAHpZybKvtPip8b3PgbTv5HnbZp43OXSQIl5OBh6
tfXgqmvzQ+CVvzX4BbsqRrgHGgftX84KU9rBo6QP265f449Y+sAIEtrqPCqjk+xch5dUjXtVkrPM
Lfz2qaPmn9nFplDWzsjSSbw0o16bsYMolfM4ydxxgqYk1WCco/i8ub/hi0ZowRIA6cHSkrw2MhlR
0U5eZLw2baNv61Hyn9oo/Yv2CQU6nvAMRDAYBo/EtRkDzEqjj2bq1smu32bdpv9sbtsj+j7vkGMh
CXrN9tlR+XZ/cUsfClgDYOk5J6VRfm3Vln3ZGrVefx2gtvnUpUXoDqEZ/lCr2jzdN7UA3mOF5D8U
IeEsAxZ7baupwqCZq+avDnoUT2pdQZ5sR2oLtacz2t5erzqrORQe2srbKQjM7thLdVXuUfIrx5WP
urjui98iXBcKs9ha7qmZa/af6gB9gZcxXglyS35D/2+W9KYl9kbfdplbdmZaKlbdZa6BRPum1lEP
8dufK3s6lw3E2H1pRAgGralGRuo1HLSvxs/I1R7SF/UEafFHZVu66+QDS2ui2Kowu0jcZnHXn9As
NT/PDcgHTGMYD1oUtK7k++kK2mb+r4iLogzKyVYpOPHevbbCdG7qhVOauWofw0BvbNIaaao62Ifl
BxkiVNvZqnDf39/KxaVdGBW8s0Ok2hih6oDHR5p2qTQ8xW23No22dElcrkzYP8r+Uu0ZReaWeLTB
GFKLZmHpqdAa//qL5TARxBCEZtzKCbeN1+pjSmgE//kSDtrOsI2V5+z8GW4+Ew8O5saptzKde/2Z
atWP5aGD1sTPnW1oJadI/WjnzsYEhCmN8sr3Wdy6C2vz97t4qhXWEE+TxpUSDmfJ6rejqe5ltdzm
3e/7O7fQOSY4kX/zGOd/5AfXlqRWl7ognuwzXO4NkxYuCEj4UyDr3MCQrhyn/fACz07yUh3uW14I
SleGhSV2RWh2juKBh7LGb0YQQ+/cGl9ABK9NySz4OoboluAddNXEsnHatkXhFBiiTrmR5HPmrXjf
Uqy/siDcZtRPeGLMbDBxp6q70YusgxIH7RMjLtI2CKL4Ka1KCJvBWe79zElmBsPpeH87RSmcOVPi
R1A8mvGBZNHCaeNeK2UUE7VXqnH1Xh7oEKtO9zvNh2Bbk55soGCD1S+eM6LY+jCAS9u2luyd4Hiw
VtxXWQhqMB3AmkSZiRqiiOxWE1sf+45Z1+SkbuuN9uT8QIsvRwgLDstoJyGDpMIDraYvUIyjlCHB
zXx/P2ZhS/HAzoFbp6pCW57azbVj68Mky1IxxGfwh5aM0qJuv1NKAivKuGQ/8NkjMl/sct9rvL1X
dnn4bNYWQiPjYEbNkdMXartet3O6y40eWBHXdJzzpKtKqd2Bq3XG5y4bIPcNx6rTKIX2BMMfOrgQ
9TimPcoh+hgE4dY3vHDclHUS594G9MbU+JupDIafuVXJc/PCVlFA7zXlix1W9jbKdCndm40EH4eR
U72A5lip4odI8h0Z/TK9hVc+s6zkxQ+nMdtp6RQn+yGio7w3h1KBr0EukNntrXJKPkWhVHb7dJRk
a1cETdt+jlVe9we/NDwHud/YSvb6BK5wY5lNL2200gxhMiE3dODetTpr5yXNUB5o4kJPHph+8SPK
6cQ8eUU9mSdH7jofcvK0TbJDGQZJd5YkJWwOis3AJKT6iKD5tZP1H5PJjvN0o6jNP5bTNQc9Nhr/
hQ5q+wOsTiJ9SMes6ODC7hoEAif+I9lXJy5s9aQHo958jP2Oev82jhqj/NpUXWrtayXP+m9Q/dZg
10KnHzZerWndPtdKS32usxpq6/tOtRRKLn1KCJZeazSO2UN+2o1K8+w5sXNqa1U53beyFBkvrQiR
MSwGDZoeJSX4Q9YOD5GOpG9McL5vZumMwphDI2Ou9dy8uZWM8k/kZ/G5to2tEbXvKh916ExDC0Ta
ZB5CPea/2WCvnMuFexToMG9hBv5pDYmVpT4tprDPyeEMpfvMeftUZs6z3HtPmjRrE9Ur2dXCXnKt
EReB6DgzNOo6CjRZow6ZU6Evbn6souqhlQ+53KwYWQg1893JU1WhIXVT9sn0OO8S3+I10/O4D7/F
8bANkLSxyz/kPJmDPGUSqum0ZGZSLME1xrKvssHvEte0PpTd86i5pe/ed4uFAsmceHCBMNQPVlVI
DZNwCgmSWeIOhTFrq5aPSob4gFKP26A3s00wBhCgS4654hgLZ4sey8zj8gYIFx2jTNSA2YYgdRtq
qLTOt324xia24PFkOMrMh0Ux8MbjPRsiIx0AiqtN/3JfbyVkdH3fO8hTtg3sbzwaHxu5XUkclzyQ
24cdnaHZwCSvPdCsm7qCrDkFr0TErRukXaJkkjeBpEkrJ3opB8ANMUWWAyuOiDcPTEiSM48RUzpl
cPqGeyfahscGDGAD5GaVBW8pebyyN6/9Ik3turIe2LzE1V/Ux2GnPKOIe5Rei4cQIUfOHEIPycsa
DGB5Q6HGBu6OzrQ4HhlMtZ13MeERXO02KKq9I0HO3ayUpxfilAGLzNsIHB4jTickhh564EhTN06C
d0HNYHBq/tSD4aSMySut57W6/lJNl04jn25OxKkbCFWkLgnHoFZ5w8ToVmV6su38/AzEjygy7jxe
TqM8PeWF9piMxZbp4funXlk69tRGALRCj2XblmDeHifNLnU7BkHanGYNKxSfketVnrzd8M44Go8a
D4EQTZdo26647dJWX5oWMjXYPexJCfrU5UI9RH6hojk/0DsZlcfOMJ5TtWl2K6tdCjbIl3MxKKyV
Oua142q23xshU0Kujsx2rp6TdpO/2CgHjYdZ4jYvvqpPa6zXS7fEpU0hdseKQmg1B+/Vl/yPTojG
QqY/ymOwD8a1ud5FU9Rm4YSj6KyLEzwyLSI7M7rYzZ3XWusOo2wypudtLcLq/Z1csDSjFbW5DTdT
0Qn3a962dTq2sfdKtbnY1r76EPj1vg6zH6pH1nLf2NJDi3IaLRyb3ASmFsFJy1pyqCdEmVvXMI0x
nVTm0qfcD58kv3/McgRt5Jr2rLKPpzVQ+cL5AEyISTh8gPyJN+88b67mjZ26vV7gH81D75/KPHop
UjTQqfnq5rv7i11wUcZgqMESximSijsb1ZHXjIzIstZfo4VWilGunIKFQMrMIzNrkF5CGSQ+/RXS
MKvhTiQVk56LZMjxyCjhYkKB4/5aFk445E7zZM0M3KLieX3cGsXOJjsoIMoKvWSX9c0+k/vg4Efe
o2erT7D6f71vcHFpFwZnt724mPKggPo9Y65Qt7+miDEl4YvHE+2+kaVVaSYD8fNQxS1qQxvHLk5M
P3W14ptafgp79EQAphmMNKAacd/WQupiasRm+KNAv1GSvF5QDYpMbxoKQqCQjRcokapHRhzDcwtd
2ElO0Txqbd6u1aBoDAMHf4HiBZYAnHYuEdE1EyEKbZNCfkNNwfUi5HaQ17bAczhRuOKSS05/aUZw
FNgF6463T+LmqMiXxdYoVu/ZpYh1aUJwDUqSWeRNLVRFv5FVT3b2EbUcKhIOjaQt1y7q7Nt056/S
sS7MO85bSA2AHJcGvvgUybn1nQj0x7k7SF/1R19+CB/A5D9Ev9GtY6bWeTRtyDnWkt6lowAJzBwv
oZ60ndmLL46CmdlhJmdD6vrl56w6mvnHUvt03znfvE8ojjIT+n82hDeDz5+KqKvmPS0YDv7HQi7F
O41ISJnIkdUnBqjWrvC1ZQkXz9SYkaXmmKSt0UxPQfqr6lZ6GvdN3MAG4jyD5zIh5KdKn25gjoP+
cmpfjCkw/8btyUYgdwYFBKjl+hvpjD23zDyCJ7HSo2kOR70ZVvLZBbA67kfHbZ4NhSdW7OzFcd0F
HSSewCWDj9XH6oyu5tH80H2uNhkiePCr7e97xeJZvjAoOF6TGZmU2HwhaEH24Xhy6tVZkDnq3fjd
hQnB77QsMYo4nd8fpHHNOTqorvMd3clHGHeRrK/Tv4j4l3soOB1EjGPM+EnqMke+n/iUuzKpnlql
/4jYyO+WmfQVg0t7yBdjjm0esILS79oxqsHQq7HxjHM6IeRnGNNr69t/ZUQF2k0FeK6QC6vKndDp
gkpzzloib6MOhEen6d7KBbZ0mGBrVWwTLAlfXMDgtJGhDnWIi0+ARavq6Kmfuz+n+IKof053Z7Zw
+4a2xIniaqwih8F1LdyEySn1flFoXfkkS49suO4Y4p3BzeRPgtOl46DmEGBkoImi16QdjoH9MsTt
Meikx1Y3nwIl+hC2+qmOpIMmOVt9XOvnLnmFPbPezjwgPISFZACgVGr1Bn2ELqdWWmfxQ5Frn++f
3qWEg1cvhKOQYzCdKnhepI1WX9BYezW1HH0n6384O88dyY1lWz8RAXrzlyzXrtjT4/WH0MxI9N7z
6c/H3veeU8UiiugNSJCgARSVycjMMCvW8t6iWHiuvfLTOHooeKJwI/rw0FdatnEZrnnKpeXFA22l
Q2KMeh2/GvHoP+dJZvn22HkjErlqU3y/v8z5f7a4QWBP0xRKT+DUmSu4PmCGRw2gYYDvdUojHxlF
9ASlBGJstGAacHz3ja0EjJwwmRoQmEWFyPva2AiJ5sQoSvxqRZ4DrPCYI7+romU9hsaTuRkEr6VL
V/YWO6nE4qiY7RS/QuLaI3+Unrw2Pk2Rf/CSdhdFDeOBwTPcHrQPtlpA8ylYbizAIGtmIaV+skxB
/SpoAMFV8WvjjfZMK90X+rfSoJPoe3bV+0dx2mKUWPuWM2ESfD/z2VxurxTpnklgF78Cd4AryXCE
2nwK42IfgDK5/yVXTREIz4XluQq1SESNzvKnDuG117CS9mnLvOUXQdKPyRY5zcpJZ/6c65J4EeTD
sk7RD6ExTI0Fdz6SZ3ohvfWZvlHvXTluFJQh+AUMDjBuiXLwTbOapq6LXo3iU98zz8w7E5zub9eK
41/aWEpJ8MB5QyRjo25+px6ik+OvfvoeWxCPb77RK5/mytbi0yhG5XFZYAsK/r0cD/tYR3pXDZ+i
LWjkWth7ZUq+Ps/RVOdy1WAqehhkuz0T9O4YOTnWni2jkOzvtiplK6Mn8BH838da3vyqFwBXGbBY
/Qi+IM++K53uV+Y5CYF9YQMqRK3a/MWo74Bq/J/7H3HVUfBDg6sLjtclUMVrzUQdiPNfZfhBi7pB
BXR4UpkA39+3s+rzF3YW76vlk4Z2ZcmuZq3vNFMYPQAgTzdcci0eBv1JNwVmNfgXlrWkytILr5db
BsQTRz9a1U76khzgUfIcJLoRxJZ3ISSQ9lY6tnoUQLlqc+WRUGX+84t0LGx5NXsRs3FOOzz1lN+W
p/2uLeFZjXrhIIrBFpnb6n5eWFzsZ+GRDfhJHb32/a9JfzK9L/e/19qKdCrl4PjotXORXK8oS1Ux
S+sgfKVKldpqPu17HxKnUvxZxcazKYZbpeo1RzS4D+EZhoBMW97z6hhNPrIWAWO33jH6XTpp7qhU
4TIHJoHk7wrV7eof1XvSPygGMHffzEvDi/d0an2aAbkcvOpA4h3Vk8ZjptTnNmu2BoJWvfPS1MJN
OvCCjNGrM0WuaDrevzSq9tY++7eDe/g38uvP4glt5Psfcn1fGfWCan7+krMjXbimIMDkxrhsAHP0
YAcidOEzrVZXNltVnrUrmgQUM7yesIUs4lclFgbvnXFNTmu7VRje6jM7ofohTd3x/ppuTc3jsdBl
oSqyMo+iDVXRmAFN0iwfCzuQ2/S5DPvx2TPS6dD59e/75m63kKYTxFKUA+ku3OgV+V4GukPMq1df
z+3Mf7ZgEucUbMSRtyca4Qsuemh/QXHf6A7oFPiYeEmL1ziOd5X6w5q2igW3Z3q2wPQ3/H7zPbVI
CZNGnURfjjwIogd0n5jx/Ud5Q1om7B2IZJG0F3bBy+jbgb9vtkAWKwkWuGASRbpRNGduYLqg4/3R
MzMPKpnybwsamXm6YQzfiWO2ZZJWPhkDhkwVz9IswFcXzjj4EJqP+VS89kGWOn1SP4LUQfe934SJ
rfjilaXF+TJgYidUZl2t0+6RsQfwDJA72MVOA21F+koZxk1eyo1hpbVPSf1AB2VNLC4ux+zTPmup
LxhoAnhZ56SjlD4nU5XaHvjjHe39iFR8sMINF10B7vMRL8wuYqNeDKTELPCg3vkPN0Ks2mOzM+QH
w0BO1+4P014+td8txZbfwshRJHsqT0SDEIvdP5Mrd+n1T1l84ZhCoVzRznUVtwltBe07c0ciMojO
4EjODDQf+BH+xg6su/HFDiw+94TEianTxeEMSQfdCff6a3gEUOnoh+IoKRvm3qcMrhMuVsncEaTZ
MFbdAGvUMs/rdrAstxMEUX8CKBUNTg1CKtibgQchUdbAJpwx9i3YjKhNMVi0Uf6uV1bUnBQZ1Ws7
C62ms/W+V5s9g/aVuE8HDUy6X5M679H/aYM3ISMW2Pl9VSqO4DEH8rOTMqnbUdqMyn1aC6W/TwNl
GpwyDPm4QeMrv/q8K9SXpKnV0QnFUfrUq70f2oECCmMjOli7GylkzS06xltvypxC3k2tx3D0q978
1oxP/rgFm1o7T+9c0NwLPCrL2T86ZLmmGkH6Kqt9In1NqzETn+OxDEV3UPQq+zaZevOratQOba37
nnxzVVF7ZAoVQgKT0Ieu3fUDXUCc7OV1nLqJQmRcK32ws9RQAMnYpxuHZsUUSTuNHoM5EAAliwdg
SDtFFtJ4cs3RR6EHnCTd1iLO9/dXdIsgYRSJBiffCxZ7rC0OSc5/atuUJTW/IV5t9nlt67D5oHz9
t2cr3xCdifgvh/Gk1xubuW6aVxphEbgzGOa/3s0cPrbCVOTRNfy97Aih3aJg+CvKbOP8W7f70C7O
Hmx38R6eoS3V45unYF72he1FktoXzFwWcTK5Wv0p85H1UbiBwmzn69MGNu32Q15bkq9XKdYV5BU+
H9Kb/tLqz77+phsb0cKqCfrUs2gVnJrLpJQ57yhtrXxyfVWwO3G0ZYCXY/zlvqvcFiRp+hNTzVVq
eOaXY+tNF6DYFkam6zFQkOh2V3hOGuaOHnz1vOI4tpIzKf2Gk9wsjeYudC7gcTDKjOriGPijENMm
B9kHkdAubbsjY9wIwvsbp23lTrGo46I1S4f1lgTQjKCbNDMhftW0wDbznOKYaefdT2/4rAubnaD5
vbt+KeDlmHGfADfmOvbC+XSBGR6on7wz8ro/2k+lEyCWqtsMQCr7yhHgzPjol6PlRL1A5zDDD7gE
bMXwRcTEVd55QDqauTwxDO0oUkHDiaaXxAcGTItw32gqh1+p5+5K7m0y5M1+frXo+cTBfzIPfbL8
5aLFIRx7gbFxV6jMt1IAN91SP4k6HNVwat3YwbCzjxPx2NToCXiBI8TKwwf3YfETFkdRhR88kYQS
zkBRd/wZ65RkD+iF7LL4h9UoB89vDnqb/bhv9ca3ZqtQ3uLHjL3dEGJlZgX+NdJG12IYQTZ4Nwyo
/k11JyJWVsnyB0kGwPXO43V0DkhfuREWb1TQeV7G3PfwUhtpyMyB8JlC95fEggzr/rqWV+i7IapR
XAkUMG7w/f1kqqEqSMNL0cpHaPA/Iz5woLP/OcrLjS1c3gL/MUUayTNB22VZ4UjGQC8KQpqXsvml
ib/j8os+brWVtmws942UOJmEcXjxom5XMtVqar0zhen+/q4tveF9KTORHbcamaOyMNNMURBnDWYs
PdTtNBxQ8A1SpjHaAFL51HjNI7k5/Dc2Z8QDIBXYYRdvfEnqLbddNbxIqXhk+v7Zi+IX3dNO/Si8
DVW+4RirO6kT+TFc+j7tef3iFWBS86LHXFr2f+W9Bw/biKbb1P68v6w1O/j4fKkwDgFd37WdplH6
Vm6z4UU1k6ceKsKZ0rxt240DtfbFDFMBx0Nrk1dokb0kVRKG4aD3IM1yRp5f1DBxxu5z2tY7EGLO
/TXNn+Lylpzdg34GJVFtFpxYhn2haEzdlFs9XujbQvM8ir/vG1jbNGTceEpn0TiO7vWmyXXiGUJl
sBrVfEm8L0YtPuuCvLGMLSvznl5UstQhgkGg0/qXOHsyK3SrzdRpYS2+v5b5ty43ixIyiH+FjOuG
jE8SIJ/xvWR4EdMIiFkQ/1HG9Djm8qePQp7nzzJXcEGQz/qZy1kmMjSo5POQSTxNePF8KFYhZ9pL
k/L3/RWt7NscD8CwBt3DPE95vW8TJIe1IOfDix/ViuM1JeH32EY7OVS3Qp6lKTrXRP3c21yp8BK/
J+0XnyhK4yyT5Tg9B0x0JjbM9sbPnKJTbwtDpf/zsXXNxii20xWk2k9LexHGlUUCu0SjJ+cuVHzI
r7u0MRw5L4avJCVNebxvbS6oX/oF1ihK0ybhrpv7kItdzBESlhA2Tc9Jp00oCkttFJ2EIhPTX8ZU
FtHfLSqN1YMy5TWHTFEis/tg0M/DS7HHQpiUDuzcb77+jlmDUhHhVAzpoH6s++lHVVDhaaEU2TgC
K1+RET+LHAqvZDBFvjZUZgGAci9JzkIpDd7OGCpZ3Y0h1MiOoONOG+d6/k7LnZ3HeAjF58Hi5ZVr
JaoP++IQn+sY+Ykogk/KDETGVNrMbCLHq9vMnUoj+srkMboFqryVTS2P/PxpOSGwB3A4eD4X6+3U
Vtc8RJHPeVGp8j7VfS90oia1hH3SF6lxaNDd0DbyqzV/IkemvwL6kjdg4U96z1xiwRTpGd2fSt1p
SdDU9gRAOPoeoK/hObLnhT+IhwzpSZvEvtjAwa3tOrEcroTU+jw9c/2RZakS2d1yPIdVRFIuW1/G
Tv0EbsLJaa1GRj7ZWli5pBRboOu17WZOB04N6hBzjeDastSDLERhaTgn6LO4iWQlje23pW6dKBKr
zWNiwCC74dLLJ3D+xJc2F29HUIa+VQPrOXd5bhtaawvyFmh+7dSAwVO4G3jUcebrZemFElnZoPbn
UVcpNAe7sOt3lek/3L+H1nYPyp452ptzS31R4GA2INeLeOrPqcouBaAZ7F7IP+taZzqKuak1sLJx
ZHgI98HsMSOwFh+rGyaIJiII7KWx+xXDjW7nkaLt769py8ji6wxJ5jNbLMOS32lfikZBpmYmEb9v
ZGXjrlaycHgylzjwCqk/DwW6CapNcv5v36lfwjI/3bd0U5vG29C5QMmFvAIqyWVamjClzNtU9WfN
7naZx0FCPod+S3AInXYHUF4adulHhatn2BhEoExmkw8CKl8SoTBll7NtZnPOEyva15qUPwSTlX7u
5VzfWOHKXpoyCS2tWiYnmMK/9vVkjCuhr7Xm3CT5oW39AwSkLj5kS0G8cXLnz7J4HaiLQhQJUJLb
coljJN4TuC6G5ixAb6IU+vesnD6VlvgS5fE3S+medH2rT7th8h2BdRHF0C/Virwem7PcjafOqr6L
jefouXWo/eqTEb5E3Zf7DrNydVyu8X2K7MJgHchkNz0GSyQ5YNG280DYq+PWuta+2sVWLt91pskz
o1QxE9TBIRVrx2eYWxmar+TiGw6ycqIp7IHWoiaFpyxhJS2QTSkC5HqWuG/LKfg7bKaNTVs3wXtN
g08mTllkalLuG35gNKzGAsc9/ig3J0tv9ws9ppmpCq8jnl0eqC5G/K2y+uosh0P4XOeesKubUbCZ
+wxaOzWEYUuBcOXmAKrLISYhIAG9eUSmbkCMJ0mqc3cwH9uX6Ul/VQHc78fD3F/y3pguNTb28aal
xXzXlc15oy+8j6qCCB8XNut99ZAdPPSC/ZfhUcQkFfotPMLt4SKwpN4LXhjaNHkZ7SF35tV5EpZn
TVC/FrL4YnnFb9AzP4XqHPp+47TDJrr31lWubS4CvLTUFQFKg/JcIdhti+QG6RhtienOj9T1RTUb
ISVhJgNlwuVIRpNDEZgVcXn2gl54UOrA3AWUTvyd4avPlLXEH7Hpy5uo4RUnhW0R+eO5yjxPtl5/
PQbIIBNgUuMsVcM/hjqhfiwfI0nbJaN/6lTflpAdKHqkiMLSVeS/ubcPsHl+qr3kkzkGD1VuuHEY
7nQfHgolfqv02EEDyJ7030MVPjSlshvV4YscU8eWpX+TTj0iDLsXzOTYmaod9ckuFX1n8GDUzcbu
La87z06S7g96ha5Yx8cwn3YWrGCPkJt151ILp4M5NrTIS3I2rX67f5WufmoyUPB01MJI1K63g2GM
JJMLvTiXYdo4VRoR6nnNR3XhODIkK/9nZbHpRjOGUd5oxTmdlH0+qicqSY9VtcWms7YYXARD1jzh
oS1iPa+rmsGs2uIsBOIbFJSjDZbpz/0Nu317KNhQ6UCLESwq5CrXGwYFfCMoelLw2EWjLSQI9yRl
UO68wfxowWPeNRItQPwA5Qj9F8vJpy6JQz8vziZZjh03yksseN/jzPt2f0lr28ZUgsGQLLVx/uV6
SR46Ir2GGvpZVLNf4pgF9MClLRdYNTIXHzj0tFyWMV4X1UlnaWZ+riAr3ilSWe+jVlA26oRrp5vL
klI4jyhjqgt3NuSxVXx0OM9VOj3oabMrPe8UaoJjej/vb9qqH1xYWviBkLaUCAMsGYVlHrog8PZI
WNYHRc636AjXFjWXbKCiIItB3+j6+5hGXZpQleVn3aenSI/snNTmAXGKp7boft9f1qotHZpv2gmk
MMuiiTyhyKmXQ35GS6lJ9sEkDZVjZUnxue4GJh4llAP1jY9288TNhRoUX6i4Mt1pLMHXCs3A1gjT
+JzqVqTAW9+HtONC4mQ7oDjUieU+puYg73J+wlbL4Tav5+1hofObbtCNXnpMlXYBag/ZmaKsxah4
EH3Nh8r8J8qj+hwk45tQMnTkab0Z2nHli58/vt90PYG3A6RgNm3xbZVQ8LWZN/McqOLXahRDR/TD
x8KTz1quts6HjdEAg/vXnGvPN8KZQyOUempM2RkJvPCgVVX+6IeN8s3zNHknN5sX2M2H5ZW9tLc4
I0NgeV3O3OW5ToO/2sn8VPY8sGo8fDXF7EEBFWOHcvpRonKuTayq/MUXlSAjvT4uXtERRdRDdg4j
2F0cKTVasvDGD4uNNHwt+ryyNN8RF5Eg7K8eKXSbncVPhls9R6/aSdiXO4Tfo7/HXbL3D9ru/he8
mWZ5XxxJJAMX9CZMZeEviVeCRI3SjCIuOJSwzUFu5bX4GKnjcILDX38kk8hsjwI8ccmUdI9Jp8cb
ojXzDl6FbhxYCuTvaFKGoZcH1pi1Q3WQVGdZjmJQIhUhlZOhRfbhDOydWJwK+cwsx1O4eAG7OC1L
HuPsTDSn/ElqTr/Y+r9GoHwnMRmEL/d3d2Vd83QeKofIT80DUdffkxpc3FSll5wrQx+Zz4i/mHr5
/b6Nm3djpnyCtXruo9KLvknDIl8TKwsbFP7/idXOyFCqZm74bSIV/WAngwo4/T9a0UAcqLQt82R4
18wuU4fkHE86YxGZ9FlpjOeuTba4uG8uUQzpnHSAssCkQIRdb1wdyUNRmVFypsrPwHPaI9ABkSJq
DofWh41sl6sQuNhVIMWDLaCJLDtl3MUfrpRe/wxl4S4lUxK5Z6bsbaoh196JBuF8bHmq7Zdt9tfk
q+WwUW65eS8liMMAlELngOobRdPrlUt6mIHZruLzKEhvEuyl4Ca0vhkPnVnCR6DLlfV634FWnBSm
CoLb/3jpckzazL1eNXw/OveZ9jqk0akYkg0fvU1x51UxNQeAgVL/TYuBGT3oMEchooikiLx+RRt8
lsSy/pmWvhw65jAGkS3Jsdk6emMloDYqK/8R15P3o9N9SXcUI8zSDQzvysJnckcQNBJeBsf09VYL
RUfLCoWTc9MEO2oB3zwLEe37m7viyKRCAEhBPGnzeOK1jSwEe5gEQnquBl0UHEGCaMIZGjPp6TML
abpv9UFCGrZUqz+NUXS+nRIxbBzbNZ+CLhkQ/YxvvxnK8ftwLPK0Ss8hVCTxPhWFsT3UdaUPdsKg
N+min4jT7v7Kb9gq6W2AhmLJDHsCiViOAhWZX5Vcf+G52jHKqzh56RTWUWNGcV8jLIggtbqvhydJ
O1R/K/tonzn1xge+Gexa/oTFF07iVlUKhZ8QPNT/VgjX6XYJoRaacs1JdcNgnwh7kVnfh+ZYHK0/
9zfg1r1mYWIJKuG5bHozk+SbQRqKUh6eW1hKZW+AdNB6uG/i9sNem5jjpYt4oS4qS4AAMjyHiWyH
VnUQtAQwen1UuSLvm7p9ZjDFdMkcKfB2LieXKwli8WBK0IQaY8Ge52jsoSYOmtRpS35m9cxQSqE9
Rb+XV/p6VVKTBx7k5uk5La3KVqqoO/VFCX0dyvYPbdN7R0v24dbJVDSfVT0VNqIR+XZbofQnZeG7
USNDZfz6B8Rh3CmZoKVw25r5d+610Cn13v8qpqJsJ3XZ70e0DWo9QBWl8R+rLM6dUIZMLBrEc5Xp
/xpyFTma7r+B1h928RSQdFQIyw9i9phYBlXMfKd4LE4KlPTBnMtAdTQ0TqAKp/uf7X28aBFasRa6
87QJ4HgSF0cgo8iZJ6WUnsukHu1BTwA2i9EXyFNrW8ul6jCSsz22vuA96pVZOnAkFrtG8B895Hb7
cnpoZWNnVcrvatIDmxn574KXQWKaPA6yB/esVh8AczoxG7RrRtENYu2rLMUHANV/d7L0SKfmKGpF
sJM174F37bGxArtorXMXhC+90B8sXzgkdf4gR91DXgsPfiY9JqV4tuKWUYJ02Dgy8/t5vR8wc7Jo
Zu/pflKiuv62guDrRdvyEjV17gbdADpSiAqVvR90CMEVkDS9belbsz/L4/Ofmxf8FCNM8NEtsRJ5
ngteFxYoLnhK51ZNYeZ2b0Jq4PhcwBs54Iox6DKRS4SUnxR0CW5q5F5pEz3S3RjJBOiUyJA6O9mk
gF4zA26eY0q6ecsCCnsSZWRB0lwlCA5IiO3KSN0rlvDBm4etYxUilwG8CZzGRRDdN1brV02jubWS
7MJStYf8s5zFx/sHZekX71Z4pGZlHhTrlw0TbdCZci8UzW2t0i7ILPVfaeH26leYOzay5jVTNCep
EOCHuMRiQZKRTeU4sqBG+GucrUWmrXTntioPY1we7q9r7SNBcMVFqs/SEMvd67La0kbEad0kNx1/
HHea77udVn+9b+YmdZ3379LO/BpePEVqqwVq0NUaPExTtaMMnh3ydp7cBgOdQXdOw3XnH9qtob0V
/ifsksgxT0FN86adoYe+WqV1pbnDb+iWm2fZkffSydtN5/53u8vO7R/uoo24YnVPL2wu7lToInNY
n7FZlt/K8acokp9vMWUuo4d5P+ewnHqDAhHgEqRRGakXeF3C4YL5rNX+Uadf97/YmhdeGpj//OKD
iaEpyHBva25lQWVeicbzWFSFbfYQh+vV8INxto13dWWynzWB4OLu5eWEDvfaZGKEtZBOnsrsVr9X
md3yHqzzDJIXjukh+ZpvfKZNe4vgW1JinibfUl3vr24XnqSTte8elSODvrto7++2BLE27S38Qkha
iaEJ1medpoOPvex7qTnMqx7ncTjRt6stpJg8b9nlc/buJhdburhLRA/adVSSVLd/7PcQTB+iwE5f
ApEn9qw+aBCT2bAonoRXhsYqzTEUW/wlbJRbV8/+5XddnH26Ca3fVay73hcP2nO85/i9Naf28K7Y
/Mlj/HDr086f7t665yN64b1CM3VZxg3rZpoJxLqTajdK60y0FSEI/i7yKXcUX3R36RRF/6jCaP3s
1a7cgHDd3AMz2ps4kWkuaJ64Y69/xOjVlaCr2eSOY2uLg+YoSo6EkLrxXiyrnsyJXZlZRPldBCuK
OTEJlCh/zPBHlcdO7r8V0ksUhTZ0uvb9i2FrVXN4frG1qQnCW6+iyS3zPxpcDaL4qnZbVfIV8ePr
u2COwS+stHSfLSsQ5rugYxa6dtrxOPzyFFst3tvtCnSByYv4hN82h+g4ntJDsK/FTe3vtQdkvsrn
B5ka2o1gth/rclxn4+y81DofvWPtKCdmd07FnvcDxgo7PMhv97d45XIH6Qijjjin4zfsgVrYKq3S
wJZojuleSDzEZrfu2i0TC6eBTx+BxQCeuCC3rc/wcRyCXfW92I8t07nIKTKRFG346epWXi5r4TlV
WZkTNUrdVfxd9SzuR3iJXO+hOvW/q2/9c/2au/3TFl/Mykw0MfX/buYNoaBYi/0w02i40UPxBakD
wZ6Ho2NGc2frr/Kr/EX/LP8QHptP8lP8GXGBjQOzttVMFooIW0PFeoMIJPSq4iHJZ7Ze/WRNxZMP
rPS/sUEJCcoFfOZGz0jl0E/IRMB3PmRAryKmZRJB3SJTXl0Jlw2V3XdCvsWhFBvfN7TAsM5J+hwz
Q5ZP/UY+enO5KBaNov+zsLgy2wYd0x5ZmTPSrE6KpIrevwabuvFrVuCphX5g5iCAzOH6ctHNVvLD
xNJdSZ12fvVPVsJGI1ob32QlgqKWSeUQ6TPIpJY5XRRGfiL1FfPvQiY+TJElHDIzbn6VsaI/9WoR
PJJHyh+s5fHg074UdRRgaLnJy2pt7g0DGjCj7AIGyZ6DqAueytZL9kmVhfsaPN7xw1fVzOJGz5QO
OP30easv7ulYl6ZcjUzJtbo8OHiiRhiflFv1/mXFhfIYgxEgIOY0hUmZhRXd83mtC3109aI5xUFw
Ipt4USfBGWvITO6vaNUW65kTFohhlwAoWW5qMNVR4g71J70JYifunlqteEp76/t9SzfHaV7VhSX5
eu+aqcyzsTdidwqiZtfUqWFHarCpmzv/b65iodkMMHYgycD9SPuvzQxFP9SxGY2uWRn1RLsbPVE7
KsPacCqEbZt/Y8uPi96O5DGwIrvPUy3d15PZTAfLS/N+P4A8998SZEm22os3B5GfRgECmAGVdnLd
xXFnQNIMvZaKh6T+kXz4KKrioFIIvr/Pq1ZACtIumaUBl1AQTS+giOmT3h3SaZbxsUy7SdVuX8qZ
frhv6vaNA3ELsmUewgSTCCb7erM7xQzboc9Mt5Gzh0xD+rJNqN/n03Mt/ZwS9YA26EGMvgOvF0rz
nNeDq4tp4JRZ3+5idSMCXZZKqcTya4Ao8ZiDIlo2TqOibPLUiE03HvRdnNQvY/dUeMcmA1ugIWUp
mXvCjI3tvo33wXwCG5k/LT1Hpn+v96As6jhXtESChWTm4Eh2wyk++i/N3oRNpnrRfgpbu34T7s8W
wVYBrKB4xpG6tghdQhGWWSe5/NkPqdS+6IV5kGfJoEg8xPCuzNis3KyAaarycTCMjR9w62F41zyO
RgcLJpD3GOTiFhRRdufeSCU31p/a5Fw0b+GW1uOqCUabAGbCQnHT+KMWW/imRz4eeb+a9hVgfGt9
ue+8t4kEq7gwsYgJB8sQjFiIMBF4ziAPh1BN3KqSbV4cRJWls+h9dGaQqR4SfUiigNPiq0sIb6w0
1I1jFRaPuUjS17anv1nij/vrWnFIQgoEMud7hqdk2S5W2iIoRKGd3KYUT6T9Ls70oI7tTlTKJ61J
YVxpn8rEsIVAtiexdZDDOqRZ8NUYxY8GODCRM3wwk4nMvYPljRdQymZsGkG8gimetoCtUNMduXm9
v2L59s63oAsEVUWBCM6SJbJALksr1rw0c2mNK/tR9hFBRrraTv3QemM6XXuQvEjZIespp/YE/ODB
mIYvA2xFSK31j2Up/Cyb6ZsPF/cx60CYmXkgH9I2sB6VJEBuL/bUB9qFli3p1RbF/827CMxtJkrg
baSkC6pmcZpjP1JiKSChlQj+YluoPxySzxZIyImVIS7lNF1bmAyv9+Sxntws7+y5/zZm1u7+J7g5
r7MJOggq/8TF9cWriyybUAgJWbncgQYaU8cQStsLttQ51swAXiUAmycUbj601GupAWvwyM2T210H
3RIhnucNW3f6rR3qp1SIsQVjF3fQ9Y6Fo9zrUy4n0INBjSfVp0nbw6ewr07Cp6F9i0JHc7qjsNvC
pN4E0TxcHBnuVqr89PsWvlD1WaehjsfRlYVdVqUvs06GWU+nXhtsK95yvS1zi68G6C7zU2sa3aiK
3ugDfWvMrrSt+reOJpA2eRsjozfAB4hHrpa3eCq1SSq8KBFHN3jQH43TcGrseicfRDScwu0EfGt1
C7dPWrNPLJ+DVe280Wm/eY+Bk3/Kv1pvoHUe5R+w/jRv6lO4y3/dPwzz+3sVgr4vE2Y7gPAERuri
fQ4Nreulth5drYmPXfZDU37q2teg3SI9uA2/FoYWAWUnwniSibjLrMW1Y/zWeIp2HRoTymP6M3s8
ZZtyXLcl1oXJxclQuyhJUq0fqVRlD/W5951EP075SUltw1FtFDcPZuQIr6Wb/qYW6Qc2gk7qRj1n
9XjO1IH/b4MXpZVBqKp2YOWuHH6vYXoJqt/ttFHH3bCxRLtnaWdGQMRTVxqhiTWt3Eaa7qvQVBvF
29vrfz4T9KIJ2WGTWDKNRoznVVIljG4rwGVt50Y9WszfQlv20aiNLzdjw2dNP3SgbyiUSsELI3hN
XVUp/eeyH7qd6JvVMQthpfn4AWCmhgURhAAqWqQFVICUcBKVyY2L6UXM+0cvHl80fTzJgfRffCbe
HNJlGIWATS5uTK6UMoyqlCul0376UvAbgQT03YeN923tK0HEz2Q0/Wr+Xpw01QrLqPflwZ28fqYP
iP5kZbYRLK3bIFxikoPwcMmMECbTEKjwyrlJjDxhoxffGEMVNj7NmlvDu/GOK2WGbJmtTIoU1pMx
YER8LZoBURjarXK0sV1rN+CllflXXGQIeVwaeqpJPCzlp0kvn6p+PGVIkBn9l/uetr6c+VEh6KBX
vfj8VoPWbYFKkmtY8CoLtR0O1nNT5v/cN7N60zJaAVaWqgwYmMVLmRgzw8LoT279L3IIgPQUROu4
BEHk/KtCNWU3RyDfP8X/4qKjRoxcJYBE5lSWbmdq1VjHQepCGxzZ1qQeg6H4XnWg5e8vcNX3Lgwt
rvW0h/osnwMeBqdMgd7c+PO+gdUPdWFgcWULcFP0clkRuU1N54gmTLl5T7SLEuHGhTr/1OXre7Fn
y76qYtaBxPRq6hZy85dnFvo+D6rHvswPY1oC64xOrQKB3P3lre4fiSFVAMg4eJiuHb7P1TyL+nx0
e4RURjhzrGLcWNfqDl6YWHyiqi+TVq68xDWm5iEI2tdRa0+IGm7cQqtBGh32/13K4kuhnuZB95ER
vTAuHv1EjOit/2HaMpTXxVf17f6+rS6K4RTGbyjRAqO+3jegLNLgN+LkTkLsemLiat7wQCn/x30z
q/cRNzdwlhlIt6wMeX2bd6lija4goTrfad/acPqRMyU31N1/c2QpsrMm6lA3lI+9l1ZdU3aDG6vN
7zo1ZduQhtCmFqdvZClrPgeUcp7Fg/PqhrWpHb1BBQk+uFai1U4FW8ivIhGVLWG9tU+kz2yn4OpN
+gfLxzwFgwYzY0c5oXqVu/p5qvpD4nefP/6JKEcpEk8suaq+MCOMtRimpoC4txjYvfdjKgInEf/q
w+K/OKqQBABD1rlQ2cBrl2sDPRt9SsMudW+7M+THoPQ2fGDN3ebSC1oXM9ficrACHwyFuDJHdyz+
DZKcR/aREcB9G21cqqt2cLNZsAH5jiVZa5ZpUxQrEi13q7MF6ES75pcQPAyduLFnaz4w+/P/N7S4
3kIzFDyzL0Z3YFzrKJhTdBoVPUKVsM/29/1gy9TiRpgkc0yMSOImECNEoqrMDpFxhI/mz8ftMF5E
H2fu791okqQy16iZ+D3sG/6D1wTHUQi+NoG0UZNeWw5T2AgowZoM6HzhbeaU9oI56r1bWLlhm6k2
PAStkTtdII/H+yu6mV6a0+u5f07k/Q4/WyCKgihUwxqYuVuY/lNkiE+CV+YPY6Da/ZAVuzDvPuWT
fjD8wY0QW7pvfW2hDBKxTPi2zJuSSUT5R0yBULkhRPtTD9OI8j+kfdly3Dqy7RcxgvPwyqEmqQZJ
lmz5heHtgQTnGSS//i6oz21XgTyF0D7uh35wbGcBTCQSmSvXAn7KbPz7Zth+cbc7njEqNhT0L0yB
6/b02sDR0zzLUNRMe2grmsXvGcJim/tGVs4VjKBMC3I/C0M+6q2RGc2FITIiGJlyd8AYhJ00wAI3
AKl2gut2ZduQLuDsApaMuSg+scSU/ljjUYlty+z3qeyfoXJR+JLUCGovq/t2ZYfzQ5XOYd311nBu
h/m3BDIn18SUS3B/31aNAAKE2hWuhEVjYMwjcJH3ynAmDrBHqeHXlf5vPs2VCe7TqKWdgme1Aot9
8kOHcufgmN8kvf0lJap/fzEspvGeBtZFA4V6/N/ipRRFRt+rMZyAYAhPn2RPx1ROXP2kzTtAFv/C
DSC/h4clckeI+nFH1xipBIWPKTnnGdy6s4vaI5M2+VJJft9fFoufi2Uxdh7Wq2KQylvfHqQQGK2y
lqFgRTbpRPxQCw+0i4O0DL26VLBUERfF0sfRLmIdZhYFccFzi+upNs9R6Yww+TgY0D4AO+fT/VWt
mMDsJoxAgRRVW77RoNBWB+mjXZ7bBCImmrMdwDERjaLPtJihAecexmgwuoTRLaReOn872Z3mJLNZ
Al5jbNTSmx80AmjvGZzDKciU0DTYSMk2zY8vVbwTAVJWUnNYB7sxEObA1yziEian5jaTDACHgOlh
MLG2dvV9E9T77NDLrgjCtAyDqOmDWIKFQcCJ+dhUthTD92SYzgM1fGoMXobmrkIat85jwWFbeWCj
hoP8EqV9vLPhn5xbotjmzCPeh/EjOQEsdepfGXjTU/ema227Z0iGxd8T0Y3JnP32MMAqUieUxZg0
Jd/JrGso1yIsZuceDL/eUEqqa/bvVmlilqPcGfOPfv4nLezYnUFqrGXm632vXcZLQNAxmACsOAr+
GAa8XfRYy7FpR/l8BkDtS9d1r5NT7e+bWB4MZgI9R/TF0A/kv2FiZWpChgyZm8bIcHu/rKSAJqKs
bXUloN0Fhg8NzkXkp5WhRVqDTDSaXtMOgNtBxNSzDMdYCAifWaUU6CT+fVCMqRT1FXoVXfijS1l9
TAmsyfIQFYKI/rq/a6vLwQw2uObAmwaM1u2H6UszVuo8RCYVqok7t+G+sDoRzGf101j4LCCkwnAV
XyWd9V6xwctZnEc0XTK8EYcIEkyWSFFqdePw4dn4GJsN4NZSghNnlDK0QQrtjzZRz+oxgwBIBFXQ
zlTl4P7OLWHfwGDgXYXZefzH2kKU0exKI60cvEp7T98y4WsSxL75WO7tDVPM/RcxCkk86tpAQwAL
xueDrSxJs5Ibw9nJ36UQY7NW6Df1nwpEQPcXtva1rg1xiUeRgFBHsvEMNkv74EzzRjGlh6QVkQ+q
a58LQBq8SFBBx8Oe/f1V6bQKqwkXmZlgjgg0b4b+kFZxuQnnTtmbem9uVbmCxI5Vv+Vt66cTGPUH
B0w8ef0PbZzejZz5TW2rn7LkfGlktF+6uN2VLcm2E5kvndycNBuMf0WxaWR9ow7gaQwx1RSYmkj9
buX2wB35dyHcVdk1rZKDZyFBSCAeoV9T/dANxDOtz/JuyHhuQEMBpKEyrsUFX8Ist2AUja3k3KtP
UbOraXps8p8zcQQ52sqC0DwBUNsA/xFqVuzvr74MAZVTrkbVfCkp2WUxqFTId23WNlUv4qBdCT/Q
NQIaAKUQG/Tf3JEFkfk0Jm0xXxz5ZaA/5kRQn1i7bVE3wlichsSWTSrdLqWdO9pPgzZd1G33KP9o
kccMOzS1n6yD7GcHcs62ooO6siaU3pgmIcCasMhd8LkNMjmAUZLLUClQQsp8MxGpMK0cnQ80Gh5t
QL6Aj/l2VeAlUWfNoMOlVZ6k+cWMiK/Lb7Ftu0kr6r0uwwHSWZAgge+P4ewM9vdXzoDLPLZplDSX
CTiTpnmBnoQ7FKLYvUS2gD3HgcYbm9HE4JPKLUlxasgBJnjST09o1wXpg+JGNHB+6sCZxWj1miT4
EJiy/chL/X6ndF6RBiJ1jRV/wc9AkRFoVDyHwKtxu1pIa+SxySgv22BDA7V1M/+Zabt3weSbhZv6
0l6Umy3fKTDJthbPFPzhqV4bCvWmrGnDcxo6/5QYFx4MDOsn5I+q/dOEmMLV2u39CL+SXt+a5EJv
3KEZ0VlY5bDRNrW1abHCEb10fdOYfvUqWuHyRMAc8FE44wj2i7hlOjSMGqLkFwenj85uB32g+yta
RiwHtWGGIsZ5Y8zKt58tsUsQORc0v0T1RbIa34RmuVZLAOiIEPkiS1zEolCVqMoxDc9jGAYWcYKx
yx9GqrkOHs73F7WybbjoGT0PFBAZ0cvtooaiixzQYJcXx4TMtSXX2QERR8Q+tG4FCQUbe2cscbdW
jH6w5FZXoPFltodSHbZROwjerAsTqD1jRALE+8jM0JLl9gxSeWaTzXYGLRooT1nNdACITSBVxv6N
mwfOrQ2ePFafU8gHD1lxMadp2xTZoQ7bg2lFfkY6v1elHqP4CfggFcFZEtnlqgxhAkmEqS2ic5FH
24SAvSk2fAPKolr30xrNEyqJm4jU/n3XWLGKJzneOVA/B4cSf8e0fZpmwHVDBWgk0samoL0ObfWl
mKZDHUNS0ux3Usu0151J0L1Ygi7Bd3ltmlvw0I5ai9l14+NpPoK4NIHmouWZLgLkpjo6wsSXuTn3
ZdH2NoE5BmsdVst5T2zNsSU31DxHxaxrAVgTisRLZQAJNzpSh2lna1U97OzGjof9/W1e3H1YK1Qz
WSMcGk8LmSxlMhJMd5qYprJb6LsQNzMwh24Ygui1rGej7cTIGXWQRYEanp/WNqO0t2M1tE/6dnzU
dsNOh/g03TdbUSRWFpcNZ4kd1avbXC9LWkcKLGWP0/PwEwqFktt68UZ+J6/hRu8h+Ytb3itjt9/V
u/u7ubx2YBw0DLjpMc3EWC9vjdfAm7QGJMvBshvtWi99Cn2y7Q69H++qLVEE4XNZwgKbr8PEqIHX
BzWszSViadxC2LXJ2ksIklgaNLVqBI0R2smxclILQ6qp036Z0incUzOGhmUWTcmLPSohuCFI59L6
Ek9Z7UpDCTXN+qhVWVB1XV0H97fl4/l76+D/gzFnIDpMSXMROJryDEn43F5a0zoYxRQAe7sz7PwH
WipnKTQ3ZGgDRM6TM3bf+jZxkek+orMHKonCCuTEMHGjjk85kYKomx86Q95JU/dlLCXXsdpHs5r/
WGm0iZLIN/D4piT32up73CqeQh87mrt9Gr5Fg+Q7w8+ieqUS8apyekQh/4KaUeBE+WNpieLmyp1w
daoBab71hVQJUznXw/RiNqHfUUium0TkAOyleruxqGJiMzBxCVj2QuuhyYtEaUpopZmpW+2rTRQk
xtbxMrfem7ui94Wnay1UXRvkbuzeGaYRHzI8MZji7LdeiclSX05OFkqmbLSVpF7h6d0DZCZESu9r
sQoTyShKgY8YD0XucEn6EFFJJelFloii+NSJmu/hPDemO2bgtRE57drWImtF6QhnGrWq28+nT5Wd
xKaRXbpYescAw4VOxWcBbwi+oND7rwluQWCXKxMLZ/hS1U4HTDA0b4Hfalw1nASty0VOx8K8ApAY
Jq6RP/JdMFSUwC4HYb2TmnxV0jOmo4JIfa4LEY6Bv7VRUIekLBJ9xg2GHia3ojrqEjtNSXIKpxja
hONkyIeQGPOjnDt1ICUm5iIjjA3hOKvGRdarWXB58z7ynx+AsiV4q9lgH+ef8dBY4AKRyAnw8snT
6URdU0KuAlEvEU5o1RT4E1F0RhRGoezWQaqxV2qtpwTM02OzHVRw585VO27tyLYE55wPJeCVQFqJ
erqM/QXrGPfGVyGLEBVdl59QmaWKD6ef9I3ddLaoWsFfnjDkQGMEYELACoEs5dakQTIHLFtTekrT
0c9CirnPxG2S91p9oVQNaDO/3r8alpsI+AZjtQWnLeYA+Nw8adVOqiJQYmXW1MSBOikTgYSKbMYB
3gSqiFZikR2wBaITAgYsdF0Y1OL2o+Ftk8jmzIgr/XETbo0N+ljtNvRrn3zRtvIZLOfuUG8K1E1E
Q0r8GeRNc1lerqNRX6cwPVBI3btaSIc/GGVMtmWjjM9Qh+/e7u/t0iAadQDU4tQjZqL0cLvWQu5A
0BeCcdEGl2RL7a3V4pawvmJrNvctLdI74L1uTHF+k6cp7k/88ycyqF5qfB9wGKr0Z1lsc0yrV9bw
QzNHb0xE3f1FUeVjUxkFIC4GVPI+MqSrbC9EI9dKMyODOGm374wd+njQdyKBBAA79bWTvEE+TVCu
btz2sfQHEC4i3/FFid/y3JgyXn0IrAxUit9zu9W6RfR+CDvwh0aNuoEG1vBitTYwrEbR+DklKmZ1
citH8SotBV95eYJgGgEcZwIZ50JuqXISM2xHMNcORpxv8C4ijq93U/OMHpeQYHvVGKamWSkHCCJe
0KqgZZpBDDYF62M5KMAFdM6fvpXb7YRcqvXve9WK/7KWPbPDFIks7jIJ1RjzXkmYnIiSZa5Ondn0
69EsNb/s8o4eUYz+bGcAfoxbi31EFQ4NxMDtd3TawQC9xJCc7Nr6UzgU9QhDajHdrJhZJ1jeMqhj
wl4BvRP6HSDR5YsfYzdA+KNLk1MBcvLBt8wh+aY0TdLu7m/jqh2QrqJYCzb5RfVNn3SN6mYMO7JZ
7Vs7boKoyDRBdWLVCh54LBIY4OnmeirgJehVElnklBuxdLAlOjwDkCkq1a5ZAf84zjo6rCjec0lZ
N5OPlzs5De2AgofclPIb+FOhwXt/z9ZcDwETWB7AkoAC5uwMKeltYErJCVrYnjo74UnHFEfgjGR8
iOUs3N43t3as4HNQMVCBRwKn6q3bERvS6Umhs2W1RR4AWAI0QGXQNnatoURJ4L45Fo2uXw34RuDe
wjw9u+VRj+ai1WRURUxpFp1aMzGg25jG+wF9zW1nj5A0sIbZcpWqLS73rS73FKgYFQ1YVm1nDH63
iyzkxuy0zpGO8xxPnjb0B6Psgi6M+l2FECkobKxaAw6AkXqips9zBySdIUlypkvHrLAqlDTCYXow
c637DrI95VK1FhV8w6VrIrFAzwL5E64hIH9ul1fPvWMXlUlOWedQdCtw309bG2gWkcj48ut9qCcC
MQcsAEZAuTwiayaqgWwE3K+Y9HOGfqvo0uyqoxm51Jn24zyKLC7dExahQIcrHMWGhXZyHRp5bZUd
CG/ByPCARFTyVWqXAVgJtE9nujCFoRk2AfSBVbndRbVO2hr1TXKanb59Avo/Ja7hzPTT0YpVaMAN
jXlmRHw+d++6oo76sienKY7eSkkC36mj/rzv72sOgdI2ChsoJgKuwZ2yrIpHIJnA0VvpVXRIpTI8
RrZdCjZszRuurXChIyrCCCkvrMzku1p1sTuVzUOvvvVyXbnVKJo5WlsU0heQ2OKlhRSAO8RyPfbV
qFnxqU6bCqPZamGHZ2uaZdGI26ohDJvjKYLWisKrSCYQI5jiRo5PktS2JxtEGA00eQdM7Hz+KyGB
YpPBTDaXL0yWpTnSUtPi09ir7dmEJNx7O+ciWrdlNAIHOcBmGuO2QezlggO4WSkZEiM+gekdNSvJ
Dqgc7xqN1G7SqwLnXjuuqCID1IaXKQMK3Z4hZIDIzVJsXRSpxRkUsOi4SXkb+WNJeoGt1YUhqENw
FGUMlHdvbQ0AxEhNP8cnJelnz2iBsUzQqw4mQ5NQ/5xH8uX+91oxCNEiFBdQLGf3CHczdxh409Kp
j099aOrgpQNaT++lyLPiofLHMRIFpJXNZHEd3BgoXYNonP2eqwcGxGn7ScZZPhnQ+XKrPNkwFVsP
u/rZYQbgxhD7AIhm0KjltElJaBpZVg5PLIbJ75oowQTN8Fnaow8rGGyCs5sMOsp5IoBdtLanMDpB
6CAJGpQqbDWV/fsfaeXwYjL1rxHOK6okrytpdiJUYcxiOFNC22EDTmSaCqLfmiHGkIFGNnIni8/X
UxDOE72L4xOwxHbu9zVJ1Y0zJIpAU3fNCxj9BV5a6MLiGrz1gtSM6VA5ZnSKyhNq1m5jQZFy/nZ/
11aNMCFKYK1AG8AjGMshsUEm0kenqpif7EZ5wxDxxnKGT+dhIGtm5wcBglVeuPAQgiTAgOZCdBq7
tEfJqum9JJTNzM/argHqqJvo279Y2JVF7gyBCnwGUXMTnbSkP6R24TtWN22RS+SbTxpC7ZGp/8IW
er2Yzbn9TIVZzIlZUuloUMPVRwdQBnM6liPNtvcNsV98k0EjcUa7jPWsUcHFuNutobYp5kjOqHO0
5OwAWIC66QzyYpZp5M9GJBIAZnc4Zw3Pe/DGY12MCYZb1tBj2MCOqXUcekP2hzh/p211aDQMYxuY
D4LELchYZdGc9MIdUcZAXEeUYCIHS0TrEM1FK0+wOuf1EfC2akNVp96UZSq6hNdNIaKzUZDlsAEB
UTnk+0brGLWZN4QbJlkfjQKk1CJWfKznrxEuKKFKKydDCCOJ3HnTDKpI4/2+V4iWwX0nnLc26iNY
mNsvTrEj88tsCA7vmglUgZEes0mkxfByHoGraZhhQiXdztTQWGptX+s/O8oCCAMDYv7XDNvLq1uv
K/Ke0B5mGAGsklWupnwpQ1WQe4kWw/7+ygomlS0ICrP96uNHu6/eSnnMPDzQdve/y6Kj/5/l4GYF
Wg3iYfxxHVpT7noCVwaf/4/pTXnMFLc+kqNxHALZb8MN2YhwVutr+2uS87akbuKpjtnpaUFPDj5b
lSAforl/f2nrZkDTgwIoZsv5xyBSMquuUFA+Ng4Y8EDjCUyr8gyKIFFnYNUQ7iS0dlBLXoyvzzUF
24DdWkc8tR+s7Iypb1CuisgGlvV5vJ4xH8/mPyB3ipLVrUtMMQ0VIyulY+crm9jLD4PkDeB4NzCW
4QGKdIh39cuQBm3+lFY+7Vy7F9whyzBx+wu4B9U8aR3eGvgFVda7RNM8ew4F/rhqgjEcYDoWF4jM
mZCgeE7NMJOOuVL97g304wpRo3bFBLIhpOQKuBuWanlhOBUSsYFBKlN6SpT4azwbP+67nsAEz6qS
VZWeOCVMJNZPOwEb1WeR++AABSceCHAxVIFWHt9MHLtqJKAADY99HO1oowZJPgk+9tKrYQKvMnav
oq3GtwsJihAg5jTD41AAgFl0btV3bpIngkC3AGp8LOXKDvfFZ6WVNL20w+M8do4fVcZDBIUOcCdA
ImRiMIcm23dK+KBb3TdNr76YBXk0o25jSqrvOOcOtFXxaL11Tv7z/kdc2wA0uBnTN0remIW6PW8p
LdUyU/TwKEN+2jHBJjudEsiA/d+sMFe6CvR1LStRG6rhETgW1xh+dRL1DUukMCZaC/v7KyvESUiF
Ee7w6LRPofZiRE9O/Ov+QhYjEexDXu8XSwyvbMRaotZ6D6eXavWX07SbMZRdszS2BP0tNYv2tDO2
9Wx71lgc4pLuuireWPbwL/z2+mfwYVKqoKYmYUOVOd+VabgxzfoI2a3g/nLZam4Tz9vV8m47RQNG
ALGj4fha94DoDEdwHrodmQQRcS3u3+wrV9RUxrQ1tV4Lj9Oh/xFmLj1lfrnV35UT2Y9BRbzuLX5I
N45vv1KR1MZaIMO0M6SfMHGAkgmXzDM6k6KYpfCYpfMlsqNd3reC7/W/rO+vDS4dGAHe6iYtko7O
zjpHUOsCmfZD4dfeCO0G3R/+zMW2Rev5ZH+V/E/rfDKnBXkTOHQBV4Dy1K3TQhZXqq0RTpvP8ujZ
g+LXKRXBIdaPBqhMWbkTuSlfWZhVg2rtLIdIsmSPzp7mRwdaub0vbUu/gJqh/1kyxI/DeGWR29Q5
pXodTrA4db8gQ+VOoOG8fwAWaPkPE5hzQGpl4n/8+EaojemoZX14NFwaKIMbta6zGXfGSXezN+2P
cqx+5xtL0Ltgx2px7P4a5W9WWg7VHNoDAln4YwoVF6A906ncdiggxxJfGkkVuOfqOb8yyJ0A0Czr
mSpjlalVPds9tLzUGkLQ2lPUUgESaSUXhzNe2eI+Wpt3Q4URTeYmH4p1/vhg7lOgaxVP87Inx7cE
KCvR4rgrLiToGNMcBmUn8ZCSg8vygTjIJqlI/2g1kFwtjb/mcpolYzKGxw7pkJbjWteEgURkgzvL
U6irke504bH5qZSAtmqPys4CC6J1bInbnXJfehc9ZUQm2QZf3XmJQpXINuGOY2deelM7y6T/9LOW
OQWgTThiyIv5jqSa5tI8pjChlJHnyI9VVW1M+9PP81sj3G3Wo3UXRTMNj2TW3Hlm9KwE9BYigpX1
0/t3LdxV1mVT3uMPtkuLXb38p45LTzGeCoDv7O8dMf37IWrdHPpz6FSj9c43SkJSSejVNuFRz3Jn
15AWsIy2eKyL/gAOhx0IvCFLN9FCUE1ZPVUMcYOHJxOI4E+VkhdGGrZYZRk+xIBQGY/GFO1JKoKO
s1RmEQyvDHGHKm8yOWwnrI+JmUIlzc+V2VeMl6mjLjFEucCCFPMj4F+Z484XlQkY6cMa58uH5Bf4
4f6MrV9GbqEBVYQf4E0bO9ugd2N50kH7I/v6ThT+RSvmzhs0EAB6mXHEo/ZNSasgSSGeGu5BwOwO
qS5wnw9p43v7y6WSTqwTTAHDWpY+orLnpek/cY67u3qq8hc6NG5h/oS6Bcrd9fa+567Glaut5s4j
pjfQRaFwoSTEWUwB7/7nvgHh2rijCCQm1C2BVv5IScpn6yHGJIe2bb+UZ9FHW8/w/q6Gh4zgrT0C
csHu0Ld5o77lEaYOyMGm7vgVdBI/aemmvzrP/lr8tqG1LAI2rvuMgVY2Hvtg7uFvcE1p9SIu8C6x
iFueGCG5nX0v55ciEw0yrj5m0af6ry3uBh8SdVA7C+1s5Sy9WN/GfXVOjzn9uMKHU/as+tA437Y7
kazxeupwZZiLOeXcEKlosEh12weKnwfpIdynW+JRP70UAXlRBNfSevp3ZZELPoChxrmi5ChBHLJ9
tWejmknh6hfMC+xjKDfJO2cvYlwVGuVCUBqRDt0FLFMBRWUIVeGYKcr51a7+Nn0rTvWG7mbBQtk/
uQwCfz8pF3JmtIOUSq3wQqgmN1W/OdnvyPmXsfWvFS7UhHidm5WD3ayDPoh2OnRyXPQv5KP0zdqk
BytAhMtVjFl1Xpa6Hd1n2zK4HxLWY87fn8DFnCQZUyLn8N2u+yaFj9n8SW6m/1wff/99LuJAqE2V
KhX/vlSCK64Fi3Iimoz7II/lPxabXEdJDBguoOFu8zFrmiy5n7CNbWB8yy7OJtmYFzZmNHuTP27V
h+pId6IkcNUr2fAkiDTQh1ogp522SwsMa2LnoGs2+84GmqUpWF2YzOHk9y/q10jIob7mltc2uZV2
ddXMYMphD7wO9P6nPAqIIeohC4zwry0w9fZzNSR4banVVuvtH9RpviQjxhfuu95axnS1GIML0aU8
21piZuExBrt3oYO9Q54hkju4oSFiaVr/WP/BE6DFjxGTWxdJZB0DYanuHDUQf+bPaOsySLS2tQ7R
ZQ7MXbqJfJFa4ur6rmxyMaQaQHVcE9U5ZuqpJJFbalBhN18Uc39/H1f9H6z6DCzxsTgujAyt3EmM
aQFhpNqPj/lOQmjcOkG0r1VcstMeolFPVe+Lem+rFY5rw1zwyLIQ1C7ggDn2qHCMfuvS3yyhMIE0
H0/yzhAs9AP2yR90ACXxBw0s3OrcfVeBck8x+9k5yuy+28hwftd+6+LHcN7axNNfm3BDIc7tS576
hW7MTedR6GO8pt+S3CXx90r2HOjWbEU/bPXEXP0u7lZMtHBUZnt0jqTsNxqN3WbAEycJ/fsfei1W
Xy+fc2IbEt+hOihYfgZ2LvOhFjbW18/J1Uo4n21MZ6w7CzvMhFvz5/7UP9VbKWgC41D+ynbgGd6J
4NhCm5z7minRzW6YnGO8z/az31wwK/BP/up47AuCcBG4PbIJg/t7ySIl70oMgYFBQQ2TRDwhua2B
PRnPXbScjDl9SHUSPneFJT/KneF8G+3mrGQ6XCoZ+/K97THNIAh+y2/JiAtACAa0MUNRcd8S1Esq
LfpSORKIilTD21C/3V/gugHWmmQdr0UjI2rbKooiGHDArq3Gr5OIDHiZYTNuB7SKULzCaBnfmRxq
JSzR4ZeP4Sz7SvbdTCwPcqIuKq7+JKqHLGMpiArQZdWA+WBFW+7kj1EPNuWyko9WjdcnsR8AOtto
NYR3oTT/6U9za4vt7FV5h/RTX1V1KR+hSb+TreapVRIB3/Vy7yDywqoE6O3amETkXgyg6e3HeYpw
zADknJ8cOpXDXovmOj1VmFJqX0xdMvJH4Fhb0UTi0jQwy2hugTAaID4guG5XxwaP9SlWsZO55Biu
0+dkAE46NkO/x1wSCaqqUw3XSsb804A+cGfC2cEGxuTU0J+/NU1Agdc6ZcI2VscAUpZnrtWLkKXL
gw0b8BQMKuBcL1D1kLwDntCW52MmN89yCTLQyuwOdgmWi05N3QbNm0QBKtIs9E/XVdnoOeO6A5QQ
Ayzczg6JM6XWYNIjVLDkh1GR50Ns1+gOpVV/hDSRSClk7d0JvhoVI19YLSMmu93PmRRxFyWlwyrH
pdv+0TbaTgp6slUsl9EJoHwc5GfpUg2BSKdt5cYD6tQC2t6ELhJ4/m5Np/qIBjGd7KOuvQ9gXNGN
t9R8uh/Blp76MZoInVU8gwBj4/ZTp6MOHs/WPhZkm+rxQz41uw7EDHXhUnUUGFsJl5glBTqY0RQA
BMilMn2j1wREAdZRSx8Hu3AlXTQ0sAxhoGK8ssAc9yqsFLFKHKOyrKM8RNA/+jJQ+4vZ7aRC297f
txW/uLHEE6MQJc1jTNsBmoJkN3qoD1bnlr+t5+ore5sAmofOml8dy8IVFn2Wp4/xTTI2JzTXgEPl
cnqqk0SfGt06ghncODvn8gQq0df6e/vKOLh6P4yD4keTQaq89MkmEpWal26JWxVDDBgyABkr5odu
93gG3rqsrUk5atGrnLpmVbjtZ1knVcC1MdSNiS6maraQ74MQO5FU6DscG+N5QlrfpS+aKXIWfiGY
sALMH0zDbM4PcGtuH/su6ZwerB2nyJCcfWwmgxf1WRjUU+kICte85wO+K6MVipioAmi0OMqY+lMG
nczhqY7rr1ax08bp9b5DLhdza4G7UDVtBCt9qmIxgJ24RQ+mPAM75xlGI1SsZOf0Oq/7WA1mCMFr
DLAmZCtvPaBJEW3LjBaXYZOErqO6iurZ2gOYJhSomjheE1gHibzU3b75TvzMUwW7ubZWuL1lgeGO
8ZDwHy62JGdoiuQ8lvRN7opfwPp+UZTk81sK39AR+JkLLm7x3rDHoUspIxBJPDWXfSCoXCN//vSH
w7AfSAMUOAZuNS7Kj3VqNwiV4YnYCXgUSZ8rmtfrYYa+YZk0oprtInDh46GzDOKd/6FF4T4eDaUU
02R5eGrxulN8cLF1+s5pPQlsGtSPfpWVC43FOCghbA4GIv/+avkA/WEdmHkVzwGgfHnoYAOK6jHU
sNqmbp1dncilHyYR5NTDeHZjUGwIksAVV2Fr/f/2+NnNHm+QrDa08FTZe4wlBnFmAm4lkt1bORAK
Y3QGBMFA34IfpazDohk6TF5fapochuS5wnBjVc6bKqm9sO08vRHlQSvr0kA9zGjsQVmNp8HtEZw0
cIuB9C6/5IoVFCR7RBn+iUaVoHG+ErcYNSZ4SzFeC0AHZwb4VVWyWzu/1D3xSpSCZ8H3WfEHdGCZ
5+MALMuKmR7P6tTF5SUuit957+RuJM0Zokmpb2SjHT7vfqzhC5FfZK8IINx6BgnyOlNn5BdNfqv1
/FA1lW+FfZCLsFJrG8cao6CXY10LnuszGp04iRs9v2A+3lNxyPLoXywFbdCPQhuayLwMCfou6Uxn
0zk5pgYU2CBLfqcX/ZcBQ9Feakr05f7JXZQQcHQxf//XIHPJq9wK8/JlmxtleIpV197GnuLmvxln
eQWZ4u5NddF/EcoFrnBb3RrlnjNmGqbxRGGUFYDJg7YjW7qRtuAH8cAFvL2/xJVjfLNCzjvCoSjC
HribU5Z0+aYvXuJB7l8HzFpuZDwEAsmq+se+bEbBIVg5zIyKEDMd4IcFqRKXUUWNPeaYIAlPilLY
rulEktcT+eAo0+/7C1xQZrBveGWJD4d52CZtppfWWSlkd9BCV87PqYaqJVADNH+r629mWri9UXxy
lAl2cdzYGwZcZYgn3AolTD6oNtj1LmVV/Y7DDCq6bfXqGJngebjyBfGwYCN6oL6VIat966MADtqd
MsjmuZDl50i3v5Z5fuidClRAfezWZK5cCeN7wf1tXTns0CgGUzGSYQyG8XWmLIKEd1ek+aUcemsz
gQHme2Vp+vt9K4tKMDYRlP3IBYBLZlRU3AHs56kuwHJvw03c6mexV4MZ0xhu+XP80+6R83mikutK
cAaHC5hZALfEeODivZaXVThGtoW5aGV4NSIrf48JbR4HqLGh4F7LohWubCQA5DgImFqFHB9PlJO3
WZLWfWed5F7bRLPhZU6G0sIfOYVogCIpT5mk7WIyQN8kB7f1DNaXqHO7RtviB24E2738MWywC1VD
TAcAqszX3kIlmxQHws0nwy3fyuc0qFJvLv3RkwwU/FU3DuQq6CNBYWwZC5hVC60E7DejDr31YCWk
8wDaYP00dPtZPTdk11FBu3DRywBtH7yU6YSA2X9JHCsX1On1ErWS4lH1TK+AQok//pN787N0ZM28
LPLCyNVzVyRHuG6Z6fsYwH0zcavb1aH4BZFAnN5T8xN7+oOhUSXLNU6gCSxjX/EStLeJb7z3+b/Y
VnxFIJVQpsXkClfnoEbYa0WbagApKK5C//QYpy0gw3zfZ9gFcfswUlGoBZ0Lxq5RnuKHoCujLarO
KZTTODgqpHsNp1K+O3TuTW+0nRYvo9IhjpcOZi4idlmeVVhEzodGKcZygGe73VmihyPWXsmntnqb
60PS/0DNo9YFN+TKmYAVnAiUwpAOOpx3gmVimvSokE+m+mQZ53j+cX8DF+AZuCYTMpIxTwkKVgS6
22XgyhtBBWnNpwgMjZjHm+T+vUmL6rtRyLU7yXIouWqTDMa+1XPtUatj9DHx9K4bv5GJYwf3f89y
vaj64dkOskPmsXySlZDY1IpSm09zA+WLvPdpIoKaLT8cTMAv2W5CvJ2/sqZqMCZLS+ZTXPSz4g5h
H4N3SNaBaSO2EsfBQDpEnvvrWrlLmIIdihFMpnFZkACetHEyc5xO80+IlahB2Pu6BAmaOUZFs3yX
bRc8liJI+MrXxVsar0/0UVHZXEywOnMqqRWZJmRz1T7P3erc7ejGOtBf6s643F/i8ixCbA5EJQoI
o8COzLMf1BI4S0q1SC7O8DWNn6y8dm36TdGfcqF45zJmA4CuypDWAcwdpX2uHmFQAoqepgRIGsx/
ddT4tR267SRqaCw9BUV3BDF0g8ELgGv59mzkMV5GWTbFF6ez/E7NvVAqNpZebONPn3IYQrsOVwMW
hmvi1lAIDvzW7ur4kgB3mJdfMZX5ev/jLM8Vs4BbACV8FLf5fFArrciW0iL+f6R9WY+cvBbtL7LE
ZIZXoKq6uptUzxlerE4nwQYMZh5+/V3k6up0UahQvit9Lyc5yi4be3sPa6/1gJfw3hoTX7Rb9HAr
H8UDBw8EF0BjiIMw//3ndAXtEQ8YC/4w9cNNFcso19KnPNl6r1c+ypmZ+e8/mRGOQWKVYa+sMvE7
+91R3NfGhwZ9l+tbtrWe+bx/MpQNeU2aFuvh6aveYdzBuqfpZnVoazlzgP3JStEyZzJtWKG++VG/
m2F5UD8b12dHEbin8gV94uIEza8tUvbV1YErFNkyHgBE8Od2E5mqzmAZf4C8nBmwyor6gTyqzJp2
17dx5eSB6sADWzLIDqDctFggaDvSLtVJjFKNFWZJ99NV1st1EyueBwQHGojzUb2Go1ucvGEwslk5
LX4gir6BCPm2RbfQ75B2BY3BVVhVcBHXTa6u6pPJxSlMpJVRyMzFDynnPwp3eqXZlrr4BRAS68Gy
QAc6Ty6CTHtxANMkASZY1+IH85R9S9/GN/I1fa1u3OcRhA47F/Cerdf38lDgLCBWha49SMovosUO
7JTZOGrTl6FkD1MHRWYzPgxtu5F+X24emvczN9jsJ1CoX7i7EhlAPGRm/sBye/QbOuyqId8Sa1qp
ZJxv3+LgqbzpuRywfdaBHcZdH3U3aodi5Jcq0P4ZzT1/K+RQ6OYDPICId3EetFTGCu2N+IFlKux6
dgPzkIaK94IQn8fNxoOxEtef21ucjQIVsEFv2nlx5h4jzJNCo3ufd3vtmPnegd0NSDOMfa3CGL5k
40qv+SwUeXFEEHij1b94FytbygoYSxzMKQ/k8L2OEz/vsmAytzpGlycFywSeYO5NgVdpSc9MBXAL
tpHGDxAJAFxUJN/tKdmIW1ZXA7Ym1IJQwbjoB9RlBUKUNIsfjGSC/ICZIOGN73tV3FfG8brXWDMF
vhIwkgGigwrsolpCJ1fDMNtETmKQO5NNoeTML3UagkRs445dXmU4dZSqUeOdyRKXsATw8I+t3RXx
A7h9U8RIXQeGB+Mpd+MNbqg1QybKFQikEWICOHP+kLQx5BUz6PI+TOoxcSIPQmWWvZFArzl49IWQ
RAN5i4Ow2LeRT3YtEonTnra/UCfIgyLWq1vepmBspNAp89i0EbCvnTx0omaakrkosNy/lAw1w7xq
/ECzvjx0Q6IHrCy3+BYuy2cuig+2he+D+sBFd6buoH+RTi6sFP0xzoDvc0o/zp8MB4o9XO2tbsvF
z/ncecZ8ZnFZkBygxYoWI55ji2iBrqXP+ljcVESFBjsQIwmF1oVgzv9z/eBffkCApmYiSrSgUOFZ
BuzKq6jHKSUnl2V3kPqAxDqmbeIc3Qc9QTuzyH9dN7hSeAUECTIUILEDq82FVosbO05WDw0sDmwv
69Fv3dLnrH2DyElgM7IHE02YTcClq2ojcLy85ciD4B3n6vKcN8xH61NIN9o2J12vvJMAX9UNdabd
UJix70HLzy+crRremrXZOyLgRjUCpKHn1jJNJblGqHdimkLCHtuR0hnE4lh1bLwk23ArKx8SS4IG
GdI8MIsuK+dOYepZOa/NqZDeqdq3B82HImZQez9ZUW5cwrW1YQPx1MyMaRcSZAlwxkzxzDv1U4UM
llcy5AxqWmhg+VTEWyyLK61alIopVgYgxFyHWPiyLDOY7Q62ewJL6n33kIUSePvuebrJ7rrbMaSB
BhqAO2j0OS/Xj+ulEz03vHBwfSFG2dQwXFkfArAnQrNQb/rwupX54C3uPpaHSie+HqLkJa2jTQqN
DCNDWpHlIhyHwnuZwK680XpYtQJaFxP1TvAFLkGoXWpUdUJT7+R2Tbu3MmUcueFucQSv7RiAkwCT
oLENrOn8Kz5dsmaARjuXmnsqSN0FXZlbH/UomoBBXGSrYrS2IojaoANg4FJfyCEXRQF5jnJ0T6zT
fjtF+1UmJLz+aVaXMz/UKCrq2kXxRKvirLenEiasPKSZdyvb/NDqWxxJqyvBiDu6QhTSy8tvUxus
qvMmd0+xCenqgStzV0o1bLQVVheDegOaa4AtXjAP8zZpGMgb3RP6WnhQ5N6b9BtAIP6Dn0X5FbSe
qFuijLm4NBjyjtUsk35qS/rbsgk8RE2rsCBPldFM++sfaKUbO7Pjwr/iWwPnuSRFF17e1ZYpIG8X
t/tOibcidV4rTY+Y20Zdf9/yH5BP29sphsJ1jI/xvth5iX7KuBu2/N8DY/yamUsDTT4AL5eUNlY7
asUYz7+GPFtO5dPU2djdtaPy2cIifcoznlEOUdLTKLQvGWe7AeiU63u65t5xPGY5LOAdLjrqujER
u8thwmrQdcmTHe/onTWUvjccrltaiXqAzvifpfnEfvIWHolLW6F0cIK63V1l/zTosWh/SlXs0p7B
qxvPZb41wbV2C+BocTjBo3uZTI9DK90EwKlTMj6nkIIQzaPQfl5f1/qp/GRk8frrifKaQocR+QdK
F7f8g4c1aIihDcSfxHc5M3K40u+3inArYQDq88iX4N7hEf/WnT/tp6vQ+GkgNnGiA7pWdV+8gkE1
Qq4Y6Ip86ewyubm+0JXTCFwi6BghTO/A389//8ngUEOezsjhH0Eh0/oNY5gKYu7WXN/KgcSaUAxD
JwmN2CVaJRcWGXXhOCcGERb2M+ZgI66T0KIbT+TFGDGgfCbA6mi8IEbVUJQ9X05tixgiKMw5VXt1
j9rETtzJR3BzpoE40IO9bzFWeEzD/Dd0u7YQYWtb+dn2/G0/bWXXFF4xYqNPY2t5vurJlzpVH//+
uQB3A2AVrzPGQRbOg46kyOMhQSBVAbY9SQqsOtSrrxtZ+1pIOjEfBvUT5IXzpf+0EMsaifSACD4Z
1c8OSEFMhgAx4uyIuUVYt7Zl4AdGfob/5rzi3JKOQNcYnNI5ZTGNcjeLmrF4v76YFW8xB/FzpQ+I
Ngy9nZugPXeGunbpyeIg0eHa14a6gWys43UzKys5M7M4eBbIHIgoCD3VYHb3gG7XcrSCr9v42/pc
xJkzwRIUB1EIm9PN87UIx+wUND/pyS57wGR9O6vlEEyexi2/7A1eHDy3GIvHxlCFfWyZ3rDARWYR
JSQXdh5o8ThAqkflBr+xrab+3ecoAOwzFFxfAJSX2kOmiiSJsGN6CfBMKzGcplMxhsXkzUB66TH8
SUlj/RDnovc6v2zthG88XyufDFktAkPUB8CXv+zNlqkGaaYOy1Qt2kN2D8lKbd+orUn8lU+GI4eI
XUORauaoPt9N00zkVBONnlLNjnJpPffNFsJ9dSXo0UOfBNEaxhLOTbhTB1HWEgyMXsLKA1609IRs
jIWWkWj/fgDR/0RXEn1QdAqXRW2BKRU1Cd07Ue2Djz/19j8kOajaYLoCLU+gQ5eQFg+smHZttN5J
b4y+8dtcuh9Jk7obh3yloesiZkHrHxVKxNPLjhrDgdIGikzYOvS7KTRv5KHdO4cx1KCuDEDlxmFb
KWef2VsOMANGbAIfA3ugYDh0x/aVA/hND/pueBWbWqX6SsD0eXXLMWYOHHQj09qDfrT3UWe+Xe07
4bu3VkDvppvqDuTA2TuFqPPo50/taXsofMW5n/2ApcvNERjmcYlhi7TGHHUaJJ59IHrrW+7WBOrK
6YfLNVDBh6oTUslF1m8U6WRaKRJWaDqHpniseOn3mNq+7hVXrjGu1yywgRxyVrw9v2MdkhWvqTMX
ETuDp4jDpvK+XTexspAzE4trDMJsoywAbz9RK4dKo3Qr32YT2taKbdzilfgPlhCQwcFjPmzZ1DOc
wpCTIM6ps6aQVt3OpOUHZo2KAGU2jKhY6vv1pa0cBxv0bADRz+EmLJ/vXqHirs3rdg5a3kn92JN8
hxgq0M2NSYeVc48GDmAhJrBg9EJFuoAmr1UhMESc2ZnhWKRR3Y/f9HS8oxp5TtJ2r3M0WdTWWNja
6QBsHlUn1CrRxFy8y6k0zQwgdhSAGru7jV3KH1OtI8/Xd3EFDzIzrWJuFl4eL/QyiXVLSYxGIGSa
admMoA6mG3XnHDAFsecbfYGV9iVszXSLcI8O6k2LG6wlGS8hl4HwrEFjJZjlj0qf9aXFAk90463w
FJglSG75Wtqnu67POVCjukluLFfGeZByYnwdgUvXD1aaD1tNrOVlQWQKKDdqi2CQh2DvshSiunmi
LMu6KGnddJdmBX3KgYB6UJpV/uO9nE2hjYDhqlme66LXrkOlCNNjfRfRBjRTLMEO1PpghgihivD6
F15ZFaYmIdCFWGHWDloE95jBZa0cjC4CJigwK5S4pe3b08//YgU9dcyjAUCwhHrkOuN2nOld5OqH
fAKw/0+sPV038bdj+jmIxKbBSyKPBDphHvSYV/opusdoTuHJEjYIGb1DA4aeh2kYQe0t+mQHmk2w
AjVVdZePMj6qLKtif77T4KJIlY8Rb4xv6lKKndlM9oetpSpoTKfYc6DYDjnRyr1dVoA+VonyUwIu
nFEM1vccg/Eh9GBfJlVmQdXDsCVidmTmBFYuu9D8YaqAFXfzOiRmo24FsWIQwzbaY62Ufl/h8m1s
9UWG/3cfICA3qzJhAGuJDSK95nRtjS9KML95Ir7ay9vhzj3Gh/joHcgtJr7+A6059v6TzcVDogQr
zKaHTRxs3+veXL0CCHCLyXfp8/6uDBguwH1R97yYagPYmdKy7rpo4GzYp6ND7uO2af7xqfprBSAK
1CmA4L7oWJTwTjlo9GGlpyF4Fe9jy/7W6GglxJbKAlHUG8n96rL+Z3DZYRMD00mjVV2kS08LnKr9
TVp3o2e9ds3RQAYDEZLrGRh6fjncOLX7oizhUYwB3PPkqBd64hduuQHvXz67fzcPTAgI1gFrwJN/
bsermF6B7wUHYZrQ1qW+UTySSmAGdUvlfG1F6A3CeWFcElXwxYoyEKHqtHLaaCK1FVRpou84r00/
1eItYby1D4SCIywhQ8ADsIj3qBKCWh1MiYKnvidH6VNON57adSMAPmNWDJwYy5Z115nErqnZRqDl
TYOY0ulnnQHn5V93k2vb5swKZ4D0YTpz6R0cNx66QmEtDel2be3+TAxzP2hbA6Br5+CzmXm1n5xx
OzijOwqYAViM7ibJICFvZuXvvhjr28yT9cYY3OqygMefYaSYXlmeBj2vSIJmDJaVDMOdHsd3deEW
e2oxfcM9XDSK5yM+j1r8P1OLUpXXlkmPBL+NYujbHmw5RYxlkRx05YOD6zezk/Sxg35hmIpRC7iL
yPP6J1w7KSjiI/UGCwjwn/NefNpbM/agZ9OMbVRO7bvblR+d7uyvm1hGtf93jRhbRLgOjatl9JxW
KgclmtZGBfXK+34o5J1Rm5UvHQct3EIQDLXlwK43tKnemQNHed3+Ml34ax8MBIiC0HW86FbUSaZl
uN1txI1y2vVzvSSZOhGi5Iu75zXTLk34ViFg9Qx9Mrr4sI1WZ0XZ1/AojJJjxbLi0JXlGLp1s5VB
XsS68CWADiEPclw444sNlkZHOqNnOK+hPe6MwHivg3inNeHAgxg5czC9in2zNYJwsa0Lq4tbCWDl
oCFNBg/HmPkVyCD74d3I49DjelDV1cZNudhPKH3NmiDz4C1U0paI0ZrExVCLromcOC3u+6LuDqr2
pvuutLKP6+dlxRTGcRAx4zbMAO/Fp0MjB3RtelZHY0JRG9d1deCEQMw7IfbNdVMXdRx8OmhCQCoV
euHIMJfQlHQokk4KUkfZ/bQ393KXPMtAe3YO5d74yTYHLC886azsNE8bIQZF4rFsWpIyyUsUTcvI
FZnVBVSSPuqrmKtAOBwaEYbXaVuN0pXtRCiNJhRiHfAHLwuVGFXtWxPwkKipmyMXbkCrYVfG+eH6
Vl4ymcEISpQIE9D4RQQ0/45PnqwlEMyqJqWiWXQ9icMs5Bgi9fz0rozoF/dBBN2uvy/AbMnvs98t
NE0DGaZhvNefkRMet4bEV7YaCrRzhQIBBTQ+FiNIXcH6GqSzKnIqB4k7z53R8nNKlRZyZdSPhtUX
/4w6naMKlO8xXQKZWDj0RXCh7Jg5+mAV2IP0Se3Tg3YEANNvgDmNN8t0qyvEBCSWiBEhcMKeb7hL
mFeCz6OIqFmW4DqfEmTPJC0gp1pzN/lgw+AMu+tfecXpYJAFBxh9BEiKLO+mmpqMOKQvIjEmxyG1
omYQT1Oi3zAz/iVashUYXq4RHT8E7riemL+/EOvuuSbTIacgIKrlbmr6oC2SCHMZPiu3htVX3Dhs
4egCi4dq+0W4K2Idw0d5C9Hxt+q+ncUpAje0fHqr3oD98cWmZsPKlcGkxMwahTuDa28u6lrVQMA5
kcEiuRvgfdoDCw/xgf1yQOo3+d47xtYG6VtASgd976ufZegdQHw4+F4eQLG8SjCleWz42/VvbFx+
5DnwsoA8h+Q8SiQLB9yrvHWblMjIE86vvGvvE8fdMV4gx+DZ+6BBlTsxJPOHMY+KCgL0g508FdK9
tWv2CCh8G1ZDfYA/upNonflO6gAwhsS8i7Ob1s5PuZM9cUzQfa+6qgAYRUJo0TF/9P1obDilv3Wc
szoCynmASoC3BJ8VDnCxw2Xs2E3VYSnqW/xkBd0DdG/Mr+rO8pN3PfP192qmoeW/t7jwLhP3heHF
5aRZmzOhw7ADvp6dddsfEozM+f1388fMJRkHWHhobg2UXPp6LBc49BmRi+u5LGYrXtNatraMtBwc
v5URZq4KwMe7kXfMP365q8DHoWEJc/TiVgrV0ppzJqPRcN46h96mjG3kAGsm8FyhjjVDpi/k3Pph
yBOvi/PIkh+5KYPS0jdc2aoF4BhmLkEdyLj5Fnx6r3qj8XjnuDLCiH7g9OqWtVtVxkvvBfgicnRE
FkC9Ivg+N6G7tT6RyZERVCNBhtIrXG7qPEnbSg5xmW59lotAH2cOMzbm3KwGpnjZqE5LDQGTZcmo
Urw5itguwk43jpI4D50QIJDIK+6DXj/fgZ52S/9qba2fjS9umgNdxKJPTBnpbVMHxaD9UFIlvjmm
+Q70HL+v+6i1j4fADRAUTM5ham1hDdVyM8NApYy4rb0wrzGClhH7PxxznG4k1yh2ziCD889naok+
kFaXqH+o4Zj1CsPoY7clnLW2FGAZMfE+jzADUXNupQI7Yu/VNbytNv4Bq1TrD4ie/n27PtlwFsGQ
mnpROkMlo7icATtdUKl0I5S+XMb8UuDkOdCLuGT/tKlytLRMZCTqZlYCKvTimPcifbq+kvntOXc9
52bmY/j51iqtckoucGtbMBh5HSLZ0reE6dsG95nQbmTz9brFy1uFlAe1qbnVjzx9SX8FzqSxx31J
o9H7ahoDiCVRDQYh7kxRZTT5MaHGPc/Gfxx6mMkPoeMMv/HX0S6DuzYZU7NBvhBhzGe6d9/yzumD
PLa+A+fCgqIz3K2ncj4D5zsLHwj2GmBQgLTCkT/fWU+VDY0hKR6VBiseEnceueGute8mvTpM+K0g
5LK8g9Adbad4WgbTyK1/PkSYd0Oq8rfYjYbY4lq3SR/HmOwVUWWYJw6NZx+cP/nGtZ4d+/lCz43M
J/nTEXLHTGWeDiMG0/qwESCVIF37mrljmFujg1HsTZqJy1OLfAivAMLLv5QiizsO8KSws1jwqLNs
35oRKbWxc9mf1LwvtX1tbME3L88s7OFbIuPD8wNmi/MlxrrVFRamV6MezDP7IWuczhe5CxYP7tq7
0sloWOqjPecJ3yy6NfQ5+8XlBsMvo1uL0g/mjRerLYeYVp5MeeSQ+IabGpp573q7ESCsGJlhRugI
I0RFCXRxVDyj66k2uDzS01bdYhCChr2VytCIyRb/6qVrA5AERCkYYQWxLZCk57s5Ap1jZRblERDc
N5A/81N93Ci1b5kwzk043PQYEzCREHR6MBZ8i3n6NrjuyVYOPnj8KMBKOoKqC8Z4RrKEU2byaNDy
AECwFzXxowOuF6JSgAXM9+vmVr8QhufxqCFWRDXvfE09APlSIxOPhCF3eHQOHh33taj+3WeARgqt
QsRXmKNaYucsbwIPaW1jVdP4d/Q82adNs8VvsHKDz6ws3h3hWZKYCh9Ir8sj8AinuiUI4jRtrxiF
7FiRH3q1u76BF6ifuZeL4wY6PbhldNsWO0hEPToZIHPIslg4ajSohXaEyDBcx2ksx8ehvZlGHdSx
r10BBahso8+0el4+mV94kSJBkDl6OC9acjsauV/l6dGYHmgJFkpBNxa74rLO1jqfpk9eeSwHIwEm
iEe8GH5WoKULbCf/whob4oK13I8FGAtnviezAh3D9X1evXxAFeMIoQII1MK5ad3Ls2GiOKhgenhI
iw6cFVuZwNpdAK8liNExMQtg/WIrQb3bEVo0uAux86o76hHN/7fELTaihrWVfDaz2ERZOZUt0pZH
xuh5T05n5rfE5l2z8YJurWZxGVivuKi1ike1Hb+kRfGuiH4Xb97stTsHBo55uN9AKXhZnCXW2Pam
12E1KBGFGHoOlfVa6HuliR1UNqCEUJLd9aOwduRRD0blDsAm9CHnv/90Cg0eGy0vezyc6qOqslsp
nuOcHg01Swd/u25rdRdRDoaaBMAJkHk5t5Uahd4lEBCPxiILYjYGrTmFufbPFOVwIuDdRfiP4i9G
mBanO0GMMJYUsQAqIT+GoXxrRMU2DsRl8nduY/F8ge5NikzgQOTu6HtGuU+6Zmek+attvl7ftNUT
jgrH330DQGQRWxCzZ4yQjEeNMr6Y5fTdi4ctXqkNG0v2qrzhqZNWOS6r0xwssOaBXX3j26+es/8t
Y5lUoFUmrFgVeE5E7k/9N2AT/bm8yaTcN3G18fCvLGiGyaMzNWPyERienzSZJwwQao4FDbEdaJ0s
9myatnQrt6ws7k6nZF8Km8URZBR+WR7fuaL99237G9hCZhsl/Ytp/VYkMxjf4xEBk20l5S9L/4F6
AyDzHdLm8XD9rK2c6nm6BfEl4gvE0osLqoOxLKlrZEQ5sYJeGWHDu5BCQXxiT9ctrbgCWMJTa6GD
OBf0zz9Q63R1Uw54HsZW7M1uOrRNfudK9V8WhIKXhUQE+Pwl/Noc64Qgm+OR2UP7tZ2Clkg/m4jf
SGfjyK34bkzPo4eHogZoZpbdoLKsWN+585s65oEaoZSXT34ONO/UpH4d/8CE9obF1T1EPQ/QTWDt
Lma+aVxIhe8FP8ftPR/lQVlWSIm8uf6pVkrKQJijAwJithmSv8xuirqhqO0iUGkrXxk++LxiDFPc
ATkfjnvPuHX+ABZNA8zvBFvj+6ubChwvph4xooT5v/NjYpOJtU0JV86GE7H0kFXqp8KEl5TWD72u
j+MoNhz72p1GJRkYLTyISH8Wj0dJJVCeHO6WTH+o/QOguPD6dq4tCbN/GBNB3eBS2yKxBfT3OmTG
OWo53uTd9czM9r3dixmB99UqyT2KTfrGR1w7K0ATYxAB/82oiPONdKBwXtfci6Peea6rL7n8Zfcb
wfOa8zBAvTGLjs9zAosnsewsFyh67FxaVXVgiBjwB93xWdw92Ea1Nby+8p6gsDAXEOdzCUDL+YK0
NBltMhcYmD691wRzCDa4JIRbv6AuB5WCEpD96x9uzeIMZwUNADYQF+HcYtbT0nFzGkdKARnWe1YN
zR/rC3TjCwxkV9+aVu6vW7wE64DOYa72oqiOhPISSGJocQve3jgivfvklZgsBhAN7z8kZ8zdkFYH
AxQuo50GY25uHNML7DRSsTPbiw0uHStuzSGeP2egjfR99Lp9redvJggmY68JvIwClwpxJ1c+pdNW
cX1l6YhGUVjFK4HmDrA857stQd2ujaAyvleW8JkDVXmKaaOuuMlK0ENr1U7hz2JhHMa4erm+7ZeJ
GZCTQCaZIOKZ9RQWH5rI0Y5LSxURuM9fqMicQ5pXTQDIbQl8C6R7QxdT8X6m11uccpdXCL58HlVH
GQmIkCUIOKv7SktrhiajHoFDIxihc6p06bftVu/30h+AJNkAHh0s72gzLw+zImxKIZUlgf6K9Rc2
QfTYJ5k0Xy0AjLcIBVaWhZoV0hncU+ScS3CgVyq7HsdCRtBgbG+Ecqu9wcrhME6TFvSUs+frH/By
cYBAzCOtcAxAwC6jv6w2ihaBGV59vfteuRrx24pDKMLQt4aeL1d2bmn2GZ+yp9pRToX6Mo8q8z6T
jxZ/I+KWsN//f+tZXMWid1PQJaLyNwzPeYNHeMSgV7P11q6uxcXwNsA6eJyWx34a7JHWkKaMcGys
XR07L3mvHWdJ8AAgnY3y34qxGeqIo46eO4jEFnfMTcYOXQ1kHKz1bCRQWe4X1fgDZA2xP0is7/oO
zjt0VqCF1ss8BaKhvz9TeM2v/qfvpDoMOheVcu8Bl9f/aMKm31Lqti/oN+hfR8R0d6JwkjdTDltc
TvO/vLQMZhDMMaLOgsdj3ohPlquU6mVRM+de9XoB/p9Mkt9WlWsbdZCLI48FIq2eGQwwMXRBJi2H
IYE7gZlUufu6IiCrafZewjfmhUApN3+Z8wXNVDEIQRCVAUzszb/k04Jk5fbDhDt+sq3MDY2S/LK9
+sl00D1hFE9UnONNgmjdL0u2bz2rklC12pvU9DcUX+/tjMrATdvvmVaGtTk9aZU2BpnLfxHV/7CU
/GNMgxWYQ0EDoFAdnHVjB+rLu9ItDqRV34Td3dXe+FTb7audm/eGVT+riX3F4IYT8KyJbzLwOQUW
h0B923E9jD15kHlzzz0H6lOQA2zL7KfVJz9oP7ahGMWbsFNMOuN/xI62d3TxkjdF5neqNH2vUEfD
am5YR79VLSoWcdJHmCqGS+Z4g7gxhLwYVcBTiiRJd29jxgZMobXVPnXqnYyJGfY5/e1Kg+1UO4yh
jN1bHSlJQBE8+FzNAiUYsvC5QzOkCvXkpyo7Zrn8OvZWf5sn+n0Nrg3TnPc3setdCZ4F/Owpf3MZ
oF2OYjz2WZc6oTYQROUFd19J1oz3aVWmoeizZl80sfO16KUbDPWU9QEVynvWam6+8qL+pXk9/wZO
axYBnddNNw6oQNm+TRsItKc0eWqpewMiJBbGdqdOFVUsKN3psbXVGJiW3BtO96RY2QZF2hc3tZf0
ftvHJvDzQ7wnQ/dedSILu8YuAzDNqQAzKOVu4PkQOKI/Nlb23dXE9wH3MUi4i06Ryt6KuJh8Rww/
naSNA1taX0iCOKQxyA1onW8Qux/KRKi90o3Rt7vM2I0iJUhZ1XdlZA+Gjh9pVGTAPza5N2Wr8dAu
1aFPplsM0Q9hE7vVLmHEjTwKzuyw4knyq0yhEFnrvHowXVG/JUOjf615Wvc7uyfOm+yz/rnitf6E
XqClB5ku7C8aorApmJRZAqFlWfVb0xc6uM1rz73hg8JB6bwcQC5FpqNX0yYidaEgm1VPU+rjJ5PS
13OgYgxbaCfaZRz0/klx58WNeAd8otnrNslfceWNL+mUW1Db6rNvDUN7JsQEzruTGL+lzm+45X1I
wh710stuTVF2O5GoOjRJJsIabBxhnNfabd6ndeAk0ghMKNyJ+fu07gB+9Am9zrZSz1OPZrxntlWI
WVQ9yJtG+JmbZ2+WVpKAxmUMETdAD/paA+NLqcU+uhRvFlCAPphdZwb7rvAV7Y7oLbU+ZgvTkIwM
KmJS+7ArT9ygPstPWT5ikrbjD2YmzIAnmdyJBmqoCYaMQ2kDaIvuMpgWU+3R0qveB9oh8aHE+G6N
RuanFjCrzvCQmXrvy8H91efxr7FERAqJ4/hgKnx1Wui/BMfsRkHjoJXNy5CrAhzAc+5jvNtaAmR7
6x371HJ86fUvemw9myx5djg/aLx3blJNvlda/oMS+0/vOKAUAeTZ1+3J8ZMM5MuT03TBiHbBvtFS
BgYcbKxXm1rkVaK9gV7PEGRGxYMSTMQ++lPSN2Lq+UxiMjBhSJctTj/0TPZ7T+Q/hix9s7sSeobc
Lh46MEk8TYYgoZmBKUBrdQj8dABtDd2EyWQKantjLMBAadr4cuNHC4eLAoO4qZsK9PMeCAGsrNvr
vdBRDRgiaD2NfmK3TdgOUh4mRzT48/x7Nlilr/KBwhfLKmzRUYLkYEW6JqhJlX41hKRHU6JbBjwA
9UdAefd6nKsdhgu9aKKsCEedD2E+JgZcMksDljfyjsdcAB410R2q/1NY5iYJRsRqocWZd2cmgu1y
fSi+uFqn7zDo9aNrebFjmBH9UF5JD8zT6r0jcEiJNxWHBL5sn8eGCJ3RScKsHOR97iTN8wge3D3R
Bd+rjH2tHaQnVd3nt26GgJnZ+tcGuuW+rXcmyEUsl7zUTWccLSGyG29q/qAS/qpXLI1amqUnDF/+
1rlNgiEfiG8PTuYLJ39looJ8bNt+xZhd52voxoS0LX8D81v4Vae3O+jONg+Q2518mk3m3gVaJhAd
9A1kDokBM3HeVIUTDOaGKXBsCtZuy0l2uYaRA4y3y1CbT7THvPh1yCfnBvxOZu2PlteCwC9u1BHd
skdZ1Mr3iPbWeU0M+0b/2+715sWW1A1pbLPnyRLvaLFYd7j0HDQXWhUM4PgMi74w7oD2GY49GHxD
CRwo1kVY9sXLhuwgBl3fG4Ibjwbt6L6UxrdqpNCoJynoJDCMPvPhu3uR9hIgCGZ/Mex02OmTyY9G
VeH/owEdW4CCrK0FvEZSnKYsxaShi+QG/4gw7q0YztHx+nfD5HAbGiYjvvat5+wrr4CmJx0730qd
p1Y0ho+KyS/LbHNf8obuEwvn1et143aynBqsWgC7oEb0PcXwT6CPtX5nuLy918cYz+LUMz+2a7zz
3fDaGrx+7gySPU8GLf2pAlNrS7UG8JXm/3B0ZduR4krwizgHxCLxylK7XeXd7ReO2+0BLQiJVfD1
N+o+dveMXcWizIyIjMDzwGL22c79Vz0nrMT59j2F1J78GBZ7K+DCYlNVcDCewm3okirnDVC8zoqP
hUfbqWVzn4Upt0UfVLA4qmx35u3wZEOcuA3O01NnYTITjSG/RTX/YdMy5lxZfVEjDnkt4qE06boc
0C9+cDWg5EPz0j1YO9i3OuiTYqii9qDGRGZKW6eyiSZ70uJ7eLWeMzmmPYyV6iCb/JXhEY3n595r
ll0L6rCwdYfZwPfVzmzClvUa2VMU6iDrHGJ/8ND32MNdkCOKQ/BYNTjV7pl+Oc67sZAdDpG6Tcad
mVKoNqvljMU3/63Zqu4zEinSgT2C/2Gpu8vG2ZcGLpmnpH931fbS2rteEfNkGSHYfr8MiSuXKBxy
h22xbNYpKneL3NY4dsE33yD+F4zj6Yrdp0IWcB4s2KSvEQZWILvWz8alnfd9NE4ZBA8hChOmRG+i
cQEhlthvTJtDg4braKt1vNIufYp1i9XqvnpLFqRRbga2CfB5QVtJvbaYWBflSvQTLBVGsm8Thqq3
qn+TqX5MkizQUsmtHF37iH/5i+gHBBtWLIRlZ0ryLhXzPoEZa4l08BTGUoPEmNx8xXP/3VZ4S11w
TyUXwx+/40u2oMHYYcJQZUKqoLRNEh+8idtn1iZJZmWDMJlaqXydBvqOgXiBk9nAm2x0Aor5sP71
q5R+9i6Ur/E44/X2fUjPs5rDpbcfV1XcQ5BgoQsv3a9+2lBbwHJYA9emanAnVff2HFrolKNlDLeM
E+wVntcofrb9ms/L7xgGWD4HnpotYLYfseDW7uKwa17jEGGiSEzVZxvhkyhwjeeZxUjqQwVFlNKg
kDjSxA9hq7cT74Rti0h7mK/nFP41VlK4QG+RMI8T2aBMsy6Z0cvPbs5TjdyVqU3MboaT/Z4lTZct
Q9CWieuRXDaEGqWMDg5aL4QBhacl2NK8WiaTR12Q/Bq92DNphHw3Fnk9mdTLultRy3BDRo50UOGQ
tiCjrduNXth+m8UMb61M1i/aA/EPOMEZgZXmMtxCnvPU4fXp5++w7eRxiiWWi/213uE4UQ9xh46s
5wRZZxrNpx2jeNfrsdrbaJG5brC4Gw+44z6XeDldD0G1DwPqeEWPF7l4LiRZ+UnYKT2ZPjToRjxI
rTc4WhELdAAKsH/IHDk2KamPdpz7ItyCf1EXfhEvRfsPMVqxzf0bdigjWBcnMHmUAkdJ7IVZP9XT
Da4C6zEQy4ZYCx6Ht44Q9wfOno0pu6ihRdCbCk0ZR82c+sn7TBYyYeGbtjvhtu4JwSLBLoma4FGq
KoGknmPPW/jLCdti+jxpeOsN6YzrU4kYEnyAmvzamWbNYx82XbKdq5swLS9GSGoLMLzHcBZXCkLv
2DZNmC+EHJLAo/msl5sYtp+k0nNOlm7ONFEvofKfgxhpEogxhjb5Y+jWQjCb9/PwbUNxTWT6wn39
Lqf+jcTdHxPCQbYi1OVs0y+mu5vYxhy9v+VZO0WPIY//mLQ6uajabwmMWKWrHlw3XSCoeMVkYEue
ksswrF6m4umaLritBpq3bJgMDASTPwoM14m5xaIi92cu659k7d9UHWHrXK7PiOOAir1PXNbaFfyK
v3cBLGh4iHgCw/8kCyOw+fIPa+CQyBGz61A1ftn2/hcMCNId3C27BzFgbYD7KcjU9rCJeCvSKRY5
SpnL0BEeAYn9k2H1OieLhGtdeKQV2TcY9IqF6QDDcfyfoxtcaGqy5tYDaE/o96SZhzdlvNUe1Dj3
BahikxHOm4asBa3TUtuhxG+AseDYVVkzw9NNa0iiEwso3qHuRUPh1uGXydBB1Vk9Lj2gZCK/4bfz
SHzvs29FZj3+Gk7q6x6UE8AkKR8gaFIJOY9xtDOJeaSN+gnwbjVRx3Pdd6fGKoSGecmti+QN8Abm
rYqQvAoHko+8ugVi3MVetJ90hwwaxz8nNGOVU/90RIEIxg/SYF6ZZP3VjdMvEo2ugqQ/Ya1+ZUP+
pp6d8ypx+GrBarM28a/e7H0MyA9x2MbNOybeVprAopez26a7Vxn0L8YNX3RZxW4etwD20gmk4Nor
MDKeIjuzbFPBZ7QN5bqYm1PdTdGq4LT7bKON5XhywmKYsWgIhU5y0zL4ZX2ss5EBySHkHfmYl60y
F6dYj4l22bEFngmr8ecM8qhT68TPEDVHK9JvpcdTE44hHBnEP5rMD5gN8dB3U2EJDjshdIyXzCJX
uasxWQB5yTGk723T2AIx9kEeS/vQekhqDQa0KyDRMyVWGOq4cEFBRniGbpYHtm23pjVPTLOfVTUH
9LbPHIbIGd7RFidkCAfIBH1udfRHxlHJwn+B2/71nf5pNnGRMCYoYkH/9Eh/zufIsBI6uS87tF62
aQJgzr5tUfgJRdq2m9JBoiInT0jDA+cyLmxXU3nTer4mAaQdHVwncb4g89VrnjrfXOHajj9UYim8
RgUFF3NabjRoC2i0Caoxlrk3bL5nMESbUD3Wd2zsnUJgFdna86tNMYvO7VyXYZsWOsX4VOv10G3q
VYM/a7r2MtjhY3U9mg0mxY6N+k+l/W/qqmsToMkY0UHHHLN23OqHdhFXuQSwgOE0ytqup6Uh89Gq
5dRt9ZW16cMw+klGLfucNkwvoZTysqr2d535X9TPBtC/H+ZOrU9jB41OgCwgVMkGc72G5OlEGAwo
MVLi2qdtsFczHvFgXgNsVkVTUNYRamDVuvDQb9hiS7yZ5mYBAjmIcpJLnYt6uHRktEWIDdtmqnfY
hXu1Q/wpNr/JsavUZqNfk7xHiGPeRO4p1aCYhYi9IlpquQd4QXaNcOgSjRuzxXgsl9ZbctAnbU4j
GRXOCqiMR7mqk5HQe3R6Dk4k6qtdReNhe46oFC5vEf+5B4Bb5VvszNXWcG3OlrCebdkaIxAaP4V4
lNBhtKVcIwONJZ7eoxFI2KMzcyYjVeROq1vvGDKtgpusYvexrct4XBvsT5ZiMdUVUsD6x9Vd99DI
JfnACpWYi0bMywkbBLjrauJKZLQT9+hIOACAAotx4Wp0h/lIhzaPp2F8kDaM/8i11TkxwboP4zY4
TFFUZXxOxt8pmGHAt7rmSWMHzOZeIJowW3XETnBPa3p0jQqSJ6w90DdXLexiV5dAa+gnz37N27LW
2IuHox9/XiITYjeu97xnCCnCD0BtNTDrxpd7HU/Nx2LR/CAPiHRZN6IgpGMauP0wYW/xYHnrAcTX
Cy2Ug+67VD6RKg8kV/ve1A0m6GgqQQb6+IVOfSgEGcS5cQGAvHGYfpveIwkmT20xiDY1HujQuu6Z
VHzc9Vh6hQ60Tv5jPYfPsXWeREO6DSdNvHXII8gewmycWKjy1CaQNJJ21l99F05+FsJ3XGbz0Ptg
NhOXvkytxuKY5BZvnFsJuQ5uXro8ckH/x0HYJ3K8ZH5awNR2uIZmKvy2WfyTH7kpwfeuJ9i1JRFY
s5BOsP7pRJOG2SQBYg5ymQvkBq4XqvuhHBuvGbDCHflvk0q9y0Kj6t3bPExAFUmmT5qO7takSfPF
Jr1cPSDTbynTyYkNQh+kdP3JMuftGjaJJsPqL+douMIey4wTJfu+IuNBN5666mQ0lygVHmql81ag
tbOXYiAK/L4waeLtZYDsNQC+K9J6u6BcyMByvJsMg3EkipVjmU36XbfvA5keY3hjnWFhHcMKjPVY
AepUKVOXnlIq5ge71EnZrk0Kt6UGzKGG/Upl4q6Anqe+9TN8fVQHDBg+7xy4AmwePsZY8j0juOwX
GCbF30q0w+vGglrlI0YeIDyitbtxCIaDqRUfM7F5AeJd4H60n+PQHjquB3Tzqx2zmZC530sDmQ+A
PMa+OtLxF7Tq7tRNNQaKoe+WYhDSY5l3bx8wCHoayb6Rt2NmGve+P83vHd0cgfKbtsfRxsHeuiAp
MdELkTEkX/0j2Av5yzs3anDBOOI2rLVlsVDYY3DQigCjyYdep5mDYSXmK387ATSgF2AuLq+Niwqe
omH2kE33KJyyL3Xkmh6D/9ohUgbBa7A5CrBLKDU0XHjOx+XSaiug4PHYfyYYVdGD5nsi3GyvfQsv
6iwQ/VbWOJk+vXVMjsxh3vwMt7n289C37IxRFiCC7ZBcWNEs9A1ggwYipK+uXrtjV9fkfZ3Y/Ij2
qd63yjV7qmlQzAAuc/zmUWPa4ObRr0iMsOqq6fcGiTDrkXjiqqLggpoqc5cmOIy9Cj0xxia2i4LW
PiRydJmvwMZm+LhfkD3KJ7em477eUn7dJITUNKwJ3EIXmo0Y18tKOQc9Ybzks0+3bBUR3w3uvjOl
03o/aNAQNm4+IdJfvEx71X+1VDRja8T2sYPHc9r4r43pEYkTr/DGIxX+qpsDCJLw1aVBXzwrzPm+
wwcTSxvsmrbZzsxoIA1sPU8b0BQcdC5PekTruB6eiOmAFmTS6e+q+I/hGIDqbaaXhDKRDTJqssig
VrdyQoBp/N30SDWUCOTKaCXwSDKqd0CZhsLnTuSiheVwFcz2HV8gwUwfAvvyoiMOMQw+StnSUvIU
TvxnNp1Eq41GDAh/CmHVSAqqoeKqB3KxTfsT+8OMj1XhNN+WxzYKt9w1DFhrELs90kC/bSWeGfQi
b9jcpnvsqA4ZlNEr7kyFoDGMpRlRjgKx8/iBh4B7QifXfZT0dR5ZjAHVaEW5thDkImju1AVDVIh6
XS7eUGMHnTA0gLRnpD7o4J7qvFn9aDz+m1LvngjcnDa6XfyufYOSLz4aJ6uiUumyjwHBHTqolw/T
FPCnCMGX58mL/e9kacI/VgHHNelW5ygQ2PVr3XCpw0YfwTPaP5VLsd+il8i9JCqBSRiDHsHK5OiN
tME42i3LY1xjJzlPHYtFliYQJ8qVRWXnYc5cm4UVzYz010UiSElN8kg3g4EnmLyTMQihxeAX5Vp2
WGvTSQChYTOe1nFDfmOPKbxFQG8m0sXsQjMiIHiWOKJRDcoV9Qz3EB64d7P2fEnw7M09vH5R2IB1
8UENMMZDncPSrv/UcUpKwUb0p8mMEAWA2FW9D8AGlXHSQ7YpRvGkKYpebmg9DRlWf2pdzkMLBdg0
bEuYYwGv/QNbjQSL4m4UA9RGvfruGcDpLGAiZId04ctMwUjNethDlyznf2OzEPBNuvm7VFb5Waw5
D+G/O7Wi8EW9sReYfzD/AnIsDo5Sdh7EfFi3GQDW+UidwhdHVjgmu7HL0mmWT2qhDX+qgMG9qYhw
eYKwxIzA/f3huoImyYXhdIcCtVwGZ+uymRZ37jugg5kYYI0NfUcEQiUK2/oHp3j9lQZ1co48M6Jz
T2N5XQyXj7OLg1PXDrOqzM7XGnj9yQSamyzyiA+vm4ocWlptVxV264+Au1++ptYvvVnZr3VxGOsi
Ul+lm8JPpRZ1hBdQfJYrfBgzkCUWTaFtYCms9evmkfgmwtWHZU4Tn1IezGVHcCT0UYBuwUdP32bU
V+aCYLj6lG7VeAsRfvYcIUktT8iQnjqWrOg6VzSIuAwsb2okpyQOUzDz27jPxmibTSYmwRrEf1B+
B/LsGXiSe/Rauj0E6GevxrnosV/vpsowt2G/RKfdrvcTie2MCRrEWWylBzVD0Qxtf9pi2Bsym64H
tB5dEXf18HdG3usAgG6bLgj7q58bDyMfFtJI/B7ZWr46lYR/445CvgGd9WGusakMZxk11W6hRzvH
4jHEHX2GEYgFgK23ARA8kupE0YCs/tN0Afsv3fCkln3MmiRHDwNIXDVEvLQUS2EZRE6AqGHM1f6s
iO70iiHiILxqmBW+pnxIcFrBwldii7Py1tPcdUBNiVFPa1NJVTDG6bNIm/UONlNyGXmwfMHVqJUI
9VnFDa9z9BRVKrKA2QF7gScIdF53vorzRYkAMyZiPREwLWqxZjYNqnk3eWnX7VbSBu4GKJfHRT0P
93lGNPIRHOhc7XVvx4PpVvFSmbaXZx9odzEgHzwzEFDMmE+RZZQ3ZDZ6h55adUfl7gDyXHsUPVVH
AXROsF3/3Koq+V0aDdvUzYb1lPexGgB1Dhqn6LYK/0Gldgbl5Y9HtS1BoS16rwuUBYDL2QzUF8aF
WKt+8eKVbxksZDyci2GnApDQaANhE6ElBc4grAesaIbH6U1XDuuMnM018MrW/w8rGyrMBbi7Z+C+
aBFASfVLoRKNRB2YVcgf6S1Jm2nFY7wyddzCWDvoAfe6pHaHdBpXUDLoB45ICzYflLTDyzAYs7cz
oc8WLEya4yUGuUABLveFdDR8YiI2b9xEfYvjUbkEBFfcPdWpxyCggxfULjaqqc+kmnHCdK4jRSRN
+iyZSKoMdvbCnDZIGOTNYQSZflFWR4BM7YRkR76mUb+3uOeAB41t/+vAvRRirvf+FqFr0/AOcZZf
07uCjPCgK1vc3jM+RvQajnIuo9k+W0yGT9TD/hjifxkuxsBLbSZvd6fflsdwToTJY9pMz8iyqgqt
wRWbGA6m26p+EphgVhK97yaG53qtegv3XSyNVHMdnwKswJVVBNbcgaLLSORQtqkMDYpoKMmWR/A3
y1tvbK9qBj6RNBA0ZHIal50MhzATGPoAZbEhlYWAQW22DnNbQlz9hlSyKR/V8jSbCtVqHMfgDaU0
DHJqhc2VWY4Q6iFQrNXybVnwlTKQyyCk+8adtLHnqsJPklxcR6avXbKhNaC6tGkb70yvHo2PoSGi
uyZOxtLZ5IC+/FU3QbXzx+jQbukLSM89W7dvzPsub0wI4lf9qyM0AOn8hbkPoJLlFWAMzGOJjyfS
t205Mx+AH/Yps3YgX0mEod1Vc5fHCWwY/KoJjisGwNJ5TFQgdHmPxI4eH3v0mraAMgdJ9YOZbzGS
ZcomtvZPHDZ+McIT5mGwXKEN8LvXaaownuCkzRwc5IzAwM02ZhHJEtoSOGqdqUqpw9jW8KTX8c06
nWQe4cc+la+2HeFIRq7+CorBxy5lgXMOjHAFhCb1l8cadnGbws+uaounHCKUBOKt51AEyd+Vgv+G
a+eBUn6CwQrLq7WimJ6WR9BbqBV0OEjOyzFo9wL9RByPzyPkG1VCLgRNvOnRnZPkJebYAJVNucDO
PPckUpspiI6l38PWdDfBR1bN8DJTwBRqjKTeMOIgpf96k1xs56GfpE+mtiWcpR6AUp99GHWh3Tqz
e3bo5l22++Aw2UMQVrcqqZ69HimB2Ge/ra2Bmbdlf4dtuPgbFqJJ+tb1sDSn4+Oi+l1VVZCOdNCg
mBxcxoMX1GUw9V9JTUob6l3kUE+aGfqJFMKa5KOpMRysk6+LScMWwktAUk/ueofEgnl7QMzMDi5m
5BiQBUEBMc25WPbeugJ45+FjZMh5aTXNU28rErI+tM16DKvxPPcx7mBXNCNGVxlPeau8XA7QpKp4
/F5VeGLALTPauOOkPI7ppnkZ+JhAJjBO+AKtPM2xege0VN7Xh5KkzflS7aQkGXbjYQDeD0dZTbdB
NeDyn/12PgzrcqL4I6DKB0ffQSPvXMVy26i/bGEHpCHt0Qh81n5SeIFair7CqLuKyRZJjG9gesgO
NO/l3na+yCt4SlfNupdrgj3H5Fbx6c4cPHjxJ6GfseiBJePmjot86S29+VFbZ00MYzcGDy8MU9u0
5IBbbqGlr4yipcUx1xM4IZiDaYfjxtWx3+grsW1uZjFhBVwd5PqACGp84XqPND6F8A+E/UXzXgK6
yyibXzcuj5ITqBzEBW/EhyHpgQ6/HcM0AxIHRWvxvukcznkD5Uom1XgFroKdL3sb0v6Jrs1BDvzG
KjALPZodEG/tUXS4u1t3aMyHDPBSpjQDflJ15OD0yyTmnVzcgQGoQVXWCCwF5n5nyuy2HmBf9YAk
ohKAwVNDdquBn6bDUF2HnzCNKhEAUjZ+d4S2FRgwmIXA64DazSg8aZlWIPequ3n8nCmLhRoxPLGW
H9HaAee6o9QABw9tg+cobICbYU6gWn9ooQHxub/eCOsBhBR6xiGToz+zdNg1GEqzkM+lXu9udKsB
RV5nfk8OQNgg/p52beW9Y8g7IZrskLTAbMCGnUTF3rtAf442eJjG9KZxbheEW4YxDZ07hDYQDUAI
0+OSCr3lsgcixYYMJqIF8ZpDjCCVpa2fWln/pxYHWUzPLCrEgKmYX4LBZvPWHNA2XRAoCRYuWDPW
p3HpNyuEVGhsMmKAhSKlE0tf6hFzYKGlB2J4677SOi57xxRUOORn0YBNTL2TyfTBqnUu6gH23J6J
3kHZ/2kZdxliMTF3+OxGwn7vrD7EngWrE1ZvLmlfAF794aH/ZlL+igfjETUWcr5qRAYzkKjcq+tb
HM412B3yM0XJp+sSno28UXmo5WdFvfPWLE/ANx9Jt0HAxLf/5iRFTUTWxsmsU7/3jZvycMHmkrTk
GSVGQElkzrpGKt+EWNqTbtt3ycH8pcn83AoIv/hQtCP/8EPzMM1LfyEqOKAv/wD4vOfb9uJ3yXtD
/E+I6MpQJIWK2rdUw825It8xE6+V7xeo/4AP0sIs6RvC1U5xAP1L1MNDh49N0UrUbZs6v1jjVANo
u+ubYFcGdne/9X65KV3g0+9hcb7nxEcqOttBiFOSEDC7dl8srMrVj54bv71KrvfatI8SKE2Qyodm
u69OkQqR6u66CvPemghkIu0KSobPkY5n9HDFuNgvTqov0YjLArKJDtCK9cJBEjFsYBbHX+njwQmH
7hhv/nnz67+mMZ/o1f5V9fa9dDDE6hnCt4DI9AM0ick/gJN/A0gCs8Ekv8Mib4DdcoydYNu/CPMf
0RIWPh13ADUvPXsQDa652CAuCiAW8kExm359DFb/XWq55mZ7mdhS1lv7QoAmhMtXE8QHjLnA1rp9
UqlP4S37UHwn0VlSpLhhYJUjQA5jimBS19UzB6lfmjF5AxX6TsdnC6J7JTfnxzua8tJn/T50b8Bc
PlQf7EMFw7L6uzYJKHz/Y5FfMUP3N+BKeRr6xOfAJc9r55fU8QKSR/j6HHVLMFUozJhi/rsBt7Hh
bTI+goW+6xCvIkFSqX25S2EMxERiwppXtN+iMwshFWkeISk7J3GaT0Gzk449sPS7o+hHGtG9AXM5
QGd+CD0zZRgzX+mQXPCIh9kw9z9eBBmLCZDIKjvx4qc1QBaMvUeKxe0T1mAeac3/hQw+N1ONCPqq
1y/+4r2PlrwSUo8Fb7ZyTryLTMSFrpApBB3UHS3OPk6uKyTg+QB+Ph/AnezBBdfF1i5PgYG2iI6M
lZAF97lHwtOQkH3sxf9BefEa+xXfE4Ayj9RNMguT7dUTwV7y8YBosyOMamXOXPPJPeDAiRniHJ2t
X44gctPpOzUHmDLkMqpzNQWFPz/w9BuhUC/TcKLxk2e8nKXvam7ydo6OA3Q6VfwJOcuFc1m4YMbI
Bh6JwRB8Az8+4Kwu+frr9YcGTay//dniZ2WOKoQMb6xLaDcI9TIrjvOgASy7rHbfPdEfKo0e2ApK
GLoOz+7CQYOTJs+dmfIYpyQF99Yl+pGIrvSBkwtMiZbOWDXBa9LXLzr+54tP7T1vbty1C9b79Gmq
/RNc4nuzXEcIfHyMAHWinj0YejUgn7X6z4HEJLhs1XpGMNratqdk+bgfdCotuH7uN+BT4if0X5mr
rzyKjp3/G6nuQj0Dx7Zhx7XaWfsXqo0SnHEOCX4WBIhv1lFuSXge/bAERhBxaE6aU49vVyXDPlD/
9d1/c5DsV+qfmCf3HsXSGYMuBLdmrB9WhJvUUHl4ercoWPrUz2b56NF29wGwC0ha/sAc6J/ZFIeG
JtzAarvHMBrx4ZpmF9ikDGo8YFON1jHeeUvaZFvnTknY7hCAiFFJl+HCb0lsC2h+cgaNT+s6jDyv
A6hD8C0PtKJnF64vtLMvYqZP0FmUHf6rud7FQ3wE+ngHaXNCXzoo1wlBi9OismGRq+0gFUvD3APw
B+oPNhftlrV8yxGKc6CLK2oAjfkCNj0CXaq3KL9rijZrDglRkPohLJbaYxX4GIh5Yb0ZEkZ6sh2E
ZF1pGcOlvera4NxuIWaaoSyBA2w4Z0ymWQtfdd322aQeIG/JQ3DQDGL4uPobQ38mWBlDVeB1L/XE
ypANABVBna0/vL6PgGMGdW3T/seV9zF1/38VduDSsOUI5Rgup0VLP+nkT8qqt3SNzyOtz5Q2BdLO
l8LE/rUJ6W4SwJ/kvNOx2FmoBLfU7XD3fI4f9RHRpozIP2eWPQIUL4DQX3pc0OROM7hPhGRdRO+f
UxBdsBnISW2faMtzaH9Kj90ZVuiLndhpMd5c7QoM8IhmXgzSdmiQW41ErYqocriXoz7092IKsXdQ
P4Pjh0HHMkEMMp9kOqCISZxNG1hwC3jgsCbwyfKeJyTcgF05V6u7jsG0qwJRJD7MZjBasOGBs7+V
geSf2IsdvtdgPRBI5Kr6CfEMD2D7TtWwIhvAlRE6AJVwjLrwk10Lnvzz5t/avvT0jil2r3x76GDd
ZJpnauqbXz31AT/Ytn5ADOkOCQ2nAEas2tstvsrn+rZu9X5q3xX7Ccl716MN5sNpZePzan7j+/1t
aZYk9ExX7PZa7H0PwDgn92CA2gnmgYnqSx4B1e8PZqPQzPGHGMPPYFMEtrET97cs6Ke9B93Z2HNI
1qCp4UlBR6imkv8o2ZH1mOg/gp0dJH0TuHwPb1NNBRSxcq+EurYJSO+kz+F8nHVS7uy9KTL0OCxp
SXqFtm/Xev9S+pTo+QFbRSjwWzYm67GetxzbXgcBPpKDxO3AXfVg5FMqL930O6GwuuGEVVH0lq7w
NLz66B/gqCg+vzRtdnYEKQGIgc/Pywr4mgi4bSRQ3HjvqZoP/TLv4JaVj5P/VM1LDsVe3jhxarf+
cVkfeRT8euR/HJ3XcuNIEkW/CBFwBfNKwtCKRl4vCKnVDW8L/uvncF42Ymdn1WoSqMrMe+5NuZtT
nRGmueuc6N6ozQGa00ND+qgsKrE6PvZlfXbm4ohxxp8z5yZdwF5LnIysC7RFsNxdnDEgbCYn8mNp
fJjVF7GWX07insYRB4AbvSoIAUNpBOpoXbKSODZWrz1YRG6w7RynXuXk53IdIrThEZywTsLMeJTL
g589kCY2A3iKMyGaYBMZZ8jPocz3Vix2ZgvQk8VvMG+4Q3LWiOSm+rYO9bUiW3NTsR6GpTWw3abL
Eyomurs0L/Odng7XLHYJ5tHFT6wtQHs6ccO1LP+5xTJsYmElXlPHxbWLjFcQA5vn7CGJO8ava0T0
bBUZ3rZMtqoz0uSAm/TperCzxG+F8Ese1Rky1Mz7B//EqDF5quLEW+dkX5ktRZ22dwRmDqK5V6Yz
mzmq9qsdZ5vO7TesCN+NSXLRxeBxy+zXUtkq9sjZSeRsVm+SRf2TTz9j8wMZ9+4Wn41ivkZt6o+K
s1dqJVxUjmzHY2u7nw6fURx5JcjORCSt2cfbGcZyo3TJhyKygw2cuuT8D4l2W7l+VjbT6nmzGdLJ
Hyrl1mi4dWq2CERzO29ky+ljGk+9PQOx2Apik9NkjCjoaCdLY/zBzpcLuokZuDYXYWnqX9Tv2SYj
KgsrRqLtssrqkFeEclzGcbl0xfyswIuHqstnpYvkK1vKHxJDPoc2xghT3VhN7LWDehQVCsDE+nLH
PpSqeXSpIpNIO2jTspE91FlX7ebGojJ3D1maeCbDBbDYXSVeh6G+yKrZSGQmNhX4LReScBcvgdBZ
K+VYdu5Zhac1cHtFMUvgW3ojUIKqqq56NG0kNf2y6s8RS9W6TuzQ57es7nl/rFBfp/wyDo8XXTnN
TOhp2e5qb3mDnmebfMTGLRysMFE4WIhxvKIJ9WpaALkxWCr1jFOcCdLCddab2da0kdWLUduljnKG
tNnTxR9I+rv2CWrgaL6Xdc/G4sncmrH277FB2za4K9MiWLRmSyYTphAC60rNr8rXAfyJR++FQodi
ksWOyW9WmK/FOFOdVdtRwRimJZt5cD1jsP1s0TgqHs3EAybXP6u6wOiDyGQ+kNo6UPThc7RmWve4
e2xb4OulmHPd7Bop0wbwz6FhWU5lCX6aZkVQGPNfOtwgLxErE/Tyyb6oiOdm2m2Zsm7ziIThxtnW
ya2dhmM0URRMmm9HMc91cTSp/vUk/9eu9X5erFA8EnKZ85fOQqlBtFBBUdDIm2VMUIM/UKLn0p49
dbK23TztOrM6uIW8E6pxzpaOKVZ1SPpsN/ZUYwMW+7JJ3nTLxKEBVJdxAEdZOBXu1RyGbdOr26Jr
vKJyMMLpm6xTQkEKYL+UPOzOp9o0vtmsnM5y67B7aKoV2GHi4EG4En3Yykj/iszhoKGWNmrmaXmy
i1XI4rrzZWk2G2bitp7vH8yuOSXbEfMgBpUtm9huCjf+wCQ/RymoisWzrOFtLJZdEWUHAmkvsx69
NNLlas551tWtjJcjqUfsumaoRkGSuoEQ1cugqjvDULxxar0mXq51N4WWIjz2ok/deE1T2u70qK3v
Ayo/uWVextGAOf40LcWewOdtKbkxpn9YT7xEFWfF7j81lmMzaj+4HR1FJC7D8Jq5MrSLN6pXXy9W
IFnVEzjZciaDDpPFfHU3mgELkaHYOjhZMiZKgxpozR+dpzptEg9YeoPfholXE7gdXoaU5YVqdszF
vemzZ4APb5lwaOUZsw2G37XIsGvw9uJcOma5fZYaJxOL0i692obUUGgT+PmXWN+ZVHld3+9lgqdz
5vFWtGZHpAqcmYH0zTACvfQvwYpVgJHyKlNy8FfGn1Z7tJoVGpn19Bih9DqQivU8uCs5vE7/BNrO
fA2V5lKOZfLaciQgpsDHmU6LViXtoC01OG90rV3KD9rGD7ecnBnFjHGzYnRqfGVJ8eO7SuaruTiw
i+KUrhLcxUFNBj/v9uC+46bGO7ZxWL4BF++UvjAKez/qsbpj1pQEjma841R9WyusVBQl5tahm9gu
HQMqRrPvSuumm1YDGo27oYbzWF8au8530qS2z8WqXEDfPxjzGn+Rp7l8WTfLgp34N+5rv46MF1m2
l9kqfnsj+peWuY8a4U2Wzq+Ezaa0dN9IiY9KJoFSMR5s+1vkteaR9LuryoF/bt6lNKgjkYwNPZQL
7KXhTke9jb/7yPqMV8PYVi5sfx+/rOPkiRZmS1NoeuOwn4eQzRU3J6peWw7NQXDxNf2eIyIos4j7
gj+haC6mNW5KHV5dH8PWSveV+gZEfpvX5HmJ500nUCg73CAMNTLFDh1kH2FLsUlIG9nETXxGadkY
inItG3YSk5tujM35Efrh1hQoHWNqThKvj8Std4atWc1+FJG9qDmYmzgMFHezjkOL2ya9DfSjzLQ8
uJ5DC39riG47Qixt9Kpo4fCTx0dxyUfxFLtE+s5ZcYvz/FkIxHUXc1rVnvQhC5dJHqbVfR+7fDd3
1e/sthdnGE7ckv7U1aEdCd5oLr/JweKKcp/02hs73jDvsIzYVPO/Jc+cmakfiBS4c637GvME8294
MS0D5Bv3cc2+Ob0inb8InLr23CbaVLLYVlmbbjm4b3g4mGrAu8U6+tTS7tCS95WDI6KsMP2tflQu
385cvchheh+t5qoYTqDO9gHehczB7NtRYGsjS4RDw6vQgh2XYN4rGLfayJ0oolMzwYiK2Un9ZmG4
k5a/nTboOLcia1PILmjZh7BRVOWNOft9Xbn+y9K9JMO6gCZRC9TnCM88F7Oy0VOkY3vPYkOA2P5z
jr/s+jWxaQSnVQkZb4Y6KSfolF7SFe8NgoFVp55l1D99ippgtAenwVqx1J9iNrDtpFtd5XBI7ePQ
lrB2ylvKxupOvC92upvLq6H2O62hCFCLP2zn1jcLLYGRj/dVs+6Prz9ZRJDG4vR4NXrEtpgLi6wQ
P+uKo3DQTlJp/zMG7cft07CzkifRia22+oNG55jj4NIqsL/5OjrOvB36s2Ak0vVKOPB1kwu9x7sb
ZIb5E7nO1en1g5FOEOsuaEYRkiNwMJKMN+uth9XX0dJ0fFxu0h6aLGRn3dbu66Bqld2aSirhbqOv
SxAzUxQMlIpxnziMHhOFOdvqL1n8lObEasCzoHOORu730a8kTjnJ6Xam58lCoXg4XxJm9frTQmfb
1VTsSgiuG2RJd6mo/8ZGblV4nqb4l07aplP7k8PvtY7upYJlKgE6N1redH65Ku9dq105oT9Wmsm6
rK5Oo2C7U1/qeb0VwvmZFrRyt7/XKh7YvnqeuMGAPIPZptUnnPM36akqQL4qRzvHuNLMqer8rlS5
wJlTuGrKggQu/dYNNLXaD2Wz79W/GGg8s2BEUuxsGlttJKuzsyk/r66JzYr17zacYXSawDgLNwpa
ZXiSc/U0KOMjUrqgu85PitrwhqSHRMC+JGVEL/sqp+iYjOtvMVhL6OYy24p6ZB/E7NiPii0K+qlA
oVHb1rNta2U6h3eliN3yompNHdhVJKnmGg72rJ+9sox8aktqRsNFWVjCIare7DR+VtP6FZLp0pX1
q7XKrzQD8HPVyyCUQ8y1jED03c2XbOVhx+4r+nWrMQ+Qj03vJJkyHZbNGYHtPBDTRkoNDQ8Wd23G
gJHVlQfU8jmKdJ8R5e7Jgjouq3TtRc/UFyaWd3UdmABlrfMU280+KdP6OvWl2MIckF7fD/pOdHjj
jXE8wk3uprVaXwvwbXWs74XK0r26m7fp2v2ZUja2upl+18pI30jBe2iNQEK5Ve0w9XPYp/WfQRah
UIfTzOLDzZir90Ws/cZtlWg7GMufolbhHsp/JeECjB8xYJKvz5jGOhh1ujcyiVEt/RVJHnsxtPYm
6R/uvlay2kZbjpqwDjbj0q6wv5C91oBkOx/DjV80SRVamrzBQkCWLpEaNhbDZoBmz5kWOB0t+a5G
F+shZt7S2cG6n4xeeqNJK1AqvhTWhcbrThznq6KVsd9L58zm7u+2YevD7C+1YGlSFXHdlKcHHS+1
9N5Iwx9Fe1KIaSmdnuFs/kvuBwQD+mxuHlDwPlWSGaJVnicHbkJVfzAsbKd8hFt+12moO4gdPIF0
ykuQ5Pgj2KEXPdrGCBU6OdYGF0tSeK36NwFW2DTJB+Z1HxUn1NwW2S713Kx+Qlw6SXya7vw0a8As
fPVbo3eD/4PdK5WXng5d2uLO2xA2ixZGcFQQO1w2NZx/SmDA3PLUYOwlnCkYNPMzi8vLZGq3gVeB
7aEYrb+nVtu4016IrbFa26QsntNEg9LxTOck+tDumILTJysUyMLvs5dJCdIZWo2FYZuJboslo7M4
o7OwIxZD+r+Y+iKebkmaXPUVh03Vvbijcxvn9SmKMAQlVFXpwcXlRWAod0BqkrtBBxOPAxEJXLCI
/tYY+dZwjeMn1UnDpnkvso9RfFTVv8bMOrpPIn1rxQNupywSy5MeJVje+clusTeNxs+ZuautHZZc
LK7+VPNnxH1En49/dlX8zmETWTbu0pp4jx6EZiM62Ip8IpMhl3BhryxvOTvxcyYOdKpC3ipmU4zK
9cvM31Ge1YUByITuWe1xpW9hSCn08mOMjS9t/s7W43vj8Z2TAxD6ZtAHoNbvgqIxguuezrZww5kW
Fz/PpmSu2BE5LudzDq5ClhJ1VmFzRFhXBBNHxf49GwHE58QembK0/Kz+ifCnlHCcKHR6j55QsaHR
ueaddVimN5fcDqGZgcn4qBE/hd3tAFnwNlLoutPZjej2XtO0fVKc7pMm6zT3xgfA9s4kF3ez2PG1
M5evVIEJHG+aPLTxR17OGw0/VJ+/zmoWFPXyJOPx7OaUHvQjrNMOp+TvWH8IA5uAfLP0mBMAQlHJ
SKW1mKg9q8ZF1EaojTdrubTVMxx+Rf8HV2Bi/gCzWM38roghhLTYKby7Cn1QK/N9okHlp8YRfedc
RymmA3PbMLQUbXzByEHSQsPrWgb2UocSjN+s5SFlHFkxF4gH62WsyJgYzelpnKaEMhE4Fu5ch5sb
Y/fSr7WyKZviHC9KWEc3V08vWaZtnSnTQ1xet1YY/5S4/8jg5DpE4djRt22r/YxtE8DH0fpiYE21
lHmH6o9pzVdh9H8z8sC2Q2buIFq7TTtUP6zpvdrRH5tgQtNQPurWCiI8I36+qofe0V5GDF9KtHgo
5wcDgizl8pw6gA77sZKEvejLmL1oynxxRqJuKqPZp3P6U6XxRe0/KomreO20IGuJQgK1CtI1c160
cUTL0sfPxY2DKImcU2Qa4yHKxeirGft9S7t9x3Nsk9hgraEQ0yt7dr/GvL9neB03s4IxaVx6PB4i
/001w+MTCKXCbVbk6zdN3k7X7N3Y9Tt+yK4uVZyqTlBi06/X+sXCS8cwjnEO+sUCsHvCoLHNkYuH
PrqZLlpoVmT/plivD/iFkt2K5jqBnDd4I4pE3hUntSA34O82s+5G1ynJf2vdXjZYUAD/qUHNSKE3
6Psza90fFWkaMo7bxHzBqznJoLeV9t/SzCkGMBNkz4jVu8noR60fMA5TgRZJeBrftaJlwmw67MpY
fD0yvjTcjVzSk9+r6hOeGkwVMrvoGd8Nj7OSZ+c5dp6Is9iRQQr0HlH/6ndRDZ8QMvulasMoTw8o
5Twvmfcw4Ef8rPzBqlc7J1Gfa0N/yWb9aU3Ys5qyH6hJ9lh1n1rd3fZm/mVRPpNnyD7jLt1PgzhW
RYfleSkvEdQYNmicJ+pnrObf1cN1ISIWyayT2A7EBcHz+FP/G4FKzNN+MXWmnacOkMGuYgQI+7XU
06OQOg6/caezz0HXQS1w1aYcwdhEblGR36SsXgoMejn5ExlRPGR+bGu78VLyJrGuP40acGcbv6SL
oG7XXnq2jUSt9YQef2Dc/w92DVijCtdE96RBPwhnn7LiET/gZlD+sJrNb5T2Ag59STAKsQG2pcIq
wqzQgsnC2yfK7LcZh2TH2wfQzHOQyl9CQKCErQhzZJo8i6V32TsKDjMw9ZY9gFTmzUZC89FfiLj3
IlceapE+k/izJZyeV99RUaOoI7s2VKa/JQJDo83BQtRvmR97qjyRZzRnMXtgqrO0xodgFdpU8kle
Pk9IBWn5MOcyv24al85/2PXC2HdmHfaaAf3K5WTTAywNQppcUKgHTpazGRdfs9H5SswQgV5RLfpN
a9HzL2+DmW9tG0P0Wm0jtk50XRy4xjF32veIXyfBX0eqgOKXmvAJUfAGbQnrJEFPgERA9iRb8txm
d0sq0AYEnq6GN6e7BQ1GsoYWdmcNFXZ6D1Uezq5KP2Of61F5ecjCgiAjKDSvTYN4zB5/U5Jovmvl
AdaLnePWt3JWPmbAH04r/I4JY0DebGYVNAPXrCq+avdzeMjpM9IsM4QHfux12b/UtHwl+1vacu+0
08PnEOCzAgWpN20nYJll2OUL7ICOtRfRN/sre9SdKGH1mPXZavLPOqq/3SPb6104iFwZOviKsdUa
7kXKQF4RbNzGohyQP7yNH+NV13nTJvO7HcRGkcmhz96T9nPu6r0p74WSvLd99JXACKu8gwXEyxLp
AT3bjpSAU2RwxOJxuNMUbdWH9xCZJN80/a+MGPjUyX2WOTk1uyKxT1Zb/rXr7gMM/jGJfGsS4/8m
EPodpGrmaHqbTY113cSD4dGNRcKshkhKzE/n1ewOC4kIhWSZnSy8hXdifcyBxJWSfxNDjrq4hoZ1
xeuAMg2tnmC6mTjaKlgssSxXoPltRrRQzKWmliSVzM12RMcpGaSItjk+vnO9Z5pTKU8NA1xdmsc4
aj4SNd6THXMy54fLikzAtii3ZVLuauNV7XH6T9XJTWskteyliR0P3/L/GSIboqvetVWAeSov2IAu
0jR3GeOsNF2uOly+NkHhFRbbXPXsPEX2R6MiKVDUqCVqFqo5uRbktrzqjRkaLF/te9tfRZluFD4M
/aElslX+6NhTOEYtQjyNHyBSDpupK3G27Zl+Spq3cVG+apNkaUPMfGiYD9uq+YvDyNeT7kTsjl+I
CtNjxl9K7FTtGut6ih/xVNjaP5dBklGg2cfaibwOIH7ImQkGY7IXArPEJ9lH33SL/jT1XzYjPyOK
znHKiYbD+Y0U168ymvZEUTFmv3YFBsHlT8RD1LSXNMMmPzmn7mEQWuZTrjlvMIViS471IW3bm+yv
Vtteez32SwbPWo7/Kh9JGkqj4Y/C/MRVyLJxXbhVVKFmze/6+Kqm/XEY4N7r8RJp02EqlDMbIE/J
0GGCd7euq+xqIZ9lqT0nKXA4O7QVxFCNbPxYda+i+cYepm3yCd25I8dkyxIl5imKcWPEOgYZ5iU+
QGJmuhyzir4M37akIO/c0XWIQVGjUwW3diqEaV9SMdvB6sj30lEDPnXmbFp2qer3foQPjJdb2nF7
rqp6eBBxXXftY1Phrze7G2ki6hKaBYSW5u9u42ymkoSIZr4TAXNCQdgzzmZh1MLoCoPGoXPkrVOd
TzcntwEvPNeSYn9Z0fgLlxyuxnBNlvljjMdTH8en0ZJ/mAezuMdU3topgz+sA211LwOwriQtap7p
Rhu6pmROL5qaUByMfyqVp8HJ19ofJGWtY1sOOErmx71yhiEm/G74QoEHx+RNw8GG/fZh86k/cIw+
QBTMffb4sNzTNedtRYYgsw91Rc+qmRpkoZuiXyYJwFuEljHZT9HiIv85yXfaVxfVSpowTgk1LNX6
yYDByzX3fY2XZyOf96mNU3qMvMRI7rlxb4sl7Cl1LYyn+iIvIgapXnGBWc5Bb8Y74vxrajYP0rcN
YIrfgCUYpl9aim2iC3yeXAZJnCikwoRmbqAZDn8jNAplgjTuvmE4d2mcX5ln7qxiOLqkn41SEn5A
36po5qEEo9PQfUgUmW5GC9yWrg/BydL2Fp7xeUJINef5MtuMSdW5f3Nl9ZPHuWd1BEwV35ImtYXW
nCdX2yTWcIOLuTHhOnYyCerKuU5VcesMqEzTzAOBwQhasb26vXZQUW9bnHoOExaXf9Zznlvk/jOE
8wqVDJw6G47Nkl8XcL5SQ512GFhCB15LO7UZY64bUwAxruUWfJyIJJ7RxYjC0eog4KQ57UvGzemg
HVKBxG4WL6pZwMKlHLvwdy3VOIM6G6p/mBoCTIadav8pHG2nDiSILR1xc9GRsQi/aPk2ivhJK5h+
PwIHs8EJc6MkWMx9TgSZM1ilL6adHjlZdpi73yw7/5s4axgPGNvK9DLKPxVs5GP6pkO0Y3gNlNEI
KWh29oAIxpxE5T8exrxk1FEjF/MfMT8vbtngMqDOGoX7Nsf8SzamDh1tLlrrDyvCZ+mW494wjH0c
Dwc3m4U/jd0be6qZeY5P+MJ2jZxDkK89dOwlW/qdY8qTm5efRkHBSkzOsulHisWi/sn14T4N8I99
ga4U99Nbp4sz4m9JhW7gW5vPqHO7QtVuTWRfdRnf1wfLSaOTSuWodua5UWpGhWS+gITYETOa2sRT
UQxgs4PzxvcGSyQ06oIeiWKFQzBbVfpUOUxpBgaoDknyuv4FWwqLbEGWuYlDUENHWTrIRn/sUhwz
CJ1qyvaZ4sYFvyYhHS7T6zvF90e3LvpuSkdtporJqDXJBN9iQI6/FnSHfTt2nY855TaWfOrzIFDp
CwnCmzCzwQZfougy8fZNNir9LSe78JNYRj9SheAMJA3KNmHDmTdyyjqmg3NxlIxA1o+5TXaVVT5x
bZLOkjdHl+CZh49jNAdA92XwZbQy31qzPc2e1wHX4n9lM/RcnfECBHZNV9no7Ws9Mzy3W16XsXPY
cbvi2E8H6w+KfYB5Cx1k/Go04Fo56e8w4d+pdANzJfeQpNeDscZ7aaCOkMj+08FHdRybRpG+dEkE
sBPBWqQDzxKDCXZgvQ9pd2CuJ+/LTKK12VGMsknwPUvMp5lwgZ0VdTtDHeInAitTT1HyQ6agxpKt
eaZxORs9Zv5EdBC+DwCOLMVbPKRNqNCcgrwF2ZAz6Zo6DWdfE7oFNE/k3paOaLxWqSB0EjxKmmZ7
vDXv6vyl9nwHfff9sMuVkoOwZnDd983V4F17bHc/xDXktG3L36rBOFat7QtK0xuBhIVHXN9LItcf
lBxs32P3jEMujOraQSlSfNslqCBJT3KqbRSjRecGnD4xUCnBWrNLSWMJOrNg4qiRsPGy65ySrvKm
5cVrMzJ62GAP0zAQ8QdZNKsbWWA3Zpb/qDlGcp2Wuxt3e3Uw97BcuEKyKChLhkGxidmjJuQpUIT+
ofW6OOorqK0x0/6sWH03pA8QZUbKtz/xIGCnQXIUU/RiNTz38BsfFR5R0BLd8mIjNrc1yYtITORN
WX8HMX4QqIy1hV6R59lBsFqH2O/dGH/Hd01/b1mvtekOwZRz02pK1IVW1eKHIxmmwiTJWM7228We
DjrRcsFUcdPA0+IuV01AIIaPts4nV4lPqupdPMYfdjG+lrVyKecYuZ2STtH8ZU0DBwStYyqW6mOg
19m9MpKbGMYgwl/Gir0/5VRf2M4Da5K9R2QfYK75IqThYNgY5HXgmEp5t3voCUM9rZb+kSq88f3q
dXl1IIQC7YAjjgFNsrwQoUGeCyEZVkRfbrN8otarIOftcAoS+Im0PHW9m20XLfLU3r3HhjhbHZsy
KcnUqPyIird27nALkPU1dcCM9adjj2+Cbq+Jjb1K4h0VBGFATPPt5joBHamOcY5W9Ynnlpc4QVLh
EHJUYy8X41S3kU82yX1IxnscrX5nxM8EfHgjd9lAb29E9DX68q81mVL0uXR2nBBv8TR+r1r8VjmE
ZlU1+bB12CpiOz6AGHvYExKw1RhyyolKIKYIZtTeJLVXMlHOxcaK1x+TUlolQmtQ+ucWT2tjMVub
itBGmsiW9Div0bOiiGeN6OBpGnBYzHsdpV8yGJUcfS4ZnlNnn9V1JTJr8En+9JSVaAj57A7Wq0WX
u05J2KgDPYJ8zvP+WOBpRHCkts4m98aoyST1B4kUDnXvqARIKs0Dm/+M1hjRP5HXeSwPony0p6ge
apwd1Ki4sEvhIAk/RfOGjxgprmrmXdWxxzSbx0jb2uRlza9e/GgP+zOb8wYCbx2U35bhH1y8W9yp
YLPNOjjaxuJSWank1aE+Dfo/l7fBtHXPahRyNJBaVEI5I/M8aJVnDrPfp+2OfY+nyjHubpL4qQ0b
SSjZkM4cZNm7Yg9fRqs/gF6Sv9wW4X0G+pYnPRr4IGpqAOKkhw1fEIQrCRUH2ywbr1EWPsDyQxf1
wapn5ES5w7Tq5WP6aZd5OAkGw6Oyz1K8MfByyKgMddXIuSYrHG0tqg+10J61ZCDmFE2mRjf2+pGC
SsPMOqe135mw+vbolQq4SKacQW/CB5pULf0xs49xa9wt+sQGn83C2HmaGIag3tmr3Ma5s+lb3o00
vbkrdk3APMPGDcTIgX0qAZGhvh0Xe8uGsKXUKLJHsyr7UIvd0HLyPeUi+S72+pIUPDhWDgf4oLhY
h0ChR/oOQA+s3XZkqq1T+Qpm+plCvKxZn11Md5NMTobb8U6SQm1l5ScuXEqvbtzB1ZACnoaxA5VN
Vis28q+4THfOopEUbT018xg8fFBxWZ7yYvrAFOhpGd+uPnGBF9JPG5ojs7wNRGQ0jfNe1f+EeK1j
m2fSxU3viItaqC+W0bxhnOo3s9G/JLRytUKW4ojJskcJLcdnkpy8WdW2cK137Mt+zkHUr/FH97i4
Ld4emZLmCh9NLHeYAyavLH93fgq1D5rqjeCvwHXfi7oDeyFlSaeMh3hdhgW7muI3JBizGhgURrtR
nwUMLcNef52UJWQ4u+2mNwdlwpVEMjSnfGW2YtPuGjhxXAD7XN1EyQDcoIZd2e3k+FUy/qww5I0G
bDDnFvaWHfL6N1Dov8VJmGRUgQFYhR/2w1aie0usa2tbezVWvLr82/MM5/B9OK/3Ue+E+sxYCcq2
pLlxuuVCIDZho+MvLe9P52hHltLDgevzv9FdniyOtsWFqVFVPUgZs+YNnK8GN6czOCjxZxfzz+A0
v6bpXIl9Q5pg+brBg5u1dRDr60uelKFkdV0/y13HPgsLv6OTamHZtGgitCJuiRrShbokZqpL9g9N
IM/J+dYIHbKI4YqXnWznZ0vRbkue7aLafJpk+TQpyqEfxHnCtCbSNFwn13N4ux2d/Es+8WRhkqLK
oxMR1MR9RrOMNDH5uknXTjomBkN/SHm2svnTjB06DJNJ+qubrIEYsqDpLJ8NAWSDsG6E8NBkdfYx
W7Fc+7MoiAPjvwoKsDrVjhGD5q6Kd4tcTxBeB8wnR7y755r2VZ/LZ34yw1zHW+iVF9j7EjjN4swh
9uwc5fEL0dy7vpHQHRLuCm7kGfPiTatLjLv2djVtv57i44BvKxgz9Wj17mW1HYyCUSBH42PQCBS1
u6Bmppo0zYHNOxfkkcn4O9QisOIsmK19oTdnTnLCOQgedAWmL0xz5XzNRBIC7ByUav2NEumDJhId
TcTMyLNYdVXQr6XfFNYJb/ixrbqntZn+EBFyywhtbqzumAAuVw/UMzauM054J0KJFOgD+ow9OfPN
Og86Ld7ZlbaNEYnc1TkK4VAhCmrcv6o2HNcxD0eDXZ8MMSJWgvHHHY1kufRu/pbQFXT4EwSuZjG4
5XVthHiiIFs8igkTgZLRT+9YoSrRLhdX/Vok/y8bMTONp7+M3LaOJDiSoUxSMx0v189KGX76kfKW
TDzyPE5SlSQXNOhnY/SxKoqf6/ZLYSiHMVr8CNAiz5c3napuFgSeMNcNay3K9iZuFKuMx01nkKUk
G0BDDEMbt5leovI/0s5kOXIk3c6vcq3XggkOOByATFcLxjwwgvO0gZFJJuZ5xtPri5ZJNys6jLRq
LWrTVZ2eQLg73P//nO+YCzViqHLi1LzqaP0msG08Gy9y0Fpz2mwcHTz6s9rcDt8MOS3cQmHa0Q/d
ycEt9WDZmd6y52SX+dEqy+j/cDtpZX3QgVvbpFAnk35jxd2JRbixRYzm4bYz+XSiDc+a7sWmtzjV
2SpJo1snaW7C+k2fYshSWTPDzvo7JhDPavPDYDK5SoozJA98RZ7/wv10T9UD5ZEp3o2m+QDF/ksI
49Gs8T+g0oFWxk991WC7v4o5l8uArTmyiDlITzOpnBXpdO9oktvOsIySYcUkWfn2eAO6Yu7z+HCQ
vLec36PtUjijgfFsu+POEu6HmihN6/l0Z1fGnu8fvW4EuxpsWaf8qH08+VqyjOEOT3AtmsR8RQj7
IlyCBzTF2XfCS16tNOKB8Jyzl0YP9oRwXWXmOg2L+dg0x1ZGr1Wp5pFlw96O+wXcgEMvzTsLp0Ge
+vOak1BkpL+7wnJYbIhdYiPYmkb8IpEEk7a8Qnm/wR+wgo6F03NaG5r9EevulY+KhQIuMEbB9cc2
Y6iMwc6n+V1M7kudjPdJnj8HeAEHEN8U5TFHZIjKzH3G14TTwY2KncVJ7gfBeTWawaLpf7WwCZ3R
fUyS5C2V2XqC6WJ35Bxw6Y60Yimo/oJY3VpejZgRPwZCATn90tO3uH6PIDHSsoPPTUZ0DpW2vWs5
p1GCWAQVgW3M+hZJmRHccR+dW7LYdgNbJwxKzihbshx+4TbdJSifDK52jmmvAuI0zECucmKXsF5s
gtLcgKfhzoOBCHlCV5eztg83rbDZjRiqRsELOLKrvD1U9OM4pEut6ve2bWAtbInXSE+NEzggS0Qa
6zHnnA5sFLLFYhJiY8VwqYd/wrfydzdiP3cy70p3mtcxorQS8NVrgEJP9GkByQ1hv05wxTq1gSTK
vuGkuk+8ZgE2edulFOnosTWch0VDj8e154NL44WsQzrk6bKJ05ND6NBgJdAAT/AUzG4DwIPV7U3U
lLVzOiR411Dg3lRjQk8i7cB9RTj+OAXUmmOKeDj9s+lhKFIK6lDJffUrgdIE/nqnDeMdqDAUTsjs
MRb5Om3dEWO+AFdIzj1lTdUxVQEJlgojs/erIVgjStKdNKNl1JhLDVmhKL1jUdYHrYkei1zbeUOw
yM3oRQOGmLAMuPCdjJTtMnLSR1pZHGSKKwem2zjJRTSMz6E0wFfEs94sUc0nR6QtcyVwshkjztMx
JPrT3Ponnhtgao6lDsKefKkKOS+tG8f+NYBx9l192WEpTUPKpFjOwjDbR1SmbI+LjsMJLNwX1SML
DWnnV1d2mEDQJQFPkD6NuPLJBPF3UllSx3Owoo5TgYgCrbMdLPtqwBgNds0IwkVM4wOC5LpDNEMG
18006IgB0xk6jeCK3z6ZGeY7TVwcGXwjc1SHHWK1tFC0W9C5R5zOaA325SbqwYrZxsp1UZSdAjk0
qk2R9Uj2FeIBXG7GLyraJLYn61pFRw0paFNclcEbBwvQi82BhHHmw7DSS9yBkMk63Gy1zs2vyyNk
SwGJBfWOQoHzECcJEvRReyHOaO8CPUCJcT2CBW09D4WrxeBUSW7ZOp50VSGUdT8j01xmWQNlRUDl
Fu5u5HLCoXHtdOVjErtrpU+rseh3oHDTqzFJoItYvA2HHahVp04ixbYOUJMhk1mi2Rt6UOyTA6Kv
Ytr1BcILwDn5XJf5vUzZlZBbHMM42xSszzil9x2ZH9zU10YSbESC0jRokcchAxI4jpxyqyUuvxAn
CJMEE7BjeCOnfTpRVpiKtetpc6O2noEhRuiZsmuPr7GGmQeN2a1WmkR4v56QdrHZLusabXSI491j
TkzpusnDVd+BlKI7ZVETCCr6r4iRpom8BCaA5XAhcRNAHP5cBNOrBhjZKpqjqBLQhinNenuhrLdW
97f9YBzdpJ0PvrgWJpzTwJjRQkJ7kezwl61qq1tKK1+Z+q/MUds+qBYi0W4Ks79WyrkaO3nbuu6e
Vh6JN9lqjGzMC6xtf2nq06bJYFniVRgNb24rVbOL3JLbsMhFeCO0cWlj9w9GCl+lotKRsleYWMMV
9x8Be4V+8B5rB43dbqQ70szLake1am6F46LhVhEEbMdYQUxvvENfu4tMPn35TK+jg+fjd45j0Cw9
IR7IiCxLViDKh9k0WofAyG6D8vSNzZeOSq5RJt9EINV9EE9jlh7zaNpkHE1i/7VvEJUb1cxwYfOa
wPHx6vcyhnEDHi2b19W+Sr2lNdw3FpAWraODzAJPsg2TGt5s9sDVaClirlb7qCRbovTWSDEXerat
/eE+T6adhmVxbCkrKqixCDN0tCB1OT0hUNpUISWVTtyQL8arw3nc9tcml+vI2yoq5hPetLqf1rTx
7/oGOtHYHVNuUrhpjq2xaSIFJemtodPetgByeyr0YfnZcpauC8EMdPYu2RD0nrmN9KsC7bBAnpZj
9exzeCS0ozwzXXty2gEomdODWhhIkSP1nImAqiKzfPA2bYBirjod4ThhyOtATxYpdwmv7JhvX2Fz
sG2Kx3KX4FprCpK/AUxxio65rAmT9BKmYwKM8yT7blYNEioDFOTkvybsFQ4wLH9MFuMgV1bbv+mo
tDo+mCWS/d9ZR6FEYHpIh7WR3WnlXZMdXN+dJZl57U/+mlikpYX1qigR+LbD9p9xQxPTqb21AO4W
8jcQE8q88Ts4xa0RlB8BRegqNaAEsDXg+6nxovgoRnwYST7VHVy4c1GDnOdDdMLxm328IHdp2dcP
sN/56ShZVIm+7HP9s9TLt6RXOMyo/lLM7JZFbBypg0LV8LVPPUqgSEOkETLiHt09QfiE2zoJMmjC
4i6s+zcmCzVfs/EWg9kujLYCwFQ/+67xy1DjrlbxgQbWEy1AB21+TTF74nuUcIfAolVIe1XjPJV2
Msd/xWuuTtwXtIGpwNTLXjQpZ5Uk2LPsIb7H6f9sVqdAJMS1pAxiJ9L8jRWoR+r6z80YuVw227lW
omjvyNaYKBKhuUSKWgWQQcNY3ZU2XX1TcFGVtygVFpl38CFxFS73n5bL8ARIfaS5D66O5SKtYheW
JCSgMF7pMvydYzg1zfJ1pJXJFCse8C2Ab5ED78OLM0yUiH70pqZ1W00Kq2W2NksPFM+Ij4ot6DV2
JzAMRE5RWGErBTiJDxD4ibLrZ37bay8NXjvSw+hB9dDFLS1Z5dMUvLott9ouHRBvwfZdwLD2YG5R
dCvsJD3kZW/tqdOmL4R7II7tsFeneedsoy5vQK7xiYnyyabY4b3UHsEAIqufAg0hHPdNkhWwb4Lw
TuXaD6NmS9QSQEtOzMfErrWCcpU9XpObcNoCRNai/Wl1cw3Wd1c3BFTkWPozyraxRZGZcAKwsduu
5xrTpdFjpHAvRtG72UDcNVt3L08baVFQ9KhYQXR/XoKwwSTI9Y6OMmXiSWeCGGScTREcydgOSeMM
h08zAxXbp/LeDOJ8KX2Yd6PZI4MfKhrNjdcfhNCH9ViZ4yGPnPg+h1m4UEpHY6e0+ZAOKCDQzrjW
hD7HsfzbvmjiNaSNq7Lhy2F2rySV11epeerR0Flsg5a8j8olwQPTostaa8IM7wX1XhQ0gcR0D2u8
h62YCm/nwDz1tXQbFmBhM4omZb6WTQFilWwbrH2x7txSE0aWZqDMQXqKFA37vkYGW2mU3Out1Jvn
GTuoTCHleKrcYBVklmucn+l9Zlw27RDaJX5Yu0NSKz3vNgE+po/hNVCSZcFXt1U1Ld5ySx3gVzil
nA2DcompsJ4PUuP0YHBc7FoEeM5AskiQe+RXO9aGl91eyUC/TtNTkbVwUQYXv9DF7USQmrTHvHQd
9O19GFKHTJSGdjC9I2nvJqASEwa08lVHChF9r8a663TzPkmphWqyexzzHgFAdjMazrVeptdRUdx0
dYhhvAFp0QyrruK264f3ltHtIZ5jDUQLP5jHVE8fBeSZAtcY4mL8EuNAeTv3xUGnllbacmZPOKXx
d7W2vDbGkk+jdnJ4pA3VeVydIKL4RnvqxSo5E3GFMkqwwym5CzYgiEy6X0IDOu6aFrhBEUcL5rta
D0S4zGHpEiDXIFt1K85SmJ+vyEOMlwoa7soIB/epEigcJ4hqn6VM0ET3jjWuTSXEbZYmS3Z3d+H1
5if7KWgcAB/0ZG6tuDp4LZfbLqewjm2cvqznz6wqxLDf9WqdhWixzWiVeg4R5iZ4oTSh4uMLnecC
UK03GaxSn2+2uarHZAedczG5SKQy5H9rXIggD8fB31s53RGkUiu7qe152pGo0wY7O25vgTIj2iHQ
w6a0YzronnUMkwDDHLpAHr+fShaWzB78vKbwBKIc0EoCSavSKeUhluFXsKwHE9pzXWnWirpjSO4c
VLKSW8pVMXYfKUoxeD42KKH62Qawg6U2xytToFh1T/rEtuBSPXzoU3prTi3BYbWnX1WWvzUaV2EA
Mue2BRckjLtVj4GvBvNZpNU1cX43DcEjtavRdrQ5VGgUgCpdu28N+WEL/7WMNUxjaBwN06SHiByi
9JdOUqLNy578WBzSWgPfRIU0Fe+V3nzJGnaXcfLaoOi+pUiNo2Y8RGU2j2SzrFMEhiTWQyBbA9tC
OqRX11SEZhCEsNDnxgsFt7Xe82KcINs2ms3/LciXg0+KIfViDE1he0uEdD5vaEcsNC+U665oxdIx
5evkYo+ldAU2N9IBXGAsTZgjW7IVEPeYELrw2/YbpLjtNilFheBYGjvYDSO6NNFaTzRLHQ6H01t4
ulJORgp7N6kcugX5FsXLNRFGu5ocpD7JVpGTYaHgCJUR1glamcoQYJqPsQqgXid8zrV8vO10wcEn
9GDDjcv2pDOM3AP455BTX3pDSxfjPaaxyun2hlN1c9UT5plz8OOF+bOqTO67UkcX5Zz+0A79Ul+q
00o06qN2Ymz7RfjZaqAOFSqwbnJOMSZPo2o+Ssops95GQEdHuHWbzyg2Z1Vdq6WUzT4Z6VxwoX5O
ugw1PArQQGUbVKQbxLPOGjguvdLA3Ntsi0Pb43A5KR71CieNLeulO9YPwoClyofzMVP2e+z2N07m
/up0+x580dLW833jnLJAm4849xDyu5g3rQ6NLLX5qy5kzuQYQwvu+S3UxivQDw+DqR5Ji7oW9e/Q
wKwRWN290QA6yGCsoOYa6E3Wa5fENTeAJ6n1yQZLdT+jKLUtDfWiFcFDh83zKk/QMdp2gNY+RYsF
j8S0QZRRoWrRH9fcCfsBupfaJrwbV4UrTCeroZGUy7pDU5EOkCjrtDzHF5WP16J3DtgmqRVMIVk5
clHIpFhhH7yawD5IkxwV38bLpOL8OVZCo3uJbp4G05JDwA1646UaoduJdEPRdpVkik1du206QYMC
Q2REwy1tNm1EBF3PZawrx61fFgIlGaGfSgeuLDtFv9smIy/320/HHj5Ll0KqVW+oVOPzHxCimy2N
yDy0CP2BjUtPAqAMfdiIQ/VVK7WvIqQ/QELDdDVRggKfYO90ENNzNJwwrQqImryFGSFuuPT6tl9o
CrIyyVKbtoX71Wb1VZVXyB/8F5/rmjmFcLvzjDhWN/+QbXBwTAW51KL7xmWTiDNV9RSEI7HwhCpW
bNANoQBIFFAwnnAq02QsxJA2zxpR4u8cUvvdRPSn9ODMY/9U2YPH7/+Vm7V1R05dtEMv2VEtsPmU
4xxrt03QKURMOX7MMmy+mriXL4V9wsa0OI6u+oQLaQM5ZJ6NXOyqKa8XltX5D1XVWkjbseqok2mL
37cL+msiQikupni5hIh3hF5uwBqvShANeiT5OOXbXgCPGuNHXQ9XiY7mbSipBNsbelBbP2orQD3u
Jkd/yZVu50+tsazi5B393oNNJipYcGruKWYiMhDyccQd4vOZFKdjP8KNlS60j8S0HeKHxaLrhgfT
jXSkN0BRhRSsOBpGUy/fNAc1qZmfynWZQWbNdAMe49Ny7Fun6T7GU8vDQofnGKS+iSmEi9SSQdMF
NyrPX9AeI7drMrLZo2RW1lqJF9DTkFMTvFZmWGC1iDtXiJMXzW6MbpY4Gk3+Tvx8EZRESdWDvW9q
FyX36XNZHA1nXKJEXzs+1LCmodCoZLlNlPzUjfyecLOnweYQWgIctWXX3dolPhiRGkQWqC8kWSeE
OCJEaVF3GIdxImWKOFhLICUxRhXPmkyAX2yaL5bDjWVUdzLX9ny7IEEoOj5UNpZNAjMiJR0kpGvc
y+TRbD2NtOFULUXebApwRNgu0pz6Wf2QZ9ovt+LvMBoVqmUoLLLkaObn/ra2/VvUAXuhGQ9SK0iz
8Ze1pYDKjdX14Jq3SVqjkQ9sPuc+cQuTgw4l7wU7Q/ZCl3eaBYILT5RtKcs+YIXcjdMwN3RzNyTF
tnbddiHU6K/6AmlIJGjXIJcwiIRIUq/aYwP3rhLhHP0WAWuANLwnRSzqd53QHybO2eS2uFREjQI6
NyD0wUILwQH3XbkRUmKH1jjA0IygiPAjdqko2x0V33JE7h/qyJ7GFPZANVowcImBmHPZKxbtBKCB
2swtIccPdjz0kICCRd0PM2JVlxHOrE7RuCAPODcgu2bbQurbSS8WxMGPKCMTUGORdyMlXd7BXwex
tm9i/97GUVcAB8v0EwgfpFEGVUK3ZxgwMX7IeTVUc2lzumKmNdRap6Bb5036bFHf6cdgGwc4u9p7
9K7z1PLnY5XNhQ0FzqDMi6o+0sZ5jZ/ZQ5p6RauIfLHsDvr3BAI9f9HkY1g18yDghYy1sXXosVTE
EPA+hlvu0nOdww+JQiuZ5nOW2LxFWG+uMk4rOSgwEE3shU8kAOwKQhXpVu1PFsKe0Kh86kDPFoAJ
PYxnBt1Q1Bep9ctJLVAUUES5Rrl4QiNDv9ZbCsCcOCarpM5cHUPsfxzqFoKs56Yj6VWku7Hf5XK8
HkW5LqS3McRvsq8XLIcl+ZV8/SmCgQewAxDSGFO09J1O2bLOnHkL2it0Hgj6WA2KXhvydDsanuj0
7lU3cPAxOPknr1FOlbGVi86X85p4uSjo7gFSHVTPV92WG5n9KgOJ2cO7lu0x4NVYIZ5aNS+JMcvt
dFeUwVJxCm4K67anWRskKCNU4b+qnLidoHxvS2/vOEhh9QhQotvelNN7YzgHgVa2iu4D/alv/U1c
DKSTcW93Th1nom5DbmH1KUUkngVM+gLDVuENe8Byyw5Vnf4KQX6n1cQCgmUJHWfWZvImnh7BtLOz
l4zWrlz6JhYdO/JDDJBlE9s2/val6G/08sswaKxYrx7pS1WZPhvFR6QFG2OIFyicBgNtVfCpNRuh
TctqvOnhEeiTMRcUc6icLU/K56B+k1gLhHgZmXmGKa8BiN/2VbPziaLx81f8u1dZfp+DOLaLcumj
NKJQoPX2LJ9AVlvRftCvVX2dquGtI5ZQjZBaHLqZjrYJ8bYUDu7GSb9H7bfiyLqEOAMYknIv09Us
rGdso2P+ELUfJdKmYsxeA5KUJEGMmQU+rfkdag/CdDYunwGaLlx3d36M1z65Vs49d+yrBFpNx58F
KJX0j2htdM5DNlD70tt7EjMJ3E43nL5xEhfXrsQpYlG87b4iBM4nEkZn6Gsh6nklkk3tYDOrY/zx
PuVFq5gJ9M588ykcBUAMQXBj9G/gOBBN6YxPZFytAy+AfZzOPO1RJROZ1Pj9s5cBIAFO2opOp0Lz
0eP+yWnaBfG7398QF/IQ5yRwpQmGVA8aUHQn6muCsBdFpDaVwpDixgkNxWmmCtoUXBYC/GaTbkEG
m64IzEZRyqy1EHTT4Q0juBHc6ULbuodD8eafLPXHluauh15NZeA98ZcVNfR4yIn0h7nJ4+DHADtw
EsrrCp6Yfc0dfJ63BCfm1Esr83ji/XUZ/EGTs6tV4vcBetfExnMWpL/KSjVoxuInxypXhaBhRt0C
Q45u4bxNf9eNc5PzUwP6WAlCLVxLXRv6VzO2S3Tf1CmAjETwyGyffTe+gTm1LTq+Xc6YvrBbX0m3
WfSUHsbKeaqhkVTeLg4n96YbvUNYk9qeavKznvTNUBuYwgfzxW2aLUGbjOrdVIO3lal+NALEEgLD
r++thybiZqdu7MZFMJMdkyB9t3S+9A14Gr7jgBbKpESWy0Xfiak7l1X2Urn5WzuxKEoXbY3uHq04
OTinhzQqbr8oApAE1Ea0sCNkdhqC80xSF8cn1q5bM7yxyGh3tHTX9vpm0su5Zka3fUZCcgZA3Yt2
Zj1QuAIbTrwhkkfd2TgC2YrID30e3QZEuicTtPIA9qZf38YE5yQuhWxL3iBl3w+htQuAkW/SE+2l
i1Ex9uNvM4IJfqL+r4KoSXCScRDuc4eSflAg08aGnHv3fhg/IHktGbO/H4W8zhCmJEa57WJvD/Xg
DY/yozOc7IUDhO1KeV91z5kuM6JsZ7cUt4a8ykFvVBvKlIhPa5r9BQrXlvag7pSfuU1apzbt2L/n
AfnufKF3nEUFVZKOXqyzH5H9to2210PDXNSd/zvvUA5kprOqMu/TG6pHCGbXuZTIGQ3taKQ+p6Ry
Yu0E73ZBtzk9Ae7s3nrH8YeM8SRs1eGbUxA8WJl+gxX3xXanu474BtSA+FgdDhv8Nd0rYiv5+xfh
lsvAe2swSpp/RCXxmnqOsyMd3U1A9hGi9ITUGgdlT2A/xjhMZgrh16IiV3XmV+UhQ5tiQ/R0ZPzp
FM57CD2coli47Ef6XB6XEohEboeAIyhmiBVWdjR+VSg0Bsg4ZKTR5I+ltw6E+V735jOQAnLQmmAL
w5OyhQaUrrGe+eFJCWyrp7RVaxpam7GWGx89SBGwxaEW5rOZWu/CN5/Jgq9mJp9ZzGr+DPDRcrKh
rjN5jyIvNwkR4DIf7ZlPk8Mczde2zABnt8ciLbbVNNFq8avbIUnvTQ2uQUA/006HpUv0ROpPKYxJ
qk2FnNb90C5spS0z4LVAOEiN79xHvzOOTeETUwr7WzrtqykHasiW+yBPkpACmIphhrdGq98pkmJb
f1rEPWJJo0A1HSqL67pZfOhDdrQQP6O9p66Zpu+8xWPgjWBK7Qe0bgs0vr9EEHwhbdjLPPiCrbDy
RIvzMefa7oAD1Oj8oKWEMkC3eqiSPfITbZY4AAoj/UNJVWwcKFQULoEUUu191yWAB4A/+GXJWy+c
rL8iaDm8wndnkdGQs3s6DlZDnQhJd5snHkKnoEOgJheGIX83bb7TpwIFrTK2GmFdnT/yU8iHDqYR
1H6IaB3Ym/AUYfAW5k9+Jprr0it/RwUlVUFaPf7QNqSk0WBG4sJQwl3MSmOpRPsr5NDul+Ehj/1H
wh6eSwViWecUS6rti2p4IZWJgDhMGkWtLdjomGkgBNqYSoP0zenlltHgc9BZiOo0PiGdb2WC1Wi0
EAH84z/++//6n7+G/+F/5TckSPh59h+kRt4QEdfU//kPYf7jP4r/8z9vPv/zHxTBlaNMS7qSwg/J
lqbNv//1fhdm/um//m+RwKxTKtM+0ryYgcKbkRlDcR7Q3lU/NxcjM333w5DihyGdvw4p6NokPdK3
Y7IJ19k94sarcWkuyEFcRqvvx5IXhpLCNC1XKGVY7unp/3i6VE0k/BSaOhaod6iMwaM6fj+CdXEE
BRBLSF131elh/xiBsLbGK53EPtZA/ytqlP0ULe3x8d8YxdQtE7+HJaWp/joKA8Sy0nrnOCQ+DJrh
yavDpzRrf3hdFx/mj2HOJgPfJSfp6fGzc3OkoJbcnRD+rLvvn0ZcmgFQBkx+Gd1RtnH20vyOBV3V
rX2E4bgZ36K5NuNItyg/jfVPM+DSI9mW4qzCJHdN9+zNxVJAtpehzcGQlIUhCKNbV1CL9WkvLn94
rItj2cw3JYUrjPNfqaKFnzTw5o5TESDcbCKEF7SEBFdJn2i/zyGK02dbz8ItcK5wmMeFFb56ZTu0
+J5GWAediNP0dDczd0gyvHrWAlLPf/iRL60Jrk//72959iPbnN3itLPVMax6f+PQSV90UFNvf3gZ
pxd7vrE4QrimIfidDefsN1Z2wdVBw+FIB3ecUVVib4m/qtdpB1aeWKqVP0PEM49m34976TdA7G4q
R+iWUNL960rJoqGpQDmr40lZXcvbvEkWGVbb70cR+qWnM1zUkbrOOMbpJf+x7GU82nkzVuoIyRLW
3hh86fXXFy3vvVfqqzCqrKs6Db7CHiT390Ofdsez92oLthsAhqZw2MDPRjYjffB1YQMfLJc6X3em
FvHszc7j6jrB16TB8vD9kBdmjC0ckz+UvcHWjdM7/+Nh7SgKfDsbbEQiN5X94JEy+/83wNkiPWX8
IT0abZyJ5rJCw+X13ub7IYRx6b05roPny+Izd75Rk6foFYpr/RG948qcR8TszeSc4uCyuJaH8e77
4S7+Sn+Mdvrb/PHKxsr3sTAxGp3n2angbhj6wmyAv1rv4KaJffn8fsDTqj2fFgZ7nKMr2+aFnU0L
YN90e6vCPsaIqKB8ePM4oRQ1QcCc9BWijx/W94V1Zv853tnyti0v7pSK6oOH1d6ftjXNF1cevn+o
S4M40rVcZZCLLMXZVtUYOd1PUSqCH6AGJusK6hKnlR9W1D//mPN3Rw0Bm5d0bRxFZ4s5CGpOVqOv
OANNAJOuxEuKcmoWvnmf/p4wsDuTQKWrgCvVyln8/Sf8c+izpVVFpivZQKsDsheCHWKT1kYm9KUl
idL7fqgLGzLbBqc8qvHMzPNVnHZK10UVqaMKXnxCo/ntOARepTirvh/o0ub4l5HOlnOhY4/sglI7
pPQapqZ/KIv3wOiXmGBXriNx6LdzJ7bmfagtfxj6NO3+5af84yHPZgx6fJpeEz9ltEnvwl00P50u
23n6CQlj9f1YlyYnU9OiEkwSLB+6vy7xzimL0vANC7LVcFANQnvdak4JPOMP7/PC9kuDSbIBO67F
Rnx2Xs5R9g91r1nHKtS5nweQVLK/f4qFSWGQdInfV5rybPcojNhRjiORKfBBCSB4myXq8O6HhXbx
QWyXLUrattDts3lhYaQl2jW1jjj23iD0PbpRff+3fxQe5L+GOPv9yzrwu2pQgLtw+tM1pGYVGc9/
fwzuSnwMqaAr8/z3UGlsxrGKrWNcgD5vxs+ElgoZhz/cky6sV85P/zXM2UkGbV2fB1qsjhCad5rV
32OGptfgnSpjf38qO8Lg+ufwPIKE1L9O5am1ektpPBGQ/D0qKcqzOSyUzLD/jRnw50BnawY4tE5v
07SOOZWLtAbsFI8/bAGXJtmfQ5xt5qUOdLWz8/rgZo771oO78Ld5TMD5D+/s0oHiLy/tbOuOafr1
0zix/q+6eX2glLjQj2JG23SdXTs/7AGX9lRGk/KfB3fXsc4mttm0taMlYXpQMczsUCwzwuwLp79G
e71uNaKZzOm6IPaLqIgf3qi4/EptV+jMR8c4/3J4lSr0oC/tY7uV237FDSU8gGheWLNgQX0/ug5W
djj/fpFdOEBxwpW2Y+gWR4Dz4xoFJrOrkaYeIlN/jcmB74jkMVVxA1/vRR+0e70BPvz9mBdXnOkY
gpMAWiHzbBlokTF0hbKbg0UHIK0bkLVYN+YdEqcPKpfmD8OdfrKzbxWVYceiLmGZzr9c6jNRVpNI
gAxG04F6zKJqv6wxXNqDh3f17ftHu/Cx4lYkeI+uASVHP1sVoGKtSuUOzbXc30tSExG50Pkc01z9
sC4uvkQu9/xsHNoY7K97iYRD6PMI1tGGKt7TMA8qVDERgCRa9v/GQ9mGxYHX1m39nyv0j0M2vR8F
noKl3gUeTSXnE6ryTimE9N+PIy6+vT8GOtu2+oE82Nobq0PyMiz9NbYcbx7xS3GRHZ4qVNYL3Drk
/fyw6C+tAUlNyXL5hyb12Zof4BR23Vibx4jGlNE7UMTwHBkcaQCVKVVcId/44VEvzck/hzw7a7jp
JJF1cR5tZehejar4rSX2dTn0D33Uvjnd9PT9q734iPyA1CBdV1jW2Zst6BhGtUZChGaQyAmaOix8
YiD9jQ+ho/MnFBL14vshL/2YkmOwy2HKcN3z4lOZJz3avNY8Gie2QPkGLhx+QbL+d0aRPJcllWOc
f1JFmYa9P/bWEe/ao4rMW5TiqBayf2MJSOrf/3eYs/eXe36DNgKmTyvwG4ezILz21U8b1emkcb5R
SVtYuk2d2NKNs0mBpaSJndqRR+Fsh2HYt8BDNQ+6A+5zXQtJfS6/Jnie37/Bi1Pxj1HPzj9u7cWq
UmF97E/drEHL7pAtr+s+fDbxN7nk//z98Swuz+JUCkc8e7b7G9HocD/yq0PHJazT9+aIIvvk5OmO
tfnTQejSw7HtGxRTLBSY9tnvFpSEtuOJLQ9WSsc1cWPjwQnjEKV5GgLNgjZLA3Bq/Pvvn/HS3Fcu
lWruf9StnLNzPlS3hEBYRx2dAZlL5t/zxHeO7/7+fpjT1+R8wtimQRnU0pVO2fWv34AxZw7VZmQf
tclaB3l4ExE69f0Qlz4zDt9px+HQqjvnpQFSU/U0K3PFZ2bZYNMQ2TS3JugrYOC/H+nSO+MRbNuy
hK1cdXrYP74ycMFl3/uc84BVkqeZQ/xQVb1CJfJTM+bSa3MhbHBDZy/8lxloh0g/bK2zjq1Dq78O
kDQn5Jf8sP9davm4BicByTGZUeTZciZwG1SFaixYbXARShlhuq/blOhXEdz1+ilphaBFfG8T5uXa
oi2V9t688yZvpXKdMCY82vvv3/GFJ6dQbCoDALticpyt9boll3CaEs7SJQnHEaa8yflhO7k0hDzN
RgONInXbs5/Rtnrb1noluXwaX6DdvnpJJuP3j3FhqrisLctwTM5a/3KPMkg0JgZLymNh+19gIB7M
nBZapr1+P8zFR7GFaVsOc1+IsyNWbRE/W02JPI6AjPtRHDI0SN8PcfFJQE6Rr2LpgrLRXyc9rbLB
wTIrj9SaH5v/Tdp59cqtHFv4FxFgDq+TZydqb2W9EEeJOWf++vu1DNwzwyGGkG0bxwYEq6ab1dXV
VavW0qJ36ign8MamKx/+9mrhi+s2AZdE2GDzru0kpmUyHpZrLsTSP9OKYd0sNh5zFWoIQ1K/GlZw
ip0O4Qnpy/0F3sYPR6YMxoXGMXBuatq2IhFdTC7OInySy0dQE0+oKzAH/veRnr/dJMtX8DrS/Zlr
Nw64SWA2DK6XryZiiLHxMoJ0yD5XTPbeX9PtpYIpYNzkUzyZbmrAYDrQAzNDzdXAHk0pg2bJ96D8
EbRwj2cr+c2tD17bmtV/PdWZ+lrDlt5MP4fKPAzB9OH+cpZMcFkpOgmwJlvz3DApPSNjUE1znfG3
HH6nQrq7b2DJ+SyCjc5DhTMrz9bgpwrMSKZfv/QVSQzgES/5kWkMRbW7EoWfwPukrrWnltZEFgUL
Cq5AR2WWZGiaJMcV8deNGgkI5Zva/r6/piUDRB+dbibrUuWZu7XAM0Oj6pijyqeIua/8l834/n0b
t8GBUgClL8VwqEjc5LaIR6bMxZS6a0X52YZJqEE7B2KjlSt+2Qwv0z/l6ptOF9ouVRg3PpeCzKAv
jAWqDdqnU1dOzUIhRyznXzszN1D70nCinvQWoomdsquPwwm6hI1zzHfS17WC/8IZxZit24CMqbjN
ayl22DcG41TVizOmjNSG8XMDIdYYw8Rm5km3kwrp7f7XEtf5dTImlvevxVkoH0zKF4NeVS8h7K5U
h7YjLD1wk2WDJBjHGKFeqTUshFZF5uDKEGzSGtVm2V8WyzGQ07Z6qUmaSrv+IckWw9wgarvG/v73
i1OYFFAM1RLtm9l5yq0RLWarqdzc9Hcqg8nnAXouKLb1I2BBAIEoxez0Ol2pzS6cMuKSDqwAgT5D
U2enDOK2UKpbCgJTbOYTGsyoZh4kyYcA+P76Fs6Apuqsj4zFoggg/vwi+TTBUcZO3Oluov8M5XTT
QDKmOSuX8NIJ0FRD14hIhNmbXv0QlZ4iSUw8Ou+rs3YaTum2PaBCu+2e/V27ct4WlkQPGYwEqCKC
hyVOyMWSYiMuE6S7JndAh+4xaSdQ7ImmPPWRFa0E+AVTZEjke7ala9yMs5PdFkqtjDmSzVUwdRLI
1Vg5JiVF7g3zsvFa+XDRGsZ02WC2+GYXW3kEgyozwVcO6Lj/Yf6BtBCisPsusRBBKAepAJqomcBf
O9s/Jzdb+NMY1Y8Kf6uMn+hCbRh0kaOvjf73EfjKlAgtF5/KCwc0jLVEdRPtXdgcUf8K+g//xWps
Clw8bRQcfGYCoqY6LrgoXSmHuoapa7h8tlOhFD8Hs0HbPvBHBW4tqIvClTN887loQcmOLGwCEILj
/XpxfhB2VNd0xQ1wjVKTT6lf79N85QDfBEO8DhwKNWzgE446zzFSuZScQpZkN876Y5vb7y3oZXK9
EISfxcqKbmyZ7KNjMkZKyn57jMsgqFCdHRQXXsWzXCQAo33wR/9YaIjc/2oL8c8hKNkUJ2Xx3Wbx
LzADo7CtFkutfR4Lda8n+oqb33weFmOxY/BpUbBQ/rxiL3wPsfq+RzZCgQ9Pdp4dnjoMM0Zl+eir
Uvf3twhUC6zF4OQ4ZE3XrhB0WtRHSa24EEyjucWUmcWM2gYqkGck7z4xp/klqaCcvL+Jiysks+UB
AgiOt9y11TG3Nb/qK8UtGLCgEgkvVWdrjM4ynHDfkiqu3FkOICo+NHdloF+E+GtTTgsdxqB5sssY
ZglDt+pD0iB1ScIENuMv0qHN8jxklsUoJ2ZcehSR7LDMgndorlrZw2iVKmI7cWtACq6gFHCMJb19
ryoQ1R8suAanB7NuoyfeWqn8aHdZPoJ+U2B+CT0/Z9y1gnmq3Y9lBj3i/aXd+LzFIeaCVP/gRG4w
d7AJKeFk5orbDSmjHdop96p/cgSKBlQ9/jdTs8Ar257j02FQGEP4J3NgmYxs9HpPhv37vp2bwyWW
JJ7dJn5hcsiuPxZ0U3URtKHiUvbSz5aXJmcmrdegEjcbx/mC2M0CVKBzlcyPMMBm+JEDjrAVfXR4
K2baNw9uuVH/2w8k7HB+ualUmfblLBvU9LK0grxR3CxrH/zAQ0QDnUhngJXOW4m1SwfK1gWQhzVB
3y7+/CJk9AZZp2JxjO3Shz36oTTfEoTT73+dBfCqWNC/VsTGXlixhzIdGg8rou+LYPAvATGxjtk+
+rYGMbn5RniCIeuqeCzgEvPSo4qkZo3AOZeHUUCyg+zwtpHjr2MfNszbNeX+/tJu3sPCHLUrULJY
vEGBjH7SVl6UyW7UQT1vZdbzWAOQGzvnVKbVa2j7/8imlj80if923/LSQv+08Gi8WnR9Z/dJFI5B
HGrG6Hpp/kNnGiKSE/TXZbi+GI67b2vpeF3Ymh+vmDa747XO6MaV/Thq2S8i9N86IhtJfc6mV845
vnmER0XSItakjK48uXLwc0JlzzrcX8UtIAAbNv1x0T+mQjL3DbnoxjiIZGwU71oxFWf+rOQfWs/s
omDrSaFXql4TqfwvguCl2dkZSzTAAFU0je7kpdH30QwBcPextB/QPiYLKPPXlXXepLtinSaxkJI4
WNv5a3JklDov+xHK2J28zd4xdg5Ab5ccYJo+x8qu/1LUG3TT3eSXn6+sdclTLk2LP7846XFRl503
sMU5wude9NHI/wtXdDjYOD2h+AbZVZtGHdVWOtLEiBOmCTPnC/zy1eeVLbyJiwCG6WyBaOC9gLvM
LpQxNFs/S7TebX7ID/aDI2BxzwxEdvSvEUFzeUckx7+uIM+Mzt5edFPGPInH3vXQChiZ6GzNn+Ab
16Lx2trU629UIoalVylmwG3Cke4dmV98lSGB++ydUHXYTh+zYZNs11Z3i4mZLW92rUUBc2qjNPUu
LCXTl+6p+qnvy2N4DF4Q+iRMb9eh7X96WldZ3MzmzB8hj23yMpR7t9rlnxiU8n63R+UzMI7oe/AJ
dtoX61P3sfmYfHQ+3Peg203mQeHYDo92nmrc5tebXMAEZLcd0FG4hbFmOvu+qdHS0NZ6vgs30H/6
ksBhKHfMawNebshN6LTSi5k+phxsBAIfQns6+0IxMuvODWzlqOit1D8WQsyV1VkinhfgEqouq19i
pjq9iSlsSBsVqYFt/cXhUXp/M2+rLZQ/iGO04FTRKJp3opJB7zyQFAYY1eJDcehOAqFqPdAa2NFr
W0m/Fj6dCt5S5fuBUoXh5PrTBWEMq2CWja5T59pTnVTT42RV4/vA8qvj/YUtfjwe1Q7NHFk0jq5N
oQIUSR6DdC7yQ8abXdrB0+gk0rGXy/AchND6G5b3qzfU7ChlZvPpvvWFYK2SEGv4J7UEot21daWA
q2CU9ME1tWgrQ5nRmMn5vonFvbwwcXP+wtaWJQOKptY4+T50zpYMBXO1v29mbSWzfVSZ5syoKyIf
G+qfx7E+SEm/4vG3iCbhgxdLmblFbFd5LUXslqh5M07+gBBYfrR3w3bcgetDX6U7rJW+l9dF28Pg
P46sz7ZPj4sefTV1QMh3+GLANohc5UritZQVkW4p5HfcqAbkttdeIPdezVvERuZMVveeGbhtGDwj
y/4FzZYfXuZUkALoX1rYMqAl+a82VWAzudEVldLwtfEm1mzJ8fCPei//BvkGtyHl9Q/Gq7JVN2mw
oUn2C3bJ3X13WY4nF2Zn++r7jek0Cf7Sb+0jLE2/gl2z6Q88gX+tV2+FY1zfQbJADdAYZommfgMk
LMzRcXLA6F6ASo6cnlAkSeHTMcavve9Vz/fXtnTiBMTaBBwgwCSzozB6kldXuTy4KE/A/tSdwEvu
YOJeCclLi3JI2PEb8fXmlZgqrtAFmEBihtZg/SpUU64fdKak04PWSVGylwcjUf46MF8XBmeJi8Gv
aJKYV37cJe+8WPlYG8OTF/59MLk2M/PJwSbtbHMqPx2aO88aA/WngXmTtXMn/pqZWwD2VG3DNIFO
GfLsCpVGH43zLBtchEng37e0vik/N1A1mZukUAZjF2qmILswnEDdNLUCCV4CJlZ6rCFEUE+xXyfq
XjbDXPkBsBGA0n0/WvjAXEl8XQi9xaNstgtZrSI7E3mdq+YQ6yBNmhrNY6M+x22/8lkXghz6nKIr
RCNeI7O/jgHS1FWxHjmtq4bwRKVQve66JFRO99ezcC6Y0qAuCnZY5zDOwveYMtMaZLDi8JI1LEaG
8gLtH7iKim2MAFe6EmKWto+1cK8TPBlHmi0qVHtY9hq5ZfrEQ8e2ADO0SeLAPvVJLe98Gcap++v7
A2G59qfrJ8vs4MfeMI6tz5Olf8hfOtc4TZvhhHic0h7CLaKy+3SXBQ82WL2VULBsmfuDshUzj+Yc
WFboTZCO3tC78quGZsq79hjsOmsDq+M7+R16wG/DEQFS1/iwsmKxh7MVizAHDEYUYDhD144TpUhc
pXrZu91BOzRuBCXSSUzKiqUGA5u+v2/wNullevTC3syFtDIbdApMrNMO4fZXJPeP1pAklCgLWCAN
tbVWTP5pbl+vUSZK8JRXTZO4Mz+GwIlpZxrcztkTlDYvlqscGJD+Vh6dPVqNG2kPYQv/VnfQD8S7
+Gt3hCDysfj7qTt6xZe/Y3ZjxpKhkRs4g6sWn1D60vwv3VqXTr3d32sbs+/Zw63vs49MIh2BLARb
6fN0Mt7QsDzIH5XP4Ad3cPx9MT6hTPmGnuOB/MD4GDwgkj5u2se1puvC21H8HMCFNqhMMbh07V5N
C/GJV7H1k783j+jz7AKYkVFj2jQn2HenvboJ38lsvLMr1mLiUrZ5ZXwWP6zR9NqoxTh49fR7cxAp
Z/kNQgtpU3+F0GhvfILNcy0xEjs89zYxeS5bXEu3/di4h1/Unnguk6psFfqxPeyxI1LB9w/SQikA
pANgPMYABQnEfOQcRraxmaqk50tDPtp/Kt/E5oqza/tMuUNUuDrlvhCQoYIgiWaig8eWPXPgPh1r
qt3cZ4rSIfbUqNq5cHL2Vwky9PGMeOXlI/6+2VaKniJYKZAd4p6/9h6F9lAFsxHhGBw2PMZjWaOJ
0Df+WtwXbjg3BAyBoikPZOsGO1K2AM0nvWyp9lkbhLGO9lmHiGQ8V8e14vqCewjEw/+bmu2hmkOF
EypF6yrOtykq9mbyBJXhypv4FmxryVdWZmEAcv64t6Oqdf1P6gNSWY/5R/udDXHVW/k13EEH/f2+
Ny6EHZjjoZ+g+mzdQlDbdIKABD0UV0KAfAMnhr1JC3RHulbbw+WrbtTO0nf3bS54I+AR0hGq9yb4
h9lOdsg4+U6fko341TvqnLsoTp6D2DkaMCTeN7Xw0Xh6AG0UE1OUTmeRJE4xk9FLdCPTfkr83twH
eq4zXzQFm/uWFjaSGgbNYIV8kS7t7CWZTKiNFwkbGVrlUYnDY2VYP1o1/ZUX/bmHZ+m+ObFHM8cn
SMmiTQaoDpjy9Qlj9iDLHMlsXOS0rPoVUsuV9SzdAJcW/jydL6rZil1CseZgQTD9TDtlEx3Mc/46
ffZ23sF2vU1/1j87X/M1yOPSJzNNgGAk4OKjiY2+sJsYaaYjtUrHAPZfZ/hkEY1l7Z/727dghISC
cQADghyaV7NjNuoA6yYQ6i/K2NYbyKuqTdJE3xOPwvP/ZmmWN6n54Adq05fMyiKM/GjY3q7nbrlv
ZMH5rpYz27OqQd3HM738xUqq77UDl2OHVNPJmMLvWlY/MaoyrvjfUhVBpGQqXDkExZuqpFWV6ANo
Ve9qQ7zVH9R9dPD1jbU3YuQxKQkVx7WzvODyUEiQkvDJDMBMs51MmOKs4jHX3bIrBK3wpAendkrb
FddYCsH0Pmge4R3QyM8xdL5nNAhYGN5LoTOKKDeGveFFts8GdWf49t4O4fDqlbOkOicfxBFqo4cy
TQ9j3Px9NYMfQmmbHWYKYV4fmkYlLbIwL1+UyvyqatJrkSrHImpWHrtLZ4FqCagmEOxU+cS+Xxy4
UqbO5hWF7vJI7ba1Y5rbaurhfi2NtSC59AnZUA1xbxscvzEPx1kqj4Fdli/DWG+M4NX6awQaLzHB
yEEPXFDtmLNzrZM56krMsJ7fv03ya2QdhvBvSUbEY0+Q6VggjTRl7obZVNt2HU8a5dZUOYlMctvj
LY9eZtUrsWPhoqSJL9tUx7lQgJ9df5nKyKYkZSbEHXJ5K9sfG5j3J5tukbf2YURCNrtOrizN0v0a
3vShHwrNlSt/gnwuiA4TMzUHLfKkQwUp9re2He0PwySvsWAteZ8FH5pGT1oRRbXrNaqhHWhZxBcb
DIRhvHIbIGg+rU2YLR5qJtKpkgl4583EEHTWOhOqzB+gTH40t/Xr8Giem81E/Tr8MT5KK7XdpS8H
p4muUm3h8Tofv0edyEAJO9LcEJ5oCWLOOvqWxm9p1+zvR/6F+gPvFYe5OYupB1B8s0SAGTSUmWME
csfX9J/w1B/LZ8oPtbGdjugbHYejepIfdUgds7V3jDisM58RzWiBVRT0WXPL0ajWqWpJCihg+6jS
zZS2kMx+QONhG+7Wgv8tjAZEy4U1bXYWWrXT6rzBWpy+L+L4ZLbI3VSUrpFRt4cvoR5sqgwP6oZd
qK8N5SgL5+PK+ux8ZGXs6E3mq274234dfytP5Wv8zXmT/omfCJTH4q17a379bk9rydDS52WkBXJ7
naySSs/sZq8bC7YNk2UXX/RXx01faGq6BRRKr/p5epClh/GMDvk7ZeUBt3Aqr8zOHnB+MWUGskiK
C88zFPaobL5pkCnd992lTVV19BP+XAg3Q2OMbysoqHcgapV3WoMarfVBqn+M5XuzfZ+tQVAXHejS
2mwnbcgT1KysFDdpt9U5O/gPzhahxHHXQEux6q4LNx15+b9rm21gEcGd0wuwZgUMZYIdqsvP0r7b
9rtc36Lct/UP6hrxxtJHu7Q5CwVWYJXoOwHRo5zj8qYiJYFgtfp8/6uJfZofe8qOdPVF+R66vuuA
LcuVBjI0U1x/Sj7kQbkJw5+GJx/KID/X1rf7xpa38V9js4RBhi8/dWQwlG3+Q/YgnXVWHH3NwOz6
CRo+oaoDG5aKr5ZTbmhlrVzia/slfsFFepWlUmKjaKS4DSyzhvc9dxBQrlHFcAUJ7P3t+rP5Nx8H
dgQB3OWfN/lP5vuUsOgSZdCMn9O9v4fYOjugO1ofjFfv5H9EZu6oHvRT+xgX+7LYhvImP93/FcLP
7v2IWaKe1pXmNwY/IjqjqAJgITxLXEP1ipmlJwglpj9gVODYN5BUXfKkOsod2SUXO+rbhCNd7It/
UMTjAlqLxH9qVvNV0SGmfiYSvxumyKYJDboZSEMIYJnSbbJD8B4CYYhPT+Mv/zU+hg8hiP2Nt0Er
lhK094LEKopTD80f6srwkK4cxMX1GzYDsbyKoBWbZ6I6HFKgLxV6dRBEtw06krGxb7SCYRLaH3Dr
o/awrbvPVfbeTMZ3cZGtZDlLh4fSA5jjP+UVcxYKvCCe6lYfIGEvfyfQ67TBGpfZUikYnP2/JuYB
IGkQvqsxUe7RvniAhm6XUv7/A0V7EZE72Rq7++67eOde2pzFBCY8h7TKsGmjjQQObWNu/b3zUp2S
RxQffqAEXh7Quij22kowWgrgPC1k5rbEHNw8o0p0G2ikX8uuVJ7D+l1But+l4cqtu5QKUwUW7ATE
VTGWeR2QOjjVfcn0ZWAHop+iPU4nj/KzvinPNFA+mivvpcVPKCa4IBHUeF7OCzoIGtl160iT2xy8
V+OgPQaH8HnyN8ljt4f9is4ggLtKWgmFC/c9DybAoIIDeYEyQ82bKI7tQn8JjeZgVx8ZozxWUrjz
UASt6nA3Ze8TOT0AL9/qxvG+C92m/9e2ZzFfR2AMjSiT29+BsZzphkh+zRkbr0NzJf9fsyRc6uJ2
6SAq04zY4oKMPsuC1n/Y1tOnsfv7B6JYEVBr6iKM4s37QUYkCWocVmRb7wuzfIx0Pp3QGNeAyVjv
iPgrbrq4MPFYo/sHQGZehUHHuWXCzybNGMN9MH3z40911DKivlJkWbRzMdY1Ow2CM2SE/YF3RZDu
CuvBRjwgqTnvZf3X0RJoBWUcgThjBuWmZNvHVuM3luzmYH2cwNyof/+WvrIwL9m2SeR5Tgx4Y0Ig
7CnwdfkTOh7+qbTHv8c6Y0pwTFFFBfM8/zxJrypTHaoIJUFBH39CK2Xl/N7eLcIA7gYyi6R2Xhdo
eFnWUccgXCrve91BptJa8bCFCve1idkplQaoEZoGE4y+FefigOyyRJdqq0G9e0TaiVZc8ss655+h
PB3e3Y8Qa8ubnduJwCxRs+WOQQmhjBH/yd/uW7jNO1kdfRaBLmO8dN5m7H0z6CsxwwWw5F0OURyU
u89SEB/TWkZRLp0+3rcnfvF1fiTscSLBzZAf/dnti0hUh7UdmoPGtRJUm6iQN5OmHYtc3t03s7Rx
tHMo5QhWZmAX1wGvDho02nObpE//5XTehjmuNb8QOcV8JehACecGcHtTkpIjWe60TBY5R7uX94HI
Obbyewb8D0BRD/fXs7Rt1PiIcWTsgBxn69Fb2IqkcZRdL252ra9uPeOno72/b2Sh5wzty79W5pB+
hOgKWxsnmZbbLvxn3Jvb+MF+BzTmOATb9N3wDDhmv2JzcRsvbM4i69CpVuzBJv1n8Kk7lw/+vtvo
lNyql+bZWkmdlq77qxWKX3PhfpC0xcUgY218aM7xg7SF3fzBPPDQ3gUrt/tCRiPo4Kg0M6XLW2De
PdK8wY8Sz5zIoPw3hxrJVju0x/iovkfRKz6bCKnvo4e1mqK6tKGOQ6WeDjH54ZzgpEZohoKJJcwq
h+ZspFuELtGbQ9SGNCP8Ror6WO27ffLmMxP9DUVnixLgO+e8Wt0QxbbZCWE4jwkbMYhtUm6/3uwm
l+syVdiAxKmncNOSWyFp12gfIe+a9g4KW/ss8BEKjEJkWZD3e0hNJL3uO9jCybn6EeLPL774YKVy
IiXO5GqZ6/v51mieunINCLMQbpg0p8pBuR/OofmobxgkSmvUyuS2DUM9cVC814xi7W25uBJelrS1
8Kmb4vQwOR4kMtVEuvhdmZDPhCjYjL/c366F5yK3ALNfkHsAPqEofb1fdZp5nhxrI7Ss7T48lUfh
Le1O26YgTtbmCBb2jcApxpSY6qUSNgtrvUUHzc9ayA0cdH7hOpg2tvd9ZUWiiDZzw0sj86hWBHGv
eGUHQvwwHeR9gvbfJvS3zWcHOZrxIO8iyHWLj1K/ST6uhbeFvBFwFNgC+jMiFmjXu2lL9dhWI1wR
mfrU991xUL1DX5s7RVsdABF/1XyZgnOI/+hcenNNktEyQm9QDWaWmgYpLnUfTh+rMNjBKLJBE2qr
a/F7rWIUBYV6IfE0DPpjFf+9Dg/jRBBwCBIsoBs3Q+FtmKLL5bPbKHZvujH7YutvQ6YcDF7+VkPH
t9Q3vv9lRLdPWR+jXUhnLN4dDC/CwglkduZQaRMkaO9Gg5s8eVRXhBIMasQHZ9vsyzN6envBvwPH
6u6+jy0czctZuLkfZ0HZVcnEvJiZv4T916pNNqX/9b6NhbNyBa0US78IZIh5GoDjgXKmtvOlSIx3
IT2NvzchIKpww8BtcoM508ZojPPC6VzG67dlkDxGSrUSjhcOhCBXNOm98jykOny9ilitHD1AVNql
L/9PHIVPnVeisSa92E268mZb2rBLU7OzFzNLaiaIyLswvm6c+q1oV8rOi2vhZqP0BGfFDcDfk+2i
tydLMHk6J68ctkZUf9N0/9hWw8qrcMGvbRH6IVkWtA7z6a4AFHw8ZgpfBr48BAL7wH4voXDcN/Y5
8FAh/FtHELgaAIh/Hlaw3Vx/JdTwGDnJYt3ttJ9leKqsNVK5hfIS41SCjwB4EqnRvGktjW0BiYmi
gBsadqgU7np9I23/02otXuXva2Xg2xMqqGBIiHitMfk+n/nwIJ/wndEETpkrewloTWs2e/4f+/sb
t9AChH+LiQ/YWSzgyH8AvBen1BxrBGothalYQW++mSqaopsSZbhuM0SZYh96SbGit8C2cumtNGTn
S1N5/0iFd57CPohPVlYpwbHsjTx/jCwqRKc47sdyM3Se9nHogrDYOW1Zvd7/2bdHBUAaXwLyVsUB
2zELm7A/Qz2Bls1LODJMW09muGG7Vpxq4RMAiIB2D/cF12fMnGpI6hQa/c57sWvlFIz58zg9ZXXx
P1qZBRjb8yfGTWvvBVXandehmG1x6Uhr7N23Zx9CF5niHIkLn3o+miLnqRloQ9QyaGP1myHW001i
aAB1vfaDGSfayqoWqs1gBnmnC3QuSdm86EuBt0uhk+ldSLqLp+7JOsUPer+Vij1q4Zv8LKPJfAoP
3l5++2vXuDQ876hXTN9Lnh0zkqz/8rt+59Elum9h6cxcmZg5Rln5fRwi+o1wm0ntvke8/YNzkN6q
x+zUH+onZV9t1Ueg7MC5tZVbdSkQsbNiuJN6OtRy2nWo68Ouor2Xc2B3/R5Z00P5y9nXOzHlnb3+
Nwmhyr9gCecRD+p5ztSXpIbUxZLduZ7zeaScrsGJ/uStaaLcprwqlXTAUwaIMDFVd70oYxhlTRnk
zgUaStxx9hE1kLLJHmXj1Dr+1ld+3P+GC2cbASymc3kC8T/mE5JAx1vEpFWUklNPtCOC30FuSmiE
rkGfFyLVlaG5r8h5jyaV3rlj8kMdPzf2p/sLWXj/IEVBcqIKWl9WIw7+RQDvsqwacokcqN92XEzp
XtkEu+JkHPHC1eeBiKvXOfu1sVlOB0kD5NkBiHvmYh/qY0PXNTjJp7VXyEIpAnQ95QCaOeJ2mjdz
lIIRuFRuW+z0+/xN9MeQ8qKZI5BNzbZ0s+3aa3XpQ12anMVhJdLlvkPGzpXVb1L+M4d6fOVLLfnc
pYWZk8e1BMhg6Fo3rTb6sXkyTulH5iMO/od21+9U+DukVZrBpbB/aVOs+sI7CilznCFGKTeezi28
rhOCpsM7x/ZXFre2e2LtF3b8OBlGY2RtfvN9qNSNusoqvRQiLlcy8/MkjILJavk+gfRseSjXZ95R
MpR9PSm7VtL3NRT89z+YurZ5M2/vkyiiBIBJhpeQmjha782jiTgDIBfE5Z7j/cBsWre1jkz30zdi
TvYhfjKOtRgkEtQXf/9quz4VYosuNlkyh8hWIdUB0grtxfjq6+pmXFMu+TPGOD/jlxs9y63QV6qs
bsKK9xy+GU9AF3eoAH+19qqrf9E3BuCb849juI+P8tkEFyDa1c5OfS6O0s5LN/aeyW9jk611PpdC
D8hloMMoKouBn+vFN3k2ylb452P4p5qyZH/QD+vzMIuO/K8ZawbIG6E/TBN0htysgTWQIV4/Xsld
F6rWfMYLE7MroS7aqBgaTNR7jU41FSv70CD8qm3tR/nkbcdXiK3uu/JyQL2wOYtuCdW+CoZY4sBv
/bWgyqDxhEHkemMrm+zTf4oMa0+YBRqC64XOAp4n6cgFpXyy6OwdjVN3qvaD6I2vitAtXoKXWzoL
c6FjZT6q2OK+iF9Ey4vXC6OqIqauj50txvGLvZzFOqk1mSWP2EvHeAvaF1v7OUg/V77XbSmarQM7
LEhU5dvnX1UwLDJUcevadvfgeMVPA3WRkWbKxjTCz7qT2NsIiHY6pB+kcG3QedlDL6zPYi2CHZ4z
lMwXAXZSYRNqjwJXLH0ay116NqBxyD5K2u7+khcP3oXNWbCt664va4MVm1q7EbhXxVgrOS58ON7v
OoSCQPz0WwWvVgmz1k8qF6n6fR/b79jGB0Uavt9fycK1QSGaaQ48kinBOahAD4d28EAtMtFR/tZy
/73tVR+VyNtLLSDw+7aWlkTRm/4JTVGh6zCLipWcoIIgla6SBm5mTR8yxfsCUeU/980oC9EXRlXq
C2LOknb/7Ou0Mc9UuaoLVz4CjTg6h9wnJ7OLjbmrd9AEbb3HcBc8S+feXUdJLyySRwFz/oy80SCd
C6kEo+9UTha09GXap6FtHtUsftRa+Xx/kQvf7crMLIh4SqY4UeVzrsvg0bGGVyOvNmhlH1It+Xjf
1IKzX5kSK764yeW4DizTC4mMRrC19C/ZtHbJLASQKwuzIxyNgZ/rQdK6Zao9K358DsrsQw2rkyP3
70YZZWbIBc/jZL/n4bPilEvxg/KySnFG0M/cpO9RCEdjH0mNq7/qD8m78iV8jPfBITspx/gDAxHN
c71SplWEA86yliuTswsOys3S9gyvcdVjcu6eILCnFwwAbF/spedhLz9VW/nUnqrD/Q+56JoXK51d
caOdJa2u8iE9/zmQ3xwp31AgXgmNa2ubOaY0og9ZVfh/VUbbKM8PrRcezWo4mo29r521muDammbO
yZtB6uucrzekxge5th7yMDiN2dqkxdqqZh7axIMytCFmRsN51sZunzf5uZzKw5jXB9XpVjZxeVXE
SdG+A5Awi2CIx2U1Z67h1g6Bpfwswk9KshImF20I6C45qso/ZzbaQXIyqErgrShfWzvfqHG+qYu1
a2wpGDMWQzVPtKn1m9rwqMl1XibMsOqv1KKf8k3/oBz0fQ/lkbNVjhNTny/Byd/m74vnNTDnUmGP
QrEYGwFBfkt6LerSWteNDSMACNo/9UftJODY3YNx7HcGUzLBA2zAK6F5KV5eGJ1n5a1Sh34nDY2r
UJc2EHMJ16h7Fi44cDdobIPkVAWrwHVENj3q3MxVN675PP2gTvnUb5sn+Tl/HuyD9zP47L0fPnVv
xet4ip71NealpeUJ4QYa5Sb6xvNyNorzvR4aWeMGSbGt06+jv9L5WcCRqJAc/7+FeU+5VJvO76yi
EeBfaCfCB/PMRh5BkjyvFm9EqJ2H4ktbs/dNUmS6B5yA1ZyHHTU1N9062/7ArOnDOhPXYuC/tDYL
/LJMw3pysNb8SHhm+I/6x3APucBT8Lvejbvutfjmu+1pjfrylkycXgk9NAqjoPhoPc7OuqzUHoNa
CXYP5jE7j3ugMs/Wqdya/cbZS5+k5/YpOkWn+ODs/O/Gjn++X/sRC/GGDNOh98nXJdkUTn2RRkze
qLYSA2uu3UQby/5Q++/0sFi5zReNaEA4IGoULLuzk+GPsIvCEFS7kfzO7uqtGRxT6h9/fY8CSf3X
yOwyiLVmKukL1q4FxG6Mok3pfacttmJlgXqHCVoBQmcslInfeWrueLHsh7ADi66EebQfzG3/nL9N
Z+Ukvei77PckhIs3wZ7uCOnsp/EgGGGyV3iAVm6jhRN/9UNmXuvriZxPPT9Esd7C4b2nr3TGVXHI
ZocQA5CNO/SvWO/MPUc0sCASa2pexMXZf6zc/rdgha2P0SHdeifr6H/tXrSH4ARjN3Q7a8MySwWH
K/uzWpWtd8wWTnXN8bBc86E7p68xakJAUMsn48HYDqj6HfW3+160dDNeWZ0diFLJvV5zsJo9DU9I
jVLj+Dqh4wITILHA+pTt5cfoedwkr+uRaOGcOLS7uEKQ4bl9XUaW4+lda1aupJkbfeo2Sm9tp2zt
pCx1n2gJg580oeWggTH7svDlpZ0TjqWr980RCaqtD0CmhcWoGXw40KLd1IJYcYRY+ibqjc2Y/O4n
9eCn9U5umArIi/dZ8ZiuZuC3BVqNBryYhaBbCpXzLE6YnTM50WjkbvVlZBQRJXB/Y9TbnLmW6NO0
tb+Yh2g/ntrP5Xfl3cp3F8fl2tux7SBaLQIh3apZGo4gga8ltpJTqTUO8b78mOYwpPU7ZS+fjGgv
r5W7F7pw1wbF+b6IvLUFHCRSMCi6cOY23MOMKC45bwNP2at1Nn7eX6GIf7cLhCgCrSxUQOY858WA
qJNXYS+oyo0cxa+9/xMqw2/xaiReOLkCkMW1hicLuPDsDBUK9Yva9gp3PFrlrt37JxhLRLk3PHun
JN1Nn0xaPuXp/gKXdhRtIvQK6FHz3/NP2OoT4tKSmtPHUg5iR4dHb2dt651+SA++q//9/I7QQvrX
3uwLKpEie3ak5a7h5i/6VjsFB5t6aHw2HgTZnGAlWgNFL23tlc3ZEfHKsfDg6hJr7PfVTzXeMF6+
N17jD8FJf6qO3r7/vNbXWkjYxULpFsOSKEbNZ+kYHN15VqRy7srGpt/bD9nXxtUe448M0h3zc/4h
QiXCTd1y7UUuztzMZQV3FaAp+qtct7M4lTZy0yRln3MDWT/+j7Qr23EcR7ZfJED78qrVdqbl3Cur
XoTMWqh937/+HmYDMzYtmLd6ZoDuRjdQYVLBYDDixDmGT2nBNa/16KHsgzLgwpevr1TKlQWNSSRk
mORlgaCZtkiRkAzUHpy2swEoxCz04A/JF3NLgQyMm+pevxpgE1h6ShYAzmW2KYGGIZSKQc1/6g5C
bOd7yRfswssOMUiF5tbRjtmeCoi1Tu0ok80blby+cWAdKE3MDeDZAKKEyyCUDFFeQtC+PLX9e5me
lvaxl3lfcSOqX9hgjkneGWJqEtgAa4qClhAADyH4VLS7+Q4SnifzuX+bP5bRKfzEj/8aEKco8Fjc
qrqJ/7ORyGjmNdFmuTwtkuH0a2k3Fq/Ht/EwAucJilT4C3byitKiVYnQd3lV4uYgOwssUCNCQLor
kSBwT+LGLQXINRBLmLWFFAwrgoq7eZIn8EuiRiX/yXbkgCvqfXAlB/R4vvDy9wFVof0XOkeLkWnW
O8xRjSGCoBWAlupB/ECh0f3OcJRgdZpfGZfXeivOXNhjPKVf5qEAgXCBtha6pVYMVZjSX3f6Q+cb
QVHb0HasXHn3b0DZYHpDtd3QgSFBRGfeDvmcT2llyKjsrHXhlBLJd2Uc15zc8jq8wApOG5gUKV8c
y7lmTHikm/HYnwa5tCZ3rePxpVLiPOFchNc3PUT6JCo9AzkioGGoE51lFk2TWlmpKd2pJabulVUX
6mQ4KK16TJfhr2WJoEQElT5w/6CKZKFhwRirEN1yBTqppjzOdpXkiS2u5ntCwLXVarw65nW8gjUQ
GIFdCMwfqLRcWlMxf7xCDqsNwUM82ZJRPI19Vthtpac2x/mvnz8wBY/AqCwE2jASfGlKa2MxB2pX
Po2SS4fgaGXMbNwZfXk+LcbGYwvyefR/oOuFMAR79aiknKdSqWNcPenD4Jk/SBg/KPdDZpfgOHT1
vfpc7LOX8in73vjY6MTnVQI2Xj6XP4E5BHHURkUT4Scsh/F+8DKblLbu9ffZXRcQLzmKe5W41T73
2oD43E7vdWS7tM7c9VYmJXqjwzpNbFQHrHquCWZXA7Nlic8tQV4fRViDgjnlqsJXZsVw4LBqHZlV
jBKkGayu7gi93Z/A6OpqQXxn1gDM/4vYfWmTiW56PA5LpcAmhVlVT0MwfjFOQBwUsAfeeM51DKDG
gE5TcDLRbWVSNrQJU1MtWvD2W2FmNiDQVh50jIDIY825Yr8mfS6zNEQzygKs6ZidB1f35UFpcCdm
xky/3CHf60G9z0Cy4Ioq+KTwgnvqU0f6Eb9FP6GIVtX2M9ShvdtHdetjnv8A5qTqcyM2CnXcvqtt
ua5tonFqIRslwss1MnFnqXoFOhUwIQdm0L40NqYFSj9yE6e6Fxd/Rrp/SGI7euJVea4DHjWsAzMO
tmcwDzPhdVhybcoLOI1q1HasVE6lPyULF1i25S7nZpizT0xr0oQW61Nxz5M7bad9Jo9GqB2LPYDR
jV9gXM5QEA5uf7mNGx/LA0MWaAVRO4eC46XvkGHuhaIjNOyJqC5N4RdWCMgL/b32aN4L9uoTN+fe
dJgzq8wFmcQ1kdYljkHQRXZgeC3sRfKH6WsGU3QzP14OKN/9/WTz5VqZXBtTQIJVqFhrM073kSj4
GW/u62sm4uooni2MCTGamhGkLUmMBCoKxNdst941h8Srv1FwkHCQ/d5LXrp9g5A67Kpde4/awzdu
4W4rlIN3RqZJAQZF2OBaGNOgtmIGNMG97B1BUgCNMSOQ3bAOeF2dzeOBBBVkL3i5XQ091221DAX0
207GatlWKzvL8msAOwjHTTdX9F8zbPOoMLuybtc0BqFOuTf85KC6+gllsy9GN95FzFmTwZyJUh31
SRZgbLQOXeWV2XvNox65fnTCFc/WwxyAyaqKemphQkUFm4JwKRLu/wGqun7A0xsBeZoCGUnkpMzV
0GN8cyIWXD7eWyfrnbbU511Ze4NvBbmnrm78evtLbZxsUGJAHhO8e/g7O8UTC2CLNJOWnIhAHFGI
nXp5uW1hAyiGBE1CREapEC8xFvdN1D4dJTknJymxwtxI7LaWcLyG6jkrVtB+JHbaf2py7Y7iGFbi
ejfVFudJveEhUKHFtB8Wg6HDr0LYWYI/YwOGuU4hnqB3dtWrNmbM7IVbx6Nfh4kmMAN1cVw+IN1h
+U9lMN0tRWUJ4aRA2ADDvZp2MiR0AFbZlkQer8lGaQsbC9krDHHLqAGzKbDV9G1iRDjL/2SAhddk
dhXo7uCSh396KlNv/4uaDx0CAsgEuHcFeT4TlYd8lPNW1IQQUErIDa2OVtppbIOc8kdFmf1dvDvb
IH+teQ+M6ysXhmHvi1Qf9W4GJgrwV9s0daJBJxnU4jJ2t25dvX7XoqfbHnt9JnSo3qOcBUAZZp7Y
M5FqZt0ZRqeBMET05WZxhHHh5IDXngJ2Jkp5jG+HoUDWU0SJWFnWG03YV5HkYRbJtcg820usQaRG
GV4i7O/fLwrTJPTpCQEuqFtfJg6VhRlfoU/QpqnKoxgL3/RpdW6buD5lSGkx6IRnIFqjIM69NFGm
8ozHetmEUDS6a0vhZ9JIx3GQJc7tsrF5mO8waOMHI4h4sl/aGbpcEgW5UUFmC61RUHUubWWr+pM8
6/ZYSzyYwobfoYyLBqaGuQjaBro0l5jCOCeDop6EXfNH+CndD3jd9RiTcYbvs2MFyx7t7szhSXRu
7CZwCQB8gLgZ+8l2EycxJX2SjjXohMjeEmRXKSOfpJ1/+6NtODsK8pjGxl5SBCVznFer7S09L+tT
lRaeohNPjvrH2ya2VoIDBc+AID3WxLhen3btuhakPsnS+9ROriC96F3D+UwbRlDEAR4ToEUwibOl
N2lthmHN1OpUKzYRa1sqBb+MZ867hrrwZYTHicXdDD55HF8USi99wdLjrozFsTotk3kQO6jjYFw9
ETJ7KeXAKv7UEi/KX3ufKYIOB38BGAdEjPT7nV1d8mwJRWmuTajUVhnOgvFbyNVqJ1rRbigqeX/7
U23MX1yao9t8Zk7oYjJNeLaGqiW81DJGB+vBbhuMw7erW43ktY5mt+sVXzcessjC5OmDVeRHk/zK
c8wlyGBJmftwFEo3lmpXjl6ghu4Q8sMEtF8lICga0RZt1+D2z77++PRX44wCY6BcV7k0UgNg0LZN
qDfDC+j3M7seo/u0TX7etnMdeWCHDsGi5Ywbgp3MI/ncktqC4B2AFeGwLPtEqO/NVn0c+tFWUk3l
RLoNOD8Mwq+pVDpVqGZij4hRuTZWSR1aUwSl5VTAWFZbTnbVzMeWEN8wp8VuKvI7GetfkPbkJfKb
3ndmn817TbUxqjhpTzm04BOSO2WCYkw8evI47W7v7XUgokvFODQmWDEuyz6CtCQbOqmV1ZNZRCAu
GcAsAInn2zY2UiYYoQL3kMvB6KPInF+97aBCYmlVKD0vThQU3prHrpqkUIDCFRxktZ17c6666XT8
e9UXikyn448gL8RNzKQva7LGeNNjtDkr5MaG1PhObDB2nKs5hwdgayPPDTE+k5dNnqCCNZ2EqBfs
rEXrSJxKTiDcOgnnRhjHKA0dTOECRqg7q//WVoUT10VpmyWxbKJE3xUwHdz+dJsGKf0ieCdo+kk9
9SwwjalRg+ZSAR9tu6+MUMETIseU6mhIMMhrUW3FE6TU/zHGuMk0RkYKNocJT5ZpdnppMZylq9Cl
1obZu72ujecRveQtUwQnCZpGBrMwMpvg6jKzKCwmxU8bsK4MkwjYCBSciPZYJ+lTWUFpb+qTfb3O
e7nRD2U6cg7f5oJBxIL7EzXeK4XURssJmhUF5u5n3a2qlthmbAZzonJQI5t2kIJiAJg2QEwm25gn
KABXEYnCRhR+J53+oqj5SyJo/6MZ5tKsNVkYywJmBqXGCzNU+8fR4o3389ZC//uZR8oZpoCKIcZa
ivkpA4H8lAvHTuEpsmweZyRm0OdT1Wt+RGtok6GQBCusyKOZf0jCH44D0sBzmdPQ9hroAkBIiSuU
BTc1WQ5dVSmJwskqd2CxDgmGwJWsTOx8SCtHXcsXLRYhzteuplP14Fu9/QO29vHcPvNsWDNBhFoa
PpYqfU+RJkzyt7Xhdd22wse5ESYHLZIWejlrCo/op3dhllHBXKDT3jV3qo4J7m52by/qOlG82FSW
EgH8amlljnkUlpZa2x2wZbg2IU+6rG/Q6HQhnvlNnavsf9tKhQn9FiHQvS/p8SoriEUAlz79iLvB
u702zgf7mmY9c3yMRQl1NcAjG/klTQHbnJ4VLmvn5gfDY4vijAF915nrsmmEHigFE0x0UwNV17Xx
ZqVy1154FbphtqHk3HFumK2DBh4EFKpQTAG8lznPGXAX2oCXRdhar1Lxa+VRJ266xNmfzwT6LI6t
CuohdNtKd9biIJeBBwrj6VQDNjiBGvT2Z+Kth7nEhFiXenHFesQ5uYsFMMXLq/Rx2wb9zVex42xN
7NkF41C31rChTL2TGiARlHeR9jqvyu62oc3FfN3HgBshPaT//dznirmR8fixQtAhPJoke4ijhbMW
ngnm+8urJUh41lmh2vwcMK2fR2//2xoYB8inssMjBZsltEdNf5Ti37f//I2mG4LO2SYxX3wdzDGa
0GIIiz/6o/hW+8rnLNr5N8OpQTa2l+/rQ/8quNYLT+Rjc+swqwhKSTyLrgAUVTvJmK/WrHDW213a
G8d2XjlZ7WbQOTPBZA5ZAXhv0qk4ndCJXcFKbTW/u+Hv8wYJ1Ti8IiWw86P2d+ll+TBPop6bZhjJ
FfC6a626IMA23XxI+r8uSaMUTun+UEUQkbcy6wGDqmU1UKIGF9zgSEXnQ+EYTVIuNfHGCYVWEaCA
+C4A6rF2yhEIaVMfzJC80SmU6jHDvATaPx6dDimewaDqgBKIE3o2oBGAXJ1ZZY5rW/WxIIuwqgbJ
bggk0bYKO82P2WuK2u0rCZSD5FV+/ogKtTI+dlrAA5tuqCxc/gTmOPdLNTSyjJ8QHaNA/qEepj/W
8+zOKN/FvvTUHc2HemcdyQMFLINOK7IjnzL69I5ol1zJuQ33BdErJVyFDBtGOhjP6gY83UW9NcMy
bh+GWgn0CakH0ThhEr2i64hMecFRakMHgqpUXbow0dAViOj3xs/om0MWlUPm1RKIZk8km0vM4WnQ
IxhkooiHaVz1Y70IeY6XG5SzDvlsGbnfztJYPDdGLOv49yXRT10BbYhy0LXiXsCks+mYParJrpHH
8bAjAwi27XYB14qLXwS1jsUCOagN/jlB9zpzlPrczkR96e+TzBCjoMxHyIULQqIuDmRdW79UG6F0
yj4ZR1+S00n10to0B183c0iOFKMRdw64R1rymFdqJ+HilHKvF7uyl+xiVGLFjQzIG/nWYArkj5au
5V276GWx66S8AhGCQUjhtMqYVrtJKzrlPkWLqPG7WhKmn2ZutJZT9+UoPFSmlhe+WitacayhX4bp
IrXTZ3+diCrdW1opaTsyJkPuABE/yZ5Qy3rvKHPdfW8qOQYRO6QFFwfYSlnfQTB0sfy60LLvSTyJ
3qJMzeecNpHk9Oagzr48E2N05akhaVCb2ZLtpCkfRUfA5CnoqDVBlh96gIwCXU9K41kXSPS7XtSB
7HT86xXaoMv0LMtElI5F2xeWPxYzBu2zWmx9yNGP0Z1ZpDroe/q47101kgT5WFhlJtuWXlbVrolV
aCUJQhmPj2U1xqjuLBomlFciWnntrnjHaYU9lnklv8lLm0pOXojK4KQ9dF2dvovU9WlWy7Xy1BpF
MHfVUmMMpoVATrHMFQNyDJD6xiyAmqBC71l4xxi+qOT5ekCbTKjdtgZtGDjyrTa2p1zNFr9e8rUD
yWtn0OeUkeQhxIWV2M40cELuBSRKn5OV1qODp1c+2H22CpNTt9Y84lfJDb7p2tSqJy0Ef3AETJ2+
WzDKax1SQHpXt5lIWh2qGCrCd+VYJhkYj4msuVrcmpiPGYwWMdLqQDELwRNztCEmoC6eZhRtG2pR
lUlO3FbpHIwYJXoCFXYvv4hJm6CXaMyjiEZELhVzbguV1mT7BpQOk1fCw1EvjMGHdSjRshMCfKpx
CNa1VIt7XRriz8KsZeuhGzul+ohJm0CquzTbxoPqRFP6iz7O7a7o8fJyMJBQyPYoghvZl7K5Q2c9
TgFS0tu2/4FhsgFMiU1bYAS1VEDpmhey2HqVmZPV0as4bb10gihlIElRmXjVjI5NUIChPHdkk+ST
n0qIDQ9r1eXKQ2QaiavkS+6o5TKtD+Og5MNjF8VitU9Vs/2DWwV5bLxiN/0uSWXDjRM94ZH3b1Xs
8CbFdQxoIaVwYZImMFRkirjoRlh543sHJLsPZGFD+y+/ROJ2+/JQWRj348GIaJhkEluYBWcFJP6o
qhhjliDVlMveMELTqjHHRMAiMRbQOhLJbqqNtymqQHMyjP7tDG7jsqZ9JqqGgBBxRa6qtasggg3b
CIn2XhpBnzV2Kh2HlddK3biNYIcmOnjnAETEJIpmbYxChbme0JgVF9LXD0Iy7WIh9v7FctBuBzwT
BYwrZVd1EuS6VVYjTNewyX8O1p+oes/zz9tWNqCg2CvK4g/uMrwYWVZjhahWoneZGQq72df/yJ50
B4RSE3QOWIsge29hokUIxN6rXmQ39fIg40EVt/bz/Bcw+5kTfNCsJmbYQB0BATCIJ+KpWhvcXinP
DHO3S4msxZWBhWpa5falZUtz5Ip5zflsW02giw1liiUKCp7ioFI7tnjoPshdd7TMR8HR75Nj6ykY
1mlAA2U9JH9Sx3Jzb/0Yj+0xee52FeenbGQzlKsaCkOQ34GzMlWAcbH6bhZSM2xJab11pFx/q8PK
kw/ctIIRLxMAUAnKNMxh1+IauglosISpIR7WpHzG3c95WWwA9wDSAKgApV40yfGEvczLEE/y2JhN
IxwcNWjeqrBzGsd0CwEgOlxVdmqPDcjoeHFsc2ln4ZPZwKUZtEgZEFEs6UEQISE08chUN8QEKPzk
vxGaWRkyEg1JH0zoP8Z36X28V1+Fb9Vsmw+6S8mLupful+obBwpKqdw6aO54ALqtc3H+C5jkekUf
ojFG/AJzXXalpH/0+fywgs759vH7qoReXwr/XSnzZlO0FW1eMISGVMi8f5Edwy7uTC/9gclWBxj0
wxSaFQb9AT93IVYRmO/IfKuX+K458WdfeV+W/vezikiyLguuffwYkBG5k/wGJJd9e708C3TbzywM
khz3RoZtjcy7dERLoG5478TNL3d2QzAmBAAwe7y5jTDeg4Z3gijxfXZIjsV7+iH7VJK0dkqHNya3
ebefGWWOO541Yze3uJZUfQmkxQrWUYbanYHUvkttdcq/d9HMIxKkVwDrO6iOoImLPjXK+EzsXnVj
zLMZn0s1qs/MGu+VyfrWJ81LoZUHuR7ebn+7TXOQHadvQUx0sZiLotWFhuS9EQpFBNkZpfxBpOWH
Meg7ZbAeZfVfdMyAVPmPPYuJM2OUAUhC7UFk80GMQEUIZbhnLU0569pyGBXTjVS1B6TgLMaoSMkq
TzIagAMZIKZjLYqHWRbDUc2Mx/O14f4omoDoHu0qjMOxSZJs9uY8mJYeWolgl9Ufo/57DhK806F6
j7FfjAKYbMUZ76RJVQpTDxWQbI1Lt5fKwrvtB5uLODPB+HqZKmRuE00P4XJ4l0DGYuL1b7ZSdMzg
YP4T2hVfGNnLOKFFmD9C41cL6WC2imutey0C0209Wk6R7dQrX+W/RrMhd4Vvo6IFVTekBpcm5Ugw
y3pQtHAEhbodV3V9D6BkznG2jUBBB9yADtUwSYC/XVpphmYagLDQwrwtPrtu/g4pkm8kyp9jK3tF
weBYYBqKExI3HBxcP1RyHnzX0MNhci8M8ysDHttaWCcfZvIgDU9jyslFtnxCh0oABFUwI4GC5+Wy
kpW0UlN3WqiIA4SbdLR806bjTZ5tWoEgwRfFNBjkmE+01JJZGbGIheQRBLYj4Q/msLN/s1sYRIR8
EPj/gJi+XMqUEmkqUAsLC9H8FkXzXSGmxzTv/z7xhmYPhRBjcI8aujSjV2nepqRQQ6E7qEnrVlnu
JtnEuW+3Pv25FWYxgpmuSlrCiiScrPFP3b7pXIgy3XXmGgK+BVAyfBC8lVgUShyL3ZgAJxem0NXF
CxZ4jRSXAoTBcSHpvM+zhV+6MMdsXBqnw7rKRA2rda9Ox0aLT+v8ZOb363LMm1ccMKDYeCxnm/t4
tkZmH5t1LhutjtWwS/fq/Lg2n4mq/P23QvCBTB3QPFTbjUkFJTXLdACW5DCqiF3At9U3o/r429gN
nSj6XICUE1j92FGmpYyjaSliSgo37Y1ofpCgwnXbxHWa8EWmRIdsASIHMPjSscWkl7PGmNrTktXh
JM8nq0teUi29j+LkLW4AxLpt7/rTwPkAdEFTF3g9bOClvSrXzQmdyPakDUCz9ihD2SJRDK/GzJN/
29S1p4OqTYbqArhJROUKpy7kWWcq0dCezAx6vxoxglhpsDCt+KyI+HLbGI3Kl8eKEnfQXjXq7uhO
MlHb1Jolh0Ric6pBc1q1v0zwjYukvhfi0c0T3IhW66I++fe7iS1UdXCMwSYQRJe72USp2Ext057w
GEje1lk0nkgWfS/FWeLE2Q2UEr4WbqR/JFvBe3ppSrKiPhcxTIx5vn4vfELVFMJY1iNloocAAsfa
1qc7N8Z4idIjA6yoMWNJQ7xyjlAydqLG7Owp6TlI/A2PRDAEYQZuevoPzEEGIl5V+krGC00tXVL8
BK+5o8g8Qq+NHAlMFf8My4NUFTj5y/2bpMHANGTTQMIQkmkdkLKugUn90UZD5lEcAHqxKbX2/Pd3
yqVdutVnb7hU7lI5bWC3QpVaEb7jUgDT7+tt798oblxaoWHmzEohRRKpElhZTxN0LqWdZdj93ZDa
GkQERVSIagyEjJg/33MM06/DnrvzbWVSmcZsklZcYZimnpoP4XZonXSY2gMbfDDseGPQ1znN5TqZ
Y67X6FUMUd2c6BgTGRpMHjxzVnSdc16YYIFDFKM16ehkYNJslN3+ZQoakNythm3e957sy2772L6m
r9JvvhzDlWlgYyG3RDG4eF1dnfFMwsSlqKTVKaqTXaqP+1YH7b7Ze5HaONWI7lbDo629On0UEwvx
Ryr7joo6i6df1S6W5Ap4epEcS/Kj1Sq7HjhQ1eshT8YI4yS51HbDUIAVB2qXFfixvOKtx6BlX9rj
c+MUjvS00klPylKwT+0oOkoOdv443XHb4lfuyvwSxn9KXQElMOXn6bz4oQvnfeat37KAkiaCz0W8
+2s2lwt7CpvtEYxgD0YGe7nW2pb8qCR/PwhNTVDOE/ACADvFJkJr00UTNCLAknWfgotHdaAe8xuN
tSyI7sfWlv3oThXt5tPi3LjXU/RfhvGAoYQ16JgwlwRIO4QZRXdwn7nNW/pLcaU7sms+Vrf0MT8L
Mb9axxz2siswCudSnifOQd10Xcya0MlJNFPYgZPEmPMeTDZgAoIYBmRUh3D4AVmi9Mv2KB21L40G
Xj336z66iHh02WdmmTtfIZEiJZVVYkJUdGRHd6zP6MFyZse0p5ce9jlPn6sMEfaQelJIHG1KsUOG
clHESW4u5Wk1IoCuSjx+CuV5mBbJi5QoSLOcW0+g+Tm7RGqQvoVEOs1zeZtUPdpt0Yovaz1LAKGm
YEIb72qvfqt+Kb8TPqPURtwDyRtmX5FWGPoVRKaY5gJUxYDIq8HiAclQ2utn1LvRixQCQYkaRuGm
h+Xb8M0C97rl3vajqysF+3tunPmeVVmtUtGP5anE5ZUgzKe8FGDTAmXnogwwdPL7cjv1RF3RnWpA
6aTq9+WYuRZC4O1FbHklsJj484Efh/ogm9drmaFNq6UUYKsa3mhio7uj092vHp34Fvi0TvRwMy6C
BxGG5dEXggoh+yDvzDjVJ1MqMPoqOtkuP1GhIiMAC1HAY8m7SkYhS4+5Irg+KKTw1mPijFHPQgIa
3+LUmkJY1wH5pQC9MhsR56BdY6ZgCIJfuP7h9lCVYjLRJFMaAWwnxYl8qIcyslcfnFXHxcnAfBK7
P8HO3ZpOs5c+VPD+8zqY1/zxjHXGD6V1BoNwCetDdsje6n3hRXv1pVxs85TrtuKkduZyOWw2XPNi
yTTGnuWNZZ0UidrDaHmfRrb4Yf7OwRFSewA5zJ7iAcORHnhGeTaZ6ELktJ8Eus0d+Ta299UScV5l
Ww5jYA4RmRq0NQD2ulyU2oKHuZ/0/LT2XQCGRbtUWlvQxuexebp97DauIOiU/NcS4zG4gZS1VWFp
6pY3qUP/SeudSuM5Js8M4xok67IBVMg5OEey/CAKnuxA++mo7yvL7k1H+yN2bvlYOrxn4NaXOl8e
4x3SaM3gNzKwvAllyoLYlcgBlV4/y+D15yYYZzBSrUslATuI19H8rh8kt3/ujj2wHYFwzFZfwcsl
8njV62sGvC+zFpJt1OFQ3KGX7pnfr2ViyLmg5bhxAOb6TcncVdDlKh/yHY8jdnsT/2uKSX4lpcNk
YY4VVt0vLXog6ffbPriVh2EL/2uAuV5EfY4BmoOB7I+O+1P+mILyOX0GdKWpnHZHZcHJT/lO+F64
w/9HoWszcp39ALaGpahFkmor3ER+lDpvbd0CAVPwGned3KzbfTGLcsm/ts/Ef1bN3goElbNsVbBq
FOtdJRnuJ619yabs8/buXr+sLz3lq/l+5il9qY9mrH15iuIbtavqzmrT/BZgM9cRGlvf9a+FafOi
JG99TGhBMlGrZoNNVUTM9SnF/GeZ0rvV4lXWrwtLdIEAXaAcCOVXiaXD63pxyiMLC+x9sbWpzFi/
E2Z7cPHd/OmOx3+zeRzOzDEHHsqp04DrPD9Z6E04sdWYNgR0Y+f2Z+NZYc53t8RAj7XwDrBg2ela
AV7KGw3mmWDONTCbI0DWMBEXhivWo4006a8vMqr2+5VgKRpK3MwqjFo3EjFVslOP3mptDOnPfOr9
VS6yEFAIXons2uNAr4AJRB2S8IaFtuhlTITYr9mYap+dtLJ9xTD5K5iSPjqpeLv9ab4qbZep44Ud
lpqoJo0w5GTI8AZX/Kaz1722k75FeGX8GF4tX4JI2z/nywqKX69jWIDLy5ScRt3xQvOG79OfYsH5
wfwMpmDmgiO13BMMzmCD3dGlXD+VYz2pmEOu/OWOR2F07TCwAv0SED+hmX3FagLORt1MNDE9CUL/
3Bb9Q6937u293fqEgGphkhA0gTp6wZefMIqSRdPnPsVbpnPk+gnlZLtPf/9vRpgTPMrGklnZkJ7a
rHbieARfyuInCk++b2stlKsa7yawgl61/ObcaFarlBJQBn0u8WPWIhHn4jA38g+0YJElAhYGEu4r
wKe8miIgyYIQtu78UzhlnR2DhtuE+mOb2/FTA+U3Pm3s9WgE6JjOrLLKJL2RFJhvgdXOm93ye/FE
dpTx8DE9WU825O4GW/5u7gefKqQW4JOLoVZgKHZW2pOA1xyPenGjQHf5e5gnVjGkva5FEfQggmgB
mXMRfOoFhlWMu2hvONW+xQSTFSgezSVyL3luj2AAwvgBx315X4PN3JWyylOJfg2altW+BfYkl7x+
S/ZC0AdxZkNqk1sSvC4+XK6duWghNV+VZIBN8CvsYFH6JCASjXfC088ZwruKt4K79D1zoyczxhwC
J8RfKxswrkCjxll+0QCqCE77ryUPnZ934NnUf7fP845W0ECbKC12tx9+dbWt/W4DLrEgDepMML7w
RCZi9J0lE936+vKKD17a5kfzisxxeIW6kaMcpvt4Z+7yQ3ES9tLo8TZ/I3e93HwmlkRqWYFsDatf
HD0odDwBfsgOQO2+XjrLuNPAnN7a9SOQdeIOY8L/D35q+nmvNgCcFyC9AGPSlYKDOdbgYuqxAdFx
AXYm8YojlGyOi5va4t2w4z7zZY49ZsVa240ocsAe6P/ILveLoL4rIViBYTBoSocLt5i3ce1gmg7q
FGBxBo0NSxemxQNmHhf6hafurYt+6LPmAq/jdmNmF+Zjmnwq4rsKtCQdxpCh/6r52pC93L4zrn+E
gj66gv42BfPgp1x6eT7petZNvRDK5Zph4kWH6FnES2A2jSiU9w34vmvAC7jEokSOaiFUyhwEHygQ
FTVmNv7FSs6MMDmZMlWDNPRYidZ8B8uIHYG/5F9YwKwgrrwt0Ta9S1qrELAMJMiHIh28Dqu5bYI6
2aXTQ+sC+QE4p8BsdaUED1TfWI9EBOOAlP7KSuEO+N29kmAIz6x/3jZ1fY1TU+hNSNgNACmYAAMZ
J6WupykKJQjyjG9lHagKp7+0tRoUCOmoCEU7sRVyvaiGSNRA4KEts51GP02yAFOT2bPJy/npx2X3
7dwSc3gHUvamXoBUoCCCM8ezk0yWDWyAAwjAwFvWhjujhKUAewKRRxT/mQdGJndFLIxYVjY1zzFZ
vmMin5dkbS1IhagebS7AEguKbzthFjClBRuG3Dwmmhkfqmwdn9B06MFE2bTuKpGZM3m7tTALMYkO
vqDjyALTBOAxKlQBQc2QZMTXrSqFUE/ES2o2yrkgqIO8HQjq4BZgHLqMOR0Yc+sRor5I7czA/Fh3
9U5aQdE9O5KjOahw0tpS6mDKqgM6nBvot7wShWSgQijpmsrG3a4kfZZPmJeWA1pP7vdUNfAfkWYV
zK/BtJd3Ar+ie32fYdVnZunmn+UTkVgX0yStdNUznjSNQzRXwPwN+qtB3djWAy9p23Khc4PMAdeN
uZ36XsQ65w+i0PtDh/7jgPFwATOp49+HX5wFQwNFuAoOMBYGU6xNVlsqKML1bJb3sjkXu1rtVu92
0Lr2UFBgUcZBC92aa1LWHKRbZpfNejgmql0apS2Rb//GgoUuA84dOl90V88/kzTUdZcMeogpAmc2
nwGH58T46zVQzBUYtoAkAPkr2xcWIJPSYXoAAPRceDbU9JQrCaf0uBHbL0wwvkaqFlJMUm6EuaI7
gDNg/PK+n4PbO7VRXsRCVKRokP4SjasExlQKfW1HWFED0WsFt2xAMozJHfVL4sYiewK2JgyG8uzS
T8AEe0RePNi/CIFxe11+ol6vMMPZEjpsAombd3N1UrCToT0i7teDdhgiW/mooCU53fHq7huhA5YR
9QF/R6+ZZZ4s+yktqzTSQ1kYXDX9acY/sNN2NP7ibO312wdbC/JTECBQdmC2MzkmRWklmBPA1vb7
5bX4IQmgkS1s7Ul+7j3Jkbz5qFVPtXxnSl6iBdW32z/g2kfp4UKHGZ1fsFaYNJidnYI0bdRMFmRQ
BAAXIkkfQs2BqV9/Q2h5gSOXMjqjFcTCAjF91fX9iGH8SdTe40F3+jrx9BSyLFb1f6Rd127kOLD9
IgGisl4ldbSttj2O8yLYEyQq5/T199C4d7ebEprwXmD3aQBXl1gsVjznQ8+Lw3V9VtqwKCV97Sow
HHGw4l0qNE9yVLWRavokNh8MDLRlge3MoLEvTcPFULCjG5lrNi85ZurooGMT/yZQRSu7K18VlSbM
uiGGBEoiz6ZikAH7/yWWS8GLeVDSHpmUCAF2aaGsZPavCO7gEhqRLqugZ0FOCpW9WEudSUKqWuYC
WNGVAvylKM7JGGNmaIi5oc3dvDWOqleewgdkM4fG626VW21f3gW+6PVeXgwIhefHcAse7wUMeCbR
OB/qzPQVua99k/b5zRCNBXxPMzhBaea7MZ4A1mVkItCgtS8LCBe0LQEtgayNe07bRJOoNUUmFisU
+idHRfZjhqgNkABaN69KID0LbHbNXOBnoCYDWFf5um9p1GQOhtr05SPdN9EPtXH7m8rrNyh9Nbv0
IQ7dsnCF4zss5bt0r2g5/CuWLwNbmVRl+Qyx8SExHAb8b3jDtvywj4yMVFjoYDfvmjjuZlZFgYUP
CnFpk33W+e+iw9xCXt+3kuGRuHZyIPTYwzELUq+dTIERr5gT6LfxFLNeIxwRJ7zIZRS2KhxqlBcg
U8Bw1vA+1Zlb5WXoNMXspWb8X0KYM5Hs85+5VrbJbs8WNf0p0TxNB8BI8nbdcJavP+wTu7rskUIi
yY8OWn0cN3KBx6OMQjeiJxKeqJIK4r31L/evEPbvZ2pIwMDQwwA7YH39BmxSNxieuuw90CKnGe+z
7tuE6YzH80wnrgdCAEFmSQ3TqUf+Ew2OabxGseZd/3IrrxKbGEebBeOcqsEnrMWoq72aG5CidrPb
J+ofu8bQE2k6EO8W6XMWND+vS1w9K8DvAf0GXKGLYNAIrSnowEaBItBPQM8cjKHf2k0lsLkV3wW9
zC/2OmBY8hOBdR5nUQjkUL+yX83mQbL0o1HnblOJ2nurVoEdTsz6Y65qQaLRxzYG1ED76Ndmgr7b
4CSG9B5i0kOq7vGwj6H6ef37rZ7YvwJ5Z6UleUYjExFZWr6PkellhNTAmtFui3LeYXpvd13ciksG
6N4/+vGow0U2R5ItI/RU9GETVPojCb69ncEsHTsL4I1kYEV8b1HXqg4wI9hLlBP5R6LqTjlLOx3A
OnE9Ccx91Syw2i8DH0LXIevyDrdNTGOzgii17vZ1gM3UygYG9TGsXq9/tuUmPJRi3H+aCZB9xH3s
Gpx5C9kIpVQJehzToXgcNsVNCD+xZ+xVihu5zR1AdVhDwwQHfPdm7uBFgKst0Hbl7NhFA2UeumvI
WDgXEozNSOWeAPM0xARG/IKoV+ATV4wRYKRoijHiAh0f9lLLnFY96fRK9es0c2OKHMTYxGrtJiY4
B5OP6990TRgYExGlIyNBrZB7R5Ae9AotUtUvJ5qd2nIaCieZWsUfBqvepDQuf6ijPg0CHVdsBijf
YIxEOxNZ8oItIc8lI4ssxceCupvRX5GhOVn8w5Zerqu3clrncvhp/yJQkjyQdMUPc9XJ0lszEyF4
rzS1MNGP5BUJMFrMyHcuj0tu7BiFuwA5CEYl+0P+Y3w17qd7eoh9FdzQYQtCFEcUwK5kzbrOLjgM
BYQoi0WvbtLKFJV4xJEImodHrM1ixgmMopvcr+6jh/iPUOLSUtBEgcEjakZ5ZsGXgDVD5CLFF5TA
vK0PygYFr5v5pt6Dcvc2fjS26Wa6CR6FKyirclHks1GFwmqPzv797NLXaZCi2oj6ACIskNi/BNNn
lrS3cW7cRX3917ZBlRVp6X5oeycdPoqkcrt8AEdh0kbODHIcB2tqbii3AkewfHOxAqnCCWBzmU3W
MBM/+12SkhazgYliv64qZ6aVlxaqExvf9waXYjj1pWyqEsVGbFlVxm2vW4hZklnfFF352M1jum0A
OnL9zizvpo5qDBJqMFhh94f3PyjARVXfEM1PNBDHmts8jre1Jjkl/X1d0PKZR8NAwdyvxdATweh6
+QVjrZQ6kIFqfjZF96QiGIPK/Cj4UYT5jVzFbm1OArfDXOdlloDlSOwYw44J0CH5M7OKiUZjUil+
JtUHTZt/EdiHa5XhY9NYe0DXgQ4KoHhOrOTP13VdbupCT1xXZH2Y3zZRfbxUdh5SOiuTRNBYssHL
p5B9p+Z3czF/dknzHqflth3p3pro41DOjeBIV/U+E8490V2NelMxxopf9NKzQsBkNCQYOYgl6rR1
fggt/T00yJYy1DuB3uxPLz45mF3gIgH7CYieS72TNp6MebaAw9vZimvH9YMhTR8Ztu/DqnhU5/i+
SKOjFWk7IHg8aAhZnCABst3YVz8EP2X5GCBywBYNsn4ERgvIY13vVCOKVYLa+eROGzYJEoJOu3UQ
m7vWHsg5e4HENeXPJXLKm0PcZ3MKiUCvM09Zqv+p6DA7PRhNwBlQA5I+VbySlpmT93BUU09ld2zV
fhNn9d88kQSHsbzZbIsVV1tDqop0lVsyjTVqpUakEz9EhZVmplMZ+7Ir3MoWdWfWPjXbLUFFF+NK
ixWTWJYTpdcm4oM57ij3GHGcU/JfrhRrFYBtiSBJ4LeviqyXFFJoUGfW7qN2CnZzXE1eIKVw/MT4
AxhLVATjGVi2enoAdKAonVz7nqyQa4F7B6gFfA1+QuiryNlMfEmW4EVAtCZr+zm4baU/1w2JOXn+
Ep0LYp/77K1pUCLL5XKE5WbZZy+Dp5ViaiV5kNOfUftfzg5k3iqeefRiUAe8FCYNxMonaIaYaTqB
WO4m7KLDdX3Yn1jocyaCeztjCuc8d1Tx6fisWLVTG4GrDWR7XcrqVzuTwv797KulGqB/kzFSfBVD
CcnUwwbVWxXYmRPm6UNRZU+kE1fKqBNTq+aU6TQprhqanqW/dJIISm31HcEYC+r52PRH4M7d4SyK
gS1SGgQo2tmtoiQ+Bju2FV4dd1YnC3Xv+TjY6aaqp7dxxlz/9U+6dq8xPIo/h3SPEcxfflLU8/Q6
lQLiz6X1AbqzLYrzr9dFrF4qoI1gGQ6NQFzrSxFJWuhTBxZHX+k/LIQ70jy6CnbDtPvrclat40wO
55sBB4vZb6SzfmOUklPUxXPWdT+yiDxlYX3X5oGgV7GMdvD6nMnjAgBS1xoq7vBWiKfukXZ1DvjH
fheUcWlV5ossjZlbdN+G2EHYYSKRxEAqujCwl8uvGU/mYJQmnt+w1zeVpt+g9m06SSUf1bn8Q+Mx
d0pVEa19MF0W9/tMKpfCFm2T4cXDGeqT9di1yb2iDr46dh8F0UJHDrpjYk2VS+32mHXhwC7mduz0
b8NwstgSSTpLkoD1o3DWGtSFHYS5gthjHg60GA+FpNwnqvV03ZLWLsW5GM47UwCVWPWEVz7Pq4NV
JU8U3QdBBLcu45+nm8cUCvoqT0IJX5QC5nmw0mM+h2/X1ViZ1rsID/jAf6IKzQqmR6TVlhcG5E4N
+90IfGnHzHFHMEkH7GV9DB1TLTaRknijXv0M0z5xQ9q9F2nyKc/g/tQB2YLK7tGWu2OflaObjKkI
+WbN28KoMf1hYp9e/4ISPPPt5kA7qWIvog36lDAtDFdOgBnQqdLv619lzU2cC+IuEOAq5GhqCPF7
mKcN+hTZjDat7ZPhEdv13v9PGHdvZuxBln2JgMLsI89KaldtPgAo7Wnm3TwJjntVMcwEsSoBIhge
MM8kdkR6cFj4NM4QddrxbZ1HGySxsyclE5xFJsoF1iWaFjIgDat7fPZl26UxyAqCwsacP+rGvJ/H
5BgPrafXQQpE6FzU+1p7SvCI/COQ/aAzI5nCrm1mdSBYK1XdUVLQ5HvMkFhGUSA4OGYFvMNjThYg
J8AzW+zn0kimaAdDkland9hJ2FPAnIQWPQxdfUs70GiW9vt1W1kXyQ6OoI6GrPZSOTlHeBuh9evP
owkcWQBPOcoUPIKR5CMc2sCJFFACAIL85brY1W8KBf9PLPdsRrlOKrmAWDMIf2Ei7zYx0l+BZO4L
rXu8LmrVXpA8AMwVrf0F1P489vNkRy3xY8w8OVI8btMJj0U9JJOTSNKpNw0R2OqqdmciuQvYJGqq
tXqNS6HMqmNKwa08xk8BWFdaQKBfV2/VhQEeCvUIYMRhquDyAIMmM5u4boifVZNDzKe0/NPmgk+4
rs+/MrgbgA1ZSRps6FOwJmjZzy91b79KmXo3dPEoeKNECnGuchybporBH+BnrbqxCpAXV0+EiI5I
JIU7IlATxFZdQqVJwlt+Y9intP/2xCmrSYHAATMemKDllw8rbSglA5wMfh9NXlO2T2ZPfxWkxg5p
FgumJdeMnCXIbJhxpXeca8pcxFoOI8csWqimnqb87kDB0s1AvwkFPmPt250LUy5NLpEnwHgPJfFb
OhmYpe3/aGPzBFoDgdmty0GJgeHcoLDHnZGFJaXcninxg0S/N6b0JA3tLTCMBHHmqhhUcxDgomS5
aHuCssCcUhnfbuyw/6d04wEkG75cIhD4/lW1Vca+DBCwZUOyMuqxr0HQ4E/Ykrald6xEeYxj47qU
lcuKgW1bx9gscBfQVLg8HeATVgMukexTis4qqd/sbrjtcvI0BOXhuqiVL4eYiTHIwPWgaccZwmCb
Y1tFpexrgHolavh3IvYWgcL+uphVjc7EcAH40Mm5NESt7GM/zy0H47MeVYSQI9HB/mR+Xhcm0omF
0OevfZkkfR/VMqY68VzUBr3rpvoxLcun63JWpsCA4gWSUWRUGJGC+V0KCtqORlpbychQjTvLlja2
2d7Tuja3YVAcW63YUSKBxgDzBdJkvEeDaTgw04Nup4LBk1WVz34J53FB9lsX8ljIfhn8atM3gql4
i4p2mFYP8UwId5mVypZ6Iuey35GH3rzTkD/O+tsYiaB0Bcrws79a10ETG8q0/Zs6Tc44fXRIPQSH
J9CGH/tspnQa0gTaKDsNcAQEHWsvGTbjPryzsRYEfIfImcojg6LZ/D9Fc5culexCDdBCAxj3CByu
p2yfPdBj4Gme/GvGTsMjo4oyUJUVPDErS2gXBqtx17CKqk5SI+gMgK7tgO39bKfEoImqT4y8odvq
EL7PTla5gdpEUGdh144Ljc9vi8ZdS2qX/yt81m8z5TUR4oGs9EIv1WOGdXbx7aYwK4xgyRg1qw+S
Y8ped2cd2s1AHYM69UP2I/8jGgP4SlauqcXs7ExoA/xdfbTxTdtthy3P2at/YHavfe0Dlx6iRwbF
Hz/Ez4W1vW5Fa58TY994HTBvwVr2l3J7RRsCEC3hkQjs0Jki0jhpmwtc6eonZdV7A9A8QFjhm9oR
+kQEfagZkNOd5WbyPtyTPZicHUOCtWykY7oJf4gsZcUBmITtcoDOBI8GP1qh1FpLdOyn+Egg3XjA
noEESD5F5AJWPMC5mK8K69nJoURrFQnNZp9ov2t0wPQaYBZGAJrNfHf9rFYVQtwANAdEeBgbuTyr
cIgjOcqi2Z9V9ZSAoikkMMgmIAI5a8dlIjzBfjNW1wxYxaUgYxhq2c7DySepC1+WYccyxipM42WK
l/qyV7tUvM3LvMblDTABo4QdCsBDMYIYTmidkVluahyXGsweGZptKc/urIB5bAq2JCxf6PhiTdmp
qIAuFsVOkw/eYP+Hgvjlz+DewL6TQFOW4DgjO/MCanl5rh4V1bfBtitjslYHpbVubC1M0Vw/3RUX
cCmZexjTMLSTXMcHUHamQx/NbXw/7IJDeWM47d/ct7ao0t2JIDJXnPmFVD7vN5JWibUBUvUTXhHr
b7ZPEseInfzTfo789hg+aUBUSIAq5ZLYMX9fV3pp0pfSufQfI5l6V9b42rRpvSbUPCUCEF9kCwLH
NTEoSqG8h4Facwn+J5WNbRnJ5A/lb9vsHCN9DvXvItMCVudcBvcwWWjOoNAFGbbxXCBM00GV9n1Q
CGz/YJMJ0HCgVV/AgVe12mOOp5x8Kyj39QRO+p4K+gprn+pcBHcioxFFc9Dmk5+pcM9p7ZCWepL2
cP3cl8/OpSJc7IKnKNf0BlKkOMe2Wdnv0x7rdteFMI/Be5RzVbg4hQzGaFV9Mfk9ugRarG7arHKs
6mmopw3pRCX15TsAlQCNCnwqoNvDgV06zSRr5yhXcf569Ny2d9SK9p1menry67pWq5/uTA736QDv
lc4ahvz9pEw8U09dK1YErmjFBvBYg8IJiPN4b/hGtGH38UyRCYAeJ3J65TmLOix/P13XY0WIAmeP
YiOmOdBP4dxdrYMKIBmLwe/ql8CGndG3SRNUXlZlYCcDxT7g9C22KpO4BmCjZPT+XL03beEY7etI
BQHpyrkrGNS3kc5i5czmX+W5tnI0vuXe70Cvbf7Vgj8aoJPFG6oruqi48hizwLGwMsilfY1zRbXJ
tHpUJ4598tQqd1QSRPYrpqUiDAS2CfDJMfrNPcEtUaSqtRuo0kRO1uDpDUUAUqsikOYC5R2jYAt0
y7pVCiO2ae/b+u9oHN1W0Z1v25UKg/o/CXzDV5YnSZeiuPfNPHNtSb2N1Bu7EHnitdMA5qOF+oqK
SSw+uJymppzzmHRgm/kwulMKTNtY1G9kJ8r5L8xAYysT7WnsFvHHoWdGMafh0Pl590YwBtr9VMKP
tK1d2WkMLyJv3/9wgJmRdQVQQGwg+dLAMvSplUAeOz8KZ4dRApUK/u8swfmwAIrTis19KgDeZyBi
/KK6BraHGay6vc8MwaHgd3WwPnuisnTUUYt1Zplk6N4qIqaWlXuKli0ABBjeEba12ImexemKqXRw
nHbnB2nqD13qzQpQaapfhE4CDVfeHTgDNomMgiUGBLkQsrGDbDRLnBt2Hk5BXgKfWsrAbKgXN0gt
b7BFL6KNXrlVmHzE3KOCAW+YI6ebNFRanzZTBxCI7qaazTfkk4JnZ8Xg2eIO8D/ZaBJyg8vPFxQz
YECspvNTLO6Bw8XJqsaTTVH8vWodZ2I4TbA1oSRpV3d+qMVH7NLcNHM/baV43hAjH7FgQ/9g/ezx
uuV/5RYLmzyTymznzDZyGa+qFXedn81yabmxnKnxT0NtrNdQCZRPAKsH2tEGukZ86DAGRHallBe6
C8ip3vbmOJjlHVUjK8FWI2iO3H5M03EDiCQAsamJGVsPaUqEF2nNoNGshqcGnjd2trn7GqqZVqsd
7XyrrLem/JFW9yMtXEC4uNc/z9qZaMjb2XT9CrBcbwILBv201scEhGvJmCtpT2XwOo26E80P1fD7
urgVnDUIY/CC2DHG7dE5xbps7mJqNS1SkmQGKWi6TXbkQYqAr5R54szzq//CnT5wyYElCMZalUA2
d/pJNeW2FKu+CjoEup/3MtkqFPyLm9lPX6rDuJNvmk+j2qkH2L1suupTJjvS9rraK8d58Ss4G9QC
AEfmeqSCku2+eAHgbaVFriC4X/FMBp4TeAqg6wBsgrvExdiotKwDBavitemgSH/btdupwMwQgGlO
ZUkFAcUKciqA5c4Ecp+WGn1PrcpWUEtrD/Id2yoY3dltH+udCPl8xUHB9elY+cf8PIY4eVGkHLt5
gG7AGVCddCrvFPA7O4kmAvlc+YgXgriDkuR6kLMAgkY5yr0UX9LtQOPSSOqpnovPMlf+XreMlXqM
eSGRi8tA4J1iIerrKzYfQBbof1B8yPR1dAcvABNJiVshAtta84kXQrlXTKeRlaugBPbJr5k6qgfA
1ncJszqYN3bLCpgoIAo3nRJsMupJfb+u8YrHATAPghFkHwiy+LXmWavsJMiwzyNj6zCMMAkrvaYj
MB8tAMxXgGSRtM11iavWcyaRO9RZ7TIbKNAwVF3agq/9qBm7OhLRUK3pBRBh5mNQb0Wz59LToOU3
JAnBwkBohtQZx/yY1GnoppK0B7HTiQQT+gei1439dM69XbzcnPVkBaZncqntfB0PlJb8mczKTQvA
4wlbO6thyNkzypkMIAqMalb6zu+V/FDS8CaNRfnDyjlpKvI58DchgFykKLZaGVM+Jp1fzu3dqObb
zADGoV6JWrRrH+1cDqdKQtNcnsIc0eJ0sNuHJPsMtD8NcAuum93aFzsXwxnEaKeoXctp58+pvrOT
4ocUEkEOvKoJokIMvuCRW6xuBoVqYFsg7vw2egzrED2Mzh2zyJW01+u6rB4NTgZBNmZDFwgo1B4B
jipDUF78tAoGZkFdqSsEX2xFCtBO/rlCfFsPWakFhDpcITugT2C42Vt25lvCjcIVPCi8JHi8wO5O
MFXDAzKRfKJhqYWKH92GLw12eO7NbbaJvcAzDvl+PEZ+/xLtUQ8/itGgVo4MI1EYd2AYaNCW/ftZ
OJplemR0PSbNDQqihC6XPTJqXixFj32biHYn1zQF7gcG6JiBYCGWffEzaWMYjlXYYI6OkTIxPF0z
drPCbT/10FEO4YGiAswq/gFYvffq/fht/j8ArqDeABA+UKNhsYfzT2Wda0lXhJgpVo6lMTrtVG10
SYRwsGI3F1K4C421oYS0iiT7I4YDzeynZuabORYRoIukcPc5mOwhm5mUMnqcQEsWyZ0zBy/XLxr7
IJxDt1WAFqIogP4MChCXB1aCaUMqa1n2wwyrXyEIDStfzmLfIp8Ys9tfF7Zii+AaxKQ5LgMjy+ZP
x5IKyrY4fWWWjtb0hJfZk+xp25lP3xeEhBi72DABzMVwn86uDTWjei/7GMT9gRqF0wCfrwzMTWgI
POLaISFpQtERhQg0uLgomNoxEJP0GJJC7NIm2BxxhqB6tKtaxJ+44t4By2Kgngb+TqQXnE4hoehl
9CnT6aQ0p0QTNR/ZH+BNATPp+MvYw2KY0JemIGth0rapPmMLIL/r8OQ6RhFuQ0X9bXbKPVh/JEx+
WW+TpXx7VMSCVnAbgGLCsCE/QJ7aUV2XRiT7CThWG9ksnb5UkUqE3+ccByPtuST+G2p9TLImlP3i
r3acNqqXbBieV7NVfoX36EWC8EGUii2PDSJ1pLqof1t4zpTLr9rLap5UxTT7/Rw4unWji1IIkQDu
Bue5lc/SqMywQHlXF+PoAC5IRIi9NHNogU4RLifQyheLV32KtYnBGtD/rizPNl5KjdybkyZI8Val
AG2exWQWCBk5C4zNwgSGQTX7VltsSGb8qur6uaoqQZV9pSgAbZCjY8IM/XwUKS/PRFWizJrbApbO
FgQ0M6WbeQrrrdJ08l1cWE+mUjd3JBvHbVOH8y4go7StJqTyxRTFD9d91dr5AQITryWSTTR72L+f
PZmVrY9qn0hokA9x4CHAAgR3ov+9LmTty8LnAgwStd9lqFvGSdSREl92Kl7aGpR7OVZ8vh2zWURF
hIn8EozgwIm4VAS9hmbIB23ypzS4GybpLwBrPRKUb9dVWb5YEMOgYzG5wJiMmapn36sZ+8S0ogn9
13p6Mmo59cBrvkurFHP6oYUsEkiQ1yWunNCFRM4saZCCp4v2k59XFcuQyfNYdp/fl8GwQ4BhA4DJ
hQ/UmyyIqxBtsqEdiIM9sz8g5/11XcZKcQpgGl9zM6zdsChb0xrLTCAUHvxqY+yaTe9ZR013GjCK
uOFmGpzqTwvg6+wwGo6+mzdp70kHEbghs4LLVwYDGaDtxgOj6UtAqjgok7SXJJArYPj7bSRy7/RD
QjCoqP9syVTddUYWY8BOFm0Yr5wiys0oVOGpZoTHnO+vCrBkFDrMk+Tp4FVaNuyzKAsEnfsVzA3k
E5iZx2gA+H2wCnlpnmZl2hWlUuunt/Zp9Mp3ukGpedNuxg/9GLoJkMRFW7HLy40xZrQFWXqBfTk+
rArlDP9lSutPGK9pUOGenkzz5brtrMsANCk8FYIq/nIbaYzNuXhu/US2HFVP92iBOIAXEbwAa58P
0HMySsTII1gr9PLzaUGe19hRawAeMm4p2Anaw3xgtI5glGWg+FGxAR684EFgf/TSJrE1yjCpsfAA
ym0+tMIAbGXIDW2AQ8eGyZKdCpgecVVx6blsDeQmqHwrjFeOf96iMAO0rJTWPmAZt7O6oWhChAAa
MECSGQyCWHvlwGAPGhBYdBkzUPwwaaHMUVZkeoW5q9ido0+7GrZo6ly3iuW8Mesgo1IKCBR2q/hL
lQaYVyOJRUHGR7YmSHiT5/K1xUkxRmMJdT2BK154D8gD+BCCbQAlILrnMggVo40o2GQUU/u6o1fN
Nm98O7fdUPulBoBGTHPvP2iIoAd7PkijcZ05iVoeS2Vlp/Q0juAyVrSDagdOPph3adoeoj5yh/yj
COp9QXNP0hvFMaPGUYtnwc9gIcmFiUJxvHkIwFR8ZyxkXN6LCEU3m9p9dEpCZLVorA5jeTBHHeXM
qNwUivHaRyjd5sSJEM0AwOHYRr+v/wYmgvsJbLcbJqVg8EnmzzpEp7UgkxyebLxQnf3SAsmgc5pO
cBnXbArIl6zsjvUWuDWuZZOAE2MezDoES097q720p8JlHGn9Jgqd+U4SVqcXNwUItOhFASaJoRYh
WOc+rWUzsBegB81z/axJua8Ww1tNici1La4/XnZGSg/rRZq1sKQsGOa+sxsGy534lV//xsLGsBue
wcOwKQ7jC5ph8U34lt8Jh6xXTg7lGARnACXHRCTPV0u6VrfHVDZ8+iL9qA/qLfhGH4KnGeTHsd8d
gpvo2LzKIt+weHDZSAa2lRTcHpRY+cDW6uwE0XJh+c2AKjuR3/MR7dBcu4tKIJzEw1bPsciWt79h
zu5Qxtux+ivJPWY05c11y12eMJs9YsNUqPMi9uBSJDuPykJB7uq3yu0wvY/m+zyJNmSW2l7KYP9+
FpZiW3XUpmoCj8bYApj/UcpF9d1l2oLEC6k/eEi/9jj5Z8rImsq2gLP0VVxTNikGaTNXPpi7HG+i
LrqGKwqBAwlPIlAiAdTPD27l2M7NZhXHl4MKZisDk2a+obvwIG+VLUDsPboVIaWuS0RKBg/DNmO5
i98HSmnpcQRMZsneJPntNIoILpbPBwJf3HOGFYlBGH49Ji7H2TQkyQQe4BtokA4UgKgS2m3q8Kp3
vyr12zRqCGLO5bHfc2YU0xjOFlAELJTky70EZixQKzjxoG5lIY7Sio0joAaHGmNs0BZ13sgweiUr
WtMH9j/wklRAQVs78Pv0IBSzKincXr9Syz4iZvCBkWdgTpHhbvJBJ1IhvY+s0vJLLz3Ut+k9cWLA
/WuOHn3RJouZf5dejCgKZskxQwgPigHZy485BMZEamBv+nL/Mc0POQG9MD1almhEYeVLYvYOLW3M
QmBinW/hy0D2tGkDOUqaHUBI41GsPzbq8/UPuKINImnwXMNBriCth2FjI9MZDD8PBqArV27e/sUE
g9PFsSASXES38PyIb9loJKCAFtCU0wj0KllqDD/rHiWS74auO7QRlvhpcJMSw0tzzGVHmcj9M6d6
GS6gNYnPh2IOixd4p9srhTQ0RW1gs6c8YKIk9PQbdd/usTexLbq9IubUW/EfFxJ5F5xLcqNbUDQ+
BH976tjb4GB4Kmibp1uy+fJYgnD0K2TnlcQ+CMN5gsNaoLyHWhIkaqLoeFnJm3VM9s1znDvKfbAN
Tsn9dNuCwy3G7LPg466YqHkmlmdxS+kw0cYkui8lqI9lTtYSxwjTzXUTXbbtkcqyURaG0w98Qz4Z
6+tOawyr0n3tobztPkBStm1Gp9jZsWuD2GPy0DHrHQVxp/AtWAZLEI3BYQQQWPVZxLv1UKg0TxPd
7+MehEo3cpyie/UJjNN9N4WCIv6a4ZwL42J8itihteVY9+s4c8r07zxkIkNZxu+X+vAvgW7EFaky
3dcxo65JlZtZDcL18D7DgMmQVLsA/WDwIblEw15YQp2eiLgdllx77DjPvimXWxeZ1BahCjXVk+xq
LkncOnJkpBOlV7jxKbjXAL1e+74eunHidD/Sn1bmjHelm96J8rj1L45IDHMLuDU8LLnRp5gEUyPd
D8obE7s5YE31rhvvF4IOfzWxUP6PCK7IO0i61tQt1X3rztopG3JTVA4pN3Q37hMYL+MGZsWY/Kjc
pLvAHW7G9xSkPNd/xbqeCIOBPY3CNh+yoXsXgqyV/Qj1QTUf6CQiWVsKQF8BaRJWppETL8brq6av
mya3iT+gimCWrzV9+64GDDwVARlbE1vmDt0cTJFcy9gvB4icRv60xeN1AUtfdimAaXgWI4ElJAUS
I0Oqy98DQPx2wV2DIaHrQlaSyksp7FecSWlkkO01EqQ0x8lV31CqsJw2A9cw+B0fqBeeRMHsSoAE
8GAGM4BwE3VdPlwpWi2PUnA8+liWP0Xv+Xbcy+/jg3JKnmIn3gzoFr4KlGRO5NLk8dKCywO9XCTq
C96pvBjmsGZrysFd9RHeaB9h6gH0d9874SE5jJvAKR9I4QJjbtoLASWXHg7IpSzBVW3zK9u8/MIz
ciydZOji2T+GjQb4ShR23eQpdGtXPNWwYjQKIA8YzBvo1xY0cnnQNAnVses1sjmk6qNRfxW2CFFu
JeH6igCBgYJcgeg82EYfGkprASsSABhOfaCZ0+ZOttN/zm7gJKFX7oSru8ugCVhgqA6gWwhQxUWs
lkhGkWH1ZED5MziGgCJQNmy1lbGfShrqPq7tiYqfiry0GuY6sAeC+h2D6b88uMZsuzmWMnQFaqCd
bZu/CvoB+mu8NX2sKZ46r3wM3gA6DxJOB2vgHhagBHa7jFCxv4F+H+4LyHgWK3V23aql3gW9H74E
Pwl4mKsd1gX0z+lP4NnATM/uQxfwVr1fuuKtxWUgjmAfNQpMHaNUiqripfoYyraokmPnxgqMfTjP
rxWD04rK4LENjefrmq7JYgDtBmASEfbzg0AGpi81QMx1flUYh3pMS4yHl36n6e+pRlJB3L9yR1it
gxkSErTFHSHdmNcjRc236mxzM/RlB+xHUr0YeSNCG106HjgcyEBbB4SL6P5dfsMht3O9StH0yLPZ
DrdqkwQHSZr0cRdKmPg4xPmk608tytTJfaPEs6hDt4wW0Sz++gHIDtlq+KX8rCnCxAKnE+C7Mre0
f6L+7hrN4KRN52jBKHjUl1NOsFU2g4EaNIwVxYRLcQjP7HDQSh2JRvWhuRFximfzUb4HoFD60m8U
uFdyIAMaW064nfbCcdqlq72Uz8zs7DGjRSzPuQL5jMQ53OdbWjmmO6Ew0+6610jQ0lqGGJfSOP/Q
13mj2BKkhYnpUoyw6d+mjeK+J3d8KUE/sB0hoUdt3Zott8Cey/WbtwQn5WRwwW8cFWFJAyYDCPHl
NvZ6p9uax3ZnHq5LWl47lDpBtw5Pgtxlwa83jMCQGeIm8GGUiidn+3i2xpNVjYUga1k6EwQWumwz
hHLUYfhy2VTWxtzIRPGBBeaAR9iplF8UxBJTUQsc9IpKgDLGgBNrUKOKwLnIHrgOemxk+ikKQM6Z
9RPxVPBAuKRNRLa9ohTmIzE/iG1OsCya3NUiZR5XSlN1PpC5X9VA/6322SmoANxV16KhljWvhZed
+UYgNGOc7fIaqZXW9nkl66cC3/gBlEWAYx5SS3s2FS04WUMUp04WJoShoAKcenPdTlakXxwfu+Rn
l9jG7Lmsd7MCvNr/Ie26dhzXle0XCVAOr5Ic2t2WO07oF6EnbEUqUvHr72LjnrNtmjDvzAX2PG2g
y0UVixXXakM1ncN67I7F/DKnWbjWKcAt97cFCpwkwgrMmWA9HT1FvqCr6GmWxg4Fpn3i7VbAhzXl
tw6b5cSyN7E04hZ8SMYhBlgqtOqAQs0inTP13CQZbCsB5tVaWMFoaps+fyC5EWaNJ7FOmSTu8dFp
uph530NS/+IkaWiQFxAk24bke123ppmrP9OIM82mqSstq6kBD5JEn8tE/a7YLUmYAdClvysP2YsT
ypAc2B+9DOnZ+wJUFRRaTSQRnPOdY93pJxRDIi9tgsyC2yKoIGM167ZtCMUge8S+LiRdZQ5YoVdq
wJUa0dL+TNUWg2p5YAyV5EsJciJocyaGs/llaUZlanCETTiCJNYO6jmIQ4r4Fqzne7pLn2SVMqFx
nEnkzHAErhGdgByKzfDCN6qPZpyC2kDZI369fYKCV/JCNc4KtXgw+qGBICzzBrP5TZGtXogFAFMW
zggdcJ4OZ8yXYSQGMaK8/ChdUJJJ+pPik/r373MnNYyZ3RRYVgTNxSlz6u+53m3NUfe9Zv3TeU92
kbCL8B9NuKPq0piqQ8U0se+oUvs0faHk4/bnEDm7cxncZV3nOnfyFjK0PHY3np0vwaCv1SZTveFE
wdv8A+zTtaQsK/xEDO1Gw7ouWwC69HkkaQD0N0GoUzf7KmnuKmWWOHHhV2ITzZgFADAE/+jHngX4
+wULY5ixG+kLiX+5w6E0ZMBqIn+ARMXA2APefUw3X2rSgIAEHbrMiHS6+FX51KKrE3cyMjWhlM8W
ErZJsPfOOTenJGPlKg4WpYi1G2wnNGfN10cZxcg1Lg0MDv19tgbBGFL5amNX6nUHzjn9k5l6irq7
8sHdpcGwSw7VvXUsP5Rdvm+eqmP6dtsKRQaBzBYEt6j+IcflFFTS2aGd2ulRG39Ti7fR/VOUSSgG
Bl3sm9qIX66sYfUMbEdljR4Vgxd4fbkl9Ak7TRIpIi2wiYXiANvmB/PdpTHgD2KnIwfxllIdywlw
PtSSPD8Cq4adYYgINQhUAHgJSj/Zbo0+UtRbTeACKKbVsG2ZTOHYy0QJbI4F5rA27NUjbuaCPpbW
oV+D5TyjfV3j76nykpGn219dUGjHxQEYCbqxGtiheHgNZ2gXqhi9jkY9Cu1tYP6jHzosxOibdkeC
cQnX4EF9MHbYuPSBv+D67UsWSudaBDXPi5/BUwfqRLXw4fAz+k13F9t+8zL7JCju0n1/mn79H5hO
BSEt9GbJCOjGsA3Bmfs6aUOeTDBHc7dsFkA/2f6wQ+F9Z4f2CZsRyfc5ql+WewcF0J0V3j51UVZ+
IZ39urOIc9VonE4J1GUFf+webZVn+lqFycYNMTm4He5I2ByTwL2v/qLMz04azDUokYP59KrW2zl2
66kQPSO0yM0c37iRxU7iw/1XBrtDZ+qNcac4xMTh1ht9N28b9Dj1j/+oR7/kIAl/RuNm491JS7uC
x/RCPe67ejmct5HBAXRh2oUY2pkO9hML39gAShkHFhZA9UDdVpjaAOvhX33XfxXnvmusrQ1NWxzu
BAA5tK18232oj9Zz/9N50lAUxCov+jjzY3+vJQdpRZb5Ay4Av9CdqxskpT4BTwXSzZ33jezZLBoG
34Lxw9zLKgei8PhcFg//p7m1oug2novkgy2nUGyjbtYd0JCf0/tim53iZ1lPUCqSc4epZwxpOUO9
cUsiMwCyyAk8lRvAbe4YjmJxkrIvixwwSthskhjBxZWvH2atnmxaswNN9t4PtCDJW7YbsX6uhu6+
fknfh73y5y8YJkb+lcleuLO7o1VOaxkLZJbATkElxvcqWQlUMArA+Hv/lcH0PpOBgHaqQWYGPIRd
eaf8nB/ULLD2870XNBvzp1ZtWIKTvMjm6aVyOb+g1elqqO3/nmeMJkGKOf4CM4Xkrnx2vrQv+tfy
qD3KthMFQQG4uhj3IfqamGzkgoISC+CkGWcEBUZ75yjr1ybxft2++UIRmD8AfJTOSCy5E9Uns48X
DSJcg2x1Ow26JglvixA4Vcw2sLIWwE9YhHj50TylmuzRGrEdu1j3ZeWEa/WrrSffMOuNaZe+usiA
mERKYUyL1QchEmgrlxIrt3W0asbnmmfjdxqDu6QhiWR2T3DFkCCims5yEYQfnL/Ol7mm6woqpCZe
gAn+qhYk0KyX20cnVORMCKeIZ9bAXgIWa4Q2e6gVYALJtrclCKLCCzU415sleZPELiRMM6aUtGdj
MDZJ/qOsZEPeovMCFyujP0QXDEXby2+ixaY6UwWCVC3/taZWG1C7fxs80NDd1kgmiNPI6CjGPSoI
srzFj8nPKav8xZRtioqMGu08toOCLRR0KS7VAd5eDPxIECs5a7Uj9Q9teZ6N5E4339u2CsxOUjgQ
GQJWN2HMqPZdg3DN4DJJ5hWt9cQzP6zO+lqlqiwfFRXfgCDyrxDu5HSAsGEzESwmVRmsP+cwPvTv
ruLPT8o7wHyw+6Vu661yp8iYMERB9Llg/k0uExudHh3aMQ7d+hm1sWRTAEcZgLG/ANwTms+3TURy
mp8oOGfPSGnq3RgzekKVHPS28q1FNpMiNEKsELB0DjV2vqvdg6opxzIuiDea331d+jPNglqRwYiJ
pGDWnK14Ye8QWRVnhKDwwWYICK76RgPcdea3ixXOw5+yy7M6CHYSLIjCjDKfOMa4072TgQIp719n
591Gxy0fv9/+IkJN0CHA245C7FXGWA+TNebAmY9AawwyNqzIFyCi7lqJbxCaONvwBvIj6/3z38XO
gCxYtuAoSfXfY7/pv2g/m0egJZ+ae289tsgsdKDnKqFsUkVkccCzBA0buI+w2cVdraTNR2PO0GLp
iQ2MftNPra9/fIJosKAXDeRs00GCyNlCVplg9yRaBAJUPzXfTHAeWbnMuYpi2QsxXCQUL7mtuEoJ
RTbxrsK46bx375JdH2pAGAL6qHfn/XlciUQXVo60j/WrOE+b9FrdgxsO5md+scH47paytE/gyxEo
o17BUDrRZOdab12pepNqY4pIm74q8auqqCfTS7eud1fY9kmfB8mbKzD2C3lcQDRkSlsaI2hY2uYx
7cqthdEXOdWBUAomPTAwgIW4qxeqtvoYux84t778ivwKEI1YJrQ0yY0SGLYHNHrAwiLZuB6Hcsw2
b/oYYCBG99TPfTBpZvAXhs22BjF3jFlnfrxv0vCYdwCgiDrzIQPKpVHe17p070MQBwGSAUbAVr9w
PzlXqs0NHSpMeEf5g3KKD9WJ7s1f1KeHZctyiiwsj+S+3v+FaijkoNwHvJ+rwcJkzECNO1lqVDk/
S5RkQXHut+afu2/4VTTVWOgNYFLOMaBlMgHrGkKKdTx4cRdoo3EcM1nrTmQImBXDVbXgW692Fdoq
71d1ndWoXY6G8Z7Ufw4sgeMHTCxbtMQ25JXvzmifjU1mgHIhdHfqF+9euzcf3Wo7bOs79aE5xubO
eJRVvK7VuhSqX7rVpSGz2WF8Gmzo95X63bVXyQW6vqZMAF487EK42DniXoZYWxQSlwCHsXPdb7Fc
bPQ/FvvPe4+QApBGtqqKxhYfrupqklEFZbVoXfI5NHvHC9q2wQaQq2SbPzVqJorRJcH3YBuO826t
RqkxmysAaIrZX4snqp4qW/aQC0/tk8II4Dno03GnpukkSYsatlCaD077dW7u4/z1th6CyXwogio1
GtIMdIF3CUVllPrQLIxXJNv3xn1xmO/duzGwfSNov7ePGnC2/fLN+9WEtyWLlftXMJcqGXTBZJwN
we6q+Gv1lM/vKYBvbgu5dnjQDhvSgPbFqrTN7y7H2VpSlIjwmfrnfnzPVtAwmwdiS/qQovuDmA4P
K1reILZiup6F2p2tL10P+wboabWNvTm0VlmsLdKEbctDDzgGdE8uRSiZDZOrbTAiTN9AKgvc1lb7
SvS/uUIowyAGwXbpNYbI0FSLUbrWEpVLuiksI1BXSKMyLBvRxz8Xw2mj04zm2PcGhEJa+d3Y+Pm6
7Ifelnx+QUkLW0PoobL2DLLYz7ncsw/jlVo2dJUxIueaQx1FyaYI3GJDdg7wPpfQ+l0+mXE47WVf
SzDweymYi+copaOXFBBcPbiLr2/WvbNZvo2bJGgO2VY26yQIWNFbRU4LIwcoCxBqL63DInmnzLY1
RZa/BPkjxVxa+TmZ1oZTaI8+3cmK6cz3XFazLyVyvsltsJZVVOaENBqoVcDuc4ni5xh+1vdW3a/P
/QAEKN+kJVAegPYwEz9Wm6HY3L7f10Etem8I/hgonePAkV3qnZl2tcTFMIGp44eFySPXSk+dum9b
bMR4vqHEu9vyBHYLVnA2KK4aKjZguABKtyhpalJjvthLZgCpIZjy4zoDKctgLuXLnwvTAK7/OVPm
XD2aLebGRtUrwBOQD6FJ8y+ZZx773JZUXQSeBWR8gDgD8i6WuvkXwC5nq1vUdIzUbDoSEJIEmQpy
QQAAaUFcgzv7tlaC7BToImfyOFuNzbXTPJIAz/+QfCgn9zBFfbD63iYGbtxL+dw9q3vZ5KlYRwDF
ADkLSAC8g441MpCldIdIs6lvkGbTZQYjodQVR8bHK3gLcPVRZ8amC7TkgxB1IBaqCzq4BJra17HD
J8XKEBkhdqlRamZGgYLzpdHjFi0TJirg1Cx7QreeOsYvnTa0CpeedrIZZZE+mBoDfCZIIfGWctIs
wCStpQdkfLsCToS67GpFZhIChZC9AcgPpg5wSb7LnTTamgzpTCNDK4cQHMZriHjR87u6lWWlAsfM
uE4BwWFhUJPF8ZeHV+STZrd9zGBhxhC4G0GZ+goaK8YB/b8nUzLHI3iAII6tYAAxAIAwfJyYVSrI
LoHmgVbyGAJjY75rgKbqu6F5qj4wory1vzZvSSglUGLvy6V7vpSrX6oZu1ZTNJXdY0OvuTM32le0
H+Yn7WAENECxbp9ICjOCyZhLgdyDN839SoAb20cr9YAbN0RG/wWga36Vjduh7cFpYPr50gar2aEn
kr+ggg3iSMdPXKAaF8UxN5KwdJUDpqxk34DF4rfOgln4WRCg9K0N5jwHn7x/onq3b1wlIN1HpruB
aYDY0qvvkXT5Zg86Mbt5kri7a9fDDoZBxqOkhJSBezJa1etyuup9VH3T04CO/oRee/7ibZZuY/sj
Zjq29h7j/qZfSxy7ILaHaLbFgJuLu8V7PStPiIJl4z7q7eJrQYxtr5ET7ay95+3AWRB2NHkgzrpN
lC+mVwQLNcIxWQ9DhUdt8gB1+dtph83t87i+65e/iXMno9mPc6zhQgx2iqKQppKwrxeQX6XSXPra
c12K4k5+TjzaYZy4jzqQhi2/vObHbVXEl5utqmCiFrwa/By0B3B1UwcQA2Oki53P+DLZmON+VP3m
a4sV2Op5nYN5CBPXl44TCO3qTDhn1UmqpXaTzDjIzo+fwB31UIbavfOMXvGuHf0KRJtFWAYyCJhr
6DdAvyCV/6/SnANtJ3UZh2lhDnStfc0IjZfugewN1Y8NfwUUe4H9rnWT3zdAI2ZcowBXkAKViT/t
vz+CsyK3HEBkqEH5Sdu72q80kyWOzDaufMaZlpzt2HYXK3099RFd69AAuYhNnpuYbuvxYOsft+1I
cCWQm2BpDZ0HvH9XRW2QjY1OAzMqjd9j/r1qCz/LZeVfmRDuxIwW6PREhxCgubfd20yf/yIuwWzi
mR7cmdV1AvCHGPfNUzu0NrKgBNNqlchSVIHhX4jh4scVkCXN0kKM1TY+Hp3NXBZhXFqBKgOQEp4Z
Zi6xEoNuw1XnqSeDsyaJCYXWR7P5aFD5p8rz7Y8vaAvi1M6EcOokVWIOjQYheUf/0Zws9CY9SDHj
1hUWMJTf19bziQfkvwIT1Lq6NXTnoGPW+fbPkKnKpXOkLTu3YL6yHxEgl61Pq5e8kZUBBdcW7w2m
nLCPg/ICX8QwB70jcw4ppVVu6tT7pmep7OaKzANg/Jicxt6/hsj18rXvPLvrsWfeR0tVOr5F1NeM
TKpv9CuYe0rJEytUCCGr7tgo22Py9FLYMhRW4SYtwizdAtoqIF3tqvt6+9MIFWLQBmA4YhkaF8ol
WT3XhOR9RBZt75AcfbtsOMa6+TCXjmy7TSaMC+PmrKqr3i77KOlyv7TuaJH4Rf1EtLfbSonsDeVT
LHmyLMnjW5ROrcVra8VdpChvjYtZP/tDHb/8/2RwB2d5Fbg7O6aLnrVZYJoMam4ce+JntYaQ9LY0
4cmdacSdnFlZZpUl9nxaDe+gGmWYUfs1W7M3Ve12t0V9Fn651wnDRowdGcVAFDi527piK7XxtNUC
sJ29QZo5P1Z36+uwK0M2qdoCg9UOpy0KuFuwxPqgZtum+3FjbfDvEzdUFoyIviZD9GPQ2yhU8zlv
kyfuOGU1AiGMCbX03R2csAYYx221ha7yXAx323qPoFySgWa4C+mDtbX27VH/ngXeTg+zE32TTVGy
94o/ZcZxh442I+/hczel1tZuIPiizWqQsM1yxfd6t9gTvXJe4yS2D17ddC+3lRQe5ZlQzmgrzHHh
vQC6fIvF9SJ/j/W3nEjK1YJyoY3xe8yVM2A9pMHcS60pRYcmtEnR3za+eWCgDFT8p/h22JWo++Oh
GUJnCmRlSpG3PBfLPXVpNpX57Dn0tPS5v1ixPwO+5i+OjyGYYBKPgc9zmuWmURhUAZanGn/t0388
7dVdZBAg7Gde2cWZDE4Na8qMItF662SDRi2ki1cj9HDBhGH/bhTk9UvT+GrtSjqcYutHQgFAc6z8
X83EFwpS+sQpEPMGihY6tZ+yfXH3Oy3DptqkxO925W/zb55s9NZN9AOgsuZyz+kYOzPpMH17Wsdm
p80YZOuKvA7/4quhiYYnFDWmq25a59QVhl7dLmpN/TjX8Use2+HSuX8RaGNaCaeHdQoGDHr5WgP0
cGhR3O2iuSU/nKzGJhdQzFYMWUreAqHnOBPEWUhiTIOddxCUzf1TWRAg2lnDd0MDe0mlPZbz+ucz
tIx/3QU8DBCmwC7PPQhFakKzEbZha70Zro4x7uKkdLZ//plAIwy8FJTaEcexQstZIaVUiDYt4MI+
5YW7p3obJqV7GqmsbiG6XxAAVHY213pFdIDoMW68fLROHkFPASOu5ltZEyMAsYNKwQ+X999pbTRH
J/VkwDeiRxxrxowkE3Me2I+81NAym8pNiNdGsdsYG2NQHlNFOWDt0wqtmMpIYUWKIh7GvBmGayGQ
+2qrsi7GsCxdZJQJHGI1J75m93cawNV9pVzu9NpNfXvVJev+oicGfXjMgWDZwkIAcalkBwBTo1FG
iO2m/JCbNN7EjEjewRDp3W2LEXl8wHAyClAGtM9XW7NkNRJPX4xTq5ThXP3yekmMJ/xgGCwBAaiO
pWb+jV5nkNOnc2ye3KppEdcheSmKjxyoKD5gs2Won0J1AOvN1iZBV8hvzrZAytObAnGXU3mhY5Qf
adsuEt8hk8HFkdWsKRObozipLQ112wuBjbm//VWEBuCY+PLAElPR8rk0gMYrkB9pTRclSW35Dqhn
1GAcFGXynTa2esmTLFQI/WQkMKwnavIKqcQ2QRKtn8oy1R9SYI787LRplPgm4V3CBANw4NAXsXgC
X9uYR7Xxsi4q5iRU9cz0HXX8QePxn7nrvuXD/CVp47+wbrawhGwWwJgw8stz1LJ+sdXVbaNCz7sf
9tJZj6hHyF5g0dc6l8Kd39iWHq2Jbp7K1DyS2Xs2Ojfxl1j2hoiu0mdtD60YeF5+hEqb56I3jaGN
+j4+DqP2XHv6BgABP1vFkyUMnxefj6E83FoAv4Lz84oFoLPy0VlpZ57olnzBjCWa1QC1ncdt9tuJ
HNBxmj/rn/UdoznIfxcqivN+u29/kFMSkh+3b4PIPgG8idTawowfIE4vv6JO7cqZJgt6t84bMZLd
Ui1/3hTEm3wmg/2Gs5dTI4qe5CtkdKAz9bMV03ZpLqlFCO0EPWnMV6G4AhTRSxn9QoCUMelMj9Q9
IrQ2faOx2wPVEyIxfAEGDvQ5k8V+y5k+Ru+2mqvEcVSi9T3GdThoaPCv35R+eezVOnQQ5qyOs9Un
yZysILLCVCkA29AwxFAH/0CXtTYjpqpQN8gX3c9m+yHOk2c3WR9X03pqYuX7beNgrpCzU7aIAMRb
xk/r8Gj5pHK81F7tOEowoAKc30DPh8BU3ivPxYhB7RuzsVuaUuLMBFcReM8uqwVjmQQKXx5vmoH4
Bo2yNnLyVA30OjXvR7YT4eoJ3XZOqeWSR0coUEfsrUMHVDu5uMfN3VbFJ22BOa52G31d2iezWMmL
WpnvVmsVfwwExe6Zjpl+4Bux8axL/VBjJCMZTThO0GhtMZTfbDXi9JI0V3CxMfuDoADbtPiA/FBM
OpZ1XjiQ0sRFWOTwKX/+kCJbwfSJq2HXnO0rX+qBmnpL5nroMNZYd5uksh6LafoFRvc2vG2G12YP
2kdsQLA4CgiCvEFo5WL1TVebp6T+bWSh4Q2IFAe/Hb6CASj4C1kYNWMhFSIdvquVlV2yOGWBjxM/
WmBbVJtnCyvYtMGiUWlIFLt2WlAMBXYWirC8jEspRqcDYCuGE09dfVQBydvp74A+2d3W6NoQ4Ho/
R/PgFlEv465TjtRSG2OviYD3S2qM7WQyCl2RGhgmAFsPWyy6gqi2ncY249xqIkMtAm19tjsN1B6q
5MsI6jbgPDwTwxQ9c7s01ntMWBkNem/dnVsHaeiBcll514IkSDTfC70H2WiwTDPOxBUjz8u+c5po
Wt1wVYagMnepLZsmE9k34CcApY9VomuyHjImukrKqYliLUm3Rme3IaBcgUTWxy5ZfJSN1C2oli2J
YQjFsskTLLdp1yuUaQEY3bwouhPwPkJlrh4wqXYYNCwRgyIYvPKSuFvwbH6yiv5XHnttzr4fGVQQ
SDS4WstifMXcLeBMh/pnajbbaqaPQ27d2X18Won1QNc/97kXsg0u61NRcyP1AGRDM8v2GZgxLFJ+
+/N7Bk6n/6hncJd5tcw2pgXUc6r5nqz2vd3IwOCvH6pLLfiXQ++WtcimNhoX09lljPho8DI7Gpse
SLEk0za3VRLKw4uItQUQ0V2hh09ZPCJ+BZVpnqV7JU032VIEelKFNJc1roQ37UwUM9Yz40gzretr
WrLnKv+meeU/ZjIfC13GtyDTiCVSZ2JKMmfFkjSwg7naE3CM+UuGWRzDKD5aIG5IXJZYKeyyM9BE
VPY4j1Vjra5tvRWOURms3bLkbqiUznCnNdSTfCqxKOw2YXsGTpCfljeMZMW0YtVGBlLMvdPXIGkv
tPIw9l4qiUIlovi7VBnAV8AyYRypVewTfQi9AVQtcI5/YXyIjhCTsdIo/xIbCk0z7NXEAHmNv3Vr
dV+lK2hGqnTXZrLSxnX+jIsFPBvgugOk3+Vre2ln9POQw/rmHBjIL0qDmuX8sGgeRoJ+1rkkrBa9
yB4KbAitETUBG/nSCHsCZpHJSOEplB9t9+TOX26fnGA0B+qcCeDszmtjcKTFiNtBJ/ZtJYFzn23G
ffXDeJq2WmB8aZKgCv4PKBjM/1zmC6iT6xZmrYB9B1RXZjlnt2sA+HlpD33zuU7RBj2Q4jED42MI
G/CtGmDxJQcpUvRCILvuZwIT1cqpltPmEyGoWP1ikz2RoCvDjmzWoPExcB54jwmQRmSTXJ8LxLd0
5RxWoatj2ypdgy6StgWEyxYzhtqOodY2u062ty2wGDQ9GGsLnAggDLm3BWMYk5NUTRPp6FOtxp1V
yLBJBbA/iN+weo4ZYYSi2MW7PEqzKWNiYbQC4x7lZOv+bOqd4ZcNUZVDliYa5l7LWDf6/VxSw9yQ
HBDB6tSrwTCB/HUuzGTb2fPQJn5HtOUfbchY+RZIRhSx4OQCEaUHvAaKU7Qj2zLJiuzpttVfuyXG
sQE0PKzAscI5p8BUr82SmiqJbDdzNh2xQBkyldYGg99ke1vU9SuCrBRjD8AiQ/sec9WXZ7Vobj52
eUyioVpd3+qXDiur9bd4Ho5DOcnKJyLFADuNLR4b2zVXH3/OOjJ4tUWitv9B5u+ZDTrMVBbDXweD
UAnzzWAnYHv6PJevDp+aujZUwiy8Cuzn9dWKh9dVcR/LxvhpU8lYqkgnsCqyrjm4HK/KbTUYscgA
LNyI9ocieXVjgFfWd7e/0vWlQXcXM+Lo1aBajYzu8ivlbT5kMdVJhCIcWoVdfW8oqmxbWmQKOC00
yBElaVc7NrPlxoZdGSTKU2DvkRmWYI6PLelTP4OHv62R8NQwSw3uaFR6sSh7qVGWzV2BVgqJ3Gy5
a/t8R7EPNXSD5CYJdToTw71PI6YZ2qzTIGZyyAYOfQ82IBTuevursS6SaojI8JDdo46ALJj1gy51
itVBaUelJxFgnp8x5FM9d531oOVoaORmjV2eKpftJ7FE49J1e1ihx6oaRgAglydhHet40BWqZpHh
lhjDVp7q5ss0/libQ6W/ajV5V1zZhJlAJFTDvgJYJRiOPHekTb40Sbss2SdaE/YMd8WdtkH7aXfb
QAQ5MqAPVBMjFIBZuG6Tpym2ZAq3yj5fJbXwtTXsd0qQBSMB90GH/NXXcim6rqA7fymWC6upbiWJ
RuoMAce0qb4PIE8H4wBAaY0g3cMPHy3ZRKdUJDvxs6ffSocVm0EQycDbhyeP+uPe9LNXVQe7Qrop
A+ka7/W1cFE/gZGiQYCZAL5zqMxDpQ/xHEcdcIDywgq99UkxXp1U+hXZ+3FpoEwSyl3MSBHHcdZC
ZgdcmuZqnoDzqPhdM+jbvjT2KqUHtafHOUYgXJckIgAlAs61pEN67TchnS1t4EIi+OarzNQcR30Y
uumUdpl33/ZGfJeYsnq96DAdDfU1PKKC6XFsjE4DqsB1VLdfkqwMUGQJ6yENkMOEt+/EtdN0XawF
ggMLpSnksJyhtEmTotsy1JHdaDtt9AJFfU9zWQ1ZKAVbcYwoAnPMfClvaYulrsyqjqo8u7Maulmq
PDRy7+62MtfeEsqgAYq2JZrXV6U2s1QHOpqkRptj8Sf7ZVTi0KG9vzZgVHfM/W1pAqUYJKrLGO9w
enylulYndbVGrYryiaKf4uqHcvLwEBjZ898IAmULltcxCs4HVDaoFfXSiyGIzDRcnKoMLUCRB5VL
C4mLFOmECUGgqICnFogJzDDP/EbpLnk3pEkV6WbPqHeBQDgOB31eJQ0pwa4Vqq4oW6NuwoID3iKS
BQGDV9U1S8K2aVCF8w+s2QBgqdp0b7LFBMGdvRDGRQb6yETFML85PjX6h1b9uP2BBA/LpTacS5rW
qmidmBnehuH++fSxAKWOHWK9Y0T9FS9LIGuTClw8k8kwLcDviP0h7uY2SRbrSEDqz+wOdtfv0i02
iIAFAYHviRzplZ0S53fRzGYsNhh6ZHWHS9vQ8JyAlAHUxZbfPNRRs00O5Ft80rA2lm5WmcsQWsi5
OO6jTTNQgsbRrYBTOYeKX4I+Tv9u7bTNfJRTPQl21NCEhbs1gBgOy+PvWFJPhkOshklrYIhIzyNg
NiTv9J7xJrexb37Ln9WH9dgdre8yeMVrd3+RnPFO2DUXexjclUTTAKzVpQ+G5hsgq4OxfbttqNfX
+yIS4bUcLdK2g95kkTOlmyQ7lAvKDlJvzyzv0lAgBfsqOEkYp+rwlmlh2kIxSBYN/doePdCFFRur
ttUfam+AH89xaYWFPr2rfhEHnsE3q96wg7/QFOMeCCixWHfV8a4M6nhTraQRbVfLjwtz8ZdpfUrq
4fHPBWHRFrzPIBNBX5bLo/paA/dPE5eRRbtfrtEdV2utg1mP/xyoEPccfx9VCIxR63wq4KRLNmca
BBFMyBbWC5C4QcYCzIJExnUhsBI2L4X4CrstmMTnbp5qdKbiWgmJZjtOjrFVVps23murNkn8plAQ
Rn9QlQVCHIYULz2Kq00pNVKoNFdqsQcVyofj9k+mkcmYMT/LoZxJssIv0OzRq0cvjvtKekcpadUs
iZagvNMDI8TI2X0BIuHi0D73PkM49gLj3vjRtljAxdw4kOhrv9zAb2PXYWffpxuvCujP7klODX8d
tbAK+L+/jZ3S2ZuLgac0K90CdB+kAOfp1Nqu72q5/TQUdN5jBFVL/bEh+dfbhit4QC7l8m89pbZi
OTgTczd9sQA6XATGk4uqIODTNslWllcKlvsv5bFzONNTI7maLTP0XA5d5uv/5GPQbNujAyDrAJVB
ukGkpvvNTpowXD//l4I5M6vVzqvWJE8i+ynetYc6IAH1+1B5WsIOT1ccyPBrpEfLecDZTovRwH7M
Z6JJ9tmmDuJX8zR+YUdb7qqfkk8pMSGPK7mhr9ZrZgEN+8UHmMkG9nwwA/Zk0r22BCwkQARM0QVW
nyWi2eHduFkeFxUg8LGm2WSiN2rAANHJpnroozQACv1O282oIZS+vYdFhdKeqeDd9ExwBsCFoJB1
xaqHxnqRj2uaRO77GLoH+wPcSmT25/tun34Ur+OXWGckmFowycjEBE/chWRO6zkt88lzkiSqC6o4
4ULntH+duroawV069Nl+qDtr9AtvTuM3OD+sd+tWr8swToSGhoF1BICIWjCYzPmOka6jSRPc4fjo
dj6Lkphbm4OSYTTlOHPZBIgg1GWy/pXIeY3Frog3OTjz9TRvUyxxhtlGz0P9kQXv7WMy+MteGgwK
HooLoZzroLZa5WA6TaI03RWgDW7bk978jT8814xzE2apUUuvcZbu27pVv/Q7Bjzf7GnpD3eYJ9vK
IngBg8PlUXJeIqkri1bItlBVDtbQQzytgQ7eB3h4QO8rbDAB994Hvdv4pdqA4K8LjBdGKKyE1p3k
ErMXnb/E6CKyrBnTDhj7vXTNKU01fVhi5Wg/aVvroQX+/M85sP5BoBHKVqfE3/JfWdy3BJzMsky2
pxwpetkzmX7PMf3ZjzLkaKFvwHuP1ihq9lfLKXNeZgAe0pVjXTpv9pQBVSIOUUk3/WWl4e3zE6p0
JovzBrYWGxRtIeXYZAlSsKR819r8V+P2v/5CDpoqbDAWawGf3uDsBV3g44kxw+vEHlBOTy09FJrM
n4seS/NMBvv/ZzIGmqsalvYSZHljOD7om3433rehtYv9cq8Di1iWnIt92JlEzodZc499GBUS1adp
o4VoLofd1xL0B01UHqpA1ssRtEVx7c7kccY+Y+xvaVGSjZYdykQp8BAe06BIguyI+SwL/djyuTr0
j+peduEFMz5MMuJ31C1V/OPOdpxXs3AK2EnqIvFaKzQJ3dQFQbS+ACUQ4xxl3TxiivWYLvau85w/
Hxdn8tm0sY4UAvf98tuOc+d1bmwqx8lcts6EZ8Kq/DmT1HaEFoRNKhTF0Oi+gqMb48rRsg43T6NP
dP5JV9nWgPgLnkngvqBSA8M7bQ3l6L7ZOz1Y74anPMzeKsefA/IaI4o0fyjhqPh/cf3OxHKey3Gr
tqa2phyL9n6uiyCtvmBl/f8phHuF4naKdSWBbtb/kPZdO5LryrJfJIDy0qukst2q7jHdY16EsTKU
JUW5r7/Bvgdnd7GEEmYfYGHWwwCTRSqZTGZGRvRnMD5M7SW1Xu6vQ/5ONdpjYhw9EPggSJkVN8h9
6upNCRPDZC8PVm0WIYYuhlOb2e1ZrwCpT0zN28hR12IkgPQQwESTAHAfZfNSsCYTvZ/hFfbchyA1
fql8/WfSLBv1+VU7WBTcHGoONx0zHL5UeHzQ4oQeG/a9GH9Y/Z/7+7d2tQBBAkA0gO63hV+nd6fZ
7HrsH9B4GAlDijsAcTnV6W4CkfLuvrW144StQb8BPPsYTVQ2rmAVRrGaRkNhAU0jA2Ttm6TW6yag
8gqSc3Q21QEZkPpQkQiGK5kOASNNyNjL/UWsfRVP6sj+jwXF5RrNFrbHuRbnI9LFMX3um/KFCJQv
/hs7UrgQKA0IEyiRoc76yhjaGptlFEeztL+06FvSbNhSP1hdDxqkjkRGgZ1MufHz0SwWn49wgfRH
0bOg7CkIBjdcWf0smFgHkxveGXI8DspoypdPul6fBwyZX+psCF1QI7f57/vbpXrymwV8cswSQLQO
ndHrCwEV3S4dUn0CCOCXXn2uRxFk3YO5pe2m7pY0IxEhqAeinnQ7KYHMekkYn/A8zXcuFE/oMp4q
ayuLNZW49v/NINdDTdy7peLOWA2JeaeZLnkZWGfofn5Pz+PzdAblUXEkUMjuv93fvvV1/cegTKvf
5Ur6aGu4aLvp4pBviKlBbXzzlo24eQM9wqpA7g0qDPyJ1rU6CerUPfoAmT1cIFvY/CVnU87kl1H5
hOan9zj+arvQZQFIHA6SPLSN9I1tXVmkZP/Fr8DYLX6E/Pt3ixz6yS0HWg8AJi8BH0Au27eBuwVW
u7UCJD+Q+LLsiGlNdSDDZY3RpQ7rL+lIq6BofT/wGR6T4PD88a8fTYJDQJosHRJNLuWCreoSM7QE
pDqZ2TMR9kOJWTbN0EG/5qTIRKP75tTLFg0TG9hJGyoYGNexVAkj6jA6Wr2J0av0a8q/N784eB9H
pA35l/uGbncQtWE0LtAb9zA4ozYRrLpnswO+Zkw55rYW0nqhFTgbjCSLOMC7W2wwa+bgjkDmIwqi
oqqEDnA/jukE5BXq3ueF9yFhYOpttlKumy4QZpxkYR384PhkcEPVTDZlYzOb9cX6sOzdfXdwd34M
lCaG//Jos0Qp/7X3mZFqTTnQrZekaT1Kawfn3O6HIwMviswnYetw/3PJG081BW4EQPIISt8ga7k+
Vo3F2NTmAt201tTpebbMyXg2LCtrn0CX6DjniZB5Coymabyd3RkmO+XCT8z9/Z9xewNgYxFdUOnH
/6A8cv0z6FxYU2Zldjzy7mke6jyq8yINusTiIcQS2o37+XbVGKZAYx5qFhgRvGFzqHEq8xpZDmYQ
n9xkQKKu5ed68tHxaoMZdDXNsEA23NwSilmziyHjNxkx1APUUyiL7zTPuB7n/c9JG8M8T2LHcKKs
/JSC35FmaVyQLUnDVaNo2sBxJVZFjZzcAjeMXQ5YrPGXknxfzR6aUDy0RRtR8Ma1pXnK8tf7H1S/
DTiSCFyOZ7ly/FhN5pLem4bGmd3Y6sy9p4kT1/zjXOe7urYjXSO/jUb/2Jbl3lua74benXrTiToE
JG7RX3PuPOMnH0X2r8gC3FzgOjWgYyJvkZv2Feuw7cRNnRgOELR2E1pgkRmGrU7Pbc4EKDCKIwAC
A+GFTtm1P895pYMKonFiq0mw2WCrNLee8beRD8NoBJhJPG2BUFcxEhNYvUZH6HZs8eyrnplHf6pw
ZvlG9rfyHZFX4nkBp105Kq1X+NxuXDsenMwQO4fMVXGY89SFTONQpfw4dLPAhBex2SY3+u0SITSC
0wkqXIjO4LV2vYtjQpJKTDXwrufxR3my97Iok8fNgYYj+KI8D+XQLQag2/VC2AtxCNO7cq5BLY5M
fV8WKHDTy+jz5blemHX0nNQ5LN5EvrnJ4n3AXbRFl7V2WhBUwSiC2TyQeqhKWEYHHZoc5zee0YoO
mwQl+gHnZz/5xpHazbkh+MYm2Cxb29kBI/U6ihTcvMnwKrThQyqcJTJqJEWUFH44Fq21EZ9v6u3y
3GCkGdUU3ISI0co90VnV0FGrs2OjbUI3Yx/L0XNDYy4eIcfchlDnSILe8aejwdnZmZ19Nywnx+Dd
YTYgH6XxPj/ejzC3Hwq/SNaRgITGT3KVK1nUub1YbWHHbs5A4Jm5fyEdtAREH56gJdaHNUez/f9m
UrmXx1ZHQKpyO/b65NGrjbgep6PJtSwyPa8MW63domy7PQHXi1TiSD9ojeO2sGhhk0vRBrbzdQTw
6v66VtIbqHYjtUbChlFW4+brZiD144VnxWXyU5uL78w29tQXRqDrlRkAreCERj/+qVv21dCHF1t0
JEitdgM5fZsE4FeYkA/H2LVk/1IWu3D0mD0GBnlK9f1QgJvfhY+Lr5z+6ygRvBmiKMD64nxjYvnt
OL57TDAcw8HXmR0XvNwZZAlaPJ5BTBQR0T20ixuIfgtqJvP560RLmoQai2TtsXGQrmOZ4TTg7J9H
O+Yt7jj+m5XFscic3WS15xlwFNAuvdz/qisHBH0ktBww/ocXr5oat3MJ6TuguWO+PA3az8UYjzk0
iwsdkzdZuZFRrVx4SOAwhYhHGnI49TR6boYpcxA6xJm5gJ+lnjXHCXyvJRscYzc+grodBrIQKCEJ
Y2GOSd3Ggo5AKNqx01x08rNxil3FpwDBcmNBtxFPWkK+JEEuuGfVlL/MzHp2Uliir0m1y5a97Cp7
LTC9ofFVD3VnL/NxZ+MM3LQhdDy0AXp3UG3BSxe+eb1Abe6FnhqzFReP7tMUZUUgMNm+RFUJjkTE
2O/C2PlbzYibFFEaxW4C5yvJ7VWoTWVMKR0It2Jfmz/YehblvvHYiVhrvf1sl9+m/JiMW62xG/+U
RiUSRlYTDUzXX6/U6/WGeT2MTqn9khXiyErvPDXjgbZZ1GXGv94XMIcGPSBhoOW4BSoSDUqhIygd
4mX6okO7ru5YIOpvDu2iydpAY90Mnsmv+M6YqqSZpE4vcqPH2vZSnq+AjJn4mh2rvR9N3+4f8zVH
vbKleMxg0bRB5dSK+2iKFkCKsogUWNMhfZQ41vypHna5t5EQrH08OYiEL6ijUqtOuZjQKSJ2D6Mj
y4+opO4bwvfzUOyaMQvFvCU+d4PaedtQzGUAHy1L6mrEps5oOKn0UKl32J0xHjHsBvRZ+qNkER1P
xjFNoubn/a29CWr4iiAxReHLRthGMePaQ93J9eZaMCzSaTFZ89pNW9wFN4BPua73JuQ+v7uJ0s5c
8hwsQ/FC/Bem1z+cstm1I8oKefPopsBrTCMNqoTvGf1jTf4HIYpv7tTuXHMOQTewK3o07mxrh9fz
x39fPbJgVJZB64udV/yqmP0WrxeEdLr0cohpn1ZbpCFrG/zehJJQdXObCO62Vqy3STjXAJzNv+8v
4qbZKTfY0dFrxBARTr2azw+5RkCJOlqxNzDoAVdRiunHmSNR9OdwSIed5pBwGfsgmzfHX+TPv7rz
pW0M+GDiQLId2cplhVSx8ShByJEnU1zynZSbd8EFW34fg62Hy2oceG9N8VZmLUVtzW/WSEh2QLEB
7nWC+soH4zHfi4fhZYsT4/bZoixQ8d7eJotlVtjc6q93sELgnvQKIPoissFgfJp2zTOIJc0S/L5t
vFW5uq1IK8bVCurcjhgwgvFiwntQN0JPI0dRjYccRY0hf+xoFmrLh1GDKCpYUI2BQzu5jKmbha4+
o7FZnTC5E+H5ELVsa6DlTWfp3rdX3q4trTFYI/2O76qLFbJPuR9mYfUddDXDiR8wAH2c9xAh2NUv
duj9NA/LjoXNk/2jDUEgttELv03wr/dKHYsqWYFZngb3kYGbIDPYbh6fJgL+Rlv7NCVg2mh+lPkH
bYT8Cz2Jaat4v2lfiSW9C6CDbb75Zn1Kq8D/kiJ8m4fxkQv5iN/dP/VrcQXPdwiJyk7vDXd3OVm8
8XSYq/QkLOxvhrlFhXGTzssNBZs6GteY+b3ht071RADBjs9LQf7SUbGv4XTawg6tVh4M/+dcaBsz
mDJYqA6FqSV5ESGa3cyVtglDraRAYjiYf8EeGRU6hrE255hlkLhnRXmDWUbCTerhXk/m9mNVL0Hh
6kcgNiIz32perphCjQydRVkQRfNPOb94v+dIkWCqKN38ReAWfmWc+L9AnFp80ObB3993ipUNNE18
L5hEC8RRH7kNpM2JACYmntPs3Ov5b3+CVDJdNvKxNTPQJZRPPBN3m/rsmkFdxjLU0oBYH+JBSxFc
vL2tbWSzKx6OMRHJuCH7vpjNvc4bMKhRLkIkJO7L7M/sOHut6DbIyVZc/MqEcp8sudGQCjTScW57
zz1H4CpMQAELPXRt7ZIm/ESFePnnbwR2TDn4IntIUMy7XlYzUAqVQBwrrfjoab+d8jEZ/tw3sZK5
yhIHpsBR10RJTVlWDTVzjMsh43Ka33r26LQkso1T5tVR0yzRfVurLv7OlrIcFG08q/SRtc7kw2B3
cSrqnZ67YCY2N56rK16HRAMvR4QlU9IfX29c0rfoXbIUqYZ7cNPysXb0Z55UGynh2nrAvuKge4Jp
fbAqXFvB23spO/xNnEDyvjly6Ef+soEUAw88xaAqWgkp2WKqXnNDA8xXSP5BZYfa6LXNvkdhs0Pn
KYZs3dmrvchnoHKwFl0LMpQx+sF9rRt32vhya6kNSlEYqJGUmx7mEK/NZktTaKbbGDE558cyql44
xjW6MIkMPAVOctrMAR0CAPzHLaH1lU2GZTBWyCG32wqAv4wNLTksZ2XvHkezAhKXuc9F14egHPh9
30PX8mOMD0vqI8ydAdCpYPY7MxOEVgnClWihHiDp9EpXCyxDiyqTHf1lAQm+Y/9xlwR4HDpu+O1a
HAPFLyBZaMlg4l/ZZox0ii7BX8bMcEIzEUGibzVKVk2gcI0ZLnlAVI4idFB4IVBLiqfluXdenXKr
m7hmAJTcKBNhHhvtLiUWW6PpLVllmHFPWKAnX+vs0/2PtOYReH0CEI1eGliRlSNAKXoj8wi5cJZ4
O8vFJAWq7T7/5df2/r6lVXdAsw4RUgcIGxVhxe1dvZ5cPplxrettHVRI7j+goOfv9aXKw9zuXAxw
ODka7Wgbx/6smyEK/OmGV6xEMzw6JeAEnRj0ppVfMS2axSkGFeKx+6UP0HcBs0W1NTK3sqtXRuTf
v3t6d4w6LvplMALVpKSBNFhOI72QLcHP93d1xUGuLCnBuZycTqsbBg9MXobi3Lob5aa1lSATgNY3
qjHArygryUVFjNFY9LhP20+9aXyo6QTWOVYVgZfTNLq/mlVrthRSkUO4KKdd75vpQUa6dkY9RqJ1
1nv0TzNqsENvNEOgGZW3wWS2snno/qHRiT9BCKLKO+gcA3ND5usxLUEMU+lsAh1Iebi/phWHky1G
TB3A68EsquSiGDR2F0Bn9Nhq/XBOXieoATfTVkNz1YqrYxjAkuSyamromILXvPf0uDRfdShj5B1I
WzZ8QfqSksDb6AfLsg0IMG7A1TxrCwss5nrsLuS8gOSjr/FAEV/bXAtttlGNX7mb3xuzlctj0Y0U
E4LAUVRpnDnF3p/GEIP7QeNAhwy8w5tkh2s7KO8JtPsAz7rhmyOk9MVEBHyvskJTA3kJeU7NLRmf
VSuASqGbIRnhVQ/P6owZQIbqcTt6c+gNGCSqZ/ojK42No7Tm28jiwUYBkABgWYrbpX0H7lnhkbga
K3ZC/1TUgTWO2sb9sbIeBwPI4PAAJvGWOc8tRbeMyUxiw0pPc032NBU7Xcy7fz5E4FAAihP8HVJt
TK72XUClqa01ptaQ2OH812CjLjzU31tja0xoJf4gHMCOLAUDRaNsmiXYrLElJ6jKTk8D70JdKx4r
rfqCEseWkM5afRbMzKjUyHcWGndKfrJoc+IVbYY1xe2jeM2PHVjk6KH5w47Ded7bfyFXe6g+OR+3
SibGSvEQzUJp1gGpB0ZHr3eTGaQsKm4seB6HSVyeyEFWEa1wfqmfmoPzrH8cn/PH5JMPbl07dL5k
NPB/3/+gK+6JnyB54RFKgHpTPug0Zm7FoQUTt7X9WKboC2Ug2dq467eMSOd95zWOOXslA09QzEsk
NbTci5lG/7wOOAoYX/A0wpC3r9TirGZo6sTHS7bSzLBp2rAYN4ozKz75HwtIopVAmC/cbEsPFroi
ibu8v3gFlIOtvPk72HWzsWNbxpR0sOugFDz4GomzJF7mVwLI6OJ8apO/93dtJWpcrUkpzkPFZsDr
JNfjJhuiWc93DiYmRrvb3zezVse9sqM4ekNZ3eRGpsf2pzm09+j/0YfhZ9IGv8pA0kZPKJDSiPDQ
qoK03pSplR9fuTBhHgTpUI/CPIja+wSeyeaAs5JY7xKorttJESC//chBdSwKC715/qftKA/GbGuI
dXWDgRADXzZOGV6Z154/YsYHtIzSabT2By3zJyOnX7EZH+5v8Kq7yEIHuspgj1TrXnlnJQK4DxLz
TAtJRnYQIoHmWLkHjfmn+6ZuRqLQbcEz8j+2lMNcuABOGAs2kxxcvOXCMWxPZrQckyiBmn0wgXlz
+qNtImZXYggEV8G4hAYPcGrqC8znBnOnwcYS+3ZvT9YlGaqNvGrtY8lqm7x55CCEsjKbA0ErRofE
SdeE2pQFppaE5ni6v4Fr3wpoQXBQwCHx2lNcIhd6qdkVJzGUTZ+nUf8DqAPYlqfzVP2rMKj8VB4S
a5TIQXV3A+inQ089yCmRWPjagQ3FweiWjaO99llQtUE6KhEoIMZUHLxmqH9p4xLbGXtgufVr0ZMt
4s01wATw+m/FPGS9NxWENPNJpvflEjvfTVA46eZLE/phJULt0EQ0yrqX/6K7INuhoAgE5xYqyUrA
KsbW89rEnmNnwJh0/scYtt6/K25wZUFu7Ls7EXIWYNomsJBg7NtNTl1uhHpShG619Zhb+URXlhS3
ziqNl04KS0X9vUYfFrxR9z165dxcGZBLfbcUM/GNxC5ggDhfS9DvOssXo9moVG/ZUN7X3dL5/mg7
c9whhShyjIzny67l0z/fu2j6+KhFShW7WyWInnWkLzA3iLnYL8LMH0uLn/V6ebSL3/+6Z9IQJuCg
YQfgtqusx8oLrmm1iR4l+a31VuhTM9DTLdDPSonzrcII8A0QryiFK2nR4sw09Vkyx2P+pbSmAJHi
4IAKuFnEqUH3Z/jk4rHdmUVQdPOelOPOTIFIMlEAFWzPPB6x5ev9la9cIFe/SWU41sjkOwP18JvC
IWInY2f9leyYRbRU4GXjedA8s9DQw61u8lsZ+ToNgGE8ylFdQ88QXEDXfqpN+kIZl0dOc/Qnn/Bl
16X98rFZRhftaz6L37Ow02+V3XtJNBkkfWwo6dDHd0vnkKBafFgEZ88itcpnovnVuVlm96uWak0e
ZKJqPxh+13hhOgvxqXLG6W+2kOpzp4GrUp/QfSi7orcO0KTVMXPUTMVl8cdxb5E+zwK3pwbkO0eL
+4eF6ZR/7vmSfXN9HwlRTTo7ytD0+l30HMDJatAKAOLs/KHwpvHca3pzHhGex6CE+u+HdgSu2EkK
K8yGifBAc9Lpp431fwYPtNgnc0W/WrOP+S4+aZRiTNJyeeT5g3gFHMZ+6C0Hr1Sn96ofo0uKKciB
y7n0Y2J9W0YyHg2Axl4F9ekTJxpkgKpSVD7Uz/0+jw2vSs4c8JWHUV9mkCD1mcCfqO9fMA6vOYGG
K+loZm5nPjOm2cbDUnDwaCa6UT3NdmsV+8Qd0mYPCVWSRnnauCLE3V/bJ8vrh4/2srg/SjshH52C
9197yILEuZMnY6AP4GZu8yRzg8bj5Wbd9DaOwn3QasZAMyqnmJK8dh87526CFc5xj7kqi+2Y8dHX
UoiDXJr53HfOvrL/juOhn06LwSPbP9TZn42jI3ODGw/+z09QMWfLDCgNyvny6PhPnROUn939EkxH
yNuXfQAat504WcfykI4BRCq1jTLdGyG+ah6PLKSYRI4KqJXjLuE+z3yYZ2YodmTnP+jHkkAgeMd2
3Sl5pJIQMMy+u1C3ObEhSPfWIwFLy1a5fzWEvP8hyo3jFJISFbopsTA+gJEViftTPv2l/Wulf0ub
OOvPjniigxv0c/NhMHnIhiHo/QL69VtT9Gte8f6nKIF80BOb+QP2JCvMhzHhQSO2hLhWo/h7G0rK
2JpLZufQ44o1PSCvVpjvsieWBRo4Y+T7yTAwNwb2oZ/GcStmrq0OHIyY+8SzGjei8ugljJYGd6op
Ri/O2Ym5zR/SLCk2nta3BU0wwaDBgVQVvKOYdbk+WeM4aD7ruymGXnIHZXRn/DwsT1ZpBSlQRhtn
SP5k1YldtFnkUI189KlPa79OSEdKGDsbIQ/KJ4nSMXdtvJVDrnrpe0vKfQNEScnrGZYkwQmuuHD0
Hif7UNEHfwfAEt691ScmopLKFuPGKuUq7q1SSWDNeQCkxfwf28NJ/wL/D+Q66af/ykfebaj0oXfp
H3DFmqUXMDXkfiQwdUaafsNBVnpW8JB3NpQcFs5RTXZfTHGd1idi5jxouxEyeMWzR1HvIflDmbKz
pdkfZqf858c1nlG6+6YLBS4VFbCg5cBF1KM3xsakof1dh3hu7zA9GSzWv4Mlr00pB52W6ayJyoKp
1AmMyjy0GYvue8baifbxuH0DleCpq5w1mnck4wNdYijfhY4A8yjmIu6buM3V8fAEKAsHGYzPNyOQ
QzH47kymOfbyBUUBG7xsY1gxbePpuWoGYB9I3qGkg+bstd+NFnSzhgxPgqEvvjq1v3yppvqU93P7
+f56VrYMLTck6pgNBgBDLRDPzZQ1nS0QfrvPacICXm/pitw+BoHNR+kB9Xu0yW+Ixg1XsCWjdAaI
xA0xgxUQ4wJmzJ3L08P9tdyWwmAJkRyldYwD3czbTVSrjUYmMcUJAlzn/FCBAL89bPHMrn0beABG
UzCUesta0eh9lU6ajdBnJ4HjfukgeFdskVStQA7RuMF/CORo/WMQ9doD/Jy4vMazBunQuKuWQBxo
3AfVSTtg2uC8lXWsrem9NSX/y4RwQMKgT7GZI9ToGlCfvRly6m7JVa10JKTACJqIcjIS6hyKpdTr
aOXJjzTsh8fit/noPmh4swFRWj+M+wpccRdzZx2NPiheqi/3HWTFFfH8BQAIlz2m7tRol4+lZs5+
OsdAf4Vj9kWw702HWYOcbTy1ZaB5f0OBXAxME6jUg5obR1hdpA0NMNsZOkiPLByNUntM+/o8WWkG
lk7H4p8Wlr/OfYL34L8t8M0uRFYAs5BJzdsYwrvrCt1ld6zmoroACCN2g+63spHZA+wjyilIWgjw
bFhcWym2UkrWy+FKNW2uUneZQV5ZXowugeijJgZzidImLV4a3a/1oOV2+9KDtPTX/ZWqcUtO+/vQ
MpTTk6jZqnNGFGGXWbmgF60iH4Hr+E28duNuvJmCkbsJYkwHVTLA7WwVxgE1bZL2hVle/F7/tRSW
cRoX4Z9cwYtz49fVHqR5/qPmJW4FOuamPGA83fmKJ4674berm4w+FrAzIBlwVCA+K4yxKidSIm6a
ADehxtp/bXvX+2qn3gRR9snKk8AtvLnb3d/lVcOSXx7EM2hX+/IrvPOnyfJzHSwz2IGBkq9J2dvn
subeaWDd/OBl43TR4IQ/7xtVT6ncdkw1ApshITQoV18bZW5O8MbXyks5V+YjiLXE57Qn3rmtK/bi
+9pW+e3tMlVPq42zitIJRoEAi742CPkeb/IrfOcs95pjsXRuxAzrs+VqRzBwo0yU+n0I0ogzzVMa
LH5eBVCWFPsJwkN4mVtTSICgigbgLznTnjDsIw4+4zxg0JIKwBb+ZwECaTL1E/UBQ+Z6NeIiBETD
ToF8TRrte1uSD6xjTljZeYN/zU+B6NEr/Ctuu0s9uwsS0O/ui7mbY98WItS9YTfW7K+vV39N1h9a
Oj86g/4Cuq0I089/yrLWdhOZ6KElyRQ1TplGjOrPqeM/WOnwIUucZzOzLyVlH8Y29wK9o2OADst+
wuW28zltdujpo5Dm5Z91CG0F0HOCev3A2s9WIayQQ004KEav21l2+ifz+teMz+Qw2KMXVA2ZcPDd
8mh5Tb3nS4NJd9KOe6hY/Vpo+WXRyh0l2FhmRZVw5pA64ndXp0J2N88VyJPw7IzsGVKvVkpema6X
u34W/5rLSUd7U03AOcXkicr1gsK7KQbfKS+CYkiRVtqrIOQly6YtKnB5V6sOhk40Su5vQ+gqAC7n
2lDabMExyvHdGE+HQwqZs991ZWqhr+f5uW3BW6jnQ3r697PkYKIVDXAXhQ01hHVEp4CaYIl2Qb1n
Ny/FU5P57amu9eFzinO4kbfePGbknkoWdzDN4FEBkYPrszQwp+5EJ8pLb9Z5E2Q2aaCqaMmrwHXT
9lUfqimLILS80CNU4V8TxlBcE22/Uc9RE5q33wEYILr+iN9gK7/+HWYC+Ut4THmBlGT1kjLH6FD0
GwwvxHge38ARrUUsbC/eNwghMmpdG5tLOjAyleWFjcT6jHaVHWeTaD71KU9OY0u2BvnVRPdtcXBa
pNUY8fXVYexe60jKmqKEEGcmMAtTa/vCGBJZGvR/68g4EFTm5kQalgCtN8wiuu9Vt5cvPrKHuUkT
URNfWVmv2bhj6XCstxsXHJYG2O0Xt52mLfmBmyrD20LfGVKSYMcbM7B2wJB1yI/VtEvdT/lZij7p
4eBFjKOGEnpfKInmh605iNU1gpUJcj6S30o9s9Vsd2MxYo+1AUOoGsj7UWy+v41ym9SwADo/qKej
++uCl+nabQauJcjkYIJ0vGbhMDsuDZOsT/ZZMi9jCJ7d+nMGDZEtpt1bw+AHQ5vblA8yQJ2UHNyq
zGxCqpFdphmYsJo5MkX1ra/O4vjnIjFImLsZWL/vL3dtR98vV/79u2SiQW2cFa1GL4AXzruCpfkB
oGG2EfHWDj56zxJ3C4AnahvXVhaLg2bLdemlAAvZHGq5QJfT7Gj7sdFZ520kSGsnH3cq+AtdKHTc
EOV4FoX4bk0R2T2vIIFhLizi2PEDyZMO6SIvPt3fxNXl4R5BLibhQKayiQmKUb7fGvTS+PlchZnn
9t9EKxobU1y8rqL71tYuLhCU4K2LxrSP/PN6MwGMLRtvQpbdaFofZVXynPD5Y1YkX5ouMUInxZ3c
G/z1vtXVTfXwiMcyXRRm5R68cxRAWozezhN6qbW6omHLZsPfeZVXQgFgBCAYkEbubdW6bx7cMtZA
PA+JIB72mF9QrNbCyqZlMOnF63SMuGLOBTSb/vitBJ7ymPll9diUDSj4m0wPE5/y46gREesWF6FH
+i1Ok7U9QNEYD0gwmhDcpdd7kBk5JCwq7Pxcc78MK3Ad+3t8i76OqhE3aeQbvdn8F58bKGwwFIJh
UsKVr40aJaC3EEGgl4GX+QNQn87B7HIks6BNCntPQDWod3Grs8rZEk9f82vZMUYpFI4GCcNr03M1
8YzWlF6mtvtW8uTZbHotGnk+bKzxBnAhv/M7S6qGq0Z1L/f7kr6pSiRpWPySqiXOk7FPQ6FF5LgV
I9ZuayAvcV4R4jGjonzK0ndL3ZsKCkLNOn2Y0I+e7AEMQzoZIyvLWhGIRRRnorPkWIL1ev/vp+m9
eeWjdlC3Kaq2ppdFz/sThMjGIAfcdI9qb/pAjEkc79uTMUG91UBAiZQLKCCUBJRzVDpOXiVWRi8U
I04N+jcs2ypzrIWl9ybk4XkXIJbZnnrGYMLvSj3K5x7PFuS/e7dr69DILUhrYQQs1Jti2KgJrB5L
gI5QQ5LVKzUg2tg5MBe0oNdqMyBW86GstAAQaf/ZaqbkYBvVViV4dTtRQnKgWAQkrYqxtg1czNDa
phfUPXcTvxBa/xc3JkL7/1pQjl6X4vXmU1hgmUYfOn/094aXNR+rxWt3933jhgcDh09y+GEwE8RF
GDmSrZ13X84FxUaWF4Re+n150puAfvT3+Tn5bfJg2KHx+uQ8kC/2P2Lf3owagHDh+CGZUz0Ssm8u
s52FXjpIUz/7PaQv/L7je1DkiMP9Ba6EMZSK/mNK8UwOKgvQXeESQauj/mJQ29vNDNE08CqyVZxZ
8UU5TwLwpZw/voH06Z0YJmAPkE8R8yFBE7i27X1FP+po3N9f1UoEAxE00n3ZHQeaXElU59mkk64l
BaSs9MgewZ7rNriWywDXRai3UIm0/w6NCO9bXfF8STqB1WEkE7glJXDpXilIQ7C+gi36Zans4rGU
o133rdwA1aV3vDejuD+4O8lMaUPxxuhPkFQDKVrg2NFsBcWTtpMSR92jte9DlCyKfWnunTo2l4MP
0avNuf8170HBEXcFZlRRwVX22ZqNqRAurqYma/c6Eftsovuu/Vdco1wx3o7yWQNUPHi9rg8hRvwz
o8+04tJb9aOtmYfeyv89psg5fwx12aA/dNU7z2vMLssy+bRxUWUIZsObpohOfvOtBy4x2Xjsr9wH
SJNAeSxrHLh6lKgi0ElE9ETC6GkZ/ZjMtWEd+3rhFuA2U8Uif1zMb1qTOIgyZuG+3PcgeX8rFx4g
0FBKJVLZ/mbU1k8MNmTVgHM4gEg/AJ/gBCUMVMmKAEOHI92LzgKaGFy1mruBHFxZONCJmPPFH5KK
QPmSDuh3yiTD3T57Kcppus7LAy7BXA/mlMvXT835T1svOA+dxv97f92rxqXoHIZLQISlpqiGqDXq
V7gLDUaLz0vqMSNoirl/6HJz2Tttkvxq6wVFkazZYBlbiQyI2XgaoKQmn87KsgUYFkobUI1LVWYo
c3JzCqyE5uH99a1+V9kocoCrA0BX/op3d1U2VD4Ek3BMitwLQSYQDXP14Fg/65o/L0W/QVS6uqZ3
1mRseGfNnSge+hbWlDmg5NBE8cTErEf3l7QSyH1k2D7OJZrKNy+rEZ8HRwUBRpSJibwTVGrfXDjM
qe+ECIbUzp60hSyfWE2ynetW1kb6tBLgQFgsh3Fw+QNxpi6yqjTMhyHV6OYyWYLFA1A48maP/hbg
a9hCHKyl+vIpASw6qPn9G1Qb4RmZzcQp8Igi1o9uZKWNmfeUPCSgLx+DYchcNyALUgMQwBYSM+CC
WTjIQBt5NDWK4v5szGVEUtfYouReOzyGBGzqeNxBaEG5dRKTMqft5+JSpsYA6Srn/5H2ZcuNI1my
v9LW7+iLfbk20w8RAYAgKYoSteYLTFIqAQT2ffn668iq6qQgjnArx2ysbcqUUgCBEyfO4se9PsVZ
WuxBORzdqhAQ3mu9H3kpZiR/4/CgYgFngRoJBjcW36Cti1jpTIUfpEYR7G6qThOkIu2vDe2SNZ8v
soiDKtSVao2L/GBgije0aylWY9DVcbH7DQ84l7A0mLSFydfF2wh5UqqRIiM0mSre2rmfjDEGRbv6
La8m+a3zE/1YZLy/Aw+vtEYBM//xpefHQAqoDiDQOqvnfTyztW4OUpnAQxR5OnMPWWWQezxXxfsx
i9N25VUvr4bWGHIXFWd3NqkzD4EbSK5wuPjBnIaI5UraopXkAy3ZZ8NKwLf2+RYpq9iMaV1o2NVE
ykSi1M2RT2vUDZfcqwycGjSXUT/7lPGXcDmayCV+8MfmoZmA3AfoNmNKIqNnpk65PaTx8DtmOWNQ
5qElDQ2/j1s45mPZWU0Hs+xk/oP7mmC3kZKshCMXAnNEI/ONAZQ9JqMWqyQg0pUjHatIQls6OS96
BhCWv4/UVHwApmuNvPRS0wXxsYZAGSh4GOPiPqzlyBAxJMsPwDzlNERll2kJQnVJaQKmlEVD4V2h
R2QMAWvl0rwec036HetEGRTcHxKIJJZFu4aXVTWaOXDfqkz02NgPheT2zd/V8UHsCrGgX8ssHMvI
Z86FvuBIwAcbqhMkjYWVS/LydiLBF1EDAzBqiS1Q8zA3dTnlhxr9/2t9DBQqjppAgKmwcO6seqsX
lUZFo6wgayvXkJUpRvP1aw968XicPYT80VQFFSTFaBvyg2WNfeVlUj8dypkUmMgAvlsMPlFKSRjo
Ybty+C91XSxc0KhVzQNW+J4flw7KDhQZCpw3uHIkIB4h+TdlhWHHiDRZl0ojEOIc0Oy0NQ4CZsoo
2priPimUiskIw1jSDBAyFSbUfRBSICjUjfevN+eiKzzbnIXBW0IF7xfB2HLh0WhuBr9lQq2txH8X
nSA4F9UZiYD0c+HdgYSUFJDKRIdxkKxTk3bpVm6G6vbrV/k5EvLpEpkpAdCjRUS77JgWhZ60esMR
+FV94SWp1h8rqesPGYBhXqZXKjHaDgz8cVNDFRHjzA0JjGjS7FwdA43IxiTscl0KIspRiIJKbBeB
cZ5P4qusZW1M0foMDvBy4iGTk2ztCry0See2sjDTXKn9APQ8MFMDhcUm609VmJ6+3qJLX1vBiYOy
DWh2Ib63sMcRaXAfT3AtNYpTRIn01HS5LIgTldUsz9yvl7v4RdDvgKcxwEeCnPLjepZY5HO3Dvkx
JtaVfZjeReMN+Mk0HyMbtBOJcQvSXRulYzQj4yPXToHuJr0XrpQmLr732XMszuEIGEzJDdzCwPts
q9G/5qK6DZNhJfO4tAwolP5jgIu4IsmiTG6sCMtEyQlx422tG9d5qttfb+slh4aQc6YVRggD9/Jx
VxujUAYpCfhBzMpkU4gQTrTKLmdZkg/XmSkPYG+KzN8xHcB60EQB1QsaGx8XFUxpysSsQYIMYtrv
QS9omq00fvmu1lW4JlJ0aSNnWRQ0H8EiDpK+j4txyINEUq7yg4bhoIxUSWRASLoVSzDCR/Vaejr/
taXfmOMYUKWgmAril4+rjWmhCkAgIvJtxsAO9b7fVgUmdXjjNy7+/XiTpZFqG1WjcdI0vP329fe8
9LbwgCCmnTvk+L+P6+e9ViDMRtARV9MrML5kHAanr8eVdGVtmcVrdhbHbhpYxjeng6glnhnX76FQ
0q/f5lJlGqHTr9eZn+MsuhYjOcjHAeu0kYehrgyze4mjP1sTkU88IWWFoYbEjtjfRd7OAQ2Ie4Am
R+CG1Hi5jUXc/nHZ9lUHBWNTEIqE1T2G9CIlU9d6UZcO4RyVolJlYLllhy+X4jFLZYRPRYMDbsZt
dDIU2A4Zx8a8EaQeJF1ystb5vxQQQ7EV0QKqKdYnvEEGFFKfdxUORt6MmP2TZU/ncJ5JMmXM7Fo5
ZF9/zYtGg6oxFJlQfhSVxcc007GKYwPBUwQK6snMoP8cElFYS+LXlll4l6oyTXTWEChGVUwEEWq7
fUo6gPf+d28zf9Qz02xTkDyKJaKdWEDc1zWsBaldZvxdgtGflogkGvALSGrhKHxcxvejDo3dmh/k
PFByDGwHyj6qE/mgz+KGK+ftUv1DQysG7hLjFLCKj4sFYZHKaYIcCQI9oYM6noqKuyBg8L1LrsU0
kG6qFIzHoQAwyt/fTTRh0QcCCS2q04vXVGqwz6ojDnrRqnFCQt+MR1oXE2CJYH80f8MSAcBDpwv0
LThxi/gIQ3OajpMdHVK53JTVQFsxdPhqr+RiqQsNA7AGA7MEJqbFfg48nwazqqJD8dQwxWndkMnP
HW3sdp+zcbPWlbxk+WfLWYsQqVb8prXAnY/KR0D7UaZxDBFX4+bvf6rzVRYBkBrKYQ+VheggKvI9
aPrYqKdMzIOVK+ZiwjPzLYMYA1nPpxm9NENgIGF88tAMju4a6EimwibPHXSdtoJbX+fX2ZXMqbCv
fyNpPl94EXpNbTYaZhIi9he7hKlRENhlVhsUve01Vb75nlyGC+hR4BVnPgsUfz8euLTMBxSL4KuG
Me1vDb3ktCyUteb/JbtAXQWcUxC7mQEiH1cZMAWNaQp4+ipXGG/jrS5nEMRbQ85dvK3P11kc4j6X
B/QfcYghE7GRSDqQ5JReWZjVNQnYVXepSXwIYK64jot7CEj6TFM/p8aLPRwisxKnTIsOMaYeyFTW
u6iQ3/++zWO27D9rLBxGPebYW9OIMHgt7cAV58R8ZH6j/8bROl9mEXYUE1jBBo5l4Pgwcw+AOVhA
AJuxf+Nt0DueR6qBWVuCbZCyxsjWkNzKo45XQUtha7WdhlEULfZ+ZykMScDqUNledvl5oma6EPvR
oZbHt1iQfuhmAKA+KgRfr3PRCNDc/GudhYn3pS+ITWZhHWu4Ndrq+zTwNWqlS7cjKi+YTpbmKuWS
QcOMk6FsEhWGNo47X1Ewl9dZD4naPgh6phG9bHY5ANYrccalN8PcHCZewO0PRdKFTdQYo4Eknh4d
pCI3N3XqPypGuBbvri0y//wsmJGENMs66FcCBRpbRFemHTKM+7//ic5fZPZSZ2uURjh24mRGh2rC
6ETqQ5axFH+nlny+yMIOUG5N0NzBN0KQw2lTl3YimsnKJ5mfdOm1ofUIUACInFEhWtyzYlK2FUjr
osMAdFHud0RNOE3kNf3Syzfg2ToLz2aIUZ2DMyaCPxUskqRUA3a/ILNgoclqNoZ2mNm15+9iZy0l
uWgQZ0svHB5X61IoeywdVPIO2IAUtj78XUHLObY938eFaQujBJo2C4sgk6RS9ZaBleQ3bA5Nxpn7
HWK7S9xxXk4FgNNihGExS2e1pT/mAcR8/3eLLOIFtTasSO4HXA46jx+TWB3tSNTWUu7LX+TXqyxi
yVYcoI80jhG0nVN8lcrL47FceZP5dHwybFyjM50hRK2W7QJBFLuutrBGFaDDhHYo6cTRznyBTXq4
cgldjBZmHkq0SKCdCgjmR3/QTWHFy6TGC1VMSChKpQO0AVlsC3bJOnkrVJAykYnA1kRtLh7fs4UX
zq6s0TkGhwY8Ki82Ub+dQqpiHOs3jOJskYW364SwTeoJKcZkNT+EUT2FaboSp160iLMlFr5uABxB
ygtsIDjdwGIEJqN88/VLrO3UIqAbylbRKw0vAQgyjUZO5RDwsmitVfZ5GYz/okKnQD4ZENVl/SPm
oahFClLpVo78H3XaWuYTZLk6UH+olVj97ZeaFYQxvg0sNeCOS62GZjKbGTyD49pNckUjM/KRZObK
7dgJxmR/vYPzDn08UZjBxcQT8j+IA39i3ZIyv5G1CdBDSzejp9Qy6yuu+YkbggZyn+J07fpEzdfq
/7MvWK4K8viZ3xqjSJ/oJ8FConeCCZx6NqE11ftTL6N7GzUozfcaGC/RmiktEJaOsuhavTh0np91
gH58/e6fvQlA8sBCggoM1NSgOPx4wDGSHxjWhLJWnoe3lgUl2bBPXgzwZlBfGFfq5Z8PAxabmc1m
MkWULxaL8abF5GuATMoPK/97Ywaa+JDHhpbc/3yp//M2/N/gPT/+sYv1v/8L//2WF2OFWlSz+M9/
Xxfv2amp3t+bq5fiv+Zf/c8//fiL/76K3qq8zn80y3/14Zfw9/9cn700Lx/+w84a8EfctO/VePte
t0nzcwE86fwv/39/+I/3n3/lbize//ufb3mbNfNfC6I8++efP/K+//c/UaE4+77z3//zh4eXFL93
9VLV4UuS/MOrk5fse/3pV99f6gZ/xZD/hRwTgGLgsOfZXVhF//7zJ7r4L/SIZ6gRmJzRxIUbAEF9
E+KX1H+B9dXAecRMJKQ450JJnbfzj9R/Ya5mnuT5z+/9868t+PCxfn28f2RtesyjrKnnP/zRTmCM
cDESKDfB+g6yg09GWQZ+q5e5GJxqu9vridfHu5AVuzAjFvSYBRqgaUlV0rOiJvo+f+fPasqk/Flx
YjsNUPqiKS2lgLQq67KNGmx0flTjo6g9CmZK+vE5S17a6mA8NhivjR+SqgLc3pHlXSGgJLPtMshk
QYdcS0gwbSHjRlTOKouJPc2vMDk02k0PJm0au2ACBXtPFJym3NPMG/CtoSCso8/VjlsOiSZf8HQI
vykb/CQd8ae8TKYabm3JSTHOKtHxXX6p3VinHNRyYJ6/kivCfaI5Wu4pneOzOHeMACQ9OhmZjEkl
jLaRKbFFktanEYPHIVcZj10MDKjjvvK5baJmm5st3VjKqe/fte55aCsvMreg3WgsEHFN+mOpJzTr
bVWiZXo19Js+3xRdvElaNEv7B2ly22pbgONUJCK/TgpIdYHmzTNilolPatW6qfg6dPaqL1oMEv35
3eGFwD8Dngs45Y/OCCSyaZtyKTh1Dp4OenID1IZdlZSgL8PMgOKdnY0/De+Doc3Ryy8X/Hm9xeWM
IeYxylOs11PJUWnCplfzOcaQpOAmtu/TtQzuZ/X8qwUXd3VRDOYoJFgw8WSIwiXtTrJuMMk8bESF
1CmaJRHmxcGrpbCI3Ek+S2WnyZ7kzoYOZUcx9SIeJN0ZRRa8DRXEd6Z9qXrauMUFAcd9U1gPhrra
aPkZgX9+bICrMUeByeRlA9Kqxw6DWnJwavrd5HCQAsabtKClGw/bhnSIPkuM3ruqU5YgXhVyJ1tT
i1Hmq+GrR5hdxlli2ppSadQWdm5wMHg52qFGofwrlLYkEh1JarwzMYZkx3TCV6z3iLo7/2oAeSXl
4NYQgEKlgd2rLKKxdR1XaEJngaNEm9hROnusaReTSsfD52hb1SB/VN0VW/sYZPxla7/2cGHb1mRp
cTVqwUm9yR9Gu7sLaUnDkFi22BIxoROdHhDosBwbmtGVxdd2b2HolghjUbkanEp75hwzHPldaYjP
kld/k+7/kKdVCiLuU8bLVaLtPzoDX329hd3HQifUQHQGJ1kjRsVQOOPF9cQ035PG0yi7qHg6AIrm
aLpKbonhKokEMVPUTaqxWgER7l5CddLyJswxumK3sSInkneD+lKYW2hOay8z80LkiAHNyrvQ01pS
eCqUaggoVcBfPj5U19hsdgQNbQcNwltZJzWZyF3jM/GhywiQIRWHZiaYYwuTgF8dVBIBAa+eEpHC
mR6TlugjCeCbHSNnfUWgrIt/Ezw2b9J1DplLDx7cGRUC1Q3YY7vpOzu44W9RRLVTw1lMjFMN6ktq
HMN3RafgHBRffZruWnti/AnYCKFgYN2SJDqQ7PWowAjfcpU0sA8fpI7jjfEdL+W7sq3t1G3nKG9o
NaJlBozt9CbzO7CB9qUrwxc8Z/d571jgNrn27cGRnDBzJN3VILpokqC3DWg9Az8s3VfpDvAs+Hrc
H15kvKbl1UQVjP1uE+2m1L3Wv+HpUQbBxeBp0lM8HDmaj6kTqK+h8ViPD5lrRTvkG5DSIUb4PulH
vT9O2qMxPq2Y78V4YJ7E+9P/LJL3FBo65igq8+HXt0XNwqfIFmi0V98Ge/QkaOY6a656wbb0+bzO
R+rM4SRFG1V+BpMFR0gruXLHEk+dqE6BvjBx5+MqhwOPtzMzrYKrGTcsL5w1Fj39a7eB8uzHxwhH
XzcGCScXc/yyC2pCdaupFJYYlY7VkRpeTR5crTkWO+FWgu/YqZ50Y90IW6MkIH1hQIM+JV5uC0ft
fVCJ0BOMUWZv4wxqJMZR3/WaHd5Otriv96ZiK7fNncJ06mOIh3XEuIo7RB4NBErljenkdyLLWXAy
bwGKzKioeNHaoNtP/Pb/7Cs+tQqSKhZzs8AbQ7weiuvbMmNtuulyL9cf5xfcVJDvtQUX8RcLNaZP
bAq2gIvkd8K2v24GMn2rXoqDjCkj83bFEGcn/dWzyR+/Bga241pO8WwgGLWF6+IuDQik4byZfIDU
GNgk/Yl/WzWC2b6/WnZRhQGK2FdTFcvq31obigTGJi1x9jtbg0JchisNxlkyuWVVs8OVEjZkujNy
ksFzhUxXWG2C0couVKdnPZTIgXezA3UzyteIJ9UWskdbRL+kKwl3xZto8kZ5G71kJRkyl0egWdnE
LGBSRitWPmCyOWbtJsto8AS/a236yalIzPi4BXtGYxFDo7yimN3ZrcIrL8drf/mBT0KeKcRsAz4f
hoaVCYEkiwtpI3t2YQpNWQyH9/X3/hlwLjcedErAyINzDaWIxb3FuxIpuqQHJ+61tkwNp4DeeEZN
2oCieg4YhUNHRQcqgdRAQjLhJiD+br0adjH8OX+QhQeM0iHNs/nNTdAak+wYbxWEpxPBFKFyG7uI
k8fmWnxutsexpbVFYq+UWbVNvgWOfIh8u9iDkfq5cBOqirbslhvIHz+D9PM+luiajOGiJP6H6zx/
2IXrBLJRbQBqQbTxQ8MJHolcUoHoUIGAu+KI56VpM4HnNFbvwQW81pKez+D//M0gDPHxjKZGoVfj
/M2yfeX1V76nguFUhI3CRzN9dbVLNgniZ9TIgYj4TBzL61aItMLEl6n3vmCHtAZJtin8MAc3bI6i
wnpwRYn7KXTHzA75bTvZWX1ldG5NJ4LUDpmjjgjnXieW66dU+CaPjn6tE7C+G6BwhgLKHRBUSr7r
UlAr2CIosCnyhL2iOZyFyIN18FMVmzy2kbw2IsuKzYhsNWeIobofpUC6V4zQpaMt0lKHSCE6E224
tSymxWSgyURNhVT2ZEPlETAc31XjTZS6rW0hTINb02gGfqyQtGzOPzH/2+9FT22YhczMNlLy1rIc
9Dlgts5cmUB8LpDt7koN9lkwAn57HbBcQqZ4qzQOfpgXrFNNmhZbKfBKkIkrG316FfwfQrBt+ru2
QWXoTlxrpS4gHn8Y5IxlArZw5i5cjgwJQaRGEuC2CH97uzzk29w1WbSXaEUAPwKyf6WotlC2+bTg
Egfb+Hkc5ImFe6JjPXjsYzs8FY8oIWQ5M3L7cW9AoqK5v9HRUmloxdf81iWjPHthZdGUkroWPc7+
5wvj+JUDG2uCpifHzY/2/p3hM0TC4zV/CQHSYwgboZL+TQb3MCqfOCXl69d+9GIwdf48i3uzLgIz
1AI8D6pwCpQgSOcIKkLfmqZbaEuBk4g23BN0NifeAluDA1+MKVBjleHCMVf7aXheVIspmlLIc4rb
tr3NanyQLIOYATNEKp6QfYmnyc17Mkh2x2mxG50covb3AlMhQemzoN4FAs3cIoBEu4FMfK07teiz
/GkwZw+42CBLKoowT/PwVG9x0UD6w4lABPc6XmNkYO/DdQmsKMm4Rnu94G7/uS7KsIDqz7KBAK4t
LrgcpTgw7xvBKZyOrZ0ODJnRFCAfmyVAKZfsALoC/g681COREO+WVEmI2JG28ApQ6NhCxEyLrljL
Bev98FCLy05qpSnJOrhUjMs7mZNfwVj9Pa4NOpPS+od2DZ1yqfD0YcXFjSV1nOtThBUblnnCU+EM
mwZiv6UHvj97NbW4kM6cr7akT+9bP5nAuhGcxu1c5oLax6t1G6ECINH+pL9a3v/2/ZZj3omWp9E4
YkVppkyheYXQJZyVNRpi9WzIWOGu3owXMpcPb7kw6axsZIE3WBMxofijPNRut1O+lRATd0xmnibq
P5VHbvM5mvzagJS1pWcDO8vdximOU3F+XQ0FXJoeJGZMTO9s9Vg9p9tuI5705/CppJZBpsyTNHdE
7Qhwh6eBBs/9KbR97WpE3g2AVGybFa5YUm1xU1QlAZE5H6jhff3Elxzkh81alLcgMfbnOUx/iHT2
i8gq7tqHhBNp02zmyt/Y2NpDir0anlfW/tgC+uQDlg1lOYYw8qBgtwZHS5zwOXMSTPVS7dt85jpb
ekg2oFiTndWXniOxRaRmYJRZBRsM3M8nsd+eoyGkyFF48q8Qqd2biNQmWh9TZ5X3/pJBnK+0qH8Z
Y9VKRheHpyqhNaSaJcZl1MHACHXV+bROaF8hIk0GJs71S1av4ZClS0f+/AEWfhaA2jQGC1d46jVS
RWS064kkDI0CqKPFe8uFBgVYFqf1o3AhY/2wxwtf2oeTjjm3JDx1gd20tDRR6R584kMowteJX7/5
xY/MQPKqOHOFrBfcbGRTQVNUlBRYHbMUZ9aG0saEyIkjKE7NfPKSJdioCIQFupeq0JeI5ZUzLM0h
ylfGsXDJzVjHRpPjk9X2wBoPonWv45PqVK7FpuPXJ+DiLXj2dZZYIaVLs6IfwhD59UgrlcqNY053
Eho6IBL5kXsBJxUdctp3s63ghrQzQCQ1NgSAJhx9OqwpNK0+0SKAA/J16JMYTyQMTi0g9fSBrB1B
9S19y36ICpUd9GdFAmWFWWqGKNvZmcob43ldVuWiN/2JnJwHLcBBtPCmkyKarTU7cvFb/ACuCKCb
mlNyHZ4yZCCCbcWk5LZQ2FPpVsCdy/czJ1iwNVFBcqpH7aplNRRgpgEFmSS77Sc20ySNTAm2cXdM
KN7g68/5M7r9bDqAev75wAtnKgkQnzDz2aFZRKbyQyXTPsKNV96rklMatoK2Wgms1I2p0dpp2fAA
cjpb67xiGzlFsDEnwuH53vUY9fhRoijJK6sl+Ute93xX54N7dkdh/MEPjA4PCRbX1Ab8zf+BSvNG
QsVmCNDriSen97TeXkeg/5zC/bw/GI+DmDJIm5fRQJMU8jjoyJBNg2p3AEVui2PGsnZgPYQfvvlM
9qatSXoMTYKuuEBxJ1Jf/HxbcLbypS57p19PsogRpH5oIpDQztXNxhuvahS/WyKp11Xujf1N0h6N
5Aotz45qbrtP7CHcZnTWlgR6C2cvtGh/rahouDrFvFd06CETvu1fy1P4LaHl7uunvRglSsBr/LVv
i4NQgMGWlyE+2QydhlYtjKghqLW7uVPKdsDW5v5WP9TCkPMYhQUAntEPfZucIGO9i35I1x7GZ+kb
cvmRKKjkZWhTDm96hs+ESzqUnTVI7aVsFnfIr/demCpvYl8IErx3khPJAW2c7QebXkHzGS1upUOj
hDYEdeI5T+Hf2kKik3rIyvtIXwNTXY4Yfj3J4h6vtcnKpR4bIqZ2DWoZWhxbdzJuKpTCMHXt+z8U
HN4erKxxEbB0QrFz3At0jNzIRIVFTqkfuLOobK3cxzE6/vtMvhpQHB+3Cl6pA+d/92wBFQChVMt8
kGsolJSPHQhllWsrsr+2p5+Q/k/nEBAMbVZaxijP4orrtSkos2pO+uwkfInirYoL1+5ztxdsMfYk
lsi3kJhLKneSN2rEKv6Y67dpBMBdQdGzVEw7Az4hBP/DKqGWfDFi+fVwyzvRSExw8rd4uK5xsacV
6966YYd8TCEck/Qt8odYZXlPp1vh3Ty1oR2FNthpwSh8qtwKnUX69XZdKivOk3d/bZe2uBOrOsGI
LGBKJ/Fm5j0nsg0Y4kH3kMboBLi0Y/Itu1pbdTHS/Ed0fL7qwkWFRi+1WYlVG2ekvXQVFcda30Hv
ZRbcAgsMtSYvkon5hOPI9Z1EiwZByloL4FIJ68PLL3xPVndqD4l1fA5HqLxpDyZ9ZCKOf4f6vAHe
AKdZX/Ni1Hy24Qv301W5yM3ZBCRUPWKnGXYl6oQInWn5ntJcPgX+NpBZGrqo/yV25gbJ08o3n8PT
z0cEqiO4BQB5XWKDeZIIopwU4WlCDbN2pGfJw6VugkeBzkl6JGzKt6CxQYkO2UoncIy7lQeYP+9X
D7CIn43ByupCxx6obp8QFe1nnUGs606BEwnYGsjycqwF9Zq/3nfhEjQr6Nuir2FtbDA2oX+v+6e4
OgJlTszkYNRX7YtWe53lhTSPtr1lq7Gt4HkQtdOxvErbJ0PyKmmTlyzcBArz/cqW1Jsw8fzWLWcX
nbKMqqB1OgjKSi38wsODFQlwRsypgigWmkgfQxqpAWtoPjUJ/BlIXEjUOPqcx0qoWJfCtySRaJPu
fDTIje5dqfYqB4YYzRO7hmgd65VNbT5D5qWxJZvb+rgPWMGK4k5uMbKJiw6K0sKmsvaZmxQrA9kX
ThfwjyKksFVtpode8vpVZq9HWdglSIF9NzJItBVo26NTgZY5NTfiRlrbrAsZ4cclF4cLJOFT3cRY
snOCDYdO5eYnpK22585ItRU3nGIC92trvviFzt9zcZPrftTrrYlFexpVjrzliDMz1oUH4FNJPT6n
1aFPHgAC1aTbIb3S4eYQKxsPlngvlYhAngc7gfhC8aOiY3wdOGXv22LypMr3vXyvqi9Cse9EW51A
+mj1d2vtOO1yBAbg+8/xV3AtL44H9BfSuq3QWZKh0+ffJEcf1cjGEQGziAjAFnlwlXnmVryKt6jt
JKfxSvI9/sbBIYjSDjpOmNb67t/xH5JGtJDi0vDAgFcfZZmM+xlJQBS7OkQpxXnLTDbQ6D7wcn6f
IMQJ2Sx1cdM96sdWIRrGb0l/lbsxNa6KTbdpTrkb0f7prXlFP0ftiYrkAv/LQBJZIn4tds0Gla+c
8hMOgil4iuI1+lYoXLFhET+mxlx67pFq5tGx5wRtGcAczdwZTRv0agACkmqXv0vdse83oaN6EwAB
BMhFwAYtkaLYT0xuN5JtZRsJvEUmEEYhQU+o22CyC39N7in43JCe5VASG/mORw4vbfA+EkXfgufY
HdXHQrRonL8MyVOa73v/R9nCFMpHdJoh6FntkOdheJAow1uDeZbOE1Q3Nm3Ar2qBtPjzAKS5KTxX
ziplU5TuYBA9coeK9gJpCvCduiFYyfG0IyALdqRQfy9z2ypsk2U79VpEqjFsY74bSrfwaVZTE2LA
m8zf6cfOZ+ZzhikXCtCj+l0JiGbeidGxhcLl+NShE/yif8cDBB4vaeAB5QOApe/Ub4JF4T7QskqQ
xRzUEHVWrLeHvJ3SMWiU1tERHyPn2HOIt5DIIlFxpSQjaZOASphqFv23ujuFSUD0wCQT9O0jzJG/
8eItUQs8JMKfIvUw/T9dmeZ1V7yV4FErpYf+qQNkKHEi9baqnAaQDYP3bgd53aC8UrSnFHDWQZ7F
dlGQqm41/Xk03+HGNWyUQYF6MjOnAAGofs/D67qBY1SuwReRtcc6/D5H3+JUEK09CgVqm7xgyfDg
89HVrDvsjSHZvabQwQycYLip22u/u7LC51CFJCxsZrJaVHQg0Ttuy/jBH1wYJcAApHSTmrY6zRyj
o/mEnBQ1fzS5IxtYqnQ7vtf3EI+wi4hGd0YBodGqdEdho3WOYQOgwYqB+BEILLc83MpRQQQ0DEXr
Lp9UagQbYEvzoSZZf8W3AO2IGy36PpjIfSGikN8a5X2N6fxqAqJIfZFfDWgAgy3autHKFmXXU1yg
w6+EJ3knj3twgsdGxALzJlBech4yRTkp6mMj3KaSXbdOh50eAMhKKZgn6+YlGw5ZX5BAvYrGWyif
M+sOSmBAw+Br2qNBy8rpalvOR0Bzn5XOYC0AUxIXQAIyuHWRU2gfoVSeUaDRSaW+JQEi8L4lA8pk
UbZr6pCVBdrqlkLKDRBD4gGxOXeV7xb0BXSQX1qgSE/tMqTpcC3JgHDoXp4wXfYK6537OVNv9UPB
d8qx0DDEAT9UF+gLsh5oXt55eRdBT1fClYpEGQ+EJkUGFeqbgttQu6jBMgXYcRi7ifWu6nzf4pTJ
3fewBgMSuqzQQyT1a3gzjdsA/58IGaxbadha/nsd37TyfaubThe1OFmwf6RzpXZV5S9tObmFduQR
vBmQnqXt3w5Q4/bfVQwFSj2RpRfJDJ2su0qogfqlcNupj5qAJIvU2re2ewCYhFtoCW/z6tQApayi
rkjyV2Omj5zL65jNg5hb6L/rxalLX6qeZkltN2vyBD/TqE8hHO51qFsamga2t49hyShi9njkw1zd
40C5sMLC3LPRgH+McURE03XY2KoJnBuLddYDdBcRkPZ3DGo7iHclZS8LtgloHIjfWxtkmAYNLBsw
wKR0jeE2gZoVBZo0heMG8cgxVey8vBbGCNLhjoJar/Qj6N0o2cNZA+bHhJUIVb4YoWIyHdzgKuj5
lrFLlnRd36lTeEpNWiTwrg76Y/5L/QOexoqAczSBC5JorFEZyBxgvmB80jZDUZVO4cZiylo19WLl
9uyBFpHNCEJfiIhLIbovHbPQZiquuhY4eRq9iMDPqYOX/z/Szms5bixb00+ECHhzC5eeLml1gyAp
Cd4lPJ5+PrDPdFNZOcoTPREVqgpRJbi9117mN44q2FHt0ZTLQSL9FsqVTCz5dY0geXGsIiEILevo
mfxTTFkI+7juK22psCW/7PflUr/gXGBV7qnehl4P9EG4BwKjPZqYswNzuNLGvvx1qNz0RdSQLsrZ
4tPKJlVn01pextDS5KOGPPn1DDbV1UzbTG9yxyq9XPol6G9LuplgjuGUzOdBXUwRXtnazys54KXP
gwo/IPuF2fkPr88cgUi9HIXlnVSbidsg2wEFkK+kyZ8tu/Vnv6ftl3l6iIgqUG+v7tyC8TeW0omn
yGvdNlaSp5OugvKQN7n0kBLk0qvYxy+jzvON++1Oz1EUQ9dodaYHhHxt1+luBOLVWMbNXeaautu7
4Fl0xojPhLf85BSJX6S3LKySDm9j18IW8w2nJi/82fKE+6Z8/V/Mcpe6+x/3uGAKUOeBdf6VcX9r
46aVMcqRlsfH+Fndqg7dqDUZ4Y98k6wzD/TllR7kl0vN3653Vo9Kc60Nbc/1Bkd0ghUoP+a5NJDZ
/IO1a1W7C5y+QzR/JXxKrjk6reAmbiV+mK3bkEwWNI62KoAiZ+R4ryi74HW+EJtWER3MaxtQuVS/
wxiEzQF3FI/As5KwA/OBZRLLv/dRmwsGN1wXYL27t+BNKmyGwTS+xQU1NTwFLkdPiQK/3L+dBj8c
DlG9Aj9VhQfJUVuvUVx8I3ls4VXonVpZ99HPaliLVk43LHsy3L/vE/lS9+P7rZ81fjQxK7qhCuPj
86F3uc0yBsQ2US10bvyj7W6UchvLx34+iJyc6ZNR3rBBXMDC6zzezNYhSzkXxpVw9/99Z2e9IBRh
IzUPeKl4XW9Ps280XtPs9dEbOycwXKH1JtDAqdOszGSngzl6zjeGdNCUrVSsJNPVEJ7ZaIVn7q5D
ny5BJuGUISQB0Ar56HNESZT14XjK5CW8nDano/oUZ14EahhFU7cge4k3vBrDLSNPcgrm6qtJWefA
FxNnBqhOnR/T6HGmzv/751QuzVu+39fZxgn0uJTnkqMAY14z+1VaLh3hVbDtniI3iN3Ccq3pEBdP
XQvC5yXs3Th168Frpq0JhM3tXKm6EwObHgrzttzNGY8mdiraZeSb9S7qDnKxriNf6q51iS9toe83
flbzip2Fw7D1dYbNnOhs3dyH7hYo92oCJtousT/U1pHCa1sAXrkX+bqLmOVr/VbkW6mO7D7bCtJB
BsXHHbvXhutfJp/nIenbDZpL0/5bCMzKMq/klC9ee81zS5lqHZTTpjKf0NuSEs/ovLbZBoHXPRuZ
M3ndvR69jhQEZJSMEEB0624p+EqyLk/ukDko0/bP/WLw42WMPCJPsJAF5Icb637a55IdeVfD1JKS
/O0RzsLUSdOKotV4x6Nv6rtG/DFBiSiOVSnSaATdC/qx4rD2e9rbpxVbbLcgIW9legDxT6G0HFUC
b+mrxUOwz2xgPBsdhp5+sN5aYz9dwzN+pXT/vF3MunV4mtB2zwKAmlhAiCYy2hnwb3UzeaZ6T0qr
G7bJCTBQL1kZZBL1tkxa23SnegOwrU5JVJsNdknkqepGLzanyg+t+xRsIGN8CxB3ZXeCY5IiIhI4
Nz8QcP37Jrw40EKx7N83fpYaBiV9hvbEjZ8+Fx5SREvPbeBwspzLVbNaTENY0JoHLDUrvLR31JQ+
K5gb7E7/fisXW0mQS/HxE/Gf+IfqRG9JNVbkdFobb/JwPFovRJsv6p+6g2s4XytDLo4vvl/wLACd
wszE7bmLjkpnqyeASZ4WeSPABsHDKEXDNnyLEnq3YWblSldy8ksMPmN5zIXibdJXO1vghtYWmBXy
4sv601wJgICL/iZyp8H+bFQv72lzNkzTCpfG3nq4hj+7CGf4fvmzs7Ts9KiG/MjlwUeDOnMlH+dw
hUkWCe7sV5AXYFOZfH45c4IO4UG3FP1iesKdGW6uTwEuXzsRLqbm32/qbBdxtotqGfNBOHLi9yiw
Y3oTvRMltpX47dFqGDI5dPGiZ9FP1qq+il/pXtTtQd4NdGf/vh4vJruqoWhIdKuYE563Nicm9dUk
D3T+GarMrMaD5A/S2qBSSSr0HHzNACFoFatYhaVFuvtFtOSuxOJW3YxO2mzkWwsMdnugyCcXvHJ/
l8pMFQwvoiPARf/BzS30WozmkE8YYwp5q27NbB1mq0xw5pdQ9mkGDsZmciXhxtBtJjFLR2JI1sEv
KKrE9MH+++0o127nbBI8S10YI6CwIHo5DGUv9iI3w/E5fY7pWRbarT6/gmE9tTa/gu1DvoGeLL/y
O90vwSvW2mr26GK6hQyqJ1Qp9DX6QY+Jozz+/V4vtPqphr+9ujPwlwn+Vgir5dO6GO38oplyWMyR
IOP8bFeFkznXNAYvDm+/X/Es1mRBL8fFiStmG9pu+o2uPNIk7H4E4QbHJpg+K63y+gkU+F6FTNR6
emkzMlK62zZ4NtB2jI2tAWkIu5P131/Gkq2cHV2I1qAAJ+pobeB982ey0DbjHFdTsTBqkGb3+3Xn
C6slaf77ZfQLJ/r365zXjvQMY6sx8wXRu1C7GdW2N6P8JH1MpdO/xE85DQgGti/ogqZP8+xWiWPc
oD/az26+alBsf4roN/4KKrteSg77RAEzreQ3OvNFy/paBS7rKcIdCAzY9nRcqMeN2/V2tIaDAWR0
XWxTP/K62c3UGxOLYTq2Jk1cuqXZbOfZa09rpDe+lt3VYHKhdvnj6c/CvTRb+UmMecvL0y9DuBFB
MjsMN3N3V+cfmmhjlh6dVvGTqtjtywlIl+5OvuSlCIrei7HmGsIvWTuMyQ726t8/zaWT94+bOzsM
orrIcx0LxS8YTeM0VH687/3sLOg+sBZ/v9ylML+4klLso7eMnOjZipuiVmjNQRMeFPVB6lYi4g2r
dAtBJlc/ATrCtDkdyswHUQfWWzRI7z3x5Iei3Wpu7F77NFhmXtoBmM/pmG5BLPu632/pcj0bYqj1
WUj1tqC/GXJAStZWAiEdFM0T4hWyYi8jokcjtQlpeXurMeLJ7SD7CJ+Sj1xz6OA3dNx1YscLHN5a
X0s3ce/V7ZuEAwjdP2XJqzWWmcpa3A2dp1SrSlwVOyYhjeSHq6UP6ImQFvO2t4XxodMc1XrQu8dh
cASwjQsAWMIEDFTRXlspTulnB+RXrbfsPj55MJzag/hStzarowBTd9pJx/Fzlmy4OwLsCPWhhiP9
SfYvWm6vwFrGnzks3QCi9ag5ENwFCMu5px+A2rZQUgEx7edbQ7KDp9bPX8z7jgzUb7aWG3nlEeZv
Na3a0h8nwZuvuXFdmP5qJtHy31/kPBGYG9zyAr5I/Nx5GoyDdDU/LKxC1U+2wzq/cpRe3gDfrrfE
rm8rgOlmi3k1sQnEGlkwbX0Or2BNwuPF/n+DWvvj6c46kNKQ4KAy83T4Ra10B4R34yxAa8kDS8u+
v1KvWhdO5sWaxsQge/EAV89O5nYyurkPAuEhFvYpU5PeWHXVZ8mylLdluVLzlZnfWQUFn5tkTjzA
e3cAlhUqiARXZxrdrkrBK5XHeEaMxVGVldXcmj/kk6+9yt4ycg2fEPXUGVwu+XpWP8/TujRXhuhl
6ZoBmi6swO0i1pKSug14L8M3pJzZxwI51E1t9K4Qr816UxlvJ3XV4MJ+cpOIjqwfSnvAqsD/GXG1
N62tgumzs8Y+NfB608LujKXiZ4Ci/QxSO7i3/Cp1ijslXk2VB/iwOK2jBE9AlxnHNSDSpSzij/d6
lkXoZh5oSG8JDxFcVIg6HroxDOVWBogJ0Cif+fEaheOSDg+XXNR44AeR8p2FzqZVxJ6qUngoEaxw
59NBRf9tL+z0lazbILCG53CX3hsP05083/EJUtk1X6PfJ4nOvsibGtz6ccEFCX580/ee+WG91Wtx
G6+ZvvTHRQiCjhpE5tEL1E3BsOrKUaMtO/c82/j2APpZa6JQcExASIzYf8wepb10RD7INdYJwa21
xV/6PSdy/tE56kpk7Akq3lZcVKUkJ17JR13wE/NYbqRDb3rNnXVIXmjg3+o+cdp8O3k8kA3l8SB+
0DvaM70C8gIU3mgdmlkDej7Xkt5LLcnv3+PcXsbINMHURoslUNqTkyn7yQsbG5JITVvy3ni1dokf
uUYAHFOP9yFT0cxu73uYZMvAVnHaVTTaouRdJVBd4idjjKnhsYw/hQo848+QNgun0uoSWXhgX7RA
0UZGomvJtRgSlA5TVMubqUwiiGWRD3jCTt8RywxIwAKMbGVvXuds5TRcpbmvx4DtoSfDq87Dj0D/
iSJa6FRAsa+exZeO4u93fRaq1EadpDEQhQcx3kSZr6nIPu0mL/eQ+XASzTfmw2ShihHYjGIq+j5X
UpMlDf9zeRrS0hen6oM5/A9NPaELp1LUwpyzM34uIm8ed5atvkv2ybQr7H0RtlZtBmiGXRdkl9MJ
wSvfKLxJcHPQN6boUGwZozOsd2F7pcK6kKeA5oIru0Ag6TGdtwxasdVOmTVkx1jbFcGhb9ayJ6MJ
EO4xdAm9Mr+F0K08DuaakjjxslWjXYH7Xti+f97CWaY415YShipwJdlwsmCr1MiYu2a+K8yVmXky
QjoiGFAkt8onVDlUarnalSh+DxVnQ7UdW3saHHjOak1Pd6HFB8dIXzYDsgUjVEY4jSt9H/iD9QA8
pQ+ZlAPoXI7GZCv0SHfZmEmqzS5NHUDlLwPjiivZ6ZfL3tkS+I6ZO6+HQoQd+KdbMHPmgimVf2XV
WmD/9ockXvXQxFto7Mkn2pdpvRfnp15bd9VDOh7U8b6MYNMFtJPKfQ4pXLlf4Gq5P81uLaKgo0d0
CgYJulH7UuhHTYPZlvSQN8s1FUqR7eDD03ISpyvr+kJC9ScQ8Czsan2PnLnEdwML1JHjRMjbgKhT
Ny39U1F2VEAmVwo+Wb2Yd9A3MTmvsFI7tzatwioQTvNJeKhzwFtlhXJO62Z6amMFzW6ynEmoObRe
pUB1hv69VX4pn1rnKOKdpEa2lpm2ojoqWHrUE8JDKq5HZQ84zhyQK3L0p4BSQV2q5J/ZhMhFdZ/E
77F0+OIwY2HB65ekrRU5ofzczP5oecvcii42SkdAbj4jjd3Sxc6p/N3Uj+XkT24x221DuJTuvby+
F41N0iDc8SXIcpJX/D1hcMjiTTZ5SOHZVZ/A16daN83DKSHPWJvBOpT3SpEA7bKrYCdGn4N2J4Ax
UYV129BgP+rJqte3cxy5ubnXFxxJ5bTQHZNVWPkG2BJ08+1Mz+2Mqm/cmsVDph8y5V0w7sv6h1G/
CNOHAIzUjAySm5de/JDUjSjt5OinMH4q0z4NfxfDL/R7nRZdd6vZoe9oC4EJtQ2wHMaVJsgh1LWG
57GTbcV6HKZVxdQxRX0q5oF6/2S9af1dNC7WAdDAy/K2bl05f4+1Oz0vXAmp6yp5zLRDTWMOCxZq
bkSHnodkl2pw6ZQfSy6r+9WqMzpI5Hep/sOEYC4FDydppwZvpvVmmm+VfBTnj5TBZ0HRI9HhAERo
tvjtdZhcMljMK1c373vlmOb3QvleNseRVjr2vYDroF8W6z5dVeZeCX8l0EqFh0R8NQMB+fzfabWt
gSHBHWqOSbWXGsBMjpDsuuGnFfxEGdrp2t9j/KknjyX4wyG+DfUfp4HP9yiIr9BYDPUmlD5M61FV
b1tUVPKPOfvIZD8Dt5He6NmhgJ16KyWfi/rebCEwcTdoqyJAa0F6SoIrG8lYjuo/I9IiY27g6YBY
5wXLctVKemMohQdEd31I+mvV+l2Z/qIArW3rxMXdoTXuscggGW6XvkkzOKFyFAvH6p4V6R2rKpbU
FjjSgmTk7BreaoVAaqdM9wTlIBRbAVWSbqM1X6oSOepNVvoB/lfMbWRtSih4CoNgIIjbBtJRcyug
+pUsPcSJFX2KHINq8THrHmXxqVBu9HzDUkkcZjVoo1OQWt2amRNyNcmq6j2YZlbxJOl77dG44lap
Lm2Uf7wqkh5MIVTM5M+n26e5wjq7WzrIxkZ0RoYraW6H6xPSY562NkjRwxcmHJWx1UB4aU6o7yfl
Zxp5cvRkSY8od6iYsjmyXTyF3Z0kxPZAazXYddCP6xX0Jm0CbL4Ib2jpcw3svgC6c5Xfc2kq8+Wa
QJOS8MnM9s/kTY9KrdOqfBmF4C9s7CTG2EwEAIUscPc76v3pZWbIxK1ybNR29ZBRFl+DNlw4NVh4
OiCt/7mNJVv6VhZLQYdYcgJVNXw/bRAGedO1Paooh6U/aGwUO22ujKMuqS78ccWz+sbQx3I2BR58
iJxCdoUOZ0q3uVHWFv2ohVZg3Uie9Ct2ryGZL7FKvl/56+ffnnUym2kQiuRfGKlFCjLQbkbQP8Yt
SnVQDFCscdtoMwSwLmyYpz26Y9dnDss5/I/1+583fp7iDeMp7vEZX5roKZ1OijEwIYYb63RMK9SD
4PjEoHwogmsE2WdmyLaavrECgve/Z8KXgFp/vI+zTK9tAyucGt6Hft+8kyA8GS/Bm/5TODDt6Lf/
Ej+d1oDU89a+to2vLYOv6dW3jxGPsjlIIxdfSlNt3rd381pn4t8+VzfBLkNFSY//K066SQ+Q5j/a
z4up7p/LPTuJWqrLUXTsNBvtTMbMkd+krvVgeZOv+kBpa/7FgPmqtt0lROQflz6re+oisXq4AMyP
mbZJKymD1fU8BwetfFP11wBOQvwgmPRid1p0Ew27fmF+76Tkh9SsQc+FbH4EdKp8N46NRxs9U31Z
fTDl57H4hc2mnZ7W/FYy/qhPG0P1Z+C1h7Q5SCCI1b0cu81tjOaOYgcH0jPtSPvw78tJu5QLfn+3
ZxFNETK5t0zebf+pjS/ivC4e22P9NFv+6dYCvnGfgL0DH17Zyk3+yrELruwoH08V6rjuZDzVoVeg
+XdrPFUnu3sl0cjh3NVOjvjuO4r78B5LwHkAuAdSENus/fileKUjNUvP1WuxdEIV4EofVrEXH/7+
bJdDB3F6MVbF8/S8CWB1YykHihUe82avIHIswJ2hHxRP0MFMN2r2Uf/eVfYJqHyPUB6Y039Vz0Zj
2n+/lUuYGhNFHWpE/MNVTPH+XMKtNQaxtIy0F3hl1+9F+V5Mt329mUj6FVda54Qtcw8YnazFTaSD
lFIsbgZ5H+vrFLnbKf5s6icmJyHnnOJllieUe03cReoLKrKRuU/6dSpfCTaXpmPfb/t8NhQ2QhyY
JbPD8mRPphMUXtY71c8e0LZunwRX6dGq+oVks6iwFdN+1WEjg51LL250P0x8MAuVF0Qa2ObV39/o
5VD0nzd6TqGStbRsVIM32rqBZkvmpl/sFhYNEMa/HaCf/bD534SEr+ro/Cj4gkGIuOeIfM8/P2WA
b46qlSfGu/TAx0y149NPuGd5cKPI+1rclOIa7Cp9WmtjvmjyIQ5dfFv6xDup3ikv7Vhcm/K9lO5N
6WBpnpQ7hf47rn7n0gaNxHKbuNgyOnAz0KVLTEqqddL6C1EIDGBOB9H8iLr9bLgnzc/AMSN/D+EE
PEq1qwtPM1ccz1azmepdMx1aJnMrYbSNYie0D1p4sGD6TC+K8mjSPBJG2Um6E3ovtlSCTPeyaxOs
S8Rd1OvBjPzPyzqLn8GYQyXLIAUiJxIXnuiVzXuNQEZhcWYyGKRzBVKe/Bg1hG0S3k/dFigTUCjs
RGW/gJ4SbdUSvW03itbXukoX1xCTJRX7I5xUMS07+5TiNGV9Tn3DpL7gxEaYzcvcdj18TjQHUQ59
nL2lw3YNRXWhY4TmwrcLnyVwgmRmhgLl5JgmG5rpaEJ7/W0+IsYubywnYgpZOy38EfCa4fVm3qVe
7/ernwWjJu9xUKvhhutL9GGwBvrRlt8WcP78I7svnGsqb5egjt+f97y7PGlzk3Unnld/QqjeHWVg
Gm4r3N6itMsabU0fRTMpp6npDLKLvHK4yisweNkPCyS+E/+eYUWU/pUQcuns+/Yezs8HVcrMCWQT
6hc+di1Lb9XwtPvBPf1LEtX7++Uu74X/fHR9uZ1vyVNdCuVQj7z2Be2vNj5vodF8pASB9UfIaTvy
U+xZifMZ/R6dWVxHohcwWdkFry2JAw2RRSv02lJULhWx31/C2UivFsyg0zQkCxovWAW4rhRoqAyh
E9R0+MvWD9BgpiE1eBmnDls20Pexk0cPMWp4kVd4pbYZFnT7KmoQyIPppDvwWjIBaDz8O/+6me0l
kQU6V7iQ6BgAYrdzdsfxrGhdjxk5ZGvvZD3Fwh0rql/RwtNuh8HGj7ht/Mlaxb0jC25tbdT9IlV0
tQpbho//OAi+3cfy82/fs0g6US9ldI8bFCMrsEbAx/NfJ8wUXMt0FCaURLFr+b+6hIa/XfXs+Bml
UtYnZQqPVr0ZFnhC0dC1lVaqjgpd8hRD/xb0j0q8WfJkhHhoQ0BhNb0SuV+U2gAgOYnqt+1+Yg0+
ys2qWJrGK0He9AGMWsFwA2PTqn7cemH7yJxKiW5H9TYfdlay0ZZczolrxOCHalvm93V2uDZr+Iq6
/3hC2BbwdLCzAQ3053u1yjkOJ7n9EqVpzMqRRWRCTx9Bwbij3rSu6PTcW8FW2Q+pbM+ql+QOkN6x
skcQaboXDV6AA7dDcLWiHdhN0zu9DvypHy0FExqwiKt2Lt3dbgN+C8zTazyjiAEjYqvqH9mEmvJi
SHE/lzejVzf3ufY8V3T/vO60GhSoaYiALsCta2Hy8nn07cnPVlScNakiKA2iHVvNH3714qLGJngd
dQHTH0yEnFx04+O1GvviwNQAriYpwE0wMT87BzFOLuuqq8AOSG7rRneyI3xEfu+QyveRs4hai9cP
3+Uv/edn/s9Fz87ATKjq3Cxr1GfRzEp9aVG5zIst9cCLiYgC6eVdiL+HA445gWl3e1VU7WL4//bU
Z8egahSFqgslceQTXwYXKTdUjL7ANfNBcBn4X4n/Vx74Cx3+LV5UVqEao85bRmI2CVcxlsTDkrt2
VABsK8bG+JGAOkcr0plvjKdM3Ize8HN+F3HLA3xDjNlpaJQ+XhfNuESWwZXm3x/jq3/37d76rtbH
MTohtJiv8u4hzt1h8iZpq+TsMTiHt31xqy9itxOliRvBEh9AYtTjdkxfgROYKuzhY6Y8puZGtuyZ
idEPIVmnwsGUXTXhFGC3XFOvutiN+37TZwfqhJeyFKnAoyR0E9P1+JoGx5Y5jgeH+q4hCJS+vCn3
wXQUco/MMiroD6Zs3GshCyz5hcVsYb3HFBCsEoSOP2OWWRZmPw4JpNpkOyXHOvBKwwbVLx8y65Ce
/Aizkh6LVX/Un3KUw/ONoJFfjqmdD3u4Hhtp3YW/iqDyA9J1CdLxfFqY6WT+4+MiYR4qu0LbEKNn
Xr1qnzLpRmFvVssor1JcbaT/l9V+XkBA1pt1OhR2RtN0uFWM2zq+N9p1s2rXDEDdYszspr5VpI0e
3pwYkHtB/iM63RXZJiqPBvNvSGuh38Imtom8AHkV3c802yq8HChm48axB/5da/0kZwhjQ/WIEWWY
mRWaka3T5g5QEaoQ0Y1VKo/xyciPYbafZr9oWL3tRg4+6n6rSbeGfEiUlU69ovkUO4bml9EK551I
XJnpu4WzBMCIAMrDrsWYCIL3y4hZQ2SbD3PhRIMT6WuDDWGivpgcJHL42XhOGAj/fd9eTNbR6EC9
3JQp4M/xxlquYusyN7B20Z/Q9hqsNYuj3S9XFsiGyVUsb6hckd+mFnSvFSnmpTTj2+WtsxGhEE1F
LBlcXl0pWFSgy+TQeRtxdZBexWhdLSSdnX6aGZodm95tjdvqLYrd7C1/YE467hvRS07bCe+OsY+e
2+hHA7cUYyfF00iKMmxh3O4wvwjQinoffI6Pa05KwDdzniaLtylQs8E/GTcY5ZXhcytuT9q9MK+s
cW3M712cuBI6PurWEm5ka4MchIAWfump1FPWChW72xl1gOyugk6Mr1L10CLxrLlV+Y6+HdDsvvJ1
qE2WLwzrWFsr1KtXLRIvNsy/v8NzlKdY5AYiIsKDZstb67XqAJJZnKvq64IHSu7/GxEibL7/vWa+
oF/f4ukUNrmgFoxYIbN6iwzgT3C1DkNLZFNxWL2ex199xLOs6dRKiJM2LJMFyNrfJTXkQR1djgmk
mG2xMq82R/8fl0QrGiQ+e+O8fB7iKZZNZVhWpm46i+IP0MVN56Kttk5211EgVy94ljJgM1JrVTMK
DyNuLQL5LjqJvgUpRMCHyyN0yaCKruz+i5Fd+c9DnmUJoYE/thXwkFjJ+MFzc6+safHeMHGiDdc+
MWtCHcS5ctFLHIfFJv7/vtrzgrmpG2nMFJ50EdDrqo9ZABzqZp/9LXW0rUifhNb5MdE98Qlni7kB
LQ3Z944MApkjEb+/DrX5EQj/ES0XtfcKopOxTbrdNG+naBMZgF7Zqm2BlIee2XkeADF8i5vfbfEo
60dkYLrkV51Edqq8VssfHvGEw5kgXgvB/QQFBu84fUVMQYDhVK9zjpt8Qt9+L9TYkHx2BybahJPh
qcxWZbYT522S3XJWGS8oqoeA3hbtouK+RZYJhNnpKVU++nZ0TkLvm0FjC1Vmp8WjUNAZMjrfykpm
hhBcUs7EdlMuRycOQu80mcX9eGPNCE/YKs1G3hK5YjO8SgOz0NA2sruwWRnRtqy3RVMQ7pgkM5+p
9sKwicaDkO6KeNvOg9twpMXCYwsIovbaeWXMWy27AeDoXfm0lzCt1oL5BNqPSw8crz9TBaHoMASN
GYwvvORloCVXfpv4AypZyq5+ClMMaxDkyfn3vXlX/grv+XgnVIZlwBOxL+sOTJcW0GZoMQ4ZcWLy
TMXPDd+E0S1bnog0hegZsy8It5Z0143vicw5oD8UwiGv7ipzbfjzLgNevJYAKuU3uNWmmMfkngLV
QL9H7EEBCY9DlOGnUOLeyxt9VUFW3KhYKjW/UDMNXMDPxeyOSM3QrvwpSsfoWVP9XHHUW2OVTztD
BCnegB5BQKfdmuOuqm/0FnH056jQ0ZPZm/LDKZ2gCB+F01MOub4AKl2gwzPUnqa5tfpkig9C/LOv
3luoyynJJESL/rrE+NKBPCtDFoK/CRdYQlrwPHMTJznuxiBaMPZ0kLvJRrwsJNteK7tgM2mOeEvv
kTQsBxN4jRBqLkH5bxc/C2hZklTmLMZLC6GPEFQ37/WDaDigu3PwMeNt/5nFtjHsUFtptifBttaW
7DD8N/bBYaJ4QBzEizbSRlP40Sl+qsDlJWvpKN7EFI6+eR+swh3MMfVJIgAgZ2IutI30F6JACRZd
v4vTBwMc5UZ7CGE5QOMaVzMaREycxtvEulGP7Raln/FBvq3KO7RegsbrUNZ9bm9Uci6fYc7PtliV
j9O+8KSnpwxx2GsB+BKUkw+EQC0bBhXWL+jbt6M0HgIpaS2gnOOSFG+aJccf7U7e4mpnvguSo2su
arAQRuwpRIqBFjMuXKu63TJLq2ZHc/TaqwDBsdc8IGrXErSvScM/P+J/bvCsap86tSowXv3qVxiq
F5oVvnibRAVQ4dWMyxobUY/iTuhty/Ih5YqMRx6kwAkNDyUkzMVGZ+nMpxtq3c6L5DWwq05059HN
7q+Bv9AC/MeSYxymSZjmatiJIqf9Z/gJQi2V5TRIj0HtN/jrlc9VfQjTTdFtZXl1km4KAz7Lm14j
fkLRrTr6L1CC7M3Ezw8Cwym0OeDuuEifJbfmBirU1iBY6x66PdOj8ky/Teztgjft1Ee0YvLb6qCu
g10873Txpp5909xIwp0VvAjIKBXSm6W+puXjID6HGfhz/S3RaTIaz0zu3EykBph6Rz+hNdPeyMV7
hHiWJT2BvPECC3CLPvhjTvu83yDaJQ0/TwKHcndXgrIx9iLSPLrsI821KrRDf8L5lAbRaD5OESMi
JGpaU7ubhF9xB2ZosDNknuogIpfNnAg6iQL6r2+Ocvi7ST+ngBh6esnaXYw+WrQV1I05bCrtNmuO
IpJpVnbA60UWNmH5pCT3qfKiaMtUDExl8XtG6gKv+99Ksc0H2+pdjFEjlBwUW+Sbo8worEvrmbmS
YyCWK2g/YvG1R+tJ0sK9edLXM1CxFkOUMX/Vk50YrhGQllWsa9YoWgU/1XilL7ihnaVs+NsqsFNy
/9iN26Z455ms91T1RP4UDCVnvD+ZR/FoJa/lqyr4DG1Pk8t8fYEdAU8CetMMdvM2fIKJtoxFX6tE
g6mGlj7dVRNvzY4TT9bX+qN2kD+nTwCjdKdb1O/0J/4bFBidWTs0n+rxiHiONYPJ2urjS2DdyurC
VtZMB8cQBTcdwPhMhNCTK22xUhzTYljsSYZbDa4irqb6Nczfun6XaNsBGkyalLaScrhb26L4OUx3
er3RtN2Q7EtjXYOXMo9x/KT1OVgrBrz9ey4vOmSu9dTLa8LYD/iyguFModvK61KiqVTcZOiOmcFn
qLrRuM9f0+mmRu+eecPgdAJoSIqD9naof0iRn2gHgcWj92tpHNYVZDAd3YiACksEUxhWT2U8+aM4
Axo0YEP8CoTfOdC9qsNta0R0LjMWv0RpBD85lutAokfctE6X/MQjzTm10Oqo5k/pbUaBj6K5Y+UA
wzLoTSKCxTIn0NGafhb1dpowJjSydZWB5RWgDkF5rfj6M90Z+rulDkxzGalMyB9XZDW7Ql91JUXj
WqC9hRSyQ9BmN4fcqKuXcFG3TXor83+ifvBU1bu4dmfNlU+rTsD4aIfSfnB6AfPE1nRU2KMMfeVd
eypcdf7krDZkP+92p+Ij0l/a9CYsXq0ooK7bNepiCRHFRBW09l5zcOFN8IgV72NVOebH0mQwIEPs
49n0YjxSjLvJ+D+cnddu41q2rp+IAHO4FUllyUHON4RdLjPnzKc/H2vj7LZVQqmxgcZCL6BWkSIn
5xzjH394072HOL4Jl534oqEdTg8yWoOxu82CL7ObVrFxwMpdGh/EcstdFEnu1slDmW/IQIHxuFFx
HlbrlCLwqLKyk+kl1FY4b8nqIY8eeuOuxLVcXlrYjXmBi8DQVFdwBLv+zhv2kvWkGHt/2XdLFP99
+Vwad5a4GyADNOGtyracbS3/KW0fh26X11+SMawSIiTLj74ycE0kdLJ9L/x3Cbe6Lo7ssnu0mpVn
noLorfKBbPBHHztHnjCqc+SQjeJpQkA2mYdUQbKmbvt0N1q3o/UsZjsR8FPZZt5HFKx6/66qNw1s
2xGGs/eulHeW9W4Ch4fdo1BuJt8d8Tn1s9uKSOdsvFXVXd7vi/SmUX6FyqboF6V5jMONrr96FPFK
9oioSGoPVbfGKLQstlPLWDq6aWn1g4lR8m4imEojemudxcci2IbYf2i4fb6pI7r77piCDSg+llRr
3irxyEOrLrI34A+lOnolzofsWqdweFLIt82XkofZG70Bpk1yQSjkvagcLBNrk01tHvP4JEZbA0eD
5N5vjpnPBq2hZYrvLI6JtSDg+OkaPbhAs5DkJVzjYE4SaIbXuN1Z+MAP60SB+Ads4TvsCLbX7Caq
V4Gc6D0QUgOTGftjYZfDB50QipNfCiqFSp7oaQbnuOjgDx2h/FT42Lzfufomyc9C84p1xKKSNewN
HBmvfg4gaL74Twq4CLtT/ph1DxMWHnksOTUlVYZaBKkevq1gbNqbDzzTz2J8EwExskSAgOg4dSKU
VH0hGPta2KXU3hpvbcH4mVMNWz4JI3fIusUzfm/18Ks17jxilo12UeYMbRBry+Wz0W1QUAXSrhI+
R3MJzwu2M0FMwgaaZ2q8ik0NV5pqPbyVe8Zyp4RfaYUrQ7mN8CM3Tya/vr1LNNsK3oz8riITTZlV
hbJ4rYn9u3OeKw2VdHRoijKDhZ+VRi2rgE5dkJykU8uEDGEvxrpsRQ7OAe/GZEdMt9mKrtVjF6Yo
P697Vo/JrdqIkCOTk3qQOWTd5BP67LBAk0lmHOcL/Q0w4tWm/cIk9ed1zyqrSQyQhqkh112NrgXX
6Fij5cLkZSW8UKtS/2GymLwqoqNDsU9v4X1nJ89wy4O2MzfKyn8VkkWEUqXbywQq4D1k/dbx0WGg
x0a6vfqc/p5//LzfM25GQAa62czvByVS6/rr4gZEhU9iBKViMrZGw3el9/271/p5xTOUXIzGXrY0
n+Z2hALNFFy2oQFbErwHvi9p5SMqFNH6o4N7uHLpv8emPy991mmpkx4mmcKPlXVHhcyEkZahbTzT
nULA7RWqRrQKJL7BeIet9hLhtRwu/w/KxJ93cdb7+4qhx4nIXTRUZMi4idjmGKLfg/bVL8V6HY2k
xYjj/lrdf2FozpVxETCp+S1kH2e/X2nFPvD06I+f8ZHc54fazTbaUlvHj/lBNl1vM0cbluKyvP0v
xkt/+N0/e6Sflz/74U3Sk0pexOwFv8JnqpOtfx99FmwEulvJt/ggLuIc/pZ4qqTnsKCU92aGO/UW
B0p127a/fFlxVXqSoXrVtKcQVKJGYRIgOIX5FXlbXGtJWVur09rTlkrQOw1RQT12qR2V3ghmjUFu
7p0KYTsyMM+9oxdP2J9iYN0/itZx7Aw7qxwfAASzYxKPFFuRnzwNK0j/gDJH9A/ou5rhNDb3Jsa9
vfw6DgDk7b0yHc1V0CIdQelwbGg5q0MNbSjqHdPH3NlQtp6xk8tjo+61GYip7wJdt+PxsS5/18UO
S1YbJtj4FBlMWzlHOq+6l1vqeRQvifq7LT4bxvoxOdJvagEtKvBsSd5rPckOK72+j4yPKtqL5kkZ
bxV9LUr5Qg6fte4UZsc8sBaWti+Dmx5jXKiPVLezqLmXdrT1hbYrUQoYnNeUlBzoQIJ29YzVFIl6
4e8SoiEYXboQVsNW3mBGDtdul3y0r9MdVuuyk+/JdR5ZyGCSS/FmmjbyqQaWo/z/XXlOsc6eIrwz
ARkW0QdNQfURfPS/UNg0X+24bJgvCsvYINfcVtRuIctPEXQGc2S8qKG095497sgaF+ln+RpgYN8u
qA14d3hwQBOyqqVqrqx4K5obQ1sUX/POYQ0OvWiFPDW/UaPHeuQgr+zSe0zgabdb5Dn57bBSKd9x
U0vW/Z4Y2sgDOUi2nbjuJneA2vIqPZrIVnfxqyG4jNKGyW1pWN4DzIefMAMlXiwOnc4iVBb5v2WL
gSPD5KlRU+zbAN/mtUDN6i0s/mv1yypumd3K/oo/E2DerC+6d5mgaJnIihVZzHGwypqlljrmdMzD
+zDeS0iq0Pe8Ez5cHZN8Z+W3BoUl3ECvWhf5zs8i0rTXnXQnqi5UMWA/GwdhorYfQ/OjyndZcKit
R7FkRofQiOiTaENHi8YsF7a6sUYkKoeQNHcdAj/KXZklsqBajp7lV8z5sFO4He6rL+R/U+pUiI7F
fAEcCx0u/hSbubnv63WWbMfhFIh4f3U0sZ+Cd2yEk1I9IRks4o1H0EazKYjJqTdSvYRDodVLYMGq
Rc1UOZKynTIXitOUbGEO+XNORwCqNSxkEOUHdTppmE+bTizf1lQqvvElkMKlECDuWWsFVDpiayjF
p5SBY1uk+AXvdW9V8WcYbGo4ycreYlZC/PsM+UPS/bmJARIi8NYVC+iEHNufBY01+K0WlE16QlAk
p47oMm6rNBLhbS1cmt1dl22zad1qbt6tRJji+hLTuxtcJe06sMPBAQwiBVLBizBYJomdVmjLrgom
Lrhn/bzLs6n4JOWi1Ip1eqpH0vkWyjLWwKNWzMNRwFf2lLqFDq0CkElPDxoKfOffj+nqDZzVfUqe
VmMfdempHe0Jq5RliTEBBewSxHg2BR/xM5RMh/4ScS54/5W6U55fw79e01n91491KfZ5m56AyCe7
2pjBpkZuTlDZy1xnoM8RK6fRlp6x7kwYAQXjbjrBbUX39/zvZ3H1Xs5qwlAsVX0cWDIKuG20Rpfb
uglnno5tgq1IRKU5IlbJqEYcvsDRQaUsGDvOPZxzID7++24uTLJRUWNOoOKBbGDFevZmorQsMjnI
0pOwzvbCr5BPbi3tSLH6FG9kLLHGTb6cyoV1m378+8oX+CU/r3z2TvJgRERRp1x55z8RdW0eAmGJ
nEMblt1L+O7fB5/Nxt81SHoIndwkQHUA4MkSPEkejuKpMNga9v6GdOqjvBZu6ab0e0wx/n2bF1qH
n7d59rqmMVS7RuMBzTT97nP8TXSPbR2yd4sspFlYj+HmNdYXvmAXFuz313JWiE9enkx+kqezfnwS
nwLroFqt4/9PCGFCWSTvcYCp/NUErFCYm15cUUiIauvmxAX06gv1jyDuMbY1x01AR5nXyxBbxc57
t4J7sWe6NkMSKpy2WxMnUcnzGByleDPBqFP2SYcb+iqJa1LBnpHrlimhMWo7QwHrZBRX4gCrIPw1
obea1oL/qIno3Dh4pW2bHVs3RmUfMDlBPAElMccBqqyxXxuXibV+KjF/h2NsLCU2u+nGa+7b+KTg
HdcyZGg1woVRruYoV3UrW3jNaRjFJcIGPNHTzmf294CQHzZRPav7kRyoDGc6c91okq3lNzmHYTEb
xDNZNzcDOQk0ejkamlTFBvGzF27FEVYgXNbsc867kByVm+yUL0PC6EG44V0vUiV2BwPz7wTr2ulN
jjvHb++jdqvE+yi893hccvfeBe9yfgwodgzld5W+RUVthyTKh8EDjAwN/1DSHYtVbefDQ9MdQ58U
BeYkabvKOxVBMpPIRl6I+EmRKKnPPvEoJybMisJ8j2LU85YQb30C3Ypbw3rO84XpA4La7WeNOL1Y
p5geeU9Cd8CLvofyKTrMJsNl8GjsFRI5Ie6K7yVJtbPp/s4XbyLxNpVWoufquAEIm9Bc6qCfRn/I
BtvM1jGWjXn/uybPE55S4bYhHsKU0rrdyq7VQBdInkzrzgq+gs5RSG+rCNkyV3WCr0u8T5W5zMmh
U8mrKNk24mYydgHtfHs/TW+Mg4xpXQ1O9RWKx9FcW9N6GCGW8qPZaou9r9/7VMJ2hQ2C1K7VBO8K
+D3YtFCzKE+aeEhZlqmO1ZP8qvf4xeLQ6rueuYnycJG3K9NA2L0q9xMcULDHlewdGpxQe0rnunnx
o/sOFw3qCmmVq78pSoNsNeHry1x1lE8xkJSIpzKzaUHgg4hn4Om3X7/EhB9SJ2mg4P4K+whF3hq0
FGbtpEMJO33mqZPQoGC6aYGUukrq5JU7hiIrlyWCIlzaNQLT5Fehf9L7gxjfdskDLrfZGicYMohg
tGv3vbWVrHyRxp+Cvm2wwZVOFh/CqMKagZRLcGh5UDEXdyNtEZW7SFoXTKTFZlVZp2i66ZWvEMcD
IQLqvkc2Ns70uqjGF07QwGMdHxlTMLszNP9juEKQZGozDcDIjyhSDV0/dsG2GjiKeUIP4hUHqaFe
I4vLP6TewcARN12p2U0jP8xQu5c9iObqNU3sgZtrZXsiBFxHmtAvUytZDFgWjaNumxV/4fjB54BJ
JnUb4cy4ZD+CqQ1YjOPuNp6keCWTJWIsr+zX87FxftR/3znPAAXBhyVXIXVnv2ZnMJ+ypQ/NhlYx
3BPHO4MmDPsN999X/cO4+uuqimxKhAj8SaT7WQd2WHRJYRBiRlK+9GyBdbJoQWO10KSEVZwy/2yn
DRNzqT/5RAs0wlKOKAtf2EuD2lXZEIlRx7FkOnASil8qhgh7DDy3xc6Di+XAeqVRJVbFd6S78YX/
p1pb4VHJb1tSOvmB8SJgkLOljs8Xw5fan6LombZpfjOFgXnhIvlCjwTVMbWLp2mVfRD6sx2Owrbf
E54HZpkso6fJsENsp3UopZg/DeVHqCCqLp0sWI4C8yQHh2eLhEDs3mafVaFd1/La9+Rr1eLfwAxH
rqLLDHYV/DK1s1doCpNlpQ2H38Aqn49djbOkssMJ5xSyeIzcxexmcEWVYcsfozmOst9XS/v5Kn+/
0v/cxRk8UhhRXktSmYI/OFq7QsAVFy7YcQshYU3aC0EwOVHzKjOTYNsV+FevkfRn+CngS+ljfDOO
ux69wUwA7FwxW/97yV2u3L49pTP8pG8qS0jnEqF2kaoMAHU968P2mZcxV2R0RkmtL+xHQMMcLmJ1
pTC6YEv74y3pZyTEtubsk3Sun7V2C1G7nwjVk4ElmXDCNHVMYdFVNpI0uh+NGFiyGzABSqEqaTaJ
DZtrTcYFwu3PGzrrxQQrbCdDrtI/YhrCucZm6QcbOdgymZZw1ls2TJFG8qldAIHMLcxdlOwEw/UB
++lnKzRIy3l2xTl+DeW7QN76eW9nHVgelmUrlSymeTmTkZYEe63EKaljsBv8qjMEoM9VtlIp6ITb
yVUL3BMTW0v3eDFgu4HSkwm4XVn30Ii1yg26a43sfAP/WO1/OALfKBVaPshWkNMi+hjC5i4MBbV3
JMyEHUqIksEOot3ezVWnQO2vLjPIfcmSbDnwjtnpVLjeNF7sraF4kH4gI6kkE+/nnqrko5HJAg0C
BgM6JzYoERhRfqPAZUwcOG6qihcKKy2PVlAmiuI0JAgHHRLIJAyogI9cKfid5g5Maz/b8N3OffeV
r/Biof7tJs+6GACpVkedMneW8ey6OEhHyq45Cphspjk7Ap89nGwkpjxYiDotm6fsahidXdk0L7aV
35/WWZ+STLEWqUqQIuakvi6PnMA4aRyMGvsgt8TIlIBNorLYFVANrJj54ctWMRu83lL+Demz1r89
krPepReVAK5izJ0gVtwUWCMUHIBEwEEwC2Bk46uUvsp/poRmfhVruCDx/nn5s9Nj6vU0RViRkpoB
8KnJs7gbU7CYiYL+mbOibWYqjMnTV3Fdfig5TZxH5M+/18Xl1/HNnezsLixhSj1ZFJKT5qMwz3W2
FearOBWIB2kBQgelvzOW+I/mGw85Glahv8Zmh0+OYbjX2skLAjHiEunvkS5pEqO3s7UxymOoedOU
nKZf0rL5ZMok7VLbbDeWh6mcNwLcQZy9mWRX0FeVdlNpq+4jLjcpjb/d6E7t6IqtzRnkBoPjAqmu
K5Zunrwl1DlxtdG2czaCRV29LxHKyms9PujNcV23x8hwvcyJFWa2Vz69C0r0n7/qbJ2ZuZCoTTgw
vzkoyP5+BdFjjsQtQ6qEqnox/gKv9EERv8gIiqnFtuOGfopI8E8yALfXVJPqhR30x0M+e+OjlE2t
JY7JKQLYps4jjG6AqbKvw0Mz7dTmSQwq25LXkhweJAHmykTPYPqrunKbt3FnQi5aJBs93Ejm3oQz
MRx8zGBL46Ztt2yzkrSJMgcgNdNoBqiGQMkMY9VTFFbLqO0W/17AFzipPF1TJ8SFqKO/g78KQ+gn
Ga8nxPRM8x/6eUo7Nw2T271V5eIqp+/S48MGyJi1Mrikq2dr1KjqMozmNdpQwXAMOpZKspRb2wlb
JlXFsu8XU7hhji0uGWhb0xaxgCABKdjiojhcu58LpiqYdn67n7PVpZVTYqaJOE/HUlADDsKgR6Cu
EKcwR3SvqJG7mGiIDeME1r4jbUbl5t/v4IIx5M97OFtSpaAnaanMS2oTrnkIJU6Q3cpQ15MWLBBk
jcMeB2pyP9ZhueOcphCdtIOZ2bSHUuowiUCgg/3euGdSoQoHxegZ0dAywNkyDtERhtUO7EVY19FD
M9BAaFe+UfPCWcBTNDTLIi0C5eZZTZalkhQZ5p9fMFgrFFkVYx1G/I7+1L7Vb0GDQ46t7RSHTeSG
k6sxbwpcnbqTMCyV7JXeqMbioF1muP0Sz6It8mht3IRH/AIUKmvR1gJnKB9ktiEmQzS0sAuVpdQd
rfDVyp3suX7pW5tBxSS4gw4Ngr3LNr6So3kzd4PdnckAoXK8wOlNrCHabTTZNfkrDK6Ue/iw9VIb
XOExbanmQe8XwpflL4XYgTkiMyXZFvAjaaWwdsLn6MrDu1Thy7JC5Cxia4mkjbMKX1eZxPNxYm+Y
7UCEbanbAifZVXsUbOh3yv9sBBrnuHZMVteA6gvzYVafYmCxo0n8wzxbfVU2Kabpy3PIrmhzlIIB
zp/BLHOSyd1Y4YAHBIdS0U4b2xMwRQjra4/gQjf/4x7OmjDFMMpuCJT5K8yR86VLRrFLWVqO2oe2
wk3QhSDj2eq1kJhLRQSZcxLuoiriW+kcFg+wwBGyRk1OwPOVCU65ARXNtKdy2pbzBtCDnPhuCytx
k3QfmQhHd0VCrvNfWBdf6IZ/3MpZhdm1nmTVop5gzXCoXaXiMN3K7b6m27Kg2w6rQdt2+L2aAJQJ
E7nZ+u7qbnjxO/72PM525xJmiKUV3ASBLwzTp6WYrntlaRnbfJUMe8+8yTc6VhULD6JiWKyNbPnv
vfDSCOnHYzjbj7PO8GLd05IT5udwh4JDqm4zdCOisphtqykrYXVr6wbh2era2X7xMJwjCLHn1XVD
+9MLf+uO+rQIknzmKugHKMIbEEJbc4XD6KQMrK5+9xcXPcZ4ZC7CkgKB+Nn4RJNsVYWezkcv7DSc
AN+m9WwmBqTgwHMHz735v/3Cb9c8e7xSl9axqHBNlhgI5QLVycpY4QhDAeVat9YV97/Le9u3651t
LrlRSFlWQj5JNsVGWKAN+a2SyruRb3FgxvXRmZ7UZzUFFV9DP/z3WrqgH2Bn+3bx811F0wiAsuDc
WI2dbHLSw+t8n9dghflvy9bpFuStKfzCEFQGbO9cIdxQhIU0xfJCxoDT2HbDRqQ6ZvdJ+yWk8yvd
3MXHM2NfFvCxYVrG2eMxzHrSM9+EiJVgwbOHFsX55a0yp4EuSyh17eBsGpobAZOHVZo8yPn6KgB2
YWgqf7+Hs6cUp/I0GqFB13AzLVOoB+kygr1o1671i9ZudCtcunCmJVZXibewY9JZTn19yH6xFPt+
I2fnYOdLgRfV3AisNEvHt3U7OHW6hYNup6shWP7SF6H2qat/nNxhCV17Gxc7jW83cB7S1ihhbJYp
1m458KqOL63OJGwnZHcx2RDbVD0WEOYxp4ltcxOjY2ueUEohsNSktbrPEZcTZmm1/wfI5vv7Oa+t
oqTUGatb89nYSiuNmrnbZr6TJqtBXSMEsLRtzIcE7aCNH1M0ckDG+IQvQZA8PFy2qXVt1V7auL4/
p7nG/7ZNNo04KXLAqk020FNeEzxFIBHjRt466UO16GFkF+70+e+v+YIhn/HjOSg/r5rFqpQHBVeF
O1zNBKE/bbZ/o6z7bh0G6wYggHCjxmlIET8au2mPYiowXIJiI1siNiGwpWV1G0ONYAS1nHmA4DdT
evAcRX3rqXYcGc5CtoOUUn+C4BjKMqxxg1+LsBf8JVoi2NDXNwH50qGrWAg+dWUezp+3RHXC2Kvz
wJZ0qDyzu770ENz2EEVzeu+d5eF5aFVYv+ukRfrUYiWTHSZVsJqoRGRCQvvFHSzleLi2eWsXX/S3
Ozs7LQJdNiotAN0ofsXoB5mz6fHa7/a1uSvaXYscZrBhok/LOLjLxYlMsPeRHIgOipmsbMVs7gTy
8ugpr9F0GjFIS5+T9oUQ8c7Jy9uOiaLO9JOQhIlPXiyfWsyjE2I+slsi38snL9uFKMqbF5VXB5qj
w4SKm/syOIihHSdbQ3eR7iVvxJL569nyJhAXSnLX/PH2R9m6VCNIRZT5aD0WmN50thKvLWnb5zdG
tEaXmJnHbisnb7Hh9tSaCJnuSH7VrcPrVBzNaiNDW05RW66QmkF+slbpsBOJg8J695FCGFVmtMb2
MdccbNhmJ1BhBirbr1Dfm8a+sR7MYasLmw4DSeyhgVhXQbyRXHFdRCtTe0SJAJspBmvFfWaVVHtE
GBaRYRivw5YSHV9igHxDCjGkdVXdhNJp8B+yGHCvelIhQRg7GGr9CeMQ4iZYncNt4L1oxVfmltM+
e4yQ65Snf3+Fl0+sb0vi7MQyh5DqM2SxNi/E5BBfyriIrt24T4kxt+Vlg4ifTCB2nysXnj/vM+Ra
/v6VnB1TZtz7bZEAfMorGVTa5ju+td7VX/g+8xngtxqsrlzx2uo/O4+mKowlqeenlvCiXzxyYaLl
mC+F99mTp8H5d8GrFa4ULReU7mxz/3nA2tm8JWl7pcQwbK7QZtZm4ggwVVfoZwF0m8fo8Vr2zSWC
DhfUiGZW0Fgaf/rDb7u5nAx6SBBaemJhtcDquVNVThKsImvdCkefCOFdwKkCH6DbEnSNEzIQkYCe
gbkjixSKJiHOMbHuUCLdgGD4yHxBzweJUUlWlngDGPdfAPKXX87/3vWfzu7bXY9D7+uSOA8PpdkZ
FgcCvLYVBFwhcJvkEpaZLloUKtdez7XrniEdNfS2pPDncRz6OXkxPIyP+SpcVYx2Wf2K2/03gVgX
+9Rv7+g8D8tvvFpMlWKeK0FsYU5KCCWsmQ2e8hHDNoGB/eJPGa+uTUi4X9UvCSnqMwzo/9M3YSmW
KQPe/eXmrcRV1tYdrDZmDxByHkDsTqmdz8kb4D64Oi4sBznNv696aeTHEv3PVeWfRz81cqn2wf+/
qocn6hNiKo0XjVJymTORBO2nUfY200rEfw4vumLVYWpY3CO1wzr99WqtePnQ/s8tnVUjXVDIiWIy
SEP9JdQuDvb126CtLKpAzZ1Qe5CFi5jfgRshJahnO5tk3mSPmV/8kmPcgqgcclSxFJCz2v9+XBd7
aFXEgIOIaYV+9mzjqhq/j9OAyYw2o2zFZs5q0W+nIwLX9WxzNT2Vy3EXfly57Nyvnu/Q3y57vnNp
iSZmecxlk81AQ+kiZR8YBxEG7VioRIkohbWvvV6bzf0Jy/r7utQiIjAWS/LsSAI/S1Pf+/NxYPFL
2ruU38iTKw9rVJNVchORo1U5BL6TtOFknwRnQ3RSB7sEzkmxpA+FhYZozLG6p2aur6A2QRkPlFU9
4uId3uvyrdbuB3mVVts0WMFo0Up2OaLkdiFEn/EujG/05AFC9VXZjPHXdmOqsFxMgvlkxl26dfbb
4ra2TC8s4/89DcLwMwcfi3t30m5yhNcsMtnGMqKQ3bbfKAasfc9ufzf6Ck69AaoauWrETBJ+A6EA
a11ayv626r4IOYJVhhiqcKT+izyyVZZGawFxaVm+0zWv4hocUtWPZILbTYNJ8fiaJK+yf9NOzCKO
fmGs+3SLGCNVtjEOtTJlx7t24z9Zp47y+ivxFv1kB91LqT4g5LiTWwd1AVt08jwWjG08zCdw7yO/
OHqHVp+qT8QZSyU7uKOryJHcSV9OxU7X0Onpn9mAIUiwSrgivuvTInxBFWeX6hr1ansD6xtC78gf
HYbHSH3tkDJlw7vBZ9ZquqvVwKmh7dUPmPgNqEktA33JKuY8F++J8ZSLbQUckDFBLjFUiKObSj1O
/tqKdt24lbrXtt4l1pOKsnzK20Xf/faod17j/ilStUWWfDh+6Zr978QkJNTBUSUVdoAa6cfs2QV3
5kM/th9FfKy1m6Z3cS3vWJtowGBQ5Y7wOmFbDzwerUjHCN4GhnRvUDkp63XRtj6D3wSBXtkitL+a
/nld4YutivwPOvDZupI6vY5jX0WCuYWuaCU3RsAHYb0owrvmf1Ro5aqJnbxaex3piBsy3kUkukdh
IJYKhMIRbL3d+MVdr0iLoTlG3k6rb2PtV+U9U3I7XvIoGjVucEu4icX9yDwYaZXsRYSd3ONKlA7L
BlML+HWh8jglT230KuYbrA+wRQuuOn1c/bVntWOGUNEKYjGmhe7ILjD828wKF0mGMRa3lHZk8N1N
zTr0lzUqDcp9/R7BkZxu2cjr9+BhYFeHMLv319kSTTGO6IdsXBjTJm7cnkUn0r54zGr86blU2VBs
tBBluxU1l1VZmbtBWk98NExBChQjbosWPFDY+ud3/O9NWL78Yq3Z81xSAfXPQMUuN/ve87p5wzBe
xMSNvE1piQvExH/S5M1oRwyPusKeVSCpjphpCFawEkc7P113x/sDmP7Ymv8ss//czVkDGWKN1xIc
EJ9Io2KndQoP5Yky39WHn7vK3LNnxVZF9Ooo/sHD0BqSkfdhavgOFe+St4e6QGt79YS8tK0qkmIp
mqlR9Z5PyrOSbJekF3hKsC1Bs1eCucBPpPro7JB507SE7Zm4/Vqfrryfv89mnsj3K589EUWRGIE2
Zswhye5oIirKsH3YJKVbZes52b0NwLeK6U6UPiD4Xj1R5qV+/ka+X//swy+HJJEUwYhPuTsttaX8
3t6BcZxi5BG9Y0DwdHw7csNTu9acfy/NvxuNs59+9hXqUWGVmcdPJ5lvara+gZbuTqBzzkC7uwR2
mcSGIeIGjm7WeiznyGrIR5uxu0O1haNrvBbxEWlepBAxnXxXtR8pSiTpEIf36fSs2ROxKHPg27/v
+8InpYHOiio+L6TCK+eLRRwEqxvqEd4RwlX8XKwV1M4WQSITioFdZBE+6g/KG2RgZo53Y7dIrXXq
beR1toqvrdy/k3pZsN9v5mz9RJYZT608FbNxuUd5mdrCL4iLO+UZjOBV/Ay+cvBqlB144kAgqJMb
yMswwK+8zL/B2rP7OFtHkhGrQxINxUlrF3A+5O2Mp8Xb8A5GyQo4cENsE16gTEz/i+bv70U8PwS6
ZCpcoivPx3Z1mRpJU2kFp1e1mYOrcWaRvB1Cp1m1gWvML+GrssddQcJUcrg6RJnr55/f0M/Lz7vL
t94zGeMoUGOlOGHOhGGUmLk+Ydajy5B64uKw6PDbeA3tEZ/MrcJ4uWxcWrY7MpmuLM2/wmn+vIX/
PIiz3b6RB2LMValgdhs9TGj7ukX5HgROtZ/2+J6d6D50J92I46k6GnxP6O6vzQz/LP9/PY2zFRl0
fRDFTA1PgnXoRRsbVmkpKlsDqAwvbHGpIrJaBepexNgYxWtuwh2f7OQBlEGbjiLmY8Ihvh/znenf
zfIVBECsXP1eatwsXJXJzq8eM0ptTN2q7ii0t0Jly6fARFW1N+CfPozKkcCPvd++loAQI/Vba3fi
DcidljiWf6OBSVjBgyURQiKSOSC+hyTZ24KAO+afiX4W3RKEwrwH5Yv6PEU7DTSP0RT+lsJX6L2G
1LOtPKC8RbYYL4b+psuJ63yZpndhehAgc92SpPXvV6v8fZCzyEwVUEZRdU6osw+MeozoS1Mv5uHV
sKw22Wuh/RbTbX8cfw8f7cy3RwI6Jrggubq1EN46aaUcwQGAZG8VNyc+pn5uSHAnXY6wpsiJn6/c
4aWvEMoH1qgEocH8UH5+BqqXhEFUcIcy7sD1exfdMy1RGdjcK+QyLVrdJjM+GT6jbqneKvcQciGo
I3Ygzwt5akBG7LsoOd0XwSH0h+ybkDTY/9dW6xoeEOlxqvEV6TZStCqv3fulT/j7vZ99wjEDBFns
uPcAp7elpBCiYsMPpq6dnTr1CleRkn9pV+Qdjkfk0gfzVTvWy6paIEGBa6Lc4ZwkrXoHz9Q1YvHp
1ZfsnFBcE+acw+T2ynqg5/tr12EwDQpiIUQ1Lfm8zWX5WlrbJNFpvFMWva0Zq8G/14PgxfJAvg/4
rnzi4ROQI0SkRSUt4i9q1mJcmm+oWfCAobkZ6333K5P2OBNrOq6s9dYU74Z+J0qvmXUDyi5K1bIq
H1qiH0tErTXI8m3a7FFYUBiL+iKt7EC4M4o1QODQ3Yr9AZvyjJ5R7zdxcgu3pjEWFTVVxP3Nltb8
OeIEZgVzSeY0dELs0Ppjm7gF8gxHeZFtGsuDgLXPLn5serIDFximPKdr6nMi4vgnGXfvcyY3KLOT
fOC3M2HJ9GwcYSrjVWnJi1JeKfJcRulExbPYW0QsrkJjWCwHGjRrCYU4wVTN5H5g4zn+8KDNOcbC
V9mSQjGRqo0rE+Y/LhqXVmHGaEPwxxRLJ0mrXOQURv6atPhQc8bYlWTXn+4a/jLfNkPCM8athwln
gD+ThrnXV1dsRKRWMCqxQiPB6e4mKjYd0bRygI+8zkQEfyT85/E5fzC6ZZnfl/7vNlq1EaZejoZB
Y7WrIkygNtwBPA8Fx6AHHipxgKw9b0BtvGvmrFC7KG3vlx7MLQYiegk13JewRdtr7sqb/Aa3YFs/
mAT1PqE5ocxVKK9uMZyCCuzZc7yw3C79L0XfF/q+xcvTG52hWxMFE+hoyVaBvBvkHSZAlnIS/HV8
gm5xj9BIluxuzlycB+QNsyiCIgXsiTbFEeyTgYij37fGVudD4CAuF7q6qcVftexWdLXW3gAmdeFr
oV9wTFtocdqyE7vcMQhxsAItnGhY89fTh0VAZEiJalhk0qJ5tG41wkl2yPfhAuLC/zt5G7EFilzo
Ys1rqG3Q1EJLkYL1uP5/pJ3XjuPKtmW/iAC9eRWdbErpzYuQppKi9/br72B29z1ZyuzSRTdwcLCx
UbUZCgYjVqw115jto7AtyZPayirboWGkU80mawL9a8MROEsd2BrxIvfMcQYymVfBQxWsMzt1ENgB
hxmvBY9r/CkGRrfgiaW5UMX3Md7X+8pvl6Xbb0DcFYixYFdkuy+kjLG6VVw4njgDdE8R4da4VB/N
Da4BzaLZKRis/IkxBSZcfBmUDRXSgkyg2pBFUjfdtfVJg9tILtPHpPauPMjLejl4wrt2K2z7ZXlb
+Hg3Fn7u9Stx8jqupl68AtdIvQuSMV06yXJoPKogvFoUVDQ9bAXv9Cf5U6xlr/gc6TA+rZXD8Sbe
Y3Q9vEBK1eKV2TGa3DsmW2KlWXg6Yw3EcSNioKHaOd390ZYCF3QWcItIcPL18QGXSVs8HEEMX9Wr
zI3x1WXkZMP4oNBPrUCNXfOZ0z63tfiPldTuQ59KwMk+LWlfdOSbxC/8wa9XnFlRvJxwhZWuIX2/
FPhoznJZHkTWKttjx4pAhLMhe21eJdpJF5V/emmu+dQd+en0Ckf8aliW3Bw2ElqAewBht3TDxCvd
Kf2j805EaPPeKaGtO7dyg1Xgd2+MJZg73WLaZkmZaYs54XdQyyU+hq412Er2EB+3CfhkkyOqK99m
yvcEFHV7dOp7WsZX0Wfd+EPq0+6PeRixXYCyUJr5k7RX6WAIuNQDoisX5p3BE8aFXC1RJYtw83OM
0dMD3h2elTnl+ynbUM6F6dEHTvHQ3gFAqHQneC/8xBcumL39lDZw9zJMSZYx04NfcJ7vGWh5zHOp
iQgU4ZF0a/FewdqFitaea4tK2lzYcQarJ7e6aT+QS76JR4ciPl/hDg/YC2fZL7HN36M5uwlWUzJk
U1BHt5xME9Zd2PDAvbvDwNS8R+lMQXhoXJIT6h+1BE2yYKNUTgQ6tLfhW3wCdFF+5Q4TL7xLcFAL
HCTXq9a6MGtfR+rfoe3f4zxLpHNXh0qWM2tKQHecgyOuvs6URTn5vezNiGTs7wY34dLJ+lF88fFS
cP1V+//HCM6dI2C6tIE8MFMVzjI+dJxbAOYOdosskfi1eE8aR3k27hqvN5zJ6T7UYUVZPuUjB/5q
Q4BGJaxvYTpGbv4E56gqbQkyQubS/SmTEYJ64oxvHMdsyJpDk/iFV/1/mUJToidhrkboZ1MYlcej
3FZ5RD4KttsnxkZg2a47/AhOV5Tt7e6FHcaO1pdm7mdD/9eK/+8HG2d1VCEJgz7V0ohECwREc9Hu
pI3gqo5yTa0IBExlHydnTC/ld34GxfOS+c9jz+qDaaeUxbHO5igtfp3RBto2X0vL0ofkfZVvlc9x
S9TQ7IRn+ebf8fgveYq/Hy3/HY+HqjRkssxUZ9v8NTtoWz6eGPjk/vhcLLXr6Ka9s/5EbvsYXaub
8P1/wBX7NUT99uPPbwSnSUqKiTmHv4Gj2jUf8kT5Z4HQMACvfZhu2C0JT4Hv4ClhlQuikZ1wQbai
z7/z5zfzn1dwFttjCCnmCm4ULLnJKzOisg31qD5ZKyiGeieFSiqtxXF5fA2+SIBsddahfSNhTyPG
cNBWwzuWcFxXFWXGiMBhjqtN/mnth1VmvhBNxgO80uX8i/oFm5Jxr70Q2Ei0QdG6n1BBh6+Ml3rB
pabxGzLmhL3l8Fib7FQbPrww89jpAb0lL+3mUobo1zTb9xV4lhMQgzGfqowVOPslFR+zkjqAGTHe
9S/jffun3Mlk4aMFlqR17ebKVqCbGLDRU7c7vWgrfddjObIfnpkOwAxy4WdbwxEvspPV+S386y2d
pQ1awzyNExT6rzZO8cFo7eJA1xIF7mt5tIMHsXOsbVRi+xztlEO2NfGdnV/LV9U5cdUcANXsnl5y
QmB8TYMiouh80ZGHIncb4sFsy2yan3rjlroLAEpd/g98m35bayb3c0kyLAO70bPJHoLRCEatCL9+
xexzLz3OCSi4pG62qy+cRz97j9jT5l4dCxgRCUn97GlpLZm4mnIFjFaUOaeG5Um+5/iZG7ZaZ9im
h4t2pDoJnn+ZCFv4yty1hcoTHWgSWLjPwb+JndvsEy4hJzw6WuSQL8F4fl77jWZDBVKnbU7iFZJw
4UIGyXKbIP/S9vzrZvX9p5y9fr34Pz9l+kqq0hoPduWu2R8fLJKrN8bbiZLs47gfPonYtdyf2m1E
4C0Giwu75q9v8NucnuVZ8t7s4rBmTslSQIikTuiq9BrFTgQjSfN1YTmGD8jFuto7dj5cUS33tPDQ
15sUhu5MCuye/z2knxKgs9d8Fh5lRXkylYwhZU/Iwjq79/FTtZPNRD7NlnYn91JG89c6zfe3cXZK
HwO5V4SWJw7egP6OIBZIEc5/XIpBncBoqVxyZnNY72DfYGPWA2MAJxdb6dDi7YX+oo/Kz6aovyfh
/Pymwbs25JEhzTU7uYNU6hCyBm5EmAN71oTkG+31YJVzRR0+9O5ZVa/y0Q9zwkYipBo49NuEUeqs
pk8hPtHGfycJq2p8CoVNmK+UYG30d1ohLApu5u3wZ9KgOV90dvsp3Tn7HWcBgZKWVTlK/I7JguDn
ML0xbW14xML3JOEE6EC9g5MX53s8LbDlW8y3bizJ3Ev5ut8/OUPUWOyUBuXz0mCUZ6B0868Z7XFa
cNOR82wNzyDsVyaE8Y0g+iXyYldK3MpHnq/6abYqhQ2OGbnpXVjk8wd+vv9jEPvfoznbAEgF11ac
MJpkVdH/9zo5+E4ouQNPmE6wNYfp+vg436jHizWw38IUmi5IpWmmqWnnMakWivKgSfG8tHpXAlTT
uJGEIycel8PoSPG6D3w6MGebkrkmSihzaveF6vx7BuR5Z/k5A/89jPMVbpyywWyCr/chQr3gOuzF
uCdNFFIyE3axZxSuDHeYUrI90zqI2y07/tDoQQNu3vsNWSMJ6rMPqfvi/vzb8fxtjoyzZQvjpNZb
mTmq3WZLukw1n9Aj99pVx7UamfWwaJ9P8rM5Gz3Ne0ECeH1lRA7p5vx4R7bn/6nsw/H3n/dmzFv5
t7pLE8ZKJQqM6QQvIaI3gp7rYGVJbhCsY8FDtBCDl8pIQuX5Gh0jBOYc+oL/7/em/L5y//PezqLc
tg7SrILzzdQY0TYwNybgm0Va3JyypzK7afu7Ecqm+nIcDsl4U3Rgvz1R2J9AYYW7uZMoIkmjx8iX
l1XpmPj4hJvkSDx5HYUEhyVYCPdEGOldKtr91NHNexG9TXhAUPU2zttNarlri1gTQrjMyrvmpded
sJZkB26XDUAAVz8MABwS2GBoRi/wW/4ZD+pFk9sTVYXLVIVfZ/LbeM4OuhSsiFYnp3kmEb5z4Ydi
MGfhK3FxxCfept35mNpw6b56961Ld9Nf1/i3x5+dekGUZQ29YOFMMCCSynBDs27mGjxgTzQe5PPq
x0tN+j/bLXkHFqobFrKBzPfr8P+2iBOpOLZWZoS3wEhIWHNXpz6zyXqvFP7QYvcuJI5BfvczWWNI
caw3LWrzJFhdMqD56fx5No55cr6NI6sGlgNe4DCr69eM7BrfjS2uVPLCX5aj5BwRtlz9+9v59TT8
/uvPItiwG6dZVhpyOUlf9do7Dd6sm6+bPXAr1YOTj6ImJBsMr2x2oy7J//U2SfoL4/jtCPg+jrPT
p9ODoJYaxjFHFzj4nmwkgH3vNj1s/WYvyre5+RCgUytNv9O8jPuEqzNEvoFY9OuOtHf50sR+FG1o
zW78WlsnwvJ0yUX9l7eENgsRJ6bhqmoqX2f6t7ekJ63WJKZafI2zQ2kLu8klCONCR67UBlkNhQTW
6IWbxi8hKM81REkRdRbpDzZTb+BRISmUuANouxoi2+pDe+R45I6M+VDidX7Alv/vl/JLrujvh55t
B7JUFWNd82PhZWYr9ISx5Zzev2LfRYXhveCGXFQtf3Z1RtIgeheePy++vw/kv59/th9EmXA61ZL8
JfTIoYTiX+YHlBE6D3K9QR/IfYDYi2y7H6Ogklf/f4/XzzJWeH9U4pjz8+mG1zwBkhtKAkdB+N86
hYzhy6ovnmUn8wN1L6WvF57+84v468frZwe+CTx1NDPe+OC1JZlDD/KxSb+PC0cJTDsnQwvS2gmt
pfIJbIUQRBNW+kWu26/vgDZ0Lrf0w+Mi8Pe21ASBNeo1+pYYbxnZ0bni+rlflFyrW64f09XwOryQ
uhL8Y3349xQovz3bUiQdvoeOevq8oF12YAyGsc65Cvbu+JAbXmb44+QPxbJiAkRM7JEEkLA/jE+w
9wZ53TBTSEzpDer8MnS0P/CvKGk18eGoLEuu14fKMyg+PKLklI+z2rPq3H+P2vpl1HRs00JKqyGS
gR8S4amuB6VoiltzB4BBzw9WvwmDXasVoMZJAC7qDaB7N/NNm9udU90hozoty9ihlGls1MwJMfx0
2nEhILtAlkUh5EkBa71o9sk+RQ6NnZPhhveKmtiSGTpNuqMsesQOiLuwulJBWyqQdtKn4c18Vpqr
KXeOd1CHIQmQFcehaZs7+ltDQwIOLsofdWu+odmVQ08Z103sqI/V9VQv9GVzr4Ye1TCMBtOH2Ve2
oxq8l+7BdCbrel+3rowr9kAt7jF9D54oQeLFdPG+pszR29km8Nd0nm1CsXHMSzPpiplhLFYL7V39
HFCB0m6A3OulJLA1vQjO4XP+3j7VgIShD1bXDXsTSgEPfewMPpq5LUdbhtFxVRHBh15KT9rzv1/8
L1JCXdFE0RRNRBiK/PVLvp0N+XHS62NY4dG2mw3StwBxFspm2DRvcCF3LEoiGK/fXNIO/+ySN3VV
lU1NhpeA/so6ixxEMbf4gHgu6EW362zuTrNwAj8ud8i5OV4KuH9/IJ+jpeDSZylfBLFvPzQ7tvqR
IvuA+SfKu5O2zeBSlM7ghvENED770i/85WbGL/zPA5WznVhve1nrDB4IFEZ/OjVPPSK6Hu/jTaGv
wtxvWZrpXYfYRs63BuXG07Y3KGmoLBgVU3P9uNLiR8SsC0zqx2tCqfbTksoLQcwvmd6/h3m2ZXeV
2FWlxYsQyY32u+GtwoGNEcxprHph6nbuzzngHp4JgTy325ImHbTzdGfN1xDIqY5Ghp7i8ORmuQ8V
tSDouqhS+6WIxThRvZoWPosSccXfe3o4FJMZCExnrpGZXVj70RXoGS1fRzbycauSPNfpmolgucTX
bbuPA1QgrbxIkOWDqO6WQU+3EQ1WUU4vwNHnNlDQg32ko4Oj2INwj4nOBxkixRmUqyr4I9B4Is9Y
YTzQUHRFnVvnK01dJNrFi/Iv8Tw/zlLmqoKCSeG5OrRPj5GS1cVwU6reWHkNgozOr0kgurT4LICy
TjZ60NjCTHLeF2ASX16w0u+fyLdRnMWz6tDmcZs08zcJTxefTWM3BrcGVivS8IDOPajg0klP3ci2
Xq5T/QpeYo4+yDwCkAxpI6HZI4DyP6a2SJ8sDAQU75YXJOMyQlDaZm/6kC+Ccptmhi13+05EnZKD
qsJQ4ya2dh0E2yJeYhWndXDN2QITF3kItuid9VAnpd0V96n01pduXXLZxPxs/DN2XkLqrQmXE4dD
Vd1jr2Y+ZrrTZ0/DsJpJO2Akcaaae0S2BvwbJIBCsK5zB9NB6vOKO32l7j6F4iam1S+FYTqssApT
9X0YdLamP6qJ6prdVY/ivr87voWeFrm8AvITCvIBQC7m4kQrDV93vkpQC7hhP3cKpSVw61VDeYcC
BD0q3sVk3M+0s46amH0UQ1iR4sFZEgH3JEE5plhildMuataQVmR/TNzS1qw79YTHQX8XSJvMgJOO
p720q9snDRdLy0msP6m6A7eE8OZCBCrPG8bfZ9/fgzrb2Y2sjhJBZxXNux17iF2OPpql7K73Kbij
vcHNDmRs66jQVzC6Embd0l65EIdJ/0vL9vdAVG5ntHKZpkE4dn5JnsJMiIYhoazSbSpjpQzeaQXE
27rF4aH+LCQn0DYtelDkjVsT2DXMogwDo5L+QxFhWEI+gYqQGa6qwB0OxqE6LU+78PMYrhT5D42L
GcE1UlRxN2oLHMjMXf7aNKwv9Epem1+Fpp2yiUaz80pFqnaZiwv1RauWqoFs7YSIFnkg/iTSdZ98
5jzwJLwcR/B+h4lqmgk9IrZuNWMVYQg3wYsO0tNNn/yJ2/t4grZHe62xFPOH6NQ60mS+WNKDkN9p
0jYoUMiIz1K5Sk73QfLH4MuFikUXQAK/tPmjnx7V+LOS/hSJ3cgfkMX96rg2U19OT2AB3ORJOQRw
PHCRje6C13TcMzn557GwJSp6wibZRpXTftK6SmQ43TZ4VgKNNvcjkOdyNWc70YrDdwYt6bbXpg4m
XDUX2nEdNgoNLk+xhDHzgqamlK3Bae3TdOCpx2vCxQAI37jnHQWCthDKp2MJrNZYidFjS0tBWrPx
q4tcUfGqB+xPQbLJnjW4w229NWvQgwJd9bijfyr57mRCR7wXp12HL6R51Up3mrkfKANNB7naUJlE
ZtZiZWaXpKrZ72g+xlRPtFJPkcgaGStzXeBjS7HVrm7jgjvUfPIlV7hVtsXOQn3UrmrnuEz98V4c
FsfALsl9oZRG67KaPgPYHohiio1AQwpqo9KlB+WKwnViOW1mW5arO1TGyJToK5ibZM5pmmgPSLxv
hZfxkGOdt4QjQewV3MqL197DkojbY4yFi0T73I1C/p9s5VTdlE5QLTNtUW4l3RG9CDvYnHKEC8B5
fOLkQKKURXgI+Tq/AMY2nrtgCvbyXS1uujUOlpSG8J1D5Mza9PRbPFEw4gS/fhcerM/uis1R+ywe
kofyiYpOkvNugOLbgOGU/EHfygd4IUBCFtNSXWl4+Q7lVUo3xrX6RomLsDbx4npVCY/IXcf3+n0Y
aO9+pRTEyiNNXtn1s4nNUXYVQK0PQWQQBrb+PJPUvNEoRhEesdONqi8R7WSWozd2CgsBHVRyPBAs
9RurvTf36Z1x3S2GhcVpuWSuis/OlR0sF25RgieLZzIyOY6kfHRQ7bLnqr4ZjuRpHDxhpNTvpiU3
MCpjKOgovMvPw5t+IG9D7GU1r1q97a3FSbq2inJpCaiy+gKf5AivQKwBqOsvGXty2lvdy1wvvRfL
VTw81ZqdvUlXEznYOHLy8VCXdOmS5TXQ1VM0CR9jTPRoALk+StvSwDhq0SB2e9ZMb4psrqjysNLa
++Q1b9wUaaZ11VcrMPxh9CKEj2jgaY3j6aa06AGD1i6leFYVbzvRvBr2f/UUo4V7QOsq5Y6CCque
69vFiKx01UuOiMpNBm9h421EoXsYFxiQptEL1l+LWhLvdGbyVLyfpiXACQOiruCS0xPJKmAf2b4m
NI4gZ6roZfHyp+KTRJLIcW04zUNcO6cborE6e040w41NrNyv9S2yQHMr7qtPCSDWsNEdw8eoygvu
SENZqTsywzhSlKglQNQP2aZAdVo9ge6XRF+pt3w6I5YPNYC9+t2w7HY8sFa4QCo3szSJz5K6Pe9r
MMCj03PotRJmTrjTP+OUmw+e3uy6wjeD90C5AioJxNxwxUFcnjgBBgQNwgljhYcsvi6ylajchti4
XQc74TWlpZddm6ukmN6geEBth8NtGTkZSDsBX+LOnWArgOjQ6JIe3jtmUqjR+IO0BkwOiR/ZJYQO
N0F7xv+aKy1qdsERRRV6dqJl2FGh8mgpe3HwhQyjyl1nPgchjqr0IVRci8xjbJdC4moW/uzKo05K
sb82ewiMhDbdqox8i5Moxk42Y+vuHuT0RtGvBZHQaWfo1ywxsV9jYhti14nfQXnsDkbHRjS9IU3D
SZLe8twZI0cDt8PPNI9kbFuOj1s1o18ZTusSzyJ7QlZphld6eKjVK4kmh5CQuHjEkYD7oy0r8/vG
Wd5vB58ZVLqPvluFJxm4S+voNUbQuxMyS2l6gx25qLHiKoBDF4UrPlvtHzMjsKTjqPX4u2aL+syX
mWHOS9xpI1ukIaajIaXs8MDW1vmwzhDE8t8ZgSUh2jt5LZNtbSLTY04adY84xUhXXLCLejO1JMWX
SXydPIor5VroCH6c3PrkxdWGG7UH/ePY2SWqhcrOe0C7C5johPx5uGkbx6g27I5FuMedmWSupOJZ
seOn9cpthcNpMrt3PjFd5vh0DDemsCrDd+o1x+MyGrY42A/MBfrM7gFjZd0i8GoPZbfjA4/gowLI
hjVe+CmSaTcBTVgs+siBrRlIXqo6/HGh9ZRw33bLUlgIGTG5a8pXrb7VjLsyfpvydcWkphTOzesm
y+xAu+Kn810k46wUHQI6H2iLRVKPov35SKkLG7sS2HRv07w9Rg9ydGiivZY+SeLN0GykyTE/ksfj
h6k6II14g0f+OmpWbVWqV0Z0d8xf+xm9lnVro2rsmoOgr3Hj024tvcIjTD6oqGksWsG7g9JdwbhY
hPA8ar+f1idxi8NWfMKJK3sKuAHkkz9hZZlQDDQbMoLGXq8OhrrtTn6qPpvFpsaeQuj8TrpqmqWC
I0IceOViOPmD4goEjpYXt85I3wB86IT7p809xBTWtcBphD6PpIqe1XbKJqeddkGNdbWJnP5k45lh
C0hGJJ2cm84lV3mIpUMXPMniVVzQydqsRuH+JEICdlCZsb/y/xMlVPohBMdonWZYGqfldFoO/SrQ
d7A3oRY56tEJEZ+TbdQBPUV36rAt6RCiPJ8ucnYL6XhTxtcUZEoMawLrWcI3usXSzW5G3zS9RriZ
hBudpZfEV6KwmcZ1izweq1mJ7Q4yTvGiBlccPzMaC7V0dyJz2K5m89w+vsu4ldLiRE4O4++hTzBn
XlbAmgH9C8cbCcgGgzwFf8z2k5Ykrbifh0vmDGvYGnsYYZbJZ/wBe5ieio60W7SXGWYN/7mkkBZP
5JLRHncfFnFxUKytwTeiTT6+59mqHm8UzVZLxBSLms6DJiKJYRcydjydPXXXSUMIuana1Cv661J8
K0y3fpO6a2TtRnYzUZqpiCfoJSUlk6Fr3upsLDLu5nTOxkHmIkInPEJoqa/5w1Lj6ByUc/5vfJvl
FtqOK1dGBFP1C5WmfvE+EhDNEX3B7YIUID/G2VJNV2OgsbP9abTRFiSFbpeeu1sWbU7R7IILV2BL
eb4IlmO+HruPwRgxgactcckzpn7R6LXPGg/HxikzCCHdR4c34rHwTyU5PXbHNncQO/FXFLZb9WCk
N3G+jiI/MbZRS/gIF5WIizbU+DpVlpq+LZtPYZvQMxbUm9G4rqycjPQCP8GU5G94SAK6T1y5eygT
3Nzf0smx2E8BkR0LF/mQwh6hSG5lPlQdtklviCtMtfca1dGNBSX9oV/Ioqu1d8KW/oyU3fJkPZg3
+XSjq3vA4Wr3MLWFXYe4Kl2F8swcKNDxI5ZrJE9pHK1bdaojG1w+erwW2aiwNGdzjNyYsRIcWZQU
AW9h+YOJVJjujOIegwRl8KvcI1kiXkX13jIeim6Z5ktEkqyMER+Req9EfFMFoiBO2uMmL/2w9EUE
45jKjU4f7svCPaLQE43nVllNgx+ZLjrCvPXonk2UKxBlCY9PTdPRRJSPmkCn2ET8XaKzV/Yqi0ak
7beJriAQMuhjutA0u+8+mpRNFCfdFLq/HD8FCW7g6DKWFAYHfi+bL6LFaiPXn3K0+3eaVfl5U+cu
ahADiBTN1R8K5qZp2AvFr0Ip1ju4WK+oT9rVEaOrrZJxbWh3ZGddOgDKycPYHf4BdCryawo1Qhap
i69Ba5BJcGrVl5V9Yz6cintaU0UK/hdKaOovFXVLBPwCzGkGep9rfKSyqsPKlMLbjpp2Whz0cc/U
wE2X6jV3YWRUSxzAZ2XP0TUtV20wJ3Xykz3ELxbZ1eP74E3YydjaNItGLZymqPaJtCbR96YcTPFB
O3l+RPSi3ujWuplWhnWVGpiKYSjTcnl16C+JCo89se4+/v0ifhOpzT/J0kRJt8wfnORMTdHy8JRb
Zd+6AP8FCSKcK+DYBLzPFvAgWcg9zeQ4oW4IL1RnipeQKnWPGCl8DiYocBem+7dytgU8HC2FqoDt
0s6qVYEoiPUgZ+EtzlBAIooM9xNSJymSD6hksUvCpMQhiaanynTiuyPV2nx/uXL6S+IGfjFtmAbe
RMD/z4t3ghTKSpSn4W1sUJbDKAuLiiTZ5o13DEm9OUm0Dxs/FnZCQU+SccgUj14Zsjj2eLFn4Ze6
xN+DmT+ob+l60uJkG3UGM58Os6kPhzp2yx3iDrux8FFfQ7hXTySbA/plJkhdF/JYX8qp8/SRYlA+
FCGa0bF/lnBOw6IDVshrYQTZprNWU8ENMzgEyhNttbbRB+gHm4VCBIbAqiv4V+1DTJA9Yo6JFswn
wKXzCJCHWu0N/Y4jLLrnK/AzzKqD5dTuiWxfAnS1kQv6aoPbxFO9lK81Y3vKbkDxHdnR7U5fmt0D
dBgFh+2vLlyAfjTIWSjdFqp+LWEmqmp+XDoi5fRqFyB8cTEgQzBUcR5zz3O00Pn3R/RLunpOVkPT
kiUR4vXXSvr2ctJc6LvE4uVgvynu6M8FQOhmBYvUCSuHch2WsKMT9AyB2IcDjZiLkPzCMOTf9qnv
wzhbIwMjzOp5wUbALtpZ4EFGCmTRXHfkqDwFDoymyAHVOSIDeVc0CI4yWSYo0JR+sPigWQqJmfGB
zOvfM/QLYYEGqbmHg1y+bP7IzA6VKKF9C8JbgewFzqVeam4MWuqDTU9djVQtTiOOqB/y7KaQ1urw
GI+3I4LNTzwNaSELjs8kqP89Jn0uOp4v6O9jUv/+pPKm7i2cx8ByjG4Te11mV07+QKyOc+cRnsaz
dnyVPipjict1ftrl016gwbbB9BnbALsMdnr2GYj0CNvi4GYqCt9DWnnMXc9GQQDUiYCzMEpGitMp
y5hLUnTQM0/v1yHAMJNtZSkL1yqZI71cGcIhMzczo6m/V2quzNu4IiDbVK9IFTQXuiYRh+YM1QGT
ZoUUJW213HDpTfz3rPzypihAsvVqhmgoyg8dZ6SdrMm0rPw2o2HTFwI6czGoQrHwggUNTX1mYh8/
BhydHUHdpKv0Q6W/EzMFbujJpTL8L7veX4M5V3OepizPK43B1McD7cMwIXRnwrV5JjDEFGUHBx9R
8L1LCzWtdtEYyJwLBn8vkb+ff1YM1MIpLU8nI78l6CC3nRg3fbA/1pip830FRb5T8uFWNgUXqdlE
42nJx3bfGdcC/axXsUuRBzTXkc5M7hLcXWtyCSfKJS/Gjea2u+Nq8U7HJW2cD8oVDY742pxeLfKe
8X0xWzr76UePRHa+FJSbsXPio2MEa7H7JMgsSlCMltffhs/AbXqAqioQ9+KlvdNPTvY523eDak13
Ctchlat8Jshok/9kKfvAiNoixaSc8lVJq+2wmrlJjjBLw/69mH5VWqlzZ70iqkAwzzskxWDCg4rL
wK0RFMA86E6XFmI+w/vaGb9p4RRPMLe7XN7+ZS/kzX178pniIC0Q/MfDvHJcK+KaOzxG1j7G1q1c
oAG9o/ik3I3uUO8s67qqsZtxx6Sjsepz0HcC4Nqyuk4SjpIea1P/EndVn7eWH+vq2+hm3dC3A2NK
IOKLwam4BYTWkug57ggry1dc7KXOH6WlfrruwydwWRpJvIc+WZ2wD1qaRMnhui0nygZX6ctxRfP+
hrRw3C8U0e54qyhpbmikp6f9tDgqbsMGswj8yi0eaFfGrMk6ZC9VvAlgI+EBg/hZ0UiXr+XsOiHZ
cqQdPMyw6qOj3x5PDmqHdpVzHAc0cP97ZfymCFHwqtGpRWkz8PEsyIsaIdXkKCpuUeYSYk6rlt62
T4AI0TPX0sDwjEd6waACum3pjIFjWJhQAponQ4EbZv3Fp8VNZMtNGPZJZJB8XvSPFu6xH/8e6e8r
6dtIz6rARdaESSF/jRQL4a5Z1/Ka7vzTR7yEtbWxKJy8KKMbpUhSFr20mNbS2lhrf0rPWnNPWZ62
oXjhu/ql85jV/W1MZ7FYFdbDyRwYU/ckIuoHtgWeu3KAQczbDlgSf/JPJJajtfg+fR6fuGgsmaDT
C7kL6WBcaA786dAHMef7cM4+NoqOCDQKhsPtWKjmJIN+T8xexstUcPnsm1Xv1/f6s3GD6oysyr7Z
6NuuWuTYsw4b6iFYiskOyQdfvaCN/ZLUn39pmsgdRuQ8wyHpbJ3V9XTs43mmZhmBZ21HOAJ319pt
Qca3Y51t6tdU93TsYLbjLou86rZcK/TQGov+3uo8BLwUAMivFbRV39WDzb/L+UI8qyMtjNuwus/e
so1s7WTxoRPXSn0V9na87VVXvR0/BnU3S5/xnAJowdXJbWkQl+wyfFZxgR76a1l+LbEupqm0xjK4
6UlxgHlZEtPG79A24fZdakvSfkaJiADZkkGemAjcvpAo3/ae3GoNIe1SBKEInLBVm6o7lbIPGces
2R1D3lax0kpUZHQ0Q6DfaJxCph+9RvT9ENvcK/As7RH6SAfO0MuoinoQJ7OtDGUA72TttvsAGw66
hFIWrnk4miwIQIOtNq7T6WFiYZKZWmtkCskh10RPY9fAjt9Y5Cjs41sPUfNCpPcrV+vbT7bOpEfp
sTdkK+Ynczvn2j44Me5OHH4kHJzjdvwoA7emjdU7bqh61jYl2kv73cUhnEUSgxpZTR0ns+Y4FkDQ
Y8NAjTRxhjcpQtISHqGggkWQycTYdArmZJ4vbbk/hQh/vXjr7Hpg1KZRhG3MSqbO/kJvO/e3PETJ
5EGZ10c/LraxuUWMCxkFWxgpd/Gu495C4Q5v6F16mxrroLk9biR3lB0JsLstby5J6JWfUTmjJFSg
E5Pudv7h76MR2YIwdWUOB8yFYjBSM0dkydL7GGnLXBf7elfjoKbeZ/Ge0Hp65IL5aGbedKO9mCQL
yF2AZbExvSUqfbPiq1xbsfNVu5wEeb+zdBulQegJ3r9PCe23Ex3V3hdUVp85zmfD1lQ9McaigCmA
boLzAZ2tMXpF4mmqGwNdPfnm63if7Hs/uJHecX6qHWH8PFE1J6lMOmHZyhiX3wTa4XSb+2bjcIlu
xEW8E1ej125JROPLZwSP4LETX5tehx7zVV8gM8bhBwXT9Khg8AUVRMHC6tK14NfzelZEKrIoijqW
on//PqvsEyuPUHA+QWMmMTOKcw/3xIFITcjpu5uQa1AGxRR+tVwvlK20wHPkzhoW+RNFzLYiJ0lS
exWmpPIwUl7kd7Kn3c+Kzn+/CeW3ZU4zDt3DJhkt9Vy6i9qxr6q2nyM/2JhQacDq/KkUV7233hRa
b5V7o2V5CJ8NLhBUS+YNWvAhq2OrKRdUpbwR4HdyXfWrtHrMqUuNIG2UZa6vVdX/92C5bjJvf59P
dA6CI8PgTVT/t2jn2258Kqpc74Oxu6mA6mSB+3QyV4V0KJuIRQRUhxJrLL2oKf0zUvzQ4zcuUrEZ
pZ2eOimcYJW0vziC6S0+c/XabGO+Dctp2sfi+C4S0+X4mWT/Rdp57UaObVv2iwjQm9dgkAwnF/J6
IaRMJb33/PoeVAO3lJEBxUX3Q+EUTqKSDJrNtdeac8xMswP5bbR+GX7t1LdK7T8o+ZuIpCxV0RKX
+2gi6vjDwqITWaTAcTQNDlRqSuuibzca/1VDgJsOfikTMjs0ZWLbG0fXSeNWRx712057ldkUhpWy
G+HS5gbDleQoyaPbNJT9Mqimhua8JtnMYenBGCz0E+F/YJQia5+1v+WC6bv+qs/vkf4wB48Ejxb6
gwjeYN5P9W2KlW8MP4T+RdA/MwRTFuLfmX57b22A3m4kofPo0ZKxOXr9mNuw5BM4FGQBubO1AKxx
3JkET6lPkoBWU7md0r3hv+biOtXeyybc4gz0FWZZLn1Yo7S1yUFnoM1XOHMJjGTqJIyvkMisaSfj
XHCQcJWHTFyXo23Q6+WbNdsqUKHUY19IdbrW519ts6p3+nNcsddY6/0uo/ulxsfBv/FRwZhbudmQ
mNcGrkUukL9C0hQ/VVeGSyeckj3TPkfKNsIAol/0t6D3INPEt1Clb3xpK1QXtyKCnOtsC+HVUz9G
mAzm89SajOVuI2bFUpK7auNopAu1jkEfDQSpta64DtuWpE/0A3/CK9TewEvGx6ZCAfSo5EB9RFq7
xU1/HN9lApdt1PVX/gdBIUgatPdZ2dE20pDXbHve8vR6HlfB7+XsA9vSV7lMU2Q1N25Je2BC5Y6K
oIHK3O4g09XjY0moT7/qIWtLxNmn1PYOICiDrN9HulBB7FqfUKeN1pVSqNRMWhxN3rd3wpuMMmqR
eu7EVe4Vz9k91KfybvwjricfAvp1J4aIujZDixARiatdEgJvG+a+k9fO4K/UTQeowHxu30cHKUYR
OrVwPemO2CPQR2kE6Km4zY31+AQ9u2XQUH0woHsfJyel63yPiTj7lDj0TX+T/l6S0/qVfqMYgCHT
Q5ttUuy0GKzYeXf47VKSSDfYN/nXLj4G/q9Zvetg9BbdZvEg78NkDwUaPdiIE2N6zC1XO1i1w0wt
JyaWe1ru+SlC9SdOyWqjBCP5Z22850/tAl3qj2mPPNqO03WP4BiTHbpGH/jZFwSsfZSEkv1kuQyB
dZ5/u/pd3TBxeETaH4UYAWx8Af27uOofuVIa4Y4OfUndhMC3MrDnwCsQVsW8D5GyAHYnJ6q44mjs
i53Ed9ld4vw28X/qDCXWknQlohlGSTPTucBzB8g93YjNWsxspXUJ+GOijIaiJWUW4B3hb73HTBmx
muivKB8yYHCMOaDUynyzk5eRUNC34BaUwmN3H2ZQqqKGkogNHicSPPDw00AD+YxSwYtrWzH3UrTx
BduPjyIrg/FMY2zW1txw3dpU/Y43MPC3MbEKqLiyFmeoWwdLpnqdenhuTIFqbw22hCg6RI6os7B+
aTD1zB1nn/GWocOns7fiMRFV8JdOTR+mugH6SVLJbOyTdpN0KI1sgaQkgA9fXGWddOBl4L6LeQwh
VfN+J2u0Reov/joDbl9ywG1crcm4yRA1a7/T8EVnF1epTwwZylchvJpL9gLCdWEufz1HJkWnwKZ2
y5QbkHuSufnI2yJcSQgfA2f6ZanuMOwZH81li0Dkpew+g4SUauLPR8DoaabD5Y+2Pf8uEHWqKMaq
V28WicxowbJhxO7fhgyRO2tB+8XaTZ5eyUh4EBv7WNMmpM8Yl6AlyCToBNu+d2Vpq4+ryEmwzwnF
GlJ9jNGxe60ZMIbsgVv2M3e9+CHGTwNwjJiRl3YM7rQFcr6E8XGBLJuPHqMSxlqIomXG2XC8wdBD
Opv2aCm0bQ/rPXwdhU+mqSnMGZH2OcD6ylHU5xQ5u8/aFCKzqB5DiAMCAb8RIsPPcNjGwf3C50RF
rbyH4ktXbCbrIZ12eRyjTLiOeN6WYa/gfw69a1QEhErM3qMns7o3sYp1T2UHjjCxmc+D50NgCbdu
Su4aJuEaf4nXlbs03hv6oWV++nNJcKZnBkmMNjlVlkKL6NSBMlZ9qMeR3uOTmN2BOKVVfB95CNmW
BRBWyzN7g4uRgkvtf1qGfD/oUt5+K0PKutb83tT645JYrNsp2UP+pnd0d4k8Gy9pkf8tlvmJS4yg
CChcVU4HqpE65nUtRcNRYxPZg9XtvBFON+KPJSVw8Utc3H8t24Z/fuC3Q550capS7SI5T4ZjuO2e
lMMiTjVsw2vfke2C+Lt4vHN13fefeFIvp+aYmWrGT1xwCFQ56s7U2XDS0xrvWSzRzvZOKN2g+7Iv
hQ9Ky3b2p9960o4xtRnJScBvFXf5rbJvN4spRT5c7rKeGXz9fSNPdj2FmLR9LIfDcVpiBVfJLmHF
0FeoOmlFhf2udPsNNdoXz5+1M3Q69rXOzy/M1zz4n5+LXctC+E+BfeqEyZvZrI2u7485uhCKQj7v
AJG57F2Elxd5w00e36TqptduIJjWsbuYX8vQLYJdXzJuX6vrRlktguOUNYaMNAfZiXZraFDdXijw
apJyI7uA+ES7AtyA1yylAlpGHJsI+tz5tvjTr/G6q8QXvCa3LPMLa/LnX3kGvabjh9F1JozYEf9p
mIZZoWcVSkrMKOkD1vKxhfFaeSYB89Q0T8kvgRQc95JNTD333piA5hA/INP4x77ZVFOq9bK0HHZy
5nbbpRt40gNh0sUGxdgNU9eQKGyKKBTT0lpQbIQLUb/28YAj/cGDGIDiX/X5ArpBSzzb41OIDpAP
hroVGbk5BEezm0222a/2EypB9UHd3sLAvTC/Xh7F06fk+w85WeGauFSKyJ+Go+oV1zkEfMUrrxf0
6M/3STnnGlK+H+ik4xhpWSZGRCsdC98h8Fa87WnPzjcN+9BUxIpCSZ7CZNReiu7dnK98TD6Ff98I
z5KMV1/9HOkh++VtUH5GyitqfIVswGIgRjtyYGJ5LfNCOUXZWd8FAq0jLvSIoaaPiFBJtn53LFq0
uuZLZ8HbrnNPwJmT4UhAluW1FbXh+Gz5u4n6TkPFPejLMBjyz2IFa9pt0mU3Q5MiuetXk0C+UmOw
2+8g1Oa8HUxsCtLPgSwE4+RJROB09AEF5TMrP7UGlbt0a72Icr7qSTWET2gPsucHL1WBpJzznNiw
1OgwZZJ+JNqgZvMEUw3YP5q8IMEWix9Zu0KFPucOBjqZgGKikamk16K6rcujKf4S6hllrLmqx63J
PtMKHogXjOpXgoqEdJeHLziYioReJIUtRVQ+PWYxijp2pNnOKjy9fWGbqTghf8E6Ve4mFBPN4isA
iWtWDBnWgEgND51lceDhZIqCKD1JvO5R/qPcYzOg9F+gUT1JJXN7MISDYNoGiwF92um2fGId6T+U
Pc4MKKDl2nII8ZoXaXfwCov3U0UsLa5KVHMcoN3FmHrFdWJ+DPJTlbgZ0E5jLRUIWvk6RYvgvwrX
eoewcBGdpxXfDvFOjN6s5riErBvbChh+7fb8QdXC/UMLyf8vCKCEC+QF/vMo4K8sXlsE/MV1xqRC
woPzSt2f0JzKnc7E6WKnsAeiR3z4HT7l9iUwmQ29VeF7MD3nREcmFHnSCqknY8bUv1YaV5K8KTma
4z6OKHwXkakM7Va4F2gHyPJ6cXBPDqydaZ+KTlxe6wo3ovlIYmKCUSSaWzM45nh+jOKzl+56Ek95
/Nl3NZrDNADRk8QuJRwRb17lHFDyZFD32U4NPD8+JCR0Nmx5BQDN4ZFjMRkX/V0NpkZwy/YY9o/k
JbI17R9htPGXTyaRrm4ZPdRoTfOjpN50xgHvW/RYKH/Cja57EZc+OAS041diyTaR+k6mmMVtsQvH
nV9c+F5JZ5dUmWR6VYJxx6D971orlP06TmNzOEqopRtXrV2AUW8yC6a2lEA8z9DjLq7kZ+tKk8bY
IsGgN2Ysp/WtxAtzSUp1reuPyVP9kG2g+9hsEHdLEjddQxsryYUf+jXd/WfJ/XbEkyVXMasojzM+
zMyE9NqdsCPRGl019ryxjIdagZGFlmyltfsJzXT/EMYMUzp4JeEeLEi5q+5jT7pH7BejqwQ73LEu
Or8xbqGhN2S34rSHbfXx8wKunqvcTF0TZcmkQKUF/fd1qoUxyNWe6+Sj56qgxRwSzHC7+nVi5J54
DbmE2BrTO2BpDQMdJN9VuOvUez3Zm8wrY95adsLEndkkWuAQTvynEsw5z+uKVYq95TheycgF0ttE
eB2Zt5TTa6G+h8Nr0DxP2lUfe5qG1uElTX5J6vPFYcjy/fn3rvz3+07GAMjAjclKuCsLpaUlbDBA
doA81F4gYTOUGKSG1nq8+fmynq9fvl3Wk8dvnmI4Scvjh7T0l6zty23uorvnsYdtgFrLnWC3MWej
ff3zkfVz5bBpYJRe9hzUTifvm6FNXR2mHDnWN9Z4reb7gVTuNVB/FJerLrmuQLFr13yJwvlQ1k5K
5tmtP78k4ytZT1njIpmwNeQTXwIY3Ibov6PPbr4LBQ8G6eQRHUxMjo1y2exWIj3/bdNuxsBVwX4T
30jTu3lVST6jhdhi+M3Jtoh+x6BfEG14jeH6xzq8ann918ZavURAOSPooXD89vNPdgNTFrV62nO/
sxm8+bZfqzaiwcjNkQnfRHzOMmErqFcIa2x6vHKwR28Fhz7iS+Salxa/M6Piv8/mZMcwp00ctjln
k7AgNC6+ZfijissXxqYrwWbXTzwl2C82+0klbwc+RrWlVVRatvQoIf7HWiBu6U4SjnqRnXWOUfD9
Wpkng0JRT4d8iDg78y2h0+W0twWRfqhvfy+BOEv+z2wHv3NxEyOxuAEteNPtIYD8AtfxtOApqgvV
5PlFmzCQRZ272JpPFiOp8vM28DkhAAikutTETgZQDLHtQ8YY+hXTgS8+/s+vzJkZMXfp22FP1ggl
9gMrGpnqMOmJJgeLL37Y6En63TnDU9W6ZXaodWeQEMD+FrPrEijGvqQlZbiyuTbomWOQWiK/Vv1t
c1e89R/ls78x7sr3sFnFdFQpwkAYMypjkEAa1S/tT6rQ2Nta6isyVh2DqHro8vKrOf5Er8wq3QJn
IWOnmCHShQVCW96Af1ZEE2iisYzEAQ/8veIrozIbWTr2R4PWb3HNJwtL4+Nk7CXSesnaW1OQ6eNO
lumkq2+JHcqLCQXhPK3ZlCSbiW5wbovkB5RHMsf85Drvb435lwJMYSgFj6hxO6CFSJT6PsV2tVaK
lOSLR4K5rGCbZvQdMaf7/Z8y7XA6bHDXejDIJf8pnAag+VC1DbIcCVGcpRc+hDRITGedX0xJPrdF
skR4uwxgJfGfGV+U1taszcyisLRIqS3a85ooT5UUVhuQonlnrgdX01xD9jSmZXA9WSEuNU7OOAN0
hZ08SnSuJ/GjJ9untOu0IW3m5fNk3SiucmhlW30XPsy7ZRluvJr5lG43g2NuSQbzit/B6BrFXqaX
Q9wAVtuCKAuc3EiZJKy16+LigPFcr8wC9kesMwQONBR/Py4x1rtawoPHlwyIKhenKA9N7OXC3i8O
lvI+CvtuuErVdKViPN4wpHbECD+AE45rpjS1N/dOwfQkQl0f7MhqFJnRLJa8tSa50u+fX2Vu3L9P
t8rCoYIQN3RDlU8uKDRMM0jMeTz6j0QuobDiwxdtumw3tg+4wyX1oOOenWAXsW91RIp4US08sfwz
EAes9iSgmewC+GeS3soWz6Sr2qK6winbMq240ZPrgAyQ4U4pdjOdiOjGBNBk3hXmIcG2iF8Xp5bG
cFrK7qnrjc8FwUhFhb0P15+OlmaTUgTBxtDFFdq0KFiHAkqI1CEJhPhXG5MFLXifsKpyK2VMpBSH
/a6APkIhgmdaDdZdwbjMy3072f7fpD2CPUxbslYTrcxhkzxbA76eAIMcyrLsUOHYDoMHpfrDbkVr
fzWjhLGy3Kj6H2Zsfv0aancWnU9yUwhebsULGLhz/SpVtMBT6CI5T9opeaczx8L3BWUB4SzB3q/E
PZfr+jl4M4jokQ6LNuUB+MxzgcvE7m5CR7j1bf9tHvcze5Rr9PXm5BGNobBZIaUhTV9KtqhTfZOY
2yLwMujjf0Ck95tpCzcF1zkrrmE+0elOR2+Yfon9pyW5UXdt9Xe18Ccn04DG+oXi/wx3TlfpVUmi
KkpEgZ62saVyGhsrXH6lYeveWD+UyhrfI67qRtg2xc1MswJzl6uRfE4xhhGufyqH3YWn/0wx/9dZ
nGxBsmGY5baVF4QLI+CR/Bk3Rf2ywykWRlsaUyjgV4hCSntU7ofu+v/7Mpy8fXLnY4TqOQFxN6W7
jNdfJ6JTzGcm5zcTcNrUxYivMiJ2WLa4nUF2Vz1fuApnFva/rsJp81tWNStXOAl1SVmsqWVGhoe2
pG1ibRM5cXXfJztB3pm+p5nrcDf6f2oNJ8AlPfC5+gqRA6nLaBdlwzzdW0l5ScyiIC2PPtEfQ7IZ
ey9XqLi5JT4G6kB1cm2HlJL5EAPT1+i11/EkoHQvqFnja5/2UEmNrWIzBaasN6ufr9S5YvmvEzwp
fNQ+b+dxOcHRbWVmujbY8oDTsy0K0Sa+TutxlXcuSqOgt3EjrYkm04p3NTQY/b5a6zp25vsL53Ru
Af9+0U52Tl2pNFqRc/eImSFWgN66jfAzZHJ9wLyFPvGhaj1ZAtN0B5EuWfX9RplfivZaiZ/M8ILQ
6QtEdlIs/XWFTt6oWko7guu4QvMNOQ5BhBvdBiGUQQgPbLGC/EKlLMQ3M/w6YhNWJuVNsYR56RT0
BNQtKS91fxtyDw1ss6geBzGlb5lsouQWO5M+EB4LtYJEFX14kDuo/5oHHxCLO8gEOqe8Ni/6C9Pn
1ML96QkEE9zVn3gbLUzj4e+sRX2Cixzb94YxHQHRMV+i4VOOH7B0EgGde6gO6k+k+H3vVHvxWtta
t9MzNzIgDCm5zYhgi3klfdmOxKMi703OZvldb22jbzpy2cxlU9LcK+KL4D8VyEODe7/j2fTAxNz+
v9x8RSGpnNeFmKGT9cMPCjA00der26NawOs9u2G3mRa+SjY8RMWxT18M5U2GGhN6kb6FBpVC6kp7
mrT97SXl+rkNCWOW/zh1Jw/j2HeBIMRgxxrHR6Lx2Dceo1MLqaDqMgjvbtP6+L8YNJ2pudTvZKeT
yzCJ1lD1JhClZT6p2tIquqv3tKe91MHvdqllcHYZwJsqkkwrqvDMT0q8clIatc86aqZ4R5Mks3MN
HvaqBLSSOjJpEHyJgZKwMzA9+WV2UM0z9pfRj60D/w7ahXJhYTrjhIEi9d8ZnUpYSXcy9HChSMXb
aENTibVHvRbiByvfYEZEpMSgFk6DdjVigLu0bp+969+PfrINzepZVwSNo5tvWXglgh0AKI2QqkVL
o9gRag8HFUhKH+zSBvjM3uyv332yIPtqVjVqxJ1Q33QAGahz6FmEa/l3Pq07d4lFL17np9QRII3h
FL3w9v2rJVyuugIlePlayaet2qBUDDGbODqNqnqlG+tWc/j1jQWy5iCj7l+wS45i2rqrVYtYG4qa
AFmJ6rXbiBc5rue6J3+dz3K1vvVwa00Zuirsx6Nxb71E2T3mOY2APrhywTpCoGQBXfbdApn6L1BR
A5kIiY3fRjRsNkLV7Wxqm7DHw6w0G79O3Cj6lNSNXL5PFsXykm3F/2Ysa3b2Ej0wEDEBjSzyZDhA
2NBsGfciVBOJg7oaDWT2upjrUzv7YAC5TpIbRLfhDgXQQ8wnwJllcHHjwxC7fMARYAj9TdNfK4/d
A16UT5Zo82PEYoOyhkIbS5vNBl9JWGldJDsLlk0l2Qqp0Uq8X9Lefi2oP4YKjEGu4yOEm/SoslfG
C+8fNcwYvH8R3DQDZ/8bWh6ZuYQbidIKUdCA6pRALOtgQVB6DzdltMtR0JEsA8UiQ/CGRmptXHpp
vyr502+loUqSpS1Uz3+6N1Ub9IkhTNwuwSX6qDS9QfIQTvYd3eGUdEv91tSeS/mxEwk+WVlvKXQm
fgZFhlC6ZbBFtuL22Erqcs8AbjFnRhdqwzNua139fo4nL1ghFHWdW5wjzm8cETnLmOBQTIjrHjNH
vhWcnthMJobIlR7ow9lqf9u1ewgB0aW9/8VzOfm4iGpsmmHFVpVLVK/5vqB7WdzyRfeKimBi7+fz
tGeLENCuSzdwS0SN3bqTL6w6X5uTn27cSZEzq72U1gUXBSqeBp0PWdKDinX/vt4WzaNWSbwZFDMC
llkb2WjWOANZhFjNPNRaBkw2RhoohoutntyYOEYU6rLl4xwHPGvDBlgRZcTPa9VX7fzvOauIiSXZ
oKI/6V02vZHGgb9suHZsKxVzO4dr4aWUrgfLDgf6bOSQEDRrqznxQ8BRVjWNABAmqkNvqjqoboqj
ZW3syiOz+o3wkO0HrG8AXpJf9LmQsM5X1Q1b0WwFPDEcvZ9P/1yXnufwv9M/+cSkVp/C8KfQqbRV
ba1IYqdJVj3ppq2h1ICbLDsy8dR0Zcd1JdoseNJmXFIqF+EG5PYV+unanh0Qa8xOm3V1IELMUxxx
z0oM6MvzV9Ov6pfltbgWsg9sbm5PWJ5Ed/MXk9ZFY9+mm2Gb7pb2UXjp5y0Fyj93h2VAVMBwW4zf
TlbuKp0yqxPHY5Dc05kYIJMdaJfCvU3Sbaa9Bkdy3VJkvimjVesl1w4NySRuQucRoQctJGOXrUuv
/VTeRZcheErgZ/48qq81bJnVgC7voX5PDhXNFlQo3niNyL64oTjV79HCKraCFuYuPGq2+ax9JgdA
0tS7ixZU1RyZNsGR9RsZgPPzXT1bOBga7nhAHzj9TunfhZa0vuCrI7POlYbj5mmJ84pvDICyK7os
9Upy1M0lqce5WZNq6KAuSdDWqVZPyjcparMylXgVVE8b95Z4jyGJ6APfnob9ZG6DW0TVsl0tX6TN
pdrxbOPj28FPKzU5nUfRjPnJA2kkAIwBE7iLZHiKvVHc6akbRrYOfm8Nzci/Bitz6QzOTTC//3zr
5FXyZa2ck4Yz6HgorBtcWvDtqkNHkixYnpo4tVGydWhqxRo8XA069gl7aeFK6LA/MZmnNOmRdZS3
C6NQIeMMqh1K0VX0LoO5+0O4PCSyV8wFfLP4OsO5gz+UurnsLd8HOoZEyIT/D/PDv37UyXdqDHmt
kCeNx3pNW4/sbPUuKb0h8YIezvK1NL8lrFLQgkc817B9Liyvl56pU18SlPjWmBqOT4+eol/aTqm3
CPk6WDoV4vR8dlDAEF0cAKa89Botq8M/q4e5hH2aS3P81NMiszDOTckdTbHeAWb0ImOfpfTTzHU3
7EwF7LROI3TbUkNhbrsoHpDPFcIGygEQ/pICwOHkkSqjYK71XlveqELcdDzZILs2dGvhJLm/moUj
bU0OKgx2/foeCEm+orS7jCc4pzik5/7fiZw8BoVgdJlicCVUfQ2IOew9AzqZgoJj6wMYxUknr7vU
hbZBOnRGQul0MKcnPhbxhXtyFhT+/UxOipUyK9QhU7kkwgacRYAIZsUWMc54AZj6PGEpldYVLV1A
lHL4yXS5BMiB+9/Ai+9M5uOsev5BZaDIVAnBwAothHlQzTtB+GNGFa3bSwbAc8q0v67dSVXT57Kh
VwrXzr8qH/j4e/4WfDeqc7QVOB5+XvrP7qG/X5/li/h9ryLNUQlpgqU/Jw+ZbgFYsVx9bJK9qD5P
wa7SD8BRyvmGpaM8inT0w3hfgjoQP+ZgG5PUtf75jC4+Oydt0K4ogq4sOKNFdoxhaKiutfnJzD6S
AThgdW8wtLyTiKQBN9Ttx/5GWNfAHWMIbhdO5Xyl++0xPikHomGEIqYtF8fYSvUmFK7ohMLwi5yp
3+hQuinGmbF1Hh/v4NUY1pT/tMpCqMyr6lJ2m7a8NKfLC3AYfYGz8LH+Uix9u1V9muSw5fSlw0hP
1k93ui20nTdh8lMzFPfNo1p8xOuqOAifMosc1NPpuqy/ThFvTTiS42ADgdXFjzr9JRBrklOHsB4H
7XMse/I6GHGPlYSML7lE4oLjrbY0TDJq4WoDc7hxxQ3bL3DELXscnz3rhbf17AX//hNPnv2AyOSi
1022YtKq9a/IhlO8OXZxfGtAe9Q18Em44AqGXBjVro98DYHKtBum30ta3c8P4tl94feTOXk1ukFF
Hi4bhEw0B8DZirXjigbEn8Bcxm0XraOZ72h2V3Q3irbr4kNMVDyJNXtCBAE34KhmoKgFcDRuB2Ut
0/drnkXhdblyP5/pmXBUnYQkBa84o076YSfPaarX6LdafzxOd+abcUOAkD2iMLR9zhobDgvaL+UZ
OGzd7EMw4b9zhKbGOn2K+lXtqISPr/wHtE5OuosRKojr8Yq9PlzGK/OYQoiEojagQ7XRWmcfl3qn
Z9Iu/z75k26JGhjppFWc/OhOjuWq71PhGS9c8GDjYmyiDurwjcTzIUygB+/JJlUHm58RUNFIXl7s
K3ld3RZoPDpQhIYz9lcCeVQ6K7wL5I+eQnJTcDPq4qKG/+wO9PuFPylhm7lW0lC3+LpAvyNMotnM
AJqYy4qAbo0rP9yBFyp1dirGziDTrCcih/wMZ8CL65HycDdt8n4TBzvZdAVa8Arop5Rmae0J4Z1K
9s7MlujSCnv+Lfvvcfn6828LidrMVaUnnDUdp4DQYPxK8k5EYez0WA5dkg2AXEfoereD8YEA2Nws
6t5Avkg5OFuFf7t+XwXN9zOJwixogYFRsBiIfIEvbOFx0p6zp/pFoXZgzfKocpeeSl6/zd2FBefc
DSTShWRAQxW1f23IUwhcyVrEFA3kOrvYqEvLZ+3Ds+1u4+GJpKQVM9zJA0XdMvVYh0+z3Ty0R11e
PSqWnfmeAR8gYU5ehDd8DZnqWB1icDTCTz+/5F8KgJPl38TSLSKPM9igfuk4v12r0mryKR/Rv0S0
n2AT0lseiSg9osrUKlDz276+V4ddMtgUdzeqmxEz4hQRJk3HD96i4CD0D0Z7NYuunl/oxBjLUvjT
uZ28ww2W11roUSJFDb1/xpZYMeHeg7ubkQ+uYdI6rN6i8DlAq4mUe39BKUc3ufnQRYatgOfob1vt
phNfFLTYQl0DBphWNUspfC6cIElFs2aNJf2mEf/UKOEx0MbFftb2gXnIlS1YZEF9L4cnCWqJIxc3
2vL5ImTlQyP8mxB4eZ+IH3FxlOLbLmFTF7HRnXu3G35T9A27IdvnFDryu0CZFe9jeg/ToYsf+vgW
TOzApz4T9pl+ae59ZuJLxBxUR7oNZGGIJ/V6zCApU8pgcTt06PqEO7rA5GwBzg0cqgnWDYwFnyPy
R76BUFfMfAH1Xqw4l6/qyd376zROqvVQSIwmCwWUVbyCruh0HrkO/m9k/l56XMan4dslx8o5efVf
xzypy2N/KoaCZ+ZYodEjLT53lokk7Tc7m68XuGCIR9678Aqd2R/9ddCT8kIxG5S8rdVTQXW0T8n2
znljF67pSJN8nRDC7kiaK2b0zW1xI+GJpcbq1g3z0M1FN9/Zy77gPE0SzZV/gKVVKUqTudiyiNsq
oVpRdo0bvsioHEgLoMKl/XWpVDh73ZmWSbpJp1un8v+73i/KtgozrVucQotyrLGbhR/aroJb1IGI
+y5nZi138vTp+n7Ek3o+bvRCbNp+OWJ0pCdpx665Vbd0DrfjNcvT6883+Vwza+GS/M8vPCmG4mBO
jGL8+oXaC/Jup8e0eouD2G5wqZQ2dcAl+da5UtGCOw9UkiNDIT05ZtUZc27VuIkgrWP4XTdv5Wst
7JBxNMaK0hrTC7oaIrw1yYFYHrpM5hdHGGNxTeeMDviP4ypeLRquYF21dEN/vipfuV2nd0EFrLT0
ndFPnpaIjRyokV+ly2SSBzzamQGWXmcAey7SHvml3xh/hgcTcH1YLlB7cF6d6vSVjZ+JZDMFHtt6
Vp7V5nYMdsLghePVEgj680nKy6Pwz0lyIVXdQgEunn7iBGbLQ1U3y/w4bjYEQT7jAIUHUazZmLM0
oqgIXdRpHtG8Tn4FyTyl5c3+BdUxAqzfZbz6+YzObcYtOlb/c0YnH7aqqMO4KDgjPNpIskscaZGn
riyPAcFF0b966feflJOmFuqSuqS9IUN6mvJngrTIp4KNDWakva5JWll12gfhGFSZwFpdcw22tQU/
w4pheMu8JaWhQjZhYeceGzlQrq095zSjAn3VEaUCqdp0J3H1BxiHEGOkWfep5/f/C3jeufbm9yun
ngw6/MyUU0WrxyPGQyiYNL6WRgZ5HIDPUtmZ9d0Ax902fxPmoj5Ayugf8DN3t2RMZHi/R5uZp2Gs
tI/OY4htUzmjZUAGpsMvgdYPiV8olt86aFdpf4WqRPgS+pADo97A2BMvPZvnvh3fnoRTUdSkjamV
jNyb3g02GsHwTNeDEGrGnco4dAcPcrtofruPjrFRyo3YYFGNKKXXPz+SZ1jQuqURerm0GSXw3Cdf
zrk3o04LWh5Ja9WXq8XxqT4N1+zZ3TFbTWSNyJtU2GMZTCNelsldkCIxElDTDb7EhT+fz7mW61/n
c/JRZUvKTjnlwqieudPx9sdutEF7HSCAF3+xmtgSMw/34tDiTM3JcQ00s7pMmv2pwFdt8rodNHYx
AwnytrQEljJFJgfBI8l+XsDTmOKylrQoV1Iu3IRzQo/vB/+S834rxrOOFPSsZuMi7sTGTUZnBr3N
1Q61l6z1FqCafBA3ZXwtRNfYQX++5GcXc9BJ2tIJQoF96jfwc7lrRZ3gvSXU4FbG7GuuSRGc+a6y
obObyZNbRG4b4lQC88/SxTMOyANSV09c9WGCHxLjMLXR63f9tYpILU5u9Xpf0pr9+UzPdaSt72d6
UloGWm7UQ1Et1ykUr3v9mCSgtKARyfW1xNYK8jSNE615h3BheOr8XBd4eQi2FOX3LHr4+WzUZbU+
/b58P5uTVyeNk3osAtYkNHrvS/Ej9a4q7YFgAxAdEzvS1+3g0UMjoSNLvb4dVw8FIxn93iAEV/Jd
ZUFkQA7RnZlJ7LzJc0cTN2aLvOkQI+qLGHtiXK3UhDi1TeC2/TaJdwHeTcil9Z71F9sOQ06IJx8/
/7YzRDaWBdqCy+CB5LhTe4RsNmFeNIhO8vhgARaqgEzp47uxuFnVO2kTguGdCGQJC2RZwTMtNZ+o
NRdB9wtf0QXJMnwIWHBR06/HJTOruY2dqnJCHvB9U90LD7CdG32H8M4QNw1URla7izPBpVD69w6Z
0CYoVnQ0yfz5t/dKMy0hMCye7GGn3euZRzZL6c7aDdZkm0QTNKdddJzWo4WSSqQsuJg6fvYECGDG
Uigj5zsdheYjA2A9RtywdJ/5XJWqbc28JmstWcRUOOFlN4538KBqZadeBAic095a2rfjn6ymZeCP
FdzQ5REFP9jD+atiksYAEOPKrEWX00BV1jOXpXzPN826fB/ze41Pae1p3c08boP8MRheFGTxRQ7l
PsAJ7P78rH2Vs3/fJfLRZXasssTS+8/OpRuxqhnlUB/FiixjvsOBdT/BNjIg5LaHLnNMPoT6vibS
jKBePM5X2fw2G0TKUnyXcH/+sOuCNSxI9syoZXjSlWt/8HC1h/k+m29JNqtNiA47td5qxfUhsihu
ALQHFuQjI7gjFQYYBOgk4gSDq0alKgg8w3dCfVVKHologbI2LZdOArWPuQjq5/jDVC9s38/ovOgY
ca8UUhD4Fn/tCr49rHLVR0nK3u44vtCQMf8U77Rmmiet2Y5spfTcwS21+NGUq3A9PeJrXxdbQ3cH
hBz1ndEdg3Yb6QsK63KP7wzp8K9z+/qEfDu32AiQOLS+eNRuzBnRLlhzggcNvNi3feRUxwb/Qnrg
9YoImq8IWccYCUJ9WRGbTxnIHXggFsRxQ9Q1E2j5fnoJj2H7FIj3C/hr9mKERwYOq8P0MsKujV7q
K5SvFHTPg+LA6RP+QL3yyfLb0mOR3/4Paee13DiTddknQgS8uSUAeiOR8jeIKpUET3j79LOgmZiW
WIxizz8R3RdtviBEJjJPnrP32vrmtlAdZe1f2wV/JQcgp6BKU+yyFvKktPYKNRCPfrS0CPVKF/4e
mOOYHfp4a8WPerPV63eZDU5NYO9a0ewMwd4oIkRyKIaR1i0jwRkyu51C1iE9kVE0h6eHXJAwKn+Y
W9EKM1y9957j3EnVFY4ILI44ssVDQZ9SE55bcSdVDNyT1u71hxazgjasonFlvaHMU9KNpm58wy2E
cMaessjuemJ7g4WKlmURcIcq5tVWl6eGzwBSMr0fiBt75gLWCVMT9hzvNEBgw0qoZg2JDtI8EWej
SGMGWO2CSfICZuUnyiDjrZtG/VzgxDtmrASdhYTeOopy6F6hap0/g8IetZkaOsq9sha31qJw6o3q
xKsicFWc/uwibkn7jEwX5Iiz3nLOjT9r+Bskj5gIRwZBndvwtLDVQkWL3BbcF7iuhUXzQFnAWzo2
/In0wNmmuPNygq/kd4lkAxi7vpvRRbV9MpC8ZUdi8bF4Ue657wq/unDfBehiYH0ET2pprBvQarpT
RG8tchAdyRCEQ7oTSAXLX8RAbosOdNUvNkD5VBDDSRSpwKUIXOvCD/figSYu3/4sIu3N1gy70Jdo
WHpj/oUOn0AI3Yunu9LgRNyiyGT+hYwifxoOM4Wgn5zQkLlx7wngEadwydyzS5MAmb0Cdjablx/F
IdiYL9NAVJtF0X0GV6UlvAcIU87ABGiX6f9Bihlka2tYttEqNyBssS3aprD0JBIOnz1pkyiPQ0TH
RQS5KxwrpqgFp0rs6tKLmTz12qM8ajgpfmXpnW+5LZGcrBvfrtQZt6Tw47yU7s9P5ku/CO5B8sqE
l3bQLtCTz4TPMVhZXIv81YBL/K315/1C+ui4H5NYJgJJWyM5OolbTSA8Bm9svmc5F1h0sXBFR9Z1
iHUU65i/7x68ZyXftgQ7RE8pEdLNQUaOQgA8MtIOZ/I7vuhkZ6l3cc2Ocpf3a9V86FXHr/dpfTdm
uwj8TSy+6hV2Uga34d4TXck6RgC70ggM3KHj9+nAkwbhNo6WxJ0CzzrvFZGEJ5okThMcCGHsgf5m
T7m1U8WHorqTpG0tfQrBo0xeiUHhvzPrx0h60goCpjgx5rI2S1k0SuiI8QuZUMDkzcg+P/aPRTMD
1RfT1aT3fP51hiskkFy9KuuD1a1lgHno6GjE6o5vPGTVvhmWcrrhP9bCIo2WRbVtQ36aXZc9ycmH
XhKuZq3P4qegbdPuXQ0fenrbU9xYG1NF0eCuytNgyXj2ED84NWliZFd5S/loyHuzJg+nugkc/7t/
AJAMCasGlAxwxaWiqmxNr1C6SjyKBGYudH2mfjTgAcmQshuuKNpK7nYisXy+KzD5QQDhaAx3kddR
zdia6Qo4I1s4iQ+eS3rCv4uGrw7Tz6KB28rkKIKOZE6Wup+lnaImdanB/jr6qaO9iO5g3GnP5aZ2
swd1nPeFLawnt7gyoWtIX/n3p2t/3xZ/fvr01X07DzV1zLwxHeVjpU1rSgdpgnCZ41ienfEL4K1E
lP1S8x/H8SRjskLNqFbz5MyMwB3wOIJ4NZUNtr5sQbZi+EZbyu1tVBFx8RpqHwFap63sjBmu4HQD
Htoq9yPAvSyhc1W8QrhEGYsEvaT8YfZnESSSzqQPS3CBaZLNcbNNYF5bDN+/74ue5OhlYRgXikwl
iSTThzdUxCtdXPkCusw/OnBO7WMguSBSsCJM3XAnSN9Kk+xgapMRj+K9nt/FIJAbwKdP44v2UsEM
QnbQKPdWLNpndDt++UcW3wbxTdCCWWtgGJdWcYX9iYHaXlTva9lyZPnNSMhKIxNBFGcm6vJxLYKv
63ZnTHQfSILC+GkMXn3UWUiH/4j6lt2x8T4jgpxJqSvCJ8vr7UqaCwjjBBmi5HDUiMcd4t8dIgeN
YGRGqxwVLVFdnTLLjCdLPsjNAweTdi82K6ZiovUREnUK2sYp+TV78v74Z0KHPqeFHYsTqx1sfqGS
PFoCiWlXoFrixPIW2bAxzRWvdkzgAmyeD6tbRt1BkecKsqC3rFsAAzVlt20P+YjSzRZhFG4LjlI3
sFaxuCwkOrrxssr+eASPlWTq2IjTxnDbcz5zByaHuFy3vpOapwhFN+dysywAaLId9R5Z2c86ig1X
gGDpL+t+gWMs7bde80Rfryk3ieqQ1ueT3i49+sWCHS9MdsZDyvw5mqnKinS8nmQ8Bqmt99lRG7V0
r9pVFVLabBIG65W6mpITzWIxMOIa30VG5bW8aTiJCbzugFlG4UcVvZr6AXJR9wCRSPolmscB0JXt
tYsM5qVYK3YVuJAwI3OjWgvhPttqrnkXT4Z6z8l/j0udrGjv/XzE3IWuk/T5pbzP1wFvCBgg4U3a
9zRspg7eK6G/B8HlSn3X7qf/H51KQlJSb+UJwFw3IGrNVJwZO0qA7BFy5ydeY/45No18kY3PfrtA
HzRKOgyuo5pBWfIMauz74MxrLNrK+Jb3jwQrc0uIpGXnAat8h2tGvMHoNndIqv+QELgajsH61h50
7b6gkXGgyKquXfF4C57ZaBKjxwkTAZ2/JziAkRfMYLYW2J/jvdDd9cNTFS9ya27tWb73srFssHoH
LqzW2j9IiIF1agi28wCq167BTHKjSXKltWXylJiBRR3m418hUEZQtL6SFBLNJRkEkLLV2ZpJzZnr
jsk4VnlQSJw/ctHBRXXbe/p3i+bnp1/cf+WMk81TSunYomR9qsd9VaITrXmLdpIKosfB54kjMXoB
rIua/DdluyMRkZucxmQN6bX9ZSXPTXyEI0sfCbpLeeMkka7osHhEBPzIbcBQSPrF1Dbgq7M8LCt4
K9G/Y0L08730Hj4FLQ/qCkQNYcTp0fBKC/wREq5EqV5PuUTxG3ny/QAkYwFoKTF+B6i3NLrvhO3W
JjZH8F+gsiJKEm1m8AUYM8B0MSeRJwJgit+qerJXcm5DoAmkOWMnEk+x3k6dkMDly0otkIN4jWRx
p2CDkwbSm3+ZAhzWDeT3xnQgHslEBgj+IiK2el2QaX1+Vg+iYqveYfAXtYhpcYEarJQXeDu53aFa
VV8bi5dq3SHR6OoXMXpsmoWAGiiX16MNNiCXHyZBVmPTDxNSN81ePa5S55H1uuu0d+w8VbWa+vfB
UeXvtEq2SI1/nO/JyO8kssU4EIFI3yvwj8FRzbJo60EoDOR1kb3K5iL3XPxOSNkKO8HGZe0SeRlE
9927/tKptknIrkT6QbsImRAQsFLsYAhI9/nGADbARH/PXI39CYJZjI6e4HFvZ54kl3jrRUlVfQMd
cEXB+HOBXDQ9WyuT43M8SpOKbXzhJ5SyGdpnZ7LE1cQjMmg9kHducXkbliSkwpS+RfW60urkGViI
E6KDBfklfPle7+iRNLZdLB/rd5EKHykYlkzDn3wMRvirEA+Gtcry2DGx6wY++MzuRe6dqJUcq3LG
qmAYb0YzhTheWF/Congd4WzBLIiXNdIK695jJuUPG7Xcjc0RgLKFZ0ZfFdJ7oxAdb82VkZNql+qP
lbHrdDe6v9X/v6KH4S80GRKi3wHBeymeyOJYsKywkOn/E2giLq1gEaebIDmOGrTpU5ovROOOShc5
jCfMgRHOovLoFev2DIux2HiFq8FVv7tVeH2Bqi7rXFyYDNgVemN/NcfY4ckW90q+eYfEiHSecF3G
/XRMdJdwjNSyLQwxjviBu1//pYzzwXLptyBO67fpY3ngXsN10VYeiDGi+NI+VcCFdGtazllVbmAH
nuARY2znTUkReHO5yGeafxdV8F7mqunqE8x1sGaRuMpoV6SwE2XdNcQFEWYtJPtskVgbf/xMym0S
3ivGs+lvO38bvzfsaMO9b62//MnSjB4vQoxwLbBKSFaTLLdOn3TEOLdnOX8P1/gtLRzroqKbtHIu
atU4NurOKHqZrqt1AG+wCQ5kMNv+6+0O6xUFxM/PuhjpNpKWUubzWTQPsS+SeoMigS6GO1RLEcje
fzHX/rup/PMjL7raZSo1opcP8nGqiCHKuC1xX1ufjiAvpumS8EbK4vBG0kW7uWttcW4kM22ypPz2
wPqn8/pJnYtM4JVbvvVp4HG5VicHjgFGj3fpcmgQauNoqia7xPmd1TqZuADe8MpoZ269DjE44GaY
zCLYbynOmLCaSzVfomqFdn8r6fGKcAO6kyyxeiUNQ9DXBfLblpU0Q2WldTq90N5CZwNqi4XP1N8Z
5tNouyY1HWLMeONeKl+7J33/2Iv10IaF2PJyycdYWjSuQKfCOSPEMbcybdHMSWOnJ99Bt8X+IV0A
lWDwoakwcNy8c+veBtFqwfqK7S671V+ezom/fh3ohhQZioJI8eLGbAZZnvalJx1r2PtuI660atkV
QO/QSim/ycurZ4WjvoulYwEaxbbqUCXK1UKsN7crs6+B/d9Pw3IQJRqtWGV/3qCRpipyZyby0WvZ
DxYghilgCXusaLCaJ31RWDZRGlNgvBOxkEkXYwtRZljyGzvtT6gpdRS+/JT9QlwSC3Ia80e521be
Ku4wBRLrANduxjcqOCM+aJGEhRs/tXJtm8Eb83//hIvicgwFYZSMrxXWOzJAE8u4jxFbnZ+zHmn3
TF5n6TI673gRocnqSwk3uTB1hRuVMFsafLio6iOp3Tirz/qdnq78/olUTeOmLvXajvH9SS9++kQT
2ritIjap9ymBInotu3n1hjVU3Pkbc228lOX9MDIPszm1W3IlzbsJlh5rd2liw6cl5aMzGQDNmvcE
jRcamRA0rCNDfCtQhO6H80snHst2+e82y5XJNO+wJSp4VOBQ/0X5buToXDBZk44WSEWytSHHUWCE
+Wc8gqkaDz2Yc2mWrhGo0Dlfd90CC3hDyFVAw3V8C4p9OSK2nYe1m7j1I0Uinf2+cVE+NoNz42Gv
LgcLzA3yAZpmXyfFtw2nLPriHLQtD0vqCLo0GEM+uQ0ujcXA2nVTnHW270/tStsovy1lOSLeopki
YE2wQ83Guj4SSUG13UI9fZGR8O1CZnX/RWbwtVsRElFDsSSLDfKymhNKvzP8SJSPo0BGlaPHa6SK
hMGQP6SqTO+ZjU6/MAlwkJU5PPIzuxMNbpQB83AOa30JVR1w7pL8kAlFWN+i0mnXvkvKTXLAaUBC
IZ/+92/fpT8IRp/DDTrS8awdX7mvq2UC+IMW7qg8FcJd9ykxsUtJuFH+pOcNU2qy6zGg8DW3jv4J
BQFxK7OBpNnXeFS8uWbdqRjU4D6vk71u/Y7UtTWuTfUp1Y99fcQOa7jGPWFIVn6HSXq0uSWHmJd+
TTI/jqgbZ+XXte5i/5uMUipcJJkf4nI3Nljxli+G6jH+TPmDiLcgdgc0Ypkf9GTNiIoKKZrJw+Oo
bss/ZwXpHxlFTpi4kJ9hvdSwkZTDEE0tKrm2/Z2krODCCzMyQIx2iqXUJsLSnLtYT1c2xVhs14TA
zcV81d735LiYjka0CtNDRDUIOAqcRgigBpMuPBvxTB8djA+xYPvFFH90bnBgz1qq41utXOXvIxOl
I5h7zaDMhVN8cRQIcaNLWZ6gN49JEndSckmK+xb6BB2NF0thnANfwnirn8UVv0yFEbPhVdmMZNiI
vPHDLNind/ViWFJHkBIsy64OgU+adfDIP2TJ9ZRDIG38+k65Jdwxpi3+56/489EvjoChDqpIF87l
aSQgzTyUwPBLUO+kEC2KhBAt1mvHXiTo77RKTQAqmO8HNp97DZO2hAVAgllUPVv901n9ldCF8e8F
iVaXcoTxDedpUGxpLXESWzOBkvseDLe2To6BP5vJL2DVptnaMX+eul0k1XjWfTU+eTkomoXA75m2
60Z3z9Lq3D/K5U62VtxcrXqbS7sCGIjqMiycE+V88sqTDMkQuBb6aRkb8P/7HXb6niDgocRAaGZe
vM9SHI1SYBTlSa+2VUHkNr73h2bkJeVstM+/CyesX6T005BeRzv9k83J1LrleLtyxfv5EBcX6dyT
i7FoyvIkrrnCGu/xuJLEu4Lw9oL47p4Oq129CS6teeRDI6Pa4r0nQAdBIbo4hxYxahsdSaH774Pj
igRvei6DcQbE10mC9XOzG9JUjfI0LE+FReA18nVsM04HHTvFszCjogCG1XrOuWXsigqOmJ1p1iK0
v0vbiBclhpuqffr3M12pnnEEou+VEc6YBGVeXKEURk11iiHpxHSDbDOLi0M+V9DvOKq+7eaw62ry
0tDLEhXz74++0mv4+dGXFbTlaXphiOWJfofgO2r0XIYzs5wJKKAJWhtnluZ68qInuGCjf2Rv5xNp
cR/NW8WVgpDHyM6ybSRhZ1nHhhtFtvLmYaDBNLI17s+/mlUx7z9MdaVSsOyYUkk5g9Tf0fndj+fy
5swYXb6RR/tVy17uEhik2N04ynDcXHyZUVKf0zzjJevnifYnn0AwvuVwYcuDhUFnC1mO0Z9SeZGQ
WuYfiuzUFX8qZe0R7+Yx6COaQXuqh010tpNqVWPjnbRDhks7Wn1irm1TKyd2RJ3WN2TWPWZ5RaTS
vrJWYv6qm8vQDGfCOgenT+c3wi3GDEZyp7vprXbFFe+g9aVuJkSeadFfgqc6EmEViYDSVDbm5/S8
sIb5SHAoVjaEgqgEvV62O7IGuPQYRUuy3TIjyawuDtSVyZ52AJN+Bp524ZMT4cZKYXv0t0v1QY0H
N1fuvWIndY9heU9sQFUtw3qpertGPyoYS2/fta8QSvh7DMQtU53EUX2xcalWYkSA76rTJOAKyLHQ
cboTDicvSBmsIkQw/l3RO/yVVcYoLl6B7KJk2o7iPhQPwE/IRaHLWhwY1I28Mrj3Q7vHFxIshvyj
SZ/bnCkWhXhwz489l/bMxvvQNsmR8xj7GTEoan8/VA85Irpz9QRJ0Qkk3gFvX2pQ33iCMDoGQEzG
eV4+pd7vKN+ItCUxud02saLuv3LgqcbkG9MM4++ZcJ2KxFR1SnVq1ucVjaOe6oTUuZKB3dBTIkJp
1dQnMNX9cqRV1G5hSDcTyqXftPkhh8QyoWRH7Vcn7L18L3CdkFFaeceEnL3gOHj7oiG4o17H6Sqv
3DPsP51o2t6gZQ8XkgP+TNoovcQO7NooVgQAQixq77L4PalTB/psA2CkgyzK6Nx4BA37ii6jjKdI
5vEuIQG6FA+d8pRWL2r5YiAkCVD7grnKEIYMD7QlNUJSvkzK8rFINCdUf6Mcm8ihJ82867V7Zjzd
6kwLLfM3Wsdve34u5XuD+MxEAjQoLwZvgZwBthYXvT8FTkOG4+OGMpo8HLQkfrs+J6uy/+W3L7mO
2ltatvf/o+gHVq6JkGxScYoAzS5OlcyXijyMp5XbgUjeAOmeRN0WBx2iFtPfSLD/aQ3+e/e+Mu/5
+bEXFVHJacL64GOnpIEi/0xoSTIKW8C8sfljDceI+WHnur+RlzcdWddWJ64OhRsjHkzk3D//5lpU
MS9HVnWKP8c50OpnEbdMOesdbVsfosmGfurtcSA78dBw0eIdobcMN/qW0eMKB8Fi0iNJHOqAKSjw
fz6ILNUZZSEPAkFlMkYh3VO4j8zyO9RhIk5iWz7hmYavRY6vMxnUBowA8xGrgnfjXnrFnzs9i6rz
MvMvOmE/n8XwKqkXPJ6FYAuG1u2LX824H4GwfrOOyjH2FxkGgydpXT2gzFvGJlSKW8PKq/XE94e4
qL3SIOiof3gIAzy6K9vpEtOQQ8AdAcFEI0auebwFMLyiYf75h1/8CF1RGeqo8pnUm0YOtovtkr12
1cXGDN3XUCzL4f3c7pvYKYHAyyu+Ett8Rbn1h253JW8N3E02aWGZnUo20414dBh2K9k2bQHGTzss
ukYvuedeqQnLW2fp173nsmwAITdd0umAGJcY0Fg2ByEReH6sbsmaZupCALkZIVwlepV87tvH95WW
Fl/Zt4+crmrf7t1jFMZdmXrT8S0YQCGcbrRxB41Qm03XwzpEHxNuQoMWwEXxow2O2kDcE7fTHbnI
lm3rEIApb9g4fcz3ZHB/ZAfaITdqxCtGgJ/PefGiV3RaMq3kOWvHUt3wlyWRam8jFenecDnRDUJs
0dIMYJg6DR7o/4A+40C8ZYA0pzX012/EgJvvjBMRE8fPLyzTLFlVeMVO2O3hlOXNwqIW6Tf1+KzV
a5BxxczKnLpYiwSslKTcxAfM+7m2kA1X1e5ywtwMvti9rm/PqB/HFdIhE5YGritikxHVRctG24iT
zFl6QHm7QKGs5/vUTQ4pZR/XSf5v4j5FjcdxP7dcNMtPkWwLbuFoayNdS+Iyodb6areLxS4r7pNP
5J8+WL9MnCuac17ADNA8IqG5+/mMEKRoUQt0L+VH9RlQfQWCZIBcR27qTT/H1f3627d3cVgYlmH2
nsW3l5OBAJcdjtk8+9Vv4c6RVZRPCifQPjUvrcs64yYMOCzAHe99/PvUuqL8ZT19exDt58+ojZVQ
FioPIvFCj7vRXxDGZpACwgx6pnazGknVMTigw/rFrbwupuxm7QkcdPQ5sXwS11pViCxUJz1Ej8qf
G0939WsC1DJRzahFtYvV3uUpHltx2sEJ5CBt2Vb0xZS7Xjojwcpk6qQfaFPDGTU/Co9ypC+31Gyj
cZh9c7r9D8hUfFvfnufihtbIqk/6Mc+DsfKh0WctgQg7YzlNR3NGbrQtIJeojDlQf/++dZRcvS4b
dIlMyk/cKZc6eVGL6jo0PPjl5dJAAoD4yQmIFHRN5cQUFb//BhkWlTkynq656+R6RqB0bCzabKPY
BX6Vm/I47W/lOGx/DRWioSrMnPSL9WMWVVsNpllMmivWch44SumIT8O++5DM+5wSdwxftZLmpCIh
Taap3sqzQT3VBEZUCwU3aDPMwn259Rb9Q3afPep3Qeaotd0P5H5M+bhwCjHPwnIdBEfxAe/QwHOJ
TigDLlDrLnkw8l9xCtv/qQWOCImrgCroNGji2jsTcVOByqW7T1q3Dt79W8O2qzWGhRSTzBqNJsZl
u0BMBM1v2USo+qbTvWJEU8/HvrO1gFstXUol3pF+7O0YNmFdDsDKUgR25r2Hj8hSlNvO9GvvDIEd
DJcQLQDluKx6RGMQqrNSnpKtvjDmxaJcjuspKWKCf9xck9NGdXEMyKJO19+SmDn/NWzsvCjxBYMW
DqEToHDGeZFtyuqlHE7avFPmxVuEz6umX70dz+t+OsC5BsjpvBdXajIdnnO/sv+9a1wruWQRLPvE
ApD+nrCFXhf13tRWGtPX88qYK/1H4BTkLRqrac+ygpUKvRxDx43D+eYHX+zqdVG2HIl+yfZwxuhM
xyI5cI13MsmfTV7GVHfTeYHcTFn9T/5kfMKmPF18aFv93MajQY+rQmYZorMG+YNuC3uwln+pNhJE
qbb1dPvl16/9+JLIyFvlsmWixvv5qUklZFWY86nqwl+yNasgHnxyJNeVOrghnPy62ZzjV3HQuPgu
ozpz9H6VotOAbyvY8odFxgktNf67xA2ICRc5gn9haULNYSwV7P3c2Wx0zJ+MNLl9eiiF6ZrgRk23
SNO8PGKC/FCQfjmoNiYtog07cdsrGy+9H8OPrq7dc4dGK3QtrZslbwpBIrkDU4ysHO0u2d2qu69t
0ESA/Of7uCgio1Yw8kGw2AzZA5mDsbvR+qZpBYHod9e6Yok0HAcappFEnwkfZGEodvcnFR0PdxUJ
e7gf/r0wrl0FZJnTc5q4kN5z2X/2K00RSsGY6lrjRdDchNz1AJ8C0hnuIcrMIo2E1r2tvY2jkwuk
2roiY3GPVvB0pIXZAS0xCo9oJaNHLecjNkiy07oHwNSiOT9n8y7HGxyh6L0xKJKvra7vjz5tdN9K
clnOhaBMTSrMaktmeYJDhXzPRYwczXetd8A4FbEAyJ2x+YB6IToKLSfSOpmTEDQjV6sc6vWNd/xa
AU6UN40FS4dSoVx2F9q6VeWy5wudNvyzahNmeh+Rd0hGKhOlxxiZ1BT4DnPYVcN5/3hbQWBMr9Xl
nvv9ES62mSEV+r6ReISpNVevVGJOl+cDYgsSmno6G28ensEvakbvzcwnOEUkUTOXn3cjSaKz7k3A
/CQzrUEv163SzoUjEOk7P97XNbOjX7yuIY6PKQNp+rPS4IifSaSkJzXUekZsOH5CtKA1vy4je4r2
zvfeBrqO/35+61RU3ayyGVfGLNllyYuqKLOCpkM0rPPGgaWkAD7slgXfFNRv3bktg7p2mfvxG13s
S7nR/J/fqHBx6qyyexb5g9DMADnEdOU+g7vg1fyFB6HYGXs0F9YsfuCyRGiV+GLWC5/sjFkxh+q+
Qj6h3miKXysZCIUxRARabJusoZ/rus77JMssnXX9ie7AS0+jd6hCblCTyTHC+uCAOO0EXEe7FEYe
isuZFt218R3MiZvn95Vr3I+HuVxLYV92YcBaqj4xBsxKQMEgVOLtjgYSTyRndjDXxQ35A1gHvIPa
z8M7GLDZKg8TUlStW4PFK3YLotBMcUIzcrnEuvzz29GqenJg80DBNtxbL6Sa52T2pHML79MfyVwL
xZrsvalLnE3gLsXfnk9glsx8qxMLRdeZGhEllp3rbygMpD1T0vGYRhtMvgrOOvGgZXehscQE3X/i
WRse1ByFBRdQ/PIP9JLFaqW/DHN5Beq1/K2vjg0RLUR4Z0uDiQpN2Zwh2cxAXCY6MKp3lbLUYFSU
z8GHLwKYsmv8haiun2SatwKQebdWnhOmOMbwkncPinY3JNbMQnRNfICFb81z9Fsr7Mpc+cd3eLFz
enmTRE3Kd9jOETPjxgidXNwSoULQ2QyhbnaYFMfP0Z98LiCP12f1k4InDahPG++nQB2sgDcOomsX
TYzoiibqUKoxpF+seqmNg57os+qEqYBIHNsUiah3A7KJYbN+4mMZJxuz7zLVN7QZfZ5fwB4LBl7v
erHyQC6Q/TVVbzUh5lKxMm+x1+TpLnm5q35/wIs3QfFNKexFHvAczhLZkSnciABMn8/z7LFdMjbF
i90spvyE4jA8+m49k6WtAdObkOnA9R2FTEOnGpz4Ft7sallBaa3goxeJqfyroq9CywwTRjFy4nD/
BdpD5SyvFdo7vYtelTw0z+l7/KGQmTvZSf27xgjZ7Y7IqwjaIuI5sD7+XVhcMWFw7fn2UBdrTPJz
SVIMHqpydQbFdlvb5/gxqanlOJDnTXMQOi7m1WYIn9BNWfEJhb3o6BvQOmLQzIT0pNlEnDLnDKFi
gikrm9c2vDF/v7rZfn/Mi2UXD4PcyQG/ajtnvpySpDA+4yHujumanuIrrtqUbhW3zBJ1aAJOh0uS
1K9vpplcwXNO3xe1OWUy+IXLUajYy4XYm2118umXwfRWSYYjZHcmvuUr1Q1oao1H8yQrs3Q3DTa9
LZnqzGBmarQRW/ztd8zFa4T4De648xt5EGrwOuTLVJk1iI5fQse6KcG+okL7+cwX7Q7JrDx1nJ55
ij+S6nuLTlVygMQdP9UYuzrCdyr1ucjmLd1zb51bJ0F6QLPhIK1wQrZEeZ7oW+Q+hEd8ZJoxi+go
obdonm+eY9OxcPn2Gowc8JKgZUdY+fPYIOtFbtNzOT0qLN9pBMO0FWaDufZjR8DSS0hCqLnNsPdT
dm5YXOJSM9y0mSu3cMfS3yozi0yK/zzLxU4y5u0g4iCd6rPMpErE+BOQWOOGwXIktnGae5ROV+KD
cycRWVnTH9j++/WUru1m35/hogTqq1ESxaGe1r3CeT6PtGVPTMSCP3nbOXHoyOWOOV301RxWi9O/
P/7qa0fDjlxdNi3QfBf3UasKwihIvr6Cxk1ql6Ydin2uZdA1qk0K3fN85w+nDuXrltRxCc6WmMBJ
EOxbBfv1b+I/j3KJGCrkvsj591SwS/OxdlW2RFtVNigDXAhHPWyvbVw5vkYIj5+tgltNw6tvkYGb
GDQqd0Pp8s33JLFV0ySvTl/xWhRYAZ4EQho0wimzx5DAgQQuZ8oOGKgLtV4Y500OzKKJH4cGXgd+
PNvb580K6KgVbAp1nGYuhfxYR7+D5H8g42bxahIKGLj3PPBFyzXoPUOJh4hjsCHzdKHl94Od7o25
9NvbGujgJkpaqmLZpWCKZtqnRWgOdx4f39SU2YO4Htm5fWM5TW/MX2/3t4e62Ii0GMrlOeOhvI+K
mFtm0txRm2BZy78nxjaQB6YKsZ1PO7wD8sQ8mI1Npg90PfJGCAjQz7du1teX+LdnuljisTympiUm
FKo4fsHeQpPFnjRjwucK2qJrdzgv0MDOUt415vDcCPXqv7jsXG06IUjA70FT2KQ5/HPnk/3EzBqP
56jQATLxld1cJGzSDWtyEnCrhwBK/ouJ2dWL8PfPvWx2WElWleeUHSbPZx5q6APNv73qZguNdMRX
DxkXyMM1dRtWttE1oWNarkjtt7g5/Z6+6r+Xh8miNSVgnJezKGWgCTWkQXWa4uKqBVDfu3h9ntNS
KuhIIxqdtb9Vbi3nLZkDB8qSuHwwD1PqbrdUxV810caGKyEFpW3r/HvpXpG78j7pTA3AWsosl4v7
TG51uVeP/vRsgBi5Xy+ApebmLpfg+TyEMaxKEm5IWNpp+tqAIZbgSmWrIu7NkG1NWwOQxuqWhrMC
WE/DoeZ21qE2HE3bxKhFuFgz+RLfUNfDTDlnnwlDf/FA5hivIRcl6yTn72p80qTPCFkJpI1BdMNy
A15ZElZKhEOGOD9jZlWHfIBbqe676EA4zs0f6coJ/bUDUgVhk7Euv4hCDgu9alBCTo0TExkR2El9
URWPWfsayhuY0CkzvGmAkjYbjdhfC1i9K3pESbQPfn3jPnJNrvHjcS7qVyPjksiSKU9NOffhqc6n
GXgXLZTzMnepYWpatQwAjZV2y1P4dcG/WK5kkImqgrONSL0vuea3xhZc/jTLxRKshR0mJzk85A7R
OcrcN5/17rfnz5Xc0VCtuslcw8+vYE5fmg5ThHmtLJiFZPXKKue9m8l3pn/niRjBz+lGRD9/h7H9
3+v32mvOAB44lSySlP7XSV4OuBBl7q+ns++2mK1Rl0xbLnmmlmPg5nenOeGf3mboRUg2ZRXzcMLu
bt0fr21z35/j8hj3lXOe1r1enrLEqa3Z12jDzj7CxVSIstOg6rvd4b529frxqRdvb0E3IUfVS0ff
OhS0Gc4rtKlwnfsn5OGqY05Bvl9UTd7M0S6FvSWtwmZtJjawE8dahdWNu/31dfuf3+NLp/Zt8YSt
IZWg1UoKO3/Zwshj2ZItwTtM39G3yRKcxv1KNxv//P+thEu1epMnshHKGmp13tqnPjnGeCyDg5jD
SPnfplxFJBfH0egy9jNfoLYjycvzFrd3fEm8UmPzw5hUKRSYjJ0uyhSA92MoR315qliN4GrqoxRv
BbAMWIM5jAPb28V7c/ScJHSSxkWYaA2bNB/drsMpE6RI6PZk2NALV8HDVauzsBMRqgt3JZZCGBZ5
4KYF+tLzIY2es8+Ao92YyffCSR4IeHcJrlim9znKrnjRQfYqF2W6I75MUkpI0HPiUgV/DhGjMFZs
YHENvw39HIKEdQ2nwbJciFZwm+TzYx4+UPZ5Hg7zicx3hoKJ4mF0g/KjTFbcUyrm/5zh9ZyQduSs
ou5DjwijduFXu0EgcrgDUlNWziD8asbnRFoO9dJUbaVfdfpCoiEg/f5fnJ3XkuPYtaafCBHw5hYA
QZ+OaesGkZVVSXjvn34+5Jk4yiQ5RcWEFK2WWt3YhNl7rX/9pjRBYLfNE9MQ7U3FqEwC04ORQaAF
fFrlWnrUF9vsbIPTCUKfK94ZyPtZkqRJE8lSqsLrVkT8257Rq80hVnnohKuUeXW8N/KNuC4/jMnu
74Jn495a1jjZ/YluWo/bwtn3jP689bBBQjC5xtHkhkHDSn8yr0WlnGPFlgguBUUZ0NFkQnJSxjVd
F+Efb5Q0jikyfhmTfWJDD+Ydh3D+rjwWr7MRv9RBY6tMqJ5LH3AsvDOIqYNiY2VLA2/56X4+bROB
IGdXuhrrflb9/lzi6dZn1KPWWgVLNDvGStW68HIYjCjg6a3BCtbtY4oDm1ddu/BXiOKP53hy4ZPd
T2D+EpSZwoVJ3AiGQx2qwMP7IO7soeghgFFbgfGnWzAgHtusoI5TPGJMO9Q9DCZw+oyaFd4ojhV6
kSsPS0vkU8TIAQ7ZwoQTcJ8kL022QEDrCoyYlF0o7E35s8k+e0g3qXgXmr+TVHVaCDz1K5mTo6u8
g9C7hXqlUDsnnZ382JOCYMySPiPquzzo+/Chm+e2a/+RH/AMaqwsRkxoF//eUOmmTuvW+ZISugde
PP7kdBPDFFtQ+2ooDyDCSY6m/QbPRxoJApLKZCMKL2GqrhR8JPLONsfUxn/K/wwfXgPZVT8NRKya
780q+NaptEVjrnRpj0+VtNN2ZecSfZehrkQ6RmB171FVrlXkEwijWieXXf8VjhHuCUekj+PBkpaD
4eayXRqpe0QeABN9D5mCNHDsicY1JN4R9AQTk2YzBu473i+juZJMJ65c6JxSuM7bdZe/5OI2Ip0Z
Lzkp31QJGxRQeevqXvaruQ9Gt5HXbbrDukz07/WMryb4RbHQ4Fx39LedP0dJ5y8lEduPxhVE5Hyc
ON9s/oUMxzDQRZ986EmuVEVfwwownyzEG6qnKU4xR8B67TJD36GuskNMvgaOv7x5mAaYjpGsVJrN
0ZUhmK3jTwzBrmnAzmXTP5f19Q1+O8+HcWSz7IXyIFWvg74qfRpb1RvcCRGyS858gFeM4HbA4cOm
wq/waHMYpG70kDFel1ZyDQN7E8Ccn12z9Yd/v6LnoPjJ6k52gEiGVKCAZR0s1F2A7/UatN4RHhSX
d7HwAtNWxW1sLjj5O+KzbGuJNk3CRchwswcCeGZ2RyOsjsglr9E8zicKJ2s7+WCtuiswroZtkXNc
YxdnrEVib4SFmAe2hGmLfxuF9MKHEkkVGGC2zpQV+CqRXuDR4U6V3J4Av4Hj/M1vX8f2tYOcbDOj
vNb6SPN5d7aP/ufVO+1P41ozmlHiGWNq6W/EmRJAEfvS2HG/jRNH/Zh1+Zh6Gf7q38/vHIr8ukcW
ARW6JqE4PymTirzKJ9+MZ5neg9Rt20UBHybc1NFNUC1FRAUf3af2aTw3oVOJhMReRd++Pqvz3/6f
FZxAN9U0pFktonEMfRzVYVR2H+PExnLcN4Nk6/6hx5joKL8pyS+fBzeFqPRb9hRSOdNfHR+oaWxL
NCIdbM2lMB4U4XZE4XO8F5sPn+Qytfw8opfHuKPZD+1Gatai9iZpq6PuCYx0DcePF+XT8X6YLSNL
xNwlmsFsLx1/FflrY93ne3yi6mED1/IQ/a7xebwHlWzkWypZi7/XxDdqzgXA59mVfg1OSSYz5Rp2
28+EHzrHRwyxcATB9lPuXzT/hZOSmMF3vhUnuNfwlEe59XgkfC16aZfHxRTffxi/5kGWvg0WJcXE
EP4J4samWsrE16G91V8gvYlutTTccoEDaxC7vvw0FTtNfCV9KMt+j/lrdK/etAKGk4zdVaQXNUrl
3LWoeyc0Mi2+kyh2KtMlkcbO9QesgczJswycTdlQfvmUjWFxOzsE46iKgSR/b7C5zlQ4b9rm10+x
cCvUDEWBL/GzEEwqdagLiU5X3jdukTqx6Y77OW9Bm52FiD7HD/u699UZHHRy1bme+ralZo0gFlXE
VYuPr/BhA0Pd2fj5c1DhSO6p5aov1kQAg3I9bTsbT9va31sb63gfElZbDgeGadBvhxX+cZX0+l/w
5s5GtCdrPCmRs+B4NOKJNc6jCuCf5dxWDys/dssN7y2UpYVqN2RC40ngcEQht1kwbqYj2fAfvBtX
Nop5Izj7TL89qRM0r0ZRVKvzk2J+skO3VoTvdXmHbGDuL3HN2WDspmG6V69r8+Er0uffCzifj53c
kJOdqhYUVY5HFqAuB2GDqEgE55rnBjHukeaqTFfaS2feS+1dIv3OCYzoebOnbikOywqeW+UMIZm8
C8upUK6a+GIs6tkUcB9wLsnxo9GtxeReVNeCtJ2zGwP/TvbdEIDn2p2c3+l/3cmTDa+LNV8XkPpy
JzFDII3DxQff0fZZyUc/Z0Bd3WPPeuH51gEAzzEGFNenLOlQE8tYz6CdISM3blUMefQlOPATRUuG
eYCLhNexSgcjfaxwqNztfz+6c5Bkvj4cUIW4XvGcA6sLfZNacHyRF/fZAgp5k3go5IrJqwe3RqmG
eDbqSHXoOXKRbvsLQ1hExV0L1SKzMcaXFln3+O9FnYNsJ4s6eQxFXZVBzR/BXSlVcnVjCBvQNp84
sGZHjzdPEBAbWGSmNVuBpJe0J5IGnuGwjUTQWZB84RcFq3PEXDqV7GK4V/U94Z9+hK4MNx+CHK9O
MS/uXN/u5EmNKuJfI2vEtvERyJ8ccOPoEICs/ZncYwS3ONAruC3L4wZOygx7IcocPFInJaLgI9jQ
j0SKkgEPcIhQb8DnCuIrmUjKtQd+cfP632UaX33Ntw22HdQgC1SW+RUZEovrWGdn8GhCmGmHmHPd
CPYXbQI+DI1eW69wwhOiVU1iNZ7nDubtMY3JfyE/u/jxfVvZSb3aDJPfdxFPHcTFWDUEkgubya0U
N0Wfc9xNgCeRvkyXkQ8772HQt026yIrncp2jhDfpSgk1Tpyr0//LVf63dZ3UqukQEWkx7274McNN
hGiGjtt8Ev0DLOHAMcjKmGnSXeUZx31pra1oU7VPlKKkTztJsM5KRsm2fzVxS73wKHmlYO9aGKJQ
op6cQ3pvVkLbccNmw1RXU54TwDTKmcQ7ysuQMSTsToa21uIoeIa4L6s1oQJt5fofU+3BAkz/piEg
2LrP8C1wi3o11h5dC73/C/abBHYUj9XxXsVuBVKkHu9mNVJNFbNs9DvVdy38vK+01V9LPtmAf/yk
k6NMmfdIndnUIeXbsexa32rtUqbe1FH7bBAcDG5icdMDbZX4boUjebvUtYeUTQqTN19lMLzEVLhy
+hn/v3Y8qOfHw4/VnZxzfnbsRqueb7inbo4Inp/nE5ZkRJKakLfYqRt63TVbmXMUf/YSminazMcY
Opx6bSaiFoiVzFUzacZHiwp6BDszTBiENPEiOhyfLAe3gCFdlPD6sInEN8WJZsamfHWXu1Br/FjM
yceAC3HXjhqLmSdBaMegfklwdo8uRwffhTkRNofRi6BvQIySbTM6MVK3Hsm8N5pg726zzGSvlmbT
lKeE0IG3f58d56Pdk7t1WrZGud+ZIgskCGHQFtUdtUYQurWtvATeUv4D+havOMnAU/CWhx+NQWrW
XXmPz1HUk1XMb9K3XRbOwFFGYFdRSBjG76a+B6AmF4cEg2DjR8wbChc3K10s7IhEHXUNByzwxoyj
/oBrfh97OukC/sygFxZHGZrJTvUi/s45g/geg3oZmWO8PioNvo4YUi/E/grkcqn8V8C1YDuZs4fV
qSphVLu0quLmfx40akr2PbDLJ1yp0VOudYJ7GcBeS/C5tNd+v+oXH+PbfRuNycrCI1e1mi8aEFOq
vHkiDdlKPKtdVo+AmE5wIGHrFywBBe26oG8V8k50iO14EXlNsGlUV26uEdov7rX/uR1fUPS3hamR
flQLlQeagClL1b1hPOTtg1pBPN5ruEVgduNov4ksXcT4u8lvVXxgHCrd1Dg/EFCwNPDzwhzp+Zp0
/VKt9OOOnXyQZmDFkhRwxzS7NLFJ08ZtFwOQ7Ntwn6EKmOy826uEBYmMizvHb0qbMQVzae0hWBHi
E91MmkvZEXBK1XMwZGDutFx0g9GR+vXIBIT/+do2cm4PO38f327nyVdqlmqaxwK3s8FcEY/ebSnv
g+NWXcT3gRvyeWBHv1OgqxMixm4+lE/VuLmK7Vw4biTsBhjxW7huioy2f36mE+d6p066eBDHfWPt
DfVDKh6bZiOiL6VvKbZNs278j6i/iVPCw0rKI9oOYXzuo9CWo9EWpr8dTETt8Rjt1Xc5O0CzK2XC
rTyjcsvS4Y+ycl/D3y9oTiX9A/837CKS6GEUDgzSJ+lGDtZde6jMzSR9HOms+e8NtoazH1SGFOmF
naBJbbEkCGWV+++zYXACYD9i9q2FiF+RCfgbmdOHlKBS+GXUO5DhAA9jbQElWpgoQV4KsNl4QNu2
F4pdZe66yO1xW4HNGRPL4TT6y9huQ2E5EIKAVLPaI/HCeBg/rmREpTEPtzrYcLmdwKWd2M+XZb/s
km1mAFb8Gsxtlb0IyUumbGT4YsFSjN9TZCi68IRgqyo967jGmStPX9vqUCmHUN8odeFA3yCtMhs2
SoiF+su/D4LzYaslmYaBmwu5RJh/nMJnVVQqmTCq2aGZi6KG5wUAj9d68Wd8Sjkx43WKxqjbpd7V
BK/zzeLnpU/6l7Yf5TGelAx8DJWH3D4IwUIDiADAga1ih2vxuLSUe3LewPkZWV45fS7+dBNXJhR0
hIieCTub5GiV1WhlB5WIFsS29Up2LG8uVCXDrkbkHybOccCGDglZ9erfN/5CSynhlfWfq5/UcHqS
yuI0GtnhSOTC8V6uP6TyVtPWUujJyXKKbyEj2D3Q+EJYRoYzMFBiCBekK953M3WGX6ztSuV2LqXi
ZSAXxJIkSSGs6nSqqYeNRaJMhdxAg55eIQuYbkpePowEDU8TbcQzyIAz/jfL65pPIrTr8K7F5gxg
MRPQDuiOXt8mxDv6jRM1d+Xcbk6fRMTjwBIv0XhY7ohzYkagshqTjdHcjcKr0hleDGz97xusnpeh
84/h3VZE/n2mC1MVtHu6lWcHcSm9xqtpKyJpfqkQSzLu0qXDMXwOww/df5DlnsFtbKuutZy3UTPH
YNRRSlvJXIsuGDKrOG/v09tUJa54b+LjZkfNsh/3arqKf5cibwfCu94NxC15f4IteP/+LcZ8PP0s
+H/+lpPjSxM7q1G0LKNQkjxsTbwqBIZI9pL8bq4bpvwE31Y+SWbyIlYjVyk2+NTuheDNF/4OlEOm
oJEXQeH9fx1J9Og2NG2D+S+4yZuKucNULtEdT0/jIYe1+1TetoVLPhCOIcm99AR/vbjPfjFKyFqN
6CLmCyutuRX+9DhqPFSv9ad1K8Yr3IyWcTbxuD+D40bDd0fu/q6s4yrAfIOxTqi4wuM1/tmFsaY8
e6yBywAP0d+d9Bu9lAS5mmT5wYcaBx5F4U/VnyGg93osB/ms/f8iN+3C4cxl0ezLKo5J0lnDEQH9
jkpe52BCAkWWeKM6abjK1JUurIgMIYVQ2GjjLcx7ZQHsTwbHsCvydxKE/v1ynJuqwTQDlhLnaFNO
51OBdtO3vRSXVXkIVS+jDTVwQcENH8kCXtC43cGuUJzxOXoVSeVQkSXYfmHb8t10c0w8AZjgw9rL
IImV223yzGF6ZJbuKNlB60lwKKhlEdrC+hDeQRA8kQlq6PZ/OBPHfC10iyl6rqJlpmIVuvz3L7vQ
pcjSLPOWJB2nDU08ad2TtDhGULP4ZZ/yhhygPS03hZly00YL+U8ypxI5TJFX/cvUO3LGzXfHK2u4
+Ji/r+FknzbFvLVSLS0PR2FXKH8zY4XSSQWqOt6bruLv+u5lFO4tcdkt0KUwolxGGA6az/9ftwIf
AgUduorxyEkNlhi50scRJA6hR5Zw1xGWhniVjudTXRBQldIBkCnjxT3bsYyve1neT/JeXIm40V4b
un3pcX7uR/OD+c9qThq3ipqzHYqgPFQhCWFeamF+vcmB8FvM/QdmMm6pb30E8Djlmgbo/zFdtUvD
9KiiZgiIvAjmXJhxiDzE8TUTl7jHsVkQT3OXtKmNL4KGIyibcSn/jmmDy2qZMja4Okm5QI7hl6Cj
5+0CIiKg8ed91WJpHLTGKA7hc/KY3E3HuxEglWpn3IrS3kxsgwjn/KmNliXEmNlnwFqG5Ngk8Kcc
YQ99c2cqv40c/3X6dvLlmDk64cu/n75+Dvr9XOVJqWRaiY4cRSsO2auo2UL/Ik6rXNyP6SImo910
ms62XhVXe6lbN9dRKtmCNUtrtHwlYQ6hrTvE6CDzrzmhAluQr1/pPkSjHco2JrK9/27lNyZxJImH
yUa4tiYbgdBru8t0L/yDca6S2Itgq26p6u+66E6ItmqyN/kMnRQ/CGFb/7b+hL+v9blfxefZa/bt
4ZyAxWWbTbGR8XA49iiv32fLeeaJUmSRdeoyAOelkQAuDL460orkJrhSRFzegf6zgi+r828NbVYo
QaRPrKCHs4b9Bc4spCDOQLVXdouZ7zbcYqlLeAsdWKjfSigNHSI9rzZh8xP+x604VciR9j5nfVvF
gQA8yNwourhm4EruTOr98mZJxL2or4ZP3Rtw/rmqUPg6Rs9XQCQb4CLD7tPNWO2VaBSavjgQ0241
mNVsCKWJAojOj75M8wbPu/mdaKRAHZdh9aEGeyN1JJnkvWWE/B/KYL2F4dFB7mvZA+gPkSo78YRm
26tujIEIQFAdm8ygHqb3UbyTBdUZq3WUIKuRbVz3tGDfGNt+Jy0SulzpVvs4Em9BxihuVQf9IQyQ
fjY3VeSOD//+/i6QRGTMT0SRm6wj8DzVXgUBXpFDKxcHVd3mvVusm9BtumVN2pb6XjQ3bBPM/i2n
V2+q8VkRR7sOn03jln0sk9+mheqvdWMfE5jl9z3VAak20SK+8rJe/Fw01KfAUVTwZ0S/RBRSq5ra
4pB/QpgkmMVOkPrhsI/9f6RvwbLn8RxBt+zBpGlfs3y60FDNd+l/r3/K4ku7Kml8tZo/15GmZjUN
d+ydzviGcN56IvFnnvn3JPl2yOev9C4XkDgujh7TEpkS4tdxUito4Sy+reOCfurmKNwdMZFfHBfm
2uJyqW3oFPdQAHhJr7WR5xOt+cLEEeomYA1+bj9PkMpsg6DURt6Ne/++vKmJo0Cc4VRbcR2uVfQp
cyBosulX9ep45Vy40ETiSCTBsqdCgYd62r13BfLFIO5pYZcxkfIOVKqqein1u+Nwb0Z3UvyY5w9h
t8cql8rNLUlywlAofJOiZ3X6mD+YRty2wZV25QIbiGXhCE1WCI/jLPcq09opZ3g2l8b6p1xuUYLJ
73wduBDgjsM7OE5sXhtF4BC78hFcLE1wxpkVsehkIPT/fBx9WxiNYjbZIfcXMVBfvajjVfogPaKR
qYW/ZrQUyyfNf8vQlHa3erAZj/iTOYWyEH6jVXsiGksmMpvp4peAMZAg/X2SVDf6dvhq/jYntzMX
sBSEbjUUT6P8VBxXcbbKh2uf88WzB4NAWaGJnXNOTk6/RBOjNsx6HIMd0SHCobSIrd6LcQNrYp+O
rxAmIHsgJCdRqVpOOXW9v63kLU6TxABe2QEvVCCknLO14NxPLX76eWVKB9ZNLuchWMOFx77eP+6H
cJExRNvG4bbFd3FWaN/6zRLX1ep5NmPKHEPyZMsrR/j0sH3WV9Ykn5+JAJJ4AqmE5pjkO/981KKc
C5YSsqZigAb6Yamfnbqrs8007WYq7gYytkldQOoyVurwYLJtvtZTD6IR8aWZevAd9RrZ+lK78H1N
2kyI/VYwTEZltVnGmiJyMV91fHPzEpzxQVhM4yocthRTcvY2RymHtgXre9z03acAK9zurrEWLn0K
P9ZygtvKxpBF3TwmUJdjvu1BHo/bWNkMKDMROcq9w6sP/0sj1/Euc9NlhXwZog4z2dmCes6R3rY+
rDG7IW/FRXtH3iFSHYc30KycgJy16KawFpzPGgq85+uelZdOtB+/YH4Dvt3NrmwUMYz4BfWiGrbj
omekQd7HEZPECNvVBw6y4tnI/4LYqBytz1fLLvEcRZJljn1F102sHTTzpD+Qc0UKzK74cixXJWQv
XGm27BSRthuvRPTF/Hn/VBZ3RG3Qd49sDUqzTNQFCcWARBVyIull6Dd6tZ3GVws/1HFZ1L+giEfH
w1F8KJxkJT1P+wKzJsWePJIRysqZqS3db2krLuTNQK+xG5gz38CX9Y3XmoOUtilem+Kv5I2hGc1e
7CqmZ9wYN2jp/D+gQQnWcLjHlyNybHMxRkv1TQq8bHpAUDIVC7G+zQA5/S+VhmWrDJGp8oEpkP1Q
JmSLEh/mMt6F4YOpw9IljKCM0L74aEEJdIyfCPkLWnbQTf8H2z2h8I631/jMl78l6i1V1w0kMKeT
+wIpHzFCJuRxTGyrVQeBHhEC+BoT1ZFDpHjS/b+6vpi954Z3td3UzWNjODgH4KN35Vz5fyxGx38M
ItJ52GWjdUpa1bA805HIWUYht1nwgHWn+Rf6k7FJ9E2b74z6Lmt2smcwp0GSioNUT0rilaWcOxDj
HyPq/1nKSfct5NEUxzKUVzJqxU9T9aZyXZEoPAeDIU5Do8MUJl4kRIq7+ERFwiJRNnmwbP+AKrv5
tTHVhfmQTOkx26SCTkDQOqmAslwK014sZpO02mde85hoD22BKwvZj9bjsSDcGiXfOnL13kmPm7Ja
NYQDFnfTYpBuA3mVmQy2Ojf5de3zvUAKwEwEjJ3pxowhnXqD6UfAsakENZmk56Kx2Hpruylu8WEt
5yGDrR8MAnLymyCVlo1mi2vdLtdt47Ta2uc4df59YF3A11mOAT+fwsTCTPJkM2my4phhKTcXyHWK
5qbpoWUchBff2qnVjXw8pLP4nDwDJPvlhw9ZmTC93g2V3cSBylacLYGbgUVap/S3kZ8xmSrtJn/A
BizSDglzekKFlgqdPpTaRZZd+QGXKvwfP+AEh6BUGXLf5AfEzz5BnK6i3xovSHcdQ4TMqTF6O97k
0DvS4E27lnR1gQ0/3z0NeocG0xas9+dh0GpWCq3EL2b5CuNtklMlV70n3uiuwe7iIP8F3CTn9+64
hLcz2hCyMmrfuURKoO7gRD2nZ/uLDjg8u9J9nPsE8kmqFJ2E4M5DtFPvn0mTx2TowAlKTFIle6x3
PRTwOoZyMtwaOsYHxZ7e0Sf5VGXzjobNlv4r2YXvMamsKU0y3k/BRyYCKbqp7OlscseVyF6sRiBf
T02+soZd6RPnSlwQBeE6xzfhs30rVmq2Q4zSe8Ym2FbhfsCP3CInleFnOr5gKISl3Yj21nDr6h4e
NSnVnfI4rsNbKSIPxQl/B1e5OBdaIsLoCJbH3Bq5/hkrQhZLJRbV4iAAGEk78V58MHY4P2z8TWh4
8lO/b58Mwt+86beKl9SOPumD7nTiqaYbaABYHO5rQJT91Ub+0nH+bWWnzImkD41JjVgZrw925cdx
YXHsto7+6X8ayHMwcvcwSK5W2l5JcTOEGOkInxrPaBMy9Nlky2vGlhdUOzi50bN+ITjnxKWo6xWp
KbqCIb9mLsWUUtlrF2F5p6A2rt0ABTWCQjJiIgfafb6duncZt/sa6Qz9fKYQ23VtEHix7vq+ppO6
qyzVMvIN1gR/qedgsUgsi7yMHOdFGS1Iuchv6nh3xE/EUN2gW+fXvKr0GVY/QZt+3JWTM0UypO5Y
ymAZwspcqo62yicnzLG5fALClDW3xNbv+Nl0z3WLCX+suB3nbJXeN6REiRiOzIakSnaDgLCvfoUN
IaHHZjPEL80iwjwjgTx9TJxR3tHZlQr/n3taPpyvdDZZqiJGebo3e0pETrAzH8J0kQNaV6Vb1aXt
x0Ruks0xEbttPCt4SdfRI8P6LPgjdI+N8FeI0Hix+UYhoWvG/dXzdr77p/eGzG2yEBAHW6To/dwI
04Rejz53fjoCEcFK4eCyVKx1Z9TcYnz2M0bYhfWGnL541DbdgBXTLtFd339CJOS21461i6eCDnFX
lAml0FnVz/UUkRjXvZgXhwGr5holbEhmFxG/y5AZ6h7vBv8GsUj/oGAn+ffau/qF0J/djW9XPxnQ
KEkSRVKUciwYkDjccnhSDYRaCVFXWcGE5N0Id2O0xqQIv79uGxYPIGIGyTzLSCF5xAUZ06tNVt+E
EdrMjdlvdQX2h5saSybhJmzuKSWWBLC5cfxZ+3+VnDT3Yf/6BSdlQRAKSp9Z0bwD5MWfAlbvOvhA
Q7yUBvB9Rz3iGkGNqw23wKYYwyEbhnZqzz5xCjYBPjzjkFMX4HRkl1jkVxzGvqqkk/XNxrsWbstU
UmcZR1rgz1EkGigTZujWexzcG8NW7n4b2q3ar6TUISEcCdJw79XaTcFJpS1z7WXCEtaiNAUivTUC
z5S83FjgADKNu2O3qmVGVWslgwpDjrQtRu6RaGltmUJZf4zKpawsjMrDtahKCWm4qfTtMXxQy9k4
MitfEuOed6vT4CLd4nAEhfPV9Ab4pYw9zIUsIGgSdFdQR2dADJBW2zhi92ZuqP3K/GfQp9zymvHe
ovCs9/WfMSM1A+d5v2HTEP5ax6tvKQX6+UO2DCykEakxbTozetfb2tB9cYCOUDBideoUw2R8+BRz
2Y4L4nGEFNrZnhVXsMYFb2apmUugduPoauGTGR/MaJUc3+V654tLayCgaIUbrGAsVYm4pe4FuqTF
tmcg+LcZUjL+tfjLOhsXKmYXly4fKlH9EOMSU+WPEu+9uoDx075nb/G92tsV6Y+iTcTWdBOTyeV7
MoUGqRDhtkejDgUV60JAHRKNMiebDZ/hcdtqPv9RZt9zk+NbhlGgaqeFZwAsSvG9SfpgR6O+yj/E
lqrlgL8+qXfWkoqsc+PeKzEvGDYk0af+DM3OTIPmIQ/dXHiaJkd9ValoJTuv3CJ+kbR5NiUhDcLz
h7mX4kwBmhOfCIHeo2C6RQrmQN4bKo/5wvCQoVZnSGPZ5m24Tl+nDV4FfD6obrDIhtaKEnjaDM9h
tddNaOhqTWFI8UUi2uyZlacPJhH2r/VbN7qRaI84ugLaK2stvOVHR+oqDTZlvNXGnTTgtgNfLL0P
B4f6i8CvJ5SWdGUPqWXnu9m3Q14lT0RqrmDCPxQ38s5/keKFLEJRw/jU5h/5cnzF9Vl7j3TU38Q5
okeO3U19pz0pyZ3V71XM/XK3JKQE+zxGbj5yCew69qq0KJrbMYeYoRFzco2kdKGQw9oMMpCF5dAM
Nf/c2VOKgFyOupl3wkv6x8yd+q+R7ON98dJgTY0+F6IrOxFFLRwYc080iJselL+oj2+ku560qqXx
du38uyD5JH/s26pOqpMp7oIkqFlV76Cx3ujP434cl/kv8w2eVO8iZkZyI0Pzc2VE94//buIu0U1+
XP2kMsn8INSHqM4OfKiICGRHdWYpAR/kYvRmt4rOhjKoXUPzLjWPP6570vX75WjEZttmB+NALdQA
L9oBnSoOJKHX/Ia1oUx2k63CJ45Br5t9FPEmaZbWut00MS70iSMveT5eyavrCJ7/QO4foRe502JJ
x3zgGkxxqSz4seCTsoDw9AkNIAuOn2fPLosYX9t4ENc+KJPjf8zJQBGzU4Dj9yuPaP4nnx5Y31+Q
k5IgM/q4qjSufHyO7rpboEL/D0ljnDbBM0mzK/wHNsabrvy6ct0LReuPX3xykLelYsWZyXUhiSVM
CaGCM5vtAIh8R1uot9ryfxy5pPbKh0oSwZWffNKZG61iHGORsYc1vx3mr+aIEM2RJ1uuHAl7aoJ0
oh317KZcyTgrhXa4Ip/GpWNeB+/imhBuZd++ImYCJQx+N4WTtV7rWfetujCelJv5UxdtlJo7aWNs
5FvlAYtgfLzY7djak96tCV0yFq1A4StgVWyPwlp+MzUH0p18XOl3BdN5GJXzZsisghEtJI/jpofm
iZkC48m9Ze6Ym085QVkuoV2aeZu9Gu08NDtob8G95YrL5BH72YWAJ5CdfViPyZP64CcLLIinP0Cc
22uTvUs4G3AfJi+gNTrc4JM6W+9DPalmOmTnETz8LNkajiTF0xQQtGtb6rIls/HTgPHmmNCBXE1Y
0hpg8RBmawsV1BXY74IjEIEoxB/A09Xw1aKU+LkbZ5MhCaqeEoo53pmGM3Pd+oPo35naa2cuK3/D
3DPWRZvY01bc+9OKvdGRiRI5aDGCkxnVp3VzUj4BEqa0WWDXqF41LuRXn07yWXhS/3TEzR7ZSzZ4
XuBxxJ4S71o6MKQrDlR95j63+i1Sz23zm9Dhhfk6fkDwVl3EK716V+VuqxwCwlCiDqOB/hNMa7I8
c1waQI8bK8IbFERmaW77dUSHVdwY+ja7aR+VmBTLlkH1Td0uGjxzdsV7uZsFwTDJ1W0x3ceck0w3
u9u4cH3IispKCrfY/AjHj1R8z0cmcA9XPucLfdaP+32yjRxD1KCyz/2mjPRAwSvMX1jnItwJy2P4
35g+XdxAvj3hkw1kMsUg1OYrApRmy1Jc1eYcM1WT3M3Ahk96DhFvgdtM1zIXoFlXAD7l0gIsUVXp
K+dx9qk3uaAFSEtEKwXlvoViqt7r0DaJLnZVODaUheNifO+g6H8wXR35LwvFRXXiBJWX4ItrLofE
bh+ZQjjjqwRcIX/k6kJL8S5j9r641vqZ86Z2us9/X+1JIWAlqhzEKv7y4Dj5p2VCFycEAG9rWwId
3BWv/t/M30z9YZoGe8gfqZzNkdxwR2gJ57w3uq087tPwhR+nJks4ZjTyvb+Vmv0IEz7VsPTYMcnB
Qtg2rH0YrY9tvBgJDDD4AKNV799oUMAwXHWSEpyfv4xH1bKhPoWXJLwkxF1iUoAUIY13WX6nVCSB
eFgYgFw+ysrDcNzvAvU1CB8N8d1kdpFupZ4mJtvU9UaPvbB67bI/tRHbMrYSvkXg10bK/vjBToC4
ZS07GsBS9bqvaGzzqk/qpSPFEtEGMGCF4nC6/VlVkQaRaKQH4/igZLdFs3HH5qGPXyJrLbnlr26r
LLEvj5KVqfyx8rtqtBNQxuFl3uSvg1IXt+Nv6zFORqvxhDcb7Quu2rOGBzWu7MQrHPMFJy+8hFEg
qcWL0FxZ0qZ3yzv/RVg3b2LgoUnJ+iubsXapxCDDXtEJgJTPg8071ZqwRm3TA3y8fp5LmqYDEW/m
YgqO3nVeMf6W0/es3+WYkPn969DcdIFXsdm1IMF32rAT9PuaL1rHh5FIBHxlrazFP9pVEexidRm6
opnZcvsX96kw26Zs5wOH3boOb5G/B062Zzel3FSXOtov6CYkPFpuKW2GbmHq12VAX757Z1/bt598
UoAmkTgqo8lPttTfwa5BaN8yeiyMJyu9TcpXuXkXm6dO30FDbpKHSnnIpENc8PLitdmpEc0Osh1x
k9S3dftHCe+iAWea8Sbj/RaqVS28yJS0eTkyboagX/6J0eaO5OGBy2r/h7P32m2cS6Ntn4gAc7gV
SVHRsiWHct0QLpeLmWJOT78H6xx027J2aaPRN3+j/4aWycUVvm/OMX/rEEPao6V+iMWHAaFwKF5r
8RD2G0l2ou3sLRZPmJ3VelUrO6N8Tski1kL2IflBIDRNc/XOtv5E2c90OtC+DGhvEvcSKq+mAqoG
8SoYlvf87BEHo9HrDI5T/9OYniLpeTQ8qzpm0ZM07iNWs/rtrLzrJp5CfV1LJ6UgfHU4ZvWmVRai
4mYjt1t6hHG2NuRVgaG58HAt6tGddIS5VKKTRrcBudcTJ7JCHEXeEjKRP/1777rSk1PQgNG51gwc
Hd/OLm04SGKZVhk3t7R8FIUd6n9lidWt/5OOu6a9L63nQFpyS4+hqhTo11cQsKCad0udY5r/3DQH
c/itUwC92R74XoT/MrbLDzkb26xJzmXGLictO9XWUQ88lr1LfcEHEpvuq+RRzI5yeNe4HcJvLr1b
XYU6iZ/aruJ7g6jTSrO1dv3vh2Z8/6jnIiaRYnDFTYT0F9vvMEr4xjKxPVnmHpJCZ/7KwBrLtMV7
VV38qPoX0wu2rTf86kFELcSnAWaaXRp3OnHpeYAN48fgxO2Cg0L8GKxShyYHdSrxDfWqQjgLJQuK
6URtrDTkuc0BVI4WPvrRsx57cXfXrSgYZMRy4DUpPsL6nTNapDwr0saqd0n/0jLpMsNtYA2DoV5a
yosGeL4fdxUJMOWqnSX7NH+e2/5H0G7PogoxZEtczr+f0hX36d9S75zEi+Tsm0soNghrqEK9PTVU
IHOaJptg/NmYXtY/AdBiKaRhMVBOo26ioKR6JIy1JiQt8qi3hPu0/BO1q2T21IQbM9n/e3BX2vRf
B3dxZkMjP4lVqbSnkQJwKu8k9Q9s5tI1u7VRb3VxyTVEJHTGQEFSLzgoDPaouJWXmK9Z/PDvwfzt
Jn1dMb8O5mI+0e09t0Optacp2unlkrIezfocEuTk5jUtHOKyWaZSzPrLtlshabZmm9VGk3A5biRb
JwdhJo4Tj9MLB8ZNpssqve3wvCIj/DrOi8tjHmiBUlQ8tKA+ltlHkLv0MGVhR8n2CLOTL9MN2/uo
c4HdqcFzrx7RE2ACEZyhc8bKg9J0Y5IpV9aIuZ/wn0l2cfdqm3QMCDdlkjnz1y4v1AmWwWYYXqhy
aqXzN5GDCX8Qc3uYTZJbaL3tsIS3SbFyohJpE00I547rKfGZEgcGBtx5eJIYcCwvJ6hut8SH1z8N
Zc5jpiGhk2D59YYWmZNSKJLVnrr8VahXWbNLR7LaPCwjjXRXlSvjF1tmvLTs2toMcFIx/KOLjSO7
FDYQC4EESseODN5oGWF3v/FQvyeaELco/nd42sUJSgjM/qy2RntC7hDPgevt27QEWwrPPV9Dl1Xt
sFyRkmZSsHCn4ddUHyEiSQAlKhcSX6EtR6aj/oJHu3H6dB8U7r+/mOuf76cRXhQcez8567XK2jL1
25K+VkKVDVRgWO8HUmBcGgRxvT0PdxLLar+sEDXp8LVqHHBVf+NpXfGMf31aF7cLUS+KIVbM9iTJ
8kKuuftDanpW8IYE9yp1ZMzNOTUK6Sn0t2rlctOZkIA1Tnh4H2xsUhWLtOKo1QO24CP7SD852HtL
wysnfQHuZOofYNf8+wFeUbx8HbTydQaGZp/JksArrt2eYjg+a4O+7QMdAVzOYEoz9thghVdzcP3u
5IdHHR2MFxa7wHr4HwSa82BMUSVnwUB9c7H+BWaeDGIotGz0I9nG0mPB9RWATvGaOv56pEFRGzvJ
ureeZo5/Uj8mwV2Al8NUDxP7+43t/Uqn/etwLpY5DKGhYI0+yRTrUJoxyLwNNgk6AGi25ZgU+368
hzQkN54+LgHv1WtZtsMN6wTePbLkSummx//62stKIVk01+iiXbwwsRrE5qzwjMT8XuTciJlBr5et
aes9RsZcWUBHD50s9gTpaaChbR7IqQtgzpZHDciQU6iscqtbxaabw7o47PdREOStFHYnQXSS+tiw
Wij+2+CoLlaiEmCbN7Zrs10Z0YG7z0kt9+DkEsLV6ZHSEpmVAc6NqT0vnt92009Paj69fRKDNoZe
jMYYdCeW/6Z4nJjXi/oN3/gUelP1IKm21S0JGbKwaCwIQxvMJW90ORDd3c9YgL/enHOzHeJ9F7CG
4Uu9JTi7vn59GuPF8cPP9Pasjjy24d2qVui0SJS26M3PXoRuMf5WI0dnM6VJ7ozrhJp88uvGU7p6
hjVlQ8LNb3xPlzOydkh7LerYOHu3pHWdYscZnL8d8JlhTgYisDto08qdD0eXPA1X1F1iqgx4NFxb
yGIpu/tz8XJjXPO3/u3tfRrXxWo6wIBNKjnpTtIBPM95dCXpGW2QX+/McQEyQqw5Wtj+6HUgFxAi
E53GosoN2DwNaPeW0Q/Kf77EXc3J0rksdUtueoXPx/LwaYQXX6IgKII8Nml3ouzi/ECR1T5PynMG
dpLV6V0f1zGh1PqqfcYcr9Pn3HO8JR6ywF1i2Jp8/nshRIkVe37sGXfqoXprHlqN/A2qQk5AZlS3
NF6Ve2CVN1Y2ZX54/3q4l19rNRWJWfNwc/ygFPdDjceLQNbO+V7Lh4iYaRQ8axAlp/TFonQMnLNc
h+HhnMxU9vw5q/Zis/FbGxohPTzlXoxXimzL7fLf00C9NQ0uPuLkLCXweOLupCzCRyl0lXQZgcpD
aDX87GaJ99Ch9XWRRZL77U+eKdx1nNZlp6fyBB1ypRpYf7vC5q8otC0YoLr6oZ6QmRxwjY0hmZ8A
RBYwevuT/ssnBRm6l7ULisLF0V5x7kvc8OO8+vefdcUg9nXuXHz3cU7dZEyYO/EO00lUvk+dhTVx
c35L6sVwCt/LJ0QpEUrrZBmMy9YCY700K4pnoO0WreX1qi0+onkLCwzcbnbj67vijprHR0gL+7Ak
ffOStKOfGnBeWRWUI9fQed8r7U7z5PpAOULfzvbFBn/jTSvQ/Id/n5n/+eHLu34ilKNphVlHKw6l
XbHOKJCxyWZzJb1ZESCEhq1LFkgybq3F/5ep9t+fvjhLylkVhn3GT8fF4zn/8Ke1OR3mtlfPRSb5
lRTYBfUVuZ+U4+jyT5B7n+IfRvBsYjG0NgYghCzc18+Twy6sSbY0UDMq3oJhHztmtNW1XRI6bXSk
0nsmurl5kAbIL5uztGipinNcdUZ1rXT7ethl4tONCfddTvLlhf4lRnzaDOVebgVd44/DGcGZSvK0
4aRU60BfJEfZlZNtLy2Z8vGT33pRsiPzM2T+OZZzU5d7a25dmiPVRBPqLGRuoVZRUko66jPREUDE
EKal6UL/UW0KT4oX/34C17daJLcIginCfvNkZmorGH5fdadyXHdLkHfqwBe3UkZSQ2pPcOVsdz7v
iD3Dlt+Ru/ar8EKMcO6NYcyz6NsE/zSMi6W3sYTBiOqyO+kkcpN9NGz7e/2HZp8Pt5m6yq0fu1g9
48Y8WyxlHUr7YIWRo3SLyFHFlYIhK0TrA0xdoUmzoIGqPpgbyuKH8EDriLuLRIwC9462XEXSnT+d
rGQtRs6Y0OhFMnXjoVw9qn16KBfLYR+WzSToTXcyzdNEno44rKHMSQ6dcHVVpD9oR9Y/rPaIeoXD
2b6JXcBVyf9WRIDNbKkYeDRVvVgBMsEykiaZ5imy8D3FUX61wHMk70wGAXgv1iJCnokgam2Db4ga
lfxacDM5/zxbMG9ehKccqXZ7hJ6RcdI+F47Srcm6HX1K84vbr/f6/fzTeC/OSArtt84ae+5l1TER
gCF5krRTiJ0clpTZdS9aTai8if2VTka+qfIVjUE8yJrsSt1y4C1n6zOxqBipE6q2mZN72c1n+r3n
xsLzaYwXp6RejbI0lbruFCGIkrsnTN8kddsMo7YxHXUV1e5t2//Cl05NkwRz8bllRtbcjm2BBgmJ
jPDBCJfFvyVx1HT7V0o0NM4cSVn20rsuxwAt37pmaYXIrXPg5FHz8e/5+X/5jv47MS4+2jQNfNnX
B/4IbSmTxYtFD+KbjgfkeQ4lVQl7l6sPX9z3E7aj/g3BDGcnDlQ/m/YjiO8aZFpzYTrxjUVy3mvK
MhNP9fS7X2mP/x7q1YsYRVYyZnBdWt/S1aZJiVIq+VQhDsp7hArLMYpDTA2YhQ2Ytkdmcy0tNWOh
0lZQ7MxpwpVuHAGk651HgfbGSecK7R5CL7r+OebxigujM8tAKadyLjD4XguURc3JItjk1SGxtqF8
J1irRN30mKGfuxO6NLBEhb4Ro239eo5I7XgxmR7+CmOklTxUPkfRxaAt6tqN8Z31DkkoHAQp7viv
er2tKJEQYFRxTemzH0owLgASSaqDWrPr1+15ndPcI3jFvvHQr51S8ZpgItYkAsz1i3U2lIu4ESWp
w8CcTW7RUbKxA8lT93Vso0NZCwejRej1/0l89gkqhI+z6UX6qvjDsVrxhGRt/FFXtx7+1QrG53Fd
rKttlxalMrGgVYEjk0iSbKZqpU57CIsUyezSE+xRXMbhUik9RJpCzrF6qVXEh3l1RJh3g+XwZq32
Wq8JCtJ/n9b8ND+dRQpdGaYplrvTCGKz2Wl6vehpA4jVsx/ivPoll/mik8WFXztIMn1iCWNj2XPh
k7UVMgaj2BkAYRYtW4N6isfNrcrBFVUDc/bTAC8KP3o0CucxUObXObHQ5y468XE8GOeHTr5TRS+k
oDHIi0x5oKWMuXvtm8/NsCPEKqSFn9bH1Lojvyr3+d82pVNWjvUwvGXO+SDLrm89Vu0hhmBsZ7cK
ylcgZl9HPm+0nx6tqqt1nZbifMyL7nJ1J+tbMnTyakWCChJfMA/ofDnbmfJi6Dad4iL3UYxFz0eF
IyvyoMaPr/KjSkW5ImlqgTcb7qF6iO9gVfvLLAYNPDMP5fSgF+u6XJ1JW17Xu5nUcOtAfkW3OcO9
KQVSC6Rz/rfg+umPSfss1JNB7YjqIJThBYVLH7+YmwZZjdutCsuZBhrg8ibJloodcnh8iJzw6can
fW3/+jyIi6W/CbVSDHQG0TgNiS16tDbGZTatOQcgWRrL+zjnwvgwICaem8r3wkcwo0ztJHyWsg+K
9fiuwH6UO1F4LYpftwNFrl7mP4/wYvFphiiIVIXZCkbYZeu3SNx6D1HZnheoClOs49mp8D2K9nSD
mjv6CeNPviul2jb5RuUO7BRHNl6GimD6/BuCAWc9eSEk24rNzfv387zaM/082oslqQ9NJZ9Kfa54
RUeLrzh3pHZj+AsVNTTYTY0TuDgblkeNotxTy6qVczl58M/3xbAlODlvVmds0aXy6Bf3gv5bqR6T
nGsKMYhuNKwa1Kkko0lb5IWGvM6trQVSI/4JwXmgWiquseKoEhmje3JYi+foXnq2KL/rrhLZxR3y
G3aX+Jk1kFynoLPlbtPCJowIQCp+lLR5I09FO45KM1zHyClieOkr0feEswfy6/ZaOR+PLq8Lnx/X
xVrZxlabGYLWnfoHlJEpG99SxOIVv+TNpkOPR6MLuhCdQFstV2W7zsIjni9ApTM2o5TdW+/vapfj
84Au1sZoyv1uaJlt8bp4pCyA1asYt5K5ilIAFwc9OzWQj0obTGtMDrFb39F1c6J9/w7qYUodvVr1
8FQ9/qXgeSiXuglw9aTz+dyUoFxtr8HDxVKoirppKBcPL2irQjgPFtvfe+PU2UlA0wznZRbKifoy
hK1NaUNi5qNURZ+BBQwoWmHiiV2ry+Q9Tz3VWt5+qX/7GN9e6qdxXTzDwWxlawoZl7YgatAsfnck
rgBmXM9JvWCqtAXegjY/iMIhaP8fLg5X78KfH8zFNiERyK5n84PJxzkfsmfXGt2ccoUJFCYljWbG
/v3phPshXiv2cFeDdaQydutKfq3Y82kY6mV/Ua+aLDbn56AeCfJzq+pAduXy7B/ngI6+WWnDirNd
8TNwbvY2r5VAP//2xV1vCIIkbUZ6WsGzSgUuQMjscXYrn7mYeMW486kIQjJ9mAN4i2Mv7spiLX0k
r7eTZtTrj0FFOkzvi9bXxQKex+QQFJkwb9pnwbVECnwsVv2pR+uumKsM/i+rS7kNTN4FiJ7hoZkg
r0+/9eHRN92psXN9n4RrspR87kyzBw39rT/eB8qHJT+EJU2y2M0mzp/yeqbTPlhTbMfl8Xyq9YOe
7/0CG9tdoQf/LzK8a5UnFG9cR2RZ4QpwcQEcE7+QEinoTwlqOygY9FYsiDCLqkYVCFlkJXw046Go
jmqD2FiCDZIU61K92WvRrhVDPg/kYievilgbhYGBQPuXHcva693PQXouhdOAy1PZhSSiNquSNSqO
X9vh9Uxgmj3b/sSHePxFA9kcNnL5Foycm7sXPNQZwW6pk4RvRvYxQpJ+ttCKVSs6k48KhQrhtS29
ChNZuu+Frd6EdqA8hTAefPifln7XKNt+1d2S21xxwiocm+b/oDf87g+O8jYmgYo/U1FcxdoHzbHl
kbd2+2dAWzrZaG46olyLe5X2vLxJFcIHV9CggKHa0ir4MKG8Qn997MmiAqCHdI7wuPShUDkANdsw
Ix3sroBpi6WufyylbdX97pS1UNOtaiVn9tOExG6dYkV1RM1NrF+FDm8t1Rd+9SCct7NY/Cl/CN0a
4KMtwtatsN+W+XrUfrbqQYU+Kw1eETv/Pndcq5VwKRYt6n8GHOm/jfDPh0ljnIYhVkFQKtQdPLX6
PdV7M1ga0jEVHSyImX7fYERU7xL8yfpuiFcZhfeARQFHp1voDmTuLr07i8dWeRIgQ53hh9ypN+OM
52l4sTnoWAhoxpGDqX4DkwXy2Wq7rhXZHFpCHyApTyt1drHN4k/Nnj5A6N24v5q3fvPiUBaaUV0F
82/6e+ZGjhZBXijRQkPkqC+EH7GPJ3DBvm7Q1rLDR2IolA0u+Omdb7o7Uyz0zm8lrPS5lgQTW502
Ka3eVf/UPp336Ft3CH1hxmAgiFptEfqn8UeMJVVxG9JbixfZohiVrzqyjzDQbfzAlfI7id7OM84s
13Qx3wuP8guZiRqw4m4tqx5MuHOHPGrdzjmpTltvG2OHtjWbHIM4h9e2Bi+9MF6J6zjni3E7kVDx
dIuzfG0j//KuLg4YbTC0ot7z3EAsOhFBw+JqToMEljlbC7PAwyeBZuyDRg1wq1uf+rVaDxgASCqI
EAnrvbwgWZ2IwUuL+fllypxdDEvRy9cTq2q5z55ycaEWi47OjbUJ1p3Lwur0oJhQEv8Wx1vf1xXD
qvJlMPMc+/SB5U2qDKqSiog3qgiAn43GEbBhzMfPATp0wBIp0uKsYfNYdO1+6hccKGKiTvhvpB66
Umpn3EShDIG4f1KkXWneQXqv8QwEs8Mn3JUvw6sgOGZKnKpbECherqVyndA6INtV29K1ZHKZP8fQ
FolZaPakYPbQTzndsaNiO/VmVUu9warQ4uBVdJd/bbKQ6r+V8VqgtB0o5xmCXPo40kmcsCt6ooa9
taKdOLhKtTGzldLYZbyiPgzm3ODvAp+kP2rhVsegigW3QqLLiz5M5X6yDgUdaWl80dEpd8qOfdwX
XJXAbeRcDwqV9AYj0M9s3Ejju6CsQzSQO+FDPBTjAh4JMbTa+Q//0A9LCjNd/x4R1wgaMN2XwlGC
YkZhl6ku2giJw/KXT8Gmt/X7nnsosMgIrpuNT1d/5Dcp9YX09IlsNp26WBjBg/ZMu6o7huBYDE97
jrdxdedT61Bw8C6goLBM4xuZ3rgNVsbWJ7mtXkXZssspDC0CUhIq+dHy76V6N0ibmCfq72t8sdUa
uQKlrRQPh8l526GOq8JAUA1qXIsScfG0xjHLRiFp20oiGZkVZlViL8y5RjhFZSwG3dFBUI9uuTPB
2SsiVtXFyDF4OKTTHsI9O69BOCgtC4DO1FSXgrIYk0dSeYLzrVl95WiGVR07A4YGZEmXnoYpOTdq
MNH+CMc7NPSDo9vGy6g7Q7NHo6dhoLZ1yot8/nb8JlcYV3yO06TxEKT+keIbXKkvQnxT26JfqUrA
SVQ1GYK3RFjyxaGqzoTSTyplOsk/2wow3N8vLbOZl9Jy2HWkhs7AaVS1urlTomWvEnhxjxEZv3Wa
8zGEi4ZNDJMnm7tMwldUUPY7he3doKysYxZvAwkPvBPCaCjsuFrwJgpURhJCD4pC6VpqlrU+x6nj
wbPibZntc7h+nAr8Y5+vFZgfJdNgQfBJsQ9KVyHU8/XsFoFT13d5auPIS9p6gabSVDdDcAuF+Pdi
d7GHmgA2ITrqIqJ262JdbpKiH+q0HVmX4c7y/c6Jkpp0HLo7LXSJDNKpNj4ZBv5kaZ2Ih16hR+tX
P/mwzhUT3YY4mq78RRJ5YVU4skJmS7PuumNj91vltwx0RfnZcmONHWPsbuzG0nze/zZ6CHL4CGVZ
4y/4upJ2qlQV52KEeI2Che/l7M3puFn/oIjebJ+meEde9CgATBxuGVWuUJOQsn/68Yue0lmXIy6n
HT9OHpYbwKKdfhbFz5GOzTpaKaXikCbQ3ifoyvOVHmx0zaazjYJCwbku5o+FlyAoGbWnkBZ5v6Yu
Unn/S7/QlFUq6rC4Se+6/CyDwc+1KpLGUwHw4J2doyHwe13d05PPAHfErvn7HVhiuFcwdayjpdaT
YffvA+VfMOi3t2SoaBVlZa4VX9yhgyQbhqCJJ64TNDYqm5pgMgBYjpeCq9fyXYJkHyZHSL/FUZem
6AjPc5hSRtUJ2LL+xD8A3bJh5KQnsVzmCatEQ+ieqqxuFbSv7s10YCBxSjw36iFfZ1QcivpQptF0
CuK1gT2RZvCr/tSBFJtTFIFo0GXDWYRYiaEqqQd7wL3xuK5cA7E9mZzBCb6iF3TxSZqRVBZNGYyn
CM2BJe9kaRMgdKZbBrCM0r6bn9cj2VfBZhBfJ25bvvBumY+Ya4Yj4ln8lHamE/GyK35aOlkJNjCT
9gEven7rqnCtiA6ECgzVHNbw3as1CaFYdpIw4OMFlFMt8eZDfPKMpbQV7rjPUXR+Edr7yno121eD
G0VssQg+JObzuVIX4vmpdMSlhqSR2OYIkLrvaAE3x5eGnUtm09eIAwzV++i5/2Pu/ScA8DFyuhjr
/c3G1JU7L6goxRBNcw57uPxQwklRBKtnKRnO5A332C8LY595FlyQRYpsbXSNjgMrCVvW38v3qHES
926F11yxgimmLqpzU0WmG3z58gO/HqRSHsaTZO51gn1HgtI5S2zmNm5R4PC+Vaa81jv48osXJbbA
LAJl1FjGmGec/cISSzuwTKd+ULU7dkHDrZ16B6i0K8mrK+xbWuari/jnP/lieRBqPTfpGI+n0k0f
1TchXo5P8MrAjlSusglom2ir5im85We5cpP7/HebFyW1ktcdKPPfLWyxoxL64mg7Cf22SOIOrYiG
i/et1eXaLejLb17sV/RDsy5V2G1VD7qYseCUb8Mb9t4BpNi83pgOnYqwNKEsdaOEeK1V9+W3L7ar
uuYl+8zwk+ZzBxJdw18PJGiynMxpqnBZHNhONmtx7IC4HI2XuRpNwCOpXGjJ8PvBaBsdQm4dCPNz
zdxa608m7pnbH8F8JrvcMD7NCPPizNZN6v9/KDHJfcAKnbP0uf66v5+DQOMRHfvNN3PtJPH5Jy/u
ZKHYjGd02ePJQs4PCTdCkT09zvGa6mO6SDSXbSm5iYO7ut3obM6EZCG0Iuzm63Yz9cZZlYR6PGFy
dJVlspVW+uto3qOVmSOFxjvC+xa+topdH8Xupvm4+flfO7d/HsHFHz4EmiVEDSPolsqSzTlxBTc0
lyH5b06ubec6Y0dod53+yNQbn+DfStK39/zpr7/YbDMNEp5SNfPnQKh68juEo0Cdg+TytZzuaKz9
SV1IEOz8DRZL/7kSjrde/NXKwOe//6Kg0+pFqOsifz/IKDWDpsKpxFZR5hOvYhOhzOSDXDis+vuG
VaHKnfEHRBrDuz0HrzWMEJL+dzJcbPxNmyoEm/E4uMwnEitElnIwooFGACFsp57TkSNmz/N6ZaK5
0ro7RCoWNBoJldXep0GR0o2cl63kOcAOd7vff/2N4eJkj7Q4o4gXa3VSioWuns/MFmEJrUC2A+oO
yb1/frbUZ9WukG45FTgnmrrsFF5e7bruQK5O5EMOvtmZuHZSMsEGz1umYmLH/fr1hKzhuRzrOXm4
aTZjuKiclAD7Htu70J6PIDryUt+W15qnlbbYrJPfzf8CSwcZYnBmBNKqmPSPv45CK0ieEHR1Rktw
TDB/COmyP9/78Vpb1l7kKdSYsCCyjTkAU8X4J5CsDgkZVSCQd7fOMdcOEF9Gc/E9W0Ug00TQ5mei
IurZBhsoYTvJbtc5KT+3ApP/HosuPuEvP3fxCoa+VrU+5OeqHzWUApkcWfLRqXssIsPuj8SFxb/1
ZBUTAHfezmbd9+K8CN6K0G2fY8JIVhJcpYK1J1t8QLED5v6LQsGcl7WmvJLrC7JVacT88dsFDAIF
h9NR9j1oKaiA8POoLqgH0sGRYXD+7c4OtgzxIOyFB4hqkGNMO34Qyw2gjfpXZC6NaEtSbSqs/31k
v6bT+fIULhYRdENNHtU8BXgXNBCIw0M10tpxZhePJjxvFQPg3MBRvEL2rJ7by71rlYAV0oW5HFcY
/qGJN6//HpV2ZWn/MqrL9SRSBitXmJjJH9qWkrorlQdaN2fkC9MBKjhRey6qVgV4TeJosEgJjWG1
k4FWLfBetLWbBN6MrgNYX2CUXQwvxjEhxV5ZdAttL93F2nLQu4VoHep8SfhUnG5AYw8Q1Ti6jT96
RyhnT6iMFs186M3Xvr2v0wd/+F3yOvNhYTnCDZfe30bot/lIIWpmrBiQ5S9OWAQp1FLn8yYwB7Wu
6HKBUHt3PLu1RvPqsdWXUruty+XgPw2odjLhuVW2ZHqQlN58DAUE1gKiJaexKXVL5alIPCo2JNTi
eVapCBdOLlMVHDcQMB1r2Esmiqd1PNxUf1z/jiESUbGGEKddKmxNgxq/UJlgp3C9r+ufyUdDqc/G
cTsjX4S1oTj/ni7XWt1zSuV/fvHigJjHTRSlJrmZuObBXvyaGeiusYpPkSe/64fgnm57bTyFdwgC
NrdgveaV+9eXX79YRc04V8Nc5dd7JqGnoH1gCYckCIrXx+dPMY3x9G5yNzj04bg8hn/O6VZPnAGc
x0d51N+akxCg53DE8zE1H6rCbZAU0qmPyaJfZppTY4ISFi04pXYVp9QpAZaTi4wz6i4m9Cu1A/JJ
PR1ZPXeOCtBJt6jSVcwSlLl0ifNqUWzHZbzCdwz5K1+alqtVh0nwtHxXkVkSb/vkMWvvLe3eOu8m
eSkkd0n9Ev/M03cxOVD/uxU2bl79wilq4gCFKoSo8uvWE9VBV5c+GyBhFxwf2yMQkF10Vz366WrS
PzrQXfq2wAjEMWaEy7mEbEWpjG65lNuUGi1hpiRCkNyEWGS89Lf6dn4YQVudj5QaJ3/rx67iI6K5
KwdArltNckUQ2bndifaZ/6/0ZowOxvDyXdTe1WodH2H3iE6eLTgogRitOzsXuTOCy35QV4ETerSY
Sm2NstWabOTK8eDkdLrPh4GmS4GmdqxJ9u72I4F2wjoIiWG2oVbcrotdOe9jDP3vk7uY7EGTDHnX
Mt1G0NliglJvkafAFxUvXDUYTFRwn+elpt7coK8ppInvod2skrDyPVsl6MI6z0PeWW/jv7cqCr2I
BBea7Jz/BPUCsHkLT3MGAU0ovvW9H98X3XPIEZm6k/XU1+umWgahW4g/29/iqjWXkGE0iPXwehe3
jsd/TbKX6+mn0V4a20Opr1J/YD1NMZLJ3iyhkqRfAxppF3K6362q7Ic8buAzkQOFa8yT9lCpZOGB
HSGU32i4yPkOVF1lOX6L7Zy40nVMnqq0fE+r2aEP844AFDHZN+mvptv35lJZxPVG8Vc9ynvqQG23
nOS7Pn/Wzk+psUtBPyf+6617kDxvht/+UJn4Nb4kSbH+Yok+NeVUv9NUP5LzmazODTB0xbf2LVpR
fzkj9mgPfr/BvI9EOeYw7lerpPOsyJbKv21XeVzn5rOd50eIJjcLJPOR7V9DuzhdhEXTyWbC0FA7
Ofof1T5PXsC9QPP8H3mwJJ3y5dbZQbq2ssifHsfF2UE1emFMe36zW1rvVCoImpqctuNE4GpIxudy
BYd8J0J6sxQL78ZWdOtlXNSk2MUDK/b5dXXP9jcjdj0cN4ndSLMKuxFfyxl2G28pHNqm4jXZ240B
3HrkF/ccMZzyWqzmAXgJkk9ASPSqnxIK1Nqmwr86Y7huaQuu3f8IO/jPFNQvKlK1SDDoEHJem+uP
vem0hBsM95ARBGMdjlvUvBMnFhwhXoECXVlH5U8fJlJirsz4SSFI/Slqf+jlAzxhSqoWehs7FlYQ
kOr2ozFcMbtx7FXmRfJyYioiVSuFQjkwgounJFhy29WGOD8l4d2Il215H0Yua5iyHKJlRZPLzjTb
ItmPW7xySOLnIcUGiDvQgQ0lOtEPcZUUWBgOanvfCXjKhYILxCptiVDwbl0Xr0FjrE/DvVzLspFX
qprTfDXyvSjeH5Jt5OJ6DRK3l5ep9UpkvIV915EFb5HSCZaTndlAek3QotvKb2lN3r1KsANRpN2H
eFPPcqVVSQSYRSimqM4H2Isj0KjJvlFZgKxDhCL2hOs/YJ+Gu+yFfIWcWW3ZWAW/5yt+QiQYedXx
9taF7vpD+jSIi/ujUuErVZj+vNNa526wyX/nywo0SIeV3Q2fs/iuK91gWAlMMzRqc8M5FNcJiTS0
eWcp7a+Wm19t59kRKHhUJPRwrNX/8H1+flQX104jaJoklnlU86fSHqsQ9Euyt+x0XOjv9P1W4QaP
179/9Frx48v7uViHzQzemjSN+Un2TJSxdlptwtqjNBkldxOXy3w15ssMq3X1IDr1iaIZpG6Dc6KA
cONwq1VwdceiX0GIEy0Lg8Xh6+EvL7WznJl9jr64cxR8S+QDDAAHINISNCa5GhmyVPMAGS/KHypC
upBshoE4rPwDBM5EisnkDPybyV358r88KVNEy2hKIgG7F6/HVIUxjySGFq4RkXEaZM6+lpuQ/HB1
DbueJN2xgVO+GMw5pOsp6DnE3Ffhptjf2j2vtWkt1KL/GcvFW8PVIwznkbHoTxBkOkCCdf9q1C8B
O3uxA2bUrsNnCExSu1Rny7iImyeg6EbaDzeHE2cS6/xmdHu9cPMEcdKtis2VCqTKGgp7dlYo8D7n
zfDTyWOYkkrt02amL84J6xzPw5OZWetqxOM3PGQwVGLPBN4qvWKyn/3ltTcWjiSPrpnihY+fJZDA
hD117r9fo/H9TsbI8ADroO6uYHGzNMiTpObR1W5IFsFa9BAd0cR9kOp1rOD5h7e/lMoNS38WrskI
Tg/RgwEeXrApAhbdXflBLsxitJ6T1lGMjBvF49IMQxYM/tJigBZ/FKPf/4e099pxXEuibb+IAL15
FY28S5/5QqSppPcU3defwWrciyplYesAB2h0795OFEWutSJizjGVxm4rl3z3liwWSNahZ+zpF8HL
uEi2+KF1rkVXUYbcD7UQmwZDKoWUhIMfkaZOExRLzT6AAdgdivwlM96m2fmULZSE0On7y4UionlO
uyPP1o2S+R8b4HyDLEOUDNIb0Jf9/dMp4tSnvc8yFDPxJypO7fY1EJdkYSEu+wgRRiU9AnHOMATH
XVoH5xgSH+tw8WABw0rFtAu3f5VwsFDXowJOE/OmDjBcG85l8qnfjjj5xyGDSzb4RX8vHfJ1Bzdk
g5nEhEUsXo9POYz1fm2025hjeL/yy13frwtmLbhEPJLpMDyFR34e/zQPPdkj3ZyWyFY0aS4vM/Fu
IupRWXXhppc/AuemE/33/fv7gIEdgZwxDJE8f4p+tcRFHXKCRodnKI7r1FyO38YnygESvsxN5laI
s+FWrMXLUa+oE4SnPknYzLEupAfJ2Ee4WXIiPQHIQiu7wDr+GqiOt81btCGJiM2Cc6z0PsLA8uLy
kDee4h9SLMilcA/OUqVgz+gZ6NH7VH0F8V0+vIeFC3Nk0u3QOPXiXWR5krAK8t8g395r8n1JU4v6
BKRbuxDv5II5GpkTb71h+7B8xS26K0k93Qz1+UfvhhvFnTI43yBeuP5Vg0ZPIq3pMxQLI1/Ko7zU
pbVSvfY4hKjNeizMjO7khaw+XYw7s3pVhn26LG6dsf7ho5wvRLNES8T78kO84Odyb1m+AoEy3uhL
C/inxmDX79A0P1XWLm3tYPPZfObloZ5WQrIxeU3Xrd2m21ZC3Dhti/FXcNN2+o9yhssydIIWcKyz
X149SHQKDaWUzOy+ip8rY2u2Xg3OZPahtRvUoKjRhWPO8MsnYWN123/+j4gBVSSeDu7zfE4Wr492
mR9rTRDM55XE48iSu4SUlGj2LM8qnR5wipcW4EsFfJDCM3SHVj+z6COpSFYIghE1qopjYu8svPDs
A4JyIX4EDqVqpFKGLknKLfHtFBufELBbyav/2EH/vvirI2Eo+aMu5ywZBHg4w5qhVP8aWTsFRVwV
3HelW3VnX1gBz87WFUqrc/pOn2ilRU9SsCq60wWw4BCQS+jJphf3a1F+vLUS/3MTRWI0t1UQGcnX
h6EmTEzhMkciFN+SN+aOUW0IRsfZRvHs6BJCtGOlfNWY2nJXhn2foa1BqhoKFCD3moWMvycJyL5F
+1J/lkjcuz+u66rPlI6NEI0dmRbzxF9mKHHfVwsvCteXBMXnwioc4059QOU5flXtqyKvkW2KTLHg
9Lab8SUgUgUtAroP4aSdxEMqOUZETKtrWralOFHpGuBvhyXOCQNA0s1gxX+cebn+edKHNGbOp796
cSLe9Lr2i7kPMGbbjnFWA5S7oQw9icnBdIRHLlV5J0CexcXa5BG158w5unUj/yFT+ftCrm6kKJfy
EEl1jlu/5wpEddGJENKHajkhd42fe8cS3OreQLXlGwfYarfrs59Ngb8v4Wq3T6pCtPKsmosOf6nO
WkN5ZhoUvNAOuO4LwBDJJqtXv3EO+8dJ/+8PvnoB+0ugF37Hj6DHG6FdgrHGD+KmHoQCiKKzg75Z
xEivztbHILuFbXH4uXiRrRprkiNDKNmYSIp9XHFMW9zsnP2cwv59dVeHfd0SlXo0yrk9BZYNWoyt
Roz9HDg5RvTAMz5TwwOF8dIGbqNDMmIdnsJ4qd/KivznMwJmTLHIg9IAMl39QEWuFqZl5BRoZ9rd
hbjSFS/QQJQupmdGca7sxShYGFPTzLHW/ddtzP8/BB3qTDr7/y/h6qcyrculH2VyBlgri0VIk1Cx
m4bhpH0hUUl6az7Fz5Bfi18IaclOxQi96re3tuF/kIP+voyr36QuhI5cWe4EsEo3hEeaLX4rCWyM
MTTet3Nc3U1F1Xx7r09rf373q0pLyS61QOdg7myTR/dqmYtqiYDfGdwot8u326XTP6Rjf3/Nq9LJ
gmkaBj6fWCPQLE8YcSyGxpQIi45TKV+2xoy8vm0D+ufB9M+vetWgTPqRg07OB4OmZraaU1baIjFr
0l0jb5sCy6A7VwGt23V2+EI6hxx/tKWLyyR8xqe9ljOvpUtysZtHtVrIFilvCKQN+FZMm5YmaR2k
mF9OwvxqOzCwxHKO1ctlAgGcVFuq624zA9hcWXbMeEfAVfk0R3owOFvEu5bIGFlcCr5HcJ/u74Jp
7/dHySfQdIUDqC68gfOv1q/kxqY3cWsv/udhy2QTppqdZbTS1Z4xVlYpXYaYm2PA4N+ZE+2gRfEW
uJab7YBGUfQ3Gv6GBelWOLJvtGn+ueX++fFXO4UlIOG9VHy8QcDJSOtYahyfua5qs0ayZhfMpO5J
GZ+SN7+9gxWtdUvW8diTTNbMOf6MGEsvVnAknss516yr7JSqY9j65n5Ghk8rEnBFa6WgzXSHmGbY
zm8PceJGtygV/5iK8oD/cSuvVrRuKP1MvoS8xxvjvt4ZfF6EHgywHFx8JO/2xOulEJvuiJjK5EVk
4h56o2jicWGpx2vuHwR/rxdbQdiUwQGYkF/Y/SO/PzTFS3+OrYeYX4eqgqdQOSkV433/blSeZcmT
fWmfm8QG2QnzzJnnymHevoSuruyE7D4V7mcHDNbfwG6nTRAFdkfxoXKXC/mjys7hWw9jwLgck6NE
ZdluG/HOlD5MAYwo9Zd2Iitw0Bn3LvrnrNmq6jHPmSVqS/ihl49bfRbp5oNxtTYXoijnfRPNpW8m
L8fpLZDQjuzgwob1vmh3vnCq2p0qnSUhherB+yvRXZRzFyuLviTqb6k3b0L8kFfuWHmXX1H3WmHw
AIHn+PlyEvaltboss2At2L35rSwlcSWkX1VwGPCcGasLigRe461QuINx1vz5fY9fFGX2m2KJW0uw
bzLbvNy1zcprFYRosoD8xaKKWo4+e8ldnqw7lBuZW79PPNDphrhVxtjDh8HZ69MM9o2x5dcWnwT8
f42jlK+Tw/IylzkG4k462kwP82xTgSMlh9ManN74FIJ9rz/2xtqKVh0WysLRkrOFEoKQGWHBohXx
T23AgMfTR3rxEs4f3BZzDfnGqvDsZXCD5u1Ejh9EXhcVZq7BJDJR3ietWtTiizJgj8JHE1mULrrl
Wv5qGjad+HJZ+LeOAD/Mq+BPiLHGtsq6gy/0WhLmh3WcQmoV7w1jTYbcBI6TJI9vHG/YzVrioMlp
eqDeoui3E4Hgsi3EVpkuWgWgkzS37Ct5hZpotnNiw+0Rz3U5cH15V1tkl6uJoppcnroU8yUkVMlf
DPlCxEE9Iw91k41iKZKj/RB/68dqna6KY/1IKhOAZKl6LKSPJNj16mN07FfNVnqNH7uBDKGb54f5
Ov7cyn9fp4am30D8SO/lat2Jx3YM1WEUZ+xBBPlQWWr1Hm2QJ9iBuJ1nI5q0l3IntIjyvalV/qGn
olkr6kTLo8idXVu/XUt/tETFmNSwTJXNewmk7w5cx7Pp4jVsINfQaGuYftbtQWfkXbrIvgxWuyek
YroXfaofI8mJ21v+1R82sv9dEW0NxIZkxF2TBwIrD8Yo6sx75ZjvpKOREzFeHfqnnOSsr1Jbc+QI
hjnGDDsZVT3DkXEANrBGUVtmD3V/qmuQc2hZ7LqxLxW+vGcj8iYNQpKLlCgn7ZLUOA2n44I46qyZ
p6zpIdxq0PFaMrW/i2BXQYZbDI/xm/7ssx68XVhn6FHdk+DRE597fxEXmnpvdWuYn5KwGLk6H0Pa
dNdhDL6l3b0uhn7fEDoq/Ef7R4s/KOm4j1Vi3ecv42hb4yFCi8BjgUv9GJxH7JaHdGuV2I+dBBkz
C8NL5S/kDMg9gaSoTqxo291CVxq3rurq/eq70q+GLrSQdaTrhI4XmI51yjJ6rHpEB0vO5CqRLCkH
VAKmEnnph2TDRt8BTZUJHJ6dE/5Fzu4FNDH2WU6STokhlzkg2dbDYwVJzUuJ8luURE21LLK2qTmT
YIcgzDfalsxoO91K5+GOPIfWmFV0feXAyYmIT74sC5QzE6pQn5HCafTfxeJVDu/aZNWiTnUu91U5
g68Su7hP7lkqb5SRvwcJf7/U/2uC/X8/2dVpudHrZCzkwLq/CLtIORs0FswVupOB1fAL1qUsLct1
stVpSxOYgJcPZq4r/JIFL8YAsqpMNPjlVoNNs1D9fVjZgCEY/vknYm2l3uGYpAlu8pp5l5akvIXw
JezIDNPKhX5oPoJ7kkO3kKaFdfZ8YZJpE2c4cfoclsoN4eOP6meWA4sazQo8NFDmfota/lg+Ej+R
zLITAYC4xMpgr6cttKxX47HZxSu4XSS+3f33qATcwPWKefWZ14eLspcVITLI11ka90mDtrMgc5Hp
zA7FJ3SkwbXIHbMOKQv6cG8Ob/oZcriYOU1kC5/JO3wAOHgRgVXDtmH0jLq1vizJKL5gQuPvoudt
QbJf8oIBggrzWRwnQvX7Ho5avxCROSaLklTceB1Oh6DddbVDNR6RMW+B/F5MJqFJ32SvAXIlA8so
H/L8iP87S1ZZ9yjVq+6yVPptA8hAtu6V6TSZSy2g1mgWoblGs1sS0ATpyrsUp7ZeKyni2+IUJKsx
2Uj+xkjtQt5AGjUW2TfMaTRnvXz28WcL4V3YIhz8rl/idYwQTS5OBecG087H58t0hAKux2uJ4Cld
307BMjwJ1qydDYKX6LLTlQeoKCAKHQ2iS70um5UULPtwD+0ljhw/3A/jNhMyVtWzAQe1w8aNCbuy
9e9QtctgqRoOIOyBbw+sx0S3dtCsNUgjyV+nzdLkzI7X+/Krvk8H2ime1uz7ymve06/LkklNsYG7
pW1JOiOHUVgsKQ6Ccq+0X53IhriAD7LMjuFjQuNwhUhthaI0uCz/Nw5XDCzX9YbkEYCKKcdcwUmE
s5SuK2tldHcx6g7f/LDkTRnu6/pTwpMPXCVfzuqNwuses95reRM3zbHv7E7egwgJrKXOjV6HK+up
YtqWwJITHal64gAjNxjoZ2pXha73PX4yHseXZj3sqbC6pfnCjIOUVFftVtpd86rgE991Z0SteE+7
aYFlMPKXWsMMe9mJ3Bkvgjf2CQ3FHZ3K0Q5zGvElWkwuisyKKBUm/fAEQjdaQ/l6DdSF/8DBivmy
n3kp5YS16J7iVcHlpyuBmiAk1hobP6p38lp6J534FtNIcf4getVX8oCeTTsby+HJIkI1tE1AKiWR
KSRqOI21EPZMEYlfu6OZtCQSxCvWiMzEwEULRJLVsPFXsQFVhcZp9DA9Te8yeA2NTBMPGAjLlyxB
U7BFT9wBeX0PQTh12+al/o4ecnGVpkzx+YHdkq3gsuC9u/j4FRYJv3xEhKsaPzbFQnnrEYhelmn/
mAOF07yM13tcKWf1s4bsHiwN8ggyV+cYQCghTYj36T04jSx0nwGQkCd6PkJwTg+j4JVP2UNzSk4Z
tbu841axP2T6KlmXT9ZeekvWI1f/ag7PakUlVZ3llDmoo+35kYWaQG4uT36BLSB9E/HJE2fFz9a0
jnnXZOsI5M8aj7vu20iei2ErANnYjU57nh4NqrSl7sUuHJDZChD+urUIWtcClut196rrpMqCPlX8
0A8MB5/SZMc729ZQRZbGwOpRrzmNm81u7ryjy4/eI0DJEGqnEEotypqQ/6UuA7zD5tRYoq3DBZWW
bfIWM4rUmhcc3vFlya5On6f8qjbSqk3OcrTlLccxpK/m50L8hHaKBqqkZn/Cru41axNqv7xM31Ne
f6Qi6UYdPYx/i1bzaqwyoRu+81QSK95+5+9497unKnsrYWuETKQKJPKTS2jJRQDb8EHxS7rqBXX/
t/7Zd4sidJLi6BP4bq7pfcuk4XnGN088oxpMy3q5KZilfv33ZiP/qCLYayRO5gySVEln3sZe9Mf+
ppiFYqZ1lz60XvVkzfDCRfhJNyNemE6wD7/V+VGMvwk1QbzM9IDgiecx2Ru3VII/sHHzDy6ZikZO
j2nBVbnq9HSaEPiheEkf9OS79lj81bd0V+/8TbIt73ERJPZwJ0qLybApLhOWpOyYrCc3da11x6qx
NPrldOPm/Kjyf18Tig9ALwAxyX75++aMgSG1scE1cXyB3K6Tz7ettIW6z60jvoeigKE2LIrms9TX
MR4GQs6j+1x4hQmG/VVR3ixwCxkKhmA/k2DyzulgVFRpyRZ4Tpq9ZrmltevTnYYmEosDuOtu2dcu
nk3rNRO2t/oW5nVb9foLXf3aZZZHGUim9KEXN4N1nLpnSfSELfJh8dT00PhC3bZkwVEUzSkj1+wj
J+g/kupXUPDaAHUJeV4t45yx9utOijbh0FnPtf+cEyUvQq0TGtlp2jMAtNi6Nxc+qdOFLS7u2TrG
dC/0m9y6kz8YnGXB3SjvfndVnQ5qgEmsgavNkTRk1l6+BPw72lZuNqyXwhIEirxVKfvjReymNN3K
x+E9B/zs4CJG2kFnKJ1ba1b91NRnUFMuBoucl/79v9+WH6bb/90/Az4Epvo5VfTvB0LRUkOre4n7
Zw/xjgYAkqQLhI1tpHgxgWH6HJ9ddMuEw8OsRebM+t9X8ENzcX0FV2dDSbMi7WJN6cOYH3qXPk9q
LSFBqUxj6skzcR5GbWRn8oZDW5nZxTxDAY5joh7DhZnNPYxDMeFIR7NBSYLE5pkfqxX3THc0CKTy
/4Uj9ocQ8Pqir94jLKFGGdTi79vGNWySYhmEDwENUc2L0Erw0wrWI1NhRdnJlU3tp3I/nTgiG6ii
XSk/iMGy1D2l+RKJbUw7Qh2wNje/4mRbGTdu8W8lyF+1DSsR65BpaKioZFqmf//IjTCUSZJjwIA0
6ucHldMC/iv1Vz0dLGNViydTfxltDcZOeULLRArfNHqicJKg8TAtqp2p7eEXL82NshsrYoTteiVk
YLKd6OGCiGFp7HtYO9+wa/xNWpFqbFvWgX03guaBkKQgzXtkvzVLWl4rXqihPJSTXbFf5MsBn1fG
KQDZ9Ca/g3nzeMs+89so/Nf3x+llqDr/Lar/ipeWhElTFCm60/f5ujjMoFNiIckgsiUyGAPnVqaP
/mNVmj9Qg1QIV8QyfzREolgNy7A1ort0bb1Eots9XN6zJ8xvlALSdEA7CqhakBeFtELGakif7XBq
/F3EmjQJwtFS60WQbybmJ+TShJjuWXbjGbqT0CNey9JK8b0CWtVj8FY/l1v5Xj2aR86RA0W6Gi41
mtFDCigQDAPN0bS/E4NT4n+O07aMXjSAQkZ9UidKAf4RuLPyKcLGpjdOKR2HQ32T3v5jUG5e3Y+r
VTrU/U6ZSu6HcjTPuIOgXqlY/jibfKtuhKJKzz2AujU8LiICnwiidM3t7SznH8OX6+u4KvL7KS9F
LeQ6ZBzAPIYIHDvs0/W6O+JCzXdAU8W9uSAFIPFujV5+LrXzTZgPJNADZzLO1VJLtOQUSnEYQ8ta
We0mARZ0QYXk5paXYYz0ZEKRSMdbJLDBLm5XfhDcBO/gv5fbH2Pg37fgj6u4WgsGLZuSoI3iu65a
i3ApXY0Pd9C3obaQDtC1RpXoXqaDUMUooBJm9sot4tyP0eT1RVwtn8ElLWpB51aARuPci39Nf/rd
d6YzyCQMC/eCg2kLbcy+NYBDVsRq92M1MGhWmqb+DxVWUlrZVDZpdMfBJ0ruW3ofyaaaMK28ZzDW
B3NatdLkhLJgT3q2jyViGPQ100IAUPHo+fGzLm2wi8k5w2KsBHXIFGjXlKXXFF8a8mL4cBWPMQFo
Aok/G0L1wmYFD6qRN6TrZVXMIkwYGv2uzD8UlzthItnhU8tF16TAerlgG8vEdZiaizy6M4fS0f1n
s+Dw4LceJIqaa1A9lY0R5E9NCe1TNCjSog0IRbXrzxgt4LRui6NIz6B6iKT91FWLAiDa6CN/4481
9ZdpZvZgcZ6XTkH3IQ+PabgEaNVGTiHaSP9H/DrI7BlbMaolTyHXjuXzcNaKUy9spAZ18IJw+Exa
RDqf5qBFnQqvhCKbLIXetdI1FQLV8bTVyq2ibEIsZBHIsGC675TXDiBduDfFU0+dUD2k/uGi3U20
f9L7uPgibXA97ZsHYQS4vcsqsKkLAuzMh+gR6oOTH5QlfcMO6PE5Fvflu5rsqEiF8sn3Nyq3I2BA
FRdbUYdASsuk/Er4E5fUU+VdBCA5X4a0FfJvzn0+vzZ/qd3EB+17sLCQoCgbsrldALtZHp4vxop/
MYlVL4b2gn6LOio8074yxUW5qcKlwjCEhp4bRQ6malIvB+SfS4GkeFo2Yf+emcgrEXU8Umr6nyR/
U6qjWqMuncluzLgdjnlj6mH4qEfyuBYRvSRKVQzAJJi3LFJIEnyXRiIOTGyWRuoM3+WheyO4ndgn
gc4o1Z7g+ua4ULLvRvvM1kH8WMg7H49xhXj1scyWDFS+2q2Q0XWObHDlojfLkKL72jY9/IgH/0hX
AZqvZXOaQg06bEaPqGDdqUij7HD62vx/2pov+nFIHVVf/06oqfy9cq61WZAVfxvjXlBeaB4kJMt+
06Ew9uVTQqvgoa4X0ZqMNAaHhZvs4HYn1GTHCA6TzLFAS11/ZZwLxJeBy4QswwxTOKqwzLsvU8CB
+nwpHofCwV+Z7PvCo0fT0S9WqiUD6a6iZ72pEdymewVaXZqeJea1g+8kNJeTfqWk+zlUpULlaSAp
CZXHXus8kfEf4GYb/aqfuNmbhBz7XnaNgkRaArZtmF/pod8pTylYUcsuXlmLBhcCKKM9uGnSY13t
ktqtw7XeezNbGhEdTURc5NYBjKEpOeYLEERVtcfqmJULIbJDdTtUu6YlTHuh0mH1nUp575gE9nyv
+l4wn8R8JRluqC6Se6WCXbuY45efha+eAbOyHuf+Uvs6+gOL5YMOcq8mitzPMTfZ7BFEhY4Xgt22
Xeuk4wvN457TZHT4773j51F93sFMibGGQfrVD6FoGIWWcqlZObPyKWawJQyqN6vya7arahMg21Y7
LLSQ3E4GfRT6/6fS5a0cXO5GuSpYRRXe1WVP4xkIP1Na5WypD6J/JrQs3VuMAbz/x0ueN4M/ugFF
H01JpGbRXe2E1UO5bvtlEjznutvnS6CzkZMKDt6x4SEV9jXPK91j4Ng2vfzY9iXHR7D8m0qRsXBB
n49cBd61AhbIeqC6pPz77+v99/ZsmVicGPH95At3dQ1zWI3jOwilKjGELj6CsoSKf0jiZcuKjF5/
3aceuQw2XuEW76Xtyze8az9Erb/35z+u4uqujcM0GKrGVXSkmgXoZLKPYnLb1BPMJY7cMWGkt2wM
m96yXnpDgRl5ZTphtsZixPFe0x567SvMN2LlCuJLY53NfC2SzH5DzfLPu2XiBtOBniPANK7Oc1k0
aoEKke6OBVuxI+lohU4rHkrPErbcuoBRNS1jg76ZtovrXQn0Ir0V2KzNh9fr88SfF3EldzJjXwWs
kLBVW67OqdYpqlPBWpc9ixSENd1dKlPzMCYr3gknP6nE/uI9MoF98oRdhkN/2addsJCLndqfM5Cl
qnof0uckebKtNlj4G+RBmS08zotndNcKbnOx2WdS4TmtDmPzwE6WHAvrPII/NfWMHLaYWhKzhPxe
cCNAaqb78Ob3nk+K//W9rwyOdafqWpjxapUvtHdlh9h75hmUib36oOJ0ttaNtOLEEdBGBoc1OLLs
ZdlH3x6t0cEBzaOsuYrdU+cPwNqdwth34JULOxCcrF1PaP+KV8V6hk4AeyM65dpeK9eUbhdnInHB
zg9szRZSgQdrWNe/Ef9Nh5t/RHOzUm9GSs5n0h9fFwe0gQNa1sVrse+kpkYu6zxrYHOYKKAv6Z0C
E9KcmuFO0OfKg8I5LFmIN8GL/6xbsONTvYomiObfpcUfq1jQ5fpoRtxq5cjXMz67tYSnT2GjPM0R
B5e19tS+xedb79fPNgcL/p+fe/VoT6MptYbBd+YJ/taxNufbVnXj3eRNDuE5z3AQArw91eJX/qEj
wv/SX1Un1DydkQpF/Qke8AzNNlwo7rca6njl/vWL/HFXrh7A0A8FP0+4K9n3hTBfhtD7XLPVDTGY
v0LfmdJ9hyG/8zr/NUtOuFgHbGxyuSNnBzlinh47bV0N++rylhjMbaKVtk2JW1I+AI8r5mbgewGk
Ww2yrXxAbLxT9iZN+OGZpgXnuVpf0MDJeY2NbZFRji+muWo/Mj5SrbmKMjbTuyAvtczhsMMEhJEO
MvBOn6coPb0s3PAiIZF0riAjVa7Z3CfHC3Hfuc7R6FFhzMXRZSxWo1k7ZkdQKoRnvfCqepnuh95m
8kL0nXpfCOQCMm3v9xxMh9f6RQ7t5Ek6Jh9AInzgORCnTreSZ5W5ef3jbZgTlTBMEe16LSUSLmJs
xpcyYocIT4CGVoHqZBKbp4j5FWKv+NyHq9yPXLLWcEvhGoTW6/X1Moe0eRiKHblAaf3ICwvbB+eG
cDJdVbmxP/xswfP8WiLXyKkFAsg1wLcvE3lWaER3vc10t8u8AQHBKBauyBgu3Aj1vXzqu21Rr6be
CY2txK9kR6DEGAYGp1A/SMG9RsmBSdNOH4vtf2/2v30X1zfxz8u7er2yboxT4I7z6zXAdw9EoGZk
L9Fiy7LnwfrQ/GNar7PL+0VctrOIt3GmaoPOSH0jyrcbd8ZAxPBeYspsp+U2G7cB+fXIGbEdF/Xe
138JzVMMnM+P74IKYGxAq2H67LSDFrvjrdaC8lNaYMkIzGbimKpJc5+Dh+aPZcqKS6W7hGZyV8EG
rUBxrAN5A91qEjZISVg1y37bXVjL7WHyYk2D2H0Imcf6H7oxrgLL995CQ7JNsT+Ig7LIGLIq1epC
C1cN+NPTxQ6l0In1OS6ox3+HuQL+eedz+GUhsuIPQTzUzYMV30npTnTbB/kbjUu3Gx6sZ6UlMtGO
luaX+KWcp29qvORB+5bp/sNwbLxGw4W/6l/V+qgZB7nbxpfHvNGdhsizCDlBZKxHGpYULz0QAXY1
XFuYjKgGXWNcsNyVd+054yyMcyxSjlVDTbtAGmC2d9Mnf5ghrhVx/C9yxr+fqG9z3OGYPmMy0hn8
LaR74wIPaqG/9aA//H1pLutPFbgU51DLEZi1mDsOo3x3OYM1vdC6dTbuBCIdNEe0CN9jiH8o8cEz
KmDiLx512WE/+j0PxTYDZGCwK8a3tGvftWhDhEuDHZr4Pgj7siNbj1G4DGtbbhxL2bSYuHlppmed
ER7J2IzCYepT8ih7aNd8LdfKPqt+iUhy6O74y4WxrHIvipaXaXsxvmL1rDHwY75RrUT++W6XcvKh
B6AhxIaCvjIwGuU4ilFq1iiffO27FAHeUG013bKmNwABPrxTSDefis+pfezZafqIdujo4EbGf+l/
MbEZpMcuOo7xcriccsmOphfd2GmoB4lULbxEtyuW0mqBJpxIjuCiIShvzpjL+mQhfZDMwwLvwyt8
hL2O0izr99qzEntIDhVSA7s9DOi2ZEJ/Skp76g/GpV7k5l7SiK9fjQrj82NvngQ0Ie9y4wnIWUi+
vOdCZTZBYU/FRmJJV25rbA3ioYGTYd4hRo/rX5JwmKQ3g17fuI6iDxGgm7azfBPh1OQgfW9ke2Jw
pGyjcpahG6rDY1JNd6qveCJ8K7LIyTcQFqXIv/wotr80s7ITcliJvcntsSSw5VvJ3lUkZGL8EnyM
3WdYsnuPSOFs3fCsyzq4VWkZ1/NtCysXKG3NkFAWzXESf7/8o9+mZjAJyV39Un0zX6iRY7esMhs/
26jTo1gsVdhq3ELBaxmB8RYwFiDYQVikwR3jTkvG6GhfNknplp/GfSVvhE/xnRwXUtiHdfiSyjb+
W6LYY45A9aUHa4dZBs5iNcEensJVlHwUA1Fb36q/ApdNj8iERAK6+zx6aDxW4316TpNlp9tCv/bl
j8xEVoPLP1lmcJciA08O+OSt1O19yU0JCq8DdmzsyWY42kp7DCIOEDwddvD83/uAcl1BXN+6q56s
JQWpHMtReqfca58N6jm1mqOkLueoc+ocvv0CUeTERdqhV+KFIE1sU7r0kiqnsItN6Hwma5NUnlOl
7dr2SQuY5Sw4TDwXH9mtPevHqYsNS7OYZ4PiVCXy0K4WeS2VwlDUxOlO6rat4BntMqXno34RAEYC
UM+5HEEXpX2LrselmSgjmtcJW7erX9HGMrDuOa1vj1+1y8Rn7kM5hoNiFAwmbIF49T7Zs+RjpyWb
gNKp2hfrCx5YiqCVdUyejB146zPBuYytViYZre8IY0a7SL2RYJA3hXSA5oQlVBg/pmIzCprjo8DX
WJD977R67nh2+tgVmgMItIJGi6KsTUdrvw3pvcESCcNHXTBoaZ/5foQyRXN8wWAsRCgVH7OgcT0t
1fLMJ/aBU1xgdXkT4rUJ0z6jP1t+FddW6oYf8v1Qe+MJtn0keRONtnwhxPfIcRGroNdQuxKZxy+j
/bIqdKA+wSSbi7VZhNHaZ3J4Fr7bFPOiLXZIxGDEwBghx2SZtIQQrHOqyih0p8xNeS7zjaTuy/hB
GHaTsJXlbZsc42qTJMtiXEKhMqgHg3BjlC6S4IYFAY9Mgc/rVOqbtEBPFX8KPrbu7AWXakoWakFA
AdNp+pJ54HTyYyvSyf2kzyZFD2PHcr6XJPTGv4TQoxIbk0Mbefo8Pd9MFcTVGa6hMt5hzQrLRSyC
P4sutpQtBMlNSk8v7qr27aIuguBe7/ktaNPNDEU+JeoBgXb2ZEZO9FYiRgKOOPDjYpOx6YOCmGuD
BQiES/fKIFF+qNDBZR5q/fhg3jee6BVeDtunuKPHufDpJTbpPtBNzygXwUdVe8q98aD6dsFlaawT
+TpM8JvPbWy2Mb2zeW3kcIvGdHIK9diIi5SyVKAdSQ3h1h1NXi9mS0Htpe4DWt76ZmAJJhoCFl9J
0vRawMjFzoNuHdkSeGiPJzSxddQSaBBaR5VXyHrN5ByCBPs/nJ1pj6NalkV/ERLz8NUY8GyHwzF+
QTFkMBnMPP36XmSruzMdoXSrqqRSvZevCmzDveees/fa+nZU50G2PBNS1S4nsFc8aw3HxPfTkwqx
oO0H3a3ubJMmhvxgXhYRxqfxWREWXMkgt5ROYtB+dQDmBGF22TeHmsl46NTy1jJpVc50etSmc0ls
Mb2TEkenlUOSuDrXcbHAMe8khyvVw7PWbAV9k6Hhg6pcr30WxV30ZGLwCB+YVAW4gMTSbagqHB3U
gfpxhvnFKLPF6U+RkqS/rIqGpbSp5U/kF0J/KORFLT4G/vocOwgvm/Sz4RAipW+KQPCF8NzWFZOF
HaoDHgptZp3kS4kMxmnzB3qZ5lFis8ueTdD48frSfFXto0grpIs5davby2RNoEUwEfoKnzd7booP
N6Gl307crHK6KBM0pwEd0cVv4p2mM4fKVMfjgKq+XsrNvBQnxQ6allXo3JuOAiSUlevfO4F0faT9
fVlF1EUgFDA6r7X950yIikvFZektT+dYDxiUJ2EkQTF8k7b3rX12fbWr84dlDga+Ya6mEPLdw4M9
b8ig8DDfOFNKWGQPPMhO5kzhWTc+6Pctj+93kkYBKtJlcMl/VwuJpJ/NtBjHI9yPxhsl+OqDUxGg
apN+nC47l9nUlH3Qjbe7hteNq+ljSyouVNUwgQxed3ISReFgWFNPTZEbhkkVstLSJbI6qnXmOX7F
zFNXvUa70dxFX311ar6+8lVfVe0CAbVAPnIexXkHiblgNICaxVz2R4X4nGIG/EdTlxndvzbd0mDZ
qqcB5dqBOL3z+HFpUNTZwCUzDiXwEasDq+uJuMl92M8YVKAYov3AeglpllW+dKKVzMlB2wKn04PP
S8yA4GC1nyL/uxEaxn54aQDvxqdA3bH3cQutNW13wXJaXOEzA30dIJLVc/0UcPJ5zt4E0+5cGjo0
6+MdMXfwwfjvjcIwbTXmnqhvxvrQJ1uNHh82Z8OJIStlB18BGepMlMNRcqrODp/oXJDptRUPoG8A
ohlH8cBMz7pTvoS7mOxwCj+W8ZcLFBXNLlkO7WHLkH4+fpUkgiH3fMje+TKU2B6NWfIgaF7ENI5o
DGEWeCMgOpvfM4ak4XTQnTv2Z5QWkWd9WowwbXWC5TGUcCLOhYxYvhBlX5xsW9T2+MB2eQi+9CN7
QLEgExP34MewkrfJu6XMzioCf/gC99WTlG3Uxo0tMLnLJmHUdFf0G3YH1j3BTS6rc7vIjE2S3DX1
IYt2ee9GrKQ6eLp5PjwzrE3aZgapQGgWYAJF0QGFInDYzW39lZIIoyL7yUWbQs7Yugh3gSo6D5K7
jKjD8OLK3oT4a/qN1GwTltTLJij7uUB1Vca7ugICcGtwr1w3Qa8f4KsiPzEzKZJHXh2Uc3S6x7li
zk6SYAM8UlER2Fbgmb8wbIXuxzIiPFxYpQBWtZ3+0k5qG9TbwTMtGMTpvl2QYNFtCTdhJ1VF+z9Y
YP58ya9q6koXMr1tudMJ3d8vhXcKeiCJSE3IErijp3PEncfuTH2Q3Ro63fqWpj//ow+ita0aXFjd
kP9EyHDt4Vf47K9QViGg4uURZyk4WnV6WI2d76LRdvJddxpgaxazal8cooP1epmW3gn7OsWSMXGO
3EZ8v7nf3FoKp2X6jztNFS0rLYs77Wy4OAwmggEvSGvrs/SAOcu2lpfiRlPum/jj+hm6GtoI9SjJ
iTn9Mh+jm52ixcSJMOfpM0Eab4J3xjRX3Ti1fBMF/74mfXMUr4QcWsrVc9tbVi+FaTIeAV7JGK+L
3TRWuYPuXahw1tyRTsxO3UcBOEPkye2ufJWHTUaykrYP7ovFjYdzutyfjb/r27l6OAVByvxzfp4e
TuZrsS3NAqeKdqzdHCYecxK5muT539f8Zv68vubVQ3kp5IuMwGw8ine0wCGAzPrOFSkEd90bOEVF
c+rWtt7hYbzET+a9qTqDxOnzYBZzBf05Ga4fk9bXx5crLMLo8cbt/fQkqgbqRKKdAAFdj/I6a0iz
Qo+nJzEE7tjPy8/qlaNwyxtLXCkJj5+1NVfveTJPga04OJBD5kmgFBtcaAtjKS3/fUc/1mIMXAy0
0rJmkvj697tRy/7Q4Zgd6c5qrkEQnY1VdzcpAEqUG+vs49/X+4ZBmn6gP6939S6OlVbITcr1JhoO
eUpnZGE+DUvtUOpv6sj0sP80H85L1cY3WXk8uqC1HT9Gc4xml70+JH2XuZjuFqSEXdzReEpci/L4
TaCxTMuqnnXNjZ/t24To+qavXuYSbJQYxtx0O+xGV3SClAkdpDp1O3R3+JnMefRWLrVNwf0Oe3SP
Ia+XHLuYVe1w0dxT4eFEEzdIQW+sM/JPxdaf3+dVdSuKDCiHglvTElf3eOLPzpSyNuBYn7LKEps2
sA3oLANcLjld5w7/2fr65z1cNUuywkr9y5l7mPiKUr9WObLu+kXW/Gqx3GhEhb6TeHiLUwpj9ocF
Bn+yZskYvRmQX5XXtaxpzSXiuvXzdHypPOsIP1Abj1a1bq1TQlbjUOGJ6Ehi3OTisWJinIaLwsuS
vZg8MiaZqwMTsFWuckgeN+l5XfUL1Tj4HcEpsOwUgZ5HV9Pd2Wri3MxdP3lMq4cEV19trsRgKQdL
P3fzcqVebOYTlptgbBg36nCXy6SStnOpQ8ZGF/OE1cyPvkSR0lB39PRDHS6zKFoEU2+1csNiYYF8
VZp1ni+NcTNKxxE6Gc3XQKfB5/afeecxceKvztgri42lLQ2ka3V6koavkeNsfVHplxjHqrJgV0Bi
RB0T0XInqnJb+x5q2ry16Wp3xDMjX3FLaymDXc8cbXC7/BeJEGeNKIieRNlj3Hr8RU1XPEU65kqE
GyPOX8q4//ak4oS6Aw+ZUDSiPejXXbZmhlTaJxqVP5NO9C9kcZ3hREsd39peyqVfzM9fLVqdGf0H
D5kULeMysi8AgeCbkfSKQg2RF/Jo/iZSYNkLPuNs+nuID01S2+nnp4eo5Q9nhu8Id/Ub9JSHxvhQ
UvLxxP3YQxKFPksz2scFydlhjihjYMKeblT5YJKjflZhDXQ7YbgTEke9PHeVV7yoT/AnmsKRjANY
yYvu9fFnkxD88Dgq6zr6CukAiJiz7rG7KR09Gtp6OZtEN45eFxTb4LxnFUphQedx8lWFm4DpD8xB
ZHn7FEnpL7leMHSNtLchdkWiWWMDyCBgGARtVULjKHiSdIZDVP24yFXcD4X4kQgvffGWMcgINnLp
aYk3Zu9R5Un6k17ZZDQTLdCtRQ5MkbFq/ccQMT0W60pKIFZ4inDUL3OZ/rLKP9HHj6m6vDzdGup9
83lNKyLZGiJIPSaPWH/+3jZkKzknxbkVj+qWeUQ6JzUkSjFAT1utZ/Bf0x0mebcMPXpsAEsa2Boo
CcSlGmJle8l4+PGlbzEKeaBTVuFnuoto/Pq4VBdy5hEOg8dgCtCJsbEuW2sW7IhIhpZQHpqtKa81
JhmONMfKUZ/ak7a4eMpOeExrD3V1qh6tcnPO7xX12WgeUuUzFQ9+cRJTt0wXregwpUDOiIiBTlqD
46RfMXg7v0q9nYab7JXeH61VDKrC3iRzYskohnhxaa5/8BxWBHtzUnroH6ir6SyKt0YM3+aLV1+t
dcUAJ5GyujQ5oBSSU9EMA56GQALIFFIPcoP+aeKGnnv4JU5j3P17d/4mifrva4NCRDSso0W4qgaK
QW7k0Tiz+kiopefE9hoJ4rdJ0jMOnygL+5RfiQGMtppYIqMPpGiu4SlsRAavhkYT8S4rZqLuRSRk
NTNZ8+ga/vsmfxdJ13XlhBSTsPKAyr4mU+TR6Oc5jZcjmdIhXVfBxYQcfWU4c9+UD1VcZvqxxJHS
zcnDTt5EyEqBE0GMUB/z05nR5SZ6krfNV3YSRwf7dXbojlU/M98C6xnqf/iivsHcBtllpUymCtq6
CFAxts+rLSZZe4JyCDzxtaOBZjHbhVk9V1VKjt5mCA2oQSc0f9GwlpSTRLG/k7bN/XlR7qqDuT6/
iu9j+Qp2uaDnYM2HmydCcdrwv387Ci4Y/DBI8a82xbDOpDK6hNKxW9HY9F+ZthoSvmOyt9cGesRq
aWBcTcSl1HgItQsJtdjwpEWIqi67Tn6p+7VkLMLAK4LtIK2G1AvDI9sWYd6xRz73U7NmYJt3gJUm
jlRAQjIEig96s+t4w+CBZG/rDANOi2ZEecfaQwsEjCU3/pD0VZbATRg2ckAT/N5P3hNMsowQrYuj
31t3Aq1koqEmlemc/nioLINoXRr3AZHX7TrMPN1YnGUP5FCMGvQjJVFs8CQeN39phHdRvSWCOLE+
9GDdZ3N6HCbtDw7D6147iQi/g3WJFwn0w6x2/JPvynvhLt/xfyUuihtHsW+wkOlFMhDrKSIpnta3
WGJTGuuwqSTxSCRZt2Is3j+LX+rXSB5wxWF50wcMgOdiSEvYXBZoZVhtp456/ZFtkBD46J/cYpW1
O/TdNImKj3rcYuZMaUWH825gDuSyGCls319WhswD67eFEo+Ogxs+IrhjjjI8i/VKeNVeFY9E80Xy
rLLB0pQwB2q0VclplGwk1J1E/hb7aE+znzKieL91wpCv4YD//VUYSLpUWSQn4Kp4TlpTbPRyEDlh
lCc5fTTgkcMXFmg0t3bzfFl2S+khe81p+TXroHTah+j2WfSngxeqtv+9iasy2ZSCIM9EboLGoXfm
uDfz+1PoGjaDNc9Hl8RtrG81HrTpo12/iwRTTxwKBUfatX4olfxzKmY1VzU88TzPcX2kL1HPtm7L
3ujqX9CeGBXhNkXc6J2blfooc+KD1p67McjP2AXVld8XD2JEe7S7oLi3k1/Ni4TikvhkkxOkq+kz
lDu0VdL98B6vEHgcUX3EycIAS9U9nd/ChfKQRSvVZL5n864G4hwWAdqq/uXfC/OPZxFMt/SadSYK
LD58HX/0WYbICFJBBgodTNbFpRiDyWRLl+n+gsiH+94IGOyQaMTSFtPCmcRVp+zphLAe3vLMflNF
TY8dfL4pOQsvIOHXf99MwOih8UknpvtgckTD8203LYIWyCat5iUXFyrDCGuVRB0vaZ5jH+27wgyC
jolEXkENRg9ceHMHFfbfX9NP/XGMOfIUFoi8HDLs33fWK6oohgGz5XLKc27wUoZbsB4N9kT0tEhn
PCAYhAAxX55Y4K0jMrBl5IfsfouKzghcyAasjL/zKVTb7FwluIsd8uObxb9v9adf9M9b1a5qkVL1
LVyFwzREgO0VTn78GvarDiFmwxCcnhbEbBvywhkK0EwXVjqHznqZumj1bmL8f1hIpvzwCXHNv77t
bOpFGU3tAsxI2RN0kK9FjDTJpvSXkzqVQW1wcSsCFl1MP2OBTWeuVG6jwfC6xcb64WuxJg0IMlUd
r4BxXYH4pk9OWsuzNdxpH0VPm8mtzPmZOTY4t3QVODpD9RmkgFGfAaJoypPiTNTmW2X4D13Gv2/k
6iEvjLQcKzEQj0iyoSac68WguaRKSguZbrqtiNtR9rBtWyDo5ze/hu8/yN9Xv6oWE079WpsLUy+n
u3yF1Vaplor/oOV7YkvjOdNxFbYN58B72WSBq5ZpeYovXoaxAFDAjUf1x5uZpm2gxyWdf//9VnV5
rJaSFom01oDdcJ6FlwMYQbWZqgYOeyWtQJs1MPTGR22Y9W9T51f4vHEX01X+XvH5Sv64i6vZV6FV
Kfp07mKSD2dInna4uaE1Nm/953nPiZqmc6jPON2yTOMZWFIBhK+3Np4fZp5/38ZVJzjt43QM8pjj
mRcFz1WyjIBF147F+cUO5+onXBcrWTYUtzTfbfHp1g380DH7+wauHkyhTxur1s/TrwH/Q3Lr6DyJ
JbvLmvHJeVMxDvTn3UEOVwgs7FElLxW2eeV7ZNiGU6OjdmA7t2u6xHBRLWfSz/z7p/oti/3XT3X1
9Cpq0sRCm4kMZ/27eInTp8xs1Hc5fB1yTIn+wzpVPUr0R4BrjC6p6LLHy54xnI9yuh/GBycDQOO0
tjvLGfRddyYD9y3lxFMrDwN4l5Qso3FDQozWrBPzEBRHk+iElGRU7T5p9nE2S36RTwhTsYSahCls
hkB37e8j/G6mLayiDzqIg9cOq7JfxhwDSfw673SOrNtpohfOkvFR6Zeg8ytzhV2vkJ2W+B3hNFCM
03gYtGUZrdIRVfsiyk7j2SvCdaZ4VnYvBjvSogBWGzirG/4ZV6NwXwX0O27P4OXp5/7Xd33V9U3F
JD0XYjJ91zEQi4UfPJ+hQ/AxT6G0I3wvWiE7QKOJyNUev6RwW5tzU31Mfc8k4st3blWlP5yypwfU
IE5ZU9B5XYumhyJIsrigVxgvWSvy2smiKed5LjDmdS39edSnVDXU5Tceu99H6O9fxf9d+KoSTbN2
uEixQrN0K5fIj7yhe2vpXeLpwTEI/2ujLjELImM++Zd9/MazILrTkqmdTNW7NaRRpgXpX7dzVYx0
dTqUcaSPR1+na8T4rrJVfc0hup3YRHcBAC46KrSQMfHNlIWvECNRyKQJiywnfE2gk+pN8pl8WtgK
m1UPQE7jNONi7Avc8fDvd1b+YcTFz8bGK6O9ViRZv3pph3rCVp4b5jvZY69D4SUfiywvy6kzl0QZ
lQ8xqcuQkuBVIcP2GQd+A5fGur9kkiOgJydYS3iiv8QbzREVMHaKdCy3q+P5RXjusfAhPeQ1e2Vu
H2Qvor7Q/ZWU3IPoglql3AWbfGFRXuOgJNFDX2CWwPLQUI/MzPvJznSieerINdQDO7nvPe1L4wA+
2DhEJR18xwr7aL4I98YCUEvXz9NVvcAPa15O+j5c9Fvx6dwtUphF9Zd5j6ZMVhwkehB0BtQFJJYU
HwAjF6JbOijshLf4Mq8UBuioAtEViPetMUM3PESegdFghmwABA/qwlW3q9AVnJ+GQ+citEvm8Zqb
1cBeQGdx0mcEVhmiSwwvJKGh3FIJl3gRCfMKiUBvlwbiCYamWr9J6j1/+3xZhNR7h0s8GSBbaq9t
+qAQEIDZU7y8wc5AYTcS9FQ42mUhdlQniHKtlIToVWc6JQv83dRLaZ04xe1FnMGpvUMN3NyntDU/
yNApgIThd1qa49yKPVVZIC+DI5yRdx5guehRFrpok8zf4Mu0dek66bE9XOA8A/aIHTNCi9F9ygB9
wNEOer7EeypEkFU/FHhq/cYM91nvdXSrR/Mx12xY9J/qOMurPfL1G4/ttLx9e8mIUwZmaurwQ6+2
Y4LU/cqEjHC0wpm/NZ7zg7i93KHbHi5sg/TlfadNnexYkKjEfsyqPc+X0gaP+uyMkZ1BxK0mmvbj
e//HLV1t0JagIdNRuSWJvAzhvr68aAqpTDSIRtys2OEFXHtOhE87j2Ymp/NZlB/0cVkqX1EG0xw9
ODlUOHWTlXXUNyDP/GwPG1qvvbY6cxRwUww9e1IrEfAoM+OyE82HVk3clOdWLmFzzHpjPhHLA1cf
mbRw3HL9o7G8tWb8vNLTCLN0FUPbN5Gb0lUihD+ODdbivBSmYkhGMWTOK7KYdoHd7f8fCI5p1fz+
g//fNa/KQB6+uK0iazqqUD8AkYbGuDTW1bTRlYvqmSCX/h7pv41DhW7qIbwxFvwdFPntBoCycF4S
AWH9hsX8cRRPuks+DkJBPtO+fdY+DLLfGGVg5nohOLlhpMyzRwcX+BG7jo4myUuTWcyaPXjKWnwo
tixvx8ATHuhy3jGuXxmPBdJs6y5bGatiQ4LLAlLOzlqqi2YJ24aWtBOvunWpzExyJ8Wnhsh1iTbj
vMnnaJOTvc4w7hZW6QcBoyXJRG+p00mfRKurjoPYjXEwxDRYVHqDU6hONudjIalCmozOdR6pNiOt
KY1k6v/deK1vXv1qKzfkTNEEo6TF8AFQ0wQe8NA8hOgKw8f+S7JjtG7P0Ty7GTr2zVIFhPivj321
aVdR2ETVmRFBhRJ2Akh3iAW0vZnMG/Ym3H3+nV+/wsjrACKLU5qwNnm9Yycp+snm3MUK86c13hE5
noDuv/3WhbCnBymbs6Z/rDXRifRtYLz62ARKfYdBowVS3PYvzfjZLcTjv1fIHw8sf/yQ5nS6++N5
7S++mMU9X6W+FZC4s3+j+IVyNvPnyk6dyuIFi7k/Y3so7oOb3aLfcKjr94Vqg+wgvliM/1d1Res3
Fyvz+UYZG34x/PQ1NzGZ900+mYtXL2BHaKj6g18F7w5Oql/G8fw07rIvlOsvTGpJpPPX1Z5DTGWX
yK2NVczS0v2qzc2tkf+3pK/fv74i62g2VJm49qtf3++qqgyiht4yQ4vBZshsLupDfV/YuBLtBtAW
ct4Q+CHiVr4uHVbJhOD99y+m/lTS04z5n7u4HlONSlibQcWrVzn5Mvs0vd61FmTeaV9GOwufc/zP
mxpPfLhqpaMeLKXSo2oafTtDVPnRfCADkuFB0sRy0HDbDbCHYqamDPdYSETU6cZWh7fiPwbBJtE9
jTH7w+1X6cdWzp8f46ptQONWGsPphw+XwU4dZhpdeYY96+AOjsNc3wOHpNtKXIeru3hcMX1uYThs
/v1l/ng+oj1OaA3Vgc5Q6+/HX8+CtO98xqlhOdfJ7LX1B+Yy/i8VSiuDzuIB4mB11HGBzcRP35Xu
ykfjkURNBzjwLYfjDw17Vpc/buaqNMibUBGjgufrMi7aaqGen7aI5mbpCs3LJ8+2SvNxBrClxa5g
wZZkbm7RbbpxUPpx3/7zNq5eya4zq6RXuA35tacWn8KWuIXppGwZNlsOaN07kzTFGz3PHxRRf3/8
q7OqIkhSJo1c97wZBIcxjDfVCprG6KhEM32rUf1jD+/Pz3m1h3XnQC7OCr99n+07Y664KVlwFPC9
E0pMboqTxtAmQoz/72fu5nWvdq8iicSiLLlugS6hXDK6k+Zces+UmX7Cmb4NFOHm1D4UTzeu/FM5
rGAHk0k4npr0V4t9p+RWOEwTIc6cVk9OwxGDa6dhBGhjQlpcTT7hNg1s01xJ3RL39M2c7Z/adH/e
wdVbHyRMDbSxn+oGxqCyugrKg2R8qDnhg1tD3Iz6XrLuGgREGja0bhvx6KtHs1oJw1IGpUVopAKk
prf93Em1fdnuY/AOQZ/ORcoMTKy3Fn3jp/YmUZcksU4IS0qev1cIQWbfyosKnRcRscUOQ2b3IBMN
e3dWHOspufNbx4T6I6XWTHsnQ7uh5koHV6nXudvs8NlVd61/Ejgo6R5cAG1THVNpIczeaQhCwJSl
ufAq3NEJSkY3Ge7TT5jQl4Cfh6rRq6SjqT5IDbkgqN4PqroUjZIWt1sQWoChSnZz2R20LbifktMd
jZwnfYeTJXjPvBofDfOUfz9CP5gJLWk6SzHZoQcv/V7W/6gXUtmsQbfU4zGIyfKOT+M8tdZ16IhT
+UPOlXGS1IeRP1JcxmDOgPCXSYl6D07KVi7xjKhPmo4tUgrB2lAfIjVvF5XFKoeqr5jdeuDU6WW6
ri9UNAtTwi+WjOsFPjelLCq6nnYTyX6ghj80ZrROT9Ivev37/pkOS7Qz7+CSBjvjGdezE9+X72G1
Jt9CDX6N5zsLixQIH46rHr2E/KtpUEctqs3ALKjFau50JwuUA54zrF6SK0Ch7GbWIf9lvSSSc3PH
+ukDYYtEJqIROmr+1tD/8QO0SeCrw8A7TDL9ubwrW09EBdmhq9s18aGPXsyQNqX2WluHKkMSiR6S
XB1bMaBGnKVZ0X8m6TZQJ+9YuUrwRtoNHuBbe8j0Vlx/7X/e5dVa3lwSI49N7lL1eDhQIyWE7MzP
rhgjUAP5t+7GCRPmGsFKQspnj8qNMunHdt+fd3D13ipyUWWXeGR1d1thBQdTFtGobs7jmgcV60i7
IAZ0nDOx0Bea6gbGoli2GW0ApZlj3CigvUcfgav+JwX3n/d1tfqDiyiyMeK+/DPODNRsLnT8ZbcL
Vm2JOYfjDOAP1mA6Rb9ImjTwEt7Uqkw7+PWvY2CupepWICkYV1VPdbFyQe+4h2AibKlfGPzdtCb+
Yic4WCRtCIHBPDifbk0StZ82IMPCecaJ0QBAdXVhMa/GvkoJjE5SLzvbpmEXph3JHvrIhuIv2F3S
mUSeEZPqzk3xcwoLRVngytTz2fDS0aL9xEVEzLUE1yfpHIUfEDhJbIsv0mv3gYJF32uv+DU3HYx9
8Mi07FuAyuryTAsL7Pq7tcSwCSDNNOl+YCJdaeHXuXMwL57tW8k1v/eG6++ZOCSDVCQ+LaPTv/cO
+WLEmW+w2xktLcWj7HQPoUspmatLuV0mxNN46rjzAw+oFVopVwz3/16uf7oDbIa6SdNWhrh13QBr
a+SCylBIvIcCYEfKfRNz5Iymqzv1vXHeTmKzJeJNQsZXtzbPn0rJvy5/VdGe/dwcJItovjCaBjtC
M8PtxDowT73uoKR4D5H1nVe3xuc/nWphhcAyIpRZQS55VWaMyqVsMMlInJHIjUGkOzeeZTtdSOt2
xnB/Vn8pGnDC0qtuxhX91CP469ry3z/6Rc772JykfBVMBDCS1kzqnsphh7IrQAxBZSuDybSbV7IK
+dKh7AD2QbRBIw8oKSo/ev45xty5SXrCs+LBGuxXOdY7ykJzKg51BcUEdl2WT9O3kXCIoas1N6pU
+YcV/K+PcfWqRn3RtFkXS0cfQucXmTHtRwskhqViLhwnz7p1FF/GRfraLvC0L4VX3IFA3OiiBvNE
smn03jwgST+4TJBv8EahPOeJ1q5fKE03BDmOB+lIWxQIhGjMU5HEIBu2nqVN4mgT/hEWTyJBSpaU
wm3Hx5TQIDFcxoLHvDBHnIZc47w2eCYZO6r1a56ojlXdNxCDhk8FiENYzCMZkcN7i0e4OYTMswns
k0iIREXjLzAL5pf5oG+myYP4OCgHXbbNdB+nv6JymRnEGc/lBlTGhONUyV+xVvoi3ZMRtTBtmMsx
cj5lJq+KN9JlHnvFRiRtoIY6jBBCrVnhGI1TSq60vAx2AVVT2VnYluKdUbxir8mID4yGTXK+6wik
XOTpe5t8KOaGZD8RPJm+DUkMQdgF5w28R6vdx8VGvDxTXRUbJVg2w6eUrC3TEYJl3S8s/amnow8u
hm694p05dEUOkqYsXEaGh1/s3M+Ml+jpxqr0w/4DFwm0EzAfA1Lu1espp4UcClGK2pVFt14RJY/x
EdgE9BiQZ4CT7/lW3EGkpfnvK6s/VPOcfiicsGmhDryePhpyqGh5o05ytHYevkD9AL5lEyMMZ7Rm
5wULVLiXfqb/Cl8Q2RQTosXHJa3Us7i4N+Bsn21jcMZoW4zuJdmcAxeXQv4bM1FopKjrd74Oi3Qj
QRJtFnKOQONGbfW7zXS1qxhsoSirJo3jtwqQkAWRWUtHy+5OPEPPLe3ef7f8h5g467icWS4nC31r
wSLvmCkPZO4yFaslW800N5j0bDFRm922qV7DMGTEiMXVcvMOQvRcHJGrORck8MS9nJ9DcmOyGehT
bMykZ4e/LglRwoz46ArMfGkmoZZcKW9htOjoOtPShI/LKPxSr4PYLTq3aNZF28+Udq/TqhM1uk6P
uujTB39v802pPcEPYG4+tT4/+7eu8UjG8bon7eRLK9ErnmLZHVvSrh4s9Sml+B4a3VX1FateZJ2k
C2zeU/x6q0gxfihSLEja2FukyUN+PepUxPrSdee2P5KdrgUO64zwwcSSMhuxcWytEowlflcvxNqV
mSIeGshjAN8yxCUzDgtBvTc/c4M+r2u9aTrBwwb2jC9IjHQWVNmu4FLgWzZfCKNMJBccCqoF4jAe
hk9fccRmsjQXPI1kJz6LG3g9QkR4FKk850ObMJE6fwT63mw4ifIbHxvJyfxfZqTDNl8rCcyDZYsG
3LdDjsIFtl1hobGYXNwyWCnZUVFmwc23+duRhKUY3boFmMekl3sN5srCi1QJ/kWGzqg4WvBYmm+t
clSsrcyJ2T/k1ioatwFkpBLQjEk8W9QocMjfff2ZLoTqYY4ugY+JEJf9KW6L0OLqYPh3mtitR/hI
6UFjxbVAfAQSg1Wq1AKTb/uqilCymNDhnjN7r2QxSckbIB/BNqayYiShfG3QUiF/Op1LTr9Nl7BF
2ET9LrSrCR8hqzYcaGMLTYwOUzaeQjAUBGgovybtw4gEf3hRguekXyN9t3XFDgeHXKOpW78YCWXQ
7JZus/pIM1osl125jVCvsF2Eb+Pxdx0/ZC95N87U8rlUYZAoZE+xKcjwFfn/CBj3ztvU6/01bxrI
YHTbDCZDVwpmHCeFVfBKmp1Jceq2/SZXF3EXrvp4LxRPob+2/I05kG/KjNIW7pjAPCAFv9fVt7xm
GCM79eWowpqKFlhYNBmtyaEWfnXNAVn8eK8BB78TqEOWquzA2Q4dxualjjVEZQQ8V4iMrvexxH22
y38vwd+HN7+fFotwXQn0hWZcddEvupqIgVnztDj9vK5OLRxcvHxTwiUvS3YwwIY8TJOjVrvRvJCn
muWvlXO6tGEZCMU4fnzfd/xLnRN/KR+N8CGo3PMJKFQ0n2Y4QBl2+TvgT5YpJJeAx4hevfdBCDzK
i9hrHzr27RtfxLdd8OpurgrF0pcbTYhH+djjBCDca4OiyRGyBXoAjGIrUZ7pHBHseMsE/9+Xln8P
Cb59E0wpJzMs+8g1IONilbnoZ4o8acPzPba6dIfPjJxhW/mwnid56djSLDGxDlHWoSFEPAH6LEDb
xCCZPDgI3OHmrL5PfxHEcMfZFxLMUIwSdEbrY8rGREyHe16Kdn3A6hfzlp13Wj0LoTRpdLLUaTEb
fvVt7STKs9QQNRc8NebmgsVGyl2FdK3zaxy8j+mG+Zpu2T5ZvNG9njkC2LT3/KBG2wEcnbIqwYzr
jz5PTVsvzslboN4p+VRLbGPDS7o9u7oCEk9ENZYCZ8tLMKdvZrNpLBHUhTIXm007lymBwtQl/NTp
B2nGQlTyn+q81L0Qj7xBl6J5lwj1C6ABXtSTCGYWd54sq/C1PdqC+P1k/HXUpPmnNVkvsPTJ8+Yt
WDckyAVu41kM1FqnCdbG+NoNCNHsfCT1jMGGzute7DV/h2cSBB0Bd58KrKdwKzf9okwxLYO2zspD
nue7JIBCke+L2nnTEvzm1nvJHzY1gWlKM6sT9C4K00/mPdN6+EskF60AE962zPtbLysRvRdwtT4k
MkJgvZ1xA5Po1g2/SiQvekl/s2PLzu5RDGiUsMtBwPuWzfPOeruUz1NDySrfOv0ozldJMc/sonWx
yjWwOM8LMZonbvcOfYGnoXQvyD5n9QMtqNkUhCLTH3XD0cM/Iorz+Ch5hMhRALBn0YoAPDnc6bJj
XWy1cKpsm4Re9Cme6l1PeHLgEDxn4+azeqd1JKeVn3NPm8vkayWr4TwfnjpjhbrfFT/QuNjZK3Ly
dEbFW6D+mwvL0N9Y4gLfEk7gwRbuyZv+HTDQHgVv4n91s/al2pOYgZ9t0qNTMHu9MDlUEBcx27Zj
C8nmsG47m1Lf+/f7+H30MS0Ff7yOV0uBcOmlUml4HSdQAmXpS/fQLkrIDSNzHu/WpOX70FWi80OW
LiWkZYksxH8fUf+LsfPabVzLtugXEWAOr2JQtGXL2S+EKzHnzK+/g3Ue2paF0gUOCgdd3S2JYe+1
15pzTGHs9M7SKoWuQJQ91CiuFJCQGiHXT+m0b81t0p0SghSsp1G8I6i0YWOSmFIjv7TbyoXtNVRb
KGUy4JLQbfyjYpa2XN8PZHmIwkdKsKn/n1moXF9rLZoXqg1Yq6Zk8SP487wD3RThZGW5qHCtBlcU
32vWSWYCEMRFhDHhhNno91Dd4udQWcS74F5pd3m3w1tL4JA5PFW6V2EWzl99CiSglvmNCl460e6x
52rt/TB9JBp22lWRrGN9O1vvlHUGsLcYM/O0a8vdJHnwZiCpyR4wNmCPZICeII4MQ7idif0aTmnl
tQnlAyLU3dznkBR3OQFize8g98KAbHGn+tXhmq7sqd4x7tAInsBkHx7C+HU0inW1WDrVQ9Tel3TG
DGaOyi6jjS7d8rYudlOaVXN05SH8XvdyQXX2ZZUoJ/wR52ejTiz1LgpilY05vIvDde2z8ymck2ZH
/xB+QLVvW06mdxq1VfeiUO7H8G0heYT74PT3DBeKA5jMnaUeSxzZ9FFRd9UuVkRcR5hA1rWt/qC3
Gs+gPUmYwBu807H1v5rkfPBfS27w5hGrDeRv6bnHm/Z+QvFQGI58X5SbRQ8T0BC1zePCJArQ8KDb
KjhXt6f2WbOF0R6nqy+LanwvGvDaIvxAzgM4/1sLrRvVIqwGFQktYTKtN/lusWf8uxKjrXwKIbE5
2GM1Cr/QtWQMm4uMcV4r6/YHJ8r6jbT57r4yXmh62Zpr0PMK+l2QPWWZpz3FJxFXo4j20XSMe+gP
SEdkm3DLu3+vMN8Nptxc8qngYRn0Ab+JsbShUKVUyZdfkdBgEnZK9m5gAIpu2Fwr/QXsI0u2HcMt
DWNw6i/F5BnzpsjeZRDrDicxVALNsYYsj0sH7jIn5R6r6erf3/P7fGn5npqlyDR3LOObxkJSW3rW
TJ/4nqLdbyMJIIWgPvlMokNti2y9BDEQMTjrvOCOwfC72N+N044StkmOmMkkhG2Ly+qJZKrZ9leF
Q7Iu9kenOl4fIevfjooSgyU6UcvSvbgfzmpZZZCaJppz+SRUQBZXHVkGa81j8QjL7RA/F1CBYH8J
ylHtbvziQOtIVR6EHwzT40fFfOzNR+GlWCe2/ABripQqSiy/y7w5eTTNZ34mURczx2+eJ/KBit2i
29Q9s12pvU0ojAF5wEnju1n2ehiz4/3U3olSYafiq69SNf4I45+Z+TirLxbq24azn4p4kDiU+uG5
U+EBeL54pcFiXShqKa01gwa/JTMvPbsipjDleiEk8qk0tuwOlPV0CM17pKzZwnUhI7hzc9X05M4N
Sa0xENSTzoHRUn0IGBZuDHfy+mI9IKb5MVVPBF9nYMW0NYcly44Er1c+DMDENpUU4jdlr6hMbKK3
me7APAMwHjZdeUgFejLgqgi8WWP4CJfxQQUSlsKzYTrnBP4q75Yu13FROOHEuEctZkfGY7p4Hg4w
seiu+OpHbU12ma7lMFvyyQNtLbYbtCiOAq4RVVKp3dGaGyKIuJHs9LRVZmZvGq7AcLgvELhamuWE
HSXQ0lpSb43wbsyvKFi0C2caFHhEboHGVTjaLH//aR4olL5SlD4XXDRvVfUVB+CCIKmYicMgIeqn
QECD0lpksgLvUhdfLeWpaiFbmPclhLhkX1Rg58XGztZGbevDDW2ON33l/wyfRdY4Duu/W94kye5v
GbKTi9h7afAgAa9N6R8WsDsAUZOvoBgSJ9pDX5zi6mnon+fxVb+WHPJ3uHl2bPnyY8/mCf1YyU0m
x/+dHU3xyC41qTut2WQJ64SWr1oi8DDMa5AP4nxL8k6GAi91cnmt+ivttzS4euV2UCqAkHL31Du1
va35EQZw1BsFmQsn4XTdXVnV/raMvn3vJaxvgQLCiFremk83SZPSOp7qlJu007xK8Zp5B4OExW16
nz649EgwcGwhEDXuZGVtgihpjLvwAXzMc9W4YnoSwL4JICnLxjWzH111kBvq8NIlX8bkIa1zuCcJ
pxzQPTdV82RFHgAfIIuwjSrOUbcDLUrmPuJ8YCgyJ66kOUtbIB/ue+3FhzKexCWb8Dqn1WAejPzk
Qyzu4+cEsbpC1keMIiMPqQf+vdx/b+izgKJFkQlYgequ/h2mfLowWVyXdSFXS+GLnO5Qdg+Fsg5g
dksqqdD5vQk+hfOS5qbGEQAfTVVSrXBfG9Zrqr0prWWH1p3GY55irjGdoXgVHOtKw9Vaqu/zu2eS
9ru8YXzZ8zVNyNVm6oJheeomV1PRbGwzGpE2k4YsTwBdIW4oXtvguQ32VfEjtXZpdqjkGxkuNL2m
baseZIvLCztQteGNoK5M1gh9FDo60i0W9ZJ0ADznHmZCkdMJCq+Sxs1ez1C+mfpNU4EX35OWBi8a
+tIBXRwBejOSCUQfLSPSFSHvsLPWcnkSAMJVNKrQzpjVoYD+45DrE5BP5JSSKzV3nCpmt1c4Ykar
cf7QK9UL4z8I2pgoxTeZeOtDG34sR+bSyswKhpR34wtvYnjbJpQ91zryl3oyvBISggYRuzZV1tdX
Q+rjRp4Uebm4kHsIZvFJMV9D9W7D/dgT2bUDX4l/sK3uRqYSwrrIDkJh178LuAj5btpwZa88lJeW
1M9f6WyVEcIuaPpUWr5SKhPfyMaEgJzSHET7UtxhGFuGQC/6QQTv59LhhmfCkhrV7Gk7I3a5Yf/+
Ssq3ucXynhhQwmSWD838a3j/9J6YGb7CMUnUE+l/JXKG9kcwfKjFHbj/Z+MIEukmdTCGrKBgUjaY
2kE2tg25bPUzlu9qGXWb/sqU6FwS7bS27pJr9BT1wkVD4w8bZInEYARxtsQZSZzOcR4qp1Lwlpa5
sTbkZ6HZ4adwyOlbVqr5B1E291C6rKeOJ9SNNmzOeALCLS10KE6PqbmLDMj0UGK8eH5G+5VD9F13
HDaZLWqtJ7FBGx8i0d916YHKvCYX+q7N4w2HrcOw3jRl7RtmPtCLpJB7+rSLd5JevZ2lt9X9witg
S4Q+wwIaeOHNv+/uX9nD2QLDjBpViGSKNOPO1fTlEARJpqfLp4qAPChuybWX13mzEXgxjZWibfti
C6S17G9buEjNS5LDnH7KwgcFN9AyRJwiDlQwJ38vcActtKk+MAhV89rXePXngiSFO6ldiQmHGKd+
JDBjcJHcQlxZsVk0wLksV0NURKCBwNDx1MPOcDTTHutnhRO+Z5av6NH8lGhI9SOdd/r0C7qSTzLc
IpQB6SM2tFHaB8k8RKxV4Q5KD9Dpf18o7UJ1abIWLPIzikwkDV8XC7+0tCHXEuWE32fVceD/VWU7
Al9lV/qRE1iivhOBbQkvQ7cdjQegUTlHKfU3NhBto6IQV6O9hrWLUNgl3YiUvN8q1BVSeidjBYV2
csOYbuCt72KcMbYDVYRo/NQPQER9Csidoe8KooodGYsic9bAUyRxEwBassp3Tsv//rGXigYUOoaC
zE5ZUnDOVsaytcpSEWOFWeXgzogmFP29Zkqg6nfxzPTZI7BAha/G2mjsaGXO+3bJG8CDeoyTY12w
ADzAN5TjPUf1xnCr/sF6Mo/6q4wpe7ZpKGDHbocn/7V6ax5wsRJUkFicQW5TTVqNDJpDlRQRYOUv
YDqT7q5iREB4DC3LF/EH9oSFKG7Xh6pBK80IJttmBA/GJf/hv6/Edy3Csu9+uhJnC3IlNYOcy1yJ
aVcQ6XFoXIOPzAmeWcngVNDam3+PBKNLZzqBoc1gMkA0HEAJ496sTGbmDDGv1AXfxTVnX+tsyQsk
KBeTztfCcHXv7+YtBz9eUstFnrpCXMeLiIwrXeNwFq6U/fqFmoQ1iiOyzilZVc67YCaWjbRO+Oww
IHDlMGj7AtCbRdybG1Zvsr6MK7lAxIxwVGI6Kd347Y77rZOtDeHYeM+1mfnCDzMiofVejX/FwQH/
YZ3d9/KPKiVLOnpr69btuxHgIupHcLqGI0jroDdtVdjhoE9EMiHXZnYzkyJRuN2fpNlXMEfcqf8z
RUetfNLGzqnEH0qwIW9qGglDNg+Zvy+jK9SfS90NU7FM8J6mhcrzvL4WxjDojThYXhVfepOWtlXn
LvgT9u3ANf0NA8do8tRHM3ZKLJdQAwO3MkhkpkdQrICPlCDvfVJOaAXP/ebqrGd5Qs9X+M9f8EwP
2ftGpNe+v9S5oj07MOeGzaK1G5zkV+7G96axUk//fmuWtfBfH7n0tT6VDCkggHoOhGXEE2wwC7p/
DajrayX8d9bO8hZ8uvZngsZpbNpIy9j4EwmIwEpafBv3PQIKNEDbNH2sH0KPgNZ3koRJmfUyz4qx
HuIqhYTOLLaeXFEB3X0D8rEKSDdeSe1tpjqjTxBPg1SPwhXLoqt85CAStzOeYhKLutipHwLXYCqA
XdrygBVIykttHOJ4ryhY+GPEUWT60jzplWFVXIOtf1e28aspD+iUKrKqaOfvn+VnjISE5YbuEJJA
FJRWj93vZD0s2bbuhDnjeE3VJl/oNvGA055lLs3A/fwpz1uhF63ElE818gCnNLFVEo+3XhRBJIs9
IltR1HUirGbfHQ7gT0IoDoGjrJijcI6YnrGG/z8sl5dWos/f6uzRVobaaCTfoge2SZ5NdmND2U7H
ztE9eQN++xrs6Lu2b7nyn67C2XNdNoastBlXHosnUogVzE151Xws6mLf8TdKskGYhfd7dlNKy9W1
5/3ynf/0+WfPe5HX+SSEvFeMQzcNTWumxtI7vWeXomAhpou2//HvV/niTqMuchRdspC9nTNWzKrI
MjXizvee/Ic0Aze0aSjjaQblgdbIjnIblreFlvtKxXWxrP/8ycvd/7SKmFEzy0pmyH/7sUtBTF0h
1Q/+8KgWH4yQkUvfthQl6HrZhaGKk0VD5Re95LIKP4EOre6olqcaN4F8ZwwbqIXdth52fvVQyLio
ivY2IfqaIgPOEeFTSOz6ZxQjurwpomOEZP/aWnyxrtIWBoWMNlTTzpu2eY8uXa805u6Ascuf0B4H
AHzYvTTcuSt/V+0Y1PCLCAWAmSVvCccOMWQhSAJN1TIFelfbt2TcWcoxBvL/WDkWZIDorn4m3x7Z
DkGiri96EUkBh9kuV7mLbxMC+F0cr+Xb8ND8YVwCwAG9MTFCTxVJUi8Th/0Fx1+BNIk59IBGoFqX
ylUoXLmjF/fKTz/fWI6an+7orGpR3zXqckcXKDvRRj3KFMwLDQJE03C7/qYw61Vn7cYdvRYXQdEb
6Lom3zRkK7SrAL5BHGwjdRvbgujgRPGbvaReGVhcPImxrC7OPA3c0/mZqErjtKqSRR1xrHFuU9tU
2xwHOWp5R0R2WW+XIS1UvSvFprIMP8/3zc8ffPZ+S8kogI7j9J+wcfru8pmssdGxh8DZkp2mpBEC
pnVFoLlc3iw3eBkU3pd/zNViK0/XZX4oMpwvEGtsBUbcm0gOhxmYV/KyvyM5FgEgCmeeYCT134YP
gj8kSlCKKuXnCIRqFYMAsw64P81hm1KPx8CXqP3A/BPhNtiLxD3+Rco2x9jr28CFx4ocTIs5CHxa
lbHsWTFcj4nU1yDWTuL7ZOecRBvCIFc62nscFpDGmVoS1RWvBG0nEtfqb0aE/86SA8A97HtHYwZQ
bLTCBprFIB8s5rWV++IFQ26qWYvuFHH42ekxk2tDCHJ1GXAaComHGwJ2QegO5AfSf10Nb+SeSIse
3lF8JMGrzpFwWSbCEue+ghk6XTlAKMtW9fVRU0FQYKJSmJTo5jmQTuSK6XpiqCc5dST5oE/buV0r
5hautRAcFDIcuad5cW8UW1Hez9krt1XS1p2KHAb/Q/k4wn5dq4go6t+z6RIvN4uvAwN6liO0zRNi
2sEboz9z+6tUvMC7Rtv8W+X84wdoZ2tJrPWmmtW6yl5YQrFGFEIfnnZYBV2qiNY1OItq4PgBsRSv
kRXvxXIXVLt25HLKp39vkhefQAtNsWox5uQNPisMpjYqDHkw1dNocZR1YWaY+r7ROXjQtVOFjdxv
JpQmPe25VbbIMIOOEBd4Mmhd14WTxF7XvAzlRv1Rp+6kbnhnru09f4fF3y/Y/77j2eKS+AFMzsJa
xptBvo7LI9R2MdtJwGnwB0aYLg036R+UeCdIRN6v1HytugVQmajdobmVoXpB8zZfFbuQ7QgRaCzb
mnko0VKNTLxIcryyXVwot3hGDQ0ZrMxg79vRioG4n6QC31jYdGhhd0pq51smGHawGxgotjZyCMNe
DKs+ai8yxeMrb8nl+2oyU1Qk1Cra37//tGEVxSzkvowNVJ9s2v7KQRnJiQ5XabsN8RRuB+vQLUzR
tv/VY3Dh/oecB2z5bilAMEojz54g5KhQaH7HA0C+alWWHpT5fz9/F4QCXKn/fc+/PdxP37MLJk0Z
LUH9O8soTsnwhLpLzv9MLvZGBWM7bg9yibpX9NNYmHLyMTSHPBvi6R5V05bp0iOasocTD+z4Q8O1
Eh5RxaXTUZSc+HYCQMl5Eap/fmPGdgr5DISZ37ws46z4qG3//XMubMBff86ZSMg3+7zJM34OOs3A
Gb1CX7Xsda7gavmu8xraRzbeqvj3tZfk6ifLXyuUUimkUm4DjZdkcJHCcE70JubEsKSNm2WX7R5o
JFxTRQEvubQcmwiiyHWWvwtgxEgIs34MtRO82IHAo2OEVhZgUPXcIDJsXUl2VHZaaZs75OuoWDma
TTKvZh7FxE6rXSa/dtpDnRyHkJFzfyMKmxhPBpMYYaP321FE5jPIyJXteLYV6F4MV3NHZVgbOvp2
GUW36SZPNvm8tTjmIkZEdg4zWgFWGjhD96b7m7aAoDOhwoBJBawDOBZ+CZNpJxBmtwl3Csds4ha3
c+el4KFtH3WMz9DzNRBOiIzVR6yt7HWE8XFgUteTZjPlCaK7kcNh+iy9mwZIZ3v4Gc3IAl9nwR34
/wfaG6yyfR7+qt9LGzF5n7hEQqnFBik6bZ2+PxjpJhh2ShmsRp/HO9kyOCRGa/6D2v8ucSC6olAo
XLXbixs9WCFDj7fMCMSZ1tCqgXZUzQJJRBxooq0JsjA/kNtk4mSAbw/yGrOqSGeJiBbeluGllA5D
vhP2Ugh2/InSdOw2RfIKW5eAq8bwiFQkvkW0HgXm1KB3GdinpFjrj0nKUjXuRpd+1L7KN/9+Zy6c
0Jd35n9P0Nny3hB3NOl1pLEESKpbCXdCZwOdnvAsHhVv0fcyXT/V2oKWuGk38XOnuWa70ysuGaIi
uoX59T3ne0H79UudlT0WQaTlnPFYc70jeWfOxyrZlneNDQraaFfNKbRDE+UE4BlHnnaRyqTvxshv
mf3Lj9DWUZq0tqY5wpITLTHmr0fu5kPgSdcCwC5ow/+zlesQ5qmJzotIE4pxpaSolGBBIlmRkNO6
Ak9Q6cFH4tIx4GWE1Zt7RV9sy9dWnktbDbZ2ijFmkeDDz93ibS3GYWbW6skobtqwtPtxr2g/VSt1
jMkDJo5Xg3bobgGDlPlWkLfVRNzLiE0GOkZf7MTEIxlOsf2cufoDhSOBnRydurur33R5ks4KCb6p
uZxgiUT+1hEY2KzrIpKXQqJKcaa5deYxNVoUyUSPzF5IzLytdrTIHfmXPOwNYj3sOH1BVMsEYU9a
T4ZxqcHv3KoPOHGvnKK+g1Uk7qRJFaarqqhAGPq6hldYnDl6IyYkyhM2sKOMD7O6QP8FeYVLJAq2
cXozc/KfvLdDiBUbbOBTEfJsvWU678Tq+otATMG3i6ZxV2UkW1T/zFHPKkS5NIQZCTUNNH9nTnYW
b0P1l5WSE1zcch5X401YQLp7V1HzKWRfiAaidJ7/G8G/kWkll8Daqke1PaVxaY/jPh8f8DJwfAE3
6uTBfmh/9DG5Xrh2Nvmwj54HF/4XQ4EJ6VNONjWjOzcG9yYBxY2w3L5mhtNmvR1vjWqTkEc+GqQM
vpsUfcug2Wo9Asoz4ykW3BIyRLQlZZcwRVoqxkZrDrTipfyPZRDiLh2E6Wjyv+5qJw5U20fECw6S
u+wyD5syEH0C2bKBO+d0ARV7aHd98Qeov9Z/dP6NHp2y+AlXgNcJu1hahwhGimqrUMATBdNnjiEg
RyULK1sggrChtCWnFzj2c1gIdo+sDOtRl3/0FYHCIJmmNQLBziseDQjZDUPoNdmXxSp1SXaYIq8d
NrQwFaZMS34JOKxYOFWcmM3nGi+2N9c0Y9YducuryN/XI2mTNs0HHd3xtUbuhUPh12fibMnWOqPv
DRHzUqcSQzs7NYpcjCE9UfReQBwuoZDE5KIscn0Oi9DW9OymG/4gYTN8CIoeeRL/3kT076dCSl22
kWWYgRDXOluv/cYvoQ9gUI05O80yen3SeiziJFBol9bR9AM7jE6zF6lvBTbG6VaKnnjgrFVzq9vL
WUGYbM6GVjjAD3ke5N/aTZr+SYKPSSGo/aEEkRk73bAAq9TslAlb4Xc/HqduJdWe0Ds62ubca5n4
Ebt8WwU7NXbm22I73vY3gqO9jWgQAcgaA9Lmm6je9/7ml6ztCBPWWG7w1AcbM77/9zXRvpdmS/mv
sJAs7t9vnjx10ItMiqNlfhKHvGyZuR+HLXHQqH7pLsQvCgFEerVvDZD92zw/CnWM3wTqw9y4RXPI
hDumT6qdyrcYOpRmP7d7k5/V+TtjYS7m++V8QRjiXP0s4I6K9+qwH8yPSXrukp6ynMzWyRMakr6G
jmi4R9krnEhwhk2JDN0O5PvKvL86YPw+7v76q89a63OojvEY8mw2Lh0Vkc62K/ArwYxgsTHYk1fK
+ITlem1cxWd831++fvTZUlkUZTbmebYo1qJ5hme3x6VHoUVaRED/zVbXc40wPB3WQfIL8bDL7EZd
gVRktaCaSwjpVgTan6rmyuWmUT6upoVeaMTzFdlZlrR4S/4maSbublQz0V9M/pAgsI/Rip+cSmJc
D8CCckX7lUsP/34QL+iTv37o2dnETPqhCw0+tMrWtWaPkjNp8J+FF5Fcpam6w8Q4Cjc8aB5bMqzb
9xhejF9vEnqDKZRn/LcDE9viuRlv2z+kWTEnmTb+vIrEFc3VmlGtDWE1Vq+coi8cqr5+ceXrhpx1
xLG3c7A8S2AIcnKmf4Ukci4ywYgghui0XDOimK8UAhecZnyupTGkZk6mf3NcCwRWCbKgspptl7ln
BbXMHrlixUFFciusMDel8D0wDlQrQ0QEfZBLhD7Ic1M0p6VbhL9aMt8H8m3chMP78KyPjd2GhhN1
xxS5jEamz0LUPA7N+yIB1pCrDiQTgeHHWoGLDb5EeWzDm2V+jWKqwnVlT80GgrIZOg1gEXPVoKGY
dn56g1e2YJcZD73/ZyhoVO0K7ov1NpS7Djs6bXkEFe0fNcYK43Aowt1ttJCN4bEiIen77fw23kXo
heodL0nVeRWnGOZg1m9TB3VkPre8wKd/P5OXX4RPl/hsC+s1c4qqVl8gHwEJQQBlQicMPVQIP3NX
3EMFfS+HK92O7zBEchiwSkIhwomDC/3seZKjqe2GROND6bmQ3f4wZQ+9vmWkEm5YoX1kSLOd3FmU
KGz8lJ2DSU13jUelLZvh1zr469dYNo5PTRelT0Kr7WXpNCJ3RcpobGZ0cPN851MVaaqrT6v8F2DE
4Z1ybaPKf3Kil/In4lCT6n0CcUlgT9KlTmMcCHo2STcWhV8SMda1bUZ7g4YL1aGT/u4lbwhWZNrX
7dGS9iJSmCdgk83wx3qr0tcy2JDpHXjlTfs7Opb1OyQoLdjE3ZFWzQDireuQCl67B8ti8+3HQ4Jc
6Lom04CzSqErdb9bsHm80/562fuHlkX4vyUlXjfXDh0Xd2H1f58nnbV7pzAoQhKupNNErVYDk3Ak
afXfgMS6HcLnariXhVODQbt+6HRe9qG0VQRhxWnQyVEbV5PmWNBwordhhhyuHWWs68J948T1z1i+
CcEdqffYoMz2YdbtDGIYbgnzeSTNmmmYDueMSQw3K5tPiYl7svA0zqg/2mldlA5cB1TDt52wv6ZR
1ZZn+dt1VoAWMYvSuNBnsw1DieXYisiGpOtu1K8yAIjayTV3VoBkrjpaEg/4trOb+kW5wcbUuubk
UTXgSUjwFeL4HgW6OOra4sDYP0xEc7boEjgYvmmcDLT9spH/KbzcNt58iT8YBNJeSfJNBLghPyU/
qu6XTJ+Gt1hhRnebCPvqBxuG1T3+eym5oLRCfYhdmBChRYd4fgBO2lCPzGoEjtLuVBqX2Vu5ZWvF
ulROP9p8I3Y3A10DRF8/1W3UuzB/108Y17HICauCMUXpLnHj/j5vr2xgF3ornMkZ2yoiu4gunbeB
1dKKOE/Wyikld46XO63ulRhUd7DBsQv3HF3ubwYjtAejV0HzZrqpfUrxfNtu4MKsui2Zac7VQkm6
8Gx8/lrnXd84lkOzVhqFg7hwnD669bjnuV1XMJWSn8LV9Iyrn3d+sKZFkapji872Z3QbbcZyw1xN
u5Vob/WtR+BtY197/v+q8M+e/y+/cVmHPi2yaqIJqR4N+EXzW5/flq0VNLp/iuIP+LyAnbV9JaCo
jz40fn6zkZX7sF93SKuATT1m74Ir3aISbTCRjxMIxMXx82u0EGdyQPU7+iXzuyDRCFxL1X6sf2Hb
HDGP09y+Uoxc2imRy4kK8BlTVzhfff0hTdnOeYQZYalqN9264CTlqI/Q/helwkJcY3pxjXbzt2l1
fvVMaVk2sN6hWj3bnn0tq8xoWDTFKK+DU+8MlU2v81bGvhxuqeVJJyOPrS9vRUdvHASc+ZvQej1T
sxyKA/V2OL3++z3/nj4BQgmBMzhLgzYbNJmvF8IUh9EnOU1eUMaW6kpeT2IwbsyJgbVXl7uBtSjb
xxnyvm61HApXt28DdgTSoBdhJSeOEtfPSknW+BN6QjLJ7gyfzfb2Wv148bWnj0S3Bt0Lbt+zg0jm
W0pc56g1YmXZzyV/F+s6leKdIN6R/eQhgGZDMF1x3PXE2VfeBHbmdSR+9blQDmJzX6N8szzU5xx6
r2zA33FCkCQAxSDARJ/K+fTsy1WKRPOv6CVG8JNL0e/oaNt2JRDGeB1rx6iwZf+PFbwNqjOx1Ymo
jz2JAHhxbfEYSPT0bfqFstOCaHY01QEeSUXps1uI6ppDdQqXFV0tiKsN5+vCIBbkLrlmLrjQdf36
K84eUMkY4lYaBhZ9fdMhCT6gCsF06HawyxqUzfjQF+SxALXTyevyykt5wdT19ePPXsrSUufMMriI
SxVjfkSufxdlP+r4OPU3ZFZykkRmg9pixkKdAUXgzVj4oUjPf4Ts/D1j272eb0hrCG9KYUWllv5O
teVyKhir9fviGoHpgmdFF2UKbnWJuzJp0Xx9e0QMK1FewBFZBHhaf2sO92J7JAlN4QDDw4hO/kNI
nd6tvGEjbePqPbPexjfJOgHpiafdtQVaWarcr0sMmaMUKIt1GxnG+XOopJ0kh1G7aNLaLVtCD42h
WacO+Z+l6amiN3SPAeOmIsF8TuydO0GmUA6h9JYCWMigHZMzTeMtRxHE9aUvh6NKvYu6P2rxMmi4
kRhaidaVLd34Xr8SzKEoEmYbSSN97+w6ArYIh2zgMI2xhkQ+SBvaKVT+MGIORG69F7SgP3YKLwlR
pSnZ37VTCa4cb0XrFlSaaj5Ir0myFUXoQg+Sx79aJH1tMNkfQ3FVv+Bk4FTJuFV8YGGIpZ1pEY+X
/R6zEPSIbSoIiABImbcSHTNQtCANsnobwUFJVIzY1ocxb6eOtqQNklN2qoc04YzvDi9sE8mUoEd1
RmXll/TZyD05+vJGBUqhu9G1J+7SDQa7i2gFc40CAu+sAu2FZGqnSRdPbXFvVa+jSsvD8szkLn+o
wp1YetOwzXG1Ll0Qu3F8DCGo4oU1sOVVOdJ6Fp8CLDdYUxdX4ALUnrKbRqTgRuq1HHHlj5m15sou
s5wHzh5LCBPgdyWRhuY3WHAxZ4tcOwH3OVPKpjQYcU8wzqYyo6O1CAnoc5Njy6inGx7T+dAsp5Y9
zf/aQznKyA7+Rv0mmlvYz7tRuKXn5nTh29VG27Ldff+iC6FThKmG3pG//1TgQITrknA0ltS0St+T
c8MJGv7M+yytRwzl19siF4QguvR3+4U9b343dPVBrtU8ZMuZvRRu2nozmlvJfMrK57BxFem3nLps
zS3uM41g9uQtTx5L9YguWiQda/TG8LEkd8NJWow7Mbr/jS1J4NU2PlpE/MdQTq7cy0uXiBMB4BBO
/ZyDlr//dInCuGm7uhIW6lzpZC+1Vw3vZeCghOye1cqbK9TIRCA66DCmEwPEVjlyXph+dT9ReCs7
3qfqkBx8XrJ6RTz4rgUIc3U/Xu7T+X38/CWXdfLTlxzp4OYI86DJTMdEevPrn6Ft6gMmwlokeIj3
Ot3MsiOsUvBoDlYqhVhPzasJl572hgKJ44RTuz/BBSPzorKeKuZpzG8h0zEp+4tV20JM6U3XGrYj
MwIHxFlyrUy9+HCwMi7jMwvIyTmJY9EmFGI/iSdmR8xAhZ9EfxJ9EWf2MG86Ol+VzUV3k/EtdAbt
booZT06sTJucQdJu0F0h/hV4TIWyPZ6MRN2E6n31i7PBi3gN2PAdsL1kPn76rmfFQ1UH9YgdkCwW
r/pI0a9qEeKEvaXfmP5z3LxU46POkzxFoAk09IhSe5Jbe7TVlNLN0bJ1NeDTt0hCwY9FPDF97X7C
cA52ouLqcmZjKsFSYRrMUW/V9Ij2IEdO+WbMvBhIniXasH3s0qprITJuhugKQ/eC/XfZ5pGEqMw0
KfPOnvyxmRVTqEfxlIPJIoLe6x/MDkrTkaxgMMls+eOqobEResgbWUSL4UGTXMy9EvZBiBquUbiY
T3TDbYRfQbBt2DW0NUYHiG6h7+TmjJSP4Wx3W9fgON1hfLCov8x23RZ7s3WzxenIaT/eq9W9ka0X
1xaErZZzpogxUrIL2A+bILth21SzVa9vLPmlKRgkjtDjP5raRXrnCDkWvbtB2XbxK33IJjwGvTfo
Tvsbp4DyJOJ5max9MTtCvJpeRlKTEG7CSICQ9rMDULe7tuiqF3b/L9f17GXVizLoaoHr2rhJulME
NvGVdGgwev6NMfdkHhY8/Bjb1PVPkroWUdy0GaDvEM6wUkBs2eHDkl4IFkZZkSbtE3T0VGSQUUvi
DhVP2PpPTWXTtNE7D1es/e8l8W9cwvlqw+FpGW/rC2r4rPpv5k4zRwu4cs6zzD/Iuhd9APKZebdo
ehTp4y86IQMWtCb/tMo8dfP/mGsvZdK/vsf5Kyh2qZH2HQX0xCwqpYzmcAtDERQoxbQD4UyZb+Ln
jDwLGT0wKvst6Nt/X4y/57BvX4Lm4OL/1eAcnFUoQ6QRLJHmNGK9ich72EBcCiQImHTjdbTW0W0g
GWsAsoH2U67Oq5Zrff7xcGNUlhpaRBy1v678pG6lQTDwMKlLvvvkdt3PIdup0P0LN5PfZmvdmxsh
PjUwnlahV+GfaVfAldNdbb4Owq5WbnqNSuPn0KzLp6sr+oVKCNKeShQarA5coWdXp87kvBiKTmTc
ejCzdTrdYUwrNgkdkDU1a4iqPf0tPIyPlNmMiMaGB9vQ7mGmJGA8Zk0EEQ12DmcjhhfXTB4lcsSu
5qZfaC7pX77m2cBRAyLRWRLRJMtRTILav19kCKQcuFnkdr9YJK6UFZcW1y+feHbf0klrpdkizUhG
qE4ew/9xdl69jWNZ1/5FBJjDLaOSk5x9Q9iuKmaKQYy//nvoueiyLJRefIMGptGY6aJInsN99l7r
WVntqNeiTVME9GHiCr54d3jC2Hx8SLaFl9zF99XzeGfcxbD0hGWNfQgf89GR4GDkt62yzeZNrlEz
LUFr9cj0p7gquKHAqAb1OiPZEAcBMZBHpzhQIt+mlWu0jlV71nZ8kFZqCCGVVBHyUftfwrgfwtXh
OFHbQz1q7bDx5vkK7T8Z6tXoaqObTqu6DZr8VtKu83jVyNspvWEn1tItQwLTuKOuBh1hq0rkJ6W6
S7FapDzvUpVswA0HZRUbu3xw9PZCZ8I488ItqEs2J+RM+o8jqmQoc9QlcNxowUfv/PuV+xSyQ+ta
n+pmfBF2zVX5xkK0CfFEWbDGbf5ADXEsHUSr7WS3B5dEpGYBP7Kf1TZnCB3d0/I6MGxzRFcGfzZe
y37CQYkSBQU9TNHH9nUgB0V3D0hdoPEdoZY7rWVb+xpfuVe7o2f6x0d51ZI786A5A2y0LMB3+Xxh
NzoDFsHE/9/vP03Jasus1cq24PenqwEYm87YXu4ehf4+TNaAmkn/sfvhPh+2Gmfi8SbTtkU32/J0
VVdBisxasKXOU+DZMsUFusK/Bdj47BmhnaZ+gd3Q9FthVa0O2q2uuuiZ+uK4FevHYVm+drOKduXB
7T9YxuiGCjoCjtgFGvXZxMJeuDSEt0fky0cbLMwZM328CK/JHRgwp6b9wzCWBMrhweLgWTKfPDhD
4wkNf5ajIK5s1+K41SV4m6A2tz2LxAyGYSuHm2rycmkjjz4k4XhM2WX8g7TNaKXgc18IIpx8PbNZ
DZFbWa5V+224wd6Et4meH6Jj7UMSbfkWTL9zgC/vMpAYEioQUsWD2vTn6aVmtIi7cn6Vip3SreYO
6i3LjXoPCAb2Lu/fz1I583kDjqjTZ2N/V34o0Kc5zI1DGHV7zU6u4YHtq5dQsyXL1t/yAC8SmImb
2S0rm/zR1QJqSPdz7EBaZiYJVF+yxZvuc6HVkfrwaw76xRBzNTGA2TO53F5K1DvXHPp2uSd76FQ0
RixR2uzDq/9JPo/3ER3TGzrLv3MSrGm4PuOGGZ/DlRWA5kj8iMQz0R4IXbv0VT4jaGQZ/HXvTrbX
KTOyEuZ3t5+IQjdhPsQOlNbxF0Oywh7uzCCFk0khlfrRJps2n6PuJo/hq/GI2BuWdBmAddz0MUyF
Cxv/GWPhcmW4X6AAm9LPSVOy6J+6uts3nxbxlX65k1pPUJa4zGPhyLODqbZonPKX+ki1DeogocdL
tY/Zcra7nPHAKrrSXw0nKr5K4CowZ3+4KQ/OoQK4PzyDrpfIt4EmWtrJ6yIFelYvWLDOzBO+/4iT
EjYyo3jAp9bhRWV3JbMNOfgCAIyu5Ae6bCE9I+KALjIJv3w1J9XOt5t3Uk4QmVhksrHcPCh55ewT
q2yArA1AdypWQLpEBVcVahyCEhDHiIuxQGQkjXpx7zPZPj5Xr5zUXWWPG0uRPMReB05QYG5yZOcM
X1wzCvKaLVoEGFOua5iTNb7PEayIQ0SgQpzHCg5g9Ru0AemW8qVT5bl+17cfeLKI4mHusqjmB1Yv
1o2QwFeyU80bors+9ro9fD0fNXC3Ij/Fq51+lR0DBkYBfa2NKts10ZyE3dvFp/zcffAepJwRMPmQ
M/TvrUlels+/nsPJ8srncYrRXvCVgUohvCBlT3v08XaROBWq6Zv2MXQlFtotiR4pldsTaVHrcvSm
xJNXy3Cw3Vy24p2R+nx/K0/OA2oq68c4y7sv53+9Qfcpeoil+XTXLws7VxtwpB4uMBi0M72Xb4/s
pJk750Wl1mIFORaiuerFDxNsaXpZ7RJaTApLLa7gZGJ20kw7e6vfojdexsq0C2UbZp4VutlvDs/K
3pSfjXbpErEBdZ94CFBfl/wtJu9f1AsYXrA+WRChQ7tNvJrJNKhuMDmLsDmF2n7UnCZyp/QhMf1/
P+4Lyx3RxfdDxlEtskNT8biPLptpwWEC+og7B0eves/3sp35l+rj8xu4JXOwwXvF0eakM5lMBPlJ
PX/kkhwSZHYMs3y6xhdi5X5OgjkzwjaghwrPhnxPCE+N4YYwog7bVmYUzgDxMUMXMawjlgTfwDQI
L9WaZxyzvG9/XeNy0P+r6yb1SaLOyzXSrqJVY9wD255idN/s5dPIFMZT2FS4zM5OPNTBKqzWd+jX
euSprVcAe4PdC6Fs25Dcjk5aM70cNtTjpY7DmVni9ws96eSo9L8TS+dCK4Wrq1THAqo7Ocrki60f
L2norgjkmLoLfwpOAwl6ok1CX6J5Qr7RoErPv7MI64w9yn40XxiHfB2Rf+wm1oI2ZjL9s+0nHtq4
n4uS18vahKMXqr6R7trJS1UPqQ09jRiE6CIoQTTndjkIHEnbzQDvjjbUwI4oaNmjFgW8DoXGgO0s
+VZylwmBse/oTC1YKE3fpsY2LV3FdJvRyzO06O/mC9/Q9iFlvAfE9N9r5tx0j5fjvx91shkN1jwA
oWZbGBx5k99qu7J3mso+9K45eHyjeB+GV5PW5bOBC8CwRxAuWB4Lh/iI++JhWFMImx6ANeojgFI9
1TV65JRcWhvxUfIsX4LjnzsEf7vik42sGDk7KRlXzA1/OK6bm2hTONOv3NY2uFfB663+fYvOyIvw
JNNjRMjF/I6m7/f107fGUcyH8LhXxYeUMdeh8cXcfTm+9G4IJ9BedJPzSr7l75iT+e1gQ/dqwREz
O9A34PRHXGYI9Y3NlF0fcmj17JfW+JQe1r2dE++Srjp24YpwA4GGA+PTnOnLrQg1yvS0zB0yxIub
eNMZGx3LFM5h63XuHy7CYWXx5/fSAOMk4rATZeQFp63UKpegTEdVdG8mq0LE18xU8k87XymZaPfh
pkUspxJI3B5+RUULaaqjf2TaU0b+tPZSDffKkQzGlai75fBcWldK/FjMyLzdo86RXnGPyVvdXkdY
FcAYT/kfLfQjVbS1BFofuTZte90KwANroAWrjE4DiZN0oN9LaWth2EL7lx1Wcf1WCUFvBCnlaOaH
5VZplqC+EFWKov9K0t4jusimsyQqGx1foHAjUNzr5EPyj3tjj0uQ+NqqvaM6BLr5HuZbgo3l2pF1
zBlOFRPxJ2+VaYdUrmJ4fcQBskTYpYKDY093F1y2BjRcgtSv7lSWtZzts/hW5YSYfVr9h6QtihD+
lcaM6C3BIrBpybrHsq4Tt7JM2RoywxGd5elrmazHdJWn9wkVCsisyY0emTnpq7HYzhaiNGJVi10o
X/ckCYB7hTaebo4ycOLrViKK4Xqy9qMY5N3TnDyYtIbVeBu2G/4kleDSwsuLoOp85VlwPovensWr
udzOsKiMR6D7eWA02JWJnZ459OAzK2DVMAqAmhASLcWbXRwDVXgzpDtCCjpX9PX7g8Cs2skISake
RH2XCb/0/sGkzT8xuwwFHL6eDN7Va9KX47SS1BeyYYsF9pqgMXUb2q4QhxWbALXZjYdVqL2Jyc2M
RTn7iDAWjQsjBe9yd4sq99/L+MxOx8utKixgOH7I1E6K8iHs6qgbjeheudGDyevXBEVApLeOHvyH
CVrxNv08iq5k+QvSGQ4jR9D76Ul3ALc9W2jGRD/7LH6lW+znwKxsMhIocyqdSIWLZcXP3vv3az2p
r6ewmNt4CKN7Mn6DWeZyHucH8VHPbf29FPnguR1RhbTPEMDS0FDBEGh3sby6fClnDObfL+Wkhtb0
yhhK2Yru0zUGthH70qsFahGiMFZWpuvomHu4bsfaB+Gr5AHIsQsdhjMyHi5BUxEWgkb/qaMVx2y0
BiGK7zHEYjmK7xbw3yYaQEczgMU2Yv7piO6rbxX+1nSF2RcKvwSc5ibJBtR9IvtGe60+0HVJGafD
b/GFIPkUmGEnhCLQVpuulqqfiAvzVrII7rv0QM8cmL79hFNpbsWM6iAoacxdnGpHe0EVWdjdXf5Z
M5/irMSxedeS6/XW35SvGR4ue7gqFbvOg/w+qhEQfm07nJIK8yrCmkAXqna54f+HS/15UFgulSk7
536I1cZJRaDmRsjDyON75j46jdbgcE168EtJC7feWRU+aV+1HARpBQbMDFXn8EoGIrmfXw5wBml+
VDywMozDR0tcdNzagskaufRWaGfXyF/XeVIHlN2oKG1RxqwR4nk41TFRYUQl/1Y+WhUask1sTUbf
k378cDVd3xBcU7Zu/0sRnESPED96CexwgMpbRpN2dqWQibDw4EmgnHzZNSpfTf2w9lSUGHrQKP6x
eALpZzsZ4TrjKmZSI9xF9SqpV6Sd/h/OieJS734vOA0DRwZFsYymRD59aZRJUabpYOK9EwMQJCXK
eRl/97DFYyVgUzzklONeMrznESyPh4Nwq7O9Sy4Nm3y+1pp1k/ukM0S6XR69Q7cLBY8bxBtXHp0a
r8udtc+f52CeVxQkOToK3U5uaYDG1W3/pyAGExcyX1aOAUB25+uCbgbCFbqaNOu9DismEgeGmh0f
iwlHlw8aOvJwflTWVqYGB6soEji3aEZcPo7yPb1P/iFsOBqrXc/Ks9XkKaoxXrTbRPg9Znfxs3JH
EKKTb+B3mjXRNtUu1m8VwxvK1TG9psIuxl2ib9LDbk4Izfo9p9uRyJhyRQu0uTi2Wr4Jp0+AXry8
TIZM+cc3Y4qTosotXWBsRbNd/mO+Re/NTgXx8aRsufuqjeMzff7qIRxQym50H76LGroth3ks2Jc6
Gl9zsh8XRKYgBH/Ikj8kWUU/N4uIVdj3YF0R7kZBW7h9/ZBXN+HdcW1tB9AZM01Ccb3wSG71Xa/6
mUbP2h/3+ueiLBpWqPI+mqtpHQG/us5Jbb/FEYNjAnjU4xxAWGEYqHhgBearJsjQZpNrzpzyY0UY
5XAzwlre0Om7/ff3+YwO1zCk/37a6dtezane1zU/rd0QsxCQeYRlItsmU6AOjnK9KG+h910nxH3x
1WvgdlmqDVaB/KTWGSH755dYXGdG4FySxRGe0aAkEyTxvfI3Cmo568glkdOZ+8XEyJROV03pyxi1
eiG4z0087E6GkttqBAwiYjskAy83ULA4qeFKjc2iMnBBZRugEgv0j7nG2/FK/IC9F5arrZpdSb8O
H3O514jBKi+0RM7f1L9+wUkHNIs7YThEvMAtImK8vBz1bY2wvjpQsY+S2Pcbqj0Usfyt3U4r4QF3
6PQsCXZoLHcVUOfDv58yEUZnlhQSbjB5iy/wxyS4ba2s6HqRN/gYTClJBd5oBqBjqOQlAxqwZ8CN
7GxNAn7gHGL6xy5MA4XcKra+e/PtkK45GgiWPZB6YK0tcoPmbUukluGH0ppsoGEO2nFVjCsV2T1C
DGXFno6cY94IAakjh+h6mLcFqIxEdHPakgMtBA9ZL+6N6OZwA7xcQahvESe4m7EpNn7PQIYTHtMI
N16NvxFbrOrdPHkH1TlQxm8OjWvN61R+yBEZA7B4kqTN9KI2ZBmC7oD96rSqy0J18ZwMvvYWxa58
M9waIxGbNjp75qU5pSR8OcQSEsqa2CMK8kDEhWFzbkmj1aECl2RPoycc3i48j+Vrfrqh/P04Tr72
tUmfP25ngdM00VZIpNtrhf9OaT8zjlqEp+ObuMJsiwDlwh996U04+YAfFSNi4MofjczFDBaMW55A
u/PMXfSwSJq7zOnYko4XWh7aUjyf/GRLFwE1ari4f4KoND0eIkOV58WpIuHlz+9hbhTTY6wfOQ2s
lZ4+PQZq9Bg50lLdQKxDFztZAjsyfIt1/caUIy5XQw8wYRcTuxHxP1XFNa5ce2qMezN9M21rpoes
IJ0k07FTsF7cTOWLpN4XyqMKXQgt0KohZ/R4U8irMYGo4keH6ym+ScTZMeYXKowDQptO/DiSPvPx
71t/ppUFmhgyhQjAD7eFetLSkIZ0kPTEmPfGAszzBzKT+IUk0DlhFjQkSdUSY2JiTHeisbWsVcUA
CkIv7hEnHm614z22d7N9zJCvhOGqnq551ceKJj+7neyH2nq0duKE2RHYWAKCe0+s6KrrtlO0A0RJ
zpQW5ED6LzzZM0r57z9rKRn/6nQWnTJOQqvN+y52xihQdbcRONO65YPh4/uRV1LyLA2PC/aZ5Jfg
3zf1TPty4T0vH2XmZpxTTg6YXZ5O9BmsmalPIq7V6jpmUAYo6H0RrDL8sbNw0xOiwzIucSLYWOaA
1lOJyl7lDKErgJcJ+ktO0DMEhe+XdXKWhA5adHoWzqxw7LhxuGycNKH60M+GlQVd6ODQfaglt173
d/0jDRkldUs0c2BBZa8VL9t8zi3Av2/UyZEyFeLjVJncqAUgJciunG3QI6wTIMhpzozfH2Q00MDr
I2IS//2QvlpYp4vf4D+SYZIYQmH3/RXRa/molebX3RiwhExX7XV8W4m3sum01/OD1G05e0ntUgy1
n7QsKIcFXuJn7hJqfXPdM8dCq46sAlpqx+tMkdIEl1Vj577cCzqcVqexABtPJeVjQsS7fhRnvtyL
wn7dIqYjFVraRtV7IfxRw98TrTCDzBIcpUoCbFPX30R9U0LzPt702nVigcDYW8VewFrz77t4/lW3
aBDCt4Hp91Wm/rXQ8qYTuriKFkE2Cl3kOK07x4go7NbJQd4OryAcSM0hn9N0c/DQJE5CYT34qdy5
7byjtBw1dw6fOMpceMBQbM5s78Q1QF5HC8qx6WQZpkoJoTmP0eLzdh1vMw6y9SMxx16LEwklB5zB
CCKeTrR2b4vp745Gag0mTf7QMy/vtu30Kla0N8o7KQz6tSkHQ0lkvccbElKmBHHpyESdkglkXMvd
JwljdinDvJAOlbMkK9Igx37lmsVoR/LagIcXPUnJvgJtIV4r4SbrdswyjlQOLolIy5y3P7io3rBC
1yhrYeYHquYrsm0xObeF9CZ0NdEBwmJiHh49cvm0+W0aEOsqZIkWz31zW5RvOXoeAbqtkbxwgH8X
59ruRU9Zepz1Ws4qu5ueSv1+rt+TyoICLmy64VY172bl+QAZuS6uMutuyohZvvhEzj8QDR0ZIpFF
Mv19yY3FHOexxJucN261nMGF1hGz6yRaUdiD8V2EfoiVAoDDM8GkQIef/3+UFrj7lmM0qSE6yKOT
t0JtR1OQO4RsrddiPmPT6XB/iStUDSZer4o0I2eZljvaTfM/gJywz8edSjsZpIkD0Kdt6Hguebi2
InU2SYCXexpIIc+9vMqSoEHrhbSdk61xQBEidCU6yST0Ok/4NGdPsnvyViOfsF9606LD4dwXHbT8
N9puvBl94eWAlOuKHCoFTqGbk7bbvppG77SEBhMCTNPwUMpOp9D5fWxJb0ybm0NkESV9N00qnTyO
6oiVy7UJShi4RVBnu0ZcyTyhAAvoEklzoA46IrDDaJH7o75VVD+CClGkb6nmq5S1YUfkkwsyqp/3
ZXHVI+xpza0c3zXtwyTeIMyyahdCIfwe4N+xq+ZrhaMleRGLR5k8Am4+qmKvivzooXgU4PWxLtCF
Sq9Se22JHrrrKobJ6KrZG0Kc5tooNmIUZOKtBOTjhpQDECZ76CYla6gtUCha9xxvs19E6kLP0okM
teyOc0VCHIjCpFZZwYtlWCCPuzLcp1fx/JLAnjD0XWIS03vYyd1t3N1EyqMCe1komM20b1n4cCTw
i7+LsYcLKkS4zK+JLhwdQriOtU1orQACJ3I6zv+3C+REuQ0tuJwr8dIc7OwHArK/pmPNwvb+wyPa
tE1RTRwTAEAu6NF3UQ7GXUwwKDWnV+8REw5B6sMbeutnAKUermvVt/LNoXvB+Y5V59JKP2M2WNIr
GSBJCkc7BPnfVzps5tws9Uqk3HPmdgW0e9F3oxiSbe2FrCajc8o+0OvfYXQXagDk5msQ1cyLlled
N9pXkOcfvKn0ZMGDrWpZAIJwurIP4qHw0j8dllwv6zajvCkHmuHpo1yKiBZMztV3ekdGa0Fq1ptp
rZdY8AsfvbP7mKZglZKp8Yi4+f7rLDUeYzlEJGzRR7bWA5pRaTUdWKA+nE3JMWXEW7aC07tTvOaO
FetMjgqfCcUOB9AtNpWv1JOLRc0ZpftiXf7vyk4OcQnJbVlvcGWtp71wxyaMc7NNbG5L3CHysdjV
DNoXfu8ZNCHIst60JFPeXUJ0Kkt9fVpc/X0dJ8VVPEl9XHGm2zfL5DDAf6dmtrw5PpB4H6+mdNtG
a3VYp+Mtj7OicwkYzT0gu8eUTkqxuFFQWeqrY+NX2UYjcs1dCvUUeSodS/BR/36gZzTx3Dadoa4k
LSI88+R1zcQO88jIN2HgwIsUMago0xl0i04K+U7Z80F0F9tllXodTdOLNIefLxQdEHyDHEVZND8O
DJI6NpmZjwJ2dzbxiJ/u5KlP7WEYoEENZ9xMNxToh9TOt0dvuRbzWfs9PmbCMm3vDu58nwYckYuL
jLOfD5Irk/lkA+mD1XxaJSdosg2z7hbqG+ZmO9c8qXOiax3Nh/Q7v0O3tVXW/QtOwcGTXG2bvIFU
PWR0IjdCD1op9HGqkzZsaFeoiAacrTIuoTu1uxGUR618iYxbAm2m6p05KyehpbJZWg0EMWeNR5Lf
cHyI1I+8uO7njRZvGH+Xg2ce3Gjec0AaPuLanljpw+ZgXShtz8y7vv30L23f36VtVZdpHfLT8x06
86y1DdmersLxLoJvq9/E+5RjLZYSjzCa5nd+dWkRnck/4AJMA88WgMuf+/o4hGYqtVG4r6U7pVn3
DZDbN7P0+Gt6A9LC2OVDRd+C9RxX0tHppo2W+Fnk1NMmZxovbekpdQmjDeAa1hXtx425IujnRWfo
dXR7zbYMv2Zia6zj2mne5d7WSLKsgnnEK2cfHdHOgxFP8RGlkq+9Ivcpx/XMuMTEd0zH/y40QSMH
tbHh3Tu0jkIkOw3PS93XMyrK7zdi6R/99SSM7DiHZS1Ye7F3kVcx+iOeEfVmdhV/FFeQPZXxiWOZ
1PtSiKSGSGpbucqfsodmsgmavGp3iZNdFZ0b/dYTN5Jc3OkNI0oMrYt4LS2Dr2x5v7MnYtDLO0Tv
vcDNeYpItmi2cbiq5Od/bzln+GTff9NJGZply4JPQ2tPf7PaLWakwwZlAT7bX/Tvd6ozBJPpRZVP
k7aBtktIxTFYyn+6ta2dNr78IscumUiLLdiNUQ0TkUrJbEzoEIp1BGr3Ug/5TBeca7YUzAqWKsl0
zk6ew6SKZjOZ1r4ZffigTvE04hxisnYF6aG6D48IVXuDaRQShYci2pCqO6K+t56IBjaYpaENukcd
ML8jUyVoXHxOHRJyhG3zu9pkvgqEi7DjYi0ra5E97hKY5szo9dvl/5grjHVazoNu7QeoIuKrdGte
MVN31cdko+0Pjz377i/gU/ftXtuGt/rDsYHh5yoFmH/oOZHTB8mtQqaW06J1aoIBP8ulPWe5g9+/
m98v8eRDJLWHJuxbLnG+X3KxVC+6y7xoS4bGql9VFQJGzCsBxAT5mY73w7/fyfM73tIH1C08z0x8
vz9fudNKuSmyEBWLo4AJDHdLOEbCLYHtwOwoQiYYebg+F7c1Fm/fuPD7v4AMP3//f1dwUr+IiZmO
PT0qxmwKrG2EVIpbKW4fBtFeu5FeGLjlS4NxhfIgZ4ZLacm2hsD0TeI7+Lu9U0uvFj09Cw53WUL/
g8rQrrYH5DK921qbNNzq5LX26+oZrqqnOSF/hlit69QvH+tnKC83yXvyB6IHMuqc5CuI4a5GJxp5
cGbPTyTJrzkEQqne56vhBbNI/QJUxIseVH98i9A7A+1NHaLs9CMTMouQ5zVSot9H1Y6h/xwc6HX5
3RI3cuHRLVvgv27cydLsBFGrhykN96LhJO+4LNzDI8MG+Re7PLafpdFJcEd2iXdwfmv+75UxT5S2
Y1+UFN1JuEfsOGKdwYP0fsSSZq1zdPY9cYbOMJDO6pnjpoFEXjEIsTlasoGR/tRehZvygVaRi/e7
U2yBi4cDpcGB0AL+/9cQ6dQX1Sc+9gPQ1qBdtcpKjv0WWR0H9WxbDCQIuO0zLqB/39AzhypTRv+G
M4nBBzX+yf7ca0M8Vw0nwsHJ3tWMcws8xjIQ0zXKdpQm4GzEA81/6rNye0zWAwDh+nZOrmRtAfkq
fxZn0OW25RnN+PfrOmniUvs3s9wV4d68qjonpZ89f8yhoxOc7i5eoPFa0x1hfalEPlPRf/9zT/aG
qR+qXo65HzVeMzFgGKe+6dfxo+4NlGT49W3rZgHStHC12EnTp34jrY5bOAKi8TiAxdloBKCgZ3TK
3xRtxoWcxS/t5ckCkEWVVBFRg7/xgzo21HEmj9iPvpwWEbKU1m3f6kdSFW/BuyFr6HOGEK6M0dtb
3EiMEvH7dR+Xjr7mz8YN3SV8tRTMjIrl045o1+v1PEPk2Vv56wHFG98x5pc99njzplE+ORDF1YNC
9HTmH8NVVP6CICFyRNrRYndwbKlX1rtIsk7nx/FN+kcUQYYg/6P19xgfr1OGmMoawUSbBHyWmvB5
eGVRwYvWdS8PFxNbC1qn2Y+sKZn+iGP2d00lLQEqZG1wnuDfpj8od9NNU9gZJAqbGiJ6zUsXsndY
uXPuydoqNRyoUSKN98yBpEmJHRKPOduaQNQSwuuPtFlZ2N3Uq+Prvxfe2RccdBwWMrqEHK9PXrRy
khpDiEdrP91F78m+vcbqkrkcIRjE8n73iQPEgo5ddGHFS/KZPRSxqwJpSwUaZJ223DrRnFpQKNa+
M2jsPs3tpu3eLQHiQfFHqh6k+RbtjXKEzhLIoRcrjtDZTMsqEkVp0vZHyS4mtPK29KpntvSJZuoA
gPCV1tzn7BMnn9nFqmqu6i/6c/nRRqv+uM1+5x/1ZwuaFHi/4LYShtcVzFJ6VljfcMyvEQYrdaCv
O7/5Y703PJPHo0gz5VHLvTRlErmpBxAo5s2Xl0Z8yQtPEHYT/Bhrcdjg+Awp5RdpOsw/8xrVJ0p5
hKhiswYAPDBSj28GadsYd1W5Cnsn3zaFJyte2Wzz5GZQrk3q/wdEpxrVQI2rCzKsd5Ds9gZlVM2V
wtZ5njpfpyaY7IKAXiw8IJVCsOgPuD9e4sPjv9+RrzV0utgVmRYyL4jCiflkcx7bxNC6orf28XRL
AkBn+Hz2ji/V2vDlJwRgiJvKe+h1C9fr8YA8dyMHFGvAersNbUEZ8xdEm3HVpp7KX72XInFAAFUh
yuM7BrqBITsye/Ypb/iUCPFD5Q88NXEXbqTkxKuctBMI6VBS3seruXM10It1IFbBv3/pGZMiaqO/
funJdq9PuaQPxw5x75eZgP5euNFWecNkehlOARSP/SUwVV8RFosp78kARnO1xPUxWHHwx/aX0i2l
My2Bb5d0skDbajqOx+Ng7Y/+/5CiWAAga9IfjldVMFyymH2VED8eNtApbgQmxB8j6tqYl5Nwbe1V
8HbmdScG6G/mlzLygKxn4S3PGqRYtDRHljkrmNsppR1wrRlr9ATxwZ596uedtopWTHAKu3lB0Dzv
gC18qKqbk7gu2GntdVh79xWUnpuStkW0R7sxpxuZV/1gW49N4yftRuRkQ+yK3yMg30yEp2tbc/R7
jgsRy8s3a7dHN1E6mXIffxjhbb5Pt5wZwPSnz9SKNLI2BDcjXlckv6Uaeo5uIvHCPnZmJGcubUn0
++RAIVU6eT71wZQnTaVXlu5g0QPVWMwRJf3SlVS5eIahLpC3zTHtBZDucYMPabEfVXMgdW4Ggar3
5l/Jh1xcuK4zA1eui1ErQ0IZlNhpm/pYNrMQzsnSw3vC2M1RfhUh/35itrbjSL45AMP32WumIeiM
p5Fc8kx5rhp06HgEbpo/MMqJirXTHHt0RAzNvu5+U25ryMDU22L4/PfK+yrwTl+7vy93+Vr81XQo
xLzS0lEw9weyBc2bPtkpumd1pdMUN3182wuB2Wxry+WgBFgaK8jsi15Ocgx76ZFs7V/16BfKc3fw
FQz56W3O3LFbd7XLiKMTVkP6xFc5HAIA0JLucqiiax1GwSEO1JjdhxDd3z2o2f8PFcD3x3Cyd/aY
eWWjj629sMUdetgOd7hT1sdf1kemQfrcRY98Eg5wcUn8E21jDKzBIXNIXAm//n2HjeVP+nGHFQIR
cRaDszjtuuZdyHl3MMy9QRWtMW5dRdqLVq9iYT0diKJ40kTE9VRsOP2t0KfZzmeXtRuWgT57vejn
9aJHsbQglj3xttjNfyppTf19FNd458fCE42gKa9VLKZZdZWjbeQEPREX7/fAftrbJCJtui+okp5T
625WV0f8eaDxhW1fbbAxm/Fi5JlyjGfL3K8UCdP8A39UwbGaeknt1flVLPuTFpiHFYZmzuVG/2Ac
2aZ8CSSwzpjpEjpL/wmMAGFJt5iBu04Y4ekykjU1aqVRMff6dKX194K+Jhelzlbx7dInSB8ye9hW
m7Sw842wNr0lYFvxaRAuxnY+ZGw/b1phpwe3GOwSUgcmLcNuoQpYdmgGOZHjZJNUlMukLhh0kbQr
4UA2PR01vv/8j6aXZaPvEUgDMP9NudNgCDEJdQP5CZXSLS850M+Ieb7/4pOVOOh1KMiZbO7Dx4Wz
1gZ8l49bfS0yyl9ssuIqBEh06UitnfnOKVCD2K00BRTZjxlWJA/HYyWZe+mmloKu4FAz30JP+Mp8
QUx4QNJVVO/z8EePwL1sJGVdC/sR+jj0gN5O//DWHElZmZb8TGNj5Js63QmP2Tr87OUgtxzy7YqE
U2I24AvfWIR0WA+MuoRV2PkRQH3uJUNRC/mdqx68FtMQz+TCIjx3blJ4j6CX0eVHQ3HSOGjTTFCs
3jSXjovfW6uW7glTy9EROFQy7pDQVntS7sqfR3zRTLo6NiZx5vEPd1MdgLv6965wrgr/+4JOgSD1
nM9F33FBpsgOa8cvKO2EycU9p1Qb1BEVHbtfwuM4j07XrJZhgbnisxX/hrca9p9duqFrM10asv6c
x/PtAioOIE3ReSNOe2PxlE5q1iXN3mq8ylgfiqOblzxl9Y+WCzSc1lL7gFLEAq0dQ0DcyuNGqwLV
CIwJee1GZq6t3KMRHz7NCJZi8Frmm6lZVbk7yist3I564pQC/A8vHPpApTkSkeJzcM0dvf1rZenF
38VIQ9FJmd48rI4jLu3JORBOhuhcGq8QjUXl3dzdIBmdwz8SM9fqsEeufZAf5+Jdke7//aB+LktZ
lZcmsAi7hq/5Ked7xl0V66FWLx0BUrfkecUUd3R1To4ODAMJQ70nk56m+8kRQtClg/bPWefXn6+i
7BGRZCOC//6Bxs1vqsPUNXRokuscL5rmW603efohoPuVXReO1v3qAZFBQjbqXVG70GlLRnz+v2/E
1wzs23fs60KQkikMETEnnXxRxaIva3UYGjqUjfJEytf8aZbbA+sdm9T/vMs1EYQB3Ugjv7NMPzQ8
XDLNYdMefKMOUsv/f6Sd147j2JZtv4gAvXkVjbwUksK/EBGZGXSiFf3X92A20CdTiptC336oQjmU
tqjNbdaac8zKeqRvIR21bYaN9rleZcPR/3nxrLm4QSxFsQAMLLVPNP2cfSJ9LsjrkF6MAV/tV7UV
HqweqdFMc/791W6vH9NXI+9WQy4D1eX6otXlUm7GmVgdE9+dasFajf7YDcPdoNCk15JHjSpANG8c
01xGwqonosrz1WXie9X5QV3Tjoie/z2k24ojQ6LzTvIb7yGu0qsSeReJkdWe5QqO4eAaKJ/OzYvV
7gwdNNjCaF6Half7n/i/kt0ZQYt/0NWTZqxEUXBzJE7t45kCbar+DLAqp607gd+mqzdCFdHpTPoQ
mBzyZucjD8niT9FHn7uvVNLZ0MXIT8HlBFHyTH2ZpV0rnygMRwEdlxIG4J15davXlKHoEMUiUouH
ynot/BNzS9b9mhcsjV8adwgOEjp1Tyvc1CTQa/ws/XCmikxudkGzfaV+U4zEOz0CrFLj7ahvhv4I
yvjfz/+2V341qqsbaTx0udrnanlMpPmY2g1cyEWm7INhNZnEXcBVc56mtqyERQoCIfLG2L0zhGnD
v3rh/nowV29+b0p+ECQMgSJe+NDM4SIfZbgoM50qCjg73bac4PPOh9706JlsHFMBwxka7/g14IEg
Z0VsZd5yQdyEpEoM3kT3BH/DI8jnibobakRZ1f7CIYwerVf3duBZQ2v/exy3hWkZKShDAQYPa13S
pvrjH/cScUAoGidVdSSSLtK5B7lBPm8rp0mWCMOIUcZPKC3IHu3mPxLt6IOgCH3AyYvB054hHJbz
MngLVQRu/x6YPv3wV78KXBEQuSqTlszAq5OEbtQtUXmX6ph/cUjvne5DSwkdOLCxSY/QRBZjyftK
FyXZl827rO8y9Nhw1I8h0cj1LOppGXhgcAKA3I0bh+v8IL2MvMMGvYDhspGRXqXB6awC5lzL5Tup
FgmlToAt2VoHMhU6pe6K2FDzT1WEYlss1WQ/iCDxLi86qKGBIoFmzLp4X+pbS38QMY2GIxFFFFWw
nsXBS1947K/QN+5amu48G+OqTTKKkjiY+L3ZqwBv0DmFcvR7fzgLW9TxJNPGXjwepfBlSv6z/Vkl
YtBCey3kH4M+lzCRYyxUuru/2m08EBcGWNXU0n7HNl9XC2Rr8CNsnkiwA4rj0ARDW6IKErB+snh7
Wb2G+BwAHseyVFUbDJByD6ezcO8Jsr/ZaxiJzCYDphaK6/UJSyVFTenO6STXJf1Uj5YSk+OAIgfG
QvhASwsXEJetfkUIA3cVdlDy87LIjh5lJ16l93PozdtfbRoRCkwcEt/o+Hs9HyxpREAsz419fvFy
cV8Gh1DcFcPpMu5F4QVvgYIOTdhhu8vLn5JTn9IRxsuMkysbiL8KinnkUqniIBc9WL590R+qyBPb
BRqFCsagYGvEAJ8fgwQWODZJWwOQj6DlxVhzu62LRQCBVzCcaZ3v4gnX11B0lhz/FPwsUHZVDxnc
QPLE8S8FkxySFwzjUqvvqvDUo/a8gJEiWUHQSNB6bchnLpxIhbQ3G/BODqsKzX+wKffDOnxCsChz
4+8WkXPPo/vNrsGjpJBJa5f2zI2Brm6CRjeTRAR15K/g8CYW3vXZiJAEhf1iQsOWD0TXVrhqUKq+
3/3823KOLmGcBdVMOCGimuvNVIiVqDX8cji0cPXTeS6tYpSvyCiCig4VVod+bVK7RIV2JspsQZso
WxYRKfQHvT2QL4kmrQHyUrwZ3RNJwJcL9rTpRiwqjoh6xCUTtPxBaZD2BGKhdgkb/XnY85N1Xkq7
JYPwBd5JmnF3gW5tdw/RY/FFdbHJnwKu1BUB81N4moYlBo1jaA/0HWNXMWw12lX02uXTmE8UwaFb
heet+huiQGU/mlPWQEBdU0NRyPSUQnoByv6cr1rxCdsitdDdmGwL00MWTi9Yvex1BbNZthuAOJEG
x7nmScdUSQgDFBP/ZxrPy3qerclJQ2aGCJz+cXMKz2u0Pmr9AEdQHz4HuCZtu9Alth3i0kpDQYsZ
IgPmvbzIM5XBhEY072Lb6PD9ckilFh2wK+tkLMlVt5CpKBFUPORect7W56MRPnTqtlJDTy1eIuMR
GA3/N+zE5BbdOdPeNph+zwRzAgFTHL3ZQKtBspKwbobDVBqtFpK/hXvuYFKoF5W5o/gPNZTc1dOw
UKL5v/fIW8/j1WdPJ5s/Nu9OTwOxQTJ86M294K9EQG5LJT3EXhV6KaCl8CPO3Ri1owwg685n36xm
V599dU0RIqHzrZLPvrjIadtqKXkywAG7Vpe0S0OkOCvl43xG1sE+c69sdbvPTJ/Oy69j7aU9eq39
R2dRJq1fDVQbxyktunkHuYHNPkQzVJBZSWKtK3qZ6UA95t5LKPpG8P79BG5LC1djuHr6sZ5Y1WjU
0xPI5bdL/x6TSgZY77LytTXSKjTn4yHtt4rvtOJkWzcTL29oiwE9GQy6oGRvJPUp/nV377upNTEy
1NLTydL8nT7097xQ2fxqNUmmkan0oHCfADOdYzpSlgYySnXRW55JvbxFxbYtCQ3cCukqaNYyLhG/
e/alj6S6J4q9N6ZpPv0xV7UuNkI1Y0z++/BVL6WFYGcLkKejS7HhrnT5doe4egRXh/pLLkhGWvx+
BNGR1PCt4dt5/JO1i1ib3Em0JcYDWuXlHC7M3UVhOpz+dXidPp3ukob8F/DRdRnsrGd1LXVMz9ZT
gRmYTmgtoQFVitsg3ZngPxVpD/NLO08bl3oyZTCdpvr4/1HW+Hsk1/UvJbqoaaawUdGoRDiAv1kC
DoWIduRYX6zFPYrF7Cv+xAk8Ez3Rn2vlDOj7z3+/K9+uVH88kOukjZQY7b6oeSC1k36IdCaIT7eL
lx+1K4YuLqec6uD/+Wewpjn5x5yLtNQMizOfys3OPIQaRXY7usyyh2jB3fvd2PkL/QTY2UJbQ+kU
webi3lHhlhV59QNcX7CaqBtCgR+gGHaibbwSBNqjObcH3ZtgQPvkAKr0jfYT7grOxLh+CVOjNdBg
2U4fcq/7TKSZT/Bof0fjcqvPuxrZ1fql5KVYmzEjI5y85YZV/zTQf/7ExTPXHdodZ4zwuE0snZtn
vtCPd6bEnXfEutpA+qLR0276eBw0aMHZRPSvhq/vBoM9fCSr4Inwepok4mUBhS/1Ak+c3+1ffb9O
/OdNta6WpbwZdMGoGYU6786rniwBdaaCDnXqz6afoY4F2QsugmxKF2uhbxzuxglMFabbtQISrqhx
qL3xFeZnsUpSsxgOMqneCCwuyxLQGRqLYsN53nID6StOFqT42ImIzckDLEBKewbMh9sfodzVnZv3
/2Ne/GdAV48kUy6m0hoMiIZetoQUXHOLxqIa/EoFj6IIhGi0kjt8gbhBHGI47kyM6f9/80AgOej4
aNFeXe/tQU6IXaDz+TEC0QF5H6yGWbsvD/9NkXRionraORpED0Lg3aV7mnb/+vSrtyLUm6a7DNNb
gWr14o4a7wHgAj23xwXANPBoFKeJXCo3ZrZE1/3vL39LvZ5eSnVK9OLPOmbTv5esrGzKNg2wBeAy
lebndl5hY7Fh1uVLuPciRdvu+ZJ99L4TgMsUNmL32NX7My5v6zF08GygCxhcDGvwcHG7HeBW6pZ3
Rieq20b4o1JOUfusx1NI64/LWohdItT+/RW+X+v/8xWuqxOSkUmpGAj9Ae+L+iU54i8lX/QzetXT
xaw6omXV9ZV6B8p8i0zlyZFSRLyjqMNNvb6ScRSiqyCY/cE8Q0eW7aJ00GFcaH0QJxJx1OG2GwnL
i7EIhG2TbwlLAoDl+NSHHM3LaESh7kML3zgk0BbUxTUAxEW0rtU7RJpvD6+6hpoPQ9sUa39Vc5Ys
fmSr1ftDAYgBbmuyqIBjkqWqbtFewdeh6Ke9/0+c+dtI4ozsZXfd1tNUvp7q0wEaNwg1EvJf/55r
w2BmqdpI/SHKd4jt+7X8RTXifDnI1cwkykT57HANZ0eh/SrGH8kcoKRy+ZQKHlK3kbqtCFRk2Fy4
qt2ZQTfFUZ2rPXVq1mXDkHAL/T0w0UhVpOvs22hSO9co9urT2ak+WQ4FG/WZNA9CF7dmsqzmEW4R
VGsvd0Zw+2im4gIGJQxcOPp/3///ODmIaSkpsv/7+IhDSZEotsxksBRLaXIe+OPpouAhoxp9d/W7
XX/+/uSr1Vc663GmiHyydNJRrqw5KgS6c/lVvOC8beyoeZVnBc7H9T0f4jdboUxG6nRxoEPNperq
yOwHFumGdTidB87tLJWIhhidYdugepWXUxkhc5vUxiBCeefeleV20QA8RWOId1jFOHeTI1M0at3V
knw+yXMWOS150mSQ6iDCnBbJ1CQ5n/abe/fI27yIq4+9etpmEGR6nivnk35Q34NnsJpsN1TlpLMH
6rP9SaINoHFUx9v2VEVuhntYd2DRibsMfj6uUAMKZ7BO3tTFXcPWzT74e2x0ySa45FRd+PstUFPJ
EuoLMDaoqRqw34Y6eK7xICw2ATtvns7CXImeLvWR2ESV2wR9gmRFM6EK3GFcnJt5l+8kGqf9qRS3
obJpNUjahPSsG33WU2h6Fn5MIfZfRuVMXNMExdvMfPA98VWT5kP9KnVPXbkNM9DNxqeORLbzzBAm
Ln9VKj+RTM6C8aGiGFMA94j6F+Ilhv4lhITaPF72eJaHz/xTKfDT3St83JwdeTQsoJP1HtjMzVo/
9KMalj2EHXEFJYJUblSZ3fMwuCz8z+Hr8CtwNTf7SEcvE04hfOm75MXbt+X3EHSZZAoVitd148TP
S2nolCQ9dbZWLSLTzoEr8CDdhjxwwxYR/hkOuUKpXR+i+3nQ3z+B/3z81TGlzTW/FUThfLqsfovl
051EzNL7+BI8UTPc8MagUB+fpW1+El/83b32jHHv869O703ZtFapEooHJddfmRjAS5hZ6BTc1pw3
GOVQoKULKXwiG4uEAqXm1CpuL/Jh9JR6VdDIbxHZ2CNXngf87nrhdcfqFE1iovRJEWcFykKArepE
OG862xQ94+yqgHmtDzLB8IRZ/cw4Rjo5cDhhKCtSB23XIzkHwWx4oP6o9ZtLd7AabzzS2PT35+P4
EaL6KDdxujOJRTufnwVYjP2DhBeLhvi+wJ9bfMLp1C9bpZxlBNT8e1e5deldzZmr1WY4l3o7XM7p
Kf3qUndYJcmKcOh0ptdPZ8Md6U1xIHjuH4u99NJTnxXotXFhXRHhesHNioivmoC/BbGaj1SIjWxt
zeH92KGLqGxpWu49n8b3s1xGZSnDqSbm62onzoPuEuUSs7x4VeeiLbqmCtyWdC22BO0AkgmQ/xu/
ylFbivcOdDc74fS0/vjsq9v7aLELDmeeVs3V8Cl5kbeNK35ZEXxTXN853TX5ScJ0gVABbGkHRmKW
byAdT4QfydyoLGiJOLt3NFCnZfevU9PVsK6W5aa4CGkp8kjUOQS1FA/FDNAviejmF5mdk29ftXXh
JH6JFWRH/6s0JvhVyXDVvak+1HhfC1uQViJ0K4CaltO2P1tgeaqXetynogucr712zl1U7xmZHkm+
7KxD/+u+++dW/DB9FbLTNDINLJrAVy8x3dBLLHchaxhugjh6Ui/HYdgHlYfptkI6REEZ/8GP3ilB
VttxPOORNu9wZX0FmDxfOH4r30syGQKQRQsB+6+/MNSVMGnLPCG0i5lJdiVMaxgf6CiLtZRh+9gF
DxKh58jLO8DVswKjJFIW1Ql/Sct/v3Dfbu8wLflmXK85XUyr2B/HuEGLiz5J/POp0WYyrXUayZvs
TQ5sIV8YNSSbWUIXjFdL4CSHZHYWYEQx7NFuNmeckUHp5tyAA6pCmeE2luN//HuAt6pA2v8EPFj0
3wnMxRr29wA7RenaXorPp2zTPQvIYeJfYe/19WOJtLow8BQH+yGfXyyQha8NaJkEPMVQ7KTwQ69p
foM8/bxUD35+qs9vjf/Kbpi47aLB/mo35kJHbK6Ly6R6LMUdFLlsWEbGVyIcmBeuTm7lhZ9IdJqK
zp3Cz/BSZatSepGQ46TPauGE7+H239/4tmpuGFw2JgWQwY2MdPe/v3GcJ/I4VGF8yjjba5CIp+Zm
Er5aia0/j6/6Kl8l1EhHRxBd6Z08IgBUlKWqX7B1tKf0dPkkEeHOmKaV5O9XehqTSUcPPp9G2vzf
YxpDwxz8IovZzCYLb+ZI6/CUmZR/gjl1OaCz6abZTADF5kVZDgft0fhJIsGdUdye9/4exdV6l17G
s2VVQNvxQ0PeJVKmQ3v2yBMqn7mOqr9oHEALNNzBixf5I2+PFW7pIpiv4mvKMeMDCsj83q1Amb77
v57N1e8ViNy2x66ITyUblEPy+Ydx4iAqedGiPWWevxRJZwC2vwsxFh06c472/Jyvx5X1NFKzit1V
uNVLDyMPdlGcX3ce2u05xNAlfjRJZw1D/H31AonnNNNhtcQnEWaynX5F6lyIyF11g2QxYtQYPJQs
FFoJ36JjSB8ThyNKUPmrTlYqCSnVbFbBFlTtSnfkT+utvFMNUadb0/Xzo2AFNUzX0f1e28StqFEN
LYNIamKCMxZ+sPWxFdeO0K+N4QSd1lWp7ownMgXoYlMVJ1OW3kzPUQXRxrAMTUR9aw4/Mra/cdkC
Vb54RboSenQtG62YomLlct+U+zE4VOnJAPdfH5OHwIY56rTCzyhbCj37j8ujQVP97+f/W7b8r693
9eqEaWpFpd/x/KNl2Tkp5kjEMqatJgsmsP4BDL9JXBGasrqs8Gy6+Ue0Nl4gpzmFOwze8APvyNB7
pvGknhQorG67avKZ/gp3ifUtt0UBdgKJVP4EUQjx7d2TQCk3EnhWJIhZXOh1blrYXP5++6vYLyxj
kGDGnmpjmWoeVQdqSP0rb15Gus+XETjWnpMqUgMAphQhnkHwosKtyZOvEOP+bFejba36Hbofc6e7
/37Et8rUq/FN1ZI/NjEt7rSh7OX4NB1y3bxzRGiK8VJ47bb+g/zw8ECmTgPX0EIsBnnWIfPsvpde
uanJXI3i+kWzhECJTZ7SeRk+KERz7eFBaf2JI+v4Qz5Y1B1ngYeTFBMAOC0Oqvtypy2SJxCeZfjU
BS6Jg4ZIwWahwWPD0WRtRwhxwUS9LlziukwY4ne6jt/uNn/8tteG8rPQBJWe8uxqyekBzuBxLrfd
V6CsAoQ1DnvlWl7KxrJO5y1Tl41Vd0jxXXabYlXNz1vIEXd+ze/W0z9HdPXCxM0wJcIwonhZPvtb
PB1SeZDMJQcTL90G8xRKOTdJqi+pUz9Lz4gyf0eG/R+HcbXZGHpnGYCU45O/hQXzSHJwZKtfw7NF
ImAEkRgyW9CswLI7mLm2+lFY3uuff1Py4b0zFFVFewsL6Fp6q1OK0jONJ0HrRfOS0QVTRL6bOitI
LGSCVbPLo7owlv/+5lj8bldkip7s9/RlSZa8ViErlRADR5KiU1+5vbSRq2NhfmDEjXJHmlSuLnBX
f5z5iIcouBz15xYQ3fN5X69xQaN7KXw7LF+i9sACnTFp0L+QxVPMmegoyXSSsFASvw8SfVWr9hDi
9Ck56HMEMkQin5EmbvDnctzkHyjHUpjBfABR8JP/8IJo+53FMLJmFeT5emeaBLDANloG/bzNV7qB
Ysd6jrkbf+b+Cu1Wuok/JEIv4afMVdFREgdFVpg4Aomc3ZxczqJfFYabio9G416sdZ1tGm3VFC+m
wYbt4Coi+tXnQtwBz3Q49lvVXs+cXphbjFiYj8qd1ey788RfT//qDqzIbZ1cLlp0qj0WEFS/lUaS
w7i7KCsuGKFEghG5LsbKf+ZyLNlkPyJfAkCJOk9LnZjQOGB6iHKJhatENyw9bvTcQn0Yyw/3qhy3
6tiJ6PrHVLnaGgZTrPO4MaLTxSSc3e7J8HmuyXONjlRGm00fzsEi+mTsZKhIZ8I7bO9L+daMnizu
/MEbDUeYc+pZiP6dhU375rD418iuNgU/6wcjkpXo1BVMQoAXcEJnquCioQ5w99Q/UtEOEGjB0Xqh
JCJdTk1+DPOlJeEIsYNf8kP3lmzzLXnx5S+V0OQneZl9gRBvv8AYVRG4cThHmSeOnt7Oh3Adko9b
2Om+oGnCXS2Z1XBIAyeBkTgTgWl0z2KBlXJhoW3433fFpt8B0xTwjIkWdI0KstpEGtOLGZ2I5W30
CeZTkWzlkO1tWU+WuOuEXWtyyaRjjfaVfnm3SGg2EXD1cXZw/DVEM+P4V5E4wCxUzFds+Ahi3+PB
Ti7bIJk2rMfYsuM1MtW3e3Wfb+7ZhiGLRICbOifAG+yZOaitGF+q6NSi2NPB13rmsDifvVjZFGev
qlek2pq6Y1lbn6uz4ZTwmonxa/FtOtIjWJPWJTEx+qWyvVJezHak20oVYqI5gX9ytTwTxvEoAahU
phZBDMMGzzHTVfNGykzB0fjdLY23lnISfob9CtvyvxfVW9MKP9Af3/D3E/jjjJIVcV3GQhOdUMEV
Co7Uja+uVRR/+oLvlqtep70OdNraNQWvXkISY5OcGmROwtqYT3W+OrZbi/xGV98UvtsV2yJeaOf5
EPzQspUgv0fmPsj2feNp7iQmxOeGW16d+S9kgVSI/4QFfzfkS0OYTcLLe7Sq705hqJrpSCHbV4ht
u1oKRl9L1KrLIiK1EDY+QA2jKGf3C5Ntu59fxDWVhB+NM7qp1yZuXHgCmkNxZo53HrV0W3/iUf8x
kOs3/2Lo+TkrWJNwJ6k2lx1w2/bFmWwnoEJ5/+5JFO5+5NXZr1D0QDKnjyRcEEqdl8/hAayix4ky
Ttzt3eryrel8mk7/+Y6/f4w/plNNjHdYaHl04lel27LqAE6+BO+mI3yMi9GBEUYnMPvyFTeeovEU
m4hLjikkuRgxTihbv1OLVO489OsKgTr64pjHaXSKqUXQG2LdUEHmNvZ0/K1QvbpoqqxPjewq2MOE
cta7tN4roGD7I2x2Im7AZFKgLH+IEImZqcqTJXsywEx9HsQIwu7nEdwqU68e4tURT7QynE8Rv1pn
Z8vqIfwB4s5u7f5L9Vj75vi87srNvp8p1HZAmSLOvLG1nOsxNBMzRyzuKZ4SOcPTuJhcPDgufxlT
w/SeXuNWXzV9yz8+8epbVqkmKmFchNRu/Llqo5gPvHNr1z+BcVfsBOKe1q1lzvTnYSu9QHXFuEF5
zGu3BEQnWoVpFq31PrjbW0Tt981BE3uZiOVtcr1d99cjQcigmTdTOFeie2Ht4rEhdQZlQchhpVxo
e1B9lH6liMyPjKBu6qqHInI18aWHy4k/jnMdTQ7LLjl2lsAU4abJBPC4EaD/1OlCEqRmCW3S8amw
FrkyN1KvQ8TV6Ajz18H071zS/kZ1c/Y/y6P5iw5LAj18PaLbURf+sPLf1GWwpMYlcofU3Ep81yCR
1Y9jZJ9FdzCOfbqqdI/9pD+vxmSRIannkIvKpG6eFBIY0ee8lsvxud+Wyd4ghSZG261BQSy9Qfqh
EupgPJB3lRrzMvOacV0NHx2DDB7O9XNtrvNyr5sL87IwQxJh5/fpurekqWl+wLzEaTtd869r3GLt
Z3WRGeHpbM4VdhXuoV+xzCOzS6T6lR1vxFUG6UVDrs33ctFhjC9Qd2txpj5eXoVDNymAXGtsuH1v
SUqcso4AVtv/3kF/g8KvCikYgWXI9wRnMNirOlsxNLBGRpF5/NoHbo0WcTW+4u4pLotYfebXtkI3
E56idbUfP3PxFcSZ/KC8GweNSGICI5MN5sWQqLK3kSV6nOhURYEsnuqh1y2ETdJ4/x7xt4djmeo6
rx8voCpevXl6Wg2CTF7YSd9ykjcAGBGNMbrl6rynP8TBHbK2/CM+yvKsejb3Ou2tg7bKHVa/uLdT
LA0cRD//PahvWmyMx6TUBnfXRI9/9RitQZbKRI+ik3KiUqJTpKGYJM1T+TB8Rc/Q8bnM5TWwcZfT
IVjTFgTI3tgNew5O0AowFGjnFaA9MvCi1s6tZXuZXTiIBfPQdIqP/474+N8bY5mkTE9RIYUQ2tj1
VdhstYvsW2oERx/ixEz5Yf0ocQbO0sSpiIGFl7UIP5SvsnbHj3yZ8rpCvyxscRGcIunODe2Wy8lg
VAqqWHUVYAXXQX1iGvVGaIjRaViZq+otQxOOSJtinmUPGDyaz0ZciNgDn9WnZps+VXQbCmzG+M4+
sp0S2qO0qihMvw7DLka88rP+kgEbLrEU98sKm/2FRGrXRIr+IGGYnYwp996lb2qu5AzKeAc1fK4o
Gf+umJlar1/qZIhO+nv+nO5KQmV+sa5m0XxA9oy/K1jzNolPwaFey48ZCZTWLIyXXMt9WkDoTYmE
oh10ttVXa2V6+kuWzAlB7fGgpq/nXyX+nszu78jCbqV/03O3KLvokzOUONG/Ry21baqrccehpyeA
IXBiAsvQZBBHjEDXmkV0R4zX/NjuL+/nPQblzPK6hPP0OiJbp1gpphc2uzre6w/mo/gzJvzko/Gi
akuM9UBCgj5TJVbjl/6czFr1JY0Pd169byqEBtkChItMnmrz+pImyFIqqKoQnoDqWieZ6KpmUgIo
hJPD+9hnISzNZfbAkYCog3oWYowmvCfzwAqX0YOs2dLxYZzzC8CeStJ3sZ0J+izgfPWUFA7AGCiY
8uKcgwaY/Xvkv5/s9dprWBqCPNrcNIGuzvYt7uymruroRGvjwsjYdjnj6dzJZsMuWSVPwwNeK3hM
0yJBou/ZMwynwav8am4mhioJRdKaM9xvZZRb3Vlov2shoEGDwiSKTGmUelcTo9D6QpCs8PQ7aUcw
ljHIdYkocCdkcsROm23StTzPNsmO2snoIDDPiiVC5hEQbs/M9qLO9WPXChFDZF+h74pUjrgoflgD
RyO7Mp3mZ3OSXwgL0n4ZpZ37s5GyH4lKFEG7xb0z2y06l5luEZqBhIey38372ZV5J/pSGZ7EeWI4
pGxqJ+B3FKBgbVxW0fO2+Uo/mnze1Z6g75vOVdS9oK3qVfhMQM45WZSXZVQvy8iV4TLSnQOZjWbb
nS5e23sdnG/P/n+O9kpq4/diYmglow2YzM3URx46JwNTRpTYe4HHn5wBpAbvg3KqqK4Q52vNBNVD
tM3yx0QhGsGMuJFOS2T/Ea/FtR7Q1jxqoicTSkBi1D1lp/5ddYjzJo8YyghZZFdLCY7uSyEaZJgS
95GmbkWCTpIsOrg853jTXY49opx3FfmIv8pNmwQF0QUMTJtmlm8r/Lhk/yheWtmTUOyyFXvnYjpw
cTUBFLMTqotQm3dQ2Pk+h/yV9mjB60DQE0dNfT2SywPcATgQDQHZ6SiXkQBPDTRAR80RlwsjaTYI
uMsdehzcpYG2UJC1k616tFh1vdgVlvmdc8EtXuT3lPufJ/K7CfTHjfIyjoNZNOmUPuvPq2BtLKYr
5HltbfNN8qA9G78In5xr94rN007z98oCHguNGEJuMqJvKGXJUEVBqwlQ35c6IVk/jQXHJcfcGynO
tGpu3ReGiTcfaU5CaHYQE0MBRMOrBkOaFEJfjpV+TCdRh/Ilo8RCwhfKRG9dvFh6ODerXDhJ+lH2
T7guVJ0inytePNKBZICYjl4chWpK9bZQRywDYLXV0uIwVCSqO2b82MLbiJtNwmnegbjK+UNECRQs
Q+FNKJzSJH2OV5JYwm30xK7UzgzeEK6AMmIWB01FBGcNU0tymfsvibiBaOMAHYfUjal4aWinkGmg
RK99v0yiedzta9CAJjXpnaptKorTCjqTqU9izTnHi9SESTg8v0yXzC7fnuHEWq9htB27J0Weo6ad
yRH+054aWfsaSA+VuTaildg9lP7yDHM2fYijn9k9kfetTGj6GQy64xyMTfNGyB/0Zdma4qgfYZI3
51M4Z/EmWcSW1onLdTRaA5wedulB7uAVl3a/MaV5a83Pb5SQD4HiRe/1pyQvjAPJOgGvK+TUbham
i+FUehd/XrZ2e/A/u3COd+y+vvC2vjwNHzkwZVcu0DcTN43Cwuh8Jklniwh96E4DwiGLK2xtf3tW
XSvajNgziHyDji86fUuEK9k1pf4ipduRmnA/bvxwqZUr7I9J/Ay8/Ywr8jXbgf9aczx/qrfqyDrg
9ckcwEtbeFG2vZirttvH42MlvxJ+A5tIa/fGONf9+Vld+fo8LZYh2x6s2bvBz+rNdf33V+bgwt4E
p+aa0GWkRmBIvs5XXhloU3ghSptKQrHUD3K0NEM75UbOIpjNimym5nZ6dpDmFMQYwcqkhhDMuG+B
MKFFPJIH5LFCVq4wV9di8yK3pPTBhYD/Yhfvw6k9Do7PCdOrjiKQxPnd0MCbJtfVl7m6nEXnKO0w
h+rHi0t3B0oYCcI6ZzFnzPd0b7PMM3R8ZlgBFw1xPjvrK68PAwbyatXFXmigNZjhkJj/+6SFied6
QTS5V2DRoLoHh+amFD6YiJjOea79fi3ciwBc1pMET+NshQ5s17yAgI23gTirDciFXsA2EjiX9iPW
jiY8CdVTCIwudohtz/42zlq7iaiUQ+yk0jzutaXxZj36T+g/RP8hZitKwav723R4V6lciPo6C8Ff
OGbjtLJrJFPOxQg34QS6tVW5xszCj7ciWYjVgst+KLzU4GkffERsOPghag2zQpuZe0BFWPUbGnxI
Fcof8DvHXbkUnfpAgNTgWpW3YfEE1UWHjmiMEb64lyzVH0KHSd2lySIGuD4JRuREAGskfgZTbpqT
YLiXyAIRT0k+y5IF5GZiJknYeTV1dzxotHN+NEutn+EYpdrP/gpxNzRP6NaGyb4ykwBEzICVtHOe
2UJe54ltoYR9k++UQ7Wbo/7fv+J1ub/KorgdhbN2RHs8RMv+lW462wHgkUtkU9svGoLN7RJ0cDhT
HgH+zhVn3OQfU7wD6rQ3UX4R049B2SFqoUoATrinwwfDs3Z+FKFXwGVbA8lzip26Bt8wiTxdTXGQ
f2TqBKMdwBb/aH4mqNcW6OQaJw8ntH4i2cU9WZbxzX4KmMzUFeQ7ym2wsDT4xgVUm3YEwzzJQvhJ
P8iYEmgKM8vaJ1TnivFEV2rAwYqUEOYlMyH3IKBQH/bjFZso6RZ+DJ953ht0gOe1/LOhbccPRenY
tMXaU7MTHqDuPT4R8NXxuzoj6p+vEZESHu7AUUqP9CLF3/QiMa8L4Tn8ajR72DPDQ544KpVgHhFw
POULnfIQNg1edIDNJt7Jl1F7LMw14VUAzLA9+cd7V1fp1tI0TQjUfLTUoZzeePasyygalaCrx+CL
sksgIVkuCR5+v8QvrQqkQXqzmLQ+cqYQGsEKXECerEqwmaeq3Krwawq6wBf5TQk/WtUea1v7ZCtf
W9S38iWsmHxDsRFcpHxq3jhzEi2L4plFl7u7lM4bogIkh2igBIweMk8eGdqUgzAdUIBEwN+FVGub
GtlHaHBniE6z0R5H+3JZRNQBooeAHBGl/8FpGtZU641rU93JxqZuvIEbVnUKdFtWiBWjw0a+YvQC
yldCKWmtfJhUzIVhxnJJOleusx88G/HDf5F2JtttY9mafpVcMUde9E2tmzkgAPakJKq1J1iyLKHv
W+Lp64MiKkOGVOatVYMYOGSZh8A5++zmb5qAALI1tMeioQtV4YCDlre2aL7JxsKor4JgDd9bUBdA
G6km26fkgT4UzTtbus9eG5wWilX8A0siSn+hvVSof2qP8LJ4S+ArTN2kTTLLEDOzy+OWaesJ2i16
s/GDf/J30R37Uau2+k2PVYjsQvvRbU078CTq+Dr2b6vzHvlGpKx1xfURqYJGHq87bdnh/BasiEoj
GGZzaaGepx5jCVK7vi0u6c1+BszO1j6713Qri/MKd/ATNwa3GQ09n7g8LlN1a9QY2GCyvQOljD5e
1txi3FEO6AhGgNKWNZaLz8FD85aceNvWm2Q649vQO/VGf8T5Ki9d3piKkOktRPAebW5jF+O4+TCW
C+k+BqEmL+pNsaXn5gj7Gict7o1yU18apX4WLpq+oUwHk8JYpGaY0pQPlYrlVYOuQ3BBuCiwVrG0
juA+IAH0MD6mNiiDUHXO4b5DObayJ3ENO6xWObq1Dxl/vlIvhHrpfbT1SwkzrYdG6iShT4NyjrAs
M12H6WLpJ/zDEKBNqAbSbIdlqVUejPF4xivoTMb/RDKXbjukT9A5yJAgXWn1WpH3Qn5lYINrW/GJ
HIRaXXNk/EbXKOVtoahkNfKSTq3dVuK+ExneF0+BTKh1Eila0BAHml0tVLS6Rmb1IhW4OqTLtDRc
XFe0YvK/gxWB8rG4DMZNg+P6ED/5vcuTUq8l6dm30nUa7mGzl6WyVjLA9beSraB5B51NWBSk1dOQ
FtHvlWkb1/3uzJQGu+TIpt+vMdTtgsm0sSwftegonvdCdiqBj4lnxL/SRVPcox23SGV8+sp7Db50
ZLpd5CJT1whI1v2sqaxUBUSQgHUWJFjSiAFrKXN4yLuEHQnoLblTvTuN5Nbf9brqSg+Ey8sw3s+D
uektYk2s02dGMuX9lvu4q8ymsEbBnPJBbwWMcSmrIKxBRAAccQk23VK5JHkrT2fx08758Jmzxong
674il+yc82pSDYY8h6pQtjlLPUYHC0yANFd8sU4xafLg4oXrxqinG3cSSQXIpQuZ51dBj2GFjPMZ
aHsu81+PVTrd7aXIA+htaSk5EZLKIJ2mlG+YBNIwD08OA0tSnGbYphfgOvNDLaFqOlmJWJZFMwAw
8KyFRz2thGU8JicAslpxFw23kVgtmEOFoY1SnRPdogZTLZo34/y9yV777Arkho5Fs62vM4SLsD+2
f/9A5tyIT0ua4wis3jT7WkxOYeqMyp4EWz1/jxuSq9ag47+Z3MUnRjmNHSzrPe+lhA9tZY7F3IG9
i6CJ7gbJCq6A17gIx2pIij0Kd79f5Xtv88Me+rTK2WurVF/xdEVOEBT213HnyOP9KGCPuvCQGWpR
h0xDt8CPfdwK5+1lWVh8yL7YxAwPKZWIx9an8JcoZVNqsajTwaENRq27MDWH0k+RXsRhIb03Qn5q
IRlsfStFV1F7TKDvZOBCMFjEH9MmxR2lZ/wWI89pg5+m/9PM71PrIdeuRYS9ure639CcjVUnNtwk
ukNTyxd3PTBQ3FU7SPtIxK/M+tuISlZKvYGnhnxXRRsmtniDLpv7PHDPys9zfqd2t0F2FOWjWnzX
we4VK9NcSXTeCmh38S0WmgsJiqdaRW5KBwUOUomd1Dt5bJHQEFO0pSl+G3HAKwHnnPFgyoobufxR
RrHTUCF59XPIDzILMeEl3i06qv5RSPFbPnnjTYQjhuGKPXDfENO8XrWF85OB8bqkPAqMLYetro+L
ZCwWFvYg5y380Pq6Bq6mLILOyUfAJNZSl9ysdWpjq3qO0X8bkf/1133pZv1auzBv+axzQUgk+0H7
0zJEXZqPCqWobiPdSGmUpdSEe+PuT/8JLBzAYRIXELFiImQ+eVihTBXVJfLxlzH54wJm8dGQcj02
JRYg33ROuC5XGPYh8GYyYo5wNroEQ3vvcX44SyJ6wjI0BAn4EqJZpOm/hsBgGDsxF+gMNokdC9ej
9pII6SHUCzuA6V3btDTsqtoJFKixatrmnY8E+zK8NjV/4dMaNq6sh/EZZczCxzZV2JbXeIMspQvv
5bNDB7UWYDlUak0VleC5hqRQx0k4xLp2UnQmRPsIBflGWNKacEck56W1HK2E0Sl7l1SApB7b8n0j
YqtGT902qnVy18brMKomdFlWOmW5b4vluTtknoNKIgCdW91ceYCen3G3V+UFXySQV2eVKs7m0FLW
U47mxrpEmh3g/711Uxzp31NW+x5UZqemrBJW+Cd5S+VmALwektEvDYRTgaqS4p/kXQwTMVgYKGsf
BlqrzN4XCJfWx0G+9dqfhkGgx6z6/y1STm930kpgGD/puPIAf327Lfd/NrZnFddXuLUW9ZArPgPv
xBIXbcsHH+zqVPng/45v3OtFXte0eWabiyRxkg7Av40Z1eyGs/pSUwRvUE9DuQ7pYug7UziSldco
HdktshbMWAH2dXapupiEDM9j5oSiA3QUq2zHai903j9PbabHoRgqtSp3rzU/3WAslEwaWY+4Om/9
54Hu76m6buiW1tKGVgWGN+sC6S+3cUG7QpvAck2FLA9e4ls32NVr/TO+g+SvIHIrQSptr0GYlYv8
kifuV6XzLwudRYHuLPRlIrNQ+TuCKczB2ofAxsrk7G9C7ZGidVJH1CjNlhJLkeHrkXC6anO06qvf
b6HPczmemUGzF80yCL+fFAdk41xrqtJqlB546j2dY9dot6n5ZIobT1UXrXAtBeBQnIL9ddva3fvY
qHztHnm/dMCeDMRDke2mncmRQ1ErD11pdPPK1eSdiZvYhS0/Z3dMyQGVCWRCBTth49PEme3ujUYh
JSdlIqOQlDcvxSbyNrRoDdnNV+pd/gIo1Al2keloNtJmabKX94Dkd9omv4CbmIfzv1YzZXdUbWQL
sxMgN3rVWJGAS88mPdENZvziDwv9m2EbK6QzRgYdl0L6/+UzAd+gGDRB7mbFYqU3Wu7rXsKhD9Jl
exTLRec54ISF+3yTuZV2mx0uSZpJc+TPn98U3WgkWCfIypy1Wql1hmdgkZ7EG3lL+2uvoS6Iax/c
CIRsfob4OyBCgP2ltYxK2KV21qzpSYHNDt30nnYoIX1q5txpwZVPExBhdS6kwwi+qroJntU7wdvh
71zILuUX04UCSD2AImo4O/MW8bgQ/WWguKO/N1/9Ya1rzrlc+p2Dvl7UL9QHmjQcdUj0uNQ1kH6W
tEdTmdwDvVsaKsJeSV3aubRmfLDKWOMKq8Db1VQG+Prm9wFWfkzMA9IR4MjXZefy13w82dzwDn+Q
XcpVyWRdXVfBOlMxzAXJhJWCXQhrqdvU1W2WndDyw5KpUlhOe01iE90grl/T6rdhOheTWIHwKgHD
r3c+ozCh+m4pjy04GVy7e9oyY3/TdJv8ksGmPmvc/vnm6L4zElYlMD6zdFr3m7IZsyRBVRuim1Gv
M7CIsnQYm+2IDl68T8pvobIdmbA02qtZvxT6qwwQoK0fpLF0Yra1oOOTdC2ENL27Beo0MXVLB1m2
rOw6Pcr1QoYqOzhczMboiNFL2F7pGGNlawWWCzgUBZ+CBV4TCSwfei+tPcB+BqVJJ89WgY7I+D3I
L1p3Mprl+N0InkbAjwaGcS1nPEvLrcqNm+rBokt7LpMYwuQramnr8JJ3iPrVw5qgrIzBSBH1OSRP
gZHrj6mWnErXXMEy0PECAIxv7kpjCTVXTrcKWKJuatIBAxaUPfJ1KVqPIgJBiEs5kFlS/RrfdQDB
fsam26APng6oeWk/0ARl08uAgc+3sbmVtasQ2db4Z6z+iK16EXNnp8abJH8/d/8DVOR8HP6+D8gG
IcwS5fEEmLXR6AxmRRPpyUlidhCtQe3Xb+OyuLZ+DD+melxJ36wbZrLLi/SrWVPgz08mQ5jG4pMB
2yxihUlbWGpqUHa++c/FhoN4lTwG6Jod9XW8vCSiM79dP33cLCsyJCGojdJM6HsE1xOlenq2QDfc
Ut5J4kKwqXeXiivptolvRrmMtfVlkLI23eEfkqO/VgGuixuLDvm8+9J6fifWg5XgMiE9xeiRjmux
h9Dh39T3+XfrR2u5CEczUoh+YnQ7YbyS0hnRKMGOFSyqeS1/Q5jgGQtO9HnA4+Higi/Cis5A/eiz
bRaUSAQX4VsYLHoTaZNjh+R64bQWjuyL+Ioo1ej2Zb33eYvnzy9mKooi/+m6NYsnXSNGrdxw/6gr
c5vi3DABBUEaSCXGKTYy5CkCLXa879BUUGwgDwMpOkdZ25x3l9KBOXBxvpg51Vr28s7qmg4zZd+t
5D0au4G5TrRXmQ1GX1J0a9Hu9FWOYHTnDgxHUM87BCBke5lOB1LVBBoofgnES9J3Ej+j2fvWD+Et
UW8IVZ14pQaL2EHVXG/fFNVJDWyxTNerbO+5LR+ji7SnGTP5/QuhRoDQEY16lCFnGYVQ6tZQ9nVy
it+YmWzQgBp+NBDDOyelPJSWZb8R/U2dHEdcz7HiWvVLbxGtJQytWsbtR76FZ2799C66HxW0oxaq
ciguKZbNOyTTKjX+g6HFcWamO9sDJsJyhiWYMdkARjWTU4MSTBtAo7f6vdthd59Q2lNyrek4VKYN
v0x4IyewAVoy/OXyx20YA6wLPTc+/POp+7iwOeZHKweh0eogxcQXayPa0tY6lq7QyJ6kbOI1LBJa
+6d4jxRJvcQQnen9oS8W3s8SAEs2/BzSgyT9QJjCataCYivD45lWGRqcaGzUKuilrZ+4XYFF4wrT
jOY6duMD7TzbaE/ti6VtVWl3qswb3Z8Enz17nMiK9a1Km1jmkPoBALdXSus8VhamTI/f0dKnAmhI
zhmxK0pJpIMZT10NzbXfXKXdwcw07OH4hOFNWEXbCl9dHeXYhPftWY6pXuHoM1IXZ0+l0m0ksJN1
/agWut2JMHoT2Q7Ve0ksFmn/NjbfcXb2PdZ73g5ndLtz/DMIE/5bFqzPcryQzcVlgsgcjv++WWi1
IHqC1ypT1Vn412FQtU0WpqcBl4Gl7J45jJpDjif7S3CLagv08gb7EzWbBuzcCzwHVUDi3kxgfen1
2kCF1EaPCA9mob8xcyc3l8LPEvseQHWXgHRzTMify1VIlYBx6VNd9GtRbTVVIespOf25vR8rnMFC
QFSY4OFFNR5S/yBYz0G8R3Jh2ksBxLBlGUz1JP2DAOlxEjpMRarisal3arvps4nQ5kaC28k3SULz
TRcXZIpWeJ2L9MgH4RAldmbtTW0VcymBWFhMA/x8fylWSu8wsNmVhHnB399sVnZagqR6YcuLQNJj
bRjbzLsRg41XXefyobfYrDtQcqP2YL5JdObErZccS3XH3WmIDvJGk/zPQPC0saTCeaXvrvpDOq5G
68aCAGBO72xylxhW+KpY3p7KMO0WCnChZCvL4H0XQE8rbemflxgbkCpTo1XeEcKsLizT4iYp8VKs
3V5anGmEgqEcgAy/MRPv8bAjcdKX+a3xmhh2ihGrtrEG7ILWiJFtoxucYJ7gguIzOfTrcnSaaCVr
q1DYCd26g6AX0c/6zpReTyCFHkt9MqNG3BC3hGi4UfpvHXDAfAmBemgc6ZL74Fel0y+Pfbb/xVr3
hQblnZNIrYxsFGDb1C02xTJYAh6t1KsI+WPvjpHV2T0noPyRPfxWqdQjy9hcoP4nY9bMAPmSC9K8
9v+002eJUublalMrZkSKMo1qomUHlkQHqY+2bCnEthi+iPVVwmggQyPZZXd7wiJ7jPfRyYBohMzs
6IyYvTIP88pbFTyHf/4xjbwxsj27HpOuogJV/Mx47Pddi4tndHZLtqKE6WDgxydc5IsUjTLrBxNr
BLeyd+pEx6aJVoaEkBbDt0UJONegTbGQNIy2NxxPPHgNqLj46rnJI9yK5qHvFiWg5JtJTCxcwlQh
wuo540WaGnD1rlEKCJWrVrrHtw9nw3VtXehszFu1f74NVRLppE3dhDmWngFnH8WaHp3IzPFyt41l
fpPkG8X6FvQPTQ6obtc0x5aFKqdUBSHiGmBuk4V453mOh3tke+BAFNFONb9FYFG0a9lyJMok+UKf
7asMcALOi3jaYCD2abCo9O2gKziaTZOtjKGRYuI0vvUo92PuvRh2UqSuVOa/uE1OGkWaPQ5ro9+0
xTZlnswDlYIpoF5a1wy28/4EP65rFt9MrYuzAs/d03g1PgETmCj7xdL4IQg72mqDDgJ04ihJiPAu
qmc0U84IUJFqQw/Usw0QjEvemF+NsujSWJPghUHpPYfx+3FjVGHNCfO+9255VNac/c4F/6kcGxe8
+BYAEXPp8yO15PL3Z+TLaxdGlAKSCbtXODG/3mNRL5lBIufpSUBg4aWjvD/3z7KI6oim2orTNevk
JcD7VV9hHKiYd3X7TQ9Xpb/2AG4hhA1JYJFoJEXrwJQWyYBuCdupRZh+aeJaUE4UjwtLniLh/IL6
uOTZfFKvp4ojKtNT+ACLhDFTfKx+QojXM+Qf1wKQJ+Dn9OVh8sMDsFypWGPSF1Qrz6nktZAdy+G2
irfjuInF60JeRfyqwHW1yNqrIH/PmlAv7npcaC+c3q9Gq9rHpc8yYj/qM0G2kvT07ncgHSwVl70c
aTaNqTO88fOxP2DvDvvpHC+y5JA/nZ8UfYHgEZHeFPdtfRNrr7h0epuw2OBMcKm1gQfWV08X3p6h
qpoCzGSW2DSlfBYjrydpV5cDt421ldWnEW96euYLMb/Wx4PmP6upS9Y76hE4yh5W/7UyAc6ECb8l
IBZNs668i72jwvBEOyHeq1WbNL3VAFyCr6JPLEMHzTFWhDIB7MM1t1b+rQQ81w8gLlpxJ0uI67cn
iKxFdUisHzlckC6Bg/pdUh/y0QVcPODAVzugcfGRTYEQ1Lg12AaYcvA67nhqkVytN8dkXPiKowdu
r+4N40lDS+/k28OqeKhOaHyJV51LI/1GsUPmWJvkDX2ZrNhpYNvTwOmfdBlIhLg2oIdl7Q+lhkEO
Hn1i1CfVS1O9ZNKhD57FdiUL1DKSZMMW86+DEyhP4WaUAZsh5d2heSqO136/M41NcKZ6NxyjOqnl
xm+2zU69wuIdEiTskJgKyHMRGoQ3AZX2/M1U3JpBnB2uhPxIlYTQPvoNzRYK0kKzhZuOsTuGkw1a
5iFA69CN1LuM8Vv9ILN/rkP8U879BX+IrzALGqP1/2yRWQStBqsbJY0D6H3vHAEoQIqfHmwWQLNu
8E3bI0eHVyXz3omT89wLV4BlG4RDCltHje7eci5Fsa+aOb+saJY89abiRX1NFIs21aZfKbvhhxHZ
/ja7FZC8X2CwPUnjYRWBFVPrVNEKPtHvo9KXQVxHHpuBw1d6c42in9vWYwkaRGIQjavquruleLX1
TQOgA+mNN529tZ2m6heVwL5oSPL9//PhxnSoP4B4GqvUgjgmrqgHisj0uT9GLSASO4ydSN3IpF6J
/60vEb6zE88Wb5Ub4UZfqo8Bgw86295ODK+K7oC760hOEK3Sx98/HfXrqPL3AmcTZrUe5FBK0/QE
UMsJj6OjOBqAiXwvK7fB+OIXp4py2XRb+MudG6ABhy0YiuLG1BrAwhi8KnzbMHRoyuTfRtBJnPIe
4uXiTHc5oqy60YrvnXcyQrfR7KBb09H4/Xf4+qr88JBnrVEvtUY/GDIqVOpP66rHrKimYYsrt9It
xX5TBls52PraY2/uzyhEeifBe6qHJdkzWSM6jS8KAuYo5UD0j/TrKLpW4Qxio6w3xy49tRRXv1/x
l3uStMKA6zM5Ps0TiyRomndF2lPxwrYw0F0DuI6dPNX8zroPKwdSbo8rHxRWyhqyjN9/vjwlD/Ob
egIHAutHteOTfOY56C3Ps6L0ZNKIBDwa2PG2EOCrbGJ516pHUUPFb+MjaljZGrD3fHFsHnw7u+F/
3hY+yeq3M/Dac7vsz5eu4umq/bQ2bZoBk0nTbpglPkId1FrQUOY22DyYb3RZ5WA9lNtOvR9lV0sP
RuFK+NJHoFPc4mwDmm7ViZ1U+XbibwzEcqgcv0XaYw5+L18Ow6qiNLwwef36FZJBg82bDMHn13Fl
pAlmluSGFrJhd5LDtBXqNE28cqUpG/p+NhMF18udMd4p0vKigM9cLOQ9XbY+LGAW7LXIiEwjoi5V
SBAZU6GIgLsj6TwUvedyU4IMWqAu4zuXmCoXP3kW1CWzjLHA4ZP7G4B/6XHY1K+eZmPISVPOhXn+
vbwtDpcIgXN8wPSFQeSRQyL7SENq3rXsFTVvhahKTuhytvl1qyGkZBv5XR89KownY8xwY5IYYDHR
Up9ShGFZa3YpAEJzlcRtxnVZHnB0a84OLY7kbAvaohI3QfHW+Evkw33nEpnwq1LrA4gQbtmv4b+M
2qBsGrBwIEoRpjxT7rnl9zNSQ5O/Ci6Qy0kIB+j5QOMItPITTb9nFf9NoLS/P/JzFbc/nx6FBD1f
c5LNnKWPZjWUrXdumXVn3xSCXuRdmf193e7jBErfus13YrMXn9tD4GjHEiK96qLfNB6Ru5blY9us
9PE6je4R987CA9TYuNpiTBs6/kWn5S+fGthlFaQA1emn2Ysa04dEITo6ldqiLh6yYYf3KtQB+BbR
E3A46KxiBDd3B87CB+SDCsqAZSByJJvkjJcCg73FX3P7/3oZ/pf/ml//GYDqf/83f37Ji4nkGTSz
P/77EL5UeZ2/Nf89/dp//tqvv/Tvq+I1u22q19fm8FzM/+Yvv8i//9fnO8/N8y9/QPE1xIewfa3O
p9e6TZr3D2Gl09/8n/7wH6/v/8rduXj91x8veZth13Z69cM8++OvH21+/usPeWpl/NfHf/+vHx6f
U37vLo9fk+f202+8PtfNv/7Ak0/6p2QSA00LYgJ+oSQQ/etfP5L/qTFp0HCrmUxZpuQwy6sm4NfM
f2rkqWh+MMvkGgQ69sc/6rx9/5n1TzyBDBEY2XRDAm+X/vg/q/vlPf393v4BeOE6D7Om5uv8CnMC
R0QbGBSdIVLJ8ydttvE1CBVxpLXD7VnbdRBWF7AR1TXOuJGjQJZwlO/aDdJswSQh3tiZfsw9p0G2
7YeUXbp2f80GPy9lFrKN1jqr57Qf0HfSmK3U20h7jdCSWyIi7/bTOJAB9FgRRAPa09Y6cUNwGYjI
4n8XoF+NFhRQeBqMZbVSkyfxUgExA1h+XuAsskejlRttPLwvELkCuriBIyHkpSXIZAoninHmcbaA
LshiUg7yja2Yr/uLGJnpY/5OAT4vY9bZFE0hPosKy4hQrh3RfAWsEERXlt2j11beySgZ0hhc9+Kl
F/Rr7vH5g2e5hyUJWeYl79+/tW5hOUK2Br/4zuLIQgf+ff+ueTpmm4Cpnfhj2OlOQ64GVgnz8C5f
iv610l1dpvfOEvXPS5s1VzwxMeWzytLqxDGKm1SnjbOGxAe/VUZgeLQZjL4jFOpkWaCxJ2wV/Ak0
Ry0XOfwIC7LPii4BJC50AtwYkya3iG/j4vCuNtjSkEGDuGSqBKwVr43Lzj2SOL22373W6el/KIYE
ra/7IuIkMiZw4/JoYXUOQITxM0KPqAiIt+XgyvJ3KT7BRxn1ZxWdb0hm4VpFeCL/kUfE/nFEogQZ
0hut3oUGhzg9qICn9K2pkAGCaFonHi5ptrfX84MQb3PwypoNPrCTl+bJx/eY/OB+zO+re/A9zf3Z
+A4PsdAfW22SgruGdrQDcHaXX6M3q9GAxkybzBcMyJW3S7ttwlwkgv1HZ9wRQSJuASLouPXuNHhG
djFs/CnXGw5NaUeGE50aW4ldms7qrrn3duGd2ByKMwg7R4JYnC6DGyO8DuIV4OyeogXZlc2HaP1X
PPwY/2YiNZ82zntf6cNTzxJF92R1HDDlOIjRY1DdSf5OS8NtxwinuZW166wDYUn82WHLhUIj0Blm
7+O2YJqlB1sBIi2ZFGodYINWll1F60Q8VL5y0FK3f/eiHfKV4V915c4aNpn/qA4PoXn3+68h/1qo
fv4as0K11tVzYirETuR+saR2EYnHPgca9yaCYvBEB5QRMIZ1eJOG8ZWAoC56tDCTV/+f65gVm4Mp
5JY4cA5xqc93qNAruA8I/VtLdYsFjobNGQi1YCHiLBLshW+msGv7N9I/w/39SmZIwr+eiAKaD+wu
/en3btCHF2tEY91LcTfcWrdA35SF8gOtPCTnnpnlwXhfmZF9qXCcaZ59/szZDQbyLTWrjs8EeRft
q2odaXR6o3WsLgWBnBAl9pWiuI3TmkuFqT22wQiUTG4D40KFap/tzt2uRljDzZWjeb62jOOQP+B9
iKfsQtxdwi7p0+X+KeR8eEazC20QTb8ylWK4RUUl9ew4BWMdAOcKnOyxz5ZxCMR0reGNIMhO068s
7FNHmheTqEamb0pAO7D+Afla8ulc7vBRUaiS3dj2FEbhGKbcACEPyr218RQIdE5SHJA11sxjHu0T
fDddOpRsx1tGlmJ1yPId/1pyJaZPcmoP42a6Nkyklfq1mSNJ1A8vv98iszr/8+uaXaRNVfqW1NBW
b/EHhJ50tsP0lffzTu4KdmWy0x4B2Tv04RSE3kGgI30Bvi9Gs2FDoxbcnwG85pi42SoOL5XQ01H5
3cuZ3baBEAWtkFbDbbCvXZwf1sJROqYI77gTnc640B2dtYk+P4zZDSoMY9WNOnv3LK6qcKWUTi/Q
5F8l9bq0jnW2Q9o6aFf+CYPJiTiEiV9AIVmb94Cl1YXnP5c4Ogb+TUInGAUsh2vXycJ1hkrhhWpt
htD5vNbZVYnBbCR6KtFuaoL40qYKT2K0zjZc+7HoZkiQupZN8yOvIctu0BQuIDRw9hcTVdIDG8CI
f40GWru+sKMuHKj3MejHoFMGdaJOC8N6wenCE+heQ7HxBevTt2LTrsItwxwmT1eeE70Ndj8EjiCt
QMhNnlMXIuCs3/3pKb3XvB8WE/gB0vxnFmNUT0HyPbpDlV6r6WdpjVuITjlJzoJgc4uH5NnKkTPd
VNHjaDO5g8vfOpfWI03R7zcb+n0HfliPfm58q5Rq8lb6amX1EPsLZW06aJvG6zjeS+P3ibV4GaPz
9eX4d5ibF/eoO2R1YPAgyngrg1Ap6g2AXhpTt/HKbACA2PGw9X10mJF7Qi1D9VcoHiQv2aqNL3Rj
Z6O0zy9ldkXoRoLq8nSqySKxKvARk7L1m7NLF7UvdgHyx926Tp/DfarvYZaY3Q7BDSg65ycdfhz8
YmJNlu3PvQfieiEbFwarMyWMz+ubXQmNkpaDrpKFCoqrYz8j3WHNhCYMfnbwI+JiF2k/jeoGs5z+
uo3QnF3p0oYbI3tqoyPAggdMvtxz9G1UkNb5UQi3sfB89q4KGhPYaI1QU2skPYj7dQGFulsU6om6
oVawBgPfj0qs/jJI2xGbTmmZZNfR2cW3610VI7N7zO0vCc9ffCGzSyAzWjNJZC6BSF+jOq8sg/Tq
nIIRWQlHWee94FGEttEPE/0PTnO5KJvdWXTOtSOaILy5qs4TiFKbwKhyA4j81m8uxbtLJ2d2FeR1
V5wTq5lKA+RTIab7S0N50LWniE54RVzxnBCu11UcEYxXDdjbAywwBVrpUh+PPNuVenFw9GXj4MOh
mt0XUi6FsV5wqIZlcG3tfLdbdPAv69vLB3iGHvm8KWfxvrUUxesqPguTCacrrqzWFoJT9oKxuis/
KDiNmDBP1Q3bBk2vBjCbvJeX8ctwLODwooWF8H/5E9zuLfAM7/VC0J++6ae4NnVkaOTIn03ZtCZA
TrvNBtTElaX+PPgAJ4Nlw0a/6QrbhMQbo+JlT6qnEkKn+qSbNEkkMWtFnExdeTkFzyLGzchwLwsG
zxBafz28v5c3H7KpkYYOVM3Dq7i3aRK2JFxneIZAELaBiqNAsaTnQ3Hsoa7bXKP/LpEICQclW5Hp
pEtJvbUudjFngP3Pq5oVLHLlj0IUkW4g54feQpy6uLY2P2NXOCKbqLr65EG6Sp4Rc1unP37/xqQv
U6sPj2T6+YebaEiUUMm9dDpP3gpW+LKCLeMwlma/+E4SXkDuzlq2n7/slDZ8+Dw9jIPUGNghwjp8
Nso1ibA6uD2qqDixh8z9O2uXxsu034IKVW/xGls1p2plXFeX9Ea+Tgo+fPXZ/TPItZGnFl99OkpZ
x7cfsP7QrnX1Wut/5kz1aCtXxU86xehlIdpqp23h6OdDgGVboz6W532hOhfex5fx7cOiZpeO4Med
FkbvWzRAWyPBiCAh7yYzMJwR617cEaYr4/ef+j4R+c25nRNMg1Hvg8DgKp4UFCb4dJifxPHJk8sF
UmeScRN5d8HSiG7GHlEZpPFhvYU4oQC93uQywKEHPbobUISKs00Cmb9oQOM41oXE/Ou06cPDmQX/
McZgdbAo0hqnMTdnRGdppjkDCO6lBaYS5B5WKba/rNVLxfyX2eyHT56FeM2X09qYGrIMg4PnPDh0
gSsQX0F78IbC756T7CiJGpeRLLqgfUzJu6wEV2K0l5n7S82F2WTt8zGaXQOioY6hkbAetBPGRQfs
3B3XAuweUChojzryo85w6JKSufblTff3Y3jnd384vWWrNFpZsE+U22KTW7ZGN9BfYk3dpUuc+Exz
3xnbcIzIp3thVbZ3UnOtjk8I0scrX9io5UGolun5ehJ2QpxEj216pUxpQe8hE+oU0lLpdhlATYxT
FBT2cFRoD0Z/l0m7LD5C4GlW5Edqsg8pwfu1Dxn0wlGYAVE+PdlpTPExQKnnOpWtngSDVla2qmGW
dI6SHkpo/PHCcjVU26hbYPEXOIdO1n2bgq7fxQbKxXXMAnMexeGg4gX0fpXWlpu0JISwhoKlaaLL
AA/WVF8wR1p0N+d14J0imnHxj9DLF7+PDZcOnTmL2HUzhErQTJ0RfZ1sRsdQbWtqBUidwyiEJDZ0
CjvMFpf2+Nfp6IfNNoXKD5ttUK2cJxBPT0B+Q1JzkrZR01NR3ba6nWkro10OYDKyJcC6xXEqmDzc
YTS7DpcRbiHCT+AlxbCQPRsvXvv3T+XrhsmHxc3idCUW3jA2vJ74LZtOAvAy7zvgYfnQwSOpT/VK
cGNwQiQ5tG6AYRYgAu0ocw1kB50KLyIgTHZnrCrpQt3y9QDgw9JmabyRd+YYgt3lSs9HO9AfuvDZ
xMHMV27wVl9EYuDU43c1GAB73vpoVArhPTmkKG5zXB/UoxKuJsMNJMLqx8B5CSF3oSrC+CDUkBHT
gLGGHsk+6Ky0sLtitEOw/EMVLsCsqWv6Qpd24BTMfnM7mbOw34jjoIQSdYmM4xNf6eyGoqusIdNw
LFIXJb2h2vetqy8y2OwLY3DkajXiRXkRpXUp/s2ugcAQBL+eqg+tXcSCi/hmmazHbtVYqzZa6yvR
TRyAc0iOvRDisELWi2+efkI7AlsJ98IWnLbY7x7L7A7QRpXh15TNNo6BfOwSxVb6pf4Jl3bUh4Qr
3BdRxyd3wXsPdecNwtWtsjfiRyb2o9t9t4SL0fPr/sLfe8+a4RiafjxLSv5+L40oUQvxXrVFJFPd
4Qd49sRNN/0LoE1KMUO5QSDSDo0tjhGXYsfX88kP65hFcc3MRrXV/zdp57Udt3Kt6yfCGMjhttEA
OjMH8aYHqYDcyPHp9wdu26KwKOIc7ysva9kqNFA1a4Y/EDssJrU45DSwRp6gmGdckkaIXmexDfbS
A7r1TwiBLGa50xH74tNYs+Ctd/qoJ202XSJnL7shbiHRjhA3/e24uZF6CNDXfXTV5Q8hJMpJ/SFz
VWM3RnuU9RhP5Ucz3Pj9oRluO8NcuOLUpaebR/TW1y5Gyy6u19ljmO6yKlwFxm0+3EkolA0ZBIvr
MnbRyzr3h6Lat80xrPZls8HJvgfyK//0d+dme05fY2l/Ll6E4XCR36rEO6sU383zdCv07aEHhXu+
EwgwKV2uunwcxrtKOmEQU0iMEBeHwQvFpzW7L86ZnqXmQEwLDqOruelNcNA9eeJv2cgzNTAkUeBR
bGgdHQPAzdenccYo/0feYM0uhOYSF/F5JEhNhVSDGhLpw20tvonKvm1Pkvgklfc+QHGlfI4B8Qjt
TXHZlBjq1SvTwytz5ecDjDAKT3e6O6jBgBqcTwHI46zeDSUY0NdzsO/SW8n41uZ3NXq+OX/Ng+Y/
x/W9rzuCcX0uPWFr6YcGnSr/x9e/cCnntGb3ihb5Ymjp1EuMJF08N+B3u0ZCXuf2oA2mbtwo7uEJ
Lcb/6bR8dZpm8T8tz6NWye+BrnPK63CnbieS9CRu1yze7MZCjLdmMb4T9T7R6vcQVm97F8tpPO4q
0+6c0doOv5gE5T8qu/k5jY4VRIeatQzjqELsFs8AnKgVLs0YIucQvzQHesjSqvLCPfrwrq/sQy81
mOaEP5gB2olnbRDp2oh7BBXws3J673JCtRSgIhKczf35rWSakBKlx6vhjZ6NspI3AL7ix/IImyST
0LBeulQ+f9fAamCS6AZKEnyLD0mXlDVSl1mI2OlHLtSEy6Pw8Km53IEWxBPjPqbUASaHYsxaYWil
SgiGXg/tYsv+L7vt94PMQqgVJ7JfFf6/Gl2HaRaHcIdOBLoB9bJJXi6xo0Z2/+2/2uW/150Fx7YR
89aIuDkY5qGIKT9iACF3bHUK4XrS6llJdohCremg99r5q6+X/0t/5PfysyCWZbooJCM/GztsaS3a
Ag6cbKC6/SlYsl2eYd1D1OtwOYscjdqTqyXB5uYRBHh32S6NcY3PU6/fjzOLaqkWZ4Yx0JvCp6be
tev8Pk43YjZ5DpyM+sbwD0V5MJp+dc482KWUBsAiZFeN953lFJi39vFDrlO8bDVrq4bHYbJh3iaw
Legg679MmA/BUQztCYrJULxeYcvie2OyKQ0Q7auihUmGDL5XWntD83xmaCO9kNYRsQfAiOJuaPai
dgBhaklXkXDCCWDUn2XaR6hUXY3dNsT25FsxIK00/FSAv5zb50v6pJ1PGA44WBWslyu3vxTJv9/Z
LE5GwTjkjcBNAP/Iwe1NRo1WXI+YkN3DXMzeCRcBwn4o7L0g/7ya2k+iIzxFWOGoT2oEXBr7bySg
rzHb8fR2FQrfCtnuFKbG1ylyvgWG4Ctxre6FNdQUCbUDtLOdCzc2RsDjutO2cf9LQfaCNutC3aMt
bYhZLI4D7RJ0IZOr4tfZq4uN8iz46yKwzZuzN7yMIKCgXUbZLkSO2nRloHPUCxWCLviVHi7mbVnb
Q7O+xNNg3VrDMAGsJt+XjxGIHGkliqvsDS1D4EVWsDNbfNg3ku7WKY44rjEx1TCY25zTbbUrEanK
UMheqRYBydVbNwnvJsPjxaT2Lz3S3x90diNEuVE3eTG1naaRoThV4T0PKqwYQWOiLdrYLmkLt+3M
Gejf+cTvRWfZ/RCJqioZARUabHjTa2RvgtjVW6W5E81rMT1J5ne9/B5V28o6Zdy9tIwrr+TFUYye
N5fuUZT3Sf/jXL2M+laWttJIYhF7mAMBdgqKk4zW3bqo7nSVMrWvUND3Av3eQIZY0TJUYq7l+mY3
pjt5s6Tc8i7z988L/T+/ba4xb2aa5ifhpJS61dzsVcdcwpnoYff4HSJ/tsYVO4lsVH8niSdoUPwh
SG6nEZj50AbofkZuhWu5btgJ2RFVqa9SVA+bAnWnUT2Zl00auO3ldgjcr8Pz51Aa7F7+dT2+n/0P
1+PoG7Uq1dwOyBZPys0/JeqaHjvF7wX1DQJSkYqLxMKqi+9rdhemMLWCQqacmCJKeZ1bbgaCTZRe
TGSWjeSlk2/y4h6pAsxDCjdaF0RA6BhMcfv6oGDtCLOsTpgs3wr5XrQ2Ur5PrW0d70wJHBQG0Duz
tC3ldDbv/XG98MoWIsYcVtvKF9MsR6GjFkK/okfnEdnClM23qpXNGNC9wdqZVALIeOsYwkaUeJT/
47X6ruLz4bspg3YOo5o3iEaYfDCzvYYeQ705y54WuSLEC1iD/hEpajv8EfcnRdqa4y+Bmc+6RUpj
UR/0Lw333/todq/Wgp/p6kiS2VDuNb8aGCEjtx0uhb8uGaKu9Fhs4alHFjzf4AFRQWZsbbQsSxpI
qRO8juUKvdjLbbmT9+KTtRB8/lLG/3682RVm9uc2zzOykMqpkb6QPLTgKeM8A4+9MV6hr/ard+A/
grN30uFQJMelzGNGm/lH/Juze6JLYGFCyUljQodLGADKhlmmaxXeaLqwOBR0lloP+J6Yr0PUgMAs
rc0l/tVSOvaOEfiwb8KzoF/OYTiVyuFpwvoka0lDYmZiQjHqL+/y5jSJFb87NMcO1Y+ePhuGs3Tv
/qUd/PuLzK6Dpj6Pegzi+n1YFW+U/tcgP6ftrSw4KsmpYEvhVhMdA096kOktzYbQtf47tNHv8DeH
iApjhS99/h64J6XtwgP11vwM1n3/3VI2JUAB0TG3SHGBVyO36rZJdlDLvdIcuZeJ6E6DOcjS2f68
7v/Pq5lr306yd7418FBg1xTBNZja6d5wgbF8b44vivqjX4f4zgzbSYWXei06oFtiYfRoYCahPGrZ
98l1PCgnr43M7RZzpqXTpM/Cd2JmahA3FM5mv+rd0ffy1osELy0Oo+6N6hb/uzByqmKr9m6Pm9+t
Xj0l8T4t73oMsISFTsVf5s2/39c/KhxZLC8a72u8UquDZW6T1J3MxlMPn6/xSuGPv59X6XoZvfCX
lv7vpWfVzTkJ9KxQaNFk4yZXnXYN7LPZV5c79fLzDHE8lY6yPQmmmA26bS9BF6z4OKprdqfcuCu0
xzqFsq6idAsua1FF+S9dw9+PN4vKktrqljaSc/1bSb+coD9r7b3VgFBInG2k5A2wsO7IpFCrxU7H
9Oq/SIz0Wdz1adMX8YVPMxnA1/eA0tttiL7aiHMBwy4gG4txdtp8Xy05S+hrmODJWWbJCSudXKdO
v4meVAqP1rOwvFnoL/xlmvT7Fc9y6bj2G7GZpkmEdcnVseF1GtPBhMVAdwbUa5HjLEjTxCmWpBv+
0qH7vfQshPrBeB5RfJrmSfUWFd6sfM21Kz86xfJdKZDMKU9JeqUID5H4JCDepXayHVsEevo3nmY9
tY55wTziwuDpTVBukviXI2sOsCzQGX2F0sGt7GZuzraEXozaetpfWdD3laOk3GnyU9sgGqreqf7h
4i3R5/+CZfjPb5sjW8qkKQJBPHd3wl2LbeY2pSS8L07DMSSe4MRhl4GNHVUrOEUNznF0ZCYSBQjk
1oni/WL7fdo0X2yq9x7bh2tTicwcNDrX5rSPg2/SJihQhr7pkhR8LKoskydEt0lhBYuU/KqHO8PX
WacynZSvnmAWc3U1FM9CwVFGK2rN0BAvm2OAABAfCKBs9UrLbgULFlbILzxkSv5sUiCP8ICStiE2
h9maVtPU3Gu2pTfkO41iswkGu5GmhGfxWBhTaPnqeWdBGWdHUY11PmBhTsERUSV6Tfp3DB175TBk
k0FJ9DCJ3UUVMIebprlVLXj3T6rdohkYhz9FoUCUeWckN4nxUkTIeiChdfEPNfYEl/bUV0+99Cao
V2J/M64U6U1vjw0s/bb7pRYPQFEhtJe23B0zZDTK8buRbdT0DbYMr6hFbgt1jlX7BsVMC7xEBCQV
R9hmr3QaGt0W3nWEydsmAx2B1qtpF3hqK7uAytgZzJu8HNZQPVqsVJJr1fBdn4FYp6X7aqB8N91q
PGAhCCsfjw4ZadIJndb2XiwwWIYeIAS4P2AzYI1eDEjAzD2/vtWZIsnYbEZkns1ln39PAUwGntpd
50yTjAMovwrQDoDad6k72qvYNFmUlgyb8E09DuLtoIGsvJ4asagq6bkT8brQdl2d62cD+S5amhlz
NaDukgNDIpA2DchcCpVwOLARuvGQVMP0P26b0O6ALGCVapuctNtOwfPqSsB05E0Ovgdkiv2+APOv
3KBss45ZvPsF1KFELfHrXf85hfF3fmbM7temFHHHnkDX4k38KPmedT5qz+WP6qb7mT6ER2Lso5X9
mLpHLXq7q56we13txQVjocXNPLtHa11ICtUfqe+nthRoyBoUW/0aKLaaE9t3A930aKtc5eeXXlnp
x/Y5xKB0QBAGrT0EvJwRr+N2pT6gQ1I81PseX5LaY34uX1y928kYYCAyo2zQaJD9XYXrprEKjxEO
jBjd4jYc2PnlJ9C9lj3yjBAMPnT5HlDugNhqO0mBCZaD18mIIPzZY5cGwU0UY2hph99My1NeZSyi
0Jfu7QIXJkIE7X4gLUBVFqGjC8XxHHgVtrqS1ALF8chgjUilcIzsEjQ6Iw5lW7lIm/2Y0o94bV2j
IiwidLVED1q6F+fi5pKVq2pgkgEAxPNFYFWR7lRAsN22fPLHXZM+DtKxHO4yYx9yztNuozYbnOCj
+tCtq/tsrVo3JjrH5e6CInyEQZeNW/k5uo4Q3l9PeNxa+obQNnRUGmXJsKvLlzNS3T/y/r5trwIH
pZxggTKyVGDPne4vfTjmCPJN8R+jgoo5BrIioav2u5G5d9kf0u5GiYB7jm9psYqeNO8crvTv+UmM
7Qukwwz78k2jHlv1pGGQoQi3S0ijxTt7lo9IhRIIasW3h94YZl4DCFGwz5fDOVxbCEOoyDP4K6AV
nds+nlcWfQj9WAq35nDLqxN+ljSPF8vMTxNQEyK0ZRgm4lGz8U8mi/+aoaoImSXXCJmpK8EpHekX
bOIb4XrpJXyecn9YcHZPi6Vx0dOUurZy+vUZuIqdpjLMKRn5leFGyAAaoZexzRrH0E++fJsh7wzg
/+u4+Xl1/eEpZrfvKIVRcpGs7r26NtBXUL6l+fVkprqO1vr2eyJ5kbgdzWfpNXovPZbS8M9BOx+e
YBa5hbTwyyJlMwxomeCH6Ki2tgHZCJy834rhBirmJXyN+id8e8hVaIq6EV00g5wmdAI4RpYXgmho
b8/FMQaTJm3j7CqztppwNwz7i3Lvp1QRpZd4Eej9/jbTdl+/w8/vng+/YB70C5QNEzqNd3p1uBjf
W8ii43hnVWup2BVef97H9gifKrv2AYZESMUnh8Tc1xbUdaVH9XCTLSnEfN5D+vBIs3KKfL/Kwql7
Uw0CCIcKqSEuFONUohTNsJrG+mMHNCFBAOXSYgJZnuTueopHQmEubLHF1zOrs6I8bi9dSZRt3eg6
ERnbPQn5tku8ECfo1E3cbDppk2lb3xwEidL8KDd3PjZO3lK2+c7y+Uey+eG9zIowZrx1HafvwRGa
foW81X0mXFM2SCuwComI9+spF39Ke3XblRsTPY/qJho2ZbZ/UlIvSr0ATI1Tba1gI6OQ0CInLKz8
bBtaLm6u7ZKy6l++o4kdCOxVCodZpFTbs1/5SNrdATdO5Z1sK6jXtwCji8GTswcRxKuExSB0Y5K7
OnYQwqqi+6/399JDvEtSf6hpLlI55BisdHC2toPCjWertACzYEP7i4HUWj4fdcvz7YqqcZ13yw4P
n8/ezP+8BuQu/pjNh8CK2vjME1QOOnwIRExmGZDLY4aDUKVkVyrvNOvGGFVMZi7rVozXanYIkptL
gyjGY6aeQq6yXHKa4LqHvonfsfkg5D8BrI2k2D2IxOhoWIx58eQQNJjTGzVz8smhfCVmTzrtejqx
0fU5dNsI5o/DIC4XQTgX47AyDWMlj7e59Oz3PxPYsW8NSLjIK3L7v/gQ5qRsiMX0ZCc1C9ZZ7IdR
LgfiXe02TtR6DQAzxAv8mxFPRwdFGuVXcIurh/SEmGV4t0je+6zf+HH9WaiuLKOU8jYWJ97aYGNc
giJiiAuMgF064roK5Sz24Veapwrw4gXKcSzNl57i06bix6eYhVurHwLLSHmKCbJfQDzDhU53rGoz
0Je2tX2/Uaw1/ofE2hhb6YrWRNnRl061hcj26eX58UlmUTaQsjjp05Dvsda+43kcMp/2lI1Mo+GM
61m1Vt3LDmBZctLsaGd09qJB1adfBE8xxcSDQftfn9MPR5NxxWUUB31kmlIfSNaPAFdajIalVQ2L
LSttaVsfqHUsdxLm9L+16Q/miBg0j3f8u25jrTWsbYsXRXIXW3pTAjOPteaHZ5v+/YdnE9oiEZLe
GEktJheO7mfmhbZxowMP+3+Q3Pq0w/pxudnh6Lq2S8QwE++M8AUP0HSNLMlqfAuKJwUMpIH8hw6C
qeZCvkEw21H3WMtaxt6UYQ5A1Jo4rwJIp3O5YjqvHo1Q8b4+vp8y7T8+4ez4hKYS633NE0K7OlWb
5MCI8tCNtlVuNPgL0b0CHmKar6jxdUvDAYnButgFbgzZ5JBB/s9W0hOzV0ze35FWGK7npj2xwdHJ
gE7WILqO0n/o1i8Bjq2TTTxixPwL0fREt7sHrt8A4XnLpF2yq3+ZB+NGspt78Ex27SXH5RpveuVf
7YDZSUWgX/X7izVyPkQ7BBm41iq7ar9hb7MWPAR6KECW6Nef5tUf3/LsUIaD2MZ5LIyEB4TIA4aH
tkw4prLYDN02nxQwrME2kDy1K3EdKftIR7DD+fpbf9rt/fgUs6RH9MtMbkU2/9QHlNAuajfnb7jr
TlYKk6BZ8kI/7es1zc86fx/XnCU3eVtKVS5o05phcBwnjyquswZP8vjIY+SnsPo+JlgLpy+5Dhg/
9h2tPWVldlKyHBWTpriuFP9aRZW1CrsD7pU2CtkuVkk3lXVIlOpZ5/9Ch2PdCqjqGHSrvP5yHWML
0D6IrlJeC/GPXMuvotET6hcjOXVKg4QkQpf+S+A/nbWz07W10/nQ4f2tCTTj4t/VWIjWMpj6ADTT
lT4+Gkh1JA5X/so8f4OBjZg27yu5FjI7T5FqT28M4zoV7tPARLCiXOv4Oljdt0BD+okkCtXm0Cnj
qb+mr845lEadlm9dr1Q3GT0skWN96V6e9vFX+3yWpTVlOsRddh4Z9AcaQBlUVyyEQL+Z6+bZgK68
Ki2H6jrRkIlcf/3Rl7b7XG1AaC7ReIkIKmq8qkAJ4Sn2mDqT9oF1PFSHSf3xeXRMEFNLldunkJAP
+22uLeBDitLq4v1443WKGR3u6ehBQHpFCsv3EgfLyEUDq6WTNVcQENKzDqaC67+/ysNVfq9wuCgX
maes4u3o6PvgZalW/7Rh8fGXzu4WP7ZiDWVpLs31ZTsNb/rYVn/md5O21eAGG22nwcF25GdtB8pr
Y/3ov/HDl7qLiz99doHU2RiZRcq3rtcXcu/vDGD2lXfGfLYH8eLnK6gN2/BpYYct7O53wZsP93gg
S7VSxCYBNUHeaCs6CE4Jb4HsVCj1x/bALWsHyUar3aj7Ji5x8xd/9Cyed7UyjKbELlPB5Q7YSKIa
pWFJ05Bdld6FQRp5z0JmNzNh/F8MxscPPgvfvdhifJinnKphm2xrc2NoTuW7PQ2SE6xH5G3CwwWO
7IjiliOlKwlWH5cJWK3oNUMTZltfXhc+w/Rxvwgyyiy6G7VxHvSKz6Af8636OtHLAVsz8YcJh8WX
i4DO//mEzwKbVFsXX6p492ZuK259pUj46WIwwGTPTq/J42ScxhZXXdhw7x2jDxvOiGMtDgdOuAlF
3WtLZ+rz1KvaMfGi595C3Y5WxaS1sPCKp5/zxSue9wD1HiPaMk1IIdt9i32rZzVIglBolhx3wYPY
qd5N31m5rKvAaxoHNqS2XgIJLsVVdZY4K6OcqKHBW8eYp10brrKn6yCcbbJXpLPkFUzfrl6YXCwu
OgtxIr4EQyBQSUygXMxzWreHaEa2Mk3gy3hvrfUlLcHFNWfx7ILeqj9MKbt0JWWr4REs9Fq7TX5N
ah/DXbT7L9+sKqOZaU6e9TOSlo/PL46PqOglW+F7uqk8Rnwr45jdD9vIoV7dLGyozzOy3+vN+hZn
FKxz40LB3kUbmGmKG6er8gp7Sa83bMZDTBeRu2JXr9Qn6dvC4tNf/s/d/Hvx2TbC1qmLCpljpHrZ
Kdu1G8lD5de+7Pz1Ul/tL0H691qz3VNq/E627VSTh6fiVZmUU0jys4N/zawSPZ/FK3mKwF/9uvne
4TbOB+si3omXH+rxsu23maeBvo6/Z9qTrt4hhJgxdOnx8LQB0/pMw3F/ODuJDtaCeYxxjZ8JLknH
DASwwkghW2gLL76T2cUldlIDPssnmhRkDXT425j2fhZ5HSpDDoL6kCmYwGK3t1h9fB5Bf3+O2fXV
VoMvNSWfXlsVmHn/SkBCIDfV39KXUQag2+MLpopnZ9Hg5FPEOGaQ/zlhs1vq3FVhHZz5LOpNojk1
yLMzY4zJhjrDAX5Z2eRTTNfHBWdXFKKfaZxmLFjTrbsxd+icO9E6PCZP0lOIDI70y3hlHyDn/PXx
es8z/74Bsd5mg364peLwYlj6lCKws+i5JTud7mHh+aV7Ga5z30MlEiphkrgigtsmk7a1YJsor+Q3
g7FVg9scQZWexnfR7dN61+DiDjgF1djljtnCO8I+8M9HReKuKUR9ymY8odxWr/DJmS7Vk2WHcUZv
adJqSFAaWeSKf6ZI+fvjaOIsLPjnobuMKVWw6kUYrkF4yF1TYR5aoar12Oq7OrzPL/tLfVBd+ez2
2W1c807C6zNTuPhmsSxXvg7IqPv/+Sb0QNAC0+fGQU2vXGsK3LU1NAP9lo7qY/ItdooHk5mnD01y
pdyo9EYGJC1cNm8FM3w18XYT8GHJQ0LbGJfMo7DRN6jFLGQii885HfAPmwuOkOQbU1UH2l4/wYjC
UMVJvlXxttk0NpKw4q24ClkXDDXnGTSGBylxotGs9bWP+4vvCT2mNk65V1dROukVBBv/OXAsGn1L
R2Hh0GPX8OfTjlGd+JbCGZRvRhdxXA/Dsq3i6e4kmLsU+d/ZrF8dvFlw0weJ3HyK/GHEFMlfyYM9
HbHuQX9MfWrvqQa1bLgqpzPwJ6wtL6vAHSU81JJ1HK8C/usV9Fj7pbKLI461ZocUgdMhj7/n0sDl
Bar/qjnyzyaAsRgJ2teuXA2oGse7S85f4YSeSs9NXUfVHiJzb7opRntFJ0KM2KXDrlOjddkgvhz8
jMZD09s5DQEbr7NYwyjnkGEP5NvnbRTZiYB2S1lUq/R74CBAMLTYtBYPxvgsl+CghJ8Xgb85y9NT
PVJ24D8L6nghkMlf36SaOAvZpdxrshBPe030erckK7mroF0y2DBtrfVgWdlwm2xpF+zPOJ5eVpnp
peZWxDLrFXbXS/uTOeYyeHhxV80ieyJfNFWdAmzyDIiJmWV9lx4FWpjoAl94Zf+/vsr/rvr+fXlp
80FXIMpZUga8CUBoEBOaN90ZFQ7e5Bxo2RlG5ryHBlIEzSVqz+S4hEL4dLZhibjQy9jkYdM9i09G
mYyNopOg0rbBQuY1uh5O4Q4E1Rtm8/WqtUXcE6Mb4Vt+gjl/ITZ8fat9+tI/PsAs8KhlbGjnjMyB
KOMio7lOf5Z75KcZosR3yvXCap+F44+rzQKHZuaqPgj83Oig787FilPqP0jeRKPHZcth1YnhkNnm
7dcLvxfL8xjyceFZDInOYtAEIwtP2F9Z9gyL8xsSPjUnO8nFj1B3g2A/kbKGyy3Inn6ShUWE26u0
H313255UEHeM+i1auUO+BvwWl4idogMS3NbDqrjX6bpvesNJjumCkNinAsMfn312Xv1zMVatQfwz
7vQdgthP7V46VI9+gc8fgwXRmSRGYzsaVpMk0g8AYz4WYmvxUGwTR3udiquSe0zD7HTYigfukcUY
/Q7s/+r9zs5uKCutdlGnZ7wqn42rHoxp9oqiEDQ8YLCPl3K17RwfYKWLBt3kXIz+2JFyzIUW6xGk
B3XFXHeNTHO7EgMnfmhTkvSV8mI2qDypLjSCG99tzFW1B6td7WTvPPUKql/40mMZoj5PGwhxybV4
A7/K+3r3fMrQ/v0FcJr/874LGk0zUoVWDBWEumsRXiGz39EhWp8bT9gRG2wuZbKKr9eV9c9C9ceF
Z/VkLpT/umhVhMrwVHv/5TUAbs8/TWmCf8rXwr18NI/+m+4Z7yZ1Z9OpHsq76Mpwjad0U15J+yh2
453+iLfpVoFnhd3Wt1p3RGfcFrcXRnUqBVxzNB+7B8kdLBuxm+qWBTcXLvf6qr63nigoJKyBh1OM
KjEgs/aaWIHaOCTR18pr0UwGg7gOAVryDJY7HJUDyHPmETftvfEEeXDzrlZJDV7YNfemPbjhFgth
ZP+uEtzsuVF2ML/c2jbJde4pzrfRPob5fFnVu37H8Aj9LLQ2EJvEuPxJlfCbQynOwS0UzgABBErU
BuTdoUS3CoqSh3valLxFma1wYs/2+RS/VW/hHc7j7V7fAnofkZdA5ipFNBLL1eMD1gBgbpVrjUug
Y2ApFbS6Vv1b/qZQ0L4M7uhNOubWMXeM42QEf9lNm058MrxkE+0yN7qRNyLyJsNafKb0WfU/9b3x
2sOEOelvmVvd0R6/PJj+qr8CTqt7/ZV+kuzceUeJtxuLU+BOqNvsCZvzxxzV/Mzx3fJ4viW4YAsM
qWjYYtPHqIORi3s+9JvcMWm9P5eONWX1NjL0mGnXRNLQRVjXrnV+t+B2qPgvJKyfYkSY9YoSdlnG
ZFry55EQREWv5JieVfk8oTmLWwrvXJ76dtjRAiAHj7GKwVczk3MoOcKle+vzm+T3+rMSxxe0yuhU
dZp9KQ3bcGztrCeGxLQJDXIqbpS0ISJweZ8RpF/Iof4Sk38vPyt0Ig0kQBRLRITaLns07wO2WVvh
9Lg1fVdTfwziNoczHuyzcJPpcMAxx8AezhR2gtRgamIXqV0WbkpX/bwee0DYuA+r4t1YuarAxmon
Wlv1tvTd3mG2/wzUvx98nnDEXd+f9Wa8g8ne4f3XJtz741pE1I9p8cNwzHZScCrscRM0q84zdVeI
3HD0kPsgG+bJ2V1Xwu24aY516QAg1FLMg1d4x1j1KrtB1/LkH4FgNHZ92Y03fbnSdsBwrjLdq66a
azSabtNr6YGdiaBDyr52B8SYH4tttIFumb+U6iS3a6irQFtZ8RrVg662u+aJps15n+ziK/Okrb8O
s5/Cgj/u5VkOlCtFVQ+XjoHH5F+uoShlbatVEa/8+kdTWltk7xO3bd0OKsVL85y+9KB+StqmOFcy
n2ge+ILVqUGPbTj16VrHbJmzipww8vrCvixWOXO6594W10KLBHdV2N3ZzWR6Um7uP4VuDCR36XxO
+/+r7zzLtBr5fO56nwmWtcGKm2Lx/A1guGsxpbO+/Z9Xm6VXoxBf+qQkGsSPpFcINJr3vW2i3JC6
l8XfZi79tllClOVZZqoDXdbKkYBu5xsfd2Y5Q7UEtGh4iVdGejP09SrIQNOHN0L6YnAzacOjH+0k
WvthedBHLwpbDAB2zHa6TeXvuiRB0BqkhoPVAdeTfk9757W+Tu78o3nTMdNX9uZO9GBA1QyEzmtj
n3mXvXGKD9QIv4Lt6Mb7nA3NzUQ3ai/j1oqF6EiSO67iK6t6iBrxOsvgtQDQxAWbQ7gKEYk637RR
vxrP3FnS917e5wNvLH76eo9/Ojb+uMdnCVrWG3Fatz2dmcuPit+0EX3rqrxiptRuImzgtkTLJPbq
y9qovtdQV9WLsQ52TOIXHuSfrUpDlDXVQDZZpCcvzg6bIBfU8mk93p1fJFd1pH1qI1cVNe54M2k8
Zm7idbmH/tbX634y4ftz3dmBqIREVEtjak0ddS86oER1b7jNw8TSlzb6WtwKFPgaz6C66kHwsm+T
j9viRHfp188OSh0NCMGH/HoFNQoXONtt4+nCKqOBAGzl+5RgkDAU/Of269//CXbtz98/OzSxSZE3
JiUXZkD7pEfM4y5ZV/E6E35VAILRxPeQyjs13AaUv07SbYbqtEjJ/eTi/PMxZvsQMGGs4T87vQBk
PN1+m96SW2IP5UwNSlKpO5UizIJqPuAmoh4mqNKU1wtb04621Uazsy08DLc9LgMcPlGf+OPh5v0A
GSnJQDEA1KCI9I5Lj6/8UF4Z4/VU0JTJNxo7obRNtB8FUnblFZg7slUnRp1jXaGYrb1E1UnVN6UP
OgCYtVlcDXd0/dPoNpK2NJbwGscxXvxuLXZ1PqlR/nz2WUKWiElWanHxvwCk6DkiKBUr4bZ8UuQN
EuRMgpzoBdPcon1c2FlTyvDnVfPnylO4/tC7bNMsNfJiYGXVtQTXBCrsr4SKJhKiN0jpI0xfVOsc
k/BF7Vj5nzOvP9ee5WGln0ZZJ7KrzQe0IOvt1LnRJ60y4VgBQiudM9kD/mgX3B1vLrYfboXGCa+W
5mHywrl+nw19eAcISht5YubT2yeqKbtRNtb3sKxU5C3wcHfTLbI/IvgBT0fep18n8nHKETQQfz38
bmBCl5/KkrneJ0H/z7czi7VtkVe5H1cjEEmA9u8+P9mN9FZjdv9Wxa5RUquYLTmYsDWA9HbL3+ef
A4E/n2AWda3CavJQ5gkmRKCZrqP0AIBlbTabVpvaFCEZYXGHFuDlkZj3KG+QGmvkJYrU0lPMoq5w
UaNWL3mK1gXVgJ/2xWVKla8Aj6GWaFBZ/TIgP28zw4sST0eI3BZ9GJq2umS1If8zd/nzhczCcOin
Qy8MXABDuA2zE3KqHTxLHRO9KFwjrccduM65/0v0vzYWJkPR9mxiFqPi8GfYUrcVjaUb+X0q89UB
nsXkRA/KKhy5GieNqd1kLug7DaUv7h8qLiXIQ7+atTuCiXDQ7Dwka1zkOje7qaWV9Cb3jBotN7q6
3Bn7qXU6vkmuv1dfjQ2ERToBmaf/OLsEgNeLg3CXTapPBd963ZOxy9Z0qvZTtwq3HJzY79SXH8D/
kKdBSczDLcpuT/IeiNUh2subqSVprTPugniNiL0nbi7o48U0DZttcQVj9md63R+Dvbz376xdwt+8
dM4/maz98fne+7kfznnUF5YeKbwq+QbenCPaNKcvq3CnnPqbzuVnvCZII6m3CyF2Iby8h8EPy+qR
FZlqS3Cf3CYuLl3K5phdXg20IRNcslBWhqrb6ZAxljbHtB+/2Bvv+/nDymUpCo0as18BF0+Fvo7q
ljtuFDxPRBtcZ9Cts21+W7i9ir1F/BQu8Rs/AY38+cpnIT5NtHwUNQ5vl9vlAQkYhAHpyCTw58gE
UAQ/Lk61P2nL/7nmrEqG+HCuVQFSVy5QzN9iA2w2h4uIS2SebSvhhzZg7LapxOuuOHb6LcK1iN+D
DBpvBxw9lIUC9Z3u8s+PYMryBGMR9f8h7bp6I9fR7F9Z3HfNKktc7MyDcqmiXXa57BfBUTkHSvr1
e1T3znZZXWtdYIHBYHrsbkokRX7hhDkPRPW8iCZVjvQqufSlQjfVUSCdvAmqz8Vq5+0j6tdos5ev
KlqqRYy7jJcw2nSjAnE43hH4I0F4fFlp7wJZ/en1ZtcU2D6j2pNsgiKxKcqSuQvcHRqhwIKtWntE
3ZFfCW+BleIqpXqtmB3UCQzlq7S80QCgo9FCXPiOJGhYg2JJKPT/2IC/5mN2h+Ud29QswexPGm61
zj2JVK8cak3VP+x632iYpa/udkj1a8jZhaWoTRVXHIas4TwpQifGo0gsa6TvueXvUzRJlny5bzDZ
py3/a8jZxdSHHeX5AYvAVU5vEB5wOAYAJhz8ErsbYhx2Ie9KBOosFOVQ5k1o12ny7sc7CDAh5OXA
d+ercxbKsOZdp8Km9VsNKNEMAmwRCs7leggN1EWwQpgwxZRbyPmasCqP1V0DlV0FaeBjpWpI1NPa
ivkMEjR2J+kXW+CgXsVv40sMUSNGIyepRK++CSH4rnmrwoS0QpN4UHuHMxPiKma4i2uDQlwMyswY
cchXnq+1S2JMi9tidmsWVMlitcOEMZgb35n8CtBKvXBNGpsY3EICd4PKqHCCpChwHGKJKl5+fnUS
DypHPRGb8dhIb9VZwgUHbzALyCudufcRXmV6/dpFLwMMfmD/ZMVmXx/7J1AQPLCnRZPN9hAvZl1Z
SyFoz+m0ApqxAG8OGmML59WtIOfbo85OkCxRGyFsKXB+Ey8pCuwMJU3WBGKnNyA/09o1eut2Ak+8
/EAytzYUW4YZUWLCagR1dPvn2/MGU+j7zM3OF6kTuZon9QVcgaCu/pLdcTOuuAIMMpDpunXllAJE
cLQGtWpkofkqcQBaAQ+dB5O3hOEuklB5vSzkfSvh/DZRs6NFJUHaSF6B7qs7pGbHabCct+Nd8Zzf
ownTBxoF8ABUedTxOacC7v1DYHQ8dP7II2lGZtPct6obOeWm844KJFG03s49SyLwEnYg7OAbwcJk
3kC5fZ/M2dFUS1krxRUmc2r4MBo0KnttYh9MytjeukLRdJmrf+NG+jZNs7OJTbO2KMRyKvgBFQPV
+P0kPE0t4nqo5i3u38t9OruQvo03+7Sbkem7UgUuIDcTVIogCo3iH8Ac7Ge/Ah/Lc6tnFTncOxqX
9VZxokJLHUnVuAfZjVw4wwWKhqpv/SY7A8qLUN7FF7DKASt+FlEE6DURzBagTWSth5kIYGLA/GjM
F+fKQFNiIkWLDTTyRVcpdqUD2UMwLEChk/R0jyAZzSYfWaVBV9IjHKJNASqFi1MgLUz5HJPt1ZJc
Rnw1TXm6KzYjME9nKbb8XQ7NEqM54ExHvyXYD/mGg11rrEss2gXwdNxNIqWITdaA4Qij0a8VKM5B
GknVofTNWwA5wNYJtLTeJrDmfO1f8GqQBcekrMNzBcDFGa9XWiEgpOLiTrohlvFt984R30wdeJI/
HQWTsWHoSGuVOoHFHnw3dhHFxzrD6SrMVJ5gm3zKfDDrIpcc+LX0iUfzj2WkK4B0qsssths3/vWW
m2PAxyKs/C5tJsie7wgGjx0yddMuCtBApOnB3SRhs3CnyDfyim+jzmJrpszZkQkxHdFq4iECusR0
VpZZ9TZOTP8OYKoMpilApHRr8QC8nqvYistIWg2pZqohUYaOO5rB96AXynoLBwK0bgCn0wYXFmsG
I64GyUidxupQe4DlG7WSHgV6LdlO3TIYRqRmU9lSo3GslrrEqjaMhUu+2tYMrIdNeEOgUrFwgN2K
Nr+98+xy6hDjRHCOwT1q1diXkAfqNFpZzQYdbQtlM1psAnSzQit/CYzPSf4dNAT0mZUUq6LlgHpq
iCpKD1TfYkvXS/As7oY7+fc9OruuKB8ClyTi9vRFy+cfAFr0tqwKJusW1N3BUjgDCl2DW6FAWuNR
0YfybN7Fq+gDwGaJXe8iqnUb4In6DQPUMZzkodgECQOjm+gsAaALzVoBwChegWEKtSvQQ3flJks0
aDvxgYHvT4BeEIh0nJHtKtB8oDC16V4jh26AYp4E+/s1gMVJidgKKXpU6cjkN/U7U02dk1ZvIRCM
/6MDQXrVrMd1tvd7YFOsYN9ucacF1C02yXlAIxw+tGCiOpCB+BoeJti4tIo2DfxRL84Qo53u1K9x
FbtipPGfEmNwDm5D1DXRa4RT6z7fNmvPijc+JUbNuEX52dlC8ZpasFjMDQfW8fBJijOARoQVRAxL
Zr1IyL5gHX+4Ky4WJFdhWVM3Y4cLCqs1oPYBQKLEIR41uuAVK8JanvSQCG+gAusesAgULJZKGc0a
VRyaPbEFCE2Y6Jrg4ZK1gs4qCyQj8i4+F45ZNlrEk1y/q9YTt7C01Q4e2bgC0LEqOA75kGyo4CAF
iIuTO0ZHJN7pCv+cNVYGDWQBby9AE4zr7VYdtS42u85MYNG0EocNE9uIbDJdhgkiVCd5h8pbIQUm
ku4C/FINxw7OB5BxF+kN9hdsyzorH+yMWCrkKGGxdEfvk0MEmS/G7L29X51Q8QQt/lTXdzJgp4pR
AhoaW20JVzhTag2IRUB8hER2kesh3P643BLoXdx/Bv1dM9iy+uCxcK2xMoQ+oVVCUZ19yE9VvUpf
yRGm9S796F+rV2y60Ryh4wCGwaRUC/672r7K23zfbnLRFH1TcNlNvQ8QnBgj6CWBgy5cfoQhp14Z
YbETJ0Vki4JXs2Nd/lQFJhfaCQe/eg3gCZCnJf8rSGH0p0GWS8srgzCHDNIT6HTDYSswqwqyXY+N
zaOKGZ+7xEmkXCPhthPWg/qRlZ+U3XD+kcU5ijwlH04cvIBKxxceW+UddoeQr0VD1ujSlch9EgX6
XcBnpRDzL7UOSZJnca2R2AyzRFpdCsrFWeDms72c9QKCGt4WEWPCXeCQuzjxQTxP3dGh95EFSqdd
wy5IekR3mgpmtY0WrJBv9Nq/H26zUC5qm3xQKJ5Clg0PZjsasM2ZoEGGxb9roPJPLVZAr11vPmC+
vus2oQOlle2ICOhzcnbCDTKa/ircTqIsgonlIofAzVy6Ii458R1oRC3iCXwiZ7qqZEOkVlq6wLov
GDTeqhB9u0VmISJTMg1bw+UIJeWytuCNNQlisI1RwCgd+OTVcBjVHU7AwQAu7SW05HjL1Ab6Dz/n
NjeAjd/mcy4wP+Qs4fOJIqpukVuhVbXBbAbv7IStfMI8Sk+56wsoz3Zr3B+xUZcXxHO6AspBesJc
dS/jZ/+CHvUkmOJrsqohhu+oOU3jQ5DYhb2UHt5qVV3P3VxanpZJmUv+JbZE/14wBAe+ZusphQBR
BQfVq68H7qIy+q3a7bdhp5D36qT2on+HtJcQK9ar53pL1jxSQKQvjQnrm9qWS9DCFuERN4qo30ae
hVltHYtVWyK4o2i9+msWehQobNHJramD5i1rdPcDMgEXeBho7y7N962e67fhZxFPziqxx7CI8hqo
bXUHAFsmtTre8lw4TcL4xe03kkN8DbQp9ELk1kwarYceHxaEtyBkCoMNAljbOnIzG8r17boklofr
ACYUS5TMSwD+w3UqzYKfgQ+8FrUDNKeJlm2CAwX9dnQkCB4CH8/CjEUX6UqEFueWfS63XGEMxSbX
R0WDGpM5vtJNuUGCsYacYeBKqolgk1/zPIQztcHx9zEqRKPdyTqmOVmslU/Z+k/PPsvmpahmhgs1
vzj3Fto5VHlqWOhdEYhd9XB1Bw4RXJczEsRwmR83HTg/DT473hHQdhXUEdhjsBoAYQfAzIahaKPh
JMj2w2O/njTdVQiTWooJ9InpvwOUArZLaYkOsFbeW8roi+jyhaxmLipf1mHi1TF23kQyhVmkzk7p
1iThlltAs6Ow8je20ELqehGXuvrOw4hPkUuhqKIcebeBwcCgZ5BeIVbqVoXhRQZuE4INk94xbyX6
woU2pazrRt0G5wGGG5NaCeYF8szAoq99xkaIpTpg2xMXUUlp5pwmQamPv8+20sF7/flAX/oA5BnW
OOOjNsxFfACdhUCSugP0v1uQLHM4JkjW+D5ALw++YHiLNXInWmrQ0AQRqI7sDqI2sFgTjQb/DTHt
qX0GVfURup8295mGuIlCbtKczkDQw0njevniNlw6a+a4UC5ts4EjOOoiuNbA7AenO4NeCcIcqwQC
XIV4FITpGA0y8E24byK9nNgVoJk/M4EMFCR8v6FFm8Pr0r8nTiPpAgPeYvM8Psu75HPpuOEXPtkL
rv1qrzRl1HrFhFuXANK7aBGS9thULsm2lbwPBVdUDK56HvotbFiBUDGrzAZEp/kIgZnhbUZYt8iE
chFA/HwVL5qw3IA3XJ/cF4Whq8cb0IRSmmiazRWQ2EidjAkXI1v95/J3s5QYy7NrQkpEaQxrVNk4
SPdX5lTUphA1s9jCSokp+CfBW6FghX2HpGt0+9pCNkg/KhTiIRDhNuIaMi5lMwkRR3A4BnGOWYq6
luZjdjuo8iD2HQAfx5DZwAemCe7RKepanYBxwJsRr6MWCfdDrYWtPW3QCgCwrYi2YwBAyqIeyuKn
Ojvvg6huilH481p3M6JBDgyPEzup6wF+3rc7GtlhoQ+yXroC7jAD/wteevLKc9KV4rYr2RGdAjLN
rvApv/l7qEK3a4bqkN3H4ViBMV7bwmfjr5jnpUb2UjZwYR5c7SyZ50Z+zPDsCLORpyMdgG8o9MEV
1HSQbaEXD/I4b4zd3qdW8Sg6qhMeVKvYLt0R0hT8/HBxybOMIO74WPWm4q76mKw8mF3jnB5BzUFz
nV0j2Q27NUyx1vIjcXrANyD1B0eL6DxuqA1NW63cyghPrEsNlsOsZ1PBPINOI7RcB4OoBt0Ait7g
9NwoKKnKDpJHlBz7F+mzxVuWRrpfLAos3EDyLDlQhNivKJqGx2SD6o2o03vU7FEmHYBoKyxuPaKa
a0I7BKgHlNFSC6BneE/5L7AWdX6+Tm7wu77lB8rsOkmbFC4mGR7lr4LnRUhsOkLK498w+5mCjB/W
cq6G33psGisDjlPRrlZBu4J/d7Upci3dsThBPKwsMCPsZ+wSTwejECroJuWMFtiWexKs4uaYhD6s
Qf+GZyq/9Giz6F9gkhDYX8RHFwrSdFz0BO59Rr2dVmMN8su23OLmlN48432iAQe8k7gousoOL61a
5m94I4kLW3/e1w/ZmOlFBsmbaON4P0LdUZFxjevgpk6YGv4Lxmsm5Ly22PEoSKKOhsqdv+1dH9UI
d9j0mcEhfdiML1CbCo221kWnz00R6pUrGSI1h3rSF2esUF20t7iIPf221LLKwolBwB11aW1dHSBR
TSoi1ThAmuIuKJF8dqvM6p5AjNoAWQUhr0jPP4tNqFxuVYUF7drOk0MsGbGdoeL0PpqtbBPBGui5
CI5TPWdh698sbl894exgCZW65SsFKw71SgA6ATeFcpT6gRPNTc+yprho06CnZ/487A3tKHxxV8PO
Pv7ei1RhbDHsFPNCn7gyg3fhCdWNg/dFCvCfoAu361wQoA6BE77TZO/jPxZaCz8/iHgzI/j1IPMW
TlTmNU8LlCjaoYd9nJWDmYOC8QpqlQbK3iE6WAh9Jz+D3BqfynyS0lwhH9xmgJvpEWOEo0vD9zK2
1GPmNE/U10cN9ksKKr5T/BaDqpFqBFAclPYNibcbHXdFDVV6X6epCLXjrF0s39/uP1691RQiXO07
zpezNlIxveDn302EVTyG+jD1QidZJFYb3paMUm+BTK9XdN6biRU1DFkfZygcH0DT0ZCRslr9GKOi
AuW892inOhP76iJ8cijXrbRcMrmZSMkE4GNV5AWenb01O9BKDHicFNQFwUJnt3Sb66nubWrwH9Nn
+Y08/Lx7uNsTrXAiBNJZiSNzKeJEzjqGn3TXGKxoSxFP3afxiqo64i3w15TAEE0UhVF57qV9U0Ak
Kq0cni20GpKaHEWpA5Vc3LQ4OrRG2o7iC9RAuWeo8PLCR+YdBX/bMU9D/9QXhw446nQEGy4r0RfN
tqHBQbFCx/Elv2fjrqvu2GGFUjgiOzMA3qqxS9FGggTPgvuB24feLuvtaGpIl3eeeG7hXbYqW1yq
3U59Q7ojPlE0mWCjC6ZmfPSP9X7CFTIGs4H8tXLo7ktcB9sOqn0amga5GSVg83nngQfi0inlLR0M
CdjtQUffqmLQw0S9RDQ60UAQnEqmbCXNS8Gv0/SOgtYDDX4ISthLnavbMduvFZnD00e/8hJZQKSE
ZAUtKQieJvEzw8Pi646W6348oak8SAeiZ1+s1UNOsXQhY2LFoK3gFRY5gOrNstbV88w3pcKTYZSn
RDvbj1bP7Txw1VFEjry7Ml7nPL4EqvHFZkBJ0kOhudzAUVlPc4DReVhJ65ViVE8EEItgkxC3hVlQ
D+oLnEtoZHoE8BSwQqmWYevBo4Z+wLWk2PoQf4NofLiPA70Hs7W/k+RNLNoBNDCVNTegdSKuCh6g
MROmsNCMl6HBUJ1icob3LhOjKiLVusp7D4xcgCYIU/rIlbJDGL4w3HM/7Dl/m9aO7x8yfs+Aidaj
xRUlOy4++WKi5bCYGURn8DeJf2wjK+hXnolsV/v541tc6Vmw0spsLeYK5JUgWyJ8DaYHa+auWVWl
A7ELQ+GhKwo1fGCeQLDEHMOiOWM6dC70EH5MwML9m17wn+/9f/mf+eHPi73+13/jz+95MVShHzSz
P/5rG75XeZ1/Nf89/bX//bXvf+lf++IzQ4b8+dlsX4v5b377i/j3/xrfeG1ev/3BzJqwGe7az2q4
/6zbpLkMgiedfvPv/vA/Pi//ysNQfP7zj/e8zZrpX/PDPPvjrx+tPv75Bz9FNv95/e//9cPda4q/
95Bn/utvv//5Wjf//IPhFOEfiqCwOJUnvTRxag7Sz79+JP+Dn0THOBzWHExU8fFkedUE01+T/oHf
5ggRWFC+BQGHfZ23lx/x/D8E6FDIKgS/FZhSsPwf/360b4v0a9H+I2tTaJpnTf3PP+YRACtJ0+gC
UdTJQveChri6K/mqC3NFkMkpZAebMIpdFzwu6tFVFBDUUmjI14ObAkx7NUN/Pcb1sL+3sGcDX0oN
VwMDvViQEEKCp5EGmzxFcCilj7CpsqGrqaWohPYIQJoADZG2gsVDYibj1wAqc6mMWy73Dmz9qULe
tQERqkeDLEU67fPCc9y3JvGrXQkHqAEGjGGqOEIHTWEokMkfSnknoupaloOjBoneRMBOBdGuGntI
peO4YVQE8yML9V8vO8sdHI9Agm/EUi/5Tpel6DEMlNVY4iLz3xA5rqMO4MPa3w4K6KBxuB4VMGCj
h5p0YMEWdgG0SJjy2354SkrcfNVLVm/VtvgakuaDQi+QkUK0u8lGDuC9lAAuySHfB4ZbkHktIZf3
1mM1PXRZduTyYoWEnGpESGXUI8untK3c2EPlLKlxmyiow6g0ZQBW8CEUPUKfRN0wEVQ4yeDyYM6m
6guZ+l1lD5wY/I/89k1N0VsTPLSXx8wcQHAQ1TrHvw2aBYl2TT1YJJM/xSqAoL4P9VIQw4qKfxhQ
36zg5A0DOZycPFi4hwiGhQV69gWUJMJwHfmhWTf9i1zCrpx5b6XGyBvUUOsQbeRkPyrtUUq6LwbQ
gSYlYMFQGfbtRIWzK2NFWbMffBZHlQQ55jQB+yvwgkWa4e2tzyu8yiuKyF4wgVc7UAnbPuTzCFGr
Xp5ygB4GSLw81ogVDW81SbUrNrsB9biBsAR9apbGn+cef34Av4afJQF+hJy7KjB8N1aIkreluufS
08+f2cIrzj+ysg1amYHX71OyAWTIqdaTyHbiLoUd88T5z1cRVUFQQfZnyayxULRKkAh0UE4U8Bev
A0m7wCXePnRFYAdDt3R2zIOK+XCzrC2lMQ2SjJFPgyudUQEnucY8xS/s44T7r0x8z7IGPQQUGbsd
MpOF7O03qP18+NnC8RXHdDxDlRMXgMwNDAR6/iOaAZIZF9UqT8ijwnv3XqacZb59Vv1h6f3ntaPv
D8DNtUZIKcqix3LKCRaimtwKwMiiYS/Lb0x6FPnHIH3u/M++3CTJ0fO5hZz557Xm5mlGxEZKAoy3
cmoGgCNqT1P51ugUqEuI9W7olfufd/BvGGq8rKSIBHeooKgyXE++J3OkZPCDupFP0GSD4s49uLjg
P8kGD/kzEH2W22TzPOoyoCTg4hYkXhTVWcgaCXzf0bzGgNIzkc6h8PjzG8m4oL+XwDCCjHsbhw4o
zhhjVhRWS7YBipslJ9aLQDqX/bcsCD5LUndOn0ZUb6sRmiRpkiODgmVGDLBLNAbwHguNikobEIQf
OzVeFfQwivHKq2oYklEtls6lDER7DAnodOexrpCEq4BWbxS4pkjdxyRBIxdo4Up5S3wALTP4xIeN
HvV0NdTyi8zJK0UF23cUdhzr2XKKMJvH8e3Xj1lJP9iKenpQoDUcRTXKUDG9DwUBBl2h40NHS+PD
AdS4o1y9NMoId6Gcuw85xOYqD5ex0hl4pE2kh56hNLHqoL8odanNFv59wkFNDzw2XCHQWql8m694
O4k421Mq4KVyyL2AaoK1D5RaE2P1o6GwRU994A7bHor+PbL6MLZp9BRzqUmCXu+wNaV2PAmoXgQi
THsIpHnH7Oz7gTUk1V3WUdvPu4cmhPaCDAS0WGqUIongYmCScJUyYBUkKMR0pV15PSwdgVgUUAkR
axNOAsgtCl1G648OJx7hNK5K38tRReNRU86+mPS1odRg0sJou+Q4AJVb5CrAeJCchGWDxKV26PGH
ccB9DsmPOIKrV4gGRe1v5PrMcb45Zjk8e7gHDxWTolRNnoxnCfisED0Lgc3NQPB0mYXITBc7ZfGc
Bc9F6EDLdCgaiw8/6uKBiJwdwrJrzJEwA3UmU3j2VQ9p5e3qrDko/kH2Mrut6TlR5UMZik7b9IBp
jsnKz2pL8FmTaUoriryvrqweBwktrCF7H2gMR6RuxcXUCvxinRPR5D2gBidMSMNA3iTRpUIwxyAz
i5icGEZ8CpVxFdHApqkHO+rATTuo7FaIztQWFXcm3cVAIAqVDLXq8Dmv/JecB364ELQRzjxiUq5D
vnWSurlXWoAP/PJUdcAOF1BojYOtV/kImuqVX/pmmk3iBDCrHOgDExUrPlI+UgDdBik4luS+QnJG
kBalUPyHt1wA9RzhQywgths/ipJwV7T3HgurPwSLefImB/BnqA+xeg7jbTu5hKAH2Ze7gBvNSCDg
tYE6je0FW0AZ35enWCOa9lzA72o23fcMfNAL+IeEd2E1YIOgHTt4566REiMlKEhJ0HB4CJqzqsB7
CJ93+FopbgRX45Bs/PyjxOfhB1tfeOXYlUR6+DMgRkugvzeop2DqgpbqThYqfKCbrDfHXoH6SgT0
HVac2VPylIWdI4YSxFGeWPW5CWSb9Up78PI78Lvr/JP2J8KdIuaZpYqeF09JIOmN2IN1qziN90jk
RyF9E4VNxa2ZxmXUk5ysQFrjgMbK+4+S9V0SHAT6PNYxWrXAvLb4wOE11XeofUXFmhmJlanQXZLF
5wmOSCmQbnyTPOOEgZ+gqscj/57ynyGBQjrAhs+CcPYHcEY3IZ9aUnqA9AYMrT5q7zXMoZWqoI04
VLte2A4EOE1oxEC9VYDMFm3eGyTXBaXOWKCoBEh5AnmzKv3IGVHVYl+FHztjVA0YUbWqC0WjpzGq
4v6ak8dA9+o6NVMZIPUKdaCyNv28hkun8slXjJXg+BroU8XAOwjElJFbyfVXz2+LbCOrLz7JYBta
awm/rtMXD3RHbvSMzPuiKNKL6UfiH5TuQebvcYJoQi4C22jRws1Lb9021RaZ4VuDXc814bqPwIdl
s1UWQ7B2GA6ynCF3QOMKR2oG1xbSAfMH49cMNiEKMIdcs5Yh1isK70llj+0j123qciNAlS8Cxc3K
kQTEIaszAQzgWaejz0XXGk1xCNJTH29ZYS0M95zgegS2HdmaKe2c38pKBfrwWZWBdwYerQfISrWq
EkDVHA0YWGWkdx7XArJvy2MN5SsgHcUNDY5y/jzix3XSu1UDVVJU9jl4uKT8RpIqo+7PUeaW4Voo
H6ToWWLvkrDQhhQk5gDlMQjQaql4j4SLg/BsWVpCp57qtGeBUYDiUHqQxrdIEJ8E8VxhyZSssLsE
ci0cWatqeWyxGCIEsxu2PCh0LDRa7/y0azUhC2HFhQMMZ8wBkBtHRjoILVqbjOqTOoQT1YyDfVcJ
KPkopPDsinHSxkJhljFMoyj2Vl2aSf6ViCBcSxxus8L0Ib+lILMrWPEcVN3W67ij6rPrKIrNWhz1
kvG/GCoSjfOqZyXpGEfhIAYjbPn4XghDs/D6Wvdh76iv4QOmsDkKWp5/UjtuhWv5WUmrFYDCkODt
2V0ABHMrNHfdgEyYZlB9b6n03kLatMuxuwe0YeNIMPqg2XuEBx9beR6ZloO56z0LPby8nhSRIBUP
BGT/PMjQFM/5uzSQzQqWqWyKJJKTTAnCArkHIDt3kiSIzuS8UUDkFgleW0YWlzBrGSX+oAOhUbD7
oLLUBALFgmf2/jbB/vOj0qBQhKmqEKLBAJBD9S3ymENbqGZRwwKBJd4by7Wgo4xyr8uBCEvbVj7/
HE/dihBlSUHAxEkCr6qq8D1C5KK8Dnu2ICeqw6t0DYS+lepET14hNgt1rHwh/r+RfXwbboofr9JG
QQgiKqohOeXZSSruUrTrCbBingBxIdCMeVyjP7/gFA5et9GmcPH6/WYRcEVoOSapT06BV+lWp+gM
NLlgxPPzKDfCXhScIICv8KLEqWQ2Ssr0QdaOATlF4Gv7MgrYcrPwIrcyp29jzALfzquVquY7cqp7
QO0k4dgDWD2EQEqDM82x2yEnD01XrCSU0RNUen9+w99ApdNEXr/iLE2N2JKqfc2Rk2i3p8EcoGEW
GOxehj4gDxrDZCEhPP885o0E/NuQs1TVZ9QhzWRJxZAqAB5A1E9SkPYSS2danPkWuX6zWUrao4iH
UgoWL2/vU/RX4gE8yujt53e5+aH9GoXM887IG1g5y5C3SPupFAXFcGjWfQEnqnHQZ7SyrXD4ecTf
itzfV4zMk820qWqRVzF9k2aKYsWQokTUD57RobV9E/SUx8Ic4XSGshYML7dT91KXF773/2PboLMm
8BwR+HmdqJM9r00rop4gDQLqEtlfqCfQhO7y3dTZObcfwxr+6M7PL3/7g/w17GxNlSJS+K7HsGm6
G8i28sOFz3FhgHlxSGWyauhUXj1lyZ6oxx6ou5/f4DcE/J/L97+vcAEIXB2VSNH6TpCwLSdUMZzX
K7j+ifrkBIEoAa1hm4f15gRuZsHlPkJtZvXzA1zaXb9/F78egP9+Vie9lPQQm1dPEhhcDDjzmhpC
oGAC//fNmaRousMNrqMZSqj+wnFz+5v8NfbsWoIPY1OXoYpPXz2LyqZhjmp1XHi/6fl/er/ZXTTw
7JAUfIarD16PLXx8U/0d/MgDhOL+3d/51t75VrJfeqHp51erWTCxnwgtLr5o1ZoTOgbqM1BnlbXJ
6DUyj3dLlbalDTq7LtRQStIxwPZRAGHp5Acukaz/5wTOroS89XBukpScSqgoCEZuDxkg7dN9ELji
blw4z4RbVznqKP8+SuaGTT6yraGXsB8bIzi0CFdYE4A070788tziIXmInisUZgaN36av2TOSNpM+
8iDAOAjazhzkzSAuHeoUcLF6hWAqqHQg2f8GbvG3zv78y50dPiosNApQ1qaYitUnBWCkk7gmS8gv
C/pkM8B8LKzEwtTMoSgCRL/jrvPUk9praWUxcK+qgDHJjHy6pFHHiY8Z2IQGXGwXYZoLO/uC4rza
2bRsMoL+gHrixXMK5U4KzYmyXgiwll5wdhbVLMuzoSSrJxZM0Rry4B5oaAkobkBS/jyXv+GLZqt3
AZVdvU9Q+yp0OrB6HpQSgdEd4QM7YUFCECytHPahojG6jUlstI3qPUSlHNS+NGVpSW9OKxocIpAj
rCzPe4sMy3pS5CHe6kAR0SVIOXoD0Gq+KW84txpNyKgbmV0uiKHfPDV+jTq/1pAasYKn9KiuQjDE
F3ZU/vx5em8u5NUAswJxQRSmQvFUPfVMtVERcXApDxE7RWMXbTR+wxVdVvJqrNmmSeOkrviBkpMA
Sz3VBk/Bfx3ushWoZIZ34HacDfdcFCah3Z6a2Wt8ALh4seOxsI5zWZFejHJR8vDCeQsIRW8XSHny
ZCnOur1rr951WtirXUuDAP0iFR3hYOXd8XqpwbUnhggIiBQvEVAhBdTfFVd0kkdmQ3VU21LwN5da
Wb9RwOYzPk3G1VOkHMPmrIwgV92yUGw3EXWa45qBwUe8gafjF2oj+rKd5G8g3Pmw06a7GpZlE3HI
ewwr2vVrCvdKkDP2xJ5Go+sl3N/Sgs5uPSKPjdoisAZgxTcKMIAbGRx3lho/fyi3I+erFZ1lPzEf
V1WkEnIicDYGGRnIxsAq4MFUQhGsPUC83RCXVL+nr++3kOhqzNnNxUUo+nsSqgGiDa3HPVSwNMgq
QzU9cJdOmqW9Mr+zqhgqvU2LRUPxaDMCXePkW7JTTHQgTA7NFkjQBaZ8v/SlTMvzwyvOryt4wVOF
rXGTJFR6CAgFRLaDKuJXTLpVsjihU5z602izI4iNiBKImTCFfcEG548DL4mtuoG6livpf8OZamm8
6edXX0IdkijgAtwaU+gxqceknxPNmsKgOzOps0TTXfgWxPmpw3N56oUlIkCy4xPQQ4BFBGZjIZn7
jUU0+77F2bGCeKqRFL9BLFtBsKKStL6ODB90xbYTgS6R9BGRp1T6jijDdIHDneznUBDvpiaYo9Kv
ZuANZXhks00GOQ0qn8TgeSo3pbDzrtTOYMPMJDJZ+IKXJmd2KoVBGJCuE5D6gvwaehbLPFR8tDDI
7boCTwS0qFX41suzFZcYKff6AS3e8X1SXJl8ApVRy8/K3WhCotFRs6URbx4SAmTyFIQmnHA5uK72
mERxMsEsEKtBtqJ47AqASxseCM6OtfP0joj/Q9qX7TYOK9t+kQANJEW9SpY8JHacSRlehO50onmm
xq+/SznAjSP7WNj7AN1PAUyRLBaLVavWupUNwOQ43w1L5d/Lb9KTsWdrykqaaXGGseUd302iFyDG
WUNubdcs2NzlO+VkpJmbz4Uft0VXfV+o63HrbZX18E1JF9jLz8PpnJy5iZPBZr5e4THXeYVp9dWG
oILn+YsShhcDr5MhZq69z0tRljnmU3z0H/rEDQ0tonX0V9zIsTPJbdSP+VHeLMH1z4dlTFYIsj+I
YQkYyX87JOIFvFLUHoW3ugfCCoolcXgLGg9bpu/XL8wL+a7fQ81PguJ50IhE4ZSa6HB8AEMSMhXP
kCeL98UN+LwKG2pvt5mNqHnTfiYWGKMlK1x6qUxb9Xsrf3/FtNUnp0PS4siviK67WUYPPeQc0CMA
2ff4Ru2aqdMFkrgLL5bzG+33iDPvKHo5LUKWcbeCNE0bqtuKtG4ZKLu2KF6KcinIO+NinqCYp1s6
O4MdpDjGhiUGEETTG1zbMPTVSWYBfLiMGuFaufef1EnsZaujFZXscxuNd1N5QXlT7pa7/8/Pzu/P
mR1UGvSxXvYAYWZMXY8acOmtc92ylkaYnU5djWkQahV3UdDm6r+evFz//fOL4vcMZkdTJSWhRMGC
5kw2BSEWCPzXkr/g0RZmMdfqbSTeDCLGLLzyMyrcWF84fwsn3Zi97IJEJdkAhIkblcTuQONSh3yT
+fsoXJjIhXBgWi8dVSsGLKemz46Yr0l+3RBEHdHW38Q2CN/G2wKFq+IRldFhD86VwJm6/xSI9gyr
NDLH5wHkJuhKR6/zAcwF6+v7dyFV+/uDZicwBuSE6xWSe1OqVqK2cit/ArASQCEJ4ohgPNTA/Y/v
KI8J1Lkk0OXkgbmYrz2P/X5/xexcgve/k2oJpS4/hspX3KVbTwW+XQlWpZyseSDdeC201EW2Nlpw
5Q3l46hN5U65XHBIly3N4Aw4MAQl895X6DP7ZZ6nzI1R4dcBGekW37sXj4yK354Abro6F0LV/Kzr
0N0HFB+0PWL07hMOQm28Iq7v7IVHGNZU05gMELqKEunMucTAGsU+bZmLOOg2BGk3i0Dp2WtgCwQx
VhkfSwaGSN3k3s6nf0Y001eBepOUAQriC4+zs9b/ye8ajCuGYmDSbJ5J0PM66OKwrt2c1Pepj3QU
XG5RlR9d0ThDHNqa3r838Xigg+JU3gCpKt9rb0KwHEpR8JVz1WnRQVKo0qGO+z1gdCBfS8eHClxY
XsvQn9wiNd0ogJHdwRutfbSeaWAIKIJ2F3HovaAasUHx9jDk5UHP0V3aAEd4fcEnVze/PU/nODva
Jamzvh/72hUycRIe3PZ1c6wD7dgkOtJtqi3ngynSJfWS78fmtXFnJ9gbh1ZTSCbcMo2Zk8kCTCIp
CS0ZAI6aV9suByCXCZRdaCLDALqDkXvQSxP9IwPxm5fVx56NZqIZTh/dRayZxA3BxVbLroJeIkOC
HLEebFo/tvSM/ulotfGg/ZTlgRUI46/ReLafAjZIIHGmBLdlI17R2vBHreqJJgOEKnLQvUG81KoT
qH9dX/PJhmdzRyRPDQ3Vf1kndGbj4M0BMD4JBSC5DynEFiWkiqPiGAZIjvuf18ei6sXB0GhH0NoK
OuTZQoPJAYm/XBdurrS7XPLfQ6MFHqI6jESsoLD+J+cyyMEUsCKUJZKCqKsNXr1SZXpPKBhjvaI4
FLyDaIic/SmDatWgnU2ugEwTLSoPIOhVwuJWDshe9pRtVMnbyvdRA6EJdOC6XQW4VQ18RyK/iwDR
SV+v0oZvJGrcNQZ/F30JDg1xEzIgeUog6IZqNBUQ7Oae8SR7uS3HyIWU/KGIijsfSKqIAzYSlzoI
1Ybn60t1IZDUFRWXHJpbKOF05s4HnaQFcoaKWzagFAFWUPB3FX1FFuidnLSFUh4Nt//FkIzjHcmx
Iuq3uNlJ7MoUlQ00zhU3JB744RrLB/dgLuU7KQKXWO/d92ltXx/ywjuLTRM0MCSRYYezBnpdHoda
AxWfq0mNI/vFkWnRp1TnIAsVTg8+svhFlUhvazS8A1SsyMYF87/gcgyqoV2IcAKx3rlFqp3XDnVP
B0ya3uUiuvXQ9ZK30k1EahDBqulG0dOdgitzYeYXNtighFEZC81w/GZHoQwzTiS8pF2dftQpiANJ
8yWC6iVn4Ghuv3KlvwnkyqH+E07zsdB6Sw9dKo1WzUO7kcN9KCvbXGQLah4X14OgeWraEKLN5Yvb
NIyHnAKdSyoQAKqy06QqdIsxVAn2w6C7VSX1pu2LhW244IWwGj/DTp91YntpHKfpqAeymwI9lybr
UG6tIPmS/edM4wu3zMJYc5sjkQEFAhVTRPfhppS+WpBfSfE/Io82x54v7PPF0TiIxQmhKtPmFHIU
NZ62NUrZTWLZzBUAffP6AahAR/JBoSgND14gb0Pm7Rp2W/FXD0kp6nngRvR7pySVqUK9BnrSC+HE
mcIkwgmDnnzWLF7PNNJ6cRmOLkN/sZqmK6gMOQC53lAwesYyMAfVSx1Ld5XQ0I1eryIuW6DLNGMF
OpDRV9wEllQsvCGWlmq6PU6MoClkv/fqcXSH/F+PHmCg0/PmXptgfGW6cP6m4zW79n7Nf5YuqNNc
5FWRjK7v39dQRpEQAElLJAkXQmGDGmhQRF6Z4bDPnDi6bYwsKgsZDRgvojsm4GS/bl1nhI/f23gy
wrSkJ0vWxi1DC18ou6So96DetQuimmiCOOTgutCNzsob325Kby8Z4UFn4nXoAjBaA1IZaL3TgOI0
l8Y1jwHllptNlKd3ZZCaKprSIwI+amRFA0hp9qC8HRQoVbbhth8YqB8BqI/oWkjJUdXACTQ8FN5r
7CtPIxQvpdKzRxVkxwPQVDzZjLUK1R8gmYH2zixgId5TUUB4WPZMWv7LpIUH4oWcKNYbnZ/gzoBL
Ufhs1ZEtTTTOot7tP4otsyB+jM5BwDPNAtSHgMcq9n++zxgRbwQ086scUfosbq3TYgCUrehdf3zS
0sHspH7BZ52x7MsAaZ4OMbsu2rz1Ui68xjVUHkM+sFdMVoLYlvtwI4M/bAvSO6EM1uUw2NPiJdKF
k+jACA8MtNEka2y13iN5syO59CaN1VYaQoBs0XQ2dOxl1LGLMU1dNAts/N6FZIijDMEmCZLX6xZ7
fsYxD1y1Kt7uRKbybKkSCOXFQgmQouLgdQ9ePLj30fAtIRqzDIqF+OL8Nvs92mzVQJUm6lpXGjdK
30f0HFiK6t/WFIaHxs2o8gF/9nbUhzTA9Vle9C4nx3K6/E+OZa1RT0kyeFedfBLv00h2Wfzxnw8x
JeJ0riGYRqvz7yFE53lZKeeInCKwWQE+7vtHBXDr66OcbxczoEGMTIuuo0HRmLlJqiVRiX7gwfXy
f1L0NqDnIwlfCPRq/f/KJXOEgDrCXhUTml1JCEeQrQgMhGLRl0Heo+wlQEfp9flMqzJ3+1xVtCkv
AVqdOXdUL8WeMEjVu6gVOejTNmvw9ppa8InE9NP1oS5esVxFFxx619FoN6dnxMkMg1hW0S7SRnYd
4axC275Aj5Wg2bustg7h6j0LwYA0RHbpP0thfB+GxG0Tt27R79vjRIwLHG+XDPP0m2ZxFvNSTWsT
o3fb+NkLD5l8V0ULocVFk/mZ9pxisehYXwWC9y6eYtaYv2vBm54dPFwrLTrorq/x5e38/0s8NxnW
+2UZejFCOT2G3OxL5xkrGneWBirv6yNdvlUUuC2O9kbC+GzlQIbg+/40VKSglYmi5a0Ys51CWtVk
KCP4oNmghvTcjWD7DNL7UKI3xiivPaovfMn5+sKn/XzIPJMLMoLYiHLWu037TMDmlYKiIqoYYDS4
eoN4wYOeG8zv0WaHEnq/JPAGqXVF2NgZLvFYQDQ08Zzry3t5GBA9EHg0TSXTpE8cphFKSl0yHXZJ
Hpp+n/oPvrR0HtWzsz9N5WeMmVNO8gzSFK0/oDo+OsoqWYkXiC6A8Bwk+WtlAa94eZd+BpuZixa2
Bs8KmAtNwfk3fHHlkxFoGxi7jmcLp2D68N9ODRODvwQZBp7v4KP4vXh+MRpUUAWOpsjuZX14GvV/
IWE3QU7QLtjcAwW1MOKFd/s0JJ5s2DEVSdLZ7RPKEs/DhLUutFzcSIWowej7e59BCQBUPrwOHIou
QTzm7rxcQ6Zl6pRs/nP8we+PmM270QEub0nXurKRrMr0pQLbDI/ur1vmuYv5PcjMaoRRtSSSeOuG
XvtOOVsl7XAjJZBQkxebPKbg53wjf1Z1ZjSGp8csarIeMC55J1shyhsTegv0W7kJaRtgfpZaVy6a
6c8+zt/CBZglJJ8OMJ3KcCS5X/dIrJsgClklPQrrZf7wf1rN7zaXk3PetBWajGVEynFMLN3bom/G
FP5rHr5dH2fJQL//fjJQpTQs6CNcdAqKsFGQOn773hPxFVbQ2ZMGexSo6OfBIyi4LDw0rTwtF/z0
hZadX5bzfaOcfAJFViltoEngMki5jKGH9l5uMhGD18hHg+ajoUbrCrBAHeDDhfO5YLTfGOWToaWi
0YpKl1uX9oBIxCFk0+UGNdpdpEtitbDUF333iQ1Nfz8ZLPaUrGKs7F0V5y/Jgd7yJVC4yVq+1X35
KfQ9J8cN2dYp+rwn79fTfO3LLWQ20xfwPm1EvJhdu2jXJ2/A2TexAr3eoKdBnAcUrwIVN12x/NgG
+lKV8OKZjtRK2nWPLRCSoZPGC07jAvhUlxkaXmABhjERvP1eE9VLEkn1+8YVqrqJFeCiVLSUR5J0
m9d4dlCICph1CnROjS5SRQfxFffUV0/p94poX/UI+oyIN9YJD+8YTw9qkz1nqHNVovnS5P5jYQcv
XSBITeGTCWiM6DyMGtjIJdFCuzow+sMYErMgUKLpRtSD0G/S0j99OII7R6wawf9GCVo+UvQ6gpoO
/aJh1fmrGuR0CnqrFd4vQJIvGRcDfcVE9ISwa16eIB6vWTbQ2q29x1F6EwAmj+HScfmGU88dL0PI
D6iKQRA0zbarLHtNK5uqQ6/2rhWIicFpqT3wULJKcB4Rpf+QRLepEOulzWCjvWs1eodi2HKo6unl
Hz69nuvHRIDbAZwtRfvm0RstTB/L8l+R/R04zM2/Lw3ksr6ub90lO2f4YCojMAXX1ewKrJJEkwaN
NW4PhqBWDsHi/5fJX+34xMpx6aBfwH5MJvIz2uwupHWcjSBrHFwNwi4V5EHAi5BAaqZj/Kj5EFfT
RkdtCDJAgd16kE5sQRCtRhvD65CQSBzagYi0mTr/oxXDnS00tELX467qgG3lyqpmkKBj3m3MwV1k
AMIYVi+BETnDQC0JgnvyAMFxvWlkUEqUoNYCNxv4XGPJqVm0IpCAi6v2vdR0h/XjbcrXPqVmkxQ7
Q9Kcxtin0Nwpjf0gtmmLRBShR6a6Pnit1Rz086qx7lFf6UIZJeXyUWoPOf3gXvURtnfVmK6H9iEu
9x45CF5YTXcn2A2OQNNGq2bKj4ZiIyOVFnZrLdnHLJiwMNn43IQfknHbBAQ8BwiewTAySsB5iaMS
xha4S+714i8dHuI8gvCNdJ/JA0o8vf5Rl8an0mp2Uv9roQZRQpBICOqEFaiVdQHBp6qy8+FBRwO0
+Mx5Am46ZgYSN7twOEY+gbAO+sRT7bGpQc8f51asIgHY3akQZgjal7AftkYeHZCbXokaOpI0W9Ci
uXhwObLbTEaMyOYFLPxw0kQk6tywfyfNrddsu24JanDpmmMnY8ysn4UAKPat3rgN0KCiXtOwsom3
DthSyeAC8hCWfzLSzPKjBoxrRV63bqwYWy2SN6LHqwvN+mFGH4pC2fBBWrUVuY9kyf4vjjgyL1QB
bfgEfPl9lehhXAip5KUL6gMr8aNVHqtWWmMb66OWFgsJAn4pBtVlTQbKQEHaZ+4K8WoZZU/Vcxdd
8/ZIDlon33DhJiDRQTUclMpWpQFY46c30YhrVeS3YIZBkQvMMWJbB/GOgelRpSuRh7uqz9Y0R7Pw
UFgigJgiUXdqWtoE3fNZBhbQFKQLypM0Dqbf7upIXvWgRauHA/WTDJfQOi5vuPEvGrwNUkNrAbtP
fPx0eqOgbhwHnqUQ45GC1yKXPBtvdxvAIGtodbjs0hyEsHP1CJq7+0CtnKanIE5A82SxE43vGCq1
jfCxNkBa05Jj1qeW9M+7L1Y6dOCKv81EHQ5WNxYRlxXMluDt2ri7rTrD7nQJT5zsFhZuVn2+TXl9
E44I5JYA5N/ue34vIYQgKsWdBDYk7ffea43sZQylQFcfiQMaG4hLdC9xgtRCVe06pHgjmj34OkRa
KMg2E7lche1z2r9V5VNuACitg6Xdnzj7ZafqAQWqgQaJOTGjkf0jyE4g6+rkuuogF/8I9sJtAlBI
CzUXH846hhwX7+khZXRDGv2+JgGAlYG3DnWoxA0AwzT+t9yZxpw46v8qYICpoJEXda0ZNM3WqBeb
Ii7ddjiHYJgiaCqTldkpHDxfDaSqy4G04uvmq4MOS/M+daLXjvIVQJ7VplYA+bdlkZ+pDv1rI+DF
VGJMfJOMUCAXfm/EEBAydnon3FEaH/o8v6WqGpvVGFsauYVnFQXUc1owvAARELGbLBA3RrfnmWq3
BgggBgDSOXpu2H06fhrhy8geSf42eOApgU6nloDNHSIpVWbXCeRmC1AhLKbCz871bAYzUypA7KQa
vMVJNt7H/iNi9VJ4MP3C2RoBN4CcAMjsyLwdIKyRHwPNhnDluLhhFdQtwC6nBkhHBOBl8Zg5xO9s
THYqaTZKZpO+31HcaQtPn3PQFjqMkKkmGieAB7LvtOzJc0TyFb+lNBAvkAlc9U/VXb0PVuE+gyAj
qh3qCtDUVaksOOnvF9Vs8qejfoMET0blJcAcXhyKl9r21gned2u2nWirqwfAIHfBzneWOpG+rX0+
JEooBuopaBJElv63TZKMRUWpagmAkJO+xOQxHyF8ADXuzlTeld3UbRq8E7w90Crxoj/9h9cS8k0Y
F3aOhB3T59dS5RupPKR97DaxCi3L90FuzaT9JEFne7VYWt6zm34aDUllTdYMUGzMR/OboMrp2Mau
9qh8VE/iH32ZVDSeGQitDbPeKvt2L//1HpbYyc88zmzcmcdJQM5fVcUQuyx41atiXcbQF8n+gO1j
2ybdwqvx8iQ58mkoTMjgEvm9oXC+HfRzk9gFhxXU3CMTDZlOFNzzxefp5Wn9jDR9yYm1inRQpDCJ
xYsB4qoAaA6S0PtYYXteJBuJAS4bDWYwDOYY/QkbkMgBjKJOhJT6vgQyI+8Abssk4YAFCGHrtkyg
wgiZMzE+Jh2QgklocV44o4Cgc8AW/My5I5tM4efbZ2bfljlgakYaoxJ6lIKX/6Lm9b3nPwPM9hyx
ezgkgQZOagCyjbZfZRS044gw46EGP/kSt8r0c7+P8e/5zN6eSRTqhjLosetJgA/nr32HqwACmXoE
BetU4N0gLbjIS3Zm6HjtItFOZNynv3e/Z4i0Ii5it9IgyfmoAcmGZ7bZew/XXcR51IyVPB1oZmZa
NMhSXfHYVfDgQ+1wTdPEWRcUfYXKuwDte5D/yaLYWRh2uoznK3o67NxC0CfWK/p0jlR224WZwziE
YaXOUXVoYEKxV6jGVihI5UKTrwKBoRH6C0Z6Xi6aTX1mRF4RUmR0IvESbcnXsJ90z8D0tSoOGsoN
YK2zrs952rJrU54ZUStUv8PLOnH1tFlJaC8Un2G3lAC4dPJO1nWudmP4SYGgjkbohAA+qX7Vy3TB
Mv8Xi5lyMKqCStYc5QxSLiCLijB2awFJXjoV6KFp14EFDs9bz5etrh+3WR0jJZAtmM3lJfwZepr9
iU/siqGYWgtiNwf7bQpGtBqajMoS0O28W+DbMH6GmR0+GhGgUzwSo2NPutP8NdSLnkHMA1f8PFp0
V+zS7WiTm/YP6C4haLVI2HDJ3RjcALIUxOLnyjK5MShlyeDdmhptthOzCgKGSEBLl9hJAAenPV43
zYtWczLg7CSkeIjwMtcjUIomKw2axnr4+X8bYWb80Vhnte/1kTsioBbFR4tM0PURLnrMnzl8A8hP
bEOP6s6D0UcuzsAq8T+kEnj77MMP3q6Ps7BW8/ZkL24qPHKGCLXzB488auoCwu48Lz1Z38lEJtd5
MhFRSkPeKTxyp1qPAXrIlEimpCmrCIpCWt3sBzKJSrRrX4cQafqGAhDh3FJrdAgKyfaJYY2Jd9Bp
vFcLuvZUw5KMpdbZM412efaVs7eKDmY9f5ARdWklcgEM9CUAQCvNsO8k+h633E6Txxi8uT1eogT9
p538EORPinIooa0alRF4ND9ytUFJHIyCLXSw0I+E2poVZuGbNCRWyvpVnPzp0FHAjX0YQSsO+RRZ
Axd+lwG7tpXA/xnKzM6iwEqyGAg6rFTVba7v9nmRajbPmctpqdrSNsd2I+1pi2N+H0wdrffBpicQ
D1+6Iy4Ffad7P/M80KktylCtpmv/Xy7QHiUB3T7xgCrlnndkfX1yS0dm+vuJpQVSHkRtYeCygEwo
FBwrdFl3rLQUKVg4nJfv2hOjnt33Ae1kvVZx/jurX1VH48W3Y1BAcDNfgbbKX3Sh55W92b7NXFo9
6lkDs4AP10HhqEPw1o8sNHzbQaU89pl4lslXjgaGvkUYPdThAsJmaWnn/k6hjSiqIkbPY78CmbSJ
GruVoteHLuRwL94VSHrgHzqcjHmVX3A5Has4x13RSDd5BblQ7xih9K2EIfJJkL9G+ey61ZzzQkxL
ezLkbC8jmtSt3HWRO1Rmta0fgtf4XbInAqXwn2IPW8jGbYr1Un73+2l1Fj+dDDvbUYkZehxwhDZd
8lVBuk4Xzb5DdIhelG0ayr3NoNleDi10NZp8k8UdMn9F/eWjFJUzozZphpyl9BHXyTbNQIvmoU2o
6F+rTnH7btiXvrGTQVjdEPqYgtXbJ+8ccJ26M1aI/s3CSw7NAPMxoMtEUCZAUoiAsbvPwjupM+5p
NDhRn9/4VXpoteFP1nrPXT2uqOBL63+exPm9/jPbksA5ymsPsXPHoaToH2p+U8rx3jDSbQ2BzSgl
Vg/O0jED0Ure2B39I8PBXjeC8zrTbyOYoxK8UsmFBmljV9e9lyoct37i34gIRCv0swJhs8a7fQbW
YBIPDscLdmhByK0OVlw1NlHzLfGF1eeDNfqa1fRQi2bJWgMqmVfVP2EcuxyK0cWS6V6MH39MaA5t
SIWOZ0Xlx24KmHeaQ9YLcWSZsf8m0j8ZZn6DqxkOqhLA9zTNBq1POz0QR5qmu+t7cNHHnAwzu4In
zdBwRJbX7YtiogtfdcZnATWRqluSY1pat9klSMaxklEqil1igNoXT+wM9GxRtxBZqRdvv5MJzW6/
woNkiaTgkqCPwVH50I8UQn3V7ST4jJStA/lYACRu0OfIV2j8c/RDayUHBkUzolj6cVE5dMLNzRyO
OlVZQIShUuS0ZusLaolgrHoWuV4sbvO+sdD3Yyeo8kFn/GaIpY0GNQNZ/zLAq5Jq8sINcmHNf40+
W3MtiXWAD+BlDf1vJzKzLt66aGHFl8aYLTgvy0IDiSPi/qxed6Nu6ShREJTOrhvq5JCuLeQszvCp
7Fdthbs4gryttpHsxpHW0J1ZCGe+ERvXxpldTEwEUitFyEAGUbMCGe82HRE+xZndy8EqhXSSz6AI
332SXln7YbKKUYFCeLeSufcGhdgVtLBvUTS0o+yDsGbBY144rb/2c3Z9daLpVJ5JoSsSiBWkysoL
0PGRmQMftteX+9IF/WuoaT9O4jofqoXM0xGbKynfUuTxPYa+WB+dFaW3pj0Y+6GkMcZiFSmvY/ye
QaaQ5ijMR2YWAgMoFtzhwsznaGN/kKqmr5GGlgbUfiW2VYtxW3g6FM4XPOI3XvuKBcxRMiGRobso
SxFA/eErYHoOa7mZ0BxVH697BgHCmkfCUpQRmiE+Spl1ZVekRaEHbTiG6m8VRbmLRDvV3SGdx97L
ZLzvR3Xv0xeu/2EdaNlySd8YAxB/XfUcFewFtP9mrxkm2lxQbivvem7stEa97VV9TQe0MQBGhMAB
fPOZ1fi3Slfhg5DPojUed9q2SIaVrJUv9Xe6dljXPpjiq/uWHIoSig5ZAGTcVmbeaiI9LySK0rJh
9YvvucmbnC3cBNJGbwy6fudlOxEL1NRSOXSH/k/TPfb+43WbvGQDE3wJTQMoz+nf4cSJSRZxPuR+
04RuWt5UBMxv1Ubyn7ReXvIBFyfy47TnevYpvoD1ASwAQgctSGYCq4K+IpLENt23dv0UoCUYSiVL
D7cFFzcneZLjQGNtMnnSALrvfvzQBj6I0xUrGCSTShDeqKV9l4/O9WW9lKo6PerztiZt7IZBk70Q
bCGvVXsMVNdrUWCNnlv+T4ZqSKm3ZgqT16GdIZqtVr4NcgRUZ26zPrH5iDpb2x49UJpA02z1f/y4
2fUyJDLodXwRucIBTycU6F8LR2yhRPbZbj46xz9C+u3Bfyudap+slzg/LhQZUQk+sYTJJE9Mjo4o
0IY5ghb9sbOpU/pmuYY8xBsz82320B4KK3s2/l2f8sKFOifWIKmCuCBHbrRJH5P+nwRRinBhiAtl
zN/zml0kTcuF0YYIDEZKHK95hnqgqUOgIaS9xRsw7ASD1SbjJiNiXadPkao/DvCEeicv+PWlyc6u
GUnOMh/gktiVkc4h8kSgAN/VfV5f0kue42Qb5xltieteF3Rt5Fbxc1vlKz3dCtBCIUdhXx9oYTpz
6XYSoWV/jJsI7CzpOqdPcduvubrQc/ANhjxztD9Wqc/eBkmnQvuP4N2kQRq+DZs9g2CO4TGUA/wD
arhuWKXvdYtkXjs0myrBkhI2nZ0i2Qo095et4jSQFsqC6Kj1+p1e+VZPIPahBfdCV3fUk55kqt6r
HGmjhhQ+YK0CvE+aa9RIuqGFP9bKAxWosydyXa14kVpEGnacDi9VlTqpkCyGd66o/qA11pSBrxlB
VtPF4MnS116dr9Qq3Qx9dovrdUXYZ1VSDAzFqATxRbXvgA4KaGaqBltw7ZcSo6cHWp/F4xRZTRLU
GZ4HwGkg97hLA460n4TWhdw0RO34PrcNyOB45D2XAV+K3EYF3Ll4Bf/oloEtI2sqjhoaYL5lSN/A
DwIkU1QtRLt8CjOvbfF0RZ04njAt9WBEstYFmcdKkMpmJNp2Nb8PQUTSdcCaQOxKEkCRhMeaIiRq
M7v0AjyBMzzaX1lxBCNu1ELam/8tfKRGZaQfRmbrTHWG0DflARKOirTmXW0nPtBCTLNI05jo0XTy
2F8h4wEhZgL0j/cvYaBRYwp0TisoecWIhyUuoRNKW+f5eNuS8NgiPtYrcZP6wgxZ9B6OObCbuudo
cbcuxtCCDK81iHELCKuNgtmfEW+/NuS7OCArPQjXo6/vQnpM23HbIf8MibMblBIe5aG15UC5zeVq
HWfpHlCo3kkzcIkqjSmV0G2DxEKLjA0Es0aJ3FR55eTAfynM/5RJaCt1C9U/tTKNNFtBLMaUwuBQ
KUvZlIs36GlkMrsmMsRUBW9qxOX/g0V5io5kN0JSCQIQkM9Zk48mgKykZpd35AWhw2LP0yVzOf2A
6e8n5lI3ihEZiUDotYNs9KE4ajfelj8RU8JiWJEJKehDfOc7S30llxzr6bize6TlSaXlCSZed75d
ox4DFk9rLG+pt+DBLznW04Fm94RQSrUC5iB0M/+vpMEBscgWevRy3X0vvf706TNO1lFTQewwDPWU
YgYs+bV9Cl49NI9a0SPbds6waveKrQamOPSHZWnyS4spgz8CSBvDgD79lEs4Gbwmei+6RINvUkpL
LXoQ3bwQIF9KyVuIqpZGml0gUaAWQTIiK+HjFkiSbuUlHhRt+G2aLPXM/y8h1M+sZh53TIjWCTG9
WRGva+QzkCC09oWuWccoik2mv/fQMVOZsKomX4MaYhuk6o3k9Ws5WVJLOG/VBbnN6QrPvGre1wmr
khI5qL3xSL76W2JVd+k9RFHXYle4CSQbzPIxe146JhcdxOnAM7uqu5TlHUWarVoN1gA8Y2hXNRSY
pOfBASzztrD81bDGOlj6qtsYC2DfxXnP/NMY4m3qqWkExu5KNcXWcEaAP+9xm/Hbfhc8jPu8tPF6
dwBoW7jJ/pdQ82f/Z65pgAIZ6RLco3wfHWPfTBzJnnj7hlXphBMZ+6pe6CW5VG/7tc0zr+Rpqtz7
EUzufxBz4a7/iwKiOX4xZ9iMS8yc06+dX9U/E5y5phYP4paDT8f1uxS93/Rh6k7W1MxEXzAqBOUK
OpUL5/eSNzwxpzmBPzQSlQQJp9DlPEUnw2eecNNYRGlMp+HKxObaNHpXhGUochhtede0b3HTL6Sz
yLnax+8Dqc0cUZ4FXke8BAnKwVjFjWKGYFzXdAtayfgfWShKQctNz7aVUr8yzd+2On2s1PopHvld
L+htiUYhOatWPhocIoQnRUIfaK7sKHQbMiEDEZl4lpFCcbWtNzrvnVrNVhE4RCMFwRBeOQHownT/
owH9Saijdx9v+wacYUWBarjyKueeOdBHkMiYmRasKCBUUncY9NrK0vcgbqy0SNdKIMxSfOT9XUL9
fSP2BqonIGQxjYCv0O5sKhnisOIVUtampDwDkm+KBGI7g2w1Y3vTl5IjJYmjFlC67Y9C6H9DqCU3
CI0LptjZS4ajorl+MdiMfoC56RjK1GJoU/F8kxnVXiLZtvfy2zwkNlfLAgQsQMYDlNuHHKCP/0fa
dzXXiqVZ/pWOfB5qcBsz0VUPbNzheCf3Qsgc4b3n189ClV0pIY2Y7orIvJm6kg6w2eYzy2DFd8CA
jHXsVAmykvbVHR7F7gLTR1OSElqBMsjC0r6NCt2VYauYjIcUxLAkSPSa2dQpCKJptPHzSldFifqw
Pw8FaI4ntREHkeEn8OeUeE0A+L+X0NNOZQPaaVEzWrxcY/RyTSlfa+YkyuGa1G+Me+5lTssyqB+8
8+N7KbA2ZMO0sedp3j8qEBeHBg2w+q8knPh0iU3cCq2gWHOng6KUtQ6yJ80rm8DMF306jrGrFqqB
eJEwC9/V0laMe62SI5NXYBGYpkDKwwVGbk5qc6urggLbrsshLiE0zNvoS9DskIyBYS0Oujocl6Qa
GeBcqga0gNOliqlS+BSlJ73iBcorQLJhuJXGFEfguyrFLrqXukC1z7cVz3Hr4jJEsIGtBRBuJLMa
O7PMa0MaYt0V/LWc6QRWTgQ6oW5eaD4XmAo30BJdvoKBvh0oqgOUe3oesbHcG3kK/8lYpGA36X4E
d5nsHMpAKCIwd1EcYuEhWjQprVXoSyXuLqtbrclbm4ShkbL3KicisH+rq50oQngqHcxBOORh9jo2
4aodE6esMup6WEE8aXWYOK5dtl8H4Y6fVkJdWE3wwjAZckEYlqsFr0OSz8i8ckt6d+MhTgfE0JEi
gQreo5CdCx/svStXIqSoO8grlrqQwM8q5yylYaB+kRrEVbSiZXRByCyxTo1QTCgnIyeHQ5NWTftZ
JzoS1G0aBlfMPPGYVY0hg1mWncHSM3oVr7+JNwVmQ9+UwKRiHKOYWTX9WzxN+I499MmjKsrrRlSu
XVrRSoIlrCLRFullGN/lbGRVkhWz4dGFBFk+tiBfhnqMfCLrGcpgO8nRKGnBqmpTKKMROCQmAKCG
BRq7F27IVoHUOhK4kP3EVBOH1OZIgM2qrZ5h+x5oZQH3D8BYJKiN5elFHjqnC3HqQxMyL9ODACJ0
xkIkAw+HVBL6SmlrQkjR9kBC5Ep+VUHAsxEvKvhbUcw7UIigUR6DTxxsALsNFJeObkelmqd179up
AEC4JFtyU2xZlpglk17DyN35skJlVGHJC1RAtDodtMhfq0xjJ8jZhVHWZca/Y0viCExvyMxrFT0K
bu4Uar1uYBcPO03K+U+R1D4oQlQYGMR1l8W7Dqza2IXLgJuueBWqiqhEG4lSmMXIXvisVnWm3OUS
+COtb0GgY+/3Hbh10rQdtmtE8GbAdGjnpiBVRaOv9erGdSdrXOnIQZLKax9r/LdheuCVhPcoB04N
Pg6cJo+ZUceeXYqDg+IsPHjJio9ekMlT6JBsOXfc5jDvhXqgmSc9rupRDkrkERefOM6nvKvoHsDq
3RgfxSha1QTaTcgGg9B/jog6CaWaXehePK5CSuvvI4nZZuG4RytgIRJbOrhnwTBcshshhaLrXTIK
RhDgnOmQHEvqQlVtKegSZoFumEWu2AS4TuPkG9eS7aDX5FPrsCav19fUAZV3Ic5bSCnmOoddIUjw
2wDqyA+aREMPzSmzVldgCFshDV5I05YuNotnM0FmuypAON0BlqYJJrCipufwggYotSHZvp3ooGPv
F8WXF0K9uVAwsE3BwI1oLosWzFyDNVFXhaJLlNRab8vgmgPQAV68/N5UcK6gor14B9ME+S0mm4W2
Yy4OYhmh9Aduu46SXruHqzcVz/7Jo+Aj3ZbSt58KC58jzVlwG0RSxUkZnjhUXyZiBKiYGlzptQC7
RJn8t2WLvoaDc/wlk4tCwLk+MuBxVydbr4Aj8t3vc+cngMDn5GCOvVQF6EVEHkrf6SAZShNQQUmd
Erysugsl2gPllQhAsKswq8YrbIUTI3F6jW0Vsi5COWzZ3NXdyUGUqXOczVIJe+QKcB0AZVT+XvIS
O1KfXNEzGxzQgrBQofjufzAbolnETKSgSxDwhXfB3WhKd/w16oFvN2Ozt8djG2sQ7oIfyOQgfQnt
/BiOGq8tlyoWb2O2kXEdlPeqFFKlLb+p4z0XoqyoADgKLfAe0kiewli8Lxiun5tpcS4LUAHKwGB4
wOJzZC0g3KNkWJFhAzKkjto09blliaqlbXBOVUuBgfWK0QvvfMieJMDp9EOil8GlBtIrVUAYyyIq
TrKFWaiHML6vpCePbx2/gl/979Pu/1FZ+leW+IFM+1TcUcXQRwMTYL7JI4E1EA06vCOYFS224gGd
9WN8Eu5iwzfkw1IK/mMeJ056SzgbZcj5fK0ruVE8xEGnom+qrKv8WvdL2tI/nmp/XWCejiZCLcuJ
O6X40xBztSZPyves9z/a9j9dZ1YgQ3AT9gMrBXcFQrewcakHKFE8hDbweDsXsaXqQ4oyUB/SsjNr
/1w3sAovAO8FdW3wiJUGibHwWn/cjz/d0mw5FhC5k9gBYzu91hbHEOytjBb2mBx2f/9pqYK18Crn
vImWE8YwEsTwjmUIlckAeLO6MFN/3PE/PdEsdGjSOvKTGoPM94yGFJh336KwojJzFzNL/rpL15om
1qdFUYlimMsKi80sKjFxUI2rD0EVWIhKtbZt9H/zZc3CBtnj87iZCATknKOFXFDlwK5Q/PzYIpeB
2NO6+nZWfxrJ6ek/PR0WA44AF08XrgK72soGsRQToNalOfhjVPLpOrOYAG1cURZbZZqD0XO78dbd
VV0HR/kUa0anwwqV37Q3Txe0JcDCz7XdT1ee7Sw8fMiipOFR/se+7w6nhK/sPn+cdK77vjC7QDBF
1FkilCH8ZKSoKKAT4x2FqaoSLDGCF3ahefDQugMU+SVMXAAMNTEIABPdEliELUyiH2PPv1Auc1MK
qR7GnslRFetgTpUYCP3CM7yH7MkjnTPc+/DYvKA5Zf5+2Z8X/r+wNXM9VdmVOr5wMdJecSgAOvWX
Idk/T6O/LjFbjFBcSFg2xCVYa6A1ppGwYa+F1dpgrkNrQ4OvrVE60dnT+dO/93CzdQm1RZ/EAs6P
NH8MYOIdSPHCprY0fPOlmNYD03sIVxQ0PGCXwav274/w8+T7a/Bma7DhG6ZxBWCfghY5PdfoBRjv
QrYkY/9zafvT7JutOC5v80zuOXRTHspNvWq22Ta+b9BDgIzNmSwADRZmxByf3fFdlssoUcHiJd8y
HZr67okL7/luB8sKlLX78781iHNodTOJL4QcAF4dKiqKUuhxmFidrCycAwuT4WOMP+3LRTeI4dCh
GwI1ERp2oyZ1CwO3MBvmknCJ3A9hI4U4aIDk4sXj0Kian97/Plo/R7d/zYWP7396DoELitqHPwRg
aoEExXYcadwaZAZ2j8Xq61ylcbfAXPJ6+4m1xU9aBP8F85vtE404Ajk0jAG8NSGO2u9CAf1lIkzV
rqaBPGuXQ2Q8gHzXU5rIGglkTYCdAUNSi40iXZoqdgrM2NtynTH9qs7Ga1GcRu7S+BCXkTJaQzGm
KtynUiI3Ug/rtAewzG13YdAbLvQ3FDc3vULQ+TC31DHTiEcAykXmU9T/E/j0pyed7UtgSJQ9w2D+
y4yT+4/KsF5U0f05RvhrMGcbU+O6NcwZcJooKMVyhV2LO5C2tVUFAxgGWvyd9/j7rPlpakLtR5Rg
OQ1q+FzpWQRMqK3LFJOmuo1IfyRoSsnFAv/w+1PxkORQIVnNsawATfyvkU/blFHXh4yHuM4z65bZ
Q8N8xfSwdPdBM1BVAo4Nr/F9stD5+zjjv4ZcPD/ZqEBDXVAVIHW/XliCYEPdDp5/1ytbSbqMEK8P
hnbFu+TWDJmRJPFRUkJLGiSdY8DHLUDr8SGIOcUmJUVaqOdKqYMESkPpIe5QwIKwIhvFWqPiPJzc
mKrnpipMJWQtz4dG6Ejr5EUkJ4FvoCE3HphafuwZtHyU1OKw6rlYhGLZIWEE4/f3+JEwfnlUBMYK
NFAAFZBZ0Ptnj8qzTJrDXre9pqg4JzXgS3XNG/DaPZGkF6DHmq9Cl72kcXWDEPtGTZhDWVan0S83
XIhWQyZkJsRi9FbsaSZcFXIXBcANj3J7jjJ/zcZkw3jeWgm7S9aWO7FLFRgAjPu+yHpNhDMNlgeq
b/mmhM+j6L/6kY92BhjOVXVIQdJRGnQ90BSBxc1VanIL6sIK6iiCRUjeLgRl3yb1x1iIokCgdDDN
vK+vPYmZVOk7r732qDcyfgvCM1To/Lffh/xb5Pf1KnMUIUeSJqhRpL7iD1pVycRBZjrMjf72+4W+
HVCzC81ebVaQGChFXEgsMortjlZ5sIBy/354zK4xS1x5H1a7/DRkAss/80INQBlSVuhn+X0LEtAJ
Xq+m0qV0GOFrC9tFMdUZtzBykv73qfKzW5ly7E/nGII/NGpEprnGG/mBBTF3le+hTMvsUrung56Z
Ua7lTn8Xrvl1fnN3S6yKb7vV7PrT6/h8fRxRojhgJeVuf+5L0BBRmIcmjtlLHXT2Eg26+RYAi7+/
5KXZNNsjVVdsm6bFVSOZXRWVD7Sji5ZkrjdkSbp1OkS+bxX/Wh5zx6e85XqlSnAp0mdo88EGJzvA
Nkb3WRmdroVg/se1KCPjFDjIeGIf/jqaDTf6sgxW9rUfVC2Nj12Za6O/sEJ+nL6QaoSpFC7BfVvx
8qBGEtTM6qsL3zaIiqda4JbnYASqSBUE6sYykIB1b7lKaLdsbiow7tCShFOht9occ4Xov79N7qP2
PxtkDl5KkN8CQ0Hi2dkeFA5RnEL0mFz7FoiASJMQVTK5zotPVaFSDyI7HqIjVJ9tThreqzTQ6wge
9o28Y/McTHRWK4oNyhOhBi0iNOStkXBoLBTAZYcmV937Hrio4ltSPhdtQH0cXTG2IRcQB+gbWyOz
ZvOpoXbJcnA7PMAvvQ6gA3HfCsJDUPW0gvyyh+osEYAfjQ5D8NDJVptxML8iWyjH2aMs2+jVBoMu
xaMmEJMpIO2peEbOR3o4Irsd3sAFmpxufbR4knCbxT1FcwAP5+2S9B7kDDqoFpPAcEZABAqlvf6t
YEv0Ol1zcuLmfVaHdKwHCTROKzPoYASXNgw3rXREpVbrI4lChG7IFLD9SwMFY7OQO1rCvYk1Q8kq
pBcv5rYRI700UBQtCgUpPhotUqSlLMr1cQ32FVxtRGUzhqD9h08RAINcCoWyzhpkiwN7qx8bOrEo
FajeDTkqhw2vZbGYapx817gQMk5tqeEoWIT6wK+4pnqtlYJGRXGF//bKEws41UnduRiqFYwi13yz
6aNDxw165w1UbEvr92n1w9aESQVLDHjDgjwjz8PDgq0gcziSa7iqV4Jd28Ty7X+V8//3a/9/vFt2
+Oc0rf7xn/j6NcuHEgZy9ezLf2yD1zKrsvf6P6df+9ePff2lf+zzW3quy9ut3j7n85/88ov4/D+v
rz/Xz1++MOCiUA/H5lYOp1vVxPXHRXCn00/+/37zP24fn3IZ8tvf/3jNUJecPs0LsvSPP7+1evv7
HwgGPo349Pl/fnP3nOD3Lk37HDfffuH2XNV//4NTIA/Y3T7+V5b+Bgk2jpuiS6hSTTljmpW1//c/
GPI3SeR5RZUEBQLQPEz1/viPKms+vsexf4OqkwQFFtiYQnhP+OO/HvXLS/nrJf1H2iSHLEjr6u9/
zHH/BEcxvOs4iIbJ0A1T57OByRHyemM7XGtIS3ObNIFElwK1XMMtTfRB2dgp2D0frcREB0ACCIFD
+Oq7ZkP0EXxX2GXkxoQcAgQ7tiqkYDkSxlP26idW4+msZJf93pWtsNMJAwFMXSpXAwMjIa26qJJW
HjOzv8bHutv6AIqKKzG8eAGYAHYyAva7Vbhn7gD8t7cEnpwdKHhqeAjhKIE5Iq/i8b+ugU9v988h
/TyEcw2J6cNkvEgRsqcKEb75AIpt1NRSRMqrsC9bDWc79mR3JerMtnqoRzpufUNYcmUXZnWUbxed
5ZF8NLhiL4rlNeh0oaEdZxWMEWXWqALkasM3gc0ogdloaUF9DFCFTQ7F1faqtnosWuOEGDLYfRpr
vmhGleFDDROAfpQtJk08V3MhtYPDIAj0lrHDCRMmJtqQL+xE88rTt4f4+hr+VzWqGXpYfHnlUdgy
c0gn7CIKt0KH0BJHgI52zO/vip+Fwd+uOKup8T2nZgzLlteOhhf1FZoI1UqJHCQybqc3O+D4zpKo
R7gVo4CWGk1eXfE2Fm+gM0x19iWQPXRAv8ZR325odsR7iTxWDMHk8WINfq+hSIPE6UdVk9C+wI6n
hY9MxRrFAKtg8VJXx7DYh+5qsrgceANVQZoM4GMWGbB1aDVHHo17n7KgY4xuQIPhEZMRRw2kox+T
AlLx3srF0KZZbtQRtyEkoxmYKk2g6EORHYA4HeNoFSUvY25IgY4AB0bPXbjhSs0PKHAI6l2iI5QN
XgThgMNRQasatNSDO6KKZwGIg4yNdCtEErDMZoCHYx/U8FB6vhbDkKK/BIxeYq0b+a0FHo4U0AdY
I9DCDaL4nIVmhmSvgG6dlgLkASiLYOIDm2gPXNQIibtHfD8C5UHRlBc0fNMn/kWODmKuMyI8zSDr
bdRb/wlqcS5H6+jA38MBNTlHisbwJj53vCJnTLR8i8fub/U1fhpqLX2S6nN2huL6hH/SgnzFdQau
A8MafGoJyNWT5FpNvG+TnVRZSMTb3nYZKnB2v+Nuw7mpV90eALwYSuGCgWhBTs+kAtjR00tyHPgD
1+uZt2tcC7Zh4JEgGHOylbSfBN0QP9Po0mJtOgOwT2+sWRuuBiqu060APBw1wAzjU0nLa2zUEkTT
texSHXLardEKMXtjfOLuENpVK8ZBGE7zLYd4kI5ObyBjPkGOdzRG6u+IhT3aBtSwhMIbyhQHhLJh
vWniTBMbLV4zp3Gd0In+3pz7mxzvMLdigqKFHrl6zq2Tl6FcV+t4W70IubZkxjKXI50vgnmzF3z/
kGMVbGYjQFMGQHc+gC6ixhVGfM5urYZhi0XIGuIpmnMEZsFDxl1/3xnmzfR/3gNOA4EjBApy8yJW
pEaMHytjeYVRZaKTVWVITr0PTUXeQG0drZhBD23vodqgOvnUyQvNhDmE5OPyKGyht8vLHOgas/y8
55SMV8Vq2pikElV+oE1prLc2e46QVOkl4N82wSqx5S3gdu60DtF8MzgYEqVUIHCooFAuWW44zvtx
f94YWmpQfIQL6TwHQa4aljxUsK5Ql4cHsoTyIe0Uw9U75GAUqLcopVVEVUgJ0eD+95cyN1f4uLhA
FIhYg5rIKfNRISwXDYk6lFdZskVEFmZd6cxEXOcvKmNmdkfJw9R0TSzgelXmwWXRHNSSyvaUVYXz
wzOyUueoMFKxMAL1iPL5YsNyjlv5502qKnTqUWVErXB2inlcBuqhm5XXyugUWlRQ2qfQs+ZfUtXM
OxO4MrvKnwM3M8f44lcQTGvuFeXgK9sK9DJ/J+UvH5UQi5MiGkmDwaA4MWCTJe1BjmCd6b83rWqk
ZaK74YswnNTutRW3pIHjbW5XJNJkKGQQc+rKwlEchwjBFrVidBWIXVGPr/wWic6uDqDO9uqHTy7f
AtWwk4ERgaaZeIhQ2YPWcGGS3qrkSx8euOGhiLe5bMAFCvslW+lDslXUxyG6jOpmHC0ZkUNV4+Sk
aEvJmAbYyBtdhBihMppBvapTvYScNsD1XPAw2ZMj3eStNrkDjgkKPBpL9hLQUCllOSN+gs5rCocG
ViO8ibJhGVl8jkzWAhgVikYQNMPfCHBpkDUpefBjZITsK7PsZzS9p0/Z9sd7RLJNEHeL+He+A7AK
hNzVLMAu9FoLm07Wo8rkR4N/ZpILNBjy0vKcgbFbxewA4lqXuQ7CJ3Q8KBPv62Qjdi9+9CyMZzFa
jcQAH4AVH1v24L9Vx8BItgi6ake9kqP8BKlu2sD4o+edDhzz5B4FVQxyUen9DgWx9paDssTnGqua
7kt7S3JdzUwssqimBWibwkY0kQ3DTpcpYF++Vk48aIg5tOy0poKuvY4DEGoSGEgNoHpGX5K8mgt5
/DlSmPIQj4BTzlzOohywTbicW1zJeaDF8wgkFmuqrBYDepTBKxUQ7Bjb11O1z7fZwp7wwd/49prQ
KRLQLEIaO7cs42qxSjlBLbBTRs8DMUFmTbN9hQAFwbeii1Ddoylq0PDhxiCk2kSsEG0RrwzQRsqp
Z46i2CGgtSVsCY6+1ogQHTsRLLKWYBQfdJbf7nUWbroxSToIHxbT5gn0wOgb7mjDCqY/czbePyNj
ChiNuykiHdFbN1hyCAZX0NCyoFCjQAQxQFAs1EveBJ86JuCETHFQ9Dq8LPbgpiLab/c6i0RFpevc
MMZL5Z/cLZTaEBDn+SVd5YfKSkQt2Lq1Xj0pJVT+sblpsPWpqBtZ7Vm493X2MHTr1uifSaxntdPp
fbGWMS8Ccwk9+mOwgOPoz/ePM/NrMTBkwjIdXIxprcN4CwEzqsdVDzYyynCUMUpDdqJQQ7mpHY3h
HJnNPcpEv59LcEr9Nlj4O0j6wwkUFkOEnRLMT/XdVBiCqk1c71o+9MiFk6qhKXfr0lCDh6+r7EhJ
NIl75MpVKbxPDrmlrzegCwioLMovPCgBxZ3ibQFuhjnSu4f934WkysDcw2oWcPg9F5tt7SRppRX5
m9IqCLQjbAdnlrMy/pjULzLghUFlMu629axBuGTNJoyvjWSKklYAL5oceJg+Sb6HopkzktUQ6fLw
pspPLVn541uGg6HoH6vhEiBIlNtdQFrK4qdFZAdZv60sN30JZeSQ0R5rKJLOPKgh0g5lu7Ky2OHo
IUCXybM4RnY+vPcMgkq9CRxl+g06xIaL+l5vcs05zo4F+rN9izNNBCEb3aB3CPqDbABJMG5TQ57B
NZNhS0KzJHYUOIW/Crhpf1wzGRglMMAZUIaQQS+3GOUI3w8zBwo2BUhmuMWKU2Si7oW3BnVIBq4d
Pkg4Ym4GoQtmUawlnGBnwS0vcOqSdB/hRIFOXq1LCJpOgsU4VW4j8yBIdOpGl9iTMmVEBHlxq5e3
uN2LcF7P7Qm9m8AYR9nUzF0kWT00Pnma9vienj5hRbJIRo4+mnggWUGu+cjbZaSDMiDfyqeI1Qfc
beGaLTyLAhO/OWn8QPyl73EQOw3U6AGAAcQR+veu3sL+Wjp44SM3WBECK0bLCy33KD9s+JfoHDfw
1dbIqoG896jntziMYakBbCRB2roijZ6CtRYbpN+W/mrE6wocZEw4R7MSCZjRnfnQlPJVtR+g26Pc
Z3seeFkaH+H9/RY85k+8xrzLAS2Ve+4ZoZ3nZ5piQ+OnybZ1vEbBOFeNPLB5eVvK95y66ZunOLlL
mEshWQTsROi5VzwFYkWyE0YvIJN631+rt4nhbOEIQ1Kndkbe28i2sr2KWQl+lgmI6qr1z22ko/Q8
3Ore7jEXBVFjocTZmQTF9kkFAFpgG7V4huuI6p0TnhIMcPzGTIr3SN1WSCl5jiI5xC/2O9a1SpWS
XmcTs2xPODA9pC5g7uzVo6iXL+JqOMDXQQ8d1kWskkxA+9YiTq01ukBLh4x7JrIbRDF0OIsIwSF5
Qd6B79DwRQ8izKbaQN++vkOVeqMIm4IYaE9yd4268t4KHordisYZkdl2NLYSvQ+ow41GfEKMlsWb
jtyqajXURvHGA52Ew3sT7nJ5XZVHCeMyaBWvR8KGU2iCWozDNgCCKQJlLGa0cVU/dpTzYKLSbKj4
C14TTTDJWnYFtUegkfaNauEzisaSHhI8ImPEwqVUaNYifd6QxBgKyH5WD5M4nz562z5d905pB7yW
2szWs7KHukS6FW08C0wuI4UnBYDYVqGzr4Ogpe88qE2Zxp3yd+7YPSD2VvbFQ7IpfYr6vyMfYVnV
aMMDcQrQv830XSBa/D4ieX2I34eHaNOhsz3F5cZgI5ValKj7XuWZdmd4nkMcD+bJ836RIGZK4Ceq
d00fZA4qV4YIJH246WElyuQXaNaSYtvzgEt3mB1Q4DRFLHoLiiZ6g4OLjs/cNjnIwxPrnyKAC5rs
kXe3aX7grE6XHTkL4JhhSftwpLLBXPHUgoNRF2N8CHMCu86A+ZZDJi1hysFo7PL76fMhSvX1pMbj
KTBBB9mOINSZtcN6SGLUeZ57196cFFcuxR2cGOCKhDIKbMI00O2wIij2R5MU0AXn9dLyiY4yy3Af
OsGipq3y42H46X6m1/HpMCzzoKpzJfOu4aaDWsSA+YLmEu6kiFA03PjDrcfK9xWHVDTp0ZOh+B55
qdelgdko0NguVuV7f0zPULS4Y0Mj3jeWb6pGsEo4E4GRsG7XSJ9EnXMKHXPZ9C+TbUlwVHG8QWPS
Gh5gxUsRIiEjUV5Cq3PSaxxa7L2nR6zmXqckBraSFcXWKTM2dlMo3KPk7Buqnhl4UxzcBKJXz734
+UZu9gNDy11tpdYSbh5G9T9EDpBQR1KL7gsq/LNEP5JTtvHVwL+yFpy6CRRxL6m/GQKbvOD1dWGA
7d7BEMF7tIWam2gLmQ06LBPAisDok23MvqrEYj0cimTXFrmVIFNku60XOCkOluTgFTClxCe3zpDY
TbxiELwBZR1W26p/DomHGuNdH5y4Uh+FjZTvSmbvJQ7IdY0KbzqkDDnStwvUFcCfABNwiCzY3BXb
wOpM1Wm4eziWyZVZdycuO3uRicYjqzxVlSWppj+s6lMeW+0ueauwcWwmKr6no9gYH9tjcsk7Pdw1
IlUqW3rwdxBiabWq1Vizj7UQJUF/y0bXhoGVyCP27eBx2nUVRPfwZqpc1AOt7tI+s5vmAHNiECpP
OGWqC/ylnyUYyBioFIprxiqfawpKq10/Z4fxhkKgDP2pewgO5TKtDjgdXLLCyUTQiEdVscrRh7TK
GwZRQrB6U1QTJtVImlwq4YSFJIfUmu49u4mNlLqnEsF3A+aklvs2Si6xHRrhMTC7NSpvBm+z1Trb
o+yZInTTEigD4PToqD9a8XUSQsAoVCjMa1iWU7UvNXlQ51jbQzlHXefrGKxFqhINT7AraXoVMcXB
uXyoN4yJ7i9zGTxtODE+WMswR9HckoZbzOzKZjODO3R2ehzQdLwSJzfSlykOTg3YDQYmD8Y2qOuh
AYm1ha3oe/kawiKfZjN6WJ+XPnRaZFhHhv61fYW0L0+rnfwQnNJNr8MGWC+ukIhPuzf5hBu2XJTQ
IzO8QtKAl7V4J78jfQW7I7eGpTo/mmg/LTPAmCQR1pZwOJots0wWM6ZgfdyYqnm7nqgXgSsNPnlv
MarIxhowEQTJrvMjdBY09+g6CGTNvnDaNRaeUePP9K5aRat8jU2mgNc3Kr4MjWILHfLYx4YB57Bk
xckUsWqhF6up+Aa7lQjVgRqhjoJ3C5CiEYwm+stK7dTZjQwotm+FU/0Oerx7Li6CU0H2LVnlRrXh
jPE4mKzO7qMVcaZ6OxYZssZSr2onZozMnzoS2Yp/lSW92Pj2aCUrgXLb8hmikM3r+J6ieVPq6nHY
i68pbHReETlIrymUigwUcHSIdNy8M7cES/2eNn5Iy/xroGczgIk8HjRuz0f1CyKertaeu8zi0Fau
VDqg2f+AUoqFHdssdP5VAO77BDnoQE90HAmdzuvECtH0iXJIRekIzfWWotizhSes5UJNF7Ynz6oD
o06zQ03LEsmW5Q3fAbH33K2X6tDke1vw67PMDtaGcWsOxAL/Wpq8lRlpsIE4Qy0afHiPDpHMv/cd
2Yn1qZCRrmvNs4pM+FBOpxa6VnAFprDAM+qd8B5ClmrYs/xGKo6ibNf8Y1mfQgholSvQi6B2IEdO
1Fji9I9WFXr3mGzkp9zOXnuwfNITPKf14sUP9d+X6w/1iOkBgSSBct3URJ7l+JLfylVaKd7V3SbP
yaiVrgYsRa8rjnhrV5AjxZE06vUbiu+wWQVOAua0EMK4IAxF7Fq9SS8SA/As4tpiAzaevcT4/aHg
++UG53g4AdQdyD/hBktMpyP2Ehs8RN4Ynpn7BAP3NEVpjcma4zNvKufgFt57G/8OoTe5Cx56VMMU
CBmsCnVh4D4EEuchF2CRcNdCo15GVPl1nxtZIJBGCfl+54QJRYeiO+WY65fs2W8pqvUAprCVqfBb
aIL5tiRoKDZhwVfn4qm/QPMNvaKLsE6QmrXAdJaQwdfSAyjUaDEgAM1xmMH7CgrEIPDfBfC6RvSm
7EsJcnrbMVqlik4gE6GxBZSiDFQ3RHiSWzG3R5k3xwZ6RVZFPDMvzCrdMtEBqSxJUYpbGIUfmhQw
6JumDqrc6JLMqx5gPJYNlyOuZh1/WAtTTKyxWxRh0BDcDm+oaspPyaXdtVsszsOwHiMteCTG5CfH
b3CPy7EnP+3jsxcD5IQkowwJ/BRHZkt2TKo0I7XkYfvB3I1X8aVPaHgAPerE6bGJeqDGvbe0Vqiq
UOYdMR1dOmx+KgZ9uYdZ/Bt4ijtGMu5B2vqXdlO8Y5VX/5ey82pyE4vW9i9SFTnckpVbqdMN1ZEo
IUAE8eu/B38XZ6zuss5xTY3H9pSFYLP3Wu96gyviYdHYSjEHoBE41ImafCQKxI1mYDvTaiqNI1Xr
Oi33tKaSR/9NCp9dBzmRfIqbUJIQkpbA7vLbBWvEfE9xOZJx+N/oru5HaAGrrdLM8rnuS47ydMJC
D/tBA66RbzzTEYam1V5fO7yRFG+ypdZ9jEubGcKZNCSr9Nol3TndNkGoHFx3PAmkX04FQ4RbAlPb
oDz489j+0xJoQ4hrUa+z0RySFV4VESp6JmriLPQVt52zN9JiDwGjnOq7XOgz2sXBjuzqT+H1701P
/aVG+etabk6oi5kJRyKOI7igxozx5fBJK3heakcYbl5MBGBzUMJFqNtSvS0Zo3ROtNIjJ9yA2DLx
KnunRQZR+JoTrnOU+EtB4bw+lktppwpjq6x7mCn2M7Z1mmIyNU7fFHydk39j+JMQ9udEBEGMW/5E
9EUbUGp65fzD6cX+9zc1fzm//vqmNy9DU6rnpJe567WbraJAeTw5kcvkmcY7SGf6VN4Bk5uNpa/5
rTCzGnFjUINFSM5IYxd9MhOsMt/J/Y6Q7gbBrcpYeaXi49PaLCVgp3lhj6ccyAaxhiArtvQMXaCx
J8uTAWZEmT4zeMBHt5OxRrGu0Cb5mzlUWiKqsk9iqI8LvFs+o2k/111W4od4fa2uljhrdduKpqhq
z9IMpOCIDU82w1UEdELwmObbZ/sa1HNRdvIFOPnaXPcIEO/xdn9fuCMjymT5wrq8OSHF9NyfzUaI
Dser3THx/MChd6ZGC+VQbxM3dnBlsDMgoA/5u1W9mJduVtln1TGd+3lfv75EKsNPVYSt92PSkV8V
MS+VhkPHNnyFcAi3hGSF/4666jFWSR+G+UiXYb3a5H0Z7YMC4nnJ3LNm6y/Hp6v/7+X1y6BTMSCh
SjJ51qpuGjeg97VpI+xc9clelWoLOn7rYB+lWWDUnSue3R56SF/ZhIHJ1YgxyTapv7RwrARXEe1a
WV6kO2oa6RfowZDY//mhcjrfbv8pEdeK3KsTlD52NrjHZFnnQV1EVoevsio4IRNF0xUMN+vcTnlo
ev/SfYYyWcecoQOe3/lnFU0L9S3NH4Zhll5ZtWSg2/cyAH6/d4hHVGiXbIq3U6v+JGltJJ6iw+W5
eMxWw0INykO7Ts+Y141OgWRockm07Yf2YHj5DFP2oAj+/QD/VCm3hyX1i2xo0Js5LW/2B7nU5Ewp
NZx4MS6iVcCDtbExeygjT6fQYj/29coWrWywOhcKbMIDFZ3u+7xvVqU/DI5OG0lF/H0kcEb1tGHV
ZoGuOxUAoUhLBK5jT1DIWHeu++e+ZqiKiPyGy+b23U7Y9Ul0Trowjw7x9LzoCILStvW2Escz0QEZ
+oyWxXMSBWbsIfdyJaeYZg9C7oWBsU7GF2TRrIUg1uwzfxja5KpAAS4v1vFeHon2cznyYpBbqRI1
LZFjfNN1CqrUE6zDDT4/n6Bw5OQQnR6YdkRHq30QDvFL+tCutd6W3+vSqrtNO5e30cTC/KWx0jfE
iVAsG9BEEN6Jr1ZMCyxq22PkSxOv+dAiDLuCMKffzGwehbztZ4qnBNHJUlIbcEAE+fieRM6pJn7b
EkUrem+utkxbPqsc1Tl/JE/8PqYjZ8VqBCtdTu6d+789Kajq8GhwpqJSvqmTm+okCe3A+3h6Vvyr
2/nj4ONQD8/np7a2Nd0VXoYVbRXzw89uClxBNnrzzusrB33KydzE63+vnV8KRB6JoiPiMZjsw6f9
u3Lvjiau/7nEsuzmA/1y7Az401kI9fFsspLp+VHb4UJFQNCqmE6ulmQJ5H7ld47m//85f797rF60
ayKEW3Bb4+ZgwShLrwqpl/bHdNbAIjLX0om3qY/h1Trx9SmRZ21hUSepR6+ONnkYMiNzrplmmQIF
mlRgLT1VCwv7bL3A/9oR9alYu5BAagtIP6gPCUNav8Waaqc4sZMaFoyFE0We6ZriSjHdSbQI5XnN
XC0vrUomtxFC4MT+iMw1NJXUMenqUEr32D8IkTzlaJn1lM0qfw8G3dZlLvthwzP8iLBXccKgkKwj
FhVtcEq802SOXECEfaBbjAOEbieLPhWCVr5kDBaJtUI3H2AwERZO2y1h1YGedSFke6/iopO5DoUp
RCg08gBDzRfxeImmajSL40CF4SdutUsAbFhFm4wh32BXVM7VmYYV6K88vQjt0xCvW7qu3jpWh/JV
U6wazsxpI5peMtIM7ahuLBm+osI0HkSUBIzQKl45Tk/44r1K6RyrvWtnH79gA9qXufpuROjRHJUx
/MRlGJ5PZkiZhE0ZNEH6CqbXPGGst608SPrfk3pp9LqtDXYIzRB5E8iHVfuRm9ijr798tFLg96/u
tQ9ADa2RwuWd3yvVRwVw3AzTnpWXw7fMGM4iCKTzHW1kTdE+v4jYOr5HTBjxJbSLzKI3CPAgpLIz
3Qp2HpDfdTGSHDJALQIZbeAux/SKV/pUO1sMs2xvMpDXmGMATqj+8eqnzUOarqU+8iNVtruSKcYk
cq9xIFd+3TqxvkTBLJFlBHd0xnfobBKOrqAWTD2YVCruCW6Abl2OblXMu6sXJVsmS0xN4Q2n88yZ
TLGUa6xGJR7UlogSP64qsEyma+n0JCyHbwrH1HTCia8XgdovxNYzju+41PHh2h/28hUTKqw6jflJ
duRhVcovueoCxoShG303JqSm7EOJCZGEKGUJJObwM+Hs+XmjG+tI9Xh1mmLevJ0+zTkjh+MBlE4B
BQ/Dz2Ji4dmJKqUp1lm1wYE+x9zBAEA1Ps/NxCKtzcTDnfdD0mdxqWRWq3ZWnxpOf20trYnmuvDc
MpAuRsvbfn2Jv/X06CpwECbdy5BqU7MLQqweL8PMuOyODFAPpz5gdizkDA67QAQKaBwBUg8xfzR2
EH8Fm8Fqz2S3c3N7ZPIw1+gtvXIRjDTZ8kIKTOJUWgBfkz8tlenlHqH8F07PuD/xQ8MmmtruZuce
kuugGBH70/ChP4NjzsW58YJ204/BswjUm2We+dDfQQ9/gWn//tTxQP1PnxhdT8PRSPlUwY8fsoB0
iHkylbzIHucG99Clu592swdPjELLoraT9s2MwR9jprFgUCxeDo8R2Z0ExF+qrb++m3ZDVFHa60Qc
mlbaw1JEq6+65q7bZCvFLmeXizXsR0E7b82cLW18v0rTSicPoIgziGbeZJ95Eyd6RzjpSpvkMySY
6fkCEzjjsN/++4y8ld/D5+JKmSSKBOxAgPvTV/7nKVxrCXOxqpb24SumrciZ5Cnz9sgj7nSu+TSS
hY+GUvrKZUuQZ5kAFdrOP4YRK8Rlcpa/p9/wY9nTECKY01BYxRdvUswThtCdU3zms3Aev2p3av/f
n+Z/rvpGAnFUeo5a/C33ePT5/WI0wD76AKjD48Vv7pTOv9Tv3CIDtQ7/kiCe3VR2otLHghJm0l7d
jY+wfWi+ktd4fXrHa3F6WUF4scakSQGYfbQzQS7Rvvz7KUFxusW6REHXmWYooiLDxRVvXlHpcqmw
5EmVvfRafodXW/g+Ut728+PJbY4OfCHUdkaYOwOK5XDyJHSHLEHNx7GnQqOUy6mofJv1ME21bcjd
wqdIh15Re2b2emFUcPL1DnnlVDWmOadVLEGqkh+POBvlU2N2eiHBQpkJuVUKrxPz0EXPYsUU3apr
rxceusc0mkuG3aruefAugwccmn7GDwVn0Qe8nNNx5DVrutNgKNcyrvuIGHFNG7d0rxt43tNQR5ny
nUAc/Yw4h3D9BC/rFyMATGcyT/yrN7hx71S9o8i29lwqI+c1MQK4BDjt5VdGB81WxGHzIS1Xsrzp
zSPGwtTTvlC8yN+SiD7VV7KF0djDt5EukgctsYzn9KrbgzbnLzqJSxGr9MJaXDHcjfxB9K+Nn+tz
kLQJPAzUTn33VjYdr6ofQy6ToWMyocRz1rThZkSf0ctkZjI1ujzmI5CBRbHZuITiBIJysc1hrU+e
EihHi4h48IROc4S9lA/RPfvAtfL03+vl55K9WS43e+vV1CINUyFlDx3YEbJpc4r9rJjDfZBOJKZ4
td0cwrPVVvhQbyKqDEAuDRgSsmEBOkXG6B2BOIT1X1cw5TiqVgNi900xftTIXMuvlbJnfNlks0Ta
qOFaN3FI9TmcFYbz9TIR14Vgh5ona5F1Wfe1AyrVE9CHpqrcNo3gJOl33Dxl7auGaKlWN8XwdoJ1
1px2CqfjpNpjyE018qr28+v5s9IZj8FhS0cr5r3M9ks8/GD1n+3kXYY/z8j8qDm9TDK00+KwrD3G
Jy81g7O+PZ52vfapnl8ux4aAszzIGMEpugNHm0q8ZJAY1jODBYTf35C/sszV8NCj/GgWgji9hChv
VoKwhtEd+TkTscKXm2eRUk9uZoILvttosKuYI+bTqJyb5UtXW7hfO7p99bop8L+mIhyH7BMQt4IX
HbYJl2mtg+3inc30hqG2VC11XPdN+7gYj44Oolbi6GMNxeCAF+f8JZIGGcX4ccuPjfoVhUfWQu5o
/ZzvEh93FSRnehD+mcuJ3fGBjR1y47orxMp5KDldYmUvtcBYMxCi93PkQS+H2daFPrwx3M5P1LYD
CiKnErBNhw/NW+p26BZqR/mA0UzybroZDho0lBNvcIyP6ones/Y6CYt1Dt94Xu8mD/GyCOKN+ngB
FDStK2oUaWx/mz24fUxHzMKEUCXbJ+haCAd7IbiUDzDZq4E0OhdVjiFRmdoiXlYJdGk4kW5/8S6r
AWoBzYVQFDPmoeqZKBEoMrCbxFnPYP2bY6tYkD3Yecq0EqwvEYLEU7LQfVxf6a2PuxQFEFLnNfPX
ubo+fQxrGujJBGWQPfQWzDXSZqzsPXmKLpYS2rDULwUGoG69bqb4ZH5xQxhWOpWlmm7/pc3zTZo7
5y3t/gXu1hoFRTXYxWf4BDUhfR1Dn+1jZsuooJ6O6Uuk+cf66Wy40tmVGf3nrXtO3eTeDEP6QUsZ
NwtNQcVAhjI4xU1pZHbHDup7ouzF9QRF0L5fdCs9UCHPPIyZpoJTvQrO8D1uqJYU/C90Jj8L0L+v
4FYEpA5aF9c5V5BOs+2AFfoSU0lYxtlcVxZivQl5V66J3Txe4XNdCTJxlE2yIi3bhbpyds+HUnZh
QMxTX5wO61PCpic6UmklwZBslxNy96Z96cR0DCLW79NqWPXGezVZtvDjornAHL5wQzEw9If0+jV0
TO/Fq6XqR2sAVZXlQxcnc5g3uPnjje4dvyTUba9dzXB4oTy3b6UXGw/JBw+xY3aHlPUyCti6zhP2
+NIYqpsHR08IIOh3KFwT9wSfxHT0hZjbJAF0s3B7hv0oueXEGfmT5/c+mcHaLNGXM6U12/fkTHgo
fX84ZobG3sl4xlKaX4hH7Cwqlot7j2p/G1upyn8eyeh5I+qSQUz639V5a6rny+j3s69d/UP7xhsY
V2Quhi7v4fw57MdR6GL4wIavcRF90NlObGAeXALCl+SLPPpl+82wCn74CJsn++gzZEDyzGsDAfS0
MrymHfcO2PvvVyf0Rii7cGAVrVMX7Zx3fKMr0JzqcI+X/3OQefPFbo5G8gEaUS3C8YuFvri4iCBi
drsbnrIDDq44dPiMv1+gbR+fw506w1u90aiOguTEGILYqY2yvdsu/Jhk3lzTzRuYt8gtqtSQaRc6
d4DuZKCzsimVgDpfgNFyJUA5g0t//RJ/Gzvtg3dR/D4/nrbIqGNM4kfNZLgV2Jw+e8nrgnvjpZ+8
w/EKdQNapWAyj7jl1JxUXQ3TTIdsnlvdm4R3/r5d5w6sPlmb5aeguo4U1bH4XMfzYhema+XdnOZ2
5TFOu+LTSCbY050i59eK4j/XdDPc05qjMdQkje3ZG+mUbB5luQK6qAgbn14P4tPEFnbKmt0dDyZO
i5n82G5wGbqKNifZHZTvpzZhvEMG5D4GNvji/mkJ/9NIdQSZ5UalyPuRNe3LTtFvwJpy2MnrZEZF
aTP1FGz5AKe5OoRQzO50cj9VjDcXcLOw6yhSqjOdDAtb9CQmfKvmLZof0Q1WbrPIYjd6aKan2ThJ
657uTX3vfv2bJdzpUa3mE74+MFpp53jPLJCD+Non3qvEy7mcIpQinB8NLdK9m/9zdMd3p30VTc3A
rYu42L93q1g1gVgnjQz2PL7WZ/ZobSq+Z8sTSW9fyWYCDWpwy8s0ZcdJ1qk/BqM4dyPo1d+O0v9e
x01fmrZDeswzrkNblm/MTwSbRsgeya3S9PQiEW2CxMIuOwzZSGRxMJmxyivW9kGs+nXy0ciIAkSL
fAXl6iXQoV6qpbbCwvkFZj9sj0ZyKQeidK13fBOclYx54vVAdIQUMPGQl0jFjzAA83fz898v208t
6HiHFUFVAfhlgKKbO6zV4kRvdZnlTWwhvHAE50H63gYh+5IzLm7qv+js/N8lPzefe3NHSTsW9EgT
5L26xpxvWChu6sU7fcXoJDl09IVG0C/JTfX71NH3d770r4/zP1/65hAsDO2UnwY+HIP+We1nPoix
1UxBSoM7nzS+nH+NCG6+5s3LW6aYi3eM7va4h19dyGXiorbVp/5pUlv6IVsInkqczR9hOjEvFJ53
Pn98Pf/1+Tevr6xcqjiD/7PPF2MBqM/JG6nInII+2lvDfOTjQdkd1SXUxIjuzQfN/fclKON2/Y9L
uC0Co/SS61cW356+iuxOFYXjsn7rtoCrNRqdsxKcQfKxAL76zeq8P8MrxJZgZGfA1VgCLUyQWlTL
NJAlv1+dNkCmg0VLIWtWUjoyopLJS0sDj8zuM2G8f2f+pf52HP3nDflDwPvPAaA20L6VVmUP+kB5
ABYjhU9M4/JwVsS2crbJzj52MH99QQOd7nfDuwL5h4kdDgAVPuNW93AO7fAT/70xiBJrFTyY5W0y
2Z7f0xQ2ieSd3Dwb9bJiB5dwEf7B3au3BlsAAW4c0xD8yj/ijdzxjf324mfinYf0p0v/10O6OXON
VksuesY6rZ6PhI872tJcD47kCkjz1ac06r3iimwK2kdUvE+e9CBdM31aHd3UCR1hquGMcl1nw6qg
fmTc2XyczZVo0xcqAeCnuIS8mjLMxDclPgyix8hI5J2bKUxkyA516PEvumvqPkwW5mVsn4NDW4++
mQHasCuewtV5Vn3pU8FPLpYpzpOThZcTs+lRY5VgtcBEKrVMhkezwUaXc57xB0YxU67buJ2Cvf97
UYvCDyLH3y/2rcV6lCqmqYxbSMms6DqiwZCKcmF1YQHLKADIwq5s40sMAMkc3DlW6luE37QzZq9L
bkivyTfop6fOCx+EF66VqYJDR0zuVc4DsDOE3jv57ChfR2nax2iEvOsrbmlwxCGJPAlLPiHatiI6
UuQiZuSWJx85vf6sPZpe6l2e4vfqSSKP8oxXzD4VGCTDRox5olEQQapklMVosp6OIVPkW/ioU+Py
oRFWReufelTp207fSoT0yuP0pEWwrdCxkHaZAqosB6YnPXGsM711qygQw68JfVtlS8Wdhflr/WEo
MvaVKlPdHwpuZYK7MImX8v7i6WtlFgXJ/OSVfuyc5vjm0vPP8iCe5f4kuJfq/Wv/jG/caMykiYZ8
S40sjkaYSlLHoX8NcFdUpFlxniuGo2MegX7SvszYpSqV5CecJDGjHcnw8PdfhwnA652N/M8u8+MF
/c/F3JyXaqr2nZgOMnMm6wgrRoB5M74k0ExTr4aspM0GZSpNAuF8YCY/RJb+iggBX8QX+PjygT0T
wIkRwJC5o3sgMAiz8UmAtFxU79XMv546yLVUSZYpLG7FWteoieKJUI2nTrghSyMiqanGZyJykfa0
sQcrZ3V8UA+oe+RDub4v/P+Dm/+8Xf9zBeOm/p9N25TytIh0rqCzT5IVcWAsTp8UrjYjP7APfVO2
VvumLKq7Pvv6z6YPeYJmwk2AogB79aa4uMhlluX5Mdtf2p3gdxMYCQM2EhdsGwogz243ufh54xfh
LkParAdQduRnZOSdhhzISfSdWTwrX80oATpv0b1GPTF80wJydOHleGhhM0siZ/pePA+Cz4B6oKtt
JEdL3qVmMybUaPGj0s3konXHmETMINqdeJ0eo61swHQvEWAe6sbviznRfJXkR5pblgG044LhVEd4
PSnfwAJJu6oTJIjEDopnMG1ZtpqShnkmNlP1HulLHj3TbqoEhH0iKV2KyiDkx12rBTk/FRoovQo3
7jgfyqmWTM2LnyqfGGHlQIY+OqqstFn24BVMSU6TGTOJ7ls3pmOjj4m6yjxuLjx2Y4LoPH0JH8st
vTYAMPQQlbEDAO/poX044R5v8d8Mu65vKJz22neX8yLYnDzGlZcq/bh+JbPQyZ+etJ24bd8zuA3z
EcU1IfpjkThFU6UcMhNKtgUchZZLe1FXADhPwnO3wGljGgcXuI2Fa8xjFzDeMpek8k0ptFw43RZG
TNYoL8H0J8DM2VN8c8oWD7B6crN194RrLuRSA88D3DLc8+ORtmuGcFyiRATcFB+Bn4qHyXF2hTky
Bkldp/lMeGpfm4eaZvkBY+LEaeYVrt75xgiuDB7JXJuLL8la8VToJzOBk3WWLcejybAixFWlVzwX
097PN8mOv8u5kA05TfCEwUFshMV0CyYIdqucIQ6sNjDeHFxzzTwcOnb+xtifVkz/rnOcitL3bqml
sGMtQv7iJ0jbyEBMOBJwPLamf5o33h8GueJXog3kRK7usL16ZxdkTg9GOgW4MCGYdvGsbyZvcPy+
dBD3o4sX2tbgAH00HiDJbBFpBpNVcyhWolMvxz9meCA8D08YtoP5xk8tgbmAg+sOrcxkORoJ9OTX
oqHcYlnLmajLU7X0DTIxQSTx25jY169jPk8GX/QUe6hmMcnmuaVW4JIFj3FKFPAXB/cZTKx048pP
ZvWmYcTxRN9X+jg+h4Wd71g9G+G84EWa2NKnvJEJth+lssmegfD1OQktzZxCPKB0bTdV5JUvx2wL
8YUnzLi1jN0kdklBN3C//OZfgPqRYoexS2Mo5PtyHZtOBeBdWspiMtI0PWmRzsRRUT7tzL1wmgrC
Oz5PkmjDCFNpI7NNuDWBJDFfK0NYPQBPDvF7tQzpwCkgdjyoL7q0yxD1pW6bI/AizWXy/O+ayfhZ
MvGKY68gSYqqCai4/t6TFaUWzu3QlPuOsrh3slW7qFAr2uqndtCnZ6cGNvdGRyp1z6RjV7opMctB
uuTMwwz+fWBm2TKKHewkyFky18hJlgUVwWvsb7rNkiI83St2bPfzc1DNmwzGVOKrpVfBMfHSNZ6k
U1ayuRQ+4eRh/hKcUQMCx0LA2DBSMDDOAp1+ecMCgSHFKAX3qCUHd2Qu/C/Q8Xu34+aIqpJYKVQS
GffUFoI9il/TnfQyTpzNWbVFVef/+/7/8e/9+0z8+/7ftPqKdBWObdKzxVJI9QscFWj5cksQ/d7E
5Ac37LmsuxAOaW0gzUfM1B7LRxozXjPCN+dMzhDkGtvJMxyHTLVqgIuevtHrgAwwWA1YwQ6urYjT
IsXNMe/oLS0aNa7VxK5H+HWaAZ1gSnj9qCDMM/8K1BmI8e7SOvUwvxQ+85MafRiamvQ5FmYdmCNc
89gHrb0as0k2JxT0YaK7fXenoJfG+ulfN+emvqpFNerPIjenNdYU84Sp5vvXelVsPHN7ah6lMqjY
VMBg5voGDWBkIuw4+cZK2ErA2Wx+TADuAaE/wQMeGNKc0S2LCc4Pn67wqsTqqS73zbj3ZNsYodAq
ZarrCbPrNy4pmIlBWjKXaKg/0F3Irwm6FH5GdAEmVwcwTOfC9t/L6Jey+K+ruo37mEiXHsYx67bC
u2BXvHFdtj4/Hk5P2uIIz2QpPE9mwpwkoSltg+ncAxT0nw353xdww9vQ4+aUMMUo98MfsjMnebe6
yJb8Iq1QslUOTsFO/lDOmkO0uQSYTOwRXaqrbCMsz+tsfnwUNmhnlc1kLXv9p/bFCTClsykbO8Xo
ZSdvhKnycNwY38WbvMahnviePhA+w88LXu6z+G2yOb+pRFVkQfLC4FSMbGq16wLNAPvEF4TI1DaW
OCzzBIj4+ffdN+59eenvTVQPpS5Lw6oErztNS2jITxm5wJXDjEDcnREnXS2NC66/wofTOpwdV0dg
kqD97D+ZF5/W9PNy7Y81S2bxG/Ap5W4l5KsaCQLWHB0EP9t8M1fpOiutQqVyt1j01Rw13tWGU7uY
zHDKxgHRrchG+BpBZ33aIcUPqlm3LxdEGWN94lG6uF2AD6KDjfiFcR6HXxkY0tZ4F6hrDUuao+LG
kVEq+f/uKfLVX7fW/3lxbknxpnDMMsNghcSL7C16rB+V73MddBvuj7wrHg1hGT2au9A3vjrqn4cr
AiL8uuzjgbZ5V7FG8l37FKEKOZzmZ9wW81W1VQ37soVvetmKj+TKNXvSuztG7M/isj+028tBeGfM
5RR3sir+XOuPjek/3+XmmDBRAHX6ie/SzC6gpMhuYYrXjvYMG+V/Yw74ayH+n8+7OSXksDmJucim
Q3U2bch1+mN+YSMMvfPNJGFcq//6ajd7bpZKdSREJSfga+fGZ6t6EZD2wS3FnYfEarQxFHFnK4YU
WrEwPYpzihhFc8h4RsLLNE32Ts4xc/bomHp1mvYrDI3lK8Z0yJycS+IaX8xqWMPAJlAwmP0R6gGI
pj3kLMFuKmKdjodEHJhnkIwHobRSlFQth1UoengsQLgmGqSEvtzh/E0AkBVjU3q2eqAnvE0VS+ks
SLjdC3xP3POqZUyw6+u5/ehSC9o1xUX83l6ZQuNwb/Vus0fned21ryx87IHYIKD5HyU3hcT7BrME
RTS/BUcSX5s3jrg48nm1JoqDK1DzCYd9YpsV1Xq7HH3Nkkfmb/LZU7gwiN/SnyOI/n6Xvcv7aPKk
AKJFLqLb4/ewSy9O/zJgBIok5bRCDONOMJt6Ph5HMVe4nviFgzxsPgmqr+joydS8J/SIE1gPh0S0
ksqlvGyxdy08rBAEIDhaggvznvAVzeOZKL58RDoTsrVh8wJ5YprF3UktINwRhkDHbn7D6cAZQnxT
D5dXitfsOW2dy6t6qNeAK/W8hJ5Io0TwCyoy3EGfs/d/750/lcji3wfHTWeeF9LQtmS77xFyXBbn
yDfXk3KsKVGgbK52tIVrQkKvivCvXJBhHfn9TJ2B8OQrHmwCjtD67PLoYf59Yb8MYf6+sJspwfHa
VOLxyoswodoHLsG2AK+zOUw/TtHYPj5Q/yJHu0c/NH4revCdQX4jCxiW34KYuX4xjgbh8VTkXvbW
L7ApRn4m7EqeNIWgRb6H1X2c3nknk4zQe7cTvQHb+8g+MwgtfMOwo/MKznlR4r7iDrSS5aIU3OG0
bIZDq31rMDVgt+JEksg+qk1MKzx+McRvjWZRYlGiK/U6xdePeG68P7vpUQPI9YfWk4xFArtm38uL
BlMeUuUfeZ8fes0RRA8XldjuCGGH6Sj4kCjEYt3VYNGEnhvlWu2D6yl8KtqJN6l1N/cvqVWKM810
O+mgX59TxbnzBH8r1f57J2926dxoKlVOinJ/cYQrKMPgjYrf4yym7SApdjVOAj61+fUdUeH0359t
/vhsUCb4PaRbwPaB6nvTVxlJ1YlKKIQ7JtTaACXt+6I85sbH+dLiULhsu8Svw6ujNz43vdY8I94M
IgqTtnLbLsVp7RlDwnDaHFdi9JokwYX0etXh8GdCUwDcayaNKHoeAADCWvXLvDy+18puGLaXs8to
UxIBrp26xTrQziQ7WU/2lw9hFS4NP9mGM8G+2qQpfNbzo4fd7kLfjPyxkD4nxMwR4hkCHQy8TvNr
eojYyC8xIXJvjCutsJi4Z7qjykjmw+CmMgZ3iZObNvZfMRZW0VoDDSBrKY+eLtd9U1DWqEwOWwhV
cTrT6GnS8hCP+1H+LBSz6nLnsUs/PdslkGEKdBmreBmy9c1pWal5KQ9do+6MpTJrF8OCdwPxidJv
ODW4kVK0k0N9kfQvqcFWDs8tpZ6kXixzyIFQDlHmcXSUUCDrPHTqArLeKdkZzXWmwNtuUvaby8WW
QacSd7T2jiM1kDGkbTIMa86OgZMSZn/v5IGE+w9tpw+BIC/q/AArR1qAEoD1pkmQDntd3VFshUUQ
aku9fjXeOWvKF5M5mnsMp/J5zkfliLUxNkB0lHpl6Zo4o0bBgAwdDwaK2ypz2wLPTRvpZ1u8acoU
layM8EbBn9enxiuAtkiyM6y8t/i6iPFMJlgPuO0Z77WxpYsrgaQRGWNkhpOGlNvnoyuuapBK6k+O
tG5Zd8vTcaOEjxNMM2CtOdRlLYYiwjbG+Ystycs4GyiCYNrb4rfo49PxfoymChbvr7qAQfmLKVgd
Zzc2fjt1bryVvqlvdBuLEqxIYmzT3087/Brhjl3dmrt6eSLeDNgICtnWwGLhS36CCaY/yIY12ieB
5HjA/TF3q7MRmtDaKhKie0veXp7C1KeAuOaPlNNUFz4H9of+GtaOX+kWI171dVzujxyZ6AEmJ7Rh
9gk9CHwB08M2MM3mcdEGafZxMnCam0epdwT26ILhfNDNx16pnTR7yPXC0zp9Waas9vzSuENWuDku
vRnS72uLUdhw9DJzmBF0R9unUpTU4UuuPZTaqyAH+vnAeE18uZc1qv5A+ce1D4NJxXdEk396lhWR
qV+7RN0prxykz82qOwCDdf0y1rCT9OsugABRi3Mh/CZQaKIuOTrKk51EaND2RrjtkzUvNvYSlZMx
NRSd+FHOHbzvGKZEn+0q3qZ4MV0DwxWhXE9otqvUz1R/UFZVNzWArVInFwlZez43y3wSyO3yRNaK
YBtXRw2/Mek7IdO4l0P1k9TI18ZTmJdeF6FOmDdVxCRq0yYzYnVHZaVZ6afxePbI6WZBNg5vnczQ
0xqtnv7vFr3jBwORI4zmZmu3XK0+Ec6ZOQmVXWdjbuTzrqyi/8feefVGjqVb9q8U+p019OZiZh6C
4a1MSErphZCl956/fhaVWV1SpFpxG/02uEAj0VXKEoOMw2O+b++1OVfNhFmyZDA41K7MJ9iS54Sk
0rh4fdqnn1z45MyZmYJJ7Y4LK8VyrBY1NhjeEDEgx3s25vqLwkEPuoL9/cL25QAjp83CeYlCTVFO
nrTeKhnqIEW91vM5fCdgICxg9CnWWOPqS2xkYTLtH/r8qr+hMh0CWAauXDzIDd2WA9nyS9xOBv4V
YBx59FQlw9LSawgaVxlq3NZ7LsVN1j6L1dSq5wrkJcq31cISd4a0U62lk7Cdv9A1SNrFRGiWOo40
K8HMENCCp5VkGlgdnZWk4HFzNi0uilB9UL15Ibzo+qVUX37/NE47oRhMdVZ4/FwkJeIX0U++hdJQ
s0rLNA6arXbRaVq8HpqCGvvPP9//xd9/5KUPsCzXcXx/+XMOOaFcafDG3j/lr4iei5+j4iQT6OQf
/3+NCNLYPf+vv3J5fosIunuMIr/8A/fhH/O6qpPHT2lB43/7My1IkMgIkgiXUsbeoAJNhfLVz/Qg
fmT+iV9LNyTiAkiyGe1Rf8UHSQo/UuBDqvCJmXgMXoZ/xgepfwIxklDJGapuyjrd0L8+56dv7Ov8
IHV8rT687mNsEPV5E86hBRrC1E/2NB0AnlCLSu/WCZWj1IobVegDBjTcPs/V71yREo5c3iq9iUEI
E81Aq6t80OEukFTncLId9kD1H5o4gBZ/H4islWYJKidXlq3ureQUXhKVZLEDqhJADIXj3eXPmo93
sraaK1GDURAmot04HEIgegdDtCP/a9FY5rLw9JWfPfeSdKhCdR240lVXqVjxav8wejGRCxwC1T0z
E0niyUnp5zMZHz7vHlPRuxzkQz9ZIeDTqK3EY1+dP5k5Bx4eAr3vWZXHrykKNqPBSWdWPUhtKrCW
o627LpwbejuPOf639bGR24UL6N7LNmmJL7DSD5ErL4p4KGzR6u46g06XYl2ptQGURTM8ahHC3BEg
WzTUzP0BIWx1bQ7syQK4ylm9lePgZmgrkOL9puwJFnGtdJkCcciD0ckKF9nA5Zy8mfos1u6TBB4y
cpPEIHY8PJiRt2l1eZXpFVowq7zyMkLLAh+jooyVdvBZV9npiNrRpIXiCNnektisM/rmXo1ooFIo
mmHBEc37PskvIyt9JAVjWtXNIqAmrbnRRi/9TWOKC1PnSFvuWxepqsU8rSSHOFehyPoXRpsvYgtI
owzPyaunlRPBTncxDasLKdeWqVkfDIzeumst8kHZlYN44ZQc/LyEoLMwiNlWGFOtoewjdeLM0OVZ
rFJZLLIzKrDTI/rPAYCHgty+MVD1PfTnwwDwRT1o0Ul6pCi3Mw3c+1G+cWex3SBwN97yl55ombMr
4Gmtnasx+k3CS5gLNND4J/I9R8+aPlCH6sZlpR+HW6T3P1Q4wlWkg+0Vr5P+xQNolPUl0M9kEcoO
+z083KpA7xIfI650t8RyLlbbwTW2OTzrD7Pcr9njY1TWyd7g9BO+K2c/PJdCrWq3aK3qprT6TdQj
wBLLM67b31a+n0+BLQ8zEroKprdPYo7a7Aqvh8JxQ+T3TKVHq0y1pTujDApxdJjx/mwgK08Blt9/
f3PjTPdpJnx//H9f+KQuI+hBI3aRXt0IMpV2L5x1qGEj5Vwu7b/4mv++zsnXnAZCYSkD1/EFf+Oi
X0heOiazRrppoxYQNdV2ybsz+mqtQhyPcNZZPa1mfJhKsevp4QoeGWEYa4JYuIx06/X7x3C65R2/
ZJ1Ph5kcUJAona4Ilg8Mzaqb6oYmuPuIl3NJe1+8Ca5Hul3zVq7o0hHhedae8MXz/3TdcVb+MLgS
QSYjPZEZXPJ9W8c2DYTaOVOGJijx92/501VOhpdTaB6pz7xklQajkqqu7KNtkJod0ARSCaG/h3Za
UJdS60OexHfk5+ychEAYT3z0TPKQsQGW4taI8fZbykWfkmrlFgvRElYCTlrRhZopxYdSliaKRVgA
x14vxiuYX4XurqWkUhAaETbpc5pvNSPBUdvMOyu48sxup1T5XIhvTA9pZdXZ6iCsh+g+MbxNr4qr
SogXIfomwz9IYjnBKjBBw2kPcCcz4UJQYLSZm7wwx+UAWEI+8gfKRVHdN0TMJfXep+2I8cqf9/Vw
VwbPMaLCGEVm6JEB1PdUlT1/npXmLJaK+yLjdFOAn48QinKK74l1b0X4q+5aMYND1InUjER12qsE
GzWiOPWwzkkltF1KOWGSPCZEKQhq+Fiml0kv0qny5nFt2o5f00SOLlyBrkqCVERStkMR2YHhPKQo
4/UB6Zja7jyZRqfjb4ilvkmadu7JIse8claNzJXc2CehtNBMfz6Uxq0rQcQXHkT0D1YZEiMQM2Oz
IkYNImTJQoXs4MIs9lKwVgfoo3kV26k0rB2KS+xBbF8tFk4e3jAj7UzHX5YKBk8FdxcI3qZcqqzZ
Qa9MczzhbobwQkQs5HqrRkqPZr/U5Guf0mNuFeQuaFhH21eBhnelBquUAkTeO2u97LZk1i16Ody0
5UWlAociTbEH4uSsC9OaxGABy+qa7eHa9Q517+9lvGt+5p0x8J4b/CdTnBSqaqgFPStM4s4dD/Bt
eTwze5x0lH7NHhYAJXa7EHtOZje/isrQKDqy2bbFKlyPKiq+vaW8PKdweDcrnMzXvMn/vNKp1LwT
a4Jbfa7U/ChWMcbUSbMi/4+GmXjIbVITWK5N8tNSrFRUvOfRK8QZ+ITnfCtfP9S/P8dphzp2kyar
mVGS4Y7ikxScm5DHku53N3pyFuxYxyMC3fnWbnl5Ljx7lGGzkWvn/RQp/+V//GTHD/RhJvbMKCiD
lAsiVavtZiUh0noWLscQNQ7/eJH06zFiARsr7St2tdthOuBeoxX+/WA61WmcDiZlfPQfPoih6UAo
ez7I6IB3N/5a21eTo8Rxtp9RCXtvKaDgYlq4tV7Vg0VqElNCa2fY35Uz24NTa9bPDzPWfceNCQTe
k5EtN0XTlKpc3nDMrkEL4Et+aVZQyjBHRrmtLOiJEc+pLNQ5+F+KiGtt9f3zOKn9n36CUzFGpCuR
lTh8goaepxeRRmNUa7/UlqqITbqbdnB4vr/i+6/8bez9fdPSyeBODU9hrpDKG9WPlml3LznKPFKJ
56DuSwsAXaWIe16TLr+/7rk7PRnyuRM6fZ/25U3Q56vS/CGr+6i6qvRkCbOoSs/c5Zc7jw83eTLe
/USM8p449BsLYzuQwskQ3Wn9udE87l++e5Tjp/gwmD1JCYSa9e0GjsN7H8BXnI3q5VO9rM/c0BeX
MkSafChrx9qlfPKtmbUopZJflzeidF8UOFAdCFXSUkilM/upL76nTxc6+Z4ar/AlQyrLmz5aczqY
Rk24loOnBIBoX5WTqlLPTYZfX5G4ZVyCooan+fNTJLKpsxJ2Wu9TgnyLGy/O59gZWGeUPdGckMhp
1M8z2w/t6/zu+2H5xUDhdv95cWtc/D58hUMTlWnLjd1UIoZIcAsxKIGOzv9/dpmTr88Vgl/3KNA5
7+uZOZA3EORnrvL+7p4MyE93c/LlhW6lJV7L3bQIqoQx4Tx1HkSdnn/moH5BytchtxAdmjtqS71A
0brn72/0t+IT7bSPz/PkxfPKoPcSiXGageR1MxhEPSGKG9NAMQ169v1i/1Ot/AdumQ/P/bdq5fVj
nD5+rlDy9/9ZoZT+VCxaOxACYIpSe/hQoZT/NEWVoqViYIZ+L15+qFBSnwKVyUI4nhRPKpQizWl+
K+BGU7akf6dA+fsKRIGSsBxw5WPflc/y+Z0TQz/tBV3Hqq6OMWRlOqsLumi5tHPUNiBnurov9du2
ZRuduubNhwf1RcHjtBvyXgn6ePWTHUinNFI+SFp3tMplYNyLAS3bwiUb6MYgzLFLIZCowFadapKI
xPyp9Y/CD6D8hYszH2R85z+9rCeP4WT1qJ1Mlv1WBT13wCaPMiwQEfWT2QmTAsPwmauND/XT1ZCH
0H0aN/HwiwGBfn7ofiEmOT7oHpaHuZamEmrlimApMPCkomS7cnnmel/soT9d72QqKjOvlmWZ62nc
nTS1NtIEAsy9+ownZSJunH1+ZuH6Yib/dMGTUaV4QaLTOx2Og0uoNr3nQLjWAvnnlPPc/dfX1fX3
wfndczwZPrLotlHoND3OpGEugH5k6QctMtEW/bTE+3FOHnL2gifDxPXTLPYHLqjvmm1zjdvCriYw
Sd8Qc9vnPftfFYs+PcdxJ/JhRcxFq8Yb6Y0DBbLRDJ70qKfDIjqGmI0BYeqy3ZzrFZLTeGZ8nlRx
erOLSYjhtYw787koZGNqhajjisbapgjnXNXbiA2S10YUKng73bUiSY+So0kTuYDkIloXUtltRLnY
UzBBqFClFspz/EJFNevD5LVPIA415qVnJEtRlhHEldRXVQE5tltuFNc4aC5myTyIrrCXw+OsCRhh
F6RrkFlr07N1T8T9ZUWLpC+em6S4FWN1pY924Np8SPJiWUjDo28NLHR59pQ55TY18OTIFTWWUp+h
Tx9lFuWLEwdgB8LgKtazH54QY6YpjWwp9kK4izvLta2u3zuS92zAQ4oVzNa1epMqzjpJ9As5ppCf
awR4jTXkYZcK1o+o8n8oVky9IUbnSFVrpZbSnWnEL5brPBsdYo5OKB+D0nnTJSee67qLogcopueS
bN1TDEeSDDraowJvehT6Mxm6rQrF1EyjlS8ojl0mGdHAvreqdbobRUcClFsC+JGs57wtvEXhssVW
wnSJ4p14pNrDgSxBuBNruSWNZ0xddOPLSh8p4G20LR35TsIW0LuGZJupvHV17ANltLJkzI59LS4k
o3vQMhQEpKots7I5ViZ1raRo6SFn3hNJjf1cacqp5WA0qhXvvrPwkgXWSx1n10FT7SKjfebOqXil
+doalRdxmR28XNn6rhjZndqhCKyUZZ6SFi8320yh+uqkr73/MDjkC9HOcIl7EA5FxdI0GMsMAqmq
C3YckRMgkPvaElWg9M4q69Rrt+13no8DRRvkQyi1zKp+Uk8jJ9t7CZFY+YByU/II5M51d5HX2lsb
mxhGBAxPhueJN1aPNsbojeZOKCCROlqEQS6EBRgN1VRTRcKa3FRfaYYQLlqpLadOh3IrB446L0Sq
t1qdi5OhhFtsBn0KPWlMYKX2Pc9jHcsxde91axHJbYWXSoIdVszvhTYYPcPyIS2sja4gq5aMbWTo
4JQIaRvwpVkiirQ2sezBEVZJjn19aNq7oWQuT2BhRNhRGAv+ylGNXZnXxsrNOEOqMsY8QyNNNFSE
baPho+bMSRBtQa9IMa81PaD1g99EQFeUkI6phQ5CBDxtjj/YgS8/CaJ6cDwLklcrHAKnLLeDrN9o
fLUzL7DyqeO6h9yMbmvX1e0+1l/0VJrVIiGYXftkMchsty+kSVl7K9MYtgIh7YoYLEujAdYgEoMZ
4fmSEs68kSa9yuKw9Yp2qWTyQJK6McsEUwMA4ApzXQXroWllOnWUAbS+kD9mvYKgR3nJFULPdA3d
RJHGgAgt20vjH73YvjaWm01SIfphBbk2fh23QdVAQIAjSR+vui1FmfZbrbxqFZqDxIKeYErOoXWH
W7/yjxZW/mXRkATUG/2ophXDh1KoH4WcEq9DFG3YalgBu2afl+GN0wEnNlzSXpH95ppHxC1Kj6lY
+Ml+kL107rdde4hExDuKhsw/Dqvr/3ChH493H9aL1IrMyJTH9QLfhjCx7uAsoywxr0kQRFcyOiO/
v+KXCz3tckyoIzn/tKkWxpU/1G3bHTMVswKd9V0bmdsyrM/1DL8ofCoqxSFVs6CwYWz9fGd+bxjC
EBTdUarcTdduxPZJYXB1DeZsN17o4tYhsaTHXvj9Df6+QR73ah8ufLLHCBtZ7KRKElmC0bhNpGWx
1BbSTNyc5YuMt/DbbubDlU42F5LZl4YvxSK7GQVO1Ny/bCbPiN1pwU6cTbY4K4L6bdN7cmsnuwsz
88W2HrLxgmMvsMTt5yzxlM6SxTmB29dbig83d7KloO8TCIrgi8d+Lc3p3q9RQ8+txWi8+G+onb56
ksgLDINyEjnoJ0+yLCXfKGJGpR7d1fpFyVZFcq7ODIwvvy6616P2BKaFerKJd0QtFkvKp5g7RrJW
NndWiIBnEpv4UcF1zq305RMklQK9kjKGiygnN1UFXuG0udi980qxOEIAALYzhQ467ZfKmVroV+XY
MQPjn1c7GRuiFA4K6xhXOwAdXwf36q2BVbRZSlcYbyklQNVr7/AzFItoce5V+KqJ++nqJ6OFIkna
m5HVAT3Q16DRZ8Y+ui+OKPopRelH45KSjTNpD+KmncSQyM90yb+ogtEgB1ImEpmCJPvkq21ap3eM
PJKOal5mdpUlK8WN7yS5XkUNqmq3ag69nl1+P6C+OqR9vOjpIc3yo0psAukYlv6kagj3688M2a8m
649XOJlD607WhLjI+6MhVw8DvbqmxSRRswX+/k5+F3gwsXy80Mmcmble0ycBt0LE+VydsQuchjuD
l2N0U0IYWQqrc0ezL78yaNdURKjIivLJiGldMxFiAeW6QXSzSJKn3l/kGkHz8COrm6KOzt3jV5On
/uGCJ0utp2RuEfqhxBAl0wyzRzaLj/IUd8dZwNdYdD1dGD5eavz5h1XdqWXTHRJfOsbyANTAFUtk
OmO8RYNSXIbH32L2Tzuc3ZUgnyt2f9UlUj5c/bQR6EWOWGReL45On7EJRSqbhcNcv4QzaqdrjCQw
CbwpHA13BcFmj6h4Ic7VeUVq+LmJ4aui6qcPc/Jm9n2iF/SPoMOvlTlcq1d/AehoTazSUj0HUD8z
pJSTF1LNUlUbIoXDfjQlNYaMKbyrA13qVbIZSQ3tNGcmokLEV54+nXmFvpwN/h5ep3Yiz1IzA0iN
hP2DA+Ktbg8Th7CviXjA7DMfdiDwz22xxlfkm2F22g4sqraqjIFhpk3yW/a8+jqZ+sgOJ8UsXyVv
EvR2Rt81ZZWL72/21Ew2dt74VvH8qIgymXVP5gu9682gStljlTMSgabBvLng4iv90d3DUKYPme6w
LkAJ4oP0KyQQxRX504/ABAgCrdfx3blOhPwvRv3fH+lktW2a3hw6ZZCOnkWCs0dOeTJULuLMCZIM
3kOTKBEJ8JPrExzS6TvdaPVF1PiIEgXtWhsIi0m6GNhtht9MFnp7gCb/4grKtuv8h1qLd73nrT2z
WJqasGxzZSV62Px1vd70svNoKtkxztp1kUUsuk3YLxKvBhzlBNddRoCHZzktDItCW5lyLNoZ6pNp
VMXeIpMETB4Dmgy3QU3hJcIzHAkSFyvJnIqeq056dK/TWHKVN78WlWkRFfsyTTchfUdbDpOym9YV
3vfESSysetJlEqdbLdJvS1n4oZvxtEqifdQ6zD+1pc5CqYeQHaWEHvhVAkkr4gWJGiKmPMzkCsfp
WgwuugLEJRIwHWIKAA2lw+iR4q9wTONJ7AdIBA04ibA3wimlj1fUWSEkmAaUlwGcejDKaur53Y++
7rNFVedAVXspnIZWqa5caE6zwhdD1ObqC5J+qhId8de95kiz3hDiid5Id2ka3UtpsXUTfJyBOkZh
lQHw7qTSJomLsi/oy3VIUyQNBpgkSWSbUUycIVEvjl7geSoxU+n0oTtHb9dNWStrtWotVPMDTHQf
5FygYQ81XYnolrTChlVbx6okwLoXNWJcisHWBv5CqFBZrxz9NouzN6sXbqVcxs6qSfVLUlPI4HQf
TPsqq2euRtmp1ejJIsIIbKGxymnTAXw32jtB7V4ch5SxRHNemkZal72yqyppwOYKuzUBLdeH3l1W
JEutht9LmQ7ZLC70XApx3XhDtW8wpwlu6kwiGS2V7jrIT62LrBtIOgA5NckVPGsSytm4oYTglJyu
vQ5cipaQnyn36F/lhDocIp9JVZftrMk5qDe5o+8H1E58eSEGFU/EaFVRljOkTpolKtngCeASJJa4
HzwvS/ZZgTcXb1oy10XMOHlV274SuNeZU1NOaGvSY5sCOahADUbKqZ5lLeFIjUIN0RGqqV75eyOS
e+gzZDMYNR4iWWF/OvBwSHXntF2NVJj2OTRzrAliIk2FOgSfo6QXoSZu/cK5CFnD5Z5kPGO4z3Uf
0E6cSlPfbAieH0keQ8YtKSKWYv/CSqh85Wlxtln41WHi4wx4st2Wh6KthI5FNtpKcyBLS8jPBlBo
jP3s7vOl8/j9lPvV8kLzWsGFp+maeRppUrixZjUEUx8LGaaBoNutdG4FG5fHk+WE3ga5sxJnME0y
T3ZkpjQ4cqprw7GY9japFHZuD0t91c7hxgM6+P5+vjodjbQrDC7EQcq/RSeYOvq5ZGTbRVvOsrNh
BB9xvnRtbGx/aZL+p9f5Dw1PlMHxUtEsC+W+qo2dx3/t1LAjP8teiypN/liVEYaNj33QL3/XX31R
0foTkj6F59HpK2mjA+cv5wY/GvG545dpkeUy+gd+9UUl8U+F+ECiPsFI//J7/DJu8COidPFZUIdS
xkqU+W+1RY3P2/vfPvrp6LXc0q/9GpVhHW88zPeG9Bo3dOqptQremCm2D42pDAwL7cBwQ0IkCUAW
vBSNsr2tOWuiqCjYqoYNXCElBfI5ZN8mriz9Ks8vdGc/WAsSstVoaQx3Zr0NjBcfP2jCxOpXz7l6
KanYX4+NQ2Ng6hq2FGLvffS9azPcC/XeIN9U3pT6RWpuVUITy03InxsBIJV/KDvM5AnkoY0kgZH0
UbPjqegHm2nfUBcuKHAxfKL14jhXrXWr+YdUeA1BcdWYAYcekAmInGaeRbs4uFCblS7NG2ejpTM9
OSLBDCmo51MhWMrFyoNzDsqgAL8gOaUd1Fdxf+0px0FcCeGdNDw04crwdk65jKuV3qPHXhT8HuaA
bBlEC83a0gVBD3RrabRh7AqTdHjo+oXuz1UNNtdWamdBtCmzZeetlXbXNxegU0tnyt5paO5BKEQs
9WIzV4ILA7ceDk1Q3sOP6Zim163H/6XzQb3zuss6PDJF4GndxPEu0faFep2X1060C7wxeC8ASYdp
FlspNAUy3oNFr68LAQfARA53GbTwbJF7P9MX/6155JjG/O9/j//Nc5r1he961f/9/I+Ywn79ylF8
8OkfZknlV/1l/Vr0V68lCuq/zErj3/zv/vCP1/ffcuyz1//zj+e0Tqrxt9HMTD69zlTT8KeKmCjQ
BWkqhZHvpoabxK9eX/64rh6r1/KPnc8r/MehrqLeT9xfk0V59tf/NVto1p+WiWdvBIiiDhyrVT9n
C0nX/2SqElXVsCzUFONn+jVZyOafVAAtOBUcKIjsMFhz/3J5MY/wl0msN03DGk2AhJb/9eQufi5i
P514Xzei32t9f691PBR+u6azoGIcG0mdJweYTI3bymmU+JJ0SDicWmuuuyYPVlaaLFrfK6dpH/S4
ucynSqxyNmTjHzH7/zr2Vu//VPbtfeJyoM9jHze6kdYMxr6xpY7oBbNJ6T7oUi6uHCJ5CrnDgD/+
IQXVsydntPRqOCgQ9/VJYZCmrmqJuqmk9uAkgbh2uIE1M9qvP2BD4jdyXLq6//x3738v75CQf/jO
fz2pj5aWE9/p+5PREJdYeL0klB7vhoGPtQsiAIPeL4JL0mDXgips1WTsJHpbM34VMGHRNZ6SUrxX
BGkna8N16ZsED68a15oNZW7LEBDFF9dTtonaHo0geUxT6zI3/LUUWps6ru7qtLOxMdG9efLV9r6s
YoSUHgeEYu4X9d5K9YUv0U8bsD4r1gWWmEXONnfiDN5CV/ypU3fbrgIRp/qzViUlxDtoIXkd8Bgc
/OmpoduVDhvMIScUIb6qVpuAKVOJmPLy6EpJkuu2Stct1JbvH510mi+CZohKlsS7RsF3RCSfnEEN
L5I9SzCHQ+2vUiLSU0T/vawvO832y70/VJO+2Erh3L9jSk97DlEAfrBvpdj6S/kQG8CfbVe8lM27
fIwuXmouhgUMTbZgLmF8Vi88A8nbEF/eKVMHbB+tVnFqFYsqWwXJmNUp37aL3l/7uCfMSSja+isc
ZSubZvqi71aqNoUNlPskb+DfnmYIli+JOam1faAB62AvHWg7/V6HDODuZH2L5HDRUatJtpLwQ3Ze
WjLQTWXaXgBX9esduv7BuyubO6t9qMg22YflWiSsDv05MOfwLsg4MZJR+9aBtSZq1X8U63Xebxr1
mBJZ+OgDzi4uS1lngbos8lvs74ZGa3QpYLUZ5sEjixMZK+E2bSbEJtVUkCETZvvskayQjOdBdVkk
rGpSroikuavli+GtApYdwWjpJta9x3sW7Lt0Lr00c9OapvEKhzyc5tpgDbuiMKaLM4XOonHMDAbT
Iq3nAu+xuujuvx8bNL0+7a5NiSmHrGxDZHRABcY6/7km6ElIyI1WE8f6/Lwk24CuA8wdbYmPPyL3
ppgaajIvB9or9YNWhnasN/sg6hZOm0ylAbepSMeVUymtbr1ZZahLKzJHW92Yp4nCwOEN6apJ5ZMh
kN4NylMavtTd0chmmjf3qPtDCCFsriPGc2fF/cQStnq7cYW1D94MEEU8I5O5CeDEEpJKPtRCmDW2
Fv+IbWgO9SUcKfBKkINnYCigoVFdojZcwhNu39qJ9VLN9UvtYjw5yLZ8o8xTlVgO/xpjZtVNQWlL
HZ1uW+nuYbyH2TSs9+kGIpmF7RK/B/6+g1hMAtQUAOXldXEkJs1zFsFFsvLgLd52kR2BlAnXhDl2
jBrcILf6A+gczKTaFRDfpeVfUNydZM0qzWfSq1+vAp5MxnHY1tj1kUqe76z0Qko3jC/efQcKqT9V
xW2ELr21I76OCSfbp5TssNkIMXBg62P2XwCVsJvbatFWSFkOEV09SP7xmzmLXqNwkQOPRbpAxJfh
zNqtvmQb1IGWhJE9NVadsdAf1IW4oPjyai7H3FozOZRba60T4EbszEC1Zc7/N3lJdeLqdvy2HxFY
uH7h2MJKC2eatPGyemIGeKkIZXRtGbogRV3cWrvaWSvZvhaOZGyF+m08DQ8JGZzLHqATsKJqxkG7
NDbiWn2oM0I4W1B93h7n68T0r/wHqEZTkfBDmjTOqjRW0WNTvAzxdSevLzBUwRo1zYlhAUJLiXub
JJt4S02xmaRz1K98kHnZbnSYrRc8roUIS2waH9sf5Dyz9d3783KZQXqfAi4FOFbPXoQLh/rRAn4x
RP/sYMkrr9rIMHgW5bSlPHtF3aBbGiNYeGrtSniPWwMSlLLSczhmwlUEUz9YpBoVhmnVr5JgWSiH
2mlXQ/XW+McYMp++NaRHa2AbT0TBxoGqX1yHZK+FkDjtaO6/omLBTgzZ1yV/UbHNOXFN4ba879b9
1KMmv2JLL3PsZR8evFGk18rJsK6fzQPVCuWtfLnvChbsqTbTlX0NRyydhiFklWZ8GFiL19ZNahNT
uWjnrTxBZAF6SZ0K6RqsE1ghv7/MOlQ8TF2COGEtC8H2VkvCfKhJp3zz8Ta541MLVxSQ5IaHi+Ln
2nRn6nVwB4BNQZN8kWiFnTe72H2NywdQRL2xDcfSC7quedrNfEjNIyMv8HhL5sVbhj8lnLV7adOC
cOFcRHG2bCeys+uSBYhi/drc1sFFQBFDfeu6a1ffCO2GgeO8ldQOt9lFUsyCYmY9pa8l7wTY4Fza
6NRNRVAcFwq99WqTjPHA+qJ+HZ9GMM3oTIsQs9GbEbOd3MGOzLSJe1Te2EWNFGvcINkbLg3kMZ2C
CGDVEntc6g9KV9pZe5lHP9z2VnX8WZmicTKParIyODDE2jyxVX3dJquCbIQERiWMazPcmQkkXwzW
13r8RvUEEZmNuGoP2mmTE04TLBNeIX8ukupQVlRb7bS2I3JOJWKbicZcO8dwW3MCtHhApXnTa8/E
1aO/SHbwecllSVe5dezctWrdR96yEZb+sM0E6rF7B464gdmmZ/YYnizV3SnGts3WcYIKAGBfgho+
dO97sHGKjDImrWxNlSbAlFbwZktBmfuJbmtyOs/w65kwZb0AF+XaIf7aqncRzD68Yhxu0qlSZ3bZ
vqh7dV+ezXTQPp+ff61PNOBhaVmc2N/3Nh/2fUk+lA3FhbGkX94W/owyU72A4uyjtNpmK8wL19qd
ki47FXjtjGOs4rO66odWAIbw7KPzaF5D1bQH1DLsVJv6QguOOCh5ieIMWCtTttmtBxbeKwhAPrxW
3QEruwnDfSU9XXn9s6nkLC1XCSG87ILgvNYz4xLC2oLsi2aGTqvTpkO763Y+M+YyR6ZIHvd78pXM
6p5Oc2iVwOuAG6LhssM36Ro9dCnYCb+hX1CWRlRGNZpptgIVldkdsWPDlYwpv+I0OfHNic/7Rdxh
dpXSJMBG70tP/IBBD8u1U6ew/JT8zrJJxyb10dI2pVqyvqw8H7xSPx37Z1a3Nuu3IZwXyXhdtSdp
YG1AkURpSdHzoBxJ7giKMe+6ec78iSGsU2tflhdqhKxpEsYzANRWalvMKZi7JxJbMej2R6n70dqG
MMeZ4LHsTAfhzOb1XWLx94nIVKnrjOcyegu6IhJdcFL9K3KhybtYUa5U866D2F4tTHGtZbu6fBLK
H0C3egJMMCKIw8xprrLhVk+eArQF2aMibMJsq9IwaCiNW/Wr4ORLQb+s652h7CyHWXznuLNGXpfY
Q2SHBQJoKKGS5Qq2u54eIAtW8ZSotSa+VgY2KBMDWLp4KLVZcoVJ8QHSVg1wx5xYr85dcNkkV0E9
rSkq8LWgq0u26l7QEaqmyzoKziijrXFjdvJgLEpbFKnI4LLABX7euHG67ovSac0rvkM/XBPE6IJA
zi4E9bWzxlDUatrDBly1BIdkm0qfkVZC4GvhEEZ/GfuXgz5T2RB0tsdHFaYNuYBszhDEDWuv3aN0
tGNfmZXQg5GlKc6xUh+lu7q7NMKjz17p/zF3HtuRI9mW/SLUghZTBxyu6YKaEywGBbTW/vW9wazX
j+msole/7kHnKCMiI0EYYIYrzt1HP4wMY6urRtuNOuDlcG/l85E3Chc6sI182+oV8jUC6/PgdEQI
/R28sQDkrBNrS0N6wpstBTiSHtHtCgMc9Kh0FaapMSrGakpzdCaEwsZW/Mdcux9vaeQM4W2hYM5D
93Jkk4vqstFuR9zhaaHKALgomjlFP+/PTvonVfYD4/An817Y+I+/B81fbIO/LT2WCNShoTOSiLL0
F83joi/i1kDieZzMLsc5M8cgWYHdo+EuiaEm3U7/2C+vKncupuLZDBcXnkrl3w7DoTS6WDsL/vF8
O8L96Jy4cjML+2iH0xhfjaPyNpq2xSQZw6cc1ADQhpkIOLJzy/vw3tvGW/1NsZN5so42qus91W9o
fBlRaMEqbTFcKFDe+saTgo0tcV5mBy/agU5KCbrfSfMNyFeqCOoD2y5e5ovgT/gxcDDhEBDhi+Ck
ituCKqTnJNoJPBALWm1NIAHFGdbdskZzo1T2MGJvFZ0IImgv4chx091bOGsuwn37qG6CJQ6fa/Mk
L8/33Y02kh/g0NMsO0heIxQvSJ+anazPL9prc7LWGHjQWqLUtigd9am6YVTvMcGkE98GUHRYQPlz
XBMITfBfARE3RS7Y8W7y2J4cL+lr8n28VdbSEeedlvgz43ydC8FzgTEzQCtAiqDUn8yn/g6WV9/R
u3PT7TCXAVvEKKeyWfOSH+SlBXtlRriwlDdwoJDpjraeLEijDW+ZXOWi/73J8/M1mP7822uQxkOS
6EURHFFSUNtop7Kwwm0psN6ljWCD9oOBS+ga3tWEAbQdeQBo/578p4iDu7lyRv84iS7eyouiVdRR
NVGHMDiK63AZrvWV8aVrvOYmeqEG+nnblyee2DdKnLLtKse/6R9QA0uYpTGY+ea/yzP5T7MI/6tD
8+9HQ6aG2W97/aKhppcekK/U8o+K7wi3HbTndFG7UmT7i2lu3cNlUXm97lhzIVD5ebMX3z2MgrPG
VFnUaBUu292At1GMgwkDk1dNCK4u7IUESQsNT4kSrgXwFTGMxFDPxIEFn7fQFsAtPv535+vfrutX
JfO3db2sO7RK6SstDxO7v0X2nEIUPZgQ9DJn4sTa3Uhf10b4gMgfaT/YHIyCP2Bn+qz9THqXICTT
cQf3ncwAyeo+dRbtQ340DtemWCT9okRyeepeznOPplbJCiiJYwYrwcKSxnebg8B8SrvWKOzhhtfK
6waTlGpeKPbYbEd+Tu3LUAhQKoZ0nANfURV7NDqEr2QBWj3P6e0P+/BBkmbGtnszF93Ka510Wdrp
jmSsfgOQb9R4VLohfRSRloPGEKs/YxqZTDK2kIyAZIb4+zx8Nq9Guub7h6mUMiNfGO3y9XxXQoIR
VzW5EhMTHW1zmhbz7GW8RXAuI/8x1kjJqQaYlU3cZjw35Uy5V7fKp/zWPuVP0QN+EESPMckNoJKX
MdtkoParZfwg7+oN8S45HzTN5LGaa2vtPrwTXkAyizCQ7FzBPdDWjmc7OxEL1E89J89MQILSO4V8
9Dm3hJl4YHhmBcBEHzYDhCxzxfFLCD5UrsJXTJtZ98lD9ao9qBvKqxBQzFkO8/RFmqOzyN8L2Jq+
kzz1y+KqcPSiDfxj+10qN+saqZxWs+0pgPnLDP/DYqkdLTC5E7vgmhztS1X4y274+nG+neg1zBRT
l9LgKO0pHXs42Y83kTfDtBpuzcz6E7il0wYkz7a6JyUtXetFepneEr6JcUhMjq0fpi2rK4HOlcPv
cqgzaIBeBg1vPnoqXI5As7YUZ3gZbrt5sKxveSwwV8tZsrga61zbdBcflUEpsLMAnXpk1sitLZvJ
pTM2R2+TN9L0/k7siGuj/9YUP/32GC6+MEPd1F6RxMERYjTuL8iEZTdHH8XZO8wHDBf8XXxfLdN+
5re2+l5htw0g/V5+x+6KVi6ao5tSmzi0Bpz8ej1tD6Q0wrb4rF7J9mwRcs9O3oLrKWfMpxGiSxOd
fSaugWK/l3OVCaSjTglSN4BjyAsqceoaOQsn8kZYwWDGioeW7zMw4hTbKdMlSXGThfSuv6BlEuub
6IMRyS3cWv7n/o3mdMIU4WhE+NF1IflFav7jXLz4NCZ6XheVwhGeMFQ4gM+fUzZBadId09t2+fur
+DMP/HuQ8RWTf9shYlDoWD7zaHxhq+grKg2Dq1A9K/b9zeCUcPX7dfKkrXyX+u7emyuzYqu459Cx
ODJuqTVhroUR2S11ujx2YQUZJ3+dG3QUcJ9by8yvRmtsx7u5VRgztaZSBLJj3VJ6dZv51653eOc4
f/Bk9W/NGzj/GJvqHNDKqXmmP6IzEYavwO+3LVtXYr0vDtu3+66CAbc6rPvYB9PI7VRG64VZ9Ac9
Gg5o5kf+0vFSzfNV+lwgKdpaO/m5Emepb4PBnhXNbArAJ0PmupoHp3AV/fHvlT8mDpZPOu7IhOSe
K62/RkD3ScgyTsWgHSLcaYRpvAMenNKyOBU4WvMrZFSvw0v0Kp2C/TjMkj1jSYfxg/92Il7jgFd8
TbIaC3mrwdo+djcMUkGYSN/Oa41htj+4mUg3k0c9dUjc2fbd7UQVAAg1AyLfvnGkYSG9ofcE0A0f
JJrprmFjtqXt+jdsPV45/IwdUtKRpCadPofWKwKEdli0X/ZmVBjd4lM5Jbf4qGHWbszgWAPOQglf
mE7h3YzIzAzmGGcqxd7tea5uUULr7UJ/A55+w1fqJCUOLkgheTEhPkUZ2qQ4SqZOWTtIEqWJ3eqo
z95SZegZ64F5QiEYYxusHimbBq7naoU9PscciqzIyQCZ2W+ZOafIhMeodIfjfCjOJzoPzbL5EDxR
iNM2yX5BBLOtKpf27vguHpoNmQ2zudmp3mf35Z/oBfJXf1ud2q2P96wwk5+xvWhzW5gHn1O8XbwM
4bvRzzqDzW/+mSJhlY7JJxK8prfVHUU63OHrETbYXLN2DXkRuRDLDSyYs+SDkvmJ+uqy3ucHfRkc
jYNpB1tiCYXxENXFAzY0aFQ5aJjTwG4NOxHc+LOGq18c++hsjyrpXT4TOTeFo2F+MhwoZVslHdFG
LpthMca7TtxQE6mNOzlwZZhqQrXPm4NJUeD3TXP1430RW6bIbc5AVH32zOBUB2UJUG1GqnaTrP8D
+tGVj8bXDMr3HRrV56aaqgG9TUK+rPWb0HhUerdhjm3JJqGmgl4Nh7viJIdOBkxTcJJhJ2oMq7pX
o9UpL/jlE3bJlAnFJFGLKZafmJj0ZiOmq6lNhIt4Vd41dnZM76T5NFdE3+7Ksl85quRpob4thBEI
SYmgeVp2bpmvp1Ytpu1LQfs0sdaX6ZVCjPx3Zf2PKO3Lqv7bFbXSjP2243CsIPUzvTM80a3DK/lY
v46Go9xOblLITA/SqX5mAI5qQvcwHSZQommE2/I2OwJYs6+sw7UX4iJ0MaxWEGXhax36eXVo8TLv
bAPe1ATFvEYBu5a8yRcxS6pmg9aeCR1hFyg2FZoGlO/RX1uo3L1ZfUiyOW3uanH1wtfetIvPf6xG
yuDVXHhwq1WxHRzFkYjQiJMXEoMbk0OfsBKvAuWuZcZfsfS3hx5lg2ycc95wKs+zSdYfHo25sYiW
wfqardnF9NrPF+wiM9ZrT+q8gUpL+kBBC0uvPlsUgYN9bslcFTmyQM2vNRd14nbFIXz3M7taXIt9
1Gsb6+I8kyuzFOIwIdDayp/eeriNgEXOkD63SL6fhMTOcV26JQ1ul/SDl8KG9NJ/xYfJTRe4/pRO
ciNhgxDvlFPmzcmzSMkg+QwM9Le2B6eeKgZ+6e51WO4XeP+X4+hy6Ednc8pFxMPCIRdT9hHzkEOD
mdewrW0J43s7KxzI8XjLRLfhuOA3Cl4f4pkvR2x6Go6JOvuuWqqT5WavOh1wOT6++/KNj06iw+i0
6/fmRYnn9WOLV2U7r8ibaPg/WJvsEJ4m8/IHhISwHKtZvc439OAd4dkYFtZzgZD9VnkVnWnyJtnJ
lDKdaYA1cSHNz6MP6z26D/jEZrQEGnJNNHy31UN+p7/R3d5PseAMIIQDUtq5coRcCa2ViwpzpBqd
0qcUeuu58IbhF+6s+d3U/f8P2CDT2/PbI7o4ti0PuRxDb9O1MBc7Ddt8Lcsupj1UO5lNMtbViYH6
x+Gj+jDx6L12q9Np+Nvlp5f/23ZO1AiB7JToDW5wyA6TY+zk2hAeoFF+DfUm187na1ec/vzbFTVZ
i0e8sP0jpRms+VRYifE97rzh7HxTO8M8mVMYvnZcXqvd/xi7VcIEMhIVhSmQb+46dETWUg92GIfn
IQUup49XkXhDO6tN1jIKpcxcso+r4dbiR5SWplMxGJGC5p75rE206eQ70fGfKO+iatJXhJMT9voh
3bZbhTJPfdffYkUsICggBnuv74qHbFNu/Xc9BGQ6Kw/KIl1MBsDTWHjpFpbt13jWu/gh34zbHKru
f4CKNP4+fv/jQFUuPxpMaIyBkU85o+KWa+WRivFrv7ZW9e2Uy6o38jG+GZDW4Nixo/WpPNN55T1Y
oZNw4HK46Y13T//a5Ge+UeeRQ+ehY0TjyfR3gki4Lu7kZqt+iqgMFvqzvOeIGKjNZ+JOe4n+ACeX
7OR0/iAUGMujSvF4L9EMSdZjtA3+qLBwxG03YMh+AxfgSjkFMtOVd336829vXurpoRZO32rBfI3R
NHmuat4a3jr/pLf9dYvlLl0WqySY14Tx0n30kj7i5bKW57hkvjAIJT1BtJ+PG/VPv1FW6tE7ivN0
jqRBWQaH8jN/CGhC1Hv5sd4EKwZufOwxu5mcfYjaU7StEWk5CLS2xla4LSSnolT42a2abOatvaP2
HqzAK2mDE+qzZFW5lhPRJ6KQ+TJ9GaSp3GNLe81pgnVG7ZDKguliWv3XNlWQrtnxa0lGsJIZb5rt
aeql0Dd9tEIQ42aucTcFhiQ/6+GM63v25+yRkloMVjnoUrbCLtsELrgCCO5M9WSzcphpTLFokAKJ
7MwXpBXJAc3hI3Qm683aT2arwhv1st5wBv1PI8/ObxSHAYtOPkkkj47vtjbd+tUZe8ADNYIORybm
YCyH7IPUhdpx/jk1vrOTcMhO4VOALVl8Cza+lRCD28P915Fn2vrReKruimCek++7424knUCCtPFf
pG22r+oNwnc9YjcN9nkR4gE9A8F60z3qKBMXw7CNc9ePDmJ4QOGSNk4pbvgdqVh4+txn9g/IirFS
g/sMSPyjSiud5tq2eKyf9BXpoERRiPT1y4daq1j1pWQdOu+QSs75VDNMnzppzUkyZ9cv5CW52j3Y
19rlFT9Hy7xZDP0LPgdK+36Od+UkH7sZP6L9Ga+eJXN32KFNewuDItC8WW3XcGMFaur2+RSTTvYv
0JEs1aWR5kMzfWzmTPEZSDpXsFxS2CsIj3iC78EfsNWy4piCjjbqhRpLg7DxKQ4coDzWQ3WUyAcX
UU1a7Gi6S0g6rmrFEZd4mi8a2Yk445gPi2HyLNjwyh7OyXgSymX86t0rh+CYP1LGjlLbKJ9y5uUQ
0yxHO1tZbwNz2i/tJ93JG9MeXICvAZh2ftwR376ZxRi8bcJ62xh3nueA3RYJwycz47lYQN/oXnmR
53zlfc8ZPZvdtQtPsAIecKqxqW6ODm7vkyt82FF7J0AoH9CrHoHT5MU6wkYtu2u5cuwGm8rWgo9S
XYHaRTC4JqDY1vu2nDfJAzMF1bU24LU098sH7dtpIgE/MvWSxLNxOgc9lEtNYc2RaZe311EYF8iy
v05uWdZk/s0UJVQZfz+7ysGI4rr8qo1itgC3hn4IZXHDFt1YqZBGzK/nGPK/iINUJvGxGuIf9Qcb
I/NSeVDMMD0KS30eg2dZ8L2YC4RktITpO0sLqjwqXvIZnlQBtBFt1T1ficX+RZL5t5/hIj5CmSW0
QcbPwHQI1qZAzN8rmjKozOoF5poTYlkmXPSp0VvO2DlBfyVgUaelvQiR0MEwjm5hToOZ4MXSS31a
mXLT5sdk4k/1vTfHs33lOiG2Eli88VloZV9dpfG5vsHHDnGpkd2PWdJu/GyKmsvW2hr5eelXKBs7
VXoyx6w/Nr1cLapq2h7TL/UJgw5rjzd6NMJFI473rZ8mN4om7s1SjY5GU3j3anNzTvtxG5FgAoC6
zaUAEkOBzCBSR/Dyg4a2qc+69TlDEHDO6uZk+N6NqHf4Fo/K/e/PRv6a6P6+NEyS8C4aXyyTaULw
InrUajmAoRWifUgBMW2U8UY8a3DgjlUIAw4djyxadj6vGYRkcjD0sfa7iQjbbRzoYCwtqIbxLfb5
29nomidmtLb5Q4Uv7T7Cd/41uwuXOE1rRCMjOkrUbgZCzcSuefUQJ04BecAnVVxY2iGfp9EKbXBz
xIJMeEpBzs/SOeK8+Vk+KHQo5U/zU/NmwaE56Ge7Plm0Mt1sH1EJY56oOyCUTASnRgGB8d59vI72
4cIqF3V0kFAd0h9w+vLYyc/h+UBZsWwd4SFfJUvS7AMTv1X1hqPcfKSr5vrJi0qWwzWnQ0G/07ct
FWC1fzovkmiV7uTc9tCHCDvUDIidbfl2mGP4MxfW6EhRSVbLEduCSWndYww0kWjEx5YiKYPlGATh
ClepzCi3qB4Qz9ZzZXwp/J151vmhbAX7AzpVJpGlRTWW7mhqLHNrL64AaiDsnDTzoz2WL0V4pwxz
wrO5vE3fG3GfzQNmILzZcKPYKji9bQ6jUMv25ZYTfpKcMfmCi7VorFOnXQ2LaB3cp27/bvHreHoM
qLaxy73L3n5/y34ctF8vGYxRgLYmCnn94gToyrjKwzRQ7jAqfAqXJRp0mtMTvYmSw835CsVAm97Z
H+/0t8tdvNNBq4Fs0C357qyetBIV1AO1rCmC8uGpYqlmm04LJCgfVpV3d2ZKX7J12j3b6JVPbY2b
74I8gN6ERJvJRmHOEaDets9/UVNoFt57f2hS2U2/M+fRql4m9wYVeaBeVYTrwmzYEdgltny6soqX
5+jlKl6kXdk585Vo8JU743YIYKNOuHp16vcqN+IqXiU3HtsppghRbs63v1+bKazfl/TiBM2GNkry
6doS2RMzGlsTLET1pB6jbfvoPQqgViifGZSxzLm6GBG7ErduJKdcJ8/6Z7RCtY5c7iGVVudVcmuc
pgy131qfYTTTeAcTH915uUVDhFB30jl3n0zMn1RHfqN3Ly2Mo3WPW0oPeuK8LleEhmy24oTJaF8A
GZ0+ne15ik1IunDLqClKhFeLCupl3nv5AC5yr8YXi5YyknLn3TMqoJBMkGdla7O042X5UhVoADF6
nUXBgUaGkwvLskdATvifUUiUjc9ojr9jWdjeY7rPFvoyW0iim4H50vfneS8C86ZtQPzNG9s78UjP
MgdEcY2mMm2233bHRQ5ljJWqIwJS7jr3r4ZYvDC3zZzq6gKgxhWV5Q/tx+WaXRQAM9MQfF/hat64
ShJ7PIWUzoUlNCKqRALummEKqvKOxOMgLHHEdOTzLNvl88HttvJamMFbgfHSoHOofYfetcP4a4qu
Dtm1snorPntHJnmfdXOUlLTUxWU3F0lQZpiAj67qTE4OjW2tO8TFPchOGntYsS9+3x3yj7u0ME8z
VUPmdFOmQcaLNZX6RLFyU/ef22pbvZm7/qhRNnvN1JOx9yBoMF01gAqd1VQg3vrKbtc+cnn3bM28
zpFuqYuSTWGSMukho5W84y/02qxhCEZ2pLcImd+NeFQEt3hKVqU3Z7Aw2vo3de+8t3a2bZ749/Xw
piVTjS5LXCaio62+GJ7IKBX8y9yeJtWa/9zaKntrrwNB2Wv7inbmg7Ax9sZb+9k9lfrmrM61N//B
2it7c2GRdOqbrEPd7CWOfOT/RZn0/MbE4DHYDsxN+I6sOyQYDBD181CwGdBpYmfCxbtS/QJfnRWn
xryXnmjt4SSbONBakshVLTs0CHrdiRuozJPn/rMqj4Mo2QP6IKQvjZwU5DnjltY9fLVRUpa5DXJi
jvOME8lLSWxXsQms5I/wJje+22FZVnQMxrB6IqMMq+wN4JW5G9zoIKuzerL0vMXpW4h2LbNYhB+u
iNYofJQw3A5n2WcUuOfito7mrXaIhTMdL2+YKr8YP2jgY5lyQ+x+zPt1qJyC/C2okPmm+6LGCHhT
JJ8mr3Ti9AzaYcPOEEJUoL+aVdKi8ihvM5NA+5P5DO+2eTAW/R0iooX0ccYxpmf6eR3Mzoo7Muyj
r/LzBtJG6i2G8mAYm5F0krHGQTlaITWV4qYPT7XyAEYES6RDzzOw/F0db8d6ZeDwWbzr9Ryjvqk1
/Emjd8DH0Ju13jRSdz7bAU1GfxFk805cZqd+NewAq9hSZvdH/6EicTNcpV/Qwh7/aaD5b8Vq+vT+
fz9zLvfHxSnQlILnp9XoPxMAuIaFfh5TdTumAI0hNkNiVBlMdJXbgPS0tc21/EptYE13emAXF3Nz
ZRAt4JDxNJySPzBUIleDR8e83R+KKZQ91ZdsBylmrtxOOCqUsvf4avULmuVEnVMTu90puPCOnMOt
Pm/lPxXvqW6r20F382cZVumhYZbr92NB+irG/XbbU+X4W4JZBRVUlbHznzUDo/hZLh29FFfDlZnM
hcb2Xn1llVEikCAZvLxjJEhwFmwnrFe3GfOHzNpL/YY4XAwm1pf8oujz0JsPh4h2zUqjW2Fb4bay
UL9QyUIod15CkKvUufdBfIio7hOPp/vu1sdMvtxECJATJzwvBhXDyVm1l2vQPI62pcHZx5SkWJlb
LbZLjqv8j1jdx8ah624mbHQinhpEuHT8cePhm4uQd0VYa4wzMl16BQ89LL7CoK0eb2PhNYtXNQUI
wyn1k8+hXLtCb1Ae2PG72kk6hmz0XP7I+mkM65S0rw2zm9it5zMhfx+k9RBClnovY1cGEK281I7s
Is6KJ3zIsKCkmdglz1t2Oe2Q49f7gNCs3cW5k+Lck8/p2ktQbNQdzXmE3VnkXHmslx/Qi5dZm0q0
355qqZtJVSS8zDXmPJOiBJzzVIGTiEKYRrmq5LrM4b+uZ2oiPskaOeyE4fh+vX6QMMctB/+5c6e2
8JSRkMnQc1Kv9wb/5b19u9bFh6xrxD5uY65Vz8nEnia1jGV7LYO4iMyd8PF/spTfLndxLqDNaQRN
7tkgyFEXxNtOsC9RuKynhhpyyquCvMvU4HItL3ZkPVqalTXc31RJRSWTuZDkjl8yZKc4Cs617syP
AszFBS+1r1UgdGdjzAIuKNriK/PX6/SYHBTKIFO1M1+ZVM+mBLFjLue/CTn/9ui9wOaSbU2hiYlD
mfhl0KtOT/zb2xoZxjhYNZ612far17tWVzjPI/m8uraXrYnLK12kXWUnnllZ9sV0q/6m3MkrZjHn
4jK4QgW9ek8XmVBS9k1nqLL/DERliYmeQxy+Ut3kqkXY9Dr8OMC/Ld5F2tNJjV9KlThdCGvWZcj8
5xRjXuttXdhv/HxIF1u8RUHeUsbzn/8atAbnGJMGEfUymBvNug+gh/aVrTf96L/d2sVOL86M5xBy
/bUTpihLWnqHbtZNH1ySscruH/MrycC11bzY7VJdGZ4RcMmpzKMsU2QOwoLm0eL3W7t2mYs9LuRV
JwsqDy1aae6kXZrmcK/XVq9c5vIz0GnFGGj+ebpMuMz2zZJ8w22ue4Zc2VbaRSvb9EMxw7DLfxbX
//Wyhwwy5Ptr8cq1G7o4KSaX6Lqls8sNmet4HS4UCjSpe+0y13bvV/nm24nEo+mtsvlauG6F7J5N
pSI6va4s+6F0uTiRtItzQsIJII5Glo6B0nm3Knee86YtZCfdX3vnpGmH/rKdtIuTQsiGcy3IX4cf
mINV5nrrlJltwNCzfIugAg30f+ClfHUtLw6OotHHGmee6eVoWEtzlW6DZYXCvl7+vqmuruXFeZGp
0WiVJjdo7sw143FutQFzYPer6zvrR5v38rldHBRNPFidlvLNYuzKJeJxpMfMnZ6eYVsL3Y1m8qPP
jv6/vseLkyPyBvxuTVaTbskawuNSXJ3BW1cEBtek8teOfP0iikwQbZhSwrXMXbFKl9EeoMeC0JoP
5myc0dX7/fld2dz65SmiBbHi9V9nr7+M2XQhH0yW8MoR/6PUe/HoLku9vmEkaZfxJZsCLOYF7V7l
S2Yg3zPdbCA1//22rm0A/SLoIDTuhqrhvqYv9H+NeTHgch1sOB0Wv+zwrxrQt2MrUQwFnzh1CqSm
DRAe2W6HZMOoMu3NDrnyR3ltz/3LaBw0lmwC1FJAKvIjfbukOGRggBvLf6YjujI2k8tRuMpuUgf2
3f/wjfx2tYvTUktbX0oLgbNkAZbBhcmiLdTn0ilXObMxzNO3Ij2CK89vuoUfq/rtohfnZi3D8Ews
bnHqwU4JQPlhnWIi4/iuhpCB7ODKBf/l5/TbBS9OzCzpR0UrvOmC/bw9RWAyDMj9ULuuHifXHt/F
kYkdR1enGpfqbRl1O0LLl2LzBosEBTgilCs3du1qF4fm2DQhbjvGFEOaCxlxJQOtjrwCjYQK5VrJ
819/Dr4t48VRqWIDUgk+zy1anbcTVEj5kqxOQsB/Xuv/AZyPLOi/UX374iO7baqPj2b3Wvyd2/f/
JcbP5AH9e6Dn4iOv/PD1O5hv+gt/cfhU/R9g7ix9gv9NU0QKp/lfGD5V/IcoGgzXozSAzqlrvN7/
xPCpyj+gsVoSbG8osIpu8AL9E8OnSv8QNQ34nsIhQwkbbcL/AYSPn+Jvmxr6nmhoKvQ9RTRAsWFm
+Pdzy+z72PDqppp7qngWlnIYek+Sp6O2FZArIgE6o1rNJL3bnc/5aBeC6J9kJa4WpaUY9lArkiuY
jeK0Gn7srVVS7dVHBpKyGkZl4WluGkufMmDElX4e6oUWWpFTymC2okBp1mavMA1TaudNl2jWTI5S
f+HXHUPuquWD48iK+P4c14ikzgIzM2XSreqzX1PGCZP14ImFM1ZBue6UrrDN82gsUg9JlFr4utsD
jLjLDLX77EchwBjYwxBZN0q41yPe6F1Yboauj5yhtxRHHkLLEWGuzoy8MT6trqY4j7yHwaeQVu5Q
jbpriN0bpHfEWpFmlHZiBMwLeRYYOfOcUXDpMa/ShhyQoGw0LojqZBU3HVP1o1WdKsViKIXiGu22
xMJHKordNqPK2VlBuShFuCaVSi8gD4fUNSOjd3NFFua6nlJHEponuGXU0uTeO3CblmMW58HVGcZw
O1kt5gpCiEURsWxao2q7SIREpvrluG/1lsnhXMDOqBJwgk+SbNGZ+nDIO9qoxdkynNBX33SvoeKe
JuNBrlEbmVQhnETIUmeIOpkZHv+t6CB11VX0mOTpXpUEQpIyaEG7V4ntdWaJzNJM3rrUKNxOaeq5
5DHEGGqQ7iA5Fq581pVlKwO0jjwwHCWAzh5JWs+AcTzSf8u9ysECrJsnKpBXXQ6xqjNB9plaict2
0J+foRDBrFLDUmUyqx52zZiZB61WUan5xSDu0lofUfJ5auWmQshET66J8SYTAJ2Dc/GCAOodVwH3
2sbUeK1+GfuSsbZ6U30eoszfYaImLupCY8ZYLhGm1VHaGbM8iMKFlDXIs2KL36wG76kdK4CnvFTM
AHW6IfEM6ZTUiia95FWdHPM4pGMjt4w+6iVNz1HqUgncQq6ue69HihEmPWBW2b/JixiWHFRGcycO
Qroc2xa0WBGIpz4tg52IuQk9JNT2Y5lFbp+n/udZ6ej/h41X3cR5nNyJnpjdySmUsCjq8+fSM2mO
j0q/EQhIFpY3poEDgNu/EfPzsM/alD4JdbwW7VmTs5kkZq9EBQmDmqToLjNZW2lKOe5MUO3b0tSV
ta6P3i1QF4brIgkbNqEPbztFFxbSuaJzIWgBGEXLy3KYdqW+jxuRFnuSBNU2E7seaFGv9B9KLIKF
z9QM3F1SHorOzBZjocjhrIqa9snw4uQo6EHy6J3zSJhlfB53w+gPK0yjB/fslR2FTc8IP83aH44C
3nUHs9HMRaR/obiw8DP8pP0oUC4AxFDgM5wj7NDw/WtxThlqed0aXUI1vI6EXWG1/pskpNG92fWN
a3Z1hF5SThHlSVo30pVilaG4JQVjhrGmtS+FEfhHSw8AOxoajtxZaGRbK0qHkzzgRYAquWL8cojj
4NBHuX6I2Wi24OnK0UhqJlmzyDhGUZAiTW08wx6DhitiwskQXmrhEd+r4xMzpjpiysiUyrXq9/W7
oOrNW9eHoK6CWHqJ/YGXSSlD5hT12EQ8EqU6gh2l7Zl555imYVn1lauHIkP4vhp2r4WSAMcxzmb1
GuqtecbIES5WkGIVXY598SKncjI3E7V8j8GAz/wqzGnrF3W6sizAQn5Sde9JZGrAly3P7dHpR8he
5A6iSJ6nItpdD/jnOW+JB/XA7J3Wl4t5aEF8SoQogPkk5js9Fkon67rhxmLnbMpSK1eloBQ7/CIq
3zYaGQGtx4ruUz8wlpbahQrAsTS9D0ctOLbS+XwczwPys5CzY5udsRYy0nE0V7Gfl2yNAk2v3mgh
jJImWUmjhPNG6nd0PdHZyZzogn7LpRixxGG1UIC79MHDUIGpazW843McOZdWocIxBuzBxHOXwAPs
oAwUuUnX0Sj7gX54lq8Dqv67EePDeXJOxEUcm5AejXgyARZaOiOCOEmeMrRI86rOfGAGYGvqRvXB
WmH2CBzUtJoMYjN+BmUOhajUR2nbKJV4OqdQfrqigis9ZN79ICkVvREM8Z5qVe02567WP4vkDIkp
P4+Pcm/mmyjQR74cgnQIkg6DgNLMhj+YQHW3nhWfacEmbY6It4xp7jYiDg2JoEbrM2f+C3uoeuZP
kve6OLOx/NE6lD7eh5ZE82IWh+DyIrOTDmWfUd40cq+nV1wnqm01Fr0k7DDCVSL5WoZcdxAeIy3S
lrFQBNtWaplYGfLwVkp12ltgnd4awTceW12ukjkATmtrxWa0C8vEeCqBnGykzMNnoqxA70VMF0JN
MiJUbQpsnDSoT6VvJh8NmNsFe0JbZmaDNtorWmTLjLAj6ZAbxpKSsrMT8HHLUDGRJasAms5R04BV
jTzH633JtAtmc8BfppG+5FNnANSotZNIsPJQaKHshrXOUqhaWbqi6Xk3haBnvV3UslrZHX6GSLJ8
P4Ta97+4u5bltpUk+yuM3nR3xECNB/GKmO4IkaIe1sO6omTf6w0DFGGgiEeBeBAEOyZiNrOd/axn
1YvZzXJ2/pP5kjkFEmoWSEuyUO3ruXZHx7XlSBQSWVlZmSdPBiDC0GFlp3K+nt+EduoBY6co3nsZ
gMAPBCnNGcgEEnWoL6nHUMWg1YmjQvqcB9byNk8t88qbR/78pExl5bq0SAATACUcUIV9iZ04FXDm
UgJi/sEE7MXXOfKjp/1wZZ0mmWHfBvYanUP+okow1zZVSnBl2HF0VYHi/aqfpxitYasemMMDGcf7
WaFEETgOPRqgX9NMEJLE6iI+C2CewBlolT1dKylBOVA3EuB3qf+OgpR5CeMJlf65Mlc1tH/lSR8E
zapdLE5zTBkpUQucWPlAWkgFeW/EK3STyGFhzBAweZ+wf3GYZl4wP7GzIIgu19BVNoqKNfSkVLS6
kXRafiznPqa4YtgrIDSTFENqgeajMkgZUx/IU6s046Fi5QG9UU2lD+BUYSnl2UTzbEzfAMmqNpqE
4bx/spZDEGmsJd0br5NpPPmMPXK9BqgaQ+QHqu45azDE9+fhEi29OugsgsVjseqf6immcAKDoaAx
VV7TmwytFWU2TpMPc+th6Y1N0Nan5BJ008MYRpWAm9J0M/9OQVdr4aHMRsOTQAMaYHm9nKMJFgy6
yZjaxrltpCCXLoYlonecfBcSOHQwKDWEkFIeV0tMfivQhiMtbrGnLqpF+BET4x4ivbg0cwUzvJP7
RaI/mGl4VsWM/xS97OvHhXUWgENfKedAdEvxJypnP6fo59CL/D4NyvSMJfwupKi/+gUMuxKgKqGq
YFbmZCyTQLsEfRKhw1wjk6tcLcaY/nw+TxcjQwIhI2bbYjqPUrrqqkxPJoDDPgT5YuHmIUih4Let
ibpyYDygV/PN96ovxQM7yYJ3eVZheuQCNerSt+AygBtCW5ueG4MoRq/kCVEDOtKT8J4Y8xAk0wXA
i0RXMIhmiYEtESgNonDyyZpgxlhCzJkWlbcJDkA0W8/zIQYAnWb66qOlFbd5lIfDdRXad0VgYIjv
JI/WQzMFr+Z6YZ3YxNOvQ2p6P+WyB/RMCVymvwZzr05DexQu1+qgSsz+KQYUf/AWoIQrkyX8mYTi
uUkK/3xS9RfgIpSWd142yW+XBmjEAhlHjYm6v5Fn0HfCCukxuixA8RsNi341zS1QZMZGluF5NmxB
zuYetu3iYRIa1ysKwLy/st/ZWnyX9EtjCB7y1Ulcou2/KJc/I1j9lK9t5SSg3pk0X98sbQnQInDu
GTJdDcga2McFBVFpkeK0D0h/Ki0RNoQa2hES+IDUxolOSIgdIRnyoO/HAL6uTHh6rfi49rCrdSpl
p6QAGGFhz/3RZIVR4mkfI30lbYnB2yugjNZlEJ6ktgKijCj5uVDA90UxQffetDy0VuSM6MPExSGJ
zOkaB/EgSFbpuTmZyydLG00lSayrAGxo0pDYsrPSKIavLEDOWOQBCNrCSTEMpDC5WERBNtDlCQgA
Frn+sw3ANHh5F0CNTIJV9tmSCvMn3a/8S8laateGOtE/EqphXrCEcOsK46TtuxXmxU3lGM1O3rrs
O1k/Si71EMBGBHOeMZSMNAI8OwkfAqmv3Nipj87nIsYcnLPMkNEAY0ggeZMlxJGA3YM3eS0r77Vc
Ci4pYO5wPJgq9FBSQIQx+tI4N/qEaU3FIKhiCaxvaCuTyTAtiM2I/+d3iYo3LbVJcBFR25oWC2Ny
naRGfo+J6gCEREn4MYhJBWKAQr2SKw0osjKs0hNY/xzxpoIekFKtEgBncrPApIaF9XFJs/VYArQb
GdcoNS+0/hrDsm3Vvs+UUMbYBQvw66Uxt0HKiv196i0pzW7sUCt/TtdqXo3sWAIgI1rF8/WZikOT
rV8F2ppMQBIolVF5IateLo989GljEmump8ook+dlcoFgTP2ZGKYKwPekXMcn/XWE/ulclYYp5jR/
WqIC6Mo5XaINJ8JVJzXk9YWV5AjpTZPG47VkR2hqMcv4o5wo+jsF7FAXk2COsyiRyDlmXBmohxaL
DOAVm5rhYJmBQHEF6DQdquocWbyyTxenpmSVp3OpT4a2ai3PNRmk80aFqUUgApmcxn7lXSkK9nGs
EUztW2vSaG7R7EKrkodMRhdLNEmLzxZV1mcTZb0aSihXubLqJ7gsrtXoMsxS+SrVZRNU8L6XXGL2
t36t9IGhiawlCOPYtWdQlbk5UFQreK9GgfbL3FhnJ1FRhZ9xmyJXUJp+5sPZvVfYXK4kKuzLqIoD
gHHKApypIOu/Qi8BpkH5OFxPMjUKL9fULt9nBYiEF2V/NSZB1gfxKmgsgExcvFtX+gKERpNq+QHh
E7nMaI4xKJpfvcc4xmKgQUVXhlXQEz+x/WE1nyenC2mBPnO5n5QXE3OOPjG9MrP3XlYGFjLaEaCZ
nlVID4RWxj1GnxXoKtUw/myA6HT5eVnY8k1iZdnDJFppyxH4Rz2wGE4W5qmXUe3C6wf4EGWWxifq
Yl0i+1kF6JHDPQF0t6tVdEYwh+tcXdAixxx4D2xc3jK1YbNmZSHQKgr/XglW6GOkizkYFj0zwnSk
PJ7Qu5zCi2FcPei3y8UyHBLaR+Bjy9NFZI2sWEfpwSegxMb6IhICpeShd2jlLc9B2vvOkg1XRTZh
mKyVyTD2ZFy7Dc2YAO6NTjaE7ckNjf3FR39ZaLcyxQa71DQf+Fidptdhia4qWmB+Nrtz/VLQEF0O
nrmw7utcn+iUJ5KEN07kZgKznTvzTUbtkSZPkzjYTJNbSuL8nr7tHzXZxcOCXjcGBc0qrQRqvaR6
BMtzEkIHiaBihgkrqnqkoVlZxgxftAaxX7/rhTT2tj827SMNXx5zuUDyz36hNoGE7Y6GvqaD519v
fz7MvpznXsCtv8vF7M+/w1yKjiqwjwy8WD0ypX5F9o67KjhiWjHB1br5KWsf+rFUoDJAE5dG/1Yr
0LUjTJ7BFKvGCJBm31GBpB7puqwbmFyz1cHmgT+QGahy151gKEeGYcooDODldl7eto/A84OXB/Kw
/oVM/o/2/TcmuQHEPfmTb/ACmn2kYweAGh21kp13l9jLKxZ6JmUQaNf74Ed7ebPrd2fD2hSMbsJY
IO7dNesIpoAykmH9oN+dzWHptu1R88JMKrSkAVO7/bo7X59NuLNk/LbUzY9xNvxYlq/YKG13UoGK
Aw4vB6Cf+vSVd1RgWEeWomtsiN/Tj38sFaD3tKMKJAwnw/RDjDBk5dCdl1f1I9lCFkjdGtoP5O6x
Xzu+tYojT0MBGd5tY9ytI0+RcejJqC/j949m9uo2DHu7w1f7R4pqqGy45pNd73z5fv9Ix/AxG+z0
T8r5scyeDUDvtPEl5t3qXzJv9RKCoY0vgFusf20e9Srrf8U/erpBoGElnNV3B+JmO1MTX/wHTWi9
L2AbMrO4WNV0S3mCMNT/lM1U3AjfhM/sz3953B2xWAf2Oz/8Z1jYzh+5f7u5ce38tLkV7D5rq4/9
lR58h+Yvz4mbOsjnVqM6zN++Fbvm/fl3Qyd2ZhwmRIMD/Psy9oZGPlnJc1IxZ8WN2zNjGdasq+Br
d0UeaSOnvrAw19VV7NjBzbN3Cz2lbg+jbnuo6xQudnAjujYB1ibT9Unc6MxGXC2d9QZ3lT6EgNQJ
e8eRm5JH7rOqmCeHnffVJ2Q7DuC5Tzt0UjKdug6nGtxmgfKxED28IP+QAT/df/fNmr/XfvvPt8th
+jVVjKrUwVuCYZUmm+gpYDvvvs3WG+z+1Yhtt8YZfZ+3VBXV/g16qePPnu/EJMt5sxPgUI7Xbjp1
yJwXjJTFVw35lfvkOI3cmEfbAazZVerAib3QmaGG18iqfYcARVxXThw5KSdWxIL9ov3RBPg5jE+M
XbK7VjaEqqtyh040pTP+m/Wf82mvNIVxSnpX6FHl/DFLMnVesE9iXqgAwz1HurJ3yf5vfHzXrJFZ
mcJSdV2XfBHPaOxmvJIVhgUWILktVcC2eOckvGtQGIdy17VeAjFUrdvuDJfi7qJvaJr7+H6py1mG
whCzXZc9RuHkoGwBhnHprJ3A31eJgH195VBEN5uXrw2Z0bJ11cW18+jQvS3CWuk6S8beo2HLlhkg
urNgJ5yRpcvrgk11ECDYqdp7mjE2dBV84yZO2IipPx2jEeoq9dZJnUc3PDSpHnPMRcgP9kKVOrXW
eeG44hKgYOBAm1XWxz+bdtdV9pjEnpPAbTSiasmM2ryr5HvfIe27oMoowjsLduZkX9Mqo6TvLpqU
vN9XRUQY90UasLCw7eZUER7pYT11D6iDMQd1VccH4uaxEzWCatMQ4ereo2ODLnsXeZEWSe9PvVFO
U5oX2525+zgFbAMCXmT7wMsidjKfpHhk85/k0ENN9Mg1q2AXvLdlQ8ZJ6uRhdcjfaIohIva5JrNZ
6PZGTpY3y2XfqG8+Lx1e5FXpnK3Wxj4JKKJ5aO3pPy+y9tZG5Qf3awFJpGsndCoHHygl4f/+639k
AfsTsNjIV2EF586URk7z1Th/iEyHofUFJGvuSURT6crNcs4rmqjfgAKj0XQHw3BxKQgac8/+dEIc
WuG+RHo/FfHM4fJctqmbKqvOdd3LJzSYUSjw3glwjSQRFyaiv6uPPEn3p1w6BUBoQSOIWaMiK7IB
JrPm796ut1tHCon06BNHyrKikbfzDAHffoyb9gHJAnzQlZPkfius2ajmxYPrUHbpOyWWsKl+k5ml
AkeQ0462BVzxcA/7TMPgwKmCVkkVyVIbNXIFFSEUFl40ql/vu2sgPZVflVFEsjOGb3qh5kEfkTp+
4d/8CHWR48/tBDp6cBp/0Hiu7Su/8hQ9jnNUYfJWXl7BedlRbuvmVeeAW8fEt610VKQ04Y48AFb6
e5eMbxO6SUwcqkzUpbVOCz4+tItZxaOjajcJjwNr1hSN1bH5s/jb9PGe7QT+lm+AVgvICdC59zUT
EEKDze7p8oxboCo92n5Kvw/aZOCTgM0Cs6ja7+9pqUAZqbpjaPH4tTEibMZpGaJhgcFUtfAEpQb+
oDuo/TpveNC1m9EEYWjE6+5Qfaelu7c8zPH81J02y2YhBjraTfYbMB/bBJARLGjNjxu/8IYHPZXV
ejdu7rspi6q5oBY99EAXqCBfUxXA6hRbfy4W3Hy1X+/YqL1aU38esso8083/+2r5YReuv1wY/vW+
xOYO2PVT7K5/+yV3/2oE17dT6dwAaerP3vykWcBzpeWB46PBly8s7znAnb31ynN3WCVpwe0lERec
M+SreyAHIUmz+zf3j70g4dsXfJHyqSfAKZtnHPAwr9TCRZY6Lp9LZSRZLvtyVQexqbNopNQKYHSV
XYW+o+mspQJVgAoui9IhXIKk5tftutord+rEPFQE0UF3LbyPWjpg/FBdF/sTIoK0EVN/sP0Yo/j7
6f9K4xo7xYz0jlNnyh/KNbKu65LHVdqSKqIEtwXisDX3RhFBhq6VVFcFaPsjUkc91Oy5PAiAKM0H
ePu++8VFHrkRw76jyvjXuqr6hvZgdL/Peu2kns5QfV2lYzY6kofjYjpDAhzXK24r9mErAjbNfRFP
DyVakXpSFNMWoKPjadFDY7jT6GPj9mvpAnT017vReHT3YXTyLz1mPG4KhbXtH6Gu3MftAJ1+qgFy
pecD+HoLHzqsv0/iaHNzbI7/31AoGMLr835JwBF1DHhEmnK29WJScBNtPRdY1ddjfq2MPLLrfh64
oUcKviokYIMNaAbF1jDMczddux5dtmAuqgAHisU7rbAQ0LnuOilCDwhJ7guyuaJddX3iMnQWd46I
cPgXKdQQz5r1MV9mCDC4UZa3sw5s7GhXJQzXLkv6N4LYalm7Ylexp2QPq2wKCI1PnZS6h84iIE+7
rxl3hEe3kcM0YQnY0WdkimR4K0JkTUFdVXxW4CTL3KqRxBbMGsQ6y3VTBCy8WBF6AH6d164tYFcM
U4pGYc58FVmA3PMC0I2UU4LC2pi6KvcCIJmWc1AYW25nubkT8qtVBGjhnZu2DExRn0uRvfJq8w4h
67VT8cG2IuIEunLyZcsaRKBNr0juF+3QRNnP3hfffssL6dIJ2ksWoOMrAr+eu5g86bbSP2zuZldz
uypWLoC9Reo1spj3wYjK5o9vv4Vd03AGnTSCarms37nrkq9p7LTaXHQBWwSIipxfrAh4y1cS1oop
IB5G0ah0eF8h4mi+ZTdRLupRRFwNb4G9LbxWaV9E29MdoC6tywZ66rrb2Rg7ut2lgPKhAMG110xJ
zGFYVBG3jnHSyhGjHiJgwUsHF7qUswnQvQgQXLoz/vBQRaRIxyUBQVBdJmrWyLyPKuLIewhYGp4L
LlHCax7zdm+5TbldAmk6o/y1cb+2/u3H0wcEV4+wO0x14zyG+myl7JVhADwyDijXS3mDFnGrGaMD
iT9UwRXYXdtA5rk9+hnBC5cnVIA+EeOY0QoAELyLfg5+9YptiIjnLmlGl5y2beBljP2S/rdbypd/
Y+7/0NUMA83rDnYQFGCGmKr1X37cr5daY4iU32JizUPzKhemCLjRHbOeCk6ogAvSgOYZYOKcWEWE
XJzJ3KYVAWkfAGMdz0jjWNhpIQJ1PvQd7tAUcVDcuUkxDckjc18AQ/SGrCNmd+F9AZeOEzeijyj7
4DEvP0+ABaK70E0pXyd8FnnzypNpSAFS5huc2OCwrleQp1byGggXP+mokczsR0Qha+gkbu+Dm864
eEMXENKdzAlufTln8Wx4UFfNjLwqyRsxTA0iOp1GCwwlpfB7Ye+sQPDF+RRDgE8ZpQSTTDixIqKM
Ue4TmvDuWgRK/R7b/gz9uLxkS0DkcobGAc65vgy/fbnCcob2dE63L8cNrxC6ZwjgWWgM7+1h+PDL
f+dub/b7iyUlfLuXIuLwunTjilMFoyTovOmuyLQdFYBJSYBcoAlznztcEGQKkEumLS30hSRwZo7n
ZI8tCIeIYwQ5TprzfS5g6uquCNbFU3I+WGGseF2dMMS2hAo4Ma5xkD62824CjPfaQQ8TGqd4Z6aI
OIyu6Zp5SbDVNDplJ5Iiooh3QxCIc1JFOPZaaksRIop4m1NTGpAscwpu1ftA7W+/Md4hzOdpklQR
bAhjt3r03TBsQY9EFIW20PW9Noaa4K7r7huzVAif51RFVIbGjIHJ6V254IjY/YYqI+btvGgkUVuN
PqoIZOW4aIEVAc7uvtp7yl95VEbR1lkFX/6T9u5p9OVvNbziNv3yX/Ej4Vs9MGOt+4MAwyKtbgAk
UwTIdeJ124+CZbe74Advb4OLKMbh0h0AvNI7dTIuxlBFFLbA4EZaAbIqgidihKQGmrm48xWTmrsr
+dNeQK+KKEB9ItHUmZa8xxABlt340P39LaKyNUD3+T0iIw6SDVBfdy0fTyueG8kEJQK4ZUA/aSI1
C0f98uXk10tqbnjquqY1d9fPbkroPNn9q5GYfgU3JGve6gS4uCEFO0TvrtUmKGRfh72xEy4dQAwb
K2PBIqOp7XqwnCF74eJ45S5++42NxTdjDsBGNWOdZc0S6+j25X6bly/XN1Bw6ngFt2IMOW0e9Pb7
9S1SAXxXvfIy1OmQdT5jsyKJEQ/0s33f7Xfo3XcIXLnFcDv3JS1szXpjM1uGSk7a1jXAWv6+AV6g
cN1d7D/MsxynxZQ3zO5mid41AnOvA7+Bk04RtTZCmYIEGD5qLAUJeR8ggkCIrRZOi/cBArIpLMeI
njNsVk60iO6SoVMBsXGowigCdjRsWYeIhMoJjRDy8ZyxIoKzRu7hCoII9jGQDbc5jEWAeXCkzUAB
XPC3IxHJhHN0oXHBtSKCTOYd7Lj1/RQRPUzXTsouA+0Mk4gaEwNVZOzGz5VTFBFlpVsAjnPKwij+
3iWij2nDFn1J8jyrvemNuyS8BxFBVbV5ylXxyCfLVBHYinsgs8jMmdXLv6dTkARwZ4EIeCvjOtvo
Zwi7pNkhZ4gRb81z3x5vbRT1gQAPDxJvBuxgNeONV9ijyhORhcdIzZxkfu8DST1y0MmjQav7ez2M
n32CgAN7AJhpqwSkirgNDBGxgx2zUUEdXojIHY8dPipSTQH3LRAf5r0RCESQ8yj4bSwiL72xToQw
uf/lb6EbVbta0cUkTfEC1w6ewOMMceMXUZnevMDmFOj94bTuO/nj7kto4KMQkLb48u/Aq81ctJ72
bpylk2UuSMo2/+VsfUfvDyckS4rcheNCLbv3MD6Wzo8v7i+49aAh0rDxPx1E7xjHg4HCWrPcrzmZ
3aC+uWF8n9uXcYCM5fteUQ69u+jb14Yup+t7PXNN+5WmZxynHrs48qV/EYSOAxAAt5pDRKA2B6mz
5jOOIqoKrKmXS4OJKKAPaUjb8A8RlKOjR8T1fAJMxASRU1xCHn2G3WkBQUTkik+dMPgqYlVABHVW
gPyfywaAq/Eln/lyim2MqjdSYZxpKCKaHxmBM1IZ3FGqWHr3Fd+6adFIqbNGIrBBD2nRXqwqYod8
QBF2jSk13IcDQVTzAj/gYXeA3+w3eChshu+AuMGJKPdxRER7A3S8tlN3Ai4bY+Zu6cHLjIipBANa
LN18G8Y1Bsp2mIiC15Cy6+UfLl3UY2Lvj4cumiKufTWBISPkQCzMvPyh54ho/htS2tCGctcRER2A
75wUuYoD30FEufSUzMnutxXB1X+K7inGzTMD1xaj6Kk7Wshjuj9E5NnpU6/EUm9PcbQHVntDSkSU
hgbgXE4PaN968Yby8mm7XXtds2ZWyhIhT3x1bP5Mi09QwHGJFCnXxiWCSurcRRfeVkX1O1w/niBN
ETZ/x20JkMs0Bve10+5lxZ3Tcie4auTVx7+IPF6TLcLkG3iNXk372btH1pMA782HMCLaI99RH33U
8OTHOQ05cIEiYuYCa95jlY071/3MqUrEReISlOFTpGF4wQL2xtBPQTmFOs+BvaeIoGe5dcKoAnJt
X+kixvpt8KOt7JQiApFz45a9oRMeaOIT0dl4Q1qwVBEdBx+cGGADPkwXkQe8AUiXlyriRGEK/uQC
GNFqNxfh8W9J/oj87cGgDXO2m130ds946yQoGLNX2O9JwTRbEQ8I22BdAQ4d8VkGgv3DA35EgFI2
KdFzN0Th8Z96xxkKDxmokjfVFOZp4CAxpGJYxD4X/4MFubvO7mmAOx9nqaqIEP0eTXb8akWMDLsv
0FjfWqwAy/yIz4s4lsU4p0WOaS6NXutag4h6+EeEagdOC1VEFL53MVRFUB9iCAy4MvaPIBA6iOiU
GbLRU6yo2vibXZXrqAGYbPy1jiZtGTNERLB0bPkCtoH/Ncgk0t77ApN0EINsPw0XDeKheLIMbkQL
4xXAof5y39yh5Pd3SvwfIEfvmgvZfRvm9f8hqMczl6LsyW04EUPT7oqsDRgXgYq4//I/QGBX7q6x
YpZ388evnY27mvy+BaFDPO/f1y4OvTtXEHrhH2yt7jHETe4v/wcAAP//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image" Target="../media/image18.svg"/><Relationship Id="rId3" Type="http://schemas.openxmlformats.org/officeDocument/2006/relationships/image" Target="../media/image3.png"/><Relationship Id="rId21" Type="http://schemas.openxmlformats.org/officeDocument/2006/relationships/chart" Target="../charts/chart1.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5" Type="http://schemas.microsoft.com/office/2014/relationships/chartEx" Target="../charts/chartEx1.xml"/><Relationship Id="rId2" Type="http://schemas.openxmlformats.org/officeDocument/2006/relationships/image" Target="../media/image2.svg"/><Relationship Id="rId16" Type="http://schemas.openxmlformats.org/officeDocument/2006/relationships/image" Target="../media/image16.svg"/><Relationship Id="rId20" Type="http://schemas.openxmlformats.org/officeDocument/2006/relationships/image" Target="../media/image20.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chart" Target="../charts/chart3.xml"/><Relationship Id="rId10" Type="http://schemas.openxmlformats.org/officeDocument/2006/relationships/image" Target="../media/image10.sv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67</xdr:col>
      <xdr:colOff>263141</xdr:colOff>
      <xdr:row>70</xdr:row>
      <xdr:rowOff>476</xdr:rowOff>
    </xdr:to>
    <xdr:grpSp>
      <xdr:nvGrpSpPr>
        <xdr:cNvPr id="117" name="Group 116">
          <a:extLst>
            <a:ext uri="{FF2B5EF4-FFF2-40B4-BE49-F238E27FC236}">
              <a16:creationId xmlns:a16="http://schemas.microsoft.com/office/drawing/2014/main" id="{552BFB68-CE2A-0248-3145-7A3588595E7F}"/>
            </a:ext>
          </a:extLst>
        </xdr:cNvPr>
        <xdr:cNvGrpSpPr/>
      </xdr:nvGrpSpPr>
      <xdr:grpSpPr>
        <a:xfrm>
          <a:off x="0" y="0"/>
          <a:ext cx="44137674" cy="12502039"/>
          <a:chOff x="0" y="0"/>
          <a:chExt cx="43494781" cy="12906105"/>
        </a:xfrm>
      </xdr:grpSpPr>
      <xdr:sp macro="" textlink="">
        <xdr:nvSpPr>
          <xdr:cNvPr id="2" name="Persegi Panjang: Sudut Lengkung 27">
            <a:extLst>
              <a:ext uri="{FF2B5EF4-FFF2-40B4-BE49-F238E27FC236}">
                <a16:creationId xmlns:a16="http://schemas.microsoft.com/office/drawing/2014/main" id="{A764AEF3-0FA0-F2BE-25DB-C22B877110E1}"/>
              </a:ext>
            </a:extLst>
          </xdr:cNvPr>
          <xdr:cNvSpPr/>
        </xdr:nvSpPr>
        <xdr:spPr>
          <a:xfrm>
            <a:off x="0" y="0"/>
            <a:ext cx="30620643" cy="12906105"/>
          </a:xfrm>
          <a:prstGeom prst="roundRect">
            <a:avLst>
              <a:gd name="adj" fmla="val 1515"/>
            </a:avLst>
          </a:prstGeom>
          <a:solidFill>
            <a:schemeClr val="bg2">
              <a:lumMod val="25000"/>
            </a:schemeClr>
          </a:soli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6" name="Persegi Panjang: Sudut Lengkung 3">
            <a:extLst>
              <a:ext uri="{FF2B5EF4-FFF2-40B4-BE49-F238E27FC236}">
                <a16:creationId xmlns:a16="http://schemas.microsoft.com/office/drawing/2014/main" id="{AD33C301-E7B3-4A32-76BE-435D09F79EAC}"/>
              </a:ext>
            </a:extLst>
          </xdr:cNvPr>
          <xdr:cNvSpPr/>
        </xdr:nvSpPr>
        <xdr:spPr>
          <a:xfrm>
            <a:off x="190990" y="243959"/>
            <a:ext cx="11357120" cy="1319904"/>
          </a:xfrm>
          <a:prstGeom prst="roundRect">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8" name="Persegi Panjang: Sudut Lengkung 5">
            <a:extLst>
              <a:ext uri="{FF2B5EF4-FFF2-40B4-BE49-F238E27FC236}">
                <a16:creationId xmlns:a16="http://schemas.microsoft.com/office/drawing/2014/main" id="{0B61844A-3CA3-12C5-DC85-D0704EBDA213}"/>
              </a:ext>
            </a:extLst>
          </xdr:cNvPr>
          <xdr:cNvSpPr/>
        </xdr:nvSpPr>
        <xdr:spPr>
          <a:xfrm>
            <a:off x="143197" y="1804687"/>
            <a:ext cx="6374814" cy="2316254"/>
          </a:xfrm>
          <a:prstGeom prst="roundRect">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9" name="Persegi Panjang: Sudut Lengkung 6">
            <a:extLst>
              <a:ext uri="{FF2B5EF4-FFF2-40B4-BE49-F238E27FC236}">
                <a16:creationId xmlns:a16="http://schemas.microsoft.com/office/drawing/2014/main" id="{95EA1D02-6C82-01DA-9ECF-6096F976614A}"/>
              </a:ext>
            </a:extLst>
          </xdr:cNvPr>
          <xdr:cNvSpPr/>
        </xdr:nvSpPr>
        <xdr:spPr>
          <a:xfrm>
            <a:off x="170728" y="4314121"/>
            <a:ext cx="3516384" cy="4663624"/>
          </a:xfrm>
          <a:prstGeom prst="roundRect">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0" name="Persegi Panjang: Sudut Lengkung 7">
            <a:extLst>
              <a:ext uri="{FF2B5EF4-FFF2-40B4-BE49-F238E27FC236}">
                <a16:creationId xmlns:a16="http://schemas.microsoft.com/office/drawing/2014/main" id="{C5516E0E-EAEB-25B9-BA19-A6A085C80671}"/>
              </a:ext>
            </a:extLst>
          </xdr:cNvPr>
          <xdr:cNvSpPr/>
        </xdr:nvSpPr>
        <xdr:spPr>
          <a:xfrm>
            <a:off x="6766056" y="1793859"/>
            <a:ext cx="4811882" cy="2292346"/>
          </a:xfrm>
          <a:prstGeom prst="roundRect">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4" name="Persegi Panjang: Sudut Lengkung 18">
            <a:extLst>
              <a:ext uri="{FF2B5EF4-FFF2-40B4-BE49-F238E27FC236}">
                <a16:creationId xmlns:a16="http://schemas.microsoft.com/office/drawing/2014/main" id="{4538060B-55E4-EEE5-DB67-2C9677E68B69}"/>
              </a:ext>
            </a:extLst>
          </xdr:cNvPr>
          <xdr:cNvSpPr/>
        </xdr:nvSpPr>
        <xdr:spPr>
          <a:xfrm>
            <a:off x="3802602" y="4369407"/>
            <a:ext cx="7783491" cy="4608339"/>
          </a:xfrm>
          <a:prstGeom prst="roundRect">
            <a:avLst>
              <a:gd name="adj" fmla="val 8030"/>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5" name="Persegi Panjang: Sudut Lengkung 19">
            <a:extLst>
              <a:ext uri="{FF2B5EF4-FFF2-40B4-BE49-F238E27FC236}">
                <a16:creationId xmlns:a16="http://schemas.microsoft.com/office/drawing/2014/main" id="{8BC17B61-FD96-A068-66F1-3BF09987012D}"/>
              </a:ext>
            </a:extLst>
          </xdr:cNvPr>
          <xdr:cNvSpPr/>
        </xdr:nvSpPr>
        <xdr:spPr>
          <a:xfrm>
            <a:off x="11887946" y="5866996"/>
            <a:ext cx="5273397" cy="6575976"/>
          </a:xfrm>
          <a:prstGeom prst="roundRect">
            <a:avLst>
              <a:gd name="adj" fmla="val 9337"/>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6" name="Persegi Panjang: Sudut Lengkung 20">
            <a:extLst>
              <a:ext uri="{FF2B5EF4-FFF2-40B4-BE49-F238E27FC236}">
                <a16:creationId xmlns:a16="http://schemas.microsoft.com/office/drawing/2014/main" id="{7899E997-F46B-6774-1E8A-B6A9BBCC2D91}"/>
              </a:ext>
            </a:extLst>
          </xdr:cNvPr>
          <xdr:cNvSpPr/>
        </xdr:nvSpPr>
        <xdr:spPr>
          <a:xfrm>
            <a:off x="11800945" y="299463"/>
            <a:ext cx="4573294" cy="5332511"/>
          </a:xfrm>
          <a:prstGeom prst="roundRect">
            <a:avLst>
              <a:gd name="adj" fmla="val 11366"/>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7" name="Persegi Panjang: Sudut Lengkung 21">
            <a:extLst>
              <a:ext uri="{FF2B5EF4-FFF2-40B4-BE49-F238E27FC236}">
                <a16:creationId xmlns:a16="http://schemas.microsoft.com/office/drawing/2014/main" id="{8C806C79-FD18-998F-38B4-C8D23E37BAA5}"/>
              </a:ext>
            </a:extLst>
          </xdr:cNvPr>
          <xdr:cNvSpPr/>
        </xdr:nvSpPr>
        <xdr:spPr>
          <a:xfrm>
            <a:off x="229733" y="9143292"/>
            <a:ext cx="11386428" cy="3288666"/>
          </a:xfrm>
          <a:prstGeom prst="roundRect">
            <a:avLst>
              <a:gd name="adj" fmla="val 7076"/>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8" name="Persegi Panjang: Sudut Lengkung 22">
            <a:extLst>
              <a:ext uri="{FF2B5EF4-FFF2-40B4-BE49-F238E27FC236}">
                <a16:creationId xmlns:a16="http://schemas.microsoft.com/office/drawing/2014/main" id="{AB5F9E13-534C-24A4-F1DE-981D31E8EF66}"/>
              </a:ext>
            </a:extLst>
          </xdr:cNvPr>
          <xdr:cNvSpPr/>
        </xdr:nvSpPr>
        <xdr:spPr>
          <a:xfrm>
            <a:off x="16628982" y="310598"/>
            <a:ext cx="8256235" cy="5337350"/>
          </a:xfrm>
          <a:prstGeom prst="roundRect">
            <a:avLst>
              <a:gd name="adj" fmla="val 9684"/>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19" name="Persegi Panjang: Sudut Lengkung 23">
            <a:extLst>
              <a:ext uri="{FF2B5EF4-FFF2-40B4-BE49-F238E27FC236}">
                <a16:creationId xmlns:a16="http://schemas.microsoft.com/office/drawing/2014/main" id="{2415988F-1FBC-7441-23CB-2F99129F5718}"/>
              </a:ext>
            </a:extLst>
          </xdr:cNvPr>
          <xdr:cNvSpPr/>
        </xdr:nvSpPr>
        <xdr:spPr>
          <a:xfrm>
            <a:off x="17423889" y="5923735"/>
            <a:ext cx="7425187" cy="6624927"/>
          </a:xfrm>
          <a:prstGeom prst="roundRect">
            <a:avLst>
              <a:gd name="adj" fmla="val 8236"/>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cxnSp macro="">
        <xdr:nvCxnSpPr>
          <xdr:cNvPr id="23" name="Konektor Lurus 34">
            <a:extLst>
              <a:ext uri="{FF2B5EF4-FFF2-40B4-BE49-F238E27FC236}">
                <a16:creationId xmlns:a16="http://schemas.microsoft.com/office/drawing/2014/main" id="{95F04D60-D2CA-F045-EAA8-F38E3FE53006}"/>
              </a:ext>
            </a:extLst>
          </xdr:cNvPr>
          <xdr:cNvCxnSpPr/>
        </xdr:nvCxnSpPr>
        <xdr:spPr>
          <a:xfrm flipV="1">
            <a:off x="3881479" y="5313930"/>
            <a:ext cx="7695612" cy="49464"/>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cxnSp macro="">
        <xdr:nvCxnSpPr>
          <xdr:cNvPr id="24" name="Konektor Lurus 35">
            <a:extLst>
              <a:ext uri="{FF2B5EF4-FFF2-40B4-BE49-F238E27FC236}">
                <a16:creationId xmlns:a16="http://schemas.microsoft.com/office/drawing/2014/main" id="{14CE46EE-B9F7-43F4-E8D5-D57807BD17C0}"/>
              </a:ext>
            </a:extLst>
          </xdr:cNvPr>
          <xdr:cNvCxnSpPr>
            <a:cxnSpLocks/>
          </xdr:cNvCxnSpPr>
        </xdr:nvCxnSpPr>
        <xdr:spPr>
          <a:xfrm flipV="1">
            <a:off x="6778275" y="2496635"/>
            <a:ext cx="4717220" cy="25066"/>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cxnSp macro="">
        <xdr:nvCxnSpPr>
          <xdr:cNvPr id="25" name="Konektor Lurus 37">
            <a:extLst>
              <a:ext uri="{FF2B5EF4-FFF2-40B4-BE49-F238E27FC236}">
                <a16:creationId xmlns:a16="http://schemas.microsoft.com/office/drawing/2014/main" id="{0172574D-622A-BD0B-A2C2-2C0311452FE2}"/>
              </a:ext>
            </a:extLst>
          </xdr:cNvPr>
          <xdr:cNvCxnSpPr>
            <a:cxnSpLocks/>
          </xdr:cNvCxnSpPr>
        </xdr:nvCxnSpPr>
        <xdr:spPr>
          <a:xfrm flipV="1">
            <a:off x="11795465" y="1397807"/>
            <a:ext cx="4577061" cy="40247"/>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cxnSp macro="">
        <xdr:nvCxnSpPr>
          <xdr:cNvPr id="26" name="Konektor Lurus 43">
            <a:extLst>
              <a:ext uri="{FF2B5EF4-FFF2-40B4-BE49-F238E27FC236}">
                <a16:creationId xmlns:a16="http://schemas.microsoft.com/office/drawing/2014/main" id="{46CBF5E1-6CBB-093C-6635-1A63739C5B4B}"/>
              </a:ext>
            </a:extLst>
          </xdr:cNvPr>
          <xdr:cNvCxnSpPr>
            <a:cxnSpLocks/>
          </xdr:cNvCxnSpPr>
        </xdr:nvCxnSpPr>
        <xdr:spPr>
          <a:xfrm flipV="1">
            <a:off x="11943144" y="7243500"/>
            <a:ext cx="5215487" cy="23936"/>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cxnSp macro="">
        <xdr:nvCxnSpPr>
          <xdr:cNvPr id="27" name="Konektor Lurus 45">
            <a:extLst>
              <a:ext uri="{FF2B5EF4-FFF2-40B4-BE49-F238E27FC236}">
                <a16:creationId xmlns:a16="http://schemas.microsoft.com/office/drawing/2014/main" id="{B097A797-79FE-A36D-8F69-EFFB327DF675}"/>
              </a:ext>
            </a:extLst>
          </xdr:cNvPr>
          <xdr:cNvCxnSpPr>
            <a:cxnSpLocks/>
          </xdr:cNvCxnSpPr>
        </xdr:nvCxnSpPr>
        <xdr:spPr>
          <a:xfrm>
            <a:off x="16690304" y="1431096"/>
            <a:ext cx="8142212" cy="9782"/>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cxnSp macro="">
        <xdr:nvCxnSpPr>
          <xdr:cNvPr id="28" name="Konektor Lurus 47">
            <a:extLst>
              <a:ext uri="{FF2B5EF4-FFF2-40B4-BE49-F238E27FC236}">
                <a16:creationId xmlns:a16="http://schemas.microsoft.com/office/drawing/2014/main" id="{F4011C7A-C72B-7E69-B77E-22155CA480A1}"/>
              </a:ext>
            </a:extLst>
          </xdr:cNvPr>
          <xdr:cNvCxnSpPr>
            <a:cxnSpLocks/>
          </xdr:cNvCxnSpPr>
        </xdr:nvCxnSpPr>
        <xdr:spPr>
          <a:xfrm>
            <a:off x="17535041" y="7226740"/>
            <a:ext cx="7297475" cy="697"/>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pic>
        <xdr:nvPicPr>
          <xdr:cNvPr id="48" name="Graphic 47" descr="Checklist with solid fill">
            <a:extLst>
              <a:ext uri="{FF2B5EF4-FFF2-40B4-BE49-F238E27FC236}">
                <a16:creationId xmlns:a16="http://schemas.microsoft.com/office/drawing/2014/main" id="{05D64C2E-2FF1-C1F8-9A56-405C85E7D8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8495" y="9188490"/>
            <a:ext cx="732184" cy="613715"/>
          </a:xfrm>
          <a:prstGeom prst="rect">
            <a:avLst/>
          </a:prstGeom>
        </xdr:spPr>
      </xdr:pic>
      <xdr:pic>
        <xdr:nvPicPr>
          <xdr:cNvPr id="50" name="Graphic 49" descr="Coins with solid fill">
            <a:extLst>
              <a:ext uri="{FF2B5EF4-FFF2-40B4-BE49-F238E27FC236}">
                <a16:creationId xmlns:a16="http://schemas.microsoft.com/office/drawing/2014/main" id="{E11293DD-5845-CE35-2D6B-740DE75E58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21178" y="1836122"/>
            <a:ext cx="710339" cy="687130"/>
          </a:xfrm>
          <a:prstGeom prst="rect">
            <a:avLst/>
          </a:prstGeom>
        </xdr:spPr>
      </xdr:pic>
      <xdr:pic>
        <xdr:nvPicPr>
          <xdr:cNvPr id="52" name="Graphic 51" descr="Daily calendar with solid fill">
            <a:extLst>
              <a:ext uri="{FF2B5EF4-FFF2-40B4-BE49-F238E27FC236}">
                <a16:creationId xmlns:a16="http://schemas.microsoft.com/office/drawing/2014/main" id="{F39747B4-CFC5-9FED-94B8-C0FEFAAF78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71452" y="4496418"/>
            <a:ext cx="765222" cy="740715"/>
          </a:xfrm>
          <a:prstGeom prst="rect">
            <a:avLst/>
          </a:prstGeom>
        </xdr:spPr>
      </xdr:pic>
      <xdr:pic>
        <xdr:nvPicPr>
          <xdr:cNvPr id="54" name="Graphic 53" descr="Earth globe: Africa and Europe with solid fill">
            <a:extLst>
              <a:ext uri="{FF2B5EF4-FFF2-40B4-BE49-F238E27FC236}">
                <a16:creationId xmlns:a16="http://schemas.microsoft.com/office/drawing/2014/main" id="{37F1B967-AABC-DE60-66AE-FDD4AC10501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850303" y="437711"/>
            <a:ext cx="915953" cy="883673"/>
          </a:xfrm>
          <a:prstGeom prst="rect">
            <a:avLst/>
          </a:prstGeom>
        </xdr:spPr>
      </xdr:pic>
      <xdr:pic>
        <xdr:nvPicPr>
          <xdr:cNvPr id="56" name="Graphic 55" descr="Map with pin with solid fill">
            <a:extLst>
              <a:ext uri="{FF2B5EF4-FFF2-40B4-BE49-F238E27FC236}">
                <a16:creationId xmlns:a16="http://schemas.microsoft.com/office/drawing/2014/main" id="{0E9B3323-3F32-A7B2-963C-76CDB5B9FF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808473" y="6112210"/>
            <a:ext cx="909484" cy="898713"/>
          </a:xfrm>
          <a:prstGeom prst="rect">
            <a:avLst/>
          </a:prstGeom>
        </xdr:spPr>
      </xdr:pic>
      <xdr:pic>
        <xdr:nvPicPr>
          <xdr:cNvPr id="58" name="Graphic 57" descr="Podium with solid fill">
            <a:extLst>
              <a:ext uri="{FF2B5EF4-FFF2-40B4-BE49-F238E27FC236}">
                <a16:creationId xmlns:a16="http://schemas.microsoft.com/office/drawing/2014/main" id="{171E4F2E-7796-28DB-DF1E-2A12CC8FD69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994657" y="464797"/>
            <a:ext cx="911941" cy="883674"/>
          </a:xfrm>
          <a:prstGeom prst="rect">
            <a:avLst/>
          </a:prstGeom>
        </xdr:spPr>
      </xdr:pic>
      <xdr:sp macro="" textlink="">
        <xdr:nvSpPr>
          <xdr:cNvPr id="63" name="Persegi Panjang: Sudut Lengkung 19">
            <a:extLst>
              <a:ext uri="{FF2B5EF4-FFF2-40B4-BE49-F238E27FC236}">
                <a16:creationId xmlns:a16="http://schemas.microsoft.com/office/drawing/2014/main" id="{53D24613-A3FE-4C0C-A261-DFD8D36BFD6F}"/>
              </a:ext>
            </a:extLst>
          </xdr:cNvPr>
          <xdr:cNvSpPr/>
        </xdr:nvSpPr>
        <xdr:spPr>
          <a:xfrm>
            <a:off x="25114757" y="297151"/>
            <a:ext cx="5042711" cy="6083710"/>
          </a:xfrm>
          <a:prstGeom prst="roundRect">
            <a:avLst>
              <a:gd name="adj" fmla="val 9337"/>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sp macro="" textlink="">
        <xdr:nvSpPr>
          <xdr:cNvPr id="64" name="Persegi Panjang: Sudut Lengkung 19">
            <a:extLst>
              <a:ext uri="{FF2B5EF4-FFF2-40B4-BE49-F238E27FC236}">
                <a16:creationId xmlns:a16="http://schemas.microsoft.com/office/drawing/2014/main" id="{8997A89E-D40E-4F42-B9C1-66068D3405B1}"/>
              </a:ext>
            </a:extLst>
          </xdr:cNvPr>
          <xdr:cNvSpPr/>
        </xdr:nvSpPr>
        <xdr:spPr>
          <a:xfrm>
            <a:off x="25152356" y="6615347"/>
            <a:ext cx="5042711" cy="5886822"/>
          </a:xfrm>
          <a:prstGeom prst="roundRect">
            <a:avLst>
              <a:gd name="adj" fmla="val 9337"/>
            </a:avLst>
          </a:prstGeom>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id-ID"/>
          </a:p>
        </xdr:txBody>
      </xdr:sp>
      <xdr:cxnSp macro="">
        <xdr:nvCxnSpPr>
          <xdr:cNvPr id="67" name="Konektor Lurus 47">
            <a:extLst>
              <a:ext uri="{FF2B5EF4-FFF2-40B4-BE49-F238E27FC236}">
                <a16:creationId xmlns:a16="http://schemas.microsoft.com/office/drawing/2014/main" id="{35B55756-CF08-4C5A-AE57-D230C66FE788}"/>
              </a:ext>
            </a:extLst>
          </xdr:cNvPr>
          <xdr:cNvCxnSpPr>
            <a:cxnSpLocks/>
          </xdr:cNvCxnSpPr>
        </xdr:nvCxnSpPr>
        <xdr:spPr>
          <a:xfrm>
            <a:off x="25221084" y="1474840"/>
            <a:ext cx="4816749" cy="0"/>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cxnSp macro="">
        <xdr:nvCxnSpPr>
          <xdr:cNvPr id="68" name="Konektor Lurus 47">
            <a:extLst>
              <a:ext uri="{FF2B5EF4-FFF2-40B4-BE49-F238E27FC236}">
                <a16:creationId xmlns:a16="http://schemas.microsoft.com/office/drawing/2014/main" id="{492C01B4-4711-47DA-BB9E-9BD4C5ECC436}"/>
              </a:ext>
            </a:extLst>
          </xdr:cNvPr>
          <xdr:cNvCxnSpPr>
            <a:cxnSpLocks/>
          </xdr:cNvCxnSpPr>
        </xdr:nvCxnSpPr>
        <xdr:spPr>
          <a:xfrm>
            <a:off x="25208550" y="7843166"/>
            <a:ext cx="4816749" cy="0"/>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pic>
        <xdr:nvPicPr>
          <xdr:cNvPr id="70" name="Graphic 69" descr="Statistics with solid fill">
            <a:extLst>
              <a:ext uri="{FF2B5EF4-FFF2-40B4-BE49-F238E27FC236}">
                <a16:creationId xmlns:a16="http://schemas.microsoft.com/office/drawing/2014/main" id="{8C91E9F0-3C5E-A4A8-117A-08762D90D3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5364961" y="506572"/>
            <a:ext cx="907932" cy="958871"/>
          </a:xfrm>
          <a:prstGeom prst="rect">
            <a:avLst/>
          </a:prstGeom>
        </xdr:spPr>
      </xdr:pic>
      <xdr:pic>
        <xdr:nvPicPr>
          <xdr:cNvPr id="72" name="Graphic 71" descr="Statistics with solid fill">
            <a:extLst>
              <a:ext uri="{FF2B5EF4-FFF2-40B4-BE49-F238E27FC236}">
                <a16:creationId xmlns:a16="http://schemas.microsoft.com/office/drawing/2014/main" id="{DF2D578A-E8F4-46FD-B028-36FC1487FFF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5402164" y="6870866"/>
            <a:ext cx="907932" cy="958871"/>
          </a:xfrm>
          <a:prstGeom prst="rect">
            <a:avLst/>
          </a:prstGeom>
        </xdr:spPr>
      </xdr:pic>
      <xdr:pic>
        <xdr:nvPicPr>
          <xdr:cNvPr id="62" name="Graphic 61" descr="Ribbon with solid fill">
            <a:extLst>
              <a:ext uri="{FF2B5EF4-FFF2-40B4-BE49-F238E27FC236}">
                <a16:creationId xmlns:a16="http://schemas.microsoft.com/office/drawing/2014/main" id="{5B1AD5A2-2751-723D-AC1F-780C2757811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116917" y="6243876"/>
            <a:ext cx="909483" cy="883674"/>
          </a:xfrm>
          <a:prstGeom prst="rect">
            <a:avLst/>
          </a:prstGeom>
        </xdr:spPr>
      </xdr:pic>
      <xdr:pic>
        <xdr:nvPicPr>
          <xdr:cNvPr id="60" name="Graphic 59" descr="Presentation with bar chart with solid fill">
            <a:extLst>
              <a:ext uri="{FF2B5EF4-FFF2-40B4-BE49-F238E27FC236}">
                <a16:creationId xmlns:a16="http://schemas.microsoft.com/office/drawing/2014/main" id="{3F3E1981-BB46-074B-E1ED-219F8A35999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15490" y="469113"/>
            <a:ext cx="905474" cy="883673"/>
          </a:xfrm>
          <a:prstGeom prst="rect">
            <a:avLst/>
          </a:prstGeom>
        </xdr:spPr>
      </xdr:pic>
      <xdr:cxnSp macro="">
        <xdr:nvCxnSpPr>
          <xdr:cNvPr id="85" name="Konektor Lurus 45">
            <a:extLst>
              <a:ext uri="{FF2B5EF4-FFF2-40B4-BE49-F238E27FC236}">
                <a16:creationId xmlns:a16="http://schemas.microsoft.com/office/drawing/2014/main" id="{6B19C915-DE7E-4A86-B3D0-537CC2CD75CD}"/>
              </a:ext>
            </a:extLst>
          </xdr:cNvPr>
          <xdr:cNvCxnSpPr>
            <a:cxnSpLocks/>
          </xdr:cNvCxnSpPr>
        </xdr:nvCxnSpPr>
        <xdr:spPr>
          <a:xfrm flipV="1">
            <a:off x="347927" y="9846185"/>
            <a:ext cx="11108571" cy="17057"/>
          </a:xfrm>
          <a:prstGeom prst="line">
            <a:avLst/>
          </a:prstGeom>
          <a:ln>
            <a:solidFill>
              <a:schemeClr val="bg2">
                <a:lumMod val="50000"/>
              </a:schemeClr>
            </a:solidFill>
          </a:ln>
          <a:effectLst>
            <a:innerShdw blurRad="114300">
              <a:prstClr val="black"/>
            </a:innerShdw>
          </a:effectLst>
        </xdr:spPr>
        <xdr:style>
          <a:lnRef idx="1">
            <a:schemeClr val="accent1"/>
          </a:lnRef>
          <a:fillRef idx="0">
            <a:schemeClr val="accent1"/>
          </a:fillRef>
          <a:effectRef idx="0">
            <a:schemeClr val="accent1"/>
          </a:effectRef>
          <a:fontRef idx="minor">
            <a:schemeClr val="tx1"/>
          </a:fontRef>
        </xdr:style>
      </xdr:cxnSp>
      <xdr:sp macro="" textlink="">
        <xdr:nvSpPr>
          <xdr:cNvPr id="98" name="TextBox 97">
            <a:extLst>
              <a:ext uri="{FF2B5EF4-FFF2-40B4-BE49-F238E27FC236}">
                <a16:creationId xmlns:a16="http://schemas.microsoft.com/office/drawing/2014/main" id="{F2140EB4-A3AD-7570-817E-43DB529CA184}"/>
              </a:ext>
            </a:extLst>
          </xdr:cNvPr>
          <xdr:cNvSpPr txBox="1"/>
        </xdr:nvSpPr>
        <xdr:spPr>
          <a:xfrm>
            <a:off x="1609464" y="223673"/>
            <a:ext cx="9321948" cy="8101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600" b="1">
                <a:solidFill>
                  <a:schemeClr val="bg1"/>
                </a:solidFill>
                <a:latin typeface="Poppins" panose="00000500000000000000" pitchFamily="2" charset="0"/>
                <a:cs typeface="Poppins" panose="00000500000000000000" pitchFamily="2" charset="0"/>
              </a:rPr>
              <a:t>SALES  DISTRIBUTION</a:t>
            </a:r>
            <a:r>
              <a:rPr lang="id-ID" sz="3600" b="1" baseline="0">
                <a:solidFill>
                  <a:schemeClr val="bg1"/>
                </a:solidFill>
                <a:latin typeface="Poppins" panose="00000500000000000000" pitchFamily="2" charset="0"/>
                <a:cs typeface="Poppins" panose="00000500000000000000" pitchFamily="2" charset="0"/>
              </a:rPr>
              <a:t>  DASHBOARD</a:t>
            </a:r>
            <a:endParaRPr lang="en-ID" sz="3600" b="1">
              <a:solidFill>
                <a:schemeClr val="bg1"/>
              </a:solidFill>
              <a:latin typeface="Poppins" panose="00000500000000000000" pitchFamily="2" charset="0"/>
              <a:cs typeface="Poppins" panose="00000500000000000000" pitchFamily="2" charset="0"/>
            </a:endParaRPr>
          </a:p>
        </xdr:txBody>
      </xdr:sp>
      <xdr:sp macro="" textlink="">
        <xdr:nvSpPr>
          <xdr:cNvPr id="99" name="TextBox 98">
            <a:extLst>
              <a:ext uri="{FF2B5EF4-FFF2-40B4-BE49-F238E27FC236}">
                <a16:creationId xmlns:a16="http://schemas.microsoft.com/office/drawing/2014/main" id="{EAB0BEDD-9847-8CEF-95D8-429069B5F42C}"/>
              </a:ext>
            </a:extLst>
          </xdr:cNvPr>
          <xdr:cNvSpPr txBox="1"/>
        </xdr:nvSpPr>
        <xdr:spPr>
          <a:xfrm>
            <a:off x="17824877" y="475694"/>
            <a:ext cx="1739130"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id-ID" sz="3200" b="1">
                <a:solidFill>
                  <a:schemeClr val="bg1"/>
                </a:solidFill>
                <a:latin typeface="Poppins" panose="00000500000000000000" pitchFamily="2" charset="0"/>
                <a:cs typeface="Poppins" panose="00000500000000000000" pitchFamily="2" charset="0"/>
              </a:rPr>
              <a:t>REGION</a:t>
            </a:r>
            <a:endParaRPr lang="en-ID" sz="3600" b="1">
              <a:solidFill>
                <a:schemeClr val="bg1"/>
              </a:solidFill>
              <a:latin typeface="Poppins" panose="00000500000000000000" pitchFamily="2" charset="0"/>
              <a:cs typeface="Poppins" panose="00000500000000000000" pitchFamily="2" charset="0"/>
            </a:endParaRPr>
          </a:p>
        </xdr:txBody>
      </xdr:sp>
      <xdr:sp macro="" textlink="">
        <xdr:nvSpPr>
          <xdr:cNvPr id="100" name="TextBox 99">
            <a:extLst>
              <a:ext uri="{FF2B5EF4-FFF2-40B4-BE49-F238E27FC236}">
                <a16:creationId xmlns:a16="http://schemas.microsoft.com/office/drawing/2014/main" id="{2FB29DA3-2D7D-DF1B-7EBC-EDC2774DC8A7}"/>
              </a:ext>
            </a:extLst>
          </xdr:cNvPr>
          <xdr:cNvSpPr txBox="1"/>
        </xdr:nvSpPr>
        <xdr:spPr>
          <a:xfrm>
            <a:off x="12862142" y="568190"/>
            <a:ext cx="3633194" cy="6309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2800" b="1">
                <a:solidFill>
                  <a:schemeClr val="bg1"/>
                </a:solidFill>
                <a:latin typeface="Poppins" panose="00000500000000000000" pitchFamily="2" charset="0"/>
                <a:cs typeface="Poppins" panose="00000500000000000000" pitchFamily="2" charset="0"/>
              </a:rPr>
              <a:t>TOP</a:t>
            </a:r>
            <a:r>
              <a:rPr lang="id-ID" sz="2800" b="1" baseline="0">
                <a:solidFill>
                  <a:schemeClr val="bg1"/>
                </a:solidFill>
                <a:latin typeface="Poppins" panose="00000500000000000000" pitchFamily="2" charset="0"/>
                <a:cs typeface="Poppins" panose="00000500000000000000" pitchFamily="2" charset="0"/>
              </a:rPr>
              <a:t> 3 CUSTOMERS</a:t>
            </a:r>
            <a:endParaRPr lang="en-ID" sz="2800" b="1">
              <a:solidFill>
                <a:schemeClr val="bg1"/>
              </a:solidFill>
              <a:latin typeface="Poppins" panose="00000500000000000000" pitchFamily="2" charset="0"/>
              <a:cs typeface="Poppins" panose="00000500000000000000" pitchFamily="2" charset="0"/>
            </a:endParaRPr>
          </a:p>
        </xdr:txBody>
      </xdr:sp>
      <xdr:sp macro="" textlink="">
        <xdr:nvSpPr>
          <xdr:cNvPr id="101" name="TextBox 100">
            <a:extLst>
              <a:ext uri="{FF2B5EF4-FFF2-40B4-BE49-F238E27FC236}">
                <a16:creationId xmlns:a16="http://schemas.microsoft.com/office/drawing/2014/main" id="{6A613023-CF77-54AF-E277-59818B51B098}"/>
              </a:ext>
            </a:extLst>
          </xdr:cNvPr>
          <xdr:cNvSpPr txBox="1"/>
        </xdr:nvSpPr>
        <xdr:spPr>
          <a:xfrm>
            <a:off x="7909589" y="1816590"/>
            <a:ext cx="3145398"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200" b="1">
                <a:solidFill>
                  <a:schemeClr val="bg1"/>
                </a:solidFill>
                <a:latin typeface="Poppins" panose="00000500000000000000" pitchFamily="2" charset="0"/>
                <a:cs typeface="Poppins" panose="00000500000000000000" pitchFamily="2" charset="0"/>
              </a:rPr>
              <a:t>TOTAL</a:t>
            </a:r>
            <a:r>
              <a:rPr lang="id-ID" sz="3200" b="1" baseline="0">
                <a:solidFill>
                  <a:schemeClr val="bg1"/>
                </a:solidFill>
                <a:latin typeface="Poppins" panose="00000500000000000000" pitchFamily="2" charset="0"/>
                <a:cs typeface="Poppins" panose="00000500000000000000" pitchFamily="2" charset="0"/>
              </a:rPr>
              <a:t> SALES</a:t>
            </a:r>
            <a:endParaRPr lang="en-ID" sz="3200" b="1">
              <a:solidFill>
                <a:schemeClr val="bg1"/>
              </a:solidFill>
              <a:latin typeface="Poppins" panose="00000500000000000000" pitchFamily="2" charset="0"/>
              <a:cs typeface="Poppins" panose="00000500000000000000" pitchFamily="2" charset="0"/>
            </a:endParaRPr>
          </a:p>
        </xdr:txBody>
      </xdr:sp>
      <xdr:sp macro="" textlink="">
        <xdr:nvSpPr>
          <xdr:cNvPr id="102" name="TextBox 101">
            <a:extLst>
              <a:ext uri="{FF2B5EF4-FFF2-40B4-BE49-F238E27FC236}">
                <a16:creationId xmlns:a16="http://schemas.microsoft.com/office/drawing/2014/main" id="{DA3A88C0-EDB1-9B5F-F8E4-0E2C3A2627D5}"/>
              </a:ext>
            </a:extLst>
          </xdr:cNvPr>
          <xdr:cNvSpPr txBox="1"/>
        </xdr:nvSpPr>
        <xdr:spPr>
          <a:xfrm>
            <a:off x="26249007" y="512358"/>
            <a:ext cx="3686666" cy="7936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id-ID" sz="3200" b="1">
                <a:solidFill>
                  <a:schemeClr val="bg1"/>
                </a:solidFill>
                <a:latin typeface="Poppins" panose="00000500000000000000" pitchFamily="2" charset="0"/>
                <a:cs typeface="Poppins" panose="00000500000000000000" pitchFamily="2" charset="0"/>
              </a:rPr>
              <a:t>TOP</a:t>
            </a:r>
            <a:r>
              <a:rPr lang="id-ID" sz="3200" b="1" baseline="0">
                <a:solidFill>
                  <a:schemeClr val="bg1"/>
                </a:solidFill>
                <a:latin typeface="Poppins" panose="00000500000000000000" pitchFamily="2" charset="0"/>
                <a:cs typeface="Poppins" panose="00000500000000000000" pitchFamily="2" charset="0"/>
              </a:rPr>
              <a:t> 3 </a:t>
            </a:r>
            <a:r>
              <a:rPr lang="id-ID" sz="3600" b="1" baseline="0">
                <a:solidFill>
                  <a:schemeClr val="bg1"/>
                </a:solidFill>
                <a:latin typeface="Poppins" panose="00000500000000000000" pitchFamily="2" charset="0"/>
                <a:cs typeface="Poppins" panose="00000500000000000000" pitchFamily="2" charset="0"/>
              </a:rPr>
              <a:t>COUNTRY</a:t>
            </a:r>
            <a:endParaRPr lang="en-ID" sz="3200" b="1">
              <a:solidFill>
                <a:schemeClr val="bg1"/>
              </a:solidFill>
              <a:latin typeface="Poppins" panose="00000500000000000000" pitchFamily="2" charset="0"/>
              <a:cs typeface="Poppins" panose="00000500000000000000" pitchFamily="2" charset="0"/>
            </a:endParaRPr>
          </a:p>
        </xdr:txBody>
      </xdr:sp>
      <xdr:sp macro="" textlink="">
        <xdr:nvSpPr>
          <xdr:cNvPr id="104" name="TextBox 103">
            <a:extLst>
              <a:ext uri="{FF2B5EF4-FFF2-40B4-BE49-F238E27FC236}">
                <a16:creationId xmlns:a16="http://schemas.microsoft.com/office/drawing/2014/main" id="{49A1BEF5-C587-9C04-E045-2633D6CB6F07}"/>
              </a:ext>
            </a:extLst>
          </xdr:cNvPr>
          <xdr:cNvSpPr txBox="1"/>
        </xdr:nvSpPr>
        <xdr:spPr>
          <a:xfrm>
            <a:off x="26324677" y="6622771"/>
            <a:ext cx="3599270" cy="14888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id-ID" sz="3000" b="1">
                <a:solidFill>
                  <a:schemeClr val="bg1"/>
                </a:solidFill>
                <a:latin typeface="Poppins" panose="00000500000000000000" pitchFamily="2" charset="0"/>
                <a:cs typeface="Poppins" panose="00000500000000000000" pitchFamily="2" charset="0"/>
              </a:rPr>
              <a:t>TOP</a:t>
            </a:r>
            <a:r>
              <a:rPr lang="id-ID" sz="3000" b="1" baseline="0">
                <a:solidFill>
                  <a:schemeClr val="bg1"/>
                </a:solidFill>
                <a:latin typeface="Poppins" panose="00000500000000000000" pitchFamily="2" charset="0"/>
                <a:cs typeface="Poppins" panose="00000500000000000000" pitchFamily="2" charset="0"/>
              </a:rPr>
              <a:t> 3 LOWEST COUNTRY</a:t>
            </a:r>
            <a:endParaRPr lang="en-ID" sz="3000" b="1">
              <a:solidFill>
                <a:schemeClr val="bg1"/>
              </a:solidFill>
              <a:latin typeface="Poppins" panose="00000500000000000000" pitchFamily="2" charset="0"/>
              <a:cs typeface="Poppins" panose="00000500000000000000" pitchFamily="2" charset="0"/>
            </a:endParaRPr>
          </a:p>
        </xdr:txBody>
      </xdr:sp>
      <xdr:sp macro="" textlink="">
        <xdr:nvSpPr>
          <xdr:cNvPr id="105" name="TextBox 104">
            <a:extLst>
              <a:ext uri="{FF2B5EF4-FFF2-40B4-BE49-F238E27FC236}">
                <a16:creationId xmlns:a16="http://schemas.microsoft.com/office/drawing/2014/main" id="{85ADC461-19ED-FFA4-BF0A-A9B89790AFA5}"/>
              </a:ext>
            </a:extLst>
          </xdr:cNvPr>
          <xdr:cNvSpPr txBox="1"/>
        </xdr:nvSpPr>
        <xdr:spPr>
          <a:xfrm>
            <a:off x="13055242" y="6253480"/>
            <a:ext cx="4034175"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200" b="1">
                <a:solidFill>
                  <a:schemeClr val="bg1"/>
                </a:solidFill>
                <a:latin typeface="Poppins" panose="00000500000000000000" pitchFamily="2" charset="0"/>
                <a:cs typeface="Poppins" panose="00000500000000000000" pitchFamily="2" charset="0"/>
              </a:rPr>
              <a:t>TOP</a:t>
            </a:r>
            <a:r>
              <a:rPr lang="id-ID" sz="3200" b="1" baseline="0">
                <a:solidFill>
                  <a:schemeClr val="bg1"/>
                </a:solidFill>
                <a:latin typeface="Poppins" panose="00000500000000000000" pitchFamily="2" charset="0"/>
                <a:cs typeface="Poppins" panose="00000500000000000000" pitchFamily="2" charset="0"/>
              </a:rPr>
              <a:t> 10 PRODUCT</a:t>
            </a:r>
            <a:endParaRPr lang="en-ID" sz="3200" b="1">
              <a:solidFill>
                <a:schemeClr val="bg1"/>
              </a:solidFill>
              <a:latin typeface="Poppins" panose="00000500000000000000" pitchFamily="2" charset="0"/>
              <a:cs typeface="Poppins" panose="00000500000000000000" pitchFamily="2" charset="0"/>
            </a:endParaRPr>
          </a:p>
        </xdr:txBody>
      </xdr:sp>
      <xdr:sp macro="" textlink="">
        <xdr:nvSpPr>
          <xdr:cNvPr id="106" name="TextBox 105">
            <a:extLst>
              <a:ext uri="{FF2B5EF4-FFF2-40B4-BE49-F238E27FC236}">
                <a16:creationId xmlns:a16="http://schemas.microsoft.com/office/drawing/2014/main" id="{0690A6B8-E894-B28E-B4ED-EDFDE80EE92B}"/>
              </a:ext>
            </a:extLst>
          </xdr:cNvPr>
          <xdr:cNvSpPr txBox="1"/>
        </xdr:nvSpPr>
        <xdr:spPr>
          <a:xfrm>
            <a:off x="18827415" y="6207103"/>
            <a:ext cx="3145398"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200" b="1">
                <a:solidFill>
                  <a:schemeClr val="bg1"/>
                </a:solidFill>
                <a:latin typeface="Poppins" panose="00000500000000000000" pitchFamily="2" charset="0"/>
                <a:cs typeface="Poppins" panose="00000500000000000000" pitchFamily="2" charset="0"/>
              </a:rPr>
              <a:t>COUNTRY</a:t>
            </a:r>
            <a:endParaRPr lang="en-ID" sz="3200" b="1">
              <a:solidFill>
                <a:schemeClr val="bg1"/>
              </a:solidFill>
              <a:latin typeface="Poppins" panose="00000500000000000000" pitchFamily="2" charset="0"/>
              <a:cs typeface="Poppins" panose="00000500000000000000" pitchFamily="2" charset="0"/>
            </a:endParaRPr>
          </a:p>
        </xdr:txBody>
      </xdr:sp>
      <xdr:sp macro="" textlink="">
        <xdr:nvSpPr>
          <xdr:cNvPr id="107" name="TextBox 106">
            <a:extLst>
              <a:ext uri="{FF2B5EF4-FFF2-40B4-BE49-F238E27FC236}">
                <a16:creationId xmlns:a16="http://schemas.microsoft.com/office/drawing/2014/main" id="{185AE34A-D83A-874C-24CE-5AFA3CA956B7}"/>
              </a:ext>
            </a:extLst>
          </xdr:cNvPr>
          <xdr:cNvSpPr txBox="1"/>
        </xdr:nvSpPr>
        <xdr:spPr>
          <a:xfrm>
            <a:off x="5057622" y="4498639"/>
            <a:ext cx="4034175"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200" b="1">
                <a:solidFill>
                  <a:schemeClr val="bg1"/>
                </a:solidFill>
                <a:latin typeface="Poppins" panose="00000500000000000000" pitchFamily="2" charset="0"/>
                <a:cs typeface="Poppins" panose="00000500000000000000" pitchFamily="2" charset="0"/>
              </a:rPr>
              <a:t>MONTHLY</a:t>
            </a:r>
            <a:endParaRPr lang="en-ID" sz="3200" b="1">
              <a:solidFill>
                <a:schemeClr val="bg1"/>
              </a:solidFill>
              <a:latin typeface="Poppins" panose="00000500000000000000" pitchFamily="2" charset="0"/>
              <a:cs typeface="Poppins" panose="00000500000000000000" pitchFamily="2" charset="0"/>
            </a:endParaRPr>
          </a:p>
        </xdr:txBody>
      </xdr:sp>
      <xdr:sp macro="" textlink="">
        <xdr:nvSpPr>
          <xdr:cNvPr id="108" name="TextBox 107">
            <a:extLst>
              <a:ext uri="{FF2B5EF4-FFF2-40B4-BE49-F238E27FC236}">
                <a16:creationId xmlns:a16="http://schemas.microsoft.com/office/drawing/2014/main" id="{E7AF9967-2ECA-1EEC-455D-9F07212C97AF}"/>
              </a:ext>
            </a:extLst>
          </xdr:cNvPr>
          <xdr:cNvSpPr txBox="1"/>
        </xdr:nvSpPr>
        <xdr:spPr>
          <a:xfrm>
            <a:off x="1274308" y="9129660"/>
            <a:ext cx="4851797"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200" b="1">
                <a:solidFill>
                  <a:schemeClr val="bg1"/>
                </a:solidFill>
                <a:latin typeface="Poppins" panose="00000500000000000000" pitchFamily="2" charset="0"/>
                <a:cs typeface="Poppins" panose="00000500000000000000" pitchFamily="2" charset="0"/>
              </a:rPr>
              <a:t>WEEKLY</a:t>
            </a:r>
            <a:endParaRPr lang="en-ID" sz="3200" b="1">
              <a:solidFill>
                <a:schemeClr val="bg1"/>
              </a:solidFill>
              <a:latin typeface="Poppins" panose="00000500000000000000" pitchFamily="2" charset="0"/>
              <a:cs typeface="Poppins" panose="00000500000000000000" pitchFamily="2" charset="0"/>
            </a:endParaRPr>
          </a:p>
        </xdr:txBody>
      </xdr:sp>
      <xdr:graphicFrame macro="">
        <xdr:nvGraphicFramePr>
          <xdr:cNvPr id="110" name="Chart 109">
            <a:extLst>
              <a:ext uri="{FF2B5EF4-FFF2-40B4-BE49-F238E27FC236}">
                <a16:creationId xmlns:a16="http://schemas.microsoft.com/office/drawing/2014/main" id="{5EBCD514-ED6A-42AB-B4D4-5EF122BFB1B1}"/>
              </a:ext>
            </a:extLst>
          </xdr:cNvPr>
          <xdr:cNvGraphicFramePr>
            <a:graphicFrameLocks/>
          </xdr:cNvGraphicFramePr>
        </xdr:nvGraphicFramePr>
        <xdr:xfrm>
          <a:off x="3920692" y="5540518"/>
          <a:ext cx="7350044" cy="3124157"/>
        </xdr:xfrm>
        <a:graphic>
          <a:graphicData uri="http://schemas.openxmlformats.org/drawingml/2006/chart">
            <c:chart xmlns:c="http://schemas.openxmlformats.org/drawingml/2006/chart" xmlns:r="http://schemas.openxmlformats.org/officeDocument/2006/relationships" r:id="rId21"/>
          </a:graphicData>
        </a:graphic>
      </xdr:graphicFrame>
      <xdr:graphicFrame macro="">
        <xdr:nvGraphicFramePr>
          <xdr:cNvPr id="111" name="Chart 110">
            <a:extLst>
              <a:ext uri="{FF2B5EF4-FFF2-40B4-BE49-F238E27FC236}">
                <a16:creationId xmlns:a16="http://schemas.microsoft.com/office/drawing/2014/main" id="{774A4CDF-F810-497B-ABF5-8D0A1A73AC25}"/>
              </a:ext>
            </a:extLst>
          </xdr:cNvPr>
          <xdr:cNvGraphicFramePr>
            <a:graphicFrameLocks/>
          </xdr:cNvGraphicFramePr>
        </xdr:nvGraphicFramePr>
        <xdr:xfrm>
          <a:off x="386410" y="9972279"/>
          <a:ext cx="11069415" cy="2327111"/>
        </xdr:xfrm>
        <a:graphic>
          <a:graphicData uri="http://schemas.openxmlformats.org/drawingml/2006/chart">
            <c:chart xmlns:c="http://schemas.openxmlformats.org/drawingml/2006/chart" xmlns:r="http://schemas.openxmlformats.org/officeDocument/2006/relationships" r:id="rId22"/>
          </a:graphicData>
        </a:graphic>
      </xdr:graphicFrame>
      <xdr:graphicFrame macro="">
        <xdr:nvGraphicFramePr>
          <xdr:cNvPr id="112" name="Chart 111">
            <a:extLst>
              <a:ext uri="{FF2B5EF4-FFF2-40B4-BE49-F238E27FC236}">
                <a16:creationId xmlns:a16="http://schemas.microsoft.com/office/drawing/2014/main" id="{00561FCE-A0A2-4CF0-816A-1A44D0261B12}"/>
              </a:ext>
            </a:extLst>
          </xdr:cNvPr>
          <xdr:cNvGraphicFramePr>
            <a:graphicFrameLocks/>
          </xdr:cNvGraphicFramePr>
        </xdr:nvGraphicFramePr>
        <xdr:xfrm>
          <a:off x="12132379" y="7374195"/>
          <a:ext cx="4782817" cy="4862677"/>
        </xdr:xfrm>
        <a:graphic>
          <a:graphicData uri="http://schemas.openxmlformats.org/drawingml/2006/chart">
            <c:chart xmlns:c="http://schemas.openxmlformats.org/drawingml/2006/chart" xmlns:r="http://schemas.openxmlformats.org/officeDocument/2006/relationships" r:id="rId23"/>
          </a:graphicData>
        </a:graphic>
      </xdr:graphicFrame>
      <xdr:graphicFrame macro="">
        <xdr:nvGraphicFramePr>
          <xdr:cNvPr id="113" name="Chart 112">
            <a:extLst>
              <a:ext uri="{FF2B5EF4-FFF2-40B4-BE49-F238E27FC236}">
                <a16:creationId xmlns:a16="http://schemas.microsoft.com/office/drawing/2014/main" id="{FF5C11E1-1A4F-494B-B7CB-62AA0869B552}"/>
              </a:ext>
            </a:extLst>
          </xdr:cNvPr>
          <xdr:cNvGraphicFramePr>
            <a:graphicFrameLocks/>
          </xdr:cNvGraphicFramePr>
        </xdr:nvGraphicFramePr>
        <xdr:xfrm>
          <a:off x="16835821" y="1570430"/>
          <a:ext cx="7852045" cy="3815547"/>
        </xdr:xfrm>
        <a:graphic>
          <a:graphicData uri="http://schemas.openxmlformats.org/drawingml/2006/chart">
            <c:chart xmlns:c="http://schemas.openxmlformats.org/drawingml/2006/chart" xmlns:r="http://schemas.openxmlformats.org/officeDocument/2006/relationships" r:id="rId24"/>
          </a:graphicData>
        </a:graphic>
      </xdr:graphicFrame>
      <mc:AlternateContent xmlns:mc="http://schemas.openxmlformats.org/markup-compatibility/2006">
        <mc:Choice xmlns:cx4="http://schemas.microsoft.com/office/drawing/2016/5/10/chartex" Requires="cx4">
          <xdr:graphicFrame macro="">
            <xdr:nvGraphicFramePr>
              <xdr:cNvPr id="114" name="Chart 113">
                <a:extLst>
                  <a:ext uri="{FF2B5EF4-FFF2-40B4-BE49-F238E27FC236}">
                    <a16:creationId xmlns:a16="http://schemas.microsoft.com/office/drawing/2014/main" id="{96B7C967-9796-44B9-A975-B496E3D08690}"/>
                  </a:ext>
                </a:extLst>
              </xdr:cNvPr>
              <xdr:cNvGraphicFramePr/>
            </xdr:nvGraphicFramePr>
            <xdr:xfrm>
              <a:off x="17554692" y="7378384"/>
              <a:ext cx="7143096" cy="4753509"/>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17554692" y="7378384"/>
                <a:ext cx="7143096" cy="4753509"/>
              </a:xfrm>
              <a:prstGeom prst="rect">
                <a:avLst/>
              </a:prstGeom>
              <a:solidFill>
                <a:prstClr val="white"/>
              </a:solidFill>
              <a:ln w="1">
                <a:solidFill>
                  <a:prstClr val="green"/>
                </a:solidFill>
              </a:ln>
            </xdr:spPr>
            <xdr:txBody>
              <a:bodyPr vertOverflow="clip" horzOverflow="clip"/>
              <a:lstStyle/>
              <a:p>
                <a:r>
                  <a:rPr lang="en-US" sz="1100"/>
                  <a:t>Bagan ini tidak tersedia dalam versi Excel Anda.
Mengedit bentuk ini atau menyimpan buku kerja ini ke dalam format file yang berbeda akan merusak bagan secara permanen.</a:t>
                </a:r>
              </a:p>
            </xdr:txBody>
          </xdr:sp>
        </mc:Fallback>
      </mc:AlternateContent>
      <mc:AlternateContent xmlns:mc="http://schemas.openxmlformats.org/markup-compatibility/2006" xmlns:a14="http://schemas.microsoft.com/office/drawing/2010/main">
        <mc:Choice Requires="a14">
          <xdr:graphicFrame macro="">
            <xdr:nvGraphicFramePr>
              <xdr:cNvPr id="115" name="REGION">
                <a:extLst>
                  <a:ext uri="{FF2B5EF4-FFF2-40B4-BE49-F238E27FC236}">
                    <a16:creationId xmlns:a16="http://schemas.microsoft.com/office/drawing/2014/main" id="{83617F50-05B8-4BA8-8F96-2075E8C72330}"/>
                  </a:ext>
                </a:extLst>
              </xdr:cNvPr>
              <xdr:cNvGraphicFramePr/>
            </xdr:nvGraphicFramePr>
            <xdr:xfrm>
              <a:off x="476249" y="4558687"/>
              <a:ext cx="2877908" cy="4177072"/>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0699" y="4872769"/>
                <a:ext cx="2783940" cy="446486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6" name="MONTH 1">
                <a:extLst>
                  <a:ext uri="{FF2B5EF4-FFF2-40B4-BE49-F238E27FC236}">
                    <a16:creationId xmlns:a16="http://schemas.microsoft.com/office/drawing/2014/main" id="{2032CFF0-EFC7-428C-8540-F996C79D02C3}"/>
                  </a:ext>
                </a:extLst>
              </xdr:cNvPr>
              <xdr:cNvGraphicFramePr/>
            </xdr:nvGraphicFramePr>
            <xdr:xfrm>
              <a:off x="396231" y="2032575"/>
              <a:ext cx="5858729" cy="1803795"/>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83293" y="2172614"/>
                <a:ext cx="5667432" cy="19280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18" name="TextBox 117">
            <a:extLst>
              <a:ext uri="{FF2B5EF4-FFF2-40B4-BE49-F238E27FC236}">
                <a16:creationId xmlns:a16="http://schemas.microsoft.com/office/drawing/2014/main" id="{3F57ED9E-D0F1-6001-35F9-E8572303B924}"/>
              </a:ext>
            </a:extLst>
          </xdr:cNvPr>
          <xdr:cNvSpPr txBox="1"/>
        </xdr:nvSpPr>
        <xdr:spPr>
          <a:xfrm>
            <a:off x="1456605" y="829926"/>
            <a:ext cx="4225290" cy="6472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2800" b="1">
                <a:solidFill>
                  <a:schemeClr val="accent4"/>
                </a:solidFill>
                <a:latin typeface="Poppins" panose="00000500000000000000" pitchFamily="2" charset="0"/>
                <a:cs typeface="Poppins" panose="00000500000000000000" pitchFamily="2" charset="0"/>
              </a:rPr>
              <a:t>BY</a:t>
            </a:r>
            <a:r>
              <a:rPr lang="id-ID" sz="2800" b="1" baseline="0">
                <a:solidFill>
                  <a:schemeClr val="accent4"/>
                </a:solidFill>
                <a:latin typeface="Poppins" panose="00000500000000000000" pitchFamily="2" charset="0"/>
                <a:cs typeface="Poppins" panose="00000500000000000000" pitchFamily="2" charset="0"/>
              </a:rPr>
              <a:t> KELOMPOK 1</a:t>
            </a:r>
            <a:endParaRPr lang="en-ID" sz="2800" b="1">
              <a:solidFill>
                <a:schemeClr val="accent4"/>
              </a:solidFill>
              <a:latin typeface="Poppins" panose="00000500000000000000" pitchFamily="2" charset="0"/>
              <a:cs typeface="Poppins" panose="00000500000000000000" pitchFamily="2" charset="0"/>
            </a:endParaRPr>
          </a:p>
        </xdr:txBody>
      </xdr:sp>
      <xdr:sp macro="" textlink="Analysis!A4">
        <xdr:nvSpPr>
          <xdr:cNvPr id="119" name="TextBox 118">
            <a:extLst>
              <a:ext uri="{FF2B5EF4-FFF2-40B4-BE49-F238E27FC236}">
                <a16:creationId xmlns:a16="http://schemas.microsoft.com/office/drawing/2014/main" id="{A5884CB0-6164-1605-E76A-357B808D9165}"/>
              </a:ext>
            </a:extLst>
          </xdr:cNvPr>
          <xdr:cNvSpPr txBox="1"/>
        </xdr:nvSpPr>
        <xdr:spPr>
          <a:xfrm>
            <a:off x="8797694" y="3011115"/>
            <a:ext cx="3141376" cy="843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A47B122-1C9F-4AF7-B2F9-D9CEB5B77725}" type="TxLink">
              <a:rPr lang="en-US" sz="3200" b="1" i="0" u="none" strike="noStrike">
                <a:solidFill>
                  <a:schemeClr val="bg1"/>
                </a:solidFill>
                <a:latin typeface="Poppins" panose="00000500000000000000" pitchFamily="2" charset="0"/>
                <a:ea typeface="Calibri"/>
                <a:cs typeface="Poppins" panose="00000500000000000000" pitchFamily="2" charset="0"/>
              </a:rPr>
              <a:pPr/>
              <a:t> $92.118,79 </a:t>
            </a:fld>
            <a:endParaRPr lang="en-ID" sz="8000" b="1">
              <a:solidFill>
                <a:schemeClr val="bg1"/>
              </a:solidFill>
              <a:latin typeface="Poppins" panose="00000500000000000000" pitchFamily="2" charset="0"/>
              <a:cs typeface="Poppins" panose="00000500000000000000" pitchFamily="2" charset="0"/>
            </a:endParaRPr>
          </a:p>
        </xdr:txBody>
      </xdr:sp>
      <xdr:sp macro="" textlink="Analysis!L6">
        <xdr:nvSpPr>
          <xdr:cNvPr id="120" name="TextBox 119">
            <a:extLst>
              <a:ext uri="{FF2B5EF4-FFF2-40B4-BE49-F238E27FC236}">
                <a16:creationId xmlns:a16="http://schemas.microsoft.com/office/drawing/2014/main" id="{68490AF8-574E-AB21-19A4-2182B93D4CD5}"/>
              </a:ext>
            </a:extLst>
          </xdr:cNvPr>
          <xdr:cNvSpPr txBox="1"/>
        </xdr:nvSpPr>
        <xdr:spPr>
          <a:xfrm>
            <a:off x="12911786" y="1676941"/>
            <a:ext cx="2477061" cy="557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3BED3D0-7403-4D60-8D5B-3D1CDBC9F8F0}" type="TxLink">
              <a:rPr lang="en-US" sz="2400" b="1" i="0" u="none" strike="noStrike">
                <a:solidFill>
                  <a:schemeClr val="accent4"/>
                </a:solidFill>
                <a:latin typeface="Poppins" panose="00000500000000000000" pitchFamily="2" charset="0"/>
                <a:ea typeface="Calibri"/>
                <a:cs typeface="Poppins" panose="00000500000000000000" pitchFamily="2" charset="0"/>
              </a:rPr>
              <a:pPr/>
              <a:t>Customer19</a:t>
            </a:fld>
            <a:endParaRPr lang="en-ID" sz="34400" b="1">
              <a:solidFill>
                <a:schemeClr val="accent4"/>
              </a:solidFill>
              <a:latin typeface="Poppins" panose="00000500000000000000" pitchFamily="2" charset="0"/>
              <a:cs typeface="Poppins" panose="00000500000000000000" pitchFamily="2" charset="0"/>
            </a:endParaRPr>
          </a:p>
        </xdr:txBody>
      </xdr:sp>
      <xdr:sp macro="" textlink="Analysis!M7">
        <xdr:nvSpPr>
          <xdr:cNvPr id="121" name="TextBox 120">
            <a:extLst>
              <a:ext uri="{FF2B5EF4-FFF2-40B4-BE49-F238E27FC236}">
                <a16:creationId xmlns:a16="http://schemas.microsoft.com/office/drawing/2014/main" id="{40ECD685-BA5F-BA5F-76D5-FCE7290CB844}"/>
              </a:ext>
            </a:extLst>
          </xdr:cNvPr>
          <xdr:cNvSpPr txBox="1"/>
        </xdr:nvSpPr>
        <xdr:spPr>
          <a:xfrm>
            <a:off x="12902031" y="3101540"/>
            <a:ext cx="3145398" cy="822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D50345F-8D41-4D79-B067-667E690210DE}" type="TxLink">
              <a:rPr lang="en-US" sz="3600" b="1" i="0" u="none" strike="noStrike">
                <a:solidFill>
                  <a:schemeClr val="bg1"/>
                </a:solidFill>
                <a:latin typeface="Poppins" panose="00000500000000000000" pitchFamily="2" charset="0"/>
                <a:ea typeface="Calibri"/>
                <a:cs typeface="Poppins" panose="00000500000000000000" pitchFamily="2" charset="0"/>
              </a:rPr>
              <a:pPr/>
              <a:t>8.778</a:t>
            </a:fld>
            <a:endParaRPr lang="en-ID" sz="8800" b="1">
              <a:solidFill>
                <a:schemeClr val="bg1"/>
              </a:solidFill>
              <a:latin typeface="Poppins" panose="00000500000000000000" pitchFamily="2" charset="0"/>
              <a:cs typeface="Poppins" panose="00000500000000000000" pitchFamily="2" charset="0"/>
            </a:endParaRPr>
          </a:p>
        </xdr:txBody>
      </xdr:sp>
      <xdr:sp macro="" textlink="Analysis!M8">
        <xdr:nvSpPr>
          <xdr:cNvPr id="122" name="TextBox 121">
            <a:extLst>
              <a:ext uri="{FF2B5EF4-FFF2-40B4-BE49-F238E27FC236}">
                <a16:creationId xmlns:a16="http://schemas.microsoft.com/office/drawing/2014/main" id="{3FD1B2B1-B719-3554-EFFC-B55BC4D6E4CC}"/>
              </a:ext>
            </a:extLst>
          </xdr:cNvPr>
          <xdr:cNvSpPr txBox="1"/>
        </xdr:nvSpPr>
        <xdr:spPr>
          <a:xfrm>
            <a:off x="12963473" y="4268044"/>
            <a:ext cx="3145398" cy="822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79248F7-9D81-4FEE-9125-74C35B95F6E5}" type="TxLink">
              <a:rPr lang="en-US" sz="3600" b="1" i="0" u="none" strike="noStrike">
                <a:solidFill>
                  <a:schemeClr val="bg1"/>
                </a:solidFill>
                <a:latin typeface="Poppins" panose="00000500000000000000" pitchFamily="2" charset="0"/>
                <a:ea typeface="Calibri"/>
                <a:cs typeface="Poppins" panose="00000500000000000000" pitchFamily="2" charset="0"/>
              </a:rPr>
              <a:pPr/>
              <a:t>6.230</a:t>
            </a:fld>
            <a:endParaRPr lang="en-ID" sz="8800" b="1">
              <a:solidFill>
                <a:schemeClr val="bg1"/>
              </a:solidFill>
              <a:latin typeface="Poppins" panose="00000500000000000000" pitchFamily="2" charset="0"/>
              <a:cs typeface="Poppins" panose="00000500000000000000" pitchFamily="2" charset="0"/>
            </a:endParaRPr>
          </a:p>
        </xdr:txBody>
      </xdr:sp>
      <xdr:sp macro="" textlink="Analysis!AF7">
        <xdr:nvSpPr>
          <xdr:cNvPr id="123" name="TextBox 122">
            <a:extLst>
              <a:ext uri="{FF2B5EF4-FFF2-40B4-BE49-F238E27FC236}">
                <a16:creationId xmlns:a16="http://schemas.microsoft.com/office/drawing/2014/main" id="{4A682584-D476-6962-AEAC-D3E9613A0483}"/>
              </a:ext>
            </a:extLst>
          </xdr:cNvPr>
          <xdr:cNvSpPr txBox="1"/>
        </xdr:nvSpPr>
        <xdr:spPr>
          <a:xfrm>
            <a:off x="26466215" y="1928051"/>
            <a:ext cx="3371111" cy="956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E2E6C91-C943-433A-A09C-0F2C790BA623}" type="TxLink">
              <a:rPr lang="en-US" sz="4400" b="1" i="0" u="none" strike="noStrike">
                <a:solidFill>
                  <a:schemeClr val="bg1"/>
                </a:solidFill>
                <a:latin typeface="Poppins" panose="00000500000000000000" pitchFamily="2" charset="0"/>
                <a:ea typeface="Calibri"/>
                <a:cs typeface="Poppins" panose="00000500000000000000" pitchFamily="2" charset="0"/>
              </a:rPr>
              <a:pPr/>
              <a:t>43267,87</a:t>
            </a:fld>
            <a:endParaRPr lang="en-ID" sz="11500" b="1">
              <a:solidFill>
                <a:schemeClr val="bg1"/>
              </a:solidFill>
              <a:latin typeface="Poppins" panose="00000500000000000000" pitchFamily="2" charset="0"/>
              <a:cs typeface="Poppins" panose="00000500000000000000" pitchFamily="2" charset="0"/>
            </a:endParaRPr>
          </a:p>
        </xdr:txBody>
      </xdr:sp>
      <xdr:sp macro="" textlink="">
        <xdr:nvSpPr>
          <xdr:cNvPr id="124" name="TextBox 123">
            <a:extLst>
              <a:ext uri="{FF2B5EF4-FFF2-40B4-BE49-F238E27FC236}">
                <a16:creationId xmlns:a16="http://schemas.microsoft.com/office/drawing/2014/main" id="{79E390EF-6865-816C-0970-F66C55F59070}"/>
              </a:ext>
            </a:extLst>
          </xdr:cNvPr>
          <xdr:cNvSpPr txBox="1"/>
        </xdr:nvSpPr>
        <xdr:spPr>
          <a:xfrm>
            <a:off x="40349383" y="0"/>
            <a:ext cx="3145398"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3600" b="1">
                <a:solidFill>
                  <a:schemeClr val="bg1"/>
                </a:solidFill>
                <a:latin typeface="Poppins" panose="00000500000000000000" pitchFamily="2" charset="0"/>
                <a:cs typeface="Poppins" panose="00000500000000000000" pitchFamily="2" charset="0"/>
              </a:rPr>
              <a:t>TOTAL</a:t>
            </a:r>
            <a:r>
              <a:rPr lang="id-ID" sz="3600" b="1" baseline="0">
                <a:solidFill>
                  <a:schemeClr val="bg1"/>
                </a:solidFill>
                <a:latin typeface="Poppins" panose="00000500000000000000" pitchFamily="2" charset="0"/>
                <a:cs typeface="Poppins" panose="00000500000000000000" pitchFamily="2" charset="0"/>
              </a:rPr>
              <a:t> SALES</a:t>
            </a:r>
            <a:endParaRPr lang="en-ID" sz="3600" b="1">
              <a:solidFill>
                <a:schemeClr val="bg1"/>
              </a:solidFill>
              <a:latin typeface="Poppins" panose="00000500000000000000" pitchFamily="2" charset="0"/>
              <a:cs typeface="Poppins" panose="00000500000000000000" pitchFamily="2" charset="0"/>
            </a:endParaRPr>
          </a:p>
        </xdr:txBody>
      </xdr:sp>
      <xdr:sp macro="" textlink="Analysis!AF8">
        <xdr:nvSpPr>
          <xdr:cNvPr id="125" name="TextBox 124">
            <a:extLst>
              <a:ext uri="{FF2B5EF4-FFF2-40B4-BE49-F238E27FC236}">
                <a16:creationId xmlns:a16="http://schemas.microsoft.com/office/drawing/2014/main" id="{77B003A9-0E4A-C145-4799-61D03C5F1392}"/>
              </a:ext>
            </a:extLst>
          </xdr:cNvPr>
          <xdr:cNvSpPr txBox="1"/>
        </xdr:nvSpPr>
        <xdr:spPr>
          <a:xfrm>
            <a:off x="26508896" y="3508399"/>
            <a:ext cx="3145398" cy="956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D873F1E-477B-402E-9142-0C49764CE9D5}" type="TxLink">
              <a:rPr lang="en-US" sz="4400" b="1" i="0" u="none" strike="noStrike">
                <a:solidFill>
                  <a:schemeClr val="bg1"/>
                </a:solidFill>
                <a:latin typeface="Poppins" panose="00000500000000000000" pitchFamily="2" charset="0"/>
                <a:ea typeface="Calibri"/>
                <a:cs typeface="Poppins" panose="00000500000000000000" pitchFamily="2" charset="0"/>
              </a:rPr>
              <a:pPr/>
              <a:t>12704,77</a:t>
            </a:fld>
            <a:endParaRPr lang="en-ID" sz="11500" b="1">
              <a:solidFill>
                <a:schemeClr val="bg1"/>
              </a:solidFill>
              <a:latin typeface="Poppins" panose="00000500000000000000" pitchFamily="2" charset="0"/>
              <a:cs typeface="Poppins" panose="00000500000000000000" pitchFamily="2" charset="0"/>
            </a:endParaRPr>
          </a:p>
        </xdr:txBody>
      </xdr:sp>
      <xdr:sp macro="" textlink="Analysis!AF9">
        <xdr:nvSpPr>
          <xdr:cNvPr id="126" name="TextBox 125">
            <a:extLst>
              <a:ext uri="{FF2B5EF4-FFF2-40B4-BE49-F238E27FC236}">
                <a16:creationId xmlns:a16="http://schemas.microsoft.com/office/drawing/2014/main" id="{638B260D-1EF1-AD45-00CB-8BB121CF9948}"/>
              </a:ext>
            </a:extLst>
          </xdr:cNvPr>
          <xdr:cNvSpPr txBox="1"/>
        </xdr:nvSpPr>
        <xdr:spPr>
          <a:xfrm>
            <a:off x="26499541" y="5004039"/>
            <a:ext cx="3145398" cy="956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FF41C49-62D0-4851-8379-2013318B3C16}" type="TxLink">
              <a:rPr lang="en-US" sz="4400" b="1" i="0" u="none" strike="noStrike">
                <a:solidFill>
                  <a:schemeClr val="bg1"/>
                </a:solidFill>
                <a:latin typeface="Poppins" panose="00000500000000000000" pitchFamily="2" charset="0"/>
                <a:ea typeface="Calibri"/>
                <a:cs typeface="Poppins" panose="00000500000000000000" pitchFamily="2" charset="0"/>
              </a:rPr>
              <a:pPr/>
              <a:t>10858,43</a:t>
            </a:fld>
            <a:endParaRPr lang="en-ID" sz="11500" b="1">
              <a:solidFill>
                <a:schemeClr val="bg1"/>
              </a:solidFill>
              <a:latin typeface="Poppins" panose="00000500000000000000" pitchFamily="2" charset="0"/>
              <a:cs typeface="Poppins" panose="00000500000000000000" pitchFamily="2" charset="0"/>
            </a:endParaRPr>
          </a:p>
        </xdr:txBody>
      </xdr:sp>
      <xdr:sp macro="" textlink="Analysis!AI7">
        <xdr:nvSpPr>
          <xdr:cNvPr id="127" name="TextBox 126">
            <a:extLst>
              <a:ext uri="{FF2B5EF4-FFF2-40B4-BE49-F238E27FC236}">
                <a16:creationId xmlns:a16="http://schemas.microsoft.com/office/drawing/2014/main" id="{DA72DF65-407E-AE52-A3AC-2585A8A5BDA7}"/>
              </a:ext>
            </a:extLst>
          </xdr:cNvPr>
          <xdr:cNvSpPr txBox="1"/>
        </xdr:nvSpPr>
        <xdr:spPr>
          <a:xfrm>
            <a:off x="26465470" y="8302142"/>
            <a:ext cx="3145398" cy="952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6F07393-5235-4BCE-BCF9-745B8373173E}" type="TxLink">
              <a:rPr lang="en-US" sz="4400" b="1" i="0" u="none" strike="noStrike">
                <a:solidFill>
                  <a:schemeClr val="bg1"/>
                </a:solidFill>
                <a:latin typeface="Poppins" panose="00000500000000000000" pitchFamily="2" charset="0"/>
                <a:ea typeface="Calibri"/>
                <a:cs typeface="Poppins" panose="00000500000000000000" pitchFamily="2" charset="0"/>
              </a:rPr>
              <a:pPr/>
              <a:t>1246,5</a:t>
            </a:fld>
            <a:endParaRPr lang="en-ID" sz="4400" b="1">
              <a:solidFill>
                <a:schemeClr val="bg1"/>
              </a:solidFill>
              <a:latin typeface="Poppins" panose="00000500000000000000" pitchFamily="2" charset="0"/>
              <a:cs typeface="Poppins" panose="00000500000000000000" pitchFamily="2" charset="0"/>
            </a:endParaRPr>
          </a:p>
        </xdr:txBody>
      </xdr:sp>
      <xdr:sp macro="" textlink="Analysis!AI8">
        <xdr:nvSpPr>
          <xdr:cNvPr id="128" name="TextBox 127">
            <a:extLst>
              <a:ext uri="{FF2B5EF4-FFF2-40B4-BE49-F238E27FC236}">
                <a16:creationId xmlns:a16="http://schemas.microsoft.com/office/drawing/2014/main" id="{56138962-7566-3F71-0004-3D5BD0F9134C}"/>
              </a:ext>
            </a:extLst>
          </xdr:cNvPr>
          <xdr:cNvSpPr txBox="1"/>
        </xdr:nvSpPr>
        <xdr:spPr>
          <a:xfrm>
            <a:off x="26441087" y="9934299"/>
            <a:ext cx="3145398" cy="952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B23050E-C1D1-438B-8994-FD740E7C9304}" type="TxLink">
              <a:rPr lang="en-US" sz="4400" b="1" i="0" u="none" strike="noStrike">
                <a:solidFill>
                  <a:schemeClr val="bg1"/>
                </a:solidFill>
                <a:latin typeface="Poppins" panose="00000500000000000000" pitchFamily="2" charset="0"/>
                <a:ea typeface="Calibri"/>
                <a:cs typeface="Poppins" panose="00000500000000000000" pitchFamily="2" charset="0"/>
              </a:rPr>
              <a:pPr/>
              <a:t>806,4</a:t>
            </a:fld>
            <a:endParaRPr lang="en-ID" sz="4400" b="1">
              <a:solidFill>
                <a:schemeClr val="bg1"/>
              </a:solidFill>
              <a:latin typeface="Poppins" panose="00000500000000000000" pitchFamily="2" charset="0"/>
              <a:cs typeface="Poppins" panose="00000500000000000000" pitchFamily="2" charset="0"/>
            </a:endParaRPr>
          </a:p>
        </xdr:txBody>
      </xdr:sp>
      <xdr:sp macro="" textlink="Analysis!AI9">
        <xdr:nvSpPr>
          <xdr:cNvPr id="129" name="TextBox 128">
            <a:extLst>
              <a:ext uri="{FF2B5EF4-FFF2-40B4-BE49-F238E27FC236}">
                <a16:creationId xmlns:a16="http://schemas.microsoft.com/office/drawing/2014/main" id="{FA0B26B8-2366-259C-65A6-5B2C531FF6E5}"/>
              </a:ext>
            </a:extLst>
          </xdr:cNvPr>
          <xdr:cNvSpPr txBox="1"/>
        </xdr:nvSpPr>
        <xdr:spPr>
          <a:xfrm>
            <a:off x="26478869" y="11176702"/>
            <a:ext cx="3145398" cy="952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B9C5B2B-D3B4-435B-A2F7-D507992FFF29}" type="TxLink">
              <a:rPr lang="en-US" sz="4400" b="1" i="0" u="none" strike="noStrike">
                <a:solidFill>
                  <a:schemeClr val="bg1"/>
                </a:solidFill>
                <a:latin typeface="Poppins" panose="00000500000000000000" pitchFamily="2" charset="0"/>
                <a:ea typeface="Calibri"/>
                <a:cs typeface="Poppins" panose="00000500000000000000" pitchFamily="2" charset="0"/>
              </a:rPr>
              <a:pPr/>
              <a:t>244,2</a:t>
            </a:fld>
            <a:endParaRPr lang="en-ID" sz="4400" b="1">
              <a:solidFill>
                <a:schemeClr val="bg1"/>
              </a:solidFill>
              <a:latin typeface="Poppins" panose="00000500000000000000" pitchFamily="2" charset="0"/>
              <a:cs typeface="Poppins" panose="00000500000000000000" pitchFamily="2" charset="0"/>
            </a:endParaRPr>
          </a:p>
        </xdr:txBody>
      </xdr:sp>
      <xdr:sp macro="" textlink="Analysis!M6">
        <xdr:nvSpPr>
          <xdr:cNvPr id="130" name="TextBox 129">
            <a:extLst>
              <a:ext uri="{FF2B5EF4-FFF2-40B4-BE49-F238E27FC236}">
                <a16:creationId xmlns:a16="http://schemas.microsoft.com/office/drawing/2014/main" id="{5ED11091-4CCF-4186-070F-1DEA716FFF29}"/>
              </a:ext>
            </a:extLst>
          </xdr:cNvPr>
          <xdr:cNvSpPr txBox="1"/>
        </xdr:nvSpPr>
        <xdr:spPr>
          <a:xfrm>
            <a:off x="12944397" y="2099634"/>
            <a:ext cx="3145398" cy="822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01BD8CB-F7DF-4449-8F32-3ABF283548DB}" type="TxLink">
              <a:rPr lang="en-US" sz="3600" b="1" i="0" u="none" strike="noStrike">
                <a:solidFill>
                  <a:schemeClr val="bg1"/>
                </a:solidFill>
                <a:latin typeface="Poppins" panose="00000500000000000000" pitchFamily="2" charset="0"/>
                <a:ea typeface="Calibri"/>
                <a:cs typeface="Poppins" panose="00000500000000000000" pitchFamily="2" charset="0"/>
              </a:rPr>
              <a:pPr/>
              <a:t>8.894</a:t>
            </a:fld>
            <a:endParaRPr lang="en-ID" sz="8800" b="1">
              <a:solidFill>
                <a:schemeClr val="bg1"/>
              </a:solidFill>
              <a:latin typeface="Poppins" panose="00000500000000000000" pitchFamily="2" charset="0"/>
              <a:cs typeface="Poppins" panose="00000500000000000000" pitchFamily="2" charset="0"/>
            </a:endParaRPr>
          </a:p>
        </xdr:txBody>
      </xdr:sp>
      <xdr:sp macro="" textlink="Analysis!L7">
        <xdr:nvSpPr>
          <xdr:cNvPr id="131" name="TextBox 130">
            <a:extLst>
              <a:ext uri="{FF2B5EF4-FFF2-40B4-BE49-F238E27FC236}">
                <a16:creationId xmlns:a16="http://schemas.microsoft.com/office/drawing/2014/main" id="{B32B8629-267A-E224-384F-DBE139E4C79D}"/>
              </a:ext>
            </a:extLst>
          </xdr:cNvPr>
          <xdr:cNvSpPr txBox="1"/>
        </xdr:nvSpPr>
        <xdr:spPr>
          <a:xfrm>
            <a:off x="12929805" y="2702937"/>
            <a:ext cx="2477061" cy="557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989F548-2F5C-433A-ACEE-A98E396DCD95}" type="TxLink">
              <a:rPr lang="en-US" sz="2400" b="1" i="0" u="none" strike="noStrike">
                <a:solidFill>
                  <a:schemeClr val="accent4"/>
                </a:solidFill>
                <a:latin typeface="Poppins" panose="00000500000000000000" pitchFamily="2" charset="0"/>
                <a:ea typeface="Calibri"/>
                <a:cs typeface="Poppins" panose="00000500000000000000" pitchFamily="2" charset="0"/>
              </a:rPr>
              <a:pPr/>
              <a:t>Customer16</a:t>
            </a:fld>
            <a:endParaRPr lang="en-ID" sz="102800" b="1">
              <a:solidFill>
                <a:schemeClr val="accent4"/>
              </a:solidFill>
              <a:latin typeface="Poppins" panose="00000500000000000000" pitchFamily="2" charset="0"/>
              <a:cs typeface="Poppins" panose="00000500000000000000" pitchFamily="2" charset="0"/>
            </a:endParaRPr>
          </a:p>
        </xdr:txBody>
      </xdr:sp>
      <xdr:sp macro="" textlink="Analysis!L6">
        <xdr:nvSpPr>
          <xdr:cNvPr id="132" name="TextBox 131">
            <a:extLst>
              <a:ext uri="{FF2B5EF4-FFF2-40B4-BE49-F238E27FC236}">
                <a16:creationId xmlns:a16="http://schemas.microsoft.com/office/drawing/2014/main" id="{4A652F04-5689-AFC9-38BF-1B781FD18A8E}"/>
              </a:ext>
            </a:extLst>
          </xdr:cNvPr>
          <xdr:cNvSpPr txBox="1"/>
        </xdr:nvSpPr>
        <xdr:spPr>
          <a:xfrm>
            <a:off x="12947823" y="3778096"/>
            <a:ext cx="2477061" cy="557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3BED3D0-7403-4D60-8D5B-3D1CDBC9F8F0}" type="TxLink">
              <a:rPr lang="en-US" sz="2400" b="1" i="0" u="none" strike="noStrike">
                <a:solidFill>
                  <a:schemeClr val="accent4"/>
                </a:solidFill>
                <a:latin typeface="Poppins" panose="00000500000000000000" pitchFamily="2" charset="0"/>
                <a:ea typeface="Calibri"/>
                <a:cs typeface="Poppins" panose="00000500000000000000" pitchFamily="2" charset="0"/>
              </a:rPr>
              <a:pPr/>
              <a:t>Customer19</a:t>
            </a:fld>
            <a:endParaRPr lang="en-ID" sz="34400" b="1">
              <a:solidFill>
                <a:schemeClr val="accent4"/>
              </a:solidFill>
              <a:latin typeface="Poppins" panose="00000500000000000000" pitchFamily="2" charset="0"/>
              <a:cs typeface="Poppins" panose="00000500000000000000" pitchFamily="2" charset="0"/>
            </a:endParaRPr>
          </a:p>
        </xdr:txBody>
      </xdr:sp>
      <xdr:sp macro="" textlink="Analysis!AE7">
        <xdr:nvSpPr>
          <xdr:cNvPr id="139" name="TextBox 138">
            <a:extLst>
              <a:ext uri="{FF2B5EF4-FFF2-40B4-BE49-F238E27FC236}">
                <a16:creationId xmlns:a16="http://schemas.microsoft.com/office/drawing/2014/main" id="{412BDC97-A28C-4FDB-70C8-34BD85609380}"/>
              </a:ext>
            </a:extLst>
          </xdr:cNvPr>
          <xdr:cNvSpPr txBox="1"/>
        </xdr:nvSpPr>
        <xdr:spPr>
          <a:xfrm>
            <a:off x="26688328" y="1475406"/>
            <a:ext cx="2477061" cy="568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8F34FDF-0A82-4965-887F-30D1F8E5E513}" type="TxLink">
              <a:rPr lang="en-US" sz="2400" b="1" i="0" u="none" strike="noStrike">
                <a:solidFill>
                  <a:schemeClr val="accent4"/>
                </a:solidFill>
                <a:latin typeface="Poppins" panose="00000500000000000000" pitchFamily="2" charset="0"/>
                <a:ea typeface="Calibri"/>
                <a:cs typeface="Poppins" panose="00000500000000000000" pitchFamily="2" charset="0"/>
              </a:rPr>
              <a:pPr/>
              <a:t>India</a:t>
            </a:fld>
            <a:endParaRPr lang="en-ID" sz="102800" b="1">
              <a:solidFill>
                <a:schemeClr val="accent4"/>
              </a:solidFill>
              <a:latin typeface="Poppins" panose="00000500000000000000" pitchFamily="2" charset="0"/>
              <a:cs typeface="Poppins" panose="00000500000000000000" pitchFamily="2" charset="0"/>
            </a:endParaRPr>
          </a:p>
        </xdr:txBody>
      </xdr:sp>
      <xdr:sp macro="" textlink="Analysis!L6">
        <xdr:nvSpPr>
          <xdr:cNvPr id="140" name="TextBox 139">
            <a:extLst>
              <a:ext uri="{FF2B5EF4-FFF2-40B4-BE49-F238E27FC236}">
                <a16:creationId xmlns:a16="http://schemas.microsoft.com/office/drawing/2014/main" id="{61BA911F-7F30-0C34-0410-138B05C280D4}"/>
              </a:ext>
            </a:extLst>
          </xdr:cNvPr>
          <xdr:cNvSpPr txBox="1"/>
        </xdr:nvSpPr>
        <xdr:spPr>
          <a:xfrm>
            <a:off x="40428832" y="0"/>
            <a:ext cx="2477061"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3BED3D0-7403-4D60-8D5B-3D1CDBC9F8F0}" type="TxLink">
              <a:rPr lang="en-US" sz="2400" b="1" i="0" u="none" strike="noStrike">
                <a:solidFill>
                  <a:schemeClr val="accent4"/>
                </a:solidFill>
                <a:latin typeface="Poppins" panose="00000500000000000000" pitchFamily="2" charset="0"/>
                <a:ea typeface="Calibri"/>
                <a:cs typeface="Poppins" panose="00000500000000000000" pitchFamily="2" charset="0"/>
              </a:rPr>
              <a:pPr/>
              <a:t>Customer19</a:t>
            </a:fld>
            <a:endParaRPr lang="en-ID" sz="34400" b="1">
              <a:solidFill>
                <a:schemeClr val="accent4"/>
              </a:solidFill>
              <a:latin typeface="Poppins" panose="00000500000000000000" pitchFamily="2" charset="0"/>
              <a:cs typeface="Poppins" panose="00000500000000000000" pitchFamily="2" charset="0"/>
            </a:endParaRPr>
          </a:p>
        </xdr:txBody>
      </xdr:sp>
      <xdr:sp macro="" textlink="Analysis!AE8">
        <xdr:nvSpPr>
          <xdr:cNvPr id="141" name="TextBox 140">
            <a:extLst>
              <a:ext uri="{FF2B5EF4-FFF2-40B4-BE49-F238E27FC236}">
                <a16:creationId xmlns:a16="http://schemas.microsoft.com/office/drawing/2014/main" id="{6542BAD0-84B3-F5C1-BE90-D653CAFFD178}"/>
              </a:ext>
            </a:extLst>
          </xdr:cNvPr>
          <xdr:cNvSpPr txBox="1"/>
        </xdr:nvSpPr>
        <xdr:spPr>
          <a:xfrm>
            <a:off x="26707640" y="3090044"/>
            <a:ext cx="2477061" cy="5682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3159334-1434-4D07-ACB8-E07A75EC92CC}" type="TxLink">
              <a:rPr lang="en-US" sz="2400" b="1" i="0" u="none" strike="noStrike">
                <a:solidFill>
                  <a:schemeClr val="accent4"/>
                </a:solidFill>
                <a:latin typeface="Poppins" panose="00000500000000000000" pitchFamily="2" charset="0"/>
                <a:ea typeface="Calibri"/>
                <a:cs typeface="Poppins" panose="00000500000000000000" pitchFamily="2" charset="0"/>
              </a:rPr>
              <a:pPr/>
              <a:t>Russia</a:t>
            </a:fld>
            <a:endParaRPr lang="en-ID" sz="102800" b="1">
              <a:solidFill>
                <a:schemeClr val="accent4"/>
              </a:solidFill>
              <a:latin typeface="Poppins" panose="00000500000000000000" pitchFamily="2" charset="0"/>
              <a:cs typeface="Poppins" panose="00000500000000000000" pitchFamily="2" charset="0"/>
            </a:endParaRPr>
          </a:p>
        </xdr:txBody>
      </xdr:sp>
      <xdr:sp macro="" textlink="Analysis!AE9">
        <xdr:nvSpPr>
          <xdr:cNvPr id="142" name="TextBox 141">
            <a:extLst>
              <a:ext uri="{FF2B5EF4-FFF2-40B4-BE49-F238E27FC236}">
                <a16:creationId xmlns:a16="http://schemas.microsoft.com/office/drawing/2014/main" id="{14FE6073-A237-17AE-2329-DB6C1DC01CA7}"/>
              </a:ext>
            </a:extLst>
          </xdr:cNvPr>
          <xdr:cNvSpPr txBox="1"/>
        </xdr:nvSpPr>
        <xdr:spPr>
          <a:xfrm>
            <a:off x="26785114" y="4545426"/>
            <a:ext cx="2477061" cy="564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8FCB536-35D8-47BC-A50C-2F2742A4A238}" type="TxLink">
              <a:rPr lang="en-US" sz="2400" b="1" i="0" u="none" strike="noStrike">
                <a:solidFill>
                  <a:schemeClr val="accent4"/>
                </a:solidFill>
                <a:latin typeface="Poppins" panose="00000500000000000000" pitchFamily="2" charset="0"/>
                <a:ea typeface="Calibri"/>
                <a:cs typeface="Poppins" panose="00000500000000000000" pitchFamily="2" charset="0"/>
              </a:rPr>
              <a:pPr/>
              <a:t>Pakistan</a:t>
            </a:fld>
            <a:endParaRPr lang="en-ID" sz="102800" b="1">
              <a:solidFill>
                <a:schemeClr val="accent4"/>
              </a:solidFill>
              <a:latin typeface="Poppins" panose="00000500000000000000" pitchFamily="2" charset="0"/>
              <a:cs typeface="Poppins" panose="00000500000000000000" pitchFamily="2" charset="0"/>
            </a:endParaRPr>
          </a:p>
        </xdr:txBody>
      </xdr:sp>
      <xdr:sp macro="" textlink="Analysis!AH7">
        <xdr:nvSpPr>
          <xdr:cNvPr id="143" name="TextBox 142">
            <a:extLst>
              <a:ext uri="{FF2B5EF4-FFF2-40B4-BE49-F238E27FC236}">
                <a16:creationId xmlns:a16="http://schemas.microsoft.com/office/drawing/2014/main" id="{6050AB78-1CA9-A287-4C30-4E2A1F554F63}"/>
              </a:ext>
            </a:extLst>
          </xdr:cNvPr>
          <xdr:cNvSpPr txBox="1"/>
        </xdr:nvSpPr>
        <xdr:spPr>
          <a:xfrm>
            <a:off x="26595844" y="7914425"/>
            <a:ext cx="2477061" cy="5622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56CA1FC-AC0E-481C-8089-6CDA2E52D4CF}" type="TxLink">
              <a:rPr lang="en-US" sz="2400" b="1" i="0" u="none" strike="noStrike">
                <a:solidFill>
                  <a:schemeClr val="accent4"/>
                </a:solidFill>
                <a:latin typeface="Poppins" panose="00000500000000000000" pitchFamily="2" charset="0"/>
                <a:ea typeface="Calibri"/>
                <a:cs typeface="Poppins" panose="00000500000000000000" pitchFamily="2" charset="0"/>
              </a:rPr>
              <a:pPr/>
              <a:t>Saudi Arabia</a:t>
            </a:fld>
            <a:endParaRPr lang="en-ID" sz="2400" b="1">
              <a:solidFill>
                <a:schemeClr val="accent4"/>
              </a:solidFill>
              <a:latin typeface="Poppins" panose="00000500000000000000" pitchFamily="2" charset="0"/>
              <a:cs typeface="Poppins" panose="00000500000000000000" pitchFamily="2" charset="0"/>
            </a:endParaRPr>
          </a:p>
        </xdr:txBody>
      </xdr:sp>
      <xdr:sp macro="" textlink="Analysis!AH8">
        <xdr:nvSpPr>
          <xdr:cNvPr id="145" name="TextBox 144">
            <a:extLst>
              <a:ext uri="{FF2B5EF4-FFF2-40B4-BE49-F238E27FC236}">
                <a16:creationId xmlns:a16="http://schemas.microsoft.com/office/drawing/2014/main" id="{E78F9D5A-4EE0-22F2-93AB-6609F37822A5}"/>
              </a:ext>
            </a:extLst>
          </xdr:cNvPr>
          <xdr:cNvSpPr txBox="1"/>
        </xdr:nvSpPr>
        <xdr:spPr>
          <a:xfrm>
            <a:off x="26561856" y="9148968"/>
            <a:ext cx="3413660" cy="10307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133B02D-B912-4A3D-8215-DDA5C9A6B372}" type="TxLink">
              <a:rPr lang="en-US" sz="2400" b="1" i="0" u="none" strike="noStrike">
                <a:solidFill>
                  <a:schemeClr val="accent4"/>
                </a:solidFill>
                <a:latin typeface="Poppins" panose="00000500000000000000" pitchFamily="2" charset="0"/>
                <a:ea typeface="Calibri"/>
                <a:cs typeface="Poppins" panose="00000500000000000000" pitchFamily="2" charset="0"/>
              </a:rPr>
              <a:pPr/>
              <a:t>Brazil</a:t>
            </a:fld>
            <a:endParaRPr lang="en-ID" sz="2400" b="1">
              <a:solidFill>
                <a:schemeClr val="accent4"/>
              </a:solidFill>
              <a:latin typeface="Poppins" panose="00000500000000000000" pitchFamily="2" charset="0"/>
              <a:cs typeface="Poppins" panose="00000500000000000000" pitchFamily="2" charset="0"/>
            </a:endParaRPr>
          </a:p>
        </xdr:txBody>
      </xdr:sp>
      <xdr:sp macro="" textlink="Analysis!AH9">
        <xdr:nvSpPr>
          <xdr:cNvPr id="146" name="TextBox 145">
            <a:extLst>
              <a:ext uri="{FF2B5EF4-FFF2-40B4-BE49-F238E27FC236}">
                <a16:creationId xmlns:a16="http://schemas.microsoft.com/office/drawing/2014/main" id="{8C24D955-C95E-9D42-CB24-18F3F0E0076F}"/>
              </a:ext>
            </a:extLst>
          </xdr:cNvPr>
          <xdr:cNvSpPr txBox="1"/>
        </xdr:nvSpPr>
        <xdr:spPr>
          <a:xfrm>
            <a:off x="26619473" y="10841144"/>
            <a:ext cx="2477061" cy="5622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C8A486C-AF03-490C-BAAA-7C6CD5579060}" type="TxLink">
              <a:rPr lang="en-US" sz="2400" b="1" i="0" u="none" strike="noStrike">
                <a:solidFill>
                  <a:schemeClr val="accent4"/>
                </a:solidFill>
                <a:latin typeface="Poppins" panose="00000500000000000000" pitchFamily="2" charset="0"/>
                <a:ea typeface="Calibri"/>
                <a:cs typeface="Poppins" panose="00000500000000000000" pitchFamily="2" charset="0"/>
              </a:rPr>
              <a:pPr/>
              <a:t>United States Of America</a:t>
            </a:fld>
            <a:endParaRPr lang="en-ID" sz="2400" b="1">
              <a:solidFill>
                <a:schemeClr val="accent4"/>
              </a:solidFill>
              <a:latin typeface="Poppins" panose="00000500000000000000" pitchFamily="2" charset="0"/>
              <a:cs typeface="Poppins" panose="00000500000000000000" pitchFamily="2" charset="0"/>
            </a:endParaRPr>
          </a:p>
        </xdr:txBody>
      </xdr:sp>
      <xdr:sp macro="" textlink="Analysis!A6">
        <xdr:nvSpPr>
          <xdr:cNvPr id="4" name="TextBox 3">
            <a:extLst>
              <a:ext uri="{FF2B5EF4-FFF2-40B4-BE49-F238E27FC236}">
                <a16:creationId xmlns:a16="http://schemas.microsoft.com/office/drawing/2014/main" id="{7CF65AD1-FBC1-CED4-8BE8-C7A9FCC0B9D2}"/>
              </a:ext>
            </a:extLst>
          </xdr:cNvPr>
          <xdr:cNvSpPr txBox="1"/>
        </xdr:nvSpPr>
        <xdr:spPr>
          <a:xfrm>
            <a:off x="8336992" y="2426409"/>
            <a:ext cx="3141376" cy="843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F24EB3D-8D07-434F-8505-9F67061748DD}" type="TxLink">
              <a:rPr lang="en-US" sz="3600" b="1" i="0" u="none" strike="noStrike">
                <a:solidFill>
                  <a:srgbClr val="000000"/>
                </a:solidFill>
                <a:latin typeface="Poppins" panose="00000500000000000000" pitchFamily="2" charset="0"/>
                <a:ea typeface="Calibri"/>
                <a:cs typeface="Poppins" panose="00000500000000000000" pitchFamily="2" charset="0"/>
              </a:rPr>
              <a:pPr/>
              <a:t> $984.571,06 </a:t>
            </a:fld>
            <a:endParaRPr lang="en-ID" sz="400000" b="1">
              <a:solidFill>
                <a:schemeClr val="bg1"/>
              </a:solidFill>
              <a:latin typeface="Poppins" panose="00000500000000000000" pitchFamily="2" charset="0"/>
              <a:cs typeface="Poppins" panose="00000500000000000000" pitchFamily="2" charset="0"/>
            </a:endParaRPr>
          </a:p>
        </xdr:txBody>
      </xdr:sp>
      <xdr:sp macro="" textlink="Analysis!L6">
        <xdr:nvSpPr>
          <xdr:cNvPr id="5" name="TextBox 4">
            <a:extLst>
              <a:ext uri="{FF2B5EF4-FFF2-40B4-BE49-F238E27FC236}">
                <a16:creationId xmlns:a16="http://schemas.microsoft.com/office/drawing/2014/main" id="{2F02C4E2-8DC2-B809-2D96-BF8961EF69E8}"/>
              </a:ext>
            </a:extLst>
          </xdr:cNvPr>
          <xdr:cNvSpPr txBox="1"/>
        </xdr:nvSpPr>
        <xdr:spPr>
          <a:xfrm>
            <a:off x="6739219" y="2595002"/>
            <a:ext cx="2768724" cy="450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1800" b="1" i="0" u="none" strike="noStrike">
                <a:solidFill>
                  <a:schemeClr val="accent4"/>
                </a:solidFill>
                <a:latin typeface="Poppins" panose="00000500000000000000" pitchFamily="2" charset="0"/>
                <a:ea typeface="Calibri"/>
                <a:cs typeface="Poppins" panose="00000500000000000000" pitchFamily="2" charset="0"/>
              </a:rPr>
              <a:t>TOTAL TETAP: </a:t>
            </a:r>
            <a:endParaRPr lang="en-ID" sz="23900" b="1">
              <a:solidFill>
                <a:schemeClr val="accent4"/>
              </a:solidFill>
              <a:latin typeface="Poppins" panose="00000500000000000000" pitchFamily="2" charset="0"/>
              <a:cs typeface="Poppins" panose="00000500000000000000" pitchFamily="2" charset="0"/>
            </a:endParaRPr>
          </a:p>
        </xdr:txBody>
      </xdr:sp>
      <xdr:sp macro="" textlink="Analysis!L6">
        <xdr:nvSpPr>
          <xdr:cNvPr id="7" name="TextBox 6">
            <a:extLst>
              <a:ext uri="{FF2B5EF4-FFF2-40B4-BE49-F238E27FC236}">
                <a16:creationId xmlns:a16="http://schemas.microsoft.com/office/drawing/2014/main" id="{8028974B-D560-80A6-8A1D-5469B47DAF66}"/>
              </a:ext>
            </a:extLst>
          </xdr:cNvPr>
          <xdr:cNvSpPr txBox="1"/>
        </xdr:nvSpPr>
        <xdr:spPr>
          <a:xfrm>
            <a:off x="6719939" y="3208379"/>
            <a:ext cx="2282674" cy="4491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id-ID" sz="1800" b="1" i="0" u="none" strike="noStrike">
                <a:solidFill>
                  <a:schemeClr val="accent4"/>
                </a:solidFill>
                <a:latin typeface="Poppins" panose="00000500000000000000" pitchFamily="2" charset="0"/>
                <a:ea typeface="Calibri"/>
                <a:cs typeface="Poppins" panose="00000500000000000000" pitchFamily="2" charset="0"/>
              </a:rPr>
              <a:t>TOTAL TERFILTER :</a:t>
            </a:r>
            <a:endParaRPr lang="en-ID" sz="23900" b="1">
              <a:solidFill>
                <a:schemeClr val="accent4"/>
              </a:solidFill>
              <a:latin typeface="Poppins" panose="00000500000000000000" pitchFamily="2" charset="0"/>
              <a:cs typeface="Poppins" panose="00000500000000000000" pitchFamily="2" charset="0"/>
            </a:endParaRPr>
          </a:p>
        </xdr:txBody>
      </xdr:sp>
    </xdr:grpSp>
    <xdr:clientData/>
  </xdr:twoCellAnchor>
  <xdr:twoCellAnchor>
    <xdr:from>
      <xdr:col>18</xdr:col>
      <xdr:colOff>530015</xdr:colOff>
      <xdr:row>10</xdr:row>
      <xdr:rowOff>31061</xdr:rowOff>
    </xdr:from>
    <xdr:to>
      <xdr:col>19</xdr:col>
      <xdr:colOff>550721</xdr:colOff>
      <xdr:row>13</xdr:row>
      <xdr:rowOff>124239</xdr:rowOff>
    </xdr:to>
    <xdr:sp macro="" textlink="">
      <xdr:nvSpPr>
        <xdr:cNvPr id="134" name="Flowchart: Connector 133">
          <a:extLst>
            <a:ext uri="{FF2B5EF4-FFF2-40B4-BE49-F238E27FC236}">
              <a16:creationId xmlns:a16="http://schemas.microsoft.com/office/drawing/2014/main" id="{6944AFE3-953A-C4F4-0B4C-FE6CACD0A6AB}"/>
            </a:ext>
          </a:extLst>
        </xdr:cNvPr>
        <xdr:cNvSpPr/>
      </xdr:nvSpPr>
      <xdr:spPr>
        <a:xfrm>
          <a:off x="12260804" y="1869219"/>
          <a:ext cx="672417" cy="644625"/>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2800" b="1">
              <a:solidFill>
                <a:schemeClr val="tx1"/>
              </a:solidFill>
            </a:rPr>
            <a:t>1.</a:t>
          </a:r>
          <a:endParaRPr lang="en-ID" sz="2800" b="1">
            <a:solidFill>
              <a:schemeClr val="tx1"/>
            </a:solidFill>
          </a:endParaRPr>
        </a:p>
      </xdr:txBody>
    </xdr:sp>
    <xdr:clientData/>
  </xdr:twoCellAnchor>
  <xdr:twoCellAnchor>
    <xdr:from>
      <xdr:col>18</xdr:col>
      <xdr:colOff>539467</xdr:colOff>
      <xdr:row>15</xdr:row>
      <xdr:rowOff>121340</xdr:rowOff>
    </xdr:from>
    <xdr:to>
      <xdr:col>19</xdr:col>
      <xdr:colOff>560173</xdr:colOff>
      <xdr:row>19</xdr:row>
      <xdr:rowOff>38515</xdr:rowOff>
    </xdr:to>
    <xdr:sp macro="" textlink="">
      <xdr:nvSpPr>
        <xdr:cNvPr id="137" name="Flowchart: Connector 136">
          <a:extLst>
            <a:ext uri="{FF2B5EF4-FFF2-40B4-BE49-F238E27FC236}">
              <a16:creationId xmlns:a16="http://schemas.microsoft.com/office/drawing/2014/main" id="{42C9D924-3609-6C3E-B97F-3C674F4B4901}"/>
            </a:ext>
          </a:extLst>
        </xdr:cNvPr>
        <xdr:cNvSpPr/>
      </xdr:nvSpPr>
      <xdr:spPr>
        <a:xfrm>
          <a:off x="12270256" y="2878577"/>
          <a:ext cx="672417" cy="652438"/>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2800" b="1">
              <a:solidFill>
                <a:schemeClr val="tx1"/>
              </a:solidFill>
            </a:rPr>
            <a:t>2.</a:t>
          </a:r>
          <a:endParaRPr lang="en-ID" sz="2800" b="1">
            <a:solidFill>
              <a:schemeClr val="tx1"/>
            </a:solidFill>
          </a:endParaRPr>
        </a:p>
      </xdr:txBody>
    </xdr:sp>
    <xdr:clientData/>
  </xdr:twoCellAnchor>
  <xdr:twoCellAnchor>
    <xdr:from>
      <xdr:col>18</xdr:col>
      <xdr:colOff>549959</xdr:colOff>
      <xdr:row>21</xdr:row>
      <xdr:rowOff>149502</xdr:rowOff>
    </xdr:from>
    <xdr:to>
      <xdr:col>19</xdr:col>
      <xdr:colOff>570665</xdr:colOff>
      <xdr:row>25</xdr:row>
      <xdr:rowOff>66676</xdr:rowOff>
    </xdr:to>
    <xdr:sp macro="" textlink="">
      <xdr:nvSpPr>
        <xdr:cNvPr id="138" name="Flowchart: Connector 137">
          <a:extLst>
            <a:ext uri="{FF2B5EF4-FFF2-40B4-BE49-F238E27FC236}">
              <a16:creationId xmlns:a16="http://schemas.microsoft.com/office/drawing/2014/main" id="{3C15A90F-2569-CD21-38E1-22394EAB04D0}"/>
            </a:ext>
          </a:extLst>
        </xdr:cNvPr>
        <xdr:cNvSpPr/>
      </xdr:nvSpPr>
      <xdr:spPr>
        <a:xfrm>
          <a:off x="12280748" y="4009634"/>
          <a:ext cx="672417" cy="652437"/>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2800" b="1">
              <a:solidFill>
                <a:schemeClr val="tx1"/>
              </a:solidFill>
            </a:rPr>
            <a:t>3.</a:t>
          </a:r>
        </a:p>
      </xdr:txBody>
    </xdr:sp>
    <xdr:clientData/>
  </xdr:twoCellAnchor>
  <xdr:twoCellAnchor>
    <xdr:from>
      <xdr:col>39</xdr:col>
      <xdr:colOff>274449</xdr:colOff>
      <xdr:row>9</xdr:row>
      <xdr:rowOff>67876</xdr:rowOff>
    </xdr:from>
    <xdr:to>
      <xdr:col>40</xdr:col>
      <xdr:colOff>499027</xdr:colOff>
      <xdr:row>14</xdr:row>
      <xdr:rowOff>40361</xdr:rowOff>
    </xdr:to>
    <xdr:sp macro="" textlink="">
      <xdr:nvSpPr>
        <xdr:cNvPr id="147" name="Flowchart: Connector 146">
          <a:extLst>
            <a:ext uri="{FF2B5EF4-FFF2-40B4-BE49-F238E27FC236}">
              <a16:creationId xmlns:a16="http://schemas.microsoft.com/office/drawing/2014/main" id="{5060F3C0-B001-6BF6-8AC0-AD48E440B302}"/>
            </a:ext>
          </a:extLst>
        </xdr:cNvPr>
        <xdr:cNvSpPr/>
      </xdr:nvSpPr>
      <xdr:spPr>
        <a:xfrm>
          <a:off x="25459195" y="1666139"/>
          <a:ext cx="870340" cy="860408"/>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3600" b="1">
              <a:solidFill>
                <a:schemeClr val="tx1"/>
              </a:solidFill>
            </a:rPr>
            <a:t>1.</a:t>
          </a:r>
          <a:endParaRPr lang="en-ID" sz="3600" b="1">
            <a:solidFill>
              <a:schemeClr val="tx1"/>
            </a:solidFill>
          </a:endParaRPr>
        </a:p>
      </xdr:txBody>
    </xdr:sp>
    <xdr:clientData/>
  </xdr:twoCellAnchor>
  <xdr:twoCellAnchor>
    <xdr:from>
      <xdr:col>39</xdr:col>
      <xdr:colOff>330953</xdr:colOff>
      <xdr:row>17</xdr:row>
      <xdr:rowOff>115734</xdr:rowOff>
    </xdr:from>
    <xdr:to>
      <xdr:col>40</xdr:col>
      <xdr:colOff>535039</xdr:colOff>
      <xdr:row>22</xdr:row>
      <xdr:rowOff>32289</xdr:rowOff>
    </xdr:to>
    <xdr:sp macro="" textlink="">
      <xdr:nvSpPr>
        <xdr:cNvPr id="148" name="Flowchart: Connector 147">
          <a:extLst>
            <a:ext uri="{FF2B5EF4-FFF2-40B4-BE49-F238E27FC236}">
              <a16:creationId xmlns:a16="http://schemas.microsoft.com/office/drawing/2014/main" id="{1E91EA28-7D39-CE62-82EB-2F84ED7B707C}"/>
            </a:ext>
          </a:extLst>
        </xdr:cNvPr>
        <xdr:cNvSpPr/>
      </xdr:nvSpPr>
      <xdr:spPr>
        <a:xfrm>
          <a:off x="25515699" y="3134675"/>
          <a:ext cx="849848" cy="804478"/>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3600" b="1">
              <a:solidFill>
                <a:schemeClr val="tx1"/>
              </a:solidFill>
            </a:rPr>
            <a:t>2.</a:t>
          </a:r>
          <a:endParaRPr lang="en-ID" sz="3600" b="1">
            <a:solidFill>
              <a:schemeClr val="tx1"/>
            </a:solidFill>
          </a:endParaRPr>
        </a:p>
      </xdr:txBody>
    </xdr:sp>
    <xdr:clientData/>
  </xdr:twoCellAnchor>
  <xdr:twoCellAnchor>
    <xdr:from>
      <xdr:col>39</xdr:col>
      <xdr:colOff>387458</xdr:colOff>
      <xdr:row>25</xdr:row>
      <xdr:rowOff>122923</xdr:rowOff>
    </xdr:from>
    <xdr:to>
      <xdr:col>40</xdr:col>
      <xdr:colOff>575179</xdr:colOff>
      <xdr:row>30</xdr:row>
      <xdr:rowOff>104936</xdr:rowOff>
    </xdr:to>
    <xdr:sp macro="" textlink="">
      <xdr:nvSpPr>
        <xdr:cNvPr id="149" name="Flowchart: Connector 148">
          <a:extLst>
            <a:ext uri="{FF2B5EF4-FFF2-40B4-BE49-F238E27FC236}">
              <a16:creationId xmlns:a16="http://schemas.microsoft.com/office/drawing/2014/main" id="{90F253A9-51D8-24BA-8B0C-EE64E2EA3A9D}"/>
            </a:ext>
          </a:extLst>
        </xdr:cNvPr>
        <xdr:cNvSpPr/>
      </xdr:nvSpPr>
      <xdr:spPr>
        <a:xfrm>
          <a:off x="25572204" y="4562542"/>
          <a:ext cx="833483" cy="869936"/>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3600" b="1">
              <a:solidFill>
                <a:schemeClr val="tx1"/>
              </a:solidFill>
            </a:rPr>
            <a:t>3.</a:t>
          </a:r>
        </a:p>
      </xdr:txBody>
    </xdr:sp>
    <xdr:clientData/>
  </xdr:twoCellAnchor>
  <xdr:twoCellAnchor>
    <xdr:from>
      <xdr:col>39</xdr:col>
      <xdr:colOff>385672</xdr:colOff>
      <xdr:row>44</xdr:row>
      <xdr:rowOff>60110</xdr:rowOff>
    </xdr:from>
    <xdr:to>
      <xdr:col>40</xdr:col>
      <xdr:colOff>535168</xdr:colOff>
      <xdr:row>48</xdr:row>
      <xdr:rowOff>132563</xdr:rowOff>
    </xdr:to>
    <xdr:sp macro="" textlink="">
      <xdr:nvSpPr>
        <xdr:cNvPr id="150" name="Flowchart: Connector 149">
          <a:extLst>
            <a:ext uri="{FF2B5EF4-FFF2-40B4-BE49-F238E27FC236}">
              <a16:creationId xmlns:a16="http://schemas.microsoft.com/office/drawing/2014/main" id="{8698294A-707A-DB9B-8407-6A743A016C56}"/>
            </a:ext>
          </a:extLst>
        </xdr:cNvPr>
        <xdr:cNvSpPr/>
      </xdr:nvSpPr>
      <xdr:spPr>
        <a:xfrm>
          <a:off x="25661291" y="8053254"/>
          <a:ext cx="797588" cy="799103"/>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3600" b="1">
              <a:solidFill>
                <a:schemeClr val="tx1"/>
              </a:solidFill>
            </a:rPr>
            <a:t>1.</a:t>
          </a:r>
          <a:endParaRPr lang="en-ID" sz="3600" b="1">
            <a:solidFill>
              <a:schemeClr val="tx1"/>
            </a:solidFill>
          </a:endParaRPr>
        </a:p>
      </xdr:txBody>
    </xdr:sp>
    <xdr:clientData/>
  </xdr:twoCellAnchor>
  <xdr:twoCellAnchor>
    <xdr:from>
      <xdr:col>39</xdr:col>
      <xdr:colOff>378052</xdr:colOff>
      <xdr:row>51</xdr:row>
      <xdr:rowOff>103821</xdr:rowOff>
    </xdr:from>
    <xdr:to>
      <xdr:col>40</xdr:col>
      <xdr:colOff>529583</xdr:colOff>
      <xdr:row>55</xdr:row>
      <xdr:rowOff>162023</xdr:rowOff>
    </xdr:to>
    <xdr:sp macro="" textlink="">
      <xdr:nvSpPr>
        <xdr:cNvPr id="151" name="Flowchart: Connector 150">
          <a:extLst>
            <a:ext uri="{FF2B5EF4-FFF2-40B4-BE49-F238E27FC236}">
              <a16:creationId xmlns:a16="http://schemas.microsoft.com/office/drawing/2014/main" id="{9C4A8877-9749-2BC8-9FA5-EF4D59E3D268}"/>
            </a:ext>
          </a:extLst>
        </xdr:cNvPr>
        <xdr:cNvSpPr/>
      </xdr:nvSpPr>
      <xdr:spPr>
        <a:xfrm>
          <a:off x="25653671" y="9368602"/>
          <a:ext cx="799623" cy="784852"/>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3600" b="1">
              <a:solidFill>
                <a:schemeClr val="tx1"/>
              </a:solidFill>
            </a:rPr>
            <a:t>2.</a:t>
          </a:r>
          <a:endParaRPr lang="en-ID" sz="3600" b="1">
            <a:solidFill>
              <a:schemeClr val="tx1"/>
            </a:solidFill>
          </a:endParaRPr>
        </a:p>
      </xdr:txBody>
    </xdr:sp>
    <xdr:clientData/>
  </xdr:twoCellAnchor>
  <xdr:twoCellAnchor>
    <xdr:from>
      <xdr:col>39</xdr:col>
      <xdr:colOff>397693</xdr:colOff>
      <xdr:row>59</xdr:row>
      <xdr:rowOff>115544</xdr:rowOff>
    </xdr:from>
    <xdr:to>
      <xdr:col>40</xdr:col>
      <xdr:colOff>550702</xdr:colOff>
      <xdr:row>64</xdr:row>
      <xdr:rowOff>4909</xdr:rowOff>
    </xdr:to>
    <xdr:sp macro="" textlink="">
      <xdr:nvSpPr>
        <xdr:cNvPr id="152" name="Flowchart: Connector 151">
          <a:extLst>
            <a:ext uri="{FF2B5EF4-FFF2-40B4-BE49-F238E27FC236}">
              <a16:creationId xmlns:a16="http://schemas.microsoft.com/office/drawing/2014/main" id="{AA294F6F-15CC-C3AC-F629-09537D7240DF}"/>
            </a:ext>
          </a:extLst>
        </xdr:cNvPr>
        <xdr:cNvSpPr/>
      </xdr:nvSpPr>
      <xdr:spPr>
        <a:xfrm>
          <a:off x="25673312" y="10833624"/>
          <a:ext cx="801101" cy="797677"/>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id-ID" sz="3600" b="1">
              <a:solidFill>
                <a:schemeClr val="tx1"/>
              </a:solidFill>
            </a:rPr>
            <a:t>3.</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19.025649189818" createdVersion="8" refreshedVersion="8" minRefreshableVersion="3" recordCount="832" xr:uid="{099D17B9-DDFE-48BE-8C37-ED7F87B9E2F7}">
  <cacheSource type="worksheet">
    <worksheetSource name="Table13"/>
  </cacheSource>
  <cacheFields count="11">
    <cacheField name="DATE" numFmtId="165">
      <sharedItems containsSemiMixedTypes="0" containsNonDate="0" containsDate="1" containsString="0" minDate="2021-01-01T00:00:00" maxDate="2022-01-01T00:00:00"/>
    </cacheField>
    <cacheField name="CUSTOMER NAME" numFmtId="0">
      <sharedItems count="40">
        <s v="Customer12"/>
        <s v="Customer14"/>
        <s v="Customer22"/>
        <s v="Customer08"/>
        <s v="Customer17"/>
        <s v="Customer36"/>
        <s v="Customer02"/>
        <s v="Customer16"/>
        <s v="Customer28"/>
        <s v="Customer06"/>
        <s v="Customer30"/>
        <s v="Customer15"/>
        <s v="Customer04"/>
        <s v="Customer21"/>
        <s v="Customer11"/>
        <s v="Customer20"/>
        <s v="Customer35"/>
        <s v="Customer24"/>
        <s v="Customer03"/>
        <s v="Customer05"/>
        <s v="Customer26"/>
        <s v="Customer29"/>
        <s v="Customer27"/>
        <s v="Customer33"/>
        <s v="Customer23"/>
        <s v="Customer18"/>
        <s v="Customer19"/>
        <s v="Customer25"/>
        <s v="Customer32"/>
        <s v="Customer09"/>
        <s v="Customer37"/>
        <s v="Customer39"/>
        <s v="Customer07"/>
        <s v="Customer10"/>
        <s v="Customer40"/>
        <s v="Customer13"/>
        <s v="Customer31"/>
        <s v="Customer38"/>
        <s v="Customer34"/>
        <s v="Customer01"/>
      </sharedItems>
    </cacheField>
    <cacheField name="PRODUCT" numFmtId="0">
      <sharedItems count="44">
        <s v="Product02"/>
        <s v="Product21"/>
        <s v="Product41"/>
        <s v="Product26"/>
        <s v="Product29"/>
        <s v="Product33"/>
        <s v="Product37"/>
        <s v="Product05"/>
        <s v="Product08"/>
        <s v="Product09"/>
        <s v="Product11"/>
        <s v="Product14"/>
        <s v="Product16"/>
        <s v="Product18"/>
        <s v="Product19"/>
        <s v="Product20"/>
        <s v="Product27"/>
        <s v="Product30"/>
        <s v="Product31"/>
        <s v="Product34"/>
        <s v="Product36"/>
        <s v="Product38"/>
        <s v="Product39"/>
        <s v="Product40"/>
        <s v="Product44"/>
        <s v="Product03"/>
        <s v="Product04"/>
        <s v="Product15"/>
        <s v="Product28"/>
        <s v="Product43"/>
        <s v="Product17"/>
        <s v="Product42"/>
        <s v="Product01"/>
        <s v="Product12"/>
        <s v="Product22"/>
        <s v="Product32"/>
        <s v="Product23"/>
        <s v="Product06"/>
        <s v="Product07"/>
        <s v="Product10"/>
        <s v="Product13"/>
        <s v="Product25"/>
        <s v="Product35"/>
        <s v="Product24"/>
      </sharedItems>
    </cacheField>
    <cacheField name="UNIT PRICE ($)" numFmtId="166">
      <sharedItems containsSemiMixedTypes="0" containsString="0" containsNumber="1" minValue="6.7" maxValue="210"/>
    </cacheField>
    <cacheField name="QUANTITY" numFmtId="0">
      <sharedItems containsSemiMixedTypes="0" containsString="0" containsNumber="1" containsInteger="1" minValue="1" maxValue="39"/>
    </cacheField>
    <cacheField name="COUNTRY" numFmtId="0">
      <sharedItems count="15">
        <s v="India"/>
        <s v="United Kingdom"/>
        <s v="Saudi Arabia"/>
        <s v="Pakistan"/>
        <s v="Bangladesh"/>
        <s v="Russia"/>
        <s v="France"/>
        <s v="Mexico"/>
        <s v="Brazil"/>
        <s v="South Africa"/>
        <s v="Ethiopia"/>
        <s v="United States Of America"/>
        <s v="Germany"/>
        <s v="Indonesia"/>
        <s v="Nigeria"/>
      </sharedItems>
    </cacheField>
    <cacheField name="REGION" numFmtId="165">
      <sharedItems count="7">
        <s v="Central"/>
        <s v="East"/>
        <s v="Export"/>
        <s v="North"/>
        <s v="Northeast"/>
        <s v="South"/>
        <s v="Western"/>
      </sharedItems>
    </cacheField>
    <cacheField name="TOTAL  SELLING VALUE" numFmtId="166">
      <sharedItems containsSemiMixedTypes="0" containsString="0" containsNumber="1" minValue="6.7" maxValue="8190"/>
    </cacheField>
    <cacheField name="MONTH" numFmtId="0">
      <sharedItems count="12">
        <s v="Apr"/>
        <s v="Aug"/>
        <s v="Dec"/>
        <s v="Feb"/>
        <s v="Jan"/>
        <s v="Jul"/>
        <s v="Jun"/>
        <s v="Mar"/>
        <s v="May"/>
        <s v="Nov"/>
        <s v="Oct"/>
        <s v="Sep"/>
      </sharedItems>
    </cacheField>
    <cacheField name="YEAR" numFmtId="0">
      <sharedItems containsSemiMixedTypes="0" containsString="0" containsNumber="1" containsInteger="1" minValue="2021" maxValue="2021" count="1">
        <n v="2021"/>
      </sharedItems>
    </cacheField>
    <cacheField name="WEEK" numFmtId="0">
      <sharedItems containsSemiMixedTypes="0" containsString="0" containsNumber="1" containsInteger="1" minValue="1" maxValue="53" count="53">
        <n v="14"/>
        <n v="18"/>
        <n v="15"/>
        <n v="16"/>
        <n v="17"/>
        <n v="35"/>
        <n v="33"/>
        <n v="34"/>
        <n v="36"/>
        <n v="32"/>
        <n v="51"/>
        <n v="50"/>
        <n v="52"/>
        <n v="53"/>
        <n v="49"/>
        <n v="7"/>
        <n v="9"/>
        <n v="6"/>
        <n v="8"/>
        <n v="10"/>
        <n v="4"/>
        <n v="5"/>
        <n v="2"/>
        <n v="3"/>
        <n v="1"/>
        <n v="31"/>
        <n v="30"/>
        <n v="28"/>
        <n v="27"/>
        <n v="29"/>
        <n v="26"/>
        <n v="25"/>
        <n v="24"/>
        <n v="23"/>
        <n v="13"/>
        <n v="11"/>
        <n v="12"/>
        <n v="21"/>
        <n v="19"/>
        <n v="20"/>
        <n v="22"/>
        <n v="48"/>
        <n v="47"/>
        <n v="45"/>
        <n v="46"/>
        <n v="41"/>
        <n v="44"/>
        <n v="43"/>
        <n v="42"/>
        <n v="40"/>
        <n v="39"/>
        <n v="37"/>
        <n v="38"/>
      </sharedItems>
    </cacheField>
  </cacheFields>
  <extLst>
    <ext xmlns:x14="http://schemas.microsoft.com/office/spreadsheetml/2009/9/main" uri="{725AE2AE-9491-48be-B2B4-4EB974FC3084}">
      <x14:pivotCacheDefinition pivotCacheId="3059458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4-02T00:00:00"/>
    <x v="0"/>
    <x v="0"/>
    <n v="142.80000000000001"/>
    <n v="3"/>
    <x v="0"/>
    <x v="0"/>
    <n v="428.40000000000003"/>
    <x v="0"/>
    <x v="0"/>
    <x v="0"/>
  </r>
  <r>
    <d v="2021-04-29T00:00:00"/>
    <x v="0"/>
    <x v="1"/>
    <n v="162.54"/>
    <n v="13"/>
    <x v="0"/>
    <x v="0"/>
    <n v="2113.02"/>
    <x v="0"/>
    <x v="0"/>
    <x v="1"/>
  </r>
  <r>
    <d v="2021-04-10T00:00:00"/>
    <x v="0"/>
    <x v="2"/>
    <n v="173.88"/>
    <n v="17"/>
    <x v="0"/>
    <x v="0"/>
    <n v="2955.96"/>
    <x v="0"/>
    <x v="0"/>
    <x v="2"/>
  </r>
  <r>
    <d v="2021-04-07T00:00:00"/>
    <x v="1"/>
    <x v="3"/>
    <n v="24.66"/>
    <n v="7"/>
    <x v="0"/>
    <x v="1"/>
    <n v="172.62"/>
    <x v="0"/>
    <x v="0"/>
    <x v="2"/>
  </r>
  <r>
    <d v="2021-04-12T00:00:00"/>
    <x v="2"/>
    <x v="4"/>
    <n v="53.11"/>
    <n v="4"/>
    <x v="0"/>
    <x v="1"/>
    <n v="212.44"/>
    <x v="0"/>
    <x v="0"/>
    <x v="3"/>
  </r>
  <r>
    <d v="2021-04-12T00:00:00"/>
    <x v="1"/>
    <x v="5"/>
    <n v="119.7"/>
    <n v="13"/>
    <x v="0"/>
    <x v="1"/>
    <n v="1556.1000000000001"/>
    <x v="0"/>
    <x v="0"/>
    <x v="3"/>
  </r>
  <r>
    <d v="2021-04-26T00:00:00"/>
    <x v="1"/>
    <x v="6"/>
    <n v="85.76"/>
    <n v="3"/>
    <x v="0"/>
    <x v="1"/>
    <n v="257.28000000000003"/>
    <x v="0"/>
    <x v="0"/>
    <x v="1"/>
  </r>
  <r>
    <d v="2021-04-09T00:00:00"/>
    <x v="3"/>
    <x v="0"/>
    <n v="142.80000000000001"/>
    <n v="9"/>
    <x v="1"/>
    <x v="2"/>
    <n v="1285.2"/>
    <x v="0"/>
    <x v="0"/>
    <x v="2"/>
  </r>
  <r>
    <d v="2021-04-09T00:00:00"/>
    <x v="4"/>
    <x v="7"/>
    <n v="155.61000000000001"/>
    <n v="3"/>
    <x v="2"/>
    <x v="2"/>
    <n v="466.83000000000004"/>
    <x v="0"/>
    <x v="0"/>
    <x v="2"/>
  </r>
  <r>
    <d v="2021-04-05T00:00:00"/>
    <x v="5"/>
    <x v="8"/>
    <n v="94.62"/>
    <n v="29"/>
    <x v="3"/>
    <x v="2"/>
    <n v="2743.98"/>
    <x v="0"/>
    <x v="0"/>
    <x v="2"/>
  </r>
  <r>
    <d v="2021-04-04T00:00:00"/>
    <x v="6"/>
    <x v="9"/>
    <n v="7.8599999999999994"/>
    <n v="9"/>
    <x v="4"/>
    <x v="2"/>
    <n v="70.739999999999995"/>
    <x v="0"/>
    <x v="0"/>
    <x v="2"/>
  </r>
  <r>
    <d v="2021-04-17T00:00:00"/>
    <x v="7"/>
    <x v="9"/>
    <n v="7.8599999999999994"/>
    <n v="19"/>
    <x v="5"/>
    <x v="2"/>
    <n v="149.33999999999997"/>
    <x v="0"/>
    <x v="0"/>
    <x v="3"/>
  </r>
  <r>
    <d v="2021-04-11T00:00:00"/>
    <x v="8"/>
    <x v="9"/>
    <n v="7.8599999999999994"/>
    <n v="8"/>
    <x v="6"/>
    <x v="2"/>
    <n v="62.879999999999995"/>
    <x v="0"/>
    <x v="0"/>
    <x v="3"/>
  </r>
  <r>
    <d v="2021-04-01T00:00:00"/>
    <x v="3"/>
    <x v="10"/>
    <n v="48.4"/>
    <n v="3"/>
    <x v="1"/>
    <x v="2"/>
    <n v="145.19999999999999"/>
    <x v="0"/>
    <x v="0"/>
    <x v="0"/>
  </r>
  <r>
    <d v="2021-04-19T00:00:00"/>
    <x v="8"/>
    <x v="10"/>
    <n v="48.4"/>
    <n v="17"/>
    <x v="6"/>
    <x v="2"/>
    <n v="822.8"/>
    <x v="0"/>
    <x v="0"/>
    <x v="4"/>
  </r>
  <r>
    <d v="2021-04-18T00:00:00"/>
    <x v="8"/>
    <x v="10"/>
    <n v="48.4"/>
    <n v="2"/>
    <x v="6"/>
    <x v="2"/>
    <n v="96.8"/>
    <x v="0"/>
    <x v="0"/>
    <x v="4"/>
  </r>
  <r>
    <d v="2021-04-28T00:00:00"/>
    <x v="6"/>
    <x v="11"/>
    <n v="146.72"/>
    <n v="14"/>
    <x v="4"/>
    <x v="2"/>
    <n v="2054.08"/>
    <x v="0"/>
    <x v="0"/>
    <x v="1"/>
  </r>
  <r>
    <d v="2021-04-13T00:00:00"/>
    <x v="9"/>
    <x v="12"/>
    <n v="16.64"/>
    <n v="14"/>
    <x v="3"/>
    <x v="2"/>
    <n v="232.96"/>
    <x v="0"/>
    <x v="0"/>
    <x v="3"/>
  </r>
  <r>
    <d v="2021-04-16T00:00:00"/>
    <x v="10"/>
    <x v="13"/>
    <n v="49.21"/>
    <n v="15"/>
    <x v="7"/>
    <x v="2"/>
    <n v="738.15"/>
    <x v="0"/>
    <x v="0"/>
    <x v="3"/>
  </r>
  <r>
    <d v="2021-04-18T00:00:00"/>
    <x v="11"/>
    <x v="14"/>
    <n v="210"/>
    <n v="13"/>
    <x v="8"/>
    <x v="2"/>
    <n v="2730"/>
    <x v="0"/>
    <x v="0"/>
    <x v="4"/>
  </r>
  <r>
    <d v="2021-04-28T00:00:00"/>
    <x v="10"/>
    <x v="15"/>
    <n v="76.25"/>
    <n v="30"/>
    <x v="7"/>
    <x v="2"/>
    <n v="2287.5"/>
    <x v="0"/>
    <x v="0"/>
    <x v="1"/>
  </r>
  <r>
    <d v="2021-04-12T00:00:00"/>
    <x v="12"/>
    <x v="16"/>
    <n v="57.120000000000005"/>
    <n v="9"/>
    <x v="2"/>
    <x v="2"/>
    <n v="514.08000000000004"/>
    <x v="0"/>
    <x v="0"/>
    <x v="3"/>
  </r>
  <r>
    <d v="2021-04-30T00:00:00"/>
    <x v="13"/>
    <x v="16"/>
    <n v="57.120000000000005"/>
    <n v="8"/>
    <x v="9"/>
    <x v="2"/>
    <n v="456.96000000000004"/>
    <x v="0"/>
    <x v="0"/>
    <x v="1"/>
  </r>
  <r>
    <d v="2021-04-30T00:00:00"/>
    <x v="11"/>
    <x v="4"/>
    <n v="53.11"/>
    <n v="1"/>
    <x v="8"/>
    <x v="2"/>
    <n v="53.11"/>
    <x v="0"/>
    <x v="0"/>
    <x v="1"/>
  </r>
  <r>
    <d v="2021-04-24T00:00:00"/>
    <x v="8"/>
    <x v="17"/>
    <n v="201.28"/>
    <n v="2"/>
    <x v="6"/>
    <x v="2"/>
    <n v="402.56"/>
    <x v="0"/>
    <x v="0"/>
    <x v="4"/>
  </r>
  <r>
    <d v="2021-04-05T00:00:00"/>
    <x v="13"/>
    <x v="18"/>
    <n v="104.16"/>
    <n v="15"/>
    <x v="9"/>
    <x v="2"/>
    <n v="1562.3999999999999"/>
    <x v="0"/>
    <x v="0"/>
    <x v="2"/>
  </r>
  <r>
    <d v="2021-04-04T00:00:00"/>
    <x v="12"/>
    <x v="19"/>
    <n v="58.3"/>
    <n v="20"/>
    <x v="2"/>
    <x v="2"/>
    <n v="1166"/>
    <x v="0"/>
    <x v="0"/>
    <x v="2"/>
  </r>
  <r>
    <d v="2021-04-13T00:00:00"/>
    <x v="14"/>
    <x v="20"/>
    <n v="96.3"/>
    <n v="35"/>
    <x v="7"/>
    <x v="2"/>
    <n v="3370.5"/>
    <x v="0"/>
    <x v="0"/>
    <x v="3"/>
  </r>
  <r>
    <d v="2021-04-22T00:00:00"/>
    <x v="13"/>
    <x v="20"/>
    <n v="96.3"/>
    <n v="36"/>
    <x v="9"/>
    <x v="2"/>
    <n v="3466.7999999999997"/>
    <x v="0"/>
    <x v="0"/>
    <x v="4"/>
  </r>
  <r>
    <d v="2021-04-02T00:00:00"/>
    <x v="6"/>
    <x v="6"/>
    <n v="85.76"/>
    <n v="24"/>
    <x v="4"/>
    <x v="2"/>
    <n v="2058.2400000000002"/>
    <x v="0"/>
    <x v="0"/>
    <x v="0"/>
  </r>
  <r>
    <d v="2021-04-12T00:00:00"/>
    <x v="3"/>
    <x v="6"/>
    <n v="85.76"/>
    <n v="3"/>
    <x v="1"/>
    <x v="2"/>
    <n v="257.28000000000003"/>
    <x v="0"/>
    <x v="0"/>
    <x v="3"/>
  </r>
  <r>
    <d v="2021-04-10T00:00:00"/>
    <x v="15"/>
    <x v="6"/>
    <n v="85.76"/>
    <n v="36"/>
    <x v="1"/>
    <x v="2"/>
    <n v="3087.36"/>
    <x v="0"/>
    <x v="0"/>
    <x v="2"/>
  </r>
  <r>
    <d v="2021-04-14T00:00:00"/>
    <x v="13"/>
    <x v="6"/>
    <n v="85.76"/>
    <n v="7"/>
    <x v="9"/>
    <x v="2"/>
    <n v="600.32000000000005"/>
    <x v="0"/>
    <x v="0"/>
    <x v="3"/>
  </r>
  <r>
    <d v="2021-04-24T00:00:00"/>
    <x v="14"/>
    <x v="21"/>
    <n v="79.92"/>
    <n v="1"/>
    <x v="7"/>
    <x v="2"/>
    <n v="79.92"/>
    <x v="0"/>
    <x v="0"/>
    <x v="4"/>
  </r>
  <r>
    <d v="2021-04-09T00:00:00"/>
    <x v="4"/>
    <x v="22"/>
    <n v="42.55"/>
    <n v="12"/>
    <x v="2"/>
    <x v="2"/>
    <n v="510.59999999999997"/>
    <x v="0"/>
    <x v="0"/>
    <x v="2"/>
  </r>
  <r>
    <d v="2021-04-06T00:00:00"/>
    <x v="4"/>
    <x v="23"/>
    <n v="115.2"/>
    <n v="2"/>
    <x v="2"/>
    <x v="2"/>
    <n v="230.4"/>
    <x v="0"/>
    <x v="0"/>
    <x v="2"/>
  </r>
  <r>
    <d v="2021-04-04T00:00:00"/>
    <x v="5"/>
    <x v="23"/>
    <n v="115.2"/>
    <n v="4"/>
    <x v="3"/>
    <x v="2"/>
    <n v="460.8"/>
    <x v="0"/>
    <x v="0"/>
    <x v="2"/>
  </r>
  <r>
    <d v="2021-04-23T00:00:00"/>
    <x v="13"/>
    <x v="24"/>
    <n v="82.08"/>
    <n v="15"/>
    <x v="9"/>
    <x v="2"/>
    <n v="1231.2"/>
    <x v="0"/>
    <x v="0"/>
    <x v="4"/>
  </r>
  <r>
    <d v="2021-04-30T00:00:00"/>
    <x v="16"/>
    <x v="12"/>
    <n v="16.64"/>
    <n v="13"/>
    <x v="0"/>
    <x v="3"/>
    <n v="216.32"/>
    <x v="0"/>
    <x v="0"/>
    <x v="1"/>
  </r>
  <r>
    <d v="2021-04-16T00:00:00"/>
    <x v="16"/>
    <x v="12"/>
    <n v="16.64"/>
    <n v="38"/>
    <x v="0"/>
    <x v="3"/>
    <n v="632.32000000000005"/>
    <x v="0"/>
    <x v="0"/>
    <x v="3"/>
  </r>
  <r>
    <d v="2021-04-21T00:00:00"/>
    <x v="17"/>
    <x v="3"/>
    <n v="24.66"/>
    <n v="14"/>
    <x v="0"/>
    <x v="3"/>
    <n v="345.24"/>
    <x v="0"/>
    <x v="0"/>
    <x v="4"/>
  </r>
  <r>
    <d v="2021-04-25T00:00:00"/>
    <x v="18"/>
    <x v="25"/>
    <n v="80.94"/>
    <n v="8"/>
    <x v="0"/>
    <x v="4"/>
    <n v="647.52"/>
    <x v="0"/>
    <x v="0"/>
    <x v="1"/>
  </r>
  <r>
    <d v="2021-04-13T00:00:00"/>
    <x v="18"/>
    <x v="26"/>
    <n v="48.84"/>
    <n v="8"/>
    <x v="0"/>
    <x v="4"/>
    <n v="390.72"/>
    <x v="0"/>
    <x v="0"/>
    <x v="3"/>
  </r>
  <r>
    <d v="2021-04-12T00:00:00"/>
    <x v="19"/>
    <x v="27"/>
    <n v="15.719999999999999"/>
    <n v="14"/>
    <x v="0"/>
    <x v="4"/>
    <n v="220.07999999999998"/>
    <x v="0"/>
    <x v="0"/>
    <x v="3"/>
  </r>
  <r>
    <d v="2021-04-26T00:00:00"/>
    <x v="20"/>
    <x v="16"/>
    <n v="57.120000000000005"/>
    <n v="2"/>
    <x v="0"/>
    <x v="4"/>
    <n v="114.24000000000001"/>
    <x v="0"/>
    <x v="0"/>
    <x v="1"/>
  </r>
  <r>
    <d v="2021-04-23T00:00:00"/>
    <x v="18"/>
    <x v="28"/>
    <n v="41.81"/>
    <n v="10"/>
    <x v="0"/>
    <x v="4"/>
    <n v="418.1"/>
    <x v="0"/>
    <x v="0"/>
    <x v="4"/>
  </r>
  <r>
    <d v="2021-04-24T00:00:00"/>
    <x v="18"/>
    <x v="19"/>
    <n v="58.3"/>
    <n v="4"/>
    <x v="0"/>
    <x v="4"/>
    <n v="233.2"/>
    <x v="0"/>
    <x v="0"/>
    <x v="4"/>
  </r>
  <r>
    <d v="2021-04-22T00:00:00"/>
    <x v="19"/>
    <x v="29"/>
    <n v="83.08"/>
    <n v="22"/>
    <x v="0"/>
    <x v="4"/>
    <n v="1827.76"/>
    <x v="0"/>
    <x v="0"/>
    <x v="4"/>
  </r>
  <r>
    <d v="2021-04-01T00:00:00"/>
    <x v="21"/>
    <x v="0"/>
    <n v="142.80000000000001"/>
    <n v="2"/>
    <x v="0"/>
    <x v="5"/>
    <n v="285.60000000000002"/>
    <x v="0"/>
    <x v="0"/>
    <x v="0"/>
  </r>
  <r>
    <d v="2021-04-15T00:00:00"/>
    <x v="22"/>
    <x v="30"/>
    <n v="156.78"/>
    <n v="3"/>
    <x v="0"/>
    <x v="5"/>
    <n v="470.34000000000003"/>
    <x v="0"/>
    <x v="0"/>
    <x v="3"/>
  </r>
  <r>
    <d v="2021-04-24T00:00:00"/>
    <x v="21"/>
    <x v="1"/>
    <n v="162.54"/>
    <n v="39"/>
    <x v="0"/>
    <x v="5"/>
    <n v="6339.0599999999995"/>
    <x v="0"/>
    <x v="0"/>
    <x v="4"/>
  </r>
  <r>
    <d v="2021-04-29T00:00:00"/>
    <x v="21"/>
    <x v="17"/>
    <n v="201.28"/>
    <n v="7"/>
    <x v="0"/>
    <x v="5"/>
    <n v="1408.96"/>
    <x v="0"/>
    <x v="0"/>
    <x v="1"/>
  </r>
  <r>
    <d v="2021-04-18T00:00:00"/>
    <x v="21"/>
    <x v="21"/>
    <n v="79.92"/>
    <n v="9"/>
    <x v="0"/>
    <x v="5"/>
    <n v="719.28"/>
    <x v="0"/>
    <x v="0"/>
    <x v="4"/>
  </r>
  <r>
    <d v="2021-04-23T00:00:00"/>
    <x v="21"/>
    <x v="31"/>
    <n v="162"/>
    <n v="6"/>
    <x v="0"/>
    <x v="5"/>
    <n v="972"/>
    <x v="0"/>
    <x v="0"/>
    <x v="4"/>
  </r>
  <r>
    <d v="2021-04-05T00:00:00"/>
    <x v="23"/>
    <x v="32"/>
    <n v="103.88"/>
    <n v="34"/>
    <x v="0"/>
    <x v="6"/>
    <n v="3531.92"/>
    <x v="0"/>
    <x v="0"/>
    <x v="2"/>
  </r>
  <r>
    <d v="2021-04-25T00:00:00"/>
    <x v="24"/>
    <x v="26"/>
    <n v="48.84"/>
    <n v="9"/>
    <x v="0"/>
    <x v="6"/>
    <n v="439.56000000000006"/>
    <x v="0"/>
    <x v="0"/>
    <x v="1"/>
  </r>
  <r>
    <d v="2021-04-20T00:00:00"/>
    <x v="25"/>
    <x v="33"/>
    <n v="94.17"/>
    <n v="4"/>
    <x v="0"/>
    <x v="6"/>
    <n v="376.68"/>
    <x v="0"/>
    <x v="0"/>
    <x v="4"/>
  </r>
  <r>
    <d v="2021-04-09T00:00:00"/>
    <x v="24"/>
    <x v="30"/>
    <n v="156.78"/>
    <n v="8"/>
    <x v="0"/>
    <x v="6"/>
    <n v="1254.24"/>
    <x v="0"/>
    <x v="0"/>
    <x v="2"/>
  </r>
  <r>
    <d v="2021-04-20T00:00:00"/>
    <x v="23"/>
    <x v="13"/>
    <n v="49.21"/>
    <n v="2"/>
    <x v="0"/>
    <x v="6"/>
    <n v="98.42"/>
    <x v="0"/>
    <x v="0"/>
    <x v="4"/>
  </r>
  <r>
    <d v="2021-04-06T00:00:00"/>
    <x v="23"/>
    <x v="1"/>
    <n v="162.54"/>
    <n v="39"/>
    <x v="0"/>
    <x v="6"/>
    <n v="6339.0599999999995"/>
    <x v="0"/>
    <x v="0"/>
    <x v="2"/>
  </r>
  <r>
    <d v="2021-04-10T00:00:00"/>
    <x v="23"/>
    <x v="34"/>
    <n v="141.57"/>
    <n v="14"/>
    <x v="0"/>
    <x v="6"/>
    <n v="1981.98"/>
    <x v="0"/>
    <x v="0"/>
    <x v="2"/>
  </r>
  <r>
    <d v="2021-04-21T00:00:00"/>
    <x v="24"/>
    <x v="17"/>
    <n v="201.28"/>
    <n v="2"/>
    <x v="0"/>
    <x v="6"/>
    <n v="402.56"/>
    <x v="0"/>
    <x v="0"/>
    <x v="4"/>
  </r>
  <r>
    <d v="2021-04-18T00:00:00"/>
    <x v="23"/>
    <x v="2"/>
    <n v="173.88"/>
    <n v="9"/>
    <x v="0"/>
    <x v="6"/>
    <n v="1564.92"/>
    <x v="0"/>
    <x v="0"/>
    <x v="4"/>
  </r>
  <r>
    <d v="2021-08-24T00:00:00"/>
    <x v="26"/>
    <x v="7"/>
    <n v="155.61000000000001"/>
    <n v="5"/>
    <x v="0"/>
    <x v="0"/>
    <n v="778.05000000000007"/>
    <x v="1"/>
    <x v="0"/>
    <x v="5"/>
  </r>
  <r>
    <d v="2021-08-08T00:00:00"/>
    <x v="26"/>
    <x v="12"/>
    <n v="16.64"/>
    <n v="2"/>
    <x v="0"/>
    <x v="0"/>
    <n v="33.28"/>
    <x v="1"/>
    <x v="0"/>
    <x v="6"/>
  </r>
  <r>
    <d v="2021-08-26T00:00:00"/>
    <x v="0"/>
    <x v="1"/>
    <n v="162.54"/>
    <n v="18"/>
    <x v="0"/>
    <x v="0"/>
    <n v="2925.72"/>
    <x v="1"/>
    <x v="0"/>
    <x v="5"/>
  </r>
  <r>
    <d v="2021-08-23T00:00:00"/>
    <x v="26"/>
    <x v="4"/>
    <n v="53.11"/>
    <n v="14"/>
    <x v="0"/>
    <x v="0"/>
    <n v="743.54"/>
    <x v="1"/>
    <x v="0"/>
    <x v="5"/>
  </r>
  <r>
    <d v="2021-08-08T00:00:00"/>
    <x v="0"/>
    <x v="35"/>
    <n v="117.48"/>
    <n v="12"/>
    <x v="0"/>
    <x v="0"/>
    <n v="1409.76"/>
    <x v="1"/>
    <x v="0"/>
    <x v="6"/>
  </r>
  <r>
    <d v="2021-08-26T00:00:00"/>
    <x v="26"/>
    <x v="6"/>
    <n v="85.76"/>
    <n v="8"/>
    <x v="0"/>
    <x v="0"/>
    <n v="686.08"/>
    <x v="1"/>
    <x v="0"/>
    <x v="5"/>
  </r>
  <r>
    <d v="2021-08-22T00:00:00"/>
    <x v="2"/>
    <x v="7"/>
    <n v="155.61000000000001"/>
    <n v="19"/>
    <x v="0"/>
    <x v="1"/>
    <n v="2956.59"/>
    <x v="1"/>
    <x v="0"/>
    <x v="5"/>
  </r>
  <r>
    <d v="2021-08-13T00:00:00"/>
    <x v="1"/>
    <x v="10"/>
    <n v="48.4"/>
    <n v="13"/>
    <x v="0"/>
    <x v="1"/>
    <n v="629.19999999999993"/>
    <x v="1"/>
    <x v="0"/>
    <x v="6"/>
  </r>
  <r>
    <d v="2021-08-15T00:00:00"/>
    <x v="1"/>
    <x v="27"/>
    <n v="15.719999999999999"/>
    <n v="7"/>
    <x v="0"/>
    <x v="1"/>
    <n v="110.03999999999999"/>
    <x v="1"/>
    <x v="0"/>
    <x v="7"/>
  </r>
  <r>
    <d v="2021-08-11T00:00:00"/>
    <x v="1"/>
    <x v="36"/>
    <n v="149.46"/>
    <n v="4"/>
    <x v="0"/>
    <x v="1"/>
    <n v="597.84"/>
    <x v="1"/>
    <x v="0"/>
    <x v="6"/>
  </r>
  <r>
    <d v="2021-08-20T00:00:00"/>
    <x v="2"/>
    <x v="18"/>
    <n v="104.16"/>
    <n v="9"/>
    <x v="0"/>
    <x v="1"/>
    <n v="937.43999999999994"/>
    <x v="1"/>
    <x v="0"/>
    <x v="7"/>
  </r>
  <r>
    <d v="2021-08-16T00:00:00"/>
    <x v="15"/>
    <x v="25"/>
    <n v="80.94"/>
    <n v="3"/>
    <x v="1"/>
    <x v="2"/>
    <n v="242.82"/>
    <x v="1"/>
    <x v="0"/>
    <x v="7"/>
  </r>
  <r>
    <d v="2021-08-10T00:00:00"/>
    <x v="27"/>
    <x v="7"/>
    <n v="155.61000000000001"/>
    <n v="4"/>
    <x v="10"/>
    <x v="2"/>
    <n v="622.44000000000005"/>
    <x v="1"/>
    <x v="0"/>
    <x v="6"/>
  </r>
  <r>
    <d v="2021-08-28T00:00:00"/>
    <x v="28"/>
    <x v="7"/>
    <n v="155.61000000000001"/>
    <n v="9"/>
    <x v="3"/>
    <x v="2"/>
    <n v="1400.4900000000002"/>
    <x v="1"/>
    <x v="0"/>
    <x v="5"/>
  </r>
  <r>
    <d v="2021-08-30T00:00:00"/>
    <x v="12"/>
    <x v="37"/>
    <n v="85.5"/>
    <n v="6"/>
    <x v="2"/>
    <x v="2"/>
    <n v="513"/>
    <x v="1"/>
    <x v="0"/>
    <x v="8"/>
  </r>
  <r>
    <d v="2021-08-10T00:00:00"/>
    <x v="10"/>
    <x v="37"/>
    <n v="85.5"/>
    <n v="6"/>
    <x v="7"/>
    <x v="2"/>
    <n v="513"/>
    <x v="1"/>
    <x v="0"/>
    <x v="6"/>
  </r>
  <r>
    <d v="2021-08-19T00:00:00"/>
    <x v="12"/>
    <x v="38"/>
    <n v="47.730000000000004"/>
    <n v="3"/>
    <x v="2"/>
    <x v="2"/>
    <n v="143.19"/>
    <x v="1"/>
    <x v="0"/>
    <x v="7"/>
  </r>
  <r>
    <d v="2021-08-16T00:00:00"/>
    <x v="29"/>
    <x v="9"/>
    <n v="7.8599999999999994"/>
    <n v="31"/>
    <x v="5"/>
    <x v="2"/>
    <n v="243.65999999999997"/>
    <x v="1"/>
    <x v="0"/>
    <x v="7"/>
  </r>
  <r>
    <d v="2021-08-26T00:00:00"/>
    <x v="10"/>
    <x v="9"/>
    <n v="7.8599999999999994"/>
    <n v="38"/>
    <x v="7"/>
    <x v="2"/>
    <n v="298.67999999999995"/>
    <x v="1"/>
    <x v="0"/>
    <x v="5"/>
  </r>
  <r>
    <d v="2021-08-28T00:00:00"/>
    <x v="6"/>
    <x v="39"/>
    <n v="164.28"/>
    <n v="20"/>
    <x v="4"/>
    <x v="2"/>
    <n v="3285.6"/>
    <x v="1"/>
    <x v="0"/>
    <x v="5"/>
  </r>
  <r>
    <d v="2021-08-18T00:00:00"/>
    <x v="30"/>
    <x v="39"/>
    <n v="164.28"/>
    <n v="2"/>
    <x v="11"/>
    <x v="2"/>
    <n v="328.56"/>
    <x v="1"/>
    <x v="0"/>
    <x v="7"/>
  </r>
  <r>
    <d v="2021-08-15T00:00:00"/>
    <x v="30"/>
    <x v="10"/>
    <n v="48.4"/>
    <n v="10"/>
    <x v="11"/>
    <x v="2"/>
    <n v="484"/>
    <x v="1"/>
    <x v="0"/>
    <x v="7"/>
  </r>
  <r>
    <d v="2021-08-03T00:00:00"/>
    <x v="13"/>
    <x v="33"/>
    <n v="94.17"/>
    <n v="5"/>
    <x v="9"/>
    <x v="2"/>
    <n v="470.85"/>
    <x v="1"/>
    <x v="0"/>
    <x v="9"/>
  </r>
  <r>
    <d v="2021-08-30T00:00:00"/>
    <x v="4"/>
    <x v="40"/>
    <n v="122.08"/>
    <n v="13"/>
    <x v="2"/>
    <x v="2"/>
    <n v="1587.04"/>
    <x v="1"/>
    <x v="0"/>
    <x v="8"/>
  </r>
  <r>
    <d v="2021-08-03T00:00:00"/>
    <x v="31"/>
    <x v="11"/>
    <n v="146.72"/>
    <n v="8"/>
    <x v="12"/>
    <x v="2"/>
    <n v="1173.76"/>
    <x v="1"/>
    <x v="0"/>
    <x v="9"/>
  </r>
  <r>
    <d v="2021-08-08T00:00:00"/>
    <x v="11"/>
    <x v="27"/>
    <n v="15.719999999999999"/>
    <n v="38"/>
    <x v="8"/>
    <x v="2"/>
    <n v="597.3599999999999"/>
    <x v="1"/>
    <x v="0"/>
    <x v="6"/>
  </r>
  <r>
    <d v="2021-08-06T00:00:00"/>
    <x v="13"/>
    <x v="12"/>
    <n v="16.64"/>
    <n v="9"/>
    <x v="9"/>
    <x v="2"/>
    <n v="149.76"/>
    <x v="1"/>
    <x v="0"/>
    <x v="9"/>
  </r>
  <r>
    <d v="2021-08-20T00:00:00"/>
    <x v="11"/>
    <x v="13"/>
    <n v="49.21"/>
    <n v="19"/>
    <x v="8"/>
    <x v="2"/>
    <n v="934.99"/>
    <x v="1"/>
    <x v="0"/>
    <x v="7"/>
  </r>
  <r>
    <d v="2021-08-26T00:00:00"/>
    <x v="30"/>
    <x v="14"/>
    <n v="210"/>
    <n v="13"/>
    <x v="11"/>
    <x v="2"/>
    <n v="2730"/>
    <x v="1"/>
    <x v="0"/>
    <x v="5"/>
  </r>
  <r>
    <d v="2021-08-20T00:00:00"/>
    <x v="12"/>
    <x v="15"/>
    <n v="76.25"/>
    <n v="15"/>
    <x v="2"/>
    <x v="2"/>
    <n v="1143.75"/>
    <x v="1"/>
    <x v="0"/>
    <x v="7"/>
  </r>
  <r>
    <d v="2021-08-08T00:00:00"/>
    <x v="12"/>
    <x v="1"/>
    <n v="162.54"/>
    <n v="11"/>
    <x v="2"/>
    <x v="2"/>
    <n v="1787.9399999999998"/>
    <x v="1"/>
    <x v="0"/>
    <x v="6"/>
  </r>
  <r>
    <d v="2021-08-03T00:00:00"/>
    <x v="13"/>
    <x v="34"/>
    <n v="141.57"/>
    <n v="13"/>
    <x v="9"/>
    <x v="2"/>
    <n v="1840.4099999999999"/>
    <x v="1"/>
    <x v="0"/>
    <x v="9"/>
  </r>
  <r>
    <d v="2021-08-20T00:00:00"/>
    <x v="14"/>
    <x v="36"/>
    <n v="149.46"/>
    <n v="13"/>
    <x v="7"/>
    <x v="2"/>
    <n v="1942.98"/>
    <x v="1"/>
    <x v="0"/>
    <x v="7"/>
  </r>
  <r>
    <d v="2021-08-02T00:00:00"/>
    <x v="7"/>
    <x v="36"/>
    <n v="149.46"/>
    <n v="3"/>
    <x v="5"/>
    <x v="2"/>
    <n v="448.38"/>
    <x v="1"/>
    <x v="0"/>
    <x v="9"/>
  </r>
  <r>
    <d v="2021-08-18T00:00:00"/>
    <x v="14"/>
    <x v="41"/>
    <n v="8.33"/>
    <n v="6"/>
    <x v="7"/>
    <x v="2"/>
    <n v="49.980000000000004"/>
    <x v="1"/>
    <x v="0"/>
    <x v="7"/>
  </r>
  <r>
    <d v="2021-08-30T00:00:00"/>
    <x v="31"/>
    <x v="41"/>
    <n v="8.33"/>
    <n v="5"/>
    <x v="12"/>
    <x v="2"/>
    <n v="41.65"/>
    <x v="1"/>
    <x v="0"/>
    <x v="8"/>
  </r>
  <r>
    <d v="2021-08-04T00:00:00"/>
    <x v="6"/>
    <x v="3"/>
    <n v="24.66"/>
    <n v="16"/>
    <x v="4"/>
    <x v="2"/>
    <n v="394.56"/>
    <x v="1"/>
    <x v="0"/>
    <x v="9"/>
  </r>
  <r>
    <d v="2021-08-05T00:00:00"/>
    <x v="14"/>
    <x v="28"/>
    <n v="41.81"/>
    <n v="14"/>
    <x v="7"/>
    <x v="2"/>
    <n v="585.34"/>
    <x v="1"/>
    <x v="0"/>
    <x v="9"/>
  </r>
  <r>
    <d v="2021-08-18T00:00:00"/>
    <x v="15"/>
    <x v="4"/>
    <n v="53.11"/>
    <n v="8"/>
    <x v="1"/>
    <x v="2"/>
    <n v="424.88"/>
    <x v="1"/>
    <x v="0"/>
    <x v="7"/>
  </r>
  <r>
    <d v="2021-08-14T00:00:00"/>
    <x v="6"/>
    <x v="17"/>
    <n v="201.28"/>
    <n v="14"/>
    <x v="4"/>
    <x v="2"/>
    <n v="2817.92"/>
    <x v="1"/>
    <x v="0"/>
    <x v="6"/>
  </r>
  <r>
    <d v="2021-08-11T00:00:00"/>
    <x v="4"/>
    <x v="17"/>
    <n v="201.28"/>
    <n v="20"/>
    <x v="2"/>
    <x v="2"/>
    <n v="4025.6"/>
    <x v="1"/>
    <x v="0"/>
    <x v="6"/>
  </r>
  <r>
    <d v="2021-08-20T00:00:00"/>
    <x v="6"/>
    <x v="5"/>
    <n v="119.7"/>
    <n v="14"/>
    <x v="4"/>
    <x v="2"/>
    <n v="1675.8"/>
    <x v="1"/>
    <x v="0"/>
    <x v="7"/>
  </r>
  <r>
    <d v="2021-08-29T00:00:00"/>
    <x v="32"/>
    <x v="19"/>
    <n v="58.3"/>
    <n v="12"/>
    <x v="13"/>
    <x v="2"/>
    <n v="699.59999999999991"/>
    <x v="1"/>
    <x v="0"/>
    <x v="8"/>
  </r>
  <r>
    <d v="2021-08-03T00:00:00"/>
    <x v="3"/>
    <x v="19"/>
    <n v="58.3"/>
    <n v="12"/>
    <x v="1"/>
    <x v="2"/>
    <n v="699.59999999999991"/>
    <x v="1"/>
    <x v="0"/>
    <x v="9"/>
  </r>
  <r>
    <d v="2021-08-26T00:00:00"/>
    <x v="28"/>
    <x v="19"/>
    <n v="58.3"/>
    <n v="21"/>
    <x v="3"/>
    <x v="2"/>
    <n v="1224.3"/>
    <x v="1"/>
    <x v="0"/>
    <x v="5"/>
  </r>
  <r>
    <d v="2021-08-31T00:00:00"/>
    <x v="7"/>
    <x v="42"/>
    <n v="6.7"/>
    <n v="11"/>
    <x v="5"/>
    <x v="2"/>
    <n v="73.7"/>
    <x v="1"/>
    <x v="0"/>
    <x v="8"/>
  </r>
  <r>
    <d v="2021-08-28T00:00:00"/>
    <x v="13"/>
    <x v="6"/>
    <n v="85.76"/>
    <n v="22"/>
    <x v="9"/>
    <x v="2"/>
    <n v="1886.72"/>
    <x v="1"/>
    <x v="0"/>
    <x v="5"/>
  </r>
  <r>
    <d v="2021-08-10T00:00:00"/>
    <x v="28"/>
    <x v="21"/>
    <n v="79.92"/>
    <n v="38"/>
    <x v="3"/>
    <x v="2"/>
    <n v="3036.96"/>
    <x v="1"/>
    <x v="0"/>
    <x v="6"/>
  </r>
  <r>
    <d v="2021-08-28T00:00:00"/>
    <x v="29"/>
    <x v="22"/>
    <n v="42.55"/>
    <n v="5"/>
    <x v="5"/>
    <x v="2"/>
    <n v="212.75"/>
    <x v="1"/>
    <x v="0"/>
    <x v="5"/>
  </r>
  <r>
    <d v="2021-08-26T00:00:00"/>
    <x v="29"/>
    <x v="22"/>
    <n v="42.55"/>
    <n v="4"/>
    <x v="5"/>
    <x v="2"/>
    <n v="170.2"/>
    <x v="1"/>
    <x v="0"/>
    <x v="5"/>
  </r>
  <r>
    <d v="2021-08-28T00:00:00"/>
    <x v="14"/>
    <x v="29"/>
    <n v="83.08"/>
    <n v="25"/>
    <x v="7"/>
    <x v="2"/>
    <n v="2077"/>
    <x v="1"/>
    <x v="0"/>
    <x v="5"/>
  </r>
  <r>
    <d v="2021-08-30T00:00:00"/>
    <x v="10"/>
    <x v="29"/>
    <n v="83.08"/>
    <n v="6"/>
    <x v="7"/>
    <x v="2"/>
    <n v="498.48"/>
    <x v="1"/>
    <x v="0"/>
    <x v="8"/>
  </r>
  <r>
    <d v="2021-08-23T00:00:00"/>
    <x v="9"/>
    <x v="24"/>
    <n v="82.08"/>
    <n v="11"/>
    <x v="3"/>
    <x v="2"/>
    <n v="902.88"/>
    <x v="1"/>
    <x v="0"/>
    <x v="5"/>
  </r>
  <r>
    <d v="2021-08-16T00:00:00"/>
    <x v="20"/>
    <x v="40"/>
    <n v="122.08"/>
    <n v="1"/>
    <x v="0"/>
    <x v="4"/>
    <n v="122.08"/>
    <x v="1"/>
    <x v="0"/>
    <x v="7"/>
  </r>
  <r>
    <d v="2021-08-31T00:00:00"/>
    <x v="20"/>
    <x v="1"/>
    <n v="162.54"/>
    <n v="6"/>
    <x v="0"/>
    <x v="4"/>
    <n v="975.24"/>
    <x v="1"/>
    <x v="0"/>
    <x v="8"/>
  </r>
  <r>
    <d v="2021-08-13T00:00:00"/>
    <x v="20"/>
    <x v="16"/>
    <n v="57.120000000000005"/>
    <n v="9"/>
    <x v="0"/>
    <x v="4"/>
    <n v="514.08000000000004"/>
    <x v="1"/>
    <x v="0"/>
    <x v="6"/>
  </r>
  <r>
    <d v="2021-08-06T00:00:00"/>
    <x v="19"/>
    <x v="6"/>
    <n v="85.76"/>
    <n v="1"/>
    <x v="0"/>
    <x v="4"/>
    <n v="85.76"/>
    <x v="1"/>
    <x v="0"/>
    <x v="9"/>
  </r>
  <r>
    <d v="2021-08-25T00:00:00"/>
    <x v="20"/>
    <x v="2"/>
    <n v="173.88"/>
    <n v="38"/>
    <x v="0"/>
    <x v="4"/>
    <n v="6607.44"/>
    <x v="1"/>
    <x v="0"/>
    <x v="5"/>
  </r>
  <r>
    <d v="2021-08-31T00:00:00"/>
    <x v="33"/>
    <x v="32"/>
    <n v="103.88"/>
    <n v="2"/>
    <x v="0"/>
    <x v="5"/>
    <n v="207.76"/>
    <x v="1"/>
    <x v="0"/>
    <x v="8"/>
  </r>
  <r>
    <d v="2021-08-01T00:00:00"/>
    <x v="21"/>
    <x v="32"/>
    <n v="103.88"/>
    <n v="11"/>
    <x v="0"/>
    <x v="5"/>
    <n v="1142.6799999999998"/>
    <x v="1"/>
    <x v="0"/>
    <x v="9"/>
  </r>
  <r>
    <d v="2021-08-31T00:00:00"/>
    <x v="33"/>
    <x v="27"/>
    <n v="15.719999999999999"/>
    <n v="13"/>
    <x v="0"/>
    <x v="5"/>
    <n v="204.35999999999999"/>
    <x v="1"/>
    <x v="0"/>
    <x v="8"/>
  </r>
  <r>
    <d v="2021-08-10T00:00:00"/>
    <x v="21"/>
    <x v="24"/>
    <n v="82.08"/>
    <n v="10"/>
    <x v="0"/>
    <x v="5"/>
    <n v="820.8"/>
    <x v="1"/>
    <x v="0"/>
    <x v="6"/>
  </r>
  <r>
    <d v="2021-08-21T00:00:00"/>
    <x v="24"/>
    <x v="12"/>
    <n v="16.64"/>
    <n v="4"/>
    <x v="0"/>
    <x v="6"/>
    <n v="66.56"/>
    <x v="1"/>
    <x v="0"/>
    <x v="7"/>
  </r>
  <r>
    <d v="2021-08-20T00:00:00"/>
    <x v="24"/>
    <x v="28"/>
    <n v="41.81"/>
    <n v="13"/>
    <x v="0"/>
    <x v="6"/>
    <n v="543.53"/>
    <x v="1"/>
    <x v="0"/>
    <x v="7"/>
  </r>
  <r>
    <d v="2021-08-18T00:00:00"/>
    <x v="24"/>
    <x v="4"/>
    <n v="53.11"/>
    <n v="19"/>
    <x v="0"/>
    <x v="6"/>
    <n v="1009.09"/>
    <x v="1"/>
    <x v="0"/>
    <x v="7"/>
  </r>
  <r>
    <d v="2021-08-27T00:00:00"/>
    <x v="25"/>
    <x v="22"/>
    <n v="42.55"/>
    <n v="15"/>
    <x v="0"/>
    <x v="6"/>
    <n v="638.25"/>
    <x v="1"/>
    <x v="0"/>
    <x v="5"/>
  </r>
  <r>
    <d v="2021-12-16T00:00:00"/>
    <x v="26"/>
    <x v="39"/>
    <n v="164.28"/>
    <n v="9"/>
    <x v="0"/>
    <x v="0"/>
    <n v="1478.52"/>
    <x v="2"/>
    <x v="0"/>
    <x v="10"/>
  </r>
  <r>
    <d v="2021-12-05T00:00:00"/>
    <x v="26"/>
    <x v="39"/>
    <n v="164.28"/>
    <n v="1"/>
    <x v="0"/>
    <x v="0"/>
    <n v="164.28"/>
    <x v="2"/>
    <x v="0"/>
    <x v="11"/>
  </r>
  <r>
    <d v="2021-12-21T00:00:00"/>
    <x v="26"/>
    <x v="34"/>
    <n v="141.57"/>
    <n v="16"/>
    <x v="0"/>
    <x v="0"/>
    <n v="2265.12"/>
    <x v="2"/>
    <x v="0"/>
    <x v="12"/>
  </r>
  <r>
    <d v="2021-12-19T00:00:00"/>
    <x v="26"/>
    <x v="36"/>
    <n v="149.46"/>
    <n v="13"/>
    <x v="0"/>
    <x v="0"/>
    <n v="1942.98"/>
    <x v="2"/>
    <x v="0"/>
    <x v="12"/>
  </r>
  <r>
    <d v="2021-12-12T00:00:00"/>
    <x v="26"/>
    <x v="17"/>
    <n v="201.28"/>
    <n v="9"/>
    <x v="0"/>
    <x v="0"/>
    <n v="1811.52"/>
    <x v="2"/>
    <x v="0"/>
    <x v="10"/>
  </r>
  <r>
    <d v="2021-12-08T00:00:00"/>
    <x v="26"/>
    <x v="2"/>
    <n v="173.88"/>
    <n v="32"/>
    <x v="0"/>
    <x v="0"/>
    <n v="5564.16"/>
    <x v="2"/>
    <x v="0"/>
    <x v="11"/>
  </r>
  <r>
    <d v="2021-12-15T00:00:00"/>
    <x v="1"/>
    <x v="9"/>
    <n v="7.8599999999999994"/>
    <n v="13"/>
    <x v="0"/>
    <x v="1"/>
    <n v="102.17999999999999"/>
    <x v="2"/>
    <x v="0"/>
    <x v="10"/>
  </r>
  <r>
    <d v="2021-12-07T00:00:00"/>
    <x v="1"/>
    <x v="12"/>
    <n v="16.64"/>
    <n v="13"/>
    <x v="0"/>
    <x v="1"/>
    <n v="216.32"/>
    <x v="2"/>
    <x v="0"/>
    <x v="11"/>
  </r>
  <r>
    <d v="2021-12-11T00:00:00"/>
    <x v="1"/>
    <x v="16"/>
    <n v="57.120000000000005"/>
    <n v="5"/>
    <x v="0"/>
    <x v="1"/>
    <n v="285.60000000000002"/>
    <x v="2"/>
    <x v="0"/>
    <x v="11"/>
  </r>
  <r>
    <d v="2021-12-19T00:00:00"/>
    <x v="1"/>
    <x v="4"/>
    <n v="53.11"/>
    <n v="3"/>
    <x v="0"/>
    <x v="1"/>
    <n v="159.32999999999998"/>
    <x v="2"/>
    <x v="0"/>
    <x v="12"/>
  </r>
  <r>
    <d v="2021-12-14T00:00:00"/>
    <x v="8"/>
    <x v="7"/>
    <n v="155.61000000000001"/>
    <n v="4"/>
    <x v="6"/>
    <x v="2"/>
    <n v="622.44000000000005"/>
    <x v="2"/>
    <x v="0"/>
    <x v="10"/>
  </r>
  <r>
    <d v="2021-12-29T00:00:00"/>
    <x v="6"/>
    <x v="37"/>
    <n v="85.5"/>
    <n v="26"/>
    <x v="4"/>
    <x v="2"/>
    <n v="2223"/>
    <x v="2"/>
    <x v="0"/>
    <x v="13"/>
  </r>
  <r>
    <d v="2021-12-21T00:00:00"/>
    <x v="12"/>
    <x v="37"/>
    <n v="85.5"/>
    <n v="10"/>
    <x v="2"/>
    <x v="2"/>
    <n v="855"/>
    <x v="2"/>
    <x v="0"/>
    <x v="12"/>
  </r>
  <r>
    <d v="2021-12-07T00:00:00"/>
    <x v="31"/>
    <x v="37"/>
    <n v="85.5"/>
    <n v="27"/>
    <x v="12"/>
    <x v="2"/>
    <n v="2308.5"/>
    <x v="2"/>
    <x v="0"/>
    <x v="11"/>
  </r>
  <r>
    <d v="2021-12-09T00:00:00"/>
    <x v="7"/>
    <x v="38"/>
    <n v="47.730000000000004"/>
    <n v="16"/>
    <x v="5"/>
    <x v="2"/>
    <n v="763.68000000000006"/>
    <x v="2"/>
    <x v="0"/>
    <x v="11"/>
  </r>
  <r>
    <d v="2021-12-25T00:00:00"/>
    <x v="6"/>
    <x v="10"/>
    <n v="48.4"/>
    <n v="29"/>
    <x v="4"/>
    <x v="2"/>
    <n v="1403.6"/>
    <x v="2"/>
    <x v="0"/>
    <x v="12"/>
  </r>
  <r>
    <d v="2021-12-19T00:00:00"/>
    <x v="11"/>
    <x v="10"/>
    <n v="48.4"/>
    <n v="14"/>
    <x v="8"/>
    <x v="2"/>
    <n v="677.6"/>
    <x v="2"/>
    <x v="0"/>
    <x v="12"/>
  </r>
  <r>
    <d v="2021-12-19T00:00:00"/>
    <x v="27"/>
    <x v="10"/>
    <n v="48.4"/>
    <n v="10"/>
    <x v="10"/>
    <x v="2"/>
    <n v="484"/>
    <x v="2"/>
    <x v="0"/>
    <x v="12"/>
  </r>
  <r>
    <d v="2021-12-31T00:00:00"/>
    <x v="28"/>
    <x v="10"/>
    <n v="48.4"/>
    <n v="6"/>
    <x v="3"/>
    <x v="2"/>
    <n v="290.39999999999998"/>
    <x v="2"/>
    <x v="0"/>
    <x v="13"/>
  </r>
  <r>
    <d v="2021-12-14T00:00:00"/>
    <x v="28"/>
    <x v="33"/>
    <n v="94.17"/>
    <n v="6"/>
    <x v="3"/>
    <x v="2"/>
    <n v="565.02"/>
    <x v="2"/>
    <x v="0"/>
    <x v="10"/>
  </r>
  <r>
    <d v="2021-12-07T00:00:00"/>
    <x v="34"/>
    <x v="40"/>
    <n v="122.08"/>
    <n v="8"/>
    <x v="11"/>
    <x v="2"/>
    <n v="976.64"/>
    <x v="2"/>
    <x v="0"/>
    <x v="11"/>
  </r>
  <r>
    <d v="2021-12-11T00:00:00"/>
    <x v="28"/>
    <x v="11"/>
    <n v="146.72"/>
    <n v="10"/>
    <x v="3"/>
    <x v="2"/>
    <n v="1467.2"/>
    <x v="2"/>
    <x v="0"/>
    <x v="11"/>
  </r>
  <r>
    <d v="2021-12-02T00:00:00"/>
    <x v="4"/>
    <x v="12"/>
    <n v="16.64"/>
    <n v="10"/>
    <x v="2"/>
    <x v="2"/>
    <n v="166.4"/>
    <x v="2"/>
    <x v="0"/>
    <x v="14"/>
  </r>
  <r>
    <d v="2021-12-10T00:00:00"/>
    <x v="7"/>
    <x v="30"/>
    <n v="156.78"/>
    <n v="6"/>
    <x v="5"/>
    <x v="2"/>
    <n v="940.68000000000006"/>
    <x v="2"/>
    <x v="0"/>
    <x v="11"/>
  </r>
  <r>
    <d v="2021-12-03T00:00:00"/>
    <x v="7"/>
    <x v="14"/>
    <n v="210"/>
    <n v="8"/>
    <x v="5"/>
    <x v="2"/>
    <n v="1680"/>
    <x v="2"/>
    <x v="0"/>
    <x v="14"/>
  </r>
  <r>
    <d v="2021-12-21T00:00:00"/>
    <x v="35"/>
    <x v="15"/>
    <n v="76.25"/>
    <n v="16"/>
    <x v="8"/>
    <x v="2"/>
    <n v="1220"/>
    <x v="2"/>
    <x v="0"/>
    <x v="12"/>
  </r>
  <r>
    <d v="2021-12-18T00:00:00"/>
    <x v="3"/>
    <x v="34"/>
    <n v="141.57"/>
    <n v="8"/>
    <x v="1"/>
    <x v="2"/>
    <n v="1132.56"/>
    <x v="2"/>
    <x v="0"/>
    <x v="10"/>
  </r>
  <r>
    <d v="2021-12-19T00:00:00"/>
    <x v="7"/>
    <x v="36"/>
    <n v="149.46"/>
    <n v="12"/>
    <x v="5"/>
    <x v="2"/>
    <n v="1793.52"/>
    <x v="2"/>
    <x v="0"/>
    <x v="12"/>
  </r>
  <r>
    <d v="2021-12-25T00:00:00"/>
    <x v="6"/>
    <x v="41"/>
    <n v="8.33"/>
    <n v="39"/>
    <x v="4"/>
    <x v="2"/>
    <n v="324.87"/>
    <x v="2"/>
    <x v="0"/>
    <x v="12"/>
  </r>
  <r>
    <d v="2021-12-05T00:00:00"/>
    <x v="14"/>
    <x v="41"/>
    <n v="8.33"/>
    <n v="12"/>
    <x v="7"/>
    <x v="2"/>
    <n v="99.960000000000008"/>
    <x v="2"/>
    <x v="0"/>
    <x v="11"/>
  </r>
  <r>
    <d v="2021-12-17T00:00:00"/>
    <x v="12"/>
    <x v="3"/>
    <n v="24.66"/>
    <n v="20"/>
    <x v="2"/>
    <x v="2"/>
    <n v="493.2"/>
    <x v="2"/>
    <x v="0"/>
    <x v="10"/>
  </r>
  <r>
    <d v="2021-12-04T00:00:00"/>
    <x v="14"/>
    <x v="3"/>
    <n v="24.66"/>
    <n v="10"/>
    <x v="7"/>
    <x v="2"/>
    <n v="246.6"/>
    <x v="2"/>
    <x v="0"/>
    <x v="14"/>
  </r>
  <r>
    <d v="2021-12-27T00:00:00"/>
    <x v="34"/>
    <x v="4"/>
    <n v="53.11"/>
    <n v="14"/>
    <x v="11"/>
    <x v="2"/>
    <n v="743.54"/>
    <x v="2"/>
    <x v="0"/>
    <x v="13"/>
  </r>
  <r>
    <d v="2021-12-30T00:00:00"/>
    <x v="13"/>
    <x v="17"/>
    <n v="201.28"/>
    <n v="31"/>
    <x v="9"/>
    <x v="2"/>
    <n v="6239.68"/>
    <x v="2"/>
    <x v="0"/>
    <x v="13"/>
  </r>
  <r>
    <d v="2021-12-03T00:00:00"/>
    <x v="5"/>
    <x v="19"/>
    <n v="58.3"/>
    <n v="2"/>
    <x v="3"/>
    <x v="2"/>
    <n v="116.6"/>
    <x v="2"/>
    <x v="0"/>
    <x v="14"/>
  </r>
  <r>
    <d v="2021-12-19T00:00:00"/>
    <x v="32"/>
    <x v="42"/>
    <n v="6.7"/>
    <n v="20"/>
    <x v="13"/>
    <x v="2"/>
    <n v="134"/>
    <x v="2"/>
    <x v="0"/>
    <x v="12"/>
  </r>
  <r>
    <d v="2021-12-24T00:00:00"/>
    <x v="35"/>
    <x v="20"/>
    <n v="96.3"/>
    <n v="8"/>
    <x v="8"/>
    <x v="2"/>
    <n v="770.4"/>
    <x v="2"/>
    <x v="0"/>
    <x v="12"/>
  </r>
  <r>
    <d v="2021-12-10T00:00:00"/>
    <x v="34"/>
    <x v="6"/>
    <n v="85.76"/>
    <n v="19"/>
    <x v="11"/>
    <x v="2"/>
    <n v="1629.44"/>
    <x v="2"/>
    <x v="0"/>
    <x v="11"/>
  </r>
  <r>
    <d v="2021-12-07T00:00:00"/>
    <x v="32"/>
    <x v="21"/>
    <n v="79.92"/>
    <n v="5"/>
    <x v="13"/>
    <x v="2"/>
    <n v="399.6"/>
    <x v="2"/>
    <x v="0"/>
    <x v="11"/>
  </r>
  <r>
    <d v="2021-12-07T00:00:00"/>
    <x v="27"/>
    <x v="21"/>
    <n v="79.92"/>
    <n v="12"/>
    <x v="10"/>
    <x v="2"/>
    <n v="959.04"/>
    <x v="2"/>
    <x v="0"/>
    <x v="11"/>
  </r>
  <r>
    <d v="2021-12-26T00:00:00"/>
    <x v="27"/>
    <x v="2"/>
    <n v="173.88"/>
    <n v="14"/>
    <x v="10"/>
    <x v="2"/>
    <n v="2434.3199999999997"/>
    <x v="2"/>
    <x v="0"/>
    <x v="13"/>
  </r>
  <r>
    <d v="2021-12-14T00:00:00"/>
    <x v="35"/>
    <x v="31"/>
    <n v="162"/>
    <n v="4"/>
    <x v="8"/>
    <x v="2"/>
    <n v="648"/>
    <x v="2"/>
    <x v="0"/>
    <x v="10"/>
  </r>
  <r>
    <d v="2021-12-24T00:00:00"/>
    <x v="13"/>
    <x v="31"/>
    <n v="162"/>
    <n v="8"/>
    <x v="9"/>
    <x v="2"/>
    <n v="1296"/>
    <x v="2"/>
    <x v="0"/>
    <x v="12"/>
  </r>
  <r>
    <d v="2021-12-29T00:00:00"/>
    <x v="5"/>
    <x v="31"/>
    <n v="162"/>
    <n v="1"/>
    <x v="3"/>
    <x v="2"/>
    <n v="162"/>
    <x v="2"/>
    <x v="0"/>
    <x v="13"/>
  </r>
  <r>
    <d v="2021-12-04T00:00:00"/>
    <x v="6"/>
    <x v="24"/>
    <n v="82.08"/>
    <n v="15"/>
    <x v="4"/>
    <x v="2"/>
    <n v="1231.2"/>
    <x v="2"/>
    <x v="0"/>
    <x v="14"/>
  </r>
  <r>
    <d v="2021-12-08T00:00:00"/>
    <x v="8"/>
    <x v="24"/>
    <n v="82.08"/>
    <n v="14"/>
    <x v="6"/>
    <x v="2"/>
    <n v="1149.1199999999999"/>
    <x v="2"/>
    <x v="0"/>
    <x v="11"/>
  </r>
  <r>
    <d v="2021-12-04T00:00:00"/>
    <x v="36"/>
    <x v="26"/>
    <n v="48.84"/>
    <n v="32"/>
    <x v="0"/>
    <x v="3"/>
    <n v="1562.88"/>
    <x v="2"/>
    <x v="0"/>
    <x v="14"/>
  </r>
  <r>
    <d v="2021-12-29T00:00:00"/>
    <x v="36"/>
    <x v="8"/>
    <n v="94.62"/>
    <n v="15"/>
    <x v="0"/>
    <x v="3"/>
    <n v="1419.3000000000002"/>
    <x v="2"/>
    <x v="0"/>
    <x v="13"/>
  </r>
  <r>
    <d v="2021-12-30T00:00:00"/>
    <x v="36"/>
    <x v="39"/>
    <n v="164.28"/>
    <n v="13"/>
    <x v="0"/>
    <x v="3"/>
    <n v="2135.64"/>
    <x v="2"/>
    <x v="0"/>
    <x v="13"/>
  </r>
  <r>
    <d v="2021-12-21T00:00:00"/>
    <x v="16"/>
    <x v="3"/>
    <n v="24.66"/>
    <n v="10"/>
    <x v="0"/>
    <x v="3"/>
    <n v="246.6"/>
    <x v="2"/>
    <x v="0"/>
    <x v="12"/>
  </r>
  <r>
    <d v="2021-12-22T00:00:00"/>
    <x v="16"/>
    <x v="31"/>
    <n v="162"/>
    <n v="5"/>
    <x v="0"/>
    <x v="3"/>
    <n v="810"/>
    <x v="2"/>
    <x v="0"/>
    <x v="12"/>
  </r>
  <r>
    <d v="2021-12-27T00:00:00"/>
    <x v="37"/>
    <x v="39"/>
    <n v="164.28"/>
    <n v="26"/>
    <x v="0"/>
    <x v="4"/>
    <n v="4271.28"/>
    <x v="2"/>
    <x v="0"/>
    <x v="13"/>
  </r>
  <r>
    <d v="2021-12-20T00:00:00"/>
    <x v="19"/>
    <x v="33"/>
    <n v="94.17"/>
    <n v="14"/>
    <x v="0"/>
    <x v="4"/>
    <n v="1318.38"/>
    <x v="2"/>
    <x v="0"/>
    <x v="12"/>
  </r>
  <r>
    <d v="2021-12-03T00:00:00"/>
    <x v="37"/>
    <x v="28"/>
    <n v="41.81"/>
    <n v="5"/>
    <x v="0"/>
    <x v="4"/>
    <n v="209.05"/>
    <x v="2"/>
    <x v="0"/>
    <x v="14"/>
  </r>
  <r>
    <d v="2021-12-28T00:00:00"/>
    <x v="38"/>
    <x v="4"/>
    <n v="53.11"/>
    <n v="6"/>
    <x v="0"/>
    <x v="4"/>
    <n v="318.65999999999997"/>
    <x v="2"/>
    <x v="0"/>
    <x v="13"/>
  </r>
  <r>
    <d v="2021-12-26T00:00:00"/>
    <x v="37"/>
    <x v="6"/>
    <n v="85.76"/>
    <n v="36"/>
    <x v="0"/>
    <x v="4"/>
    <n v="3087.36"/>
    <x v="2"/>
    <x v="0"/>
    <x v="13"/>
  </r>
  <r>
    <d v="2021-12-25T00:00:00"/>
    <x v="19"/>
    <x v="23"/>
    <n v="115.2"/>
    <n v="15"/>
    <x v="0"/>
    <x v="4"/>
    <n v="1728"/>
    <x v="2"/>
    <x v="0"/>
    <x v="12"/>
  </r>
  <r>
    <d v="2021-12-22T00:00:00"/>
    <x v="38"/>
    <x v="2"/>
    <n v="173.88"/>
    <n v="35"/>
    <x v="0"/>
    <x v="4"/>
    <n v="6085.8"/>
    <x v="2"/>
    <x v="0"/>
    <x v="12"/>
  </r>
  <r>
    <d v="2021-12-18T00:00:00"/>
    <x v="24"/>
    <x v="25"/>
    <n v="80.94"/>
    <n v="2"/>
    <x v="0"/>
    <x v="6"/>
    <n v="161.88"/>
    <x v="2"/>
    <x v="0"/>
    <x v="10"/>
  </r>
  <r>
    <d v="2021-12-05T00:00:00"/>
    <x v="25"/>
    <x v="26"/>
    <n v="48.84"/>
    <n v="15"/>
    <x v="0"/>
    <x v="6"/>
    <n v="732.6"/>
    <x v="2"/>
    <x v="0"/>
    <x v="11"/>
  </r>
  <r>
    <d v="2021-12-19T00:00:00"/>
    <x v="23"/>
    <x v="9"/>
    <n v="7.8599999999999994"/>
    <n v="11"/>
    <x v="0"/>
    <x v="6"/>
    <n v="86.46"/>
    <x v="2"/>
    <x v="0"/>
    <x v="12"/>
  </r>
  <r>
    <d v="2021-12-11T00:00:00"/>
    <x v="24"/>
    <x v="40"/>
    <n v="122.08"/>
    <n v="9"/>
    <x v="0"/>
    <x v="6"/>
    <n v="1098.72"/>
    <x v="2"/>
    <x v="0"/>
    <x v="11"/>
  </r>
  <r>
    <d v="2021-12-15T00:00:00"/>
    <x v="24"/>
    <x v="12"/>
    <n v="16.64"/>
    <n v="6"/>
    <x v="0"/>
    <x v="6"/>
    <n v="99.84"/>
    <x v="2"/>
    <x v="0"/>
    <x v="10"/>
  </r>
  <r>
    <d v="2021-12-15T00:00:00"/>
    <x v="23"/>
    <x v="17"/>
    <n v="201.28"/>
    <n v="33"/>
    <x v="0"/>
    <x v="6"/>
    <n v="6642.24"/>
    <x v="2"/>
    <x v="0"/>
    <x v="10"/>
  </r>
  <r>
    <d v="2021-12-31T00:00:00"/>
    <x v="25"/>
    <x v="5"/>
    <n v="119.7"/>
    <n v="12"/>
    <x v="0"/>
    <x v="6"/>
    <n v="1436.4"/>
    <x v="2"/>
    <x v="0"/>
    <x v="13"/>
  </r>
  <r>
    <d v="2021-12-20T00:00:00"/>
    <x v="25"/>
    <x v="42"/>
    <n v="6.7"/>
    <n v="24"/>
    <x v="0"/>
    <x v="6"/>
    <n v="160.80000000000001"/>
    <x v="2"/>
    <x v="0"/>
    <x v="12"/>
  </r>
  <r>
    <d v="2021-12-12T00:00:00"/>
    <x v="25"/>
    <x v="2"/>
    <n v="173.88"/>
    <n v="10"/>
    <x v="0"/>
    <x v="6"/>
    <n v="1738.8"/>
    <x v="2"/>
    <x v="0"/>
    <x v="10"/>
  </r>
  <r>
    <d v="2021-12-30T00:00:00"/>
    <x v="23"/>
    <x v="2"/>
    <n v="173.88"/>
    <n v="14"/>
    <x v="0"/>
    <x v="6"/>
    <n v="2434.3199999999997"/>
    <x v="2"/>
    <x v="0"/>
    <x v="13"/>
  </r>
  <r>
    <d v="2021-12-19T00:00:00"/>
    <x v="23"/>
    <x v="24"/>
    <n v="82.08"/>
    <n v="7"/>
    <x v="0"/>
    <x v="6"/>
    <n v="574.55999999999995"/>
    <x v="2"/>
    <x v="0"/>
    <x v="12"/>
  </r>
  <r>
    <d v="2021-02-10T00:00:00"/>
    <x v="26"/>
    <x v="8"/>
    <n v="94.62"/>
    <n v="38"/>
    <x v="0"/>
    <x v="0"/>
    <n v="3595.5600000000004"/>
    <x v="3"/>
    <x v="0"/>
    <x v="15"/>
  </r>
  <r>
    <d v="2021-02-27T00:00:00"/>
    <x v="0"/>
    <x v="41"/>
    <n v="8.33"/>
    <n v="7"/>
    <x v="0"/>
    <x v="0"/>
    <n v="58.31"/>
    <x v="3"/>
    <x v="0"/>
    <x v="16"/>
  </r>
  <r>
    <d v="2021-02-06T00:00:00"/>
    <x v="2"/>
    <x v="0"/>
    <n v="142.80000000000001"/>
    <n v="6"/>
    <x v="0"/>
    <x v="1"/>
    <n v="856.80000000000007"/>
    <x v="3"/>
    <x v="0"/>
    <x v="17"/>
  </r>
  <r>
    <d v="2021-02-23T00:00:00"/>
    <x v="1"/>
    <x v="7"/>
    <n v="155.61000000000001"/>
    <n v="2"/>
    <x v="0"/>
    <x v="1"/>
    <n v="311.22000000000003"/>
    <x v="3"/>
    <x v="0"/>
    <x v="16"/>
  </r>
  <r>
    <d v="2021-02-20T00:00:00"/>
    <x v="2"/>
    <x v="33"/>
    <n v="94.17"/>
    <n v="6"/>
    <x v="0"/>
    <x v="1"/>
    <n v="565.02"/>
    <x v="3"/>
    <x v="0"/>
    <x v="18"/>
  </r>
  <r>
    <d v="2021-02-25T00:00:00"/>
    <x v="1"/>
    <x v="40"/>
    <n v="122.08"/>
    <n v="10"/>
    <x v="0"/>
    <x v="1"/>
    <n v="1220.8"/>
    <x v="3"/>
    <x v="0"/>
    <x v="16"/>
  </r>
  <r>
    <d v="2021-02-27T00:00:00"/>
    <x v="2"/>
    <x v="13"/>
    <n v="49.21"/>
    <n v="11"/>
    <x v="0"/>
    <x v="1"/>
    <n v="541.31000000000006"/>
    <x v="3"/>
    <x v="0"/>
    <x v="16"/>
  </r>
  <r>
    <d v="2021-02-25T00:00:00"/>
    <x v="2"/>
    <x v="22"/>
    <n v="42.55"/>
    <n v="38"/>
    <x v="0"/>
    <x v="1"/>
    <n v="1616.8999999999999"/>
    <x v="3"/>
    <x v="0"/>
    <x v="16"/>
  </r>
  <r>
    <d v="2021-02-05T00:00:00"/>
    <x v="39"/>
    <x v="25"/>
    <n v="80.94"/>
    <n v="24"/>
    <x v="14"/>
    <x v="2"/>
    <n v="1942.56"/>
    <x v="3"/>
    <x v="0"/>
    <x v="17"/>
  </r>
  <r>
    <d v="2021-02-01T00:00:00"/>
    <x v="39"/>
    <x v="7"/>
    <n v="155.61000000000001"/>
    <n v="9"/>
    <x v="14"/>
    <x v="2"/>
    <n v="1400.4900000000002"/>
    <x v="3"/>
    <x v="0"/>
    <x v="17"/>
  </r>
  <r>
    <d v="2021-02-05T00:00:00"/>
    <x v="14"/>
    <x v="7"/>
    <n v="155.61000000000001"/>
    <n v="1"/>
    <x v="7"/>
    <x v="2"/>
    <n v="155.61000000000001"/>
    <x v="3"/>
    <x v="0"/>
    <x v="17"/>
  </r>
  <r>
    <d v="2021-02-08T00:00:00"/>
    <x v="28"/>
    <x v="7"/>
    <n v="155.61000000000001"/>
    <n v="11"/>
    <x v="3"/>
    <x v="2"/>
    <n v="1711.71"/>
    <x v="3"/>
    <x v="0"/>
    <x v="15"/>
  </r>
  <r>
    <d v="2021-02-27T00:00:00"/>
    <x v="5"/>
    <x v="7"/>
    <n v="155.61000000000001"/>
    <n v="15"/>
    <x v="3"/>
    <x v="2"/>
    <n v="2334.15"/>
    <x v="3"/>
    <x v="0"/>
    <x v="16"/>
  </r>
  <r>
    <d v="2021-02-13T00:00:00"/>
    <x v="5"/>
    <x v="7"/>
    <n v="155.61000000000001"/>
    <n v="35"/>
    <x v="3"/>
    <x v="2"/>
    <n v="5446.35"/>
    <x v="3"/>
    <x v="0"/>
    <x v="15"/>
  </r>
  <r>
    <d v="2021-02-12T00:00:00"/>
    <x v="11"/>
    <x v="8"/>
    <n v="94.62"/>
    <n v="7"/>
    <x v="8"/>
    <x v="2"/>
    <n v="662.34"/>
    <x v="3"/>
    <x v="0"/>
    <x v="15"/>
  </r>
  <r>
    <d v="2021-02-26T00:00:00"/>
    <x v="15"/>
    <x v="9"/>
    <n v="7.8599999999999994"/>
    <n v="2"/>
    <x v="1"/>
    <x v="2"/>
    <n v="15.719999999999999"/>
    <x v="3"/>
    <x v="0"/>
    <x v="16"/>
  </r>
  <r>
    <d v="2021-02-27T00:00:00"/>
    <x v="10"/>
    <x v="33"/>
    <n v="94.17"/>
    <n v="7"/>
    <x v="7"/>
    <x v="2"/>
    <n v="659.19"/>
    <x v="3"/>
    <x v="0"/>
    <x v="16"/>
  </r>
  <r>
    <d v="2021-02-23T00:00:00"/>
    <x v="39"/>
    <x v="40"/>
    <n v="122.08"/>
    <n v="6"/>
    <x v="14"/>
    <x v="2"/>
    <n v="732.48"/>
    <x v="3"/>
    <x v="0"/>
    <x v="16"/>
  </r>
  <r>
    <d v="2021-02-22T00:00:00"/>
    <x v="15"/>
    <x v="40"/>
    <n v="122.08"/>
    <n v="5"/>
    <x v="1"/>
    <x v="2"/>
    <n v="610.4"/>
    <x v="3"/>
    <x v="0"/>
    <x v="16"/>
  </r>
  <r>
    <d v="2021-02-18T00:00:00"/>
    <x v="11"/>
    <x v="27"/>
    <n v="15.719999999999999"/>
    <n v="6"/>
    <x v="8"/>
    <x v="2"/>
    <n v="94.32"/>
    <x v="3"/>
    <x v="0"/>
    <x v="18"/>
  </r>
  <r>
    <d v="2021-02-07T00:00:00"/>
    <x v="27"/>
    <x v="12"/>
    <n v="16.64"/>
    <n v="5"/>
    <x v="10"/>
    <x v="2"/>
    <n v="83.2"/>
    <x v="3"/>
    <x v="0"/>
    <x v="15"/>
  </r>
  <r>
    <d v="2021-02-21T00:00:00"/>
    <x v="12"/>
    <x v="13"/>
    <n v="49.21"/>
    <n v="30"/>
    <x v="2"/>
    <x v="2"/>
    <n v="1476.3"/>
    <x v="3"/>
    <x v="0"/>
    <x v="16"/>
  </r>
  <r>
    <d v="2021-02-05T00:00:00"/>
    <x v="10"/>
    <x v="13"/>
    <n v="49.21"/>
    <n v="6"/>
    <x v="7"/>
    <x v="2"/>
    <n v="295.26"/>
    <x v="3"/>
    <x v="0"/>
    <x v="17"/>
  </r>
  <r>
    <d v="2021-02-10T00:00:00"/>
    <x v="12"/>
    <x v="14"/>
    <n v="210"/>
    <n v="4"/>
    <x v="2"/>
    <x v="2"/>
    <n v="840"/>
    <x v="3"/>
    <x v="0"/>
    <x v="15"/>
  </r>
  <r>
    <d v="2021-02-09T00:00:00"/>
    <x v="7"/>
    <x v="1"/>
    <n v="162.54"/>
    <n v="32"/>
    <x v="5"/>
    <x v="2"/>
    <n v="5201.28"/>
    <x v="3"/>
    <x v="0"/>
    <x v="15"/>
  </r>
  <r>
    <d v="2021-02-12T00:00:00"/>
    <x v="39"/>
    <x v="36"/>
    <n v="149.46"/>
    <n v="9"/>
    <x v="14"/>
    <x v="2"/>
    <n v="1345.14"/>
    <x v="3"/>
    <x v="0"/>
    <x v="15"/>
  </r>
  <r>
    <d v="2021-02-26T00:00:00"/>
    <x v="11"/>
    <x v="43"/>
    <n v="156.96"/>
    <n v="28"/>
    <x v="8"/>
    <x v="2"/>
    <n v="4394.88"/>
    <x v="3"/>
    <x v="0"/>
    <x v="16"/>
  </r>
  <r>
    <d v="2021-02-23T00:00:00"/>
    <x v="29"/>
    <x v="41"/>
    <n v="8.33"/>
    <n v="3"/>
    <x v="5"/>
    <x v="2"/>
    <n v="24.990000000000002"/>
    <x v="3"/>
    <x v="0"/>
    <x v="16"/>
  </r>
  <r>
    <d v="2021-02-14T00:00:00"/>
    <x v="10"/>
    <x v="3"/>
    <n v="24.66"/>
    <n v="8"/>
    <x v="7"/>
    <x v="2"/>
    <n v="197.28"/>
    <x v="3"/>
    <x v="0"/>
    <x v="18"/>
  </r>
  <r>
    <d v="2021-02-15T00:00:00"/>
    <x v="9"/>
    <x v="16"/>
    <n v="57.120000000000005"/>
    <n v="4"/>
    <x v="3"/>
    <x v="2"/>
    <n v="228.48000000000002"/>
    <x v="3"/>
    <x v="0"/>
    <x v="18"/>
  </r>
  <r>
    <d v="2021-02-14T00:00:00"/>
    <x v="39"/>
    <x v="28"/>
    <n v="41.81"/>
    <n v="3"/>
    <x v="14"/>
    <x v="2"/>
    <n v="125.43"/>
    <x v="3"/>
    <x v="0"/>
    <x v="18"/>
  </r>
  <r>
    <d v="2021-02-15T00:00:00"/>
    <x v="39"/>
    <x v="4"/>
    <n v="53.11"/>
    <n v="28"/>
    <x v="14"/>
    <x v="2"/>
    <n v="1487.08"/>
    <x v="3"/>
    <x v="0"/>
    <x v="18"/>
  </r>
  <r>
    <d v="2021-02-08T00:00:00"/>
    <x v="9"/>
    <x v="17"/>
    <n v="201.28"/>
    <n v="12"/>
    <x v="3"/>
    <x v="2"/>
    <n v="2415.36"/>
    <x v="3"/>
    <x v="0"/>
    <x v="15"/>
  </r>
  <r>
    <d v="2021-02-20T00:00:00"/>
    <x v="5"/>
    <x v="17"/>
    <n v="201.28"/>
    <n v="11"/>
    <x v="3"/>
    <x v="2"/>
    <n v="2214.08"/>
    <x v="3"/>
    <x v="0"/>
    <x v="18"/>
  </r>
  <r>
    <d v="2021-02-25T00:00:00"/>
    <x v="27"/>
    <x v="35"/>
    <n v="117.48"/>
    <n v="11"/>
    <x v="10"/>
    <x v="2"/>
    <n v="1292.28"/>
    <x v="3"/>
    <x v="0"/>
    <x v="16"/>
  </r>
  <r>
    <d v="2021-02-09T00:00:00"/>
    <x v="10"/>
    <x v="35"/>
    <n v="117.48"/>
    <n v="14"/>
    <x v="7"/>
    <x v="2"/>
    <n v="1644.72"/>
    <x v="3"/>
    <x v="0"/>
    <x v="15"/>
  </r>
  <r>
    <d v="2021-02-16T00:00:00"/>
    <x v="31"/>
    <x v="35"/>
    <n v="117.48"/>
    <n v="1"/>
    <x v="12"/>
    <x v="2"/>
    <n v="117.48"/>
    <x v="3"/>
    <x v="0"/>
    <x v="18"/>
  </r>
  <r>
    <d v="2021-02-17T00:00:00"/>
    <x v="11"/>
    <x v="5"/>
    <n v="119.7"/>
    <n v="19"/>
    <x v="8"/>
    <x v="2"/>
    <n v="2274.3000000000002"/>
    <x v="3"/>
    <x v="0"/>
    <x v="18"/>
  </r>
  <r>
    <d v="2021-02-09T00:00:00"/>
    <x v="7"/>
    <x v="19"/>
    <n v="58.3"/>
    <n v="14"/>
    <x v="5"/>
    <x v="2"/>
    <n v="816.19999999999993"/>
    <x v="3"/>
    <x v="0"/>
    <x v="15"/>
  </r>
  <r>
    <d v="2021-02-14T00:00:00"/>
    <x v="13"/>
    <x v="19"/>
    <n v="58.3"/>
    <n v="8"/>
    <x v="9"/>
    <x v="2"/>
    <n v="466.4"/>
    <x v="3"/>
    <x v="0"/>
    <x v="18"/>
  </r>
  <r>
    <d v="2021-02-07T00:00:00"/>
    <x v="3"/>
    <x v="42"/>
    <n v="6.7"/>
    <n v="29"/>
    <x v="1"/>
    <x v="2"/>
    <n v="194.3"/>
    <x v="3"/>
    <x v="0"/>
    <x v="15"/>
  </r>
  <r>
    <d v="2021-02-23T00:00:00"/>
    <x v="5"/>
    <x v="20"/>
    <n v="96.3"/>
    <n v="8"/>
    <x v="3"/>
    <x v="2"/>
    <n v="770.4"/>
    <x v="3"/>
    <x v="0"/>
    <x v="16"/>
  </r>
  <r>
    <d v="2021-02-04T00:00:00"/>
    <x v="27"/>
    <x v="6"/>
    <n v="85.76"/>
    <n v="4"/>
    <x v="10"/>
    <x v="2"/>
    <n v="343.04"/>
    <x v="3"/>
    <x v="0"/>
    <x v="17"/>
  </r>
  <r>
    <d v="2021-02-28T00:00:00"/>
    <x v="31"/>
    <x v="6"/>
    <n v="85.76"/>
    <n v="15"/>
    <x v="12"/>
    <x v="2"/>
    <n v="1286.4000000000001"/>
    <x v="3"/>
    <x v="0"/>
    <x v="19"/>
  </r>
  <r>
    <d v="2021-02-03T00:00:00"/>
    <x v="27"/>
    <x v="21"/>
    <n v="79.92"/>
    <n v="27"/>
    <x v="10"/>
    <x v="2"/>
    <n v="2157.84"/>
    <x v="3"/>
    <x v="0"/>
    <x v="17"/>
  </r>
  <r>
    <d v="2021-02-05T00:00:00"/>
    <x v="28"/>
    <x v="22"/>
    <n v="42.55"/>
    <n v="38"/>
    <x v="3"/>
    <x v="2"/>
    <n v="1616.8999999999999"/>
    <x v="3"/>
    <x v="0"/>
    <x v="17"/>
  </r>
  <r>
    <d v="2021-02-08T00:00:00"/>
    <x v="9"/>
    <x v="23"/>
    <n v="115.2"/>
    <n v="39"/>
    <x v="3"/>
    <x v="2"/>
    <n v="4492.8"/>
    <x v="3"/>
    <x v="0"/>
    <x v="15"/>
  </r>
  <r>
    <d v="2021-02-17T00:00:00"/>
    <x v="11"/>
    <x v="29"/>
    <n v="83.08"/>
    <n v="19"/>
    <x v="8"/>
    <x v="2"/>
    <n v="1578.52"/>
    <x v="3"/>
    <x v="0"/>
    <x v="18"/>
  </r>
  <r>
    <d v="2021-02-05T00:00:00"/>
    <x v="7"/>
    <x v="29"/>
    <n v="83.08"/>
    <n v="7"/>
    <x v="5"/>
    <x v="2"/>
    <n v="581.55999999999995"/>
    <x v="3"/>
    <x v="0"/>
    <x v="17"/>
  </r>
  <r>
    <d v="2021-02-05T00:00:00"/>
    <x v="15"/>
    <x v="29"/>
    <n v="83.08"/>
    <n v="9"/>
    <x v="1"/>
    <x v="2"/>
    <n v="747.72"/>
    <x v="3"/>
    <x v="0"/>
    <x v="17"/>
  </r>
  <r>
    <d v="2021-02-04T00:00:00"/>
    <x v="5"/>
    <x v="24"/>
    <n v="82.08"/>
    <n v="39"/>
    <x v="3"/>
    <x v="2"/>
    <n v="3201.12"/>
    <x v="3"/>
    <x v="0"/>
    <x v="17"/>
  </r>
  <r>
    <d v="2021-02-06T00:00:00"/>
    <x v="36"/>
    <x v="9"/>
    <n v="7.8599999999999994"/>
    <n v="30"/>
    <x v="0"/>
    <x v="3"/>
    <n v="235.79999999999998"/>
    <x v="3"/>
    <x v="0"/>
    <x v="17"/>
  </r>
  <r>
    <d v="2021-02-02T00:00:00"/>
    <x v="16"/>
    <x v="39"/>
    <n v="164.28"/>
    <n v="7"/>
    <x v="0"/>
    <x v="3"/>
    <n v="1149.96"/>
    <x v="3"/>
    <x v="0"/>
    <x v="17"/>
  </r>
  <r>
    <d v="2021-02-23T00:00:00"/>
    <x v="16"/>
    <x v="12"/>
    <n v="16.64"/>
    <n v="15"/>
    <x v="0"/>
    <x v="3"/>
    <n v="249.60000000000002"/>
    <x v="3"/>
    <x v="0"/>
    <x v="16"/>
  </r>
  <r>
    <d v="2021-02-03T00:00:00"/>
    <x v="36"/>
    <x v="34"/>
    <n v="141.57"/>
    <n v="2"/>
    <x v="0"/>
    <x v="3"/>
    <n v="283.14"/>
    <x v="3"/>
    <x v="0"/>
    <x v="17"/>
  </r>
  <r>
    <d v="2021-02-27T00:00:00"/>
    <x v="16"/>
    <x v="20"/>
    <n v="96.3"/>
    <n v="3"/>
    <x v="0"/>
    <x v="3"/>
    <n v="288.89999999999998"/>
    <x v="3"/>
    <x v="0"/>
    <x v="16"/>
  </r>
  <r>
    <d v="2021-02-17T00:00:00"/>
    <x v="17"/>
    <x v="24"/>
    <n v="82.08"/>
    <n v="2"/>
    <x v="0"/>
    <x v="3"/>
    <n v="164.16"/>
    <x v="3"/>
    <x v="0"/>
    <x v="18"/>
  </r>
  <r>
    <d v="2021-02-08T00:00:00"/>
    <x v="18"/>
    <x v="26"/>
    <n v="48.84"/>
    <n v="3"/>
    <x v="0"/>
    <x v="4"/>
    <n v="146.52000000000001"/>
    <x v="3"/>
    <x v="0"/>
    <x v="15"/>
  </r>
  <r>
    <d v="2021-02-04T00:00:00"/>
    <x v="20"/>
    <x v="11"/>
    <n v="146.72"/>
    <n v="26"/>
    <x v="0"/>
    <x v="4"/>
    <n v="3814.72"/>
    <x v="3"/>
    <x v="0"/>
    <x v="17"/>
  </r>
  <r>
    <d v="2021-02-25T00:00:00"/>
    <x v="21"/>
    <x v="0"/>
    <n v="142.80000000000001"/>
    <n v="4"/>
    <x v="0"/>
    <x v="5"/>
    <n v="571.20000000000005"/>
    <x v="3"/>
    <x v="0"/>
    <x v="16"/>
  </r>
  <r>
    <d v="2021-02-03T00:00:00"/>
    <x v="22"/>
    <x v="11"/>
    <n v="146.72"/>
    <n v="8"/>
    <x v="0"/>
    <x v="5"/>
    <n v="1173.76"/>
    <x v="3"/>
    <x v="0"/>
    <x v="17"/>
  </r>
  <r>
    <d v="2021-02-03T00:00:00"/>
    <x v="21"/>
    <x v="12"/>
    <n v="16.64"/>
    <n v="13"/>
    <x v="0"/>
    <x v="5"/>
    <n v="216.32"/>
    <x v="3"/>
    <x v="0"/>
    <x v="17"/>
  </r>
  <r>
    <d v="2021-02-04T00:00:00"/>
    <x v="22"/>
    <x v="41"/>
    <n v="8.33"/>
    <n v="3"/>
    <x v="0"/>
    <x v="5"/>
    <n v="24.990000000000002"/>
    <x v="3"/>
    <x v="0"/>
    <x v="17"/>
  </r>
  <r>
    <d v="2021-02-25T00:00:00"/>
    <x v="22"/>
    <x v="17"/>
    <n v="201.28"/>
    <n v="2"/>
    <x v="0"/>
    <x v="5"/>
    <n v="402.56"/>
    <x v="3"/>
    <x v="0"/>
    <x v="16"/>
  </r>
  <r>
    <d v="2021-02-06T00:00:00"/>
    <x v="21"/>
    <x v="42"/>
    <n v="6.7"/>
    <n v="1"/>
    <x v="0"/>
    <x v="5"/>
    <n v="6.7"/>
    <x v="3"/>
    <x v="0"/>
    <x v="17"/>
  </r>
  <r>
    <d v="2021-02-19T00:00:00"/>
    <x v="23"/>
    <x v="0"/>
    <n v="142.80000000000001"/>
    <n v="13"/>
    <x v="0"/>
    <x v="6"/>
    <n v="1856.4"/>
    <x v="3"/>
    <x v="0"/>
    <x v="18"/>
  </r>
  <r>
    <d v="2021-02-13T00:00:00"/>
    <x v="23"/>
    <x v="25"/>
    <n v="80.94"/>
    <n v="17"/>
    <x v="0"/>
    <x v="6"/>
    <n v="1375.98"/>
    <x v="3"/>
    <x v="0"/>
    <x v="15"/>
  </r>
  <r>
    <d v="2021-02-12T00:00:00"/>
    <x v="23"/>
    <x v="39"/>
    <n v="164.28"/>
    <n v="13"/>
    <x v="0"/>
    <x v="6"/>
    <n v="2135.64"/>
    <x v="3"/>
    <x v="0"/>
    <x v="15"/>
  </r>
  <r>
    <d v="2021-02-16T00:00:00"/>
    <x v="23"/>
    <x v="27"/>
    <n v="15.719999999999999"/>
    <n v="26"/>
    <x v="0"/>
    <x v="6"/>
    <n v="408.71999999999997"/>
    <x v="3"/>
    <x v="0"/>
    <x v="18"/>
  </r>
  <r>
    <d v="2021-02-03T00:00:00"/>
    <x v="23"/>
    <x v="14"/>
    <n v="210"/>
    <n v="39"/>
    <x v="0"/>
    <x v="6"/>
    <n v="8190"/>
    <x v="3"/>
    <x v="0"/>
    <x v="17"/>
  </r>
  <r>
    <d v="2021-01-18T00:00:00"/>
    <x v="26"/>
    <x v="36"/>
    <n v="149.46"/>
    <n v="3"/>
    <x v="0"/>
    <x v="0"/>
    <n v="448.38"/>
    <x v="4"/>
    <x v="0"/>
    <x v="20"/>
  </r>
  <r>
    <d v="2021-01-29T00:00:00"/>
    <x v="26"/>
    <x v="43"/>
    <n v="156.96"/>
    <n v="25"/>
    <x v="0"/>
    <x v="0"/>
    <n v="3924"/>
    <x v="4"/>
    <x v="0"/>
    <x v="21"/>
  </r>
  <r>
    <d v="2021-01-09T00:00:00"/>
    <x v="26"/>
    <x v="23"/>
    <n v="115.2"/>
    <n v="28"/>
    <x v="0"/>
    <x v="0"/>
    <n v="3225.6"/>
    <x v="4"/>
    <x v="0"/>
    <x v="22"/>
  </r>
  <r>
    <d v="2021-01-23T00:00:00"/>
    <x v="26"/>
    <x v="31"/>
    <n v="162"/>
    <n v="8"/>
    <x v="0"/>
    <x v="0"/>
    <n v="1296"/>
    <x v="4"/>
    <x v="0"/>
    <x v="20"/>
  </r>
  <r>
    <d v="2021-01-15T00:00:00"/>
    <x v="1"/>
    <x v="38"/>
    <n v="47.730000000000004"/>
    <n v="15"/>
    <x v="0"/>
    <x v="1"/>
    <n v="715.95"/>
    <x v="4"/>
    <x v="0"/>
    <x v="23"/>
  </r>
  <r>
    <d v="2021-01-31T00:00:00"/>
    <x v="2"/>
    <x v="2"/>
    <n v="173.88"/>
    <n v="9"/>
    <x v="0"/>
    <x v="1"/>
    <n v="1564.92"/>
    <x v="4"/>
    <x v="0"/>
    <x v="17"/>
  </r>
  <r>
    <d v="2021-01-23T00:00:00"/>
    <x v="14"/>
    <x v="0"/>
    <n v="142.80000000000001"/>
    <n v="5"/>
    <x v="7"/>
    <x v="2"/>
    <n v="714"/>
    <x v="4"/>
    <x v="0"/>
    <x v="20"/>
  </r>
  <r>
    <d v="2021-01-09T00:00:00"/>
    <x v="15"/>
    <x v="25"/>
    <n v="80.94"/>
    <n v="8"/>
    <x v="1"/>
    <x v="2"/>
    <n v="647.52"/>
    <x v="4"/>
    <x v="0"/>
    <x v="22"/>
  </r>
  <r>
    <d v="2021-01-31T00:00:00"/>
    <x v="31"/>
    <x v="25"/>
    <n v="80.94"/>
    <n v="33"/>
    <x v="12"/>
    <x v="2"/>
    <n v="2671.02"/>
    <x v="4"/>
    <x v="0"/>
    <x v="17"/>
  </r>
  <r>
    <d v="2021-01-21T00:00:00"/>
    <x v="5"/>
    <x v="26"/>
    <n v="48.84"/>
    <n v="15"/>
    <x v="3"/>
    <x v="2"/>
    <n v="732.6"/>
    <x v="4"/>
    <x v="0"/>
    <x v="20"/>
  </r>
  <r>
    <d v="2021-01-03T00:00:00"/>
    <x v="30"/>
    <x v="26"/>
    <n v="48.84"/>
    <n v="5"/>
    <x v="11"/>
    <x v="2"/>
    <n v="244.20000000000002"/>
    <x v="4"/>
    <x v="0"/>
    <x v="22"/>
  </r>
  <r>
    <d v="2021-01-28T00:00:00"/>
    <x v="31"/>
    <x v="26"/>
    <n v="48.84"/>
    <n v="10"/>
    <x v="12"/>
    <x v="2"/>
    <n v="488.40000000000003"/>
    <x v="4"/>
    <x v="0"/>
    <x v="21"/>
  </r>
  <r>
    <d v="2021-01-27T00:00:00"/>
    <x v="7"/>
    <x v="7"/>
    <n v="155.61000000000001"/>
    <n v="37"/>
    <x v="5"/>
    <x v="2"/>
    <n v="5757.5700000000006"/>
    <x v="4"/>
    <x v="0"/>
    <x v="21"/>
  </r>
  <r>
    <d v="2021-01-26T00:00:00"/>
    <x v="4"/>
    <x v="37"/>
    <n v="85.5"/>
    <n v="7"/>
    <x v="2"/>
    <x v="2"/>
    <n v="598.5"/>
    <x v="4"/>
    <x v="0"/>
    <x v="21"/>
  </r>
  <r>
    <d v="2021-01-09T00:00:00"/>
    <x v="39"/>
    <x v="38"/>
    <n v="47.730000000000004"/>
    <n v="26"/>
    <x v="14"/>
    <x v="2"/>
    <n v="1240.98"/>
    <x v="4"/>
    <x v="0"/>
    <x v="22"/>
  </r>
  <r>
    <d v="2021-01-18T00:00:00"/>
    <x v="9"/>
    <x v="8"/>
    <n v="94.62"/>
    <n v="9"/>
    <x v="3"/>
    <x v="2"/>
    <n v="851.58"/>
    <x v="4"/>
    <x v="0"/>
    <x v="20"/>
  </r>
  <r>
    <d v="2021-01-04T00:00:00"/>
    <x v="29"/>
    <x v="33"/>
    <n v="94.17"/>
    <n v="8"/>
    <x v="5"/>
    <x v="2"/>
    <n v="753.36"/>
    <x v="4"/>
    <x v="0"/>
    <x v="22"/>
  </r>
  <r>
    <d v="2021-01-11T00:00:00"/>
    <x v="14"/>
    <x v="11"/>
    <n v="146.72"/>
    <n v="4"/>
    <x v="7"/>
    <x v="2"/>
    <n v="586.88"/>
    <x v="4"/>
    <x v="0"/>
    <x v="23"/>
  </r>
  <r>
    <d v="2021-01-20T00:00:00"/>
    <x v="27"/>
    <x v="11"/>
    <n v="146.72"/>
    <n v="7"/>
    <x v="10"/>
    <x v="2"/>
    <n v="1027.04"/>
    <x v="4"/>
    <x v="0"/>
    <x v="20"/>
  </r>
  <r>
    <d v="2021-01-16T00:00:00"/>
    <x v="28"/>
    <x v="11"/>
    <n v="146.72"/>
    <n v="11"/>
    <x v="3"/>
    <x v="2"/>
    <n v="1613.92"/>
    <x v="4"/>
    <x v="0"/>
    <x v="23"/>
  </r>
  <r>
    <d v="2021-01-29T00:00:00"/>
    <x v="5"/>
    <x v="11"/>
    <n v="146.72"/>
    <n v="21"/>
    <x v="3"/>
    <x v="2"/>
    <n v="3081.12"/>
    <x v="4"/>
    <x v="0"/>
    <x v="21"/>
  </r>
  <r>
    <d v="2021-01-02T00:00:00"/>
    <x v="31"/>
    <x v="27"/>
    <n v="15.719999999999999"/>
    <n v="25"/>
    <x v="12"/>
    <x v="2"/>
    <n v="393"/>
    <x v="4"/>
    <x v="0"/>
    <x v="24"/>
  </r>
  <r>
    <d v="2021-01-25T00:00:00"/>
    <x v="13"/>
    <x v="30"/>
    <n v="156.78"/>
    <n v="14"/>
    <x v="9"/>
    <x v="2"/>
    <n v="2194.92"/>
    <x v="4"/>
    <x v="0"/>
    <x v="21"/>
  </r>
  <r>
    <d v="2021-01-13T00:00:00"/>
    <x v="9"/>
    <x v="14"/>
    <n v="210"/>
    <n v="6"/>
    <x v="3"/>
    <x v="2"/>
    <n v="1260"/>
    <x v="4"/>
    <x v="0"/>
    <x v="23"/>
  </r>
  <r>
    <d v="2021-01-08T00:00:00"/>
    <x v="29"/>
    <x v="14"/>
    <n v="210"/>
    <n v="14"/>
    <x v="5"/>
    <x v="2"/>
    <n v="2940"/>
    <x v="4"/>
    <x v="0"/>
    <x v="22"/>
  </r>
  <r>
    <d v="2021-01-27T00:00:00"/>
    <x v="27"/>
    <x v="14"/>
    <n v="210"/>
    <n v="21"/>
    <x v="10"/>
    <x v="2"/>
    <n v="4410"/>
    <x v="4"/>
    <x v="0"/>
    <x v="21"/>
  </r>
  <r>
    <d v="2021-01-15T00:00:00"/>
    <x v="15"/>
    <x v="34"/>
    <n v="141.57"/>
    <n v="10"/>
    <x v="1"/>
    <x v="2"/>
    <n v="1415.6999999999998"/>
    <x v="4"/>
    <x v="0"/>
    <x v="23"/>
  </r>
  <r>
    <d v="2021-01-31T00:00:00"/>
    <x v="10"/>
    <x v="36"/>
    <n v="149.46"/>
    <n v="6"/>
    <x v="7"/>
    <x v="2"/>
    <n v="896.76"/>
    <x v="4"/>
    <x v="0"/>
    <x v="17"/>
  </r>
  <r>
    <d v="2021-01-30T00:00:00"/>
    <x v="13"/>
    <x v="16"/>
    <n v="57.120000000000005"/>
    <n v="2"/>
    <x v="9"/>
    <x v="2"/>
    <n v="114.24000000000001"/>
    <x v="4"/>
    <x v="0"/>
    <x v="21"/>
  </r>
  <r>
    <d v="2021-01-04T00:00:00"/>
    <x v="28"/>
    <x v="4"/>
    <n v="53.11"/>
    <n v="1"/>
    <x v="3"/>
    <x v="2"/>
    <n v="53.11"/>
    <x v="4"/>
    <x v="0"/>
    <x v="22"/>
  </r>
  <r>
    <d v="2021-01-25T00:00:00"/>
    <x v="39"/>
    <x v="18"/>
    <n v="104.16"/>
    <n v="14"/>
    <x v="14"/>
    <x v="2"/>
    <n v="1458.24"/>
    <x v="4"/>
    <x v="0"/>
    <x v="21"/>
  </r>
  <r>
    <d v="2021-01-09T00:00:00"/>
    <x v="7"/>
    <x v="18"/>
    <n v="104.16"/>
    <n v="29"/>
    <x v="5"/>
    <x v="2"/>
    <n v="3020.64"/>
    <x v="4"/>
    <x v="0"/>
    <x v="22"/>
  </r>
  <r>
    <d v="2021-01-06T00:00:00"/>
    <x v="9"/>
    <x v="35"/>
    <n v="117.48"/>
    <n v="9"/>
    <x v="3"/>
    <x v="2"/>
    <n v="1057.32"/>
    <x v="4"/>
    <x v="0"/>
    <x v="22"/>
  </r>
  <r>
    <d v="2021-01-27T00:00:00"/>
    <x v="3"/>
    <x v="35"/>
    <n v="117.48"/>
    <n v="3"/>
    <x v="1"/>
    <x v="2"/>
    <n v="352.44"/>
    <x v="4"/>
    <x v="0"/>
    <x v="21"/>
  </r>
  <r>
    <d v="2021-01-11T00:00:00"/>
    <x v="15"/>
    <x v="35"/>
    <n v="117.48"/>
    <n v="2"/>
    <x v="1"/>
    <x v="2"/>
    <n v="234.96"/>
    <x v="4"/>
    <x v="0"/>
    <x v="23"/>
  </r>
  <r>
    <d v="2021-01-09T00:00:00"/>
    <x v="5"/>
    <x v="35"/>
    <n v="117.48"/>
    <n v="12"/>
    <x v="3"/>
    <x v="2"/>
    <n v="1409.76"/>
    <x v="4"/>
    <x v="0"/>
    <x v="22"/>
  </r>
  <r>
    <d v="2021-01-25T00:00:00"/>
    <x v="3"/>
    <x v="19"/>
    <n v="58.3"/>
    <n v="6"/>
    <x v="1"/>
    <x v="2"/>
    <n v="349.79999999999995"/>
    <x v="4"/>
    <x v="0"/>
    <x v="21"/>
  </r>
  <r>
    <d v="2021-01-20T00:00:00"/>
    <x v="29"/>
    <x v="19"/>
    <n v="58.3"/>
    <n v="4"/>
    <x v="5"/>
    <x v="2"/>
    <n v="233.2"/>
    <x v="4"/>
    <x v="0"/>
    <x v="20"/>
  </r>
  <r>
    <d v="2021-01-10T00:00:00"/>
    <x v="13"/>
    <x v="19"/>
    <n v="58.3"/>
    <n v="14"/>
    <x v="9"/>
    <x v="2"/>
    <n v="816.19999999999993"/>
    <x v="4"/>
    <x v="0"/>
    <x v="23"/>
  </r>
  <r>
    <d v="2021-01-19T00:00:00"/>
    <x v="15"/>
    <x v="42"/>
    <n v="6.7"/>
    <n v="6"/>
    <x v="1"/>
    <x v="2"/>
    <n v="40.200000000000003"/>
    <x v="4"/>
    <x v="0"/>
    <x v="20"/>
  </r>
  <r>
    <d v="2021-01-10T00:00:00"/>
    <x v="5"/>
    <x v="42"/>
    <n v="6.7"/>
    <n v="9"/>
    <x v="3"/>
    <x v="2"/>
    <n v="60.300000000000004"/>
    <x v="4"/>
    <x v="0"/>
    <x v="23"/>
  </r>
  <r>
    <d v="2021-01-03T00:00:00"/>
    <x v="15"/>
    <x v="21"/>
    <n v="79.92"/>
    <n v="31"/>
    <x v="1"/>
    <x v="2"/>
    <n v="2477.52"/>
    <x v="4"/>
    <x v="0"/>
    <x v="22"/>
  </r>
  <r>
    <d v="2021-01-17T00:00:00"/>
    <x v="3"/>
    <x v="23"/>
    <n v="115.2"/>
    <n v="4"/>
    <x v="1"/>
    <x v="2"/>
    <n v="460.8"/>
    <x v="4"/>
    <x v="0"/>
    <x v="20"/>
  </r>
  <r>
    <d v="2021-01-27T00:00:00"/>
    <x v="11"/>
    <x v="23"/>
    <n v="115.2"/>
    <n v="7"/>
    <x v="8"/>
    <x v="2"/>
    <n v="806.4"/>
    <x v="4"/>
    <x v="0"/>
    <x v="21"/>
  </r>
  <r>
    <d v="2021-01-11T00:00:00"/>
    <x v="4"/>
    <x v="31"/>
    <n v="162"/>
    <n v="4"/>
    <x v="2"/>
    <x v="2"/>
    <n v="648"/>
    <x v="4"/>
    <x v="0"/>
    <x v="23"/>
  </r>
  <r>
    <d v="2021-01-26T00:00:00"/>
    <x v="9"/>
    <x v="24"/>
    <n v="82.08"/>
    <n v="9"/>
    <x v="3"/>
    <x v="2"/>
    <n v="738.72"/>
    <x v="4"/>
    <x v="0"/>
    <x v="21"/>
  </r>
  <r>
    <d v="2021-01-02T00:00:00"/>
    <x v="16"/>
    <x v="39"/>
    <n v="164.28"/>
    <n v="7"/>
    <x v="0"/>
    <x v="3"/>
    <n v="1149.96"/>
    <x v="4"/>
    <x v="0"/>
    <x v="24"/>
  </r>
  <r>
    <d v="2021-01-28T00:00:00"/>
    <x v="36"/>
    <x v="12"/>
    <n v="16.64"/>
    <n v="11"/>
    <x v="0"/>
    <x v="3"/>
    <n v="183.04000000000002"/>
    <x v="4"/>
    <x v="0"/>
    <x v="21"/>
  </r>
  <r>
    <d v="2021-01-13T00:00:00"/>
    <x v="36"/>
    <x v="12"/>
    <n v="16.64"/>
    <n v="15"/>
    <x v="0"/>
    <x v="3"/>
    <n v="249.60000000000002"/>
    <x v="4"/>
    <x v="0"/>
    <x v="23"/>
  </r>
  <r>
    <d v="2021-01-20T00:00:00"/>
    <x v="16"/>
    <x v="15"/>
    <n v="76.25"/>
    <n v="4"/>
    <x v="0"/>
    <x v="3"/>
    <n v="305"/>
    <x v="4"/>
    <x v="0"/>
    <x v="20"/>
  </r>
  <r>
    <d v="2021-01-26T00:00:00"/>
    <x v="36"/>
    <x v="43"/>
    <n v="156.96"/>
    <n v="29"/>
    <x v="0"/>
    <x v="3"/>
    <n v="4551.84"/>
    <x v="4"/>
    <x v="0"/>
    <x v="21"/>
  </r>
  <r>
    <d v="2021-01-25T00:00:00"/>
    <x v="36"/>
    <x v="42"/>
    <n v="6.7"/>
    <n v="7"/>
    <x v="0"/>
    <x v="3"/>
    <n v="46.9"/>
    <x v="4"/>
    <x v="0"/>
    <x v="21"/>
  </r>
  <r>
    <d v="2021-01-02T00:00:00"/>
    <x v="36"/>
    <x v="21"/>
    <n v="79.92"/>
    <n v="15"/>
    <x v="0"/>
    <x v="3"/>
    <n v="1198.8"/>
    <x v="4"/>
    <x v="0"/>
    <x v="24"/>
  </r>
  <r>
    <d v="2021-01-30T00:00:00"/>
    <x v="16"/>
    <x v="29"/>
    <n v="83.08"/>
    <n v="2"/>
    <x v="0"/>
    <x v="3"/>
    <n v="166.16"/>
    <x v="4"/>
    <x v="0"/>
    <x v="21"/>
  </r>
  <r>
    <d v="2021-01-18T00:00:00"/>
    <x v="17"/>
    <x v="24"/>
    <n v="82.08"/>
    <n v="13"/>
    <x v="0"/>
    <x v="3"/>
    <n v="1067.04"/>
    <x v="4"/>
    <x v="0"/>
    <x v="20"/>
  </r>
  <r>
    <d v="2021-01-26T00:00:00"/>
    <x v="38"/>
    <x v="32"/>
    <n v="103.88"/>
    <n v="7"/>
    <x v="0"/>
    <x v="4"/>
    <n v="727.16"/>
    <x v="4"/>
    <x v="0"/>
    <x v="21"/>
  </r>
  <r>
    <d v="2021-01-10T00:00:00"/>
    <x v="18"/>
    <x v="0"/>
    <n v="142.80000000000001"/>
    <n v="24"/>
    <x v="0"/>
    <x v="4"/>
    <n v="3427.2000000000003"/>
    <x v="4"/>
    <x v="0"/>
    <x v="23"/>
  </r>
  <r>
    <d v="2021-01-11T00:00:00"/>
    <x v="38"/>
    <x v="10"/>
    <n v="48.4"/>
    <n v="14"/>
    <x v="0"/>
    <x v="4"/>
    <n v="677.6"/>
    <x v="4"/>
    <x v="0"/>
    <x v="23"/>
  </r>
  <r>
    <d v="2021-01-14T00:00:00"/>
    <x v="37"/>
    <x v="10"/>
    <n v="48.4"/>
    <n v="14"/>
    <x v="0"/>
    <x v="4"/>
    <n v="677.6"/>
    <x v="4"/>
    <x v="0"/>
    <x v="23"/>
  </r>
  <r>
    <d v="2021-01-02T00:00:00"/>
    <x v="37"/>
    <x v="40"/>
    <n v="122.08"/>
    <n v="6"/>
    <x v="0"/>
    <x v="4"/>
    <n v="732.48"/>
    <x v="4"/>
    <x v="0"/>
    <x v="24"/>
  </r>
  <r>
    <d v="2021-01-03T00:00:00"/>
    <x v="38"/>
    <x v="11"/>
    <n v="146.72"/>
    <n v="21"/>
    <x v="0"/>
    <x v="4"/>
    <n v="3081.12"/>
    <x v="4"/>
    <x v="0"/>
    <x v="22"/>
  </r>
  <r>
    <d v="2021-01-02T00:00:00"/>
    <x v="19"/>
    <x v="27"/>
    <n v="15.719999999999999"/>
    <n v="2"/>
    <x v="0"/>
    <x v="4"/>
    <n v="31.439999999999998"/>
    <x v="4"/>
    <x v="0"/>
    <x v="24"/>
  </r>
  <r>
    <d v="2021-01-09T00:00:00"/>
    <x v="38"/>
    <x v="41"/>
    <n v="8.33"/>
    <n v="4"/>
    <x v="0"/>
    <x v="4"/>
    <n v="33.32"/>
    <x v="4"/>
    <x v="0"/>
    <x v="22"/>
  </r>
  <r>
    <d v="2021-01-28T00:00:00"/>
    <x v="18"/>
    <x v="4"/>
    <n v="53.11"/>
    <n v="2"/>
    <x v="0"/>
    <x v="4"/>
    <n v="106.22"/>
    <x v="4"/>
    <x v="0"/>
    <x v="21"/>
  </r>
  <r>
    <d v="2021-01-24T00:00:00"/>
    <x v="20"/>
    <x v="17"/>
    <n v="201.28"/>
    <n v="15"/>
    <x v="0"/>
    <x v="4"/>
    <n v="3019.2"/>
    <x v="4"/>
    <x v="0"/>
    <x v="21"/>
  </r>
  <r>
    <d v="2021-01-09T00:00:00"/>
    <x v="19"/>
    <x v="18"/>
    <n v="104.16"/>
    <n v="1"/>
    <x v="0"/>
    <x v="4"/>
    <n v="104.16"/>
    <x v="4"/>
    <x v="0"/>
    <x v="22"/>
  </r>
  <r>
    <d v="2021-01-02T00:00:00"/>
    <x v="18"/>
    <x v="5"/>
    <n v="119.7"/>
    <n v="1"/>
    <x v="0"/>
    <x v="4"/>
    <n v="119.7"/>
    <x v="4"/>
    <x v="0"/>
    <x v="24"/>
  </r>
  <r>
    <d v="2021-01-04T00:00:00"/>
    <x v="20"/>
    <x v="42"/>
    <n v="6.7"/>
    <n v="12"/>
    <x v="0"/>
    <x v="4"/>
    <n v="80.400000000000006"/>
    <x v="4"/>
    <x v="0"/>
    <x v="22"/>
  </r>
  <r>
    <d v="2021-01-11T00:00:00"/>
    <x v="18"/>
    <x v="6"/>
    <n v="85.76"/>
    <n v="3"/>
    <x v="0"/>
    <x v="4"/>
    <n v="257.28000000000003"/>
    <x v="4"/>
    <x v="0"/>
    <x v="23"/>
  </r>
  <r>
    <d v="2021-01-12T00:00:00"/>
    <x v="19"/>
    <x v="31"/>
    <n v="162"/>
    <n v="10"/>
    <x v="0"/>
    <x v="4"/>
    <n v="1620"/>
    <x v="4"/>
    <x v="0"/>
    <x v="23"/>
  </r>
  <r>
    <d v="2021-01-21T00:00:00"/>
    <x v="37"/>
    <x v="31"/>
    <n v="162"/>
    <n v="6"/>
    <x v="0"/>
    <x v="4"/>
    <n v="972"/>
    <x v="4"/>
    <x v="0"/>
    <x v="20"/>
  </r>
  <r>
    <d v="2021-01-22T00:00:00"/>
    <x v="22"/>
    <x v="32"/>
    <n v="103.88"/>
    <n v="6"/>
    <x v="0"/>
    <x v="5"/>
    <n v="623.28"/>
    <x v="4"/>
    <x v="0"/>
    <x v="20"/>
  </r>
  <r>
    <d v="2021-01-21T00:00:00"/>
    <x v="21"/>
    <x v="25"/>
    <n v="80.94"/>
    <n v="9"/>
    <x v="0"/>
    <x v="5"/>
    <n v="728.46"/>
    <x v="4"/>
    <x v="0"/>
    <x v="20"/>
  </r>
  <r>
    <d v="2021-01-01T00:00:00"/>
    <x v="21"/>
    <x v="34"/>
    <n v="141.57"/>
    <n v="1"/>
    <x v="0"/>
    <x v="5"/>
    <n v="141.57"/>
    <x v="4"/>
    <x v="0"/>
    <x v="24"/>
  </r>
  <r>
    <d v="2021-01-29T00:00:00"/>
    <x v="23"/>
    <x v="26"/>
    <n v="48.84"/>
    <n v="10"/>
    <x v="0"/>
    <x v="6"/>
    <n v="488.40000000000003"/>
    <x v="4"/>
    <x v="0"/>
    <x v="21"/>
  </r>
  <r>
    <d v="2021-01-23T00:00:00"/>
    <x v="25"/>
    <x v="8"/>
    <n v="94.62"/>
    <n v="17"/>
    <x v="0"/>
    <x v="6"/>
    <n v="1608.54"/>
    <x v="4"/>
    <x v="0"/>
    <x v="20"/>
  </r>
  <r>
    <d v="2021-01-26T00:00:00"/>
    <x v="25"/>
    <x v="39"/>
    <n v="164.28"/>
    <n v="1"/>
    <x v="0"/>
    <x v="6"/>
    <n v="164.28"/>
    <x v="4"/>
    <x v="0"/>
    <x v="21"/>
  </r>
  <r>
    <d v="2021-01-20T00:00:00"/>
    <x v="25"/>
    <x v="1"/>
    <n v="162.54"/>
    <n v="2"/>
    <x v="0"/>
    <x v="6"/>
    <n v="325.08"/>
    <x v="4"/>
    <x v="0"/>
    <x v="20"/>
  </r>
  <r>
    <d v="2021-01-01T00:00:00"/>
    <x v="23"/>
    <x v="43"/>
    <n v="156.96"/>
    <n v="9"/>
    <x v="0"/>
    <x v="6"/>
    <n v="1412.64"/>
    <x v="4"/>
    <x v="0"/>
    <x v="24"/>
  </r>
  <r>
    <d v="2021-01-31T00:00:00"/>
    <x v="23"/>
    <x v="16"/>
    <n v="57.120000000000005"/>
    <n v="20"/>
    <x v="0"/>
    <x v="6"/>
    <n v="1142.4000000000001"/>
    <x v="4"/>
    <x v="0"/>
    <x v="17"/>
  </r>
  <r>
    <d v="2021-01-31T00:00:00"/>
    <x v="23"/>
    <x v="28"/>
    <n v="41.81"/>
    <n v="3"/>
    <x v="0"/>
    <x v="6"/>
    <n v="125.43"/>
    <x v="4"/>
    <x v="0"/>
    <x v="17"/>
  </r>
  <r>
    <d v="2021-01-03T00:00:00"/>
    <x v="25"/>
    <x v="29"/>
    <n v="83.08"/>
    <n v="9"/>
    <x v="0"/>
    <x v="6"/>
    <n v="747.72"/>
    <x v="4"/>
    <x v="0"/>
    <x v="22"/>
  </r>
  <r>
    <d v="2021-07-30T00:00:00"/>
    <x v="0"/>
    <x v="37"/>
    <n v="85.5"/>
    <n v="25"/>
    <x v="0"/>
    <x v="0"/>
    <n v="2137.5"/>
    <x v="5"/>
    <x v="0"/>
    <x v="25"/>
  </r>
  <r>
    <d v="2021-07-20T00:00:00"/>
    <x v="26"/>
    <x v="31"/>
    <n v="162"/>
    <n v="8"/>
    <x v="0"/>
    <x v="0"/>
    <n v="1296"/>
    <x v="5"/>
    <x v="0"/>
    <x v="26"/>
  </r>
  <r>
    <d v="2021-07-23T00:00:00"/>
    <x v="0"/>
    <x v="29"/>
    <n v="83.08"/>
    <n v="9"/>
    <x v="0"/>
    <x v="0"/>
    <n v="747.72"/>
    <x v="5"/>
    <x v="0"/>
    <x v="26"/>
  </r>
  <r>
    <d v="2021-07-04T00:00:00"/>
    <x v="2"/>
    <x v="38"/>
    <n v="47.730000000000004"/>
    <n v="7"/>
    <x v="0"/>
    <x v="1"/>
    <n v="334.11"/>
    <x v="5"/>
    <x v="0"/>
    <x v="27"/>
  </r>
  <r>
    <d v="2021-07-24T00:00:00"/>
    <x v="1"/>
    <x v="9"/>
    <n v="7.8599999999999994"/>
    <n v="4"/>
    <x v="0"/>
    <x v="1"/>
    <n v="31.439999999999998"/>
    <x v="5"/>
    <x v="0"/>
    <x v="26"/>
  </r>
  <r>
    <d v="2021-07-08T00:00:00"/>
    <x v="2"/>
    <x v="13"/>
    <n v="49.21"/>
    <n v="2"/>
    <x v="0"/>
    <x v="1"/>
    <n v="98.42"/>
    <x v="5"/>
    <x v="0"/>
    <x v="27"/>
  </r>
  <r>
    <d v="2021-07-02T00:00:00"/>
    <x v="2"/>
    <x v="16"/>
    <n v="57.120000000000005"/>
    <n v="2"/>
    <x v="0"/>
    <x v="1"/>
    <n v="114.24000000000001"/>
    <x v="5"/>
    <x v="0"/>
    <x v="28"/>
  </r>
  <r>
    <d v="2021-07-10T00:00:00"/>
    <x v="2"/>
    <x v="35"/>
    <n v="117.48"/>
    <n v="12"/>
    <x v="0"/>
    <x v="1"/>
    <n v="1409.76"/>
    <x v="5"/>
    <x v="0"/>
    <x v="27"/>
  </r>
  <r>
    <d v="2021-07-27T00:00:00"/>
    <x v="2"/>
    <x v="20"/>
    <n v="96.3"/>
    <n v="38"/>
    <x v="0"/>
    <x v="1"/>
    <n v="3659.4"/>
    <x v="5"/>
    <x v="0"/>
    <x v="25"/>
  </r>
  <r>
    <d v="2021-07-29T00:00:00"/>
    <x v="1"/>
    <x v="24"/>
    <n v="82.08"/>
    <n v="15"/>
    <x v="0"/>
    <x v="1"/>
    <n v="1231.2"/>
    <x v="5"/>
    <x v="0"/>
    <x v="25"/>
  </r>
  <r>
    <d v="2021-07-17T00:00:00"/>
    <x v="3"/>
    <x v="32"/>
    <n v="103.88"/>
    <n v="38"/>
    <x v="1"/>
    <x v="2"/>
    <n v="3947.4399999999996"/>
    <x v="5"/>
    <x v="0"/>
    <x v="29"/>
  </r>
  <r>
    <d v="2021-07-05T00:00:00"/>
    <x v="13"/>
    <x v="0"/>
    <n v="142.80000000000001"/>
    <n v="8"/>
    <x v="9"/>
    <x v="2"/>
    <n v="1142.4000000000001"/>
    <x v="5"/>
    <x v="0"/>
    <x v="27"/>
  </r>
  <r>
    <d v="2021-07-03T00:00:00"/>
    <x v="6"/>
    <x v="25"/>
    <n v="80.94"/>
    <n v="8"/>
    <x v="4"/>
    <x v="2"/>
    <n v="647.52"/>
    <x v="5"/>
    <x v="0"/>
    <x v="28"/>
  </r>
  <r>
    <d v="2021-07-25T00:00:00"/>
    <x v="35"/>
    <x v="25"/>
    <n v="80.94"/>
    <n v="13"/>
    <x v="8"/>
    <x v="2"/>
    <n v="1052.22"/>
    <x v="5"/>
    <x v="0"/>
    <x v="25"/>
  </r>
  <r>
    <d v="2021-07-26T00:00:00"/>
    <x v="31"/>
    <x v="25"/>
    <n v="80.94"/>
    <n v="10"/>
    <x v="12"/>
    <x v="2"/>
    <n v="809.4"/>
    <x v="5"/>
    <x v="0"/>
    <x v="25"/>
  </r>
  <r>
    <d v="2021-07-08T00:00:00"/>
    <x v="8"/>
    <x v="26"/>
    <n v="48.84"/>
    <n v="10"/>
    <x v="6"/>
    <x v="2"/>
    <n v="488.40000000000003"/>
    <x v="5"/>
    <x v="0"/>
    <x v="27"/>
  </r>
  <r>
    <d v="2021-07-15T00:00:00"/>
    <x v="10"/>
    <x v="26"/>
    <n v="48.84"/>
    <n v="2"/>
    <x v="7"/>
    <x v="2"/>
    <n v="97.68"/>
    <x v="5"/>
    <x v="0"/>
    <x v="29"/>
  </r>
  <r>
    <d v="2021-07-01T00:00:00"/>
    <x v="39"/>
    <x v="7"/>
    <n v="155.61000000000001"/>
    <n v="11"/>
    <x v="14"/>
    <x v="2"/>
    <n v="1711.71"/>
    <x v="5"/>
    <x v="0"/>
    <x v="28"/>
  </r>
  <r>
    <d v="2021-07-24T00:00:00"/>
    <x v="29"/>
    <x v="37"/>
    <n v="85.5"/>
    <n v="14"/>
    <x v="5"/>
    <x v="2"/>
    <n v="1197"/>
    <x v="5"/>
    <x v="0"/>
    <x v="26"/>
  </r>
  <r>
    <d v="2021-07-09T00:00:00"/>
    <x v="7"/>
    <x v="37"/>
    <n v="85.5"/>
    <n v="11"/>
    <x v="5"/>
    <x v="2"/>
    <n v="940.5"/>
    <x v="5"/>
    <x v="0"/>
    <x v="27"/>
  </r>
  <r>
    <d v="2021-07-11T00:00:00"/>
    <x v="10"/>
    <x v="9"/>
    <n v="7.8599999999999994"/>
    <n v="4"/>
    <x v="7"/>
    <x v="2"/>
    <n v="31.439999999999998"/>
    <x v="5"/>
    <x v="0"/>
    <x v="29"/>
  </r>
  <r>
    <d v="2021-07-10T00:00:00"/>
    <x v="32"/>
    <x v="39"/>
    <n v="164.28"/>
    <n v="15"/>
    <x v="13"/>
    <x v="2"/>
    <n v="2464.1999999999998"/>
    <x v="5"/>
    <x v="0"/>
    <x v="27"/>
  </r>
  <r>
    <d v="2021-07-02T00:00:00"/>
    <x v="29"/>
    <x v="39"/>
    <n v="164.28"/>
    <n v="11"/>
    <x v="5"/>
    <x v="2"/>
    <n v="1807.08"/>
    <x v="5"/>
    <x v="0"/>
    <x v="28"/>
  </r>
  <r>
    <d v="2021-07-14T00:00:00"/>
    <x v="13"/>
    <x v="33"/>
    <n v="94.17"/>
    <n v="13"/>
    <x v="9"/>
    <x v="2"/>
    <n v="1224.21"/>
    <x v="5"/>
    <x v="0"/>
    <x v="29"/>
  </r>
  <r>
    <d v="2021-07-05T00:00:00"/>
    <x v="4"/>
    <x v="27"/>
    <n v="15.719999999999999"/>
    <n v="8"/>
    <x v="2"/>
    <x v="2"/>
    <n v="125.75999999999999"/>
    <x v="5"/>
    <x v="0"/>
    <x v="27"/>
  </r>
  <r>
    <d v="2021-07-25T00:00:00"/>
    <x v="8"/>
    <x v="30"/>
    <n v="156.78"/>
    <n v="12"/>
    <x v="6"/>
    <x v="2"/>
    <n v="1881.3600000000001"/>
    <x v="5"/>
    <x v="0"/>
    <x v="25"/>
  </r>
  <r>
    <d v="2021-07-23T00:00:00"/>
    <x v="3"/>
    <x v="13"/>
    <n v="49.21"/>
    <n v="2"/>
    <x v="1"/>
    <x v="2"/>
    <n v="98.42"/>
    <x v="5"/>
    <x v="0"/>
    <x v="26"/>
  </r>
  <r>
    <d v="2021-07-13T00:00:00"/>
    <x v="39"/>
    <x v="14"/>
    <n v="210"/>
    <n v="1"/>
    <x v="14"/>
    <x v="2"/>
    <n v="210"/>
    <x v="5"/>
    <x v="0"/>
    <x v="29"/>
  </r>
  <r>
    <d v="2021-07-17T00:00:00"/>
    <x v="7"/>
    <x v="34"/>
    <n v="141.57"/>
    <n v="18"/>
    <x v="5"/>
    <x v="2"/>
    <n v="2548.2599999999998"/>
    <x v="5"/>
    <x v="0"/>
    <x v="29"/>
  </r>
  <r>
    <d v="2021-07-22T00:00:00"/>
    <x v="32"/>
    <x v="43"/>
    <n v="156.96"/>
    <n v="14"/>
    <x v="13"/>
    <x v="2"/>
    <n v="2197.44"/>
    <x v="5"/>
    <x v="0"/>
    <x v="26"/>
  </r>
  <r>
    <d v="2021-07-13T00:00:00"/>
    <x v="13"/>
    <x v="41"/>
    <n v="8.33"/>
    <n v="7"/>
    <x v="9"/>
    <x v="2"/>
    <n v="58.31"/>
    <x v="5"/>
    <x v="0"/>
    <x v="29"/>
  </r>
  <r>
    <d v="2021-07-22T00:00:00"/>
    <x v="11"/>
    <x v="3"/>
    <n v="24.66"/>
    <n v="3"/>
    <x v="8"/>
    <x v="2"/>
    <n v="73.98"/>
    <x v="5"/>
    <x v="0"/>
    <x v="26"/>
  </r>
  <r>
    <d v="2021-07-26T00:00:00"/>
    <x v="27"/>
    <x v="3"/>
    <n v="24.66"/>
    <n v="1"/>
    <x v="10"/>
    <x v="2"/>
    <n v="24.66"/>
    <x v="5"/>
    <x v="0"/>
    <x v="25"/>
  </r>
  <r>
    <d v="2021-07-18T00:00:00"/>
    <x v="15"/>
    <x v="16"/>
    <n v="57.120000000000005"/>
    <n v="14"/>
    <x v="1"/>
    <x v="2"/>
    <n v="799.68000000000006"/>
    <x v="5"/>
    <x v="0"/>
    <x v="26"/>
  </r>
  <r>
    <d v="2021-07-24T00:00:00"/>
    <x v="27"/>
    <x v="16"/>
    <n v="57.120000000000005"/>
    <n v="1"/>
    <x v="10"/>
    <x v="2"/>
    <n v="57.120000000000005"/>
    <x v="5"/>
    <x v="0"/>
    <x v="26"/>
  </r>
  <r>
    <d v="2021-07-12T00:00:00"/>
    <x v="9"/>
    <x v="28"/>
    <n v="41.81"/>
    <n v="12"/>
    <x v="3"/>
    <x v="2"/>
    <n v="501.72"/>
    <x v="5"/>
    <x v="0"/>
    <x v="29"/>
  </r>
  <r>
    <d v="2021-07-22T00:00:00"/>
    <x v="28"/>
    <x v="28"/>
    <n v="41.81"/>
    <n v="5"/>
    <x v="3"/>
    <x v="2"/>
    <n v="209.05"/>
    <x v="5"/>
    <x v="0"/>
    <x v="26"/>
  </r>
  <r>
    <d v="2021-07-21T00:00:00"/>
    <x v="6"/>
    <x v="4"/>
    <n v="53.11"/>
    <n v="15"/>
    <x v="4"/>
    <x v="2"/>
    <n v="796.65"/>
    <x v="5"/>
    <x v="0"/>
    <x v="26"/>
  </r>
  <r>
    <d v="2021-07-29T00:00:00"/>
    <x v="39"/>
    <x v="17"/>
    <n v="201.28"/>
    <n v="37"/>
    <x v="14"/>
    <x v="2"/>
    <n v="7447.36"/>
    <x v="5"/>
    <x v="0"/>
    <x v="25"/>
  </r>
  <r>
    <d v="2021-07-16T00:00:00"/>
    <x v="14"/>
    <x v="18"/>
    <n v="104.16"/>
    <n v="35"/>
    <x v="7"/>
    <x v="2"/>
    <n v="3645.6"/>
    <x v="5"/>
    <x v="0"/>
    <x v="29"/>
  </r>
  <r>
    <d v="2021-07-16T00:00:00"/>
    <x v="9"/>
    <x v="35"/>
    <n v="117.48"/>
    <n v="33"/>
    <x v="3"/>
    <x v="2"/>
    <n v="3876.84"/>
    <x v="5"/>
    <x v="0"/>
    <x v="29"/>
  </r>
  <r>
    <d v="2021-07-14T00:00:00"/>
    <x v="6"/>
    <x v="5"/>
    <n v="119.7"/>
    <n v="9"/>
    <x v="4"/>
    <x v="2"/>
    <n v="1077.3"/>
    <x v="5"/>
    <x v="0"/>
    <x v="29"/>
  </r>
  <r>
    <d v="2021-07-03T00:00:00"/>
    <x v="11"/>
    <x v="5"/>
    <n v="119.7"/>
    <n v="15"/>
    <x v="8"/>
    <x v="2"/>
    <n v="1795.5"/>
    <x v="5"/>
    <x v="0"/>
    <x v="28"/>
  </r>
  <r>
    <d v="2021-07-03T00:00:00"/>
    <x v="13"/>
    <x v="5"/>
    <n v="119.7"/>
    <n v="9"/>
    <x v="9"/>
    <x v="2"/>
    <n v="1077.3"/>
    <x v="5"/>
    <x v="0"/>
    <x v="28"/>
  </r>
  <r>
    <d v="2021-07-27T00:00:00"/>
    <x v="14"/>
    <x v="19"/>
    <n v="58.3"/>
    <n v="25"/>
    <x v="7"/>
    <x v="2"/>
    <n v="1457.5"/>
    <x v="5"/>
    <x v="0"/>
    <x v="25"/>
  </r>
  <r>
    <d v="2021-07-10T00:00:00"/>
    <x v="8"/>
    <x v="19"/>
    <n v="58.3"/>
    <n v="6"/>
    <x v="6"/>
    <x v="2"/>
    <n v="349.79999999999995"/>
    <x v="5"/>
    <x v="0"/>
    <x v="27"/>
  </r>
  <r>
    <d v="2021-07-30T00:00:00"/>
    <x v="8"/>
    <x v="20"/>
    <n v="96.3"/>
    <n v="12"/>
    <x v="6"/>
    <x v="2"/>
    <n v="1155.5999999999999"/>
    <x v="5"/>
    <x v="0"/>
    <x v="25"/>
  </r>
  <r>
    <d v="2021-07-23T00:00:00"/>
    <x v="35"/>
    <x v="6"/>
    <n v="85.76"/>
    <n v="8"/>
    <x v="8"/>
    <x v="2"/>
    <n v="686.08"/>
    <x v="5"/>
    <x v="0"/>
    <x v="26"/>
  </r>
  <r>
    <d v="2021-07-12T00:00:00"/>
    <x v="4"/>
    <x v="22"/>
    <n v="42.55"/>
    <n v="4"/>
    <x v="2"/>
    <x v="2"/>
    <n v="170.2"/>
    <x v="5"/>
    <x v="0"/>
    <x v="29"/>
  </r>
  <r>
    <d v="2021-07-01T00:00:00"/>
    <x v="10"/>
    <x v="23"/>
    <n v="115.2"/>
    <n v="22"/>
    <x v="7"/>
    <x v="2"/>
    <n v="2534.4"/>
    <x v="5"/>
    <x v="0"/>
    <x v="28"/>
  </r>
  <r>
    <d v="2021-07-06T00:00:00"/>
    <x v="7"/>
    <x v="2"/>
    <n v="173.88"/>
    <n v="15"/>
    <x v="5"/>
    <x v="2"/>
    <n v="2608.1999999999998"/>
    <x v="5"/>
    <x v="0"/>
    <x v="27"/>
  </r>
  <r>
    <d v="2021-07-06T00:00:00"/>
    <x v="4"/>
    <x v="2"/>
    <n v="173.88"/>
    <n v="2"/>
    <x v="2"/>
    <x v="2"/>
    <n v="347.76"/>
    <x v="5"/>
    <x v="0"/>
    <x v="27"/>
  </r>
  <r>
    <d v="2021-07-04T00:00:00"/>
    <x v="27"/>
    <x v="2"/>
    <n v="173.88"/>
    <n v="7"/>
    <x v="10"/>
    <x v="2"/>
    <n v="1217.1599999999999"/>
    <x v="5"/>
    <x v="0"/>
    <x v="27"/>
  </r>
  <r>
    <d v="2021-07-15T00:00:00"/>
    <x v="7"/>
    <x v="29"/>
    <n v="83.08"/>
    <n v="18"/>
    <x v="5"/>
    <x v="2"/>
    <n v="1495.44"/>
    <x v="5"/>
    <x v="0"/>
    <x v="29"/>
  </r>
  <r>
    <d v="2021-07-02T00:00:00"/>
    <x v="16"/>
    <x v="41"/>
    <n v="8.33"/>
    <n v="21"/>
    <x v="0"/>
    <x v="3"/>
    <n v="174.93"/>
    <x v="5"/>
    <x v="0"/>
    <x v="28"/>
  </r>
  <r>
    <d v="2021-07-23T00:00:00"/>
    <x v="17"/>
    <x v="20"/>
    <n v="96.3"/>
    <n v="7"/>
    <x v="0"/>
    <x v="3"/>
    <n v="674.1"/>
    <x v="5"/>
    <x v="0"/>
    <x v="26"/>
  </r>
  <r>
    <d v="2021-07-20T00:00:00"/>
    <x v="16"/>
    <x v="21"/>
    <n v="79.92"/>
    <n v="11"/>
    <x v="0"/>
    <x v="3"/>
    <n v="879.12"/>
    <x v="5"/>
    <x v="0"/>
    <x v="26"/>
  </r>
  <r>
    <d v="2021-07-17T00:00:00"/>
    <x v="17"/>
    <x v="2"/>
    <n v="173.88"/>
    <n v="8"/>
    <x v="0"/>
    <x v="3"/>
    <n v="1391.04"/>
    <x v="5"/>
    <x v="0"/>
    <x v="29"/>
  </r>
  <r>
    <d v="2021-07-31T00:00:00"/>
    <x v="17"/>
    <x v="31"/>
    <n v="162"/>
    <n v="31"/>
    <x v="0"/>
    <x v="3"/>
    <n v="5022"/>
    <x v="5"/>
    <x v="0"/>
    <x v="25"/>
  </r>
  <r>
    <d v="2021-07-06T00:00:00"/>
    <x v="19"/>
    <x v="43"/>
    <n v="156.96"/>
    <n v="11"/>
    <x v="0"/>
    <x v="4"/>
    <n v="1726.5600000000002"/>
    <x v="5"/>
    <x v="0"/>
    <x v="27"/>
  </r>
  <r>
    <d v="2021-07-05T00:00:00"/>
    <x v="19"/>
    <x v="41"/>
    <n v="8.33"/>
    <n v="7"/>
    <x v="0"/>
    <x v="4"/>
    <n v="58.31"/>
    <x v="5"/>
    <x v="0"/>
    <x v="27"/>
  </r>
  <r>
    <d v="2021-07-31T00:00:00"/>
    <x v="33"/>
    <x v="33"/>
    <n v="94.17"/>
    <n v="12"/>
    <x v="0"/>
    <x v="5"/>
    <n v="1130.04"/>
    <x v="5"/>
    <x v="0"/>
    <x v="25"/>
  </r>
  <r>
    <d v="2021-07-13T00:00:00"/>
    <x v="21"/>
    <x v="34"/>
    <n v="141.57"/>
    <n v="5"/>
    <x v="0"/>
    <x v="5"/>
    <n v="707.84999999999991"/>
    <x v="5"/>
    <x v="0"/>
    <x v="29"/>
  </r>
  <r>
    <d v="2021-07-16T00:00:00"/>
    <x v="33"/>
    <x v="36"/>
    <n v="149.46"/>
    <n v="8"/>
    <x v="0"/>
    <x v="5"/>
    <n v="1195.68"/>
    <x v="5"/>
    <x v="0"/>
    <x v="29"/>
  </r>
  <r>
    <d v="2021-07-22T00:00:00"/>
    <x v="33"/>
    <x v="35"/>
    <n v="117.48"/>
    <n v="27"/>
    <x v="0"/>
    <x v="5"/>
    <n v="3171.96"/>
    <x v="5"/>
    <x v="0"/>
    <x v="26"/>
  </r>
  <r>
    <d v="2021-07-20T00:00:00"/>
    <x v="21"/>
    <x v="29"/>
    <n v="83.08"/>
    <n v="5"/>
    <x v="0"/>
    <x v="5"/>
    <n v="415.4"/>
    <x v="5"/>
    <x v="0"/>
    <x v="26"/>
  </r>
  <r>
    <d v="2021-07-18T00:00:00"/>
    <x v="24"/>
    <x v="39"/>
    <n v="164.28"/>
    <n v="12"/>
    <x v="0"/>
    <x v="6"/>
    <n v="1971.3600000000001"/>
    <x v="5"/>
    <x v="0"/>
    <x v="26"/>
  </r>
  <r>
    <d v="2021-07-17T00:00:00"/>
    <x v="24"/>
    <x v="36"/>
    <n v="149.46"/>
    <n v="30"/>
    <x v="0"/>
    <x v="6"/>
    <n v="4483.8"/>
    <x v="5"/>
    <x v="0"/>
    <x v="29"/>
  </r>
  <r>
    <d v="2021-07-22T00:00:00"/>
    <x v="25"/>
    <x v="19"/>
    <n v="58.3"/>
    <n v="6"/>
    <x v="0"/>
    <x v="6"/>
    <n v="349.79999999999995"/>
    <x v="5"/>
    <x v="0"/>
    <x v="26"/>
  </r>
  <r>
    <d v="2021-07-25T00:00:00"/>
    <x v="24"/>
    <x v="24"/>
    <n v="82.08"/>
    <n v="2"/>
    <x v="0"/>
    <x v="6"/>
    <n v="164.16"/>
    <x v="5"/>
    <x v="0"/>
    <x v="25"/>
  </r>
  <r>
    <d v="2021-06-24T00:00:00"/>
    <x v="0"/>
    <x v="10"/>
    <n v="48.4"/>
    <n v="13"/>
    <x v="0"/>
    <x v="0"/>
    <n v="629.19999999999993"/>
    <x v="6"/>
    <x v="0"/>
    <x v="30"/>
  </r>
  <r>
    <d v="2021-06-25T00:00:00"/>
    <x v="0"/>
    <x v="33"/>
    <n v="94.17"/>
    <n v="7"/>
    <x v="0"/>
    <x v="0"/>
    <n v="659.19"/>
    <x v="6"/>
    <x v="0"/>
    <x v="30"/>
  </r>
  <r>
    <d v="2021-06-17T00:00:00"/>
    <x v="0"/>
    <x v="12"/>
    <n v="16.64"/>
    <n v="38"/>
    <x v="0"/>
    <x v="0"/>
    <n v="632.32000000000005"/>
    <x v="6"/>
    <x v="0"/>
    <x v="31"/>
  </r>
  <r>
    <d v="2021-06-16T00:00:00"/>
    <x v="0"/>
    <x v="14"/>
    <n v="210"/>
    <n v="5"/>
    <x v="0"/>
    <x v="0"/>
    <n v="1050"/>
    <x v="6"/>
    <x v="0"/>
    <x v="31"/>
  </r>
  <r>
    <d v="2021-06-08T00:00:00"/>
    <x v="0"/>
    <x v="28"/>
    <n v="41.81"/>
    <n v="11"/>
    <x v="0"/>
    <x v="0"/>
    <n v="459.91"/>
    <x v="6"/>
    <x v="0"/>
    <x v="32"/>
  </r>
  <r>
    <d v="2021-06-28T00:00:00"/>
    <x v="26"/>
    <x v="42"/>
    <n v="6.7"/>
    <n v="7"/>
    <x v="0"/>
    <x v="0"/>
    <n v="46.9"/>
    <x v="6"/>
    <x v="0"/>
    <x v="28"/>
  </r>
  <r>
    <d v="2021-06-19T00:00:00"/>
    <x v="1"/>
    <x v="0"/>
    <n v="142.80000000000001"/>
    <n v="8"/>
    <x v="0"/>
    <x v="1"/>
    <n v="1142.4000000000001"/>
    <x v="6"/>
    <x v="0"/>
    <x v="31"/>
  </r>
  <r>
    <d v="2021-06-16T00:00:00"/>
    <x v="2"/>
    <x v="27"/>
    <n v="15.719999999999999"/>
    <n v="12"/>
    <x v="0"/>
    <x v="1"/>
    <n v="188.64"/>
    <x v="6"/>
    <x v="0"/>
    <x v="31"/>
  </r>
  <r>
    <d v="2021-06-24T00:00:00"/>
    <x v="2"/>
    <x v="15"/>
    <n v="76.25"/>
    <n v="23"/>
    <x v="0"/>
    <x v="1"/>
    <n v="1753.75"/>
    <x v="6"/>
    <x v="0"/>
    <x v="30"/>
  </r>
  <r>
    <d v="2021-06-30T00:00:00"/>
    <x v="1"/>
    <x v="29"/>
    <n v="83.08"/>
    <n v="8"/>
    <x v="0"/>
    <x v="1"/>
    <n v="664.64"/>
    <x v="6"/>
    <x v="0"/>
    <x v="28"/>
  </r>
  <r>
    <d v="2021-06-22T00:00:00"/>
    <x v="39"/>
    <x v="32"/>
    <n v="103.88"/>
    <n v="4"/>
    <x v="14"/>
    <x v="2"/>
    <n v="415.52"/>
    <x v="6"/>
    <x v="0"/>
    <x v="30"/>
  </r>
  <r>
    <d v="2021-06-09T00:00:00"/>
    <x v="13"/>
    <x v="32"/>
    <n v="103.88"/>
    <n v="7"/>
    <x v="9"/>
    <x v="2"/>
    <n v="727.16"/>
    <x v="6"/>
    <x v="0"/>
    <x v="32"/>
  </r>
  <r>
    <d v="2021-06-06T00:00:00"/>
    <x v="8"/>
    <x v="32"/>
    <n v="103.88"/>
    <n v="33"/>
    <x v="6"/>
    <x v="2"/>
    <n v="3428.04"/>
    <x v="6"/>
    <x v="0"/>
    <x v="32"/>
  </r>
  <r>
    <d v="2021-06-16T00:00:00"/>
    <x v="10"/>
    <x v="32"/>
    <n v="103.88"/>
    <n v="26"/>
    <x v="7"/>
    <x v="2"/>
    <n v="2700.88"/>
    <x v="6"/>
    <x v="0"/>
    <x v="31"/>
  </r>
  <r>
    <d v="2021-06-05T00:00:00"/>
    <x v="7"/>
    <x v="25"/>
    <n v="80.94"/>
    <n v="17"/>
    <x v="5"/>
    <x v="2"/>
    <n v="1375.98"/>
    <x v="6"/>
    <x v="0"/>
    <x v="33"/>
  </r>
  <r>
    <d v="2021-06-23T00:00:00"/>
    <x v="10"/>
    <x v="26"/>
    <n v="48.84"/>
    <n v="8"/>
    <x v="7"/>
    <x v="2"/>
    <n v="390.72"/>
    <x v="6"/>
    <x v="0"/>
    <x v="30"/>
  </r>
  <r>
    <d v="2021-06-27T00:00:00"/>
    <x v="8"/>
    <x v="7"/>
    <n v="155.61000000000001"/>
    <n v="11"/>
    <x v="6"/>
    <x v="2"/>
    <n v="1711.71"/>
    <x v="6"/>
    <x v="0"/>
    <x v="28"/>
  </r>
  <r>
    <d v="2021-06-03T00:00:00"/>
    <x v="11"/>
    <x v="8"/>
    <n v="94.62"/>
    <n v="14"/>
    <x v="8"/>
    <x v="2"/>
    <n v="1324.68"/>
    <x v="6"/>
    <x v="0"/>
    <x v="33"/>
  </r>
  <r>
    <d v="2021-06-23T00:00:00"/>
    <x v="27"/>
    <x v="8"/>
    <n v="94.62"/>
    <n v="22"/>
    <x v="10"/>
    <x v="2"/>
    <n v="2081.6400000000003"/>
    <x v="6"/>
    <x v="0"/>
    <x v="30"/>
  </r>
  <r>
    <d v="2021-06-05T00:00:00"/>
    <x v="15"/>
    <x v="9"/>
    <n v="7.8599999999999994"/>
    <n v="32"/>
    <x v="1"/>
    <x v="2"/>
    <n v="251.51999999999998"/>
    <x v="6"/>
    <x v="0"/>
    <x v="33"/>
  </r>
  <r>
    <d v="2021-06-20T00:00:00"/>
    <x v="10"/>
    <x v="10"/>
    <n v="48.4"/>
    <n v="30"/>
    <x v="7"/>
    <x v="2"/>
    <n v="1452"/>
    <x v="6"/>
    <x v="0"/>
    <x v="30"/>
  </r>
  <r>
    <d v="2021-06-05T00:00:00"/>
    <x v="3"/>
    <x v="33"/>
    <n v="94.17"/>
    <n v="5"/>
    <x v="1"/>
    <x v="2"/>
    <n v="470.85"/>
    <x v="6"/>
    <x v="0"/>
    <x v="33"/>
  </r>
  <r>
    <d v="2021-06-18T00:00:00"/>
    <x v="15"/>
    <x v="40"/>
    <n v="122.08"/>
    <n v="5"/>
    <x v="1"/>
    <x v="2"/>
    <n v="610.4"/>
    <x v="6"/>
    <x v="0"/>
    <x v="31"/>
  </r>
  <r>
    <d v="2021-06-29T00:00:00"/>
    <x v="4"/>
    <x v="11"/>
    <n v="146.72"/>
    <n v="4"/>
    <x v="2"/>
    <x v="2"/>
    <n v="586.88"/>
    <x v="6"/>
    <x v="0"/>
    <x v="28"/>
  </r>
  <r>
    <d v="2021-06-20T00:00:00"/>
    <x v="9"/>
    <x v="12"/>
    <n v="16.64"/>
    <n v="1"/>
    <x v="3"/>
    <x v="2"/>
    <n v="16.64"/>
    <x v="6"/>
    <x v="0"/>
    <x v="30"/>
  </r>
  <r>
    <d v="2021-06-23T00:00:00"/>
    <x v="11"/>
    <x v="12"/>
    <n v="16.64"/>
    <n v="4"/>
    <x v="8"/>
    <x v="2"/>
    <n v="66.56"/>
    <x v="6"/>
    <x v="0"/>
    <x v="30"/>
  </r>
  <r>
    <d v="2021-06-04T00:00:00"/>
    <x v="4"/>
    <x v="12"/>
    <n v="16.64"/>
    <n v="30"/>
    <x v="2"/>
    <x v="2"/>
    <n v="499.20000000000005"/>
    <x v="6"/>
    <x v="0"/>
    <x v="33"/>
  </r>
  <r>
    <d v="2021-06-24T00:00:00"/>
    <x v="8"/>
    <x v="13"/>
    <n v="49.21"/>
    <n v="7"/>
    <x v="6"/>
    <x v="2"/>
    <n v="344.47"/>
    <x v="6"/>
    <x v="0"/>
    <x v="30"/>
  </r>
  <r>
    <d v="2021-06-17T00:00:00"/>
    <x v="31"/>
    <x v="14"/>
    <n v="210"/>
    <n v="24"/>
    <x v="12"/>
    <x v="2"/>
    <n v="5040"/>
    <x v="6"/>
    <x v="0"/>
    <x v="31"/>
  </r>
  <r>
    <d v="2021-06-04T00:00:00"/>
    <x v="9"/>
    <x v="15"/>
    <n v="76.25"/>
    <n v="8"/>
    <x v="3"/>
    <x v="2"/>
    <n v="610"/>
    <x v="6"/>
    <x v="0"/>
    <x v="33"/>
  </r>
  <r>
    <d v="2021-06-04T00:00:00"/>
    <x v="14"/>
    <x v="15"/>
    <n v="76.25"/>
    <n v="12"/>
    <x v="7"/>
    <x v="2"/>
    <n v="915"/>
    <x v="6"/>
    <x v="0"/>
    <x v="33"/>
  </r>
  <r>
    <d v="2021-06-28T00:00:00"/>
    <x v="9"/>
    <x v="1"/>
    <n v="162.54"/>
    <n v="2"/>
    <x v="3"/>
    <x v="2"/>
    <n v="325.08"/>
    <x v="6"/>
    <x v="0"/>
    <x v="28"/>
  </r>
  <r>
    <d v="2021-06-03T00:00:00"/>
    <x v="15"/>
    <x v="1"/>
    <n v="162.54"/>
    <n v="10"/>
    <x v="1"/>
    <x v="2"/>
    <n v="1625.3999999999999"/>
    <x v="6"/>
    <x v="0"/>
    <x v="33"/>
  </r>
  <r>
    <d v="2021-06-05T00:00:00"/>
    <x v="3"/>
    <x v="34"/>
    <n v="141.57"/>
    <n v="15"/>
    <x v="1"/>
    <x v="2"/>
    <n v="2123.5499999999997"/>
    <x v="6"/>
    <x v="0"/>
    <x v="33"/>
  </r>
  <r>
    <d v="2021-06-13T00:00:00"/>
    <x v="7"/>
    <x v="34"/>
    <n v="141.57"/>
    <n v="20"/>
    <x v="5"/>
    <x v="2"/>
    <n v="2831.3999999999996"/>
    <x v="6"/>
    <x v="0"/>
    <x v="31"/>
  </r>
  <r>
    <d v="2021-06-14T00:00:00"/>
    <x v="9"/>
    <x v="41"/>
    <n v="8.33"/>
    <n v="10"/>
    <x v="3"/>
    <x v="2"/>
    <n v="83.3"/>
    <x v="6"/>
    <x v="0"/>
    <x v="31"/>
  </r>
  <r>
    <d v="2021-06-18T00:00:00"/>
    <x v="14"/>
    <x v="41"/>
    <n v="8.33"/>
    <n v="13"/>
    <x v="7"/>
    <x v="2"/>
    <n v="108.29"/>
    <x v="6"/>
    <x v="0"/>
    <x v="31"/>
  </r>
  <r>
    <d v="2021-06-13T00:00:00"/>
    <x v="9"/>
    <x v="3"/>
    <n v="24.66"/>
    <n v="6"/>
    <x v="3"/>
    <x v="2"/>
    <n v="147.96"/>
    <x v="6"/>
    <x v="0"/>
    <x v="31"/>
  </r>
  <r>
    <d v="2021-06-10T00:00:00"/>
    <x v="6"/>
    <x v="28"/>
    <n v="41.81"/>
    <n v="8"/>
    <x v="4"/>
    <x v="2"/>
    <n v="334.48"/>
    <x v="6"/>
    <x v="0"/>
    <x v="32"/>
  </r>
  <r>
    <d v="2021-06-16T00:00:00"/>
    <x v="31"/>
    <x v="4"/>
    <n v="53.11"/>
    <n v="15"/>
    <x v="12"/>
    <x v="2"/>
    <n v="796.65"/>
    <x v="6"/>
    <x v="0"/>
    <x v="31"/>
  </r>
  <r>
    <d v="2021-06-18T00:00:00"/>
    <x v="13"/>
    <x v="35"/>
    <n v="117.48"/>
    <n v="8"/>
    <x v="9"/>
    <x v="2"/>
    <n v="939.84"/>
    <x v="6"/>
    <x v="0"/>
    <x v="31"/>
  </r>
  <r>
    <d v="2021-06-06T00:00:00"/>
    <x v="4"/>
    <x v="5"/>
    <n v="119.7"/>
    <n v="6"/>
    <x v="2"/>
    <x v="2"/>
    <n v="718.2"/>
    <x v="6"/>
    <x v="0"/>
    <x v="32"/>
  </r>
  <r>
    <d v="2021-06-26T00:00:00"/>
    <x v="10"/>
    <x v="19"/>
    <n v="58.3"/>
    <n v="4"/>
    <x v="7"/>
    <x v="2"/>
    <n v="233.2"/>
    <x v="6"/>
    <x v="0"/>
    <x v="30"/>
  </r>
  <r>
    <d v="2021-06-13T00:00:00"/>
    <x v="27"/>
    <x v="42"/>
    <n v="6.7"/>
    <n v="2"/>
    <x v="10"/>
    <x v="2"/>
    <n v="13.4"/>
    <x v="6"/>
    <x v="0"/>
    <x v="31"/>
  </r>
  <r>
    <d v="2021-06-05T00:00:00"/>
    <x v="10"/>
    <x v="42"/>
    <n v="6.7"/>
    <n v="10"/>
    <x v="7"/>
    <x v="2"/>
    <n v="67"/>
    <x v="6"/>
    <x v="0"/>
    <x v="33"/>
  </r>
  <r>
    <d v="2021-06-03T00:00:00"/>
    <x v="3"/>
    <x v="22"/>
    <n v="42.55"/>
    <n v="32"/>
    <x v="1"/>
    <x v="2"/>
    <n v="1361.6"/>
    <x v="6"/>
    <x v="0"/>
    <x v="33"/>
  </r>
  <r>
    <d v="2021-06-11T00:00:00"/>
    <x v="11"/>
    <x v="22"/>
    <n v="42.55"/>
    <n v="13"/>
    <x v="8"/>
    <x v="2"/>
    <n v="553.15"/>
    <x v="6"/>
    <x v="0"/>
    <x v="32"/>
  </r>
  <r>
    <d v="2021-06-16T00:00:00"/>
    <x v="13"/>
    <x v="22"/>
    <n v="42.55"/>
    <n v="11"/>
    <x v="9"/>
    <x v="2"/>
    <n v="468.04999999999995"/>
    <x v="6"/>
    <x v="0"/>
    <x v="31"/>
  </r>
  <r>
    <d v="2021-06-22T00:00:00"/>
    <x v="3"/>
    <x v="23"/>
    <n v="115.2"/>
    <n v="10"/>
    <x v="1"/>
    <x v="2"/>
    <n v="1152"/>
    <x v="6"/>
    <x v="0"/>
    <x v="30"/>
  </r>
  <r>
    <d v="2021-06-24T00:00:00"/>
    <x v="14"/>
    <x v="23"/>
    <n v="115.2"/>
    <n v="10"/>
    <x v="7"/>
    <x v="2"/>
    <n v="1152"/>
    <x v="6"/>
    <x v="0"/>
    <x v="30"/>
  </r>
  <r>
    <d v="2021-06-19T00:00:00"/>
    <x v="4"/>
    <x v="2"/>
    <n v="173.88"/>
    <n v="5"/>
    <x v="2"/>
    <x v="2"/>
    <n v="869.4"/>
    <x v="6"/>
    <x v="0"/>
    <x v="31"/>
  </r>
  <r>
    <d v="2021-06-12T00:00:00"/>
    <x v="4"/>
    <x v="2"/>
    <n v="173.88"/>
    <n v="6"/>
    <x v="2"/>
    <x v="2"/>
    <n v="1043.28"/>
    <x v="6"/>
    <x v="0"/>
    <x v="32"/>
  </r>
  <r>
    <d v="2021-06-15T00:00:00"/>
    <x v="10"/>
    <x v="31"/>
    <n v="162"/>
    <n v="15"/>
    <x v="7"/>
    <x v="2"/>
    <n v="2430"/>
    <x v="6"/>
    <x v="0"/>
    <x v="31"/>
  </r>
  <r>
    <d v="2021-06-26T00:00:00"/>
    <x v="9"/>
    <x v="29"/>
    <n v="83.08"/>
    <n v="12"/>
    <x v="3"/>
    <x v="2"/>
    <n v="996.96"/>
    <x v="6"/>
    <x v="0"/>
    <x v="30"/>
  </r>
  <r>
    <d v="2021-06-19T00:00:00"/>
    <x v="29"/>
    <x v="24"/>
    <n v="82.08"/>
    <n v="11"/>
    <x v="5"/>
    <x v="2"/>
    <n v="902.88"/>
    <x v="6"/>
    <x v="0"/>
    <x v="31"/>
  </r>
  <r>
    <d v="2021-06-26T00:00:00"/>
    <x v="20"/>
    <x v="9"/>
    <n v="7.8599999999999994"/>
    <n v="7"/>
    <x v="0"/>
    <x v="4"/>
    <n v="55.019999999999996"/>
    <x v="6"/>
    <x v="0"/>
    <x v="30"/>
  </r>
  <r>
    <d v="2021-06-11T00:00:00"/>
    <x v="20"/>
    <x v="1"/>
    <n v="162.54"/>
    <n v="6"/>
    <x v="0"/>
    <x v="4"/>
    <n v="975.24"/>
    <x v="6"/>
    <x v="0"/>
    <x v="32"/>
  </r>
  <r>
    <d v="2021-06-02T00:00:00"/>
    <x v="19"/>
    <x v="16"/>
    <n v="57.120000000000005"/>
    <n v="15"/>
    <x v="0"/>
    <x v="4"/>
    <n v="856.80000000000007"/>
    <x v="6"/>
    <x v="0"/>
    <x v="33"/>
  </r>
  <r>
    <d v="2021-06-13T00:00:00"/>
    <x v="33"/>
    <x v="27"/>
    <n v="15.719999999999999"/>
    <n v="3"/>
    <x v="0"/>
    <x v="5"/>
    <n v="47.16"/>
    <x v="6"/>
    <x v="0"/>
    <x v="31"/>
  </r>
  <r>
    <d v="2021-06-09T00:00:00"/>
    <x v="22"/>
    <x v="23"/>
    <n v="115.2"/>
    <n v="32"/>
    <x v="0"/>
    <x v="5"/>
    <n v="3686.4"/>
    <x v="6"/>
    <x v="0"/>
    <x v="32"/>
  </r>
  <r>
    <d v="2021-06-08T00:00:00"/>
    <x v="24"/>
    <x v="26"/>
    <n v="48.84"/>
    <n v="11"/>
    <x v="0"/>
    <x v="6"/>
    <n v="537.24"/>
    <x v="6"/>
    <x v="0"/>
    <x v="32"/>
  </r>
  <r>
    <d v="2021-06-11T00:00:00"/>
    <x v="23"/>
    <x v="7"/>
    <n v="155.61000000000001"/>
    <n v="9"/>
    <x v="0"/>
    <x v="6"/>
    <n v="1400.4900000000002"/>
    <x v="6"/>
    <x v="0"/>
    <x v="32"/>
  </r>
  <r>
    <d v="2021-06-21T00:00:00"/>
    <x v="23"/>
    <x v="30"/>
    <n v="156.78"/>
    <n v="14"/>
    <x v="0"/>
    <x v="6"/>
    <n v="2194.92"/>
    <x v="6"/>
    <x v="0"/>
    <x v="30"/>
  </r>
  <r>
    <d v="2021-06-11T00:00:00"/>
    <x v="23"/>
    <x v="35"/>
    <n v="117.48"/>
    <n v="12"/>
    <x v="0"/>
    <x v="6"/>
    <n v="1409.76"/>
    <x v="6"/>
    <x v="0"/>
    <x v="32"/>
  </r>
  <r>
    <d v="2021-06-18T00:00:00"/>
    <x v="23"/>
    <x v="19"/>
    <n v="58.3"/>
    <n v="35"/>
    <x v="0"/>
    <x v="6"/>
    <n v="2040.5"/>
    <x v="6"/>
    <x v="0"/>
    <x v="31"/>
  </r>
  <r>
    <d v="2021-03-21T00:00:00"/>
    <x v="0"/>
    <x v="32"/>
    <n v="103.88"/>
    <n v="18"/>
    <x v="0"/>
    <x v="0"/>
    <n v="1869.84"/>
    <x v="7"/>
    <x v="0"/>
    <x v="34"/>
  </r>
  <r>
    <d v="2021-03-22T00:00:00"/>
    <x v="0"/>
    <x v="0"/>
    <n v="142.80000000000001"/>
    <n v="8"/>
    <x v="0"/>
    <x v="0"/>
    <n v="1142.4000000000001"/>
    <x v="7"/>
    <x v="0"/>
    <x v="34"/>
  </r>
  <r>
    <d v="2021-03-07T00:00:00"/>
    <x v="0"/>
    <x v="30"/>
    <n v="156.78"/>
    <n v="25"/>
    <x v="0"/>
    <x v="0"/>
    <n v="3919.5"/>
    <x v="7"/>
    <x v="0"/>
    <x v="35"/>
  </r>
  <r>
    <d v="2021-03-03T00:00:00"/>
    <x v="0"/>
    <x v="20"/>
    <n v="96.3"/>
    <n v="29"/>
    <x v="0"/>
    <x v="0"/>
    <n v="2792.7"/>
    <x v="7"/>
    <x v="0"/>
    <x v="19"/>
  </r>
  <r>
    <d v="2021-03-30T00:00:00"/>
    <x v="1"/>
    <x v="32"/>
    <n v="103.88"/>
    <n v="13"/>
    <x v="0"/>
    <x v="1"/>
    <n v="1350.44"/>
    <x v="7"/>
    <x v="0"/>
    <x v="0"/>
  </r>
  <r>
    <d v="2021-03-02T00:00:00"/>
    <x v="2"/>
    <x v="32"/>
    <n v="103.88"/>
    <n v="30"/>
    <x v="0"/>
    <x v="1"/>
    <n v="3116.3999999999996"/>
    <x v="7"/>
    <x v="0"/>
    <x v="19"/>
  </r>
  <r>
    <d v="2021-03-22T00:00:00"/>
    <x v="1"/>
    <x v="33"/>
    <n v="94.17"/>
    <n v="4"/>
    <x v="0"/>
    <x v="1"/>
    <n v="376.68"/>
    <x v="7"/>
    <x v="0"/>
    <x v="34"/>
  </r>
  <r>
    <d v="2021-03-25T00:00:00"/>
    <x v="1"/>
    <x v="43"/>
    <n v="156.96"/>
    <n v="14"/>
    <x v="0"/>
    <x v="1"/>
    <n v="2197.44"/>
    <x v="7"/>
    <x v="0"/>
    <x v="34"/>
  </r>
  <r>
    <d v="2021-03-13T00:00:00"/>
    <x v="1"/>
    <x v="28"/>
    <n v="41.81"/>
    <n v="10"/>
    <x v="0"/>
    <x v="1"/>
    <n v="418.1"/>
    <x v="7"/>
    <x v="0"/>
    <x v="35"/>
  </r>
  <r>
    <d v="2021-03-15T00:00:00"/>
    <x v="1"/>
    <x v="20"/>
    <n v="96.3"/>
    <n v="9"/>
    <x v="0"/>
    <x v="1"/>
    <n v="866.69999999999993"/>
    <x v="7"/>
    <x v="0"/>
    <x v="36"/>
  </r>
  <r>
    <d v="2021-03-25T00:00:00"/>
    <x v="2"/>
    <x v="21"/>
    <n v="79.92"/>
    <n v="2"/>
    <x v="0"/>
    <x v="1"/>
    <n v="159.84"/>
    <x v="7"/>
    <x v="0"/>
    <x v="34"/>
  </r>
  <r>
    <d v="2021-03-15T00:00:00"/>
    <x v="2"/>
    <x v="22"/>
    <n v="42.55"/>
    <n v="11"/>
    <x v="0"/>
    <x v="1"/>
    <n v="468.04999999999995"/>
    <x v="7"/>
    <x v="0"/>
    <x v="36"/>
  </r>
  <r>
    <d v="2021-03-05T00:00:00"/>
    <x v="2"/>
    <x v="23"/>
    <n v="115.2"/>
    <n v="33"/>
    <x v="0"/>
    <x v="1"/>
    <n v="3801.6"/>
    <x v="7"/>
    <x v="0"/>
    <x v="19"/>
  </r>
  <r>
    <d v="2021-03-25T00:00:00"/>
    <x v="12"/>
    <x v="32"/>
    <n v="103.88"/>
    <n v="2"/>
    <x v="2"/>
    <x v="2"/>
    <n v="207.76"/>
    <x v="7"/>
    <x v="0"/>
    <x v="34"/>
  </r>
  <r>
    <d v="2021-03-10T00:00:00"/>
    <x v="7"/>
    <x v="0"/>
    <n v="142.80000000000001"/>
    <n v="6"/>
    <x v="5"/>
    <x v="2"/>
    <n v="856.80000000000007"/>
    <x v="7"/>
    <x v="0"/>
    <x v="35"/>
  </r>
  <r>
    <d v="2021-03-07T00:00:00"/>
    <x v="39"/>
    <x v="25"/>
    <n v="80.94"/>
    <n v="1"/>
    <x v="14"/>
    <x v="2"/>
    <n v="80.94"/>
    <x v="7"/>
    <x v="0"/>
    <x v="35"/>
  </r>
  <r>
    <d v="2021-03-09T00:00:00"/>
    <x v="7"/>
    <x v="26"/>
    <n v="48.84"/>
    <n v="11"/>
    <x v="5"/>
    <x v="2"/>
    <n v="537.24"/>
    <x v="7"/>
    <x v="0"/>
    <x v="35"/>
  </r>
  <r>
    <d v="2021-03-31T00:00:00"/>
    <x v="10"/>
    <x v="7"/>
    <n v="155.61000000000001"/>
    <n v="33"/>
    <x v="7"/>
    <x v="2"/>
    <n v="5135.13"/>
    <x v="7"/>
    <x v="0"/>
    <x v="0"/>
  </r>
  <r>
    <d v="2021-03-25T00:00:00"/>
    <x v="11"/>
    <x v="37"/>
    <n v="85.5"/>
    <n v="4"/>
    <x v="8"/>
    <x v="2"/>
    <n v="342"/>
    <x v="7"/>
    <x v="0"/>
    <x v="34"/>
  </r>
  <r>
    <d v="2021-03-19T00:00:00"/>
    <x v="11"/>
    <x v="37"/>
    <n v="85.5"/>
    <n v="17"/>
    <x v="8"/>
    <x v="2"/>
    <n v="1453.5"/>
    <x v="7"/>
    <x v="0"/>
    <x v="36"/>
  </r>
  <r>
    <d v="2021-03-26T00:00:00"/>
    <x v="9"/>
    <x v="39"/>
    <n v="164.28"/>
    <n v="9"/>
    <x v="3"/>
    <x v="2"/>
    <n v="1478.52"/>
    <x v="7"/>
    <x v="0"/>
    <x v="34"/>
  </r>
  <r>
    <d v="2021-03-03T00:00:00"/>
    <x v="29"/>
    <x v="10"/>
    <n v="48.4"/>
    <n v="1"/>
    <x v="5"/>
    <x v="2"/>
    <n v="48.4"/>
    <x v="7"/>
    <x v="0"/>
    <x v="19"/>
  </r>
  <r>
    <d v="2021-03-16T00:00:00"/>
    <x v="12"/>
    <x v="33"/>
    <n v="94.17"/>
    <n v="14"/>
    <x v="2"/>
    <x v="2"/>
    <n v="1318.38"/>
    <x v="7"/>
    <x v="0"/>
    <x v="36"/>
  </r>
  <r>
    <d v="2021-03-14T00:00:00"/>
    <x v="11"/>
    <x v="12"/>
    <n v="16.64"/>
    <n v="2"/>
    <x v="8"/>
    <x v="2"/>
    <n v="33.28"/>
    <x v="7"/>
    <x v="0"/>
    <x v="36"/>
  </r>
  <r>
    <d v="2021-03-25T00:00:00"/>
    <x v="12"/>
    <x v="30"/>
    <n v="156.78"/>
    <n v="26"/>
    <x v="2"/>
    <x v="2"/>
    <n v="4076.28"/>
    <x v="7"/>
    <x v="0"/>
    <x v="34"/>
  </r>
  <r>
    <d v="2021-03-18T00:00:00"/>
    <x v="3"/>
    <x v="14"/>
    <n v="210"/>
    <n v="2"/>
    <x v="1"/>
    <x v="2"/>
    <n v="420"/>
    <x v="7"/>
    <x v="0"/>
    <x v="36"/>
  </r>
  <r>
    <d v="2021-03-14T00:00:00"/>
    <x v="12"/>
    <x v="34"/>
    <n v="141.57"/>
    <n v="15"/>
    <x v="2"/>
    <x v="2"/>
    <n v="2123.5499999999997"/>
    <x v="7"/>
    <x v="0"/>
    <x v="36"/>
  </r>
  <r>
    <d v="2021-03-16T00:00:00"/>
    <x v="10"/>
    <x v="34"/>
    <n v="141.57"/>
    <n v="29"/>
    <x v="7"/>
    <x v="2"/>
    <n v="4105.53"/>
    <x v="7"/>
    <x v="0"/>
    <x v="36"/>
  </r>
  <r>
    <d v="2021-03-20T00:00:00"/>
    <x v="6"/>
    <x v="43"/>
    <n v="156.96"/>
    <n v="23"/>
    <x v="4"/>
    <x v="2"/>
    <n v="3610.0800000000004"/>
    <x v="7"/>
    <x v="0"/>
    <x v="36"/>
  </r>
  <r>
    <d v="2021-03-02T00:00:00"/>
    <x v="11"/>
    <x v="43"/>
    <n v="156.96"/>
    <n v="21"/>
    <x v="8"/>
    <x v="2"/>
    <n v="3296.1600000000003"/>
    <x v="7"/>
    <x v="0"/>
    <x v="19"/>
  </r>
  <r>
    <d v="2021-03-04T00:00:00"/>
    <x v="27"/>
    <x v="41"/>
    <n v="8.33"/>
    <n v="26"/>
    <x v="10"/>
    <x v="2"/>
    <n v="216.58"/>
    <x v="7"/>
    <x v="0"/>
    <x v="19"/>
  </r>
  <r>
    <d v="2021-03-14T00:00:00"/>
    <x v="31"/>
    <x v="3"/>
    <n v="24.66"/>
    <n v="13"/>
    <x v="12"/>
    <x v="2"/>
    <n v="320.58"/>
    <x v="7"/>
    <x v="0"/>
    <x v="36"/>
  </r>
  <r>
    <d v="2021-03-18T00:00:00"/>
    <x v="29"/>
    <x v="16"/>
    <n v="57.120000000000005"/>
    <n v="10"/>
    <x v="5"/>
    <x v="2"/>
    <n v="571.20000000000005"/>
    <x v="7"/>
    <x v="0"/>
    <x v="36"/>
  </r>
  <r>
    <d v="2021-03-22T00:00:00"/>
    <x v="27"/>
    <x v="16"/>
    <n v="57.120000000000005"/>
    <n v="30"/>
    <x v="10"/>
    <x v="2"/>
    <n v="1713.6000000000001"/>
    <x v="7"/>
    <x v="0"/>
    <x v="34"/>
  </r>
  <r>
    <d v="2021-03-08T00:00:00"/>
    <x v="27"/>
    <x v="16"/>
    <n v="57.120000000000005"/>
    <n v="6"/>
    <x v="10"/>
    <x v="2"/>
    <n v="342.72"/>
    <x v="7"/>
    <x v="0"/>
    <x v="35"/>
  </r>
  <r>
    <d v="2021-03-19T00:00:00"/>
    <x v="13"/>
    <x v="28"/>
    <n v="41.81"/>
    <n v="9"/>
    <x v="9"/>
    <x v="2"/>
    <n v="376.29"/>
    <x v="7"/>
    <x v="0"/>
    <x v="36"/>
  </r>
  <r>
    <d v="2021-03-09T00:00:00"/>
    <x v="12"/>
    <x v="17"/>
    <n v="201.28"/>
    <n v="3"/>
    <x v="2"/>
    <x v="2"/>
    <n v="603.84"/>
    <x v="7"/>
    <x v="0"/>
    <x v="35"/>
  </r>
  <r>
    <d v="2021-03-25T00:00:00"/>
    <x v="29"/>
    <x v="17"/>
    <n v="201.28"/>
    <n v="11"/>
    <x v="5"/>
    <x v="2"/>
    <n v="2214.08"/>
    <x v="7"/>
    <x v="0"/>
    <x v="34"/>
  </r>
  <r>
    <d v="2021-03-27T00:00:00"/>
    <x v="5"/>
    <x v="17"/>
    <n v="201.28"/>
    <n v="3"/>
    <x v="3"/>
    <x v="2"/>
    <n v="603.84"/>
    <x v="7"/>
    <x v="0"/>
    <x v="34"/>
  </r>
  <r>
    <d v="2021-03-29T00:00:00"/>
    <x v="6"/>
    <x v="35"/>
    <n v="117.48"/>
    <n v="12"/>
    <x v="4"/>
    <x v="2"/>
    <n v="1409.76"/>
    <x v="7"/>
    <x v="0"/>
    <x v="0"/>
  </r>
  <r>
    <d v="2021-03-11T00:00:00"/>
    <x v="4"/>
    <x v="35"/>
    <n v="117.48"/>
    <n v="8"/>
    <x v="2"/>
    <x v="2"/>
    <n v="939.84"/>
    <x v="7"/>
    <x v="0"/>
    <x v="35"/>
  </r>
  <r>
    <d v="2021-03-10T00:00:00"/>
    <x v="6"/>
    <x v="5"/>
    <n v="119.7"/>
    <n v="12"/>
    <x v="4"/>
    <x v="2"/>
    <n v="1436.4"/>
    <x v="7"/>
    <x v="0"/>
    <x v="35"/>
  </r>
  <r>
    <d v="2021-03-26T00:00:00"/>
    <x v="10"/>
    <x v="5"/>
    <n v="119.7"/>
    <n v="25"/>
    <x v="7"/>
    <x v="2"/>
    <n v="2992.5"/>
    <x v="7"/>
    <x v="0"/>
    <x v="34"/>
  </r>
  <r>
    <d v="2021-03-13T00:00:00"/>
    <x v="29"/>
    <x v="42"/>
    <n v="6.7"/>
    <n v="10"/>
    <x v="5"/>
    <x v="2"/>
    <n v="67"/>
    <x v="7"/>
    <x v="0"/>
    <x v="35"/>
  </r>
  <r>
    <d v="2021-03-29T00:00:00"/>
    <x v="27"/>
    <x v="42"/>
    <n v="6.7"/>
    <n v="32"/>
    <x v="10"/>
    <x v="2"/>
    <n v="214.4"/>
    <x v="7"/>
    <x v="0"/>
    <x v="0"/>
  </r>
  <r>
    <d v="2021-03-28T00:00:00"/>
    <x v="6"/>
    <x v="6"/>
    <n v="85.76"/>
    <n v="3"/>
    <x v="4"/>
    <x v="2"/>
    <n v="257.28000000000003"/>
    <x v="7"/>
    <x v="0"/>
    <x v="0"/>
  </r>
  <r>
    <d v="2021-03-30T00:00:00"/>
    <x v="12"/>
    <x v="21"/>
    <n v="79.92"/>
    <n v="1"/>
    <x v="2"/>
    <x v="2"/>
    <n v="79.92"/>
    <x v="7"/>
    <x v="0"/>
    <x v="0"/>
  </r>
  <r>
    <d v="2021-03-19T00:00:00"/>
    <x v="9"/>
    <x v="22"/>
    <n v="42.55"/>
    <n v="18"/>
    <x v="3"/>
    <x v="2"/>
    <n v="765.9"/>
    <x v="7"/>
    <x v="0"/>
    <x v="36"/>
  </r>
  <r>
    <d v="2021-03-21T00:00:00"/>
    <x v="29"/>
    <x v="22"/>
    <n v="42.55"/>
    <n v="7"/>
    <x v="5"/>
    <x v="2"/>
    <n v="297.84999999999997"/>
    <x v="7"/>
    <x v="0"/>
    <x v="34"/>
  </r>
  <r>
    <d v="2021-03-28T00:00:00"/>
    <x v="39"/>
    <x v="23"/>
    <n v="115.2"/>
    <n v="13"/>
    <x v="14"/>
    <x v="2"/>
    <n v="1497.6000000000001"/>
    <x v="7"/>
    <x v="0"/>
    <x v="0"/>
  </r>
  <r>
    <d v="2021-03-18T00:00:00"/>
    <x v="12"/>
    <x v="31"/>
    <n v="162"/>
    <n v="8"/>
    <x v="2"/>
    <x v="2"/>
    <n v="1296"/>
    <x v="7"/>
    <x v="0"/>
    <x v="36"/>
  </r>
  <r>
    <d v="2021-03-14T00:00:00"/>
    <x v="15"/>
    <x v="31"/>
    <n v="162"/>
    <n v="32"/>
    <x v="1"/>
    <x v="2"/>
    <n v="5184"/>
    <x v="7"/>
    <x v="0"/>
    <x v="36"/>
  </r>
  <r>
    <d v="2021-03-08T00:00:00"/>
    <x v="10"/>
    <x v="24"/>
    <n v="82.08"/>
    <n v="6"/>
    <x v="7"/>
    <x v="2"/>
    <n v="492.48"/>
    <x v="7"/>
    <x v="0"/>
    <x v="35"/>
  </r>
  <r>
    <d v="2021-03-04T00:00:00"/>
    <x v="17"/>
    <x v="26"/>
    <n v="48.84"/>
    <n v="23"/>
    <x v="0"/>
    <x v="3"/>
    <n v="1123.3200000000002"/>
    <x v="7"/>
    <x v="0"/>
    <x v="19"/>
  </r>
  <r>
    <d v="2021-03-19T00:00:00"/>
    <x v="17"/>
    <x v="37"/>
    <n v="85.5"/>
    <n v="17"/>
    <x v="0"/>
    <x v="3"/>
    <n v="1453.5"/>
    <x v="7"/>
    <x v="0"/>
    <x v="36"/>
  </r>
  <r>
    <d v="2021-03-20T00:00:00"/>
    <x v="16"/>
    <x v="12"/>
    <n v="16.64"/>
    <n v="13"/>
    <x v="0"/>
    <x v="3"/>
    <n v="216.32"/>
    <x v="7"/>
    <x v="0"/>
    <x v="36"/>
  </r>
  <r>
    <d v="2021-03-21T00:00:00"/>
    <x v="16"/>
    <x v="15"/>
    <n v="76.25"/>
    <n v="13"/>
    <x v="0"/>
    <x v="3"/>
    <n v="991.25"/>
    <x v="7"/>
    <x v="0"/>
    <x v="34"/>
  </r>
  <r>
    <d v="2021-03-08T00:00:00"/>
    <x v="36"/>
    <x v="34"/>
    <n v="141.57"/>
    <n v="22"/>
    <x v="0"/>
    <x v="3"/>
    <n v="3114.54"/>
    <x v="7"/>
    <x v="0"/>
    <x v="35"/>
  </r>
  <r>
    <d v="2021-03-01T00:00:00"/>
    <x v="17"/>
    <x v="28"/>
    <n v="41.81"/>
    <n v="28"/>
    <x v="0"/>
    <x v="3"/>
    <n v="1170.68"/>
    <x v="7"/>
    <x v="0"/>
    <x v="19"/>
  </r>
  <r>
    <d v="2021-03-26T00:00:00"/>
    <x v="16"/>
    <x v="31"/>
    <n v="162"/>
    <n v="1"/>
    <x v="0"/>
    <x v="3"/>
    <n v="162"/>
    <x v="7"/>
    <x v="0"/>
    <x v="34"/>
  </r>
  <r>
    <d v="2021-03-19T00:00:00"/>
    <x v="20"/>
    <x v="0"/>
    <n v="142.80000000000001"/>
    <n v="15"/>
    <x v="0"/>
    <x v="4"/>
    <n v="2142"/>
    <x v="7"/>
    <x v="0"/>
    <x v="36"/>
  </r>
  <r>
    <d v="2021-03-28T00:00:00"/>
    <x v="20"/>
    <x v="38"/>
    <n v="47.730000000000004"/>
    <n v="8"/>
    <x v="0"/>
    <x v="4"/>
    <n v="381.84000000000003"/>
    <x v="7"/>
    <x v="0"/>
    <x v="0"/>
  </r>
  <r>
    <d v="2021-03-25T00:00:00"/>
    <x v="18"/>
    <x v="4"/>
    <n v="53.11"/>
    <n v="8"/>
    <x v="0"/>
    <x v="4"/>
    <n v="424.88"/>
    <x v="7"/>
    <x v="0"/>
    <x v="34"/>
  </r>
  <r>
    <d v="2021-03-20T00:00:00"/>
    <x v="19"/>
    <x v="21"/>
    <n v="79.92"/>
    <n v="21"/>
    <x v="0"/>
    <x v="4"/>
    <n v="1678.32"/>
    <x v="7"/>
    <x v="0"/>
    <x v="36"/>
  </r>
  <r>
    <d v="2021-03-11T00:00:00"/>
    <x v="21"/>
    <x v="33"/>
    <n v="94.17"/>
    <n v="36"/>
    <x v="0"/>
    <x v="5"/>
    <n v="3390.12"/>
    <x v="7"/>
    <x v="0"/>
    <x v="35"/>
  </r>
  <r>
    <d v="2021-03-23T00:00:00"/>
    <x v="22"/>
    <x v="35"/>
    <n v="117.48"/>
    <n v="9"/>
    <x v="0"/>
    <x v="5"/>
    <n v="1057.32"/>
    <x v="7"/>
    <x v="0"/>
    <x v="34"/>
  </r>
  <r>
    <d v="2021-03-19T00:00:00"/>
    <x v="22"/>
    <x v="2"/>
    <n v="173.88"/>
    <n v="6"/>
    <x v="0"/>
    <x v="5"/>
    <n v="1043.28"/>
    <x v="7"/>
    <x v="0"/>
    <x v="36"/>
  </r>
  <r>
    <d v="2021-03-26T00:00:00"/>
    <x v="23"/>
    <x v="32"/>
    <n v="103.88"/>
    <n v="4"/>
    <x v="0"/>
    <x v="6"/>
    <n v="415.52"/>
    <x v="7"/>
    <x v="0"/>
    <x v="34"/>
  </r>
  <r>
    <d v="2021-03-02T00:00:00"/>
    <x v="25"/>
    <x v="0"/>
    <n v="142.80000000000001"/>
    <n v="1"/>
    <x v="0"/>
    <x v="6"/>
    <n v="142.80000000000001"/>
    <x v="7"/>
    <x v="0"/>
    <x v="19"/>
  </r>
  <r>
    <d v="2021-03-06T00:00:00"/>
    <x v="25"/>
    <x v="26"/>
    <n v="48.84"/>
    <n v="2"/>
    <x v="0"/>
    <x v="6"/>
    <n v="97.68"/>
    <x v="7"/>
    <x v="0"/>
    <x v="19"/>
  </r>
  <r>
    <d v="2021-03-07T00:00:00"/>
    <x v="23"/>
    <x v="1"/>
    <n v="162.54"/>
    <n v="9"/>
    <x v="0"/>
    <x v="6"/>
    <n v="1462.86"/>
    <x v="7"/>
    <x v="0"/>
    <x v="35"/>
  </r>
  <r>
    <d v="2021-03-11T00:00:00"/>
    <x v="25"/>
    <x v="41"/>
    <n v="8.33"/>
    <n v="11"/>
    <x v="0"/>
    <x v="6"/>
    <n v="91.63"/>
    <x v="7"/>
    <x v="0"/>
    <x v="35"/>
  </r>
  <r>
    <d v="2021-03-04T00:00:00"/>
    <x v="25"/>
    <x v="3"/>
    <n v="24.66"/>
    <n v="13"/>
    <x v="0"/>
    <x v="6"/>
    <n v="320.58"/>
    <x v="7"/>
    <x v="0"/>
    <x v="19"/>
  </r>
  <r>
    <d v="2021-03-09T00:00:00"/>
    <x v="25"/>
    <x v="4"/>
    <n v="53.11"/>
    <n v="6"/>
    <x v="0"/>
    <x v="6"/>
    <n v="318.65999999999997"/>
    <x v="7"/>
    <x v="0"/>
    <x v="35"/>
  </r>
  <r>
    <d v="2021-03-31T00:00:00"/>
    <x v="25"/>
    <x v="31"/>
    <n v="162"/>
    <n v="3"/>
    <x v="0"/>
    <x v="6"/>
    <n v="486"/>
    <x v="7"/>
    <x v="0"/>
    <x v="0"/>
  </r>
  <r>
    <d v="2021-03-08T00:00:00"/>
    <x v="25"/>
    <x v="24"/>
    <n v="82.08"/>
    <n v="9"/>
    <x v="0"/>
    <x v="6"/>
    <n v="738.72"/>
    <x v="7"/>
    <x v="0"/>
    <x v="35"/>
  </r>
  <r>
    <d v="2021-05-22T00:00:00"/>
    <x v="26"/>
    <x v="37"/>
    <n v="85.5"/>
    <n v="19"/>
    <x v="0"/>
    <x v="0"/>
    <n v="1624.5"/>
    <x v="8"/>
    <x v="0"/>
    <x v="37"/>
  </r>
  <r>
    <d v="2021-05-04T00:00:00"/>
    <x v="0"/>
    <x v="11"/>
    <n v="146.72"/>
    <n v="4"/>
    <x v="0"/>
    <x v="0"/>
    <n v="586.88"/>
    <x v="8"/>
    <x v="0"/>
    <x v="38"/>
  </r>
  <r>
    <d v="2021-05-09T00:00:00"/>
    <x v="0"/>
    <x v="30"/>
    <n v="156.78"/>
    <n v="12"/>
    <x v="0"/>
    <x v="0"/>
    <n v="1881.3600000000001"/>
    <x v="8"/>
    <x v="0"/>
    <x v="39"/>
  </r>
  <r>
    <d v="2021-05-07T00:00:00"/>
    <x v="0"/>
    <x v="16"/>
    <n v="57.120000000000005"/>
    <n v="1"/>
    <x v="0"/>
    <x v="0"/>
    <n v="57.120000000000005"/>
    <x v="8"/>
    <x v="0"/>
    <x v="38"/>
  </r>
  <r>
    <d v="2021-05-01T00:00:00"/>
    <x v="0"/>
    <x v="19"/>
    <n v="58.3"/>
    <n v="9"/>
    <x v="0"/>
    <x v="0"/>
    <n v="524.69999999999993"/>
    <x v="8"/>
    <x v="0"/>
    <x v="1"/>
  </r>
  <r>
    <d v="2021-05-21T00:00:00"/>
    <x v="26"/>
    <x v="42"/>
    <n v="6.7"/>
    <n v="16"/>
    <x v="0"/>
    <x v="0"/>
    <n v="107.2"/>
    <x v="8"/>
    <x v="0"/>
    <x v="37"/>
  </r>
  <r>
    <d v="2021-05-26T00:00:00"/>
    <x v="1"/>
    <x v="37"/>
    <n v="85.5"/>
    <n v="1"/>
    <x v="0"/>
    <x v="1"/>
    <n v="85.5"/>
    <x v="8"/>
    <x v="0"/>
    <x v="40"/>
  </r>
  <r>
    <d v="2021-05-12T00:00:00"/>
    <x v="1"/>
    <x v="10"/>
    <n v="48.4"/>
    <n v="7"/>
    <x v="0"/>
    <x v="1"/>
    <n v="338.8"/>
    <x v="8"/>
    <x v="0"/>
    <x v="39"/>
  </r>
  <r>
    <d v="2021-05-02T00:00:00"/>
    <x v="1"/>
    <x v="40"/>
    <n v="122.08"/>
    <n v="4"/>
    <x v="0"/>
    <x v="1"/>
    <n v="488.32"/>
    <x v="8"/>
    <x v="0"/>
    <x v="38"/>
  </r>
  <r>
    <d v="2021-05-30T00:00:00"/>
    <x v="2"/>
    <x v="40"/>
    <n v="122.08"/>
    <n v="6"/>
    <x v="0"/>
    <x v="1"/>
    <n v="732.48"/>
    <x v="8"/>
    <x v="0"/>
    <x v="33"/>
  </r>
  <r>
    <d v="2021-05-07T00:00:00"/>
    <x v="2"/>
    <x v="16"/>
    <n v="57.120000000000005"/>
    <n v="29"/>
    <x v="0"/>
    <x v="1"/>
    <n v="1656.48"/>
    <x v="8"/>
    <x v="0"/>
    <x v="38"/>
  </r>
  <r>
    <d v="2021-05-17T00:00:00"/>
    <x v="2"/>
    <x v="35"/>
    <n v="117.48"/>
    <n v="34"/>
    <x v="0"/>
    <x v="1"/>
    <n v="3994.32"/>
    <x v="8"/>
    <x v="0"/>
    <x v="37"/>
  </r>
  <r>
    <d v="2021-05-01T00:00:00"/>
    <x v="2"/>
    <x v="31"/>
    <n v="162"/>
    <n v="1"/>
    <x v="0"/>
    <x v="1"/>
    <n v="162"/>
    <x v="8"/>
    <x v="0"/>
    <x v="1"/>
  </r>
  <r>
    <d v="2021-05-20T00:00:00"/>
    <x v="2"/>
    <x v="24"/>
    <n v="82.08"/>
    <n v="15"/>
    <x v="0"/>
    <x v="1"/>
    <n v="1231.2"/>
    <x v="8"/>
    <x v="0"/>
    <x v="37"/>
  </r>
  <r>
    <d v="2021-05-25T00:00:00"/>
    <x v="15"/>
    <x v="0"/>
    <n v="142.80000000000001"/>
    <n v="7"/>
    <x v="1"/>
    <x v="2"/>
    <n v="999.60000000000014"/>
    <x v="8"/>
    <x v="0"/>
    <x v="40"/>
  </r>
  <r>
    <d v="2021-05-28T00:00:00"/>
    <x v="29"/>
    <x v="26"/>
    <n v="48.84"/>
    <n v="12"/>
    <x v="5"/>
    <x v="2"/>
    <n v="586.08000000000004"/>
    <x v="8"/>
    <x v="0"/>
    <x v="40"/>
  </r>
  <r>
    <d v="2021-05-30T00:00:00"/>
    <x v="15"/>
    <x v="26"/>
    <n v="48.84"/>
    <n v="23"/>
    <x v="1"/>
    <x v="2"/>
    <n v="1123.3200000000002"/>
    <x v="8"/>
    <x v="0"/>
    <x v="33"/>
  </r>
  <r>
    <d v="2021-05-30T00:00:00"/>
    <x v="9"/>
    <x v="7"/>
    <n v="155.61000000000001"/>
    <n v="4"/>
    <x v="3"/>
    <x v="2"/>
    <n v="622.44000000000005"/>
    <x v="8"/>
    <x v="0"/>
    <x v="33"/>
  </r>
  <r>
    <d v="2021-05-18T00:00:00"/>
    <x v="15"/>
    <x v="37"/>
    <n v="85.5"/>
    <n v="1"/>
    <x v="1"/>
    <x v="2"/>
    <n v="85.5"/>
    <x v="8"/>
    <x v="0"/>
    <x v="37"/>
  </r>
  <r>
    <d v="2021-05-14T00:00:00"/>
    <x v="7"/>
    <x v="8"/>
    <n v="94.62"/>
    <n v="14"/>
    <x v="5"/>
    <x v="2"/>
    <n v="1324.68"/>
    <x v="8"/>
    <x v="0"/>
    <x v="39"/>
  </r>
  <r>
    <d v="2021-05-05T00:00:00"/>
    <x v="12"/>
    <x v="9"/>
    <n v="7.8599999999999994"/>
    <n v="13"/>
    <x v="2"/>
    <x v="2"/>
    <n v="102.17999999999999"/>
    <x v="8"/>
    <x v="0"/>
    <x v="38"/>
  </r>
  <r>
    <d v="2021-05-28T00:00:00"/>
    <x v="3"/>
    <x v="39"/>
    <n v="164.28"/>
    <n v="9"/>
    <x v="1"/>
    <x v="2"/>
    <n v="1478.52"/>
    <x v="8"/>
    <x v="0"/>
    <x v="40"/>
  </r>
  <r>
    <d v="2021-05-16T00:00:00"/>
    <x v="29"/>
    <x v="39"/>
    <n v="164.28"/>
    <n v="13"/>
    <x v="5"/>
    <x v="2"/>
    <n v="2135.64"/>
    <x v="8"/>
    <x v="0"/>
    <x v="37"/>
  </r>
  <r>
    <d v="2021-05-12T00:00:00"/>
    <x v="27"/>
    <x v="39"/>
    <n v="164.28"/>
    <n v="30"/>
    <x v="10"/>
    <x v="2"/>
    <n v="4928.3999999999996"/>
    <x v="8"/>
    <x v="0"/>
    <x v="39"/>
  </r>
  <r>
    <d v="2021-05-15T00:00:00"/>
    <x v="9"/>
    <x v="40"/>
    <n v="122.08"/>
    <n v="6"/>
    <x v="3"/>
    <x v="2"/>
    <n v="732.48"/>
    <x v="8"/>
    <x v="0"/>
    <x v="39"/>
  </r>
  <r>
    <d v="2021-05-07T00:00:00"/>
    <x v="39"/>
    <x v="27"/>
    <n v="15.719999999999999"/>
    <n v="4"/>
    <x v="14"/>
    <x v="2"/>
    <n v="62.879999999999995"/>
    <x v="8"/>
    <x v="0"/>
    <x v="38"/>
  </r>
  <r>
    <d v="2021-05-04T00:00:00"/>
    <x v="11"/>
    <x v="27"/>
    <n v="15.719999999999999"/>
    <n v="13"/>
    <x v="8"/>
    <x v="2"/>
    <n v="204.35999999999999"/>
    <x v="8"/>
    <x v="0"/>
    <x v="38"/>
  </r>
  <r>
    <d v="2021-05-09T00:00:00"/>
    <x v="14"/>
    <x v="12"/>
    <n v="16.64"/>
    <n v="6"/>
    <x v="7"/>
    <x v="2"/>
    <n v="99.84"/>
    <x v="8"/>
    <x v="0"/>
    <x v="39"/>
  </r>
  <r>
    <d v="2021-05-07T00:00:00"/>
    <x v="13"/>
    <x v="12"/>
    <n v="16.64"/>
    <n v="39"/>
    <x v="9"/>
    <x v="2"/>
    <n v="648.96"/>
    <x v="8"/>
    <x v="0"/>
    <x v="38"/>
  </r>
  <r>
    <d v="2021-05-23T00:00:00"/>
    <x v="8"/>
    <x v="12"/>
    <n v="16.64"/>
    <n v="27"/>
    <x v="6"/>
    <x v="2"/>
    <n v="449.28000000000003"/>
    <x v="8"/>
    <x v="0"/>
    <x v="40"/>
  </r>
  <r>
    <d v="2021-05-07T00:00:00"/>
    <x v="9"/>
    <x v="13"/>
    <n v="49.21"/>
    <n v="1"/>
    <x v="3"/>
    <x v="2"/>
    <n v="49.21"/>
    <x v="8"/>
    <x v="0"/>
    <x v="38"/>
  </r>
  <r>
    <d v="2021-05-25T00:00:00"/>
    <x v="10"/>
    <x v="13"/>
    <n v="49.21"/>
    <n v="37"/>
    <x v="7"/>
    <x v="2"/>
    <n v="1820.77"/>
    <x v="8"/>
    <x v="0"/>
    <x v="40"/>
  </r>
  <r>
    <d v="2021-05-15T00:00:00"/>
    <x v="14"/>
    <x v="15"/>
    <n v="76.25"/>
    <n v="5"/>
    <x v="7"/>
    <x v="2"/>
    <n v="381.25"/>
    <x v="8"/>
    <x v="0"/>
    <x v="39"/>
  </r>
  <r>
    <d v="2021-05-22T00:00:00"/>
    <x v="29"/>
    <x v="34"/>
    <n v="141.57"/>
    <n v="24"/>
    <x v="5"/>
    <x v="2"/>
    <n v="3397.68"/>
    <x v="8"/>
    <x v="0"/>
    <x v="37"/>
  </r>
  <r>
    <d v="2021-05-10T00:00:00"/>
    <x v="4"/>
    <x v="3"/>
    <n v="24.66"/>
    <n v="9"/>
    <x v="2"/>
    <x v="2"/>
    <n v="221.94"/>
    <x v="8"/>
    <x v="0"/>
    <x v="39"/>
  </r>
  <r>
    <d v="2021-05-18T00:00:00"/>
    <x v="9"/>
    <x v="16"/>
    <n v="57.120000000000005"/>
    <n v="4"/>
    <x v="3"/>
    <x v="2"/>
    <n v="228.48000000000002"/>
    <x v="8"/>
    <x v="0"/>
    <x v="37"/>
  </r>
  <r>
    <d v="2021-05-17T00:00:00"/>
    <x v="10"/>
    <x v="16"/>
    <n v="57.120000000000005"/>
    <n v="8"/>
    <x v="7"/>
    <x v="2"/>
    <n v="456.96000000000004"/>
    <x v="8"/>
    <x v="0"/>
    <x v="37"/>
  </r>
  <r>
    <d v="2021-05-09T00:00:00"/>
    <x v="39"/>
    <x v="28"/>
    <n v="41.81"/>
    <n v="8"/>
    <x v="14"/>
    <x v="2"/>
    <n v="334.48"/>
    <x v="8"/>
    <x v="0"/>
    <x v="39"/>
  </r>
  <r>
    <d v="2021-05-28T00:00:00"/>
    <x v="3"/>
    <x v="4"/>
    <n v="53.11"/>
    <n v="4"/>
    <x v="1"/>
    <x v="2"/>
    <n v="212.44"/>
    <x v="8"/>
    <x v="0"/>
    <x v="40"/>
  </r>
  <r>
    <d v="2021-05-13T00:00:00"/>
    <x v="14"/>
    <x v="4"/>
    <n v="53.11"/>
    <n v="4"/>
    <x v="7"/>
    <x v="2"/>
    <n v="212.44"/>
    <x v="8"/>
    <x v="0"/>
    <x v="39"/>
  </r>
  <r>
    <d v="2021-05-01T00:00:00"/>
    <x v="29"/>
    <x v="18"/>
    <n v="104.16"/>
    <n v="2"/>
    <x v="5"/>
    <x v="2"/>
    <n v="208.32"/>
    <x v="8"/>
    <x v="0"/>
    <x v="1"/>
  </r>
  <r>
    <d v="2021-05-05T00:00:00"/>
    <x v="27"/>
    <x v="35"/>
    <n v="117.48"/>
    <n v="22"/>
    <x v="10"/>
    <x v="2"/>
    <n v="2584.56"/>
    <x v="8"/>
    <x v="0"/>
    <x v="38"/>
  </r>
  <r>
    <d v="2021-05-30T00:00:00"/>
    <x v="8"/>
    <x v="5"/>
    <n v="119.7"/>
    <n v="3"/>
    <x v="6"/>
    <x v="2"/>
    <n v="359.1"/>
    <x v="8"/>
    <x v="0"/>
    <x v="33"/>
  </r>
  <r>
    <d v="2021-05-03T00:00:00"/>
    <x v="39"/>
    <x v="19"/>
    <n v="58.3"/>
    <n v="3"/>
    <x v="14"/>
    <x v="2"/>
    <n v="174.89999999999998"/>
    <x v="8"/>
    <x v="0"/>
    <x v="38"/>
  </r>
  <r>
    <d v="2021-05-12T00:00:00"/>
    <x v="6"/>
    <x v="20"/>
    <n v="96.3"/>
    <n v="3"/>
    <x v="4"/>
    <x v="2"/>
    <n v="288.89999999999998"/>
    <x v="8"/>
    <x v="0"/>
    <x v="39"/>
  </r>
  <r>
    <d v="2021-05-18T00:00:00"/>
    <x v="14"/>
    <x v="21"/>
    <n v="79.92"/>
    <n v="8"/>
    <x v="7"/>
    <x v="2"/>
    <n v="639.36"/>
    <x v="8"/>
    <x v="0"/>
    <x v="37"/>
  </r>
  <r>
    <d v="2021-05-28T00:00:00"/>
    <x v="10"/>
    <x v="22"/>
    <n v="42.55"/>
    <n v="17"/>
    <x v="7"/>
    <x v="2"/>
    <n v="723.34999999999991"/>
    <x v="8"/>
    <x v="0"/>
    <x v="40"/>
  </r>
  <r>
    <d v="2021-05-28T00:00:00"/>
    <x v="10"/>
    <x v="2"/>
    <n v="173.88"/>
    <n v="10"/>
    <x v="7"/>
    <x v="2"/>
    <n v="1738.8"/>
    <x v="8"/>
    <x v="0"/>
    <x v="40"/>
  </r>
  <r>
    <d v="2021-05-01T00:00:00"/>
    <x v="17"/>
    <x v="13"/>
    <n v="49.21"/>
    <n v="3"/>
    <x v="0"/>
    <x v="3"/>
    <n v="147.63"/>
    <x v="8"/>
    <x v="0"/>
    <x v="1"/>
  </r>
  <r>
    <d v="2021-05-08T00:00:00"/>
    <x v="17"/>
    <x v="34"/>
    <n v="141.57"/>
    <n v="7"/>
    <x v="0"/>
    <x v="3"/>
    <n v="990.99"/>
    <x v="8"/>
    <x v="0"/>
    <x v="38"/>
  </r>
  <r>
    <d v="2021-05-30T00:00:00"/>
    <x v="16"/>
    <x v="36"/>
    <n v="149.46"/>
    <n v="13"/>
    <x v="0"/>
    <x v="3"/>
    <n v="1942.98"/>
    <x v="8"/>
    <x v="0"/>
    <x v="33"/>
  </r>
  <r>
    <d v="2021-05-24T00:00:00"/>
    <x v="16"/>
    <x v="3"/>
    <n v="24.66"/>
    <n v="21"/>
    <x v="0"/>
    <x v="3"/>
    <n v="517.86"/>
    <x v="8"/>
    <x v="0"/>
    <x v="40"/>
  </r>
  <r>
    <d v="2021-05-01T00:00:00"/>
    <x v="16"/>
    <x v="5"/>
    <n v="119.7"/>
    <n v="6"/>
    <x v="0"/>
    <x v="3"/>
    <n v="718.2"/>
    <x v="8"/>
    <x v="0"/>
    <x v="1"/>
  </r>
  <r>
    <d v="2021-05-06T00:00:00"/>
    <x v="20"/>
    <x v="8"/>
    <n v="94.62"/>
    <n v="15"/>
    <x v="0"/>
    <x v="4"/>
    <n v="1419.3000000000002"/>
    <x v="8"/>
    <x v="0"/>
    <x v="38"/>
  </r>
  <r>
    <d v="2021-05-22T00:00:00"/>
    <x v="18"/>
    <x v="27"/>
    <n v="15.719999999999999"/>
    <n v="12"/>
    <x v="0"/>
    <x v="4"/>
    <n v="188.64"/>
    <x v="8"/>
    <x v="0"/>
    <x v="37"/>
  </r>
  <r>
    <d v="2021-05-12T00:00:00"/>
    <x v="20"/>
    <x v="12"/>
    <n v="16.64"/>
    <n v="3"/>
    <x v="0"/>
    <x v="4"/>
    <n v="49.92"/>
    <x v="8"/>
    <x v="0"/>
    <x v="39"/>
  </r>
  <r>
    <d v="2021-05-28T00:00:00"/>
    <x v="18"/>
    <x v="15"/>
    <n v="76.25"/>
    <n v="14"/>
    <x v="0"/>
    <x v="4"/>
    <n v="1067.5"/>
    <x v="8"/>
    <x v="0"/>
    <x v="40"/>
  </r>
  <r>
    <d v="2021-05-26T00:00:00"/>
    <x v="18"/>
    <x v="16"/>
    <n v="57.120000000000005"/>
    <n v="2"/>
    <x v="0"/>
    <x v="4"/>
    <n v="114.24000000000001"/>
    <x v="8"/>
    <x v="0"/>
    <x v="40"/>
  </r>
  <r>
    <d v="2021-05-26T00:00:00"/>
    <x v="19"/>
    <x v="28"/>
    <n v="41.81"/>
    <n v="2"/>
    <x v="0"/>
    <x v="4"/>
    <n v="83.62"/>
    <x v="8"/>
    <x v="0"/>
    <x v="40"/>
  </r>
  <r>
    <d v="2021-05-14T00:00:00"/>
    <x v="19"/>
    <x v="23"/>
    <n v="115.2"/>
    <n v="20"/>
    <x v="0"/>
    <x v="4"/>
    <n v="2304"/>
    <x v="8"/>
    <x v="0"/>
    <x v="39"/>
  </r>
  <r>
    <d v="2021-05-28T00:00:00"/>
    <x v="22"/>
    <x v="8"/>
    <n v="94.62"/>
    <n v="5"/>
    <x v="0"/>
    <x v="5"/>
    <n v="473.1"/>
    <x v="8"/>
    <x v="0"/>
    <x v="40"/>
  </r>
  <r>
    <d v="2021-05-13T00:00:00"/>
    <x v="22"/>
    <x v="33"/>
    <n v="94.17"/>
    <n v="5"/>
    <x v="0"/>
    <x v="5"/>
    <n v="470.85"/>
    <x v="8"/>
    <x v="0"/>
    <x v="39"/>
  </r>
  <r>
    <d v="2021-05-03T00:00:00"/>
    <x v="22"/>
    <x v="40"/>
    <n v="122.08"/>
    <n v="13"/>
    <x v="0"/>
    <x v="5"/>
    <n v="1587.04"/>
    <x v="8"/>
    <x v="0"/>
    <x v="38"/>
  </r>
  <r>
    <d v="2021-05-04T00:00:00"/>
    <x v="22"/>
    <x v="15"/>
    <n v="76.25"/>
    <n v="10"/>
    <x v="0"/>
    <x v="5"/>
    <n v="762.5"/>
    <x v="8"/>
    <x v="0"/>
    <x v="38"/>
  </r>
  <r>
    <d v="2021-05-09T00:00:00"/>
    <x v="21"/>
    <x v="28"/>
    <n v="41.81"/>
    <n v="4"/>
    <x v="0"/>
    <x v="5"/>
    <n v="167.24"/>
    <x v="8"/>
    <x v="0"/>
    <x v="39"/>
  </r>
  <r>
    <d v="2021-05-16T00:00:00"/>
    <x v="22"/>
    <x v="18"/>
    <n v="104.16"/>
    <n v="13"/>
    <x v="0"/>
    <x v="5"/>
    <n v="1354.08"/>
    <x v="8"/>
    <x v="0"/>
    <x v="37"/>
  </r>
  <r>
    <d v="2021-05-12T00:00:00"/>
    <x v="21"/>
    <x v="42"/>
    <n v="6.7"/>
    <n v="15"/>
    <x v="0"/>
    <x v="5"/>
    <n v="100.5"/>
    <x v="8"/>
    <x v="0"/>
    <x v="39"/>
  </r>
  <r>
    <d v="2021-05-20T00:00:00"/>
    <x v="22"/>
    <x v="31"/>
    <n v="162"/>
    <n v="2"/>
    <x v="0"/>
    <x v="5"/>
    <n v="324"/>
    <x v="8"/>
    <x v="0"/>
    <x v="37"/>
  </r>
  <r>
    <d v="2021-05-30T00:00:00"/>
    <x v="22"/>
    <x v="24"/>
    <n v="82.08"/>
    <n v="9"/>
    <x v="0"/>
    <x v="5"/>
    <n v="738.72"/>
    <x v="8"/>
    <x v="0"/>
    <x v="33"/>
  </r>
  <r>
    <d v="2021-05-10T00:00:00"/>
    <x v="23"/>
    <x v="9"/>
    <n v="7.8599999999999994"/>
    <n v="6"/>
    <x v="0"/>
    <x v="6"/>
    <n v="47.16"/>
    <x v="8"/>
    <x v="0"/>
    <x v="39"/>
  </r>
  <r>
    <d v="2021-05-06T00:00:00"/>
    <x v="23"/>
    <x v="9"/>
    <n v="7.8599999999999994"/>
    <n v="6"/>
    <x v="0"/>
    <x v="6"/>
    <n v="47.16"/>
    <x v="8"/>
    <x v="0"/>
    <x v="38"/>
  </r>
  <r>
    <d v="2021-05-08T00:00:00"/>
    <x v="23"/>
    <x v="10"/>
    <n v="48.4"/>
    <n v="19"/>
    <x v="0"/>
    <x v="6"/>
    <n v="919.6"/>
    <x v="8"/>
    <x v="0"/>
    <x v="38"/>
  </r>
  <r>
    <d v="2021-05-20T00:00:00"/>
    <x v="23"/>
    <x v="40"/>
    <n v="122.08"/>
    <n v="11"/>
    <x v="0"/>
    <x v="6"/>
    <n v="1342.8799999999999"/>
    <x v="8"/>
    <x v="0"/>
    <x v="37"/>
  </r>
  <r>
    <d v="2021-05-09T00:00:00"/>
    <x v="24"/>
    <x v="43"/>
    <n v="156.96"/>
    <n v="37"/>
    <x v="0"/>
    <x v="6"/>
    <n v="5807.52"/>
    <x v="8"/>
    <x v="0"/>
    <x v="39"/>
  </r>
  <r>
    <d v="2021-05-06T00:00:00"/>
    <x v="23"/>
    <x v="19"/>
    <n v="58.3"/>
    <n v="7"/>
    <x v="0"/>
    <x v="6"/>
    <n v="408.09999999999997"/>
    <x v="8"/>
    <x v="0"/>
    <x v="38"/>
  </r>
  <r>
    <d v="2021-05-21T00:00:00"/>
    <x v="23"/>
    <x v="21"/>
    <n v="79.92"/>
    <n v="21"/>
    <x v="0"/>
    <x v="6"/>
    <n v="1678.32"/>
    <x v="8"/>
    <x v="0"/>
    <x v="37"/>
  </r>
  <r>
    <d v="2021-05-19T00:00:00"/>
    <x v="25"/>
    <x v="22"/>
    <n v="42.55"/>
    <n v="9"/>
    <x v="0"/>
    <x v="6"/>
    <n v="382.95"/>
    <x v="8"/>
    <x v="0"/>
    <x v="37"/>
  </r>
  <r>
    <d v="2021-05-23T00:00:00"/>
    <x v="25"/>
    <x v="23"/>
    <n v="115.2"/>
    <n v="11"/>
    <x v="0"/>
    <x v="6"/>
    <n v="1267.2"/>
    <x v="8"/>
    <x v="0"/>
    <x v="40"/>
  </r>
  <r>
    <d v="2021-11-27T00:00:00"/>
    <x v="26"/>
    <x v="34"/>
    <n v="141.57"/>
    <n v="37"/>
    <x v="0"/>
    <x v="0"/>
    <n v="5238.09"/>
    <x v="9"/>
    <x v="0"/>
    <x v="41"/>
  </r>
  <r>
    <d v="2021-11-21T00:00:00"/>
    <x v="26"/>
    <x v="31"/>
    <n v="162"/>
    <n v="10"/>
    <x v="0"/>
    <x v="0"/>
    <n v="1620"/>
    <x v="9"/>
    <x v="0"/>
    <x v="41"/>
  </r>
  <r>
    <d v="2021-11-15T00:00:00"/>
    <x v="2"/>
    <x v="33"/>
    <n v="94.17"/>
    <n v="14"/>
    <x v="0"/>
    <x v="1"/>
    <n v="1318.38"/>
    <x v="9"/>
    <x v="0"/>
    <x v="42"/>
  </r>
  <r>
    <d v="2021-11-02T00:00:00"/>
    <x v="1"/>
    <x v="27"/>
    <n v="15.719999999999999"/>
    <n v="15"/>
    <x v="0"/>
    <x v="1"/>
    <n v="235.79999999999998"/>
    <x v="9"/>
    <x v="0"/>
    <x v="43"/>
  </r>
  <r>
    <d v="2021-11-16T00:00:00"/>
    <x v="2"/>
    <x v="30"/>
    <n v="156.78"/>
    <n v="8"/>
    <x v="0"/>
    <x v="1"/>
    <n v="1254.24"/>
    <x v="9"/>
    <x v="0"/>
    <x v="42"/>
  </r>
  <r>
    <d v="2021-11-05T00:00:00"/>
    <x v="1"/>
    <x v="14"/>
    <n v="210"/>
    <n v="15"/>
    <x v="0"/>
    <x v="1"/>
    <n v="3150"/>
    <x v="9"/>
    <x v="0"/>
    <x v="43"/>
  </r>
  <r>
    <d v="2021-11-07T00:00:00"/>
    <x v="1"/>
    <x v="17"/>
    <n v="201.28"/>
    <n v="11"/>
    <x v="0"/>
    <x v="1"/>
    <n v="2214.08"/>
    <x v="9"/>
    <x v="0"/>
    <x v="44"/>
  </r>
  <r>
    <d v="2021-11-28T00:00:00"/>
    <x v="1"/>
    <x v="18"/>
    <n v="104.16"/>
    <n v="8"/>
    <x v="0"/>
    <x v="1"/>
    <n v="833.28"/>
    <x v="9"/>
    <x v="0"/>
    <x v="14"/>
  </r>
  <r>
    <d v="2021-11-02T00:00:00"/>
    <x v="2"/>
    <x v="42"/>
    <n v="6.7"/>
    <n v="5"/>
    <x v="0"/>
    <x v="1"/>
    <n v="33.5"/>
    <x v="9"/>
    <x v="0"/>
    <x v="43"/>
  </r>
  <r>
    <d v="2021-11-25T00:00:00"/>
    <x v="35"/>
    <x v="26"/>
    <n v="48.84"/>
    <n v="5"/>
    <x v="8"/>
    <x v="2"/>
    <n v="244.20000000000002"/>
    <x v="9"/>
    <x v="0"/>
    <x v="41"/>
  </r>
  <r>
    <d v="2021-11-07T00:00:00"/>
    <x v="30"/>
    <x v="7"/>
    <n v="155.61000000000001"/>
    <n v="3"/>
    <x v="11"/>
    <x v="2"/>
    <n v="466.83000000000004"/>
    <x v="9"/>
    <x v="0"/>
    <x v="44"/>
  </r>
  <r>
    <d v="2021-11-26T00:00:00"/>
    <x v="7"/>
    <x v="9"/>
    <n v="7.8599999999999994"/>
    <n v="25"/>
    <x v="5"/>
    <x v="2"/>
    <n v="196.5"/>
    <x v="9"/>
    <x v="0"/>
    <x v="41"/>
  </r>
  <r>
    <d v="2021-11-09T00:00:00"/>
    <x v="13"/>
    <x v="10"/>
    <n v="48.4"/>
    <n v="6"/>
    <x v="9"/>
    <x v="2"/>
    <n v="290.39999999999998"/>
    <x v="9"/>
    <x v="0"/>
    <x v="44"/>
  </r>
  <r>
    <d v="2021-11-03T00:00:00"/>
    <x v="15"/>
    <x v="40"/>
    <n v="122.08"/>
    <n v="12"/>
    <x v="1"/>
    <x v="2"/>
    <n v="1464.96"/>
    <x v="9"/>
    <x v="0"/>
    <x v="43"/>
  </r>
  <r>
    <d v="2021-11-21T00:00:00"/>
    <x v="31"/>
    <x v="11"/>
    <n v="146.72"/>
    <n v="1"/>
    <x v="12"/>
    <x v="2"/>
    <n v="146.72"/>
    <x v="9"/>
    <x v="0"/>
    <x v="41"/>
  </r>
  <r>
    <d v="2021-11-06T00:00:00"/>
    <x v="13"/>
    <x v="27"/>
    <n v="15.719999999999999"/>
    <n v="13"/>
    <x v="9"/>
    <x v="2"/>
    <n v="204.35999999999999"/>
    <x v="9"/>
    <x v="0"/>
    <x v="43"/>
  </r>
  <r>
    <d v="2021-11-10T00:00:00"/>
    <x v="12"/>
    <x v="13"/>
    <n v="49.21"/>
    <n v="7"/>
    <x v="2"/>
    <x v="2"/>
    <n v="344.47"/>
    <x v="9"/>
    <x v="0"/>
    <x v="44"/>
  </r>
  <r>
    <d v="2021-11-08T00:00:00"/>
    <x v="27"/>
    <x v="13"/>
    <n v="49.21"/>
    <n v="26"/>
    <x v="10"/>
    <x v="2"/>
    <n v="1279.46"/>
    <x v="9"/>
    <x v="0"/>
    <x v="44"/>
  </r>
  <r>
    <d v="2021-11-19T00:00:00"/>
    <x v="8"/>
    <x v="13"/>
    <n v="49.21"/>
    <n v="4"/>
    <x v="6"/>
    <x v="2"/>
    <n v="196.84"/>
    <x v="9"/>
    <x v="0"/>
    <x v="42"/>
  </r>
  <r>
    <d v="2021-11-08T00:00:00"/>
    <x v="15"/>
    <x v="14"/>
    <n v="210"/>
    <n v="10"/>
    <x v="1"/>
    <x v="2"/>
    <n v="2100"/>
    <x v="9"/>
    <x v="0"/>
    <x v="44"/>
  </r>
  <r>
    <d v="2021-11-03T00:00:00"/>
    <x v="9"/>
    <x v="15"/>
    <n v="76.25"/>
    <n v="11"/>
    <x v="3"/>
    <x v="2"/>
    <n v="838.75"/>
    <x v="9"/>
    <x v="0"/>
    <x v="43"/>
  </r>
  <r>
    <d v="2021-11-21T00:00:00"/>
    <x v="3"/>
    <x v="15"/>
    <n v="76.25"/>
    <n v="6"/>
    <x v="1"/>
    <x v="2"/>
    <n v="457.5"/>
    <x v="9"/>
    <x v="0"/>
    <x v="41"/>
  </r>
  <r>
    <d v="2021-11-20T00:00:00"/>
    <x v="5"/>
    <x v="34"/>
    <n v="141.57"/>
    <n v="34"/>
    <x v="3"/>
    <x v="2"/>
    <n v="4813.38"/>
    <x v="9"/>
    <x v="0"/>
    <x v="42"/>
  </r>
  <r>
    <d v="2021-11-15T00:00:00"/>
    <x v="39"/>
    <x v="16"/>
    <n v="57.120000000000005"/>
    <n v="36"/>
    <x v="14"/>
    <x v="2"/>
    <n v="2056.3200000000002"/>
    <x v="9"/>
    <x v="0"/>
    <x v="42"/>
  </r>
  <r>
    <d v="2021-11-13T00:00:00"/>
    <x v="35"/>
    <x v="16"/>
    <n v="57.120000000000005"/>
    <n v="10"/>
    <x v="8"/>
    <x v="2"/>
    <n v="571.20000000000005"/>
    <x v="9"/>
    <x v="0"/>
    <x v="44"/>
  </r>
  <r>
    <d v="2021-11-09T00:00:00"/>
    <x v="13"/>
    <x v="16"/>
    <n v="57.120000000000005"/>
    <n v="8"/>
    <x v="9"/>
    <x v="2"/>
    <n v="456.96000000000004"/>
    <x v="9"/>
    <x v="0"/>
    <x v="44"/>
  </r>
  <r>
    <d v="2021-11-26T00:00:00"/>
    <x v="13"/>
    <x v="35"/>
    <n v="117.48"/>
    <n v="5"/>
    <x v="9"/>
    <x v="2"/>
    <n v="587.4"/>
    <x v="9"/>
    <x v="0"/>
    <x v="41"/>
  </r>
  <r>
    <d v="2021-11-27T00:00:00"/>
    <x v="11"/>
    <x v="5"/>
    <n v="119.7"/>
    <n v="28"/>
    <x v="8"/>
    <x v="2"/>
    <n v="3351.6"/>
    <x v="9"/>
    <x v="0"/>
    <x v="41"/>
  </r>
  <r>
    <d v="2021-11-18T00:00:00"/>
    <x v="13"/>
    <x v="19"/>
    <n v="58.3"/>
    <n v="8"/>
    <x v="9"/>
    <x v="2"/>
    <n v="466.4"/>
    <x v="9"/>
    <x v="0"/>
    <x v="42"/>
  </r>
  <r>
    <d v="2021-11-20T00:00:00"/>
    <x v="8"/>
    <x v="19"/>
    <n v="58.3"/>
    <n v="14"/>
    <x v="6"/>
    <x v="2"/>
    <n v="816.19999999999993"/>
    <x v="9"/>
    <x v="0"/>
    <x v="42"/>
  </r>
  <r>
    <d v="2021-11-12T00:00:00"/>
    <x v="6"/>
    <x v="42"/>
    <n v="6.7"/>
    <n v="6"/>
    <x v="4"/>
    <x v="2"/>
    <n v="40.200000000000003"/>
    <x v="9"/>
    <x v="0"/>
    <x v="44"/>
  </r>
  <r>
    <d v="2021-11-27T00:00:00"/>
    <x v="7"/>
    <x v="42"/>
    <n v="6.7"/>
    <n v="28"/>
    <x v="5"/>
    <x v="2"/>
    <n v="187.6"/>
    <x v="9"/>
    <x v="0"/>
    <x v="41"/>
  </r>
  <r>
    <d v="2021-11-08T00:00:00"/>
    <x v="35"/>
    <x v="20"/>
    <n v="96.3"/>
    <n v="11"/>
    <x v="8"/>
    <x v="2"/>
    <n v="1059.3"/>
    <x v="9"/>
    <x v="0"/>
    <x v="44"/>
  </r>
  <r>
    <d v="2021-11-23T00:00:00"/>
    <x v="7"/>
    <x v="20"/>
    <n v="96.3"/>
    <n v="12"/>
    <x v="5"/>
    <x v="2"/>
    <n v="1155.5999999999999"/>
    <x v="9"/>
    <x v="0"/>
    <x v="41"/>
  </r>
  <r>
    <d v="2021-11-11T00:00:00"/>
    <x v="27"/>
    <x v="21"/>
    <n v="79.92"/>
    <n v="16"/>
    <x v="10"/>
    <x v="2"/>
    <n v="1278.72"/>
    <x v="9"/>
    <x v="0"/>
    <x v="44"/>
  </r>
  <r>
    <d v="2021-11-30T00:00:00"/>
    <x v="6"/>
    <x v="22"/>
    <n v="42.55"/>
    <n v="15"/>
    <x v="4"/>
    <x v="2"/>
    <n v="638.25"/>
    <x v="9"/>
    <x v="0"/>
    <x v="14"/>
  </r>
  <r>
    <d v="2021-11-28T00:00:00"/>
    <x v="3"/>
    <x v="23"/>
    <n v="115.2"/>
    <n v="2"/>
    <x v="1"/>
    <x v="2"/>
    <n v="230.4"/>
    <x v="9"/>
    <x v="0"/>
    <x v="14"/>
  </r>
  <r>
    <d v="2021-11-10T00:00:00"/>
    <x v="3"/>
    <x v="31"/>
    <n v="162"/>
    <n v="6"/>
    <x v="1"/>
    <x v="2"/>
    <n v="972"/>
    <x v="9"/>
    <x v="0"/>
    <x v="44"/>
  </r>
  <r>
    <d v="2021-11-06T00:00:00"/>
    <x v="39"/>
    <x v="29"/>
    <n v="83.08"/>
    <n v="13"/>
    <x v="14"/>
    <x v="2"/>
    <n v="1080.04"/>
    <x v="9"/>
    <x v="0"/>
    <x v="43"/>
  </r>
  <r>
    <d v="2021-11-18T00:00:00"/>
    <x v="9"/>
    <x v="24"/>
    <n v="82.08"/>
    <n v="18"/>
    <x v="3"/>
    <x v="2"/>
    <n v="1477.44"/>
    <x v="9"/>
    <x v="0"/>
    <x v="42"/>
  </r>
  <r>
    <d v="2021-11-21T00:00:00"/>
    <x v="36"/>
    <x v="37"/>
    <n v="85.5"/>
    <n v="1"/>
    <x v="0"/>
    <x v="3"/>
    <n v="85.5"/>
    <x v="9"/>
    <x v="0"/>
    <x v="41"/>
  </r>
  <r>
    <d v="2021-11-27T00:00:00"/>
    <x v="16"/>
    <x v="33"/>
    <n v="94.17"/>
    <n v="8"/>
    <x v="0"/>
    <x v="3"/>
    <n v="753.36"/>
    <x v="9"/>
    <x v="0"/>
    <x v="41"/>
  </r>
  <r>
    <d v="2021-11-27T00:00:00"/>
    <x v="16"/>
    <x v="19"/>
    <n v="58.3"/>
    <n v="15"/>
    <x v="0"/>
    <x v="3"/>
    <n v="874.5"/>
    <x v="9"/>
    <x v="0"/>
    <x v="41"/>
  </r>
  <r>
    <d v="2021-11-17T00:00:00"/>
    <x v="36"/>
    <x v="21"/>
    <n v="79.92"/>
    <n v="33"/>
    <x v="0"/>
    <x v="3"/>
    <n v="2637.36"/>
    <x v="9"/>
    <x v="0"/>
    <x v="42"/>
  </r>
  <r>
    <d v="2021-11-11T00:00:00"/>
    <x v="16"/>
    <x v="23"/>
    <n v="115.2"/>
    <n v="12"/>
    <x v="0"/>
    <x v="3"/>
    <n v="1382.4"/>
    <x v="9"/>
    <x v="0"/>
    <x v="44"/>
  </r>
  <r>
    <d v="2021-11-12T00:00:00"/>
    <x v="20"/>
    <x v="39"/>
    <n v="164.28"/>
    <n v="3"/>
    <x v="0"/>
    <x v="4"/>
    <n v="492.84000000000003"/>
    <x v="9"/>
    <x v="0"/>
    <x v="44"/>
  </r>
  <r>
    <d v="2021-11-01T00:00:00"/>
    <x v="19"/>
    <x v="33"/>
    <n v="94.17"/>
    <n v="15"/>
    <x v="0"/>
    <x v="4"/>
    <n v="1412.55"/>
    <x v="9"/>
    <x v="0"/>
    <x v="43"/>
  </r>
  <r>
    <d v="2021-11-08T00:00:00"/>
    <x v="20"/>
    <x v="33"/>
    <n v="94.17"/>
    <n v="10"/>
    <x v="0"/>
    <x v="4"/>
    <n v="941.7"/>
    <x v="9"/>
    <x v="0"/>
    <x v="44"/>
  </r>
  <r>
    <d v="2021-11-28T00:00:00"/>
    <x v="19"/>
    <x v="28"/>
    <n v="41.81"/>
    <n v="9"/>
    <x v="0"/>
    <x v="4"/>
    <n v="376.29"/>
    <x v="9"/>
    <x v="0"/>
    <x v="14"/>
  </r>
  <r>
    <d v="2021-11-18T00:00:00"/>
    <x v="37"/>
    <x v="22"/>
    <n v="42.55"/>
    <n v="4"/>
    <x v="0"/>
    <x v="4"/>
    <n v="170.2"/>
    <x v="9"/>
    <x v="0"/>
    <x v="42"/>
  </r>
  <r>
    <d v="2021-11-06T00:00:00"/>
    <x v="19"/>
    <x v="31"/>
    <n v="162"/>
    <n v="13"/>
    <x v="0"/>
    <x v="4"/>
    <n v="2106"/>
    <x v="9"/>
    <x v="0"/>
    <x v="43"/>
  </r>
  <r>
    <d v="2021-11-14T00:00:00"/>
    <x v="33"/>
    <x v="0"/>
    <n v="142.80000000000001"/>
    <n v="1"/>
    <x v="0"/>
    <x v="5"/>
    <n v="142.80000000000001"/>
    <x v="9"/>
    <x v="0"/>
    <x v="42"/>
  </r>
  <r>
    <d v="2021-11-20T00:00:00"/>
    <x v="33"/>
    <x v="8"/>
    <n v="94.62"/>
    <n v="11"/>
    <x v="0"/>
    <x v="5"/>
    <n v="1040.8200000000002"/>
    <x v="9"/>
    <x v="0"/>
    <x v="42"/>
  </r>
  <r>
    <d v="2021-11-04T00:00:00"/>
    <x v="33"/>
    <x v="8"/>
    <n v="94.62"/>
    <n v="10"/>
    <x v="0"/>
    <x v="5"/>
    <n v="946.2"/>
    <x v="9"/>
    <x v="0"/>
    <x v="43"/>
  </r>
  <r>
    <d v="2021-11-07T00:00:00"/>
    <x v="21"/>
    <x v="23"/>
    <n v="115.2"/>
    <n v="13"/>
    <x v="0"/>
    <x v="5"/>
    <n v="1497.6000000000001"/>
    <x v="9"/>
    <x v="0"/>
    <x v="44"/>
  </r>
  <r>
    <d v="2021-11-25T00:00:00"/>
    <x v="24"/>
    <x v="25"/>
    <n v="80.94"/>
    <n v="10"/>
    <x v="0"/>
    <x v="6"/>
    <n v="809.4"/>
    <x v="9"/>
    <x v="0"/>
    <x v="41"/>
  </r>
  <r>
    <d v="2021-11-08T00:00:00"/>
    <x v="23"/>
    <x v="38"/>
    <n v="47.730000000000004"/>
    <n v="15"/>
    <x v="0"/>
    <x v="6"/>
    <n v="715.95"/>
    <x v="9"/>
    <x v="0"/>
    <x v="44"/>
  </r>
  <r>
    <d v="2021-11-30T00:00:00"/>
    <x v="23"/>
    <x v="27"/>
    <n v="15.719999999999999"/>
    <n v="2"/>
    <x v="0"/>
    <x v="6"/>
    <n v="31.439999999999998"/>
    <x v="9"/>
    <x v="0"/>
    <x v="14"/>
  </r>
  <r>
    <d v="2021-11-25T00:00:00"/>
    <x v="24"/>
    <x v="12"/>
    <n v="16.64"/>
    <n v="14"/>
    <x v="0"/>
    <x v="6"/>
    <n v="232.96"/>
    <x v="9"/>
    <x v="0"/>
    <x v="41"/>
  </r>
  <r>
    <d v="2021-11-22T00:00:00"/>
    <x v="24"/>
    <x v="30"/>
    <n v="156.78"/>
    <n v="35"/>
    <x v="0"/>
    <x v="6"/>
    <n v="5487.3"/>
    <x v="9"/>
    <x v="0"/>
    <x v="41"/>
  </r>
  <r>
    <d v="2021-11-02T00:00:00"/>
    <x v="24"/>
    <x v="17"/>
    <n v="201.28"/>
    <n v="15"/>
    <x v="0"/>
    <x v="6"/>
    <n v="3019.2"/>
    <x v="9"/>
    <x v="0"/>
    <x v="43"/>
  </r>
  <r>
    <d v="2021-11-06T00:00:00"/>
    <x v="25"/>
    <x v="20"/>
    <n v="96.3"/>
    <n v="10"/>
    <x v="0"/>
    <x v="6"/>
    <n v="963"/>
    <x v="9"/>
    <x v="0"/>
    <x v="43"/>
  </r>
  <r>
    <d v="2021-11-21T00:00:00"/>
    <x v="23"/>
    <x v="2"/>
    <n v="173.88"/>
    <n v="24"/>
    <x v="0"/>
    <x v="6"/>
    <n v="4173.12"/>
    <x v="9"/>
    <x v="0"/>
    <x v="41"/>
  </r>
  <r>
    <d v="2021-10-06T00:00:00"/>
    <x v="0"/>
    <x v="29"/>
    <n v="83.08"/>
    <n v="17"/>
    <x v="0"/>
    <x v="0"/>
    <n v="1412.36"/>
    <x v="10"/>
    <x v="0"/>
    <x v="45"/>
  </r>
  <r>
    <d v="2021-10-25T00:00:00"/>
    <x v="2"/>
    <x v="32"/>
    <n v="103.88"/>
    <n v="18"/>
    <x v="0"/>
    <x v="1"/>
    <n v="1869.84"/>
    <x v="10"/>
    <x v="0"/>
    <x v="46"/>
  </r>
  <r>
    <d v="2021-10-04T00:00:00"/>
    <x v="2"/>
    <x v="38"/>
    <n v="47.730000000000004"/>
    <n v="15"/>
    <x v="0"/>
    <x v="1"/>
    <n v="715.95"/>
    <x v="10"/>
    <x v="0"/>
    <x v="45"/>
  </r>
  <r>
    <d v="2021-10-03T00:00:00"/>
    <x v="1"/>
    <x v="10"/>
    <n v="48.4"/>
    <n v="5"/>
    <x v="0"/>
    <x v="1"/>
    <n v="242"/>
    <x v="10"/>
    <x v="0"/>
    <x v="45"/>
  </r>
  <r>
    <d v="2021-10-23T00:00:00"/>
    <x v="2"/>
    <x v="43"/>
    <n v="156.96"/>
    <n v="14"/>
    <x v="0"/>
    <x v="1"/>
    <n v="2197.44"/>
    <x v="10"/>
    <x v="0"/>
    <x v="47"/>
  </r>
  <r>
    <d v="2021-10-09T00:00:00"/>
    <x v="1"/>
    <x v="35"/>
    <n v="117.48"/>
    <n v="11"/>
    <x v="0"/>
    <x v="1"/>
    <n v="1292.28"/>
    <x v="10"/>
    <x v="0"/>
    <x v="45"/>
  </r>
  <r>
    <d v="2021-10-29T00:00:00"/>
    <x v="1"/>
    <x v="21"/>
    <n v="79.92"/>
    <n v="14"/>
    <x v="0"/>
    <x v="1"/>
    <n v="1118.8800000000001"/>
    <x v="10"/>
    <x v="0"/>
    <x v="46"/>
  </r>
  <r>
    <d v="2021-10-17T00:00:00"/>
    <x v="27"/>
    <x v="32"/>
    <n v="103.88"/>
    <n v="13"/>
    <x v="10"/>
    <x v="2"/>
    <n v="1350.44"/>
    <x v="10"/>
    <x v="0"/>
    <x v="47"/>
  </r>
  <r>
    <d v="2021-10-13T00:00:00"/>
    <x v="6"/>
    <x v="0"/>
    <n v="142.80000000000001"/>
    <n v="15"/>
    <x v="4"/>
    <x v="2"/>
    <n v="2142"/>
    <x v="10"/>
    <x v="0"/>
    <x v="48"/>
  </r>
  <r>
    <d v="2021-10-02T00:00:00"/>
    <x v="14"/>
    <x v="0"/>
    <n v="142.80000000000001"/>
    <n v="22"/>
    <x v="7"/>
    <x v="2"/>
    <n v="3141.6000000000004"/>
    <x v="10"/>
    <x v="0"/>
    <x v="49"/>
  </r>
  <r>
    <d v="2021-10-18T00:00:00"/>
    <x v="29"/>
    <x v="25"/>
    <n v="80.94"/>
    <n v="6"/>
    <x v="5"/>
    <x v="2"/>
    <n v="485.64"/>
    <x v="10"/>
    <x v="0"/>
    <x v="47"/>
  </r>
  <r>
    <d v="2021-10-26T00:00:00"/>
    <x v="32"/>
    <x v="26"/>
    <n v="48.84"/>
    <n v="6"/>
    <x v="13"/>
    <x v="2"/>
    <n v="293.04000000000002"/>
    <x v="10"/>
    <x v="0"/>
    <x v="46"/>
  </r>
  <r>
    <d v="2021-10-06T00:00:00"/>
    <x v="14"/>
    <x v="8"/>
    <n v="94.62"/>
    <n v="23"/>
    <x v="7"/>
    <x v="2"/>
    <n v="2176.2600000000002"/>
    <x v="10"/>
    <x v="0"/>
    <x v="45"/>
  </r>
  <r>
    <d v="2021-10-18T00:00:00"/>
    <x v="28"/>
    <x v="8"/>
    <n v="94.62"/>
    <n v="11"/>
    <x v="3"/>
    <x v="2"/>
    <n v="1040.8200000000002"/>
    <x v="10"/>
    <x v="0"/>
    <x v="47"/>
  </r>
  <r>
    <d v="2021-10-28T00:00:00"/>
    <x v="30"/>
    <x v="8"/>
    <n v="94.62"/>
    <n v="1"/>
    <x v="11"/>
    <x v="2"/>
    <n v="94.62"/>
    <x v="10"/>
    <x v="0"/>
    <x v="46"/>
  </r>
  <r>
    <d v="2021-10-22T00:00:00"/>
    <x v="9"/>
    <x v="9"/>
    <n v="7.8599999999999994"/>
    <n v="1"/>
    <x v="3"/>
    <x v="2"/>
    <n v="7.8599999999999994"/>
    <x v="10"/>
    <x v="0"/>
    <x v="47"/>
  </r>
  <r>
    <d v="2021-10-22T00:00:00"/>
    <x v="12"/>
    <x v="10"/>
    <n v="48.4"/>
    <n v="7"/>
    <x v="2"/>
    <x v="2"/>
    <n v="338.8"/>
    <x v="10"/>
    <x v="0"/>
    <x v="47"/>
  </r>
  <r>
    <d v="2021-10-11T00:00:00"/>
    <x v="27"/>
    <x v="10"/>
    <n v="48.4"/>
    <n v="15"/>
    <x v="10"/>
    <x v="2"/>
    <n v="726"/>
    <x v="10"/>
    <x v="0"/>
    <x v="48"/>
  </r>
  <r>
    <d v="2021-10-02T00:00:00"/>
    <x v="3"/>
    <x v="11"/>
    <n v="146.72"/>
    <n v="15"/>
    <x v="1"/>
    <x v="2"/>
    <n v="2200.8000000000002"/>
    <x v="10"/>
    <x v="0"/>
    <x v="49"/>
  </r>
  <r>
    <d v="2021-10-10T00:00:00"/>
    <x v="12"/>
    <x v="14"/>
    <n v="210"/>
    <n v="9"/>
    <x v="2"/>
    <x v="2"/>
    <n v="1890"/>
    <x v="10"/>
    <x v="0"/>
    <x v="48"/>
  </r>
  <r>
    <d v="2021-10-03T00:00:00"/>
    <x v="28"/>
    <x v="14"/>
    <n v="210"/>
    <n v="9"/>
    <x v="3"/>
    <x v="2"/>
    <n v="1890"/>
    <x v="10"/>
    <x v="0"/>
    <x v="45"/>
  </r>
  <r>
    <d v="2021-10-31T00:00:00"/>
    <x v="32"/>
    <x v="1"/>
    <n v="162.54"/>
    <n v="6"/>
    <x v="13"/>
    <x v="2"/>
    <n v="975.24"/>
    <x v="10"/>
    <x v="0"/>
    <x v="43"/>
  </r>
  <r>
    <d v="2021-10-06T00:00:00"/>
    <x v="11"/>
    <x v="1"/>
    <n v="162.54"/>
    <n v="10"/>
    <x v="8"/>
    <x v="2"/>
    <n v="1625.3999999999999"/>
    <x v="10"/>
    <x v="0"/>
    <x v="45"/>
  </r>
  <r>
    <d v="2021-10-22T00:00:00"/>
    <x v="3"/>
    <x v="43"/>
    <n v="156.96"/>
    <n v="13"/>
    <x v="1"/>
    <x v="2"/>
    <n v="2040.48"/>
    <x v="10"/>
    <x v="0"/>
    <x v="47"/>
  </r>
  <r>
    <d v="2021-10-16T00:00:00"/>
    <x v="27"/>
    <x v="43"/>
    <n v="156.96"/>
    <n v="18"/>
    <x v="10"/>
    <x v="2"/>
    <n v="2825.28"/>
    <x v="10"/>
    <x v="0"/>
    <x v="48"/>
  </r>
  <r>
    <d v="2021-10-30T00:00:00"/>
    <x v="11"/>
    <x v="41"/>
    <n v="8.33"/>
    <n v="37"/>
    <x v="8"/>
    <x v="2"/>
    <n v="308.20999999999998"/>
    <x v="10"/>
    <x v="0"/>
    <x v="46"/>
  </r>
  <r>
    <d v="2021-10-07T00:00:00"/>
    <x v="11"/>
    <x v="3"/>
    <n v="24.66"/>
    <n v="6"/>
    <x v="8"/>
    <x v="2"/>
    <n v="147.96"/>
    <x v="10"/>
    <x v="0"/>
    <x v="45"/>
  </r>
  <r>
    <d v="2021-10-12T00:00:00"/>
    <x v="7"/>
    <x v="16"/>
    <n v="57.120000000000005"/>
    <n v="8"/>
    <x v="5"/>
    <x v="2"/>
    <n v="456.96000000000004"/>
    <x v="10"/>
    <x v="0"/>
    <x v="48"/>
  </r>
  <r>
    <d v="2021-10-30T00:00:00"/>
    <x v="39"/>
    <x v="17"/>
    <n v="201.28"/>
    <n v="30"/>
    <x v="14"/>
    <x v="2"/>
    <n v="6038.4"/>
    <x v="10"/>
    <x v="0"/>
    <x v="46"/>
  </r>
  <r>
    <d v="2021-10-22T00:00:00"/>
    <x v="14"/>
    <x v="35"/>
    <n v="117.48"/>
    <n v="34"/>
    <x v="7"/>
    <x v="2"/>
    <n v="3994.32"/>
    <x v="10"/>
    <x v="0"/>
    <x v="47"/>
  </r>
  <r>
    <d v="2021-10-24T00:00:00"/>
    <x v="34"/>
    <x v="5"/>
    <n v="119.7"/>
    <n v="4"/>
    <x v="11"/>
    <x v="2"/>
    <n v="478.8"/>
    <x v="10"/>
    <x v="0"/>
    <x v="46"/>
  </r>
  <r>
    <d v="2021-10-10T00:00:00"/>
    <x v="12"/>
    <x v="42"/>
    <n v="6.7"/>
    <n v="14"/>
    <x v="2"/>
    <x v="2"/>
    <n v="93.8"/>
    <x v="10"/>
    <x v="0"/>
    <x v="48"/>
  </r>
  <r>
    <d v="2021-10-06T00:00:00"/>
    <x v="12"/>
    <x v="42"/>
    <n v="6.7"/>
    <n v="1"/>
    <x v="2"/>
    <x v="2"/>
    <n v="6.7"/>
    <x v="10"/>
    <x v="0"/>
    <x v="45"/>
  </r>
  <r>
    <d v="2021-10-28T00:00:00"/>
    <x v="27"/>
    <x v="42"/>
    <n v="6.7"/>
    <n v="39"/>
    <x v="10"/>
    <x v="2"/>
    <n v="261.3"/>
    <x v="10"/>
    <x v="0"/>
    <x v="46"/>
  </r>
  <r>
    <d v="2021-10-06T00:00:00"/>
    <x v="34"/>
    <x v="42"/>
    <n v="6.7"/>
    <n v="1"/>
    <x v="11"/>
    <x v="2"/>
    <n v="6.7"/>
    <x v="10"/>
    <x v="0"/>
    <x v="45"/>
  </r>
  <r>
    <d v="2021-10-16T00:00:00"/>
    <x v="13"/>
    <x v="20"/>
    <n v="96.3"/>
    <n v="3"/>
    <x v="9"/>
    <x v="2"/>
    <n v="288.89999999999998"/>
    <x v="10"/>
    <x v="0"/>
    <x v="48"/>
  </r>
  <r>
    <d v="2021-10-31T00:00:00"/>
    <x v="39"/>
    <x v="21"/>
    <n v="79.92"/>
    <n v="8"/>
    <x v="14"/>
    <x v="2"/>
    <n v="639.36"/>
    <x v="10"/>
    <x v="0"/>
    <x v="43"/>
  </r>
  <r>
    <d v="2021-10-09T00:00:00"/>
    <x v="39"/>
    <x v="21"/>
    <n v="79.92"/>
    <n v="14"/>
    <x v="14"/>
    <x v="2"/>
    <n v="1118.8800000000001"/>
    <x v="10"/>
    <x v="0"/>
    <x v="45"/>
  </r>
  <r>
    <d v="2021-10-09T00:00:00"/>
    <x v="6"/>
    <x v="21"/>
    <n v="79.92"/>
    <n v="5"/>
    <x v="4"/>
    <x v="2"/>
    <n v="399.6"/>
    <x v="10"/>
    <x v="0"/>
    <x v="45"/>
  </r>
  <r>
    <d v="2021-10-22T00:00:00"/>
    <x v="4"/>
    <x v="22"/>
    <n v="42.55"/>
    <n v="24"/>
    <x v="2"/>
    <x v="2"/>
    <n v="1021.1999999999999"/>
    <x v="10"/>
    <x v="0"/>
    <x v="47"/>
  </r>
  <r>
    <d v="2021-10-03T00:00:00"/>
    <x v="9"/>
    <x v="2"/>
    <n v="173.88"/>
    <n v="23"/>
    <x v="3"/>
    <x v="2"/>
    <n v="3999.24"/>
    <x v="10"/>
    <x v="0"/>
    <x v="45"/>
  </r>
  <r>
    <d v="2021-10-18T00:00:00"/>
    <x v="39"/>
    <x v="31"/>
    <n v="162"/>
    <n v="31"/>
    <x v="14"/>
    <x v="2"/>
    <n v="5022"/>
    <x v="10"/>
    <x v="0"/>
    <x v="47"/>
  </r>
  <r>
    <d v="2021-10-30T00:00:00"/>
    <x v="7"/>
    <x v="31"/>
    <n v="162"/>
    <n v="3"/>
    <x v="5"/>
    <x v="2"/>
    <n v="486"/>
    <x v="10"/>
    <x v="0"/>
    <x v="46"/>
  </r>
  <r>
    <d v="2021-10-14T00:00:00"/>
    <x v="32"/>
    <x v="24"/>
    <n v="82.08"/>
    <n v="15"/>
    <x v="13"/>
    <x v="2"/>
    <n v="1231.2"/>
    <x v="10"/>
    <x v="0"/>
    <x v="48"/>
  </r>
  <r>
    <d v="2021-10-25T00:00:00"/>
    <x v="11"/>
    <x v="24"/>
    <n v="82.08"/>
    <n v="9"/>
    <x v="8"/>
    <x v="2"/>
    <n v="738.72"/>
    <x v="10"/>
    <x v="0"/>
    <x v="46"/>
  </r>
  <r>
    <d v="2021-10-10T00:00:00"/>
    <x v="11"/>
    <x v="24"/>
    <n v="82.08"/>
    <n v="12"/>
    <x v="8"/>
    <x v="2"/>
    <n v="984.96"/>
    <x v="10"/>
    <x v="0"/>
    <x v="48"/>
  </r>
  <r>
    <d v="2021-10-30T00:00:00"/>
    <x v="20"/>
    <x v="9"/>
    <n v="7.8599999999999994"/>
    <n v="6"/>
    <x v="0"/>
    <x v="4"/>
    <n v="47.16"/>
    <x v="10"/>
    <x v="0"/>
    <x v="46"/>
  </r>
  <r>
    <d v="2021-10-05T00:00:00"/>
    <x v="20"/>
    <x v="43"/>
    <n v="156.96"/>
    <n v="23"/>
    <x v="0"/>
    <x v="4"/>
    <n v="3610.0800000000004"/>
    <x v="10"/>
    <x v="0"/>
    <x v="45"/>
  </r>
  <r>
    <d v="2021-10-16T00:00:00"/>
    <x v="20"/>
    <x v="24"/>
    <n v="82.08"/>
    <n v="18"/>
    <x v="0"/>
    <x v="4"/>
    <n v="1477.44"/>
    <x v="10"/>
    <x v="0"/>
    <x v="48"/>
  </r>
  <r>
    <d v="2021-10-29T00:00:00"/>
    <x v="33"/>
    <x v="0"/>
    <n v="142.80000000000001"/>
    <n v="23"/>
    <x v="0"/>
    <x v="5"/>
    <n v="3284.4"/>
    <x v="10"/>
    <x v="0"/>
    <x v="46"/>
  </r>
  <r>
    <d v="2021-10-15T00:00:00"/>
    <x v="33"/>
    <x v="27"/>
    <n v="15.719999999999999"/>
    <n v="10"/>
    <x v="0"/>
    <x v="5"/>
    <n v="157.19999999999999"/>
    <x v="10"/>
    <x v="0"/>
    <x v="48"/>
  </r>
  <r>
    <d v="2021-10-01T00:00:00"/>
    <x v="21"/>
    <x v="17"/>
    <n v="201.28"/>
    <n v="14"/>
    <x v="0"/>
    <x v="5"/>
    <n v="2817.92"/>
    <x v="10"/>
    <x v="0"/>
    <x v="49"/>
  </r>
  <r>
    <d v="2021-10-11T00:00:00"/>
    <x v="24"/>
    <x v="8"/>
    <n v="94.62"/>
    <n v="10"/>
    <x v="0"/>
    <x v="6"/>
    <n v="946.2"/>
    <x v="10"/>
    <x v="0"/>
    <x v="48"/>
  </r>
  <r>
    <d v="2021-10-24T00:00:00"/>
    <x v="24"/>
    <x v="10"/>
    <n v="48.4"/>
    <n v="3"/>
    <x v="0"/>
    <x v="6"/>
    <n v="145.19999999999999"/>
    <x v="10"/>
    <x v="0"/>
    <x v="46"/>
  </r>
  <r>
    <d v="2021-10-18T00:00:00"/>
    <x v="24"/>
    <x v="1"/>
    <n v="162.54"/>
    <n v="13"/>
    <x v="0"/>
    <x v="6"/>
    <n v="2113.02"/>
    <x v="10"/>
    <x v="0"/>
    <x v="47"/>
  </r>
  <r>
    <d v="2021-10-05T00:00:00"/>
    <x v="24"/>
    <x v="43"/>
    <n v="156.96"/>
    <n v="36"/>
    <x v="0"/>
    <x v="6"/>
    <n v="5650.56"/>
    <x v="10"/>
    <x v="0"/>
    <x v="45"/>
  </r>
  <r>
    <d v="2021-10-24T00:00:00"/>
    <x v="24"/>
    <x v="41"/>
    <n v="8.33"/>
    <n v="21"/>
    <x v="0"/>
    <x v="6"/>
    <n v="174.93"/>
    <x v="10"/>
    <x v="0"/>
    <x v="46"/>
  </r>
  <r>
    <d v="2021-10-18T00:00:00"/>
    <x v="24"/>
    <x v="41"/>
    <n v="8.33"/>
    <n v="6"/>
    <x v="0"/>
    <x v="6"/>
    <n v="49.980000000000004"/>
    <x v="10"/>
    <x v="0"/>
    <x v="47"/>
  </r>
  <r>
    <d v="2021-10-18T00:00:00"/>
    <x v="23"/>
    <x v="41"/>
    <n v="8.33"/>
    <n v="16"/>
    <x v="0"/>
    <x v="6"/>
    <n v="133.28"/>
    <x v="10"/>
    <x v="0"/>
    <x v="47"/>
  </r>
  <r>
    <d v="2021-10-06T00:00:00"/>
    <x v="25"/>
    <x v="20"/>
    <n v="96.3"/>
    <n v="12"/>
    <x v="0"/>
    <x v="6"/>
    <n v="1155.5999999999999"/>
    <x v="10"/>
    <x v="0"/>
    <x v="45"/>
  </r>
  <r>
    <d v="2021-10-24T00:00:00"/>
    <x v="23"/>
    <x v="20"/>
    <n v="96.3"/>
    <n v="22"/>
    <x v="0"/>
    <x v="6"/>
    <n v="2118.6"/>
    <x v="10"/>
    <x v="0"/>
    <x v="46"/>
  </r>
  <r>
    <d v="2021-10-13T00:00:00"/>
    <x v="25"/>
    <x v="21"/>
    <n v="79.92"/>
    <n v="18"/>
    <x v="0"/>
    <x v="6"/>
    <n v="1438.56"/>
    <x v="10"/>
    <x v="0"/>
    <x v="48"/>
  </r>
  <r>
    <d v="2021-09-25T00:00:00"/>
    <x v="0"/>
    <x v="25"/>
    <n v="80.94"/>
    <n v="31"/>
    <x v="0"/>
    <x v="0"/>
    <n v="2509.14"/>
    <x v="11"/>
    <x v="0"/>
    <x v="50"/>
  </r>
  <r>
    <d v="2021-09-09T00:00:00"/>
    <x v="26"/>
    <x v="25"/>
    <n v="80.94"/>
    <n v="3"/>
    <x v="0"/>
    <x v="0"/>
    <n v="242.82"/>
    <x v="11"/>
    <x v="0"/>
    <x v="51"/>
  </r>
  <r>
    <d v="2021-09-23T00:00:00"/>
    <x v="0"/>
    <x v="33"/>
    <n v="94.17"/>
    <n v="12"/>
    <x v="0"/>
    <x v="0"/>
    <n v="1130.04"/>
    <x v="11"/>
    <x v="0"/>
    <x v="50"/>
  </r>
  <r>
    <d v="2021-09-21T00:00:00"/>
    <x v="26"/>
    <x v="15"/>
    <n v="76.25"/>
    <n v="7"/>
    <x v="0"/>
    <x v="0"/>
    <n v="533.75"/>
    <x v="11"/>
    <x v="0"/>
    <x v="50"/>
  </r>
  <r>
    <d v="2021-09-20T00:00:00"/>
    <x v="0"/>
    <x v="42"/>
    <n v="6.7"/>
    <n v="32"/>
    <x v="0"/>
    <x v="0"/>
    <n v="214.4"/>
    <x v="11"/>
    <x v="0"/>
    <x v="50"/>
  </r>
  <r>
    <d v="2021-09-04T00:00:00"/>
    <x v="26"/>
    <x v="42"/>
    <n v="6.7"/>
    <n v="1"/>
    <x v="0"/>
    <x v="0"/>
    <n v="6.7"/>
    <x v="11"/>
    <x v="0"/>
    <x v="8"/>
  </r>
  <r>
    <d v="2021-09-21T00:00:00"/>
    <x v="1"/>
    <x v="0"/>
    <n v="142.80000000000001"/>
    <n v="32"/>
    <x v="0"/>
    <x v="1"/>
    <n v="4569.6000000000004"/>
    <x v="11"/>
    <x v="0"/>
    <x v="50"/>
  </r>
  <r>
    <d v="2021-09-08T00:00:00"/>
    <x v="2"/>
    <x v="33"/>
    <n v="94.17"/>
    <n v="23"/>
    <x v="0"/>
    <x v="1"/>
    <n v="2165.91"/>
    <x v="11"/>
    <x v="0"/>
    <x v="51"/>
  </r>
  <r>
    <d v="2021-09-04T00:00:00"/>
    <x v="2"/>
    <x v="36"/>
    <n v="149.46"/>
    <n v="15"/>
    <x v="0"/>
    <x v="1"/>
    <n v="2241.9"/>
    <x v="11"/>
    <x v="0"/>
    <x v="8"/>
  </r>
  <r>
    <d v="2021-09-18T00:00:00"/>
    <x v="2"/>
    <x v="3"/>
    <n v="24.66"/>
    <n v="14"/>
    <x v="0"/>
    <x v="1"/>
    <n v="345.24"/>
    <x v="11"/>
    <x v="0"/>
    <x v="52"/>
  </r>
  <r>
    <d v="2021-09-14T00:00:00"/>
    <x v="2"/>
    <x v="3"/>
    <n v="24.66"/>
    <n v="34"/>
    <x v="0"/>
    <x v="1"/>
    <n v="838.44"/>
    <x v="11"/>
    <x v="0"/>
    <x v="52"/>
  </r>
  <r>
    <d v="2021-09-24T00:00:00"/>
    <x v="1"/>
    <x v="35"/>
    <n v="117.48"/>
    <n v="14"/>
    <x v="0"/>
    <x v="1"/>
    <n v="1644.72"/>
    <x v="11"/>
    <x v="0"/>
    <x v="50"/>
  </r>
  <r>
    <d v="2021-09-10T00:00:00"/>
    <x v="13"/>
    <x v="32"/>
    <n v="103.88"/>
    <n v="9"/>
    <x v="9"/>
    <x v="2"/>
    <n v="934.92"/>
    <x v="11"/>
    <x v="0"/>
    <x v="51"/>
  </r>
  <r>
    <d v="2021-09-04T00:00:00"/>
    <x v="27"/>
    <x v="32"/>
    <n v="103.88"/>
    <n v="34"/>
    <x v="10"/>
    <x v="2"/>
    <n v="3531.92"/>
    <x v="11"/>
    <x v="0"/>
    <x v="8"/>
  </r>
  <r>
    <d v="2021-09-04T00:00:00"/>
    <x v="27"/>
    <x v="0"/>
    <n v="142.80000000000001"/>
    <n v="1"/>
    <x v="10"/>
    <x v="2"/>
    <n v="142.80000000000001"/>
    <x v="11"/>
    <x v="0"/>
    <x v="8"/>
  </r>
  <r>
    <d v="2021-09-22T00:00:00"/>
    <x v="30"/>
    <x v="0"/>
    <n v="142.80000000000001"/>
    <n v="4"/>
    <x v="11"/>
    <x v="2"/>
    <n v="571.20000000000005"/>
    <x v="11"/>
    <x v="0"/>
    <x v="50"/>
  </r>
  <r>
    <d v="2021-09-22T00:00:00"/>
    <x v="15"/>
    <x v="26"/>
    <n v="48.84"/>
    <n v="14"/>
    <x v="1"/>
    <x v="2"/>
    <n v="683.76"/>
    <x v="11"/>
    <x v="0"/>
    <x v="50"/>
  </r>
  <r>
    <d v="2021-09-30T00:00:00"/>
    <x v="30"/>
    <x v="37"/>
    <n v="85.5"/>
    <n v="5"/>
    <x v="11"/>
    <x v="2"/>
    <n v="427.5"/>
    <x v="11"/>
    <x v="0"/>
    <x v="49"/>
  </r>
  <r>
    <d v="2021-09-05T00:00:00"/>
    <x v="34"/>
    <x v="38"/>
    <n v="47.730000000000004"/>
    <n v="35"/>
    <x v="11"/>
    <x v="2"/>
    <n v="1670.5500000000002"/>
    <x v="11"/>
    <x v="0"/>
    <x v="51"/>
  </r>
  <r>
    <d v="2021-09-17T00:00:00"/>
    <x v="14"/>
    <x v="39"/>
    <n v="164.28"/>
    <n v="12"/>
    <x v="7"/>
    <x v="2"/>
    <n v="1971.3600000000001"/>
    <x v="11"/>
    <x v="0"/>
    <x v="52"/>
  </r>
  <r>
    <d v="2021-09-30T00:00:00"/>
    <x v="39"/>
    <x v="11"/>
    <n v="146.72"/>
    <n v="9"/>
    <x v="14"/>
    <x v="2"/>
    <n v="1320.48"/>
    <x v="11"/>
    <x v="0"/>
    <x v="49"/>
  </r>
  <r>
    <d v="2021-09-01T00:00:00"/>
    <x v="30"/>
    <x v="27"/>
    <n v="15.719999999999999"/>
    <n v="11"/>
    <x v="11"/>
    <x v="2"/>
    <n v="172.92"/>
    <x v="11"/>
    <x v="0"/>
    <x v="8"/>
  </r>
  <r>
    <d v="2021-09-16T00:00:00"/>
    <x v="14"/>
    <x v="13"/>
    <n v="49.21"/>
    <n v="11"/>
    <x v="7"/>
    <x v="2"/>
    <n v="541.31000000000006"/>
    <x v="11"/>
    <x v="0"/>
    <x v="52"/>
  </r>
  <r>
    <d v="2021-09-07T00:00:00"/>
    <x v="39"/>
    <x v="14"/>
    <n v="210"/>
    <n v="5"/>
    <x v="14"/>
    <x v="2"/>
    <n v="1050"/>
    <x v="11"/>
    <x v="0"/>
    <x v="51"/>
  </r>
  <r>
    <d v="2021-09-01T00:00:00"/>
    <x v="4"/>
    <x v="43"/>
    <n v="156.96"/>
    <n v="1"/>
    <x v="2"/>
    <x v="2"/>
    <n v="156.96"/>
    <x v="11"/>
    <x v="0"/>
    <x v="8"/>
  </r>
  <r>
    <d v="2021-09-21T00:00:00"/>
    <x v="13"/>
    <x v="3"/>
    <n v="24.66"/>
    <n v="5"/>
    <x v="9"/>
    <x v="2"/>
    <n v="123.3"/>
    <x v="11"/>
    <x v="0"/>
    <x v="50"/>
  </r>
  <r>
    <d v="2021-09-04T00:00:00"/>
    <x v="27"/>
    <x v="28"/>
    <n v="41.81"/>
    <n v="7"/>
    <x v="10"/>
    <x v="2"/>
    <n v="292.67"/>
    <x v="11"/>
    <x v="0"/>
    <x v="8"/>
  </r>
  <r>
    <d v="2021-09-18T00:00:00"/>
    <x v="29"/>
    <x v="18"/>
    <n v="104.16"/>
    <n v="22"/>
    <x v="5"/>
    <x v="2"/>
    <n v="2291.52"/>
    <x v="11"/>
    <x v="0"/>
    <x v="52"/>
  </r>
  <r>
    <d v="2021-09-06T00:00:00"/>
    <x v="11"/>
    <x v="18"/>
    <n v="104.16"/>
    <n v="20"/>
    <x v="8"/>
    <x v="2"/>
    <n v="2083.1999999999998"/>
    <x v="11"/>
    <x v="0"/>
    <x v="51"/>
  </r>
  <r>
    <d v="2021-09-24T00:00:00"/>
    <x v="9"/>
    <x v="35"/>
    <n v="117.48"/>
    <n v="34"/>
    <x v="3"/>
    <x v="2"/>
    <n v="3994.32"/>
    <x v="11"/>
    <x v="0"/>
    <x v="50"/>
  </r>
  <r>
    <d v="2021-09-20T00:00:00"/>
    <x v="6"/>
    <x v="5"/>
    <n v="119.7"/>
    <n v="6"/>
    <x v="4"/>
    <x v="2"/>
    <n v="718.2"/>
    <x v="11"/>
    <x v="0"/>
    <x v="50"/>
  </r>
  <r>
    <d v="2021-09-19T00:00:00"/>
    <x v="7"/>
    <x v="5"/>
    <n v="119.7"/>
    <n v="8"/>
    <x v="5"/>
    <x v="2"/>
    <n v="957.6"/>
    <x v="11"/>
    <x v="0"/>
    <x v="50"/>
  </r>
  <r>
    <d v="2021-09-27T00:00:00"/>
    <x v="12"/>
    <x v="19"/>
    <n v="58.3"/>
    <n v="1"/>
    <x v="2"/>
    <x v="2"/>
    <n v="58.3"/>
    <x v="11"/>
    <x v="0"/>
    <x v="49"/>
  </r>
  <r>
    <d v="2021-09-29T00:00:00"/>
    <x v="27"/>
    <x v="19"/>
    <n v="58.3"/>
    <n v="13"/>
    <x v="10"/>
    <x v="2"/>
    <n v="757.9"/>
    <x v="11"/>
    <x v="0"/>
    <x v="49"/>
  </r>
  <r>
    <d v="2021-09-10T00:00:00"/>
    <x v="34"/>
    <x v="42"/>
    <n v="6.7"/>
    <n v="15"/>
    <x v="11"/>
    <x v="2"/>
    <n v="100.5"/>
    <x v="11"/>
    <x v="0"/>
    <x v="51"/>
  </r>
  <r>
    <d v="2021-09-21T00:00:00"/>
    <x v="29"/>
    <x v="20"/>
    <n v="96.3"/>
    <n v="35"/>
    <x v="5"/>
    <x v="2"/>
    <n v="3370.5"/>
    <x v="11"/>
    <x v="0"/>
    <x v="50"/>
  </r>
  <r>
    <d v="2021-09-27T00:00:00"/>
    <x v="4"/>
    <x v="20"/>
    <n v="96.3"/>
    <n v="4"/>
    <x v="2"/>
    <x v="2"/>
    <n v="385.2"/>
    <x v="11"/>
    <x v="0"/>
    <x v="49"/>
  </r>
  <r>
    <d v="2021-09-15T00:00:00"/>
    <x v="4"/>
    <x v="6"/>
    <n v="85.76"/>
    <n v="15"/>
    <x v="2"/>
    <x v="2"/>
    <n v="1286.4000000000001"/>
    <x v="11"/>
    <x v="0"/>
    <x v="52"/>
  </r>
  <r>
    <d v="2021-09-15T00:00:00"/>
    <x v="12"/>
    <x v="21"/>
    <n v="79.92"/>
    <n v="3"/>
    <x v="2"/>
    <x v="2"/>
    <n v="239.76"/>
    <x v="11"/>
    <x v="0"/>
    <x v="52"/>
  </r>
  <r>
    <d v="2021-09-10T00:00:00"/>
    <x v="9"/>
    <x v="21"/>
    <n v="79.92"/>
    <n v="4"/>
    <x v="3"/>
    <x v="2"/>
    <n v="319.68"/>
    <x v="11"/>
    <x v="0"/>
    <x v="51"/>
  </r>
  <r>
    <d v="2021-09-22T00:00:00"/>
    <x v="34"/>
    <x v="23"/>
    <n v="115.2"/>
    <n v="2"/>
    <x v="11"/>
    <x v="2"/>
    <n v="230.4"/>
    <x v="11"/>
    <x v="0"/>
    <x v="50"/>
  </r>
  <r>
    <d v="2021-09-09T00:00:00"/>
    <x v="15"/>
    <x v="2"/>
    <n v="173.88"/>
    <n v="9"/>
    <x v="1"/>
    <x v="2"/>
    <n v="1564.92"/>
    <x v="11"/>
    <x v="0"/>
    <x v="51"/>
  </r>
  <r>
    <d v="2021-09-13T00:00:00"/>
    <x v="31"/>
    <x v="2"/>
    <n v="173.88"/>
    <n v="7"/>
    <x v="12"/>
    <x v="2"/>
    <n v="1217.1599999999999"/>
    <x v="11"/>
    <x v="0"/>
    <x v="52"/>
  </r>
  <r>
    <d v="2021-09-15T00:00:00"/>
    <x v="3"/>
    <x v="31"/>
    <n v="162"/>
    <n v="14"/>
    <x v="1"/>
    <x v="2"/>
    <n v="2268"/>
    <x v="11"/>
    <x v="0"/>
    <x v="52"/>
  </r>
  <r>
    <d v="2021-09-22T00:00:00"/>
    <x v="34"/>
    <x v="29"/>
    <n v="83.08"/>
    <n v="12"/>
    <x v="11"/>
    <x v="2"/>
    <n v="996.96"/>
    <x v="11"/>
    <x v="0"/>
    <x v="50"/>
  </r>
  <r>
    <d v="2021-09-27T00:00:00"/>
    <x v="34"/>
    <x v="24"/>
    <n v="82.08"/>
    <n v="9"/>
    <x v="11"/>
    <x v="2"/>
    <n v="738.72"/>
    <x v="11"/>
    <x v="0"/>
    <x v="49"/>
  </r>
  <r>
    <d v="2021-09-20T00:00:00"/>
    <x v="20"/>
    <x v="32"/>
    <n v="103.88"/>
    <n v="10"/>
    <x v="0"/>
    <x v="4"/>
    <n v="1038.8"/>
    <x v="11"/>
    <x v="0"/>
    <x v="50"/>
  </r>
  <r>
    <d v="2021-09-01T00:00:00"/>
    <x v="19"/>
    <x v="25"/>
    <n v="80.94"/>
    <n v="14"/>
    <x v="0"/>
    <x v="4"/>
    <n v="1133.1599999999999"/>
    <x v="11"/>
    <x v="0"/>
    <x v="8"/>
  </r>
  <r>
    <d v="2021-09-27T00:00:00"/>
    <x v="19"/>
    <x v="7"/>
    <n v="155.61000000000001"/>
    <n v="11"/>
    <x v="0"/>
    <x v="4"/>
    <n v="1711.71"/>
    <x v="11"/>
    <x v="0"/>
    <x v="49"/>
  </r>
  <r>
    <d v="2021-09-14T00:00:00"/>
    <x v="20"/>
    <x v="10"/>
    <n v="48.4"/>
    <n v="27"/>
    <x v="0"/>
    <x v="4"/>
    <n v="1306.8"/>
    <x v="11"/>
    <x v="0"/>
    <x v="52"/>
  </r>
  <r>
    <d v="2021-09-23T00:00:00"/>
    <x v="20"/>
    <x v="13"/>
    <n v="49.21"/>
    <n v="12"/>
    <x v="0"/>
    <x v="4"/>
    <n v="590.52"/>
    <x v="11"/>
    <x v="0"/>
    <x v="50"/>
  </r>
  <r>
    <d v="2021-09-22T00:00:00"/>
    <x v="19"/>
    <x v="1"/>
    <n v="162.54"/>
    <n v="21"/>
    <x v="0"/>
    <x v="4"/>
    <n v="3413.3399999999997"/>
    <x v="11"/>
    <x v="0"/>
    <x v="50"/>
  </r>
  <r>
    <d v="2021-09-05T00:00:00"/>
    <x v="19"/>
    <x v="35"/>
    <n v="117.48"/>
    <n v="1"/>
    <x v="0"/>
    <x v="4"/>
    <n v="117.48"/>
    <x v="11"/>
    <x v="0"/>
    <x v="51"/>
  </r>
  <r>
    <d v="2021-09-03T00:00:00"/>
    <x v="20"/>
    <x v="2"/>
    <n v="173.88"/>
    <n v="8"/>
    <x v="0"/>
    <x v="4"/>
    <n v="1391.04"/>
    <x v="11"/>
    <x v="0"/>
    <x v="8"/>
  </r>
  <r>
    <d v="2021-09-09T00:00:00"/>
    <x v="20"/>
    <x v="24"/>
    <n v="82.08"/>
    <n v="4"/>
    <x v="0"/>
    <x v="4"/>
    <n v="328.32"/>
    <x v="11"/>
    <x v="0"/>
    <x v="51"/>
  </r>
  <r>
    <d v="2021-09-11T00:00:00"/>
    <x v="33"/>
    <x v="32"/>
    <n v="103.88"/>
    <n v="6"/>
    <x v="0"/>
    <x v="5"/>
    <n v="623.28"/>
    <x v="11"/>
    <x v="0"/>
    <x v="51"/>
  </r>
  <r>
    <d v="2021-09-09T00:00:00"/>
    <x v="21"/>
    <x v="10"/>
    <n v="48.4"/>
    <n v="26"/>
    <x v="0"/>
    <x v="5"/>
    <n v="1258.3999999999999"/>
    <x v="11"/>
    <x v="0"/>
    <x v="51"/>
  </r>
  <r>
    <d v="2021-09-03T00:00:00"/>
    <x v="21"/>
    <x v="12"/>
    <n v="16.64"/>
    <n v="28"/>
    <x v="0"/>
    <x v="5"/>
    <n v="465.92"/>
    <x v="11"/>
    <x v="0"/>
    <x v="8"/>
  </r>
  <r>
    <d v="2021-09-21T00:00:00"/>
    <x v="21"/>
    <x v="13"/>
    <n v="49.21"/>
    <n v="14"/>
    <x v="0"/>
    <x v="5"/>
    <n v="688.94"/>
    <x v="11"/>
    <x v="0"/>
    <x v="50"/>
  </r>
  <r>
    <d v="2021-09-14T00:00:00"/>
    <x v="33"/>
    <x v="4"/>
    <n v="53.11"/>
    <n v="3"/>
    <x v="0"/>
    <x v="5"/>
    <n v="159.32999999999998"/>
    <x v="11"/>
    <x v="0"/>
    <x v="52"/>
  </r>
  <r>
    <d v="2021-09-24T00:00:00"/>
    <x v="33"/>
    <x v="35"/>
    <n v="117.48"/>
    <n v="8"/>
    <x v="0"/>
    <x v="5"/>
    <n v="939.84"/>
    <x v="11"/>
    <x v="0"/>
    <x v="50"/>
  </r>
  <r>
    <d v="2021-09-15T00:00:00"/>
    <x v="33"/>
    <x v="31"/>
    <n v="162"/>
    <n v="6"/>
    <x v="0"/>
    <x v="5"/>
    <n v="972"/>
    <x v="11"/>
    <x v="0"/>
    <x v="52"/>
  </r>
  <r>
    <d v="2021-09-06T00:00:00"/>
    <x v="25"/>
    <x v="7"/>
    <n v="155.61000000000001"/>
    <n v="12"/>
    <x v="0"/>
    <x v="6"/>
    <n v="1867.3200000000002"/>
    <x v="11"/>
    <x v="0"/>
    <x v="51"/>
  </r>
  <r>
    <d v="2021-09-23T00:00:00"/>
    <x v="24"/>
    <x v="1"/>
    <n v="162.54"/>
    <n v="7"/>
    <x v="0"/>
    <x v="6"/>
    <n v="1137.78"/>
    <x v="11"/>
    <x v="0"/>
    <x v="50"/>
  </r>
  <r>
    <d v="2021-09-10T00:00:00"/>
    <x v="24"/>
    <x v="3"/>
    <n v="24.66"/>
    <n v="2"/>
    <x v="0"/>
    <x v="6"/>
    <n v="49.32"/>
    <x v="11"/>
    <x v="0"/>
    <x v="51"/>
  </r>
  <r>
    <d v="2021-09-10T00:00:00"/>
    <x v="24"/>
    <x v="17"/>
    <n v="201.28"/>
    <n v="6"/>
    <x v="0"/>
    <x v="6"/>
    <n v="1207.68"/>
    <x v="11"/>
    <x v="0"/>
    <x v="51"/>
  </r>
  <r>
    <d v="2021-09-27T00:00:00"/>
    <x v="25"/>
    <x v="21"/>
    <n v="79.92"/>
    <n v="3"/>
    <x v="0"/>
    <x v="6"/>
    <n v="239.76"/>
    <x v="11"/>
    <x v="0"/>
    <x v="49"/>
  </r>
  <r>
    <d v="2021-09-27T00:00:00"/>
    <x v="24"/>
    <x v="2"/>
    <n v="173.88"/>
    <n v="23"/>
    <x v="0"/>
    <x v="6"/>
    <n v="3999.24"/>
    <x v="11"/>
    <x v="0"/>
    <x v="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5E1FA2-6071-4890-86BF-0E2E91D454BF}" name="TOP10PRDC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PRODUCT">
  <location ref="P1:Q11" firstHeaderRow="1" firstDataRow="1" firstDataCol="1"/>
  <pivotFields count="11">
    <pivotField numFmtId="165" showAll="0"/>
    <pivotField showAll="0"/>
    <pivotField axis="axisRow" showAll="0" measureFilter="1" sortType="descending">
      <items count="45">
        <item x="32"/>
        <item x="0"/>
        <item x="25"/>
        <item x="26"/>
        <item x="7"/>
        <item x="37"/>
        <item x="38"/>
        <item x="8"/>
        <item x="9"/>
        <item x="39"/>
        <item x="10"/>
        <item x="33"/>
        <item x="40"/>
        <item x="11"/>
        <item x="27"/>
        <item x="12"/>
        <item x="30"/>
        <item x="13"/>
        <item x="14"/>
        <item x="15"/>
        <item x="1"/>
        <item x="34"/>
        <item x="36"/>
        <item x="43"/>
        <item x="41"/>
        <item x="3"/>
        <item x="16"/>
        <item x="28"/>
        <item x="4"/>
        <item x="17"/>
        <item x="18"/>
        <item x="35"/>
        <item x="5"/>
        <item x="19"/>
        <item x="42"/>
        <item x="20"/>
        <item x="6"/>
        <item x="21"/>
        <item x="22"/>
        <item x="23"/>
        <item x="2"/>
        <item x="31"/>
        <item x="29"/>
        <item x="24"/>
        <item t="default"/>
      </items>
      <autoSortScope>
        <pivotArea dataOnly="0" outline="0" fieldPosition="0">
          <references count="1">
            <reference field="4294967294" count="1" selected="0">
              <x v="0"/>
            </reference>
          </references>
        </pivotArea>
      </autoSortScope>
    </pivotField>
    <pivotField numFmtId="166" showAll="0"/>
    <pivotField showAll="0"/>
    <pivotField showAll="0"/>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showAll="0"/>
  </pivotFields>
  <rowFields count="1">
    <field x="2"/>
  </rowFields>
  <rowItems count="10">
    <i>
      <x v="23"/>
    </i>
    <i>
      <x v="13"/>
    </i>
    <i>
      <x v="18"/>
    </i>
    <i>
      <x v="4"/>
    </i>
    <i>
      <x v="30"/>
    </i>
    <i>
      <x v="41"/>
    </i>
    <i>
      <x v="39"/>
    </i>
    <i>
      <x v="1"/>
    </i>
    <i>
      <x v="2"/>
    </i>
    <i>
      <x v="37"/>
    </i>
  </rowItems>
  <colItems count="1">
    <i/>
  </colItems>
  <dataFields count="1">
    <dataField name="Sum of TOTAL  SELLING VALUE" fld="7" baseField="0" baseItem="0" numFmtId="3"/>
  </dataFields>
  <formats count="2">
    <format dxfId="1">
      <pivotArea outline="0" collapsedLevelsAreSubtotals="1"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46FF96-2B00-4B64-95DD-B71AD5C757A1}" name="TOP3C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
  <location ref="L1:M4" firstHeaderRow="1" firstDataRow="1" firstDataCol="1"/>
  <pivotFields count="11">
    <pivotField numFmtId="165" showAll="0"/>
    <pivotField axis="axisRow" showAll="0" measureFilter="1" sortType="descending">
      <items count="41">
        <item x="39"/>
        <item x="6"/>
        <item x="18"/>
        <item x="12"/>
        <item x="19"/>
        <item x="9"/>
        <item x="32"/>
        <item x="3"/>
        <item x="29"/>
        <item x="33"/>
        <item x="14"/>
        <item x="0"/>
        <item x="35"/>
        <item x="1"/>
        <item x="11"/>
        <item x="7"/>
        <item x="4"/>
        <item x="25"/>
        <item x="26"/>
        <item x="15"/>
        <item x="13"/>
        <item x="2"/>
        <item x="24"/>
        <item x="17"/>
        <item x="27"/>
        <item x="20"/>
        <item x="22"/>
        <item x="8"/>
        <item x="21"/>
        <item x="10"/>
        <item x="36"/>
        <item x="28"/>
        <item x="23"/>
        <item x="38"/>
        <item x="16"/>
        <item x="5"/>
        <item x="30"/>
        <item x="37"/>
        <item x="31"/>
        <item x="34"/>
        <item t="default"/>
      </items>
      <autoSortScope>
        <pivotArea dataOnly="0" outline="0" fieldPosition="0">
          <references count="1">
            <reference field="4294967294" count="1" selected="0">
              <x v="0"/>
            </reference>
          </references>
        </pivotArea>
      </autoSortScope>
    </pivotField>
    <pivotField showAll="0"/>
    <pivotField numFmtId="166" showAll="0"/>
    <pivotField showAll="0"/>
    <pivotField showAll="0"/>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showAll="0"/>
  </pivotFields>
  <rowFields count="1">
    <field x="1"/>
  </rowFields>
  <rowItems count="3">
    <i>
      <x v="18"/>
    </i>
    <i>
      <x v="15"/>
    </i>
    <i>
      <x v="30"/>
    </i>
  </rowItems>
  <colItems count="1">
    <i/>
  </colItems>
  <dataFields count="1">
    <dataField name="Sum of TOTAL  SELLING VALUE" fld="7" baseField="0" baseItem="0" numFmtId="3"/>
  </dataFields>
  <formats count="3">
    <format dxfId="4">
      <pivotArea collapsedLevelsAreSubtotals="1" fieldPosition="0">
        <references count="1">
          <reference field="1" count="1">
            <x v="15"/>
          </reference>
        </references>
      </pivotArea>
    </format>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3BF91B-9120-4728-993A-1777548F7667}" name="COUNT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OUNTRY">
  <location ref="X2:Y14" firstHeaderRow="1" firstDataRow="1" firstDataCol="1"/>
  <pivotFields count="11">
    <pivotField numFmtId="165" showAll="0"/>
    <pivotField showAll="0"/>
    <pivotField showAll="0"/>
    <pivotField numFmtId="166" showAll="0"/>
    <pivotField showAll="0"/>
    <pivotField axis="axisRow" showAll="0" sortType="descending">
      <items count="16">
        <item x="4"/>
        <item x="8"/>
        <item x="10"/>
        <item x="6"/>
        <item x="12"/>
        <item x="0"/>
        <item x="13"/>
        <item x="7"/>
        <item x="14"/>
        <item x="3"/>
        <item x="5"/>
        <item x="2"/>
        <item x="9"/>
        <item x="1"/>
        <item x="11"/>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showAll="0"/>
  </pivotFields>
  <rowFields count="1">
    <field x="5"/>
  </rowFields>
  <rowItems count="12">
    <i>
      <x v="5"/>
    </i>
    <i>
      <x v="10"/>
    </i>
    <i>
      <x v="9"/>
    </i>
    <i>
      <x v="13"/>
    </i>
    <i>
      <x v="2"/>
    </i>
    <i>
      <x v="4"/>
    </i>
    <i>
      <x v="12"/>
    </i>
    <i>
      <x v="8"/>
    </i>
    <i>
      <x v="7"/>
    </i>
    <i>
      <x v="11"/>
    </i>
    <i>
      <x v="1"/>
    </i>
    <i>
      <x v="14"/>
    </i>
  </rowItems>
  <colItems count="1">
    <i/>
  </colItems>
  <dataFields count="1">
    <dataField name="Sum of TOTAL  SELLING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725FE2-D1C3-46DE-A3C1-5FB0A859EA8A}" name="REG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EGION">
  <location ref="T1:U8" firstHeaderRow="1" firstDataRow="1" firstDataCol="1"/>
  <pivotFields count="11">
    <pivotField numFmtId="165" showAll="0"/>
    <pivotField showAll="0"/>
    <pivotField showAll="0"/>
    <pivotField numFmtId="166" showAll="0"/>
    <pivotField showAll="0"/>
    <pivotField showAll="0"/>
    <pivotField axis="axisRow"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showAll="0"/>
  </pivotFields>
  <rowFields count="1">
    <field x="6"/>
  </rowFields>
  <rowItems count="7">
    <i>
      <x/>
    </i>
    <i>
      <x v="1"/>
    </i>
    <i>
      <x v="2"/>
    </i>
    <i>
      <x v="3"/>
    </i>
    <i>
      <x v="4"/>
    </i>
    <i>
      <x v="5"/>
    </i>
    <i>
      <x v="6"/>
    </i>
  </rowItems>
  <colItems count="1">
    <i/>
  </colItems>
  <dataFields count="1">
    <dataField name="Sum of TOTAL  SELLING VALUE" fld="7" baseField="0" baseItem="0"/>
  </dataFields>
  <chartFormats count="9">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6" count="1" selected="0">
            <x v="0"/>
          </reference>
        </references>
      </pivotArea>
    </chartFormat>
    <chartFormat chart="4" format="18">
      <pivotArea type="data" outline="0" fieldPosition="0">
        <references count="2">
          <reference field="4294967294" count="1" selected="0">
            <x v="0"/>
          </reference>
          <reference field="6" count="1" selected="0">
            <x v="1"/>
          </reference>
        </references>
      </pivotArea>
    </chartFormat>
    <chartFormat chart="4" format="19">
      <pivotArea type="data" outline="0" fieldPosition="0">
        <references count="2">
          <reference field="4294967294" count="1" selected="0">
            <x v="0"/>
          </reference>
          <reference field="6" count="1" selected="0">
            <x v="2"/>
          </reference>
        </references>
      </pivotArea>
    </chartFormat>
    <chartFormat chart="4" format="20">
      <pivotArea type="data" outline="0" fieldPosition="0">
        <references count="2">
          <reference field="4294967294" count="1" selected="0">
            <x v="0"/>
          </reference>
          <reference field="6" count="1" selected="0">
            <x v="3"/>
          </reference>
        </references>
      </pivotArea>
    </chartFormat>
    <chartFormat chart="4" format="21">
      <pivotArea type="data" outline="0" fieldPosition="0">
        <references count="2">
          <reference field="4294967294" count="1" selected="0">
            <x v="0"/>
          </reference>
          <reference field="6" count="1" selected="0">
            <x v="4"/>
          </reference>
        </references>
      </pivotArea>
    </chartFormat>
    <chartFormat chart="4" format="22">
      <pivotArea type="data" outline="0" fieldPosition="0">
        <references count="2">
          <reference field="4294967294" count="1" selected="0">
            <x v="0"/>
          </reference>
          <reference field="6" count="1" selected="0">
            <x v="5"/>
          </reference>
        </references>
      </pivotArea>
    </chartFormat>
    <chartFormat chart="4" format="23">
      <pivotArea type="data" outline="0" fieldPosition="0">
        <references count="2">
          <reference field="4294967294" count="1" selected="0">
            <x v="0"/>
          </reference>
          <reference field="6" count="1" selected="0">
            <x v="6"/>
          </reference>
        </references>
      </pivotArea>
    </chartFormat>
    <chartFormat chart="4" format="2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9BA146-A496-4E41-8240-9E31B4B75169}" name="TOTALVAL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1">
    <pivotField numFmtId="165" showAll="0"/>
    <pivotField showAll="0"/>
    <pivotField showAll="0"/>
    <pivotField numFmtId="166" showAll="0"/>
    <pivotField showAll="0"/>
    <pivotField showAll="0"/>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items count="2">
        <item x="0"/>
        <item t="default"/>
      </items>
    </pivotField>
    <pivotField showAll="0"/>
  </pivotFields>
  <rowItems count="1">
    <i/>
  </rowItems>
  <colItems count="1">
    <i/>
  </colItems>
  <dataFields count="1">
    <dataField name="Sum of TOTAL  SELLING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F176D9-192A-4C3C-914C-F5A0BBCC8263}" name="TOP3CNT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REGION">
  <location ref="AE2:AF5" firstHeaderRow="1" firstDataRow="1" firstDataCol="1"/>
  <pivotFields count="11">
    <pivotField numFmtId="165" showAll="0"/>
    <pivotField showAll="0"/>
    <pivotField showAll="0"/>
    <pivotField numFmtId="166" showAll="0"/>
    <pivotField showAll="0"/>
    <pivotField axis="axisRow" showAll="0" measureFilter="1" sortType="descending">
      <items count="16">
        <item x="4"/>
        <item x="8"/>
        <item x="10"/>
        <item x="6"/>
        <item x="12"/>
        <item x="0"/>
        <item x="13"/>
        <item x="7"/>
        <item x="14"/>
        <item x="3"/>
        <item x="5"/>
        <item x="2"/>
        <item x="9"/>
        <item x="1"/>
        <item x="11"/>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showAll="0"/>
  </pivotFields>
  <rowFields count="1">
    <field x="5"/>
  </rowFields>
  <rowItems count="3">
    <i>
      <x v="5"/>
    </i>
    <i>
      <x v="10"/>
    </i>
    <i>
      <x v="9"/>
    </i>
  </rowItems>
  <colItems count="1">
    <i/>
  </colItems>
  <dataFields count="1">
    <dataField name="Sum of TOTAL  SELLING VALUE" fld="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06160B-5280-4F52-BB6D-31BA14D9DE91}" name="TOP3LOWES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REGION">
  <location ref="AH2:AI5" firstHeaderRow="1" firstDataRow="1" firstDataCol="1"/>
  <pivotFields count="11">
    <pivotField numFmtId="165" showAll="0"/>
    <pivotField showAll="0"/>
    <pivotField showAll="0"/>
    <pivotField numFmtId="166" showAll="0"/>
    <pivotField showAll="0"/>
    <pivotField axis="axisRow" showAll="0" measureFilter="1" sortType="descending">
      <items count="16">
        <item x="4"/>
        <item x="8"/>
        <item x="10"/>
        <item x="6"/>
        <item x="12"/>
        <item x="0"/>
        <item x="13"/>
        <item x="7"/>
        <item x="14"/>
        <item x="3"/>
        <item x="5"/>
        <item x="2"/>
        <item x="9"/>
        <item x="1"/>
        <item x="11"/>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showAll="0"/>
  </pivotFields>
  <rowFields count="1">
    <field x="5"/>
  </rowFields>
  <rowItems count="3">
    <i>
      <x v="11"/>
    </i>
    <i>
      <x v="1"/>
    </i>
    <i>
      <x v="14"/>
    </i>
  </rowItems>
  <colItems count="1">
    <i/>
  </colItems>
  <dataFields count="1">
    <dataField name="Sum of TOTAL  SELLING VALUE" fld="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45B80B-1747-42C7-BE7C-8841EE688FA5}" name="WEEKL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WEEK">
  <location ref="H1:I7" firstHeaderRow="1" firstDataRow="1" firstDataCol="1"/>
  <pivotFields count="11">
    <pivotField numFmtId="165" showAll="0"/>
    <pivotField showAll="0"/>
    <pivotField showAll="0"/>
    <pivotField numFmtId="166" showAll="0"/>
    <pivotField showAll="0"/>
    <pivotField showAll="0"/>
    <pivotField showAll="0">
      <items count="8">
        <item x="0"/>
        <item x="1"/>
        <item x="2"/>
        <item x="3"/>
        <item x="4"/>
        <item x="5"/>
        <item x="6"/>
        <item t="default"/>
      </items>
    </pivotField>
    <pivotField dataField="1" numFmtId="166" showAll="0"/>
    <pivotField showAll="0">
      <items count="13">
        <item x="4"/>
        <item h="1" x="3"/>
        <item h="1" x="7"/>
        <item h="1" x="0"/>
        <item h="1" x="8"/>
        <item h="1" x="6"/>
        <item h="1" x="5"/>
        <item h="1" x="1"/>
        <item h="1" x="11"/>
        <item h="1" x="10"/>
        <item h="1" x="9"/>
        <item h="1" x="2"/>
        <item t="default"/>
      </items>
    </pivotField>
    <pivotField showAll="0"/>
    <pivotField axis="axisRow" showAll="0">
      <items count="54">
        <item x="24"/>
        <item x="22"/>
        <item x="23"/>
        <item x="20"/>
        <item x="21"/>
        <item x="17"/>
        <item x="15"/>
        <item x="18"/>
        <item x="16"/>
        <item x="19"/>
        <item x="35"/>
        <item x="36"/>
        <item x="34"/>
        <item x="0"/>
        <item x="2"/>
        <item x="3"/>
        <item x="4"/>
        <item x="1"/>
        <item x="38"/>
        <item x="39"/>
        <item x="37"/>
        <item x="40"/>
        <item x="33"/>
        <item x="32"/>
        <item x="31"/>
        <item x="30"/>
        <item x="28"/>
        <item x="27"/>
        <item x="29"/>
        <item x="26"/>
        <item x="25"/>
        <item x="9"/>
        <item x="6"/>
        <item x="7"/>
        <item x="5"/>
        <item x="8"/>
        <item x="51"/>
        <item x="52"/>
        <item x="50"/>
        <item x="49"/>
        <item x="45"/>
        <item x="48"/>
        <item x="47"/>
        <item x="46"/>
        <item x="43"/>
        <item x="44"/>
        <item x="42"/>
        <item x="41"/>
        <item x="14"/>
        <item x="11"/>
        <item x="10"/>
        <item x="12"/>
        <item x="13"/>
        <item t="default"/>
      </items>
    </pivotField>
  </pivotFields>
  <rowFields count="1">
    <field x="10"/>
  </rowFields>
  <rowItems count="6">
    <i>
      <x/>
    </i>
    <i>
      <x v="1"/>
    </i>
    <i>
      <x v="2"/>
    </i>
    <i>
      <x v="3"/>
    </i>
    <i>
      <x v="4"/>
    </i>
    <i>
      <x v="5"/>
    </i>
  </rowItems>
  <colItems count="1">
    <i/>
  </colItems>
  <dataFields count="1">
    <dataField name="Sum of TOTAL  SELLING VALUE" fld="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B1BDDD-5582-4DAE-9ABF-48EAB9E18C2E}" name="MONTHL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MONTH">
  <location ref="D1:E2" firstHeaderRow="1" firstDataRow="1" firstDataCol="1"/>
  <pivotFields count="11">
    <pivotField numFmtId="165" showAll="0"/>
    <pivotField showAll="0"/>
    <pivotField showAll="0"/>
    <pivotField numFmtId="166" showAll="0"/>
    <pivotField showAll="0"/>
    <pivotField showAll="0"/>
    <pivotField showAll="0">
      <items count="8">
        <item x="0"/>
        <item x="1"/>
        <item x="2"/>
        <item x="3"/>
        <item x="4"/>
        <item x="5"/>
        <item x="6"/>
        <item t="default"/>
      </items>
    </pivotField>
    <pivotField dataField="1" numFmtId="166" showAll="0"/>
    <pivotField axis="axisRow" showAll="0">
      <items count="13">
        <item x="4"/>
        <item h="1" x="3"/>
        <item h="1" x="7"/>
        <item h="1" x="0"/>
        <item h="1" x="8"/>
        <item h="1" x="6"/>
        <item h="1" x="5"/>
        <item h="1" x="1"/>
        <item h="1" x="11"/>
        <item h="1" x="10"/>
        <item h="1" x="9"/>
        <item h="1" x="2"/>
        <item t="default"/>
      </items>
    </pivotField>
    <pivotField showAll="0"/>
    <pivotField showAll="0"/>
  </pivotFields>
  <rowFields count="1">
    <field x="8"/>
  </rowFields>
  <rowItems count="1">
    <i>
      <x/>
    </i>
  </rowItems>
  <colItems count="1">
    <i/>
  </colItems>
  <dataFields count="1">
    <dataField name="Sum of TOTAL  SELLING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2853AD-BF27-4BEC-B701-ED4555E2DDD2}" sourceName="REGION">
  <pivotTables>
    <pivotTable tabId="6" name="TOTALVALUE"/>
    <pivotTable tabId="6" name="REGION"/>
    <pivotTable tabId="6" name="TOP10PRDCT"/>
    <pivotTable tabId="6" name="TOP3CNTRY"/>
    <pivotTable tabId="6" name="TOP3CS"/>
    <pivotTable tabId="6" name="TOP3LOWEST"/>
    <pivotTable tabId="6" name="WEEKLY"/>
    <pivotTable tabId="6" name="COUNTRY"/>
    <pivotTable tabId="6" name="MONTHLY"/>
  </pivotTables>
  <data>
    <tabular pivotCacheId="305945834">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607FF09-602E-4E92-8E1E-4EC5619303F6}" sourceName="MONTH">
  <pivotTables>
    <pivotTable tabId="6" name="TOTALVALUE"/>
    <pivotTable tabId="6" name="REGION"/>
    <pivotTable tabId="6" name="TOP10PRDCT"/>
    <pivotTable tabId="6" name="TOP3CNTRY"/>
    <pivotTable tabId="6" name="TOP3CS"/>
    <pivotTable tabId="6" name="TOP3LOWEST"/>
    <pivotTable tabId="6" name="WEEKLY"/>
    <pivotTable tabId="6" name="COUNTRY"/>
    <pivotTable tabId="6" name="MONTHLY"/>
  </pivotTables>
  <data>
    <tabular pivotCacheId="305945834">
      <items count="12">
        <i x="4" s="1"/>
        <i x="3"/>
        <i x="7"/>
        <i x="0"/>
        <i x="8"/>
        <i x="6"/>
        <i x="5"/>
        <i x="1"/>
        <i x="11"/>
        <i x="10"/>
        <i x="9"/>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0240685-C46C-4EA5-AA31-C523A6BDCFF8}" cache="Slicer_REGION" caption="REGION" style="SlicerStyleLight1 2" rowHeight="468000"/>
  <slicer name="MONTH 1" xr10:uid="{91164A91-0808-4430-B52B-75B0F5D1EC3A}" cache="Slicer_MONTH" caption="MONTH" columnCount="4" style="SlicerStyleLight1 2"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B854BA-7EC2-4D9C-AA45-DCDEA5CA0182}" name="Table1" displayName="Table1" ref="A1:H833" totalsRowShown="0" headerRowDxfId="35" headerRowBorderDxfId="34" tableBorderDxfId="33">
  <autoFilter ref="A1:H833" xr:uid="{FD6D7E28-7D2F-4171-B614-64EF6C329DBC}"/>
  <sortState xmlns:xlrd2="http://schemas.microsoft.com/office/spreadsheetml/2017/richdata2" ref="A2:E833">
    <sortCondition ref="B1:B833"/>
  </sortState>
  <tableColumns count="8">
    <tableColumn id="1" xr3:uid="{36335121-89C1-45E0-86D7-15CAE715AD1B}" name="DATE" dataDxfId="32"/>
    <tableColumn id="2" xr3:uid="{3DD670CC-37BE-4871-A689-6A39FE2F7F33}" name="CUSTOMER NAME" dataDxfId="31"/>
    <tableColumn id="3" xr3:uid="{F1BFD7F9-158F-4DFA-951E-134B5D882B43}" name="PRODUCT" dataDxfId="30"/>
    <tableColumn id="4" xr3:uid="{ECA743E6-2126-4609-B629-450662589540}" name="UNIT PRICE ($)" dataDxfId="29"/>
    <tableColumn id="5" xr3:uid="{A8E3D96A-1CAA-45DE-848A-7DA267A7D77E}" name="QUANTITY" dataDxfId="28"/>
    <tableColumn id="6" xr3:uid="{0A2E19DD-DECE-4F94-AA35-781A1AD29498}" name="COUNTRY" dataDxfId="27">
      <calculatedColumnFormula>VLOOKUP(Table1[[#This Row],[CUSTOMER NAME]],Lembar2!$A$1:$C$41,2,0)</calculatedColumnFormula>
    </tableColumn>
    <tableColumn id="7" xr3:uid="{A739E552-46C0-4A56-AFE3-F32246826BBA}" name="REGION" dataDxfId="26">
      <calculatedColumnFormula>VLOOKUP(Table1[[#This Row],[CUSTOMER NAME]],Lembar2!$A$1:$C$41,3,0)</calculatedColumnFormula>
    </tableColumn>
    <tableColumn id="8" xr3:uid="{203A72D0-E955-48F5-805A-5EF79ACA2D1D}" name="TOTAL " dataDxfId="25">
      <calculatedColumnFormula>Table1[[#This Row],[QUANTITY]]*Table1[[#This Row],[UNIT PRICE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D5A953-4345-405C-8A6C-76CC1E105FE2}" name="Table4" displayName="Table4" ref="A1:K22" totalsRowShown="0">
  <autoFilter ref="A1:K22" xr:uid="{4DD5A953-4345-405C-8A6C-76CC1E105FE2}"/>
  <tableColumns count="11">
    <tableColumn id="1" xr3:uid="{15ECC437-F2F7-4477-BE62-C28DECCE97F5}" name="DATE" dataDxfId="24"/>
    <tableColumn id="2" xr3:uid="{E73DBB3E-F83E-4E2B-BB38-C29EF971EDB8}" name="CUSTOMER NAME"/>
    <tableColumn id="3" xr3:uid="{B82CEA44-CF02-48FB-B3C4-3E4A61197A8E}" name="PRODUCT"/>
    <tableColumn id="4" xr3:uid="{DD9BF646-7F35-4CB5-889B-8547DB2C30F3}" name="UNIT PRICE ($)"/>
    <tableColumn id="5" xr3:uid="{B6EF76B3-932A-4215-8378-1177DD4E7B45}" name="QUANTITY"/>
    <tableColumn id="6" xr3:uid="{8F0B492B-93A1-4939-93E4-49333B1CC765}" name="COUNTRY"/>
    <tableColumn id="7" xr3:uid="{742DF7CD-603C-4202-921A-5955AFE7E573}" name="REGION"/>
    <tableColumn id="8" xr3:uid="{016A7721-C83E-41CB-9D4C-73CB881DEF33}" name="TOTAL  SELLING VALUE"/>
    <tableColumn id="9" xr3:uid="{E5A6FFFA-F786-4E1A-8F96-05824A324DB0}" name="MONTH"/>
    <tableColumn id="10" xr3:uid="{AA0FB29C-EF82-4827-869D-04DEA23DB0C9}" name="YEAR"/>
    <tableColumn id="11" xr3:uid="{9003A4CD-901B-4DAE-B656-D4F92C515064}" name="WEE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4AF38D-CD2C-43F5-AA37-CE1523572650}" name="Table5" displayName="Table5" ref="A1:K63" totalsRowShown="0">
  <autoFilter ref="A1:K63" xr:uid="{FE4AF38D-CD2C-43F5-AA37-CE1523572650}"/>
  <tableColumns count="11">
    <tableColumn id="1" xr3:uid="{B5193F4B-9DE0-4757-A8B6-05C3C7925452}" name="DATE" dataDxfId="23"/>
    <tableColumn id="2" xr3:uid="{55F52070-DF9D-4F0D-9671-0E19E163C65A}" name="CUSTOMER NAME"/>
    <tableColumn id="3" xr3:uid="{2AE1C9A8-B643-4539-8C25-AFA79F4AFCE9}" name="PRODUCT"/>
    <tableColumn id="4" xr3:uid="{35EB46FB-030C-498C-ACFF-8CE75908B10F}" name="UNIT PRICE ($)"/>
    <tableColumn id="5" xr3:uid="{70B29941-CCE5-4A70-8D79-6F835ABCE444}" name="QUANTITY"/>
    <tableColumn id="6" xr3:uid="{A8DA3AB3-1532-46C2-B6DF-D2CB1C5A1046}" name="COUNTRY"/>
    <tableColumn id="7" xr3:uid="{F40FC058-D5E8-40F3-AF62-11F44360A32D}" name="REGION"/>
    <tableColumn id="8" xr3:uid="{EE466471-F961-45C2-A24C-001E407E0033}" name="TOTAL  SELLING VALUE"/>
    <tableColumn id="9" xr3:uid="{ACF5245A-7E39-4872-8580-91313DAF6763}" name="MONTH"/>
    <tableColumn id="10" xr3:uid="{CDB3EF0E-F111-4E7A-B8C9-C18ED421F606}" name="YEAR"/>
    <tableColumn id="11" xr3:uid="{945E2D0E-8928-41A9-9A61-F07D6D1FDE2F}" name="WEEK"/>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69D2E1-5CFC-45B5-8E99-3AFDDB023CEA}" name="Table3" displayName="Table3" ref="A1:F13" totalsRowShown="0">
  <autoFilter ref="A1:F13" xr:uid="{1E69D2E1-5CFC-45B5-8E99-3AFDDB023CEA}"/>
  <tableColumns count="6">
    <tableColumn id="1" xr3:uid="{8E3E7F0B-979D-486B-A7C7-EAF9325AC1EA}" name="MONTH"/>
    <tableColumn id="2" xr3:uid="{93E614E3-3B7F-4F92-A041-FBBA144D288C}" name="MONTH NAME"/>
    <tableColumn id="3" xr3:uid="{F11C867C-7367-499E-9CD4-DDE861D183DE}" name="TARGET($)" dataDxfId="22"/>
    <tableColumn id="11" xr3:uid="{4786E42E-CC81-4784-B91B-18525A5511A7}" name="BELOW" dataDxfId="21">
      <calculatedColumnFormula>IF(Table3[[#This Row],[ACTUAL2]]&lt;Table3[[#This Row],[TARGET($)]],Table3[[#This Row],[ACTUAL2]],NA())</calculatedColumnFormula>
    </tableColumn>
    <tableColumn id="12" xr3:uid="{E98FEFAA-88F1-440D-B148-A0E2B4935ABB}" name="ABOVE" dataDxfId="20">
      <calculatedColumnFormula>IF(Table3[[#This Row],[ACTUAL2]]&gt;=Table3[[#This Row],[TARGET($)]],Table3[[#This Row],[ACTUAL2]],NA())</calculatedColumnFormula>
    </tableColumn>
    <tableColumn id="13" xr3:uid="{4F89E740-99E2-48F0-9F28-A4ED1D24C833}" name="ACTUAL2" dataDxfId="19">
      <calculatedColumnFormula>VLOOKUP(Table3[[#This Row],[MONTH NAME]],Analysis!D:E,2,0)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90A140-B199-4B16-A321-23B9AB1104A4}" name="Table13" displayName="Table13" ref="A1:K833" totalsRowShown="0" headerRowDxfId="18" headerRowBorderDxfId="17" tableBorderDxfId="16">
  <autoFilter ref="A1:K833" xr:uid="{DB90A140-B199-4B16-A321-23B9AB1104A4}"/>
  <sortState xmlns:xlrd2="http://schemas.microsoft.com/office/spreadsheetml/2017/richdata2" ref="A2:K833">
    <sortCondition ref="B1:B833"/>
  </sortState>
  <tableColumns count="11">
    <tableColumn id="1" xr3:uid="{100C9481-316D-41EB-BBF3-F065904B8D17}" name="DATE" dataDxfId="15"/>
    <tableColumn id="2" xr3:uid="{324830A7-1AD3-45F4-9ADF-B84853CE30E6}" name="CUSTOMER NAME" dataDxfId="14"/>
    <tableColumn id="3" xr3:uid="{F62A46D1-ED37-41B5-8969-38FDDB782CD0}" name="PRODUCT" dataDxfId="13"/>
    <tableColumn id="4" xr3:uid="{AA59EBDC-CD04-4EE3-AA27-B8CB63578740}" name="UNIT PRICE ($)" dataDxfId="12"/>
    <tableColumn id="5" xr3:uid="{15BBFCBF-632A-4508-B5F9-10F753B78E1F}" name="QUANTITY" dataDxfId="11"/>
    <tableColumn id="6" xr3:uid="{1F80FC2D-B6AF-4F4F-8CE5-03F4A4EF4730}" name="COUNTRY" dataDxfId="10">
      <calculatedColumnFormula>VLOOKUP(Table13[[#This Row],[CUSTOMER NAME]],Lembar2!$A$1:$C$41,2,0)</calculatedColumnFormula>
    </tableColumn>
    <tableColumn id="7" xr3:uid="{DA0DBB05-6060-4D6C-AD7E-57247E7BFFDD}" name="REGION" dataDxfId="9">
      <calculatedColumnFormula>VLOOKUP(Table13[[#This Row],[CUSTOMER NAME]],Lembar2!$A$1:$C$41,3,0)</calculatedColumnFormula>
    </tableColumn>
    <tableColumn id="8" xr3:uid="{FBFD8D0E-EA9C-4A3F-823B-0CFA109E70CA}" name="TOTAL  SELLING VALUE" dataDxfId="8">
      <calculatedColumnFormula>Table13[[#This Row],[QUANTITY]]*Table13[[#This Row],[UNIT PRICE ($)]]</calculatedColumnFormula>
    </tableColumn>
    <tableColumn id="10" xr3:uid="{29161554-4229-47D2-8D94-55E50A0FCDA5}" name="MONTH" dataDxfId="7">
      <calculatedColumnFormula>TEXT(Table13[[#This Row],[DATE]],"MMM")</calculatedColumnFormula>
    </tableColumn>
    <tableColumn id="11" xr3:uid="{7DC85846-FD83-41BA-A061-F54CAC960120}" name="YEAR" dataDxfId="6">
      <calculatedColumnFormula>YEAR(Table13[[#This Row],[DATE]])</calculatedColumnFormula>
    </tableColumn>
    <tableColumn id="12" xr3:uid="{AA25B992-5D49-473F-8450-B5BA1ED808E4}" name="WEEK" dataDxfId="5">
      <calculatedColumnFormula>WEEKNUM(Table13[[#This Row],[DATE]])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D7E28-7D2F-4171-B614-64EF6C329DBC}">
  <dimension ref="A1:K833"/>
  <sheetViews>
    <sheetView workbookViewId="0">
      <selection activeCell="C9" sqref="C9"/>
    </sheetView>
  </sheetViews>
  <sheetFormatPr defaultRowHeight="14.25" x14ac:dyDescent="0.45"/>
  <cols>
    <col min="1" max="1" width="26.59765625" style="1" bestFit="1" customWidth="1"/>
    <col min="2" max="2" width="17.265625" customWidth="1"/>
    <col min="3" max="3" width="10.3984375" customWidth="1"/>
    <col min="4" max="4" width="14.265625" customWidth="1"/>
    <col min="5" max="5" width="11" customWidth="1"/>
    <col min="6" max="6" width="11.1328125" customWidth="1"/>
    <col min="7" max="7" width="21.73046875" bestFit="1" customWidth="1"/>
    <col min="8" max="8" width="9.73046875" bestFit="1" customWidth="1"/>
  </cols>
  <sheetData>
    <row r="1" spans="1:11" x14ac:dyDescent="0.45">
      <c r="A1" s="5" t="s">
        <v>0</v>
      </c>
      <c r="B1" s="6" t="s">
        <v>1</v>
      </c>
      <c r="C1" s="6" t="s">
        <v>2</v>
      </c>
      <c r="D1" s="6" t="s">
        <v>3</v>
      </c>
      <c r="E1" s="6" t="s">
        <v>4</v>
      </c>
      <c r="F1" s="6" t="s">
        <v>114</v>
      </c>
      <c r="G1" s="6" t="s">
        <v>115</v>
      </c>
      <c r="H1" s="7" t="s">
        <v>116</v>
      </c>
      <c r="K1" t="str" cm="1">
        <f t="array" ref="K1:K832">TEXT(Table1[DATE],"MMM")</f>
        <v>Jun</v>
      </c>
    </row>
    <row r="2" spans="1:11" x14ac:dyDescent="0.45">
      <c r="A2" s="1">
        <v>44369</v>
      </c>
      <c r="B2" t="s">
        <v>36</v>
      </c>
      <c r="C2" s="2" t="s">
        <v>64</v>
      </c>
      <c r="D2" s="9">
        <v>103.88</v>
      </c>
      <c r="E2">
        <v>4</v>
      </c>
      <c r="F2" t="str">
        <f>VLOOKUP(Table1[[#This Row],[CUSTOMER NAME]],Lembar2!$A$1:$C$41,2,0)</f>
        <v>Nigeria</v>
      </c>
      <c r="G2" s="1" t="str">
        <f>VLOOKUP(Table1[[#This Row],[CUSTOMER NAME]],Lembar2!$A$1:$C$41,3,0)</f>
        <v>Export</v>
      </c>
      <c r="H2" s="8">
        <f>Table1[[#This Row],[QUANTITY]]*Table1[[#This Row],[UNIT PRICE ($)]]</f>
        <v>415.52</v>
      </c>
      <c r="K2" t="str">
        <v>Mar</v>
      </c>
    </row>
    <row r="3" spans="1:11" x14ac:dyDescent="0.45">
      <c r="A3" s="1">
        <v>44262</v>
      </c>
      <c r="B3" t="s">
        <v>36</v>
      </c>
      <c r="C3" s="2" t="s">
        <v>43</v>
      </c>
      <c r="D3" s="9">
        <v>80.94</v>
      </c>
      <c r="E3">
        <v>1</v>
      </c>
      <c r="F3" t="str">
        <f>VLOOKUP(Table1[[#This Row],[CUSTOMER NAME]],Lembar2!$A$1:$C$41,2,0)</f>
        <v>Nigeria</v>
      </c>
      <c r="G3" s="1" t="str">
        <f>VLOOKUP(Table1[[#This Row],[CUSTOMER NAME]],Lembar2!$A$1:$C$41,3,0)</f>
        <v>Export</v>
      </c>
      <c r="H3" s="8">
        <f>Table1[[#This Row],[QUANTITY]]*Table1[[#This Row],[UNIT PRICE ($)]]</f>
        <v>80.94</v>
      </c>
      <c r="K3" t="str">
        <v>Feb</v>
      </c>
    </row>
    <row r="4" spans="1:11" x14ac:dyDescent="0.45">
      <c r="A4" s="1">
        <v>44232</v>
      </c>
      <c r="B4" t="s">
        <v>36</v>
      </c>
      <c r="C4" s="2" t="s">
        <v>43</v>
      </c>
      <c r="D4" s="9">
        <v>80.94</v>
      </c>
      <c r="E4">
        <v>24</v>
      </c>
      <c r="F4" t="str">
        <f>VLOOKUP(Table1[[#This Row],[CUSTOMER NAME]],Lembar2!$A$1:$C$41,2,0)</f>
        <v>Nigeria</v>
      </c>
      <c r="G4" s="1" t="str">
        <f>VLOOKUP(Table1[[#This Row],[CUSTOMER NAME]],Lembar2!$A$1:$C$41,3,0)</f>
        <v>Export</v>
      </c>
      <c r="H4" s="8">
        <f>Table1[[#This Row],[QUANTITY]]*Table1[[#This Row],[UNIT PRICE ($)]]</f>
        <v>1942.56</v>
      </c>
      <c r="K4" t="str">
        <v>Jul</v>
      </c>
    </row>
    <row r="5" spans="1:11" x14ac:dyDescent="0.45">
      <c r="A5" s="1">
        <v>44378</v>
      </c>
      <c r="B5" t="s">
        <v>36</v>
      </c>
      <c r="C5" s="2" t="s">
        <v>69</v>
      </c>
      <c r="D5" s="9">
        <v>155.61000000000001</v>
      </c>
      <c r="E5">
        <v>11</v>
      </c>
      <c r="F5" t="str">
        <f>VLOOKUP(Table1[[#This Row],[CUSTOMER NAME]],Lembar2!$A$1:$C$41,2,0)</f>
        <v>Nigeria</v>
      </c>
      <c r="G5" s="1" t="str">
        <f>VLOOKUP(Table1[[#This Row],[CUSTOMER NAME]],Lembar2!$A$1:$C$41,3,0)</f>
        <v>Export</v>
      </c>
      <c r="H5" s="8">
        <f>Table1[[#This Row],[QUANTITY]]*Table1[[#This Row],[UNIT PRICE ($)]]</f>
        <v>1711.71</v>
      </c>
      <c r="K5" t="str">
        <v>Feb</v>
      </c>
    </row>
    <row r="6" spans="1:11" x14ac:dyDescent="0.45">
      <c r="A6" s="1">
        <v>44228</v>
      </c>
      <c r="B6" t="s">
        <v>36</v>
      </c>
      <c r="C6" s="2" t="s">
        <v>69</v>
      </c>
      <c r="D6" s="9">
        <v>155.61000000000001</v>
      </c>
      <c r="E6">
        <v>9</v>
      </c>
      <c r="F6" t="str">
        <f>VLOOKUP(Table1[[#This Row],[CUSTOMER NAME]],Lembar2!$A$1:$C$41,2,0)</f>
        <v>Nigeria</v>
      </c>
      <c r="G6" s="1" t="str">
        <f>VLOOKUP(Table1[[#This Row],[CUSTOMER NAME]],Lembar2!$A$1:$C$41,3,0)</f>
        <v>Export</v>
      </c>
      <c r="H6" s="8">
        <f>Table1[[#This Row],[QUANTITY]]*Table1[[#This Row],[UNIT PRICE ($)]]</f>
        <v>1400.4900000000002</v>
      </c>
      <c r="K6" t="str">
        <v>Jan</v>
      </c>
    </row>
    <row r="7" spans="1:11" x14ac:dyDescent="0.45">
      <c r="A7" s="1">
        <v>44205</v>
      </c>
      <c r="B7" t="s">
        <v>36</v>
      </c>
      <c r="C7" s="2" t="s">
        <v>37</v>
      </c>
      <c r="D7" s="9">
        <v>47.730000000000004</v>
      </c>
      <c r="E7">
        <v>26</v>
      </c>
      <c r="F7" t="str">
        <f>VLOOKUP(Table1[[#This Row],[CUSTOMER NAME]],Lembar2!$A$1:$C$41,2,0)</f>
        <v>Nigeria</v>
      </c>
      <c r="G7" s="1" t="str">
        <f>VLOOKUP(Table1[[#This Row],[CUSTOMER NAME]],Lembar2!$A$1:$C$41,3,0)</f>
        <v>Export</v>
      </c>
      <c r="H7" s="8">
        <f>Table1[[#This Row],[QUANTITY]]*Table1[[#This Row],[UNIT PRICE ($)]]</f>
        <v>1240.98</v>
      </c>
      <c r="K7" t="str">
        <v>Feb</v>
      </c>
    </row>
    <row r="8" spans="1:11" x14ac:dyDescent="0.45">
      <c r="A8" s="1">
        <v>44250</v>
      </c>
      <c r="B8" t="s">
        <v>36</v>
      </c>
      <c r="C8" s="2" t="s">
        <v>18</v>
      </c>
      <c r="D8" s="9">
        <v>122.08</v>
      </c>
      <c r="E8">
        <v>6</v>
      </c>
      <c r="F8" t="str">
        <f>VLOOKUP(Table1[[#This Row],[CUSTOMER NAME]],Lembar2!$A$1:$C$41,2,0)</f>
        <v>Nigeria</v>
      </c>
      <c r="G8" s="1" t="str">
        <f>VLOOKUP(Table1[[#This Row],[CUSTOMER NAME]],Lembar2!$A$1:$C$41,3,0)</f>
        <v>Export</v>
      </c>
      <c r="H8" s="8">
        <f>Table1[[#This Row],[QUANTITY]]*Table1[[#This Row],[UNIT PRICE ($)]]</f>
        <v>732.48</v>
      </c>
      <c r="K8" t="str">
        <v>Sep</v>
      </c>
    </row>
    <row r="9" spans="1:11" x14ac:dyDescent="0.45">
      <c r="A9" s="1">
        <v>44469</v>
      </c>
      <c r="B9" t="s">
        <v>36</v>
      </c>
      <c r="C9" s="2" t="s">
        <v>21</v>
      </c>
      <c r="D9" s="9">
        <v>146.72</v>
      </c>
      <c r="E9">
        <v>9</v>
      </c>
      <c r="F9" t="str">
        <f>VLOOKUP(Table1[[#This Row],[CUSTOMER NAME]],Lembar2!$A$1:$C$41,2,0)</f>
        <v>Nigeria</v>
      </c>
      <c r="G9" s="1" t="str">
        <f>VLOOKUP(Table1[[#This Row],[CUSTOMER NAME]],Lembar2!$A$1:$C$41,3,0)</f>
        <v>Export</v>
      </c>
      <c r="H9" s="8">
        <f>Table1[[#This Row],[QUANTITY]]*Table1[[#This Row],[UNIT PRICE ($)]]</f>
        <v>1320.48</v>
      </c>
      <c r="K9" t="str">
        <v>May</v>
      </c>
    </row>
    <row r="10" spans="1:11" x14ac:dyDescent="0.45">
      <c r="A10" s="1">
        <v>44323</v>
      </c>
      <c r="B10" t="s">
        <v>36</v>
      </c>
      <c r="C10" s="2" t="s">
        <v>14</v>
      </c>
      <c r="D10" s="9">
        <v>15.719999999999999</v>
      </c>
      <c r="E10">
        <v>4</v>
      </c>
      <c r="F10" t="str">
        <f>VLOOKUP(Table1[[#This Row],[CUSTOMER NAME]],Lembar2!$A$1:$C$41,2,0)</f>
        <v>Nigeria</v>
      </c>
      <c r="G10" s="1" t="str">
        <f>VLOOKUP(Table1[[#This Row],[CUSTOMER NAME]],Lembar2!$A$1:$C$41,3,0)</f>
        <v>Export</v>
      </c>
      <c r="H10" s="8">
        <f>Table1[[#This Row],[QUANTITY]]*Table1[[#This Row],[UNIT PRICE ($)]]</f>
        <v>62.879999999999995</v>
      </c>
      <c r="K10" t="str">
        <v>Sep</v>
      </c>
    </row>
    <row r="11" spans="1:11" x14ac:dyDescent="0.45">
      <c r="A11" s="1">
        <v>44446</v>
      </c>
      <c r="B11" t="s">
        <v>36</v>
      </c>
      <c r="C11" s="2" t="s">
        <v>35</v>
      </c>
      <c r="D11" s="9">
        <v>210</v>
      </c>
      <c r="E11">
        <v>5</v>
      </c>
      <c r="F11" t="str">
        <f>VLOOKUP(Table1[[#This Row],[CUSTOMER NAME]],Lembar2!$A$1:$C$41,2,0)</f>
        <v>Nigeria</v>
      </c>
      <c r="G11" s="1" t="str">
        <f>VLOOKUP(Table1[[#This Row],[CUSTOMER NAME]],Lembar2!$A$1:$C$41,3,0)</f>
        <v>Export</v>
      </c>
      <c r="H11" s="8">
        <f>Table1[[#This Row],[QUANTITY]]*Table1[[#This Row],[UNIT PRICE ($)]]</f>
        <v>1050</v>
      </c>
      <c r="K11" t="str">
        <v>Jul</v>
      </c>
    </row>
    <row r="12" spans="1:11" x14ac:dyDescent="0.45">
      <c r="A12" s="1">
        <v>44390</v>
      </c>
      <c r="B12" t="s">
        <v>36</v>
      </c>
      <c r="C12" s="2" t="s">
        <v>35</v>
      </c>
      <c r="D12" s="9">
        <v>210</v>
      </c>
      <c r="E12">
        <v>1</v>
      </c>
      <c r="F12" t="str">
        <f>VLOOKUP(Table1[[#This Row],[CUSTOMER NAME]],Lembar2!$A$1:$C$41,2,0)</f>
        <v>Nigeria</v>
      </c>
      <c r="G12" s="1" t="str">
        <f>VLOOKUP(Table1[[#This Row],[CUSTOMER NAME]],Lembar2!$A$1:$C$41,3,0)</f>
        <v>Export</v>
      </c>
      <c r="H12" s="8">
        <f>Table1[[#This Row],[QUANTITY]]*Table1[[#This Row],[UNIT PRICE ($)]]</f>
        <v>210</v>
      </c>
      <c r="K12" t="str">
        <v>Feb</v>
      </c>
    </row>
    <row r="13" spans="1:11" x14ac:dyDescent="0.45">
      <c r="A13" s="1">
        <v>44239</v>
      </c>
      <c r="B13" t="s">
        <v>36</v>
      </c>
      <c r="C13" s="2" t="s">
        <v>57</v>
      </c>
      <c r="D13" s="9">
        <v>149.46</v>
      </c>
      <c r="E13">
        <v>9</v>
      </c>
      <c r="F13" t="str">
        <f>VLOOKUP(Table1[[#This Row],[CUSTOMER NAME]],Lembar2!$A$1:$C$41,2,0)</f>
        <v>Nigeria</v>
      </c>
      <c r="G13" s="1" t="str">
        <f>VLOOKUP(Table1[[#This Row],[CUSTOMER NAME]],Lembar2!$A$1:$C$41,3,0)</f>
        <v>Export</v>
      </c>
      <c r="H13" s="8">
        <f>Table1[[#This Row],[QUANTITY]]*Table1[[#This Row],[UNIT PRICE ($)]]</f>
        <v>1345.14</v>
      </c>
      <c r="K13" t="str">
        <v>Nov</v>
      </c>
    </row>
    <row r="14" spans="1:11" x14ac:dyDescent="0.45">
      <c r="A14" s="1">
        <v>44515</v>
      </c>
      <c r="B14" t="s">
        <v>36</v>
      </c>
      <c r="C14" s="2" t="s">
        <v>70</v>
      </c>
      <c r="D14" s="9">
        <v>57.120000000000005</v>
      </c>
      <c r="E14">
        <v>36</v>
      </c>
      <c r="F14" t="str">
        <f>VLOOKUP(Table1[[#This Row],[CUSTOMER NAME]],Lembar2!$A$1:$C$41,2,0)</f>
        <v>Nigeria</v>
      </c>
      <c r="G14" s="1" t="str">
        <f>VLOOKUP(Table1[[#This Row],[CUSTOMER NAME]],Lembar2!$A$1:$C$41,3,0)</f>
        <v>Export</v>
      </c>
      <c r="H14" s="8">
        <f>Table1[[#This Row],[QUANTITY]]*Table1[[#This Row],[UNIT PRICE ($)]]</f>
        <v>2056.3200000000002</v>
      </c>
      <c r="K14" t="str">
        <v>May</v>
      </c>
    </row>
    <row r="15" spans="1:11" x14ac:dyDescent="0.45">
      <c r="A15" s="1">
        <v>44325</v>
      </c>
      <c r="B15" t="s">
        <v>36</v>
      </c>
      <c r="C15" s="2" t="s">
        <v>71</v>
      </c>
      <c r="D15" s="9">
        <v>41.81</v>
      </c>
      <c r="E15">
        <v>8</v>
      </c>
      <c r="F15" t="str">
        <f>VLOOKUP(Table1[[#This Row],[CUSTOMER NAME]],Lembar2!$A$1:$C$41,2,0)</f>
        <v>Nigeria</v>
      </c>
      <c r="G15" s="1" t="str">
        <f>VLOOKUP(Table1[[#This Row],[CUSTOMER NAME]],Lembar2!$A$1:$C$41,3,0)</f>
        <v>Export</v>
      </c>
      <c r="H15" s="8">
        <f>Table1[[#This Row],[QUANTITY]]*Table1[[#This Row],[UNIT PRICE ($)]]</f>
        <v>334.48</v>
      </c>
      <c r="K15" t="str">
        <v>Feb</v>
      </c>
    </row>
    <row r="16" spans="1:11" x14ac:dyDescent="0.45">
      <c r="A16" s="1">
        <v>44241</v>
      </c>
      <c r="B16" t="s">
        <v>36</v>
      </c>
      <c r="C16" s="2" t="s">
        <v>71</v>
      </c>
      <c r="D16" s="9">
        <v>41.81</v>
      </c>
      <c r="E16">
        <v>3</v>
      </c>
      <c r="F16" t="str">
        <f>VLOOKUP(Table1[[#This Row],[CUSTOMER NAME]],Lembar2!$A$1:$C$41,2,0)</f>
        <v>Nigeria</v>
      </c>
      <c r="G16" s="1" t="str">
        <f>VLOOKUP(Table1[[#This Row],[CUSTOMER NAME]],Lembar2!$A$1:$C$41,3,0)</f>
        <v>Export</v>
      </c>
      <c r="H16" s="8">
        <f>Table1[[#This Row],[QUANTITY]]*Table1[[#This Row],[UNIT PRICE ($)]]</f>
        <v>125.43</v>
      </c>
      <c r="K16" t="str">
        <v>Feb</v>
      </c>
    </row>
    <row r="17" spans="1:11" x14ac:dyDescent="0.45">
      <c r="A17" s="1">
        <v>44242</v>
      </c>
      <c r="B17" t="s">
        <v>36</v>
      </c>
      <c r="C17" s="2" t="s">
        <v>28</v>
      </c>
      <c r="D17" s="9">
        <v>53.11</v>
      </c>
      <c r="E17">
        <v>28</v>
      </c>
      <c r="F17" t="str">
        <f>VLOOKUP(Table1[[#This Row],[CUSTOMER NAME]],Lembar2!$A$1:$C$41,2,0)</f>
        <v>Nigeria</v>
      </c>
      <c r="G17" s="1" t="str">
        <f>VLOOKUP(Table1[[#This Row],[CUSTOMER NAME]],Lembar2!$A$1:$C$41,3,0)</f>
        <v>Export</v>
      </c>
      <c r="H17" s="8">
        <f>Table1[[#This Row],[QUANTITY]]*Table1[[#This Row],[UNIT PRICE ($)]]</f>
        <v>1487.08</v>
      </c>
      <c r="K17" t="str">
        <v>Oct</v>
      </c>
    </row>
    <row r="18" spans="1:11" x14ac:dyDescent="0.45">
      <c r="A18" s="1">
        <v>44499</v>
      </c>
      <c r="B18" t="s">
        <v>36</v>
      </c>
      <c r="C18" s="2" t="s">
        <v>65</v>
      </c>
      <c r="D18" s="9">
        <v>201.28</v>
      </c>
      <c r="E18">
        <v>30</v>
      </c>
      <c r="F18" t="str">
        <f>VLOOKUP(Table1[[#This Row],[CUSTOMER NAME]],Lembar2!$A$1:$C$41,2,0)</f>
        <v>Nigeria</v>
      </c>
      <c r="G18" s="1" t="str">
        <f>VLOOKUP(Table1[[#This Row],[CUSTOMER NAME]],Lembar2!$A$1:$C$41,3,0)</f>
        <v>Export</v>
      </c>
      <c r="H18" s="8">
        <f>Table1[[#This Row],[QUANTITY]]*Table1[[#This Row],[UNIT PRICE ($)]]</f>
        <v>6038.4</v>
      </c>
      <c r="K18" t="str">
        <v>Jul</v>
      </c>
    </row>
    <row r="19" spans="1:11" x14ac:dyDescent="0.45">
      <c r="A19" s="1">
        <v>44406</v>
      </c>
      <c r="B19" t="s">
        <v>36</v>
      </c>
      <c r="C19" s="2" t="s">
        <v>65</v>
      </c>
      <c r="D19" s="9">
        <v>201.28</v>
      </c>
      <c r="E19">
        <v>37</v>
      </c>
      <c r="F19" t="str">
        <f>VLOOKUP(Table1[[#This Row],[CUSTOMER NAME]],Lembar2!$A$1:$C$41,2,0)</f>
        <v>Nigeria</v>
      </c>
      <c r="G19" s="1" t="str">
        <f>VLOOKUP(Table1[[#This Row],[CUSTOMER NAME]],Lembar2!$A$1:$C$41,3,0)</f>
        <v>Export</v>
      </c>
      <c r="H19" s="8">
        <f>Table1[[#This Row],[QUANTITY]]*Table1[[#This Row],[UNIT PRICE ($)]]</f>
        <v>7447.36</v>
      </c>
      <c r="K19" t="str">
        <v>Jan</v>
      </c>
    </row>
    <row r="20" spans="1:11" x14ac:dyDescent="0.45">
      <c r="A20" s="1">
        <v>44221</v>
      </c>
      <c r="B20" t="s">
        <v>36</v>
      </c>
      <c r="C20" s="2" t="s">
        <v>38</v>
      </c>
      <c r="D20" s="9">
        <v>104.16</v>
      </c>
      <c r="E20">
        <v>14</v>
      </c>
      <c r="F20" t="str">
        <f>VLOOKUP(Table1[[#This Row],[CUSTOMER NAME]],Lembar2!$A$1:$C$41,2,0)</f>
        <v>Nigeria</v>
      </c>
      <c r="G20" s="1" t="str">
        <f>VLOOKUP(Table1[[#This Row],[CUSTOMER NAME]],Lembar2!$A$1:$C$41,3,0)</f>
        <v>Export</v>
      </c>
      <c r="H20" s="8">
        <f>Table1[[#This Row],[QUANTITY]]*Table1[[#This Row],[UNIT PRICE ($)]]</f>
        <v>1458.24</v>
      </c>
      <c r="K20" t="str">
        <v>May</v>
      </c>
    </row>
    <row r="21" spans="1:11" x14ac:dyDescent="0.45">
      <c r="A21" s="1">
        <v>44319</v>
      </c>
      <c r="B21" t="s">
        <v>36</v>
      </c>
      <c r="C21" s="2" t="s">
        <v>47</v>
      </c>
      <c r="D21" s="9">
        <v>58.3</v>
      </c>
      <c r="E21">
        <v>3</v>
      </c>
      <c r="F21" t="str">
        <f>VLOOKUP(Table1[[#This Row],[CUSTOMER NAME]],Lembar2!$A$1:$C$41,2,0)</f>
        <v>Nigeria</v>
      </c>
      <c r="G21" s="1" t="str">
        <f>VLOOKUP(Table1[[#This Row],[CUSTOMER NAME]],Lembar2!$A$1:$C$41,3,0)</f>
        <v>Export</v>
      </c>
      <c r="H21" s="8">
        <f>Table1[[#This Row],[QUANTITY]]*Table1[[#This Row],[UNIT PRICE ($)]]</f>
        <v>174.89999999999998</v>
      </c>
      <c r="K21" t="str">
        <v>Oct</v>
      </c>
    </row>
    <row r="22" spans="1:11" x14ac:dyDescent="0.45">
      <c r="A22" s="1">
        <v>44500</v>
      </c>
      <c r="B22" t="s">
        <v>36</v>
      </c>
      <c r="C22" s="2" t="s">
        <v>10</v>
      </c>
      <c r="D22" s="9">
        <v>79.92</v>
      </c>
      <c r="E22">
        <v>8</v>
      </c>
      <c r="F22" t="str">
        <f>VLOOKUP(Table1[[#This Row],[CUSTOMER NAME]],Lembar2!$A$1:$C$41,2,0)</f>
        <v>Nigeria</v>
      </c>
      <c r="G22" s="1" t="str">
        <f>VLOOKUP(Table1[[#This Row],[CUSTOMER NAME]],Lembar2!$A$1:$C$41,3,0)</f>
        <v>Export</v>
      </c>
      <c r="H22" s="8">
        <f>Table1[[#This Row],[QUANTITY]]*Table1[[#This Row],[UNIT PRICE ($)]]</f>
        <v>639.36</v>
      </c>
      <c r="K22" t="str">
        <v>Oct</v>
      </c>
    </row>
    <row r="23" spans="1:11" x14ac:dyDescent="0.45">
      <c r="A23" s="1">
        <v>44478</v>
      </c>
      <c r="B23" t="s">
        <v>36</v>
      </c>
      <c r="C23" s="2" t="s">
        <v>10</v>
      </c>
      <c r="D23" s="9">
        <v>79.92</v>
      </c>
      <c r="E23">
        <v>14</v>
      </c>
      <c r="F23" t="str">
        <f>VLOOKUP(Table1[[#This Row],[CUSTOMER NAME]],Lembar2!$A$1:$C$41,2,0)</f>
        <v>Nigeria</v>
      </c>
      <c r="G23" s="1" t="str">
        <f>VLOOKUP(Table1[[#This Row],[CUSTOMER NAME]],Lembar2!$A$1:$C$41,3,0)</f>
        <v>Export</v>
      </c>
      <c r="H23" s="8">
        <f>Table1[[#This Row],[QUANTITY]]*Table1[[#This Row],[UNIT PRICE ($)]]</f>
        <v>1118.8800000000001</v>
      </c>
      <c r="K23" t="str">
        <v>Mar</v>
      </c>
    </row>
    <row r="24" spans="1:11" x14ac:dyDescent="0.45">
      <c r="A24" s="1">
        <v>44283</v>
      </c>
      <c r="B24" t="s">
        <v>36</v>
      </c>
      <c r="C24" s="2" t="s">
        <v>42</v>
      </c>
      <c r="D24" s="9">
        <v>115.2</v>
      </c>
      <c r="E24">
        <v>13</v>
      </c>
      <c r="F24" t="str">
        <f>VLOOKUP(Table1[[#This Row],[CUSTOMER NAME]],Lembar2!$A$1:$C$41,2,0)</f>
        <v>Nigeria</v>
      </c>
      <c r="G24" s="1" t="str">
        <f>VLOOKUP(Table1[[#This Row],[CUSTOMER NAME]],Lembar2!$A$1:$C$41,3,0)</f>
        <v>Export</v>
      </c>
      <c r="H24" s="8">
        <f>Table1[[#This Row],[QUANTITY]]*Table1[[#This Row],[UNIT PRICE ($)]]</f>
        <v>1497.6000000000001</v>
      </c>
      <c r="K24" t="str">
        <v>Oct</v>
      </c>
    </row>
    <row r="25" spans="1:11" x14ac:dyDescent="0.45">
      <c r="A25" s="1">
        <v>44487</v>
      </c>
      <c r="B25" t="s">
        <v>36</v>
      </c>
      <c r="C25" s="2" t="s">
        <v>52</v>
      </c>
      <c r="D25" s="9">
        <v>162</v>
      </c>
      <c r="E25">
        <v>31</v>
      </c>
      <c r="F25" t="str">
        <f>VLOOKUP(Table1[[#This Row],[CUSTOMER NAME]],Lembar2!$A$1:$C$41,2,0)</f>
        <v>Nigeria</v>
      </c>
      <c r="G25" s="1" t="str">
        <f>VLOOKUP(Table1[[#This Row],[CUSTOMER NAME]],Lembar2!$A$1:$C$41,3,0)</f>
        <v>Export</v>
      </c>
      <c r="H25" s="8">
        <f>Table1[[#This Row],[QUANTITY]]*Table1[[#This Row],[UNIT PRICE ($)]]</f>
        <v>5022</v>
      </c>
      <c r="K25" t="str">
        <v>Nov</v>
      </c>
    </row>
    <row r="26" spans="1:11" x14ac:dyDescent="0.45">
      <c r="A26" s="1">
        <v>44506</v>
      </c>
      <c r="B26" t="s">
        <v>36</v>
      </c>
      <c r="C26" s="2" t="s">
        <v>23</v>
      </c>
      <c r="D26" s="9">
        <v>83.08</v>
      </c>
      <c r="E26">
        <v>13</v>
      </c>
      <c r="F26" t="str">
        <f>VLOOKUP(Table1[[#This Row],[CUSTOMER NAME]],Lembar2!$A$1:$C$41,2,0)</f>
        <v>Nigeria</v>
      </c>
      <c r="G26" s="1" t="str">
        <f>VLOOKUP(Table1[[#This Row],[CUSTOMER NAME]],Lembar2!$A$1:$C$41,3,0)</f>
        <v>Export</v>
      </c>
      <c r="H26" s="8">
        <f>Table1[[#This Row],[QUANTITY]]*Table1[[#This Row],[UNIT PRICE ($)]]</f>
        <v>1080.04</v>
      </c>
      <c r="K26" t="str">
        <v>Oct</v>
      </c>
    </row>
    <row r="27" spans="1:11" x14ac:dyDescent="0.45">
      <c r="A27" s="1">
        <v>44482</v>
      </c>
      <c r="B27" t="s">
        <v>82</v>
      </c>
      <c r="C27" s="2" t="s">
        <v>45</v>
      </c>
      <c r="D27" s="9">
        <v>142.80000000000001</v>
      </c>
      <c r="E27">
        <v>15</v>
      </c>
      <c r="F27" t="str">
        <f>VLOOKUP(Table1[[#This Row],[CUSTOMER NAME]],Lembar2!$A$1:$C$41,2,0)</f>
        <v>Bangladesh</v>
      </c>
      <c r="G27" s="1" t="str">
        <f>VLOOKUP(Table1[[#This Row],[CUSTOMER NAME]],Lembar2!$A$1:$C$41,3,0)</f>
        <v>Export</v>
      </c>
      <c r="H27" s="8">
        <f>Table1[[#This Row],[QUANTITY]]*Table1[[#This Row],[UNIT PRICE ($)]]</f>
        <v>2142</v>
      </c>
      <c r="K27" t="str">
        <v>Jul</v>
      </c>
    </row>
    <row r="28" spans="1:11" x14ac:dyDescent="0.45">
      <c r="A28" s="1">
        <v>44380</v>
      </c>
      <c r="B28" t="s">
        <v>82</v>
      </c>
      <c r="C28" s="2" t="s">
        <v>43</v>
      </c>
      <c r="D28" s="9">
        <v>80.94</v>
      </c>
      <c r="E28">
        <v>8</v>
      </c>
      <c r="F28" t="str">
        <f>VLOOKUP(Table1[[#This Row],[CUSTOMER NAME]],Lembar2!$A$1:$C$41,2,0)</f>
        <v>Bangladesh</v>
      </c>
      <c r="G28" s="1" t="str">
        <f>VLOOKUP(Table1[[#This Row],[CUSTOMER NAME]],Lembar2!$A$1:$C$41,3,0)</f>
        <v>Export</v>
      </c>
      <c r="H28" s="8">
        <f>Table1[[#This Row],[QUANTITY]]*Table1[[#This Row],[UNIT PRICE ($)]]</f>
        <v>647.52</v>
      </c>
      <c r="K28" t="str">
        <v>Dec</v>
      </c>
    </row>
    <row r="29" spans="1:11" x14ac:dyDescent="0.45">
      <c r="A29" s="1">
        <v>44559</v>
      </c>
      <c r="B29" t="s">
        <v>82</v>
      </c>
      <c r="C29" s="2" t="s">
        <v>67</v>
      </c>
      <c r="D29" s="9">
        <v>85.5</v>
      </c>
      <c r="E29">
        <v>26</v>
      </c>
      <c r="F29" t="str">
        <f>VLOOKUP(Table1[[#This Row],[CUSTOMER NAME]],Lembar2!$A$1:$C$41,2,0)</f>
        <v>Bangladesh</v>
      </c>
      <c r="G29" s="1" t="str">
        <f>VLOOKUP(Table1[[#This Row],[CUSTOMER NAME]],Lembar2!$A$1:$C$41,3,0)</f>
        <v>Export</v>
      </c>
      <c r="H29" s="8">
        <f>Table1[[#This Row],[QUANTITY]]*Table1[[#This Row],[UNIT PRICE ($)]]</f>
        <v>2223</v>
      </c>
      <c r="K29" t="str">
        <v>Apr</v>
      </c>
    </row>
    <row r="30" spans="1:11" x14ac:dyDescent="0.45">
      <c r="A30" s="1">
        <v>44290</v>
      </c>
      <c r="B30" t="s">
        <v>82</v>
      </c>
      <c r="C30" s="2" t="s">
        <v>77</v>
      </c>
      <c r="D30" s="9">
        <v>7.8599999999999994</v>
      </c>
      <c r="E30">
        <v>9</v>
      </c>
      <c r="F30" t="str">
        <f>VLOOKUP(Table1[[#This Row],[CUSTOMER NAME]],Lembar2!$A$1:$C$41,2,0)</f>
        <v>Bangladesh</v>
      </c>
      <c r="G30" s="1" t="str">
        <f>VLOOKUP(Table1[[#This Row],[CUSTOMER NAME]],Lembar2!$A$1:$C$41,3,0)</f>
        <v>Export</v>
      </c>
      <c r="H30" s="8">
        <f>Table1[[#This Row],[QUANTITY]]*Table1[[#This Row],[UNIT PRICE ($)]]</f>
        <v>70.739999999999995</v>
      </c>
      <c r="K30" t="str">
        <v>Aug</v>
      </c>
    </row>
    <row r="31" spans="1:11" x14ac:dyDescent="0.45">
      <c r="A31" s="1">
        <v>44436</v>
      </c>
      <c r="B31" t="s">
        <v>82</v>
      </c>
      <c r="C31" s="2" t="s">
        <v>16</v>
      </c>
      <c r="D31" s="9">
        <v>164.28</v>
      </c>
      <c r="E31">
        <v>20</v>
      </c>
      <c r="F31" t="str">
        <f>VLOOKUP(Table1[[#This Row],[CUSTOMER NAME]],Lembar2!$A$1:$C$41,2,0)</f>
        <v>Bangladesh</v>
      </c>
      <c r="G31" s="1" t="str">
        <f>VLOOKUP(Table1[[#This Row],[CUSTOMER NAME]],Lembar2!$A$1:$C$41,3,0)</f>
        <v>Export</v>
      </c>
      <c r="H31" s="8">
        <f>Table1[[#This Row],[QUANTITY]]*Table1[[#This Row],[UNIT PRICE ($)]]</f>
        <v>3285.6</v>
      </c>
      <c r="K31" t="str">
        <v>Dec</v>
      </c>
    </row>
    <row r="32" spans="1:11" x14ac:dyDescent="0.45">
      <c r="A32" s="1">
        <v>44555</v>
      </c>
      <c r="B32" t="s">
        <v>82</v>
      </c>
      <c r="C32" s="2" t="s">
        <v>50</v>
      </c>
      <c r="D32" s="9">
        <v>48.4</v>
      </c>
      <c r="E32">
        <v>29</v>
      </c>
      <c r="F32" t="str">
        <f>VLOOKUP(Table1[[#This Row],[CUSTOMER NAME]],Lembar2!$A$1:$C$41,2,0)</f>
        <v>Bangladesh</v>
      </c>
      <c r="G32" s="1" t="str">
        <f>VLOOKUP(Table1[[#This Row],[CUSTOMER NAME]],Lembar2!$A$1:$C$41,3,0)</f>
        <v>Export</v>
      </c>
      <c r="H32" s="8">
        <f>Table1[[#This Row],[QUANTITY]]*Table1[[#This Row],[UNIT PRICE ($)]]</f>
        <v>1403.6</v>
      </c>
      <c r="K32" t="str">
        <v>Apr</v>
      </c>
    </row>
    <row r="33" spans="1:11" x14ac:dyDescent="0.45">
      <c r="A33" s="1">
        <v>44314</v>
      </c>
      <c r="B33" t="s">
        <v>82</v>
      </c>
      <c r="C33" s="2" t="s">
        <v>21</v>
      </c>
      <c r="D33" s="9">
        <v>146.72</v>
      </c>
      <c r="E33">
        <v>14</v>
      </c>
      <c r="F33" t="str">
        <f>VLOOKUP(Table1[[#This Row],[CUSTOMER NAME]],Lembar2!$A$1:$C$41,2,0)</f>
        <v>Bangladesh</v>
      </c>
      <c r="G33" s="1" t="str">
        <f>VLOOKUP(Table1[[#This Row],[CUSTOMER NAME]],Lembar2!$A$1:$C$41,3,0)</f>
        <v>Export</v>
      </c>
      <c r="H33" s="8">
        <f>Table1[[#This Row],[QUANTITY]]*Table1[[#This Row],[UNIT PRICE ($)]]</f>
        <v>2054.08</v>
      </c>
      <c r="K33" t="str">
        <v>Mar</v>
      </c>
    </row>
    <row r="34" spans="1:11" x14ac:dyDescent="0.45">
      <c r="A34" s="1">
        <v>44275</v>
      </c>
      <c r="B34" t="s">
        <v>82</v>
      </c>
      <c r="C34" s="2" t="s">
        <v>6</v>
      </c>
      <c r="D34" s="9">
        <v>156.96</v>
      </c>
      <c r="E34">
        <v>23</v>
      </c>
      <c r="F34" t="str">
        <f>VLOOKUP(Table1[[#This Row],[CUSTOMER NAME]],Lembar2!$A$1:$C$41,2,0)</f>
        <v>Bangladesh</v>
      </c>
      <c r="G34" s="1" t="str">
        <f>VLOOKUP(Table1[[#This Row],[CUSTOMER NAME]],Lembar2!$A$1:$C$41,3,0)</f>
        <v>Export</v>
      </c>
      <c r="H34" s="8">
        <f>Table1[[#This Row],[QUANTITY]]*Table1[[#This Row],[UNIT PRICE ($)]]</f>
        <v>3610.0800000000004</v>
      </c>
      <c r="K34" t="str">
        <v>Dec</v>
      </c>
    </row>
    <row r="35" spans="1:11" x14ac:dyDescent="0.45">
      <c r="A35" s="1">
        <v>44555</v>
      </c>
      <c r="B35" t="s">
        <v>82</v>
      </c>
      <c r="C35" s="2" t="s">
        <v>39</v>
      </c>
      <c r="D35" s="9">
        <v>8.33</v>
      </c>
      <c r="E35">
        <v>39</v>
      </c>
      <c r="F35" t="str">
        <f>VLOOKUP(Table1[[#This Row],[CUSTOMER NAME]],Lembar2!$A$1:$C$41,2,0)</f>
        <v>Bangladesh</v>
      </c>
      <c r="G35" s="1" t="str">
        <f>VLOOKUP(Table1[[#This Row],[CUSTOMER NAME]],Lembar2!$A$1:$C$41,3,0)</f>
        <v>Export</v>
      </c>
      <c r="H35" s="8">
        <f>Table1[[#This Row],[QUANTITY]]*Table1[[#This Row],[UNIT PRICE ($)]]</f>
        <v>324.87</v>
      </c>
      <c r="K35" t="str">
        <v>Aug</v>
      </c>
    </row>
    <row r="36" spans="1:11" x14ac:dyDescent="0.45">
      <c r="A36" s="1">
        <v>44412</v>
      </c>
      <c r="B36" t="s">
        <v>82</v>
      </c>
      <c r="C36" s="2" t="s">
        <v>79</v>
      </c>
      <c r="D36" s="9">
        <v>24.66</v>
      </c>
      <c r="E36">
        <v>16</v>
      </c>
      <c r="F36" t="str">
        <f>VLOOKUP(Table1[[#This Row],[CUSTOMER NAME]],Lembar2!$A$1:$C$41,2,0)</f>
        <v>Bangladesh</v>
      </c>
      <c r="G36" s="1" t="str">
        <f>VLOOKUP(Table1[[#This Row],[CUSTOMER NAME]],Lembar2!$A$1:$C$41,3,0)</f>
        <v>Export</v>
      </c>
      <c r="H36" s="8">
        <f>Table1[[#This Row],[QUANTITY]]*Table1[[#This Row],[UNIT PRICE ($)]]</f>
        <v>394.56</v>
      </c>
      <c r="K36" t="str">
        <v>Jun</v>
      </c>
    </row>
    <row r="37" spans="1:11" x14ac:dyDescent="0.45">
      <c r="A37" s="1">
        <v>44357</v>
      </c>
      <c r="B37" t="s">
        <v>82</v>
      </c>
      <c r="C37" s="2" t="s">
        <v>71</v>
      </c>
      <c r="D37" s="9">
        <v>41.81</v>
      </c>
      <c r="E37">
        <v>8</v>
      </c>
      <c r="F37" t="str">
        <f>VLOOKUP(Table1[[#This Row],[CUSTOMER NAME]],Lembar2!$A$1:$C$41,2,0)</f>
        <v>Bangladesh</v>
      </c>
      <c r="G37" s="1" t="str">
        <f>VLOOKUP(Table1[[#This Row],[CUSTOMER NAME]],Lembar2!$A$1:$C$41,3,0)</f>
        <v>Export</v>
      </c>
      <c r="H37" s="8">
        <f>Table1[[#This Row],[QUANTITY]]*Table1[[#This Row],[UNIT PRICE ($)]]</f>
        <v>334.48</v>
      </c>
      <c r="K37" t="str">
        <v>Jul</v>
      </c>
    </row>
    <row r="38" spans="1:11" x14ac:dyDescent="0.45">
      <c r="A38" s="1">
        <v>44398</v>
      </c>
      <c r="B38" t="s">
        <v>82</v>
      </c>
      <c r="C38" s="2" t="s">
        <v>28</v>
      </c>
      <c r="D38" s="9">
        <v>53.11</v>
      </c>
      <c r="E38">
        <v>15</v>
      </c>
      <c r="F38" t="str">
        <f>VLOOKUP(Table1[[#This Row],[CUSTOMER NAME]],Lembar2!$A$1:$C$41,2,0)</f>
        <v>Bangladesh</v>
      </c>
      <c r="G38" s="1" t="str">
        <f>VLOOKUP(Table1[[#This Row],[CUSTOMER NAME]],Lembar2!$A$1:$C$41,3,0)</f>
        <v>Export</v>
      </c>
      <c r="H38" s="8">
        <f>Table1[[#This Row],[QUANTITY]]*Table1[[#This Row],[UNIT PRICE ($)]]</f>
        <v>796.65</v>
      </c>
      <c r="K38" t="str">
        <v>Aug</v>
      </c>
    </row>
    <row r="39" spans="1:11" x14ac:dyDescent="0.45">
      <c r="A39" s="1">
        <v>44422</v>
      </c>
      <c r="B39" t="s">
        <v>82</v>
      </c>
      <c r="C39" s="2" t="s">
        <v>65</v>
      </c>
      <c r="D39" s="9">
        <v>201.28</v>
      </c>
      <c r="E39">
        <v>14</v>
      </c>
      <c r="F39" t="str">
        <f>VLOOKUP(Table1[[#This Row],[CUSTOMER NAME]],Lembar2!$A$1:$C$41,2,0)</f>
        <v>Bangladesh</v>
      </c>
      <c r="G39" s="1" t="str">
        <f>VLOOKUP(Table1[[#This Row],[CUSTOMER NAME]],Lembar2!$A$1:$C$41,3,0)</f>
        <v>Export</v>
      </c>
      <c r="H39" s="8">
        <f>Table1[[#This Row],[QUANTITY]]*Table1[[#This Row],[UNIT PRICE ($)]]</f>
        <v>2817.92</v>
      </c>
      <c r="K39" t="str">
        <v>Mar</v>
      </c>
    </row>
    <row r="40" spans="1:11" x14ac:dyDescent="0.45">
      <c r="A40" s="1">
        <v>44284</v>
      </c>
      <c r="B40" t="s">
        <v>82</v>
      </c>
      <c r="C40" s="2" t="s">
        <v>34</v>
      </c>
      <c r="D40" s="9">
        <v>117.48</v>
      </c>
      <c r="E40">
        <v>12</v>
      </c>
      <c r="F40" t="str">
        <f>VLOOKUP(Table1[[#This Row],[CUSTOMER NAME]],Lembar2!$A$1:$C$41,2,0)</f>
        <v>Bangladesh</v>
      </c>
      <c r="G40" s="1" t="str">
        <f>VLOOKUP(Table1[[#This Row],[CUSTOMER NAME]],Lembar2!$A$1:$C$41,3,0)</f>
        <v>Export</v>
      </c>
      <c r="H40" s="8">
        <f>Table1[[#This Row],[QUANTITY]]*Table1[[#This Row],[UNIT PRICE ($)]]</f>
        <v>1409.76</v>
      </c>
      <c r="K40" t="str">
        <v>Sep</v>
      </c>
    </row>
    <row r="41" spans="1:11" x14ac:dyDescent="0.45">
      <c r="A41" s="1">
        <v>44459</v>
      </c>
      <c r="B41" t="s">
        <v>82</v>
      </c>
      <c r="C41" s="2" t="s">
        <v>12</v>
      </c>
      <c r="D41" s="9">
        <v>119.7</v>
      </c>
      <c r="E41">
        <v>6</v>
      </c>
      <c r="F41" t="str">
        <f>VLOOKUP(Table1[[#This Row],[CUSTOMER NAME]],Lembar2!$A$1:$C$41,2,0)</f>
        <v>Bangladesh</v>
      </c>
      <c r="G41" s="1" t="str">
        <f>VLOOKUP(Table1[[#This Row],[CUSTOMER NAME]],Lembar2!$A$1:$C$41,3,0)</f>
        <v>Export</v>
      </c>
      <c r="H41" s="8">
        <f>Table1[[#This Row],[QUANTITY]]*Table1[[#This Row],[UNIT PRICE ($)]]</f>
        <v>718.2</v>
      </c>
      <c r="K41" t="str">
        <v>Aug</v>
      </c>
    </row>
    <row r="42" spans="1:11" x14ac:dyDescent="0.45">
      <c r="A42" s="1">
        <v>44428</v>
      </c>
      <c r="B42" t="s">
        <v>82</v>
      </c>
      <c r="C42" s="2" t="s">
        <v>12</v>
      </c>
      <c r="D42" s="9">
        <v>119.7</v>
      </c>
      <c r="E42">
        <v>14</v>
      </c>
      <c r="F42" t="str">
        <f>VLOOKUP(Table1[[#This Row],[CUSTOMER NAME]],Lembar2!$A$1:$C$41,2,0)</f>
        <v>Bangladesh</v>
      </c>
      <c r="G42" s="1" t="str">
        <f>VLOOKUP(Table1[[#This Row],[CUSTOMER NAME]],Lembar2!$A$1:$C$41,3,0)</f>
        <v>Export</v>
      </c>
      <c r="H42" s="8">
        <f>Table1[[#This Row],[QUANTITY]]*Table1[[#This Row],[UNIT PRICE ($)]]</f>
        <v>1675.8</v>
      </c>
      <c r="K42" t="str">
        <v>Jul</v>
      </c>
    </row>
    <row r="43" spans="1:11" x14ac:dyDescent="0.45">
      <c r="A43" s="1">
        <v>44391</v>
      </c>
      <c r="B43" t="s">
        <v>82</v>
      </c>
      <c r="C43" s="2" t="s">
        <v>12</v>
      </c>
      <c r="D43" s="9">
        <v>119.7</v>
      </c>
      <c r="E43">
        <v>9</v>
      </c>
      <c r="F43" t="str">
        <f>VLOOKUP(Table1[[#This Row],[CUSTOMER NAME]],Lembar2!$A$1:$C$41,2,0)</f>
        <v>Bangladesh</v>
      </c>
      <c r="G43" s="1" t="str">
        <f>VLOOKUP(Table1[[#This Row],[CUSTOMER NAME]],Lembar2!$A$1:$C$41,3,0)</f>
        <v>Export</v>
      </c>
      <c r="H43" s="8">
        <f>Table1[[#This Row],[QUANTITY]]*Table1[[#This Row],[UNIT PRICE ($)]]</f>
        <v>1077.3</v>
      </c>
      <c r="K43" t="str">
        <v>Mar</v>
      </c>
    </row>
    <row r="44" spans="1:11" x14ac:dyDescent="0.45">
      <c r="A44" s="1">
        <v>44265</v>
      </c>
      <c r="B44" t="s">
        <v>82</v>
      </c>
      <c r="C44" s="2" t="s">
        <v>12</v>
      </c>
      <c r="D44" s="9">
        <v>119.7</v>
      </c>
      <c r="E44">
        <v>12</v>
      </c>
      <c r="F44" t="str">
        <f>VLOOKUP(Table1[[#This Row],[CUSTOMER NAME]],Lembar2!$A$1:$C$41,2,0)</f>
        <v>Bangladesh</v>
      </c>
      <c r="G44" s="1" t="str">
        <f>VLOOKUP(Table1[[#This Row],[CUSTOMER NAME]],Lembar2!$A$1:$C$41,3,0)</f>
        <v>Export</v>
      </c>
      <c r="H44" s="8">
        <f>Table1[[#This Row],[QUANTITY]]*Table1[[#This Row],[UNIT PRICE ($)]]</f>
        <v>1436.4</v>
      </c>
      <c r="K44" t="str">
        <v>Nov</v>
      </c>
    </row>
    <row r="45" spans="1:11" x14ac:dyDescent="0.45">
      <c r="A45" s="1">
        <v>44512</v>
      </c>
      <c r="B45" t="s">
        <v>82</v>
      </c>
      <c r="C45" s="2" t="s">
        <v>32</v>
      </c>
      <c r="D45" s="9">
        <v>6.7</v>
      </c>
      <c r="E45">
        <v>6</v>
      </c>
      <c r="F45" t="str">
        <f>VLOOKUP(Table1[[#This Row],[CUSTOMER NAME]],Lembar2!$A$1:$C$41,2,0)</f>
        <v>Bangladesh</v>
      </c>
      <c r="G45" s="1" t="str">
        <f>VLOOKUP(Table1[[#This Row],[CUSTOMER NAME]],Lembar2!$A$1:$C$41,3,0)</f>
        <v>Export</v>
      </c>
      <c r="H45" s="8">
        <f>Table1[[#This Row],[QUANTITY]]*Table1[[#This Row],[UNIT PRICE ($)]]</f>
        <v>40.200000000000003</v>
      </c>
      <c r="K45" t="str">
        <v>May</v>
      </c>
    </row>
    <row r="46" spans="1:11" x14ac:dyDescent="0.45">
      <c r="A46" s="1">
        <v>44328</v>
      </c>
      <c r="B46" t="s">
        <v>82</v>
      </c>
      <c r="C46" s="2" t="s">
        <v>80</v>
      </c>
      <c r="D46" s="9">
        <v>96.3</v>
      </c>
      <c r="E46">
        <v>3</v>
      </c>
      <c r="F46" t="str">
        <f>VLOOKUP(Table1[[#This Row],[CUSTOMER NAME]],Lembar2!$A$1:$C$41,2,0)</f>
        <v>Bangladesh</v>
      </c>
      <c r="G46" s="1" t="str">
        <f>VLOOKUP(Table1[[#This Row],[CUSTOMER NAME]],Lembar2!$A$1:$C$41,3,0)</f>
        <v>Export</v>
      </c>
      <c r="H46" s="8">
        <f>Table1[[#This Row],[QUANTITY]]*Table1[[#This Row],[UNIT PRICE ($)]]</f>
        <v>288.89999999999998</v>
      </c>
      <c r="K46" t="str">
        <v>Apr</v>
      </c>
    </row>
    <row r="47" spans="1:11" x14ac:dyDescent="0.45">
      <c r="A47" s="1">
        <v>44288</v>
      </c>
      <c r="B47" t="s">
        <v>82</v>
      </c>
      <c r="C47" s="2" t="s">
        <v>48</v>
      </c>
      <c r="D47" s="9">
        <v>85.76</v>
      </c>
      <c r="E47">
        <v>24</v>
      </c>
      <c r="F47" t="str">
        <f>VLOOKUP(Table1[[#This Row],[CUSTOMER NAME]],Lembar2!$A$1:$C$41,2,0)</f>
        <v>Bangladesh</v>
      </c>
      <c r="G47" s="1" t="str">
        <f>VLOOKUP(Table1[[#This Row],[CUSTOMER NAME]],Lembar2!$A$1:$C$41,3,0)</f>
        <v>Export</v>
      </c>
      <c r="H47" s="8">
        <f>Table1[[#This Row],[QUANTITY]]*Table1[[#This Row],[UNIT PRICE ($)]]</f>
        <v>2058.2400000000002</v>
      </c>
      <c r="K47" t="str">
        <v>Mar</v>
      </c>
    </row>
    <row r="48" spans="1:11" x14ac:dyDescent="0.45">
      <c r="A48" s="1">
        <v>44283</v>
      </c>
      <c r="B48" t="s">
        <v>82</v>
      </c>
      <c r="C48" s="2" t="s">
        <v>48</v>
      </c>
      <c r="D48" s="9">
        <v>85.76</v>
      </c>
      <c r="E48">
        <v>3</v>
      </c>
      <c r="F48" t="str">
        <f>VLOOKUP(Table1[[#This Row],[CUSTOMER NAME]],Lembar2!$A$1:$C$41,2,0)</f>
        <v>Bangladesh</v>
      </c>
      <c r="G48" s="1" t="str">
        <f>VLOOKUP(Table1[[#This Row],[CUSTOMER NAME]],Lembar2!$A$1:$C$41,3,0)</f>
        <v>Export</v>
      </c>
      <c r="H48" s="8">
        <f>Table1[[#This Row],[QUANTITY]]*Table1[[#This Row],[UNIT PRICE ($)]]</f>
        <v>257.28000000000003</v>
      </c>
      <c r="K48" t="str">
        <v>Oct</v>
      </c>
    </row>
    <row r="49" spans="1:11" x14ac:dyDescent="0.45">
      <c r="A49" s="1">
        <v>44478</v>
      </c>
      <c r="B49" t="s">
        <v>82</v>
      </c>
      <c r="C49" s="2" t="s">
        <v>10</v>
      </c>
      <c r="D49" s="9">
        <v>79.92</v>
      </c>
      <c r="E49">
        <v>5</v>
      </c>
      <c r="F49" t="str">
        <f>VLOOKUP(Table1[[#This Row],[CUSTOMER NAME]],Lembar2!$A$1:$C$41,2,0)</f>
        <v>Bangladesh</v>
      </c>
      <c r="G49" s="1" t="str">
        <f>VLOOKUP(Table1[[#This Row],[CUSTOMER NAME]],Lembar2!$A$1:$C$41,3,0)</f>
        <v>Export</v>
      </c>
      <c r="H49" s="8">
        <f>Table1[[#This Row],[QUANTITY]]*Table1[[#This Row],[UNIT PRICE ($)]]</f>
        <v>399.6</v>
      </c>
      <c r="K49" t="str">
        <v>Nov</v>
      </c>
    </row>
    <row r="50" spans="1:11" x14ac:dyDescent="0.45">
      <c r="A50" s="1">
        <v>44530</v>
      </c>
      <c r="B50" t="s">
        <v>82</v>
      </c>
      <c r="C50" s="2" t="s">
        <v>75</v>
      </c>
      <c r="D50" s="9">
        <v>42.55</v>
      </c>
      <c r="E50">
        <v>15</v>
      </c>
      <c r="F50" t="str">
        <f>VLOOKUP(Table1[[#This Row],[CUSTOMER NAME]],Lembar2!$A$1:$C$41,2,0)</f>
        <v>Bangladesh</v>
      </c>
      <c r="G50" s="1" t="str">
        <f>VLOOKUP(Table1[[#This Row],[CUSTOMER NAME]],Lembar2!$A$1:$C$41,3,0)</f>
        <v>Export</v>
      </c>
      <c r="H50" s="8">
        <f>Table1[[#This Row],[QUANTITY]]*Table1[[#This Row],[UNIT PRICE ($)]]</f>
        <v>638.25</v>
      </c>
      <c r="K50" t="str">
        <v>Dec</v>
      </c>
    </row>
    <row r="51" spans="1:11" x14ac:dyDescent="0.45">
      <c r="A51" s="1">
        <v>44534</v>
      </c>
      <c r="B51" t="s">
        <v>82</v>
      </c>
      <c r="C51" s="2" t="s">
        <v>59</v>
      </c>
      <c r="D51" s="9">
        <v>82.08</v>
      </c>
      <c r="E51">
        <v>15</v>
      </c>
      <c r="F51" t="str">
        <f>VLOOKUP(Table1[[#This Row],[CUSTOMER NAME]],Lembar2!$A$1:$C$41,2,0)</f>
        <v>Bangladesh</v>
      </c>
      <c r="G51" s="1" t="str">
        <f>VLOOKUP(Table1[[#This Row],[CUSTOMER NAME]],Lembar2!$A$1:$C$41,3,0)</f>
        <v>Export</v>
      </c>
      <c r="H51" s="8">
        <f>Table1[[#This Row],[QUANTITY]]*Table1[[#This Row],[UNIT PRICE ($)]]</f>
        <v>1231.2</v>
      </c>
      <c r="K51" t="str">
        <v>Jan</v>
      </c>
    </row>
    <row r="52" spans="1:11" x14ac:dyDescent="0.45">
      <c r="A52" s="1">
        <v>44206</v>
      </c>
      <c r="B52" t="s">
        <v>11</v>
      </c>
      <c r="C52" s="2" t="s">
        <v>45</v>
      </c>
      <c r="D52" s="9">
        <v>142.80000000000001</v>
      </c>
      <c r="E52">
        <v>24</v>
      </c>
      <c r="F52" t="str">
        <f>VLOOKUP(Table1[[#This Row],[CUSTOMER NAME]],Lembar2!$A$1:$C$41,2,0)</f>
        <v>India</v>
      </c>
      <c r="G52" s="1" t="str">
        <f>VLOOKUP(Table1[[#This Row],[CUSTOMER NAME]],Lembar2!$A$1:$C$41,3,0)</f>
        <v>Northeast</v>
      </c>
      <c r="H52" s="8">
        <f>Table1[[#This Row],[QUANTITY]]*Table1[[#This Row],[UNIT PRICE ($)]]</f>
        <v>3427.2000000000003</v>
      </c>
      <c r="K52" t="str">
        <v>Apr</v>
      </c>
    </row>
    <row r="53" spans="1:11" x14ac:dyDescent="0.45">
      <c r="A53" s="1">
        <v>44311</v>
      </c>
      <c r="B53" t="s">
        <v>11</v>
      </c>
      <c r="C53" s="2" t="s">
        <v>43</v>
      </c>
      <c r="D53" s="9">
        <v>80.94</v>
      </c>
      <c r="E53">
        <v>8</v>
      </c>
      <c r="F53" t="str">
        <f>VLOOKUP(Table1[[#This Row],[CUSTOMER NAME]],Lembar2!$A$1:$C$41,2,0)</f>
        <v>India</v>
      </c>
      <c r="G53" s="1" t="str">
        <f>VLOOKUP(Table1[[#This Row],[CUSTOMER NAME]],Lembar2!$A$1:$C$41,3,0)</f>
        <v>Northeast</v>
      </c>
      <c r="H53" s="8">
        <f>Table1[[#This Row],[QUANTITY]]*Table1[[#This Row],[UNIT PRICE ($)]]</f>
        <v>647.52</v>
      </c>
      <c r="K53" t="str">
        <v>Apr</v>
      </c>
    </row>
    <row r="54" spans="1:11" x14ac:dyDescent="0.45">
      <c r="A54" s="1">
        <v>44299</v>
      </c>
      <c r="B54" t="s">
        <v>11</v>
      </c>
      <c r="C54" s="2" t="s">
        <v>26</v>
      </c>
      <c r="D54" s="9">
        <v>48.84</v>
      </c>
      <c r="E54">
        <v>8</v>
      </c>
      <c r="F54" t="str">
        <f>VLOOKUP(Table1[[#This Row],[CUSTOMER NAME]],Lembar2!$A$1:$C$41,2,0)</f>
        <v>India</v>
      </c>
      <c r="G54" s="1" t="str">
        <f>VLOOKUP(Table1[[#This Row],[CUSTOMER NAME]],Lembar2!$A$1:$C$41,3,0)</f>
        <v>Northeast</v>
      </c>
      <c r="H54" s="8">
        <f>Table1[[#This Row],[QUANTITY]]*Table1[[#This Row],[UNIT PRICE ($)]]</f>
        <v>390.72</v>
      </c>
      <c r="K54" t="str">
        <v>Feb</v>
      </c>
    </row>
    <row r="55" spans="1:11" x14ac:dyDescent="0.45">
      <c r="A55" s="1">
        <v>44235</v>
      </c>
      <c r="B55" t="s">
        <v>11</v>
      </c>
      <c r="C55" s="2" t="s">
        <v>26</v>
      </c>
      <c r="D55" s="9">
        <v>48.84</v>
      </c>
      <c r="E55">
        <v>3</v>
      </c>
      <c r="F55" t="str">
        <f>VLOOKUP(Table1[[#This Row],[CUSTOMER NAME]],Lembar2!$A$1:$C$41,2,0)</f>
        <v>India</v>
      </c>
      <c r="G55" s="1" t="str">
        <f>VLOOKUP(Table1[[#This Row],[CUSTOMER NAME]],Lembar2!$A$1:$C$41,3,0)</f>
        <v>Northeast</v>
      </c>
      <c r="H55" s="8">
        <f>Table1[[#This Row],[QUANTITY]]*Table1[[#This Row],[UNIT PRICE ($)]]</f>
        <v>146.52000000000001</v>
      </c>
      <c r="K55" t="str">
        <v>May</v>
      </c>
    </row>
    <row r="56" spans="1:11" x14ac:dyDescent="0.45">
      <c r="A56" s="1">
        <v>44338</v>
      </c>
      <c r="B56" t="s">
        <v>11</v>
      </c>
      <c r="C56" s="2" t="s">
        <v>14</v>
      </c>
      <c r="D56" s="9">
        <v>15.719999999999999</v>
      </c>
      <c r="E56">
        <v>12</v>
      </c>
      <c r="F56" t="str">
        <f>VLOOKUP(Table1[[#This Row],[CUSTOMER NAME]],Lembar2!$A$1:$C$41,2,0)</f>
        <v>India</v>
      </c>
      <c r="G56" s="1" t="str">
        <f>VLOOKUP(Table1[[#This Row],[CUSTOMER NAME]],Lembar2!$A$1:$C$41,3,0)</f>
        <v>Northeast</v>
      </c>
      <c r="H56" s="8">
        <f>Table1[[#This Row],[QUANTITY]]*Table1[[#This Row],[UNIT PRICE ($)]]</f>
        <v>188.64</v>
      </c>
      <c r="K56" t="str">
        <v>May</v>
      </c>
    </row>
    <row r="57" spans="1:11" x14ac:dyDescent="0.45">
      <c r="A57" s="1">
        <v>44344</v>
      </c>
      <c r="B57" t="s">
        <v>11</v>
      </c>
      <c r="C57" s="2" t="s">
        <v>60</v>
      </c>
      <c r="D57" s="9">
        <v>76.25</v>
      </c>
      <c r="E57">
        <v>14</v>
      </c>
      <c r="F57" t="str">
        <f>VLOOKUP(Table1[[#This Row],[CUSTOMER NAME]],Lembar2!$A$1:$C$41,2,0)</f>
        <v>India</v>
      </c>
      <c r="G57" s="1" t="str">
        <f>VLOOKUP(Table1[[#This Row],[CUSTOMER NAME]],Lembar2!$A$1:$C$41,3,0)</f>
        <v>Northeast</v>
      </c>
      <c r="H57" s="8">
        <f>Table1[[#This Row],[QUANTITY]]*Table1[[#This Row],[UNIT PRICE ($)]]</f>
        <v>1067.5</v>
      </c>
      <c r="K57" t="str">
        <v>May</v>
      </c>
    </row>
    <row r="58" spans="1:11" x14ac:dyDescent="0.45">
      <c r="A58" s="1">
        <v>44342</v>
      </c>
      <c r="B58" t="s">
        <v>11</v>
      </c>
      <c r="C58" s="2" t="s">
        <v>70</v>
      </c>
      <c r="D58" s="9">
        <v>57.120000000000005</v>
      </c>
      <c r="E58">
        <v>2</v>
      </c>
      <c r="F58" t="str">
        <f>VLOOKUP(Table1[[#This Row],[CUSTOMER NAME]],Lembar2!$A$1:$C$41,2,0)</f>
        <v>India</v>
      </c>
      <c r="G58" s="1" t="str">
        <f>VLOOKUP(Table1[[#This Row],[CUSTOMER NAME]],Lembar2!$A$1:$C$41,3,0)</f>
        <v>Northeast</v>
      </c>
      <c r="H58" s="8">
        <f>Table1[[#This Row],[QUANTITY]]*Table1[[#This Row],[UNIT PRICE ($)]]</f>
        <v>114.24000000000001</v>
      </c>
      <c r="K58" t="str">
        <v>Apr</v>
      </c>
    </row>
    <row r="59" spans="1:11" x14ac:dyDescent="0.45">
      <c r="A59" s="1">
        <v>44309</v>
      </c>
      <c r="B59" t="s">
        <v>11</v>
      </c>
      <c r="C59" s="2" t="s">
        <v>71</v>
      </c>
      <c r="D59" s="9">
        <v>41.81</v>
      </c>
      <c r="E59">
        <v>10</v>
      </c>
      <c r="F59" t="str">
        <f>VLOOKUP(Table1[[#This Row],[CUSTOMER NAME]],Lembar2!$A$1:$C$41,2,0)</f>
        <v>India</v>
      </c>
      <c r="G59" s="1" t="str">
        <f>VLOOKUP(Table1[[#This Row],[CUSTOMER NAME]],Lembar2!$A$1:$C$41,3,0)</f>
        <v>Northeast</v>
      </c>
      <c r="H59" s="8">
        <f>Table1[[#This Row],[QUANTITY]]*Table1[[#This Row],[UNIT PRICE ($)]]</f>
        <v>418.1</v>
      </c>
      <c r="K59" t="str">
        <v>Mar</v>
      </c>
    </row>
    <row r="60" spans="1:11" x14ac:dyDescent="0.45">
      <c r="A60" s="1">
        <v>44280</v>
      </c>
      <c r="B60" t="s">
        <v>11</v>
      </c>
      <c r="C60" s="2" t="s">
        <v>28</v>
      </c>
      <c r="D60" s="9">
        <v>53.11</v>
      </c>
      <c r="E60">
        <v>8</v>
      </c>
      <c r="F60" t="str">
        <f>VLOOKUP(Table1[[#This Row],[CUSTOMER NAME]],Lembar2!$A$1:$C$41,2,0)</f>
        <v>India</v>
      </c>
      <c r="G60" s="1" t="str">
        <f>VLOOKUP(Table1[[#This Row],[CUSTOMER NAME]],Lembar2!$A$1:$C$41,3,0)</f>
        <v>Northeast</v>
      </c>
      <c r="H60" s="8">
        <f>Table1[[#This Row],[QUANTITY]]*Table1[[#This Row],[UNIT PRICE ($)]]</f>
        <v>424.88</v>
      </c>
      <c r="K60" t="str">
        <v>Jan</v>
      </c>
    </row>
    <row r="61" spans="1:11" x14ac:dyDescent="0.45">
      <c r="A61" s="1">
        <v>44224</v>
      </c>
      <c r="B61" t="s">
        <v>11</v>
      </c>
      <c r="C61" s="2" t="s">
        <v>28</v>
      </c>
      <c r="D61" s="9">
        <v>53.11</v>
      </c>
      <c r="E61">
        <v>2</v>
      </c>
      <c r="F61" t="str">
        <f>VLOOKUP(Table1[[#This Row],[CUSTOMER NAME]],Lembar2!$A$1:$C$41,2,0)</f>
        <v>India</v>
      </c>
      <c r="G61" s="1" t="str">
        <f>VLOOKUP(Table1[[#This Row],[CUSTOMER NAME]],Lembar2!$A$1:$C$41,3,0)</f>
        <v>Northeast</v>
      </c>
      <c r="H61" s="8">
        <f>Table1[[#This Row],[QUANTITY]]*Table1[[#This Row],[UNIT PRICE ($)]]</f>
        <v>106.22</v>
      </c>
      <c r="K61" t="str">
        <v>Jan</v>
      </c>
    </row>
    <row r="62" spans="1:11" x14ac:dyDescent="0.45">
      <c r="A62" s="1">
        <v>44198</v>
      </c>
      <c r="B62" t="s">
        <v>11</v>
      </c>
      <c r="C62" s="2" t="s">
        <v>12</v>
      </c>
      <c r="D62" s="9">
        <v>119.7</v>
      </c>
      <c r="E62">
        <v>1</v>
      </c>
      <c r="F62" t="str">
        <f>VLOOKUP(Table1[[#This Row],[CUSTOMER NAME]],Lembar2!$A$1:$C$41,2,0)</f>
        <v>India</v>
      </c>
      <c r="G62" s="1" t="str">
        <f>VLOOKUP(Table1[[#This Row],[CUSTOMER NAME]],Lembar2!$A$1:$C$41,3,0)</f>
        <v>Northeast</v>
      </c>
      <c r="H62" s="8">
        <f>Table1[[#This Row],[QUANTITY]]*Table1[[#This Row],[UNIT PRICE ($)]]</f>
        <v>119.7</v>
      </c>
      <c r="K62" t="str">
        <v>Apr</v>
      </c>
    </row>
    <row r="63" spans="1:11" x14ac:dyDescent="0.45">
      <c r="A63" s="1">
        <v>44310</v>
      </c>
      <c r="B63" t="s">
        <v>11</v>
      </c>
      <c r="C63" s="2" t="s">
        <v>47</v>
      </c>
      <c r="D63" s="9">
        <v>58.3</v>
      </c>
      <c r="E63">
        <v>4</v>
      </c>
      <c r="F63" t="str">
        <f>VLOOKUP(Table1[[#This Row],[CUSTOMER NAME]],Lembar2!$A$1:$C$41,2,0)</f>
        <v>India</v>
      </c>
      <c r="G63" s="1" t="str">
        <f>VLOOKUP(Table1[[#This Row],[CUSTOMER NAME]],Lembar2!$A$1:$C$41,3,0)</f>
        <v>Northeast</v>
      </c>
      <c r="H63" s="8">
        <f>Table1[[#This Row],[QUANTITY]]*Table1[[#This Row],[UNIT PRICE ($)]]</f>
        <v>233.2</v>
      </c>
      <c r="K63" t="str">
        <v>Jan</v>
      </c>
    </row>
    <row r="64" spans="1:11" x14ac:dyDescent="0.45">
      <c r="A64" s="1">
        <v>44207</v>
      </c>
      <c r="B64" t="s">
        <v>11</v>
      </c>
      <c r="C64" s="2" t="s">
        <v>48</v>
      </c>
      <c r="D64" s="9">
        <v>85.76</v>
      </c>
      <c r="E64">
        <v>3</v>
      </c>
      <c r="F64" t="str">
        <f>VLOOKUP(Table1[[#This Row],[CUSTOMER NAME]],Lembar2!$A$1:$C$41,2,0)</f>
        <v>India</v>
      </c>
      <c r="G64" s="1" t="str">
        <f>VLOOKUP(Table1[[#This Row],[CUSTOMER NAME]],Lembar2!$A$1:$C$41,3,0)</f>
        <v>Northeast</v>
      </c>
      <c r="H64" s="8">
        <f>Table1[[#This Row],[QUANTITY]]*Table1[[#This Row],[UNIT PRICE ($)]]</f>
        <v>257.28000000000003</v>
      </c>
      <c r="K64" t="str">
        <v>Mar</v>
      </c>
    </row>
    <row r="65" spans="1:11" x14ac:dyDescent="0.45">
      <c r="A65" s="1">
        <v>44280</v>
      </c>
      <c r="B65" t="s">
        <v>78</v>
      </c>
      <c r="C65" s="2" t="s">
        <v>64</v>
      </c>
      <c r="D65" s="9">
        <v>103.88</v>
      </c>
      <c r="E65">
        <v>2</v>
      </c>
      <c r="F65" t="str">
        <f>VLOOKUP(Table1[[#This Row],[CUSTOMER NAME]],Lembar2!$A$1:$C$41,2,0)</f>
        <v>Saudi Arabia</v>
      </c>
      <c r="G65" s="1" t="str">
        <f>VLOOKUP(Table1[[#This Row],[CUSTOMER NAME]],Lembar2!$A$1:$C$41,3,0)</f>
        <v>Export</v>
      </c>
      <c r="H65" s="8">
        <f>Table1[[#This Row],[QUANTITY]]*Table1[[#This Row],[UNIT PRICE ($)]]</f>
        <v>207.76</v>
      </c>
      <c r="K65" t="str">
        <v>Dec</v>
      </c>
    </row>
    <row r="66" spans="1:11" x14ac:dyDescent="0.45">
      <c r="A66" s="1">
        <v>44551</v>
      </c>
      <c r="B66" t="s">
        <v>78</v>
      </c>
      <c r="C66" s="2" t="s">
        <v>67</v>
      </c>
      <c r="D66" s="9">
        <v>85.5</v>
      </c>
      <c r="E66">
        <v>10</v>
      </c>
      <c r="F66" t="str">
        <f>VLOOKUP(Table1[[#This Row],[CUSTOMER NAME]],Lembar2!$A$1:$C$41,2,0)</f>
        <v>Saudi Arabia</v>
      </c>
      <c r="G66" s="1" t="str">
        <f>VLOOKUP(Table1[[#This Row],[CUSTOMER NAME]],Lembar2!$A$1:$C$41,3,0)</f>
        <v>Export</v>
      </c>
      <c r="H66" s="8">
        <f>Table1[[#This Row],[QUANTITY]]*Table1[[#This Row],[UNIT PRICE ($)]]</f>
        <v>855</v>
      </c>
      <c r="K66" t="str">
        <v>Aug</v>
      </c>
    </row>
    <row r="67" spans="1:11" x14ac:dyDescent="0.45">
      <c r="A67" s="1">
        <v>44438</v>
      </c>
      <c r="B67" t="s">
        <v>78</v>
      </c>
      <c r="C67" s="2" t="s">
        <v>67</v>
      </c>
      <c r="D67" s="9">
        <v>85.5</v>
      </c>
      <c r="E67">
        <v>6</v>
      </c>
      <c r="F67" t="str">
        <f>VLOOKUP(Table1[[#This Row],[CUSTOMER NAME]],Lembar2!$A$1:$C$41,2,0)</f>
        <v>Saudi Arabia</v>
      </c>
      <c r="G67" s="1" t="str">
        <f>VLOOKUP(Table1[[#This Row],[CUSTOMER NAME]],Lembar2!$A$1:$C$41,3,0)</f>
        <v>Export</v>
      </c>
      <c r="H67" s="8">
        <f>Table1[[#This Row],[QUANTITY]]*Table1[[#This Row],[UNIT PRICE ($)]]</f>
        <v>513</v>
      </c>
      <c r="K67" t="str">
        <v>Aug</v>
      </c>
    </row>
    <row r="68" spans="1:11" x14ac:dyDescent="0.45">
      <c r="A68" s="1">
        <v>44427</v>
      </c>
      <c r="B68" t="s">
        <v>78</v>
      </c>
      <c r="C68" s="2" t="s">
        <v>37</v>
      </c>
      <c r="D68" s="9">
        <v>47.730000000000004</v>
      </c>
      <c r="E68">
        <v>3</v>
      </c>
      <c r="F68" t="str">
        <f>VLOOKUP(Table1[[#This Row],[CUSTOMER NAME]],Lembar2!$A$1:$C$41,2,0)</f>
        <v>Saudi Arabia</v>
      </c>
      <c r="G68" s="1" t="str">
        <f>VLOOKUP(Table1[[#This Row],[CUSTOMER NAME]],Lembar2!$A$1:$C$41,3,0)</f>
        <v>Export</v>
      </c>
      <c r="H68" s="8">
        <f>Table1[[#This Row],[QUANTITY]]*Table1[[#This Row],[UNIT PRICE ($)]]</f>
        <v>143.19</v>
      </c>
      <c r="K68" t="str">
        <v>May</v>
      </c>
    </row>
    <row r="69" spans="1:11" x14ac:dyDescent="0.45">
      <c r="A69" s="1">
        <v>44321</v>
      </c>
      <c r="B69" t="s">
        <v>78</v>
      </c>
      <c r="C69" s="2" t="s">
        <v>77</v>
      </c>
      <c r="D69" s="9">
        <v>7.8599999999999994</v>
      </c>
      <c r="E69">
        <v>13</v>
      </c>
      <c r="F69" t="str">
        <f>VLOOKUP(Table1[[#This Row],[CUSTOMER NAME]],Lembar2!$A$1:$C$41,2,0)</f>
        <v>Saudi Arabia</v>
      </c>
      <c r="G69" s="1" t="str">
        <f>VLOOKUP(Table1[[#This Row],[CUSTOMER NAME]],Lembar2!$A$1:$C$41,3,0)</f>
        <v>Export</v>
      </c>
      <c r="H69" s="8">
        <f>Table1[[#This Row],[QUANTITY]]*Table1[[#This Row],[UNIT PRICE ($)]]</f>
        <v>102.17999999999999</v>
      </c>
      <c r="K69" t="str">
        <v>Oct</v>
      </c>
    </row>
    <row r="70" spans="1:11" x14ac:dyDescent="0.45">
      <c r="A70" s="1">
        <v>44491</v>
      </c>
      <c r="B70" t="s">
        <v>78</v>
      </c>
      <c r="C70" s="2" t="s">
        <v>50</v>
      </c>
      <c r="D70" s="9">
        <v>48.4</v>
      </c>
      <c r="E70">
        <v>7</v>
      </c>
      <c r="F70" t="str">
        <f>VLOOKUP(Table1[[#This Row],[CUSTOMER NAME]],Lembar2!$A$1:$C$41,2,0)</f>
        <v>Saudi Arabia</v>
      </c>
      <c r="G70" s="1" t="str">
        <f>VLOOKUP(Table1[[#This Row],[CUSTOMER NAME]],Lembar2!$A$1:$C$41,3,0)</f>
        <v>Export</v>
      </c>
      <c r="H70" s="8">
        <f>Table1[[#This Row],[QUANTITY]]*Table1[[#This Row],[UNIT PRICE ($)]]</f>
        <v>338.8</v>
      </c>
      <c r="K70" t="str">
        <v>Mar</v>
      </c>
    </row>
    <row r="71" spans="1:11" x14ac:dyDescent="0.45">
      <c r="A71" s="1">
        <v>44271</v>
      </c>
      <c r="B71" t="s">
        <v>78</v>
      </c>
      <c r="C71" s="2" t="s">
        <v>30</v>
      </c>
      <c r="D71" s="9">
        <v>94.17</v>
      </c>
      <c r="E71">
        <v>14</v>
      </c>
      <c r="F71" t="str">
        <f>VLOOKUP(Table1[[#This Row],[CUSTOMER NAME]],Lembar2!$A$1:$C$41,2,0)</f>
        <v>Saudi Arabia</v>
      </c>
      <c r="G71" s="1" t="str">
        <f>VLOOKUP(Table1[[#This Row],[CUSTOMER NAME]],Lembar2!$A$1:$C$41,3,0)</f>
        <v>Export</v>
      </c>
      <c r="H71" s="8">
        <f>Table1[[#This Row],[QUANTITY]]*Table1[[#This Row],[UNIT PRICE ($)]]</f>
        <v>1318.38</v>
      </c>
      <c r="K71" t="str">
        <v>Mar</v>
      </c>
    </row>
    <row r="72" spans="1:11" x14ac:dyDescent="0.45">
      <c r="A72" s="1">
        <v>44280</v>
      </c>
      <c r="B72" t="s">
        <v>78</v>
      </c>
      <c r="C72" s="2" t="s">
        <v>66</v>
      </c>
      <c r="D72" s="9">
        <v>156.78</v>
      </c>
      <c r="E72">
        <v>26</v>
      </c>
      <c r="F72" t="str">
        <f>VLOOKUP(Table1[[#This Row],[CUSTOMER NAME]],Lembar2!$A$1:$C$41,2,0)</f>
        <v>Saudi Arabia</v>
      </c>
      <c r="G72" s="1" t="str">
        <f>VLOOKUP(Table1[[#This Row],[CUSTOMER NAME]],Lembar2!$A$1:$C$41,3,0)</f>
        <v>Export</v>
      </c>
      <c r="H72" s="8">
        <f>Table1[[#This Row],[QUANTITY]]*Table1[[#This Row],[UNIT PRICE ($)]]</f>
        <v>4076.28</v>
      </c>
      <c r="K72" t="str">
        <v>Nov</v>
      </c>
    </row>
    <row r="73" spans="1:11" x14ac:dyDescent="0.45">
      <c r="A73" s="1">
        <v>44510</v>
      </c>
      <c r="B73" t="s">
        <v>78</v>
      </c>
      <c r="C73" s="2" t="s">
        <v>76</v>
      </c>
      <c r="D73" s="9">
        <v>49.21</v>
      </c>
      <c r="E73">
        <v>7</v>
      </c>
      <c r="F73" t="str">
        <f>VLOOKUP(Table1[[#This Row],[CUSTOMER NAME]],Lembar2!$A$1:$C$41,2,0)</f>
        <v>Saudi Arabia</v>
      </c>
      <c r="G73" s="1" t="str">
        <f>VLOOKUP(Table1[[#This Row],[CUSTOMER NAME]],Lembar2!$A$1:$C$41,3,0)</f>
        <v>Export</v>
      </c>
      <c r="H73" s="8">
        <f>Table1[[#This Row],[QUANTITY]]*Table1[[#This Row],[UNIT PRICE ($)]]</f>
        <v>344.47</v>
      </c>
      <c r="K73" t="str">
        <v>Feb</v>
      </c>
    </row>
    <row r="74" spans="1:11" x14ac:dyDescent="0.45">
      <c r="A74" s="1">
        <v>44248</v>
      </c>
      <c r="B74" t="s">
        <v>78</v>
      </c>
      <c r="C74" s="2" t="s">
        <v>76</v>
      </c>
      <c r="D74" s="9">
        <v>49.21</v>
      </c>
      <c r="E74">
        <v>30</v>
      </c>
      <c r="F74" t="str">
        <f>VLOOKUP(Table1[[#This Row],[CUSTOMER NAME]],Lembar2!$A$1:$C$41,2,0)</f>
        <v>Saudi Arabia</v>
      </c>
      <c r="G74" s="1" t="str">
        <f>VLOOKUP(Table1[[#This Row],[CUSTOMER NAME]],Lembar2!$A$1:$C$41,3,0)</f>
        <v>Export</v>
      </c>
      <c r="H74" s="8">
        <f>Table1[[#This Row],[QUANTITY]]*Table1[[#This Row],[UNIT PRICE ($)]]</f>
        <v>1476.3</v>
      </c>
      <c r="K74" t="str">
        <v>Oct</v>
      </c>
    </row>
    <row r="75" spans="1:11" x14ac:dyDescent="0.45">
      <c r="A75" s="1">
        <v>44479</v>
      </c>
      <c r="B75" t="s">
        <v>78</v>
      </c>
      <c r="C75" s="2" t="s">
        <v>35</v>
      </c>
      <c r="D75" s="9">
        <v>210</v>
      </c>
      <c r="E75">
        <v>9</v>
      </c>
      <c r="F75" t="str">
        <f>VLOOKUP(Table1[[#This Row],[CUSTOMER NAME]],Lembar2!$A$1:$C$41,2,0)</f>
        <v>Saudi Arabia</v>
      </c>
      <c r="G75" s="1" t="str">
        <f>VLOOKUP(Table1[[#This Row],[CUSTOMER NAME]],Lembar2!$A$1:$C$41,3,0)</f>
        <v>Export</v>
      </c>
      <c r="H75" s="8">
        <f>Table1[[#This Row],[QUANTITY]]*Table1[[#This Row],[UNIT PRICE ($)]]</f>
        <v>1890</v>
      </c>
      <c r="K75" t="str">
        <v>Feb</v>
      </c>
    </row>
    <row r="76" spans="1:11" x14ac:dyDescent="0.45">
      <c r="A76" s="1">
        <v>44237</v>
      </c>
      <c r="B76" t="s">
        <v>78</v>
      </c>
      <c r="C76" s="2" t="s">
        <v>35</v>
      </c>
      <c r="D76" s="9">
        <v>210</v>
      </c>
      <c r="E76">
        <v>4</v>
      </c>
      <c r="F76" t="str">
        <f>VLOOKUP(Table1[[#This Row],[CUSTOMER NAME]],Lembar2!$A$1:$C$41,2,0)</f>
        <v>Saudi Arabia</v>
      </c>
      <c r="G76" s="1" t="str">
        <f>VLOOKUP(Table1[[#This Row],[CUSTOMER NAME]],Lembar2!$A$1:$C$41,3,0)</f>
        <v>Export</v>
      </c>
      <c r="H76" s="8">
        <f>Table1[[#This Row],[QUANTITY]]*Table1[[#This Row],[UNIT PRICE ($)]]</f>
        <v>840</v>
      </c>
      <c r="K76" t="str">
        <v>Aug</v>
      </c>
    </row>
    <row r="77" spans="1:11" x14ac:dyDescent="0.45">
      <c r="A77" s="1">
        <v>44428</v>
      </c>
      <c r="B77" t="s">
        <v>78</v>
      </c>
      <c r="C77" s="2" t="s">
        <v>60</v>
      </c>
      <c r="D77" s="9">
        <v>76.25</v>
      </c>
      <c r="E77">
        <v>15</v>
      </c>
      <c r="F77" t="str">
        <f>VLOOKUP(Table1[[#This Row],[CUSTOMER NAME]],Lembar2!$A$1:$C$41,2,0)</f>
        <v>Saudi Arabia</v>
      </c>
      <c r="G77" s="1" t="str">
        <f>VLOOKUP(Table1[[#This Row],[CUSTOMER NAME]],Lembar2!$A$1:$C$41,3,0)</f>
        <v>Export</v>
      </c>
      <c r="H77" s="8">
        <f>Table1[[#This Row],[QUANTITY]]*Table1[[#This Row],[UNIT PRICE ($)]]</f>
        <v>1143.75</v>
      </c>
      <c r="K77" t="str">
        <v>Aug</v>
      </c>
    </row>
    <row r="78" spans="1:11" x14ac:dyDescent="0.45">
      <c r="A78" s="1">
        <v>44416</v>
      </c>
      <c r="B78" t="s">
        <v>78</v>
      </c>
      <c r="C78" s="2" t="s">
        <v>61</v>
      </c>
      <c r="D78" s="9">
        <v>162.54</v>
      </c>
      <c r="E78">
        <v>11</v>
      </c>
      <c r="F78" t="str">
        <f>VLOOKUP(Table1[[#This Row],[CUSTOMER NAME]],Lembar2!$A$1:$C$41,2,0)</f>
        <v>Saudi Arabia</v>
      </c>
      <c r="G78" s="1" t="str">
        <f>VLOOKUP(Table1[[#This Row],[CUSTOMER NAME]],Lembar2!$A$1:$C$41,3,0)</f>
        <v>Export</v>
      </c>
      <c r="H78" s="8">
        <f>Table1[[#This Row],[QUANTITY]]*Table1[[#This Row],[UNIT PRICE ($)]]</f>
        <v>1787.9399999999998</v>
      </c>
      <c r="K78" t="str">
        <v>Mar</v>
      </c>
    </row>
    <row r="79" spans="1:11" x14ac:dyDescent="0.45">
      <c r="A79" s="1">
        <v>44269</v>
      </c>
      <c r="B79" t="s">
        <v>78</v>
      </c>
      <c r="C79" s="2" t="s">
        <v>8</v>
      </c>
      <c r="D79" s="9">
        <v>141.57</v>
      </c>
      <c r="E79">
        <v>15</v>
      </c>
      <c r="F79" t="str">
        <f>VLOOKUP(Table1[[#This Row],[CUSTOMER NAME]],Lembar2!$A$1:$C$41,2,0)</f>
        <v>Saudi Arabia</v>
      </c>
      <c r="G79" s="1" t="str">
        <f>VLOOKUP(Table1[[#This Row],[CUSTOMER NAME]],Lembar2!$A$1:$C$41,3,0)</f>
        <v>Export</v>
      </c>
      <c r="H79" s="8">
        <f>Table1[[#This Row],[QUANTITY]]*Table1[[#This Row],[UNIT PRICE ($)]]</f>
        <v>2123.5499999999997</v>
      </c>
      <c r="K79" t="str">
        <v>Dec</v>
      </c>
    </row>
    <row r="80" spans="1:11" x14ac:dyDescent="0.45">
      <c r="A80" s="1">
        <v>44547</v>
      </c>
      <c r="B80" t="s">
        <v>78</v>
      </c>
      <c r="C80" s="2" t="s">
        <v>79</v>
      </c>
      <c r="D80" s="9">
        <v>24.66</v>
      </c>
      <c r="E80">
        <v>20</v>
      </c>
      <c r="F80" t="str">
        <f>VLOOKUP(Table1[[#This Row],[CUSTOMER NAME]],Lembar2!$A$1:$C$41,2,0)</f>
        <v>Saudi Arabia</v>
      </c>
      <c r="G80" s="1" t="str">
        <f>VLOOKUP(Table1[[#This Row],[CUSTOMER NAME]],Lembar2!$A$1:$C$41,3,0)</f>
        <v>Export</v>
      </c>
      <c r="H80" s="8">
        <f>Table1[[#This Row],[QUANTITY]]*Table1[[#This Row],[UNIT PRICE ($)]]</f>
        <v>493.2</v>
      </c>
      <c r="K80" t="str">
        <v>Apr</v>
      </c>
    </row>
    <row r="81" spans="1:11" x14ac:dyDescent="0.45">
      <c r="A81" s="1">
        <v>44298</v>
      </c>
      <c r="B81" t="s">
        <v>78</v>
      </c>
      <c r="C81" s="2" t="s">
        <v>70</v>
      </c>
      <c r="D81" s="9">
        <v>57.120000000000005</v>
      </c>
      <c r="E81">
        <v>9</v>
      </c>
      <c r="F81" t="str">
        <f>VLOOKUP(Table1[[#This Row],[CUSTOMER NAME]],Lembar2!$A$1:$C$41,2,0)</f>
        <v>Saudi Arabia</v>
      </c>
      <c r="G81" s="1" t="str">
        <f>VLOOKUP(Table1[[#This Row],[CUSTOMER NAME]],Lembar2!$A$1:$C$41,3,0)</f>
        <v>Export</v>
      </c>
      <c r="H81" s="8">
        <f>Table1[[#This Row],[QUANTITY]]*Table1[[#This Row],[UNIT PRICE ($)]]</f>
        <v>514.08000000000004</v>
      </c>
      <c r="K81" t="str">
        <v>Mar</v>
      </c>
    </row>
    <row r="82" spans="1:11" x14ac:dyDescent="0.45">
      <c r="A82" s="1">
        <v>44264</v>
      </c>
      <c r="B82" t="s">
        <v>78</v>
      </c>
      <c r="C82" s="2" t="s">
        <v>65</v>
      </c>
      <c r="D82" s="9">
        <v>201.28</v>
      </c>
      <c r="E82">
        <v>3</v>
      </c>
      <c r="F82" t="str">
        <f>VLOOKUP(Table1[[#This Row],[CUSTOMER NAME]],Lembar2!$A$1:$C$41,2,0)</f>
        <v>Saudi Arabia</v>
      </c>
      <c r="G82" s="1" t="str">
        <f>VLOOKUP(Table1[[#This Row],[CUSTOMER NAME]],Lembar2!$A$1:$C$41,3,0)</f>
        <v>Export</v>
      </c>
      <c r="H82" s="8">
        <f>Table1[[#This Row],[QUANTITY]]*Table1[[#This Row],[UNIT PRICE ($)]]</f>
        <v>603.84</v>
      </c>
      <c r="K82" t="str">
        <v>Sep</v>
      </c>
    </row>
    <row r="83" spans="1:11" x14ac:dyDescent="0.45">
      <c r="A83" s="1">
        <v>44466</v>
      </c>
      <c r="B83" t="s">
        <v>78</v>
      </c>
      <c r="C83" s="2" t="s">
        <v>47</v>
      </c>
      <c r="D83" s="9">
        <v>58.3</v>
      </c>
      <c r="E83">
        <v>1</v>
      </c>
      <c r="F83" t="str">
        <f>VLOOKUP(Table1[[#This Row],[CUSTOMER NAME]],Lembar2!$A$1:$C$41,2,0)</f>
        <v>Saudi Arabia</v>
      </c>
      <c r="G83" s="1" t="str">
        <f>VLOOKUP(Table1[[#This Row],[CUSTOMER NAME]],Lembar2!$A$1:$C$41,3,0)</f>
        <v>Export</v>
      </c>
      <c r="H83" s="8">
        <f>Table1[[#This Row],[QUANTITY]]*Table1[[#This Row],[UNIT PRICE ($)]]</f>
        <v>58.3</v>
      </c>
      <c r="K83" t="str">
        <v>Apr</v>
      </c>
    </row>
    <row r="84" spans="1:11" x14ac:dyDescent="0.45">
      <c r="A84" s="1">
        <v>44290</v>
      </c>
      <c r="B84" t="s">
        <v>78</v>
      </c>
      <c r="C84" s="2" t="s">
        <v>47</v>
      </c>
      <c r="D84" s="9">
        <v>58.3</v>
      </c>
      <c r="E84">
        <v>20</v>
      </c>
      <c r="F84" t="str">
        <f>VLOOKUP(Table1[[#This Row],[CUSTOMER NAME]],Lembar2!$A$1:$C$41,2,0)</f>
        <v>Saudi Arabia</v>
      </c>
      <c r="G84" s="1" t="str">
        <f>VLOOKUP(Table1[[#This Row],[CUSTOMER NAME]],Lembar2!$A$1:$C$41,3,0)</f>
        <v>Export</v>
      </c>
      <c r="H84" s="8">
        <f>Table1[[#This Row],[QUANTITY]]*Table1[[#This Row],[UNIT PRICE ($)]]</f>
        <v>1166</v>
      </c>
      <c r="K84" t="str">
        <v>Oct</v>
      </c>
    </row>
    <row r="85" spans="1:11" x14ac:dyDescent="0.45">
      <c r="A85" s="1">
        <v>44479</v>
      </c>
      <c r="B85" t="s">
        <v>78</v>
      </c>
      <c r="C85" s="2" t="s">
        <v>32</v>
      </c>
      <c r="D85" s="9">
        <v>6.7</v>
      </c>
      <c r="E85">
        <v>14</v>
      </c>
      <c r="F85" t="str">
        <f>VLOOKUP(Table1[[#This Row],[CUSTOMER NAME]],Lembar2!$A$1:$C$41,2,0)</f>
        <v>Saudi Arabia</v>
      </c>
      <c r="G85" s="1" t="str">
        <f>VLOOKUP(Table1[[#This Row],[CUSTOMER NAME]],Lembar2!$A$1:$C$41,3,0)</f>
        <v>Export</v>
      </c>
      <c r="H85" s="8">
        <f>Table1[[#This Row],[QUANTITY]]*Table1[[#This Row],[UNIT PRICE ($)]]</f>
        <v>93.8</v>
      </c>
      <c r="K85" t="str">
        <v>Oct</v>
      </c>
    </row>
    <row r="86" spans="1:11" x14ac:dyDescent="0.45">
      <c r="A86" s="1">
        <v>44475</v>
      </c>
      <c r="B86" t="s">
        <v>78</v>
      </c>
      <c r="C86" s="2" t="s">
        <v>32</v>
      </c>
      <c r="D86" s="9">
        <v>6.7</v>
      </c>
      <c r="E86">
        <v>1</v>
      </c>
      <c r="F86" t="str">
        <f>VLOOKUP(Table1[[#This Row],[CUSTOMER NAME]],Lembar2!$A$1:$C$41,2,0)</f>
        <v>Saudi Arabia</v>
      </c>
      <c r="G86" s="1" t="str">
        <f>VLOOKUP(Table1[[#This Row],[CUSTOMER NAME]],Lembar2!$A$1:$C$41,3,0)</f>
        <v>Export</v>
      </c>
      <c r="H86" s="8">
        <f>Table1[[#This Row],[QUANTITY]]*Table1[[#This Row],[UNIT PRICE ($)]]</f>
        <v>6.7</v>
      </c>
      <c r="K86" t="str">
        <v>Sep</v>
      </c>
    </row>
    <row r="87" spans="1:11" x14ac:dyDescent="0.45">
      <c r="A87" s="1">
        <v>44454</v>
      </c>
      <c r="B87" t="s">
        <v>78</v>
      </c>
      <c r="C87" s="2" t="s">
        <v>10</v>
      </c>
      <c r="D87" s="9">
        <v>79.92</v>
      </c>
      <c r="E87">
        <v>3</v>
      </c>
      <c r="F87" t="str">
        <f>VLOOKUP(Table1[[#This Row],[CUSTOMER NAME]],Lembar2!$A$1:$C$41,2,0)</f>
        <v>Saudi Arabia</v>
      </c>
      <c r="G87" s="1" t="str">
        <f>VLOOKUP(Table1[[#This Row],[CUSTOMER NAME]],Lembar2!$A$1:$C$41,3,0)</f>
        <v>Export</v>
      </c>
      <c r="H87" s="8">
        <f>Table1[[#This Row],[QUANTITY]]*Table1[[#This Row],[UNIT PRICE ($)]]</f>
        <v>239.76</v>
      </c>
      <c r="K87" t="str">
        <v>Mar</v>
      </c>
    </row>
    <row r="88" spans="1:11" x14ac:dyDescent="0.45">
      <c r="A88" s="1">
        <v>44285</v>
      </c>
      <c r="B88" t="s">
        <v>78</v>
      </c>
      <c r="C88" s="2" t="s">
        <v>10</v>
      </c>
      <c r="D88" s="9">
        <v>79.92</v>
      </c>
      <c r="E88">
        <v>1</v>
      </c>
      <c r="F88" t="str">
        <f>VLOOKUP(Table1[[#This Row],[CUSTOMER NAME]],Lembar2!$A$1:$C$41,2,0)</f>
        <v>Saudi Arabia</v>
      </c>
      <c r="G88" s="1" t="str">
        <f>VLOOKUP(Table1[[#This Row],[CUSTOMER NAME]],Lembar2!$A$1:$C$41,3,0)</f>
        <v>Export</v>
      </c>
      <c r="H88" s="8">
        <f>Table1[[#This Row],[QUANTITY]]*Table1[[#This Row],[UNIT PRICE ($)]]</f>
        <v>79.92</v>
      </c>
      <c r="K88" t="str">
        <v>Mar</v>
      </c>
    </row>
    <row r="89" spans="1:11" x14ac:dyDescent="0.45">
      <c r="A89" s="1">
        <v>44273</v>
      </c>
      <c r="B89" t="s">
        <v>78</v>
      </c>
      <c r="C89" s="2" t="s">
        <v>52</v>
      </c>
      <c r="D89" s="9">
        <v>162</v>
      </c>
      <c r="E89">
        <v>8</v>
      </c>
      <c r="F89" t="str">
        <f>VLOOKUP(Table1[[#This Row],[CUSTOMER NAME]],Lembar2!$A$1:$C$41,2,0)</f>
        <v>Saudi Arabia</v>
      </c>
      <c r="G89" s="1" t="str">
        <f>VLOOKUP(Table1[[#This Row],[CUSTOMER NAME]],Lembar2!$A$1:$C$41,3,0)</f>
        <v>Export</v>
      </c>
      <c r="H89" s="8">
        <f>Table1[[#This Row],[QUANTITY]]*Table1[[#This Row],[UNIT PRICE ($)]]</f>
        <v>1296</v>
      </c>
      <c r="K89" t="str">
        <v>Sep</v>
      </c>
    </row>
    <row r="90" spans="1:11" x14ac:dyDescent="0.45">
      <c r="A90" s="1">
        <v>44440</v>
      </c>
      <c r="B90" t="s">
        <v>13</v>
      </c>
      <c r="C90" s="2" t="s">
        <v>43</v>
      </c>
      <c r="D90" s="9">
        <v>80.94</v>
      </c>
      <c r="E90">
        <v>14</v>
      </c>
      <c r="F90" t="str">
        <f>VLOOKUP(Table1[[#This Row],[CUSTOMER NAME]],Lembar2!$A$1:$C$41,2,0)</f>
        <v>India</v>
      </c>
      <c r="G90" s="1" t="str">
        <f>VLOOKUP(Table1[[#This Row],[CUSTOMER NAME]],Lembar2!$A$1:$C$41,3,0)</f>
        <v>Northeast</v>
      </c>
      <c r="H90" s="8">
        <f>Table1[[#This Row],[QUANTITY]]*Table1[[#This Row],[UNIT PRICE ($)]]</f>
        <v>1133.1599999999999</v>
      </c>
      <c r="K90" t="str">
        <v>Sep</v>
      </c>
    </row>
    <row r="91" spans="1:11" x14ac:dyDescent="0.45">
      <c r="A91" s="1">
        <v>44466</v>
      </c>
      <c r="B91" t="s">
        <v>13</v>
      </c>
      <c r="C91" s="2" t="s">
        <v>69</v>
      </c>
      <c r="D91" s="9">
        <v>155.61000000000001</v>
      </c>
      <c r="E91">
        <v>11</v>
      </c>
      <c r="F91" t="str">
        <f>VLOOKUP(Table1[[#This Row],[CUSTOMER NAME]],Lembar2!$A$1:$C$41,2,0)</f>
        <v>India</v>
      </c>
      <c r="G91" s="1" t="str">
        <f>VLOOKUP(Table1[[#This Row],[CUSTOMER NAME]],Lembar2!$A$1:$C$41,3,0)</f>
        <v>Northeast</v>
      </c>
      <c r="H91" s="8">
        <f>Table1[[#This Row],[QUANTITY]]*Table1[[#This Row],[UNIT PRICE ($)]]</f>
        <v>1711.71</v>
      </c>
      <c r="K91" t="str">
        <v>Dec</v>
      </c>
    </row>
    <row r="92" spans="1:11" x14ac:dyDescent="0.45">
      <c r="A92" s="1">
        <v>44550</v>
      </c>
      <c r="B92" t="s">
        <v>13</v>
      </c>
      <c r="C92" s="2" t="s">
        <v>30</v>
      </c>
      <c r="D92" s="9">
        <v>94.17</v>
      </c>
      <c r="E92">
        <v>14</v>
      </c>
      <c r="F92" t="str">
        <f>VLOOKUP(Table1[[#This Row],[CUSTOMER NAME]],Lembar2!$A$1:$C$41,2,0)</f>
        <v>India</v>
      </c>
      <c r="G92" s="1" t="str">
        <f>VLOOKUP(Table1[[#This Row],[CUSTOMER NAME]],Lembar2!$A$1:$C$41,3,0)</f>
        <v>Northeast</v>
      </c>
      <c r="H92" s="8">
        <f>Table1[[#This Row],[QUANTITY]]*Table1[[#This Row],[UNIT PRICE ($)]]</f>
        <v>1318.38</v>
      </c>
      <c r="K92" t="str">
        <v>Nov</v>
      </c>
    </row>
    <row r="93" spans="1:11" x14ac:dyDescent="0.45">
      <c r="A93" s="1">
        <v>44501</v>
      </c>
      <c r="B93" t="s">
        <v>13</v>
      </c>
      <c r="C93" s="2" t="s">
        <v>30</v>
      </c>
      <c r="D93" s="9">
        <v>94.17</v>
      </c>
      <c r="E93">
        <v>15</v>
      </c>
      <c r="F93" t="str">
        <f>VLOOKUP(Table1[[#This Row],[CUSTOMER NAME]],Lembar2!$A$1:$C$41,2,0)</f>
        <v>India</v>
      </c>
      <c r="G93" s="1" t="str">
        <f>VLOOKUP(Table1[[#This Row],[CUSTOMER NAME]],Lembar2!$A$1:$C$41,3,0)</f>
        <v>Northeast</v>
      </c>
      <c r="H93" s="8">
        <f>Table1[[#This Row],[QUANTITY]]*Table1[[#This Row],[UNIT PRICE ($)]]</f>
        <v>1412.55</v>
      </c>
      <c r="K93" t="str">
        <v>Apr</v>
      </c>
    </row>
    <row r="94" spans="1:11" x14ac:dyDescent="0.45">
      <c r="A94" s="1">
        <v>44298</v>
      </c>
      <c r="B94" t="s">
        <v>13</v>
      </c>
      <c r="C94" s="2" t="s">
        <v>14</v>
      </c>
      <c r="D94" s="9">
        <v>15.719999999999999</v>
      </c>
      <c r="E94">
        <v>14</v>
      </c>
      <c r="F94" t="str">
        <f>VLOOKUP(Table1[[#This Row],[CUSTOMER NAME]],Lembar2!$A$1:$C$41,2,0)</f>
        <v>India</v>
      </c>
      <c r="G94" s="1" t="str">
        <f>VLOOKUP(Table1[[#This Row],[CUSTOMER NAME]],Lembar2!$A$1:$C$41,3,0)</f>
        <v>Northeast</v>
      </c>
      <c r="H94" s="8">
        <f>Table1[[#This Row],[QUANTITY]]*Table1[[#This Row],[UNIT PRICE ($)]]</f>
        <v>220.07999999999998</v>
      </c>
      <c r="K94" t="str">
        <v>Jan</v>
      </c>
    </row>
    <row r="95" spans="1:11" x14ac:dyDescent="0.45">
      <c r="A95" s="1">
        <v>44198</v>
      </c>
      <c r="B95" t="s">
        <v>13</v>
      </c>
      <c r="C95" s="2" t="s">
        <v>14</v>
      </c>
      <c r="D95" s="9">
        <v>15.719999999999999</v>
      </c>
      <c r="E95">
        <v>2</v>
      </c>
      <c r="F95" t="str">
        <f>VLOOKUP(Table1[[#This Row],[CUSTOMER NAME]],Lembar2!$A$1:$C$41,2,0)</f>
        <v>India</v>
      </c>
      <c r="G95" s="1" t="str">
        <f>VLOOKUP(Table1[[#This Row],[CUSTOMER NAME]],Lembar2!$A$1:$C$41,3,0)</f>
        <v>Northeast</v>
      </c>
      <c r="H95" s="8">
        <f>Table1[[#This Row],[QUANTITY]]*Table1[[#This Row],[UNIT PRICE ($)]]</f>
        <v>31.439999999999998</v>
      </c>
      <c r="K95" t="str">
        <v>Sep</v>
      </c>
    </row>
    <row r="96" spans="1:11" x14ac:dyDescent="0.45">
      <c r="A96" s="1">
        <v>44461</v>
      </c>
      <c r="B96" t="s">
        <v>13</v>
      </c>
      <c r="C96" s="2" t="s">
        <v>61</v>
      </c>
      <c r="D96" s="9">
        <v>162.54</v>
      </c>
      <c r="E96">
        <v>21</v>
      </c>
      <c r="F96" t="str">
        <f>VLOOKUP(Table1[[#This Row],[CUSTOMER NAME]],Lembar2!$A$1:$C$41,2,0)</f>
        <v>India</v>
      </c>
      <c r="G96" s="1" t="str">
        <f>VLOOKUP(Table1[[#This Row],[CUSTOMER NAME]],Lembar2!$A$1:$C$41,3,0)</f>
        <v>Northeast</v>
      </c>
      <c r="H96" s="8">
        <f>Table1[[#This Row],[QUANTITY]]*Table1[[#This Row],[UNIT PRICE ($)]]</f>
        <v>3413.3399999999997</v>
      </c>
      <c r="K96" t="str">
        <v>Jul</v>
      </c>
    </row>
    <row r="97" spans="1:11" x14ac:dyDescent="0.45">
      <c r="A97" s="1">
        <v>44383</v>
      </c>
      <c r="B97" t="s">
        <v>13</v>
      </c>
      <c r="C97" s="2" t="s">
        <v>6</v>
      </c>
      <c r="D97" s="9">
        <v>156.96</v>
      </c>
      <c r="E97">
        <v>11</v>
      </c>
      <c r="F97" t="str">
        <f>VLOOKUP(Table1[[#This Row],[CUSTOMER NAME]],Lembar2!$A$1:$C$41,2,0)</f>
        <v>India</v>
      </c>
      <c r="G97" s="1" t="str">
        <f>VLOOKUP(Table1[[#This Row],[CUSTOMER NAME]],Lembar2!$A$1:$C$41,3,0)</f>
        <v>Northeast</v>
      </c>
      <c r="H97" s="8">
        <f>Table1[[#This Row],[QUANTITY]]*Table1[[#This Row],[UNIT PRICE ($)]]</f>
        <v>1726.5600000000002</v>
      </c>
      <c r="K97" t="str">
        <v>Jul</v>
      </c>
    </row>
    <row r="98" spans="1:11" x14ac:dyDescent="0.45">
      <c r="A98" s="1">
        <v>44382</v>
      </c>
      <c r="B98" t="s">
        <v>13</v>
      </c>
      <c r="C98" s="2" t="s">
        <v>39</v>
      </c>
      <c r="D98" s="9">
        <v>8.33</v>
      </c>
      <c r="E98">
        <v>7</v>
      </c>
      <c r="F98" t="str">
        <f>VLOOKUP(Table1[[#This Row],[CUSTOMER NAME]],Lembar2!$A$1:$C$41,2,0)</f>
        <v>India</v>
      </c>
      <c r="G98" s="1" t="str">
        <f>VLOOKUP(Table1[[#This Row],[CUSTOMER NAME]],Lembar2!$A$1:$C$41,3,0)</f>
        <v>Northeast</v>
      </c>
      <c r="H98" s="8">
        <f>Table1[[#This Row],[QUANTITY]]*Table1[[#This Row],[UNIT PRICE ($)]]</f>
        <v>58.31</v>
      </c>
      <c r="K98" t="str">
        <v>Jun</v>
      </c>
    </row>
    <row r="99" spans="1:11" x14ac:dyDescent="0.45">
      <c r="A99" s="1">
        <v>44349</v>
      </c>
      <c r="B99" t="s">
        <v>13</v>
      </c>
      <c r="C99" s="2" t="s">
        <v>70</v>
      </c>
      <c r="D99" s="9">
        <v>57.120000000000005</v>
      </c>
      <c r="E99">
        <v>15</v>
      </c>
      <c r="F99" t="str">
        <f>VLOOKUP(Table1[[#This Row],[CUSTOMER NAME]],Lembar2!$A$1:$C$41,2,0)</f>
        <v>India</v>
      </c>
      <c r="G99" s="1" t="str">
        <f>VLOOKUP(Table1[[#This Row],[CUSTOMER NAME]],Lembar2!$A$1:$C$41,3,0)</f>
        <v>Northeast</v>
      </c>
      <c r="H99" s="8">
        <f>Table1[[#This Row],[QUANTITY]]*Table1[[#This Row],[UNIT PRICE ($)]]</f>
        <v>856.80000000000007</v>
      </c>
      <c r="K99" t="str">
        <v>Nov</v>
      </c>
    </row>
    <row r="100" spans="1:11" x14ac:dyDescent="0.45">
      <c r="A100" s="1">
        <v>44528</v>
      </c>
      <c r="B100" t="s">
        <v>13</v>
      </c>
      <c r="C100" s="2" t="s">
        <v>71</v>
      </c>
      <c r="D100" s="9">
        <v>41.81</v>
      </c>
      <c r="E100">
        <v>9</v>
      </c>
      <c r="F100" t="str">
        <f>VLOOKUP(Table1[[#This Row],[CUSTOMER NAME]],Lembar2!$A$1:$C$41,2,0)</f>
        <v>India</v>
      </c>
      <c r="G100" s="1" t="str">
        <f>VLOOKUP(Table1[[#This Row],[CUSTOMER NAME]],Lembar2!$A$1:$C$41,3,0)</f>
        <v>Northeast</v>
      </c>
      <c r="H100" s="8">
        <f>Table1[[#This Row],[QUANTITY]]*Table1[[#This Row],[UNIT PRICE ($)]]</f>
        <v>376.29</v>
      </c>
      <c r="K100" t="str">
        <v>May</v>
      </c>
    </row>
    <row r="101" spans="1:11" x14ac:dyDescent="0.45">
      <c r="A101" s="1">
        <v>44342</v>
      </c>
      <c r="B101" t="s">
        <v>13</v>
      </c>
      <c r="C101" s="2" t="s">
        <v>71</v>
      </c>
      <c r="D101" s="9">
        <v>41.81</v>
      </c>
      <c r="E101">
        <v>2</v>
      </c>
      <c r="F101" t="str">
        <f>VLOOKUP(Table1[[#This Row],[CUSTOMER NAME]],Lembar2!$A$1:$C$41,2,0)</f>
        <v>India</v>
      </c>
      <c r="G101" s="1" t="str">
        <f>VLOOKUP(Table1[[#This Row],[CUSTOMER NAME]],Lembar2!$A$1:$C$41,3,0)</f>
        <v>Northeast</v>
      </c>
      <c r="H101" s="8">
        <f>Table1[[#This Row],[QUANTITY]]*Table1[[#This Row],[UNIT PRICE ($)]]</f>
        <v>83.62</v>
      </c>
      <c r="K101" t="str">
        <v>Jan</v>
      </c>
    </row>
    <row r="102" spans="1:11" x14ac:dyDescent="0.45">
      <c r="A102" s="1">
        <v>44205</v>
      </c>
      <c r="B102" t="s">
        <v>13</v>
      </c>
      <c r="C102" s="2" t="s">
        <v>38</v>
      </c>
      <c r="D102" s="9">
        <v>104.16</v>
      </c>
      <c r="E102">
        <v>1</v>
      </c>
      <c r="F102" t="str">
        <f>VLOOKUP(Table1[[#This Row],[CUSTOMER NAME]],Lembar2!$A$1:$C$41,2,0)</f>
        <v>India</v>
      </c>
      <c r="G102" s="1" t="str">
        <f>VLOOKUP(Table1[[#This Row],[CUSTOMER NAME]],Lembar2!$A$1:$C$41,3,0)</f>
        <v>Northeast</v>
      </c>
      <c r="H102" s="8">
        <f>Table1[[#This Row],[QUANTITY]]*Table1[[#This Row],[UNIT PRICE ($)]]</f>
        <v>104.16</v>
      </c>
      <c r="K102" t="str">
        <v>Sep</v>
      </c>
    </row>
    <row r="103" spans="1:11" x14ac:dyDescent="0.45">
      <c r="A103" s="1">
        <v>44444</v>
      </c>
      <c r="B103" t="s">
        <v>13</v>
      </c>
      <c r="C103" s="2" t="s">
        <v>34</v>
      </c>
      <c r="D103" s="9">
        <v>117.48</v>
      </c>
      <c r="E103">
        <v>1</v>
      </c>
      <c r="F103" t="str">
        <f>VLOOKUP(Table1[[#This Row],[CUSTOMER NAME]],Lembar2!$A$1:$C$41,2,0)</f>
        <v>India</v>
      </c>
      <c r="G103" s="1" t="str">
        <f>VLOOKUP(Table1[[#This Row],[CUSTOMER NAME]],Lembar2!$A$1:$C$41,3,0)</f>
        <v>Northeast</v>
      </c>
      <c r="H103" s="8">
        <f>Table1[[#This Row],[QUANTITY]]*Table1[[#This Row],[UNIT PRICE ($)]]</f>
        <v>117.48</v>
      </c>
      <c r="K103" t="str">
        <v>Aug</v>
      </c>
    </row>
    <row r="104" spans="1:11" x14ac:dyDescent="0.45">
      <c r="A104" s="1">
        <v>44414</v>
      </c>
      <c r="B104" t="s">
        <v>13</v>
      </c>
      <c r="C104" s="2" t="s">
        <v>48</v>
      </c>
      <c r="D104" s="9">
        <v>85.76</v>
      </c>
      <c r="E104">
        <v>1</v>
      </c>
      <c r="F104" t="str">
        <f>VLOOKUP(Table1[[#This Row],[CUSTOMER NAME]],Lembar2!$A$1:$C$41,2,0)</f>
        <v>India</v>
      </c>
      <c r="G104" s="1" t="str">
        <f>VLOOKUP(Table1[[#This Row],[CUSTOMER NAME]],Lembar2!$A$1:$C$41,3,0)</f>
        <v>Northeast</v>
      </c>
      <c r="H104" s="8">
        <f>Table1[[#This Row],[QUANTITY]]*Table1[[#This Row],[UNIT PRICE ($)]]</f>
        <v>85.76</v>
      </c>
      <c r="K104" t="str">
        <v>Mar</v>
      </c>
    </row>
    <row r="105" spans="1:11" x14ac:dyDescent="0.45">
      <c r="A105" s="1">
        <v>44275</v>
      </c>
      <c r="B105" t="s">
        <v>13</v>
      </c>
      <c r="C105" s="2" t="s">
        <v>10</v>
      </c>
      <c r="D105" s="9">
        <v>79.92</v>
      </c>
      <c r="E105">
        <v>21</v>
      </c>
      <c r="F105" t="str">
        <f>VLOOKUP(Table1[[#This Row],[CUSTOMER NAME]],Lembar2!$A$1:$C$41,2,0)</f>
        <v>India</v>
      </c>
      <c r="G105" s="1" t="str">
        <f>VLOOKUP(Table1[[#This Row],[CUSTOMER NAME]],Lembar2!$A$1:$C$41,3,0)</f>
        <v>Northeast</v>
      </c>
      <c r="H105" s="8">
        <f>Table1[[#This Row],[QUANTITY]]*Table1[[#This Row],[UNIT PRICE ($)]]</f>
        <v>1678.32</v>
      </c>
      <c r="K105" t="str">
        <v>Dec</v>
      </c>
    </row>
    <row r="106" spans="1:11" x14ac:dyDescent="0.45">
      <c r="A106" s="1">
        <v>44555</v>
      </c>
      <c r="B106" t="s">
        <v>13</v>
      </c>
      <c r="C106" s="2" t="s">
        <v>42</v>
      </c>
      <c r="D106" s="9">
        <v>115.2</v>
      </c>
      <c r="E106">
        <v>15</v>
      </c>
      <c r="F106" t="str">
        <f>VLOOKUP(Table1[[#This Row],[CUSTOMER NAME]],Lembar2!$A$1:$C$41,2,0)</f>
        <v>India</v>
      </c>
      <c r="G106" s="1" t="str">
        <f>VLOOKUP(Table1[[#This Row],[CUSTOMER NAME]],Lembar2!$A$1:$C$41,3,0)</f>
        <v>Northeast</v>
      </c>
      <c r="H106" s="8">
        <f>Table1[[#This Row],[QUANTITY]]*Table1[[#This Row],[UNIT PRICE ($)]]</f>
        <v>1728</v>
      </c>
      <c r="K106" t="str">
        <v>May</v>
      </c>
    </row>
    <row r="107" spans="1:11" x14ac:dyDescent="0.45">
      <c r="A107" s="1">
        <v>44330</v>
      </c>
      <c r="B107" t="s">
        <v>13</v>
      </c>
      <c r="C107" s="2" t="s">
        <v>42</v>
      </c>
      <c r="D107" s="9">
        <v>115.2</v>
      </c>
      <c r="E107">
        <v>20</v>
      </c>
      <c r="F107" t="str">
        <f>VLOOKUP(Table1[[#This Row],[CUSTOMER NAME]],Lembar2!$A$1:$C$41,2,0)</f>
        <v>India</v>
      </c>
      <c r="G107" s="1" t="str">
        <f>VLOOKUP(Table1[[#This Row],[CUSTOMER NAME]],Lembar2!$A$1:$C$41,3,0)</f>
        <v>Northeast</v>
      </c>
      <c r="H107" s="8">
        <f>Table1[[#This Row],[QUANTITY]]*Table1[[#This Row],[UNIT PRICE ($)]]</f>
        <v>2304</v>
      </c>
      <c r="K107" t="str">
        <v>Nov</v>
      </c>
    </row>
    <row r="108" spans="1:11" x14ac:dyDescent="0.45">
      <c r="A108" s="1">
        <v>44506</v>
      </c>
      <c r="B108" t="s">
        <v>13</v>
      </c>
      <c r="C108" s="2" t="s">
        <v>52</v>
      </c>
      <c r="D108" s="9">
        <v>162</v>
      </c>
      <c r="E108">
        <v>13</v>
      </c>
      <c r="F108" t="str">
        <f>VLOOKUP(Table1[[#This Row],[CUSTOMER NAME]],Lembar2!$A$1:$C$41,2,0)</f>
        <v>India</v>
      </c>
      <c r="G108" s="1" t="str">
        <f>VLOOKUP(Table1[[#This Row],[CUSTOMER NAME]],Lembar2!$A$1:$C$41,3,0)</f>
        <v>Northeast</v>
      </c>
      <c r="H108" s="8">
        <f>Table1[[#This Row],[QUANTITY]]*Table1[[#This Row],[UNIT PRICE ($)]]</f>
        <v>2106</v>
      </c>
      <c r="K108" t="str">
        <v>Jan</v>
      </c>
    </row>
    <row r="109" spans="1:11" x14ac:dyDescent="0.45">
      <c r="A109" s="1">
        <v>44208</v>
      </c>
      <c r="B109" t="s">
        <v>13</v>
      </c>
      <c r="C109" s="2" t="s">
        <v>52</v>
      </c>
      <c r="D109" s="9">
        <v>162</v>
      </c>
      <c r="E109">
        <v>10</v>
      </c>
      <c r="F109" t="str">
        <f>VLOOKUP(Table1[[#This Row],[CUSTOMER NAME]],Lembar2!$A$1:$C$41,2,0)</f>
        <v>India</v>
      </c>
      <c r="G109" s="1" t="str">
        <f>VLOOKUP(Table1[[#This Row],[CUSTOMER NAME]],Lembar2!$A$1:$C$41,3,0)</f>
        <v>Northeast</v>
      </c>
      <c r="H109" s="8">
        <f>Table1[[#This Row],[QUANTITY]]*Table1[[#This Row],[UNIT PRICE ($)]]</f>
        <v>1620</v>
      </c>
      <c r="K109" t="str">
        <v>Apr</v>
      </c>
    </row>
    <row r="110" spans="1:11" x14ac:dyDescent="0.45">
      <c r="A110" s="1">
        <v>44308</v>
      </c>
      <c r="B110" t="s">
        <v>13</v>
      </c>
      <c r="C110" s="2" t="s">
        <v>23</v>
      </c>
      <c r="D110" s="9">
        <v>83.08</v>
      </c>
      <c r="E110">
        <v>22</v>
      </c>
      <c r="F110" t="str">
        <f>VLOOKUP(Table1[[#This Row],[CUSTOMER NAME]],Lembar2!$A$1:$C$41,2,0)</f>
        <v>India</v>
      </c>
      <c r="G110" s="1" t="str">
        <f>VLOOKUP(Table1[[#This Row],[CUSTOMER NAME]],Lembar2!$A$1:$C$41,3,0)</f>
        <v>Northeast</v>
      </c>
      <c r="H110" s="8">
        <f>Table1[[#This Row],[QUANTITY]]*Table1[[#This Row],[UNIT PRICE ($)]]</f>
        <v>1827.76</v>
      </c>
      <c r="K110" t="str">
        <v>May</v>
      </c>
    </row>
    <row r="111" spans="1:11" x14ac:dyDescent="0.45">
      <c r="A111" s="1">
        <v>44346</v>
      </c>
      <c r="B111" t="s">
        <v>33</v>
      </c>
      <c r="C111" s="2" t="s">
        <v>69</v>
      </c>
      <c r="D111" s="9">
        <v>155.61000000000001</v>
      </c>
      <c r="E111">
        <v>4</v>
      </c>
      <c r="F111" t="str">
        <f>VLOOKUP(Table1[[#This Row],[CUSTOMER NAME]],Lembar2!$A$1:$C$41,2,0)</f>
        <v>Pakistan</v>
      </c>
      <c r="G111" s="1" t="str">
        <f>VLOOKUP(Table1[[#This Row],[CUSTOMER NAME]],Lembar2!$A$1:$C$41,3,0)</f>
        <v>Export</v>
      </c>
      <c r="H111" s="8">
        <f>Table1[[#This Row],[QUANTITY]]*Table1[[#This Row],[UNIT PRICE ($)]]</f>
        <v>622.44000000000005</v>
      </c>
      <c r="K111" t="str">
        <v>Jan</v>
      </c>
    </row>
    <row r="112" spans="1:11" x14ac:dyDescent="0.45">
      <c r="A112" s="1">
        <v>44214</v>
      </c>
      <c r="B112" t="s">
        <v>33</v>
      </c>
      <c r="C112" s="2" t="s">
        <v>56</v>
      </c>
      <c r="D112" s="9">
        <v>94.62</v>
      </c>
      <c r="E112">
        <v>9</v>
      </c>
      <c r="F112" t="str">
        <f>VLOOKUP(Table1[[#This Row],[CUSTOMER NAME]],Lembar2!$A$1:$C$41,2,0)</f>
        <v>Pakistan</v>
      </c>
      <c r="G112" s="1" t="str">
        <f>VLOOKUP(Table1[[#This Row],[CUSTOMER NAME]],Lembar2!$A$1:$C$41,3,0)</f>
        <v>Export</v>
      </c>
      <c r="H112" s="8">
        <f>Table1[[#This Row],[QUANTITY]]*Table1[[#This Row],[UNIT PRICE ($)]]</f>
        <v>851.58</v>
      </c>
      <c r="K112" t="str">
        <v>Oct</v>
      </c>
    </row>
    <row r="113" spans="1:11" x14ac:dyDescent="0.45">
      <c r="A113" s="1">
        <v>44491</v>
      </c>
      <c r="B113" t="s">
        <v>33</v>
      </c>
      <c r="C113" s="2" t="s">
        <v>77</v>
      </c>
      <c r="D113" s="9">
        <v>7.8599999999999994</v>
      </c>
      <c r="E113">
        <v>1</v>
      </c>
      <c r="F113" t="str">
        <f>VLOOKUP(Table1[[#This Row],[CUSTOMER NAME]],Lembar2!$A$1:$C$41,2,0)</f>
        <v>Pakistan</v>
      </c>
      <c r="G113" s="1" t="str">
        <f>VLOOKUP(Table1[[#This Row],[CUSTOMER NAME]],Lembar2!$A$1:$C$41,3,0)</f>
        <v>Export</v>
      </c>
      <c r="H113" s="8">
        <f>Table1[[#This Row],[QUANTITY]]*Table1[[#This Row],[UNIT PRICE ($)]]</f>
        <v>7.8599999999999994</v>
      </c>
      <c r="K113" t="str">
        <v>Mar</v>
      </c>
    </row>
    <row r="114" spans="1:11" x14ac:dyDescent="0.45">
      <c r="A114" s="1">
        <v>44281</v>
      </c>
      <c r="B114" t="s">
        <v>33</v>
      </c>
      <c r="C114" s="2" t="s">
        <v>16</v>
      </c>
      <c r="D114" s="9">
        <v>164.28</v>
      </c>
      <c r="E114">
        <v>9</v>
      </c>
      <c r="F114" t="str">
        <f>VLOOKUP(Table1[[#This Row],[CUSTOMER NAME]],Lembar2!$A$1:$C$41,2,0)</f>
        <v>Pakistan</v>
      </c>
      <c r="G114" s="1" t="str">
        <f>VLOOKUP(Table1[[#This Row],[CUSTOMER NAME]],Lembar2!$A$1:$C$41,3,0)</f>
        <v>Export</v>
      </c>
      <c r="H114" s="8">
        <f>Table1[[#This Row],[QUANTITY]]*Table1[[#This Row],[UNIT PRICE ($)]]</f>
        <v>1478.52</v>
      </c>
      <c r="K114" t="str">
        <v>May</v>
      </c>
    </row>
    <row r="115" spans="1:11" x14ac:dyDescent="0.45">
      <c r="A115" s="1">
        <v>44331</v>
      </c>
      <c r="B115" t="s">
        <v>33</v>
      </c>
      <c r="C115" s="2" t="s">
        <v>18</v>
      </c>
      <c r="D115" s="9">
        <v>122.08</v>
      </c>
      <c r="E115">
        <v>6</v>
      </c>
      <c r="F115" t="str">
        <f>VLOOKUP(Table1[[#This Row],[CUSTOMER NAME]],Lembar2!$A$1:$C$41,2,0)</f>
        <v>Pakistan</v>
      </c>
      <c r="G115" s="1" t="str">
        <f>VLOOKUP(Table1[[#This Row],[CUSTOMER NAME]],Lembar2!$A$1:$C$41,3,0)</f>
        <v>Export</v>
      </c>
      <c r="H115" s="8">
        <f>Table1[[#This Row],[QUANTITY]]*Table1[[#This Row],[UNIT PRICE ($)]]</f>
        <v>732.48</v>
      </c>
      <c r="K115" t="str">
        <v>Jun</v>
      </c>
    </row>
    <row r="116" spans="1:11" x14ac:dyDescent="0.45">
      <c r="A116" s="1">
        <v>44367</v>
      </c>
      <c r="B116" t="s">
        <v>33</v>
      </c>
      <c r="C116" s="2" t="s">
        <v>53</v>
      </c>
      <c r="D116" s="9">
        <v>16.64</v>
      </c>
      <c r="E116">
        <v>1</v>
      </c>
      <c r="F116" t="str">
        <f>VLOOKUP(Table1[[#This Row],[CUSTOMER NAME]],Lembar2!$A$1:$C$41,2,0)</f>
        <v>Pakistan</v>
      </c>
      <c r="G116" s="1" t="str">
        <f>VLOOKUP(Table1[[#This Row],[CUSTOMER NAME]],Lembar2!$A$1:$C$41,3,0)</f>
        <v>Export</v>
      </c>
      <c r="H116" s="8">
        <f>Table1[[#This Row],[QUANTITY]]*Table1[[#This Row],[UNIT PRICE ($)]]</f>
        <v>16.64</v>
      </c>
      <c r="K116" t="str">
        <v>Apr</v>
      </c>
    </row>
    <row r="117" spans="1:11" x14ac:dyDescent="0.45">
      <c r="A117" s="1">
        <v>44299</v>
      </c>
      <c r="B117" t="s">
        <v>33</v>
      </c>
      <c r="C117" s="2" t="s">
        <v>53</v>
      </c>
      <c r="D117" s="9">
        <v>16.64</v>
      </c>
      <c r="E117">
        <v>14</v>
      </c>
      <c r="F117" t="str">
        <f>VLOOKUP(Table1[[#This Row],[CUSTOMER NAME]],Lembar2!$A$1:$C$41,2,0)</f>
        <v>Pakistan</v>
      </c>
      <c r="G117" s="1" t="str">
        <f>VLOOKUP(Table1[[#This Row],[CUSTOMER NAME]],Lembar2!$A$1:$C$41,3,0)</f>
        <v>Export</v>
      </c>
      <c r="H117" s="8">
        <f>Table1[[#This Row],[QUANTITY]]*Table1[[#This Row],[UNIT PRICE ($)]]</f>
        <v>232.96</v>
      </c>
      <c r="K117" t="str">
        <v>May</v>
      </c>
    </row>
    <row r="118" spans="1:11" x14ac:dyDescent="0.45">
      <c r="A118" s="1">
        <v>44323</v>
      </c>
      <c r="B118" t="s">
        <v>33</v>
      </c>
      <c r="C118" s="2" t="s">
        <v>76</v>
      </c>
      <c r="D118" s="9">
        <v>49.21</v>
      </c>
      <c r="E118">
        <v>1</v>
      </c>
      <c r="F118" t="str">
        <f>VLOOKUP(Table1[[#This Row],[CUSTOMER NAME]],Lembar2!$A$1:$C$41,2,0)</f>
        <v>Pakistan</v>
      </c>
      <c r="G118" s="1" t="str">
        <f>VLOOKUP(Table1[[#This Row],[CUSTOMER NAME]],Lembar2!$A$1:$C$41,3,0)</f>
        <v>Export</v>
      </c>
      <c r="H118" s="8">
        <f>Table1[[#This Row],[QUANTITY]]*Table1[[#This Row],[UNIT PRICE ($)]]</f>
        <v>49.21</v>
      </c>
      <c r="K118" t="str">
        <v>Jan</v>
      </c>
    </row>
    <row r="119" spans="1:11" x14ac:dyDescent="0.45">
      <c r="A119" s="1">
        <v>44209</v>
      </c>
      <c r="B119" t="s">
        <v>33</v>
      </c>
      <c r="C119" s="2" t="s">
        <v>35</v>
      </c>
      <c r="D119" s="9">
        <v>210</v>
      </c>
      <c r="E119">
        <v>6</v>
      </c>
      <c r="F119" t="str">
        <f>VLOOKUP(Table1[[#This Row],[CUSTOMER NAME]],Lembar2!$A$1:$C$41,2,0)</f>
        <v>Pakistan</v>
      </c>
      <c r="G119" s="1" t="str">
        <f>VLOOKUP(Table1[[#This Row],[CUSTOMER NAME]],Lembar2!$A$1:$C$41,3,0)</f>
        <v>Export</v>
      </c>
      <c r="H119" s="8">
        <f>Table1[[#This Row],[QUANTITY]]*Table1[[#This Row],[UNIT PRICE ($)]]</f>
        <v>1260</v>
      </c>
      <c r="K119" t="str">
        <v>Nov</v>
      </c>
    </row>
    <row r="120" spans="1:11" x14ac:dyDescent="0.45">
      <c r="A120" s="1">
        <v>44503</v>
      </c>
      <c r="B120" t="s">
        <v>33</v>
      </c>
      <c r="C120" s="2" t="s">
        <v>60</v>
      </c>
      <c r="D120" s="9">
        <v>76.25</v>
      </c>
      <c r="E120">
        <v>11</v>
      </c>
      <c r="F120" t="str">
        <f>VLOOKUP(Table1[[#This Row],[CUSTOMER NAME]],Lembar2!$A$1:$C$41,2,0)</f>
        <v>Pakistan</v>
      </c>
      <c r="G120" s="1" t="str">
        <f>VLOOKUP(Table1[[#This Row],[CUSTOMER NAME]],Lembar2!$A$1:$C$41,3,0)</f>
        <v>Export</v>
      </c>
      <c r="H120" s="8">
        <f>Table1[[#This Row],[QUANTITY]]*Table1[[#This Row],[UNIT PRICE ($)]]</f>
        <v>838.75</v>
      </c>
      <c r="K120" t="str">
        <v>Jun</v>
      </c>
    </row>
    <row r="121" spans="1:11" x14ac:dyDescent="0.45">
      <c r="A121" s="1">
        <v>44351</v>
      </c>
      <c r="B121" t="s">
        <v>33</v>
      </c>
      <c r="C121" s="2" t="s">
        <v>60</v>
      </c>
      <c r="D121" s="9">
        <v>76.25</v>
      </c>
      <c r="E121">
        <v>8</v>
      </c>
      <c r="F121" t="str">
        <f>VLOOKUP(Table1[[#This Row],[CUSTOMER NAME]],Lembar2!$A$1:$C$41,2,0)</f>
        <v>Pakistan</v>
      </c>
      <c r="G121" s="1" t="str">
        <f>VLOOKUP(Table1[[#This Row],[CUSTOMER NAME]],Lembar2!$A$1:$C$41,3,0)</f>
        <v>Export</v>
      </c>
      <c r="H121" s="8">
        <f>Table1[[#This Row],[QUANTITY]]*Table1[[#This Row],[UNIT PRICE ($)]]</f>
        <v>610</v>
      </c>
      <c r="K121" t="str">
        <v>Jun</v>
      </c>
    </row>
    <row r="122" spans="1:11" x14ac:dyDescent="0.45">
      <c r="A122" s="1">
        <v>44375</v>
      </c>
      <c r="B122" t="s">
        <v>33</v>
      </c>
      <c r="C122" s="2" t="s">
        <v>61</v>
      </c>
      <c r="D122" s="9">
        <v>162.54</v>
      </c>
      <c r="E122">
        <v>2</v>
      </c>
      <c r="F122" t="str">
        <f>VLOOKUP(Table1[[#This Row],[CUSTOMER NAME]],Lembar2!$A$1:$C$41,2,0)</f>
        <v>Pakistan</v>
      </c>
      <c r="G122" s="1" t="str">
        <f>VLOOKUP(Table1[[#This Row],[CUSTOMER NAME]],Lembar2!$A$1:$C$41,3,0)</f>
        <v>Export</v>
      </c>
      <c r="H122" s="8">
        <f>Table1[[#This Row],[QUANTITY]]*Table1[[#This Row],[UNIT PRICE ($)]]</f>
        <v>325.08</v>
      </c>
      <c r="K122" t="str">
        <v>Jun</v>
      </c>
    </row>
    <row r="123" spans="1:11" x14ac:dyDescent="0.45">
      <c r="A123" s="1">
        <v>44361</v>
      </c>
      <c r="B123" t="s">
        <v>33</v>
      </c>
      <c r="C123" s="2" t="s">
        <v>39</v>
      </c>
      <c r="D123" s="9">
        <v>8.33</v>
      </c>
      <c r="E123">
        <v>10</v>
      </c>
      <c r="F123" t="str">
        <f>VLOOKUP(Table1[[#This Row],[CUSTOMER NAME]],Lembar2!$A$1:$C$41,2,0)</f>
        <v>Pakistan</v>
      </c>
      <c r="G123" s="1" t="str">
        <f>VLOOKUP(Table1[[#This Row],[CUSTOMER NAME]],Lembar2!$A$1:$C$41,3,0)</f>
        <v>Export</v>
      </c>
      <c r="H123" s="8">
        <f>Table1[[#This Row],[QUANTITY]]*Table1[[#This Row],[UNIT PRICE ($)]]</f>
        <v>83.3</v>
      </c>
      <c r="K123" t="str">
        <v>Jun</v>
      </c>
    </row>
    <row r="124" spans="1:11" x14ac:dyDescent="0.45">
      <c r="A124" s="1">
        <v>44360</v>
      </c>
      <c r="B124" t="s">
        <v>33</v>
      </c>
      <c r="C124" s="2" t="s">
        <v>79</v>
      </c>
      <c r="D124" s="9">
        <v>24.66</v>
      </c>
      <c r="E124">
        <v>6</v>
      </c>
      <c r="F124" t="str">
        <f>VLOOKUP(Table1[[#This Row],[CUSTOMER NAME]],Lembar2!$A$1:$C$41,2,0)</f>
        <v>Pakistan</v>
      </c>
      <c r="G124" s="1" t="str">
        <f>VLOOKUP(Table1[[#This Row],[CUSTOMER NAME]],Lembar2!$A$1:$C$41,3,0)</f>
        <v>Export</v>
      </c>
      <c r="H124" s="8">
        <f>Table1[[#This Row],[QUANTITY]]*Table1[[#This Row],[UNIT PRICE ($)]]</f>
        <v>147.96</v>
      </c>
      <c r="K124" t="str">
        <v>May</v>
      </c>
    </row>
    <row r="125" spans="1:11" x14ac:dyDescent="0.45">
      <c r="A125" s="1">
        <v>44334</v>
      </c>
      <c r="B125" t="s">
        <v>33</v>
      </c>
      <c r="C125" s="2" t="s">
        <v>70</v>
      </c>
      <c r="D125" s="9">
        <v>57.120000000000005</v>
      </c>
      <c r="E125">
        <v>4</v>
      </c>
      <c r="F125" t="str">
        <f>VLOOKUP(Table1[[#This Row],[CUSTOMER NAME]],Lembar2!$A$1:$C$41,2,0)</f>
        <v>Pakistan</v>
      </c>
      <c r="G125" s="1" t="str">
        <f>VLOOKUP(Table1[[#This Row],[CUSTOMER NAME]],Lembar2!$A$1:$C$41,3,0)</f>
        <v>Export</v>
      </c>
      <c r="H125" s="8">
        <f>Table1[[#This Row],[QUANTITY]]*Table1[[#This Row],[UNIT PRICE ($)]]</f>
        <v>228.48000000000002</v>
      </c>
      <c r="K125" t="str">
        <v>Feb</v>
      </c>
    </row>
    <row r="126" spans="1:11" x14ac:dyDescent="0.45">
      <c r="A126" s="1">
        <v>44242</v>
      </c>
      <c r="B126" t="s">
        <v>33</v>
      </c>
      <c r="C126" s="2" t="s">
        <v>70</v>
      </c>
      <c r="D126" s="9">
        <v>57.120000000000005</v>
      </c>
      <c r="E126">
        <v>4</v>
      </c>
      <c r="F126" t="str">
        <f>VLOOKUP(Table1[[#This Row],[CUSTOMER NAME]],Lembar2!$A$1:$C$41,2,0)</f>
        <v>Pakistan</v>
      </c>
      <c r="G126" s="1" t="str">
        <f>VLOOKUP(Table1[[#This Row],[CUSTOMER NAME]],Lembar2!$A$1:$C$41,3,0)</f>
        <v>Export</v>
      </c>
      <c r="H126" s="8">
        <f>Table1[[#This Row],[QUANTITY]]*Table1[[#This Row],[UNIT PRICE ($)]]</f>
        <v>228.48000000000002</v>
      </c>
      <c r="K126" t="str">
        <v>Jul</v>
      </c>
    </row>
    <row r="127" spans="1:11" x14ac:dyDescent="0.45">
      <c r="A127" s="1">
        <v>44389</v>
      </c>
      <c r="B127" t="s">
        <v>33</v>
      </c>
      <c r="C127" s="2" t="s">
        <v>71</v>
      </c>
      <c r="D127" s="9">
        <v>41.81</v>
      </c>
      <c r="E127">
        <v>12</v>
      </c>
      <c r="F127" t="str">
        <f>VLOOKUP(Table1[[#This Row],[CUSTOMER NAME]],Lembar2!$A$1:$C$41,2,0)</f>
        <v>Pakistan</v>
      </c>
      <c r="G127" s="1" t="str">
        <f>VLOOKUP(Table1[[#This Row],[CUSTOMER NAME]],Lembar2!$A$1:$C$41,3,0)</f>
        <v>Export</v>
      </c>
      <c r="H127" s="8">
        <f>Table1[[#This Row],[QUANTITY]]*Table1[[#This Row],[UNIT PRICE ($)]]</f>
        <v>501.72</v>
      </c>
      <c r="K127" t="str">
        <v>Feb</v>
      </c>
    </row>
    <row r="128" spans="1:11" x14ac:dyDescent="0.45">
      <c r="A128" s="1">
        <v>44235</v>
      </c>
      <c r="B128" t="s">
        <v>33</v>
      </c>
      <c r="C128" s="2" t="s">
        <v>65</v>
      </c>
      <c r="D128" s="9">
        <v>201.28</v>
      </c>
      <c r="E128">
        <v>12</v>
      </c>
      <c r="F128" t="str">
        <f>VLOOKUP(Table1[[#This Row],[CUSTOMER NAME]],Lembar2!$A$1:$C$41,2,0)</f>
        <v>Pakistan</v>
      </c>
      <c r="G128" s="1" t="str">
        <f>VLOOKUP(Table1[[#This Row],[CUSTOMER NAME]],Lembar2!$A$1:$C$41,3,0)</f>
        <v>Export</v>
      </c>
      <c r="H128" s="8">
        <f>Table1[[#This Row],[QUANTITY]]*Table1[[#This Row],[UNIT PRICE ($)]]</f>
        <v>2415.36</v>
      </c>
      <c r="K128" t="str">
        <v>Sep</v>
      </c>
    </row>
    <row r="129" spans="1:11" x14ac:dyDescent="0.45">
      <c r="A129" s="1">
        <v>44463</v>
      </c>
      <c r="B129" t="s">
        <v>33</v>
      </c>
      <c r="C129" s="2" t="s">
        <v>34</v>
      </c>
      <c r="D129" s="9">
        <v>117.48</v>
      </c>
      <c r="E129">
        <v>34</v>
      </c>
      <c r="F129" t="str">
        <f>VLOOKUP(Table1[[#This Row],[CUSTOMER NAME]],Lembar2!$A$1:$C$41,2,0)</f>
        <v>Pakistan</v>
      </c>
      <c r="G129" s="1" t="str">
        <f>VLOOKUP(Table1[[#This Row],[CUSTOMER NAME]],Lembar2!$A$1:$C$41,3,0)</f>
        <v>Export</v>
      </c>
      <c r="H129" s="8">
        <f>Table1[[#This Row],[QUANTITY]]*Table1[[#This Row],[UNIT PRICE ($)]]</f>
        <v>3994.32</v>
      </c>
      <c r="K129" t="str">
        <v>Jul</v>
      </c>
    </row>
    <row r="130" spans="1:11" x14ac:dyDescent="0.45">
      <c r="A130" s="1">
        <v>44393</v>
      </c>
      <c r="B130" t="s">
        <v>33</v>
      </c>
      <c r="C130" s="2" t="s">
        <v>34</v>
      </c>
      <c r="D130" s="9">
        <v>117.48</v>
      </c>
      <c r="E130">
        <v>33</v>
      </c>
      <c r="F130" t="str">
        <f>VLOOKUP(Table1[[#This Row],[CUSTOMER NAME]],Lembar2!$A$1:$C$41,2,0)</f>
        <v>Pakistan</v>
      </c>
      <c r="G130" s="1" t="str">
        <f>VLOOKUP(Table1[[#This Row],[CUSTOMER NAME]],Lembar2!$A$1:$C$41,3,0)</f>
        <v>Export</v>
      </c>
      <c r="H130" s="8">
        <f>Table1[[#This Row],[QUANTITY]]*Table1[[#This Row],[UNIT PRICE ($)]]</f>
        <v>3876.84</v>
      </c>
      <c r="K130" t="str">
        <v>Jan</v>
      </c>
    </row>
    <row r="131" spans="1:11" x14ac:dyDescent="0.45">
      <c r="A131" s="1">
        <v>44202</v>
      </c>
      <c r="B131" t="s">
        <v>33</v>
      </c>
      <c r="C131" s="2" t="s">
        <v>34</v>
      </c>
      <c r="D131" s="9">
        <v>117.48</v>
      </c>
      <c r="E131">
        <v>9</v>
      </c>
      <c r="F131" t="str">
        <f>VLOOKUP(Table1[[#This Row],[CUSTOMER NAME]],Lembar2!$A$1:$C$41,2,0)</f>
        <v>Pakistan</v>
      </c>
      <c r="G131" s="1" t="str">
        <f>VLOOKUP(Table1[[#This Row],[CUSTOMER NAME]],Lembar2!$A$1:$C$41,3,0)</f>
        <v>Export</v>
      </c>
      <c r="H131" s="8">
        <f>Table1[[#This Row],[QUANTITY]]*Table1[[#This Row],[UNIT PRICE ($)]]</f>
        <v>1057.32</v>
      </c>
      <c r="K131" t="str">
        <v>Sep</v>
      </c>
    </row>
    <row r="132" spans="1:11" x14ac:dyDescent="0.45">
      <c r="A132" s="1">
        <v>44449</v>
      </c>
      <c r="B132" t="s">
        <v>33</v>
      </c>
      <c r="C132" s="2" t="s">
        <v>10</v>
      </c>
      <c r="D132" s="9">
        <v>79.92</v>
      </c>
      <c r="E132">
        <v>4</v>
      </c>
      <c r="F132" t="str">
        <f>VLOOKUP(Table1[[#This Row],[CUSTOMER NAME]],Lembar2!$A$1:$C$41,2,0)</f>
        <v>Pakistan</v>
      </c>
      <c r="G132" s="1" t="str">
        <f>VLOOKUP(Table1[[#This Row],[CUSTOMER NAME]],Lembar2!$A$1:$C$41,3,0)</f>
        <v>Export</v>
      </c>
      <c r="H132" s="8">
        <f>Table1[[#This Row],[QUANTITY]]*Table1[[#This Row],[UNIT PRICE ($)]]</f>
        <v>319.68</v>
      </c>
      <c r="K132" t="str">
        <v>Mar</v>
      </c>
    </row>
    <row r="133" spans="1:11" x14ac:dyDescent="0.45">
      <c r="A133" s="1">
        <v>44274</v>
      </c>
      <c r="B133" t="s">
        <v>33</v>
      </c>
      <c r="C133" s="2" t="s">
        <v>75</v>
      </c>
      <c r="D133" s="9">
        <v>42.55</v>
      </c>
      <c r="E133">
        <v>18</v>
      </c>
      <c r="F133" t="str">
        <f>VLOOKUP(Table1[[#This Row],[CUSTOMER NAME]],Lembar2!$A$1:$C$41,2,0)</f>
        <v>Pakistan</v>
      </c>
      <c r="G133" s="1" t="str">
        <f>VLOOKUP(Table1[[#This Row],[CUSTOMER NAME]],Lembar2!$A$1:$C$41,3,0)</f>
        <v>Export</v>
      </c>
      <c r="H133" s="8">
        <f>Table1[[#This Row],[QUANTITY]]*Table1[[#This Row],[UNIT PRICE ($)]]</f>
        <v>765.9</v>
      </c>
      <c r="K133" t="str">
        <v>Feb</v>
      </c>
    </row>
    <row r="134" spans="1:11" x14ac:dyDescent="0.45">
      <c r="A134" s="1">
        <v>44235</v>
      </c>
      <c r="B134" t="s">
        <v>33</v>
      </c>
      <c r="C134" s="2" t="s">
        <v>42</v>
      </c>
      <c r="D134" s="9">
        <v>115.2</v>
      </c>
      <c r="E134">
        <v>39</v>
      </c>
      <c r="F134" t="str">
        <f>VLOOKUP(Table1[[#This Row],[CUSTOMER NAME]],Lembar2!$A$1:$C$41,2,0)</f>
        <v>Pakistan</v>
      </c>
      <c r="G134" s="1" t="str">
        <f>VLOOKUP(Table1[[#This Row],[CUSTOMER NAME]],Lembar2!$A$1:$C$41,3,0)</f>
        <v>Export</v>
      </c>
      <c r="H134" s="8">
        <f>Table1[[#This Row],[QUANTITY]]*Table1[[#This Row],[UNIT PRICE ($)]]</f>
        <v>4492.8</v>
      </c>
      <c r="K134" t="str">
        <v>Oct</v>
      </c>
    </row>
    <row r="135" spans="1:11" x14ac:dyDescent="0.45">
      <c r="A135" s="1">
        <v>44472</v>
      </c>
      <c r="B135" t="s">
        <v>33</v>
      </c>
      <c r="C135" s="2" t="s">
        <v>73</v>
      </c>
      <c r="D135" s="9">
        <v>173.88</v>
      </c>
      <c r="E135">
        <v>23</v>
      </c>
      <c r="F135" t="str">
        <f>VLOOKUP(Table1[[#This Row],[CUSTOMER NAME]],Lembar2!$A$1:$C$41,2,0)</f>
        <v>Pakistan</v>
      </c>
      <c r="G135" s="1" t="str">
        <f>VLOOKUP(Table1[[#This Row],[CUSTOMER NAME]],Lembar2!$A$1:$C$41,3,0)</f>
        <v>Export</v>
      </c>
      <c r="H135" s="8">
        <f>Table1[[#This Row],[QUANTITY]]*Table1[[#This Row],[UNIT PRICE ($)]]</f>
        <v>3999.24</v>
      </c>
      <c r="K135" t="str">
        <v>Jun</v>
      </c>
    </row>
    <row r="136" spans="1:11" x14ac:dyDescent="0.45">
      <c r="A136" s="1">
        <v>44373</v>
      </c>
      <c r="B136" t="s">
        <v>33</v>
      </c>
      <c r="C136" s="2" t="s">
        <v>23</v>
      </c>
      <c r="D136" s="9">
        <v>83.08</v>
      </c>
      <c r="E136">
        <v>12</v>
      </c>
      <c r="F136" t="str">
        <f>VLOOKUP(Table1[[#This Row],[CUSTOMER NAME]],Lembar2!$A$1:$C$41,2,0)</f>
        <v>Pakistan</v>
      </c>
      <c r="G136" s="1" t="str">
        <f>VLOOKUP(Table1[[#This Row],[CUSTOMER NAME]],Lembar2!$A$1:$C$41,3,0)</f>
        <v>Export</v>
      </c>
      <c r="H136" s="8">
        <f>Table1[[#This Row],[QUANTITY]]*Table1[[#This Row],[UNIT PRICE ($)]]</f>
        <v>996.96</v>
      </c>
      <c r="K136" t="str">
        <v>Nov</v>
      </c>
    </row>
    <row r="137" spans="1:11" x14ac:dyDescent="0.45">
      <c r="A137" s="1">
        <v>44518</v>
      </c>
      <c r="B137" t="s">
        <v>33</v>
      </c>
      <c r="C137" s="2" t="s">
        <v>59</v>
      </c>
      <c r="D137" s="9">
        <v>82.08</v>
      </c>
      <c r="E137">
        <v>18</v>
      </c>
      <c r="F137" t="str">
        <f>VLOOKUP(Table1[[#This Row],[CUSTOMER NAME]],Lembar2!$A$1:$C$41,2,0)</f>
        <v>Pakistan</v>
      </c>
      <c r="G137" s="1" t="str">
        <f>VLOOKUP(Table1[[#This Row],[CUSTOMER NAME]],Lembar2!$A$1:$C$41,3,0)</f>
        <v>Export</v>
      </c>
      <c r="H137" s="8">
        <f>Table1[[#This Row],[QUANTITY]]*Table1[[#This Row],[UNIT PRICE ($)]]</f>
        <v>1477.44</v>
      </c>
      <c r="K137" t="str">
        <v>Aug</v>
      </c>
    </row>
    <row r="138" spans="1:11" x14ac:dyDescent="0.45">
      <c r="A138" s="1">
        <v>44431</v>
      </c>
      <c r="B138" t="s">
        <v>33</v>
      </c>
      <c r="C138" s="2" t="s">
        <v>59</v>
      </c>
      <c r="D138" s="9">
        <v>82.08</v>
      </c>
      <c r="E138">
        <v>11</v>
      </c>
      <c r="F138" t="str">
        <f>VLOOKUP(Table1[[#This Row],[CUSTOMER NAME]],Lembar2!$A$1:$C$41,2,0)</f>
        <v>Pakistan</v>
      </c>
      <c r="G138" s="1" t="str">
        <f>VLOOKUP(Table1[[#This Row],[CUSTOMER NAME]],Lembar2!$A$1:$C$41,3,0)</f>
        <v>Export</v>
      </c>
      <c r="H138" s="8">
        <f>Table1[[#This Row],[QUANTITY]]*Table1[[#This Row],[UNIT PRICE ($)]]</f>
        <v>902.88</v>
      </c>
      <c r="K138" t="str">
        <v>Jan</v>
      </c>
    </row>
    <row r="139" spans="1:11" x14ac:dyDescent="0.45">
      <c r="A139" s="1">
        <v>44222</v>
      </c>
      <c r="B139" t="s">
        <v>33</v>
      </c>
      <c r="C139" s="2" t="s">
        <v>59</v>
      </c>
      <c r="D139" s="9">
        <v>82.08</v>
      </c>
      <c r="E139">
        <v>9</v>
      </c>
      <c r="F139" t="str">
        <f>VLOOKUP(Table1[[#This Row],[CUSTOMER NAME]],Lembar2!$A$1:$C$41,2,0)</f>
        <v>Pakistan</v>
      </c>
      <c r="G139" s="1" t="str">
        <f>VLOOKUP(Table1[[#This Row],[CUSTOMER NAME]],Lembar2!$A$1:$C$41,3,0)</f>
        <v>Export</v>
      </c>
      <c r="H139" s="8">
        <f>Table1[[#This Row],[QUANTITY]]*Table1[[#This Row],[UNIT PRICE ($)]]</f>
        <v>738.72</v>
      </c>
      <c r="K139" t="str">
        <v>Oct</v>
      </c>
    </row>
    <row r="140" spans="1:11" x14ac:dyDescent="0.45">
      <c r="A140" s="1">
        <v>44495</v>
      </c>
      <c r="B140" t="s">
        <v>86</v>
      </c>
      <c r="C140" s="2" t="s">
        <v>26</v>
      </c>
      <c r="D140" s="9">
        <v>48.84</v>
      </c>
      <c r="E140">
        <v>6</v>
      </c>
      <c r="F140" t="str">
        <f>VLOOKUP(Table1[[#This Row],[CUSTOMER NAME]],Lembar2!$A$1:$C$41,2,0)</f>
        <v>Indonesia</v>
      </c>
      <c r="G140" s="1" t="str">
        <f>VLOOKUP(Table1[[#This Row],[CUSTOMER NAME]],Lembar2!$A$1:$C$41,3,0)</f>
        <v>Export</v>
      </c>
      <c r="H140" s="8">
        <f>Table1[[#This Row],[QUANTITY]]*Table1[[#This Row],[UNIT PRICE ($)]]</f>
        <v>293.04000000000002</v>
      </c>
      <c r="K140" t="str">
        <v>Jul</v>
      </c>
    </row>
    <row r="141" spans="1:11" x14ac:dyDescent="0.45">
      <c r="A141" s="1">
        <v>44387</v>
      </c>
      <c r="B141" t="s">
        <v>86</v>
      </c>
      <c r="C141" s="2" t="s">
        <v>16</v>
      </c>
      <c r="D141" s="9">
        <v>164.28</v>
      </c>
      <c r="E141">
        <v>15</v>
      </c>
      <c r="F141" t="str">
        <f>VLOOKUP(Table1[[#This Row],[CUSTOMER NAME]],Lembar2!$A$1:$C$41,2,0)</f>
        <v>Indonesia</v>
      </c>
      <c r="G141" s="1" t="str">
        <f>VLOOKUP(Table1[[#This Row],[CUSTOMER NAME]],Lembar2!$A$1:$C$41,3,0)</f>
        <v>Export</v>
      </c>
      <c r="H141" s="8">
        <f>Table1[[#This Row],[QUANTITY]]*Table1[[#This Row],[UNIT PRICE ($)]]</f>
        <v>2464.1999999999998</v>
      </c>
      <c r="K141" t="str">
        <v>Oct</v>
      </c>
    </row>
    <row r="142" spans="1:11" x14ac:dyDescent="0.45">
      <c r="A142" s="1">
        <v>44500</v>
      </c>
      <c r="B142" t="s">
        <v>86</v>
      </c>
      <c r="C142" s="2" t="s">
        <v>61</v>
      </c>
      <c r="D142" s="9">
        <v>162.54</v>
      </c>
      <c r="E142">
        <v>6</v>
      </c>
      <c r="F142" t="str">
        <f>VLOOKUP(Table1[[#This Row],[CUSTOMER NAME]],Lembar2!$A$1:$C$41,2,0)</f>
        <v>Indonesia</v>
      </c>
      <c r="G142" s="1" t="str">
        <f>VLOOKUP(Table1[[#This Row],[CUSTOMER NAME]],Lembar2!$A$1:$C$41,3,0)</f>
        <v>Export</v>
      </c>
      <c r="H142" s="8">
        <f>Table1[[#This Row],[QUANTITY]]*Table1[[#This Row],[UNIT PRICE ($)]]</f>
        <v>975.24</v>
      </c>
      <c r="K142" t="str">
        <v>Jul</v>
      </c>
    </row>
    <row r="143" spans="1:11" x14ac:dyDescent="0.45">
      <c r="A143" s="1">
        <v>44399</v>
      </c>
      <c r="B143" t="s">
        <v>86</v>
      </c>
      <c r="C143" s="2" t="s">
        <v>6</v>
      </c>
      <c r="D143" s="9">
        <v>156.96</v>
      </c>
      <c r="E143">
        <v>14</v>
      </c>
      <c r="F143" t="str">
        <f>VLOOKUP(Table1[[#This Row],[CUSTOMER NAME]],Lembar2!$A$1:$C$41,2,0)</f>
        <v>Indonesia</v>
      </c>
      <c r="G143" s="1" t="str">
        <f>VLOOKUP(Table1[[#This Row],[CUSTOMER NAME]],Lembar2!$A$1:$C$41,3,0)</f>
        <v>Export</v>
      </c>
      <c r="H143" s="8">
        <f>Table1[[#This Row],[QUANTITY]]*Table1[[#This Row],[UNIT PRICE ($)]]</f>
        <v>2197.44</v>
      </c>
      <c r="K143" t="str">
        <v>Aug</v>
      </c>
    </row>
    <row r="144" spans="1:11" x14ac:dyDescent="0.45">
      <c r="A144" s="1">
        <v>44437</v>
      </c>
      <c r="B144" t="s">
        <v>86</v>
      </c>
      <c r="C144" s="2" t="s">
        <v>47</v>
      </c>
      <c r="D144" s="9">
        <v>58.3</v>
      </c>
      <c r="E144">
        <v>12</v>
      </c>
      <c r="F144" t="str">
        <f>VLOOKUP(Table1[[#This Row],[CUSTOMER NAME]],Lembar2!$A$1:$C$41,2,0)</f>
        <v>Indonesia</v>
      </c>
      <c r="G144" s="1" t="str">
        <f>VLOOKUP(Table1[[#This Row],[CUSTOMER NAME]],Lembar2!$A$1:$C$41,3,0)</f>
        <v>Export</v>
      </c>
      <c r="H144" s="8">
        <f>Table1[[#This Row],[QUANTITY]]*Table1[[#This Row],[UNIT PRICE ($)]]</f>
        <v>699.59999999999991</v>
      </c>
      <c r="K144" t="str">
        <v>Dec</v>
      </c>
    </row>
    <row r="145" spans="1:11" x14ac:dyDescent="0.45">
      <c r="A145" s="1">
        <v>44549</v>
      </c>
      <c r="B145" t="s">
        <v>86</v>
      </c>
      <c r="C145" s="2" t="s">
        <v>32</v>
      </c>
      <c r="D145" s="9">
        <v>6.7</v>
      </c>
      <c r="E145">
        <v>20</v>
      </c>
      <c r="F145" t="str">
        <f>VLOOKUP(Table1[[#This Row],[CUSTOMER NAME]],Lembar2!$A$1:$C$41,2,0)</f>
        <v>Indonesia</v>
      </c>
      <c r="G145" s="1" t="str">
        <f>VLOOKUP(Table1[[#This Row],[CUSTOMER NAME]],Lembar2!$A$1:$C$41,3,0)</f>
        <v>Export</v>
      </c>
      <c r="H145" s="8">
        <f>Table1[[#This Row],[QUANTITY]]*Table1[[#This Row],[UNIT PRICE ($)]]</f>
        <v>134</v>
      </c>
      <c r="K145" t="str">
        <v>Dec</v>
      </c>
    </row>
    <row r="146" spans="1:11" x14ac:dyDescent="0.45">
      <c r="A146" s="1">
        <v>44537</v>
      </c>
      <c r="B146" t="s">
        <v>86</v>
      </c>
      <c r="C146" s="2" t="s">
        <v>10</v>
      </c>
      <c r="D146" s="9">
        <v>79.92</v>
      </c>
      <c r="E146">
        <v>5</v>
      </c>
      <c r="F146" t="str">
        <f>VLOOKUP(Table1[[#This Row],[CUSTOMER NAME]],Lembar2!$A$1:$C$41,2,0)</f>
        <v>Indonesia</v>
      </c>
      <c r="G146" s="1" t="str">
        <f>VLOOKUP(Table1[[#This Row],[CUSTOMER NAME]],Lembar2!$A$1:$C$41,3,0)</f>
        <v>Export</v>
      </c>
      <c r="H146" s="8">
        <f>Table1[[#This Row],[QUANTITY]]*Table1[[#This Row],[UNIT PRICE ($)]]</f>
        <v>399.6</v>
      </c>
      <c r="K146" t="str">
        <v>Oct</v>
      </c>
    </row>
    <row r="147" spans="1:11" x14ac:dyDescent="0.45">
      <c r="A147" s="1">
        <v>44483</v>
      </c>
      <c r="B147" t="s">
        <v>86</v>
      </c>
      <c r="C147" s="2" t="s">
        <v>59</v>
      </c>
      <c r="D147" s="9">
        <v>82.08</v>
      </c>
      <c r="E147">
        <v>15</v>
      </c>
      <c r="F147" t="str">
        <f>VLOOKUP(Table1[[#This Row],[CUSTOMER NAME]],Lembar2!$A$1:$C$41,2,0)</f>
        <v>Indonesia</v>
      </c>
      <c r="G147" s="1" t="str">
        <f>VLOOKUP(Table1[[#This Row],[CUSTOMER NAME]],Lembar2!$A$1:$C$41,3,0)</f>
        <v>Export</v>
      </c>
      <c r="H147" s="8">
        <f>Table1[[#This Row],[QUANTITY]]*Table1[[#This Row],[UNIT PRICE ($)]]</f>
        <v>1231.2</v>
      </c>
      <c r="K147" t="str">
        <v>Jul</v>
      </c>
    </row>
    <row r="148" spans="1:11" x14ac:dyDescent="0.45">
      <c r="A148" s="1">
        <v>44394</v>
      </c>
      <c r="B148" t="s">
        <v>55</v>
      </c>
      <c r="C148" s="2" t="s">
        <v>64</v>
      </c>
      <c r="D148" s="9">
        <v>103.88</v>
      </c>
      <c r="E148">
        <v>38</v>
      </c>
      <c r="F148" t="str">
        <f>VLOOKUP(Table1[[#This Row],[CUSTOMER NAME]],Lembar2!$A$1:$C$41,2,0)</f>
        <v>United Kingdom</v>
      </c>
      <c r="G148" s="1" t="str">
        <f>VLOOKUP(Table1[[#This Row],[CUSTOMER NAME]],Lembar2!$A$1:$C$41,3,0)</f>
        <v>Export</v>
      </c>
      <c r="H148" s="8">
        <f>Table1[[#This Row],[QUANTITY]]*Table1[[#This Row],[UNIT PRICE ($)]]</f>
        <v>3947.4399999999996</v>
      </c>
      <c r="K148" t="str">
        <v>Apr</v>
      </c>
    </row>
    <row r="149" spans="1:11" x14ac:dyDescent="0.45">
      <c r="A149" s="1">
        <v>44295</v>
      </c>
      <c r="B149" t="s">
        <v>55</v>
      </c>
      <c r="C149" s="2" t="s">
        <v>45</v>
      </c>
      <c r="D149" s="9">
        <v>142.80000000000001</v>
      </c>
      <c r="E149">
        <v>9</v>
      </c>
      <c r="F149" t="str">
        <f>VLOOKUP(Table1[[#This Row],[CUSTOMER NAME]],Lembar2!$A$1:$C$41,2,0)</f>
        <v>United Kingdom</v>
      </c>
      <c r="G149" s="1" t="str">
        <f>VLOOKUP(Table1[[#This Row],[CUSTOMER NAME]],Lembar2!$A$1:$C$41,3,0)</f>
        <v>Export</v>
      </c>
      <c r="H149" s="8">
        <f>Table1[[#This Row],[QUANTITY]]*Table1[[#This Row],[UNIT PRICE ($)]]</f>
        <v>1285.2</v>
      </c>
      <c r="K149" t="str">
        <v>May</v>
      </c>
    </row>
    <row r="150" spans="1:11" x14ac:dyDescent="0.45">
      <c r="A150" s="1">
        <v>44344</v>
      </c>
      <c r="B150" t="s">
        <v>55</v>
      </c>
      <c r="C150" s="2" t="s">
        <v>16</v>
      </c>
      <c r="D150" s="9">
        <v>164.28</v>
      </c>
      <c r="E150">
        <v>9</v>
      </c>
      <c r="F150" t="str">
        <f>VLOOKUP(Table1[[#This Row],[CUSTOMER NAME]],Lembar2!$A$1:$C$41,2,0)</f>
        <v>United Kingdom</v>
      </c>
      <c r="G150" s="1" t="str">
        <f>VLOOKUP(Table1[[#This Row],[CUSTOMER NAME]],Lembar2!$A$1:$C$41,3,0)</f>
        <v>Export</v>
      </c>
      <c r="H150" s="8">
        <f>Table1[[#This Row],[QUANTITY]]*Table1[[#This Row],[UNIT PRICE ($)]]</f>
        <v>1478.52</v>
      </c>
      <c r="K150" t="str">
        <v>Apr</v>
      </c>
    </row>
    <row r="151" spans="1:11" x14ac:dyDescent="0.45">
      <c r="A151" s="1">
        <v>44287</v>
      </c>
      <c r="B151" t="s">
        <v>55</v>
      </c>
      <c r="C151" s="2" t="s">
        <v>50</v>
      </c>
      <c r="D151" s="9">
        <v>48.4</v>
      </c>
      <c r="E151">
        <v>3</v>
      </c>
      <c r="F151" t="str">
        <f>VLOOKUP(Table1[[#This Row],[CUSTOMER NAME]],Lembar2!$A$1:$C$41,2,0)</f>
        <v>United Kingdom</v>
      </c>
      <c r="G151" s="1" t="str">
        <f>VLOOKUP(Table1[[#This Row],[CUSTOMER NAME]],Lembar2!$A$1:$C$41,3,0)</f>
        <v>Export</v>
      </c>
      <c r="H151" s="8">
        <f>Table1[[#This Row],[QUANTITY]]*Table1[[#This Row],[UNIT PRICE ($)]]</f>
        <v>145.19999999999999</v>
      </c>
      <c r="K151" t="str">
        <v>Jun</v>
      </c>
    </row>
    <row r="152" spans="1:11" x14ac:dyDescent="0.45">
      <c r="A152" s="1">
        <v>44352</v>
      </c>
      <c r="B152" t="s">
        <v>55</v>
      </c>
      <c r="C152" s="2" t="s">
        <v>30</v>
      </c>
      <c r="D152" s="9">
        <v>94.17</v>
      </c>
      <c r="E152">
        <v>5</v>
      </c>
      <c r="F152" t="str">
        <f>VLOOKUP(Table1[[#This Row],[CUSTOMER NAME]],Lembar2!$A$1:$C$41,2,0)</f>
        <v>United Kingdom</v>
      </c>
      <c r="G152" s="1" t="str">
        <f>VLOOKUP(Table1[[#This Row],[CUSTOMER NAME]],Lembar2!$A$1:$C$41,3,0)</f>
        <v>Export</v>
      </c>
      <c r="H152" s="8">
        <f>Table1[[#This Row],[QUANTITY]]*Table1[[#This Row],[UNIT PRICE ($)]]</f>
        <v>470.85</v>
      </c>
      <c r="K152" t="str">
        <v>Oct</v>
      </c>
    </row>
    <row r="153" spans="1:11" x14ac:dyDescent="0.45">
      <c r="A153" s="1">
        <v>44471</v>
      </c>
      <c r="B153" t="s">
        <v>55</v>
      </c>
      <c r="C153" s="2" t="s">
        <v>21</v>
      </c>
      <c r="D153" s="9">
        <v>146.72</v>
      </c>
      <c r="E153">
        <v>15</v>
      </c>
      <c r="F153" t="str">
        <f>VLOOKUP(Table1[[#This Row],[CUSTOMER NAME]],Lembar2!$A$1:$C$41,2,0)</f>
        <v>United Kingdom</v>
      </c>
      <c r="G153" s="1" t="str">
        <f>VLOOKUP(Table1[[#This Row],[CUSTOMER NAME]],Lembar2!$A$1:$C$41,3,0)</f>
        <v>Export</v>
      </c>
      <c r="H153" s="8">
        <f>Table1[[#This Row],[QUANTITY]]*Table1[[#This Row],[UNIT PRICE ($)]]</f>
        <v>2200.8000000000002</v>
      </c>
      <c r="K153" t="str">
        <v>Jul</v>
      </c>
    </row>
    <row r="154" spans="1:11" x14ac:dyDescent="0.45">
      <c r="A154" s="1">
        <v>44400</v>
      </c>
      <c r="B154" t="s">
        <v>55</v>
      </c>
      <c r="C154" s="2" t="s">
        <v>76</v>
      </c>
      <c r="D154" s="9">
        <v>49.21</v>
      </c>
      <c r="E154">
        <v>2</v>
      </c>
      <c r="F154" t="str">
        <f>VLOOKUP(Table1[[#This Row],[CUSTOMER NAME]],Lembar2!$A$1:$C$41,2,0)</f>
        <v>United Kingdom</v>
      </c>
      <c r="G154" s="1" t="str">
        <f>VLOOKUP(Table1[[#This Row],[CUSTOMER NAME]],Lembar2!$A$1:$C$41,3,0)</f>
        <v>Export</v>
      </c>
      <c r="H154" s="8">
        <f>Table1[[#This Row],[QUANTITY]]*Table1[[#This Row],[UNIT PRICE ($)]]</f>
        <v>98.42</v>
      </c>
      <c r="K154" t="str">
        <v>Mar</v>
      </c>
    </row>
    <row r="155" spans="1:11" x14ac:dyDescent="0.45">
      <c r="A155" s="1">
        <v>44273</v>
      </c>
      <c r="B155" t="s">
        <v>55</v>
      </c>
      <c r="C155" s="2" t="s">
        <v>35</v>
      </c>
      <c r="D155" s="9">
        <v>210</v>
      </c>
      <c r="E155">
        <v>2</v>
      </c>
      <c r="F155" t="str">
        <f>VLOOKUP(Table1[[#This Row],[CUSTOMER NAME]],Lembar2!$A$1:$C$41,2,0)</f>
        <v>United Kingdom</v>
      </c>
      <c r="G155" s="1" t="str">
        <f>VLOOKUP(Table1[[#This Row],[CUSTOMER NAME]],Lembar2!$A$1:$C$41,3,0)</f>
        <v>Export</v>
      </c>
      <c r="H155" s="8">
        <f>Table1[[#This Row],[QUANTITY]]*Table1[[#This Row],[UNIT PRICE ($)]]</f>
        <v>420</v>
      </c>
      <c r="K155" t="str">
        <v>Nov</v>
      </c>
    </row>
    <row r="156" spans="1:11" x14ac:dyDescent="0.45">
      <c r="A156" s="1">
        <v>44521</v>
      </c>
      <c r="B156" t="s">
        <v>55</v>
      </c>
      <c r="C156" s="2" t="s">
        <v>60</v>
      </c>
      <c r="D156" s="9">
        <v>76.25</v>
      </c>
      <c r="E156">
        <v>6</v>
      </c>
      <c r="F156" t="str">
        <f>VLOOKUP(Table1[[#This Row],[CUSTOMER NAME]],Lembar2!$A$1:$C$41,2,0)</f>
        <v>United Kingdom</v>
      </c>
      <c r="G156" s="1" t="str">
        <f>VLOOKUP(Table1[[#This Row],[CUSTOMER NAME]],Lembar2!$A$1:$C$41,3,0)</f>
        <v>Export</v>
      </c>
      <c r="H156" s="8">
        <f>Table1[[#This Row],[QUANTITY]]*Table1[[#This Row],[UNIT PRICE ($)]]</f>
        <v>457.5</v>
      </c>
      <c r="K156" t="str">
        <v>Dec</v>
      </c>
    </row>
    <row r="157" spans="1:11" x14ac:dyDescent="0.45">
      <c r="A157" s="1">
        <v>44548</v>
      </c>
      <c r="B157" t="s">
        <v>55</v>
      </c>
      <c r="C157" s="2" t="s">
        <v>8</v>
      </c>
      <c r="D157" s="9">
        <v>141.57</v>
      </c>
      <c r="E157">
        <v>8</v>
      </c>
      <c r="F157" t="str">
        <f>VLOOKUP(Table1[[#This Row],[CUSTOMER NAME]],Lembar2!$A$1:$C$41,2,0)</f>
        <v>United Kingdom</v>
      </c>
      <c r="G157" s="1" t="str">
        <f>VLOOKUP(Table1[[#This Row],[CUSTOMER NAME]],Lembar2!$A$1:$C$41,3,0)</f>
        <v>Export</v>
      </c>
      <c r="H157" s="8">
        <f>Table1[[#This Row],[QUANTITY]]*Table1[[#This Row],[UNIT PRICE ($)]]</f>
        <v>1132.56</v>
      </c>
      <c r="K157" t="str">
        <v>Jun</v>
      </c>
    </row>
    <row r="158" spans="1:11" x14ac:dyDescent="0.45">
      <c r="A158" s="1">
        <v>44352</v>
      </c>
      <c r="B158" t="s">
        <v>55</v>
      </c>
      <c r="C158" s="2" t="s">
        <v>8</v>
      </c>
      <c r="D158" s="9">
        <v>141.57</v>
      </c>
      <c r="E158">
        <v>15</v>
      </c>
      <c r="F158" t="str">
        <f>VLOOKUP(Table1[[#This Row],[CUSTOMER NAME]],Lembar2!$A$1:$C$41,2,0)</f>
        <v>United Kingdom</v>
      </c>
      <c r="G158" s="1" t="str">
        <f>VLOOKUP(Table1[[#This Row],[CUSTOMER NAME]],Lembar2!$A$1:$C$41,3,0)</f>
        <v>Export</v>
      </c>
      <c r="H158" s="8">
        <f>Table1[[#This Row],[QUANTITY]]*Table1[[#This Row],[UNIT PRICE ($)]]</f>
        <v>2123.5499999999997</v>
      </c>
      <c r="K158" t="str">
        <v>Oct</v>
      </c>
    </row>
    <row r="159" spans="1:11" x14ac:dyDescent="0.45">
      <c r="A159" s="1">
        <v>44491</v>
      </c>
      <c r="B159" t="s">
        <v>55</v>
      </c>
      <c r="C159" s="2" t="s">
        <v>6</v>
      </c>
      <c r="D159" s="9">
        <v>156.96</v>
      </c>
      <c r="E159">
        <v>13</v>
      </c>
      <c r="F159" t="str">
        <f>VLOOKUP(Table1[[#This Row],[CUSTOMER NAME]],Lembar2!$A$1:$C$41,2,0)</f>
        <v>United Kingdom</v>
      </c>
      <c r="G159" s="1" t="str">
        <f>VLOOKUP(Table1[[#This Row],[CUSTOMER NAME]],Lembar2!$A$1:$C$41,3,0)</f>
        <v>Export</v>
      </c>
      <c r="H159" s="8">
        <f>Table1[[#This Row],[QUANTITY]]*Table1[[#This Row],[UNIT PRICE ($)]]</f>
        <v>2040.48</v>
      </c>
      <c r="K159" t="str">
        <v>May</v>
      </c>
    </row>
    <row r="160" spans="1:11" x14ac:dyDescent="0.45">
      <c r="A160" s="1">
        <v>44344</v>
      </c>
      <c r="B160" t="s">
        <v>55</v>
      </c>
      <c r="C160" s="2" t="s">
        <v>28</v>
      </c>
      <c r="D160" s="9">
        <v>53.11</v>
      </c>
      <c r="E160">
        <v>4</v>
      </c>
      <c r="F160" t="str">
        <f>VLOOKUP(Table1[[#This Row],[CUSTOMER NAME]],Lembar2!$A$1:$C$41,2,0)</f>
        <v>United Kingdom</v>
      </c>
      <c r="G160" s="1" t="str">
        <f>VLOOKUP(Table1[[#This Row],[CUSTOMER NAME]],Lembar2!$A$1:$C$41,3,0)</f>
        <v>Export</v>
      </c>
      <c r="H160" s="8">
        <f>Table1[[#This Row],[QUANTITY]]*Table1[[#This Row],[UNIT PRICE ($)]]</f>
        <v>212.44</v>
      </c>
      <c r="K160" t="str">
        <v>Jan</v>
      </c>
    </row>
    <row r="161" spans="1:11" x14ac:dyDescent="0.45">
      <c r="A161" s="1">
        <v>44223</v>
      </c>
      <c r="B161" t="s">
        <v>55</v>
      </c>
      <c r="C161" s="2" t="s">
        <v>34</v>
      </c>
      <c r="D161" s="9">
        <v>117.48</v>
      </c>
      <c r="E161">
        <v>3</v>
      </c>
      <c r="F161" t="str">
        <f>VLOOKUP(Table1[[#This Row],[CUSTOMER NAME]],Lembar2!$A$1:$C$41,2,0)</f>
        <v>United Kingdom</v>
      </c>
      <c r="G161" s="1" t="str">
        <f>VLOOKUP(Table1[[#This Row],[CUSTOMER NAME]],Lembar2!$A$1:$C$41,3,0)</f>
        <v>Export</v>
      </c>
      <c r="H161" s="8">
        <f>Table1[[#This Row],[QUANTITY]]*Table1[[#This Row],[UNIT PRICE ($)]]</f>
        <v>352.44</v>
      </c>
      <c r="K161" t="str">
        <v>Aug</v>
      </c>
    </row>
    <row r="162" spans="1:11" x14ac:dyDescent="0.45">
      <c r="A162" s="1">
        <v>44411</v>
      </c>
      <c r="B162" t="s">
        <v>55</v>
      </c>
      <c r="C162" s="2" t="s">
        <v>47</v>
      </c>
      <c r="D162" s="9">
        <v>58.3</v>
      </c>
      <c r="E162">
        <v>12</v>
      </c>
      <c r="F162" t="str">
        <f>VLOOKUP(Table1[[#This Row],[CUSTOMER NAME]],Lembar2!$A$1:$C$41,2,0)</f>
        <v>United Kingdom</v>
      </c>
      <c r="G162" s="1" t="str">
        <f>VLOOKUP(Table1[[#This Row],[CUSTOMER NAME]],Lembar2!$A$1:$C$41,3,0)</f>
        <v>Export</v>
      </c>
      <c r="H162" s="8">
        <f>Table1[[#This Row],[QUANTITY]]*Table1[[#This Row],[UNIT PRICE ($)]]</f>
        <v>699.59999999999991</v>
      </c>
      <c r="K162" t="str">
        <v>Jan</v>
      </c>
    </row>
    <row r="163" spans="1:11" x14ac:dyDescent="0.45">
      <c r="A163" s="1">
        <v>44221</v>
      </c>
      <c r="B163" t="s">
        <v>55</v>
      </c>
      <c r="C163" s="2" t="s">
        <v>47</v>
      </c>
      <c r="D163" s="9">
        <v>58.3</v>
      </c>
      <c r="E163">
        <v>6</v>
      </c>
      <c r="F163" t="str">
        <f>VLOOKUP(Table1[[#This Row],[CUSTOMER NAME]],Lembar2!$A$1:$C$41,2,0)</f>
        <v>United Kingdom</v>
      </c>
      <c r="G163" s="1" t="str">
        <f>VLOOKUP(Table1[[#This Row],[CUSTOMER NAME]],Lembar2!$A$1:$C$41,3,0)</f>
        <v>Export</v>
      </c>
      <c r="H163" s="8">
        <f>Table1[[#This Row],[QUANTITY]]*Table1[[#This Row],[UNIT PRICE ($)]]</f>
        <v>349.79999999999995</v>
      </c>
      <c r="K163" t="str">
        <v>Feb</v>
      </c>
    </row>
    <row r="164" spans="1:11" x14ac:dyDescent="0.45">
      <c r="A164" s="1">
        <v>44234</v>
      </c>
      <c r="B164" t="s">
        <v>55</v>
      </c>
      <c r="C164" s="2" t="s">
        <v>32</v>
      </c>
      <c r="D164" s="9">
        <v>6.7</v>
      </c>
      <c r="E164">
        <v>29</v>
      </c>
      <c r="F164" t="str">
        <f>VLOOKUP(Table1[[#This Row],[CUSTOMER NAME]],Lembar2!$A$1:$C$41,2,0)</f>
        <v>United Kingdom</v>
      </c>
      <c r="G164" s="1" t="str">
        <f>VLOOKUP(Table1[[#This Row],[CUSTOMER NAME]],Lembar2!$A$1:$C$41,3,0)</f>
        <v>Export</v>
      </c>
      <c r="H164" s="8">
        <f>Table1[[#This Row],[QUANTITY]]*Table1[[#This Row],[UNIT PRICE ($)]]</f>
        <v>194.3</v>
      </c>
      <c r="K164" t="str">
        <v>Apr</v>
      </c>
    </row>
    <row r="165" spans="1:11" x14ac:dyDescent="0.45">
      <c r="A165" s="1">
        <v>44298</v>
      </c>
      <c r="B165" t="s">
        <v>55</v>
      </c>
      <c r="C165" s="2" t="s">
        <v>48</v>
      </c>
      <c r="D165" s="9">
        <v>85.76</v>
      </c>
      <c r="E165">
        <v>3</v>
      </c>
      <c r="F165" t="str">
        <f>VLOOKUP(Table1[[#This Row],[CUSTOMER NAME]],Lembar2!$A$1:$C$41,2,0)</f>
        <v>United Kingdom</v>
      </c>
      <c r="G165" s="1" t="str">
        <f>VLOOKUP(Table1[[#This Row],[CUSTOMER NAME]],Lembar2!$A$1:$C$41,3,0)</f>
        <v>Export</v>
      </c>
      <c r="H165" s="8">
        <f>Table1[[#This Row],[QUANTITY]]*Table1[[#This Row],[UNIT PRICE ($)]]</f>
        <v>257.28000000000003</v>
      </c>
      <c r="K165" t="str">
        <v>Jun</v>
      </c>
    </row>
    <row r="166" spans="1:11" x14ac:dyDescent="0.45">
      <c r="A166" s="1">
        <v>44350</v>
      </c>
      <c r="B166" t="s">
        <v>55</v>
      </c>
      <c r="C166" s="2" t="s">
        <v>75</v>
      </c>
      <c r="D166" s="9">
        <v>42.55</v>
      </c>
      <c r="E166">
        <v>32</v>
      </c>
      <c r="F166" t="str">
        <f>VLOOKUP(Table1[[#This Row],[CUSTOMER NAME]],Lembar2!$A$1:$C$41,2,0)</f>
        <v>United Kingdom</v>
      </c>
      <c r="G166" s="1" t="str">
        <f>VLOOKUP(Table1[[#This Row],[CUSTOMER NAME]],Lembar2!$A$1:$C$41,3,0)</f>
        <v>Export</v>
      </c>
      <c r="H166" s="8">
        <f>Table1[[#This Row],[QUANTITY]]*Table1[[#This Row],[UNIT PRICE ($)]]</f>
        <v>1361.6</v>
      </c>
      <c r="K166" t="str">
        <v>Nov</v>
      </c>
    </row>
    <row r="167" spans="1:11" x14ac:dyDescent="0.45">
      <c r="A167" s="1">
        <v>44528</v>
      </c>
      <c r="B167" t="s">
        <v>55</v>
      </c>
      <c r="C167" s="2" t="s">
        <v>42</v>
      </c>
      <c r="D167" s="9">
        <v>115.2</v>
      </c>
      <c r="E167">
        <v>2</v>
      </c>
      <c r="F167" t="str">
        <f>VLOOKUP(Table1[[#This Row],[CUSTOMER NAME]],Lembar2!$A$1:$C$41,2,0)</f>
        <v>United Kingdom</v>
      </c>
      <c r="G167" s="1" t="str">
        <f>VLOOKUP(Table1[[#This Row],[CUSTOMER NAME]],Lembar2!$A$1:$C$41,3,0)</f>
        <v>Export</v>
      </c>
      <c r="H167" s="8">
        <f>Table1[[#This Row],[QUANTITY]]*Table1[[#This Row],[UNIT PRICE ($)]]</f>
        <v>230.4</v>
      </c>
      <c r="K167" t="str">
        <v>Jun</v>
      </c>
    </row>
    <row r="168" spans="1:11" x14ac:dyDescent="0.45">
      <c r="A168" s="1">
        <v>44369</v>
      </c>
      <c r="B168" t="s">
        <v>55</v>
      </c>
      <c r="C168" s="2" t="s">
        <v>42</v>
      </c>
      <c r="D168" s="9">
        <v>115.2</v>
      </c>
      <c r="E168">
        <v>10</v>
      </c>
      <c r="F168" t="str">
        <f>VLOOKUP(Table1[[#This Row],[CUSTOMER NAME]],Lembar2!$A$1:$C$41,2,0)</f>
        <v>United Kingdom</v>
      </c>
      <c r="G168" s="1" t="str">
        <f>VLOOKUP(Table1[[#This Row],[CUSTOMER NAME]],Lembar2!$A$1:$C$41,3,0)</f>
        <v>Export</v>
      </c>
      <c r="H168" s="8">
        <f>Table1[[#This Row],[QUANTITY]]*Table1[[#This Row],[UNIT PRICE ($)]]</f>
        <v>1152</v>
      </c>
      <c r="K168" t="str">
        <v>Jan</v>
      </c>
    </row>
    <row r="169" spans="1:11" x14ac:dyDescent="0.45">
      <c r="A169" s="1">
        <v>44213</v>
      </c>
      <c r="B169" t="s">
        <v>55</v>
      </c>
      <c r="C169" s="2" t="s">
        <v>42</v>
      </c>
      <c r="D169" s="9">
        <v>115.2</v>
      </c>
      <c r="E169">
        <v>4</v>
      </c>
      <c r="F169" t="str">
        <f>VLOOKUP(Table1[[#This Row],[CUSTOMER NAME]],Lembar2!$A$1:$C$41,2,0)</f>
        <v>United Kingdom</v>
      </c>
      <c r="G169" s="1" t="str">
        <f>VLOOKUP(Table1[[#This Row],[CUSTOMER NAME]],Lembar2!$A$1:$C$41,3,0)</f>
        <v>Export</v>
      </c>
      <c r="H169" s="8">
        <f>Table1[[#This Row],[QUANTITY]]*Table1[[#This Row],[UNIT PRICE ($)]]</f>
        <v>460.8</v>
      </c>
      <c r="K169" t="str">
        <v>Nov</v>
      </c>
    </row>
    <row r="170" spans="1:11" x14ac:dyDescent="0.45">
      <c r="A170" s="1">
        <v>44510</v>
      </c>
      <c r="B170" t="s">
        <v>55</v>
      </c>
      <c r="C170" s="2" t="s">
        <v>52</v>
      </c>
      <c r="D170" s="9">
        <v>162</v>
      </c>
      <c r="E170">
        <v>6</v>
      </c>
      <c r="F170" t="str">
        <f>VLOOKUP(Table1[[#This Row],[CUSTOMER NAME]],Lembar2!$A$1:$C$41,2,0)</f>
        <v>United Kingdom</v>
      </c>
      <c r="G170" s="1" t="str">
        <f>VLOOKUP(Table1[[#This Row],[CUSTOMER NAME]],Lembar2!$A$1:$C$41,3,0)</f>
        <v>Export</v>
      </c>
      <c r="H170" s="8">
        <f>Table1[[#This Row],[QUANTITY]]*Table1[[#This Row],[UNIT PRICE ($)]]</f>
        <v>972</v>
      </c>
      <c r="K170" t="str">
        <v>Sep</v>
      </c>
    </row>
    <row r="171" spans="1:11" x14ac:dyDescent="0.45">
      <c r="A171" s="1">
        <v>44454</v>
      </c>
      <c r="B171" t="s">
        <v>55</v>
      </c>
      <c r="C171" s="2" t="s">
        <v>52</v>
      </c>
      <c r="D171" s="9">
        <v>162</v>
      </c>
      <c r="E171">
        <v>14</v>
      </c>
      <c r="F171" t="str">
        <f>VLOOKUP(Table1[[#This Row],[CUSTOMER NAME]],Lembar2!$A$1:$C$41,2,0)</f>
        <v>United Kingdom</v>
      </c>
      <c r="G171" s="1" t="str">
        <f>VLOOKUP(Table1[[#This Row],[CUSTOMER NAME]],Lembar2!$A$1:$C$41,3,0)</f>
        <v>Export</v>
      </c>
      <c r="H171" s="8">
        <f>Table1[[#This Row],[QUANTITY]]*Table1[[#This Row],[UNIT PRICE ($)]]</f>
        <v>2268</v>
      </c>
      <c r="K171" t="str">
        <v>Oct</v>
      </c>
    </row>
    <row r="172" spans="1:11" x14ac:dyDescent="0.45">
      <c r="A172" s="1">
        <v>44487</v>
      </c>
      <c r="B172" t="s">
        <v>29</v>
      </c>
      <c r="C172" s="2" t="s">
        <v>43</v>
      </c>
      <c r="D172" s="9">
        <v>80.94</v>
      </c>
      <c r="E172">
        <v>6</v>
      </c>
      <c r="F172" t="str">
        <f>VLOOKUP(Table1[[#This Row],[CUSTOMER NAME]],Lembar2!$A$1:$C$41,2,0)</f>
        <v>Russia</v>
      </c>
      <c r="G172" s="1" t="str">
        <f>VLOOKUP(Table1[[#This Row],[CUSTOMER NAME]],Lembar2!$A$1:$C$41,3,0)</f>
        <v>Export</v>
      </c>
      <c r="H172" s="8">
        <f>Table1[[#This Row],[QUANTITY]]*Table1[[#This Row],[UNIT PRICE ($)]]</f>
        <v>485.64</v>
      </c>
      <c r="K172" t="str">
        <v>May</v>
      </c>
    </row>
    <row r="173" spans="1:11" x14ac:dyDescent="0.45">
      <c r="A173" s="1">
        <v>44344</v>
      </c>
      <c r="B173" t="s">
        <v>29</v>
      </c>
      <c r="C173" s="2" t="s">
        <v>26</v>
      </c>
      <c r="D173" s="9">
        <v>48.84</v>
      </c>
      <c r="E173">
        <v>12</v>
      </c>
      <c r="F173" t="str">
        <f>VLOOKUP(Table1[[#This Row],[CUSTOMER NAME]],Lembar2!$A$1:$C$41,2,0)</f>
        <v>Russia</v>
      </c>
      <c r="G173" s="1" t="str">
        <f>VLOOKUP(Table1[[#This Row],[CUSTOMER NAME]],Lembar2!$A$1:$C$41,3,0)</f>
        <v>Export</v>
      </c>
      <c r="H173" s="8">
        <f>Table1[[#This Row],[QUANTITY]]*Table1[[#This Row],[UNIT PRICE ($)]]</f>
        <v>586.08000000000004</v>
      </c>
      <c r="K173" t="str">
        <v>Jul</v>
      </c>
    </row>
    <row r="174" spans="1:11" x14ac:dyDescent="0.45">
      <c r="A174" s="1">
        <v>44401</v>
      </c>
      <c r="B174" t="s">
        <v>29</v>
      </c>
      <c r="C174" s="2" t="s">
        <v>67</v>
      </c>
      <c r="D174" s="9">
        <v>85.5</v>
      </c>
      <c r="E174">
        <v>14</v>
      </c>
      <c r="F174" t="str">
        <f>VLOOKUP(Table1[[#This Row],[CUSTOMER NAME]],Lembar2!$A$1:$C$41,2,0)</f>
        <v>Russia</v>
      </c>
      <c r="G174" s="1" t="str">
        <f>VLOOKUP(Table1[[#This Row],[CUSTOMER NAME]],Lembar2!$A$1:$C$41,3,0)</f>
        <v>Export</v>
      </c>
      <c r="H174" s="8">
        <f>Table1[[#This Row],[QUANTITY]]*Table1[[#This Row],[UNIT PRICE ($)]]</f>
        <v>1197</v>
      </c>
      <c r="K174" t="str">
        <v>Aug</v>
      </c>
    </row>
    <row r="175" spans="1:11" x14ac:dyDescent="0.45">
      <c r="A175" s="1">
        <v>44424</v>
      </c>
      <c r="B175" t="s">
        <v>29</v>
      </c>
      <c r="C175" s="2" t="s">
        <v>77</v>
      </c>
      <c r="D175" s="9">
        <v>7.8599999999999994</v>
      </c>
      <c r="E175">
        <v>31</v>
      </c>
      <c r="F175" t="str">
        <f>VLOOKUP(Table1[[#This Row],[CUSTOMER NAME]],Lembar2!$A$1:$C$41,2,0)</f>
        <v>Russia</v>
      </c>
      <c r="G175" s="1" t="str">
        <f>VLOOKUP(Table1[[#This Row],[CUSTOMER NAME]],Lembar2!$A$1:$C$41,3,0)</f>
        <v>Export</v>
      </c>
      <c r="H175" s="8">
        <f>Table1[[#This Row],[QUANTITY]]*Table1[[#This Row],[UNIT PRICE ($)]]</f>
        <v>243.65999999999997</v>
      </c>
      <c r="K175" t="str">
        <v>Jul</v>
      </c>
    </row>
    <row r="176" spans="1:11" x14ac:dyDescent="0.45">
      <c r="A176" s="1">
        <v>44379</v>
      </c>
      <c r="B176" t="s">
        <v>29</v>
      </c>
      <c r="C176" s="2" t="s">
        <v>16</v>
      </c>
      <c r="D176" s="9">
        <v>164.28</v>
      </c>
      <c r="E176">
        <v>11</v>
      </c>
      <c r="F176" t="str">
        <f>VLOOKUP(Table1[[#This Row],[CUSTOMER NAME]],Lembar2!$A$1:$C$41,2,0)</f>
        <v>Russia</v>
      </c>
      <c r="G176" s="1" t="str">
        <f>VLOOKUP(Table1[[#This Row],[CUSTOMER NAME]],Lembar2!$A$1:$C$41,3,0)</f>
        <v>Export</v>
      </c>
      <c r="H176" s="8">
        <f>Table1[[#This Row],[QUANTITY]]*Table1[[#This Row],[UNIT PRICE ($)]]</f>
        <v>1807.08</v>
      </c>
      <c r="K176" t="str">
        <v>May</v>
      </c>
    </row>
    <row r="177" spans="1:11" x14ac:dyDescent="0.45">
      <c r="A177" s="1">
        <v>44332</v>
      </c>
      <c r="B177" t="s">
        <v>29</v>
      </c>
      <c r="C177" s="2" t="s">
        <v>16</v>
      </c>
      <c r="D177" s="9">
        <v>164.28</v>
      </c>
      <c r="E177">
        <v>13</v>
      </c>
      <c r="F177" t="str">
        <f>VLOOKUP(Table1[[#This Row],[CUSTOMER NAME]],Lembar2!$A$1:$C$41,2,0)</f>
        <v>Russia</v>
      </c>
      <c r="G177" s="1" t="str">
        <f>VLOOKUP(Table1[[#This Row],[CUSTOMER NAME]],Lembar2!$A$1:$C$41,3,0)</f>
        <v>Export</v>
      </c>
      <c r="H177" s="8">
        <f>Table1[[#This Row],[QUANTITY]]*Table1[[#This Row],[UNIT PRICE ($)]]</f>
        <v>2135.64</v>
      </c>
      <c r="K177" t="str">
        <v>Mar</v>
      </c>
    </row>
    <row r="178" spans="1:11" x14ac:dyDescent="0.45">
      <c r="A178" s="1">
        <v>44258</v>
      </c>
      <c r="B178" t="s">
        <v>29</v>
      </c>
      <c r="C178" s="2" t="s">
        <v>50</v>
      </c>
      <c r="D178" s="9">
        <v>48.4</v>
      </c>
      <c r="E178">
        <v>1</v>
      </c>
      <c r="F178" t="str">
        <f>VLOOKUP(Table1[[#This Row],[CUSTOMER NAME]],Lembar2!$A$1:$C$41,2,0)</f>
        <v>Russia</v>
      </c>
      <c r="G178" s="1" t="str">
        <f>VLOOKUP(Table1[[#This Row],[CUSTOMER NAME]],Lembar2!$A$1:$C$41,3,0)</f>
        <v>Export</v>
      </c>
      <c r="H178" s="8">
        <f>Table1[[#This Row],[QUANTITY]]*Table1[[#This Row],[UNIT PRICE ($)]]</f>
        <v>48.4</v>
      </c>
      <c r="K178" t="str">
        <v>Jan</v>
      </c>
    </row>
    <row r="179" spans="1:11" x14ac:dyDescent="0.45">
      <c r="A179" s="1">
        <v>44200</v>
      </c>
      <c r="B179" t="s">
        <v>29</v>
      </c>
      <c r="C179" s="2" t="s">
        <v>30</v>
      </c>
      <c r="D179" s="9">
        <v>94.17</v>
      </c>
      <c r="E179">
        <v>8</v>
      </c>
      <c r="F179" t="str">
        <f>VLOOKUP(Table1[[#This Row],[CUSTOMER NAME]],Lembar2!$A$1:$C$41,2,0)</f>
        <v>Russia</v>
      </c>
      <c r="G179" s="1" t="str">
        <f>VLOOKUP(Table1[[#This Row],[CUSTOMER NAME]],Lembar2!$A$1:$C$41,3,0)</f>
        <v>Export</v>
      </c>
      <c r="H179" s="8">
        <f>Table1[[#This Row],[QUANTITY]]*Table1[[#This Row],[UNIT PRICE ($)]]</f>
        <v>753.36</v>
      </c>
      <c r="K179" t="str">
        <v>Jan</v>
      </c>
    </row>
    <row r="180" spans="1:11" x14ac:dyDescent="0.45">
      <c r="A180" s="1">
        <v>44204</v>
      </c>
      <c r="B180" t="s">
        <v>29</v>
      </c>
      <c r="C180" s="2" t="s">
        <v>35</v>
      </c>
      <c r="D180" s="9">
        <v>210</v>
      </c>
      <c r="E180">
        <v>14</v>
      </c>
      <c r="F180" t="str">
        <f>VLOOKUP(Table1[[#This Row],[CUSTOMER NAME]],Lembar2!$A$1:$C$41,2,0)</f>
        <v>Russia</v>
      </c>
      <c r="G180" s="1" t="str">
        <f>VLOOKUP(Table1[[#This Row],[CUSTOMER NAME]],Lembar2!$A$1:$C$41,3,0)</f>
        <v>Export</v>
      </c>
      <c r="H180" s="8">
        <f>Table1[[#This Row],[QUANTITY]]*Table1[[#This Row],[UNIT PRICE ($)]]</f>
        <v>2940</v>
      </c>
      <c r="K180" t="str">
        <v>May</v>
      </c>
    </row>
    <row r="181" spans="1:11" x14ac:dyDescent="0.45">
      <c r="A181" s="1">
        <v>44338</v>
      </c>
      <c r="B181" t="s">
        <v>29</v>
      </c>
      <c r="C181" s="2" t="s">
        <v>8</v>
      </c>
      <c r="D181" s="9">
        <v>141.57</v>
      </c>
      <c r="E181">
        <v>24</v>
      </c>
      <c r="F181" t="str">
        <f>VLOOKUP(Table1[[#This Row],[CUSTOMER NAME]],Lembar2!$A$1:$C$41,2,0)</f>
        <v>Russia</v>
      </c>
      <c r="G181" s="1" t="str">
        <f>VLOOKUP(Table1[[#This Row],[CUSTOMER NAME]],Lembar2!$A$1:$C$41,3,0)</f>
        <v>Export</v>
      </c>
      <c r="H181" s="8">
        <f>Table1[[#This Row],[QUANTITY]]*Table1[[#This Row],[UNIT PRICE ($)]]</f>
        <v>3397.68</v>
      </c>
      <c r="K181" t="str">
        <v>Feb</v>
      </c>
    </row>
    <row r="182" spans="1:11" x14ac:dyDescent="0.45">
      <c r="A182" s="1">
        <v>44250</v>
      </c>
      <c r="B182" t="s">
        <v>29</v>
      </c>
      <c r="C182" s="2" t="s">
        <v>39</v>
      </c>
      <c r="D182" s="9">
        <v>8.33</v>
      </c>
      <c r="E182">
        <v>3</v>
      </c>
      <c r="F182" t="str">
        <f>VLOOKUP(Table1[[#This Row],[CUSTOMER NAME]],Lembar2!$A$1:$C$41,2,0)</f>
        <v>Russia</v>
      </c>
      <c r="G182" s="1" t="str">
        <f>VLOOKUP(Table1[[#This Row],[CUSTOMER NAME]],Lembar2!$A$1:$C$41,3,0)</f>
        <v>Export</v>
      </c>
      <c r="H182" s="8">
        <f>Table1[[#This Row],[QUANTITY]]*Table1[[#This Row],[UNIT PRICE ($)]]</f>
        <v>24.990000000000002</v>
      </c>
      <c r="K182" t="str">
        <v>Mar</v>
      </c>
    </row>
    <row r="183" spans="1:11" x14ac:dyDescent="0.45">
      <c r="A183" s="1">
        <v>44273</v>
      </c>
      <c r="B183" t="s">
        <v>29</v>
      </c>
      <c r="C183" s="2" t="s">
        <v>70</v>
      </c>
      <c r="D183" s="9">
        <v>57.120000000000005</v>
      </c>
      <c r="E183">
        <v>10</v>
      </c>
      <c r="F183" t="str">
        <f>VLOOKUP(Table1[[#This Row],[CUSTOMER NAME]],Lembar2!$A$1:$C$41,2,0)</f>
        <v>Russia</v>
      </c>
      <c r="G183" s="1" t="str">
        <f>VLOOKUP(Table1[[#This Row],[CUSTOMER NAME]],Lembar2!$A$1:$C$41,3,0)</f>
        <v>Export</v>
      </c>
      <c r="H183" s="8">
        <f>Table1[[#This Row],[QUANTITY]]*Table1[[#This Row],[UNIT PRICE ($)]]</f>
        <v>571.20000000000005</v>
      </c>
      <c r="K183" t="str">
        <v>Mar</v>
      </c>
    </row>
    <row r="184" spans="1:11" x14ac:dyDescent="0.45">
      <c r="A184" s="1">
        <v>44280</v>
      </c>
      <c r="B184" t="s">
        <v>29</v>
      </c>
      <c r="C184" s="2" t="s">
        <v>65</v>
      </c>
      <c r="D184" s="9">
        <v>201.28</v>
      </c>
      <c r="E184">
        <v>11</v>
      </c>
      <c r="F184" t="str">
        <f>VLOOKUP(Table1[[#This Row],[CUSTOMER NAME]],Lembar2!$A$1:$C$41,2,0)</f>
        <v>Russia</v>
      </c>
      <c r="G184" s="1" t="str">
        <f>VLOOKUP(Table1[[#This Row],[CUSTOMER NAME]],Lembar2!$A$1:$C$41,3,0)</f>
        <v>Export</v>
      </c>
      <c r="H184" s="8">
        <f>Table1[[#This Row],[QUANTITY]]*Table1[[#This Row],[UNIT PRICE ($)]]</f>
        <v>2214.08</v>
      </c>
      <c r="K184" t="str">
        <v>Sep</v>
      </c>
    </row>
    <row r="185" spans="1:11" x14ac:dyDescent="0.45">
      <c r="A185" s="1">
        <v>44457</v>
      </c>
      <c r="B185" t="s">
        <v>29</v>
      </c>
      <c r="C185" s="2" t="s">
        <v>38</v>
      </c>
      <c r="D185" s="9">
        <v>104.16</v>
      </c>
      <c r="E185">
        <v>22</v>
      </c>
      <c r="F185" t="str">
        <f>VLOOKUP(Table1[[#This Row],[CUSTOMER NAME]],Lembar2!$A$1:$C$41,2,0)</f>
        <v>Russia</v>
      </c>
      <c r="G185" s="1" t="str">
        <f>VLOOKUP(Table1[[#This Row],[CUSTOMER NAME]],Lembar2!$A$1:$C$41,3,0)</f>
        <v>Export</v>
      </c>
      <c r="H185" s="8">
        <f>Table1[[#This Row],[QUANTITY]]*Table1[[#This Row],[UNIT PRICE ($)]]</f>
        <v>2291.52</v>
      </c>
      <c r="K185" t="str">
        <v>May</v>
      </c>
    </row>
    <row r="186" spans="1:11" x14ac:dyDescent="0.45">
      <c r="A186" s="1">
        <v>44317</v>
      </c>
      <c r="B186" t="s">
        <v>29</v>
      </c>
      <c r="C186" s="2" t="s">
        <v>38</v>
      </c>
      <c r="D186" s="9">
        <v>104.16</v>
      </c>
      <c r="E186">
        <v>2</v>
      </c>
      <c r="F186" t="str">
        <f>VLOOKUP(Table1[[#This Row],[CUSTOMER NAME]],Lembar2!$A$1:$C$41,2,0)</f>
        <v>Russia</v>
      </c>
      <c r="G186" s="1" t="str">
        <f>VLOOKUP(Table1[[#This Row],[CUSTOMER NAME]],Lembar2!$A$1:$C$41,3,0)</f>
        <v>Export</v>
      </c>
      <c r="H186" s="8">
        <f>Table1[[#This Row],[QUANTITY]]*Table1[[#This Row],[UNIT PRICE ($)]]</f>
        <v>208.32</v>
      </c>
      <c r="K186" t="str">
        <v>Jan</v>
      </c>
    </row>
    <row r="187" spans="1:11" x14ac:dyDescent="0.45">
      <c r="A187" s="1">
        <v>44216</v>
      </c>
      <c r="B187" t="s">
        <v>29</v>
      </c>
      <c r="C187" s="2" t="s">
        <v>47</v>
      </c>
      <c r="D187" s="9">
        <v>58.3</v>
      </c>
      <c r="E187">
        <v>4</v>
      </c>
      <c r="F187" t="str">
        <f>VLOOKUP(Table1[[#This Row],[CUSTOMER NAME]],Lembar2!$A$1:$C$41,2,0)</f>
        <v>Russia</v>
      </c>
      <c r="G187" s="1" t="str">
        <f>VLOOKUP(Table1[[#This Row],[CUSTOMER NAME]],Lembar2!$A$1:$C$41,3,0)</f>
        <v>Export</v>
      </c>
      <c r="H187" s="8">
        <f>Table1[[#This Row],[QUANTITY]]*Table1[[#This Row],[UNIT PRICE ($)]]</f>
        <v>233.2</v>
      </c>
      <c r="K187" t="str">
        <v>Mar</v>
      </c>
    </row>
    <row r="188" spans="1:11" x14ac:dyDescent="0.45">
      <c r="A188" s="1">
        <v>44268</v>
      </c>
      <c r="B188" t="s">
        <v>29</v>
      </c>
      <c r="C188" s="2" t="s">
        <v>32</v>
      </c>
      <c r="D188" s="9">
        <v>6.7</v>
      </c>
      <c r="E188">
        <v>10</v>
      </c>
      <c r="F188" t="str">
        <f>VLOOKUP(Table1[[#This Row],[CUSTOMER NAME]],Lembar2!$A$1:$C$41,2,0)</f>
        <v>Russia</v>
      </c>
      <c r="G188" s="1" t="str">
        <f>VLOOKUP(Table1[[#This Row],[CUSTOMER NAME]],Lembar2!$A$1:$C$41,3,0)</f>
        <v>Export</v>
      </c>
      <c r="H188" s="8">
        <f>Table1[[#This Row],[QUANTITY]]*Table1[[#This Row],[UNIT PRICE ($)]]</f>
        <v>67</v>
      </c>
      <c r="K188" t="str">
        <v>Sep</v>
      </c>
    </row>
    <row r="189" spans="1:11" x14ac:dyDescent="0.45">
      <c r="A189" s="1">
        <v>44460</v>
      </c>
      <c r="B189" t="s">
        <v>29</v>
      </c>
      <c r="C189" s="2" t="s">
        <v>80</v>
      </c>
      <c r="D189" s="9">
        <v>96.3</v>
      </c>
      <c r="E189">
        <v>35</v>
      </c>
      <c r="F189" t="str">
        <f>VLOOKUP(Table1[[#This Row],[CUSTOMER NAME]],Lembar2!$A$1:$C$41,2,0)</f>
        <v>Russia</v>
      </c>
      <c r="G189" s="1" t="str">
        <f>VLOOKUP(Table1[[#This Row],[CUSTOMER NAME]],Lembar2!$A$1:$C$41,3,0)</f>
        <v>Export</v>
      </c>
      <c r="H189" s="8">
        <f>Table1[[#This Row],[QUANTITY]]*Table1[[#This Row],[UNIT PRICE ($)]]</f>
        <v>3370.5</v>
      </c>
      <c r="K189" t="str">
        <v>Aug</v>
      </c>
    </row>
    <row r="190" spans="1:11" x14ac:dyDescent="0.45">
      <c r="A190" s="1">
        <v>44436</v>
      </c>
      <c r="B190" t="s">
        <v>29</v>
      </c>
      <c r="C190" s="2" t="s">
        <v>75</v>
      </c>
      <c r="D190" s="9">
        <v>42.55</v>
      </c>
      <c r="E190">
        <v>5</v>
      </c>
      <c r="F190" t="str">
        <f>VLOOKUP(Table1[[#This Row],[CUSTOMER NAME]],Lembar2!$A$1:$C$41,2,0)</f>
        <v>Russia</v>
      </c>
      <c r="G190" s="1" t="str">
        <f>VLOOKUP(Table1[[#This Row],[CUSTOMER NAME]],Lembar2!$A$1:$C$41,3,0)</f>
        <v>Export</v>
      </c>
      <c r="H190" s="8">
        <f>Table1[[#This Row],[QUANTITY]]*Table1[[#This Row],[UNIT PRICE ($)]]</f>
        <v>212.75</v>
      </c>
      <c r="K190" t="str">
        <v>Aug</v>
      </c>
    </row>
    <row r="191" spans="1:11" x14ac:dyDescent="0.45">
      <c r="A191" s="1">
        <v>44434</v>
      </c>
      <c r="B191" t="s">
        <v>29</v>
      </c>
      <c r="C191" s="2" t="s">
        <v>75</v>
      </c>
      <c r="D191" s="9">
        <v>42.55</v>
      </c>
      <c r="E191">
        <v>4</v>
      </c>
      <c r="F191" t="str">
        <f>VLOOKUP(Table1[[#This Row],[CUSTOMER NAME]],Lembar2!$A$1:$C$41,2,0)</f>
        <v>Russia</v>
      </c>
      <c r="G191" s="1" t="str">
        <f>VLOOKUP(Table1[[#This Row],[CUSTOMER NAME]],Lembar2!$A$1:$C$41,3,0)</f>
        <v>Export</v>
      </c>
      <c r="H191" s="8">
        <f>Table1[[#This Row],[QUANTITY]]*Table1[[#This Row],[UNIT PRICE ($)]]</f>
        <v>170.2</v>
      </c>
      <c r="K191" t="str">
        <v>Mar</v>
      </c>
    </row>
    <row r="192" spans="1:11" x14ac:dyDescent="0.45">
      <c r="A192" s="1">
        <v>44276</v>
      </c>
      <c r="B192" t="s">
        <v>29</v>
      </c>
      <c r="C192" s="2" t="s">
        <v>75</v>
      </c>
      <c r="D192" s="9">
        <v>42.55</v>
      </c>
      <c r="E192">
        <v>7</v>
      </c>
      <c r="F192" t="str">
        <f>VLOOKUP(Table1[[#This Row],[CUSTOMER NAME]],Lembar2!$A$1:$C$41,2,0)</f>
        <v>Russia</v>
      </c>
      <c r="G192" s="1" t="str">
        <f>VLOOKUP(Table1[[#This Row],[CUSTOMER NAME]],Lembar2!$A$1:$C$41,3,0)</f>
        <v>Export</v>
      </c>
      <c r="H192" s="8">
        <f>Table1[[#This Row],[QUANTITY]]*Table1[[#This Row],[UNIT PRICE ($)]]</f>
        <v>297.84999999999997</v>
      </c>
      <c r="K192" t="str">
        <v>Jun</v>
      </c>
    </row>
    <row r="193" spans="1:11" x14ac:dyDescent="0.45">
      <c r="A193" s="1">
        <v>44366</v>
      </c>
      <c r="B193" t="s">
        <v>29</v>
      </c>
      <c r="C193" s="2" t="s">
        <v>59</v>
      </c>
      <c r="D193" s="9">
        <v>82.08</v>
      </c>
      <c r="E193">
        <v>11</v>
      </c>
      <c r="F193" t="str">
        <f>VLOOKUP(Table1[[#This Row],[CUSTOMER NAME]],Lembar2!$A$1:$C$41,2,0)</f>
        <v>Russia</v>
      </c>
      <c r="G193" s="1" t="str">
        <f>VLOOKUP(Table1[[#This Row],[CUSTOMER NAME]],Lembar2!$A$1:$C$41,3,0)</f>
        <v>Export</v>
      </c>
      <c r="H193" s="8">
        <f>Table1[[#This Row],[QUANTITY]]*Table1[[#This Row],[UNIT PRICE ($)]]</f>
        <v>902.88</v>
      </c>
      <c r="K193" t="str">
        <v>Sep</v>
      </c>
    </row>
    <row r="194" spans="1:11" x14ac:dyDescent="0.45">
      <c r="A194" s="1">
        <v>44450</v>
      </c>
      <c r="B194" t="s">
        <v>85</v>
      </c>
      <c r="C194" s="2" t="s">
        <v>64</v>
      </c>
      <c r="D194" s="9">
        <v>103.88</v>
      </c>
      <c r="E194">
        <v>6</v>
      </c>
      <c r="F194" t="str">
        <f>VLOOKUP(Table1[[#This Row],[CUSTOMER NAME]],Lembar2!$A$1:$C$41,2,0)</f>
        <v>India</v>
      </c>
      <c r="G194" s="1" t="str">
        <f>VLOOKUP(Table1[[#This Row],[CUSTOMER NAME]],Lembar2!$A$1:$C$41,3,0)</f>
        <v>South</v>
      </c>
      <c r="H194" s="8">
        <f>Table1[[#This Row],[QUANTITY]]*Table1[[#This Row],[UNIT PRICE ($)]]</f>
        <v>623.28</v>
      </c>
      <c r="K194" t="str">
        <v>Aug</v>
      </c>
    </row>
    <row r="195" spans="1:11" x14ac:dyDescent="0.45">
      <c r="A195" s="1">
        <v>44439</v>
      </c>
      <c r="B195" t="s">
        <v>85</v>
      </c>
      <c r="C195" s="2" t="s">
        <v>64</v>
      </c>
      <c r="D195" s="9">
        <v>103.88</v>
      </c>
      <c r="E195">
        <v>2</v>
      </c>
      <c r="F195" t="str">
        <f>VLOOKUP(Table1[[#This Row],[CUSTOMER NAME]],Lembar2!$A$1:$C$41,2,0)</f>
        <v>India</v>
      </c>
      <c r="G195" s="1" t="str">
        <f>VLOOKUP(Table1[[#This Row],[CUSTOMER NAME]],Lembar2!$A$1:$C$41,3,0)</f>
        <v>South</v>
      </c>
      <c r="H195" s="8">
        <f>Table1[[#This Row],[QUANTITY]]*Table1[[#This Row],[UNIT PRICE ($)]]</f>
        <v>207.76</v>
      </c>
      <c r="K195" t="str">
        <v>Nov</v>
      </c>
    </row>
    <row r="196" spans="1:11" x14ac:dyDescent="0.45">
      <c r="A196" s="1">
        <v>44514</v>
      </c>
      <c r="B196" t="s">
        <v>85</v>
      </c>
      <c r="C196" s="2" t="s">
        <v>45</v>
      </c>
      <c r="D196" s="9">
        <v>142.80000000000001</v>
      </c>
      <c r="E196">
        <v>1</v>
      </c>
      <c r="F196" t="str">
        <f>VLOOKUP(Table1[[#This Row],[CUSTOMER NAME]],Lembar2!$A$1:$C$41,2,0)</f>
        <v>India</v>
      </c>
      <c r="G196" s="1" t="str">
        <f>VLOOKUP(Table1[[#This Row],[CUSTOMER NAME]],Lembar2!$A$1:$C$41,3,0)</f>
        <v>South</v>
      </c>
      <c r="H196" s="8">
        <f>Table1[[#This Row],[QUANTITY]]*Table1[[#This Row],[UNIT PRICE ($)]]</f>
        <v>142.80000000000001</v>
      </c>
      <c r="K196" t="str">
        <v>Oct</v>
      </c>
    </row>
    <row r="197" spans="1:11" x14ac:dyDescent="0.45">
      <c r="A197" s="1">
        <v>44498</v>
      </c>
      <c r="B197" t="s">
        <v>85</v>
      </c>
      <c r="C197" s="2" t="s">
        <v>45</v>
      </c>
      <c r="D197" s="9">
        <v>142.80000000000001</v>
      </c>
      <c r="E197">
        <v>23</v>
      </c>
      <c r="F197" t="str">
        <f>VLOOKUP(Table1[[#This Row],[CUSTOMER NAME]],Lembar2!$A$1:$C$41,2,0)</f>
        <v>India</v>
      </c>
      <c r="G197" s="1" t="str">
        <f>VLOOKUP(Table1[[#This Row],[CUSTOMER NAME]],Lembar2!$A$1:$C$41,3,0)</f>
        <v>South</v>
      </c>
      <c r="H197" s="8">
        <f>Table1[[#This Row],[QUANTITY]]*Table1[[#This Row],[UNIT PRICE ($)]]</f>
        <v>3284.4</v>
      </c>
      <c r="K197" t="str">
        <v>Nov</v>
      </c>
    </row>
    <row r="198" spans="1:11" x14ac:dyDescent="0.45">
      <c r="A198" s="1">
        <v>44520</v>
      </c>
      <c r="B198" t="s">
        <v>85</v>
      </c>
      <c r="C198" s="2" t="s">
        <v>56</v>
      </c>
      <c r="D198" s="9">
        <v>94.62</v>
      </c>
      <c r="E198">
        <v>11</v>
      </c>
      <c r="F198" t="str">
        <f>VLOOKUP(Table1[[#This Row],[CUSTOMER NAME]],Lembar2!$A$1:$C$41,2,0)</f>
        <v>India</v>
      </c>
      <c r="G198" s="1" t="str">
        <f>VLOOKUP(Table1[[#This Row],[CUSTOMER NAME]],Lembar2!$A$1:$C$41,3,0)</f>
        <v>South</v>
      </c>
      <c r="H198" s="8">
        <f>Table1[[#This Row],[QUANTITY]]*Table1[[#This Row],[UNIT PRICE ($)]]</f>
        <v>1040.8200000000002</v>
      </c>
      <c r="K198" t="str">
        <v>Nov</v>
      </c>
    </row>
    <row r="199" spans="1:11" x14ac:dyDescent="0.45">
      <c r="A199" s="1">
        <v>44504</v>
      </c>
      <c r="B199" t="s">
        <v>85</v>
      </c>
      <c r="C199" s="2" t="s">
        <v>56</v>
      </c>
      <c r="D199" s="9">
        <v>94.62</v>
      </c>
      <c r="E199">
        <v>10</v>
      </c>
      <c r="F199" t="str">
        <f>VLOOKUP(Table1[[#This Row],[CUSTOMER NAME]],Lembar2!$A$1:$C$41,2,0)</f>
        <v>India</v>
      </c>
      <c r="G199" s="1" t="str">
        <f>VLOOKUP(Table1[[#This Row],[CUSTOMER NAME]],Lembar2!$A$1:$C$41,3,0)</f>
        <v>South</v>
      </c>
      <c r="H199" s="8">
        <f>Table1[[#This Row],[QUANTITY]]*Table1[[#This Row],[UNIT PRICE ($)]]</f>
        <v>946.2</v>
      </c>
      <c r="K199" t="str">
        <v>Jul</v>
      </c>
    </row>
    <row r="200" spans="1:11" x14ac:dyDescent="0.45">
      <c r="A200" s="1">
        <v>44408</v>
      </c>
      <c r="B200" t="s">
        <v>85</v>
      </c>
      <c r="C200" s="2" t="s">
        <v>30</v>
      </c>
      <c r="D200" s="9">
        <v>94.17</v>
      </c>
      <c r="E200">
        <v>12</v>
      </c>
      <c r="F200" t="str">
        <f>VLOOKUP(Table1[[#This Row],[CUSTOMER NAME]],Lembar2!$A$1:$C$41,2,0)</f>
        <v>India</v>
      </c>
      <c r="G200" s="1" t="str">
        <f>VLOOKUP(Table1[[#This Row],[CUSTOMER NAME]],Lembar2!$A$1:$C$41,3,0)</f>
        <v>South</v>
      </c>
      <c r="H200" s="8">
        <f>Table1[[#This Row],[QUANTITY]]*Table1[[#This Row],[UNIT PRICE ($)]]</f>
        <v>1130.04</v>
      </c>
      <c r="K200" t="str">
        <v>Oct</v>
      </c>
    </row>
    <row r="201" spans="1:11" x14ac:dyDescent="0.45">
      <c r="A201" s="1">
        <v>44484</v>
      </c>
      <c r="B201" t="s">
        <v>85</v>
      </c>
      <c r="C201" s="2" t="s">
        <v>14</v>
      </c>
      <c r="D201" s="9">
        <v>15.719999999999999</v>
      </c>
      <c r="E201">
        <v>10</v>
      </c>
      <c r="F201" t="str">
        <f>VLOOKUP(Table1[[#This Row],[CUSTOMER NAME]],Lembar2!$A$1:$C$41,2,0)</f>
        <v>India</v>
      </c>
      <c r="G201" s="1" t="str">
        <f>VLOOKUP(Table1[[#This Row],[CUSTOMER NAME]],Lembar2!$A$1:$C$41,3,0)</f>
        <v>South</v>
      </c>
      <c r="H201" s="8">
        <f>Table1[[#This Row],[QUANTITY]]*Table1[[#This Row],[UNIT PRICE ($)]]</f>
        <v>157.19999999999999</v>
      </c>
      <c r="K201" t="str">
        <v>Aug</v>
      </c>
    </row>
    <row r="202" spans="1:11" x14ac:dyDescent="0.45">
      <c r="A202" s="1">
        <v>44439</v>
      </c>
      <c r="B202" t="s">
        <v>85</v>
      </c>
      <c r="C202" s="2" t="s">
        <v>14</v>
      </c>
      <c r="D202" s="9">
        <v>15.719999999999999</v>
      </c>
      <c r="E202">
        <v>13</v>
      </c>
      <c r="F202" t="str">
        <f>VLOOKUP(Table1[[#This Row],[CUSTOMER NAME]],Lembar2!$A$1:$C$41,2,0)</f>
        <v>India</v>
      </c>
      <c r="G202" s="1" t="str">
        <f>VLOOKUP(Table1[[#This Row],[CUSTOMER NAME]],Lembar2!$A$1:$C$41,3,0)</f>
        <v>South</v>
      </c>
      <c r="H202" s="8">
        <f>Table1[[#This Row],[QUANTITY]]*Table1[[#This Row],[UNIT PRICE ($)]]</f>
        <v>204.35999999999999</v>
      </c>
      <c r="K202" t="str">
        <v>Jun</v>
      </c>
    </row>
    <row r="203" spans="1:11" x14ac:dyDescent="0.45">
      <c r="A203" s="1">
        <v>44360</v>
      </c>
      <c r="B203" t="s">
        <v>85</v>
      </c>
      <c r="C203" s="2" t="s">
        <v>14</v>
      </c>
      <c r="D203" s="9">
        <v>15.719999999999999</v>
      </c>
      <c r="E203">
        <v>3</v>
      </c>
      <c r="F203" t="str">
        <f>VLOOKUP(Table1[[#This Row],[CUSTOMER NAME]],Lembar2!$A$1:$C$41,2,0)</f>
        <v>India</v>
      </c>
      <c r="G203" s="1" t="str">
        <f>VLOOKUP(Table1[[#This Row],[CUSTOMER NAME]],Lembar2!$A$1:$C$41,3,0)</f>
        <v>South</v>
      </c>
      <c r="H203" s="8">
        <f>Table1[[#This Row],[QUANTITY]]*Table1[[#This Row],[UNIT PRICE ($)]]</f>
        <v>47.16</v>
      </c>
      <c r="K203" t="str">
        <v>Jul</v>
      </c>
    </row>
    <row r="204" spans="1:11" x14ac:dyDescent="0.45">
      <c r="A204" s="1">
        <v>44393</v>
      </c>
      <c r="B204" t="s">
        <v>85</v>
      </c>
      <c r="C204" s="2" t="s">
        <v>57</v>
      </c>
      <c r="D204" s="9">
        <v>149.46</v>
      </c>
      <c r="E204">
        <v>8</v>
      </c>
      <c r="F204" t="str">
        <f>VLOOKUP(Table1[[#This Row],[CUSTOMER NAME]],Lembar2!$A$1:$C$41,2,0)</f>
        <v>India</v>
      </c>
      <c r="G204" s="1" t="str">
        <f>VLOOKUP(Table1[[#This Row],[CUSTOMER NAME]],Lembar2!$A$1:$C$41,3,0)</f>
        <v>South</v>
      </c>
      <c r="H204" s="8">
        <f>Table1[[#This Row],[QUANTITY]]*Table1[[#This Row],[UNIT PRICE ($)]]</f>
        <v>1195.68</v>
      </c>
      <c r="K204" t="str">
        <v>Sep</v>
      </c>
    </row>
    <row r="205" spans="1:11" x14ac:dyDescent="0.45">
      <c r="A205" s="1">
        <v>44453</v>
      </c>
      <c r="B205" t="s">
        <v>85</v>
      </c>
      <c r="C205" s="2" t="s">
        <v>28</v>
      </c>
      <c r="D205" s="9">
        <v>53.11</v>
      </c>
      <c r="E205">
        <v>3</v>
      </c>
      <c r="F205" t="str">
        <f>VLOOKUP(Table1[[#This Row],[CUSTOMER NAME]],Lembar2!$A$1:$C$41,2,0)</f>
        <v>India</v>
      </c>
      <c r="G205" s="1" t="str">
        <f>VLOOKUP(Table1[[#This Row],[CUSTOMER NAME]],Lembar2!$A$1:$C$41,3,0)</f>
        <v>South</v>
      </c>
      <c r="H205" s="8">
        <f>Table1[[#This Row],[QUANTITY]]*Table1[[#This Row],[UNIT PRICE ($)]]</f>
        <v>159.32999999999998</v>
      </c>
      <c r="K205" t="str">
        <v>Sep</v>
      </c>
    </row>
    <row r="206" spans="1:11" x14ac:dyDescent="0.45">
      <c r="A206" s="1">
        <v>44463</v>
      </c>
      <c r="B206" t="s">
        <v>85</v>
      </c>
      <c r="C206" s="2" t="s">
        <v>34</v>
      </c>
      <c r="D206" s="9">
        <v>117.48</v>
      </c>
      <c r="E206">
        <v>8</v>
      </c>
      <c r="F206" t="str">
        <f>VLOOKUP(Table1[[#This Row],[CUSTOMER NAME]],Lembar2!$A$1:$C$41,2,0)</f>
        <v>India</v>
      </c>
      <c r="G206" s="1" t="str">
        <f>VLOOKUP(Table1[[#This Row],[CUSTOMER NAME]],Lembar2!$A$1:$C$41,3,0)</f>
        <v>South</v>
      </c>
      <c r="H206" s="8">
        <f>Table1[[#This Row],[QUANTITY]]*Table1[[#This Row],[UNIT PRICE ($)]]</f>
        <v>939.84</v>
      </c>
      <c r="K206" t="str">
        <v>Jul</v>
      </c>
    </row>
    <row r="207" spans="1:11" x14ac:dyDescent="0.45">
      <c r="A207" s="1">
        <v>44399</v>
      </c>
      <c r="B207" t="s">
        <v>85</v>
      </c>
      <c r="C207" s="2" t="s">
        <v>34</v>
      </c>
      <c r="D207" s="9">
        <v>117.48</v>
      </c>
      <c r="E207">
        <v>27</v>
      </c>
      <c r="F207" t="str">
        <f>VLOOKUP(Table1[[#This Row],[CUSTOMER NAME]],Lembar2!$A$1:$C$41,2,0)</f>
        <v>India</v>
      </c>
      <c r="G207" s="1" t="str">
        <f>VLOOKUP(Table1[[#This Row],[CUSTOMER NAME]],Lembar2!$A$1:$C$41,3,0)</f>
        <v>South</v>
      </c>
      <c r="H207" s="8">
        <f>Table1[[#This Row],[QUANTITY]]*Table1[[#This Row],[UNIT PRICE ($)]]</f>
        <v>3171.96</v>
      </c>
      <c r="K207" t="str">
        <v>Sep</v>
      </c>
    </row>
    <row r="208" spans="1:11" x14ac:dyDescent="0.45">
      <c r="A208" s="1">
        <v>44454</v>
      </c>
      <c r="B208" t="s">
        <v>85</v>
      </c>
      <c r="C208" s="2" t="s">
        <v>52</v>
      </c>
      <c r="D208" s="9">
        <v>162</v>
      </c>
      <c r="E208">
        <v>6</v>
      </c>
      <c r="F208" t="str">
        <f>VLOOKUP(Table1[[#This Row],[CUSTOMER NAME]],Lembar2!$A$1:$C$41,2,0)</f>
        <v>India</v>
      </c>
      <c r="G208" s="1" t="str">
        <f>VLOOKUP(Table1[[#This Row],[CUSTOMER NAME]],Lembar2!$A$1:$C$41,3,0)</f>
        <v>South</v>
      </c>
      <c r="H208" s="8">
        <f>Table1[[#This Row],[QUANTITY]]*Table1[[#This Row],[UNIT PRICE ($)]]</f>
        <v>972</v>
      </c>
      <c r="K208" t="str">
        <v>Oct</v>
      </c>
    </row>
    <row r="209" spans="1:11" x14ac:dyDescent="0.45">
      <c r="A209" s="1">
        <v>44471</v>
      </c>
      <c r="B209" t="s">
        <v>49</v>
      </c>
      <c r="C209" s="2" t="s">
        <v>45</v>
      </c>
      <c r="D209" s="9">
        <v>142.80000000000001</v>
      </c>
      <c r="E209">
        <v>22</v>
      </c>
      <c r="F209" t="str">
        <f>VLOOKUP(Table1[[#This Row],[CUSTOMER NAME]],Lembar2!$A$1:$C$41,2,0)</f>
        <v>Mexico</v>
      </c>
      <c r="G209" s="1" t="str">
        <f>VLOOKUP(Table1[[#This Row],[CUSTOMER NAME]],Lembar2!$A$1:$C$41,3,0)</f>
        <v>Export</v>
      </c>
      <c r="H209" s="8">
        <f>Table1[[#This Row],[QUANTITY]]*Table1[[#This Row],[UNIT PRICE ($)]]</f>
        <v>3141.6000000000004</v>
      </c>
      <c r="K209" t="str">
        <v>Jan</v>
      </c>
    </row>
    <row r="210" spans="1:11" x14ac:dyDescent="0.45">
      <c r="A210" s="1">
        <v>44219</v>
      </c>
      <c r="B210" t="s">
        <v>49</v>
      </c>
      <c r="C210" s="2" t="s">
        <v>45</v>
      </c>
      <c r="D210" s="9">
        <v>142.80000000000001</v>
      </c>
      <c r="E210">
        <v>5</v>
      </c>
      <c r="F210" t="str">
        <f>VLOOKUP(Table1[[#This Row],[CUSTOMER NAME]],Lembar2!$A$1:$C$41,2,0)</f>
        <v>Mexico</v>
      </c>
      <c r="G210" s="1" t="str">
        <f>VLOOKUP(Table1[[#This Row],[CUSTOMER NAME]],Lembar2!$A$1:$C$41,3,0)</f>
        <v>Export</v>
      </c>
      <c r="H210" s="8">
        <f>Table1[[#This Row],[QUANTITY]]*Table1[[#This Row],[UNIT PRICE ($)]]</f>
        <v>714</v>
      </c>
      <c r="K210" t="str">
        <v>Feb</v>
      </c>
    </row>
    <row r="211" spans="1:11" x14ac:dyDescent="0.45">
      <c r="A211" s="1">
        <v>44232</v>
      </c>
      <c r="B211" t="s">
        <v>49</v>
      </c>
      <c r="C211" s="2" t="s">
        <v>69</v>
      </c>
      <c r="D211" s="9">
        <v>155.61000000000001</v>
      </c>
      <c r="E211">
        <v>1</v>
      </c>
      <c r="F211" t="str">
        <f>VLOOKUP(Table1[[#This Row],[CUSTOMER NAME]],Lembar2!$A$1:$C$41,2,0)</f>
        <v>Mexico</v>
      </c>
      <c r="G211" s="1" t="str">
        <f>VLOOKUP(Table1[[#This Row],[CUSTOMER NAME]],Lembar2!$A$1:$C$41,3,0)</f>
        <v>Export</v>
      </c>
      <c r="H211" s="8">
        <f>Table1[[#This Row],[QUANTITY]]*Table1[[#This Row],[UNIT PRICE ($)]]</f>
        <v>155.61000000000001</v>
      </c>
      <c r="K211" t="str">
        <v>Oct</v>
      </c>
    </row>
    <row r="212" spans="1:11" x14ac:dyDescent="0.45">
      <c r="A212" s="1">
        <v>44475</v>
      </c>
      <c r="B212" t="s">
        <v>49</v>
      </c>
      <c r="C212" s="2" t="s">
        <v>56</v>
      </c>
      <c r="D212" s="9">
        <v>94.62</v>
      </c>
      <c r="E212">
        <v>23</v>
      </c>
      <c r="F212" t="str">
        <f>VLOOKUP(Table1[[#This Row],[CUSTOMER NAME]],Lembar2!$A$1:$C$41,2,0)</f>
        <v>Mexico</v>
      </c>
      <c r="G212" s="1" t="str">
        <f>VLOOKUP(Table1[[#This Row],[CUSTOMER NAME]],Lembar2!$A$1:$C$41,3,0)</f>
        <v>Export</v>
      </c>
      <c r="H212" s="8">
        <f>Table1[[#This Row],[QUANTITY]]*Table1[[#This Row],[UNIT PRICE ($)]]</f>
        <v>2176.2600000000002</v>
      </c>
      <c r="K212" t="str">
        <v>Sep</v>
      </c>
    </row>
    <row r="213" spans="1:11" x14ac:dyDescent="0.45">
      <c r="A213" s="1">
        <v>44456</v>
      </c>
      <c r="B213" t="s">
        <v>49</v>
      </c>
      <c r="C213" s="2" t="s">
        <v>16</v>
      </c>
      <c r="D213" s="9">
        <v>164.28</v>
      </c>
      <c r="E213">
        <v>12</v>
      </c>
      <c r="F213" t="str">
        <f>VLOOKUP(Table1[[#This Row],[CUSTOMER NAME]],Lembar2!$A$1:$C$41,2,0)</f>
        <v>Mexico</v>
      </c>
      <c r="G213" s="1" t="str">
        <f>VLOOKUP(Table1[[#This Row],[CUSTOMER NAME]],Lembar2!$A$1:$C$41,3,0)</f>
        <v>Export</v>
      </c>
      <c r="H213" s="8">
        <f>Table1[[#This Row],[QUANTITY]]*Table1[[#This Row],[UNIT PRICE ($)]]</f>
        <v>1971.3600000000001</v>
      </c>
      <c r="K213" t="str">
        <v>Jan</v>
      </c>
    </row>
    <row r="214" spans="1:11" x14ac:dyDescent="0.45">
      <c r="A214" s="1">
        <v>44207</v>
      </c>
      <c r="B214" t="s">
        <v>49</v>
      </c>
      <c r="C214" s="2" t="s">
        <v>21</v>
      </c>
      <c r="D214" s="9">
        <v>146.72</v>
      </c>
      <c r="E214">
        <v>4</v>
      </c>
      <c r="F214" t="str">
        <f>VLOOKUP(Table1[[#This Row],[CUSTOMER NAME]],Lembar2!$A$1:$C$41,2,0)</f>
        <v>Mexico</v>
      </c>
      <c r="G214" s="1" t="str">
        <f>VLOOKUP(Table1[[#This Row],[CUSTOMER NAME]],Lembar2!$A$1:$C$41,3,0)</f>
        <v>Export</v>
      </c>
      <c r="H214" s="8">
        <f>Table1[[#This Row],[QUANTITY]]*Table1[[#This Row],[UNIT PRICE ($)]]</f>
        <v>586.88</v>
      </c>
      <c r="K214" t="str">
        <v>May</v>
      </c>
    </row>
    <row r="215" spans="1:11" x14ac:dyDescent="0.45">
      <c r="A215" s="1">
        <v>44325</v>
      </c>
      <c r="B215" t="s">
        <v>49</v>
      </c>
      <c r="C215" s="2" t="s">
        <v>53</v>
      </c>
      <c r="D215" s="9">
        <v>16.64</v>
      </c>
      <c r="E215">
        <v>6</v>
      </c>
      <c r="F215" t="str">
        <f>VLOOKUP(Table1[[#This Row],[CUSTOMER NAME]],Lembar2!$A$1:$C$41,2,0)</f>
        <v>Mexico</v>
      </c>
      <c r="G215" s="1" t="str">
        <f>VLOOKUP(Table1[[#This Row],[CUSTOMER NAME]],Lembar2!$A$1:$C$41,3,0)</f>
        <v>Export</v>
      </c>
      <c r="H215" s="8">
        <f>Table1[[#This Row],[QUANTITY]]*Table1[[#This Row],[UNIT PRICE ($)]]</f>
        <v>99.84</v>
      </c>
      <c r="K215" t="str">
        <v>Sep</v>
      </c>
    </row>
    <row r="216" spans="1:11" x14ac:dyDescent="0.45">
      <c r="A216" s="1">
        <v>44455</v>
      </c>
      <c r="B216" t="s">
        <v>49</v>
      </c>
      <c r="C216" s="2" t="s">
        <v>76</v>
      </c>
      <c r="D216" s="9">
        <v>49.21</v>
      </c>
      <c r="E216">
        <v>11</v>
      </c>
      <c r="F216" t="str">
        <f>VLOOKUP(Table1[[#This Row],[CUSTOMER NAME]],Lembar2!$A$1:$C$41,2,0)</f>
        <v>Mexico</v>
      </c>
      <c r="G216" s="1" t="str">
        <f>VLOOKUP(Table1[[#This Row],[CUSTOMER NAME]],Lembar2!$A$1:$C$41,3,0)</f>
        <v>Export</v>
      </c>
      <c r="H216" s="8">
        <f>Table1[[#This Row],[QUANTITY]]*Table1[[#This Row],[UNIT PRICE ($)]]</f>
        <v>541.31000000000006</v>
      </c>
      <c r="K216" t="str">
        <v>Jun</v>
      </c>
    </row>
    <row r="217" spans="1:11" x14ac:dyDescent="0.45">
      <c r="A217" s="1">
        <v>44351</v>
      </c>
      <c r="B217" t="s">
        <v>49</v>
      </c>
      <c r="C217" s="2" t="s">
        <v>60</v>
      </c>
      <c r="D217" s="9">
        <v>76.25</v>
      </c>
      <c r="E217">
        <v>12</v>
      </c>
      <c r="F217" t="str">
        <f>VLOOKUP(Table1[[#This Row],[CUSTOMER NAME]],Lembar2!$A$1:$C$41,2,0)</f>
        <v>Mexico</v>
      </c>
      <c r="G217" s="1" t="str">
        <f>VLOOKUP(Table1[[#This Row],[CUSTOMER NAME]],Lembar2!$A$1:$C$41,3,0)</f>
        <v>Export</v>
      </c>
      <c r="H217" s="8">
        <f>Table1[[#This Row],[QUANTITY]]*Table1[[#This Row],[UNIT PRICE ($)]]</f>
        <v>915</v>
      </c>
      <c r="K217" t="str">
        <v>May</v>
      </c>
    </row>
    <row r="218" spans="1:11" x14ac:dyDescent="0.45">
      <c r="A218" s="1">
        <v>44331</v>
      </c>
      <c r="B218" t="s">
        <v>49</v>
      </c>
      <c r="C218" s="2" t="s">
        <v>60</v>
      </c>
      <c r="D218" s="9">
        <v>76.25</v>
      </c>
      <c r="E218">
        <v>5</v>
      </c>
      <c r="F218" t="str">
        <f>VLOOKUP(Table1[[#This Row],[CUSTOMER NAME]],Lembar2!$A$1:$C$41,2,0)</f>
        <v>Mexico</v>
      </c>
      <c r="G218" s="1" t="str">
        <f>VLOOKUP(Table1[[#This Row],[CUSTOMER NAME]],Lembar2!$A$1:$C$41,3,0)</f>
        <v>Export</v>
      </c>
      <c r="H218" s="8">
        <f>Table1[[#This Row],[QUANTITY]]*Table1[[#This Row],[UNIT PRICE ($)]]</f>
        <v>381.25</v>
      </c>
      <c r="K218" t="str">
        <v>Aug</v>
      </c>
    </row>
    <row r="219" spans="1:11" x14ac:dyDescent="0.45">
      <c r="A219" s="1">
        <v>44428</v>
      </c>
      <c r="B219" t="s">
        <v>49</v>
      </c>
      <c r="C219" s="2" t="s">
        <v>57</v>
      </c>
      <c r="D219" s="9">
        <v>149.46</v>
      </c>
      <c r="E219">
        <v>13</v>
      </c>
      <c r="F219" t="str">
        <f>VLOOKUP(Table1[[#This Row],[CUSTOMER NAME]],Lembar2!$A$1:$C$41,2,0)</f>
        <v>Mexico</v>
      </c>
      <c r="G219" s="1" t="str">
        <f>VLOOKUP(Table1[[#This Row],[CUSTOMER NAME]],Lembar2!$A$1:$C$41,3,0)</f>
        <v>Export</v>
      </c>
      <c r="H219" s="8">
        <f>Table1[[#This Row],[QUANTITY]]*Table1[[#This Row],[UNIT PRICE ($)]]</f>
        <v>1942.98</v>
      </c>
      <c r="K219" t="str">
        <v>Dec</v>
      </c>
    </row>
    <row r="220" spans="1:11" x14ac:dyDescent="0.45">
      <c r="A220" s="1">
        <v>44535</v>
      </c>
      <c r="B220" t="s">
        <v>49</v>
      </c>
      <c r="C220" s="2" t="s">
        <v>39</v>
      </c>
      <c r="D220" s="9">
        <v>8.33</v>
      </c>
      <c r="E220">
        <v>12</v>
      </c>
      <c r="F220" t="str">
        <f>VLOOKUP(Table1[[#This Row],[CUSTOMER NAME]],Lembar2!$A$1:$C$41,2,0)</f>
        <v>Mexico</v>
      </c>
      <c r="G220" s="1" t="str">
        <f>VLOOKUP(Table1[[#This Row],[CUSTOMER NAME]],Lembar2!$A$1:$C$41,3,0)</f>
        <v>Export</v>
      </c>
      <c r="H220" s="8">
        <f>Table1[[#This Row],[QUANTITY]]*Table1[[#This Row],[UNIT PRICE ($)]]</f>
        <v>99.960000000000008</v>
      </c>
      <c r="K220" t="str">
        <v>Aug</v>
      </c>
    </row>
    <row r="221" spans="1:11" x14ac:dyDescent="0.45">
      <c r="A221" s="1">
        <v>44426</v>
      </c>
      <c r="B221" t="s">
        <v>49</v>
      </c>
      <c r="C221" s="2" t="s">
        <v>39</v>
      </c>
      <c r="D221" s="9">
        <v>8.33</v>
      </c>
      <c r="E221">
        <v>6</v>
      </c>
      <c r="F221" t="str">
        <f>VLOOKUP(Table1[[#This Row],[CUSTOMER NAME]],Lembar2!$A$1:$C$41,2,0)</f>
        <v>Mexico</v>
      </c>
      <c r="G221" s="1" t="str">
        <f>VLOOKUP(Table1[[#This Row],[CUSTOMER NAME]],Lembar2!$A$1:$C$41,3,0)</f>
        <v>Export</v>
      </c>
      <c r="H221" s="8">
        <f>Table1[[#This Row],[QUANTITY]]*Table1[[#This Row],[UNIT PRICE ($)]]</f>
        <v>49.980000000000004</v>
      </c>
      <c r="K221" t="str">
        <v>Jun</v>
      </c>
    </row>
    <row r="222" spans="1:11" x14ac:dyDescent="0.45">
      <c r="A222" s="1">
        <v>44365</v>
      </c>
      <c r="B222" t="s">
        <v>49</v>
      </c>
      <c r="C222" s="2" t="s">
        <v>39</v>
      </c>
      <c r="D222" s="9">
        <v>8.33</v>
      </c>
      <c r="E222">
        <v>13</v>
      </c>
      <c r="F222" t="str">
        <f>VLOOKUP(Table1[[#This Row],[CUSTOMER NAME]],Lembar2!$A$1:$C$41,2,0)</f>
        <v>Mexico</v>
      </c>
      <c r="G222" s="1" t="str">
        <f>VLOOKUP(Table1[[#This Row],[CUSTOMER NAME]],Lembar2!$A$1:$C$41,3,0)</f>
        <v>Export</v>
      </c>
      <c r="H222" s="8">
        <f>Table1[[#This Row],[QUANTITY]]*Table1[[#This Row],[UNIT PRICE ($)]]</f>
        <v>108.29</v>
      </c>
      <c r="K222" t="str">
        <v>Dec</v>
      </c>
    </row>
    <row r="223" spans="1:11" x14ac:dyDescent="0.45">
      <c r="A223" s="1">
        <v>44534</v>
      </c>
      <c r="B223" t="s">
        <v>49</v>
      </c>
      <c r="C223" s="2" t="s">
        <v>79</v>
      </c>
      <c r="D223" s="9">
        <v>24.66</v>
      </c>
      <c r="E223">
        <v>10</v>
      </c>
      <c r="F223" t="str">
        <f>VLOOKUP(Table1[[#This Row],[CUSTOMER NAME]],Lembar2!$A$1:$C$41,2,0)</f>
        <v>Mexico</v>
      </c>
      <c r="G223" s="1" t="str">
        <f>VLOOKUP(Table1[[#This Row],[CUSTOMER NAME]],Lembar2!$A$1:$C$41,3,0)</f>
        <v>Export</v>
      </c>
      <c r="H223" s="8">
        <f>Table1[[#This Row],[QUANTITY]]*Table1[[#This Row],[UNIT PRICE ($)]]</f>
        <v>246.6</v>
      </c>
      <c r="K223" t="str">
        <v>Aug</v>
      </c>
    </row>
    <row r="224" spans="1:11" x14ac:dyDescent="0.45">
      <c r="A224" s="1">
        <v>44413</v>
      </c>
      <c r="B224" t="s">
        <v>49</v>
      </c>
      <c r="C224" s="2" t="s">
        <v>71</v>
      </c>
      <c r="D224" s="9">
        <v>41.81</v>
      </c>
      <c r="E224">
        <v>14</v>
      </c>
      <c r="F224" t="str">
        <f>VLOOKUP(Table1[[#This Row],[CUSTOMER NAME]],Lembar2!$A$1:$C$41,2,0)</f>
        <v>Mexico</v>
      </c>
      <c r="G224" s="1" t="str">
        <f>VLOOKUP(Table1[[#This Row],[CUSTOMER NAME]],Lembar2!$A$1:$C$41,3,0)</f>
        <v>Export</v>
      </c>
      <c r="H224" s="8">
        <f>Table1[[#This Row],[QUANTITY]]*Table1[[#This Row],[UNIT PRICE ($)]]</f>
        <v>585.34</v>
      </c>
      <c r="K224" t="str">
        <v>May</v>
      </c>
    </row>
    <row r="225" spans="1:11" x14ac:dyDescent="0.45">
      <c r="A225" s="1">
        <v>44329</v>
      </c>
      <c r="B225" t="s">
        <v>49</v>
      </c>
      <c r="C225" s="2" t="s">
        <v>28</v>
      </c>
      <c r="D225" s="9">
        <v>53.11</v>
      </c>
      <c r="E225">
        <v>4</v>
      </c>
      <c r="F225" t="str">
        <f>VLOOKUP(Table1[[#This Row],[CUSTOMER NAME]],Lembar2!$A$1:$C$41,2,0)</f>
        <v>Mexico</v>
      </c>
      <c r="G225" s="1" t="str">
        <f>VLOOKUP(Table1[[#This Row],[CUSTOMER NAME]],Lembar2!$A$1:$C$41,3,0)</f>
        <v>Export</v>
      </c>
      <c r="H225" s="8">
        <f>Table1[[#This Row],[QUANTITY]]*Table1[[#This Row],[UNIT PRICE ($)]]</f>
        <v>212.44</v>
      </c>
      <c r="K225" t="str">
        <v>Jul</v>
      </c>
    </row>
    <row r="226" spans="1:11" x14ac:dyDescent="0.45">
      <c r="A226" s="1">
        <v>44393</v>
      </c>
      <c r="B226" t="s">
        <v>49</v>
      </c>
      <c r="C226" s="2" t="s">
        <v>38</v>
      </c>
      <c r="D226" s="9">
        <v>104.16</v>
      </c>
      <c r="E226">
        <v>35</v>
      </c>
      <c r="F226" t="str">
        <f>VLOOKUP(Table1[[#This Row],[CUSTOMER NAME]],Lembar2!$A$1:$C$41,2,0)</f>
        <v>Mexico</v>
      </c>
      <c r="G226" s="1" t="str">
        <f>VLOOKUP(Table1[[#This Row],[CUSTOMER NAME]],Lembar2!$A$1:$C$41,3,0)</f>
        <v>Export</v>
      </c>
      <c r="H226" s="8">
        <f>Table1[[#This Row],[QUANTITY]]*Table1[[#This Row],[UNIT PRICE ($)]]</f>
        <v>3645.6</v>
      </c>
      <c r="K226" t="str">
        <v>Oct</v>
      </c>
    </row>
    <row r="227" spans="1:11" x14ac:dyDescent="0.45">
      <c r="A227" s="1">
        <v>44491</v>
      </c>
      <c r="B227" t="s">
        <v>49</v>
      </c>
      <c r="C227" s="2" t="s">
        <v>34</v>
      </c>
      <c r="D227" s="9">
        <v>117.48</v>
      </c>
      <c r="E227">
        <v>34</v>
      </c>
      <c r="F227" t="str">
        <f>VLOOKUP(Table1[[#This Row],[CUSTOMER NAME]],Lembar2!$A$1:$C$41,2,0)</f>
        <v>Mexico</v>
      </c>
      <c r="G227" s="1" t="str">
        <f>VLOOKUP(Table1[[#This Row],[CUSTOMER NAME]],Lembar2!$A$1:$C$41,3,0)</f>
        <v>Export</v>
      </c>
      <c r="H227" s="8">
        <f>Table1[[#This Row],[QUANTITY]]*Table1[[#This Row],[UNIT PRICE ($)]]</f>
        <v>3994.32</v>
      </c>
      <c r="K227" t="str">
        <v>Jul</v>
      </c>
    </row>
    <row r="228" spans="1:11" x14ac:dyDescent="0.45">
      <c r="A228" s="1">
        <v>44404</v>
      </c>
      <c r="B228" t="s">
        <v>49</v>
      </c>
      <c r="C228" s="2" t="s">
        <v>47</v>
      </c>
      <c r="D228" s="9">
        <v>58.3</v>
      </c>
      <c r="E228">
        <v>25</v>
      </c>
      <c r="F228" t="str">
        <f>VLOOKUP(Table1[[#This Row],[CUSTOMER NAME]],Lembar2!$A$1:$C$41,2,0)</f>
        <v>Mexico</v>
      </c>
      <c r="G228" s="1" t="str">
        <f>VLOOKUP(Table1[[#This Row],[CUSTOMER NAME]],Lembar2!$A$1:$C$41,3,0)</f>
        <v>Export</v>
      </c>
      <c r="H228" s="8">
        <f>Table1[[#This Row],[QUANTITY]]*Table1[[#This Row],[UNIT PRICE ($)]]</f>
        <v>1457.5</v>
      </c>
      <c r="K228" t="str">
        <v>Apr</v>
      </c>
    </row>
    <row r="229" spans="1:11" x14ac:dyDescent="0.45">
      <c r="A229" s="1">
        <v>44299</v>
      </c>
      <c r="B229" t="s">
        <v>49</v>
      </c>
      <c r="C229" s="2" t="s">
        <v>80</v>
      </c>
      <c r="D229" s="9">
        <v>96.3</v>
      </c>
      <c r="E229">
        <v>35</v>
      </c>
      <c r="F229" t="str">
        <f>VLOOKUP(Table1[[#This Row],[CUSTOMER NAME]],Lembar2!$A$1:$C$41,2,0)</f>
        <v>Mexico</v>
      </c>
      <c r="G229" s="1" t="str">
        <f>VLOOKUP(Table1[[#This Row],[CUSTOMER NAME]],Lembar2!$A$1:$C$41,3,0)</f>
        <v>Export</v>
      </c>
      <c r="H229" s="8">
        <f>Table1[[#This Row],[QUANTITY]]*Table1[[#This Row],[UNIT PRICE ($)]]</f>
        <v>3370.5</v>
      </c>
      <c r="K229" t="str">
        <v>May</v>
      </c>
    </row>
    <row r="230" spans="1:11" x14ac:dyDescent="0.45">
      <c r="A230" s="1">
        <v>44334</v>
      </c>
      <c r="B230" t="s">
        <v>49</v>
      </c>
      <c r="C230" s="2" t="s">
        <v>10</v>
      </c>
      <c r="D230" s="9">
        <v>79.92</v>
      </c>
      <c r="E230">
        <v>8</v>
      </c>
      <c r="F230" t="str">
        <f>VLOOKUP(Table1[[#This Row],[CUSTOMER NAME]],Lembar2!$A$1:$C$41,2,0)</f>
        <v>Mexico</v>
      </c>
      <c r="G230" s="1" t="str">
        <f>VLOOKUP(Table1[[#This Row],[CUSTOMER NAME]],Lembar2!$A$1:$C$41,3,0)</f>
        <v>Export</v>
      </c>
      <c r="H230" s="8">
        <f>Table1[[#This Row],[QUANTITY]]*Table1[[#This Row],[UNIT PRICE ($)]]</f>
        <v>639.36</v>
      </c>
      <c r="K230" t="str">
        <v>Apr</v>
      </c>
    </row>
    <row r="231" spans="1:11" x14ac:dyDescent="0.45">
      <c r="A231" s="1">
        <v>44310</v>
      </c>
      <c r="B231" t="s">
        <v>49</v>
      </c>
      <c r="C231" s="2" t="s">
        <v>10</v>
      </c>
      <c r="D231" s="9">
        <v>79.92</v>
      </c>
      <c r="E231">
        <v>1</v>
      </c>
      <c r="F231" t="str">
        <f>VLOOKUP(Table1[[#This Row],[CUSTOMER NAME]],Lembar2!$A$1:$C$41,2,0)</f>
        <v>Mexico</v>
      </c>
      <c r="G231" s="1" t="str">
        <f>VLOOKUP(Table1[[#This Row],[CUSTOMER NAME]],Lembar2!$A$1:$C$41,3,0)</f>
        <v>Export</v>
      </c>
      <c r="H231" s="8">
        <f>Table1[[#This Row],[QUANTITY]]*Table1[[#This Row],[UNIT PRICE ($)]]</f>
        <v>79.92</v>
      </c>
      <c r="K231" t="str">
        <v>Jun</v>
      </c>
    </row>
    <row r="232" spans="1:11" x14ac:dyDescent="0.45">
      <c r="A232" s="1">
        <v>44371</v>
      </c>
      <c r="B232" t="s">
        <v>49</v>
      </c>
      <c r="C232" s="2" t="s">
        <v>42</v>
      </c>
      <c r="D232" s="9">
        <v>115.2</v>
      </c>
      <c r="E232">
        <v>10</v>
      </c>
      <c r="F232" t="str">
        <f>VLOOKUP(Table1[[#This Row],[CUSTOMER NAME]],Lembar2!$A$1:$C$41,2,0)</f>
        <v>Mexico</v>
      </c>
      <c r="G232" s="1" t="str">
        <f>VLOOKUP(Table1[[#This Row],[CUSTOMER NAME]],Lembar2!$A$1:$C$41,3,0)</f>
        <v>Export</v>
      </c>
      <c r="H232" s="8">
        <f>Table1[[#This Row],[QUANTITY]]*Table1[[#This Row],[UNIT PRICE ($)]]</f>
        <v>1152</v>
      </c>
      <c r="K232" t="str">
        <v>Aug</v>
      </c>
    </row>
    <row r="233" spans="1:11" x14ac:dyDescent="0.45">
      <c r="A233" s="1">
        <v>44436</v>
      </c>
      <c r="B233" t="s">
        <v>49</v>
      </c>
      <c r="C233" s="2" t="s">
        <v>23</v>
      </c>
      <c r="D233" s="9">
        <v>83.08</v>
      </c>
      <c r="E233">
        <v>25</v>
      </c>
      <c r="F233" t="str">
        <f>VLOOKUP(Table1[[#This Row],[CUSTOMER NAME]],Lembar2!$A$1:$C$41,2,0)</f>
        <v>Mexico</v>
      </c>
      <c r="G233" s="1" t="str">
        <f>VLOOKUP(Table1[[#This Row],[CUSTOMER NAME]],Lembar2!$A$1:$C$41,3,0)</f>
        <v>Export</v>
      </c>
      <c r="H233" s="8">
        <f>Table1[[#This Row],[QUANTITY]]*Table1[[#This Row],[UNIT PRICE ($)]]</f>
        <v>2077</v>
      </c>
      <c r="K233" t="str">
        <v>Mar</v>
      </c>
    </row>
    <row r="234" spans="1:11" x14ac:dyDescent="0.45">
      <c r="A234" s="1">
        <v>44276</v>
      </c>
      <c r="B234" t="s">
        <v>81</v>
      </c>
      <c r="C234" s="2" t="s">
        <v>64</v>
      </c>
      <c r="D234" s="9">
        <v>103.88</v>
      </c>
      <c r="E234">
        <v>18</v>
      </c>
      <c r="F234" t="str">
        <f>VLOOKUP(Table1[[#This Row],[CUSTOMER NAME]],Lembar2!$A$1:$C$41,2,0)</f>
        <v>India</v>
      </c>
      <c r="G234" s="1" t="str">
        <f>VLOOKUP(Table1[[#This Row],[CUSTOMER NAME]],Lembar2!$A$1:$C$41,3,0)</f>
        <v>Central</v>
      </c>
      <c r="H234" s="8">
        <f>Table1[[#This Row],[QUANTITY]]*Table1[[#This Row],[UNIT PRICE ($)]]</f>
        <v>1869.84</v>
      </c>
      <c r="K234" t="str">
        <v>Apr</v>
      </c>
    </row>
    <row r="235" spans="1:11" x14ac:dyDescent="0.45">
      <c r="A235" s="1">
        <v>44288</v>
      </c>
      <c r="B235" t="s">
        <v>81</v>
      </c>
      <c r="C235" s="2" t="s">
        <v>45</v>
      </c>
      <c r="D235" s="9">
        <v>142.80000000000001</v>
      </c>
      <c r="E235">
        <v>3</v>
      </c>
      <c r="F235" t="str">
        <f>VLOOKUP(Table1[[#This Row],[CUSTOMER NAME]],Lembar2!$A$1:$C$41,2,0)</f>
        <v>India</v>
      </c>
      <c r="G235" s="1" t="str">
        <f>VLOOKUP(Table1[[#This Row],[CUSTOMER NAME]],Lembar2!$A$1:$C$41,3,0)</f>
        <v>Central</v>
      </c>
      <c r="H235" s="8">
        <f>Table1[[#This Row],[QUANTITY]]*Table1[[#This Row],[UNIT PRICE ($)]]</f>
        <v>428.40000000000003</v>
      </c>
      <c r="K235" t="str">
        <v>Mar</v>
      </c>
    </row>
    <row r="236" spans="1:11" x14ac:dyDescent="0.45">
      <c r="A236" s="1">
        <v>44277</v>
      </c>
      <c r="B236" t="s">
        <v>81</v>
      </c>
      <c r="C236" s="2" t="s">
        <v>45</v>
      </c>
      <c r="D236" s="9">
        <v>142.80000000000001</v>
      </c>
      <c r="E236">
        <v>8</v>
      </c>
      <c r="F236" t="str">
        <f>VLOOKUP(Table1[[#This Row],[CUSTOMER NAME]],Lembar2!$A$1:$C$41,2,0)</f>
        <v>India</v>
      </c>
      <c r="G236" s="1" t="str">
        <f>VLOOKUP(Table1[[#This Row],[CUSTOMER NAME]],Lembar2!$A$1:$C$41,3,0)</f>
        <v>Central</v>
      </c>
      <c r="H236" s="8">
        <f>Table1[[#This Row],[QUANTITY]]*Table1[[#This Row],[UNIT PRICE ($)]]</f>
        <v>1142.4000000000001</v>
      </c>
      <c r="K236" t="str">
        <v>Sep</v>
      </c>
    </row>
    <row r="237" spans="1:11" x14ac:dyDescent="0.45">
      <c r="A237" s="1">
        <v>44464</v>
      </c>
      <c r="B237" t="s">
        <v>81</v>
      </c>
      <c r="C237" s="2" t="s">
        <v>43</v>
      </c>
      <c r="D237" s="9">
        <v>80.94</v>
      </c>
      <c r="E237">
        <v>31</v>
      </c>
      <c r="F237" t="str">
        <f>VLOOKUP(Table1[[#This Row],[CUSTOMER NAME]],Lembar2!$A$1:$C$41,2,0)</f>
        <v>India</v>
      </c>
      <c r="G237" s="1" t="str">
        <f>VLOOKUP(Table1[[#This Row],[CUSTOMER NAME]],Lembar2!$A$1:$C$41,3,0)</f>
        <v>Central</v>
      </c>
      <c r="H237" s="8">
        <f>Table1[[#This Row],[QUANTITY]]*Table1[[#This Row],[UNIT PRICE ($)]]</f>
        <v>2509.14</v>
      </c>
      <c r="K237" t="str">
        <v>Jul</v>
      </c>
    </row>
    <row r="238" spans="1:11" x14ac:dyDescent="0.45">
      <c r="A238" s="1">
        <v>44407</v>
      </c>
      <c r="B238" t="s">
        <v>81</v>
      </c>
      <c r="C238" s="2" t="s">
        <v>67</v>
      </c>
      <c r="D238" s="9">
        <v>85.5</v>
      </c>
      <c r="E238">
        <v>25</v>
      </c>
      <c r="F238" t="str">
        <f>VLOOKUP(Table1[[#This Row],[CUSTOMER NAME]],Lembar2!$A$1:$C$41,2,0)</f>
        <v>India</v>
      </c>
      <c r="G238" s="1" t="str">
        <f>VLOOKUP(Table1[[#This Row],[CUSTOMER NAME]],Lembar2!$A$1:$C$41,3,0)</f>
        <v>Central</v>
      </c>
      <c r="H238" s="8">
        <f>Table1[[#This Row],[QUANTITY]]*Table1[[#This Row],[UNIT PRICE ($)]]</f>
        <v>2137.5</v>
      </c>
      <c r="K238" t="str">
        <v>Jun</v>
      </c>
    </row>
    <row r="239" spans="1:11" x14ac:dyDescent="0.45">
      <c r="A239" s="1">
        <v>44371</v>
      </c>
      <c r="B239" t="s">
        <v>81</v>
      </c>
      <c r="C239" s="2" t="s">
        <v>50</v>
      </c>
      <c r="D239" s="9">
        <v>48.4</v>
      </c>
      <c r="E239">
        <v>13</v>
      </c>
      <c r="F239" t="str">
        <f>VLOOKUP(Table1[[#This Row],[CUSTOMER NAME]],Lembar2!$A$1:$C$41,2,0)</f>
        <v>India</v>
      </c>
      <c r="G239" s="1" t="str">
        <f>VLOOKUP(Table1[[#This Row],[CUSTOMER NAME]],Lembar2!$A$1:$C$41,3,0)</f>
        <v>Central</v>
      </c>
      <c r="H239" s="8">
        <f>Table1[[#This Row],[QUANTITY]]*Table1[[#This Row],[UNIT PRICE ($)]]</f>
        <v>629.19999999999993</v>
      </c>
      <c r="K239" t="str">
        <v>Sep</v>
      </c>
    </row>
    <row r="240" spans="1:11" x14ac:dyDescent="0.45">
      <c r="A240" s="1">
        <v>44462</v>
      </c>
      <c r="B240" t="s">
        <v>81</v>
      </c>
      <c r="C240" s="2" t="s">
        <v>30</v>
      </c>
      <c r="D240" s="9">
        <v>94.17</v>
      </c>
      <c r="E240">
        <v>12</v>
      </c>
      <c r="F240" t="str">
        <f>VLOOKUP(Table1[[#This Row],[CUSTOMER NAME]],Lembar2!$A$1:$C$41,2,0)</f>
        <v>India</v>
      </c>
      <c r="G240" s="1" t="str">
        <f>VLOOKUP(Table1[[#This Row],[CUSTOMER NAME]],Lembar2!$A$1:$C$41,3,0)</f>
        <v>Central</v>
      </c>
      <c r="H240" s="8">
        <f>Table1[[#This Row],[QUANTITY]]*Table1[[#This Row],[UNIT PRICE ($)]]</f>
        <v>1130.04</v>
      </c>
      <c r="K240" t="str">
        <v>Jun</v>
      </c>
    </row>
    <row r="241" spans="1:11" x14ac:dyDescent="0.45">
      <c r="A241" s="1">
        <v>44372</v>
      </c>
      <c r="B241" t="s">
        <v>81</v>
      </c>
      <c r="C241" s="2" t="s">
        <v>30</v>
      </c>
      <c r="D241" s="9">
        <v>94.17</v>
      </c>
      <c r="E241">
        <v>7</v>
      </c>
      <c r="F241" t="str">
        <f>VLOOKUP(Table1[[#This Row],[CUSTOMER NAME]],Lembar2!$A$1:$C$41,2,0)</f>
        <v>India</v>
      </c>
      <c r="G241" s="1" t="str">
        <f>VLOOKUP(Table1[[#This Row],[CUSTOMER NAME]],Lembar2!$A$1:$C$41,3,0)</f>
        <v>Central</v>
      </c>
      <c r="H241" s="8">
        <f>Table1[[#This Row],[QUANTITY]]*Table1[[#This Row],[UNIT PRICE ($)]]</f>
        <v>659.19</v>
      </c>
      <c r="K241" t="str">
        <v>May</v>
      </c>
    </row>
    <row r="242" spans="1:11" x14ac:dyDescent="0.45">
      <c r="A242" s="1">
        <v>44320</v>
      </c>
      <c r="B242" t="s">
        <v>81</v>
      </c>
      <c r="C242" s="2" t="s">
        <v>21</v>
      </c>
      <c r="D242" s="9">
        <v>146.72</v>
      </c>
      <c r="E242">
        <v>4</v>
      </c>
      <c r="F242" t="str">
        <f>VLOOKUP(Table1[[#This Row],[CUSTOMER NAME]],Lembar2!$A$1:$C$41,2,0)</f>
        <v>India</v>
      </c>
      <c r="G242" s="1" t="str">
        <f>VLOOKUP(Table1[[#This Row],[CUSTOMER NAME]],Lembar2!$A$1:$C$41,3,0)</f>
        <v>Central</v>
      </c>
      <c r="H242" s="8">
        <f>Table1[[#This Row],[QUANTITY]]*Table1[[#This Row],[UNIT PRICE ($)]]</f>
        <v>586.88</v>
      </c>
      <c r="K242" t="str">
        <v>Jun</v>
      </c>
    </row>
    <row r="243" spans="1:11" x14ac:dyDescent="0.45">
      <c r="A243" s="1">
        <v>44364</v>
      </c>
      <c r="B243" t="s">
        <v>81</v>
      </c>
      <c r="C243" s="2" t="s">
        <v>53</v>
      </c>
      <c r="D243" s="9">
        <v>16.64</v>
      </c>
      <c r="E243">
        <v>38</v>
      </c>
      <c r="F243" t="str">
        <f>VLOOKUP(Table1[[#This Row],[CUSTOMER NAME]],Lembar2!$A$1:$C$41,2,0)</f>
        <v>India</v>
      </c>
      <c r="G243" s="1" t="str">
        <f>VLOOKUP(Table1[[#This Row],[CUSTOMER NAME]],Lembar2!$A$1:$C$41,3,0)</f>
        <v>Central</v>
      </c>
      <c r="H243" s="8">
        <f>Table1[[#This Row],[QUANTITY]]*Table1[[#This Row],[UNIT PRICE ($)]]</f>
        <v>632.32000000000005</v>
      </c>
      <c r="K243" t="str">
        <v>May</v>
      </c>
    </row>
    <row r="244" spans="1:11" x14ac:dyDescent="0.45">
      <c r="A244" s="1">
        <v>44325</v>
      </c>
      <c r="B244" t="s">
        <v>81</v>
      </c>
      <c r="C244" s="2" t="s">
        <v>66</v>
      </c>
      <c r="D244" s="9">
        <v>156.78</v>
      </c>
      <c r="E244">
        <v>12</v>
      </c>
      <c r="F244" t="str">
        <f>VLOOKUP(Table1[[#This Row],[CUSTOMER NAME]],Lembar2!$A$1:$C$41,2,0)</f>
        <v>India</v>
      </c>
      <c r="G244" s="1" t="str">
        <f>VLOOKUP(Table1[[#This Row],[CUSTOMER NAME]],Lembar2!$A$1:$C$41,3,0)</f>
        <v>Central</v>
      </c>
      <c r="H244" s="8">
        <f>Table1[[#This Row],[QUANTITY]]*Table1[[#This Row],[UNIT PRICE ($)]]</f>
        <v>1881.3600000000001</v>
      </c>
      <c r="K244" t="str">
        <v>Mar</v>
      </c>
    </row>
    <row r="245" spans="1:11" x14ac:dyDescent="0.45">
      <c r="A245" s="1">
        <v>44262</v>
      </c>
      <c r="B245" t="s">
        <v>81</v>
      </c>
      <c r="C245" s="2" t="s">
        <v>66</v>
      </c>
      <c r="D245" s="9">
        <v>156.78</v>
      </c>
      <c r="E245">
        <v>25</v>
      </c>
      <c r="F245" t="str">
        <f>VLOOKUP(Table1[[#This Row],[CUSTOMER NAME]],Lembar2!$A$1:$C$41,2,0)</f>
        <v>India</v>
      </c>
      <c r="G245" s="1" t="str">
        <f>VLOOKUP(Table1[[#This Row],[CUSTOMER NAME]],Lembar2!$A$1:$C$41,3,0)</f>
        <v>Central</v>
      </c>
      <c r="H245" s="8">
        <f>Table1[[#This Row],[QUANTITY]]*Table1[[#This Row],[UNIT PRICE ($)]]</f>
        <v>3919.5</v>
      </c>
      <c r="K245" t="str">
        <v>Jun</v>
      </c>
    </row>
    <row r="246" spans="1:11" x14ac:dyDescent="0.45">
      <c r="A246" s="1">
        <v>44363</v>
      </c>
      <c r="B246" t="s">
        <v>81</v>
      </c>
      <c r="C246" s="2" t="s">
        <v>35</v>
      </c>
      <c r="D246" s="9">
        <v>210</v>
      </c>
      <c r="E246">
        <v>5</v>
      </c>
      <c r="F246" t="str">
        <f>VLOOKUP(Table1[[#This Row],[CUSTOMER NAME]],Lembar2!$A$1:$C$41,2,0)</f>
        <v>India</v>
      </c>
      <c r="G246" s="1" t="str">
        <f>VLOOKUP(Table1[[#This Row],[CUSTOMER NAME]],Lembar2!$A$1:$C$41,3,0)</f>
        <v>Central</v>
      </c>
      <c r="H246" s="8">
        <f>Table1[[#This Row],[QUANTITY]]*Table1[[#This Row],[UNIT PRICE ($)]]</f>
        <v>1050</v>
      </c>
      <c r="K246" t="str">
        <v>Aug</v>
      </c>
    </row>
    <row r="247" spans="1:11" x14ac:dyDescent="0.45">
      <c r="A247" s="1">
        <v>44434</v>
      </c>
      <c r="B247" t="s">
        <v>81</v>
      </c>
      <c r="C247" s="2" t="s">
        <v>61</v>
      </c>
      <c r="D247" s="9">
        <v>162.54</v>
      </c>
      <c r="E247">
        <v>18</v>
      </c>
      <c r="F247" t="str">
        <f>VLOOKUP(Table1[[#This Row],[CUSTOMER NAME]],Lembar2!$A$1:$C$41,2,0)</f>
        <v>India</v>
      </c>
      <c r="G247" s="1" t="str">
        <f>VLOOKUP(Table1[[#This Row],[CUSTOMER NAME]],Lembar2!$A$1:$C$41,3,0)</f>
        <v>Central</v>
      </c>
      <c r="H247" s="8">
        <f>Table1[[#This Row],[QUANTITY]]*Table1[[#This Row],[UNIT PRICE ($)]]</f>
        <v>2925.72</v>
      </c>
      <c r="K247" t="str">
        <v>Apr</v>
      </c>
    </row>
    <row r="248" spans="1:11" x14ac:dyDescent="0.45">
      <c r="A248" s="1">
        <v>44315</v>
      </c>
      <c r="B248" t="s">
        <v>81</v>
      </c>
      <c r="C248" s="2" t="s">
        <v>61</v>
      </c>
      <c r="D248" s="9">
        <v>162.54</v>
      </c>
      <c r="E248">
        <v>13</v>
      </c>
      <c r="F248" t="str">
        <f>VLOOKUP(Table1[[#This Row],[CUSTOMER NAME]],Lembar2!$A$1:$C$41,2,0)</f>
        <v>India</v>
      </c>
      <c r="G248" s="1" t="str">
        <f>VLOOKUP(Table1[[#This Row],[CUSTOMER NAME]],Lembar2!$A$1:$C$41,3,0)</f>
        <v>Central</v>
      </c>
      <c r="H248" s="8">
        <f>Table1[[#This Row],[QUANTITY]]*Table1[[#This Row],[UNIT PRICE ($)]]</f>
        <v>2113.02</v>
      </c>
      <c r="K248" t="str">
        <v>Feb</v>
      </c>
    </row>
    <row r="249" spans="1:11" x14ac:dyDescent="0.45">
      <c r="A249" s="1">
        <v>44254</v>
      </c>
      <c r="B249" t="s">
        <v>81</v>
      </c>
      <c r="C249" s="2" t="s">
        <v>39</v>
      </c>
      <c r="D249" s="9">
        <v>8.33</v>
      </c>
      <c r="E249">
        <v>7</v>
      </c>
      <c r="F249" t="str">
        <f>VLOOKUP(Table1[[#This Row],[CUSTOMER NAME]],Lembar2!$A$1:$C$41,2,0)</f>
        <v>India</v>
      </c>
      <c r="G249" s="1" t="str">
        <f>VLOOKUP(Table1[[#This Row],[CUSTOMER NAME]],Lembar2!$A$1:$C$41,3,0)</f>
        <v>Central</v>
      </c>
      <c r="H249" s="8">
        <f>Table1[[#This Row],[QUANTITY]]*Table1[[#This Row],[UNIT PRICE ($)]]</f>
        <v>58.31</v>
      </c>
      <c r="K249" t="str">
        <v>May</v>
      </c>
    </row>
    <row r="250" spans="1:11" x14ac:dyDescent="0.45">
      <c r="A250" s="1">
        <v>44323</v>
      </c>
      <c r="B250" t="s">
        <v>81</v>
      </c>
      <c r="C250" s="2" t="s">
        <v>70</v>
      </c>
      <c r="D250" s="9">
        <v>57.120000000000005</v>
      </c>
      <c r="E250">
        <v>1</v>
      </c>
      <c r="F250" t="str">
        <f>VLOOKUP(Table1[[#This Row],[CUSTOMER NAME]],Lembar2!$A$1:$C$41,2,0)</f>
        <v>India</v>
      </c>
      <c r="G250" s="1" t="str">
        <f>VLOOKUP(Table1[[#This Row],[CUSTOMER NAME]],Lembar2!$A$1:$C$41,3,0)</f>
        <v>Central</v>
      </c>
      <c r="H250" s="8">
        <f>Table1[[#This Row],[QUANTITY]]*Table1[[#This Row],[UNIT PRICE ($)]]</f>
        <v>57.120000000000005</v>
      </c>
      <c r="K250" t="str">
        <v>Jun</v>
      </c>
    </row>
    <row r="251" spans="1:11" x14ac:dyDescent="0.45">
      <c r="A251" s="1">
        <v>44355</v>
      </c>
      <c r="B251" t="s">
        <v>81</v>
      </c>
      <c r="C251" s="2" t="s">
        <v>71</v>
      </c>
      <c r="D251" s="9">
        <v>41.81</v>
      </c>
      <c r="E251">
        <v>11</v>
      </c>
      <c r="F251" t="str">
        <f>VLOOKUP(Table1[[#This Row],[CUSTOMER NAME]],Lembar2!$A$1:$C$41,2,0)</f>
        <v>India</v>
      </c>
      <c r="G251" s="1" t="str">
        <f>VLOOKUP(Table1[[#This Row],[CUSTOMER NAME]],Lembar2!$A$1:$C$41,3,0)</f>
        <v>Central</v>
      </c>
      <c r="H251" s="8">
        <f>Table1[[#This Row],[QUANTITY]]*Table1[[#This Row],[UNIT PRICE ($)]]</f>
        <v>459.91</v>
      </c>
      <c r="K251" t="str">
        <v>Aug</v>
      </c>
    </row>
    <row r="252" spans="1:11" x14ac:dyDescent="0.45">
      <c r="A252" s="1">
        <v>44416</v>
      </c>
      <c r="B252" t="s">
        <v>81</v>
      </c>
      <c r="C252" s="2" t="s">
        <v>34</v>
      </c>
      <c r="D252" s="9">
        <v>117.48</v>
      </c>
      <c r="E252">
        <v>12</v>
      </c>
      <c r="F252" t="str">
        <f>VLOOKUP(Table1[[#This Row],[CUSTOMER NAME]],Lembar2!$A$1:$C$41,2,0)</f>
        <v>India</v>
      </c>
      <c r="G252" s="1" t="str">
        <f>VLOOKUP(Table1[[#This Row],[CUSTOMER NAME]],Lembar2!$A$1:$C$41,3,0)</f>
        <v>Central</v>
      </c>
      <c r="H252" s="8">
        <f>Table1[[#This Row],[QUANTITY]]*Table1[[#This Row],[UNIT PRICE ($)]]</f>
        <v>1409.76</v>
      </c>
      <c r="K252" t="str">
        <v>May</v>
      </c>
    </row>
    <row r="253" spans="1:11" x14ac:dyDescent="0.45">
      <c r="A253" s="1">
        <v>44317</v>
      </c>
      <c r="B253" t="s">
        <v>81</v>
      </c>
      <c r="C253" s="2" t="s">
        <v>47</v>
      </c>
      <c r="D253" s="9">
        <v>58.3</v>
      </c>
      <c r="E253">
        <v>9</v>
      </c>
      <c r="F253" t="str">
        <f>VLOOKUP(Table1[[#This Row],[CUSTOMER NAME]],Lembar2!$A$1:$C$41,2,0)</f>
        <v>India</v>
      </c>
      <c r="G253" s="1" t="str">
        <f>VLOOKUP(Table1[[#This Row],[CUSTOMER NAME]],Lembar2!$A$1:$C$41,3,0)</f>
        <v>Central</v>
      </c>
      <c r="H253" s="8">
        <f>Table1[[#This Row],[QUANTITY]]*Table1[[#This Row],[UNIT PRICE ($)]]</f>
        <v>524.69999999999993</v>
      </c>
      <c r="K253" t="str">
        <v>Sep</v>
      </c>
    </row>
    <row r="254" spans="1:11" x14ac:dyDescent="0.45">
      <c r="A254" s="1">
        <v>44459</v>
      </c>
      <c r="B254" t="s">
        <v>81</v>
      </c>
      <c r="C254" s="2" t="s">
        <v>32</v>
      </c>
      <c r="D254" s="9">
        <v>6.7</v>
      </c>
      <c r="E254">
        <v>32</v>
      </c>
      <c r="F254" t="str">
        <f>VLOOKUP(Table1[[#This Row],[CUSTOMER NAME]],Lembar2!$A$1:$C$41,2,0)</f>
        <v>India</v>
      </c>
      <c r="G254" s="1" t="str">
        <f>VLOOKUP(Table1[[#This Row],[CUSTOMER NAME]],Lembar2!$A$1:$C$41,3,0)</f>
        <v>Central</v>
      </c>
      <c r="H254" s="8">
        <f>Table1[[#This Row],[QUANTITY]]*Table1[[#This Row],[UNIT PRICE ($)]]</f>
        <v>214.4</v>
      </c>
      <c r="K254" t="str">
        <v>Mar</v>
      </c>
    </row>
    <row r="255" spans="1:11" x14ac:dyDescent="0.45">
      <c r="A255" s="1">
        <v>44258</v>
      </c>
      <c r="B255" t="s">
        <v>81</v>
      </c>
      <c r="C255" s="2" t="s">
        <v>80</v>
      </c>
      <c r="D255" s="9">
        <v>96.3</v>
      </c>
      <c r="E255">
        <v>29</v>
      </c>
      <c r="F255" t="str">
        <f>VLOOKUP(Table1[[#This Row],[CUSTOMER NAME]],Lembar2!$A$1:$C$41,2,0)</f>
        <v>India</v>
      </c>
      <c r="G255" s="1" t="str">
        <f>VLOOKUP(Table1[[#This Row],[CUSTOMER NAME]],Lembar2!$A$1:$C$41,3,0)</f>
        <v>Central</v>
      </c>
      <c r="H255" s="8">
        <f>Table1[[#This Row],[QUANTITY]]*Table1[[#This Row],[UNIT PRICE ($)]]</f>
        <v>2792.7</v>
      </c>
      <c r="K255" t="str">
        <v>Apr</v>
      </c>
    </row>
    <row r="256" spans="1:11" x14ac:dyDescent="0.45">
      <c r="A256" s="1">
        <v>44296</v>
      </c>
      <c r="B256" t="s">
        <v>81</v>
      </c>
      <c r="C256" s="2" t="s">
        <v>73</v>
      </c>
      <c r="D256" s="9">
        <v>173.88</v>
      </c>
      <c r="E256">
        <v>17</v>
      </c>
      <c r="F256" t="str">
        <f>VLOOKUP(Table1[[#This Row],[CUSTOMER NAME]],Lembar2!$A$1:$C$41,2,0)</f>
        <v>India</v>
      </c>
      <c r="G256" s="1" t="str">
        <f>VLOOKUP(Table1[[#This Row],[CUSTOMER NAME]],Lembar2!$A$1:$C$41,3,0)</f>
        <v>Central</v>
      </c>
      <c r="H256" s="8">
        <f>Table1[[#This Row],[QUANTITY]]*Table1[[#This Row],[UNIT PRICE ($)]]</f>
        <v>2955.96</v>
      </c>
      <c r="K256" t="str">
        <v>Oct</v>
      </c>
    </row>
    <row r="257" spans="1:11" x14ac:dyDescent="0.45">
      <c r="A257" s="1">
        <v>44475</v>
      </c>
      <c r="B257" t="s">
        <v>81</v>
      </c>
      <c r="C257" s="2" t="s">
        <v>23</v>
      </c>
      <c r="D257" s="9">
        <v>83.08</v>
      </c>
      <c r="E257">
        <v>17</v>
      </c>
      <c r="F257" t="str">
        <f>VLOOKUP(Table1[[#This Row],[CUSTOMER NAME]],Lembar2!$A$1:$C$41,2,0)</f>
        <v>India</v>
      </c>
      <c r="G257" s="1" t="str">
        <f>VLOOKUP(Table1[[#This Row],[CUSTOMER NAME]],Lembar2!$A$1:$C$41,3,0)</f>
        <v>Central</v>
      </c>
      <c r="H257" s="8">
        <f>Table1[[#This Row],[QUANTITY]]*Table1[[#This Row],[UNIT PRICE ($)]]</f>
        <v>1412.36</v>
      </c>
      <c r="K257" t="str">
        <v>Jul</v>
      </c>
    </row>
    <row r="258" spans="1:11" x14ac:dyDescent="0.45">
      <c r="A258" s="1">
        <v>44400</v>
      </c>
      <c r="B258" t="s">
        <v>81</v>
      </c>
      <c r="C258" s="2" t="s">
        <v>23</v>
      </c>
      <c r="D258" s="9">
        <v>83.08</v>
      </c>
      <c r="E258">
        <v>9</v>
      </c>
      <c r="F258" t="str">
        <f>VLOOKUP(Table1[[#This Row],[CUSTOMER NAME]],Lembar2!$A$1:$C$41,2,0)</f>
        <v>India</v>
      </c>
      <c r="G258" s="1" t="str">
        <f>VLOOKUP(Table1[[#This Row],[CUSTOMER NAME]],Lembar2!$A$1:$C$41,3,0)</f>
        <v>Central</v>
      </c>
      <c r="H258" s="8">
        <f>Table1[[#This Row],[QUANTITY]]*Table1[[#This Row],[UNIT PRICE ($)]]</f>
        <v>747.72</v>
      </c>
      <c r="K258" t="str">
        <v>Jul</v>
      </c>
    </row>
    <row r="259" spans="1:11" x14ac:dyDescent="0.45">
      <c r="A259" s="1">
        <v>44402</v>
      </c>
      <c r="B259" t="s">
        <v>87</v>
      </c>
      <c r="C259" s="2" t="s">
        <v>43</v>
      </c>
      <c r="D259" s="9">
        <v>80.94</v>
      </c>
      <c r="E259">
        <v>13</v>
      </c>
      <c r="F259" t="str">
        <f>VLOOKUP(Table1[[#This Row],[CUSTOMER NAME]],Lembar2!$A$1:$C$41,2,0)</f>
        <v>Brazil</v>
      </c>
      <c r="G259" s="1" t="str">
        <f>VLOOKUP(Table1[[#This Row],[CUSTOMER NAME]],Lembar2!$A$1:$C$41,3,0)</f>
        <v>Export</v>
      </c>
      <c r="H259" s="8">
        <f>Table1[[#This Row],[QUANTITY]]*Table1[[#This Row],[UNIT PRICE ($)]]</f>
        <v>1052.22</v>
      </c>
      <c r="K259" t="str">
        <v>Nov</v>
      </c>
    </row>
    <row r="260" spans="1:11" x14ac:dyDescent="0.45">
      <c r="A260" s="1">
        <v>44525</v>
      </c>
      <c r="B260" t="s">
        <v>87</v>
      </c>
      <c r="C260" s="2" t="s">
        <v>26</v>
      </c>
      <c r="D260" s="9">
        <v>48.84</v>
      </c>
      <c r="E260">
        <v>5</v>
      </c>
      <c r="F260" t="str">
        <f>VLOOKUP(Table1[[#This Row],[CUSTOMER NAME]],Lembar2!$A$1:$C$41,2,0)</f>
        <v>Brazil</v>
      </c>
      <c r="G260" s="1" t="str">
        <f>VLOOKUP(Table1[[#This Row],[CUSTOMER NAME]],Lembar2!$A$1:$C$41,3,0)</f>
        <v>Export</v>
      </c>
      <c r="H260" s="8">
        <f>Table1[[#This Row],[QUANTITY]]*Table1[[#This Row],[UNIT PRICE ($)]]</f>
        <v>244.20000000000002</v>
      </c>
      <c r="K260" t="str">
        <v>Dec</v>
      </c>
    </row>
    <row r="261" spans="1:11" x14ac:dyDescent="0.45">
      <c r="A261" s="1">
        <v>44551</v>
      </c>
      <c r="B261" t="s">
        <v>87</v>
      </c>
      <c r="C261" s="2" t="s">
        <v>60</v>
      </c>
      <c r="D261" s="9">
        <v>76.25</v>
      </c>
      <c r="E261">
        <v>16</v>
      </c>
      <c r="F261" t="str">
        <f>VLOOKUP(Table1[[#This Row],[CUSTOMER NAME]],Lembar2!$A$1:$C$41,2,0)</f>
        <v>Brazil</v>
      </c>
      <c r="G261" s="1" t="str">
        <f>VLOOKUP(Table1[[#This Row],[CUSTOMER NAME]],Lembar2!$A$1:$C$41,3,0)</f>
        <v>Export</v>
      </c>
      <c r="H261" s="8">
        <f>Table1[[#This Row],[QUANTITY]]*Table1[[#This Row],[UNIT PRICE ($)]]</f>
        <v>1220</v>
      </c>
      <c r="K261" t="str">
        <v>Nov</v>
      </c>
    </row>
    <row r="262" spans="1:11" x14ac:dyDescent="0.45">
      <c r="A262" s="1">
        <v>44513</v>
      </c>
      <c r="B262" t="s">
        <v>87</v>
      </c>
      <c r="C262" s="2" t="s">
        <v>70</v>
      </c>
      <c r="D262" s="9">
        <v>57.120000000000005</v>
      </c>
      <c r="E262">
        <v>10</v>
      </c>
      <c r="F262" t="str">
        <f>VLOOKUP(Table1[[#This Row],[CUSTOMER NAME]],Lembar2!$A$1:$C$41,2,0)</f>
        <v>Brazil</v>
      </c>
      <c r="G262" s="1" t="str">
        <f>VLOOKUP(Table1[[#This Row],[CUSTOMER NAME]],Lembar2!$A$1:$C$41,3,0)</f>
        <v>Export</v>
      </c>
      <c r="H262" s="8">
        <f>Table1[[#This Row],[QUANTITY]]*Table1[[#This Row],[UNIT PRICE ($)]]</f>
        <v>571.20000000000005</v>
      </c>
      <c r="K262" t="str">
        <v>Dec</v>
      </c>
    </row>
    <row r="263" spans="1:11" x14ac:dyDescent="0.45">
      <c r="A263" s="1">
        <v>44554</v>
      </c>
      <c r="B263" t="s">
        <v>87</v>
      </c>
      <c r="C263" s="2" t="s">
        <v>80</v>
      </c>
      <c r="D263" s="9">
        <v>96.3</v>
      </c>
      <c r="E263">
        <v>8</v>
      </c>
      <c r="F263" t="str">
        <f>VLOOKUP(Table1[[#This Row],[CUSTOMER NAME]],Lembar2!$A$1:$C$41,2,0)</f>
        <v>Brazil</v>
      </c>
      <c r="G263" s="1" t="str">
        <f>VLOOKUP(Table1[[#This Row],[CUSTOMER NAME]],Lembar2!$A$1:$C$41,3,0)</f>
        <v>Export</v>
      </c>
      <c r="H263" s="8">
        <f>Table1[[#This Row],[QUANTITY]]*Table1[[#This Row],[UNIT PRICE ($)]]</f>
        <v>770.4</v>
      </c>
      <c r="K263" t="str">
        <v>Nov</v>
      </c>
    </row>
    <row r="264" spans="1:11" x14ac:dyDescent="0.45">
      <c r="A264" s="1">
        <v>44508</v>
      </c>
      <c r="B264" t="s">
        <v>87</v>
      </c>
      <c r="C264" s="2" t="s">
        <v>80</v>
      </c>
      <c r="D264" s="9">
        <v>96.3</v>
      </c>
      <c r="E264">
        <v>11</v>
      </c>
      <c r="F264" t="str">
        <f>VLOOKUP(Table1[[#This Row],[CUSTOMER NAME]],Lembar2!$A$1:$C$41,2,0)</f>
        <v>Brazil</v>
      </c>
      <c r="G264" s="1" t="str">
        <f>VLOOKUP(Table1[[#This Row],[CUSTOMER NAME]],Lembar2!$A$1:$C$41,3,0)</f>
        <v>Export</v>
      </c>
      <c r="H264" s="8">
        <f>Table1[[#This Row],[QUANTITY]]*Table1[[#This Row],[UNIT PRICE ($)]]</f>
        <v>1059.3</v>
      </c>
      <c r="K264" t="str">
        <v>Jul</v>
      </c>
    </row>
    <row r="265" spans="1:11" x14ac:dyDescent="0.45">
      <c r="A265" s="1">
        <v>44400</v>
      </c>
      <c r="B265" t="s">
        <v>87</v>
      </c>
      <c r="C265" s="2" t="s">
        <v>48</v>
      </c>
      <c r="D265" s="9">
        <v>85.76</v>
      </c>
      <c r="E265">
        <v>8</v>
      </c>
      <c r="F265" t="str">
        <f>VLOOKUP(Table1[[#This Row],[CUSTOMER NAME]],Lembar2!$A$1:$C$41,2,0)</f>
        <v>Brazil</v>
      </c>
      <c r="G265" s="1" t="str">
        <f>VLOOKUP(Table1[[#This Row],[CUSTOMER NAME]],Lembar2!$A$1:$C$41,3,0)</f>
        <v>Export</v>
      </c>
      <c r="H265" s="8">
        <f>Table1[[#This Row],[QUANTITY]]*Table1[[#This Row],[UNIT PRICE ($)]]</f>
        <v>686.08</v>
      </c>
      <c r="K265" t="str">
        <v>Dec</v>
      </c>
    </row>
    <row r="266" spans="1:11" x14ac:dyDescent="0.45">
      <c r="A266" s="1">
        <v>44544</v>
      </c>
      <c r="B266" t="s">
        <v>87</v>
      </c>
      <c r="C266" s="2" t="s">
        <v>52</v>
      </c>
      <c r="D266" s="9">
        <v>162</v>
      </c>
      <c r="E266">
        <v>4</v>
      </c>
      <c r="F266" t="str">
        <f>VLOOKUP(Table1[[#This Row],[CUSTOMER NAME]],Lembar2!$A$1:$C$41,2,0)</f>
        <v>Brazil</v>
      </c>
      <c r="G266" s="1" t="str">
        <f>VLOOKUP(Table1[[#This Row],[CUSTOMER NAME]],Lembar2!$A$1:$C$41,3,0)</f>
        <v>Export</v>
      </c>
      <c r="H266" s="8">
        <f>Table1[[#This Row],[QUANTITY]]*Table1[[#This Row],[UNIT PRICE ($)]]</f>
        <v>648</v>
      </c>
      <c r="K266" t="str">
        <v>Mar</v>
      </c>
    </row>
    <row r="267" spans="1:11" x14ac:dyDescent="0.45">
      <c r="A267" s="1">
        <v>44285</v>
      </c>
      <c r="B267" t="s">
        <v>54</v>
      </c>
      <c r="C267" s="2" t="s">
        <v>64</v>
      </c>
      <c r="D267" s="9">
        <v>103.88</v>
      </c>
      <c r="E267">
        <v>13</v>
      </c>
      <c r="F267" t="str">
        <f>VLOOKUP(Table1[[#This Row],[CUSTOMER NAME]],Lembar2!$A$1:$C$41,2,0)</f>
        <v>India</v>
      </c>
      <c r="G267" s="1" t="str">
        <f>VLOOKUP(Table1[[#This Row],[CUSTOMER NAME]],Lembar2!$A$1:$C$41,3,0)</f>
        <v>East</v>
      </c>
      <c r="H267" s="8">
        <f>Table1[[#This Row],[QUANTITY]]*Table1[[#This Row],[UNIT PRICE ($)]]</f>
        <v>1350.44</v>
      </c>
      <c r="K267" t="str">
        <v>Sep</v>
      </c>
    </row>
    <row r="268" spans="1:11" x14ac:dyDescent="0.45">
      <c r="A268" s="1">
        <v>44460</v>
      </c>
      <c r="B268" t="s">
        <v>54</v>
      </c>
      <c r="C268" s="2" t="s">
        <v>45</v>
      </c>
      <c r="D268" s="9">
        <v>142.80000000000001</v>
      </c>
      <c r="E268">
        <v>32</v>
      </c>
      <c r="F268" t="str">
        <f>VLOOKUP(Table1[[#This Row],[CUSTOMER NAME]],Lembar2!$A$1:$C$41,2,0)</f>
        <v>India</v>
      </c>
      <c r="G268" s="1" t="str">
        <f>VLOOKUP(Table1[[#This Row],[CUSTOMER NAME]],Lembar2!$A$1:$C$41,3,0)</f>
        <v>East</v>
      </c>
      <c r="H268" s="8">
        <f>Table1[[#This Row],[QUANTITY]]*Table1[[#This Row],[UNIT PRICE ($)]]</f>
        <v>4569.6000000000004</v>
      </c>
      <c r="K268" t="str">
        <v>Jun</v>
      </c>
    </row>
    <row r="269" spans="1:11" x14ac:dyDescent="0.45">
      <c r="A269" s="1">
        <v>44366</v>
      </c>
      <c r="B269" t="s">
        <v>54</v>
      </c>
      <c r="C269" s="2" t="s">
        <v>45</v>
      </c>
      <c r="D269" s="9">
        <v>142.80000000000001</v>
      </c>
      <c r="E269">
        <v>8</v>
      </c>
      <c r="F269" t="str">
        <f>VLOOKUP(Table1[[#This Row],[CUSTOMER NAME]],Lembar2!$A$1:$C$41,2,0)</f>
        <v>India</v>
      </c>
      <c r="G269" s="1" t="str">
        <f>VLOOKUP(Table1[[#This Row],[CUSTOMER NAME]],Lembar2!$A$1:$C$41,3,0)</f>
        <v>East</v>
      </c>
      <c r="H269" s="8">
        <f>Table1[[#This Row],[QUANTITY]]*Table1[[#This Row],[UNIT PRICE ($)]]</f>
        <v>1142.4000000000001</v>
      </c>
      <c r="K269" t="str">
        <v>Feb</v>
      </c>
    </row>
    <row r="270" spans="1:11" x14ac:dyDescent="0.45">
      <c r="A270" s="1">
        <v>44250</v>
      </c>
      <c r="B270" t="s">
        <v>54</v>
      </c>
      <c r="C270" s="2" t="s">
        <v>69</v>
      </c>
      <c r="D270" s="9">
        <v>155.61000000000001</v>
      </c>
      <c r="E270">
        <v>2</v>
      </c>
      <c r="F270" t="str">
        <f>VLOOKUP(Table1[[#This Row],[CUSTOMER NAME]],Lembar2!$A$1:$C$41,2,0)</f>
        <v>India</v>
      </c>
      <c r="G270" s="1" t="str">
        <f>VLOOKUP(Table1[[#This Row],[CUSTOMER NAME]],Lembar2!$A$1:$C$41,3,0)</f>
        <v>East</v>
      </c>
      <c r="H270" s="8">
        <f>Table1[[#This Row],[QUANTITY]]*Table1[[#This Row],[UNIT PRICE ($)]]</f>
        <v>311.22000000000003</v>
      </c>
      <c r="K270" t="str">
        <v>May</v>
      </c>
    </row>
    <row r="271" spans="1:11" x14ac:dyDescent="0.45">
      <c r="A271" s="1">
        <v>44342</v>
      </c>
      <c r="B271" t="s">
        <v>54</v>
      </c>
      <c r="C271" s="2" t="s">
        <v>67</v>
      </c>
      <c r="D271" s="9">
        <v>85.5</v>
      </c>
      <c r="E271">
        <v>1</v>
      </c>
      <c r="F271" t="str">
        <f>VLOOKUP(Table1[[#This Row],[CUSTOMER NAME]],Lembar2!$A$1:$C$41,2,0)</f>
        <v>India</v>
      </c>
      <c r="G271" s="1" t="str">
        <f>VLOOKUP(Table1[[#This Row],[CUSTOMER NAME]],Lembar2!$A$1:$C$41,3,0)</f>
        <v>East</v>
      </c>
      <c r="H271" s="8">
        <f>Table1[[#This Row],[QUANTITY]]*Table1[[#This Row],[UNIT PRICE ($)]]</f>
        <v>85.5</v>
      </c>
      <c r="K271" t="str">
        <v>Jan</v>
      </c>
    </row>
    <row r="272" spans="1:11" x14ac:dyDescent="0.45">
      <c r="A272" s="1">
        <v>44211</v>
      </c>
      <c r="B272" t="s">
        <v>54</v>
      </c>
      <c r="C272" s="2" t="s">
        <v>37</v>
      </c>
      <c r="D272" s="9">
        <v>47.730000000000004</v>
      </c>
      <c r="E272">
        <v>15</v>
      </c>
      <c r="F272" t="str">
        <f>VLOOKUP(Table1[[#This Row],[CUSTOMER NAME]],Lembar2!$A$1:$C$41,2,0)</f>
        <v>India</v>
      </c>
      <c r="G272" s="1" t="str">
        <f>VLOOKUP(Table1[[#This Row],[CUSTOMER NAME]],Lembar2!$A$1:$C$41,3,0)</f>
        <v>East</v>
      </c>
      <c r="H272" s="8">
        <f>Table1[[#This Row],[QUANTITY]]*Table1[[#This Row],[UNIT PRICE ($)]]</f>
        <v>715.95</v>
      </c>
      <c r="K272" t="str">
        <v>Dec</v>
      </c>
    </row>
    <row r="273" spans="1:11" x14ac:dyDescent="0.45">
      <c r="A273" s="1">
        <v>44545</v>
      </c>
      <c r="B273" t="s">
        <v>54</v>
      </c>
      <c r="C273" s="2" t="s">
        <v>77</v>
      </c>
      <c r="D273" s="9">
        <v>7.8599999999999994</v>
      </c>
      <c r="E273">
        <v>13</v>
      </c>
      <c r="F273" t="str">
        <f>VLOOKUP(Table1[[#This Row],[CUSTOMER NAME]],Lembar2!$A$1:$C$41,2,0)</f>
        <v>India</v>
      </c>
      <c r="G273" s="1" t="str">
        <f>VLOOKUP(Table1[[#This Row],[CUSTOMER NAME]],Lembar2!$A$1:$C$41,3,0)</f>
        <v>East</v>
      </c>
      <c r="H273" s="8">
        <f>Table1[[#This Row],[QUANTITY]]*Table1[[#This Row],[UNIT PRICE ($)]]</f>
        <v>102.17999999999999</v>
      </c>
      <c r="K273" t="str">
        <v>Jul</v>
      </c>
    </row>
    <row r="274" spans="1:11" x14ac:dyDescent="0.45">
      <c r="A274" s="1">
        <v>44401</v>
      </c>
      <c r="B274" t="s">
        <v>54</v>
      </c>
      <c r="C274" s="2" t="s">
        <v>77</v>
      </c>
      <c r="D274" s="9">
        <v>7.8599999999999994</v>
      </c>
      <c r="E274">
        <v>4</v>
      </c>
      <c r="F274" t="str">
        <f>VLOOKUP(Table1[[#This Row],[CUSTOMER NAME]],Lembar2!$A$1:$C$41,2,0)</f>
        <v>India</v>
      </c>
      <c r="G274" s="1" t="str">
        <f>VLOOKUP(Table1[[#This Row],[CUSTOMER NAME]],Lembar2!$A$1:$C$41,3,0)</f>
        <v>East</v>
      </c>
      <c r="H274" s="8">
        <f>Table1[[#This Row],[QUANTITY]]*Table1[[#This Row],[UNIT PRICE ($)]]</f>
        <v>31.439999999999998</v>
      </c>
      <c r="K274" t="str">
        <v>Oct</v>
      </c>
    </row>
    <row r="275" spans="1:11" x14ac:dyDescent="0.45">
      <c r="A275" s="1">
        <v>44472</v>
      </c>
      <c r="B275" t="s">
        <v>54</v>
      </c>
      <c r="C275" s="2" t="s">
        <v>50</v>
      </c>
      <c r="D275" s="9">
        <v>48.4</v>
      </c>
      <c r="E275">
        <v>5</v>
      </c>
      <c r="F275" t="str">
        <f>VLOOKUP(Table1[[#This Row],[CUSTOMER NAME]],Lembar2!$A$1:$C$41,2,0)</f>
        <v>India</v>
      </c>
      <c r="G275" s="1" t="str">
        <f>VLOOKUP(Table1[[#This Row],[CUSTOMER NAME]],Lembar2!$A$1:$C$41,3,0)</f>
        <v>East</v>
      </c>
      <c r="H275" s="8">
        <f>Table1[[#This Row],[QUANTITY]]*Table1[[#This Row],[UNIT PRICE ($)]]</f>
        <v>242</v>
      </c>
      <c r="K275" t="str">
        <v>Aug</v>
      </c>
    </row>
    <row r="276" spans="1:11" x14ac:dyDescent="0.45">
      <c r="A276" s="1">
        <v>44421</v>
      </c>
      <c r="B276" t="s">
        <v>54</v>
      </c>
      <c r="C276" s="2" t="s">
        <v>50</v>
      </c>
      <c r="D276" s="9">
        <v>48.4</v>
      </c>
      <c r="E276">
        <v>13</v>
      </c>
      <c r="F276" t="str">
        <f>VLOOKUP(Table1[[#This Row],[CUSTOMER NAME]],Lembar2!$A$1:$C$41,2,0)</f>
        <v>India</v>
      </c>
      <c r="G276" s="1" t="str">
        <f>VLOOKUP(Table1[[#This Row],[CUSTOMER NAME]],Lembar2!$A$1:$C$41,3,0)</f>
        <v>East</v>
      </c>
      <c r="H276" s="8">
        <f>Table1[[#This Row],[QUANTITY]]*Table1[[#This Row],[UNIT PRICE ($)]]</f>
        <v>629.19999999999993</v>
      </c>
      <c r="K276" t="str">
        <v>May</v>
      </c>
    </row>
    <row r="277" spans="1:11" x14ac:dyDescent="0.45">
      <c r="A277" s="1">
        <v>44328</v>
      </c>
      <c r="B277" t="s">
        <v>54</v>
      </c>
      <c r="C277" s="2" t="s">
        <v>50</v>
      </c>
      <c r="D277" s="9">
        <v>48.4</v>
      </c>
      <c r="E277">
        <v>7</v>
      </c>
      <c r="F277" t="str">
        <f>VLOOKUP(Table1[[#This Row],[CUSTOMER NAME]],Lembar2!$A$1:$C$41,2,0)</f>
        <v>India</v>
      </c>
      <c r="G277" s="1" t="str">
        <f>VLOOKUP(Table1[[#This Row],[CUSTOMER NAME]],Lembar2!$A$1:$C$41,3,0)</f>
        <v>East</v>
      </c>
      <c r="H277" s="8">
        <f>Table1[[#This Row],[QUANTITY]]*Table1[[#This Row],[UNIT PRICE ($)]]</f>
        <v>338.8</v>
      </c>
      <c r="K277" t="str">
        <v>Mar</v>
      </c>
    </row>
    <row r="278" spans="1:11" x14ac:dyDescent="0.45">
      <c r="A278" s="1">
        <v>44277</v>
      </c>
      <c r="B278" t="s">
        <v>54</v>
      </c>
      <c r="C278" s="2" t="s">
        <v>30</v>
      </c>
      <c r="D278" s="9">
        <v>94.17</v>
      </c>
      <c r="E278">
        <v>4</v>
      </c>
      <c r="F278" t="str">
        <f>VLOOKUP(Table1[[#This Row],[CUSTOMER NAME]],Lembar2!$A$1:$C$41,2,0)</f>
        <v>India</v>
      </c>
      <c r="G278" s="1" t="str">
        <f>VLOOKUP(Table1[[#This Row],[CUSTOMER NAME]],Lembar2!$A$1:$C$41,3,0)</f>
        <v>East</v>
      </c>
      <c r="H278" s="8">
        <f>Table1[[#This Row],[QUANTITY]]*Table1[[#This Row],[UNIT PRICE ($)]]</f>
        <v>376.68</v>
      </c>
      <c r="K278" t="str">
        <v>May</v>
      </c>
    </row>
    <row r="279" spans="1:11" x14ac:dyDescent="0.45">
      <c r="A279" s="1">
        <v>44318</v>
      </c>
      <c r="B279" t="s">
        <v>54</v>
      </c>
      <c r="C279" s="2" t="s">
        <v>18</v>
      </c>
      <c r="D279" s="9">
        <v>122.08</v>
      </c>
      <c r="E279">
        <v>4</v>
      </c>
      <c r="F279" t="str">
        <f>VLOOKUP(Table1[[#This Row],[CUSTOMER NAME]],Lembar2!$A$1:$C$41,2,0)</f>
        <v>India</v>
      </c>
      <c r="G279" s="1" t="str">
        <f>VLOOKUP(Table1[[#This Row],[CUSTOMER NAME]],Lembar2!$A$1:$C$41,3,0)</f>
        <v>East</v>
      </c>
      <c r="H279" s="8">
        <f>Table1[[#This Row],[QUANTITY]]*Table1[[#This Row],[UNIT PRICE ($)]]</f>
        <v>488.32</v>
      </c>
      <c r="K279" t="str">
        <v>Feb</v>
      </c>
    </row>
    <row r="280" spans="1:11" x14ac:dyDescent="0.45">
      <c r="A280" s="1">
        <v>44252</v>
      </c>
      <c r="B280" t="s">
        <v>54</v>
      </c>
      <c r="C280" s="2" t="s">
        <v>18</v>
      </c>
      <c r="D280" s="9">
        <v>122.08</v>
      </c>
      <c r="E280">
        <v>10</v>
      </c>
      <c r="F280" t="str">
        <f>VLOOKUP(Table1[[#This Row],[CUSTOMER NAME]],Lembar2!$A$1:$C$41,2,0)</f>
        <v>India</v>
      </c>
      <c r="G280" s="1" t="str">
        <f>VLOOKUP(Table1[[#This Row],[CUSTOMER NAME]],Lembar2!$A$1:$C$41,3,0)</f>
        <v>East</v>
      </c>
      <c r="H280" s="8">
        <f>Table1[[#This Row],[QUANTITY]]*Table1[[#This Row],[UNIT PRICE ($)]]</f>
        <v>1220.8</v>
      </c>
      <c r="K280" t="str">
        <v>Nov</v>
      </c>
    </row>
    <row r="281" spans="1:11" x14ac:dyDescent="0.45">
      <c r="A281" s="1">
        <v>44502</v>
      </c>
      <c r="B281" t="s">
        <v>54</v>
      </c>
      <c r="C281" s="2" t="s">
        <v>14</v>
      </c>
      <c r="D281" s="9">
        <v>15.719999999999999</v>
      </c>
      <c r="E281">
        <v>15</v>
      </c>
      <c r="F281" t="str">
        <f>VLOOKUP(Table1[[#This Row],[CUSTOMER NAME]],Lembar2!$A$1:$C$41,2,0)</f>
        <v>India</v>
      </c>
      <c r="G281" s="1" t="str">
        <f>VLOOKUP(Table1[[#This Row],[CUSTOMER NAME]],Lembar2!$A$1:$C$41,3,0)</f>
        <v>East</v>
      </c>
      <c r="H281" s="8">
        <f>Table1[[#This Row],[QUANTITY]]*Table1[[#This Row],[UNIT PRICE ($)]]</f>
        <v>235.79999999999998</v>
      </c>
      <c r="K281" t="str">
        <v>Aug</v>
      </c>
    </row>
    <row r="282" spans="1:11" x14ac:dyDescent="0.45">
      <c r="A282" s="1">
        <v>44423</v>
      </c>
      <c r="B282" t="s">
        <v>54</v>
      </c>
      <c r="C282" s="2" t="s">
        <v>14</v>
      </c>
      <c r="D282" s="9">
        <v>15.719999999999999</v>
      </c>
      <c r="E282">
        <v>7</v>
      </c>
      <c r="F282" t="str">
        <f>VLOOKUP(Table1[[#This Row],[CUSTOMER NAME]],Lembar2!$A$1:$C$41,2,0)</f>
        <v>India</v>
      </c>
      <c r="G282" s="1" t="str">
        <f>VLOOKUP(Table1[[#This Row],[CUSTOMER NAME]],Lembar2!$A$1:$C$41,3,0)</f>
        <v>East</v>
      </c>
      <c r="H282" s="8">
        <f>Table1[[#This Row],[QUANTITY]]*Table1[[#This Row],[UNIT PRICE ($)]]</f>
        <v>110.03999999999999</v>
      </c>
      <c r="K282" t="str">
        <v>Dec</v>
      </c>
    </row>
    <row r="283" spans="1:11" x14ac:dyDescent="0.45">
      <c r="A283" s="1">
        <v>44537</v>
      </c>
      <c r="B283" t="s">
        <v>54</v>
      </c>
      <c r="C283" s="2" t="s">
        <v>53</v>
      </c>
      <c r="D283" s="9">
        <v>16.64</v>
      </c>
      <c r="E283">
        <v>13</v>
      </c>
      <c r="F283" t="str">
        <f>VLOOKUP(Table1[[#This Row],[CUSTOMER NAME]],Lembar2!$A$1:$C$41,2,0)</f>
        <v>India</v>
      </c>
      <c r="G283" s="1" t="str">
        <f>VLOOKUP(Table1[[#This Row],[CUSTOMER NAME]],Lembar2!$A$1:$C$41,3,0)</f>
        <v>East</v>
      </c>
      <c r="H283" s="8">
        <f>Table1[[#This Row],[QUANTITY]]*Table1[[#This Row],[UNIT PRICE ($)]]</f>
        <v>216.32</v>
      </c>
      <c r="K283" t="str">
        <v>Nov</v>
      </c>
    </row>
    <row r="284" spans="1:11" x14ac:dyDescent="0.45">
      <c r="A284" s="1">
        <v>44505</v>
      </c>
      <c r="B284" t="s">
        <v>54</v>
      </c>
      <c r="C284" s="2" t="s">
        <v>35</v>
      </c>
      <c r="D284" s="9">
        <v>210</v>
      </c>
      <c r="E284">
        <v>15</v>
      </c>
      <c r="F284" t="str">
        <f>VLOOKUP(Table1[[#This Row],[CUSTOMER NAME]],Lembar2!$A$1:$C$41,2,0)</f>
        <v>India</v>
      </c>
      <c r="G284" s="1" t="str">
        <f>VLOOKUP(Table1[[#This Row],[CUSTOMER NAME]],Lembar2!$A$1:$C$41,3,0)</f>
        <v>East</v>
      </c>
      <c r="H284" s="8">
        <f>Table1[[#This Row],[QUANTITY]]*Table1[[#This Row],[UNIT PRICE ($)]]</f>
        <v>3150</v>
      </c>
      <c r="K284" t="str">
        <v>Aug</v>
      </c>
    </row>
    <row r="285" spans="1:11" x14ac:dyDescent="0.45">
      <c r="A285" s="1">
        <v>44419</v>
      </c>
      <c r="B285" t="s">
        <v>54</v>
      </c>
      <c r="C285" s="2" t="s">
        <v>57</v>
      </c>
      <c r="D285" s="9">
        <v>149.46</v>
      </c>
      <c r="E285">
        <v>4</v>
      </c>
      <c r="F285" t="str">
        <f>VLOOKUP(Table1[[#This Row],[CUSTOMER NAME]],Lembar2!$A$1:$C$41,2,0)</f>
        <v>India</v>
      </c>
      <c r="G285" s="1" t="str">
        <f>VLOOKUP(Table1[[#This Row],[CUSTOMER NAME]],Lembar2!$A$1:$C$41,3,0)</f>
        <v>East</v>
      </c>
      <c r="H285" s="8">
        <f>Table1[[#This Row],[QUANTITY]]*Table1[[#This Row],[UNIT PRICE ($)]]</f>
        <v>597.84</v>
      </c>
      <c r="K285" t="str">
        <v>Mar</v>
      </c>
    </row>
    <row r="286" spans="1:11" x14ac:dyDescent="0.45">
      <c r="A286" s="1">
        <v>44280</v>
      </c>
      <c r="B286" t="s">
        <v>54</v>
      </c>
      <c r="C286" s="2" t="s">
        <v>6</v>
      </c>
      <c r="D286" s="9">
        <v>156.96</v>
      </c>
      <c r="E286">
        <v>14</v>
      </c>
      <c r="F286" t="str">
        <f>VLOOKUP(Table1[[#This Row],[CUSTOMER NAME]],Lembar2!$A$1:$C$41,2,0)</f>
        <v>India</v>
      </c>
      <c r="G286" s="1" t="str">
        <f>VLOOKUP(Table1[[#This Row],[CUSTOMER NAME]],Lembar2!$A$1:$C$41,3,0)</f>
        <v>East</v>
      </c>
      <c r="H286" s="8">
        <f>Table1[[#This Row],[QUANTITY]]*Table1[[#This Row],[UNIT PRICE ($)]]</f>
        <v>2197.44</v>
      </c>
      <c r="K286" t="str">
        <v>Apr</v>
      </c>
    </row>
    <row r="287" spans="1:11" x14ac:dyDescent="0.45">
      <c r="A287" s="1">
        <v>44293</v>
      </c>
      <c r="B287" t="s">
        <v>54</v>
      </c>
      <c r="C287" s="2" t="s">
        <v>79</v>
      </c>
      <c r="D287" s="9">
        <v>24.66</v>
      </c>
      <c r="E287">
        <v>7</v>
      </c>
      <c r="F287" t="str">
        <f>VLOOKUP(Table1[[#This Row],[CUSTOMER NAME]],Lembar2!$A$1:$C$41,2,0)</f>
        <v>India</v>
      </c>
      <c r="G287" s="1" t="str">
        <f>VLOOKUP(Table1[[#This Row],[CUSTOMER NAME]],Lembar2!$A$1:$C$41,3,0)</f>
        <v>East</v>
      </c>
      <c r="H287" s="8">
        <f>Table1[[#This Row],[QUANTITY]]*Table1[[#This Row],[UNIT PRICE ($)]]</f>
        <v>172.62</v>
      </c>
      <c r="K287" t="str">
        <v>Dec</v>
      </c>
    </row>
    <row r="288" spans="1:11" x14ac:dyDescent="0.45">
      <c r="A288" s="1">
        <v>44541</v>
      </c>
      <c r="B288" t="s">
        <v>54</v>
      </c>
      <c r="C288" s="2" t="s">
        <v>70</v>
      </c>
      <c r="D288" s="9">
        <v>57.120000000000005</v>
      </c>
      <c r="E288">
        <v>5</v>
      </c>
      <c r="F288" t="str">
        <f>VLOOKUP(Table1[[#This Row],[CUSTOMER NAME]],Lembar2!$A$1:$C$41,2,0)</f>
        <v>India</v>
      </c>
      <c r="G288" s="1" t="str">
        <f>VLOOKUP(Table1[[#This Row],[CUSTOMER NAME]],Lembar2!$A$1:$C$41,3,0)</f>
        <v>East</v>
      </c>
      <c r="H288" s="8">
        <f>Table1[[#This Row],[QUANTITY]]*Table1[[#This Row],[UNIT PRICE ($)]]</f>
        <v>285.60000000000002</v>
      </c>
      <c r="K288" t="str">
        <v>Mar</v>
      </c>
    </row>
    <row r="289" spans="1:11" x14ac:dyDescent="0.45">
      <c r="A289" s="1">
        <v>44268</v>
      </c>
      <c r="B289" t="s">
        <v>54</v>
      </c>
      <c r="C289" s="2" t="s">
        <v>71</v>
      </c>
      <c r="D289" s="9">
        <v>41.81</v>
      </c>
      <c r="E289">
        <v>10</v>
      </c>
      <c r="F289" t="str">
        <f>VLOOKUP(Table1[[#This Row],[CUSTOMER NAME]],Lembar2!$A$1:$C$41,2,0)</f>
        <v>India</v>
      </c>
      <c r="G289" s="1" t="str">
        <f>VLOOKUP(Table1[[#This Row],[CUSTOMER NAME]],Lembar2!$A$1:$C$41,3,0)</f>
        <v>East</v>
      </c>
      <c r="H289" s="8">
        <f>Table1[[#This Row],[QUANTITY]]*Table1[[#This Row],[UNIT PRICE ($)]]</f>
        <v>418.1</v>
      </c>
      <c r="K289" t="str">
        <v>Dec</v>
      </c>
    </row>
    <row r="290" spans="1:11" x14ac:dyDescent="0.45">
      <c r="A290" s="1">
        <v>44549</v>
      </c>
      <c r="B290" t="s">
        <v>54</v>
      </c>
      <c r="C290" s="2" t="s">
        <v>28</v>
      </c>
      <c r="D290" s="9">
        <v>53.11</v>
      </c>
      <c r="E290">
        <v>3</v>
      </c>
      <c r="F290" t="str">
        <f>VLOOKUP(Table1[[#This Row],[CUSTOMER NAME]],Lembar2!$A$1:$C$41,2,0)</f>
        <v>India</v>
      </c>
      <c r="G290" s="1" t="str">
        <f>VLOOKUP(Table1[[#This Row],[CUSTOMER NAME]],Lembar2!$A$1:$C$41,3,0)</f>
        <v>East</v>
      </c>
      <c r="H290" s="8">
        <f>Table1[[#This Row],[QUANTITY]]*Table1[[#This Row],[UNIT PRICE ($)]]</f>
        <v>159.32999999999998</v>
      </c>
      <c r="K290" t="str">
        <v>Nov</v>
      </c>
    </row>
    <row r="291" spans="1:11" x14ac:dyDescent="0.45">
      <c r="A291" s="1">
        <v>44507</v>
      </c>
      <c r="B291" t="s">
        <v>54</v>
      </c>
      <c r="C291" s="2" t="s">
        <v>65</v>
      </c>
      <c r="D291" s="9">
        <v>201.28</v>
      </c>
      <c r="E291">
        <v>11</v>
      </c>
      <c r="F291" t="str">
        <f>VLOOKUP(Table1[[#This Row],[CUSTOMER NAME]],Lembar2!$A$1:$C$41,2,0)</f>
        <v>India</v>
      </c>
      <c r="G291" s="1" t="str">
        <f>VLOOKUP(Table1[[#This Row],[CUSTOMER NAME]],Lembar2!$A$1:$C$41,3,0)</f>
        <v>East</v>
      </c>
      <c r="H291" s="8">
        <f>Table1[[#This Row],[QUANTITY]]*Table1[[#This Row],[UNIT PRICE ($)]]</f>
        <v>2214.08</v>
      </c>
      <c r="K291" t="str">
        <v>Nov</v>
      </c>
    </row>
    <row r="292" spans="1:11" x14ac:dyDescent="0.45">
      <c r="A292" s="1">
        <v>44528</v>
      </c>
      <c r="B292" t="s">
        <v>54</v>
      </c>
      <c r="C292" s="2" t="s">
        <v>38</v>
      </c>
      <c r="D292" s="9">
        <v>104.16</v>
      </c>
      <c r="E292">
        <v>8</v>
      </c>
      <c r="F292" t="str">
        <f>VLOOKUP(Table1[[#This Row],[CUSTOMER NAME]],Lembar2!$A$1:$C$41,2,0)</f>
        <v>India</v>
      </c>
      <c r="G292" s="1" t="str">
        <f>VLOOKUP(Table1[[#This Row],[CUSTOMER NAME]],Lembar2!$A$1:$C$41,3,0)</f>
        <v>East</v>
      </c>
      <c r="H292" s="8">
        <f>Table1[[#This Row],[QUANTITY]]*Table1[[#This Row],[UNIT PRICE ($)]]</f>
        <v>833.28</v>
      </c>
      <c r="K292" t="str">
        <v>Oct</v>
      </c>
    </row>
    <row r="293" spans="1:11" x14ac:dyDescent="0.45">
      <c r="A293" s="1">
        <v>44478</v>
      </c>
      <c r="B293" t="s">
        <v>54</v>
      </c>
      <c r="C293" s="2" t="s">
        <v>34</v>
      </c>
      <c r="D293" s="9">
        <v>117.48</v>
      </c>
      <c r="E293">
        <v>11</v>
      </c>
      <c r="F293" t="str">
        <f>VLOOKUP(Table1[[#This Row],[CUSTOMER NAME]],Lembar2!$A$1:$C$41,2,0)</f>
        <v>India</v>
      </c>
      <c r="G293" s="1" t="str">
        <f>VLOOKUP(Table1[[#This Row],[CUSTOMER NAME]],Lembar2!$A$1:$C$41,3,0)</f>
        <v>East</v>
      </c>
      <c r="H293" s="8">
        <f>Table1[[#This Row],[QUANTITY]]*Table1[[#This Row],[UNIT PRICE ($)]]</f>
        <v>1292.28</v>
      </c>
      <c r="K293" t="str">
        <v>Sep</v>
      </c>
    </row>
    <row r="294" spans="1:11" x14ac:dyDescent="0.45">
      <c r="A294" s="1">
        <v>44463</v>
      </c>
      <c r="B294" t="s">
        <v>54</v>
      </c>
      <c r="C294" s="2" t="s">
        <v>34</v>
      </c>
      <c r="D294" s="9">
        <v>117.48</v>
      </c>
      <c r="E294">
        <v>14</v>
      </c>
      <c r="F294" t="str">
        <f>VLOOKUP(Table1[[#This Row],[CUSTOMER NAME]],Lembar2!$A$1:$C$41,2,0)</f>
        <v>India</v>
      </c>
      <c r="G294" s="1" t="str">
        <f>VLOOKUP(Table1[[#This Row],[CUSTOMER NAME]],Lembar2!$A$1:$C$41,3,0)</f>
        <v>East</v>
      </c>
      <c r="H294" s="8">
        <f>Table1[[#This Row],[QUANTITY]]*Table1[[#This Row],[UNIT PRICE ($)]]</f>
        <v>1644.72</v>
      </c>
      <c r="K294" t="str">
        <v>Apr</v>
      </c>
    </row>
    <row r="295" spans="1:11" x14ac:dyDescent="0.45">
      <c r="A295" s="1">
        <v>44298</v>
      </c>
      <c r="B295" t="s">
        <v>54</v>
      </c>
      <c r="C295" s="2" t="s">
        <v>12</v>
      </c>
      <c r="D295" s="9">
        <v>119.7</v>
      </c>
      <c r="E295">
        <v>13</v>
      </c>
      <c r="F295" t="str">
        <f>VLOOKUP(Table1[[#This Row],[CUSTOMER NAME]],Lembar2!$A$1:$C$41,2,0)</f>
        <v>India</v>
      </c>
      <c r="G295" s="1" t="str">
        <f>VLOOKUP(Table1[[#This Row],[CUSTOMER NAME]],Lembar2!$A$1:$C$41,3,0)</f>
        <v>East</v>
      </c>
      <c r="H295" s="8">
        <f>Table1[[#This Row],[QUANTITY]]*Table1[[#This Row],[UNIT PRICE ($)]]</f>
        <v>1556.1000000000001</v>
      </c>
      <c r="K295" t="str">
        <v>Mar</v>
      </c>
    </row>
    <row r="296" spans="1:11" x14ac:dyDescent="0.45">
      <c r="A296" s="1">
        <v>44270</v>
      </c>
      <c r="B296" t="s">
        <v>54</v>
      </c>
      <c r="C296" s="2" t="s">
        <v>80</v>
      </c>
      <c r="D296" s="9">
        <v>96.3</v>
      </c>
      <c r="E296">
        <v>9</v>
      </c>
      <c r="F296" t="str">
        <f>VLOOKUP(Table1[[#This Row],[CUSTOMER NAME]],Lembar2!$A$1:$C$41,2,0)</f>
        <v>India</v>
      </c>
      <c r="G296" s="1" t="str">
        <f>VLOOKUP(Table1[[#This Row],[CUSTOMER NAME]],Lembar2!$A$1:$C$41,3,0)</f>
        <v>East</v>
      </c>
      <c r="H296" s="8">
        <f>Table1[[#This Row],[QUANTITY]]*Table1[[#This Row],[UNIT PRICE ($)]]</f>
        <v>866.69999999999993</v>
      </c>
      <c r="K296" t="str">
        <v>Apr</v>
      </c>
    </row>
    <row r="297" spans="1:11" x14ac:dyDescent="0.45">
      <c r="A297" s="1">
        <v>44312</v>
      </c>
      <c r="B297" t="s">
        <v>54</v>
      </c>
      <c r="C297" s="2" t="s">
        <v>48</v>
      </c>
      <c r="D297" s="9">
        <v>85.76</v>
      </c>
      <c r="E297">
        <v>3</v>
      </c>
      <c r="F297" t="str">
        <f>VLOOKUP(Table1[[#This Row],[CUSTOMER NAME]],Lembar2!$A$1:$C$41,2,0)</f>
        <v>India</v>
      </c>
      <c r="G297" s="1" t="str">
        <f>VLOOKUP(Table1[[#This Row],[CUSTOMER NAME]],Lembar2!$A$1:$C$41,3,0)</f>
        <v>East</v>
      </c>
      <c r="H297" s="8">
        <f>Table1[[#This Row],[QUANTITY]]*Table1[[#This Row],[UNIT PRICE ($)]]</f>
        <v>257.28000000000003</v>
      </c>
      <c r="K297" t="str">
        <v>Oct</v>
      </c>
    </row>
    <row r="298" spans="1:11" x14ac:dyDescent="0.45">
      <c r="A298" s="1">
        <v>44498</v>
      </c>
      <c r="B298" t="s">
        <v>54</v>
      </c>
      <c r="C298" s="2" t="s">
        <v>10</v>
      </c>
      <c r="D298" s="9">
        <v>79.92</v>
      </c>
      <c r="E298">
        <v>14</v>
      </c>
      <c r="F298" t="str">
        <f>VLOOKUP(Table1[[#This Row],[CUSTOMER NAME]],Lembar2!$A$1:$C$41,2,0)</f>
        <v>India</v>
      </c>
      <c r="G298" s="1" t="str">
        <f>VLOOKUP(Table1[[#This Row],[CUSTOMER NAME]],Lembar2!$A$1:$C$41,3,0)</f>
        <v>East</v>
      </c>
      <c r="H298" s="8">
        <f>Table1[[#This Row],[QUANTITY]]*Table1[[#This Row],[UNIT PRICE ($)]]</f>
        <v>1118.8800000000001</v>
      </c>
      <c r="K298" t="str">
        <v>Jun</v>
      </c>
    </row>
    <row r="299" spans="1:11" x14ac:dyDescent="0.45">
      <c r="A299" s="1">
        <v>44377</v>
      </c>
      <c r="B299" t="s">
        <v>54</v>
      </c>
      <c r="C299" s="2" t="s">
        <v>23</v>
      </c>
      <c r="D299" s="9">
        <v>83.08</v>
      </c>
      <c r="E299">
        <v>8</v>
      </c>
      <c r="F299" t="str">
        <f>VLOOKUP(Table1[[#This Row],[CUSTOMER NAME]],Lembar2!$A$1:$C$41,2,0)</f>
        <v>India</v>
      </c>
      <c r="G299" s="1" t="str">
        <f>VLOOKUP(Table1[[#This Row],[CUSTOMER NAME]],Lembar2!$A$1:$C$41,3,0)</f>
        <v>East</v>
      </c>
      <c r="H299" s="8">
        <f>Table1[[#This Row],[QUANTITY]]*Table1[[#This Row],[UNIT PRICE ($)]]</f>
        <v>664.64</v>
      </c>
      <c r="K299" t="str">
        <v>Jul</v>
      </c>
    </row>
    <row r="300" spans="1:11" x14ac:dyDescent="0.45">
      <c r="A300" s="1">
        <v>44406</v>
      </c>
      <c r="B300" t="s">
        <v>54</v>
      </c>
      <c r="C300" s="2" t="s">
        <v>59</v>
      </c>
      <c r="D300" s="9">
        <v>82.08</v>
      </c>
      <c r="E300">
        <v>15</v>
      </c>
      <c r="F300" t="str">
        <f>VLOOKUP(Table1[[#This Row],[CUSTOMER NAME]],Lembar2!$A$1:$C$41,2,0)</f>
        <v>India</v>
      </c>
      <c r="G300" s="1" t="str">
        <f>VLOOKUP(Table1[[#This Row],[CUSTOMER NAME]],Lembar2!$A$1:$C$41,3,0)</f>
        <v>East</v>
      </c>
      <c r="H300" s="8">
        <f>Table1[[#This Row],[QUANTITY]]*Table1[[#This Row],[UNIT PRICE ($)]]</f>
        <v>1231.2</v>
      </c>
      <c r="K300" t="str">
        <v>Mar</v>
      </c>
    </row>
    <row r="301" spans="1:11" x14ac:dyDescent="0.45">
      <c r="A301" s="1">
        <v>44280</v>
      </c>
      <c r="B301" t="s">
        <v>68</v>
      </c>
      <c r="C301" s="2" t="s">
        <v>67</v>
      </c>
      <c r="D301" s="9">
        <v>85.5</v>
      </c>
      <c r="E301">
        <v>4</v>
      </c>
      <c r="F301" t="str">
        <f>VLOOKUP(Table1[[#This Row],[CUSTOMER NAME]],Lembar2!$A$1:$C$41,2,0)</f>
        <v>Brazil</v>
      </c>
      <c r="G301" s="1" t="str">
        <f>VLOOKUP(Table1[[#This Row],[CUSTOMER NAME]],Lembar2!$A$1:$C$41,3,0)</f>
        <v>Export</v>
      </c>
      <c r="H301" s="8">
        <f>Table1[[#This Row],[QUANTITY]]*Table1[[#This Row],[UNIT PRICE ($)]]</f>
        <v>342</v>
      </c>
      <c r="K301" t="str">
        <v>Mar</v>
      </c>
    </row>
    <row r="302" spans="1:11" x14ac:dyDescent="0.45">
      <c r="A302" s="1">
        <v>44274</v>
      </c>
      <c r="B302" t="s">
        <v>68</v>
      </c>
      <c r="C302" s="2" t="s">
        <v>67</v>
      </c>
      <c r="D302" s="9">
        <v>85.5</v>
      </c>
      <c r="E302">
        <v>17</v>
      </c>
      <c r="F302" t="str">
        <f>VLOOKUP(Table1[[#This Row],[CUSTOMER NAME]],Lembar2!$A$1:$C$41,2,0)</f>
        <v>Brazil</v>
      </c>
      <c r="G302" s="1" t="str">
        <f>VLOOKUP(Table1[[#This Row],[CUSTOMER NAME]],Lembar2!$A$1:$C$41,3,0)</f>
        <v>Export</v>
      </c>
      <c r="H302" s="8">
        <f>Table1[[#This Row],[QUANTITY]]*Table1[[#This Row],[UNIT PRICE ($)]]</f>
        <v>1453.5</v>
      </c>
      <c r="K302" t="str">
        <v>Jun</v>
      </c>
    </row>
    <row r="303" spans="1:11" x14ac:dyDescent="0.45">
      <c r="A303" s="1">
        <v>44350</v>
      </c>
      <c r="B303" t="s">
        <v>68</v>
      </c>
      <c r="C303" s="2" t="s">
        <v>56</v>
      </c>
      <c r="D303" s="9">
        <v>94.62</v>
      </c>
      <c r="E303">
        <v>14</v>
      </c>
      <c r="F303" t="str">
        <f>VLOOKUP(Table1[[#This Row],[CUSTOMER NAME]],Lembar2!$A$1:$C$41,2,0)</f>
        <v>Brazil</v>
      </c>
      <c r="G303" s="1" t="str">
        <f>VLOOKUP(Table1[[#This Row],[CUSTOMER NAME]],Lembar2!$A$1:$C$41,3,0)</f>
        <v>Export</v>
      </c>
      <c r="H303" s="8">
        <f>Table1[[#This Row],[QUANTITY]]*Table1[[#This Row],[UNIT PRICE ($)]]</f>
        <v>1324.68</v>
      </c>
      <c r="K303" t="str">
        <v>Feb</v>
      </c>
    </row>
    <row r="304" spans="1:11" x14ac:dyDescent="0.45">
      <c r="A304" s="1">
        <v>44239</v>
      </c>
      <c r="B304" t="s">
        <v>68</v>
      </c>
      <c r="C304" s="2" t="s">
        <v>56</v>
      </c>
      <c r="D304" s="9">
        <v>94.62</v>
      </c>
      <c r="E304">
        <v>7</v>
      </c>
      <c r="F304" t="str">
        <f>VLOOKUP(Table1[[#This Row],[CUSTOMER NAME]],Lembar2!$A$1:$C$41,2,0)</f>
        <v>Brazil</v>
      </c>
      <c r="G304" s="1" t="str">
        <f>VLOOKUP(Table1[[#This Row],[CUSTOMER NAME]],Lembar2!$A$1:$C$41,3,0)</f>
        <v>Export</v>
      </c>
      <c r="H304" s="8">
        <f>Table1[[#This Row],[QUANTITY]]*Table1[[#This Row],[UNIT PRICE ($)]]</f>
        <v>662.34</v>
      </c>
      <c r="K304" t="str">
        <v>Dec</v>
      </c>
    </row>
    <row r="305" spans="1:11" x14ac:dyDescent="0.45">
      <c r="A305" s="1">
        <v>44549</v>
      </c>
      <c r="B305" t="s">
        <v>68</v>
      </c>
      <c r="C305" s="2" t="s">
        <v>50</v>
      </c>
      <c r="D305" s="9">
        <v>48.4</v>
      </c>
      <c r="E305">
        <v>14</v>
      </c>
      <c r="F305" t="str">
        <f>VLOOKUP(Table1[[#This Row],[CUSTOMER NAME]],Lembar2!$A$1:$C$41,2,0)</f>
        <v>Brazil</v>
      </c>
      <c r="G305" s="1" t="str">
        <f>VLOOKUP(Table1[[#This Row],[CUSTOMER NAME]],Lembar2!$A$1:$C$41,3,0)</f>
        <v>Export</v>
      </c>
      <c r="H305" s="8">
        <f>Table1[[#This Row],[QUANTITY]]*Table1[[#This Row],[UNIT PRICE ($)]]</f>
        <v>677.6</v>
      </c>
      <c r="K305" t="str">
        <v>Aug</v>
      </c>
    </row>
    <row r="306" spans="1:11" x14ac:dyDescent="0.45">
      <c r="A306" s="1">
        <v>44416</v>
      </c>
      <c r="B306" t="s">
        <v>68</v>
      </c>
      <c r="C306" s="2" t="s">
        <v>14</v>
      </c>
      <c r="D306" s="9">
        <v>15.719999999999999</v>
      </c>
      <c r="E306">
        <v>38</v>
      </c>
      <c r="F306" t="str">
        <f>VLOOKUP(Table1[[#This Row],[CUSTOMER NAME]],Lembar2!$A$1:$C$41,2,0)</f>
        <v>Brazil</v>
      </c>
      <c r="G306" s="1" t="str">
        <f>VLOOKUP(Table1[[#This Row],[CUSTOMER NAME]],Lembar2!$A$1:$C$41,3,0)</f>
        <v>Export</v>
      </c>
      <c r="H306" s="8">
        <f>Table1[[#This Row],[QUANTITY]]*Table1[[#This Row],[UNIT PRICE ($)]]</f>
        <v>597.3599999999999</v>
      </c>
      <c r="K306" t="str">
        <v>May</v>
      </c>
    </row>
    <row r="307" spans="1:11" x14ac:dyDescent="0.45">
      <c r="A307" s="1">
        <v>44320</v>
      </c>
      <c r="B307" t="s">
        <v>68</v>
      </c>
      <c r="C307" s="2" t="s">
        <v>14</v>
      </c>
      <c r="D307" s="9">
        <v>15.719999999999999</v>
      </c>
      <c r="E307">
        <v>13</v>
      </c>
      <c r="F307" t="str">
        <f>VLOOKUP(Table1[[#This Row],[CUSTOMER NAME]],Lembar2!$A$1:$C$41,2,0)</f>
        <v>Brazil</v>
      </c>
      <c r="G307" s="1" t="str">
        <f>VLOOKUP(Table1[[#This Row],[CUSTOMER NAME]],Lembar2!$A$1:$C$41,3,0)</f>
        <v>Export</v>
      </c>
      <c r="H307" s="8">
        <f>Table1[[#This Row],[QUANTITY]]*Table1[[#This Row],[UNIT PRICE ($)]]</f>
        <v>204.35999999999999</v>
      </c>
      <c r="K307" t="str">
        <v>Feb</v>
      </c>
    </row>
    <row r="308" spans="1:11" x14ac:dyDescent="0.45">
      <c r="A308" s="1">
        <v>44245</v>
      </c>
      <c r="B308" t="s">
        <v>68</v>
      </c>
      <c r="C308" s="2" t="s">
        <v>14</v>
      </c>
      <c r="D308" s="9">
        <v>15.719999999999999</v>
      </c>
      <c r="E308">
        <v>6</v>
      </c>
      <c r="F308" t="str">
        <f>VLOOKUP(Table1[[#This Row],[CUSTOMER NAME]],Lembar2!$A$1:$C$41,2,0)</f>
        <v>Brazil</v>
      </c>
      <c r="G308" s="1" t="str">
        <f>VLOOKUP(Table1[[#This Row],[CUSTOMER NAME]],Lembar2!$A$1:$C$41,3,0)</f>
        <v>Export</v>
      </c>
      <c r="H308" s="8">
        <f>Table1[[#This Row],[QUANTITY]]*Table1[[#This Row],[UNIT PRICE ($)]]</f>
        <v>94.32</v>
      </c>
      <c r="K308" t="str">
        <v>Jun</v>
      </c>
    </row>
    <row r="309" spans="1:11" x14ac:dyDescent="0.45">
      <c r="A309" s="1">
        <v>44370</v>
      </c>
      <c r="B309" t="s">
        <v>68</v>
      </c>
      <c r="C309" s="2" t="s">
        <v>53</v>
      </c>
      <c r="D309" s="9">
        <v>16.64</v>
      </c>
      <c r="E309">
        <v>4</v>
      </c>
      <c r="F309" t="str">
        <f>VLOOKUP(Table1[[#This Row],[CUSTOMER NAME]],Lembar2!$A$1:$C$41,2,0)</f>
        <v>Brazil</v>
      </c>
      <c r="G309" s="1" t="str">
        <f>VLOOKUP(Table1[[#This Row],[CUSTOMER NAME]],Lembar2!$A$1:$C$41,3,0)</f>
        <v>Export</v>
      </c>
      <c r="H309" s="8">
        <f>Table1[[#This Row],[QUANTITY]]*Table1[[#This Row],[UNIT PRICE ($)]]</f>
        <v>66.56</v>
      </c>
      <c r="K309" t="str">
        <v>Mar</v>
      </c>
    </row>
    <row r="310" spans="1:11" x14ac:dyDescent="0.45">
      <c r="A310" s="1">
        <v>44269</v>
      </c>
      <c r="B310" t="s">
        <v>68</v>
      </c>
      <c r="C310" s="2" t="s">
        <v>53</v>
      </c>
      <c r="D310" s="9">
        <v>16.64</v>
      </c>
      <c r="E310">
        <v>2</v>
      </c>
      <c r="F310" t="str">
        <f>VLOOKUP(Table1[[#This Row],[CUSTOMER NAME]],Lembar2!$A$1:$C$41,2,0)</f>
        <v>Brazil</v>
      </c>
      <c r="G310" s="1" t="str">
        <f>VLOOKUP(Table1[[#This Row],[CUSTOMER NAME]],Lembar2!$A$1:$C$41,3,0)</f>
        <v>Export</v>
      </c>
      <c r="H310" s="8">
        <f>Table1[[#This Row],[QUANTITY]]*Table1[[#This Row],[UNIT PRICE ($)]]</f>
        <v>33.28</v>
      </c>
      <c r="K310" t="str">
        <v>Aug</v>
      </c>
    </row>
    <row r="311" spans="1:11" x14ac:dyDescent="0.45">
      <c r="A311" s="1">
        <v>44428</v>
      </c>
      <c r="B311" t="s">
        <v>68</v>
      </c>
      <c r="C311" s="2" t="s">
        <v>76</v>
      </c>
      <c r="D311" s="9">
        <v>49.21</v>
      </c>
      <c r="E311">
        <v>19</v>
      </c>
      <c r="F311" t="str">
        <f>VLOOKUP(Table1[[#This Row],[CUSTOMER NAME]],Lembar2!$A$1:$C$41,2,0)</f>
        <v>Brazil</v>
      </c>
      <c r="G311" s="1" t="str">
        <f>VLOOKUP(Table1[[#This Row],[CUSTOMER NAME]],Lembar2!$A$1:$C$41,3,0)</f>
        <v>Export</v>
      </c>
      <c r="H311" s="8">
        <f>Table1[[#This Row],[QUANTITY]]*Table1[[#This Row],[UNIT PRICE ($)]]</f>
        <v>934.99</v>
      </c>
      <c r="K311" t="str">
        <v>Apr</v>
      </c>
    </row>
    <row r="312" spans="1:11" x14ac:dyDescent="0.45">
      <c r="A312" s="1">
        <v>44304</v>
      </c>
      <c r="B312" t="s">
        <v>68</v>
      </c>
      <c r="C312" s="2" t="s">
        <v>35</v>
      </c>
      <c r="D312" s="9">
        <v>210</v>
      </c>
      <c r="E312">
        <v>13</v>
      </c>
      <c r="F312" t="str">
        <f>VLOOKUP(Table1[[#This Row],[CUSTOMER NAME]],Lembar2!$A$1:$C$41,2,0)</f>
        <v>Brazil</v>
      </c>
      <c r="G312" s="1" t="str">
        <f>VLOOKUP(Table1[[#This Row],[CUSTOMER NAME]],Lembar2!$A$1:$C$41,3,0)</f>
        <v>Export</v>
      </c>
      <c r="H312" s="8">
        <f>Table1[[#This Row],[QUANTITY]]*Table1[[#This Row],[UNIT PRICE ($)]]</f>
        <v>2730</v>
      </c>
      <c r="K312" t="str">
        <v>Oct</v>
      </c>
    </row>
    <row r="313" spans="1:11" x14ac:dyDescent="0.45">
      <c r="A313" s="1">
        <v>44475</v>
      </c>
      <c r="B313" t="s">
        <v>68</v>
      </c>
      <c r="C313" s="2" t="s">
        <v>61</v>
      </c>
      <c r="D313" s="9">
        <v>162.54</v>
      </c>
      <c r="E313">
        <v>10</v>
      </c>
      <c r="F313" t="str">
        <f>VLOOKUP(Table1[[#This Row],[CUSTOMER NAME]],Lembar2!$A$1:$C$41,2,0)</f>
        <v>Brazil</v>
      </c>
      <c r="G313" s="1" t="str">
        <f>VLOOKUP(Table1[[#This Row],[CUSTOMER NAME]],Lembar2!$A$1:$C$41,3,0)</f>
        <v>Export</v>
      </c>
      <c r="H313" s="8">
        <f>Table1[[#This Row],[QUANTITY]]*Table1[[#This Row],[UNIT PRICE ($)]]</f>
        <v>1625.3999999999999</v>
      </c>
      <c r="K313" t="str">
        <v>Mar</v>
      </c>
    </row>
    <row r="314" spans="1:11" x14ac:dyDescent="0.45">
      <c r="A314" s="1">
        <v>44257</v>
      </c>
      <c r="B314" t="s">
        <v>68</v>
      </c>
      <c r="C314" s="2" t="s">
        <v>6</v>
      </c>
      <c r="D314" s="9">
        <v>156.96</v>
      </c>
      <c r="E314">
        <v>21</v>
      </c>
      <c r="F314" t="str">
        <f>VLOOKUP(Table1[[#This Row],[CUSTOMER NAME]],Lembar2!$A$1:$C$41,2,0)</f>
        <v>Brazil</v>
      </c>
      <c r="G314" s="1" t="str">
        <f>VLOOKUP(Table1[[#This Row],[CUSTOMER NAME]],Lembar2!$A$1:$C$41,3,0)</f>
        <v>Export</v>
      </c>
      <c r="H314" s="8">
        <f>Table1[[#This Row],[QUANTITY]]*Table1[[#This Row],[UNIT PRICE ($)]]</f>
        <v>3296.1600000000003</v>
      </c>
      <c r="K314" t="str">
        <v>Feb</v>
      </c>
    </row>
    <row r="315" spans="1:11" x14ac:dyDescent="0.45">
      <c r="A315" s="1">
        <v>44253</v>
      </c>
      <c r="B315" t="s">
        <v>68</v>
      </c>
      <c r="C315" s="2" t="s">
        <v>6</v>
      </c>
      <c r="D315" s="9">
        <v>156.96</v>
      </c>
      <c r="E315">
        <v>28</v>
      </c>
      <c r="F315" t="str">
        <f>VLOOKUP(Table1[[#This Row],[CUSTOMER NAME]],Lembar2!$A$1:$C$41,2,0)</f>
        <v>Brazil</v>
      </c>
      <c r="G315" s="1" t="str">
        <f>VLOOKUP(Table1[[#This Row],[CUSTOMER NAME]],Lembar2!$A$1:$C$41,3,0)</f>
        <v>Export</v>
      </c>
      <c r="H315" s="8">
        <f>Table1[[#This Row],[QUANTITY]]*Table1[[#This Row],[UNIT PRICE ($)]]</f>
        <v>4394.88</v>
      </c>
      <c r="K315" t="str">
        <v>Oct</v>
      </c>
    </row>
    <row r="316" spans="1:11" x14ac:dyDescent="0.45">
      <c r="A316" s="1">
        <v>44499</v>
      </c>
      <c r="B316" t="s">
        <v>68</v>
      </c>
      <c r="C316" s="2" t="s">
        <v>39</v>
      </c>
      <c r="D316" s="9">
        <v>8.33</v>
      </c>
      <c r="E316">
        <v>37</v>
      </c>
      <c r="F316" t="str">
        <f>VLOOKUP(Table1[[#This Row],[CUSTOMER NAME]],Lembar2!$A$1:$C$41,2,0)</f>
        <v>Brazil</v>
      </c>
      <c r="G316" s="1" t="str">
        <f>VLOOKUP(Table1[[#This Row],[CUSTOMER NAME]],Lembar2!$A$1:$C$41,3,0)</f>
        <v>Export</v>
      </c>
      <c r="H316" s="8">
        <f>Table1[[#This Row],[QUANTITY]]*Table1[[#This Row],[UNIT PRICE ($)]]</f>
        <v>308.20999999999998</v>
      </c>
      <c r="K316" t="str">
        <v>Oct</v>
      </c>
    </row>
    <row r="317" spans="1:11" x14ac:dyDescent="0.45">
      <c r="A317" s="1">
        <v>44476</v>
      </c>
      <c r="B317" t="s">
        <v>68</v>
      </c>
      <c r="C317" s="2" t="s">
        <v>79</v>
      </c>
      <c r="D317" s="9">
        <v>24.66</v>
      </c>
      <c r="E317">
        <v>6</v>
      </c>
      <c r="F317" t="str">
        <f>VLOOKUP(Table1[[#This Row],[CUSTOMER NAME]],Lembar2!$A$1:$C$41,2,0)</f>
        <v>Brazil</v>
      </c>
      <c r="G317" s="1" t="str">
        <f>VLOOKUP(Table1[[#This Row],[CUSTOMER NAME]],Lembar2!$A$1:$C$41,3,0)</f>
        <v>Export</v>
      </c>
      <c r="H317" s="8">
        <f>Table1[[#This Row],[QUANTITY]]*Table1[[#This Row],[UNIT PRICE ($)]]</f>
        <v>147.96</v>
      </c>
      <c r="K317" t="str">
        <v>Jul</v>
      </c>
    </row>
    <row r="318" spans="1:11" x14ac:dyDescent="0.45">
      <c r="A318" s="1">
        <v>44399</v>
      </c>
      <c r="B318" t="s">
        <v>68</v>
      </c>
      <c r="C318" s="2" t="s">
        <v>79</v>
      </c>
      <c r="D318" s="9">
        <v>24.66</v>
      </c>
      <c r="E318">
        <v>3</v>
      </c>
      <c r="F318" t="str">
        <f>VLOOKUP(Table1[[#This Row],[CUSTOMER NAME]],Lembar2!$A$1:$C$41,2,0)</f>
        <v>Brazil</v>
      </c>
      <c r="G318" s="1" t="str">
        <f>VLOOKUP(Table1[[#This Row],[CUSTOMER NAME]],Lembar2!$A$1:$C$41,3,0)</f>
        <v>Export</v>
      </c>
      <c r="H318" s="8">
        <f>Table1[[#This Row],[QUANTITY]]*Table1[[#This Row],[UNIT PRICE ($)]]</f>
        <v>73.98</v>
      </c>
      <c r="K318" t="str">
        <v>Apr</v>
      </c>
    </row>
    <row r="319" spans="1:11" x14ac:dyDescent="0.45">
      <c r="A319" s="1">
        <v>44316</v>
      </c>
      <c r="B319" t="s">
        <v>68</v>
      </c>
      <c r="C319" s="2" t="s">
        <v>28</v>
      </c>
      <c r="D319" s="9">
        <v>53.11</v>
      </c>
      <c r="E319">
        <v>1</v>
      </c>
      <c r="F319" t="str">
        <f>VLOOKUP(Table1[[#This Row],[CUSTOMER NAME]],Lembar2!$A$1:$C$41,2,0)</f>
        <v>Brazil</v>
      </c>
      <c r="G319" s="1" t="str">
        <f>VLOOKUP(Table1[[#This Row],[CUSTOMER NAME]],Lembar2!$A$1:$C$41,3,0)</f>
        <v>Export</v>
      </c>
      <c r="H319" s="8">
        <f>Table1[[#This Row],[QUANTITY]]*Table1[[#This Row],[UNIT PRICE ($)]]</f>
        <v>53.11</v>
      </c>
      <c r="K319" t="str">
        <v>Sep</v>
      </c>
    </row>
    <row r="320" spans="1:11" x14ac:dyDescent="0.45">
      <c r="A320" s="1">
        <v>44445</v>
      </c>
      <c r="B320" t="s">
        <v>68</v>
      </c>
      <c r="C320" s="2" t="s">
        <v>38</v>
      </c>
      <c r="D320" s="9">
        <v>104.16</v>
      </c>
      <c r="E320">
        <v>20</v>
      </c>
      <c r="F320" t="str">
        <f>VLOOKUP(Table1[[#This Row],[CUSTOMER NAME]],Lembar2!$A$1:$C$41,2,0)</f>
        <v>Brazil</v>
      </c>
      <c r="G320" s="1" t="str">
        <f>VLOOKUP(Table1[[#This Row],[CUSTOMER NAME]],Lembar2!$A$1:$C$41,3,0)</f>
        <v>Export</v>
      </c>
      <c r="H320" s="8">
        <f>Table1[[#This Row],[QUANTITY]]*Table1[[#This Row],[UNIT PRICE ($)]]</f>
        <v>2083.1999999999998</v>
      </c>
      <c r="K320" t="str">
        <v>Nov</v>
      </c>
    </row>
    <row r="321" spans="1:11" x14ac:dyDescent="0.45">
      <c r="A321" s="1">
        <v>44527</v>
      </c>
      <c r="B321" t="s">
        <v>68</v>
      </c>
      <c r="C321" s="2" t="s">
        <v>12</v>
      </c>
      <c r="D321" s="9">
        <v>119.7</v>
      </c>
      <c r="E321">
        <v>28</v>
      </c>
      <c r="F321" t="str">
        <f>VLOOKUP(Table1[[#This Row],[CUSTOMER NAME]],Lembar2!$A$1:$C$41,2,0)</f>
        <v>Brazil</v>
      </c>
      <c r="G321" s="1" t="str">
        <f>VLOOKUP(Table1[[#This Row],[CUSTOMER NAME]],Lembar2!$A$1:$C$41,3,0)</f>
        <v>Export</v>
      </c>
      <c r="H321" s="8">
        <f>Table1[[#This Row],[QUANTITY]]*Table1[[#This Row],[UNIT PRICE ($)]]</f>
        <v>3351.6</v>
      </c>
      <c r="K321" t="str">
        <v>Jul</v>
      </c>
    </row>
    <row r="322" spans="1:11" x14ac:dyDescent="0.45">
      <c r="A322" s="1">
        <v>44380</v>
      </c>
      <c r="B322" t="s">
        <v>68</v>
      </c>
      <c r="C322" s="2" t="s">
        <v>12</v>
      </c>
      <c r="D322" s="9">
        <v>119.7</v>
      </c>
      <c r="E322">
        <v>15</v>
      </c>
      <c r="F322" t="str">
        <f>VLOOKUP(Table1[[#This Row],[CUSTOMER NAME]],Lembar2!$A$1:$C$41,2,0)</f>
        <v>Brazil</v>
      </c>
      <c r="G322" s="1" t="str">
        <f>VLOOKUP(Table1[[#This Row],[CUSTOMER NAME]],Lembar2!$A$1:$C$41,3,0)</f>
        <v>Export</v>
      </c>
      <c r="H322" s="8">
        <f>Table1[[#This Row],[QUANTITY]]*Table1[[#This Row],[UNIT PRICE ($)]]</f>
        <v>1795.5</v>
      </c>
      <c r="K322" t="str">
        <v>Feb</v>
      </c>
    </row>
    <row r="323" spans="1:11" x14ac:dyDescent="0.45">
      <c r="A323" s="1">
        <v>44244</v>
      </c>
      <c r="B323" t="s">
        <v>68</v>
      </c>
      <c r="C323" s="2" t="s">
        <v>12</v>
      </c>
      <c r="D323" s="9">
        <v>119.7</v>
      </c>
      <c r="E323">
        <v>19</v>
      </c>
      <c r="F323" t="str">
        <f>VLOOKUP(Table1[[#This Row],[CUSTOMER NAME]],Lembar2!$A$1:$C$41,2,0)</f>
        <v>Brazil</v>
      </c>
      <c r="G323" s="1" t="str">
        <f>VLOOKUP(Table1[[#This Row],[CUSTOMER NAME]],Lembar2!$A$1:$C$41,3,0)</f>
        <v>Export</v>
      </c>
      <c r="H323" s="8">
        <f>Table1[[#This Row],[QUANTITY]]*Table1[[#This Row],[UNIT PRICE ($)]]</f>
        <v>2274.3000000000002</v>
      </c>
      <c r="K323" t="str">
        <v>Jun</v>
      </c>
    </row>
    <row r="324" spans="1:11" x14ac:dyDescent="0.45">
      <c r="A324" s="1">
        <v>44358</v>
      </c>
      <c r="B324" t="s">
        <v>68</v>
      </c>
      <c r="C324" s="2" t="s">
        <v>75</v>
      </c>
      <c r="D324" s="9">
        <v>42.55</v>
      </c>
      <c r="E324">
        <v>13</v>
      </c>
      <c r="F324" t="str">
        <f>VLOOKUP(Table1[[#This Row],[CUSTOMER NAME]],Lembar2!$A$1:$C$41,2,0)</f>
        <v>Brazil</v>
      </c>
      <c r="G324" s="1" t="str">
        <f>VLOOKUP(Table1[[#This Row],[CUSTOMER NAME]],Lembar2!$A$1:$C$41,3,0)</f>
        <v>Export</v>
      </c>
      <c r="H324" s="8">
        <f>Table1[[#This Row],[QUANTITY]]*Table1[[#This Row],[UNIT PRICE ($)]]</f>
        <v>553.15</v>
      </c>
      <c r="K324" t="str">
        <v>Jan</v>
      </c>
    </row>
    <row r="325" spans="1:11" x14ac:dyDescent="0.45">
      <c r="A325" s="1">
        <v>44223</v>
      </c>
      <c r="B325" t="s">
        <v>68</v>
      </c>
      <c r="C325" s="2" t="s">
        <v>42</v>
      </c>
      <c r="D325" s="9">
        <v>115.2</v>
      </c>
      <c r="E325">
        <v>7</v>
      </c>
      <c r="F325" t="str">
        <f>VLOOKUP(Table1[[#This Row],[CUSTOMER NAME]],Lembar2!$A$1:$C$41,2,0)</f>
        <v>Brazil</v>
      </c>
      <c r="G325" s="1" t="str">
        <f>VLOOKUP(Table1[[#This Row],[CUSTOMER NAME]],Lembar2!$A$1:$C$41,3,0)</f>
        <v>Export</v>
      </c>
      <c r="H325" s="8">
        <f>Table1[[#This Row],[QUANTITY]]*Table1[[#This Row],[UNIT PRICE ($)]]</f>
        <v>806.4</v>
      </c>
      <c r="K325" t="str">
        <v>Feb</v>
      </c>
    </row>
    <row r="326" spans="1:11" x14ac:dyDescent="0.45">
      <c r="A326" s="1">
        <v>44244</v>
      </c>
      <c r="B326" t="s">
        <v>68</v>
      </c>
      <c r="C326" s="2" t="s">
        <v>23</v>
      </c>
      <c r="D326" s="9">
        <v>83.08</v>
      </c>
      <c r="E326">
        <v>19</v>
      </c>
      <c r="F326" t="str">
        <f>VLOOKUP(Table1[[#This Row],[CUSTOMER NAME]],Lembar2!$A$1:$C$41,2,0)</f>
        <v>Brazil</v>
      </c>
      <c r="G326" s="1" t="str">
        <f>VLOOKUP(Table1[[#This Row],[CUSTOMER NAME]],Lembar2!$A$1:$C$41,3,0)</f>
        <v>Export</v>
      </c>
      <c r="H326" s="8">
        <f>Table1[[#This Row],[QUANTITY]]*Table1[[#This Row],[UNIT PRICE ($)]]</f>
        <v>1578.52</v>
      </c>
      <c r="K326" t="str">
        <v>Oct</v>
      </c>
    </row>
    <row r="327" spans="1:11" x14ac:dyDescent="0.45">
      <c r="A327" s="1">
        <v>44494</v>
      </c>
      <c r="B327" t="s">
        <v>68</v>
      </c>
      <c r="C327" s="2" t="s">
        <v>59</v>
      </c>
      <c r="D327" s="9">
        <v>82.08</v>
      </c>
      <c r="E327">
        <v>9</v>
      </c>
      <c r="F327" t="str">
        <f>VLOOKUP(Table1[[#This Row],[CUSTOMER NAME]],Lembar2!$A$1:$C$41,2,0)</f>
        <v>Brazil</v>
      </c>
      <c r="G327" s="1" t="str">
        <f>VLOOKUP(Table1[[#This Row],[CUSTOMER NAME]],Lembar2!$A$1:$C$41,3,0)</f>
        <v>Export</v>
      </c>
      <c r="H327" s="8">
        <f>Table1[[#This Row],[QUANTITY]]*Table1[[#This Row],[UNIT PRICE ($)]]</f>
        <v>738.72</v>
      </c>
      <c r="K327" t="str">
        <v>Oct</v>
      </c>
    </row>
    <row r="328" spans="1:11" x14ac:dyDescent="0.45">
      <c r="A328" s="1">
        <v>44479</v>
      </c>
      <c r="B328" t="s">
        <v>68</v>
      </c>
      <c r="C328" s="2" t="s">
        <v>59</v>
      </c>
      <c r="D328" s="9">
        <v>82.08</v>
      </c>
      <c r="E328">
        <v>12</v>
      </c>
      <c r="F328" t="str">
        <f>VLOOKUP(Table1[[#This Row],[CUSTOMER NAME]],Lembar2!$A$1:$C$41,2,0)</f>
        <v>Brazil</v>
      </c>
      <c r="G328" s="1" t="str">
        <f>VLOOKUP(Table1[[#This Row],[CUSTOMER NAME]],Lembar2!$A$1:$C$41,3,0)</f>
        <v>Export</v>
      </c>
      <c r="H328" s="8">
        <f>Table1[[#This Row],[QUANTITY]]*Table1[[#This Row],[UNIT PRICE ($)]]</f>
        <v>984.96</v>
      </c>
      <c r="K328" t="str">
        <v>Mar</v>
      </c>
    </row>
    <row r="329" spans="1:11" x14ac:dyDescent="0.45">
      <c r="A329" s="1">
        <v>44265</v>
      </c>
      <c r="B329" t="s">
        <v>40</v>
      </c>
      <c r="C329" s="2" t="s">
        <v>45</v>
      </c>
      <c r="D329" s="9">
        <v>142.80000000000001</v>
      </c>
      <c r="E329">
        <v>6</v>
      </c>
      <c r="F329" t="str">
        <f>VLOOKUP(Table1[[#This Row],[CUSTOMER NAME]],Lembar2!$A$1:$C$41,2,0)</f>
        <v>Russia</v>
      </c>
      <c r="G329" s="1" t="str">
        <f>VLOOKUP(Table1[[#This Row],[CUSTOMER NAME]],Lembar2!$A$1:$C$41,3,0)</f>
        <v>Export</v>
      </c>
      <c r="H329" s="8">
        <f>Table1[[#This Row],[QUANTITY]]*Table1[[#This Row],[UNIT PRICE ($)]]</f>
        <v>856.80000000000007</v>
      </c>
      <c r="K329" t="str">
        <v>Jun</v>
      </c>
    </row>
    <row r="330" spans="1:11" x14ac:dyDescent="0.45">
      <c r="A330" s="1">
        <v>44352</v>
      </c>
      <c r="B330" t="s">
        <v>40</v>
      </c>
      <c r="C330" s="2" t="s">
        <v>43</v>
      </c>
      <c r="D330" s="9">
        <v>80.94</v>
      </c>
      <c r="E330">
        <v>17</v>
      </c>
      <c r="F330" t="str">
        <f>VLOOKUP(Table1[[#This Row],[CUSTOMER NAME]],Lembar2!$A$1:$C$41,2,0)</f>
        <v>Russia</v>
      </c>
      <c r="G330" s="1" t="str">
        <f>VLOOKUP(Table1[[#This Row],[CUSTOMER NAME]],Lembar2!$A$1:$C$41,3,0)</f>
        <v>Export</v>
      </c>
      <c r="H330" s="8">
        <f>Table1[[#This Row],[QUANTITY]]*Table1[[#This Row],[UNIT PRICE ($)]]</f>
        <v>1375.98</v>
      </c>
      <c r="K330" t="str">
        <v>Mar</v>
      </c>
    </row>
    <row r="331" spans="1:11" x14ac:dyDescent="0.45">
      <c r="A331" s="1">
        <v>44264</v>
      </c>
      <c r="B331" t="s">
        <v>40</v>
      </c>
      <c r="C331" s="2" t="s">
        <v>26</v>
      </c>
      <c r="D331" s="9">
        <v>48.84</v>
      </c>
      <c r="E331">
        <v>11</v>
      </c>
      <c r="F331" t="str">
        <f>VLOOKUP(Table1[[#This Row],[CUSTOMER NAME]],Lembar2!$A$1:$C$41,2,0)</f>
        <v>Russia</v>
      </c>
      <c r="G331" s="1" t="str">
        <f>VLOOKUP(Table1[[#This Row],[CUSTOMER NAME]],Lembar2!$A$1:$C$41,3,0)</f>
        <v>Export</v>
      </c>
      <c r="H331" s="8">
        <f>Table1[[#This Row],[QUANTITY]]*Table1[[#This Row],[UNIT PRICE ($)]]</f>
        <v>537.24</v>
      </c>
      <c r="K331" t="str">
        <v>Jan</v>
      </c>
    </row>
    <row r="332" spans="1:11" x14ac:dyDescent="0.45">
      <c r="A332" s="1">
        <v>44223</v>
      </c>
      <c r="B332" t="s">
        <v>40</v>
      </c>
      <c r="C332" s="2" t="s">
        <v>69</v>
      </c>
      <c r="D332" s="9">
        <v>155.61000000000001</v>
      </c>
      <c r="E332">
        <v>37</v>
      </c>
      <c r="F332" t="str">
        <f>VLOOKUP(Table1[[#This Row],[CUSTOMER NAME]],Lembar2!$A$1:$C$41,2,0)</f>
        <v>Russia</v>
      </c>
      <c r="G332" s="1" t="str">
        <f>VLOOKUP(Table1[[#This Row],[CUSTOMER NAME]],Lembar2!$A$1:$C$41,3,0)</f>
        <v>Export</v>
      </c>
      <c r="H332" s="8">
        <f>Table1[[#This Row],[QUANTITY]]*Table1[[#This Row],[UNIT PRICE ($)]]</f>
        <v>5757.5700000000006</v>
      </c>
      <c r="K332" t="str">
        <v>Jul</v>
      </c>
    </row>
    <row r="333" spans="1:11" x14ac:dyDescent="0.45">
      <c r="A333" s="1">
        <v>44386</v>
      </c>
      <c r="B333" t="s">
        <v>40</v>
      </c>
      <c r="C333" s="2" t="s">
        <v>67</v>
      </c>
      <c r="D333" s="9">
        <v>85.5</v>
      </c>
      <c r="E333">
        <v>11</v>
      </c>
      <c r="F333" t="str">
        <f>VLOOKUP(Table1[[#This Row],[CUSTOMER NAME]],Lembar2!$A$1:$C$41,2,0)</f>
        <v>Russia</v>
      </c>
      <c r="G333" s="1" t="str">
        <f>VLOOKUP(Table1[[#This Row],[CUSTOMER NAME]],Lembar2!$A$1:$C$41,3,0)</f>
        <v>Export</v>
      </c>
      <c r="H333" s="8">
        <f>Table1[[#This Row],[QUANTITY]]*Table1[[#This Row],[UNIT PRICE ($)]]</f>
        <v>940.5</v>
      </c>
      <c r="K333" t="str">
        <v>Dec</v>
      </c>
    </row>
    <row r="334" spans="1:11" x14ac:dyDescent="0.45">
      <c r="A334" s="1">
        <v>44539</v>
      </c>
      <c r="B334" t="s">
        <v>40</v>
      </c>
      <c r="C334" s="2" t="s">
        <v>37</v>
      </c>
      <c r="D334" s="9">
        <v>47.730000000000004</v>
      </c>
      <c r="E334">
        <v>16</v>
      </c>
      <c r="F334" t="str">
        <f>VLOOKUP(Table1[[#This Row],[CUSTOMER NAME]],Lembar2!$A$1:$C$41,2,0)</f>
        <v>Russia</v>
      </c>
      <c r="G334" s="1" t="str">
        <f>VLOOKUP(Table1[[#This Row],[CUSTOMER NAME]],Lembar2!$A$1:$C$41,3,0)</f>
        <v>Export</v>
      </c>
      <c r="H334" s="8">
        <f>Table1[[#This Row],[QUANTITY]]*Table1[[#This Row],[UNIT PRICE ($)]]</f>
        <v>763.68000000000006</v>
      </c>
      <c r="K334" t="str">
        <v>May</v>
      </c>
    </row>
    <row r="335" spans="1:11" x14ac:dyDescent="0.45">
      <c r="A335" s="1">
        <v>44330</v>
      </c>
      <c r="B335" t="s">
        <v>40</v>
      </c>
      <c r="C335" s="2" t="s">
        <v>56</v>
      </c>
      <c r="D335" s="9">
        <v>94.62</v>
      </c>
      <c r="E335">
        <v>14</v>
      </c>
      <c r="F335" t="str">
        <f>VLOOKUP(Table1[[#This Row],[CUSTOMER NAME]],Lembar2!$A$1:$C$41,2,0)</f>
        <v>Russia</v>
      </c>
      <c r="G335" s="1" t="str">
        <f>VLOOKUP(Table1[[#This Row],[CUSTOMER NAME]],Lembar2!$A$1:$C$41,3,0)</f>
        <v>Export</v>
      </c>
      <c r="H335" s="8">
        <f>Table1[[#This Row],[QUANTITY]]*Table1[[#This Row],[UNIT PRICE ($)]]</f>
        <v>1324.68</v>
      </c>
      <c r="K335" t="str">
        <v>Nov</v>
      </c>
    </row>
    <row r="336" spans="1:11" x14ac:dyDescent="0.45">
      <c r="A336" s="1">
        <v>44526</v>
      </c>
      <c r="B336" t="s">
        <v>40</v>
      </c>
      <c r="C336" s="2" t="s">
        <v>77</v>
      </c>
      <c r="D336" s="9">
        <v>7.8599999999999994</v>
      </c>
      <c r="E336">
        <v>25</v>
      </c>
      <c r="F336" t="str">
        <f>VLOOKUP(Table1[[#This Row],[CUSTOMER NAME]],Lembar2!$A$1:$C$41,2,0)</f>
        <v>Russia</v>
      </c>
      <c r="G336" s="1" t="str">
        <f>VLOOKUP(Table1[[#This Row],[CUSTOMER NAME]],Lembar2!$A$1:$C$41,3,0)</f>
        <v>Export</v>
      </c>
      <c r="H336" s="8">
        <f>Table1[[#This Row],[QUANTITY]]*Table1[[#This Row],[UNIT PRICE ($)]]</f>
        <v>196.5</v>
      </c>
      <c r="K336" t="str">
        <v>Apr</v>
      </c>
    </row>
    <row r="337" spans="1:11" x14ac:dyDescent="0.45">
      <c r="A337" s="1">
        <v>44303</v>
      </c>
      <c r="B337" t="s">
        <v>40</v>
      </c>
      <c r="C337" s="2" t="s">
        <v>77</v>
      </c>
      <c r="D337" s="9">
        <v>7.8599999999999994</v>
      </c>
      <c r="E337">
        <v>19</v>
      </c>
      <c r="F337" t="str">
        <f>VLOOKUP(Table1[[#This Row],[CUSTOMER NAME]],Lembar2!$A$1:$C$41,2,0)</f>
        <v>Russia</v>
      </c>
      <c r="G337" s="1" t="str">
        <f>VLOOKUP(Table1[[#This Row],[CUSTOMER NAME]],Lembar2!$A$1:$C$41,3,0)</f>
        <v>Export</v>
      </c>
      <c r="H337" s="8">
        <f>Table1[[#This Row],[QUANTITY]]*Table1[[#This Row],[UNIT PRICE ($)]]</f>
        <v>149.33999999999997</v>
      </c>
      <c r="K337" t="str">
        <v>Dec</v>
      </c>
    </row>
    <row r="338" spans="1:11" x14ac:dyDescent="0.45">
      <c r="A338" s="1">
        <v>44540</v>
      </c>
      <c r="B338" t="s">
        <v>40</v>
      </c>
      <c r="C338" s="2" t="s">
        <v>66</v>
      </c>
      <c r="D338" s="9">
        <v>156.78</v>
      </c>
      <c r="E338">
        <v>6</v>
      </c>
      <c r="F338" t="str">
        <f>VLOOKUP(Table1[[#This Row],[CUSTOMER NAME]],Lembar2!$A$1:$C$41,2,0)</f>
        <v>Russia</v>
      </c>
      <c r="G338" s="1" t="str">
        <f>VLOOKUP(Table1[[#This Row],[CUSTOMER NAME]],Lembar2!$A$1:$C$41,3,0)</f>
        <v>Export</v>
      </c>
      <c r="H338" s="8">
        <f>Table1[[#This Row],[QUANTITY]]*Table1[[#This Row],[UNIT PRICE ($)]]</f>
        <v>940.68000000000006</v>
      </c>
      <c r="K338" t="str">
        <v>Dec</v>
      </c>
    </row>
    <row r="339" spans="1:11" x14ac:dyDescent="0.45">
      <c r="A339" s="1">
        <v>44533</v>
      </c>
      <c r="B339" t="s">
        <v>40</v>
      </c>
      <c r="C339" s="2" t="s">
        <v>35</v>
      </c>
      <c r="D339" s="9">
        <v>210</v>
      </c>
      <c r="E339">
        <v>8</v>
      </c>
      <c r="F339" t="str">
        <f>VLOOKUP(Table1[[#This Row],[CUSTOMER NAME]],Lembar2!$A$1:$C$41,2,0)</f>
        <v>Russia</v>
      </c>
      <c r="G339" s="1" t="str">
        <f>VLOOKUP(Table1[[#This Row],[CUSTOMER NAME]],Lembar2!$A$1:$C$41,3,0)</f>
        <v>Export</v>
      </c>
      <c r="H339" s="8">
        <f>Table1[[#This Row],[QUANTITY]]*Table1[[#This Row],[UNIT PRICE ($)]]</f>
        <v>1680</v>
      </c>
      <c r="K339" t="str">
        <v>Feb</v>
      </c>
    </row>
    <row r="340" spans="1:11" x14ac:dyDescent="0.45">
      <c r="A340" s="1">
        <v>44236</v>
      </c>
      <c r="B340" t="s">
        <v>40</v>
      </c>
      <c r="C340" s="2" t="s">
        <v>61</v>
      </c>
      <c r="D340" s="9">
        <v>162.54</v>
      </c>
      <c r="E340">
        <v>32</v>
      </c>
      <c r="F340" t="str">
        <f>VLOOKUP(Table1[[#This Row],[CUSTOMER NAME]],Lembar2!$A$1:$C$41,2,0)</f>
        <v>Russia</v>
      </c>
      <c r="G340" s="1" t="str">
        <f>VLOOKUP(Table1[[#This Row],[CUSTOMER NAME]],Lembar2!$A$1:$C$41,3,0)</f>
        <v>Export</v>
      </c>
      <c r="H340" s="8">
        <f>Table1[[#This Row],[QUANTITY]]*Table1[[#This Row],[UNIT PRICE ($)]]</f>
        <v>5201.28</v>
      </c>
      <c r="K340" t="str">
        <v>Jul</v>
      </c>
    </row>
    <row r="341" spans="1:11" x14ac:dyDescent="0.45">
      <c r="A341" s="1">
        <v>44394</v>
      </c>
      <c r="B341" t="s">
        <v>40</v>
      </c>
      <c r="C341" s="2" t="s">
        <v>8</v>
      </c>
      <c r="D341" s="9">
        <v>141.57</v>
      </c>
      <c r="E341">
        <v>18</v>
      </c>
      <c r="F341" t="str">
        <f>VLOOKUP(Table1[[#This Row],[CUSTOMER NAME]],Lembar2!$A$1:$C$41,2,0)</f>
        <v>Russia</v>
      </c>
      <c r="G341" s="1" t="str">
        <f>VLOOKUP(Table1[[#This Row],[CUSTOMER NAME]],Lembar2!$A$1:$C$41,3,0)</f>
        <v>Export</v>
      </c>
      <c r="H341" s="8">
        <f>Table1[[#This Row],[QUANTITY]]*Table1[[#This Row],[UNIT PRICE ($)]]</f>
        <v>2548.2599999999998</v>
      </c>
      <c r="K341" t="str">
        <v>Jun</v>
      </c>
    </row>
    <row r="342" spans="1:11" x14ac:dyDescent="0.45">
      <c r="A342" s="1">
        <v>44360</v>
      </c>
      <c r="B342" t="s">
        <v>40</v>
      </c>
      <c r="C342" s="2" t="s">
        <v>8</v>
      </c>
      <c r="D342" s="9">
        <v>141.57</v>
      </c>
      <c r="E342">
        <v>20</v>
      </c>
      <c r="F342" t="str">
        <f>VLOOKUP(Table1[[#This Row],[CUSTOMER NAME]],Lembar2!$A$1:$C$41,2,0)</f>
        <v>Russia</v>
      </c>
      <c r="G342" s="1" t="str">
        <f>VLOOKUP(Table1[[#This Row],[CUSTOMER NAME]],Lembar2!$A$1:$C$41,3,0)</f>
        <v>Export</v>
      </c>
      <c r="H342" s="8">
        <f>Table1[[#This Row],[QUANTITY]]*Table1[[#This Row],[UNIT PRICE ($)]]</f>
        <v>2831.3999999999996</v>
      </c>
      <c r="K342" t="str">
        <v>Dec</v>
      </c>
    </row>
    <row r="343" spans="1:11" x14ac:dyDescent="0.45">
      <c r="A343" s="1">
        <v>44549</v>
      </c>
      <c r="B343" t="s">
        <v>40</v>
      </c>
      <c r="C343" s="2" t="s">
        <v>57</v>
      </c>
      <c r="D343" s="9">
        <v>149.46</v>
      </c>
      <c r="E343">
        <v>12</v>
      </c>
      <c r="F343" t="str">
        <f>VLOOKUP(Table1[[#This Row],[CUSTOMER NAME]],Lembar2!$A$1:$C$41,2,0)</f>
        <v>Russia</v>
      </c>
      <c r="G343" s="1" t="str">
        <f>VLOOKUP(Table1[[#This Row],[CUSTOMER NAME]],Lembar2!$A$1:$C$41,3,0)</f>
        <v>Export</v>
      </c>
      <c r="H343" s="8">
        <f>Table1[[#This Row],[QUANTITY]]*Table1[[#This Row],[UNIT PRICE ($)]]</f>
        <v>1793.52</v>
      </c>
      <c r="K343" t="str">
        <v>Aug</v>
      </c>
    </row>
    <row r="344" spans="1:11" x14ac:dyDescent="0.45">
      <c r="A344" s="1">
        <v>44410</v>
      </c>
      <c r="B344" t="s">
        <v>40</v>
      </c>
      <c r="C344" s="2" t="s">
        <v>57</v>
      </c>
      <c r="D344" s="9">
        <v>149.46</v>
      </c>
      <c r="E344">
        <v>3</v>
      </c>
      <c r="F344" t="str">
        <f>VLOOKUP(Table1[[#This Row],[CUSTOMER NAME]],Lembar2!$A$1:$C$41,2,0)</f>
        <v>Russia</v>
      </c>
      <c r="G344" s="1" t="str">
        <f>VLOOKUP(Table1[[#This Row],[CUSTOMER NAME]],Lembar2!$A$1:$C$41,3,0)</f>
        <v>Export</v>
      </c>
      <c r="H344" s="8">
        <f>Table1[[#This Row],[QUANTITY]]*Table1[[#This Row],[UNIT PRICE ($)]]</f>
        <v>448.38</v>
      </c>
      <c r="K344" t="str">
        <v>Oct</v>
      </c>
    </row>
    <row r="345" spans="1:11" x14ac:dyDescent="0.45">
      <c r="A345" s="1">
        <v>44481</v>
      </c>
      <c r="B345" t="s">
        <v>40</v>
      </c>
      <c r="C345" s="2" t="s">
        <v>70</v>
      </c>
      <c r="D345" s="9">
        <v>57.120000000000005</v>
      </c>
      <c r="E345">
        <v>8</v>
      </c>
      <c r="F345" t="str">
        <f>VLOOKUP(Table1[[#This Row],[CUSTOMER NAME]],Lembar2!$A$1:$C$41,2,0)</f>
        <v>Russia</v>
      </c>
      <c r="G345" s="1" t="str">
        <f>VLOOKUP(Table1[[#This Row],[CUSTOMER NAME]],Lembar2!$A$1:$C$41,3,0)</f>
        <v>Export</v>
      </c>
      <c r="H345" s="8">
        <f>Table1[[#This Row],[QUANTITY]]*Table1[[#This Row],[UNIT PRICE ($)]]</f>
        <v>456.96000000000004</v>
      </c>
      <c r="K345" t="str">
        <v>Jan</v>
      </c>
    </row>
    <row r="346" spans="1:11" x14ac:dyDescent="0.45">
      <c r="A346" s="1">
        <v>44205</v>
      </c>
      <c r="B346" t="s">
        <v>40</v>
      </c>
      <c r="C346" s="2" t="s">
        <v>38</v>
      </c>
      <c r="D346" s="9">
        <v>104.16</v>
      </c>
      <c r="E346">
        <v>29</v>
      </c>
      <c r="F346" t="str">
        <f>VLOOKUP(Table1[[#This Row],[CUSTOMER NAME]],Lembar2!$A$1:$C$41,2,0)</f>
        <v>Russia</v>
      </c>
      <c r="G346" s="1" t="str">
        <f>VLOOKUP(Table1[[#This Row],[CUSTOMER NAME]],Lembar2!$A$1:$C$41,3,0)</f>
        <v>Export</v>
      </c>
      <c r="H346" s="8">
        <f>Table1[[#This Row],[QUANTITY]]*Table1[[#This Row],[UNIT PRICE ($)]]</f>
        <v>3020.64</v>
      </c>
      <c r="K346" t="str">
        <v>Sep</v>
      </c>
    </row>
    <row r="347" spans="1:11" x14ac:dyDescent="0.45">
      <c r="A347" s="1">
        <v>44458</v>
      </c>
      <c r="B347" t="s">
        <v>40</v>
      </c>
      <c r="C347" s="2" t="s">
        <v>12</v>
      </c>
      <c r="D347" s="9">
        <v>119.7</v>
      </c>
      <c r="E347">
        <v>8</v>
      </c>
      <c r="F347" t="str">
        <f>VLOOKUP(Table1[[#This Row],[CUSTOMER NAME]],Lembar2!$A$1:$C$41,2,0)</f>
        <v>Russia</v>
      </c>
      <c r="G347" s="1" t="str">
        <f>VLOOKUP(Table1[[#This Row],[CUSTOMER NAME]],Lembar2!$A$1:$C$41,3,0)</f>
        <v>Export</v>
      </c>
      <c r="H347" s="8">
        <f>Table1[[#This Row],[QUANTITY]]*Table1[[#This Row],[UNIT PRICE ($)]]</f>
        <v>957.6</v>
      </c>
      <c r="K347" t="str">
        <v>Feb</v>
      </c>
    </row>
    <row r="348" spans="1:11" x14ac:dyDescent="0.45">
      <c r="A348" s="1">
        <v>44236</v>
      </c>
      <c r="B348" t="s">
        <v>40</v>
      </c>
      <c r="C348" s="2" t="s">
        <v>47</v>
      </c>
      <c r="D348" s="9">
        <v>58.3</v>
      </c>
      <c r="E348">
        <v>14</v>
      </c>
      <c r="F348" t="str">
        <f>VLOOKUP(Table1[[#This Row],[CUSTOMER NAME]],Lembar2!$A$1:$C$41,2,0)</f>
        <v>Russia</v>
      </c>
      <c r="G348" s="1" t="str">
        <f>VLOOKUP(Table1[[#This Row],[CUSTOMER NAME]],Lembar2!$A$1:$C$41,3,0)</f>
        <v>Export</v>
      </c>
      <c r="H348" s="8">
        <f>Table1[[#This Row],[QUANTITY]]*Table1[[#This Row],[UNIT PRICE ($)]]</f>
        <v>816.19999999999993</v>
      </c>
      <c r="K348" t="str">
        <v>Nov</v>
      </c>
    </row>
    <row r="349" spans="1:11" x14ac:dyDescent="0.45">
      <c r="A349" s="1">
        <v>44527</v>
      </c>
      <c r="B349" t="s">
        <v>40</v>
      </c>
      <c r="C349" s="2" t="s">
        <v>32</v>
      </c>
      <c r="D349" s="9">
        <v>6.7</v>
      </c>
      <c r="E349">
        <v>28</v>
      </c>
      <c r="F349" t="str">
        <f>VLOOKUP(Table1[[#This Row],[CUSTOMER NAME]],Lembar2!$A$1:$C$41,2,0)</f>
        <v>Russia</v>
      </c>
      <c r="G349" s="1" t="str">
        <f>VLOOKUP(Table1[[#This Row],[CUSTOMER NAME]],Lembar2!$A$1:$C$41,3,0)</f>
        <v>Export</v>
      </c>
      <c r="H349" s="8">
        <f>Table1[[#This Row],[QUANTITY]]*Table1[[#This Row],[UNIT PRICE ($)]]</f>
        <v>187.6</v>
      </c>
      <c r="K349" t="str">
        <v>Aug</v>
      </c>
    </row>
    <row r="350" spans="1:11" x14ac:dyDescent="0.45">
      <c r="A350" s="1">
        <v>44439</v>
      </c>
      <c r="B350" t="s">
        <v>40</v>
      </c>
      <c r="C350" s="2" t="s">
        <v>32</v>
      </c>
      <c r="D350" s="9">
        <v>6.7</v>
      </c>
      <c r="E350">
        <v>11</v>
      </c>
      <c r="F350" t="str">
        <f>VLOOKUP(Table1[[#This Row],[CUSTOMER NAME]],Lembar2!$A$1:$C$41,2,0)</f>
        <v>Russia</v>
      </c>
      <c r="G350" s="1" t="str">
        <f>VLOOKUP(Table1[[#This Row],[CUSTOMER NAME]],Lembar2!$A$1:$C$41,3,0)</f>
        <v>Export</v>
      </c>
      <c r="H350" s="8">
        <f>Table1[[#This Row],[QUANTITY]]*Table1[[#This Row],[UNIT PRICE ($)]]</f>
        <v>73.7</v>
      </c>
      <c r="K350" t="str">
        <v>Nov</v>
      </c>
    </row>
    <row r="351" spans="1:11" x14ac:dyDescent="0.45">
      <c r="A351" s="1">
        <v>44523</v>
      </c>
      <c r="B351" t="s">
        <v>40</v>
      </c>
      <c r="C351" s="2" t="s">
        <v>80</v>
      </c>
      <c r="D351" s="9">
        <v>96.3</v>
      </c>
      <c r="E351">
        <v>12</v>
      </c>
      <c r="F351" t="str">
        <f>VLOOKUP(Table1[[#This Row],[CUSTOMER NAME]],Lembar2!$A$1:$C$41,2,0)</f>
        <v>Russia</v>
      </c>
      <c r="G351" s="1" t="str">
        <f>VLOOKUP(Table1[[#This Row],[CUSTOMER NAME]],Lembar2!$A$1:$C$41,3,0)</f>
        <v>Export</v>
      </c>
      <c r="H351" s="8">
        <f>Table1[[#This Row],[QUANTITY]]*Table1[[#This Row],[UNIT PRICE ($)]]</f>
        <v>1155.5999999999999</v>
      </c>
      <c r="K351" t="str">
        <v>Jul</v>
      </c>
    </row>
    <row r="352" spans="1:11" x14ac:dyDescent="0.45">
      <c r="A352" s="1">
        <v>44383</v>
      </c>
      <c r="B352" t="s">
        <v>40</v>
      </c>
      <c r="C352" s="2" t="s">
        <v>73</v>
      </c>
      <c r="D352" s="9">
        <v>173.88</v>
      </c>
      <c r="E352">
        <v>15</v>
      </c>
      <c r="F352" t="str">
        <f>VLOOKUP(Table1[[#This Row],[CUSTOMER NAME]],Lembar2!$A$1:$C$41,2,0)</f>
        <v>Russia</v>
      </c>
      <c r="G352" s="1" t="str">
        <f>VLOOKUP(Table1[[#This Row],[CUSTOMER NAME]],Lembar2!$A$1:$C$41,3,0)</f>
        <v>Export</v>
      </c>
      <c r="H352" s="8">
        <f>Table1[[#This Row],[QUANTITY]]*Table1[[#This Row],[UNIT PRICE ($)]]</f>
        <v>2608.1999999999998</v>
      </c>
      <c r="K352" t="str">
        <v>Oct</v>
      </c>
    </row>
    <row r="353" spans="1:11" x14ac:dyDescent="0.45">
      <c r="A353" s="1">
        <v>44499</v>
      </c>
      <c r="B353" t="s">
        <v>40</v>
      </c>
      <c r="C353" s="2" t="s">
        <v>52</v>
      </c>
      <c r="D353" s="9">
        <v>162</v>
      </c>
      <c r="E353">
        <v>3</v>
      </c>
      <c r="F353" t="str">
        <f>VLOOKUP(Table1[[#This Row],[CUSTOMER NAME]],Lembar2!$A$1:$C$41,2,0)</f>
        <v>Russia</v>
      </c>
      <c r="G353" s="1" t="str">
        <f>VLOOKUP(Table1[[#This Row],[CUSTOMER NAME]],Lembar2!$A$1:$C$41,3,0)</f>
        <v>Export</v>
      </c>
      <c r="H353" s="8">
        <f>Table1[[#This Row],[QUANTITY]]*Table1[[#This Row],[UNIT PRICE ($)]]</f>
        <v>486</v>
      </c>
      <c r="K353" t="str">
        <v>Jul</v>
      </c>
    </row>
    <row r="354" spans="1:11" x14ac:dyDescent="0.45">
      <c r="A354" s="1">
        <v>44392</v>
      </c>
      <c r="B354" t="s">
        <v>40</v>
      </c>
      <c r="C354" s="2" t="s">
        <v>23</v>
      </c>
      <c r="D354" s="9">
        <v>83.08</v>
      </c>
      <c r="E354">
        <v>18</v>
      </c>
      <c r="F354" t="str">
        <f>VLOOKUP(Table1[[#This Row],[CUSTOMER NAME]],Lembar2!$A$1:$C$41,2,0)</f>
        <v>Russia</v>
      </c>
      <c r="G354" s="1" t="str">
        <f>VLOOKUP(Table1[[#This Row],[CUSTOMER NAME]],Lembar2!$A$1:$C$41,3,0)</f>
        <v>Export</v>
      </c>
      <c r="H354" s="8">
        <f>Table1[[#This Row],[QUANTITY]]*Table1[[#This Row],[UNIT PRICE ($)]]</f>
        <v>1495.44</v>
      </c>
      <c r="K354" t="str">
        <v>Feb</v>
      </c>
    </row>
    <row r="355" spans="1:11" x14ac:dyDescent="0.45">
      <c r="A355" s="1">
        <v>44232</v>
      </c>
      <c r="B355" t="s">
        <v>40</v>
      </c>
      <c r="C355" s="2" t="s">
        <v>23</v>
      </c>
      <c r="D355" s="9">
        <v>83.08</v>
      </c>
      <c r="E355">
        <v>7</v>
      </c>
      <c r="F355" t="str">
        <f>VLOOKUP(Table1[[#This Row],[CUSTOMER NAME]],Lembar2!$A$1:$C$41,2,0)</f>
        <v>Russia</v>
      </c>
      <c r="G355" s="1" t="str">
        <f>VLOOKUP(Table1[[#This Row],[CUSTOMER NAME]],Lembar2!$A$1:$C$41,3,0)</f>
        <v>Export</v>
      </c>
      <c r="H355" s="8">
        <f>Table1[[#This Row],[QUANTITY]]*Table1[[#This Row],[UNIT PRICE ($)]]</f>
        <v>581.55999999999995</v>
      </c>
      <c r="K355" t="str">
        <v>Apr</v>
      </c>
    </row>
    <row r="356" spans="1:11" x14ac:dyDescent="0.45">
      <c r="A356" s="1">
        <v>44295</v>
      </c>
      <c r="B356" t="s">
        <v>51</v>
      </c>
      <c r="C356" s="2" t="s">
        <v>69</v>
      </c>
      <c r="D356" s="9">
        <v>155.61000000000001</v>
      </c>
      <c r="E356">
        <v>3</v>
      </c>
      <c r="F356" t="str">
        <f>VLOOKUP(Table1[[#This Row],[CUSTOMER NAME]],Lembar2!$A$1:$C$41,2,0)</f>
        <v>Saudi Arabia</v>
      </c>
      <c r="G356" s="1" t="str">
        <f>VLOOKUP(Table1[[#This Row],[CUSTOMER NAME]],Lembar2!$A$1:$C$41,3,0)</f>
        <v>Export</v>
      </c>
      <c r="H356" s="8">
        <f>Table1[[#This Row],[QUANTITY]]*Table1[[#This Row],[UNIT PRICE ($)]]</f>
        <v>466.83000000000004</v>
      </c>
      <c r="K356" t="str">
        <v>Jan</v>
      </c>
    </row>
    <row r="357" spans="1:11" x14ac:dyDescent="0.45">
      <c r="A357" s="1">
        <v>44222</v>
      </c>
      <c r="B357" t="s">
        <v>51</v>
      </c>
      <c r="C357" s="2" t="s">
        <v>67</v>
      </c>
      <c r="D357" s="9">
        <v>85.5</v>
      </c>
      <c r="E357">
        <v>7</v>
      </c>
      <c r="F357" t="str">
        <f>VLOOKUP(Table1[[#This Row],[CUSTOMER NAME]],Lembar2!$A$1:$C$41,2,0)</f>
        <v>Saudi Arabia</v>
      </c>
      <c r="G357" s="1" t="str">
        <f>VLOOKUP(Table1[[#This Row],[CUSTOMER NAME]],Lembar2!$A$1:$C$41,3,0)</f>
        <v>Export</v>
      </c>
      <c r="H357" s="8">
        <f>Table1[[#This Row],[QUANTITY]]*Table1[[#This Row],[UNIT PRICE ($)]]</f>
        <v>598.5</v>
      </c>
      <c r="K357" t="str">
        <v>Aug</v>
      </c>
    </row>
    <row r="358" spans="1:11" x14ac:dyDescent="0.45">
      <c r="A358" s="1">
        <v>44438</v>
      </c>
      <c r="B358" t="s">
        <v>51</v>
      </c>
      <c r="C358" s="2" t="s">
        <v>18</v>
      </c>
      <c r="D358" s="9">
        <v>122.08</v>
      </c>
      <c r="E358">
        <v>13</v>
      </c>
      <c r="F358" t="str">
        <f>VLOOKUP(Table1[[#This Row],[CUSTOMER NAME]],Lembar2!$A$1:$C$41,2,0)</f>
        <v>Saudi Arabia</v>
      </c>
      <c r="G358" s="1" t="str">
        <f>VLOOKUP(Table1[[#This Row],[CUSTOMER NAME]],Lembar2!$A$1:$C$41,3,0)</f>
        <v>Export</v>
      </c>
      <c r="H358" s="8">
        <f>Table1[[#This Row],[QUANTITY]]*Table1[[#This Row],[UNIT PRICE ($)]]</f>
        <v>1587.04</v>
      </c>
      <c r="K358" t="str">
        <v>Jun</v>
      </c>
    </row>
    <row r="359" spans="1:11" x14ac:dyDescent="0.45">
      <c r="A359" s="1">
        <v>44376</v>
      </c>
      <c r="B359" t="s">
        <v>51</v>
      </c>
      <c r="C359" s="2" t="s">
        <v>21</v>
      </c>
      <c r="D359" s="9">
        <v>146.72</v>
      </c>
      <c r="E359">
        <v>4</v>
      </c>
      <c r="F359" t="str">
        <f>VLOOKUP(Table1[[#This Row],[CUSTOMER NAME]],Lembar2!$A$1:$C$41,2,0)</f>
        <v>Saudi Arabia</v>
      </c>
      <c r="G359" s="1" t="str">
        <f>VLOOKUP(Table1[[#This Row],[CUSTOMER NAME]],Lembar2!$A$1:$C$41,3,0)</f>
        <v>Export</v>
      </c>
      <c r="H359" s="8">
        <f>Table1[[#This Row],[QUANTITY]]*Table1[[#This Row],[UNIT PRICE ($)]]</f>
        <v>586.88</v>
      </c>
      <c r="K359" t="str">
        <v>Jul</v>
      </c>
    </row>
    <row r="360" spans="1:11" x14ac:dyDescent="0.45">
      <c r="A360" s="1">
        <v>44382</v>
      </c>
      <c r="B360" t="s">
        <v>51</v>
      </c>
      <c r="C360" s="2" t="s">
        <v>14</v>
      </c>
      <c r="D360" s="9">
        <v>15.719999999999999</v>
      </c>
      <c r="E360">
        <v>8</v>
      </c>
      <c r="F360" t="str">
        <f>VLOOKUP(Table1[[#This Row],[CUSTOMER NAME]],Lembar2!$A$1:$C$41,2,0)</f>
        <v>Saudi Arabia</v>
      </c>
      <c r="G360" s="1" t="str">
        <f>VLOOKUP(Table1[[#This Row],[CUSTOMER NAME]],Lembar2!$A$1:$C$41,3,0)</f>
        <v>Export</v>
      </c>
      <c r="H360" s="8">
        <f>Table1[[#This Row],[QUANTITY]]*Table1[[#This Row],[UNIT PRICE ($)]]</f>
        <v>125.75999999999999</v>
      </c>
      <c r="K360" t="str">
        <v>Dec</v>
      </c>
    </row>
    <row r="361" spans="1:11" x14ac:dyDescent="0.45">
      <c r="A361" s="1">
        <v>44532</v>
      </c>
      <c r="B361" t="s">
        <v>51</v>
      </c>
      <c r="C361" s="2" t="s">
        <v>53</v>
      </c>
      <c r="D361" s="9">
        <v>16.64</v>
      </c>
      <c r="E361">
        <v>10</v>
      </c>
      <c r="F361" t="str">
        <f>VLOOKUP(Table1[[#This Row],[CUSTOMER NAME]],Lembar2!$A$1:$C$41,2,0)</f>
        <v>Saudi Arabia</v>
      </c>
      <c r="G361" s="1" t="str">
        <f>VLOOKUP(Table1[[#This Row],[CUSTOMER NAME]],Lembar2!$A$1:$C$41,3,0)</f>
        <v>Export</v>
      </c>
      <c r="H361" s="8">
        <f>Table1[[#This Row],[QUANTITY]]*Table1[[#This Row],[UNIT PRICE ($)]]</f>
        <v>166.4</v>
      </c>
      <c r="K361" t="str">
        <v>Jun</v>
      </c>
    </row>
    <row r="362" spans="1:11" x14ac:dyDescent="0.45">
      <c r="A362" s="1">
        <v>44351</v>
      </c>
      <c r="B362" t="s">
        <v>51</v>
      </c>
      <c r="C362" s="2" t="s">
        <v>53</v>
      </c>
      <c r="D362" s="9">
        <v>16.64</v>
      </c>
      <c r="E362">
        <v>30</v>
      </c>
      <c r="F362" t="str">
        <f>VLOOKUP(Table1[[#This Row],[CUSTOMER NAME]],Lembar2!$A$1:$C$41,2,0)</f>
        <v>Saudi Arabia</v>
      </c>
      <c r="G362" s="1" t="str">
        <f>VLOOKUP(Table1[[#This Row],[CUSTOMER NAME]],Lembar2!$A$1:$C$41,3,0)</f>
        <v>Export</v>
      </c>
      <c r="H362" s="8">
        <f>Table1[[#This Row],[QUANTITY]]*Table1[[#This Row],[UNIT PRICE ($)]]</f>
        <v>499.20000000000005</v>
      </c>
      <c r="K362" t="str">
        <v>Sep</v>
      </c>
    </row>
    <row r="363" spans="1:11" x14ac:dyDescent="0.45">
      <c r="A363" s="1">
        <v>44440</v>
      </c>
      <c r="B363" t="s">
        <v>51</v>
      </c>
      <c r="C363" s="2" t="s">
        <v>6</v>
      </c>
      <c r="D363" s="9">
        <v>156.96</v>
      </c>
      <c r="E363">
        <v>1</v>
      </c>
      <c r="F363" t="str">
        <f>VLOOKUP(Table1[[#This Row],[CUSTOMER NAME]],Lembar2!$A$1:$C$41,2,0)</f>
        <v>Saudi Arabia</v>
      </c>
      <c r="G363" s="1" t="str">
        <f>VLOOKUP(Table1[[#This Row],[CUSTOMER NAME]],Lembar2!$A$1:$C$41,3,0)</f>
        <v>Export</v>
      </c>
      <c r="H363" s="8">
        <f>Table1[[#This Row],[QUANTITY]]*Table1[[#This Row],[UNIT PRICE ($)]]</f>
        <v>156.96</v>
      </c>
      <c r="K363" t="str">
        <v>May</v>
      </c>
    </row>
    <row r="364" spans="1:11" x14ac:dyDescent="0.45">
      <c r="A364" s="1">
        <v>44326</v>
      </c>
      <c r="B364" t="s">
        <v>51</v>
      </c>
      <c r="C364" s="2" t="s">
        <v>79</v>
      </c>
      <c r="D364" s="9">
        <v>24.66</v>
      </c>
      <c r="E364">
        <v>9</v>
      </c>
      <c r="F364" t="str">
        <f>VLOOKUP(Table1[[#This Row],[CUSTOMER NAME]],Lembar2!$A$1:$C$41,2,0)</f>
        <v>Saudi Arabia</v>
      </c>
      <c r="G364" s="1" t="str">
        <f>VLOOKUP(Table1[[#This Row],[CUSTOMER NAME]],Lembar2!$A$1:$C$41,3,0)</f>
        <v>Export</v>
      </c>
      <c r="H364" s="8">
        <f>Table1[[#This Row],[QUANTITY]]*Table1[[#This Row],[UNIT PRICE ($)]]</f>
        <v>221.94</v>
      </c>
      <c r="K364" t="str">
        <v>Aug</v>
      </c>
    </row>
    <row r="365" spans="1:11" x14ac:dyDescent="0.45">
      <c r="A365" s="1">
        <v>44419</v>
      </c>
      <c r="B365" t="s">
        <v>51</v>
      </c>
      <c r="C365" s="2" t="s">
        <v>65</v>
      </c>
      <c r="D365" s="9">
        <v>201.28</v>
      </c>
      <c r="E365">
        <v>20</v>
      </c>
      <c r="F365" t="str">
        <f>VLOOKUP(Table1[[#This Row],[CUSTOMER NAME]],Lembar2!$A$1:$C$41,2,0)</f>
        <v>Saudi Arabia</v>
      </c>
      <c r="G365" s="1" t="str">
        <f>VLOOKUP(Table1[[#This Row],[CUSTOMER NAME]],Lembar2!$A$1:$C$41,3,0)</f>
        <v>Export</v>
      </c>
      <c r="H365" s="8">
        <f>Table1[[#This Row],[QUANTITY]]*Table1[[#This Row],[UNIT PRICE ($)]]</f>
        <v>4025.6</v>
      </c>
      <c r="K365" t="str">
        <v>Mar</v>
      </c>
    </row>
    <row r="366" spans="1:11" x14ac:dyDescent="0.45">
      <c r="A366" s="1">
        <v>44266</v>
      </c>
      <c r="B366" t="s">
        <v>51</v>
      </c>
      <c r="C366" s="2" t="s">
        <v>34</v>
      </c>
      <c r="D366" s="9">
        <v>117.48</v>
      </c>
      <c r="E366">
        <v>8</v>
      </c>
      <c r="F366" t="str">
        <f>VLOOKUP(Table1[[#This Row],[CUSTOMER NAME]],Lembar2!$A$1:$C$41,2,0)</f>
        <v>Saudi Arabia</v>
      </c>
      <c r="G366" s="1" t="str">
        <f>VLOOKUP(Table1[[#This Row],[CUSTOMER NAME]],Lembar2!$A$1:$C$41,3,0)</f>
        <v>Export</v>
      </c>
      <c r="H366" s="8">
        <f>Table1[[#This Row],[QUANTITY]]*Table1[[#This Row],[UNIT PRICE ($)]]</f>
        <v>939.84</v>
      </c>
      <c r="K366" t="str">
        <v>Jun</v>
      </c>
    </row>
    <row r="367" spans="1:11" x14ac:dyDescent="0.45">
      <c r="A367" s="1">
        <v>44353</v>
      </c>
      <c r="B367" t="s">
        <v>51</v>
      </c>
      <c r="C367" s="2" t="s">
        <v>12</v>
      </c>
      <c r="D367" s="9">
        <v>119.7</v>
      </c>
      <c r="E367">
        <v>6</v>
      </c>
      <c r="F367" t="str">
        <f>VLOOKUP(Table1[[#This Row],[CUSTOMER NAME]],Lembar2!$A$1:$C$41,2,0)</f>
        <v>Saudi Arabia</v>
      </c>
      <c r="G367" s="1" t="str">
        <f>VLOOKUP(Table1[[#This Row],[CUSTOMER NAME]],Lembar2!$A$1:$C$41,3,0)</f>
        <v>Export</v>
      </c>
      <c r="H367" s="8">
        <f>Table1[[#This Row],[QUANTITY]]*Table1[[#This Row],[UNIT PRICE ($)]]</f>
        <v>718.2</v>
      </c>
      <c r="K367" t="str">
        <v>Sep</v>
      </c>
    </row>
    <row r="368" spans="1:11" x14ac:dyDescent="0.45">
      <c r="A368" s="1">
        <v>44466</v>
      </c>
      <c r="B368" t="s">
        <v>51</v>
      </c>
      <c r="C368" s="2" t="s">
        <v>80</v>
      </c>
      <c r="D368" s="9">
        <v>96.3</v>
      </c>
      <c r="E368">
        <v>4</v>
      </c>
      <c r="F368" t="str">
        <f>VLOOKUP(Table1[[#This Row],[CUSTOMER NAME]],Lembar2!$A$1:$C$41,2,0)</f>
        <v>Saudi Arabia</v>
      </c>
      <c r="G368" s="1" t="str">
        <f>VLOOKUP(Table1[[#This Row],[CUSTOMER NAME]],Lembar2!$A$1:$C$41,3,0)</f>
        <v>Export</v>
      </c>
      <c r="H368" s="8">
        <f>Table1[[#This Row],[QUANTITY]]*Table1[[#This Row],[UNIT PRICE ($)]]</f>
        <v>385.2</v>
      </c>
      <c r="K368" t="str">
        <v>Sep</v>
      </c>
    </row>
    <row r="369" spans="1:11" x14ac:dyDescent="0.45">
      <c r="A369" s="1">
        <v>44454</v>
      </c>
      <c r="B369" t="s">
        <v>51</v>
      </c>
      <c r="C369" s="2" t="s">
        <v>48</v>
      </c>
      <c r="D369" s="9">
        <v>85.76</v>
      </c>
      <c r="E369">
        <v>15</v>
      </c>
      <c r="F369" t="str">
        <f>VLOOKUP(Table1[[#This Row],[CUSTOMER NAME]],Lembar2!$A$1:$C$41,2,0)</f>
        <v>Saudi Arabia</v>
      </c>
      <c r="G369" s="1" t="str">
        <f>VLOOKUP(Table1[[#This Row],[CUSTOMER NAME]],Lembar2!$A$1:$C$41,3,0)</f>
        <v>Export</v>
      </c>
      <c r="H369" s="8">
        <f>Table1[[#This Row],[QUANTITY]]*Table1[[#This Row],[UNIT PRICE ($)]]</f>
        <v>1286.4000000000001</v>
      </c>
      <c r="K369" t="str">
        <v>Oct</v>
      </c>
    </row>
    <row r="370" spans="1:11" x14ac:dyDescent="0.45">
      <c r="A370" s="1">
        <v>44491</v>
      </c>
      <c r="B370" t="s">
        <v>51</v>
      </c>
      <c r="C370" s="2" t="s">
        <v>75</v>
      </c>
      <c r="D370" s="9">
        <v>42.55</v>
      </c>
      <c r="E370">
        <v>24</v>
      </c>
      <c r="F370" t="str">
        <f>VLOOKUP(Table1[[#This Row],[CUSTOMER NAME]],Lembar2!$A$1:$C$41,2,0)</f>
        <v>Saudi Arabia</v>
      </c>
      <c r="G370" s="1" t="str">
        <f>VLOOKUP(Table1[[#This Row],[CUSTOMER NAME]],Lembar2!$A$1:$C$41,3,0)</f>
        <v>Export</v>
      </c>
      <c r="H370" s="8">
        <f>Table1[[#This Row],[QUANTITY]]*Table1[[#This Row],[UNIT PRICE ($)]]</f>
        <v>1021.1999999999999</v>
      </c>
      <c r="K370" t="str">
        <v>Jul</v>
      </c>
    </row>
    <row r="371" spans="1:11" x14ac:dyDescent="0.45">
      <c r="A371" s="1">
        <v>44389</v>
      </c>
      <c r="B371" t="s">
        <v>51</v>
      </c>
      <c r="C371" s="2" t="s">
        <v>75</v>
      </c>
      <c r="D371" s="9">
        <v>42.55</v>
      </c>
      <c r="E371">
        <v>4</v>
      </c>
      <c r="F371" t="str">
        <f>VLOOKUP(Table1[[#This Row],[CUSTOMER NAME]],Lembar2!$A$1:$C$41,2,0)</f>
        <v>Saudi Arabia</v>
      </c>
      <c r="G371" s="1" t="str">
        <f>VLOOKUP(Table1[[#This Row],[CUSTOMER NAME]],Lembar2!$A$1:$C$41,3,0)</f>
        <v>Export</v>
      </c>
      <c r="H371" s="8">
        <f>Table1[[#This Row],[QUANTITY]]*Table1[[#This Row],[UNIT PRICE ($)]]</f>
        <v>170.2</v>
      </c>
      <c r="K371" t="str">
        <v>Apr</v>
      </c>
    </row>
    <row r="372" spans="1:11" x14ac:dyDescent="0.45">
      <c r="A372" s="1">
        <v>44295</v>
      </c>
      <c r="B372" t="s">
        <v>51</v>
      </c>
      <c r="C372" s="2" t="s">
        <v>75</v>
      </c>
      <c r="D372" s="9">
        <v>42.55</v>
      </c>
      <c r="E372">
        <v>12</v>
      </c>
      <c r="F372" t="str">
        <f>VLOOKUP(Table1[[#This Row],[CUSTOMER NAME]],Lembar2!$A$1:$C$41,2,0)</f>
        <v>Saudi Arabia</v>
      </c>
      <c r="G372" s="1" t="str">
        <f>VLOOKUP(Table1[[#This Row],[CUSTOMER NAME]],Lembar2!$A$1:$C$41,3,0)</f>
        <v>Export</v>
      </c>
      <c r="H372" s="8">
        <f>Table1[[#This Row],[QUANTITY]]*Table1[[#This Row],[UNIT PRICE ($)]]</f>
        <v>510.59999999999997</v>
      </c>
      <c r="K372" t="str">
        <v>Apr</v>
      </c>
    </row>
    <row r="373" spans="1:11" x14ac:dyDescent="0.45">
      <c r="A373" s="1">
        <v>44292</v>
      </c>
      <c r="B373" t="s">
        <v>51</v>
      </c>
      <c r="C373" s="2" t="s">
        <v>42</v>
      </c>
      <c r="D373" s="9">
        <v>115.2</v>
      </c>
      <c r="E373">
        <v>2</v>
      </c>
      <c r="F373" t="str">
        <f>VLOOKUP(Table1[[#This Row],[CUSTOMER NAME]],Lembar2!$A$1:$C$41,2,0)</f>
        <v>Saudi Arabia</v>
      </c>
      <c r="G373" s="1" t="str">
        <f>VLOOKUP(Table1[[#This Row],[CUSTOMER NAME]],Lembar2!$A$1:$C$41,3,0)</f>
        <v>Export</v>
      </c>
      <c r="H373" s="8">
        <f>Table1[[#This Row],[QUANTITY]]*Table1[[#This Row],[UNIT PRICE ($)]]</f>
        <v>230.4</v>
      </c>
      <c r="K373" t="str">
        <v>Jul</v>
      </c>
    </row>
    <row r="374" spans="1:11" x14ac:dyDescent="0.45">
      <c r="A374" s="1">
        <v>44383</v>
      </c>
      <c r="B374" t="s">
        <v>51</v>
      </c>
      <c r="C374" s="2" t="s">
        <v>73</v>
      </c>
      <c r="D374" s="9">
        <v>173.88</v>
      </c>
      <c r="E374">
        <v>2</v>
      </c>
      <c r="F374" t="str">
        <f>VLOOKUP(Table1[[#This Row],[CUSTOMER NAME]],Lembar2!$A$1:$C$41,2,0)</f>
        <v>Saudi Arabia</v>
      </c>
      <c r="G374" s="1" t="str">
        <f>VLOOKUP(Table1[[#This Row],[CUSTOMER NAME]],Lembar2!$A$1:$C$41,3,0)</f>
        <v>Export</v>
      </c>
      <c r="H374" s="8">
        <f>Table1[[#This Row],[QUANTITY]]*Table1[[#This Row],[UNIT PRICE ($)]]</f>
        <v>347.76</v>
      </c>
      <c r="K374" t="str">
        <v>Jun</v>
      </c>
    </row>
    <row r="375" spans="1:11" x14ac:dyDescent="0.45">
      <c r="A375" s="1">
        <v>44366</v>
      </c>
      <c r="B375" t="s">
        <v>51</v>
      </c>
      <c r="C375" s="2" t="s">
        <v>73</v>
      </c>
      <c r="D375" s="9">
        <v>173.88</v>
      </c>
      <c r="E375">
        <v>5</v>
      </c>
      <c r="F375" t="str">
        <f>VLOOKUP(Table1[[#This Row],[CUSTOMER NAME]],Lembar2!$A$1:$C$41,2,0)</f>
        <v>Saudi Arabia</v>
      </c>
      <c r="G375" s="1" t="str">
        <f>VLOOKUP(Table1[[#This Row],[CUSTOMER NAME]],Lembar2!$A$1:$C$41,3,0)</f>
        <v>Export</v>
      </c>
      <c r="H375" s="8">
        <f>Table1[[#This Row],[QUANTITY]]*Table1[[#This Row],[UNIT PRICE ($)]]</f>
        <v>869.4</v>
      </c>
      <c r="K375" t="str">
        <v>Jun</v>
      </c>
    </row>
    <row r="376" spans="1:11" x14ac:dyDescent="0.45">
      <c r="A376" s="1">
        <v>44359</v>
      </c>
      <c r="B376" t="s">
        <v>51</v>
      </c>
      <c r="C376" s="2" t="s">
        <v>73</v>
      </c>
      <c r="D376" s="9">
        <v>173.88</v>
      </c>
      <c r="E376">
        <v>6</v>
      </c>
      <c r="F376" t="str">
        <f>VLOOKUP(Table1[[#This Row],[CUSTOMER NAME]],Lembar2!$A$1:$C$41,2,0)</f>
        <v>Saudi Arabia</v>
      </c>
      <c r="G376" s="1" t="str">
        <f>VLOOKUP(Table1[[#This Row],[CUSTOMER NAME]],Lembar2!$A$1:$C$41,3,0)</f>
        <v>Export</v>
      </c>
      <c r="H376" s="8">
        <f>Table1[[#This Row],[QUANTITY]]*Table1[[#This Row],[UNIT PRICE ($)]]</f>
        <v>1043.28</v>
      </c>
      <c r="K376" t="str">
        <v>Jan</v>
      </c>
    </row>
    <row r="377" spans="1:11" x14ac:dyDescent="0.45">
      <c r="A377" s="1">
        <v>44207</v>
      </c>
      <c r="B377" t="s">
        <v>51</v>
      </c>
      <c r="C377" s="2" t="s">
        <v>52</v>
      </c>
      <c r="D377" s="9">
        <v>162</v>
      </c>
      <c r="E377">
        <v>4</v>
      </c>
      <c r="F377" t="str">
        <f>VLOOKUP(Table1[[#This Row],[CUSTOMER NAME]],Lembar2!$A$1:$C$41,2,0)</f>
        <v>Saudi Arabia</v>
      </c>
      <c r="G377" s="1" t="str">
        <f>VLOOKUP(Table1[[#This Row],[CUSTOMER NAME]],Lembar2!$A$1:$C$41,3,0)</f>
        <v>Export</v>
      </c>
      <c r="H377" s="8">
        <f>Table1[[#This Row],[QUANTITY]]*Table1[[#This Row],[UNIT PRICE ($)]]</f>
        <v>648</v>
      </c>
      <c r="K377" t="str">
        <v>Mar</v>
      </c>
    </row>
    <row r="378" spans="1:11" x14ac:dyDescent="0.45">
      <c r="A378" s="1">
        <v>44257</v>
      </c>
      <c r="B378" t="s">
        <v>22</v>
      </c>
      <c r="C378" s="2" t="s">
        <v>45</v>
      </c>
      <c r="D378" s="9">
        <v>142.80000000000001</v>
      </c>
      <c r="E378">
        <v>1</v>
      </c>
      <c r="F378" t="str">
        <f>VLOOKUP(Table1[[#This Row],[CUSTOMER NAME]],Lembar2!$A$1:$C$41,2,0)</f>
        <v>India</v>
      </c>
      <c r="G378" s="1" t="str">
        <f>VLOOKUP(Table1[[#This Row],[CUSTOMER NAME]],Lembar2!$A$1:$C$41,3,0)</f>
        <v>Western</v>
      </c>
      <c r="H378" s="8">
        <f>Table1[[#This Row],[QUANTITY]]*Table1[[#This Row],[UNIT PRICE ($)]]</f>
        <v>142.80000000000001</v>
      </c>
      <c r="K378" t="str">
        <v>Dec</v>
      </c>
    </row>
    <row r="379" spans="1:11" x14ac:dyDescent="0.45">
      <c r="A379" s="1">
        <v>44535</v>
      </c>
      <c r="B379" t="s">
        <v>22</v>
      </c>
      <c r="C379" s="2" t="s">
        <v>26</v>
      </c>
      <c r="D379" s="9">
        <v>48.84</v>
      </c>
      <c r="E379">
        <v>15</v>
      </c>
      <c r="F379" t="str">
        <f>VLOOKUP(Table1[[#This Row],[CUSTOMER NAME]],Lembar2!$A$1:$C$41,2,0)</f>
        <v>India</v>
      </c>
      <c r="G379" s="1" t="str">
        <f>VLOOKUP(Table1[[#This Row],[CUSTOMER NAME]],Lembar2!$A$1:$C$41,3,0)</f>
        <v>Western</v>
      </c>
      <c r="H379" s="8">
        <f>Table1[[#This Row],[QUANTITY]]*Table1[[#This Row],[UNIT PRICE ($)]]</f>
        <v>732.6</v>
      </c>
      <c r="K379" t="str">
        <v>Mar</v>
      </c>
    </row>
    <row r="380" spans="1:11" x14ac:dyDescent="0.45">
      <c r="A380" s="1">
        <v>44261</v>
      </c>
      <c r="B380" t="s">
        <v>22</v>
      </c>
      <c r="C380" s="2" t="s">
        <v>26</v>
      </c>
      <c r="D380" s="9">
        <v>48.84</v>
      </c>
      <c r="E380">
        <v>2</v>
      </c>
      <c r="F380" t="str">
        <f>VLOOKUP(Table1[[#This Row],[CUSTOMER NAME]],Lembar2!$A$1:$C$41,2,0)</f>
        <v>India</v>
      </c>
      <c r="G380" s="1" t="str">
        <f>VLOOKUP(Table1[[#This Row],[CUSTOMER NAME]],Lembar2!$A$1:$C$41,3,0)</f>
        <v>Western</v>
      </c>
      <c r="H380" s="8">
        <f>Table1[[#This Row],[QUANTITY]]*Table1[[#This Row],[UNIT PRICE ($)]]</f>
        <v>97.68</v>
      </c>
      <c r="K380" t="str">
        <v>Sep</v>
      </c>
    </row>
    <row r="381" spans="1:11" x14ac:dyDescent="0.45">
      <c r="A381" s="1">
        <v>44445</v>
      </c>
      <c r="B381" t="s">
        <v>22</v>
      </c>
      <c r="C381" s="2" t="s">
        <v>69</v>
      </c>
      <c r="D381" s="9">
        <v>155.61000000000001</v>
      </c>
      <c r="E381">
        <v>12</v>
      </c>
      <c r="F381" t="str">
        <f>VLOOKUP(Table1[[#This Row],[CUSTOMER NAME]],Lembar2!$A$1:$C$41,2,0)</f>
        <v>India</v>
      </c>
      <c r="G381" s="1" t="str">
        <f>VLOOKUP(Table1[[#This Row],[CUSTOMER NAME]],Lembar2!$A$1:$C$41,3,0)</f>
        <v>Western</v>
      </c>
      <c r="H381" s="8">
        <f>Table1[[#This Row],[QUANTITY]]*Table1[[#This Row],[UNIT PRICE ($)]]</f>
        <v>1867.3200000000002</v>
      </c>
      <c r="K381" t="str">
        <v>Jan</v>
      </c>
    </row>
    <row r="382" spans="1:11" x14ac:dyDescent="0.45">
      <c r="A382" s="1">
        <v>44219</v>
      </c>
      <c r="B382" t="s">
        <v>22</v>
      </c>
      <c r="C382" s="2" t="s">
        <v>56</v>
      </c>
      <c r="D382" s="9">
        <v>94.62</v>
      </c>
      <c r="E382">
        <v>17</v>
      </c>
      <c r="F382" t="str">
        <f>VLOOKUP(Table1[[#This Row],[CUSTOMER NAME]],Lembar2!$A$1:$C$41,2,0)</f>
        <v>India</v>
      </c>
      <c r="G382" s="1" t="str">
        <f>VLOOKUP(Table1[[#This Row],[CUSTOMER NAME]],Lembar2!$A$1:$C$41,3,0)</f>
        <v>Western</v>
      </c>
      <c r="H382" s="8">
        <f>Table1[[#This Row],[QUANTITY]]*Table1[[#This Row],[UNIT PRICE ($)]]</f>
        <v>1608.54</v>
      </c>
      <c r="K382" t="str">
        <v>Jan</v>
      </c>
    </row>
    <row r="383" spans="1:11" x14ac:dyDescent="0.45">
      <c r="A383" s="1">
        <v>44222</v>
      </c>
      <c r="B383" t="s">
        <v>22</v>
      </c>
      <c r="C383" s="2" t="s">
        <v>16</v>
      </c>
      <c r="D383" s="9">
        <v>164.28</v>
      </c>
      <c r="E383">
        <v>1</v>
      </c>
      <c r="F383" t="str">
        <f>VLOOKUP(Table1[[#This Row],[CUSTOMER NAME]],Lembar2!$A$1:$C$41,2,0)</f>
        <v>India</v>
      </c>
      <c r="G383" s="1" t="str">
        <f>VLOOKUP(Table1[[#This Row],[CUSTOMER NAME]],Lembar2!$A$1:$C$41,3,0)</f>
        <v>Western</v>
      </c>
      <c r="H383" s="8">
        <f>Table1[[#This Row],[QUANTITY]]*Table1[[#This Row],[UNIT PRICE ($)]]</f>
        <v>164.28</v>
      </c>
      <c r="K383" t="str">
        <v>Apr</v>
      </c>
    </row>
    <row r="384" spans="1:11" x14ac:dyDescent="0.45">
      <c r="A384" s="1">
        <v>44306</v>
      </c>
      <c r="B384" t="s">
        <v>22</v>
      </c>
      <c r="C384" s="2" t="s">
        <v>30</v>
      </c>
      <c r="D384" s="9">
        <v>94.17</v>
      </c>
      <c r="E384">
        <v>4</v>
      </c>
      <c r="F384" t="str">
        <f>VLOOKUP(Table1[[#This Row],[CUSTOMER NAME]],Lembar2!$A$1:$C$41,2,0)</f>
        <v>India</v>
      </c>
      <c r="G384" s="1" t="str">
        <f>VLOOKUP(Table1[[#This Row],[CUSTOMER NAME]],Lembar2!$A$1:$C$41,3,0)</f>
        <v>Western</v>
      </c>
      <c r="H384" s="8">
        <f>Table1[[#This Row],[QUANTITY]]*Table1[[#This Row],[UNIT PRICE ($)]]</f>
        <v>376.68</v>
      </c>
      <c r="K384" t="str">
        <v>Jan</v>
      </c>
    </row>
    <row r="385" spans="1:11" x14ac:dyDescent="0.45">
      <c r="A385" s="1">
        <v>44216</v>
      </c>
      <c r="B385" t="s">
        <v>22</v>
      </c>
      <c r="C385" s="2" t="s">
        <v>61</v>
      </c>
      <c r="D385" s="9">
        <v>162.54</v>
      </c>
      <c r="E385">
        <v>2</v>
      </c>
      <c r="F385" t="str">
        <f>VLOOKUP(Table1[[#This Row],[CUSTOMER NAME]],Lembar2!$A$1:$C$41,2,0)</f>
        <v>India</v>
      </c>
      <c r="G385" s="1" t="str">
        <f>VLOOKUP(Table1[[#This Row],[CUSTOMER NAME]],Lembar2!$A$1:$C$41,3,0)</f>
        <v>Western</v>
      </c>
      <c r="H385" s="8">
        <f>Table1[[#This Row],[QUANTITY]]*Table1[[#This Row],[UNIT PRICE ($)]]</f>
        <v>325.08</v>
      </c>
      <c r="K385" t="str">
        <v>Mar</v>
      </c>
    </row>
    <row r="386" spans="1:11" x14ac:dyDescent="0.45">
      <c r="A386" s="1">
        <v>44266</v>
      </c>
      <c r="B386" t="s">
        <v>22</v>
      </c>
      <c r="C386" s="2" t="s">
        <v>39</v>
      </c>
      <c r="D386" s="9">
        <v>8.33</v>
      </c>
      <c r="E386">
        <v>11</v>
      </c>
      <c r="F386" t="str">
        <f>VLOOKUP(Table1[[#This Row],[CUSTOMER NAME]],Lembar2!$A$1:$C$41,2,0)</f>
        <v>India</v>
      </c>
      <c r="G386" s="1" t="str">
        <f>VLOOKUP(Table1[[#This Row],[CUSTOMER NAME]],Lembar2!$A$1:$C$41,3,0)</f>
        <v>Western</v>
      </c>
      <c r="H386" s="8">
        <f>Table1[[#This Row],[QUANTITY]]*Table1[[#This Row],[UNIT PRICE ($)]]</f>
        <v>91.63</v>
      </c>
      <c r="K386" t="str">
        <v>Mar</v>
      </c>
    </row>
    <row r="387" spans="1:11" x14ac:dyDescent="0.45">
      <c r="A387" s="1">
        <v>44259</v>
      </c>
      <c r="B387" t="s">
        <v>22</v>
      </c>
      <c r="C387" s="2" t="s">
        <v>79</v>
      </c>
      <c r="D387" s="9">
        <v>24.66</v>
      </c>
      <c r="E387">
        <v>13</v>
      </c>
      <c r="F387" t="str">
        <f>VLOOKUP(Table1[[#This Row],[CUSTOMER NAME]],Lembar2!$A$1:$C$41,2,0)</f>
        <v>India</v>
      </c>
      <c r="G387" s="1" t="str">
        <f>VLOOKUP(Table1[[#This Row],[CUSTOMER NAME]],Lembar2!$A$1:$C$41,3,0)</f>
        <v>Western</v>
      </c>
      <c r="H387" s="8">
        <f>Table1[[#This Row],[QUANTITY]]*Table1[[#This Row],[UNIT PRICE ($)]]</f>
        <v>320.58</v>
      </c>
      <c r="K387" t="str">
        <v>Mar</v>
      </c>
    </row>
    <row r="388" spans="1:11" x14ac:dyDescent="0.45">
      <c r="A388" s="1">
        <v>44264</v>
      </c>
      <c r="B388" t="s">
        <v>22</v>
      </c>
      <c r="C388" s="2" t="s">
        <v>28</v>
      </c>
      <c r="D388" s="9">
        <v>53.11</v>
      </c>
      <c r="E388">
        <v>6</v>
      </c>
      <c r="F388" t="str">
        <f>VLOOKUP(Table1[[#This Row],[CUSTOMER NAME]],Lembar2!$A$1:$C$41,2,0)</f>
        <v>India</v>
      </c>
      <c r="G388" s="1" t="str">
        <f>VLOOKUP(Table1[[#This Row],[CUSTOMER NAME]],Lembar2!$A$1:$C$41,3,0)</f>
        <v>Western</v>
      </c>
      <c r="H388" s="8">
        <f>Table1[[#This Row],[QUANTITY]]*Table1[[#This Row],[UNIT PRICE ($)]]</f>
        <v>318.65999999999997</v>
      </c>
      <c r="K388" t="str">
        <v>Dec</v>
      </c>
    </row>
    <row r="389" spans="1:11" x14ac:dyDescent="0.45">
      <c r="A389" s="1">
        <v>44561</v>
      </c>
      <c r="B389" t="s">
        <v>22</v>
      </c>
      <c r="C389" s="2" t="s">
        <v>12</v>
      </c>
      <c r="D389" s="9">
        <v>119.7</v>
      </c>
      <c r="E389">
        <v>12</v>
      </c>
      <c r="F389" t="str">
        <f>VLOOKUP(Table1[[#This Row],[CUSTOMER NAME]],Lembar2!$A$1:$C$41,2,0)</f>
        <v>India</v>
      </c>
      <c r="G389" s="1" t="str">
        <f>VLOOKUP(Table1[[#This Row],[CUSTOMER NAME]],Lembar2!$A$1:$C$41,3,0)</f>
        <v>Western</v>
      </c>
      <c r="H389" s="8">
        <f>Table1[[#This Row],[QUANTITY]]*Table1[[#This Row],[UNIT PRICE ($)]]</f>
        <v>1436.4</v>
      </c>
      <c r="K389" t="str">
        <v>Jul</v>
      </c>
    </row>
    <row r="390" spans="1:11" x14ac:dyDescent="0.45">
      <c r="A390" s="1">
        <v>44399</v>
      </c>
      <c r="B390" t="s">
        <v>22</v>
      </c>
      <c r="C390" s="2" t="s">
        <v>47</v>
      </c>
      <c r="D390" s="9">
        <v>58.3</v>
      </c>
      <c r="E390">
        <v>6</v>
      </c>
      <c r="F390" t="str">
        <f>VLOOKUP(Table1[[#This Row],[CUSTOMER NAME]],Lembar2!$A$1:$C$41,2,0)</f>
        <v>India</v>
      </c>
      <c r="G390" s="1" t="str">
        <f>VLOOKUP(Table1[[#This Row],[CUSTOMER NAME]],Lembar2!$A$1:$C$41,3,0)</f>
        <v>Western</v>
      </c>
      <c r="H390" s="8">
        <f>Table1[[#This Row],[QUANTITY]]*Table1[[#This Row],[UNIT PRICE ($)]]</f>
        <v>349.79999999999995</v>
      </c>
      <c r="K390" t="str">
        <v>Dec</v>
      </c>
    </row>
    <row r="391" spans="1:11" x14ac:dyDescent="0.45">
      <c r="A391" s="1">
        <v>44550</v>
      </c>
      <c r="B391" t="s">
        <v>22</v>
      </c>
      <c r="C391" s="2" t="s">
        <v>32</v>
      </c>
      <c r="D391" s="9">
        <v>6.7</v>
      </c>
      <c r="E391">
        <v>24</v>
      </c>
      <c r="F391" t="str">
        <f>VLOOKUP(Table1[[#This Row],[CUSTOMER NAME]],Lembar2!$A$1:$C$41,2,0)</f>
        <v>India</v>
      </c>
      <c r="G391" s="1" t="str">
        <f>VLOOKUP(Table1[[#This Row],[CUSTOMER NAME]],Lembar2!$A$1:$C$41,3,0)</f>
        <v>Western</v>
      </c>
      <c r="H391" s="8">
        <f>Table1[[#This Row],[QUANTITY]]*Table1[[#This Row],[UNIT PRICE ($)]]</f>
        <v>160.80000000000001</v>
      </c>
      <c r="K391" t="str">
        <v>Nov</v>
      </c>
    </row>
    <row r="392" spans="1:11" x14ac:dyDescent="0.45">
      <c r="A392" s="1">
        <v>44506</v>
      </c>
      <c r="B392" t="s">
        <v>22</v>
      </c>
      <c r="C392" s="2" t="s">
        <v>80</v>
      </c>
      <c r="D392" s="9">
        <v>96.3</v>
      </c>
      <c r="E392">
        <v>10</v>
      </c>
      <c r="F392" t="str">
        <f>VLOOKUP(Table1[[#This Row],[CUSTOMER NAME]],Lembar2!$A$1:$C$41,2,0)</f>
        <v>India</v>
      </c>
      <c r="G392" s="1" t="str">
        <f>VLOOKUP(Table1[[#This Row],[CUSTOMER NAME]],Lembar2!$A$1:$C$41,3,0)</f>
        <v>Western</v>
      </c>
      <c r="H392" s="8">
        <f>Table1[[#This Row],[QUANTITY]]*Table1[[#This Row],[UNIT PRICE ($)]]</f>
        <v>963</v>
      </c>
      <c r="K392" t="str">
        <v>Oct</v>
      </c>
    </row>
    <row r="393" spans="1:11" x14ac:dyDescent="0.45">
      <c r="A393" s="1">
        <v>44475</v>
      </c>
      <c r="B393" t="s">
        <v>22</v>
      </c>
      <c r="C393" s="2" t="s">
        <v>80</v>
      </c>
      <c r="D393" s="9">
        <v>96.3</v>
      </c>
      <c r="E393">
        <v>12</v>
      </c>
      <c r="F393" t="str">
        <f>VLOOKUP(Table1[[#This Row],[CUSTOMER NAME]],Lembar2!$A$1:$C$41,2,0)</f>
        <v>India</v>
      </c>
      <c r="G393" s="1" t="str">
        <f>VLOOKUP(Table1[[#This Row],[CUSTOMER NAME]],Lembar2!$A$1:$C$41,3,0)</f>
        <v>Western</v>
      </c>
      <c r="H393" s="8">
        <f>Table1[[#This Row],[QUANTITY]]*Table1[[#This Row],[UNIT PRICE ($)]]</f>
        <v>1155.5999999999999</v>
      </c>
      <c r="K393" t="str">
        <v>Oct</v>
      </c>
    </row>
    <row r="394" spans="1:11" x14ac:dyDescent="0.45">
      <c r="A394" s="1">
        <v>44482</v>
      </c>
      <c r="B394" t="s">
        <v>22</v>
      </c>
      <c r="C394" s="2" t="s">
        <v>10</v>
      </c>
      <c r="D394" s="9">
        <v>79.92</v>
      </c>
      <c r="E394">
        <v>18</v>
      </c>
      <c r="F394" t="str">
        <f>VLOOKUP(Table1[[#This Row],[CUSTOMER NAME]],Lembar2!$A$1:$C$41,2,0)</f>
        <v>India</v>
      </c>
      <c r="G394" s="1" t="str">
        <f>VLOOKUP(Table1[[#This Row],[CUSTOMER NAME]],Lembar2!$A$1:$C$41,3,0)</f>
        <v>Western</v>
      </c>
      <c r="H394" s="8">
        <f>Table1[[#This Row],[QUANTITY]]*Table1[[#This Row],[UNIT PRICE ($)]]</f>
        <v>1438.56</v>
      </c>
      <c r="K394" t="str">
        <v>Sep</v>
      </c>
    </row>
    <row r="395" spans="1:11" x14ac:dyDescent="0.45">
      <c r="A395" s="1">
        <v>44466</v>
      </c>
      <c r="B395" t="s">
        <v>22</v>
      </c>
      <c r="C395" s="2" t="s">
        <v>10</v>
      </c>
      <c r="D395" s="9">
        <v>79.92</v>
      </c>
      <c r="E395">
        <v>3</v>
      </c>
      <c r="F395" t="str">
        <f>VLOOKUP(Table1[[#This Row],[CUSTOMER NAME]],Lembar2!$A$1:$C$41,2,0)</f>
        <v>India</v>
      </c>
      <c r="G395" s="1" t="str">
        <f>VLOOKUP(Table1[[#This Row],[CUSTOMER NAME]],Lembar2!$A$1:$C$41,3,0)</f>
        <v>Western</v>
      </c>
      <c r="H395" s="8">
        <f>Table1[[#This Row],[QUANTITY]]*Table1[[#This Row],[UNIT PRICE ($)]]</f>
        <v>239.76</v>
      </c>
      <c r="K395" t="str">
        <v>Aug</v>
      </c>
    </row>
    <row r="396" spans="1:11" x14ac:dyDescent="0.45">
      <c r="A396" s="1">
        <v>44435</v>
      </c>
      <c r="B396" t="s">
        <v>22</v>
      </c>
      <c r="C396" s="2" t="s">
        <v>75</v>
      </c>
      <c r="D396" s="9">
        <v>42.55</v>
      </c>
      <c r="E396">
        <v>15</v>
      </c>
      <c r="F396" t="str">
        <f>VLOOKUP(Table1[[#This Row],[CUSTOMER NAME]],Lembar2!$A$1:$C$41,2,0)</f>
        <v>India</v>
      </c>
      <c r="G396" s="1" t="str">
        <f>VLOOKUP(Table1[[#This Row],[CUSTOMER NAME]],Lembar2!$A$1:$C$41,3,0)</f>
        <v>Western</v>
      </c>
      <c r="H396" s="8">
        <f>Table1[[#This Row],[QUANTITY]]*Table1[[#This Row],[UNIT PRICE ($)]]</f>
        <v>638.25</v>
      </c>
      <c r="K396" t="str">
        <v>May</v>
      </c>
    </row>
    <row r="397" spans="1:11" x14ac:dyDescent="0.45">
      <c r="A397" s="1">
        <v>44335</v>
      </c>
      <c r="B397" t="s">
        <v>22</v>
      </c>
      <c r="C397" s="2" t="s">
        <v>75</v>
      </c>
      <c r="D397" s="9">
        <v>42.55</v>
      </c>
      <c r="E397">
        <v>9</v>
      </c>
      <c r="F397" t="str">
        <f>VLOOKUP(Table1[[#This Row],[CUSTOMER NAME]],Lembar2!$A$1:$C$41,2,0)</f>
        <v>India</v>
      </c>
      <c r="G397" s="1" t="str">
        <f>VLOOKUP(Table1[[#This Row],[CUSTOMER NAME]],Lembar2!$A$1:$C$41,3,0)</f>
        <v>Western</v>
      </c>
      <c r="H397" s="8">
        <f>Table1[[#This Row],[QUANTITY]]*Table1[[#This Row],[UNIT PRICE ($)]]</f>
        <v>382.95</v>
      </c>
      <c r="K397" t="str">
        <v>May</v>
      </c>
    </row>
    <row r="398" spans="1:11" x14ac:dyDescent="0.45">
      <c r="A398" s="1">
        <v>44339</v>
      </c>
      <c r="B398" t="s">
        <v>22</v>
      </c>
      <c r="C398" s="2" t="s">
        <v>42</v>
      </c>
      <c r="D398" s="9">
        <v>115.2</v>
      </c>
      <c r="E398">
        <v>11</v>
      </c>
      <c r="F398" t="str">
        <f>VLOOKUP(Table1[[#This Row],[CUSTOMER NAME]],Lembar2!$A$1:$C$41,2,0)</f>
        <v>India</v>
      </c>
      <c r="G398" s="1" t="str">
        <f>VLOOKUP(Table1[[#This Row],[CUSTOMER NAME]],Lembar2!$A$1:$C$41,3,0)</f>
        <v>Western</v>
      </c>
      <c r="H398" s="8">
        <f>Table1[[#This Row],[QUANTITY]]*Table1[[#This Row],[UNIT PRICE ($)]]</f>
        <v>1267.2</v>
      </c>
      <c r="K398" t="str">
        <v>Dec</v>
      </c>
    </row>
    <row r="399" spans="1:11" x14ac:dyDescent="0.45">
      <c r="A399" s="1">
        <v>44542</v>
      </c>
      <c r="B399" t="s">
        <v>22</v>
      </c>
      <c r="C399" s="2" t="s">
        <v>73</v>
      </c>
      <c r="D399" s="9">
        <v>173.88</v>
      </c>
      <c r="E399">
        <v>10</v>
      </c>
      <c r="F399" t="str">
        <f>VLOOKUP(Table1[[#This Row],[CUSTOMER NAME]],Lembar2!$A$1:$C$41,2,0)</f>
        <v>India</v>
      </c>
      <c r="G399" s="1" t="str">
        <f>VLOOKUP(Table1[[#This Row],[CUSTOMER NAME]],Lembar2!$A$1:$C$41,3,0)</f>
        <v>Western</v>
      </c>
      <c r="H399" s="8">
        <f>Table1[[#This Row],[QUANTITY]]*Table1[[#This Row],[UNIT PRICE ($)]]</f>
        <v>1738.8</v>
      </c>
      <c r="K399" t="str">
        <v>Mar</v>
      </c>
    </row>
    <row r="400" spans="1:11" x14ac:dyDescent="0.45">
      <c r="A400" s="1">
        <v>44286</v>
      </c>
      <c r="B400" t="s">
        <v>22</v>
      </c>
      <c r="C400" s="2" t="s">
        <v>52</v>
      </c>
      <c r="D400" s="9">
        <v>162</v>
      </c>
      <c r="E400">
        <v>3</v>
      </c>
      <c r="F400" t="str">
        <f>VLOOKUP(Table1[[#This Row],[CUSTOMER NAME]],Lembar2!$A$1:$C$41,2,0)</f>
        <v>India</v>
      </c>
      <c r="G400" s="1" t="str">
        <f>VLOOKUP(Table1[[#This Row],[CUSTOMER NAME]],Lembar2!$A$1:$C$41,3,0)</f>
        <v>Western</v>
      </c>
      <c r="H400" s="8">
        <f>Table1[[#This Row],[QUANTITY]]*Table1[[#This Row],[UNIT PRICE ($)]]</f>
        <v>486</v>
      </c>
      <c r="K400" t="str">
        <v>Jan</v>
      </c>
    </row>
    <row r="401" spans="1:11" x14ac:dyDescent="0.45">
      <c r="A401" s="1">
        <v>44199</v>
      </c>
      <c r="B401" t="s">
        <v>22</v>
      </c>
      <c r="C401" s="2" t="s">
        <v>23</v>
      </c>
      <c r="D401" s="9">
        <v>83.08</v>
      </c>
      <c r="E401">
        <v>9</v>
      </c>
      <c r="F401" t="str">
        <f>VLOOKUP(Table1[[#This Row],[CUSTOMER NAME]],Lembar2!$A$1:$C$41,2,0)</f>
        <v>India</v>
      </c>
      <c r="G401" s="1" t="str">
        <f>VLOOKUP(Table1[[#This Row],[CUSTOMER NAME]],Lembar2!$A$1:$C$41,3,0)</f>
        <v>Western</v>
      </c>
      <c r="H401" s="8">
        <f>Table1[[#This Row],[QUANTITY]]*Table1[[#This Row],[UNIT PRICE ($)]]</f>
        <v>747.72</v>
      </c>
      <c r="K401" t="str">
        <v>Mar</v>
      </c>
    </row>
    <row r="402" spans="1:11" x14ac:dyDescent="0.45">
      <c r="A402" s="1">
        <v>44263</v>
      </c>
      <c r="B402" t="s">
        <v>22</v>
      </c>
      <c r="C402" s="2" t="s">
        <v>59</v>
      </c>
      <c r="D402" s="9">
        <v>82.08</v>
      </c>
      <c r="E402">
        <v>9</v>
      </c>
      <c r="F402" t="str">
        <f>VLOOKUP(Table1[[#This Row],[CUSTOMER NAME]],Lembar2!$A$1:$C$41,2,0)</f>
        <v>India</v>
      </c>
      <c r="G402" s="1" t="str">
        <f>VLOOKUP(Table1[[#This Row],[CUSTOMER NAME]],Lembar2!$A$1:$C$41,3,0)</f>
        <v>Western</v>
      </c>
      <c r="H402" s="8">
        <f>Table1[[#This Row],[QUANTITY]]*Table1[[#This Row],[UNIT PRICE ($)]]</f>
        <v>738.72</v>
      </c>
      <c r="K402" t="str">
        <v>Sep</v>
      </c>
    </row>
    <row r="403" spans="1:11" x14ac:dyDescent="0.45">
      <c r="A403" s="1">
        <v>44448</v>
      </c>
      <c r="B403" t="s">
        <v>41</v>
      </c>
      <c r="C403" s="2" t="s">
        <v>43</v>
      </c>
      <c r="D403" s="9">
        <v>80.94</v>
      </c>
      <c r="E403">
        <v>3</v>
      </c>
      <c r="F403" t="str">
        <f>VLOOKUP(Table1[[#This Row],[CUSTOMER NAME]],Lembar2!$A$1:$C$41,2,0)</f>
        <v>India</v>
      </c>
      <c r="G403" s="1" t="str">
        <f>VLOOKUP(Table1[[#This Row],[CUSTOMER NAME]],Lembar2!$A$1:$C$41,3,0)</f>
        <v>Central</v>
      </c>
      <c r="H403" s="8">
        <f>Table1[[#This Row],[QUANTITY]]*Table1[[#This Row],[UNIT PRICE ($)]]</f>
        <v>242.82</v>
      </c>
      <c r="K403" t="str">
        <v>Aug</v>
      </c>
    </row>
    <row r="404" spans="1:11" x14ac:dyDescent="0.45">
      <c r="A404" s="1">
        <v>44432</v>
      </c>
      <c r="B404" t="s">
        <v>41</v>
      </c>
      <c r="C404" s="2" t="s">
        <v>69</v>
      </c>
      <c r="D404" s="9">
        <v>155.61000000000001</v>
      </c>
      <c r="E404">
        <v>5</v>
      </c>
      <c r="F404" t="str">
        <f>VLOOKUP(Table1[[#This Row],[CUSTOMER NAME]],Lembar2!$A$1:$C$41,2,0)</f>
        <v>India</v>
      </c>
      <c r="G404" s="1" t="str">
        <f>VLOOKUP(Table1[[#This Row],[CUSTOMER NAME]],Lembar2!$A$1:$C$41,3,0)</f>
        <v>Central</v>
      </c>
      <c r="H404" s="8">
        <f>Table1[[#This Row],[QUANTITY]]*Table1[[#This Row],[UNIT PRICE ($)]]</f>
        <v>778.05000000000007</v>
      </c>
      <c r="K404" t="str">
        <v>May</v>
      </c>
    </row>
    <row r="405" spans="1:11" x14ac:dyDescent="0.45">
      <c r="A405" s="1">
        <v>44338</v>
      </c>
      <c r="B405" t="s">
        <v>41</v>
      </c>
      <c r="C405" s="2" t="s">
        <v>67</v>
      </c>
      <c r="D405" s="9">
        <v>85.5</v>
      </c>
      <c r="E405">
        <v>19</v>
      </c>
      <c r="F405" t="str">
        <f>VLOOKUP(Table1[[#This Row],[CUSTOMER NAME]],Lembar2!$A$1:$C$41,2,0)</f>
        <v>India</v>
      </c>
      <c r="G405" s="1" t="str">
        <f>VLOOKUP(Table1[[#This Row],[CUSTOMER NAME]],Lembar2!$A$1:$C$41,3,0)</f>
        <v>Central</v>
      </c>
      <c r="H405" s="8">
        <f>Table1[[#This Row],[QUANTITY]]*Table1[[#This Row],[UNIT PRICE ($)]]</f>
        <v>1624.5</v>
      </c>
      <c r="K405" t="str">
        <v>Feb</v>
      </c>
    </row>
    <row r="406" spans="1:11" x14ac:dyDescent="0.45">
      <c r="A406" s="1">
        <v>44237</v>
      </c>
      <c r="B406" t="s">
        <v>41</v>
      </c>
      <c r="C406" s="2" t="s">
        <v>56</v>
      </c>
      <c r="D406" s="9">
        <v>94.62</v>
      </c>
      <c r="E406">
        <v>38</v>
      </c>
      <c r="F406" t="str">
        <f>VLOOKUP(Table1[[#This Row],[CUSTOMER NAME]],Lembar2!$A$1:$C$41,2,0)</f>
        <v>India</v>
      </c>
      <c r="G406" s="1" t="str">
        <f>VLOOKUP(Table1[[#This Row],[CUSTOMER NAME]],Lembar2!$A$1:$C$41,3,0)</f>
        <v>Central</v>
      </c>
      <c r="H406" s="8">
        <f>Table1[[#This Row],[QUANTITY]]*Table1[[#This Row],[UNIT PRICE ($)]]</f>
        <v>3595.5600000000004</v>
      </c>
      <c r="K406" t="str">
        <v>Dec</v>
      </c>
    </row>
    <row r="407" spans="1:11" x14ac:dyDescent="0.45">
      <c r="A407" s="1">
        <v>44546</v>
      </c>
      <c r="B407" t="s">
        <v>41</v>
      </c>
      <c r="C407" s="2" t="s">
        <v>16</v>
      </c>
      <c r="D407" s="9">
        <v>164.28</v>
      </c>
      <c r="E407">
        <v>9</v>
      </c>
      <c r="F407" t="str">
        <f>VLOOKUP(Table1[[#This Row],[CUSTOMER NAME]],Lembar2!$A$1:$C$41,2,0)</f>
        <v>India</v>
      </c>
      <c r="G407" s="1" t="str">
        <f>VLOOKUP(Table1[[#This Row],[CUSTOMER NAME]],Lembar2!$A$1:$C$41,3,0)</f>
        <v>Central</v>
      </c>
      <c r="H407" s="8">
        <f>Table1[[#This Row],[QUANTITY]]*Table1[[#This Row],[UNIT PRICE ($)]]</f>
        <v>1478.52</v>
      </c>
      <c r="K407" t="str">
        <v>Dec</v>
      </c>
    </row>
    <row r="408" spans="1:11" x14ac:dyDescent="0.45">
      <c r="A408" s="1">
        <v>44535</v>
      </c>
      <c r="B408" t="s">
        <v>41</v>
      </c>
      <c r="C408" s="2" t="s">
        <v>16</v>
      </c>
      <c r="D408" s="9">
        <v>164.28</v>
      </c>
      <c r="E408">
        <v>1</v>
      </c>
      <c r="F408" t="str">
        <f>VLOOKUP(Table1[[#This Row],[CUSTOMER NAME]],Lembar2!$A$1:$C$41,2,0)</f>
        <v>India</v>
      </c>
      <c r="G408" s="1" t="str">
        <f>VLOOKUP(Table1[[#This Row],[CUSTOMER NAME]],Lembar2!$A$1:$C$41,3,0)</f>
        <v>Central</v>
      </c>
      <c r="H408" s="8">
        <f>Table1[[#This Row],[QUANTITY]]*Table1[[#This Row],[UNIT PRICE ($)]]</f>
        <v>164.28</v>
      </c>
      <c r="K408" t="str">
        <v>Aug</v>
      </c>
    </row>
    <row r="409" spans="1:11" x14ac:dyDescent="0.45">
      <c r="A409" s="1">
        <v>44416</v>
      </c>
      <c r="B409" t="s">
        <v>41</v>
      </c>
      <c r="C409" s="2" t="s">
        <v>53</v>
      </c>
      <c r="D409" s="9">
        <v>16.64</v>
      </c>
      <c r="E409">
        <v>2</v>
      </c>
      <c r="F409" t="str">
        <f>VLOOKUP(Table1[[#This Row],[CUSTOMER NAME]],Lembar2!$A$1:$C$41,2,0)</f>
        <v>India</v>
      </c>
      <c r="G409" s="1" t="str">
        <f>VLOOKUP(Table1[[#This Row],[CUSTOMER NAME]],Lembar2!$A$1:$C$41,3,0)</f>
        <v>Central</v>
      </c>
      <c r="H409" s="8">
        <f>Table1[[#This Row],[QUANTITY]]*Table1[[#This Row],[UNIT PRICE ($)]]</f>
        <v>33.28</v>
      </c>
      <c r="K409" t="str">
        <v>Sep</v>
      </c>
    </row>
    <row r="410" spans="1:11" x14ac:dyDescent="0.45">
      <c r="A410" s="1">
        <v>44460</v>
      </c>
      <c r="B410" t="s">
        <v>41</v>
      </c>
      <c r="C410" s="2" t="s">
        <v>60</v>
      </c>
      <c r="D410" s="9">
        <v>76.25</v>
      </c>
      <c r="E410">
        <v>7</v>
      </c>
      <c r="F410" t="str">
        <f>VLOOKUP(Table1[[#This Row],[CUSTOMER NAME]],Lembar2!$A$1:$C$41,2,0)</f>
        <v>India</v>
      </c>
      <c r="G410" s="1" t="str">
        <f>VLOOKUP(Table1[[#This Row],[CUSTOMER NAME]],Lembar2!$A$1:$C$41,3,0)</f>
        <v>Central</v>
      </c>
      <c r="H410" s="8">
        <f>Table1[[#This Row],[QUANTITY]]*Table1[[#This Row],[UNIT PRICE ($)]]</f>
        <v>533.75</v>
      </c>
      <c r="K410" t="str">
        <v>Dec</v>
      </c>
    </row>
    <row r="411" spans="1:11" x14ac:dyDescent="0.45">
      <c r="A411" s="1">
        <v>44551</v>
      </c>
      <c r="B411" t="s">
        <v>41</v>
      </c>
      <c r="C411" s="2" t="s">
        <v>8</v>
      </c>
      <c r="D411" s="9">
        <v>141.57</v>
      </c>
      <c r="E411">
        <v>16</v>
      </c>
      <c r="F411" t="str">
        <f>VLOOKUP(Table1[[#This Row],[CUSTOMER NAME]],Lembar2!$A$1:$C$41,2,0)</f>
        <v>India</v>
      </c>
      <c r="G411" s="1" t="str">
        <f>VLOOKUP(Table1[[#This Row],[CUSTOMER NAME]],Lembar2!$A$1:$C$41,3,0)</f>
        <v>Central</v>
      </c>
      <c r="H411" s="8">
        <f>Table1[[#This Row],[QUANTITY]]*Table1[[#This Row],[UNIT PRICE ($)]]</f>
        <v>2265.12</v>
      </c>
      <c r="K411" t="str">
        <v>Nov</v>
      </c>
    </row>
    <row r="412" spans="1:11" x14ac:dyDescent="0.45">
      <c r="A412" s="1">
        <v>44527</v>
      </c>
      <c r="B412" t="s">
        <v>41</v>
      </c>
      <c r="C412" s="2" t="s">
        <v>8</v>
      </c>
      <c r="D412" s="9">
        <v>141.57</v>
      </c>
      <c r="E412">
        <v>37</v>
      </c>
      <c r="F412" t="str">
        <f>VLOOKUP(Table1[[#This Row],[CUSTOMER NAME]],Lembar2!$A$1:$C$41,2,0)</f>
        <v>India</v>
      </c>
      <c r="G412" s="1" t="str">
        <f>VLOOKUP(Table1[[#This Row],[CUSTOMER NAME]],Lembar2!$A$1:$C$41,3,0)</f>
        <v>Central</v>
      </c>
      <c r="H412" s="8">
        <f>Table1[[#This Row],[QUANTITY]]*Table1[[#This Row],[UNIT PRICE ($)]]</f>
        <v>5238.09</v>
      </c>
      <c r="K412" t="str">
        <v>Dec</v>
      </c>
    </row>
    <row r="413" spans="1:11" x14ac:dyDescent="0.45">
      <c r="A413" s="1">
        <v>44549</v>
      </c>
      <c r="B413" t="s">
        <v>41</v>
      </c>
      <c r="C413" s="2" t="s">
        <v>57</v>
      </c>
      <c r="D413" s="9">
        <v>149.46</v>
      </c>
      <c r="E413">
        <v>13</v>
      </c>
      <c r="F413" t="str">
        <f>VLOOKUP(Table1[[#This Row],[CUSTOMER NAME]],Lembar2!$A$1:$C$41,2,0)</f>
        <v>India</v>
      </c>
      <c r="G413" s="1" t="str">
        <f>VLOOKUP(Table1[[#This Row],[CUSTOMER NAME]],Lembar2!$A$1:$C$41,3,0)</f>
        <v>Central</v>
      </c>
      <c r="H413" s="8">
        <f>Table1[[#This Row],[QUANTITY]]*Table1[[#This Row],[UNIT PRICE ($)]]</f>
        <v>1942.98</v>
      </c>
      <c r="K413" t="str">
        <v>Jan</v>
      </c>
    </row>
    <row r="414" spans="1:11" x14ac:dyDescent="0.45">
      <c r="A414" s="1">
        <v>44214</v>
      </c>
      <c r="B414" t="s">
        <v>41</v>
      </c>
      <c r="C414" s="2" t="s">
        <v>57</v>
      </c>
      <c r="D414" s="9">
        <v>149.46</v>
      </c>
      <c r="E414">
        <v>3</v>
      </c>
      <c r="F414" t="str">
        <f>VLOOKUP(Table1[[#This Row],[CUSTOMER NAME]],Lembar2!$A$1:$C$41,2,0)</f>
        <v>India</v>
      </c>
      <c r="G414" s="1" t="str">
        <f>VLOOKUP(Table1[[#This Row],[CUSTOMER NAME]],Lembar2!$A$1:$C$41,3,0)</f>
        <v>Central</v>
      </c>
      <c r="H414" s="8">
        <f>Table1[[#This Row],[QUANTITY]]*Table1[[#This Row],[UNIT PRICE ($)]]</f>
        <v>448.38</v>
      </c>
      <c r="K414" t="str">
        <v>Jan</v>
      </c>
    </row>
    <row r="415" spans="1:11" x14ac:dyDescent="0.45">
      <c r="A415" s="1">
        <v>44225</v>
      </c>
      <c r="B415" t="s">
        <v>41</v>
      </c>
      <c r="C415" s="2" t="s">
        <v>6</v>
      </c>
      <c r="D415" s="9">
        <v>156.96</v>
      </c>
      <c r="E415">
        <v>25</v>
      </c>
      <c r="F415" t="str">
        <f>VLOOKUP(Table1[[#This Row],[CUSTOMER NAME]],Lembar2!$A$1:$C$41,2,0)</f>
        <v>India</v>
      </c>
      <c r="G415" s="1" t="str">
        <f>VLOOKUP(Table1[[#This Row],[CUSTOMER NAME]],Lembar2!$A$1:$C$41,3,0)</f>
        <v>Central</v>
      </c>
      <c r="H415" s="8">
        <f>Table1[[#This Row],[QUANTITY]]*Table1[[#This Row],[UNIT PRICE ($)]]</f>
        <v>3924</v>
      </c>
      <c r="K415" t="str">
        <v>Aug</v>
      </c>
    </row>
    <row r="416" spans="1:11" x14ac:dyDescent="0.45">
      <c r="A416" s="1">
        <v>44431</v>
      </c>
      <c r="B416" t="s">
        <v>41</v>
      </c>
      <c r="C416" s="2" t="s">
        <v>28</v>
      </c>
      <c r="D416" s="9">
        <v>53.11</v>
      </c>
      <c r="E416">
        <v>14</v>
      </c>
      <c r="F416" t="str">
        <f>VLOOKUP(Table1[[#This Row],[CUSTOMER NAME]],Lembar2!$A$1:$C$41,2,0)</f>
        <v>India</v>
      </c>
      <c r="G416" s="1" t="str">
        <f>VLOOKUP(Table1[[#This Row],[CUSTOMER NAME]],Lembar2!$A$1:$C$41,3,0)</f>
        <v>Central</v>
      </c>
      <c r="H416" s="8">
        <f>Table1[[#This Row],[QUANTITY]]*Table1[[#This Row],[UNIT PRICE ($)]]</f>
        <v>743.54</v>
      </c>
      <c r="K416" t="str">
        <v>Dec</v>
      </c>
    </row>
    <row r="417" spans="1:11" x14ac:dyDescent="0.45">
      <c r="A417" s="1">
        <v>44542</v>
      </c>
      <c r="B417" t="s">
        <v>41</v>
      </c>
      <c r="C417" s="2" t="s">
        <v>65</v>
      </c>
      <c r="D417" s="9">
        <v>201.28</v>
      </c>
      <c r="E417">
        <v>9</v>
      </c>
      <c r="F417" t="str">
        <f>VLOOKUP(Table1[[#This Row],[CUSTOMER NAME]],Lembar2!$A$1:$C$41,2,0)</f>
        <v>India</v>
      </c>
      <c r="G417" s="1" t="str">
        <f>VLOOKUP(Table1[[#This Row],[CUSTOMER NAME]],Lembar2!$A$1:$C$41,3,0)</f>
        <v>Central</v>
      </c>
      <c r="H417" s="8">
        <f>Table1[[#This Row],[QUANTITY]]*Table1[[#This Row],[UNIT PRICE ($)]]</f>
        <v>1811.52</v>
      </c>
      <c r="K417" t="str">
        <v>Sep</v>
      </c>
    </row>
    <row r="418" spans="1:11" x14ac:dyDescent="0.45">
      <c r="A418" s="1">
        <v>44443</v>
      </c>
      <c r="B418" t="s">
        <v>41</v>
      </c>
      <c r="C418" s="2" t="s">
        <v>32</v>
      </c>
      <c r="D418" s="9">
        <v>6.7</v>
      </c>
      <c r="E418">
        <v>1</v>
      </c>
      <c r="F418" t="str">
        <f>VLOOKUP(Table1[[#This Row],[CUSTOMER NAME]],Lembar2!$A$1:$C$41,2,0)</f>
        <v>India</v>
      </c>
      <c r="G418" s="1" t="str">
        <f>VLOOKUP(Table1[[#This Row],[CUSTOMER NAME]],Lembar2!$A$1:$C$41,3,0)</f>
        <v>Central</v>
      </c>
      <c r="H418" s="8">
        <f>Table1[[#This Row],[QUANTITY]]*Table1[[#This Row],[UNIT PRICE ($)]]</f>
        <v>6.7</v>
      </c>
      <c r="K418" t="str">
        <v>Jun</v>
      </c>
    </row>
    <row r="419" spans="1:11" x14ac:dyDescent="0.45">
      <c r="A419" s="1">
        <v>44375</v>
      </c>
      <c r="B419" t="s">
        <v>41</v>
      </c>
      <c r="C419" s="2" t="s">
        <v>32</v>
      </c>
      <c r="D419" s="9">
        <v>6.7</v>
      </c>
      <c r="E419">
        <v>7</v>
      </c>
      <c r="F419" t="str">
        <f>VLOOKUP(Table1[[#This Row],[CUSTOMER NAME]],Lembar2!$A$1:$C$41,2,0)</f>
        <v>India</v>
      </c>
      <c r="G419" s="1" t="str">
        <f>VLOOKUP(Table1[[#This Row],[CUSTOMER NAME]],Lembar2!$A$1:$C$41,3,0)</f>
        <v>Central</v>
      </c>
      <c r="H419" s="8">
        <f>Table1[[#This Row],[QUANTITY]]*Table1[[#This Row],[UNIT PRICE ($)]]</f>
        <v>46.9</v>
      </c>
      <c r="K419" t="str">
        <v>May</v>
      </c>
    </row>
    <row r="420" spans="1:11" x14ac:dyDescent="0.45">
      <c r="A420" s="1">
        <v>44337</v>
      </c>
      <c r="B420" t="s">
        <v>41</v>
      </c>
      <c r="C420" s="2" t="s">
        <v>32</v>
      </c>
      <c r="D420" s="9">
        <v>6.7</v>
      </c>
      <c r="E420">
        <v>16</v>
      </c>
      <c r="F420" t="str">
        <f>VLOOKUP(Table1[[#This Row],[CUSTOMER NAME]],Lembar2!$A$1:$C$41,2,0)</f>
        <v>India</v>
      </c>
      <c r="G420" s="1" t="str">
        <f>VLOOKUP(Table1[[#This Row],[CUSTOMER NAME]],Lembar2!$A$1:$C$41,3,0)</f>
        <v>Central</v>
      </c>
      <c r="H420" s="8">
        <f>Table1[[#This Row],[QUANTITY]]*Table1[[#This Row],[UNIT PRICE ($)]]</f>
        <v>107.2</v>
      </c>
      <c r="K420" t="str">
        <v>Aug</v>
      </c>
    </row>
    <row r="421" spans="1:11" x14ac:dyDescent="0.45">
      <c r="A421" s="1">
        <v>44434</v>
      </c>
      <c r="B421" t="s">
        <v>41</v>
      </c>
      <c r="C421" s="2" t="s">
        <v>48</v>
      </c>
      <c r="D421" s="9">
        <v>85.76</v>
      </c>
      <c r="E421">
        <v>8</v>
      </c>
      <c r="F421" t="str">
        <f>VLOOKUP(Table1[[#This Row],[CUSTOMER NAME]],Lembar2!$A$1:$C$41,2,0)</f>
        <v>India</v>
      </c>
      <c r="G421" s="1" t="str">
        <f>VLOOKUP(Table1[[#This Row],[CUSTOMER NAME]],Lembar2!$A$1:$C$41,3,0)</f>
        <v>Central</v>
      </c>
      <c r="H421" s="8">
        <f>Table1[[#This Row],[QUANTITY]]*Table1[[#This Row],[UNIT PRICE ($)]]</f>
        <v>686.08</v>
      </c>
      <c r="K421" t="str">
        <v>Jan</v>
      </c>
    </row>
    <row r="422" spans="1:11" x14ac:dyDescent="0.45">
      <c r="A422" s="1">
        <v>44205</v>
      </c>
      <c r="B422" t="s">
        <v>41</v>
      </c>
      <c r="C422" s="2" t="s">
        <v>42</v>
      </c>
      <c r="D422" s="9">
        <v>115.2</v>
      </c>
      <c r="E422">
        <v>28</v>
      </c>
      <c r="F422" t="str">
        <f>VLOOKUP(Table1[[#This Row],[CUSTOMER NAME]],Lembar2!$A$1:$C$41,2,0)</f>
        <v>India</v>
      </c>
      <c r="G422" s="1" t="str">
        <f>VLOOKUP(Table1[[#This Row],[CUSTOMER NAME]],Lembar2!$A$1:$C$41,3,0)</f>
        <v>Central</v>
      </c>
      <c r="H422" s="8">
        <f>Table1[[#This Row],[QUANTITY]]*Table1[[#This Row],[UNIT PRICE ($)]]</f>
        <v>3225.6</v>
      </c>
      <c r="K422" t="str">
        <v>Dec</v>
      </c>
    </row>
    <row r="423" spans="1:11" x14ac:dyDescent="0.45">
      <c r="A423" s="1">
        <v>44538</v>
      </c>
      <c r="B423" t="s">
        <v>41</v>
      </c>
      <c r="C423" s="2" t="s">
        <v>73</v>
      </c>
      <c r="D423" s="9">
        <v>173.88</v>
      </c>
      <c r="E423">
        <v>32</v>
      </c>
      <c r="F423" t="str">
        <f>VLOOKUP(Table1[[#This Row],[CUSTOMER NAME]],Lembar2!$A$1:$C$41,2,0)</f>
        <v>India</v>
      </c>
      <c r="G423" s="1" t="str">
        <f>VLOOKUP(Table1[[#This Row],[CUSTOMER NAME]],Lembar2!$A$1:$C$41,3,0)</f>
        <v>Central</v>
      </c>
      <c r="H423" s="8">
        <f>Table1[[#This Row],[QUANTITY]]*Table1[[#This Row],[UNIT PRICE ($)]]</f>
        <v>5564.16</v>
      </c>
      <c r="K423" t="str">
        <v>Nov</v>
      </c>
    </row>
    <row r="424" spans="1:11" x14ac:dyDescent="0.45">
      <c r="A424" s="1">
        <v>44521</v>
      </c>
      <c r="B424" t="s">
        <v>41</v>
      </c>
      <c r="C424" s="2" t="s">
        <v>52</v>
      </c>
      <c r="D424" s="9">
        <v>162</v>
      </c>
      <c r="E424">
        <v>10</v>
      </c>
      <c r="F424" t="str">
        <f>VLOOKUP(Table1[[#This Row],[CUSTOMER NAME]],Lembar2!$A$1:$C$41,2,0)</f>
        <v>India</v>
      </c>
      <c r="G424" s="1" t="str">
        <f>VLOOKUP(Table1[[#This Row],[CUSTOMER NAME]],Lembar2!$A$1:$C$41,3,0)</f>
        <v>Central</v>
      </c>
      <c r="H424" s="8">
        <f>Table1[[#This Row],[QUANTITY]]*Table1[[#This Row],[UNIT PRICE ($)]]</f>
        <v>1620</v>
      </c>
      <c r="K424" t="str">
        <v>Jul</v>
      </c>
    </row>
    <row r="425" spans="1:11" x14ac:dyDescent="0.45">
      <c r="A425" s="1">
        <v>44397</v>
      </c>
      <c r="B425" t="s">
        <v>41</v>
      </c>
      <c r="C425" s="2" t="s">
        <v>52</v>
      </c>
      <c r="D425" s="9">
        <v>162</v>
      </c>
      <c r="E425">
        <v>8</v>
      </c>
      <c r="F425" t="str">
        <f>VLOOKUP(Table1[[#This Row],[CUSTOMER NAME]],Lembar2!$A$1:$C$41,2,0)</f>
        <v>India</v>
      </c>
      <c r="G425" s="1" t="str">
        <f>VLOOKUP(Table1[[#This Row],[CUSTOMER NAME]],Lembar2!$A$1:$C$41,3,0)</f>
        <v>Central</v>
      </c>
      <c r="H425" s="8">
        <f>Table1[[#This Row],[QUANTITY]]*Table1[[#This Row],[UNIT PRICE ($)]]</f>
        <v>1296</v>
      </c>
      <c r="K425" t="str">
        <v>Jan</v>
      </c>
    </row>
    <row r="426" spans="1:11" x14ac:dyDescent="0.45">
      <c r="A426" s="1">
        <v>44219</v>
      </c>
      <c r="B426" t="s">
        <v>41</v>
      </c>
      <c r="C426" s="2" t="s">
        <v>52</v>
      </c>
      <c r="D426" s="9">
        <v>162</v>
      </c>
      <c r="E426">
        <v>8</v>
      </c>
      <c r="F426" t="str">
        <f>VLOOKUP(Table1[[#This Row],[CUSTOMER NAME]],Lembar2!$A$1:$C$41,2,0)</f>
        <v>India</v>
      </c>
      <c r="G426" s="1" t="str">
        <f>VLOOKUP(Table1[[#This Row],[CUSTOMER NAME]],Lembar2!$A$1:$C$41,3,0)</f>
        <v>Central</v>
      </c>
      <c r="H426" s="8">
        <f>Table1[[#This Row],[QUANTITY]]*Table1[[#This Row],[UNIT PRICE ($)]]</f>
        <v>1296</v>
      </c>
      <c r="K426" t="str">
        <v>May</v>
      </c>
    </row>
    <row r="427" spans="1:11" x14ac:dyDescent="0.45">
      <c r="A427" s="1">
        <v>44341</v>
      </c>
      <c r="B427" t="s">
        <v>24</v>
      </c>
      <c r="C427" s="2" t="s">
        <v>45</v>
      </c>
      <c r="D427" s="9">
        <v>142.80000000000001</v>
      </c>
      <c r="E427">
        <v>7</v>
      </c>
      <c r="F427" t="str">
        <f>VLOOKUP(Table1[[#This Row],[CUSTOMER NAME]],Lembar2!$A$1:$C$41,2,0)</f>
        <v>United Kingdom</v>
      </c>
      <c r="G427" s="1" t="str">
        <f>VLOOKUP(Table1[[#This Row],[CUSTOMER NAME]],Lembar2!$A$1:$C$41,3,0)</f>
        <v>Export</v>
      </c>
      <c r="H427" s="8">
        <f>Table1[[#This Row],[QUANTITY]]*Table1[[#This Row],[UNIT PRICE ($)]]</f>
        <v>999.60000000000014</v>
      </c>
      <c r="K427" t="str">
        <v>Aug</v>
      </c>
    </row>
    <row r="428" spans="1:11" x14ac:dyDescent="0.45">
      <c r="A428" s="1">
        <v>44424</v>
      </c>
      <c r="B428" t="s">
        <v>24</v>
      </c>
      <c r="C428" s="2" t="s">
        <v>43</v>
      </c>
      <c r="D428" s="9">
        <v>80.94</v>
      </c>
      <c r="E428">
        <v>3</v>
      </c>
      <c r="F428" t="str">
        <f>VLOOKUP(Table1[[#This Row],[CUSTOMER NAME]],Lembar2!$A$1:$C$41,2,0)</f>
        <v>United Kingdom</v>
      </c>
      <c r="G428" s="1" t="str">
        <f>VLOOKUP(Table1[[#This Row],[CUSTOMER NAME]],Lembar2!$A$1:$C$41,3,0)</f>
        <v>Export</v>
      </c>
      <c r="H428" s="8">
        <f>Table1[[#This Row],[QUANTITY]]*Table1[[#This Row],[UNIT PRICE ($)]]</f>
        <v>242.82</v>
      </c>
      <c r="K428" t="str">
        <v>Jan</v>
      </c>
    </row>
    <row r="429" spans="1:11" x14ac:dyDescent="0.45">
      <c r="A429" s="1">
        <v>44205</v>
      </c>
      <c r="B429" t="s">
        <v>24</v>
      </c>
      <c r="C429" s="2" t="s">
        <v>43</v>
      </c>
      <c r="D429" s="9">
        <v>80.94</v>
      </c>
      <c r="E429">
        <v>8</v>
      </c>
      <c r="F429" t="str">
        <f>VLOOKUP(Table1[[#This Row],[CUSTOMER NAME]],Lembar2!$A$1:$C$41,2,0)</f>
        <v>United Kingdom</v>
      </c>
      <c r="G429" s="1" t="str">
        <f>VLOOKUP(Table1[[#This Row],[CUSTOMER NAME]],Lembar2!$A$1:$C$41,3,0)</f>
        <v>Export</v>
      </c>
      <c r="H429" s="8">
        <f>Table1[[#This Row],[QUANTITY]]*Table1[[#This Row],[UNIT PRICE ($)]]</f>
        <v>647.52</v>
      </c>
      <c r="K429" t="str">
        <v>Sep</v>
      </c>
    </row>
    <row r="430" spans="1:11" x14ac:dyDescent="0.45">
      <c r="A430" s="1">
        <v>44461</v>
      </c>
      <c r="B430" t="s">
        <v>24</v>
      </c>
      <c r="C430" s="2" t="s">
        <v>26</v>
      </c>
      <c r="D430" s="9">
        <v>48.84</v>
      </c>
      <c r="E430">
        <v>14</v>
      </c>
      <c r="F430" t="str">
        <f>VLOOKUP(Table1[[#This Row],[CUSTOMER NAME]],Lembar2!$A$1:$C$41,2,0)</f>
        <v>United Kingdom</v>
      </c>
      <c r="G430" s="1" t="str">
        <f>VLOOKUP(Table1[[#This Row],[CUSTOMER NAME]],Lembar2!$A$1:$C$41,3,0)</f>
        <v>Export</v>
      </c>
      <c r="H430" s="8">
        <f>Table1[[#This Row],[QUANTITY]]*Table1[[#This Row],[UNIT PRICE ($)]]</f>
        <v>683.76</v>
      </c>
      <c r="K430" t="str">
        <v>May</v>
      </c>
    </row>
    <row r="431" spans="1:11" x14ac:dyDescent="0.45">
      <c r="A431" s="1">
        <v>44346</v>
      </c>
      <c r="B431" t="s">
        <v>24</v>
      </c>
      <c r="C431" s="2" t="s">
        <v>26</v>
      </c>
      <c r="D431" s="9">
        <v>48.84</v>
      </c>
      <c r="E431">
        <v>23</v>
      </c>
      <c r="F431" t="str">
        <f>VLOOKUP(Table1[[#This Row],[CUSTOMER NAME]],Lembar2!$A$1:$C$41,2,0)</f>
        <v>United Kingdom</v>
      </c>
      <c r="G431" s="1" t="str">
        <f>VLOOKUP(Table1[[#This Row],[CUSTOMER NAME]],Lembar2!$A$1:$C$41,3,0)</f>
        <v>Export</v>
      </c>
      <c r="H431" s="8">
        <f>Table1[[#This Row],[QUANTITY]]*Table1[[#This Row],[UNIT PRICE ($)]]</f>
        <v>1123.3200000000002</v>
      </c>
      <c r="K431" t="str">
        <v>May</v>
      </c>
    </row>
    <row r="432" spans="1:11" x14ac:dyDescent="0.45">
      <c r="A432" s="1">
        <v>44334</v>
      </c>
      <c r="B432" t="s">
        <v>24</v>
      </c>
      <c r="C432" s="2" t="s">
        <v>67</v>
      </c>
      <c r="D432" s="9">
        <v>85.5</v>
      </c>
      <c r="E432">
        <v>1</v>
      </c>
      <c r="F432" t="str">
        <f>VLOOKUP(Table1[[#This Row],[CUSTOMER NAME]],Lembar2!$A$1:$C$41,2,0)</f>
        <v>United Kingdom</v>
      </c>
      <c r="G432" s="1" t="str">
        <f>VLOOKUP(Table1[[#This Row],[CUSTOMER NAME]],Lembar2!$A$1:$C$41,3,0)</f>
        <v>Export</v>
      </c>
      <c r="H432" s="8">
        <f>Table1[[#This Row],[QUANTITY]]*Table1[[#This Row],[UNIT PRICE ($)]]</f>
        <v>85.5</v>
      </c>
      <c r="K432" t="str">
        <v>Jun</v>
      </c>
    </row>
    <row r="433" spans="1:11" x14ac:dyDescent="0.45">
      <c r="A433" s="1">
        <v>44352</v>
      </c>
      <c r="B433" t="s">
        <v>24</v>
      </c>
      <c r="C433" s="2" t="s">
        <v>77</v>
      </c>
      <c r="D433" s="9">
        <v>7.8599999999999994</v>
      </c>
      <c r="E433">
        <v>32</v>
      </c>
      <c r="F433" t="str">
        <f>VLOOKUP(Table1[[#This Row],[CUSTOMER NAME]],Lembar2!$A$1:$C$41,2,0)</f>
        <v>United Kingdom</v>
      </c>
      <c r="G433" s="1" t="str">
        <f>VLOOKUP(Table1[[#This Row],[CUSTOMER NAME]],Lembar2!$A$1:$C$41,3,0)</f>
        <v>Export</v>
      </c>
      <c r="H433" s="8">
        <f>Table1[[#This Row],[QUANTITY]]*Table1[[#This Row],[UNIT PRICE ($)]]</f>
        <v>251.51999999999998</v>
      </c>
      <c r="K433" t="str">
        <v>Feb</v>
      </c>
    </row>
    <row r="434" spans="1:11" x14ac:dyDescent="0.45">
      <c r="A434" s="1">
        <v>44253</v>
      </c>
      <c r="B434" t="s">
        <v>24</v>
      </c>
      <c r="C434" s="2" t="s">
        <v>77</v>
      </c>
      <c r="D434" s="9">
        <v>7.8599999999999994</v>
      </c>
      <c r="E434">
        <v>2</v>
      </c>
      <c r="F434" t="str">
        <f>VLOOKUP(Table1[[#This Row],[CUSTOMER NAME]],Lembar2!$A$1:$C$41,2,0)</f>
        <v>United Kingdom</v>
      </c>
      <c r="G434" s="1" t="str">
        <f>VLOOKUP(Table1[[#This Row],[CUSTOMER NAME]],Lembar2!$A$1:$C$41,3,0)</f>
        <v>Export</v>
      </c>
      <c r="H434" s="8">
        <f>Table1[[#This Row],[QUANTITY]]*Table1[[#This Row],[UNIT PRICE ($)]]</f>
        <v>15.719999999999999</v>
      </c>
      <c r="K434" t="str">
        <v>Nov</v>
      </c>
    </row>
    <row r="435" spans="1:11" x14ac:dyDescent="0.45">
      <c r="A435" s="1">
        <v>44503</v>
      </c>
      <c r="B435" t="s">
        <v>24</v>
      </c>
      <c r="C435" s="2" t="s">
        <v>18</v>
      </c>
      <c r="D435" s="9">
        <v>122.08</v>
      </c>
      <c r="E435">
        <v>12</v>
      </c>
      <c r="F435" t="str">
        <f>VLOOKUP(Table1[[#This Row],[CUSTOMER NAME]],Lembar2!$A$1:$C$41,2,0)</f>
        <v>United Kingdom</v>
      </c>
      <c r="G435" s="1" t="str">
        <f>VLOOKUP(Table1[[#This Row],[CUSTOMER NAME]],Lembar2!$A$1:$C$41,3,0)</f>
        <v>Export</v>
      </c>
      <c r="H435" s="8">
        <f>Table1[[#This Row],[QUANTITY]]*Table1[[#This Row],[UNIT PRICE ($)]]</f>
        <v>1464.96</v>
      </c>
      <c r="K435" t="str">
        <v>Jun</v>
      </c>
    </row>
    <row r="436" spans="1:11" x14ac:dyDescent="0.45">
      <c r="A436" s="1">
        <v>44365</v>
      </c>
      <c r="B436" t="s">
        <v>24</v>
      </c>
      <c r="C436" s="2" t="s">
        <v>18</v>
      </c>
      <c r="D436" s="9">
        <v>122.08</v>
      </c>
      <c r="E436">
        <v>5</v>
      </c>
      <c r="F436" t="str">
        <f>VLOOKUP(Table1[[#This Row],[CUSTOMER NAME]],Lembar2!$A$1:$C$41,2,0)</f>
        <v>United Kingdom</v>
      </c>
      <c r="G436" s="1" t="str">
        <f>VLOOKUP(Table1[[#This Row],[CUSTOMER NAME]],Lembar2!$A$1:$C$41,3,0)</f>
        <v>Export</v>
      </c>
      <c r="H436" s="8">
        <f>Table1[[#This Row],[QUANTITY]]*Table1[[#This Row],[UNIT PRICE ($)]]</f>
        <v>610.4</v>
      </c>
      <c r="K436" t="str">
        <v>Feb</v>
      </c>
    </row>
    <row r="437" spans="1:11" x14ac:dyDescent="0.45">
      <c r="A437" s="1">
        <v>44249</v>
      </c>
      <c r="B437" t="s">
        <v>24</v>
      </c>
      <c r="C437" s="2" t="s">
        <v>18</v>
      </c>
      <c r="D437" s="9">
        <v>122.08</v>
      </c>
      <c r="E437">
        <v>5</v>
      </c>
      <c r="F437" t="str">
        <f>VLOOKUP(Table1[[#This Row],[CUSTOMER NAME]],Lembar2!$A$1:$C$41,2,0)</f>
        <v>United Kingdom</v>
      </c>
      <c r="G437" s="1" t="str">
        <f>VLOOKUP(Table1[[#This Row],[CUSTOMER NAME]],Lembar2!$A$1:$C$41,3,0)</f>
        <v>Export</v>
      </c>
      <c r="H437" s="8">
        <f>Table1[[#This Row],[QUANTITY]]*Table1[[#This Row],[UNIT PRICE ($)]]</f>
        <v>610.4</v>
      </c>
      <c r="K437" t="str">
        <v>Nov</v>
      </c>
    </row>
    <row r="438" spans="1:11" x14ac:dyDescent="0.45">
      <c r="A438" s="1">
        <v>44508</v>
      </c>
      <c r="B438" t="s">
        <v>24</v>
      </c>
      <c r="C438" s="2" t="s">
        <v>35</v>
      </c>
      <c r="D438" s="9">
        <v>210</v>
      </c>
      <c r="E438">
        <v>10</v>
      </c>
      <c r="F438" t="str">
        <f>VLOOKUP(Table1[[#This Row],[CUSTOMER NAME]],Lembar2!$A$1:$C$41,2,0)</f>
        <v>United Kingdom</v>
      </c>
      <c r="G438" s="1" t="str">
        <f>VLOOKUP(Table1[[#This Row],[CUSTOMER NAME]],Lembar2!$A$1:$C$41,3,0)</f>
        <v>Export</v>
      </c>
      <c r="H438" s="8">
        <f>Table1[[#This Row],[QUANTITY]]*Table1[[#This Row],[UNIT PRICE ($)]]</f>
        <v>2100</v>
      </c>
      <c r="K438" t="str">
        <v>Jun</v>
      </c>
    </row>
    <row r="439" spans="1:11" x14ac:dyDescent="0.45">
      <c r="A439" s="1">
        <v>44350</v>
      </c>
      <c r="B439" t="s">
        <v>24</v>
      </c>
      <c r="C439" s="2" t="s">
        <v>61</v>
      </c>
      <c r="D439" s="9">
        <v>162.54</v>
      </c>
      <c r="E439">
        <v>10</v>
      </c>
      <c r="F439" t="str">
        <f>VLOOKUP(Table1[[#This Row],[CUSTOMER NAME]],Lembar2!$A$1:$C$41,2,0)</f>
        <v>United Kingdom</v>
      </c>
      <c r="G439" s="1" t="str">
        <f>VLOOKUP(Table1[[#This Row],[CUSTOMER NAME]],Lembar2!$A$1:$C$41,3,0)</f>
        <v>Export</v>
      </c>
      <c r="H439" s="8">
        <f>Table1[[#This Row],[QUANTITY]]*Table1[[#This Row],[UNIT PRICE ($)]]</f>
        <v>1625.3999999999999</v>
      </c>
      <c r="K439" t="str">
        <v>Jan</v>
      </c>
    </row>
    <row r="440" spans="1:11" x14ac:dyDescent="0.45">
      <c r="A440" s="1">
        <v>44211</v>
      </c>
      <c r="B440" t="s">
        <v>24</v>
      </c>
      <c r="C440" s="2" t="s">
        <v>8</v>
      </c>
      <c r="D440" s="9">
        <v>141.57</v>
      </c>
      <c r="E440">
        <v>10</v>
      </c>
      <c r="F440" t="str">
        <f>VLOOKUP(Table1[[#This Row],[CUSTOMER NAME]],Lembar2!$A$1:$C$41,2,0)</f>
        <v>United Kingdom</v>
      </c>
      <c r="G440" s="1" t="str">
        <f>VLOOKUP(Table1[[#This Row],[CUSTOMER NAME]],Lembar2!$A$1:$C$41,3,0)</f>
        <v>Export</v>
      </c>
      <c r="H440" s="8">
        <f>Table1[[#This Row],[QUANTITY]]*Table1[[#This Row],[UNIT PRICE ($)]]</f>
        <v>1415.6999999999998</v>
      </c>
      <c r="K440" t="str">
        <v>Jul</v>
      </c>
    </row>
    <row r="441" spans="1:11" x14ac:dyDescent="0.45">
      <c r="A441" s="1">
        <v>44395</v>
      </c>
      <c r="B441" t="s">
        <v>24</v>
      </c>
      <c r="C441" s="2" t="s">
        <v>70</v>
      </c>
      <c r="D441" s="9">
        <v>57.120000000000005</v>
      </c>
      <c r="E441">
        <v>14</v>
      </c>
      <c r="F441" t="str">
        <f>VLOOKUP(Table1[[#This Row],[CUSTOMER NAME]],Lembar2!$A$1:$C$41,2,0)</f>
        <v>United Kingdom</v>
      </c>
      <c r="G441" s="1" t="str">
        <f>VLOOKUP(Table1[[#This Row],[CUSTOMER NAME]],Lembar2!$A$1:$C$41,3,0)</f>
        <v>Export</v>
      </c>
      <c r="H441" s="8">
        <f>Table1[[#This Row],[QUANTITY]]*Table1[[#This Row],[UNIT PRICE ($)]]</f>
        <v>799.68000000000006</v>
      </c>
      <c r="K441" t="str">
        <v>Aug</v>
      </c>
    </row>
    <row r="442" spans="1:11" x14ac:dyDescent="0.45">
      <c r="A442" s="1">
        <v>44426</v>
      </c>
      <c r="B442" t="s">
        <v>24</v>
      </c>
      <c r="C442" s="2" t="s">
        <v>28</v>
      </c>
      <c r="D442" s="9">
        <v>53.11</v>
      </c>
      <c r="E442">
        <v>8</v>
      </c>
      <c r="F442" t="str">
        <f>VLOOKUP(Table1[[#This Row],[CUSTOMER NAME]],Lembar2!$A$1:$C$41,2,0)</f>
        <v>United Kingdom</v>
      </c>
      <c r="G442" s="1" t="str">
        <f>VLOOKUP(Table1[[#This Row],[CUSTOMER NAME]],Lembar2!$A$1:$C$41,3,0)</f>
        <v>Export</v>
      </c>
      <c r="H442" s="8">
        <f>Table1[[#This Row],[QUANTITY]]*Table1[[#This Row],[UNIT PRICE ($)]]</f>
        <v>424.88</v>
      </c>
      <c r="K442" t="str">
        <v>Jan</v>
      </c>
    </row>
    <row r="443" spans="1:11" x14ac:dyDescent="0.45">
      <c r="A443" s="1">
        <v>44207</v>
      </c>
      <c r="B443" t="s">
        <v>24</v>
      </c>
      <c r="C443" s="2" t="s">
        <v>34</v>
      </c>
      <c r="D443" s="9">
        <v>117.48</v>
      </c>
      <c r="E443">
        <v>2</v>
      </c>
      <c r="F443" t="str">
        <f>VLOOKUP(Table1[[#This Row],[CUSTOMER NAME]],Lembar2!$A$1:$C$41,2,0)</f>
        <v>United Kingdom</v>
      </c>
      <c r="G443" s="1" t="str">
        <f>VLOOKUP(Table1[[#This Row],[CUSTOMER NAME]],Lembar2!$A$1:$C$41,3,0)</f>
        <v>Export</v>
      </c>
      <c r="H443" s="8">
        <f>Table1[[#This Row],[QUANTITY]]*Table1[[#This Row],[UNIT PRICE ($)]]</f>
        <v>234.96</v>
      </c>
      <c r="K443" t="str">
        <v>Jan</v>
      </c>
    </row>
    <row r="444" spans="1:11" x14ac:dyDescent="0.45">
      <c r="A444" s="1">
        <v>44215</v>
      </c>
      <c r="B444" t="s">
        <v>24</v>
      </c>
      <c r="C444" s="2" t="s">
        <v>32</v>
      </c>
      <c r="D444" s="9">
        <v>6.7</v>
      </c>
      <c r="E444">
        <v>6</v>
      </c>
      <c r="F444" t="str">
        <f>VLOOKUP(Table1[[#This Row],[CUSTOMER NAME]],Lembar2!$A$1:$C$41,2,0)</f>
        <v>United Kingdom</v>
      </c>
      <c r="G444" s="1" t="str">
        <f>VLOOKUP(Table1[[#This Row],[CUSTOMER NAME]],Lembar2!$A$1:$C$41,3,0)</f>
        <v>Export</v>
      </c>
      <c r="H444" s="8">
        <f>Table1[[#This Row],[QUANTITY]]*Table1[[#This Row],[UNIT PRICE ($)]]</f>
        <v>40.200000000000003</v>
      </c>
      <c r="K444" t="str">
        <v>Apr</v>
      </c>
    </row>
    <row r="445" spans="1:11" x14ac:dyDescent="0.45">
      <c r="A445" s="1">
        <v>44296</v>
      </c>
      <c r="B445" t="s">
        <v>24</v>
      </c>
      <c r="C445" s="2" t="s">
        <v>48</v>
      </c>
      <c r="D445" s="9">
        <v>85.76</v>
      </c>
      <c r="E445">
        <v>36</v>
      </c>
      <c r="F445" t="str">
        <f>VLOOKUP(Table1[[#This Row],[CUSTOMER NAME]],Lembar2!$A$1:$C$41,2,0)</f>
        <v>United Kingdom</v>
      </c>
      <c r="G445" s="1" t="str">
        <f>VLOOKUP(Table1[[#This Row],[CUSTOMER NAME]],Lembar2!$A$1:$C$41,3,0)</f>
        <v>Export</v>
      </c>
      <c r="H445" s="8">
        <f>Table1[[#This Row],[QUANTITY]]*Table1[[#This Row],[UNIT PRICE ($)]]</f>
        <v>3087.36</v>
      </c>
      <c r="K445" t="str">
        <v>Jan</v>
      </c>
    </row>
    <row r="446" spans="1:11" x14ac:dyDescent="0.45">
      <c r="A446" s="1">
        <v>44199</v>
      </c>
      <c r="B446" t="s">
        <v>24</v>
      </c>
      <c r="C446" s="2" t="s">
        <v>10</v>
      </c>
      <c r="D446" s="9">
        <v>79.92</v>
      </c>
      <c r="E446">
        <v>31</v>
      </c>
      <c r="F446" t="str">
        <f>VLOOKUP(Table1[[#This Row],[CUSTOMER NAME]],Lembar2!$A$1:$C$41,2,0)</f>
        <v>United Kingdom</v>
      </c>
      <c r="G446" s="1" t="str">
        <f>VLOOKUP(Table1[[#This Row],[CUSTOMER NAME]],Lembar2!$A$1:$C$41,3,0)</f>
        <v>Export</v>
      </c>
      <c r="H446" s="8">
        <f>Table1[[#This Row],[QUANTITY]]*Table1[[#This Row],[UNIT PRICE ($)]]</f>
        <v>2477.52</v>
      </c>
      <c r="K446" t="str">
        <v>Sep</v>
      </c>
    </row>
    <row r="447" spans="1:11" x14ac:dyDescent="0.45">
      <c r="A447" s="1">
        <v>44448</v>
      </c>
      <c r="B447" t="s">
        <v>24</v>
      </c>
      <c r="C447" s="2" t="s">
        <v>73</v>
      </c>
      <c r="D447" s="9">
        <v>173.88</v>
      </c>
      <c r="E447">
        <v>9</v>
      </c>
      <c r="F447" t="str">
        <f>VLOOKUP(Table1[[#This Row],[CUSTOMER NAME]],Lembar2!$A$1:$C$41,2,0)</f>
        <v>United Kingdom</v>
      </c>
      <c r="G447" s="1" t="str">
        <f>VLOOKUP(Table1[[#This Row],[CUSTOMER NAME]],Lembar2!$A$1:$C$41,3,0)</f>
        <v>Export</v>
      </c>
      <c r="H447" s="8">
        <f>Table1[[#This Row],[QUANTITY]]*Table1[[#This Row],[UNIT PRICE ($)]]</f>
        <v>1564.92</v>
      </c>
      <c r="K447" t="str">
        <v>Mar</v>
      </c>
    </row>
    <row r="448" spans="1:11" x14ac:dyDescent="0.45">
      <c r="A448" s="1">
        <v>44269</v>
      </c>
      <c r="B448" t="s">
        <v>24</v>
      </c>
      <c r="C448" s="2" t="s">
        <v>52</v>
      </c>
      <c r="D448" s="9">
        <v>162</v>
      </c>
      <c r="E448">
        <v>32</v>
      </c>
      <c r="F448" t="str">
        <f>VLOOKUP(Table1[[#This Row],[CUSTOMER NAME]],Lembar2!$A$1:$C$41,2,0)</f>
        <v>United Kingdom</v>
      </c>
      <c r="G448" s="1" t="str">
        <f>VLOOKUP(Table1[[#This Row],[CUSTOMER NAME]],Lembar2!$A$1:$C$41,3,0)</f>
        <v>Export</v>
      </c>
      <c r="H448" s="8">
        <f>Table1[[#This Row],[QUANTITY]]*Table1[[#This Row],[UNIT PRICE ($)]]</f>
        <v>5184</v>
      </c>
      <c r="K448" t="str">
        <v>Feb</v>
      </c>
    </row>
    <row r="449" spans="1:11" x14ac:dyDescent="0.45">
      <c r="A449" s="1">
        <v>44232</v>
      </c>
      <c r="B449" t="s">
        <v>24</v>
      </c>
      <c r="C449" s="2" t="s">
        <v>23</v>
      </c>
      <c r="D449" s="9">
        <v>83.08</v>
      </c>
      <c r="E449">
        <v>9</v>
      </c>
      <c r="F449" t="str">
        <f>VLOOKUP(Table1[[#This Row],[CUSTOMER NAME]],Lembar2!$A$1:$C$41,2,0)</f>
        <v>United Kingdom</v>
      </c>
      <c r="G449" s="1" t="str">
        <f>VLOOKUP(Table1[[#This Row],[CUSTOMER NAME]],Lembar2!$A$1:$C$41,3,0)</f>
        <v>Export</v>
      </c>
      <c r="H449" s="8">
        <f>Table1[[#This Row],[QUANTITY]]*Table1[[#This Row],[UNIT PRICE ($)]]</f>
        <v>747.72</v>
      </c>
      <c r="K449" t="str">
        <v>Sep</v>
      </c>
    </row>
    <row r="450" spans="1:11" x14ac:dyDescent="0.45">
      <c r="A450" s="1">
        <v>44449</v>
      </c>
      <c r="B450" t="s">
        <v>46</v>
      </c>
      <c r="C450" s="2" t="s">
        <v>64</v>
      </c>
      <c r="D450" s="9">
        <v>103.88</v>
      </c>
      <c r="E450">
        <v>9</v>
      </c>
      <c r="F450" t="str">
        <f>VLOOKUP(Table1[[#This Row],[CUSTOMER NAME]],Lembar2!$A$1:$C$41,2,0)</f>
        <v>South Africa</v>
      </c>
      <c r="G450" s="1" t="str">
        <f>VLOOKUP(Table1[[#This Row],[CUSTOMER NAME]],Lembar2!$A$1:$C$41,3,0)</f>
        <v>Export</v>
      </c>
      <c r="H450" s="8">
        <f>Table1[[#This Row],[QUANTITY]]*Table1[[#This Row],[UNIT PRICE ($)]]</f>
        <v>934.92</v>
      </c>
      <c r="K450" t="str">
        <v>Jun</v>
      </c>
    </row>
    <row r="451" spans="1:11" x14ac:dyDescent="0.45">
      <c r="A451" s="1">
        <v>44356</v>
      </c>
      <c r="B451" t="s">
        <v>46</v>
      </c>
      <c r="C451" s="2" t="s">
        <v>64</v>
      </c>
      <c r="D451" s="9">
        <v>103.88</v>
      </c>
      <c r="E451">
        <v>7</v>
      </c>
      <c r="F451" t="str">
        <f>VLOOKUP(Table1[[#This Row],[CUSTOMER NAME]],Lembar2!$A$1:$C$41,2,0)</f>
        <v>South Africa</v>
      </c>
      <c r="G451" s="1" t="str">
        <f>VLOOKUP(Table1[[#This Row],[CUSTOMER NAME]],Lembar2!$A$1:$C$41,3,0)</f>
        <v>Export</v>
      </c>
      <c r="H451" s="8">
        <f>Table1[[#This Row],[QUANTITY]]*Table1[[#This Row],[UNIT PRICE ($)]]</f>
        <v>727.16</v>
      </c>
      <c r="K451" t="str">
        <v>Jul</v>
      </c>
    </row>
    <row r="452" spans="1:11" x14ac:dyDescent="0.45">
      <c r="A452" s="1">
        <v>44382</v>
      </c>
      <c r="B452" t="s">
        <v>46</v>
      </c>
      <c r="C452" s="2" t="s">
        <v>45</v>
      </c>
      <c r="D452" s="9">
        <v>142.80000000000001</v>
      </c>
      <c r="E452">
        <v>8</v>
      </c>
      <c r="F452" t="str">
        <f>VLOOKUP(Table1[[#This Row],[CUSTOMER NAME]],Lembar2!$A$1:$C$41,2,0)</f>
        <v>South Africa</v>
      </c>
      <c r="G452" s="1" t="str">
        <f>VLOOKUP(Table1[[#This Row],[CUSTOMER NAME]],Lembar2!$A$1:$C$41,3,0)</f>
        <v>Export</v>
      </c>
      <c r="H452" s="8">
        <f>Table1[[#This Row],[QUANTITY]]*Table1[[#This Row],[UNIT PRICE ($)]]</f>
        <v>1142.4000000000001</v>
      </c>
      <c r="K452" t="str">
        <v>Nov</v>
      </c>
    </row>
    <row r="453" spans="1:11" x14ac:dyDescent="0.45">
      <c r="A453" s="1">
        <v>44509</v>
      </c>
      <c r="B453" t="s">
        <v>46</v>
      </c>
      <c r="C453" s="2" t="s">
        <v>50</v>
      </c>
      <c r="D453" s="9">
        <v>48.4</v>
      </c>
      <c r="E453">
        <v>6</v>
      </c>
      <c r="F453" t="str">
        <f>VLOOKUP(Table1[[#This Row],[CUSTOMER NAME]],Lembar2!$A$1:$C$41,2,0)</f>
        <v>South Africa</v>
      </c>
      <c r="G453" s="1" t="str">
        <f>VLOOKUP(Table1[[#This Row],[CUSTOMER NAME]],Lembar2!$A$1:$C$41,3,0)</f>
        <v>Export</v>
      </c>
      <c r="H453" s="8">
        <f>Table1[[#This Row],[QUANTITY]]*Table1[[#This Row],[UNIT PRICE ($)]]</f>
        <v>290.39999999999998</v>
      </c>
      <c r="K453" t="str">
        <v>Aug</v>
      </c>
    </row>
    <row r="454" spans="1:11" x14ac:dyDescent="0.45">
      <c r="A454" s="1">
        <v>44411</v>
      </c>
      <c r="B454" t="s">
        <v>46</v>
      </c>
      <c r="C454" s="2" t="s">
        <v>30</v>
      </c>
      <c r="D454" s="9">
        <v>94.17</v>
      </c>
      <c r="E454">
        <v>5</v>
      </c>
      <c r="F454" t="str">
        <f>VLOOKUP(Table1[[#This Row],[CUSTOMER NAME]],Lembar2!$A$1:$C$41,2,0)</f>
        <v>South Africa</v>
      </c>
      <c r="G454" s="1" t="str">
        <f>VLOOKUP(Table1[[#This Row],[CUSTOMER NAME]],Lembar2!$A$1:$C$41,3,0)</f>
        <v>Export</v>
      </c>
      <c r="H454" s="8">
        <f>Table1[[#This Row],[QUANTITY]]*Table1[[#This Row],[UNIT PRICE ($)]]</f>
        <v>470.85</v>
      </c>
      <c r="K454" t="str">
        <v>Jul</v>
      </c>
    </row>
    <row r="455" spans="1:11" x14ac:dyDescent="0.45">
      <c r="A455" s="1">
        <v>44391</v>
      </c>
      <c r="B455" t="s">
        <v>46</v>
      </c>
      <c r="C455" s="2" t="s">
        <v>30</v>
      </c>
      <c r="D455" s="9">
        <v>94.17</v>
      </c>
      <c r="E455">
        <v>13</v>
      </c>
      <c r="F455" t="str">
        <f>VLOOKUP(Table1[[#This Row],[CUSTOMER NAME]],Lembar2!$A$1:$C$41,2,0)</f>
        <v>South Africa</v>
      </c>
      <c r="G455" s="1" t="str">
        <f>VLOOKUP(Table1[[#This Row],[CUSTOMER NAME]],Lembar2!$A$1:$C$41,3,0)</f>
        <v>Export</v>
      </c>
      <c r="H455" s="8">
        <f>Table1[[#This Row],[QUANTITY]]*Table1[[#This Row],[UNIT PRICE ($)]]</f>
        <v>1224.21</v>
      </c>
      <c r="K455" t="str">
        <v>Nov</v>
      </c>
    </row>
    <row r="456" spans="1:11" x14ac:dyDescent="0.45">
      <c r="A456" s="1">
        <v>44506</v>
      </c>
      <c r="B456" t="s">
        <v>46</v>
      </c>
      <c r="C456" s="2" t="s">
        <v>14</v>
      </c>
      <c r="D456" s="9">
        <v>15.719999999999999</v>
      </c>
      <c r="E456">
        <v>13</v>
      </c>
      <c r="F456" t="str">
        <f>VLOOKUP(Table1[[#This Row],[CUSTOMER NAME]],Lembar2!$A$1:$C$41,2,0)</f>
        <v>South Africa</v>
      </c>
      <c r="G456" s="1" t="str">
        <f>VLOOKUP(Table1[[#This Row],[CUSTOMER NAME]],Lembar2!$A$1:$C$41,3,0)</f>
        <v>Export</v>
      </c>
      <c r="H456" s="8">
        <f>Table1[[#This Row],[QUANTITY]]*Table1[[#This Row],[UNIT PRICE ($)]]</f>
        <v>204.35999999999999</v>
      </c>
      <c r="K456" t="str">
        <v>Aug</v>
      </c>
    </row>
    <row r="457" spans="1:11" x14ac:dyDescent="0.45">
      <c r="A457" s="1">
        <v>44414</v>
      </c>
      <c r="B457" t="s">
        <v>46</v>
      </c>
      <c r="C457" s="2" t="s">
        <v>53</v>
      </c>
      <c r="D457" s="9">
        <v>16.64</v>
      </c>
      <c r="E457">
        <v>9</v>
      </c>
      <c r="F457" t="str">
        <f>VLOOKUP(Table1[[#This Row],[CUSTOMER NAME]],Lembar2!$A$1:$C$41,2,0)</f>
        <v>South Africa</v>
      </c>
      <c r="G457" s="1" t="str">
        <f>VLOOKUP(Table1[[#This Row],[CUSTOMER NAME]],Lembar2!$A$1:$C$41,3,0)</f>
        <v>Export</v>
      </c>
      <c r="H457" s="8">
        <f>Table1[[#This Row],[QUANTITY]]*Table1[[#This Row],[UNIT PRICE ($)]]</f>
        <v>149.76</v>
      </c>
      <c r="K457" t="str">
        <v>May</v>
      </c>
    </row>
    <row r="458" spans="1:11" x14ac:dyDescent="0.45">
      <c r="A458" s="1">
        <v>44323</v>
      </c>
      <c r="B458" t="s">
        <v>46</v>
      </c>
      <c r="C458" s="2" t="s">
        <v>53</v>
      </c>
      <c r="D458" s="9">
        <v>16.64</v>
      </c>
      <c r="E458">
        <v>39</v>
      </c>
      <c r="F458" t="str">
        <f>VLOOKUP(Table1[[#This Row],[CUSTOMER NAME]],Lembar2!$A$1:$C$41,2,0)</f>
        <v>South Africa</v>
      </c>
      <c r="G458" s="1" t="str">
        <f>VLOOKUP(Table1[[#This Row],[CUSTOMER NAME]],Lembar2!$A$1:$C$41,3,0)</f>
        <v>Export</v>
      </c>
      <c r="H458" s="8">
        <f>Table1[[#This Row],[QUANTITY]]*Table1[[#This Row],[UNIT PRICE ($)]]</f>
        <v>648.96</v>
      </c>
      <c r="K458" t="str">
        <v>Jan</v>
      </c>
    </row>
    <row r="459" spans="1:11" x14ac:dyDescent="0.45">
      <c r="A459" s="1">
        <v>44221</v>
      </c>
      <c r="B459" t="s">
        <v>46</v>
      </c>
      <c r="C459" s="2" t="s">
        <v>66</v>
      </c>
      <c r="D459" s="9">
        <v>156.78</v>
      </c>
      <c r="E459">
        <v>14</v>
      </c>
      <c r="F459" t="str">
        <f>VLOOKUP(Table1[[#This Row],[CUSTOMER NAME]],Lembar2!$A$1:$C$41,2,0)</f>
        <v>South Africa</v>
      </c>
      <c r="G459" s="1" t="str">
        <f>VLOOKUP(Table1[[#This Row],[CUSTOMER NAME]],Lembar2!$A$1:$C$41,3,0)</f>
        <v>Export</v>
      </c>
      <c r="H459" s="8">
        <f>Table1[[#This Row],[QUANTITY]]*Table1[[#This Row],[UNIT PRICE ($)]]</f>
        <v>2194.92</v>
      </c>
      <c r="K459" t="str">
        <v>Aug</v>
      </c>
    </row>
    <row r="460" spans="1:11" x14ac:dyDescent="0.45">
      <c r="A460" s="1">
        <v>44411</v>
      </c>
      <c r="B460" t="s">
        <v>46</v>
      </c>
      <c r="C460" s="2" t="s">
        <v>8</v>
      </c>
      <c r="D460" s="9">
        <v>141.57</v>
      </c>
      <c r="E460">
        <v>13</v>
      </c>
      <c r="F460" t="str">
        <f>VLOOKUP(Table1[[#This Row],[CUSTOMER NAME]],Lembar2!$A$1:$C$41,2,0)</f>
        <v>South Africa</v>
      </c>
      <c r="G460" s="1" t="str">
        <f>VLOOKUP(Table1[[#This Row],[CUSTOMER NAME]],Lembar2!$A$1:$C$41,3,0)</f>
        <v>Export</v>
      </c>
      <c r="H460" s="8">
        <f>Table1[[#This Row],[QUANTITY]]*Table1[[#This Row],[UNIT PRICE ($)]]</f>
        <v>1840.4099999999999</v>
      </c>
      <c r="K460" t="str">
        <v>Jul</v>
      </c>
    </row>
    <row r="461" spans="1:11" x14ac:dyDescent="0.45">
      <c r="A461" s="1">
        <v>44390</v>
      </c>
      <c r="B461" t="s">
        <v>46</v>
      </c>
      <c r="C461" s="2" t="s">
        <v>39</v>
      </c>
      <c r="D461" s="9">
        <v>8.33</v>
      </c>
      <c r="E461">
        <v>7</v>
      </c>
      <c r="F461" t="str">
        <f>VLOOKUP(Table1[[#This Row],[CUSTOMER NAME]],Lembar2!$A$1:$C$41,2,0)</f>
        <v>South Africa</v>
      </c>
      <c r="G461" s="1" t="str">
        <f>VLOOKUP(Table1[[#This Row],[CUSTOMER NAME]],Lembar2!$A$1:$C$41,3,0)</f>
        <v>Export</v>
      </c>
      <c r="H461" s="8">
        <f>Table1[[#This Row],[QUANTITY]]*Table1[[#This Row],[UNIT PRICE ($)]]</f>
        <v>58.31</v>
      </c>
      <c r="K461" t="str">
        <v>Sep</v>
      </c>
    </row>
    <row r="462" spans="1:11" x14ac:dyDescent="0.45">
      <c r="A462" s="1">
        <v>44460</v>
      </c>
      <c r="B462" t="s">
        <v>46</v>
      </c>
      <c r="C462" s="2" t="s">
        <v>79</v>
      </c>
      <c r="D462" s="9">
        <v>24.66</v>
      </c>
      <c r="E462">
        <v>5</v>
      </c>
      <c r="F462" t="str">
        <f>VLOOKUP(Table1[[#This Row],[CUSTOMER NAME]],Lembar2!$A$1:$C$41,2,0)</f>
        <v>South Africa</v>
      </c>
      <c r="G462" s="1" t="str">
        <f>VLOOKUP(Table1[[#This Row],[CUSTOMER NAME]],Lembar2!$A$1:$C$41,3,0)</f>
        <v>Export</v>
      </c>
      <c r="H462" s="8">
        <f>Table1[[#This Row],[QUANTITY]]*Table1[[#This Row],[UNIT PRICE ($)]]</f>
        <v>123.3</v>
      </c>
      <c r="K462" t="str">
        <v>Nov</v>
      </c>
    </row>
    <row r="463" spans="1:11" x14ac:dyDescent="0.45">
      <c r="A463" s="1">
        <v>44509</v>
      </c>
      <c r="B463" t="s">
        <v>46</v>
      </c>
      <c r="C463" s="2" t="s">
        <v>70</v>
      </c>
      <c r="D463" s="9">
        <v>57.120000000000005</v>
      </c>
      <c r="E463">
        <v>8</v>
      </c>
      <c r="F463" t="str">
        <f>VLOOKUP(Table1[[#This Row],[CUSTOMER NAME]],Lembar2!$A$1:$C$41,2,0)</f>
        <v>South Africa</v>
      </c>
      <c r="G463" s="1" t="str">
        <f>VLOOKUP(Table1[[#This Row],[CUSTOMER NAME]],Lembar2!$A$1:$C$41,3,0)</f>
        <v>Export</v>
      </c>
      <c r="H463" s="8">
        <f>Table1[[#This Row],[QUANTITY]]*Table1[[#This Row],[UNIT PRICE ($)]]</f>
        <v>456.96000000000004</v>
      </c>
      <c r="K463" t="str">
        <v>Apr</v>
      </c>
    </row>
    <row r="464" spans="1:11" x14ac:dyDescent="0.45">
      <c r="A464" s="1">
        <v>44316</v>
      </c>
      <c r="B464" t="s">
        <v>46</v>
      </c>
      <c r="C464" s="2" t="s">
        <v>70</v>
      </c>
      <c r="D464" s="9">
        <v>57.120000000000005</v>
      </c>
      <c r="E464">
        <v>8</v>
      </c>
      <c r="F464" t="str">
        <f>VLOOKUP(Table1[[#This Row],[CUSTOMER NAME]],Lembar2!$A$1:$C$41,2,0)</f>
        <v>South Africa</v>
      </c>
      <c r="G464" s="1" t="str">
        <f>VLOOKUP(Table1[[#This Row],[CUSTOMER NAME]],Lembar2!$A$1:$C$41,3,0)</f>
        <v>Export</v>
      </c>
      <c r="H464" s="8">
        <f>Table1[[#This Row],[QUANTITY]]*Table1[[#This Row],[UNIT PRICE ($)]]</f>
        <v>456.96000000000004</v>
      </c>
      <c r="K464" t="str">
        <v>Jan</v>
      </c>
    </row>
    <row r="465" spans="1:11" x14ac:dyDescent="0.45">
      <c r="A465" s="1">
        <v>44226</v>
      </c>
      <c r="B465" t="s">
        <v>46</v>
      </c>
      <c r="C465" s="2" t="s">
        <v>70</v>
      </c>
      <c r="D465" s="9">
        <v>57.120000000000005</v>
      </c>
      <c r="E465">
        <v>2</v>
      </c>
      <c r="F465" t="str">
        <f>VLOOKUP(Table1[[#This Row],[CUSTOMER NAME]],Lembar2!$A$1:$C$41,2,0)</f>
        <v>South Africa</v>
      </c>
      <c r="G465" s="1" t="str">
        <f>VLOOKUP(Table1[[#This Row],[CUSTOMER NAME]],Lembar2!$A$1:$C$41,3,0)</f>
        <v>Export</v>
      </c>
      <c r="H465" s="8">
        <f>Table1[[#This Row],[QUANTITY]]*Table1[[#This Row],[UNIT PRICE ($)]]</f>
        <v>114.24000000000001</v>
      </c>
      <c r="K465" t="str">
        <v>Mar</v>
      </c>
    </row>
    <row r="466" spans="1:11" x14ac:dyDescent="0.45">
      <c r="A466" s="1">
        <v>44274</v>
      </c>
      <c r="B466" t="s">
        <v>46</v>
      </c>
      <c r="C466" s="2" t="s">
        <v>71</v>
      </c>
      <c r="D466" s="9">
        <v>41.81</v>
      </c>
      <c r="E466">
        <v>9</v>
      </c>
      <c r="F466" t="str">
        <f>VLOOKUP(Table1[[#This Row],[CUSTOMER NAME]],Lembar2!$A$1:$C$41,2,0)</f>
        <v>South Africa</v>
      </c>
      <c r="G466" s="1" t="str">
        <f>VLOOKUP(Table1[[#This Row],[CUSTOMER NAME]],Lembar2!$A$1:$C$41,3,0)</f>
        <v>Export</v>
      </c>
      <c r="H466" s="8">
        <f>Table1[[#This Row],[QUANTITY]]*Table1[[#This Row],[UNIT PRICE ($)]]</f>
        <v>376.29</v>
      </c>
      <c r="K466" t="str">
        <v>Dec</v>
      </c>
    </row>
    <row r="467" spans="1:11" x14ac:dyDescent="0.45">
      <c r="A467" s="1">
        <v>44560</v>
      </c>
      <c r="B467" t="s">
        <v>46</v>
      </c>
      <c r="C467" s="2" t="s">
        <v>65</v>
      </c>
      <c r="D467" s="9">
        <v>201.28</v>
      </c>
      <c r="E467">
        <v>31</v>
      </c>
      <c r="F467" t="str">
        <f>VLOOKUP(Table1[[#This Row],[CUSTOMER NAME]],Lembar2!$A$1:$C$41,2,0)</f>
        <v>South Africa</v>
      </c>
      <c r="G467" s="1" t="str">
        <f>VLOOKUP(Table1[[#This Row],[CUSTOMER NAME]],Lembar2!$A$1:$C$41,3,0)</f>
        <v>Export</v>
      </c>
      <c r="H467" s="8">
        <f>Table1[[#This Row],[QUANTITY]]*Table1[[#This Row],[UNIT PRICE ($)]]</f>
        <v>6239.68</v>
      </c>
      <c r="K467" t="str">
        <v>Apr</v>
      </c>
    </row>
    <row r="468" spans="1:11" x14ac:dyDescent="0.45">
      <c r="A468" s="1">
        <v>44291</v>
      </c>
      <c r="B468" t="s">
        <v>46</v>
      </c>
      <c r="C468" s="2" t="s">
        <v>38</v>
      </c>
      <c r="D468" s="9">
        <v>104.16</v>
      </c>
      <c r="E468">
        <v>15</v>
      </c>
      <c r="F468" t="str">
        <f>VLOOKUP(Table1[[#This Row],[CUSTOMER NAME]],Lembar2!$A$1:$C$41,2,0)</f>
        <v>South Africa</v>
      </c>
      <c r="G468" s="1" t="str">
        <f>VLOOKUP(Table1[[#This Row],[CUSTOMER NAME]],Lembar2!$A$1:$C$41,3,0)</f>
        <v>Export</v>
      </c>
      <c r="H468" s="8">
        <f>Table1[[#This Row],[QUANTITY]]*Table1[[#This Row],[UNIT PRICE ($)]]</f>
        <v>1562.3999999999999</v>
      </c>
      <c r="K468" t="str">
        <v>Nov</v>
      </c>
    </row>
    <row r="469" spans="1:11" x14ac:dyDescent="0.45">
      <c r="A469" s="1">
        <v>44526</v>
      </c>
      <c r="B469" t="s">
        <v>46</v>
      </c>
      <c r="C469" s="2" t="s">
        <v>34</v>
      </c>
      <c r="D469" s="9">
        <v>117.48</v>
      </c>
      <c r="E469">
        <v>5</v>
      </c>
      <c r="F469" t="str">
        <f>VLOOKUP(Table1[[#This Row],[CUSTOMER NAME]],Lembar2!$A$1:$C$41,2,0)</f>
        <v>South Africa</v>
      </c>
      <c r="G469" s="1" t="str">
        <f>VLOOKUP(Table1[[#This Row],[CUSTOMER NAME]],Lembar2!$A$1:$C$41,3,0)</f>
        <v>Export</v>
      </c>
      <c r="H469" s="8">
        <f>Table1[[#This Row],[QUANTITY]]*Table1[[#This Row],[UNIT PRICE ($)]]</f>
        <v>587.4</v>
      </c>
      <c r="K469" t="str">
        <v>Jun</v>
      </c>
    </row>
    <row r="470" spans="1:11" x14ac:dyDescent="0.45">
      <c r="A470" s="1">
        <v>44365</v>
      </c>
      <c r="B470" t="s">
        <v>46</v>
      </c>
      <c r="C470" s="2" t="s">
        <v>34</v>
      </c>
      <c r="D470" s="9">
        <v>117.48</v>
      </c>
      <c r="E470">
        <v>8</v>
      </c>
      <c r="F470" t="str">
        <f>VLOOKUP(Table1[[#This Row],[CUSTOMER NAME]],Lembar2!$A$1:$C$41,2,0)</f>
        <v>South Africa</v>
      </c>
      <c r="G470" s="1" t="str">
        <f>VLOOKUP(Table1[[#This Row],[CUSTOMER NAME]],Lembar2!$A$1:$C$41,3,0)</f>
        <v>Export</v>
      </c>
      <c r="H470" s="8">
        <f>Table1[[#This Row],[QUANTITY]]*Table1[[#This Row],[UNIT PRICE ($)]]</f>
        <v>939.84</v>
      </c>
      <c r="K470" t="str">
        <v>Jul</v>
      </c>
    </row>
    <row r="471" spans="1:11" x14ac:dyDescent="0.45">
      <c r="A471" s="1">
        <v>44380</v>
      </c>
      <c r="B471" t="s">
        <v>46</v>
      </c>
      <c r="C471" s="2" t="s">
        <v>12</v>
      </c>
      <c r="D471" s="9">
        <v>119.7</v>
      </c>
      <c r="E471">
        <v>9</v>
      </c>
      <c r="F471" t="str">
        <f>VLOOKUP(Table1[[#This Row],[CUSTOMER NAME]],Lembar2!$A$1:$C$41,2,0)</f>
        <v>South Africa</v>
      </c>
      <c r="G471" s="1" t="str">
        <f>VLOOKUP(Table1[[#This Row],[CUSTOMER NAME]],Lembar2!$A$1:$C$41,3,0)</f>
        <v>Export</v>
      </c>
      <c r="H471" s="8">
        <f>Table1[[#This Row],[QUANTITY]]*Table1[[#This Row],[UNIT PRICE ($)]]</f>
        <v>1077.3</v>
      </c>
      <c r="K471" t="str">
        <v>Nov</v>
      </c>
    </row>
    <row r="472" spans="1:11" x14ac:dyDescent="0.45">
      <c r="A472" s="1">
        <v>44518</v>
      </c>
      <c r="B472" t="s">
        <v>46</v>
      </c>
      <c r="C472" s="2" t="s">
        <v>47</v>
      </c>
      <c r="D472" s="9">
        <v>58.3</v>
      </c>
      <c r="E472">
        <v>8</v>
      </c>
      <c r="F472" t="str">
        <f>VLOOKUP(Table1[[#This Row],[CUSTOMER NAME]],Lembar2!$A$1:$C$41,2,0)</f>
        <v>South Africa</v>
      </c>
      <c r="G472" s="1" t="str">
        <f>VLOOKUP(Table1[[#This Row],[CUSTOMER NAME]],Lembar2!$A$1:$C$41,3,0)</f>
        <v>Export</v>
      </c>
      <c r="H472" s="8">
        <f>Table1[[#This Row],[QUANTITY]]*Table1[[#This Row],[UNIT PRICE ($)]]</f>
        <v>466.4</v>
      </c>
      <c r="K472" t="str">
        <v>Feb</v>
      </c>
    </row>
    <row r="473" spans="1:11" x14ac:dyDescent="0.45">
      <c r="A473" s="1">
        <v>44241</v>
      </c>
      <c r="B473" t="s">
        <v>46</v>
      </c>
      <c r="C473" s="2" t="s">
        <v>47</v>
      </c>
      <c r="D473" s="9">
        <v>58.3</v>
      </c>
      <c r="E473">
        <v>8</v>
      </c>
      <c r="F473" t="str">
        <f>VLOOKUP(Table1[[#This Row],[CUSTOMER NAME]],Lembar2!$A$1:$C$41,2,0)</f>
        <v>South Africa</v>
      </c>
      <c r="G473" s="1" t="str">
        <f>VLOOKUP(Table1[[#This Row],[CUSTOMER NAME]],Lembar2!$A$1:$C$41,3,0)</f>
        <v>Export</v>
      </c>
      <c r="H473" s="8">
        <f>Table1[[#This Row],[QUANTITY]]*Table1[[#This Row],[UNIT PRICE ($)]]</f>
        <v>466.4</v>
      </c>
      <c r="K473" t="str">
        <v>Jan</v>
      </c>
    </row>
    <row r="474" spans="1:11" x14ac:dyDescent="0.45">
      <c r="A474" s="1">
        <v>44206</v>
      </c>
      <c r="B474" t="s">
        <v>46</v>
      </c>
      <c r="C474" s="2" t="s">
        <v>47</v>
      </c>
      <c r="D474" s="9">
        <v>58.3</v>
      </c>
      <c r="E474">
        <v>14</v>
      </c>
      <c r="F474" t="str">
        <f>VLOOKUP(Table1[[#This Row],[CUSTOMER NAME]],Lembar2!$A$1:$C$41,2,0)</f>
        <v>South Africa</v>
      </c>
      <c r="G474" s="1" t="str">
        <f>VLOOKUP(Table1[[#This Row],[CUSTOMER NAME]],Lembar2!$A$1:$C$41,3,0)</f>
        <v>Export</v>
      </c>
      <c r="H474" s="8">
        <f>Table1[[#This Row],[QUANTITY]]*Table1[[#This Row],[UNIT PRICE ($)]]</f>
        <v>816.19999999999993</v>
      </c>
      <c r="K474" t="str">
        <v>Oct</v>
      </c>
    </row>
    <row r="475" spans="1:11" x14ac:dyDescent="0.45">
      <c r="A475" s="1">
        <v>44485</v>
      </c>
      <c r="B475" t="s">
        <v>46</v>
      </c>
      <c r="C475" s="2" t="s">
        <v>80</v>
      </c>
      <c r="D475" s="9">
        <v>96.3</v>
      </c>
      <c r="E475">
        <v>3</v>
      </c>
      <c r="F475" t="str">
        <f>VLOOKUP(Table1[[#This Row],[CUSTOMER NAME]],Lembar2!$A$1:$C$41,2,0)</f>
        <v>South Africa</v>
      </c>
      <c r="G475" s="1" t="str">
        <f>VLOOKUP(Table1[[#This Row],[CUSTOMER NAME]],Lembar2!$A$1:$C$41,3,0)</f>
        <v>Export</v>
      </c>
      <c r="H475" s="8">
        <f>Table1[[#This Row],[QUANTITY]]*Table1[[#This Row],[UNIT PRICE ($)]]</f>
        <v>288.89999999999998</v>
      </c>
      <c r="K475" t="str">
        <v>Apr</v>
      </c>
    </row>
    <row r="476" spans="1:11" x14ac:dyDescent="0.45">
      <c r="A476" s="1">
        <v>44308</v>
      </c>
      <c r="B476" t="s">
        <v>46</v>
      </c>
      <c r="C476" s="2" t="s">
        <v>80</v>
      </c>
      <c r="D476" s="9">
        <v>96.3</v>
      </c>
      <c r="E476">
        <v>36</v>
      </c>
      <c r="F476" t="str">
        <f>VLOOKUP(Table1[[#This Row],[CUSTOMER NAME]],Lembar2!$A$1:$C$41,2,0)</f>
        <v>South Africa</v>
      </c>
      <c r="G476" s="1" t="str">
        <f>VLOOKUP(Table1[[#This Row],[CUSTOMER NAME]],Lembar2!$A$1:$C$41,3,0)</f>
        <v>Export</v>
      </c>
      <c r="H476" s="8">
        <f>Table1[[#This Row],[QUANTITY]]*Table1[[#This Row],[UNIT PRICE ($)]]</f>
        <v>3466.7999999999997</v>
      </c>
      <c r="K476" t="str">
        <v>Aug</v>
      </c>
    </row>
    <row r="477" spans="1:11" x14ac:dyDescent="0.45">
      <c r="A477" s="1">
        <v>44436</v>
      </c>
      <c r="B477" t="s">
        <v>46</v>
      </c>
      <c r="C477" s="2" t="s">
        <v>48</v>
      </c>
      <c r="D477" s="9">
        <v>85.76</v>
      </c>
      <c r="E477">
        <v>22</v>
      </c>
      <c r="F477" t="str">
        <f>VLOOKUP(Table1[[#This Row],[CUSTOMER NAME]],Lembar2!$A$1:$C$41,2,0)</f>
        <v>South Africa</v>
      </c>
      <c r="G477" s="1" t="str">
        <f>VLOOKUP(Table1[[#This Row],[CUSTOMER NAME]],Lembar2!$A$1:$C$41,3,0)</f>
        <v>Export</v>
      </c>
      <c r="H477" s="8">
        <f>Table1[[#This Row],[QUANTITY]]*Table1[[#This Row],[UNIT PRICE ($)]]</f>
        <v>1886.72</v>
      </c>
      <c r="K477" t="str">
        <v>Apr</v>
      </c>
    </row>
    <row r="478" spans="1:11" x14ac:dyDescent="0.45">
      <c r="A478" s="1">
        <v>44300</v>
      </c>
      <c r="B478" t="s">
        <v>46</v>
      </c>
      <c r="C478" s="2" t="s">
        <v>48</v>
      </c>
      <c r="D478" s="9">
        <v>85.76</v>
      </c>
      <c r="E478">
        <v>7</v>
      </c>
      <c r="F478" t="str">
        <f>VLOOKUP(Table1[[#This Row],[CUSTOMER NAME]],Lembar2!$A$1:$C$41,2,0)</f>
        <v>South Africa</v>
      </c>
      <c r="G478" s="1" t="str">
        <f>VLOOKUP(Table1[[#This Row],[CUSTOMER NAME]],Lembar2!$A$1:$C$41,3,0)</f>
        <v>Export</v>
      </c>
      <c r="H478" s="8">
        <f>Table1[[#This Row],[QUANTITY]]*Table1[[#This Row],[UNIT PRICE ($)]]</f>
        <v>600.32000000000005</v>
      </c>
      <c r="K478" t="str">
        <v>Jun</v>
      </c>
    </row>
    <row r="479" spans="1:11" x14ac:dyDescent="0.45">
      <c r="A479" s="1">
        <v>44363</v>
      </c>
      <c r="B479" t="s">
        <v>46</v>
      </c>
      <c r="C479" s="2" t="s">
        <v>75</v>
      </c>
      <c r="D479" s="9">
        <v>42.55</v>
      </c>
      <c r="E479">
        <v>11</v>
      </c>
      <c r="F479" t="str">
        <f>VLOOKUP(Table1[[#This Row],[CUSTOMER NAME]],Lembar2!$A$1:$C$41,2,0)</f>
        <v>South Africa</v>
      </c>
      <c r="G479" s="1" t="str">
        <f>VLOOKUP(Table1[[#This Row],[CUSTOMER NAME]],Lembar2!$A$1:$C$41,3,0)</f>
        <v>Export</v>
      </c>
      <c r="H479" s="8">
        <f>Table1[[#This Row],[QUANTITY]]*Table1[[#This Row],[UNIT PRICE ($)]]</f>
        <v>468.04999999999995</v>
      </c>
      <c r="K479" t="str">
        <v>Dec</v>
      </c>
    </row>
    <row r="480" spans="1:11" x14ac:dyDescent="0.45">
      <c r="A480" s="1">
        <v>44554</v>
      </c>
      <c r="B480" t="s">
        <v>46</v>
      </c>
      <c r="C480" s="2" t="s">
        <v>52</v>
      </c>
      <c r="D480" s="9">
        <v>162</v>
      </c>
      <c r="E480">
        <v>8</v>
      </c>
      <c r="F480" t="str">
        <f>VLOOKUP(Table1[[#This Row],[CUSTOMER NAME]],Lembar2!$A$1:$C$41,2,0)</f>
        <v>South Africa</v>
      </c>
      <c r="G480" s="1" t="str">
        <f>VLOOKUP(Table1[[#This Row],[CUSTOMER NAME]],Lembar2!$A$1:$C$41,3,0)</f>
        <v>Export</v>
      </c>
      <c r="H480" s="8">
        <f>Table1[[#This Row],[QUANTITY]]*Table1[[#This Row],[UNIT PRICE ($)]]</f>
        <v>1296</v>
      </c>
      <c r="K480" t="str">
        <v>Apr</v>
      </c>
    </row>
    <row r="481" spans="1:11" x14ac:dyDescent="0.45">
      <c r="A481" s="1">
        <v>44309</v>
      </c>
      <c r="B481" t="s">
        <v>46</v>
      </c>
      <c r="C481" s="2" t="s">
        <v>59</v>
      </c>
      <c r="D481" s="9">
        <v>82.08</v>
      </c>
      <c r="E481">
        <v>15</v>
      </c>
      <c r="F481" t="str">
        <f>VLOOKUP(Table1[[#This Row],[CUSTOMER NAME]],Lembar2!$A$1:$C$41,2,0)</f>
        <v>South Africa</v>
      </c>
      <c r="G481" s="1" t="str">
        <f>VLOOKUP(Table1[[#This Row],[CUSTOMER NAME]],Lembar2!$A$1:$C$41,3,0)</f>
        <v>Export</v>
      </c>
      <c r="H481" s="8">
        <f>Table1[[#This Row],[QUANTITY]]*Table1[[#This Row],[UNIT PRICE ($)]]</f>
        <v>1231.2</v>
      </c>
      <c r="K481" t="str">
        <v>Oct</v>
      </c>
    </row>
    <row r="482" spans="1:11" x14ac:dyDescent="0.45">
      <c r="A482" s="1">
        <v>44494</v>
      </c>
      <c r="B482" t="s">
        <v>72</v>
      </c>
      <c r="C482" s="2" t="s">
        <v>64</v>
      </c>
      <c r="D482" s="9">
        <v>103.88</v>
      </c>
      <c r="E482">
        <v>18</v>
      </c>
      <c r="F482" t="str">
        <f>VLOOKUP(Table1[[#This Row],[CUSTOMER NAME]],Lembar2!$A$1:$C$41,2,0)</f>
        <v>India</v>
      </c>
      <c r="G482" s="1" t="str">
        <f>VLOOKUP(Table1[[#This Row],[CUSTOMER NAME]],Lembar2!$A$1:$C$41,3,0)</f>
        <v>East</v>
      </c>
      <c r="H482" s="8">
        <f>Table1[[#This Row],[QUANTITY]]*Table1[[#This Row],[UNIT PRICE ($)]]</f>
        <v>1869.84</v>
      </c>
      <c r="K482" t="str">
        <v>Mar</v>
      </c>
    </row>
    <row r="483" spans="1:11" x14ac:dyDescent="0.45">
      <c r="A483" s="1">
        <v>44257</v>
      </c>
      <c r="B483" t="s">
        <v>72</v>
      </c>
      <c r="C483" s="2" t="s">
        <v>64</v>
      </c>
      <c r="D483" s="9">
        <v>103.88</v>
      </c>
      <c r="E483">
        <v>30</v>
      </c>
      <c r="F483" t="str">
        <f>VLOOKUP(Table1[[#This Row],[CUSTOMER NAME]],Lembar2!$A$1:$C$41,2,0)</f>
        <v>India</v>
      </c>
      <c r="G483" s="1" t="str">
        <f>VLOOKUP(Table1[[#This Row],[CUSTOMER NAME]],Lembar2!$A$1:$C$41,3,0)</f>
        <v>East</v>
      </c>
      <c r="H483" s="8">
        <f>Table1[[#This Row],[QUANTITY]]*Table1[[#This Row],[UNIT PRICE ($)]]</f>
        <v>3116.3999999999996</v>
      </c>
      <c r="K483" t="str">
        <v>Feb</v>
      </c>
    </row>
    <row r="484" spans="1:11" x14ac:dyDescent="0.45">
      <c r="A484" s="1">
        <v>44233</v>
      </c>
      <c r="B484" t="s">
        <v>72</v>
      </c>
      <c r="C484" s="2" t="s">
        <v>45</v>
      </c>
      <c r="D484" s="9">
        <v>142.80000000000001</v>
      </c>
      <c r="E484">
        <v>6</v>
      </c>
      <c r="F484" t="str">
        <f>VLOOKUP(Table1[[#This Row],[CUSTOMER NAME]],Lembar2!$A$1:$C$41,2,0)</f>
        <v>India</v>
      </c>
      <c r="G484" s="1" t="str">
        <f>VLOOKUP(Table1[[#This Row],[CUSTOMER NAME]],Lembar2!$A$1:$C$41,3,0)</f>
        <v>East</v>
      </c>
      <c r="H484" s="8">
        <f>Table1[[#This Row],[QUANTITY]]*Table1[[#This Row],[UNIT PRICE ($)]]</f>
        <v>856.80000000000007</v>
      </c>
      <c r="K484" t="str">
        <v>Aug</v>
      </c>
    </row>
    <row r="485" spans="1:11" x14ac:dyDescent="0.45">
      <c r="A485" s="1">
        <v>44430</v>
      </c>
      <c r="B485" t="s">
        <v>72</v>
      </c>
      <c r="C485" s="2" t="s">
        <v>69</v>
      </c>
      <c r="D485" s="9">
        <v>155.61000000000001</v>
      </c>
      <c r="E485">
        <v>19</v>
      </c>
      <c r="F485" t="str">
        <f>VLOOKUP(Table1[[#This Row],[CUSTOMER NAME]],Lembar2!$A$1:$C$41,2,0)</f>
        <v>India</v>
      </c>
      <c r="G485" s="1" t="str">
        <f>VLOOKUP(Table1[[#This Row],[CUSTOMER NAME]],Lembar2!$A$1:$C$41,3,0)</f>
        <v>East</v>
      </c>
      <c r="H485" s="8">
        <f>Table1[[#This Row],[QUANTITY]]*Table1[[#This Row],[UNIT PRICE ($)]]</f>
        <v>2956.59</v>
      </c>
      <c r="K485" t="str">
        <v>Oct</v>
      </c>
    </row>
    <row r="486" spans="1:11" x14ac:dyDescent="0.45">
      <c r="A486" s="1">
        <v>44473</v>
      </c>
      <c r="B486" t="s">
        <v>72</v>
      </c>
      <c r="C486" s="2" t="s">
        <v>37</v>
      </c>
      <c r="D486" s="9">
        <v>47.730000000000004</v>
      </c>
      <c r="E486">
        <v>15</v>
      </c>
      <c r="F486" t="str">
        <f>VLOOKUP(Table1[[#This Row],[CUSTOMER NAME]],Lembar2!$A$1:$C$41,2,0)</f>
        <v>India</v>
      </c>
      <c r="G486" s="1" t="str">
        <f>VLOOKUP(Table1[[#This Row],[CUSTOMER NAME]],Lembar2!$A$1:$C$41,3,0)</f>
        <v>East</v>
      </c>
      <c r="H486" s="8">
        <f>Table1[[#This Row],[QUANTITY]]*Table1[[#This Row],[UNIT PRICE ($)]]</f>
        <v>715.95</v>
      </c>
      <c r="K486" t="str">
        <v>Jul</v>
      </c>
    </row>
    <row r="487" spans="1:11" x14ac:dyDescent="0.45">
      <c r="A487" s="1">
        <v>44381</v>
      </c>
      <c r="B487" t="s">
        <v>72</v>
      </c>
      <c r="C487" s="2" t="s">
        <v>37</v>
      </c>
      <c r="D487" s="9">
        <v>47.730000000000004</v>
      </c>
      <c r="E487">
        <v>7</v>
      </c>
      <c r="F487" t="str">
        <f>VLOOKUP(Table1[[#This Row],[CUSTOMER NAME]],Lembar2!$A$1:$C$41,2,0)</f>
        <v>India</v>
      </c>
      <c r="G487" s="1" t="str">
        <f>VLOOKUP(Table1[[#This Row],[CUSTOMER NAME]],Lembar2!$A$1:$C$41,3,0)</f>
        <v>East</v>
      </c>
      <c r="H487" s="8">
        <f>Table1[[#This Row],[QUANTITY]]*Table1[[#This Row],[UNIT PRICE ($)]]</f>
        <v>334.11</v>
      </c>
      <c r="K487" t="str">
        <v>Nov</v>
      </c>
    </row>
    <row r="488" spans="1:11" x14ac:dyDescent="0.45">
      <c r="A488" s="1">
        <v>44515</v>
      </c>
      <c r="B488" t="s">
        <v>72</v>
      </c>
      <c r="C488" s="2" t="s">
        <v>30</v>
      </c>
      <c r="D488" s="9">
        <v>94.17</v>
      </c>
      <c r="E488">
        <v>14</v>
      </c>
      <c r="F488" t="str">
        <f>VLOOKUP(Table1[[#This Row],[CUSTOMER NAME]],Lembar2!$A$1:$C$41,2,0)</f>
        <v>India</v>
      </c>
      <c r="G488" s="1" t="str">
        <f>VLOOKUP(Table1[[#This Row],[CUSTOMER NAME]],Lembar2!$A$1:$C$41,3,0)</f>
        <v>East</v>
      </c>
      <c r="H488" s="8">
        <f>Table1[[#This Row],[QUANTITY]]*Table1[[#This Row],[UNIT PRICE ($)]]</f>
        <v>1318.38</v>
      </c>
      <c r="K488" t="str">
        <v>Sep</v>
      </c>
    </row>
    <row r="489" spans="1:11" x14ac:dyDescent="0.45">
      <c r="A489" s="1">
        <v>44447</v>
      </c>
      <c r="B489" t="s">
        <v>72</v>
      </c>
      <c r="C489" s="2" t="s">
        <v>30</v>
      </c>
      <c r="D489" s="9">
        <v>94.17</v>
      </c>
      <c r="E489">
        <v>23</v>
      </c>
      <c r="F489" t="str">
        <f>VLOOKUP(Table1[[#This Row],[CUSTOMER NAME]],Lembar2!$A$1:$C$41,2,0)</f>
        <v>India</v>
      </c>
      <c r="G489" s="1" t="str">
        <f>VLOOKUP(Table1[[#This Row],[CUSTOMER NAME]],Lembar2!$A$1:$C$41,3,0)</f>
        <v>East</v>
      </c>
      <c r="H489" s="8">
        <f>Table1[[#This Row],[QUANTITY]]*Table1[[#This Row],[UNIT PRICE ($)]]</f>
        <v>2165.91</v>
      </c>
      <c r="K489" t="str">
        <v>Feb</v>
      </c>
    </row>
    <row r="490" spans="1:11" x14ac:dyDescent="0.45">
      <c r="A490" s="1">
        <v>44247</v>
      </c>
      <c r="B490" t="s">
        <v>72</v>
      </c>
      <c r="C490" s="2" t="s">
        <v>30</v>
      </c>
      <c r="D490" s="9">
        <v>94.17</v>
      </c>
      <c r="E490">
        <v>6</v>
      </c>
      <c r="F490" t="str">
        <f>VLOOKUP(Table1[[#This Row],[CUSTOMER NAME]],Lembar2!$A$1:$C$41,2,0)</f>
        <v>India</v>
      </c>
      <c r="G490" s="1" t="str">
        <f>VLOOKUP(Table1[[#This Row],[CUSTOMER NAME]],Lembar2!$A$1:$C$41,3,0)</f>
        <v>East</v>
      </c>
      <c r="H490" s="8">
        <f>Table1[[#This Row],[QUANTITY]]*Table1[[#This Row],[UNIT PRICE ($)]]</f>
        <v>565.02</v>
      </c>
      <c r="K490" t="str">
        <v>May</v>
      </c>
    </row>
    <row r="491" spans="1:11" x14ac:dyDescent="0.45">
      <c r="A491" s="1">
        <v>44346</v>
      </c>
      <c r="B491" t="s">
        <v>72</v>
      </c>
      <c r="C491" s="2" t="s">
        <v>18</v>
      </c>
      <c r="D491" s="9">
        <v>122.08</v>
      </c>
      <c r="E491">
        <v>6</v>
      </c>
      <c r="F491" t="str">
        <f>VLOOKUP(Table1[[#This Row],[CUSTOMER NAME]],Lembar2!$A$1:$C$41,2,0)</f>
        <v>India</v>
      </c>
      <c r="G491" s="1" t="str">
        <f>VLOOKUP(Table1[[#This Row],[CUSTOMER NAME]],Lembar2!$A$1:$C$41,3,0)</f>
        <v>East</v>
      </c>
      <c r="H491" s="8">
        <f>Table1[[#This Row],[QUANTITY]]*Table1[[#This Row],[UNIT PRICE ($)]]</f>
        <v>732.48</v>
      </c>
      <c r="K491" t="str">
        <v>Jun</v>
      </c>
    </row>
    <row r="492" spans="1:11" x14ac:dyDescent="0.45">
      <c r="A492" s="1">
        <v>44363</v>
      </c>
      <c r="B492" t="s">
        <v>72</v>
      </c>
      <c r="C492" s="2" t="s">
        <v>14</v>
      </c>
      <c r="D492" s="9">
        <v>15.719999999999999</v>
      </c>
      <c r="E492">
        <v>12</v>
      </c>
      <c r="F492" t="str">
        <f>VLOOKUP(Table1[[#This Row],[CUSTOMER NAME]],Lembar2!$A$1:$C$41,2,0)</f>
        <v>India</v>
      </c>
      <c r="G492" s="1" t="str">
        <f>VLOOKUP(Table1[[#This Row],[CUSTOMER NAME]],Lembar2!$A$1:$C$41,3,0)</f>
        <v>East</v>
      </c>
      <c r="H492" s="8">
        <f>Table1[[#This Row],[QUANTITY]]*Table1[[#This Row],[UNIT PRICE ($)]]</f>
        <v>188.64</v>
      </c>
      <c r="K492" t="str">
        <v>Nov</v>
      </c>
    </row>
    <row r="493" spans="1:11" x14ac:dyDescent="0.45">
      <c r="A493" s="1">
        <v>44516</v>
      </c>
      <c r="B493" t="s">
        <v>72</v>
      </c>
      <c r="C493" s="2" t="s">
        <v>66</v>
      </c>
      <c r="D493" s="9">
        <v>156.78</v>
      </c>
      <c r="E493">
        <v>8</v>
      </c>
      <c r="F493" t="str">
        <f>VLOOKUP(Table1[[#This Row],[CUSTOMER NAME]],Lembar2!$A$1:$C$41,2,0)</f>
        <v>India</v>
      </c>
      <c r="G493" s="1" t="str">
        <f>VLOOKUP(Table1[[#This Row],[CUSTOMER NAME]],Lembar2!$A$1:$C$41,3,0)</f>
        <v>East</v>
      </c>
      <c r="H493" s="8">
        <f>Table1[[#This Row],[QUANTITY]]*Table1[[#This Row],[UNIT PRICE ($)]]</f>
        <v>1254.24</v>
      </c>
      <c r="K493" t="str">
        <v>Jul</v>
      </c>
    </row>
    <row r="494" spans="1:11" x14ac:dyDescent="0.45">
      <c r="A494" s="1">
        <v>44385</v>
      </c>
      <c r="B494" t="s">
        <v>72</v>
      </c>
      <c r="C494" s="2" t="s">
        <v>76</v>
      </c>
      <c r="D494" s="9">
        <v>49.21</v>
      </c>
      <c r="E494">
        <v>2</v>
      </c>
      <c r="F494" t="str">
        <f>VLOOKUP(Table1[[#This Row],[CUSTOMER NAME]],Lembar2!$A$1:$C$41,2,0)</f>
        <v>India</v>
      </c>
      <c r="G494" s="1" t="str">
        <f>VLOOKUP(Table1[[#This Row],[CUSTOMER NAME]],Lembar2!$A$1:$C$41,3,0)</f>
        <v>East</v>
      </c>
      <c r="H494" s="8">
        <f>Table1[[#This Row],[QUANTITY]]*Table1[[#This Row],[UNIT PRICE ($)]]</f>
        <v>98.42</v>
      </c>
      <c r="K494" t="str">
        <v>Feb</v>
      </c>
    </row>
    <row r="495" spans="1:11" x14ac:dyDescent="0.45">
      <c r="A495" s="1">
        <v>44254</v>
      </c>
      <c r="B495" t="s">
        <v>72</v>
      </c>
      <c r="C495" s="2" t="s">
        <v>76</v>
      </c>
      <c r="D495" s="9">
        <v>49.21</v>
      </c>
      <c r="E495">
        <v>11</v>
      </c>
      <c r="F495" t="str">
        <f>VLOOKUP(Table1[[#This Row],[CUSTOMER NAME]],Lembar2!$A$1:$C$41,2,0)</f>
        <v>India</v>
      </c>
      <c r="G495" s="1" t="str">
        <f>VLOOKUP(Table1[[#This Row],[CUSTOMER NAME]],Lembar2!$A$1:$C$41,3,0)</f>
        <v>East</v>
      </c>
      <c r="H495" s="8">
        <f>Table1[[#This Row],[QUANTITY]]*Table1[[#This Row],[UNIT PRICE ($)]]</f>
        <v>541.31000000000006</v>
      </c>
      <c r="K495" t="str">
        <v>Jun</v>
      </c>
    </row>
    <row r="496" spans="1:11" x14ac:dyDescent="0.45">
      <c r="A496" s="1">
        <v>44371</v>
      </c>
      <c r="B496" t="s">
        <v>72</v>
      </c>
      <c r="C496" s="2" t="s">
        <v>60</v>
      </c>
      <c r="D496" s="9">
        <v>76.25</v>
      </c>
      <c r="E496">
        <v>23</v>
      </c>
      <c r="F496" t="str">
        <f>VLOOKUP(Table1[[#This Row],[CUSTOMER NAME]],Lembar2!$A$1:$C$41,2,0)</f>
        <v>India</v>
      </c>
      <c r="G496" s="1" t="str">
        <f>VLOOKUP(Table1[[#This Row],[CUSTOMER NAME]],Lembar2!$A$1:$C$41,3,0)</f>
        <v>East</v>
      </c>
      <c r="H496" s="8">
        <f>Table1[[#This Row],[QUANTITY]]*Table1[[#This Row],[UNIT PRICE ($)]]</f>
        <v>1753.75</v>
      </c>
      <c r="K496" t="str">
        <v>Sep</v>
      </c>
    </row>
    <row r="497" spans="1:11" x14ac:dyDescent="0.45">
      <c r="A497" s="1">
        <v>44443</v>
      </c>
      <c r="B497" t="s">
        <v>72</v>
      </c>
      <c r="C497" s="2" t="s">
        <v>57</v>
      </c>
      <c r="D497" s="9">
        <v>149.46</v>
      </c>
      <c r="E497">
        <v>15</v>
      </c>
      <c r="F497" t="str">
        <f>VLOOKUP(Table1[[#This Row],[CUSTOMER NAME]],Lembar2!$A$1:$C$41,2,0)</f>
        <v>India</v>
      </c>
      <c r="G497" s="1" t="str">
        <f>VLOOKUP(Table1[[#This Row],[CUSTOMER NAME]],Lembar2!$A$1:$C$41,3,0)</f>
        <v>East</v>
      </c>
      <c r="H497" s="8">
        <f>Table1[[#This Row],[QUANTITY]]*Table1[[#This Row],[UNIT PRICE ($)]]</f>
        <v>2241.9</v>
      </c>
      <c r="K497" t="str">
        <v>Oct</v>
      </c>
    </row>
    <row r="498" spans="1:11" x14ac:dyDescent="0.45">
      <c r="A498" s="1">
        <v>44492</v>
      </c>
      <c r="B498" t="s">
        <v>72</v>
      </c>
      <c r="C498" s="2" t="s">
        <v>6</v>
      </c>
      <c r="D498" s="9">
        <v>156.96</v>
      </c>
      <c r="E498">
        <v>14</v>
      </c>
      <c r="F498" t="str">
        <f>VLOOKUP(Table1[[#This Row],[CUSTOMER NAME]],Lembar2!$A$1:$C$41,2,0)</f>
        <v>India</v>
      </c>
      <c r="G498" s="1" t="str">
        <f>VLOOKUP(Table1[[#This Row],[CUSTOMER NAME]],Lembar2!$A$1:$C$41,3,0)</f>
        <v>East</v>
      </c>
      <c r="H498" s="8">
        <f>Table1[[#This Row],[QUANTITY]]*Table1[[#This Row],[UNIT PRICE ($)]]</f>
        <v>2197.44</v>
      </c>
      <c r="K498" t="str">
        <v>Sep</v>
      </c>
    </row>
    <row r="499" spans="1:11" x14ac:dyDescent="0.45">
      <c r="A499" s="1">
        <v>44457</v>
      </c>
      <c r="B499" t="s">
        <v>72</v>
      </c>
      <c r="C499" s="2" t="s">
        <v>79</v>
      </c>
      <c r="D499" s="9">
        <v>24.66</v>
      </c>
      <c r="E499">
        <v>14</v>
      </c>
      <c r="F499" t="str">
        <f>VLOOKUP(Table1[[#This Row],[CUSTOMER NAME]],Lembar2!$A$1:$C$41,2,0)</f>
        <v>India</v>
      </c>
      <c r="G499" s="1" t="str">
        <f>VLOOKUP(Table1[[#This Row],[CUSTOMER NAME]],Lembar2!$A$1:$C$41,3,0)</f>
        <v>East</v>
      </c>
      <c r="H499" s="8">
        <f>Table1[[#This Row],[QUANTITY]]*Table1[[#This Row],[UNIT PRICE ($)]]</f>
        <v>345.24</v>
      </c>
      <c r="K499" t="str">
        <v>Sep</v>
      </c>
    </row>
    <row r="500" spans="1:11" x14ac:dyDescent="0.45">
      <c r="A500" s="1">
        <v>44453</v>
      </c>
      <c r="B500" t="s">
        <v>72</v>
      </c>
      <c r="C500" s="2" t="s">
        <v>79</v>
      </c>
      <c r="D500" s="9">
        <v>24.66</v>
      </c>
      <c r="E500">
        <v>34</v>
      </c>
      <c r="F500" t="str">
        <f>VLOOKUP(Table1[[#This Row],[CUSTOMER NAME]],Lembar2!$A$1:$C$41,2,0)</f>
        <v>India</v>
      </c>
      <c r="G500" s="1" t="str">
        <f>VLOOKUP(Table1[[#This Row],[CUSTOMER NAME]],Lembar2!$A$1:$C$41,3,0)</f>
        <v>East</v>
      </c>
      <c r="H500" s="8">
        <f>Table1[[#This Row],[QUANTITY]]*Table1[[#This Row],[UNIT PRICE ($)]]</f>
        <v>838.44</v>
      </c>
      <c r="K500" t="str">
        <v>Jul</v>
      </c>
    </row>
    <row r="501" spans="1:11" x14ac:dyDescent="0.45">
      <c r="A501" s="1">
        <v>44379</v>
      </c>
      <c r="B501" t="s">
        <v>72</v>
      </c>
      <c r="C501" s="2" t="s">
        <v>70</v>
      </c>
      <c r="D501" s="9">
        <v>57.120000000000005</v>
      </c>
      <c r="E501">
        <v>2</v>
      </c>
      <c r="F501" t="str">
        <f>VLOOKUP(Table1[[#This Row],[CUSTOMER NAME]],Lembar2!$A$1:$C$41,2,0)</f>
        <v>India</v>
      </c>
      <c r="G501" s="1" t="str">
        <f>VLOOKUP(Table1[[#This Row],[CUSTOMER NAME]],Lembar2!$A$1:$C$41,3,0)</f>
        <v>East</v>
      </c>
      <c r="H501" s="8">
        <f>Table1[[#This Row],[QUANTITY]]*Table1[[#This Row],[UNIT PRICE ($)]]</f>
        <v>114.24000000000001</v>
      </c>
      <c r="K501" t="str">
        <v>May</v>
      </c>
    </row>
    <row r="502" spans="1:11" x14ac:dyDescent="0.45">
      <c r="A502" s="1">
        <v>44323</v>
      </c>
      <c r="B502" t="s">
        <v>72</v>
      </c>
      <c r="C502" s="2" t="s">
        <v>70</v>
      </c>
      <c r="D502" s="9">
        <v>57.120000000000005</v>
      </c>
      <c r="E502">
        <v>29</v>
      </c>
      <c r="F502" t="str">
        <f>VLOOKUP(Table1[[#This Row],[CUSTOMER NAME]],Lembar2!$A$1:$C$41,2,0)</f>
        <v>India</v>
      </c>
      <c r="G502" s="1" t="str">
        <f>VLOOKUP(Table1[[#This Row],[CUSTOMER NAME]],Lembar2!$A$1:$C$41,3,0)</f>
        <v>East</v>
      </c>
      <c r="H502" s="8">
        <f>Table1[[#This Row],[QUANTITY]]*Table1[[#This Row],[UNIT PRICE ($)]]</f>
        <v>1656.48</v>
      </c>
      <c r="K502" t="str">
        <v>Apr</v>
      </c>
    </row>
    <row r="503" spans="1:11" x14ac:dyDescent="0.45">
      <c r="A503" s="1">
        <v>44298</v>
      </c>
      <c r="B503" t="s">
        <v>72</v>
      </c>
      <c r="C503" s="2" t="s">
        <v>28</v>
      </c>
      <c r="D503" s="9">
        <v>53.11</v>
      </c>
      <c r="E503">
        <v>4</v>
      </c>
      <c r="F503" t="str">
        <f>VLOOKUP(Table1[[#This Row],[CUSTOMER NAME]],Lembar2!$A$1:$C$41,2,0)</f>
        <v>India</v>
      </c>
      <c r="G503" s="1" t="str">
        <f>VLOOKUP(Table1[[#This Row],[CUSTOMER NAME]],Lembar2!$A$1:$C$41,3,0)</f>
        <v>East</v>
      </c>
      <c r="H503" s="8">
        <f>Table1[[#This Row],[QUANTITY]]*Table1[[#This Row],[UNIT PRICE ($)]]</f>
        <v>212.44</v>
      </c>
      <c r="K503" t="str">
        <v>Aug</v>
      </c>
    </row>
    <row r="504" spans="1:11" x14ac:dyDescent="0.45">
      <c r="A504" s="1">
        <v>44428</v>
      </c>
      <c r="B504" t="s">
        <v>72</v>
      </c>
      <c r="C504" s="2" t="s">
        <v>38</v>
      </c>
      <c r="D504" s="9">
        <v>104.16</v>
      </c>
      <c r="E504">
        <v>9</v>
      </c>
      <c r="F504" t="str">
        <f>VLOOKUP(Table1[[#This Row],[CUSTOMER NAME]],Lembar2!$A$1:$C$41,2,0)</f>
        <v>India</v>
      </c>
      <c r="G504" s="1" t="str">
        <f>VLOOKUP(Table1[[#This Row],[CUSTOMER NAME]],Lembar2!$A$1:$C$41,3,0)</f>
        <v>East</v>
      </c>
      <c r="H504" s="8">
        <f>Table1[[#This Row],[QUANTITY]]*Table1[[#This Row],[UNIT PRICE ($)]]</f>
        <v>937.43999999999994</v>
      </c>
      <c r="K504" t="str">
        <v>Jul</v>
      </c>
    </row>
    <row r="505" spans="1:11" x14ac:dyDescent="0.45">
      <c r="A505" s="1">
        <v>44387</v>
      </c>
      <c r="B505" t="s">
        <v>72</v>
      </c>
      <c r="C505" s="2" t="s">
        <v>34</v>
      </c>
      <c r="D505" s="9">
        <v>117.48</v>
      </c>
      <c r="E505">
        <v>12</v>
      </c>
      <c r="F505" t="str">
        <f>VLOOKUP(Table1[[#This Row],[CUSTOMER NAME]],Lembar2!$A$1:$C$41,2,0)</f>
        <v>India</v>
      </c>
      <c r="G505" s="1" t="str">
        <f>VLOOKUP(Table1[[#This Row],[CUSTOMER NAME]],Lembar2!$A$1:$C$41,3,0)</f>
        <v>East</v>
      </c>
      <c r="H505" s="8">
        <f>Table1[[#This Row],[QUANTITY]]*Table1[[#This Row],[UNIT PRICE ($)]]</f>
        <v>1409.76</v>
      </c>
      <c r="K505" t="str">
        <v>May</v>
      </c>
    </row>
    <row r="506" spans="1:11" x14ac:dyDescent="0.45">
      <c r="A506" s="1">
        <v>44333</v>
      </c>
      <c r="B506" t="s">
        <v>72</v>
      </c>
      <c r="C506" s="2" t="s">
        <v>34</v>
      </c>
      <c r="D506" s="9">
        <v>117.48</v>
      </c>
      <c r="E506">
        <v>34</v>
      </c>
      <c r="F506" t="str">
        <f>VLOOKUP(Table1[[#This Row],[CUSTOMER NAME]],Lembar2!$A$1:$C$41,2,0)</f>
        <v>India</v>
      </c>
      <c r="G506" s="1" t="str">
        <f>VLOOKUP(Table1[[#This Row],[CUSTOMER NAME]],Lembar2!$A$1:$C$41,3,0)</f>
        <v>East</v>
      </c>
      <c r="H506" s="8">
        <f>Table1[[#This Row],[QUANTITY]]*Table1[[#This Row],[UNIT PRICE ($)]]</f>
        <v>3994.32</v>
      </c>
      <c r="K506" t="str">
        <v>Nov</v>
      </c>
    </row>
    <row r="507" spans="1:11" x14ac:dyDescent="0.45">
      <c r="A507" s="1">
        <v>44502</v>
      </c>
      <c r="B507" t="s">
        <v>72</v>
      </c>
      <c r="C507" s="2" t="s">
        <v>32</v>
      </c>
      <c r="D507" s="9">
        <v>6.7</v>
      </c>
      <c r="E507">
        <v>5</v>
      </c>
      <c r="F507" t="str">
        <f>VLOOKUP(Table1[[#This Row],[CUSTOMER NAME]],Lembar2!$A$1:$C$41,2,0)</f>
        <v>India</v>
      </c>
      <c r="G507" s="1" t="str">
        <f>VLOOKUP(Table1[[#This Row],[CUSTOMER NAME]],Lembar2!$A$1:$C$41,3,0)</f>
        <v>East</v>
      </c>
      <c r="H507" s="8">
        <f>Table1[[#This Row],[QUANTITY]]*Table1[[#This Row],[UNIT PRICE ($)]]</f>
        <v>33.5</v>
      </c>
      <c r="K507" t="str">
        <v>Jul</v>
      </c>
    </row>
    <row r="508" spans="1:11" x14ac:dyDescent="0.45">
      <c r="A508" s="1">
        <v>44404</v>
      </c>
      <c r="B508" t="s">
        <v>72</v>
      </c>
      <c r="C508" s="2" t="s">
        <v>80</v>
      </c>
      <c r="D508" s="9">
        <v>96.3</v>
      </c>
      <c r="E508">
        <v>38</v>
      </c>
      <c r="F508" t="str">
        <f>VLOOKUP(Table1[[#This Row],[CUSTOMER NAME]],Lembar2!$A$1:$C$41,2,0)</f>
        <v>India</v>
      </c>
      <c r="G508" s="1" t="str">
        <f>VLOOKUP(Table1[[#This Row],[CUSTOMER NAME]],Lembar2!$A$1:$C$41,3,0)</f>
        <v>East</v>
      </c>
      <c r="H508" s="8">
        <f>Table1[[#This Row],[QUANTITY]]*Table1[[#This Row],[UNIT PRICE ($)]]</f>
        <v>3659.4</v>
      </c>
      <c r="K508" t="str">
        <v>Mar</v>
      </c>
    </row>
    <row r="509" spans="1:11" x14ac:dyDescent="0.45">
      <c r="A509" s="1">
        <v>44280</v>
      </c>
      <c r="B509" t="s">
        <v>72</v>
      </c>
      <c r="C509" s="2" t="s">
        <v>10</v>
      </c>
      <c r="D509" s="9">
        <v>79.92</v>
      </c>
      <c r="E509">
        <v>2</v>
      </c>
      <c r="F509" t="str">
        <f>VLOOKUP(Table1[[#This Row],[CUSTOMER NAME]],Lembar2!$A$1:$C$41,2,0)</f>
        <v>India</v>
      </c>
      <c r="G509" s="1" t="str">
        <f>VLOOKUP(Table1[[#This Row],[CUSTOMER NAME]],Lembar2!$A$1:$C$41,3,0)</f>
        <v>East</v>
      </c>
      <c r="H509" s="8">
        <f>Table1[[#This Row],[QUANTITY]]*Table1[[#This Row],[UNIT PRICE ($)]]</f>
        <v>159.84</v>
      </c>
      <c r="K509" t="str">
        <v>Mar</v>
      </c>
    </row>
    <row r="510" spans="1:11" x14ac:dyDescent="0.45">
      <c r="A510" s="1">
        <v>44270</v>
      </c>
      <c r="B510" t="s">
        <v>72</v>
      </c>
      <c r="C510" s="2" t="s">
        <v>75</v>
      </c>
      <c r="D510" s="9">
        <v>42.55</v>
      </c>
      <c r="E510">
        <v>11</v>
      </c>
      <c r="F510" t="str">
        <f>VLOOKUP(Table1[[#This Row],[CUSTOMER NAME]],Lembar2!$A$1:$C$41,2,0)</f>
        <v>India</v>
      </c>
      <c r="G510" s="1" t="str">
        <f>VLOOKUP(Table1[[#This Row],[CUSTOMER NAME]],Lembar2!$A$1:$C$41,3,0)</f>
        <v>East</v>
      </c>
      <c r="H510" s="8">
        <f>Table1[[#This Row],[QUANTITY]]*Table1[[#This Row],[UNIT PRICE ($)]]</f>
        <v>468.04999999999995</v>
      </c>
      <c r="K510" t="str">
        <v>Feb</v>
      </c>
    </row>
    <row r="511" spans="1:11" x14ac:dyDescent="0.45">
      <c r="A511" s="1">
        <v>44252</v>
      </c>
      <c r="B511" t="s">
        <v>72</v>
      </c>
      <c r="C511" s="2" t="s">
        <v>75</v>
      </c>
      <c r="D511" s="9">
        <v>42.55</v>
      </c>
      <c r="E511">
        <v>38</v>
      </c>
      <c r="F511" t="str">
        <f>VLOOKUP(Table1[[#This Row],[CUSTOMER NAME]],Lembar2!$A$1:$C$41,2,0)</f>
        <v>India</v>
      </c>
      <c r="G511" s="1" t="str">
        <f>VLOOKUP(Table1[[#This Row],[CUSTOMER NAME]],Lembar2!$A$1:$C$41,3,0)</f>
        <v>East</v>
      </c>
      <c r="H511" s="8">
        <f>Table1[[#This Row],[QUANTITY]]*Table1[[#This Row],[UNIT PRICE ($)]]</f>
        <v>1616.8999999999999</v>
      </c>
      <c r="K511" t="str">
        <v>Mar</v>
      </c>
    </row>
    <row r="512" spans="1:11" x14ac:dyDescent="0.45">
      <c r="A512" s="1">
        <v>44260</v>
      </c>
      <c r="B512" t="s">
        <v>72</v>
      </c>
      <c r="C512" s="2" t="s">
        <v>42</v>
      </c>
      <c r="D512" s="9">
        <v>115.2</v>
      </c>
      <c r="E512">
        <v>33</v>
      </c>
      <c r="F512" t="str">
        <f>VLOOKUP(Table1[[#This Row],[CUSTOMER NAME]],Lembar2!$A$1:$C$41,2,0)</f>
        <v>India</v>
      </c>
      <c r="G512" s="1" t="str">
        <f>VLOOKUP(Table1[[#This Row],[CUSTOMER NAME]],Lembar2!$A$1:$C$41,3,0)</f>
        <v>East</v>
      </c>
      <c r="H512" s="8">
        <f>Table1[[#This Row],[QUANTITY]]*Table1[[#This Row],[UNIT PRICE ($)]]</f>
        <v>3801.6</v>
      </c>
      <c r="K512" t="str">
        <v>Jan</v>
      </c>
    </row>
    <row r="513" spans="1:11" x14ac:dyDescent="0.45">
      <c r="A513" s="1">
        <v>44227</v>
      </c>
      <c r="B513" t="s">
        <v>72</v>
      </c>
      <c r="C513" s="2" t="s">
        <v>73</v>
      </c>
      <c r="D513" s="9">
        <v>173.88</v>
      </c>
      <c r="E513">
        <v>9</v>
      </c>
      <c r="F513" t="str">
        <f>VLOOKUP(Table1[[#This Row],[CUSTOMER NAME]],Lembar2!$A$1:$C$41,2,0)</f>
        <v>India</v>
      </c>
      <c r="G513" s="1" t="str">
        <f>VLOOKUP(Table1[[#This Row],[CUSTOMER NAME]],Lembar2!$A$1:$C$41,3,0)</f>
        <v>East</v>
      </c>
      <c r="H513" s="8">
        <f>Table1[[#This Row],[QUANTITY]]*Table1[[#This Row],[UNIT PRICE ($)]]</f>
        <v>1564.92</v>
      </c>
      <c r="K513" t="str">
        <v>May</v>
      </c>
    </row>
    <row r="514" spans="1:11" x14ac:dyDescent="0.45">
      <c r="A514" s="1">
        <v>44317</v>
      </c>
      <c r="B514" t="s">
        <v>72</v>
      </c>
      <c r="C514" s="2" t="s">
        <v>52</v>
      </c>
      <c r="D514" s="9">
        <v>162</v>
      </c>
      <c r="E514">
        <v>1</v>
      </c>
      <c r="F514" t="str">
        <f>VLOOKUP(Table1[[#This Row],[CUSTOMER NAME]],Lembar2!$A$1:$C$41,2,0)</f>
        <v>India</v>
      </c>
      <c r="G514" s="1" t="str">
        <f>VLOOKUP(Table1[[#This Row],[CUSTOMER NAME]],Lembar2!$A$1:$C$41,3,0)</f>
        <v>East</v>
      </c>
      <c r="H514" s="8">
        <f>Table1[[#This Row],[QUANTITY]]*Table1[[#This Row],[UNIT PRICE ($)]]</f>
        <v>162</v>
      </c>
      <c r="K514" t="str">
        <v>May</v>
      </c>
    </row>
    <row r="515" spans="1:11" x14ac:dyDescent="0.45">
      <c r="A515" s="1">
        <v>44336</v>
      </c>
      <c r="B515" t="s">
        <v>72</v>
      </c>
      <c r="C515" s="2" t="s">
        <v>59</v>
      </c>
      <c r="D515" s="9">
        <v>82.08</v>
      </c>
      <c r="E515">
        <v>15</v>
      </c>
      <c r="F515" t="str">
        <f>VLOOKUP(Table1[[#This Row],[CUSTOMER NAME]],Lembar2!$A$1:$C$41,2,0)</f>
        <v>India</v>
      </c>
      <c r="G515" s="1" t="str">
        <f>VLOOKUP(Table1[[#This Row],[CUSTOMER NAME]],Lembar2!$A$1:$C$41,3,0)</f>
        <v>East</v>
      </c>
      <c r="H515" s="8">
        <f>Table1[[#This Row],[QUANTITY]]*Table1[[#This Row],[UNIT PRICE ($)]]</f>
        <v>1231.2</v>
      </c>
      <c r="K515" t="str">
        <v>Dec</v>
      </c>
    </row>
    <row r="516" spans="1:11" x14ac:dyDescent="0.45">
      <c r="A516" s="1">
        <v>44548</v>
      </c>
      <c r="B516" t="s">
        <v>83</v>
      </c>
      <c r="C516" s="2" t="s">
        <v>43</v>
      </c>
      <c r="D516" s="9">
        <v>80.94</v>
      </c>
      <c r="E516">
        <v>2</v>
      </c>
      <c r="F516" t="str">
        <f>VLOOKUP(Table1[[#This Row],[CUSTOMER NAME]],Lembar2!$A$1:$C$41,2,0)</f>
        <v>India</v>
      </c>
      <c r="G516" s="1" t="str">
        <f>VLOOKUP(Table1[[#This Row],[CUSTOMER NAME]],Lembar2!$A$1:$C$41,3,0)</f>
        <v>Western</v>
      </c>
      <c r="H516" s="8">
        <f>Table1[[#This Row],[QUANTITY]]*Table1[[#This Row],[UNIT PRICE ($)]]</f>
        <v>161.88</v>
      </c>
      <c r="K516" t="str">
        <v>Nov</v>
      </c>
    </row>
    <row r="517" spans="1:11" x14ac:dyDescent="0.45">
      <c r="A517" s="1">
        <v>44525</v>
      </c>
      <c r="B517" t="s">
        <v>83</v>
      </c>
      <c r="C517" s="2" t="s">
        <v>43</v>
      </c>
      <c r="D517" s="9">
        <v>80.94</v>
      </c>
      <c r="E517">
        <v>10</v>
      </c>
      <c r="F517" t="str">
        <f>VLOOKUP(Table1[[#This Row],[CUSTOMER NAME]],Lembar2!$A$1:$C$41,2,0)</f>
        <v>India</v>
      </c>
      <c r="G517" s="1" t="str">
        <f>VLOOKUP(Table1[[#This Row],[CUSTOMER NAME]],Lembar2!$A$1:$C$41,3,0)</f>
        <v>Western</v>
      </c>
      <c r="H517" s="8">
        <f>Table1[[#This Row],[QUANTITY]]*Table1[[#This Row],[UNIT PRICE ($)]]</f>
        <v>809.4</v>
      </c>
      <c r="K517" t="str">
        <v>Jun</v>
      </c>
    </row>
    <row r="518" spans="1:11" x14ac:dyDescent="0.45">
      <c r="A518" s="1">
        <v>44355</v>
      </c>
      <c r="B518" t="s">
        <v>83</v>
      </c>
      <c r="C518" s="2" t="s">
        <v>26</v>
      </c>
      <c r="D518" s="9">
        <v>48.84</v>
      </c>
      <c r="E518">
        <v>11</v>
      </c>
      <c r="F518" t="str">
        <f>VLOOKUP(Table1[[#This Row],[CUSTOMER NAME]],Lembar2!$A$1:$C$41,2,0)</f>
        <v>India</v>
      </c>
      <c r="G518" s="1" t="str">
        <f>VLOOKUP(Table1[[#This Row],[CUSTOMER NAME]],Lembar2!$A$1:$C$41,3,0)</f>
        <v>Western</v>
      </c>
      <c r="H518" s="8">
        <f>Table1[[#This Row],[QUANTITY]]*Table1[[#This Row],[UNIT PRICE ($)]]</f>
        <v>537.24</v>
      </c>
      <c r="K518" t="str">
        <v>Apr</v>
      </c>
    </row>
    <row r="519" spans="1:11" x14ac:dyDescent="0.45">
      <c r="A519" s="1">
        <v>44311</v>
      </c>
      <c r="B519" t="s">
        <v>83</v>
      </c>
      <c r="C519" s="2" t="s">
        <v>26</v>
      </c>
      <c r="D519" s="9">
        <v>48.84</v>
      </c>
      <c r="E519">
        <v>9</v>
      </c>
      <c r="F519" t="str">
        <f>VLOOKUP(Table1[[#This Row],[CUSTOMER NAME]],Lembar2!$A$1:$C$41,2,0)</f>
        <v>India</v>
      </c>
      <c r="G519" s="1" t="str">
        <f>VLOOKUP(Table1[[#This Row],[CUSTOMER NAME]],Lembar2!$A$1:$C$41,3,0)</f>
        <v>Western</v>
      </c>
      <c r="H519" s="8">
        <f>Table1[[#This Row],[QUANTITY]]*Table1[[#This Row],[UNIT PRICE ($)]]</f>
        <v>439.56000000000006</v>
      </c>
      <c r="K519" t="str">
        <v>Oct</v>
      </c>
    </row>
    <row r="520" spans="1:11" x14ac:dyDescent="0.45">
      <c r="A520" s="1">
        <v>44480</v>
      </c>
      <c r="B520" t="s">
        <v>83</v>
      </c>
      <c r="C520" s="2" t="s">
        <v>56</v>
      </c>
      <c r="D520" s="9">
        <v>94.62</v>
      </c>
      <c r="E520">
        <v>10</v>
      </c>
      <c r="F520" t="str">
        <f>VLOOKUP(Table1[[#This Row],[CUSTOMER NAME]],Lembar2!$A$1:$C$41,2,0)</f>
        <v>India</v>
      </c>
      <c r="G520" s="1" t="str">
        <f>VLOOKUP(Table1[[#This Row],[CUSTOMER NAME]],Lembar2!$A$1:$C$41,3,0)</f>
        <v>Western</v>
      </c>
      <c r="H520" s="8">
        <f>Table1[[#This Row],[QUANTITY]]*Table1[[#This Row],[UNIT PRICE ($)]]</f>
        <v>946.2</v>
      </c>
      <c r="K520" t="str">
        <v>Jul</v>
      </c>
    </row>
    <row r="521" spans="1:11" x14ac:dyDescent="0.45">
      <c r="A521" s="1">
        <v>44395</v>
      </c>
      <c r="B521" t="s">
        <v>83</v>
      </c>
      <c r="C521" s="2" t="s">
        <v>16</v>
      </c>
      <c r="D521" s="9">
        <v>164.28</v>
      </c>
      <c r="E521">
        <v>12</v>
      </c>
      <c r="F521" t="str">
        <f>VLOOKUP(Table1[[#This Row],[CUSTOMER NAME]],Lembar2!$A$1:$C$41,2,0)</f>
        <v>India</v>
      </c>
      <c r="G521" s="1" t="str">
        <f>VLOOKUP(Table1[[#This Row],[CUSTOMER NAME]],Lembar2!$A$1:$C$41,3,0)</f>
        <v>Western</v>
      </c>
      <c r="H521" s="8">
        <f>Table1[[#This Row],[QUANTITY]]*Table1[[#This Row],[UNIT PRICE ($)]]</f>
        <v>1971.3600000000001</v>
      </c>
      <c r="K521" t="str">
        <v>Oct</v>
      </c>
    </row>
    <row r="522" spans="1:11" x14ac:dyDescent="0.45">
      <c r="A522" s="1">
        <v>44493</v>
      </c>
      <c r="B522" t="s">
        <v>83</v>
      </c>
      <c r="C522" s="2" t="s">
        <v>50</v>
      </c>
      <c r="D522" s="9">
        <v>48.4</v>
      </c>
      <c r="E522">
        <v>3</v>
      </c>
      <c r="F522" t="str">
        <f>VLOOKUP(Table1[[#This Row],[CUSTOMER NAME]],Lembar2!$A$1:$C$41,2,0)</f>
        <v>India</v>
      </c>
      <c r="G522" s="1" t="str">
        <f>VLOOKUP(Table1[[#This Row],[CUSTOMER NAME]],Lembar2!$A$1:$C$41,3,0)</f>
        <v>Western</v>
      </c>
      <c r="H522" s="8">
        <f>Table1[[#This Row],[QUANTITY]]*Table1[[#This Row],[UNIT PRICE ($)]]</f>
        <v>145.19999999999999</v>
      </c>
      <c r="K522" t="str">
        <v>Dec</v>
      </c>
    </row>
    <row r="523" spans="1:11" x14ac:dyDescent="0.45">
      <c r="A523" s="1">
        <v>44541</v>
      </c>
      <c r="B523" t="s">
        <v>83</v>
      </c>
      <c r="C523" s="2" t="s">
        <v>18</v>
      </c>
      <c r="D523" s="9">
        <v>122.08</v>
      </c>
      <c r="E523">
        <v>9</v>
      </c>
      <c r="F523" t="str">
        <f>VLOOKUP(Table1[[#This Row],[CUSTOMER NAME]],Lembar2!$A$1:$C$41,2,0)</f>
        <v>India</v>
      </c>
      <c r="G523" s="1" t="str">
        <f>VLOOKUP(Table1[[#This Row],[CUSTOMER NAME]],Lembar2!$A$1:$C$41,3,0)</f>
        <v>Western</v>
      </c>
      <c r="H523" s="8">
        <f>Table1[[#This Row],[QUANTITY]]*Table1[[#This Row],[UNIT PRICE ($)]]</f>
        <v>1098.72</v>
      </c>
      <c r="K523" t="str">
        <v>Dec</v>
      </c>
    </row>
    <row r="524" spans="1:11" x14ac:dyDescent="0.45">
      <c r="A524" s="1">
        <v>44545</v>
      </c>
      <c r="B524" t="s">
        <v>83</v>
      </c>
      <c r="C524" s="2" t="s">
        <v>53</v>
      </c>
      <c r="D524" s="9">
        <v>16.64</v>
      </c>
      <c r="E524">
        <v>6</v>
      </c>
      <c r="F524" t="str">
        <f>VLOOKUP(Table1[[#This Row],[CUSTOMER NAME]],Lembar2!$A$1:$C$41,2,0)</f>
        <v>India</v>
      </c>
      <c r="G524" s="1" t="str">
        <f>VLOOKUP(Table1[[#This Row],[CUSTOMER NAME]],Lembar2!$A$1:$C$41,3,0)</f>
        <v>Western</v>
      </c>
      <c r="H524" s="8">
        <f>Table1[[#This Row],[QUANTITY]]*Table1[[#This Row],[UNIT PRICE ($)]]</f>
        <v>99.84</v>
      </c>
      <c r="K524" t="str">
        <v>Nov</v>
      </c>
    </row>
    <row r="525" spans="1:11" x14ac:dyDescent="0.45">
      <c r="A525" s="1">
        <v>44525</v>
      </c>
      <c r="B525" t="s">
        <v>83</v>
      </c>
      <c r="C525" s="2" t="s">
        <v>53</v>
      </c>
      <c r="D525" s="9">
        <v>16.64</v>
      </c>
      <c r="E525">
        <v>14</v>
      </c>
      <c r="F525" t="str">
        <f>VLOOKUP(Table1[[#This Row],[CUSTOMER NAME]],Lembar2!$A$1:$C$41,2,0)</f>
        <v>India</v>
      </c>
      <c r="G525" s="1" t="str">
        <f>VLOOKUP(Table1[[#This Row],[CUSTOMER NAME]],Lembar2!$A$1:$C$41,3,0)</f>
        <v>Western</v>
      </c>
      <c r="H525" s="8">
        <f>Table1[[#This Row],[QUANTITY]]*Table1[[#This Row],[UNIT PRICE ($)]]</f>
        <v>232.96</v>
      </c>
      <c r="K525" t="str">
        <v>Aug</v>
      </c>
    </row>
    <row r="526" spans="1:11" x14ac:dyDescent="0.45">
      <c r="A526" s="1">
        <v>44429</v>
      </c>
      <c r="B526" t="s">
        <v>83</v>
      </c>
      <c r="C526" s="2" t="s">
        <v>53</v>
      </c>
      <c r="D526" s="9">
        <v>16.64</v>
      </c>
      <c r="E526">
        <v>4</v>
      </c>
      <c r="F526" t="str">
        <f>VLOOKUP(Table1[[#This Row],[CUSTOMER NAME]],Lembar2!$A$1:$C$41,2,0)</f>
        <v>India</v>
      </c>
      <c r="G526" s="1" t="str">
        <f>VLOOKUP(Table1[[#This Row],[CUSTOMER NAME]],Lembar2!$A$1:$C$41,3,0)</f>
        <v>Western</v>
      </c>
      <c r="H526" s="8">
        <f>Table1[[#This Row],[QUANTITY]]*Table1[[#This Row],[UNIT PRICE ($)]]</f>
        <v>66.56</v>
      </c>
      <c r="K526" t="str">
        <v>Nov</v>
      </c>
    </row>
    <row r="527" spans="1:11" x14ac:dyDescent="0.45">
      <c r="A527" s="1">
        <v>44522</v>
      </c>
      <c r="B527" t="s">
        <v>83</v>
      </c>
      <c r="C527" s="2" t="s">
        <v>66</v>
      </c>
      <c r="D527" s="9">
        <v>156.78</v>
      </c>
      <c r="E527">
        <v>35</v>
      </c>
      <c r="F527" t="str">
        <f>VLOOKUP(Table1[[#This Row],[CUSTOMER NAME]],Lembar2!$A$1:$C$41,2,0)</f>
        <v>India</v>
      </c>
      <c r="G527" s="1" t="str">
        <f>VLOOKUP(Table1[[#This Row],[CUSTOMER NAME]],Lembar2!$A$1:$C$41,3,0)</f>
        <v>Western</v>
      </c>
      <c r="H527" s="8">
        <f>Table1[[#This Row],[QUANTITY]]*Table1[[#This Row],[UNIT PRICE ($)]]</f>
        <v>5487.3</v>
      </c>
      <c r="K527" t="str">
        <v>Apr</v>
      </c>
    </row>
    <row r="528" spans="1:11" x14ac:dyDescent="0.45">
      <c r="A528" s="1">
        <v>44295</v>
      </c>
      <c r="B528" t="s">
        <v>83</v>
      </c>
      <c r="C528" s="2" t="s">
        <v>66</v>
      </c>
      <c r="D528" s="9">
        <v>156.78</v>
      </c>
      <c r="E528">
        <v>8</v>
      </c>
      <c r="F528" t="str">
        <f>VLOOKUP(Table1[[#This Row],[CUSTOMER NAME]],Lembar2!$A$1:$C$41,2,0)</f>
        <v>India</v>
      </c>
      <c r="G528" s="1" t="str">
        <f>VLOOKUP(Table1[[#This Row],[CUSTOMER NAME]],Lembar2!$A$1:$C$41,3,0)</f>
        <v>Western</v>
      </c>
      <c r="H528" s="8">
        <f>Table1[[#This Row],[QUANTITY]]*Table1[[#This Row],[UNIT PRICE ($)]]</f>
        <v>1254.24</v>
      </c>
      <c r="K528" t="str">
        <v>Oct</v>
      </c>
    </row>
    <row r="529" spans="1:11" x14ac:dyDescent="0.45">
      <c r="A529" s="1">
        <v>44487</v>
      </c>
      <c r="B529" t="s">
        <v>83</v>
      </c>
      <c r="C529" s="2" t="s">
        <v>61</v>
      </c>
      <c r="D529" s="9">
        <v>162.54</v>
      </c>
      <c r="E529">
        <v>13</v>
      </c>
      <c r="F529" t="str">
        <f>VLOOKUP(Table1[[#This Row],[CUSTOMER NAME]],Lembar2!$A$1:$C$41,2,0)</f>
        <v>India</v>
      </c>
      <c r="G529" s="1" t="str">
        <f>VLOOKUP(Table1[[#This Row],[CUSTOMER NAME]],Lembar2!$A$1:$C$41,3,0)</f>
        <v>Western</v>
      </c>
      <c r="H529" s="8">
        <f>Table1[[#This Row],[QUANTITY]]*Table1[[#This Row],[UNIT PRICE ($)]]</f>
        <v>2113.02</v>
      </c>
      <c r="K529" t="str">
        <v>Sep</v>
      </c>
    </row>
    <row r="530" spans="1:11" x14ac:dyDescent="0.45">
      <c r="A530" s="1">
        <v>44462</v>
      </c>
      <c r="B530" t="s">
        <v>83</v>
      </c>
      <c r="C530" s="2" t="s">
        <v>61</v>
      </c>
      <c r="D530" s="9">
        <v>162.54</v>
      </c>
      <c r="E530">
        <v>7</v>
      </c>
      <c r="F530" t="str">
        <f>VLOOKUP(Table1[[#This Row],[CUSTOMER NAME]],Lembar2!$A$1:$C$41,2,0)</f>
        <v>India</v>
      </c>
      <c r="G530" s="1" t="str">
        <f>VLOOKUP(Table1[[#This Row],[CUSTOMER NAME]],Lembar2!$A$1:$C$41,3,0)</f>
        <v>Western</v>
      </c>
      <c r="H530" s="8">
        <f>Table1[[#This Row],[QUANTITY]]*Table1[[#This Row],[UNIT PRICE ($)]]</f>
        <v>1137.78</v>
      </c>
      <c r="K530" t="str">
        <v>Jul</v>
      </c>
    </row>
    <row r="531" spans="1:11" x14ac:dyDescent="0.45">
      <c r="A531" s="1">
        <v>44394</v>
      </c>
      <c r="B531" t="s">
        <v>83</v>
      </c>
      <c r="C531" s="2" t="s">
        <v>57</v>
      </c>
      <c r="D531" s="9">
        <v>149.46</v>
      </c>
      <c r="E531">
        <v>30</v>
      </c>
      <c r="F531" t="str">
        <f>VLOOKUP(Table1[[#This Row],[CUSTOMER NAME]],Lembar2!$A$1:$C$41,2,0)</f>
        <v>India</v>
      </c>
      <c r="G531" s="1" t="str">
        <f>VLOOKUP(Table1[[#This Row],[CUSTOMER NAME]],Lembar2!$A$1:$C$41,3,0)</f>
        <v>Western</v>
      </c>
      <c r="H531" s="8">
        <f>Table1[[#This Row],[QUANTITY]]*Table1[[#This Row],[UNIT PRICE ($)]]</f>
        <v>4483.8</v>
      </c>
      <c r="K531" t="str">
        <v>Oct</v>
      </c>
    </row>
    <row r="532" spans="1:11" x14ac:dyDescent="0.45">
      <c r="A532" s="1">
        <v>44474</v>
      </c>
      <c r="B532" t="s">
        <v>83</v>
      </c>
      <c r="C532" s="2" t="s">
        <v>6</v>
      </c>
      <c r="D532" s="9">
        <v>156.96</v>
      </c>
      <c r="E532">
        <v>36</v>
      </c>
      <c r="F532" t="str">
        <f>VLOOKUP(Table1[[#This Row],[CUSTOMER NAME]],Lembar2!$A$1:$C$41,2,0)</f>
        <v>India</v>
      </c>
      <c r="G532" s="1" t="str">
        <f>VLOOKUP(Table1[[#This Row],[CUSTOMER NAME]],Lembar2!$A$1:$C$41,3,0)</f>
        <v>Western</v>
      </c>
      <c r="H532" s="8">
        <f>Table1[[#This Row],[QUANTITY]]*Table1[[#This Row],[UNIT PRICE ($)]]</f>
        <v>5650.56</v>
      </c>
      <c r="K532" t="str">
        <v>May</v>
      </c>
    </row>
    <row r="533" spans="1:11" x14ac:dyDescent="0.45">
      <c r="A533" s="1">
        <v>44325</v>
      </c>
      <c r="B533" t="s">
        <v>83</v>
      </c>
      <c r="C533" s="2" t="s">
        <v>6</v>
      </c>
      <c r="D533" s="9">
        <v>156.96</v>
      </c>
      <c r="E533">
        <v>37</v>
      </c>
      <c r="F533" t="str">
        <f>VLOOKUP(Table1[[#This Row],[CUSTOMER NAME]],Lembar2!$A$1:$C$41,2,0)</f>
        <v>India</v>
      </c>
      <c r="G533" s="1" t="str">
        <f>VLOOKUP(Table1[[#This Row],[CUSTOMER NAME]],Lembar2!$A$1:$C$41,3,0)</f>
        <v>Western</v>
      </c>
      <c r="H533" s="8">
        <f>Table1[[#This Row],[QUANTITY]]*Table1[[#This Row],[UNIT PRICE ($)]]</f>
        <v>5807.52</v>
      </c>
      <c r="K533" t="str">
        <v>Oct</v>
      </c>
    </row>
    <row r="534" spans="1:11" x14ac:dyDescent="0.45">
      <c r="A534" s="1">
        <v>44493</v>
      </c>
      <c r="B534" t="s">
        <v>83</v>
      </c>
      <c r="C534" s="2" t="s">
        <v>39</v>
      </c>
      <c r="D534" s="9">
        <v>8.33</v>
      </c>
      <c r="E534">
        <v>21</v>
      </c>
      <c r="F534" t="str">
        <f>VLOOKUP(Table1[[#This Row],[CUSTOMER NAME]],Lembar2!$A$1:$C$41,2,0)</f>
        <v>India</v>
      </c>
      <c r="G534" s="1" t="str">
        <f>VLOOKUP(Table1[[#This Row],[CUSTOMER NAME]],Lembar2!$A$1:$C$41,3,0)</f>
        <v>Western</v>
      </c>
      <c r="H534" s="8">
        <f>Table1[[#This Row],[QUANTITY]]*Table1[[#This Row],[UNIT PRICE ($)]]</f>
        <v>174.93</v>
      </c>
      <c r="K534" t="str">
        <v>Oct</v>
      </c>
    </row>
    <row r="535" spans="1:11" x14ac:dyDescent="0.45">
      <c r="A535" s="1">
        <v>44487</v>
      </c>
      <c r="B535" t="s">
        <v>83</v>
      </c>
      <c r="C535" s="2" t="s">
        <v>39</v>
      </c>
      <c r="D535" s="9">
        <v>8.33</v>
      </c>
      <c r="E535">
        <v>6</v>
      </c>
      <c r="F535" t="str">
        <f>VLOOKUP(Table1[[#This Row],[CUSTOMER NAME]],Lembar2!$A$1:$C$41,2,0)</f>
        <v>India</v>
      </c>
      <c r="G535" s="1" t="str">
        <f>VLOOKUP(Table1[[#This Row],[CUSTOMER NAME]],Lembar2!$A$1:$C$41,3,0)</f>
        <v>Western</v>
      </c>
      <c r="H535" s="8">
        <f>Table1[[#This Row],[QUANTITY]]*Table1[[#This Row],[UNIT PRICE ($)]]</f>
        <v>49.980000000000004</v>
      </c>
      <c r="K535" t="str">
        <v>Sep</v>
      </c>
    </row>
    <row r="536" spans="1:11" x14ac:dyDescent="0.45">
      <c r="A536" s="1">
        <v>44449</v>
      </c>
      <c r="B536" t="s">
        <v>83</v>
      </c>
      <c r="C536" s="2" t="s">
        <v>79</v>
      </c>
      <c r="D536" s="9">
        <v>24.66</v>
      </c>
      <c r="E536">
        <v>2</v>
      </c>
      <c r="F536" t="str">
        <f>VLOOKUP(Table1[[#This Row],[CUSTOMER NAME]],Lembar2!$A$1:$C$41,2,0)</f>
        <v>India</v>
      </c>
      <c r="G536" s="1" t="str">
        <f>VLOOKUP(Table1[[#This Row],[CUSTOMER NAME]],Lembar2!$A$1:$C$41,3,0)</f>
        <v>Western</v>
      </c>
      <c r="H536" s="8">
        <f>Table1[[#This Row],[QUANTITY]]*Table1[[#This Row],[UNIT PRICE ($)]]</f>
        <v>49.32</v>
      </c>
      <c r="K536" t="str">
        <v>Aug</v>
      </c>
    </row>
    <row r="537" spans="1:11" x14ac:dyDescent="0.45">
      <c r="A537" s="1">
        <v>44428</v>
      </c>
      <c r="B537" t="s">
        <v>83</v>
      </c>
      <c r="C537" s="2" t="s">
        <v>71</v>
      </c>
      <c r="D537" s="9">
        <v>41.81</v>
      </c>
      <c r="E537">
        <v>13</v>
      </c>
      <c r="F537" t="str">
        <f>VLOOKUP(Table1[[#This Row],[CUSTOMER NAME]],Lembar2!$A$1:$C$41,2,0)</f>
        <v>India</v>
      </c>
      <c r="G537" s="1" t="str">
        <f>VLOOKUP(Table1[[#This Row],[CUSTOMER NAME]],Lembar2!$A$1:$C$41,3,0)</f>
        <v>Western</v>
      </c>
      <c r="H537" s="8">
        <f>Table1[[#This Row],[QUANTITY]]*Table1[[#This Row],[UNIT PRICE ($)]]</f>
        <v>543.53</v>
      </c>
      <c r="K537" t="str">
        <v>Aug</v>
      </c>
    </row>
    <row r="538" spans="1:11" x14ac:dyDescent="0.45">
      <c r="A538" s="1">
        <v>44426</v>
      </c>
      <c r="B538" t="s">
        <v>83</v>
      </c>
      <c r="C538" s="2" t="s">
        <v>28</v>
      </c>
      <c r="D538" s="9">
        <v>53.11</v>
      </c>
      <c r="E538">
        <v>19</v>
      </c>
      <c r="F538" t="str">
        <f>VLOOKUP(Table1[[#This Row],[CUSTOMER NAME]],Lembar2!$A$1:$C$41,2,0)</f>
        <v>India</v>
      </c>
      <c r="G538" s="1" t="str">
        <f>VLOOKUP(Table1[[#This Row],[CUSTOMER NAME]],Lembar2!$A$1:$C$41,3,0)</f>
        <v>Western</v>
      </c>
      <c r="H538" s="8">
        <f>Table1[[#This Row],[QUANTITY]]*Table1[[#This Row],[UNIT PRICE ($)]]</f>
        <v>1009.09</v>
      </c>
      <c r="K538" t="str">
        <v>Nov</v>
      </c>
    </row>
    <row r="539" spans="1:11" x14ac:dyDescent="0.45">
      <c r="A539" s="1">
        <v>44502</v>
      </c>
      <c r="B539" t="s">
        <v>83</v>
      </c>
      <c r="C539" s="2" t="s">
        <v>65</v>
      </c>
      <c r="D539" s="9">
        <v>201.28</v>
      </c>
      <c r="E539">
        <v>15</v>
      </c>
      <c r="F539" t="str">
        <f>VLOOKUP(Table1[[#This Row],[CUSTOMER NAME]],Lembar2!$A$1:$C$41,2,0)</f>
        <v>India</v>
      </c>
      <c r="G539" s="1" t="str">
        <f>VLOOKUP(Table1[[#This Row],[CUSTOMER NAME]],Lembar2!$A$1:$C$41,3,0)</f>
        <v>Western</v>
      </c>
      <c r="H539" s="8">
        <f>Table1[[#This Row],[QUANTITY]]*Table1[[#This Row],[UNIT PRICE ($)]]</f>
        <v>3019.2</v>
      </c>
      <c r="K539" t="str">
        <v>Sep</v>
      </c>
    </row>
    <row r="540" spans="1:11" x14ac:dyDescent="0.45">
      <c r="A540" s="1">
        <v>44449</v>
      </c>
      <c r="B540" t="s">
        <v>83</v>
      </c>
      <c r="C540" s="2" t="s">
        <v>65</v>
      </c>
      <c r="D540" s="9">
        <v>201.28</v>
      </c>
      <c r="E540">
        <v>6</v>
      </c>
      <c r="F540" t="str">
        <f>VLOOKUP(Table1[[#This Row],[CUSTOMER NAME]],Lembar2!$A$1:$C$41,2,0)</f>
        <v>India</v>
      </c>
      <c r="G540" s="1" t="str">
        <f>VLOOKUP(Table1[[#This Row],[CUSTOMER NAME]],Lembar2!$A$1:$C$41,3,0)</f>
        <v>Western</v>
      </c>
      <c r="H540" s="8">
        <f>Table1[[#This Row],[QUANTITY]]*Table1[[#This Row],[UNIT PRICE ($)]]</f>
        <v>1207.68</v>
      </c>
      <c r="K540" t="str">
        <v>Apr</v>
      </c>
    </row>
    <row r="541" spans="1:11" x14ac:dyDescent="0.45">
      <c r="A541" s="1">
        <v>44307</v>
      </c>
      <c r="B541" t="s">
        <v>83</v>
      </c>
      <c r="C541" s="2" t="s">
        <v>65</v>
      </c>
      <c r="D541" s="9">
        <v>201.28</v>
      </c>
      <c r="E541">
        <v>2</v>
      </c>
      <c r="F541" t="str">
        <f>VLOOKUP(Table1[[#This Row],[CUSTOMER NAME]],Lembar2!$A$1:$C$41,2,0)</f>
        <v>India</v>
      </c>
      <c r="G541" s="1" t="str">
        <f>VLOOKUP(Table1[[#This Row],[CUSTOMER NAME]],Lembar2!$A$1:$C$41,3,0)</f>
        <v>Western</v>
      </c>
      <c r="H541" s="8">
        <f>Table1[[#This Row],[QUANTITY]]*Table1[[#This Row],[UNIT PRICE ($)]]</f>
        <v>402.56</v>
      </c>
      <c r="K541" t="str">
        <v>Sep</v>
      </c>
    </row>
    <row r="542" spans="1:11" x14ac:dyDescent="0.45">
      <c r="A542" s="1">
        <v>44466</v>
      </c>
      <c r="B542" t="s">
        <v>83</v>
      </c>
      <c r="C542" s="2" t="s">
        <v>73</v>
      </c>
      <c r="D542" s="9">
        <v>173.88</v>
      </c>
      <c r="E542">
        <v>23</v>
      </c>
      <c r="F542" t="str">
        <f>VLOOKUP(Table1[[#This Row],[CUSTOMER NAME]],Lembar2!$A$1:$C$41,2,0)</f>
        <v>India</v>
      </c>
      <c r="G542" s="1" t="str">
        <f>VLOOKUP(Table1[[#This Row],[CUSTOMER NAME]],Lembar2!$A$1:$C$41,3,0)</f>
        <v>Western</v>
      </c>
      <c r="H542" s="8">
        <f>Table1[[#This Row],[QUANTITY]]*Table1[[#This Row],[UNIT PRICE ($)]]</f>
        <v>3999.24</v>
      </c>
      <c r="K542" t="str">
        <v>Jul</v>
      </c>
    </row>
    <row r="543" spans="1:11" x14ac:dyDescent="0.45">
      <c r="A543" s="1">
        <v>44402</v>
      </c>
      <c r="B543" t="s">
        <v>83</v>
      </c>
      <c r="C543" s="2" t="s">
        <v>59</v>
      </c>
      <c r="D543" s="9">
        <v>82.08</v>
      </c>
      <c r="E543">
        <v>2</v>
      </c>
      <c r="F543" t="str">
        <f>VLOOKUP(Table1[[#This Row],[CUSTOMER NAME]],Lembar2!$A$1:$C$41,2,0)</f>
        <v>India</v>
      </c>
      <c r="G543" s="1" t="str">
        <f>VLOOKUP(Table1[[#This Row],[CUSTOMER NAME]],Lembar2!$A$1:$C$41,3,0)</f>
        <v>Western</v>
      </c>
      <c r="H543" s="8">
        <f>Table1[[#This Row],[QUANTITY]]*Table1[[#This Row],[UNIT PRICE ($)]]</f>
        <v>164.16</v>
      </c>
      <c r="K543" t="str">
        <v>Mar</v>
      </c>
    </row>
    <row r="544" spans="1:11" x14ac:dyDescent="0.45">
      <c r="A544" s="1">
        <v>44259</v>
      </c>
      <c r="B544" t="s">
        <v>58</v>
      </c>
      <c r="C544" s="2" t="s">
        <v>26</v>
      </c>
      <c r="D544" s="9">
        <v>48.84</v>
      </c>
      <c r="E544">
        <v>23</v>
      </c>
      <c r="F544" t="str">
        <f>VLOOKUP(Table1[[#This Row],[CUSTOMER NAME]],Lembar2!$A$1:$C$41,2,0)</f>
        <v>India</v>
      </c>
      <c r="G544" s="1" t="str">
        <f>VLOOKUP(Table1[[#This Row],[CUSTOMER NAME]],Lembar2!$A$1:$C$41,3,0)</f>
        <v>North</v>
      </c>
      <c r="H544" s="8">
        <f>Table1[[#This Row],[QUANTITY]]*Table1[[#This Row],[UNIT PRICE ($)]]</f>
        <v>1123.3200000000002</v>
      </c>
      <c r="K544" t="str">
        <v>Mar</v>
      </c>
    </row>
    <row r="545" spans="1:11" x14ac:dyDescent="0.45">
      <c r="A545" s="1">
        <v>44274</v>
      </c>
      <c r="B545" t="s">
        <v>58</v>
      </c>
      <c r="C545" s="2" t="s">
        <v>67</v>
      </c>
      <c r="D545" s="9">
        <v>85.5</v>
      </c>
      <c r="E545">
        <v>17</v>
      </c>
      <c r="F545" t="str">
        <f>VLOOKUP(Table1[[#This Row],[CUSTOMER NAME]],Lembar2!$A$1:$C$41,2,0)</f>
        <v>India</v>
      </c>
      <c r="G545" s="1" t="str">
        <f>VLOOKUP(Table1[[#This Row],[CUSTOMER NAME]],Lembar2!$A$1:$C$41,3,0)</f>
        <v>North</v>
      </c>
      <c r="H545" s="8">
        <f>Table1[[#This Row],[QUANTITY]]*Table1[[#This Row],[UNIT PRICE ($)]]</f>
        <v>1453.5</v>
      </c>
      <c r="K545" t="str">
        <v>May</v>
      </c>
    </row>
    <row r="546" spans="1:11" x14ac:dyDescent="0.45">
      <c r="A546" s="1">
        <v>44317</v>
      </c>
      <c r="B546" t="s">
        <v>58</v>
      </c>
      <c r="C546" s="2" t="s">
        <v>76</v>
      </c>
      <c r="D546" s="9">
        <v>49.21</v>
      </c>
      <c r="E546">
        <v>3</v>
      </c>
      <c r="F546" t="str">
        <f>VLOOKUP(Table1[[#This Row],[CUSTOMER NAME]],Lembar2!$A$1:$C$41,2,0)</f>
        <v>India</v>
      </c>
      <c r="G546" s="1" t="str">
        <f>VLOOKUP(Table1[[#This Row],[CUSTOMER NAME]],Lembar2!$A$1:$C$41,3,0)</f>
        <v>North</v>
      </c>
      <c r="H546" s="8">
        <f>Table1[[#This Row],[QUANTITY]]*Table1[[#This Row],[UNIT PRICE ($)]]</f>
        <v>147.63</v>
      </c>
      <c r="K546" t="str">
        <v>May</v>
      </c>
    </row>
    <row r="547" spans="1:11" x14ac:dyDescent="0.45">
      <c r="A547" s="1">
        <v>44324</v>
      </c>
      <c r="B547" t="s">
        <v>58</v>
      </c>
      <c r="C547" s="2" t="s">
        <v>8</v>
      </c>
      <c r="D547" s="9">
        <v>141.57</v>
      </c>
      <c r="E547">
        <v>7</v>
      </c>
      <c r="F547" t="str">
        <f>VLOOKUP(Table1[[#This Row],[CUSTOMER NAME]],Lembar2!$A$1:$C$41,2,0)</f>
        <v>India</v>
      </c>
      <c r="G547" s="1" t="str">
        <f>VLOOKUP(Table1[[#This Row],[CUSTOMER NAME]],Lembar2!$A$1:$C$41,3,0)</f>
        <v>North</v>
      </c>
      <c r="H547" s="8">
        <f>Table1[[#This Row],[QUANTITY]]*Table1[[#This Row],[UNIT PRICE ($)]]</f>
        <v>990.99</v>
      </c>
      <c r="K547" t="str">
        <v>Apr</v>
      </c>
    </row>
    <row r="548" spans="1:11" x14ac:dyDescent="0.45">
      <c r="A548" s="1">
        <v>44307</v>
      </c>
      <c r="B548" t="s">
        <v>58</v>
      </c>
      <c r="C548" s="2" t="s">
        <v>79</v>
      </c>
      <c r="D548" s="9">
        <v>24.66</v>
      </c>
      <c r="E548">
        <v>14</v>
      </c>
      <c r="F548" t="str">
        <f>VLOOKUP(Table1[[#This Row],[CUSTOMER NAME]],Lembar2!$A$1:$C$41,2,0)</f>
        <v>India</v>
      </c>
      <c r="G548" s="1" t="str">
        <f>VLOOKUP(Table1[[#This Row],[CUSTOMER NAME]],Lembar2!$A$1:$C$41,3,0)</f>
        <v>North</v>
      </c>
      <c r="H548" s="8">
        <f>Table1[[#This Row],[QUANTITY]]*Table1[[#This Row],[UNIT PRICE ($)]]</f>
        <v>345.24</v>
      </c>
      <c r="K548" t="str">
        <v>Mar</v>
      </c>
    </row>
    <row r="549" spans="1:11" x14ac:dyDescent="0.45">
      <c r="A549" s="1">
        <v>44256</v>
      </c>
      <c r="B549" t="s">
        <v>58</v>
      </c>
      <c r="C549" s="2" t="s">
        <v>71</v>
      </c>
      <c r="D549" s="9">
        <v>41.81</v>
      </c>
      <c r="E549">
        <v>28</v>
      </c>
      <c r="F549" t="str">
        <f>VLOOKUP(Table1[[#This Row],[CUSTOMER NAME]],Lembar2!$A$1:$C$41,2,0)</f>
        <v>India</v>
      </c>
      <c r="G549" s="1" t="str">
        <f>VLOOKUP(Table1[[#This Row],[CUSTOMER NAME]],Lembar2!$A$1:$C$41,3,0)</f>
        <v>North</v>
      </c>
      <c r="H549" s="8">
        <f>Table1[[#This Row],[QUANTITY]]*Table1[[#This Row],[UNIT PRICE ($)]]</f>
        <v>1170.68</v>
      </c>
      <c r="K549" t="str">
        <v>Jul</v>
      </c>
    </row>
    <row r="550" spans="1:11" x14ac:dyDescent="0.45">
      <c r="A550" s="1">
        <v>44400</v>
      </c>
      <c r="B550" t="s">
        <v>58</v>
      </c>
      <c r="C550" s="2" t="s">
        <v>80</v>
      </c>
      <c r="D550" s="9">
        <v>96.3</v>
      </c>
      <c r="E550">
        <v>7</v>
      </c>
      <c r="F550" t="str">
        <f>VLOOKUP(Table1[[#This Row],[CUSTOMER NAME]],Lembar2!$A$1:$C$41,2,0)</f>
        <v>India</v>
      </c>
      <c r="G550" s="1" t="str">
        <f>VLOOKUP(Table1[[#This Row],[CUSTOMER NAME]],Lembar2!$A$1:$C$41,3,0)</f>
        <v>North</v>
      </c>
      <c r="H550" s="8">
        <f>Table1[[#This Row],[QUANTITY]]*Table1[[#This Row],[UNIT PRICE ($)]]</f>
        <v>674.1</v>
      </c>
      <c r="K550" t="str">
        <v>Jul</v>
      </c>
    </row>
    <row r="551" spans="1:11" x14ac:dyDescent="0.45">
      <c r="A551" s="1">
        <v>44394</v>
      </c>
      <c r="B551" t="s">
        <v>58</v>
      </c>
      <c r="C551" s="2" t="s">
        <v>73</v>
      </c>
      <c r="D551" s="9">
        <v>173.88</v>
      </c>
      <c r="E551">
        <v>8</v>
      </c>
      <c r="F551" t="str">
        <f>VLOOKUP(Table1[[#This Row],[CUSTOMER NAME]],Lembar2!$A$1:$C$41,2,0)</f>
        <v>India</v>
      </c>
      <c r="G551" s="1" t="str">
        <f>VLOOKUP(Table1[[#This Row],[CUSTOMER NAME]],Lembar2!$A$1:$C$41,3,0)</f>
        <v>North</v>
      </c>
      <c r="H551" s="8">
        <f>Table1[[#This Row],[QUANTITY]]*Table1[[#This Row],[UNIT PRICE ($)]]</f>
        <v>1391.04</v>
      </c>
      <c r="K551" t="str">
        <v>Jul</v>
      </c>
    </row>
    <row r="552" spans="1:11" x14ac:dyDescent="0.45">
      <c r="A552" s="1">
        <v>44408</v>
      </c>
      <c r="B552" t="s">
        <v>58</v>
      </c>
      <c r="C552" s="2" t="s">
        <v>52</v>
      </c>
      <c r="D552" s="9">
        <v>162</v>
      </c>
      <c r="E552">
        <v>31</v>
      </c>
      <c r="F552" t="str">
        <f>VLOOKUP(Table1[[#This Row],[CUSTOMER NAME]],Lembar2!$A$1:$C$41,2,0)</f>
        <v>India</v>
      </c>
      <c r="G552" s="1" t="str">
        <f>VLOOKUP(Table1[[#This Row],[CUSTOMER NAME]],Lembar2!$A$1:$C$41,3,0)</f>
        <v>North</v>
      </c>
      <c r="H552" s="8">
        <f>Table1[[#This Row],[QUANTITY]]*Table1[[#This Row],[UNIT PRICE ($)]]</f>
        <v>5022</v>
      </c>
      <c r="K552" t="str">
        <v>Feb</v>
      </c>
    </row>
    <row r="553" spans="1:11" x14ac:dyDescent="0.45">
      <c r="A553" s="1">
        <v>44244</v>
      </c>
      <c r="B553" t="s">
        <v>58</v>
      </c>
      <c r="C553" s="2" t="s">
        <v>59</v>
      </c>
      <c r="D553" s="9">
        <v>82.08</v>
      </c>
      <c r="E553">
        <v>2</v>
      </c>
      <c r="F553" t="str">
        <f>VLOOKUP(Table1[[#This Row],[CUSTOMER NAME]],Lembar2!$A$1:$C$41,2,0)</f>
        <v>India</v>
      </c>
      <c r="G553" s="1" t="str">
        <f>VLOOKUP(Table1[[#This Row],[CUSTOMER NAME]],Lembar2!$A$1:$C$41,3,0)</f>
        <v>North</v>
      </c>
      <c r="H553" s="8">
        <f>Table1[[#This Row],[QUANTITY]]*Table1[[#This Row],[UNIT PRICE ($)]]</f>
        <v>164.16</v>
      </c>
      <c r="K553" t="str">
        <v>Jan</v>
      </c>
    </row>
    <row r="554" spans="1:11" x14ac:dyDescent="0.45">
      <c r="A554" s="1">
        <v>44214</v>
      </c>
      <c r="B554" t="s">
        <v>58</v>
      </c>
      <c r="C554" s="2" t="s">
        <v>59</v>
      </c>
      <c r="D554" s="9">
        <v>82.08</v>
      </c>
      <c r="E554">
        <v>13</v>
      </c>
      <c r="F554" t="str">
        <f>VLOOKUP(Table1[[#This Row],[CUSTOMER NAME]],Lembar2!$A$1:$C$41,2,0)</f>
        <v>India</v>
      </c>
      <c r="G554" s="1" t="str">
        <f>VLOOKUP(Table1[[#This Row],[CUSTOMER NAME]],Lembar2!$A$1:$C$41,3,0)</f>
        <v>North</v>
      </c>
      <c r="H554" s="8">
        <f>Table1[[#This Row],[QUANTITY]]*Table1[[#This Row],[UNIT PRICE ($)]]</f>
        <v>1067.04</v>
      </c>
      <c r="K554" t="str">
        <v>Oct</v>
      </c>
    </row>
    <row r="555" spans="1:11" x14ac:dyDescent="0.45">
      <c r="A555" s="1">
        <v>44486</v>
      </c>
      <c r="B555" t="s">
        <v>62</v>
      </c>
      <c r="C555" s="2" t="s">
        <v>64</v>
      </c>
      <c r="D555" s="9">
        <v>103.88</v>
      </c>
      <c r="E555">
        <v>13</v>
      </c>
      <c r="F555" t="str">
        <f>VLOOKUP(Table1[[#This Row],[CUSTOMER NAME]],Lembar2!$A$1:$C$41,2,0)</f>
        <v>Ethiopia</v>
      </c>
      <c r="G555" s="1" t="str">
        <f>VLOOKUP(Table1[[#This Row],[CUSTOMER NAME]],Lembar2!$A$1:$C$41,3,0)</f>
        <v>Export</v>
      </c>
      <c r="H555" s="8">
        <f>Table1[[#This Row],[QUANTITY]]*Table1[[#This Row],[UNIT PRICE ($)]]</f>
        <v>1350.44</v>
      </c>
      <c r="K555" t="str">
        <v>Sep</v>
      </c>
    </row>
    <row r="556" spans="1:11" x14ac:dyDescent="0.45">
      <c r="A556" s="1">
        <v>44443</v>
      </c>
      <c r="B556" t="s">
        <v>62</v>
      </c>
      <c r="C556" s="2" t="s">
        <v>64</v>
      </c>
      <c r="D556" s="9">
        <v>103.88</v>
      </c>
      <c r="E556">
        <v>34</v>
      </c>
      <c r="F556" t="str">
        <f>VLOOKUP(Table1[[#This Row],[CUSTOMER NAME]],Lembar2!$A$1:$C$41,2,0)</f>
        <v>Ethiopia</v>
      </c>
      <c r="G556" s="1" t="str">
        <f>VLOOKUP(Table1[[#This Row],[CUSTOMER NAME]],Lembar2!$A$1:$C$41,3,0)</f>
        <v>Export</v>
      </c>
      <c r="H556" s="8">
        <f>Table1[[#This Row],[QUANTITY]]*Table1[[#This Row],[UNIT PRICE ($)]]</f>
        <v>3531.92</v>
      </c>
      <c r="K556" t="str">
        <v>Sep</v>
      </c>
    </row>
    <row r="557" spans="1:11" x14ac:dyDescent="0.45">
      <c r="A557" s="1">
        <v>44443</v>
      </c>
      <c r="B557" t="s">
        <v>62</v>
      </c>
      <c r="C557" s="2" t="s">
        <v>45</v>
      </c>
      <c r="D557" s="9">
        <v>142.80000000000001</v>
      </c>
      <c r="E557">
        <v>1</v>
      </c>
      <c r="F557" t="str">
        <f>VLOOKUP(Table1[[#This Row],[CUSTOMER NAME]],Lembar2!$A$1:$C$41,2,0)</f>
        <v>Ethiopia</v>
      </c>
      <c r="G557" s="1" t="str">
        <f>VLOOKUP(Table1[[#This Row],[CUSTOMER NAME]],Lembar2!$A$1:$C$41,3,0)</f>
        <v>Export</v>
      </c>
      <c r="H557" s="8">
        <f>Table1[[#This Row],[QUANTITY]]*Table1[[#This Row],[UNIT PRICE ($)]]</f>
        <v>142.80000000000001</v>
      </c>
      <c r="K557" t="str">
        <v>Aug</v>
      </c>
    </row>
    <row r="558" spans="1:11" x14ac:dyDescent="0.45">
      <c r="A558" s="1">
        <v>44418</v>
      </c>
      <c r="B558" t="s">
        <v>62</v>
      </c>
      <c r="C558" s="2" t="s">
        <v>69</v>
      </c>
      <c r="D558" s="9">
        <v>155.61000000000001</v>
      </c>
      <c r="E558">
        <v>4</v>
      </c>
      <c r="F558" t="str">
        <f>VLOOKUP(Table1[[#This Row],[CUSTOMER NAME]],Lembar2!$A$1:$C$41,2,0)</f>
        <v>Ethiopia</v>
      </c>
      <c r="G558" s="1" t="str">
        <f>VLOOKUP(Table1[[#This Row],[CUSTOMER NAME]],Lembar2!$A$1:$C$41,3,0)</f>
        <v>Export</v>
      </c>
      <c r="H558" s="8">
        <f>Table1[[#This Row],[QUANTITY]]*Table1[[#This Row],[UNIT PRICE ($)]]</f>
        <v>622.44000000000005</v>
      </c>
      <c r="K558" t="str">
        <v>Jun</v>
      </c>
    </row>
    <row r="559" spans="1:11" x14ac:dyDescent="0.45">
      <c r="A559" s="1">
        <v>44370</v>
      </c>
      <c r="B559" t="s">
        <v>62</v>
      </c>
      <c r="C559" s="2" t="s">
        <v>56</v>
      </c>
      <c r="D559" s="9">
        <v>94.62</v>
      </c>
      <c r="E559">
        <v>22</v>
      </c>
      <c r="F559" t="str">
        <f>VLOOKUP(Table1[[#This Row],[CUSTOMER NAME]],Lembar2!$A$1:$C$41,2,0)</f>
        <v>Ethiopia</v>
      </c>
      <c r="G559" s="1" t="str">
        <f>VLOOKUP(Table1[[#This Row],[CUSTOMER NAME]],Lembar2!$A$1:$C$41,3,0)</f>
        <v>Export</v>
      </c>
      <c r="H559" s="8">
        <f>Table1[[#This Row],[QUANTITY]]*Table1[[#This Row],[UNIT PRICE ($)]]</f>
        <v>2081.6400000000003</v>
      </c>
      <c r="K559" t="str">
        <v>May</v>
      </c>
    </row>
    <row r="560" spans="1:11" x14ac:dyDescent="0.45">
      <c r="A560" s="1">
        <v>44328</v>
      </c>
      <c r="B560" t="s">
        <v>62</v>
      </c>
      <c r="C560" s="2" t="s">
        <v>16</v>
      </c>
      <c r="D560" s="9">
        <v>164.28</v>
      </c>
      <c r="E560">
        <v>30</v>
      </c>
      <c r="F560" t="str">
        <f>VLOOKUP(Table1[[#This Row],[CUSTOMER NAME]],Lembar2!$A$1:$C$41,2,0)</f>
        <v>Ethiopia</v>
      </c>
      <c r="G560" s="1" t="str">
        <f>VLOOKUP(Table1[[#This Row],[CUSTOMER NAME]],Lembar2!$A$1:$C$41,3,0)</f>
        <v>Export</v>
      </c>
      <c r="H560" s="8">
        <f>Table1[[#This Row],[QUANTITY]]*Table1[[#This Row],[UNIT PRICE ($)]]</f>
        <v>4928.3999999999996</v>
      </c>
      <c r="K560" t="str">
        <v>Dec</v>
      </c>
    </row>
    <row r="561" spans="1:11" x14ac:dyDescent="0.45">
      <c r="A561" s="1">
        <v>44549</v>
      </c>
      <c r="B561" t="s">
        <v>62</v>
      </c>
      <c r="C561" s="2" t="s">
        <v>50</v>
      </c>
      <c r="D561" s="9">
        <v>48.4</v>
      </c>
      <c r="E561">
        <v>10</v>
      </c>
      <c r="F561" t="str">
        <f>VLOOKUP(Table1[[#This Row],[CUSTOMER NAME]],Lembar2!$A$1:$C$41,2,0)</f>
        <v>Ethiopia</v>
      </c>
      <c r="G561" s="1" t="str">
        <f>VLOOKUP(Table1[[#This Row],[CUSTOMER NAME]],Lembar2!$A$1:$C$41,3,0)</f>
        <v>Export</v>
      </c>
      <c r="H561" s="8">
        <f>Table1[[#This Row],[QUANTITY]]*Table1[[#This Row],[UNIT PRICE ($)]]</f>
        <v>484</v>
      </c>
      <c r="K561" t="str">
        <v>Oct</v>
      </c>
    </row>
    <row r="562" spans="1:11" x14ac:dyDescent="0.45">
      <c r="A562" s="1">
        <v>44480</v>
      </c>
      <c r="B562" t="s">
        <v>62</v>
      </c>
      <c r="C562" s="2" t="s">
        <v>50</v>
      </c>
      <c r="D562" s="9">
        <v>48.4</v>
      </c>
      <c r="E562">
        <v>15</v>
      </c>
      <c r="F562" t="str">
        <f>VLOOKUP(Table1[[#This Row],[CUSTOMER NAME]],Lembar2!$A$1:$C$41,2,0)</f>
        <v>Ethiopia</v>
      </c>
      <c r="G562" s="1" t="str">
        <f>VLOOKUP(Table1[[#This Row],[CUSTOMER NAME]],Lembar2!$A$1:$C$41,3,0)</f>
        <v>Export</v>
      </c>
      <c r="H562" s="8">
        <f>Table1[[#This Row],[QUANTITY]]*Table1[[#This Row],[UNIT PRICE ($)]]</f>
        <v>726</v>
      </c>
      <c r="K562" t="str">
        <v>Jan</v>
      </c>
    </row>
    <row r="563" spans="1:11" x14ac:dyDescent="0.45">
      <c r="A563" s="1">
        <v>44216</v>
      </c>
      <c r="B563" t="s">
        <v>62</v>
      </c>
      <c r="C563" s="2" t="s">
        <v>21</v>
      </c>
      <c r="D563" s="9">
        <v>146.72</v>
      </c>
      <c r="E563">
        <v>7</v>
      </c>
      <c r="F563" t="str">
        <f>VLOOKUP(Table1[[#This Row],[CUSTOMER NAME]],Lembar2!$A$1:$C$41,2,0)</f>
        <v>Ethiopia</v>
      </c>
      <c r="G563" s="1" t="str">
        <f>VLOOKUP(Table1[[#This Row],[CUSTOMER NAME]],Lembar2!$A$1:$C$41,3,0)</f>
        <v>Export</v>
      </c>
      <c r="H563" s="8">
        <f>Table1[[#This Row],[QUANTITY]]*Table1[[#This Row],[UNIT PRICE ($)]]</f>
        <v>1027.04</v>
      </c>
      <c r="K563" t="str">
        <v>Feb</v>
      </c>
    </row>
    <row r="564" spans="1:11" x14ac:dyDescent="0.45">
      <c r="A564" s="1">
        <v>44234</v>
      </c>
      <c r="B564" t="s">
        <v>62</v>
      </c>
      <c r="C564" s="2" t="s">
        <v>53</v>
      </c>
      <c r="D564" s="9">
        <v>16.64</v>
      </c>
      <c r="E564">
        <v>5</v>
      </c>
      <c r="F564" t="str">
        <f>VLOOKUP(Table1[[#This Row],[CUSTOMER NAME]],Lembar2!$A$1:$C$41,2,0)</f>
        <v>Ethiopia</v>
      </c>
      <c r="G564" s="1" t="str">
        <f>VLOOKUP(Table1[[#This Row],[CUSTOMER NAME]],Lembar2!$A$1:$C$41,3,0)</f>
        <v>Export</v>
      </c>
      <c r="H564" s="8">
        <f>Table1[[#This Row],[QUANTITY]]*Table1[[#This Row],[UNIT PRICE ($)]]</f>
        <v>83.2</v>
      </c>
      <c r="K564" t="str">
        <v>Nov</v>
      </c>
    </row>
    <row r="565" spans="1:11" x14ac:dyDescent="0.45">
      <c r="A565" s="1">
        <v>44508</v>
      </c>
      <c r="B565" t="s">
        <v>62</v>
      </c>
      <c r="C565" s="2" t="s">
        <v>76</v>
      </c>
      <c r="D565" s="9">
        <v>49.21</v>
      </c>
      <c r="E565">
        <v>26</v>
      </c>
      <c r="F565" t="str">
        <f>VLOOKUP(Table1[[#This Row],[CUSTOMER NAME]],Lembar2!$A$1:$C$41,2,0)</f>
        <v>Ethiopia</v>
      </c>
      <c r="G565" s="1" t="str">
        <f>VLOOKUP(Table1[[#This Row],[CUSTOMER NAME]],Lembar2!$A$1:$C$41,3,0)</f>
        <v>Export</v>
      </c>
      <c r="H565" s="8">
        <f>Table1[[#This Row],[QUANTITY]]*Table1[[#This Row],[UNIT PRICE ($)]]</f>
        <v>1279.46</v>
      </c>
      <c r="K565" t="str">
        <v>Jan</v>
      </c>
    </row>
    <row r="566" spans="1:11" x14ac:dyDescent="0.45">
      <c r="A566" s="1">
        <v>44223</v>
      </c>
      <c r="B566" t="s">
        <v>62</v>
      </c>
      <c r="C566" s="2" t="s">
        <v>35</v>
      </c>
      <c r="D566" s="9">
        <v>210</v>
      </c>
      <c r="E566">
        <v>21</v>
      </c>
      <c r="F566" t="str">
        <f>VLOOKUP(Table1[[#This Row],[CUSTOMER NAME]],Lembar2!$A$1:$C$41,2,0)</f>
        <v>Ethiopia</v>
      </c>
      <c r="G566" s="1" t="str">
        <f>VLOOKUP(Table1[[#This Row],[CUSTOMER NAME]],Lembar2!$A$1:$C$41,3,0)</f>
        <v>Export</v>
      </c>
      <c r="H566" s="8">
        <f>Table1[[#This Row],[QUANTITY]]*Table1[[#This Row],[UNIT PRICE ($)]]</f>
        <v>4410</v>
      </c>
      <c r="K566" t="str">
        <v>Oct</v>
      </c>
    </row>
    <row r="567" spans="1:11" x14ac:dyDescent="0.45">
      <c r="A567" s="1">
        <v>44485</v>
      </c>
      <c r="B567" t="s">
        <v>62</v>
      </c>
      <c r="C567" s="2" t="s">
        <v>6</v>
      </c>
      <c r="D567" s="9">
        <v>156.96</v>
      </c>
      <c r="E567">
        <v>18</v>
      </c>
      <c r="F567" t="str">
        <f>VLOOKUP(Table1[[#This Row],[CUSTOMER NAME]],Lembar2!$A$1:$C$41,2,0)</f>
        <v>Ethiopia</v>
      </c>
      <c r="G567" s="1" t="str">
        <f>VLOOKUP(Table1[[#This Row],[CUSTOMER NAME]],Lembar2!$A$1:$C$41,3,0)</f>
        <v>Export</v>
      </c>
      <c r="H567" s="8">
        <f>Table1[[#This Row],[QUANTITY]]*Table1[[#This Row],[UNIT PRICE ($)]]</f>
        <v>2825.28</v>
      </c>
      <c r="K567" t="str">
        <v>Mar</v>
      </c>
    </row>
    <row r="568" spans="1:11" x14ac:dyDescent="0.45">
      <c r="A568" s="1">
        <v>44259</v>
      </c>
      <c r="B568" t="s">
        <v>62</v>
      </c>
      <c r="C568" s="2" t="s">
        <v>39</v>
      </c>
      <c r="D568" s="9">
        <v>8.33</v>
      </c>
      <c r="E568">
        <v>26</v>
      </c>
      <c r="F568" t="str">
        <f>VLOOKUP(Table1[[#This Row],[CUSTOMER NAME]],Lembar2!$A$1:$C$41,2,0)</f>
        <v>Ethiopia</v>
      </c>
      <c r="G568" s="1" t="str">
        <f>VLOOKUP(Table1[[#This Row],[CUSTOMER NAME]],Lembar2!$A$1:$C$41,3,0)</f>
        <v>Export</v>
      </c>
      <c r="H568" s="8">
        <f>Table1[[#This Row],[QUANTITY]]*Table1[[#This Row],[UNIT PRICE ($)]]</f>
        <v>216.58</v>
      </c>
      <c r="K568" t="str">
        <v>Jul</v>
      </c>
    </row>
    <row r="569" spans="1:11" x14ac:dyDescent="0.45">
      <c r="A569" s="1">
        <v>44403</v>
      </c>
      <c r="B569" t="s">
        <v>62</v>
      </c>
      <c r="C569" s="2" t="s">
        <v>79</v>
      </c>
      <c r="D569" s="9">
        <v>24.66</v>
      </c>
      <c r="E569">
        <v>1</v>
      </c>
      <c r="F569" t="str">
        <f>VLOOKUP(Table1[[#This Row],[CUSTOMER NAME]],Lembar2!$A$1:$C$41,2,0)</f>
        <v>Ethiopia</v>
      </c>
      <c r="G569" s="1" t="str">
        <f>VLOOKUP(Table1[[#This Row],[CUSTOMER NAME]],Lembar2!$A$1:$C$41,3,0)</f>
        <v>Export</v>
      </c>
      <c r="H569" s="8">
        <f>Table1[[#This Row],[QUANTITY]]*Table1[[#This Row],[UNIT PRICE ($)]]</f>
        <v>24.66</v>
      </c>
      <c r="K569" t="str">
        <v>Jul</v>
      </c>
    </row>
    <row r="570" spans="1:11" x14ac:dyDescent="0.45">
      <c r="A570" s="1">
        <v>44401</v>
      </c>
      <c r="B570" t="s">
        <v>62</v>
      </c>
      <c r="C570" s="2" t="s">
        <v>70</v>
      </c>
      <c r="D570" s="9">
        <v>57.120000000000005</v>
      </c>
      <c r="E570">
        <v>1</v>
      </c>
      <c r="F570" t="str">
        <f>VLOOKUP(Table1[[#This Row],[CUSTOMER NAME]],Lembar2!$A$1:$C$41,2,0)</f>
        <v>Ethiopia</v>
      </c>
      <c r="G570" s="1" t="str">
        <f>VLOOKUP(Table1[[#This Row],[CUSTOMER NAME]],Lembar2!$A$1:$C$41,3,0)</f>
        <v>Export</v>
      </c>
      <c r="H570" s="8">
        <f>Table1[[#This Row],[QUANTITY]]*Table1[[#This Row],[UNIT PRICE ($)]]</f>
        <v>57.120000000000005</v>
      </c>
      <c r="K570" t="str">
        <v>Mar</v>
      </c>
    </row>
    <row r="571" spans="1:11" x14ac:dyDescent="0.45">
      <c r="A571" s="1">
        <v>44277</v>
      </c>
      <c r="B571" t="s">
        <v>62</v>
      </c>
      <c r="C571" s="2" t="s">
        <v>70</v>
      </c>
      <c r="D571" s="9">
        <v>57.120000000000005</v>
      </c>
      <c r="E571">
        <v>30</v>
      </c>
      <c r="F571" t="str">
        <f>VLOOKUP(Table1[[#This Row],[CUSTOMER NAME]],Lembar2!$A$1:$C$41,2,0)</f>
        <v>Ethiopia</v>
      </c>
      <c r="G571" s="1" t="str">
        <f>VLOOKUP(Table1[[#This Row],[CUSTOMER NAME]],Lembar2!$A$1:$C$41,3,0)</f>
        <v>Export</v>
      </c>
      <c r="H571" s="8">
        <f>Table1[[#This Row],[QUANTITY]]*Table1[[#This Row],[UNIT PRICE ($)]]</f>
        <v>1713.6000000000001</v>
      </c>
      <c r="K571" t="str">
        <v>Mar</v>
      </c>
    </row>
    <row r="572" spans="1:11" x14ac:dyDescent="0.45">
      <c r="A572" s="1">
        <v>44263</v>
      </c>
      <c r="B572" t="s">
        <v>62</v>
      </c>
      <c r="C572" s="2" t="s">
        <v>70</v>
      </c>
      <c r="D572" s="9">
        <v>57.120000000000005</v>
      </c>
      <c r="E572">
        <v>6</v>
      </c>
      <c r="F572" t="str">
        <f>VLOOKUP(Table1[[#This Row],[CUSTOMER NAME]],Lembar2!$A$1:$C$41,2,0)</f>
        <v>Ethiopia</v>
      </c>
      <c r="G572" s="1" t="str">
        <f>VLOOKUP(Table1[[#This Row],[CUSTOMER NAME]],Lembar2!$A$1:$C$41,3,0)</f>
        <v>Export</v>
      </c>
      <c r="H572" s="8">
        <f>Table1[[#This Row],[QUANTITY]]*Table1[[#This Row],[UNIT PRICE ($)]]</f>
        <v>342.72</v>
      </c>
      <c r="K572" t="str">
        <v>Sep</v>
      </c>
    </row>
    <row r="573" spans="1:11" x14ac:dyDescent="0.45">
      <c r="A573" s="1">
        <v>44443</v>
      </c>
      <c r="B573" t="s">
        <v>62</v>
      </c>
      <c r="C573" s="2" t="s">
        <v>71</v>
      </c>
      <c r="D573" s="9">
        <v>41.81</v>
      </c>
      <c r="E573">
        <v>7</v>
      </c>
      <c r="F573" t="str">
        <f>VLOOKUP(Table1[[#This Row],[CUSTOMER NAME]],Lembar2!$A$1:$C$41,2,0)</f>
        <v>Ethiopia</v>
      </c>
      <c r="G573" s="1" t="str">
        <f>VLOOKUP(Table1[[#This Row],[CUSTOMER NAME]],Lembar2!$A$1:$C$41,3,0)</f>
        <v>Export</v>
      </c>
      <c r="H573" s="8">
        <f>Table1[[#This Row],[QUANTITY]]*Table1[[#This Row],[UNIT PRICE ($)]]</f>
        <v>292.67</v>
      </c>
      <c r="K573" t="str">
        <v>May</v>
      </c>
    </row>
    <row r="574" spans="1:11" x14ac:dyDescent="0.45">
      <c r="A574" s="1">
        <v>44321</v>
      </c>
      <c r="B574" t="s">
        <v>62</v>
      </c>
      <c r="C574" s="2" t="s">
        <v>34</v>
      </c>
      <c r="D574" s="9">
        <v>117.48</v>
      </c>
      <c r="E574">
        <v>22</v>
      </c>
      <c r="F574" t="str">
        <f>VLOOKUP(Table1[[#This Row],[CUSTOMER NAME]],Lembar2!$A$1:$C$41,2,0)</f>
        <v>Ethiopia</v>
      </c>
      <c r="G574" s="1" t="str">
        <f>VLOOKUP(Table1[[#This Row],[CUSTOMER NAME]],Lembar2!$A$1:$C$41,3,0)</f>
        <v>Export</v>
      </c>
      <c r="H574" s="8">
        <f>Table1[[#This Row],[QUANTITY]]*Table1[[#This Row],[UNIT PRICE ($)]]</f>
        <v>2584.56</v>
      </c>
      <c r="K574" t="str">
        <v>Feb</v>
      </c>
    </row>
    <row r="575" spans="1:11" x14ac:dyDescent="0.45">
      <c r="A575" s="1">
        <v>44252</v>
      </c>
      <c r="B575" t="s">
        <v>62</v>
      </c>
      <c r="C575" s="2" t="s">
        <v>34</v>
      </c>
      <c r="D575" s="9">
        <v>117.48</v>
      </c>
      <c r="E575">
        <v>11</v>
      </c>
      <c r="F575" t="str">
        <f>VLOOKUP(Table1[[#This Row],[CUSTOMER NAME]],Lembar2!$A$1:$C$41,2,0)</f>
        <v>Ethiopia</v>
      </c>
      <c r="G575" s="1" t="str">
        <f>VLOOKUP(Table1[[#This Row],[CUSTOMER NAME]],Lembar2!$A$1:$C$41,3,0)</f>
        <v>Export</v>
      </c>
      <c r="H575" s="8">
        <f>Table1[[#This Row],[QUANTITY]]*Table1[[#This Row],[UNIT PRICE ($)]]</f>
        <v>1292.28</v>
      </c>
      <c r="K575" t="str">
        <v>Sep</v>
      </c>
    </row>
    <row r="576" spans="1:11" x14ac:dyDescent="0.45">
      <c r="A576" s="1">
        <v>44468</v>
      </c>
      <c r="B576" t="s">
        <v>62</v>
      </c>
      <c r="C576" s="2" t="s">
        <v>47</v>
      </c>
      <c r="D576" s="9">
        <v>58.3</v>
      </c>
      <c r="E576">
        <v>13</v>
      </c>
      <c r="F576" t="str">
        <f>VLOOKUP(Table1[[#This Row],[CUSTOMER NAME]],Lembar2!$A$1:$C$41,2,0)</f>
        <v>Ethiopia</v>
      </c>
      <c r="G576" s="1" t="str">
        <f>VLOOKUP(Table1[[#This Row],[CUSTOMER NAME]],Lembar2!$A$1:$C$41,3,0)</f>
        <v>Export</v>
      </c>
      <c r="H576" s="8">
        <f>Table1[[#This Row],[QUANTITY]]*Table1[[#This Row],[UNIT PRICE ($)]]</f>
        <v>757.9</v>
      </c>
      <c r="K576" t="str">
        <v>Oct</v>
      </c>
    </row>
    <row r="577" spans="1:11" x14ac:dyDescent="0.45">
      <c r="A577" s="1">
        <v>44497</v>
      </c>
      <c r="B577" t="s">
        <v>62</v>
      </c>
      <c r="C577" s="2" t="s">
        <v>32</v>
      </c>
      <c r="D577" s="9">
        <v>6.7</v>
      </c>
      <c r="E577">
        <v>39</v>
      </c>
      <c r="F577" t="str">
        <f>VLOOKUP(Table1[[#This Row],[CUSTOMER NAME]],Lembar2!$A$1:$C$41,2,0)</f>
        <v>Ethiopia</v>
      </c>
      <c r="G577" s="1" t="str">
        <f>VLOOKUP(Table1[[#This Row],[CUSTOMER NAME]],Lembar2!$A$1:$C$41,3,0)</f>
        <v>Export</v>
      </c>
      <c r="H577" s="8">
        <f>Table1[[#This Row],[QUANTITY]]*Table1[[#This Row],[UNIT PRICE ($)]]</f>
        <v>261.3</v>
      </c>
      <c r="K577" t="str">
        <v>Jun</v>
      </c>
    </row>
    <row r="578" spans="1:11" x14ac:dyDescent="0.45">
      <c r="A578" s="1">
        <v>44360</v>
      </c>
      <c r="B578" t="s">
        <v>62</v>
      </c>
      <c r="C578" s="2" t="s">
        <v>32</v>
      </c>
      <c r="D578" s="9">
        <v>6.7</v>
      </c>
      <c r="E578">
        <v>2</v>
      </c>
      <c r="F578" t="str">
        <f>VLOOKUP(Table1[[#This Row],[CUSTOMER NAME]],Lembar2!$A$1:$C$41,2,0)</f>
        <v>Ethiopia</v>
      </c>
      <c r="G578" s="1" t="str">
        <f>VLOOKUP(Table1[[#This Row],[CUSTOMER NAME]],Lembar2!$A$1:$C$41,3,0)</f>
        <v>Export</v>
      </c>
      <c r="H578" s="8">
        <f>Table1[[#This Row],[QUANTITY]]*Table1[[#This Row],[UNIT PRICE ($)]]</f>
        <v>13.4</v>
      </c>
      <c r="K578" t="str">
        <v>Mar</v>
      </c>
    </row>
    <row r="579" spans="1:11" x14ac:dyDescent="0.45">
      <c r="A579" s="1">
        <v>44284</v>
      </c>
      <c r="B579" t="s">
        <v>62</v>
      </c>
      <c r="C579" s="2" t="s">
        <v>32</v>
      </c>
      <c r="D579" s="9">
        <v>6.7</v>
      </c>
      <c r="E579">
        <v>32</v>
      </c>
      <c r="F579" t="str">
        <f>VLOOKUP(Table1[[#This Row],[CUSTOMER NAME]],Lembar2!$A$1:$C$41,2,0)</f>
        <v>Ethiopia</v>
      </c>
      <c r="G579" s="1" t="str">
        <f>VLOOKUP(Table1[[#This Row],[CUSTOMER NAME]],Lembar2!$A$1:$C$41,3,0)</f>
        <v>Export</v>
      </c>
      <c r="H579" s="8">
        <f>Table1[[#This Row],[QUANTITY]]*Table1[[#This Row],[UNIT PRICE ($)]]</f>
        <v>214.4</v>
      </c>
      <c r="K579" t="str">
        <v>Feb</v>
      </c>
    </row>
    <row r="580" spans="1:11" x14ac:dyDescent="0.45">
      <c r="A580" s="1">
        <v>44231</v>
      </c>
      <c r="B580" t="s">
        <v>62</v>
      </c>
      <c r="C580" s="2" t="s">
        <v>48</v>
      </c>
      <c r="D580" s="9">
        <v>85.76</v>
      </c>
      <c r="E580">
        <v>4</v>
      </c>
      <c r="F580" t="str">
        <f>VLOOKUP(Table1[[#This Row],[CUSTOMER NAME]],Lembar2!$A$1:$C$41,2,0)</f>
        <v>Ethiopia</v>
      </c>
      <c r="G580" s="1" t="str">
        <f>VLOOKUP(Table1[[#This Row],[CUSTOMER NAME]],Lembar2!$A$1:$C$41,3,0)</f>
        <v>Export</v>
      </c>
      <c r="H580" s="8">
        <f>Table1[[#This Row],[QUANTITY]]*Table1[[#This Row],[UNIT PRICE ($)]]</f>
        <v>343.04</v>
      </c>
      <c r="K580" t="str">
        <v>Dec</v>
      </c>
    </row>
    <row r="581" spans="1:11" x14ac:dyDescent="0.45">
      <c r="A581" s="1">
        <v>44537</v>
      </c>
      <c r="B581" t="s">
        <v>62</v>
      </c>
      <c r="C581" s="2" t="s">
        <v>10</v>
      </c>
      <c r="D581" s="9">
        <v>79.92</v>
      </c>
      <c r="E581">
        <v>12</v>
      </c>
      <c r="F581" t="str">
        <f>VLOOKUP(Table1[[#This Row],[CUSTOMER NAME]],Lembar2!$A$1:$C$41,2,0)</f>
        <v>Ethiopia</v>
      </c>
      <c r="G581" s="1" t="str">
        <f>VLOOKUP(Table1[[#This Row],[CUSTOMER NAME]],Lembar2!$A$1:$C$41,3,0)</f>
        <v>Export</v>
      </c>
      <c r="H581" s="8">
        <f>Table1[[#This Row],[QUANTITY]]*Table1[[#This Row],[UNIT PRICE ($)]]</f>
        <v>959.04</v>
      </c>
      <c r="K581" t="str">
        <v>Nov</v>
      </c>
    </row>
    <row r="582" spans="1:11" x14ac:dyDescent="0.45">
      <c r="A582" s="1">
        <v>44511</v>
      </c>
      <c r="B582" t="s">
        <v>62</v>
      </c>
      <c r="C582" s="2" t="s">
        <v>10</v>
      </c>
      <c r="D582" s="9">
        <v>79.92</v>
      </c>
      <c r="E582">
        <v>16</v>
      </c>
      <c r="F582" t="str">
        <f>VLOOKUP(Table1[[#This Row],[CUSTOMER NAME]],Lembar2!$A$1:$C$41,2,0)</f>
        <v>Ethiopia</v>
      </c>
      <c r="G582" s="1" t="str">
        <f>VLOOKUP(Table1[[#This Row],[CUSTOMER NAME]],Lembar2!$A$1:$C$41,3,0)</f>
        <v>Export</v>
      </c>
      <c r="H582" s="8">
        <f>Table1[[#This Row],[QUANTITY]]*Table1[[#This Row],[UNIT PRICE ($)]]</f>
        <v>1278.72</v>
      </c>
      <c r="K582" t="str">
        <v>Feb</v>
      </c>
    </row>
    <row r="583" spans="1:11" x14ac:dyDescent="0.45">
      <c r="A583" s="1">
        <v>44230</v>
      </c>
      <c r="B583" t="s">
        <v>62</v>
      </c>
      <c r="C583" s="2" t="s">
        <v>10</v>
      </c>
      <c r="D583" s="9">
        <v>79.92</v>
      </c>
      <c r="E583">
        <v>27</v>
      </c>
      <c r="F583" t="str">
        <f>VLOOKUP(Table1[[#This Row],[CUSTOMER NAME]],Lembar2!$A$1:$C$41,2,0)</f>
        <v>Ethiopia</v>
      </c>
      <c r="G583" s="1" t="str">
        <f>VLOOKUP(Table1[[#This Row],[CUSTOMER NAME]],Lembar2!$A$1:$C$41,3,0)</f>
        <v>Export</v>
      </c>
      <c r="H583" s="8">
        <f>Table1[[#This Row],[QUANTITY]]*Table1[[#This Row],[UNIT PRICE ($)]]</f>
        <v>2157.84</v>
      </c>
      <c r="K583" t="str">
        <v>Dec</v>
      </c>
    </row>
    <row r="584" spans="1:11" x14ac:dyDescent="0.45">
      <c r="A584" s="1">
        <v>44556</v>
      </c>
      <c r="B584" t="s">
        <v>62</v>
      </c>
      <c r="C584" s="2" t="s">
        <v>73</v>
      </c>
      <c r="D584" s="9">
        <v>173.88</v>
      </c>
      <c r="E584">
        <v>14</v>
      </c>
      <c r="F584" t="str">
        <f>VLOOKUP(Table1[[#This Row],[CUSTOMER NAME]],Lembar2!$A$1:$C$41,2,0)</f>
        <v>Ethiopia</v>
      </c>
      <c r="G584" s="1" t="str">
        <f>VLOOKUP(Table1[[#This Row],[CUSTOMER NAME]],Lembar2!$A$1:$C$41,3,0)</f>
        <v>Export</v>
      </c>
      <c r="H584" s="8">
        <f>Table1[[#This Row],[QUANTITY]]*Table1[[#This Row],[UNIT PRICE ($)]]</f>
        <v>2434.3199999999997</v>
      </c>
      <c r="K584" t="str">
        <v>Jul</v>
      </c>
    </row>
    <row r="585" spans="1:11" x14ac:dyDescent="0.45">
      <c r="A585" s="1">
        <v>44381</v>
      </c>
      <c r="B585" t="s">
        <v>62</v>
      </c>
      <c r="C585" s="2" t="s">
        <v>73</v>
      </c>
      <c r="D585" s="9">
        <v>173.88</v>
      </c>
      <c r="E585">
        <v>7</v>
      </c>
      <c r="F585" t="str">
        <f>VLOOKUP(Table1[[#This Row],[CUSTOMER NAME]],Lembar2!$A$1:$C$41,2,0)</f>
        <v>Ethiopia</v>
      </c>
      <c r="G585" s="1" t="str">
        <f>VLOOKUP(Table1[[#This Row],[CUSTOMER NAME]],Lembar2!$A$1:$C$41,3,0)</f>
        <v>Export</v>
      </c>
      <c r="H585" s="8">
        <f>Table1[[#This Row],[QUANTITY]]*Table1[[#This Row],[UNIT PRICE ($)]]</f>
        <v>1217.1599999999999</v>
      </c>
      <c r="K585" t="str">
        <v>Sep</v>
      </c>
    </row>
    <row r="586" spans="1:11" x14ac:dyDescent="0.45">
      <c r="A586" s="1">
        <v>44459</v>
      </c>
      <c r="B586" t="s">
        <v>31</v>
      </c>
      <c r="C586" s="2" t="s">
        <v>64</v>
      </c>
      <c r="D586" s="9">
        <v>103.88</v>
      </c>
      <c r="E586">
        <v>10</v>
      </c>
      <c r="F586" t="str">
        <f>VLOOKUP(Table1[[#This Row],[CUSTOMER NAME]],Lembar2!$A$1:$C$41,2,0)</f>
        <v>India</v>
      </c>
      <c r="G586" s="1" t="str">
        <f>VLOOKUP(Table1[[#This Row],[CUSTOMER NAME]],Lembar2!$A$1:$C$41,3,0)</f>
        <v>Northeast</v>
      </c>
      <c r="H586" s="8">
        <f>Table1[[#This Row],[QUANTITY]]*Table1[[#This Row],[UNIT PRICE ($)]]</f>
        <v>1038.8</v>
      </c>
      <c r="K586" t="str">
        <v>Mar</v>
      </c>
    </row>
    <row r="587" spans="1:11" x14ac:dyDescent="0.45">
      <c r="A587" s="1">
        <v>44274</v>
      </c>
      <c r="B587" t="s">
        <v>31</v>
      </c>
      <c r="C587" s="2" t="s">
        <v>45</v>
      </c>
      <c r="D587" s="9">
        <v>142.80000000000001</v>
      </c>
      <c r="E587">
        <v>15</v>
      </c>
      <c r="F587" t="str">
        <f>VLOOKUP(Table1[[#This Row],[CUSTOMER NAME]],Lembar2!$A$1:$C$41,2,0)</f>
        <v>India</v>
      </c>
      <c r="G587" s="1" t="str">
        <f>VLOOKUP(Table1[[#This Row],[CUSTOMER NAME]],Lembar2!$A$1:$C$41,3,0)</f>
        <v>Northeast</v>
      </c>
      <c r="H587" s="8">
        <f>Table1[[#This Row],[QUANTITY]]*Table1[[#This Row],[UNIT PRICE ($)]]</f>
        <v>2142</v>
      </c>
      <c r="K587" t="str">
        <v>Mar</v>
      </c>
    </row>
    <row r="588" spans="1:11" x14ac:dyDescent="0.45">
      <c r="A588" s="1">
        <v>44283</v>
      </c>
      <c r="B588" t="s">
        <v>31</v>
      </c>
      <c r="C588" s="2" t="s">
        <v>37</v>
      </c>
      <c r="D588" s="9">
        <v>47.730000000000004</v>
      </c>
      <c r="E588">
        <v>8</v>
      </c>
      <c r="F588" t="str">
        <f>VLOOKUP(Table1[[#This Row],[CUSTOMER NAME]],Lembar2!$A$1:$C$41,2,0)</f>
        <v>India</v>
      </c>
      <c r="G588" s="1" t="str">
        <f>VLOOKUP(Table1[[#This Row],[CUSTOMER NAME]],Lembar2!$A$1:$C$41,3,0)</f>
        <v>Northeast</v>
      </c>
      <c r="H588" s="8">
        <f>Table1[[#This Row],[QUANTITY]]*Table1[[#This Row],[UNIT PRICE ($)]]</f>
        <v>381.84000000000003</v>
      </c>
      <c r="K588" t="str">
        <v>May</v>
      </c>
    </row>
    <row r="589" spans="1:11" x14ac:dyDescent="0.45">
      <c r="A589" s="1">
        <v>44322</v>
      </c>
      <c r="B589" t="s">
        <v>31</v>
      </c>
      <c r="C589" s="2" t="s">
        <v>56</v>
      </c>
      <c r="D589" s="9">
        <v>94.62</v>
      </c>
      <c r="E589">
        <v>15</v>
      </c>
      <c r="F589" t="str">
        <f>VLOOKUP(Table1[[#This Row],[CUSTOMER NAME]],Lembar2!$A$1:$C$41,2,0)</f>
        <v>India</v>
      </c>
      <c r="G589" s="1" t="str">
        <f>VLOOKUP(Table1[[#This Row],[CUSTOMER NAME]],Lembar2!$A$1:$C$41,3,0)</f>
        <v>Northeast</v>
      </c>
      <c r="H589" s="8">
        <f>Table1[[#This Row],[QUANTITY]]*Table1[[#This Row],[UNIT PRICE ($)]]</f>
        <v>1419.3000000000002</v>
      </c>
      <c r="K589" t="str">
        <v>Oct</v>
      </c>
    </row>
    <row r="590" spans="1:11" x14ac:dyDescent="0.45">
      <c r="A590" s="1">
        <v>44499</v>
      </c>
      <c r="B590" t="s">
        <v>31</v>
      </c>
      <c r="C590" s="2" t="s">
        <v>77</v>
      </c>
      <c r="D590" s="9">
        <v>7.8599999999999994</v>
      </c>
      <c r="E590">
        <v>6</v>
      </c>
      <c r="F590" t="str">
        <f>VLOOKUP(Table1[[#This Row],[CUSTOMER NAME]],Lembar2!$A$1:$C$41,2,0)</f>
        <v>India</v>
      </c>
      <c r="G590" s="1" t="str">
        <f>VLOOKUP(Table1[[#This Row],[CUSTOMER NAME]],Lembar2!$A$1:$C$41,3,0)</f>
        <v>Northeast</v>
      </c>
      <c r="H590" s="8">
        <f>Table1[[#This Row],[QUANTITY]]*Table1[[#This Row],[UNIT PRICE ($)]]</f>
        <v>47.16</v>
      </c>
      <c r="K590" t="str">
        <v>Jun</v>
      </c>
    </row>
    <row r="591" spans="1:11" x14ac:dyDescent="0.45">
      <c r="A591" s="1">
        <v>44373</v>
      </c>
      <c r="B591" t="s">
        <v>31</v>
      </c>
      <c r="C591" s="2" t="s">
        <v>77</v>
      </c>
      <c r="D591" s="9">
        <v>7.8599999999999994</v>
      </c>
      <c r="E591">
        <v>7</v>
      </c>
      <c r="F591" t="str">
        <f>VLOOKUP(Table1[[#This Row],[CUSTOMER NAME]],Lembar2!$A$1:$C$41,2,0)</f>
        <v>India</v>
      </c>
      <c r="G591" s="1" t="str">
        <f>VLOOKUP(Table1[[#This Row],[CUSTOMER NAME]],Lembar2!$A$1:$C$41,3,0)</f>
        <v>Northeast</v>
      </c>
      <c r="H591" s="8">
        <f>Table1[[#This Row],[QUANTITY]]*Table1[[#This Row],[UNIT PRICE ($)]]</f>
        <v>55.019999999999996</v>
      </c>
      <c r="K591" t="str">
        <v>Nov</v>
      </c>
    </row>
    <row r="592" spans="1:11" x14ac:dyDescent="0.45">
      <c r="A592" s="1">
        <v>44512</v>
      </c>
      <c r="B592" t="s">
        <v>31</v>
      </c>
      <c r="C592" s="2" t="s">
        <v>16</v>
      </c>
      <c r="D592" s="9">
        <v>164.28</v>
      </c>
      <c r="E592">
        <v>3</v>
      </c>
      <c r="F592" t="str">
        <f>VLOOKUP(Table1[[#This Row],[CUSTOMER NAME]],Lembar2!$A$1:$C$41,2,0)</f>
        <v>India</v>
      </c>
      <c r="G592" s="1" t="str">
        <f>VLOOKUP(Table1[[#This Row],[CUSTOMER NAME]],Lembar2!$A$1:$C$41,3,0)</f>
        <v>Northeast</v>
      </c>
      <c r="H592" s="8">
        <f>Table1[[#This Row],[QUANTITY]]*Table1[[#This Row],[UNIT PRICE ($)]]</f>
        <v>492.84000000000003</v>
      </c>
      <c r="K592" t="str">
        <v>Sep</v>
      </c>
    </row>
    <row r="593" spans="1:11" x14ac:dyDescent="0.45">
      <c r="A593" s="1">
        <v>44453</v>
      </c>
      <c r="B593" t="s">
        <v>31</v>
      </c>
      <c r="C593" s="2" t="s">
        <v>50</v>
      </c>
      <c r="D593" s="9">
        <v>48.4</v>
      </c>
      <c r="E593">
        <v>27</v>
      </c>
      <c r="F593" t="str">
        <f>VLOOKUP(Table1[[#This Row],[CUSTOMER NAME]],Lembar2!$A$1:$C$41,2,0)</f>
        <v>India</v>
      </c>
      <c r="G593" s="1" t="str">
        <f>VLOOKUP(Table1[[#This Row],[CUSTOMER NAME]],Lembar2!$A$1:$C$41,3,0)</f>
        <v>Northeast</v>
      </c>
      <c r="H593" s="8">
        <f>Table1[[#This Row],[QUANTITY]]*Table1[[#This Row],[UNIT PRICE ($)]]</f>
        <v>1306.8</v>
      </c>
      <c r="K593" t="str">
        <v>Nov</v>
      </c>
    </row>
    <row r="594" spans="1:11" x14ac:dyDescent="0.45">
      <c r="A594" s="1">
        <v>44508</v>
      </c>
      <c r="B594" t="s">
        <v>31</v>
      </c>
      <c r="C594" s="2" t="s">
        <v>30</v>
      </c>
      <c r="D594" s="9">
        <v>94.17</v>
      </c>
      <c r="E594">
        <v>10</v>
      </c>
      <c r="F594" t="str">
        <f>VLOOKUP(Table1[[#This Row],[CUSTOMER NAME]],Lembar2!$A$1:$C$41,2,0)</f>
        <v>India</v>
      </c>
      <c r="G594" s="1" t="str">
        <f>VLOOKUP(Table1[[#This Row],[CUSTOMER NAME]],Lembar2!$A$1:$C$41,3,0)</f>
        <v>Northeast</v>
      </c>
      <c r="H594" s="8">
        <f>Table1[[#This Row],[QUANTITY]]*Table1[[#This Row],[UNIT PRICE ($)]]</f>
        <v>941.7</v>
      </c>
      <c r="K594" t="str">
        <v>Aug</v>
      </c>
    </row>
    <row r="595" spans="1:11" x14ac:dyDescent="0.45">
      <c r="A595" s="1">
        <v>44424</v>
      </c>
      <c r="B595" t="s">
        <v>31</v>
      </c>
      <c r="C595" s="2" t="s">
        <v>18</v>
      </c>
      <c r="D595" s="9">
        <v>122.08</v>
      </c>
      <c r="E595">
        <v>1</v>
      </c>
      <c r="F595" t="str">
        <f>VLOOKUP(Table1[[#This Row],[CUSTOMER NAME]],Lembar2!$A$1:$C$41,2,0)</f>
        <v>India</v>
      </c>
      <c r="G595" s="1" t="str">
        <f>VLOOKUP(Table1[[#This Row],[CUSTOMER NAME]],Lembar2!$A$1:$C$41,3,0)</f>
        <v>Northeast</v>
      </c>
      <c r="H595" s="8">
        <f>Table1[[#This Row],[QUANTITY]]*Table1[[#This Row],[UNIT PRICE ($)]]</f>
        <v>122.08</v>
      </c>
      <c r="K595" t="str">
        <v>Feb</v>
      </c>
    </row>
    <row r="596" spans="1:11" x14ac:dyDescent="0.45">
      <c r="A596" s="1">
        <v>44231</v>
      </c>
      <c r="B596" t="s">
        <v>31</v>
      </c>
      <c r="C596" s="2" t="s">
        <v>21</v>
      </c>
      <c r="D596" s="9">
        <v>146.72</v>
      </c>
      <c r="E596">
        <v>26</v>
      </c>
      <c r="F596" t="str">
        <f>VLOOKUP(Table1[[#This Row],[CUSTOMER NAME]],Lembar2!$A$1:$C$41,2,0)</f>
        <v>India</v>
      </c>
      <c r="G596" s="1" t="str">
        <f>VLOOKUP(Table1[[#This Row],[CUSTOMER NAME]],Lembar2!$A$1:$C$41,3,0)</f>
        <v>Northeast</v>
      </c>
      <c r="H596" s="8">
        <f>Table1[[#This Row],[QUANTITY]]*Table1[[#This Row],[UNIT PRICE ($)]]</f>
        <v>3814.72</v>
      </c>
      <c r="K596" t="str">
        <v>May</v>
      </c>
    </row>
    <row r="597" spans="1:11" x14ac:dyDescent="0.45">
      <c r="A597" s="1">
        <v>44328</v>
      </c>
      <c r="B597" t="s">
        <v>31</v>
      </c>
      <c r="C597" s="2" t="s">
        <v>53</v>
      </c>
      <c r="D597" s="9">
        <v>16.64</v>
      </c>
      <c r="E597">
        <v>3</v>
      </c>
      <c r="F597" t="str">
        <f>VLOOKUP(Table1[[#This Row],[CUSTOMER NAME]],Lembar2!$A$1:$C$41,2,0)</f>
        <v>India</v>
      </c>
      <c r="G597" s="1" t="str">
        <f>VLOOKUP(Table1[[#This Row],[CUSTOMER NAME]],Lembar2!$A$1:$C$41,3,0)</f>
        <v>Northeast</v>
      </c>
      <c r="H597" s="8">
        <f>Table1[[#This Row],[QUANTITY]]*Table1[[#This Row],[UNIT PRICE ($)]]</f>
        <v>49.92</v>
      </c>
      <c r="K597" t="str">
        <v>Sep</v>
      </c>
    </row>
    <row r="598" spans="1:11" x14ac:dyDescent="0.45">
      <c r="A598" s="1">
        <v>44462</v>
      </c>
      <c r="B598" t="s">
        <v>31</v>
      </c>
      <c r="C598" s="2" t="s">
        <v>76</v>
      </c>
      <c r="D598" s="9">
        <v>49.21</v>
      </c>
      <c r="E598">
        <v>12</v>
      </c>
      <c r="F598" t="str">
        <f>VLOOKUP(Table1[[#This Row],[CUSTOMER NAME]],Lembar2!$A$1:$C$41,2,0)</f>
        <v>India</v>
      </c>
      <c r="G598" s="1" t="str">
        <f>VLOOKUP(Table1[[#This Row],[CUSTOMER NAME]],Lembar2!$A$1:$C$41,3,0)</f>
        <v>Northeast</v>
      </c>
      <c r="H598" s="8">
        <f>Table1[[#This Row],[QUANTITY]]*Table1[[#This Row],[UNIT PRICE ($)]]</f>
        <v>590.52</v>
      </c>
      <c r="K598" t="str">
        <v>Aug</v>
      </c>
    </row>
    <row r="599" spans="1:11" x14ac:dyDescent="0.45">
      <c r="A599" s="1">
        <v>44439</v>
      </c>
      <c r="B599" t="s">
        <v>31</v>
      </c>
      <c r="C599" s="2" t="s">
        <v>61</v>
      </c>
      <c r="D599" s="9">
        <v>162.54</v>
      </c>
      <c r="E599">
        <v>6</v>
      </c>
      <c r="F599" t="str">
        <f>VLOOKUP(Table1[[#This Row],[CUSTOMER NAME]],Lembar2!$A$1:$C$41,2,0)</f>
        <v>India</v>
      </c>
      <c r="G599" s="1" t="str">
        <f>VLOOKUP(Table1[[#This Row],[CUSTOMER NAME]],Lembar2!$A$1:$C$41,3,0)</f>
        <v>Northeast</v>
      </c>
      <c r="H599" s="8">
        <f>Table1[[#This Row],[QUANTITY]]*Table1[[#This Row],[UNIT PRICE ($)]]</f>
        <v>975.24</v>
      </c>
      <c r="K599" t="str">
        <v>Jun</v>
      </c>
    </row>
    <row r="600" spans="1:11" x14ac:dyDescent="0.45">
      <c r="A600" s="1">
        <v>44358</v>
      </c>
      <c r="B600" t="s">
        <v>31</v>
      </c>
      <c r="C600" s="2" t="s">
        <v>61</v>
      </c>
      <c r="D600" s="9">
        <v>162.54</v>
      </c>
      <c r="E600">
        <v>6</v>
      </c>
      <c r="F600" t="str">
        <f>VLOOKUP(Table1[[#This Row],[CUSTOMER NAME]],Lembar2!$A$1:$C$41,2,0)</f>
        <v>India</v>
      </c>
      <c r="G600" s="1" t="str">
        <f>VLOOKUP(Table1[[#This Row],[CUSTOMER NAME]],Lembar2!$A$1:$C$41,3,0)</f>
        <v>Northeast</v>
      </c>
      <c r="H600" s="8">
        <f>Table1[[#This Row],[QUANTITY]]*Table1[[#This Row],[UNIT PRICE ($)]]</f>
        <v>975.24</v>
      </c>
      <c r="K600" t="str">
        <v>Oct</v>
      </c>
    </row>
    <row r="601" spans="1:11" x14ac:dyDescent="0.45">
      <c r="A601" s="1">
        <v>44474</v>
      </c>
      <c r="B601" t="s">
        <v>31</v>
      </c>
      <c r="C601" s="2" t="s">
        <v>6</v>
      </c>
      <c r="D601" s="9">
        <v>156.96</v>
      </c>
      <c r="E601">
        <v>23</v>
      </c>
      <c r="F601" t="str">
        <f>VLOOKUP(Table1[[#This Row],[CUSTOMER NAME]],Lembar2!$A$1:$C$41,2,0)</f>
        <v>India</v>
      </c>
      <c r="G601" s="1" t="str">
        <f>VLOOKUP(Table1[[#This Row],[CUSTOMER NAME]],Lembar2!$A$1:$C$41,3,0)</f>
        <v>Northeast</v>
      </c>
      <c r="H601" s="8">
        <f>Table1[[#This Row],[QUANTITY]]*Table1[[#This Row],[UNIT PRICE ($)]]</f>
        <v>3610.0800000000004</v>
      </c>
      <c r="K601" t="str">
        <v>Aug</v>
      </c>
    </row>
    <row r="602" spans="1:11" x14ac:dyDescent="0.45">
      <c r="A602" s="1">
        <v>44421</v>
      </c>
      <c r="B602" t="s">
        <v>31</v>
      </c>
      <c r="C602" s="2" t="s">
        <v>70</v>
      </c>
      <c r="D602" s="9">
        <v>57.120000000000005</v>
      </c>
      <c r="E602">
        <v>9</v>
      </c>
      <c r="F602" t="str">
        <f>VLOOKUP(Table1[[#This Row],[CUSTOMER NAME]],Lembar2!$A$1:$C$41,2,0)</f>
        <v>India</v>
      </c>
      <c r="G602" s="1" t="str">
        <f>VLOOKUP(Table1[[#This Row],[CUSTOMER NAME]],Lembar2!$A$1:$C$41,3,0)</f>
        <v>Northeast</v>
      </c>
      <c r="H602" s="8">
        <f>Table1[[#This Row],[QUANTITY]]*Table1[[#This Row],[UNIT PRICE ($)]]</f>
        <v>514.08000000000004</v>
      </c>
      <c r="K602" t="str">
        <v>Apr</v>
      </c>
    </row>
    <row r="603" spans="1:11" x14ac:dyDescent="0.45">
      <c r="A603" s="1">
        <v>44312</v>
      </c>
      <c r="B603" t="s">
        <v>31</v>
      </c>
      <c r="C603" s="2" t="s">
        <v>70</v>
      </c>
      <c r="D603" s="9">
        <v>57.120000000000005</v>
      </c>
      <c r="E603">
        <v>2</v>
      </c>
      <c r="F603" t="str">
        <f>VLOOKUP(Table1[[#This Row],[CUSTOMER NAME]],Lembar2!$A$1:$C$41,2,0)</f>
        <v>India</v>
      </c>
      <c r="G603" s="1" t="str">
        <f>VLOOKUP(Table1[[#This Row],[CUSTOMER NAME]],Lembar2!$A$1:$C$41,3,0)</f>
        <v>Northeast</v>
      </c>
      <c r="H603" s="8">
        <f>Table1[[#This Row],[QUANTITY]]*Table1[[#This Row],[UNIT PRICE ($)]]</f>
        <v>114.24000000000001</v>
      </c>
      <c r="K603" t="str">
        <v>Jan</v>
      </c>
    </row>
    <row r="604" spans="1:11" x14ac:dyDescent="0.45">
      <c r="A604" s="1">
        <v>44220</v>
      </c>
      <c r="B604" t="s">
        <v>31</v>
      </c>
      <c r="C604" s="2" t="s">
        <v>65</v>
      </c>
      <c r="D604" s="9">
        <v>201.28</v>
      </c>
      <c r="E604">
        <v>15</v>
      </c>
      <c r="F604" t="str">
        <f>VLOOKUP(Table1[[#This Row],[CUSTOMER NAME]],Lembar2!$A$1:$C$41,2,0)</f>
        <v>India</v>
      </c>
      <c r="G604" s="1" t="str">
        <f>VLOOKUP(Table1[[#This Row],[CUSTOMER NAME]],Lembar2!$A$1:$C$41,3,0)</f>
        <v>Northeast</v>
      </c>
      <c r="H604" s="8">
        <f>Table1[[#This Row],[QUANTITY]]*Table1[[#This Row],[UNIT PRICE ($)]]</f>
        <v>3019.2</v>
      </c>
      <c r="K604" t="str">
        <v>Jan</v>
      </c>
    </row>
    <row r="605" spans="1:11" x14ac:dyDescent="0.45">
      <c r="A605" s="1">
        <v>44200</v>
      </c>
      <c r="B605" t="s">
        <v>31</v>
      </c>
      <c r="C605" s="2" t="s">
        <v>32</v>
      </c>
      <c r="D605" s="9">
        <v>6.7</v>
      </c>
      <c r="E605">
        <v>12</v>
      </c>
      <c r="F605" t="str">
        <f>VLOOKUP(Table1[[#This Row],[CUSTOMER NAME]],Lembar2!$A$1:$C$41,2,0)</f>
        <v>India</v>
      </c>
      <c r="G605" s="1" t="str">
        <f>VLOOKUP(Table1[[#This Row],[CUSTOMER NAME]],Lembar2!$A$1:$C$41,3,0)</f>
        <v>Northeast</v>
      </c>
      <c r="H605" s="8">
        <f>Table1[[#This Row],[QUANTITY]]*Table1[[#This Row],[UNIT PRICE ($)]]</f>
        <v>80.400000000000006</v>
      </c>
      <c r="K605" t="str">
        <v>Sep</v>
      </c>
    </row>
    <row r="606" spans="1:11" x14ac:dyDescent="0.45">
      <c r="A606" s="1">
        <v>44442</v>
      </c>
      <c r="B606" t="s">
        <v>31</v>
      </c>
      <c r="C606" s="2" t="s">
        <v>73</v>
      </c>
      <c r="D606" s="9">
        <v>173.88</v>
      </c>
      <c r="E606">
        <v>8</v>
      </c>
      <c r="F606" t="str">
        <f>VLOOKUP(Table1[[#This Row],[CUSTOMER NAME]],Lembar2!$A$1:$C$41,2,0)</f>
        <v>India</v>
      </c>
      <c r="G606" s="1" t="str">
        <f>VLOOKUP(Table1[[#This Row],[CUSTOMER NAME]],Lembar2!$A$1:$C$41,3,0)</f>
        <v>Northeast</v>
      </c>
      <c r="H606" s="8">
        <f>Table1[[#This Row],[QUANTITY]]*Table1[[#This Row],[UNIT PRICE ($)]]</f>
        <v>1391.04</v>
      </c>
      <c r="K606" t="str">
        <v>Aug</v>
      </c>
    </row>
    <row r="607" spans="1:11" x14ac:dyDescent="0.45">
      <c r="A607" s="1">
        <v>44433</v>
      </c>
      <c r="B607" t="s">
        <v>31</v>
      </c>
      <c r="C607" s="2" t="s">
        <v>73</v>
      </c>
      <c r="D607" s="9">
        <v>173.88</v>
      </c>
      <c r="E607">
        <v>38</v>
      </c>
      <c r="F607" t="str">
        <f>VLOOKUP(Table1[[#This Row],[CUSTOMER NAME]],Lembar2!$A$1:$C$41,2,0)</f>
        <v>India</v>
      </c>
      <c r="G607" s="1" t="str">
        <f>VLOOKUP(Table1[[#This Row],[CUSTOMER NAME]],Lembar2!$A$1:$C$41,3,0)</f>
        <v>Northeast</v>
      </c>
      <c r="H607" s="8">
        <f>Table1[[#This Row],[QUANTITY]]*Table1[[#This Row],[UNIT PRICE ($)]]</f>
        <v>6607.44</v>
      </c>
      <c r="K607" t="str">
        <v>Oct</v>
      </c>
    </row>
    <row r="608" spans="1:11" x14ac:dyDescent="0.45">
      <c r="A608" s="1">
        <v>44485</v>
      </c>
      <c r="B608" t="s">
        <v>31</v>
      </c>
      <c r="C608" s="2" t="s">
        <v>59</v>
      </c>
      <c r="D608" s="9">
        <v>82.08</v>
      </c>
      <c r="E608">
        <v>18</v>
      </c>
      <c r="F608" t="str">
        <f>VLOOKUP(Table1[[#This Row],[CUSTOMER NAME]],Lembar2!$A$1:$C$41,2,0)</f>
        <v>India</v>
      </c>
      <c r="G608" s="1" t="str">
        <f>VLOOKUP(Table1[[#This Row],[CUSTOMER NAME]],Lembar2!$A$1:$C$41,3,0)</f>
        <v>Northeast</v>
      </c>
      <c r="H608" s="8">
        <f>Table1[[#This Row],[QUANTITY]]*Table1[[#This Row],[UNIT PRICE ($)]]</f>
        <v>1477.44</v>
      </c>
      <c r="K608" t="str">
        <v>Sep</v>
      </c>
    </row>
    <row r="609" spans="1:11" x14ac:dyDescent="0.45">
      <c r="A609" s="1">
        <v>44448</v>
      </c>
      <c r="B609" t="s">
        <v>31</v>
      </c>
      <c r="C609" s="2" t="s">
        <v>59</v>
      </c>
      <c r="D609" s="9">
        <v>82.08</v>
      </c>
      <c r="E609">
        <v>4</v>
      </c>
      <c r="F609" t="str">
        <f>VLOOKUP(Table1[[#This Row],[CUSTOMER NAME]],Lembar2!$A$1:$C$41,2,0)</f>
        <v>India</v>
      </c>
      <c r="G609" s="1" t="str">
        <f>VLOOKUP(Table1[[#This Row],[CUSTOMER NAME]],Lembar2!$A$1:$C$41,3,0)</f>
        <v>Northeast</v>
      </c>
      <c r="H609" s="8">
        <f>Table1[[#This Row],[QUANTITY]]*Table1[[#This Row],[UNIT PRICE ($)]]</f>
        <v>328.32</v>
      </c>
      <c r="K609" t="str">
        <v>Jan</v>
      </c>
    </row>
    <row r="610" spans="1:11" x14ac:dyDescent="0.45">
      <c r="A610" s="1">
        <v>44218</v>
      </c>
      <c r="B610" t="s">
        <v>63</v>
      </c>
      <c r="C610" s="2" t="s">
        <v>64</v>
      </c>
      <c r="D610" s="9">
        <v>103.88</v>
      </c>
      <c r="E610">
        <v>6</v>
      </c>
      <c r="F610" t="str">
        <f>VLOOKUP(Table1[[#This Row],[CUSTOMER NAME]],Lembar2!$A$1:$C$41,2,0)</f>
        <v>India</v>
      </c>
      <c r="G610" s="1" t="str">
        <f>VLOOKUP(Table1[[#This Row],[CUSTOMER NAME]],Lembar2!$A$1:$C$41,3,0)</f>
        <v>South</v>
      </c>
      <c r="H610" s="8">
        <f>Table1[[#This Row],[QUANTITY]]*Table1[[#This Row],[UNIT PRICE ($)]]</f>
        <v>623.28</v>
      </c>
      <c r="K610" t="str">
        <v>May</v>
      </c>
    </row>
    <row r="611" spans="1:11" x14ac:dyDescent="0.45">
      <c r="A611" s="1">
        <v>44344</v>
      </c>
      <c r="B611" t="s">
        <v>63</v>
      </c>
      <c r="C611" s="2" t="s">
        <v>56</v>
      </c>
      <c r="D611" s="9">
        <v>94.62</v>
      </c>
      <c r="E611">
        <v>5</v>
      </c>
      <c r="F611" t="str">
        <f>VLOOKUP(Table1[[#This Row],[CUSTOMER NAME]],Lembar2!$A$1:$C$41,2,0)</f>
        <v>India</v>
      </c>
      <c r="G611" s="1" t="str">
        <f>VLOOKUP(Table1[[#This Row],[CUSTOMER NAME]],Lembar2!$A$1:$C$41,3,0)</f>
        <v>South</v>
      </c>
      <c r="H611" s="8">
        <f>Table1[[#This Row],[QUANTITY]]*Table1[[#This Row],[UNIT PRICE ($)]]</f>
        <v>473.1</v>
      </c>
      <c r="K611" t="str">
        <v>May</v>
      </c>
    </row>
    <row r="612" spans="1:11" x14ac:dyDescent="0.45">
      <c r="A612" s="1">
        <v>44329</v>
      </c>
      <c r="B612" t="s">
        <v>63</v>
      </c>
      <c r="C612" s="2" t="s">
        <v>30</v>
      </c>
      <c r="D612" s="9">
        <v>94.17</v>
      </c>
      <c r="E612">
        <v>5</v>
      </c>
      <c r="F612" t="str">
        <f>VLOOKUP(Table1[[#This Row],[CUSTOMER NAME]],Lembar2!$A$1:$C$41,2,0)</f>
        <v>India</v>
      </c>
      <c r="G612" s="1" t="str">
        <f>VLOOKUP(Table1[[#This Row],[CUSTOMER NAME]],Lembar2!$A$1:$C$41,3,0)</f>
        <v>South</v>
      </c>
      <c r="H612" s="8">
        <f>Table1[[#This Row],[QUANTITY]]*Table1[[#This Row],[UNIT PRICE ($)]]</f>
        <v>470.85</v>
      </c>
      <c r="K612" t="str">
        <v>May</v>
      </c>
    </row>
    <row r="613" spans="1:11" x14ac:dyDescent="0.45">
      <c r="A613" s="1">
        <v>44319</v>
      </c>
      <c r="B613" t="s">
        <v>63</v>
      </c>
      <c r="C613" s="2" t="s">
        <v>18</v>
      </c>
      <c r="D613" s="9">
        <v>122.08</v>
      </c>
      <c r="E613">
        <v>13</v>
      </c>
      <c r="F613" t="str">
        <f>VLOOKUP(Table1[[#This Row],[CUSTOMER NAME]],Lembar2!$A$1:$C$41,2,0)</f>
        <v>India</v>
      </c>
      <c r="G613" s="1" t="str">
        <f>VLOOKUP(Table1[[#This Row],[CUSTOMER NAME]],Lembar2!$A$1:$C$41,3,0)</f>
        <v>South</v>
      </c>
      <c r="H613" s="8">
        <f>Table1[[#This Row],[QUANTITY]]*Table1[[#This Row],[UNIT PRICE ($)]]</f>
        <v>1587.04</v>
      </c>
      <c r="K613" t="str">
        <v>Feb</v>
      </c>
    </row>
    <row r="614" spans="1:11" x14ac:dyDescent="0.45">
      <c r="A614" s="1">
        <v>44230</v>
      </c>
      <c r="B614" t="s">
        <v>63</v>
      </c>
      <c r="C614" s="2" t="s">
        <v>21</v>
      </c>
      <c r="D614" s="9">
        <v>146.72</v>
      </c>
      <c r="E614">
        <v>8</v>
      </c>
      <c r="F614" t="str">
        <f>VLOOKUP(Table1[[#This Row],[CUSTOMER NAME]],Lembar2!$A$1:$C$41,2,0)</f>
        <v>India</v>
      </c>
      <c r="G614" s="1" t="str">
        <f>VLOOKUP(Table1[[#This Row],[CUSTOMER NAME]],Lembar2!$A$1:$C$41,3,0)</f>
        <v>South</v>
      </c>
      <c r="H614" s="8">
        <f>Table1[[#This Row],[QUANTITY]]*Table1[[#This Row],[UNIT PRICE ($)]]</f>
        <v>1173.76</v>
      </c>
      <c r="K614" t="str">
        <v>Apr</v>
      </c>
    </row>
    <row r="615" spans="1:11" x14ac:dyDescent="0.45">
      <c r="A615" s="1">
        <v>44301</v>
      </c>
      <c r="B615" t="s">
        <v>63</v>
      </c>
      <c r="C615" s="2" t="s">
        <v>66</v>
      </c>
      <c r="D615" s="9">
        <v>156.78</v>
      </c>
      <c r="E615">
        <v>3</v>
      </c>
      <c r="F615" t="str">
        <f>VLOOKUP(Table1[[#This Row],[CUSTOMER NAME]],Lembar2!$A$1:$C$41,2,0)</f>
        <v>India</v>
      </c>
      <c r="G615" s="1" t="str">
        <f>VLOOKUP(Table1[[#This Row],[CUSTOMER NAME]],Lembar2!$A$1:$C$41,3,0)</f>
        <v>South</v>
      </c>
      <c r="H615" s="8">
        <f>Table1[[#This Row],[QUANTITY]]*Table1[[#This Row],[UNIT PRICE ($)]]</f>
        <v>470.34000000000003</v>
      </c>
      <c r="K615" t="str">
        <v>May</v>
      </c>
    </row>
    <row r="616" spans="1:11" x14ac:dyDescent="0.45">
      <c r="A616" s="1">
        <v>44320</v>
      </c>
      <c r="B616" t="s">
        <v>63</v>
      </c>
      <c r="C616" s="2" t="s">
        <v>60</v>
      </c>
      <c r="D616" s="9">
        <v>76.25</v>
      </c>
      <c r="E616">
        <v>10</v>
      </c>
      <c r="F616" t="str">
        <f>VLOOKUP(Table1[[#This Row],[CUSTOMER NAME]],Lembar2!$A$1:$C$41,2,0)</f>
        <v>India</v>
      </c>
      <c r="G616" s="1" t="str">
        <f>VLOOKUP(Table1[[#This Row],[CUSTOMER NAME]],Lembar2!$A$1:$C$41,3,0)</f>
        <v>South</v>
      </c>
      <c r="H616" s="8">
        <f>Table1[[#This Row],[QUANTITY]]*Table1[[#This Row],[UNIT PRICE ($)]]</f>
        <v>762.5</v>
      </c>
      <c r="K616" t="str">
        <v>Feb</v>
      </c>
    </row>
    <row r="617" spans="1:11" x14ac:dyDescent="0.45">
      <c r="A617" s="1">
        <v>44231</v>
      </c>
      <c r="B617" t="s">
        <v>63</v>
      </c>
      <c r="C617" s="2" t="s">
        <v>39</v>
      </c>
      <c r="D617" s="9">
        <v>8.33</v>
      </c>
      <c r="E617">
        <v>3</v>
      </c>
      <c r="F617" t="str">
        <f>VLOOKUP(Table1[[#This Row],[CUSTOMER NAME]],Lembar2!$A$1:$C$41,2,0)</f>
        <v>India</v>
      </c>
      <c r="G617" s="1" t="str">
        <f>VLOOKUP(Table1[[#This Row],[CUSTOMER NAME]],Lembar2!$A$1:$C$41,3,0)</f>
        <v>South</v>
      </c>
      <c r="H617" s="8">
        <f>Table1[[#This Row],[QUANTITY]]*Table1[[#This Row],[UNIT PRICE ($)]]</f>
        <v>24.990000000000002</v>
      </c>
      <c r="K617" t="str">
        <v>Feb</v>
      </c>
    </row>
    <row r="618" spans="1:11" x14ac:dyDescent="0.45">
      <c r="A618" s="1">
        <v>44252</v>
      </c>
      <c r="B618" t="s">
        <v>63</v>
      </c>
      <c r="C618" s="2" t="s">
        <v>65</v>
      </c>
      <c r="D618" s="9">
        <v>201.28</v>
      </c>
      <c r="E618">
        <v>2</v>
      </c>
      <c r="F618" t="str">
        <f>VLOOKUP(Table1[[#This Row],[CUSTOMER NAME]],Lembar2!$A$1:$C$41,2,0)</f>
        <v>India</v>
      </c>
      <c r="G618" s="1" t="str">
        <f>VLOOKUP(Table1[[#This Row],[CUSTOMER NAME]],Lembar2!$A$1:$C$41,3,0)</f>
        <v>South</v>
      </c>
      <c r="H618" s="8">
        <f>Table1[[#This Row],[QUANTITY]]*Table1[[#This Row],[UNIT PRICE ($)]]</f>
        <v>402.56</v>
      </c>
      <c r="K618" t="str">
        <v>May</v>
      </c>
    </row>
    <row r="619" spans="1:11" x14ac:dyDescent="0.45">
      <c r="A619" s="1">
        <v>44332</v>
      </c>
      <c r="B619" t="s">
        <v>63</v>
      </c>
      <c r="C619" s="2" t="s">
        <v>38</v>
      </c>
      <c r="D619" s="9">
        <v>104.16</v>
      </c>
      <c r="E619">
        <v>13</v>
      </c>
      <c r="F619" t="str">
        <f>VLOOKUP(Table1[[#This Row],[CUSTOMER NAME]],Lembar2!$A$1:$C$41,2,0)</f>
        <v>India</v>
      </c>
      <c r="G619" s="1" t="str">
        <f>VLOOKUP(Table1[[#This Row],[CUSTOMER NAME]],Lembar2!$A$1:$C$41,3,0)</f>
        <v>South</v>
      </c>
      <c r="H619" s="8">
        <f>Table1[[#This Row],[QUANTITY]]*Table1[[#This Row],[UNIT PRICE ($)]]</f>
        <v>1354.08</v>
      </c>
      <c r="K619" t="str">
        <v>Mar</v>
      </c>
    </row>
    <row r="620" spans="1:11" x14ac:dyDescent="0.45">
      <c r="A620" s="1">
        <v>44278</v>
      </c>
      <c r="B620" t="s">
        <v>63</v>
      </c>
      <c r="C620" s="2" t="s">
        <v>34</v>
      </c>
      <c r="D620" s="9">
        <v>117.48</v>
      </c>
      <c r="E620">
        <v>9</v>
      </c>
      <c r="F620" t="str">
        <f>VLOOKUP(Table1[[#This Row],[CUSTOMER NAME]],Lembar2!$A$1:$C$41,2,0)</f>
        <v>India</v>
      </c>
      <c r="G620" s="1" t="str">
        <f>VLOOKUP(Table1[[#This Row],[CUSTOMER NAME]],Lembar2!$A$1:$C$41,3,0)</f>
        <v>South</v>
      </c>
      <c r="H620" s="8">
        <f>Table1[[#This Row],[QUANTITY]]*Table1[[#This Row],[UNIT PRICE ($)]]</f>
        <v>1057.32</v>
      </c>
      <c r="K620" t="str">
        <v>Jun</v>
      </c>
    </row>
    <row r="621" spans="1:11" x14ac:dyDescent="0.45">
      <c r="A621" s="1">
        <v>44356</v>
      </c>
      <c r="B621" t="s">
        <v>63</v>
      </c>
      <c r="C621" s="2" t="s">
        <v>42</v>
      </c>
      <c r="D621" s="9">
        <v>115.2</v>
      </c>
      <c r="E621">
        <v>32</v>
      </c>
      <c r="F621" t="str">
        <f>VLOOKUP(Table1[[#This Row],[CUSTOMER NAME]],Lembar2!$A$1:$C$41,2,0)</f>
        <v>India</v>
      </c>
      <c r="G621" s="1" t="str">
        <f>VLOOKUP(Table1[[#This Row],[CUSTOMER NAME]],Lembar2!$A$1:$C$41,3,0)</f>
        <v>South</v>
      </c>
      <c r="H621" s="8">
        <f>Table1[[#This Row],[QUANTITY]]*Table1[[#This Row],[UNIT PRICE ($)]]</f>
        <v>3686.4</v>
      </c>
      <c r="K621" t="str">
        <v>Mar</v>
      </c>
    </row>
    <row r="622" spans="1:11" x14ac:dyDescent="0.45">
      <c r="A622" s="1">
        <v>44274</v>
      </c>
      <c r="B622" t="s">
        <v>63</v>
      </c>
      <c r="C622" s="2" t="s">
        <v>73</v>
      </c>
      <c r="D622" s="9">
        <v>173.88</v>
      </c>
      <c r="E622">
        <v>6</v>
      </c>
      <c r="F622" t="str">
        <f>VLOOKUP(Table1[[#This Row],[CUSTOMER NAME]],Lembar2!$A$1:$C$41,2,0)</f>
        <v>India</v>
      </c>
      <c r="G622" s="1" t="str">
        <f>VLOOKUP(Table1[[#This Row],[CUSTOMER NAME]],Lembar2!$A$1:$C$41,3,0)</f>
        <v>South</v>
      </c>
      <c r="H622" s="8">
        <f>Table1[[#This Row],[QUANTITY]]*Table1[[#This Row],[UNIT PRICE ($)]]</f>
        <v>1043.28</v>
      </c>
      <c r="K622" t="str">
        <v>May</v>
      </c>
    </row>
    <row r="623" spans="1:11" x14ac:dyDescent="0.45">
      <c r="A623" s="1">
        <v>44336</v>
      </c>
      <c r="B623" t="s">
        <v>63</v>
      </c>
      <c r="C623" s="2" t="s">
        <v>52</v>
      </c>
      <c r="D623" s="9">
        <v>162</v>
      </c>
      <c r="E623">
        <v>2</v>
      </c>
      <c r="F623" t="str">
        <f>VLOOKUP(Table1[[#This Row],[CUSTOMER NAME]],Lembar2!$A$1:$C$41,2,0)</f>
        <v>India</v>
      </c>
      <c r="G623" s="1" t="str">
        <f>VLOOKUP(Table1[[#This Row],[CUSTOMER NAME]],Lembar2!$A$1:$C$41,3,0)</f>
        <v>South</v>
      </c>
      <c r="H623" s="8">
        <f>Table1[[#This Row],[QUANTITY]]*Table1[[#This Row],[UNIT PRICE ($)]]</f>
        <v>324</v>
      </c>
      <c r="K623" t="str">
        <v>May</v>
      </c>
    </row>
    <row r="624" spans="1:11" x14ac:dyDescent="0.45">
      <c r="A624" s="1">
        <v>44346</v>
      </c>
      <c r="B624" t="s">
        <v>63</v>
      </c>
      <c r="C624" s="2" t="s">
        <v>59</v>
      </c>
      <c r="D624" s="9">
        <v>82.08</v>
      </c>
      <c r="E624">
        <v>9</v>
      </c>
      <c r="F624" t="str">
        <f>VLOOKUP(Table1[[#This Row],[CUSTOMER NAME]],Lembar2!$A$1:$C$41,2,0)</f>
        <v>India</v>
      </c>
      <c r="G624" s="1" t="str">
        <f>VLOOKUP(Table1[[#This Row],[CUSTOMER NAME]],Lembar2!$A$1:$C$41,3,0)</f>
        <v>South</v>
      </c>
      <c r="H624" s="8">
        <f>Table1[[#This Row],[QUANTITY]]*Table1[[#This Row],[UNIT PRICE ($)]]</f>
        <v>738.72</v>
      </c>
      <c r="K624" t="str">
        <v>Jun</v>
      </c>
    </row>
    <row r="625" spans="1:11" x14ac:dyDescent="0.45">
      <c r="A625" s="1">
        <v>44353</v>
      </c>
      <c r="B625" t="s">
        <v>84</v>
      </c>
      <c r="C625" s="2" t="s">
        <v>64</v>
      </c>
      <c r="D625" s="9">
        <v>103.88</v>
      </c>
      <c r="E625">
        <v>33</v>
      </c>
      <c r="F625" t="str">
        <f>VLOOKUP(Table1[[#This Row],[CUSTOMER NAME]],Lembar2!$A$1:$C$41,2,0)</f>
        <v>France</v>
      </c>
      <c r="G625" s="1" t="str">
        <f>VLOOKUP(Table1[[#This Row],[CUSTOMER NAME]],Lembar2!$A$1:$C$41,3,0)</f>
        <v>Export</v>
      </c>
      <c r="H625" s="8">
        <f>Table1[[#This Row],[QUANTITY]]*Table1[[#This Row],[UNIT PRICE ($)]]</f>
        <v>3428.04</v>
      </c>
      <c r="K625" t="str">
        <v>Jul</v>
      </c>
    </row>
    <row r="626" spans="1:11" x14ac:dyDescent="0.45">
      <c r="A626" s="1">
        <v>44385</v>
      </c>
      <c r="B626" t="s">
        <v>84</v>
      </c>
      <c r="C626" s="2" t="s">
        <v>26</v>
      </c>
      <c r="D626" s="9">
        <v>48.84</v>
      </c>
      <c r="E626">
        <v>10</v>
      </c>
      <c r="F626" t="str">
        <f>VLOOKUP(Table1[[#This Row],[CUSTOMER NAME]],Lembar2!$A$1:$C$41,2,0)</f>
        <v>France</v>
      </c>
      <c r="G626" s="1" t="str">
        <f>VLOOKUP(Table1[[#This Row],[CUSTOMER NAME]],Lembar2!$A$1:$C$41,3,0)</f>
        <v>Export</v>
      </c>
      <c r="H626" s="8">
        <f>Table1[[#This Row],[QUANTITY]]*Table1[[#This Row],[UNIT PRICE ($)]]</f>
        <v>488.40000000000003</v>
      </c>
      <c r="K626" t="str">
        <v>Dec</v>
      </c>
    </row>
    <row r="627" spans="1:11" x14ac:dyDescent="0.45">
      <c r="A627" s="1">
        <v>44544</v>
      </c>
      <c r="B627" t="s">
        <v>84</v>
      </c>
      <c r="C627" s="2" t="s">
        <v>69</v>
      </c>
      <c r="D627" s="9">
        <v>155.61000000000001</v>
      </c>
      <c r="E627">
        <v>4</v>
      </c>
      <c r="F627" t="str">
        <f>VLOOKUP(Table1[[#This Row],[CUSTOMER NAME]],Lembar2!$A$1:$C$41,2,0)</f>
        <v>France</v>
      </c>
      <c r="G627" s="1" t="str">
        <f>VLOOKUP(Table1[[#This Row],[CUSTOMER NAME]],Lembar2!$A$1:$C$41,3,0)</f>
        <v>Export</v>
      </c>
      <c r="H627" s="8">
        <f>Table1[[#This Row],[QUANTITY]]*Table1[[#This Row],[UNIT PRICE ($)]]</f>
        <v>622.44000000000005</v>
      </c>
      <c r="K627" t="str">
        <v>Jun</v>
      </c>
    </row>
    <row r="628" spans="1:11" x14ac:dyDescent="0.45">
      <c r="A628" s="1">
        <v>44374</v>
      </c>
      <c r="B628" t="s">
        <v>84</v>
      </c>
      <c r="C628" s="2" t="s">
        <v>69</v>
      </c>
      <c r="D628" s="9">
        <v>155.61000000000001</v>
      </c>
      <c r="E628">
        <v>11</v>
      </c>
      <c r="F628" t="str">
        <f>VLOOKUP(Table1[[#This Row],[CUSTOMER NAME]],Lembar2!$A$1:$C$41,2,0)</f>
        <v>France</v>
      </c>
      <c r="G628" s="1" t="str">
        <f>VLOOKUP(Table1[[#This Row],[CUSTOMER NAME]],Lembar2!$A$1:$C$41,3,0)</f>
        <v>Export</v>
      </c>
      <c r="H628" s="8">
        <f>Table1[[#This Row],[QUANTITY]]*Table1[[#This Row],[UNIT PRICE ($)]]</f>
        <v>1711.71</v>
      </c>
      <c r="K628" t="str">
        <v>Apr</v>
      </c>
    </row>
    <row r="629" spans="1:11" x14ac:dyDescent="0.45">
      <c r="A629" s="1">
        <v>44297</v>
      </c>
      <c r="B629" t="s">
        <v>84</v>
      </c>
      <c r="C629" s="2" t="s">
        <v>77</v>
      </c>
      <c r="D629" s="9">
        <v>7.8599999999999994</v>
      </c>
      <c r="E629">
        <v>8</v>
      </c>
      <c r="F629" t="str">
        <f>VLOOKUP(Table1[[#This Row],[CUSTOMER NAME]],Lembar2!$A$1:$C$41,2,0)</f>
        <v>France</v>
      </c>
      <c r="G629" s="1" t="str">
        <f>VLOOKUP(Table1[[#This Row],[CUSTOMER NAME]],Lembar2!$A$1:$C$41,3,0)</f>
        <v>Export</v>
      </c>
      <c r="H629" s="8">
        <f>Table1[[#This Row],[QUANTITY]]*Table1[[#This Row],[UNIT PRICE ($)]]</f>
        <v>62.879999999999995</v>
      </c>
      <c r="K629" t="str">
        <v>Apr</v>
      </c>
    </row>
    <row r="630" spans="1:11" x14ac:dyDescent="0.45">
      <c r="A630" s="1">
        <v>44305</v>
      </c>
      <c r="B630" t="s">
        <v>84</v>
      </c>
      <c r="C630" s="2" t="s">
        <v>50</v>
      </c>
      <c r="D630" s="9">
        <v>48.4</v>
      </c>
      <c r="E630">
        <v>17</v>
      </c>
      <c r="F630" t="str">
        <f>VLOOKUP(Table1[[#This Row],[CUSTOMER NAME]],Lembar2!$A$1:$C$41,2,0)</f>
        <v>France</v>
      </c>
      <c r="G630" s="1" t="str">
        <f>VLOOKUP(Table1[[#This Row],[CUSTOMER NAME]],Lembar2!$A$1:$C$41,3,0)</f>
        <v>Export</v>
      </c>
      <c r="H630" s="8">
        <f>Table1[[#This Row],[QUANTITY]]*Table1[[#This Row],[UNIT PRICE ($)]]</f>
        <v>822.8</v>
      </c>
      <c r="K630" t="str">
        <v>Apr</v>
      </c>
    </row>
    <row r="631" spans="1:11" x14ac:dyDescent="0.45">
      <c r="A631" s="1">
        <v>44304</v>
      </c>
      <c r="B631" t="s">
        <v>84</v>
      </c>
      <c r="C631" s="2" t="s">
        <v>50</v>
      </c>
      <c r="D631" s="9">
        <v>48.4</v>
      </c>
      <c r="E631">
        <v>2</v>
      </c>
      <c r="F631" t="str">
        <f>VLOOKUP(Table1[[#This Row],[CUSTOMER NAME]],Lembar2!$A$1:$C$41,2,0)</f>
        <v>France</v>
      </c>
      <c r="G631" s="1" t="str">
        <f>VLOOKUP(Table1[[#This Row],[CUSTOMER NAME]],Lembar2!$A$1:$C$41,3,0)</f>
        <v>Export</v>
      </c>
      <c r="H631" s="8">
        <f>Table1[[#This Row],[QUANTITY]]*Table1[[#This Row],[UNIT PRICE ($)]]</f>
        <v>96.8</v>
      </c>
      <c r="K631" t="str">
        <v>May</v>
      </c>
    </row>
    <row r="632" spans="1:11" x14ac:dyDescent="0.45">
      <c r="A632" s="1">
        <v>44339</v>
      </c>
      <c r="B632" t="s">
        <v>84</v>
      </c>
      <c r="C632" s="2" t="s">
        <v>53</v>
      </c>
      <c r="D632" s="9">
        <v>16.64</v>
      </c>
      <c r="E632">
        <v>27</v>
      </c>
      <c r="F632" t="str">
        <f>VLOOKUP(Table1[[#This Row],[CUSTOMER NAME]],Lembar2!$A$1:$C$41,2,0)</f>
        <v>France</v>
      </c>
      <c r="G632" s="1" t="str">
        <f>VLOOKUP(Table1[[#This Row],[CUSTOMER NAME]],Lembar2!$A$1:$C$41,3,0)</f>
        <v>Export</v>
      </c>
      <c r="H632" s="8">
        <f>Table1[[#This Row],[QUANTITY]]*Table1[[#This Row],[UNIT PRICE ($)]]</f>
        <v>449.28000000000003</v>
      </c>
      <c r="K632" t="str">
        <v>Jul</v>
      </c>
    </row>
    <row r="633" spans="1:11" x14ac:dyDescent="0.45">
      <c r="A633" s="1">
        <v>44402</v>
      </c>
      <c r="B633" t="s">
        <v>84</v>
      </c>
      <c r="C633" s="2" t="s">
        <v>66</v>
      </c>
      <c r="D633" s="9">
        <v>156.78</v>
      </c>
      <c r="E633">
        <v>12</v>
      </c>
      <c r="F633" t="str">
        <f>VLOOKUP(Table1[[#This Row],[CUSTOMER NAME]],Lembar2!$A$1:$C$41,2,0)</f>
        <v>France</v>
      </c>
      <c r="G633" s="1" t="str">
        <f>VLOOKUP(Table1[[#This Row],[CUSTOMER NAME]],Lembar2!$A$1:$C$41,3,0)</f>
        <v>Export</v>
      </c>
      <c r="H633" s="8">
        <f>Table1[[#This Row],[QUANTITY]]*Table1[[#This Row],[UNIT PRICE ($)]]</f>
        <v>1881.3600000000001</v>
      </c>
      <c r="K633" t="str">
        <v>Nov</v>
      </c>
    </row>
    <row r="634" spans="1:11" x14ac:dyDescent="0.45">
      <c r="A634" s="1">
        <v>44519</v>
      </c>
      <c r="B634" t="s">
        <v>84</v>
      </c>
      <c r="C634" s="2" t="s">
        <v>76</v>
      </c>
      <c r="D634" s="9">
        <v>49.21</v>
      </c>
      <c r="E634">
        <v>4</v>
      </c>
      <c r="F634" t="str">
        <f>VLOOKUP(Table1[[#This Row],[CUSTOMER NAME]],Lembar2!$A$1:$C$41,2,0)</f>
        <v>France</v>
      </c>
      <c r="G634" s="1" t="str">
        <f>VLOOKUP(Table1[[#This Row],[CUSTOMER NAME]],Lembar2!$A$1:$C$41,3,0)</f>
        <v>Export</v>
      </c>
      <c r="H634" s="8">
        <f>Table1[[#This Row],[QUANTITY]]*Table1[[#This Row],[UNIT PRICE ($)]]</f>
        <v>196.84</v>
      </c>
      <c r="K634" t="str">
        <v>Jun</v>
      </c>
    </row>
    <row r="635" spans="1:11" x14ac:dyDescent="0.45">
      <c r="A635" s="1">
        <v>44371</v>
      </c>
      <c r="B635" t="s">
        <v>84</v>
      </c>
      <c r="C635" s="2" t="s">
        <v>76</v>
      </c>
      <c r="D635" s="9">
        <v>49.21</v>
      </c>
      <c r="E635">
        <v>7</v>
      </c>
      <c r="F635" t="str">
        <f>VLOOKUP(Table1[[#This Row],[CUSTOMER NAME]],Lembar2!$A$1:$C$41,2,0)</f>
        <v>France</v>
      </c>
      <c r="G635" s="1" t="str">
        <f>VLOOKUP(Table1[[#This Row],[CUSTOMER NAME]],Lembar2!$A$1:$C$41,3,0)</f>
        <v>Export</v>
      </c>
      <c r="H635" s="8">
        <f>Table1[[#This Row],[QUANTITY]]*Table1[[#This Row],[UNIT PRICE ($)]]</f>
        <v>344.47</v>
      </c>
      <c r="K635" t="str">
        <v>Apr</v>
      </c>
    </row>
    <row r="636" spans="1:11" x14ac:dyDescent="0.45">
      <c r="A636" s="1">
        <v>44310</v>
      </c>
      <c r="B636" t="s">
        <v>84</v>
      </c>
      <c r="C636" s="2" t="s">
        <v>65</v>
      </c>
      <c r="D636" s="9">
        <v>201.28</v>
      </c>
      <c r="E636">
        <v>2</v>
      </c>
      <c r="F636" t="str">
        <f>VLOOKUP(Table1[[#This Row],[CUSTOMER NAME]],Lembar2!$A$1:$C$41,2,0)</f>
        <v>France</v>
      </c>
      <c r="G636" s="1" t="str">
        <f>VLOOKUP(Table1[[#This Row],[CUSTOMER NAME]],Lembar2!$A$1:$C$41,3,0)</f>
        <v>Export</v>
      </c>
      <c r="H636" s="8">
        <f>Table1[[#This Row],[QUANTITY]]*Table1[[#This Row],[UNIT PRICE ($)]]</f>
        <v>402.56</v>
      </c>
      <c r="K636" t="str">
        <v>May</v>
      </c>
    </row>
    <row r="637" spans="1:11" x14ac:dyDescent="0.45">
      <c r="A637" s="1">
        <v>44346</v>
      </c>
      <c r="B637" t="s">
        <v>84</v>
      </c>
      <c r="C637" s="2" t="s">
        <v>12</v>
      </c>
      <c r="D637" s="9">
        <v>119.7</v>
      </c>
      <c r="E637">
        <v>3</v>
      </c>
      <c r="F637" t="str">
        <f>VLOOKUP(Table1[[#This Row],[CUSTOMER NAME]],Lembar2!$A$1:$C$41,2,0)</f>
        <v>France</v>
      </c>
      <c r="G637" s="1" t="str">
        <f>VLOOKUP(Table1[[#This Row],[CUSTOMER NAME]],Lembar2!$A$1:$C$41,3,0)</f>
        <v>Export</v>
      </c>
      <c r="H637" s="8">
        <f>Table1[[#This Row],[QUANTITY]]*Table1[[#This Row],[UNIT PRICE ($)]]</f>
        <v>359.1</v>
      </c>
      <c r="K637" t="str">
        <v>Nov</v>
      </c>
    </row>
    <row r="638" spans="1:11" x14ac:dyDescent="0.45">
      <c r="A638" s="1">
        <v>44520</v>
      </c>
      <c r="B638" t="s">
        <v>84</v>
      </c>
      <c r="C638" s="2" t="s">
        <v>47</v>
      </c>
      <c r="D638" s="9">
        <v>58.3</v>
      </c>
      <c r="E638">
        <v>14</v>
      </c>
      <c r="F638" t="str">
        <f>VLOOKUP(Table1[[#This Row],[CUSTOMER NAME]],Lembar2!$A$1:$C$41,2,0)</f>
        <v>France</v>
      </c>
      <c r="G638" s="1" t="str">
        <f>VLOOKUP(Table1[[#This Row],[CUSTOMER NAME]],Lembar2!$A$1:$C$41,3,0)</f>
        <v>Export</v>
      </c>
      <c r="H638" s="8">
        <f>Table1[[#This Row],[QUANTITY]]*Table1[[#This Row],[UNIT PRICE ($)]]</f>
        <v>816.19999999999993</v>
      </c>
      <c r="K638" t="str">
        <v>Jul</v>
      </c>
    </row>
    <row r="639" spans="1:11" x14ac:dyDescent="0.45">
      <c r="A639" s="1">
        <v>44387</v>
      </c>
      <c r="B639" t="s">
        <v>84</v>
      </c>
      <c r="C639" s="2" t="s">
        <v>47</v>
      </c>
      <c r="D639" s="9">
        <v>58.3</v>
      </c>
      <c r="E639">
        <v>6</v>
      </c>
      <c r="F639" t="str">
        <f>VLOOKUP(Table1[[#This Row],[CUSTOMER NAME]],Lembar2!$A$1:$C$41,2,0)</f>
        <v>France</v>
      </c>
      <c r="G639" s="1" t="str">
        <f>VLOOKUP(Table1[[#This Row],[CUSTOMER NAME]],Lembar2!$A$1:$C$41,3,0)</f>
        <v>Export</v>
      </c>
      <c r="H639" s="8">
        <f>Table1[[#This Row],[QUANTITY]]*Table1[[#This Row],[UNIT PRICE ($)]]</f>
        <v>349.79999999999995</v>
      </c>
      <c r="K639" t="str">
        <v>Jul</v>
      </c>
    </row>
    <row r="640" spans="1:11" x14ac:dyDescent="0.45">
      <c r="A640" s="1">
        <v>44407</v>
      </c>
      <c r="B640" t="s">
        <v>84</v>
      </c>
      <c r="C640" s="2" t="s">
        <v>80</v>
      </c>
      <c r="D640" s="9">
        <v>96.3</v>
      </c>
      <c r="E640">
        <v>12</v>
      </c>
      <c r="F640" t="str">
        <f>VLOOKUP(Table1[[#This Row],[CUSTOMER NAME]],Lembar2!$A$1:$C$41,2,0)</f>
        <v>France</v>
      </c>
      <c r="G640" s="1" t="str">
        <f>VLOOKUP(Table1[[#This Row],[CUSTOMER NAME]],Lembar2!$A$1:$C$41,3,0)</f>
        <v>Export</v>
      </c>
      <c r="H640" s="8">
        <f>Table1[[#This Row],[QUANTITY]]*Table1[[#This Row],[UNIT PRICE ($)]]</f>
        <v>1155.5999999999999</v>
      </c>
      <c r="K640" t="str">
        <v>Dec</v>
      </c>
    </row>
    <row r="641" spans="1:11" x14ac:dyDescent="0.45">
      <c r="A641" s="1">
        <v>44538</v>
      </c>
      <c r="B641" t="s">
        <v>84</v>
      </c>
      <c r="C641" s="2" t="s">
        <v>59</v>
      </c>
      <c r="D641" s="9">
        <v>82.08</v>
      </c>
      <c r="E641">
        <v>14</v>
      </c>
      <c r="F641" t="str">
        <f>VLOOKUP(Table1[[#This Row],[CUSTOMER NAME]],Lembar2!$A$1:$C$41,2,0)</f>
        <v>France</v>
      </c>
      <c r="G641" s="1" t="str">
        <f>VLOOKUP(Table1[[#This Row],[CUSTOMER NAME]],Lembar2!$A$1:$C$41,3,0)</f>
        <v>Export</v>
      </c>
      <c r="H641" s="8">
        <f>Table1[[#This Row],[QUANTITY]]*Table1[[#This Row],[UNIT PRICE ($)]]</f>
        <v>1149.1199999999999</v>
      </c>
      <c r="K641" t="str">
        <v>Aug</v>
      </c>
    </row>
    <row r="642" spans="1:11" x14ac:dyDescent="0.45">
      <c r="A642" s="1">
        <v>44409</v>
      </c>
      <c r="B642" t="s">
        <v>7</v>
      </c>
      <c r="C642" s="2" t="s">
        <v>64</v>
      </c>
      <c r="D642" s="9">
        <v>103.88</v>
      </c>
      <c r="E642">
        <v>11</v>
      </c>
      <c r="F642" t="str">
        <f>VLOOKUP(Table1[[#This Row],[CUSTOMER NAME]],Lembar2!$A$1:$C$41,2,0)</f>
        <v>India</v>
      </c>
      <c r="G642" s="1" t="str">
        <f>VLOOKUP(Table1[[#This Row],[CUSTOMER NAME]],Lembar2!$A$1:$C$41,3,0)</f>
        <v>South</v>
      </c>
      <c r="H642" s="8">
        <f>Table1[[#This Row],[QUANTITY]]*Table1[[#This Row],[UNIT PRICE ($)]]</f>
        <v>1142.6799999999998</v>
      </c>
      <c r="K642" t="str">
        <v>Apr</v>
      </c>
    </row>
    <row r="643" spans="1:11" x14ac:dyDescent="0.45">
      <c r="A643" s="1">
        <v>44287</v>
      </c>
      <c r="B643" t="s">
        <v>7</v>
      </c>
      <c r="C643" s="2" t="s">
        <v>45</v>
      </c>
      <c r="D643" s="9">
        <v>142.80000000000001</v>
      </c>
      <c r="E643">
        <v>2</v>
      </c>
      <c r="F643" t="str">
        <f>VLOOKUP(Table1[[#This Row],[CUSTOMER NAME]],Lembar2!$A$1:$C$41,2,0)</f>
        <v>India</v>
      </c>
      <c r="G643" s="1" t="str">
        <f>VLOOKUP(Table1[[#This Row],[CUSTOMER NAME]],Lembar2!$A$1:$C$41,3,0)</f>
        <v>South</v>
      </c>
      <c r="H643" s="8">
        <f>Table1[[#This Row],[QUANTITY]]*Table1[[#This Row],[UNIT PRICE ($)]]</f>
        <v>285.60000000000002</v>
      </c>
      <c r="K643" t="str">
        <v>Feb</v>
      </c>
    </row>
    <row r="644" spans="1:11" x14ac:dyDescent="0.45">
      <c r="A644" s="1">
        <v>44252</v>
      </c>
      <c r="B644" t="s">
        <v>7</v>
      </c>
      <c r="C644" s="2" t="s">
        <v>45</v>
      </c>
      <c r="D644" s="9">
        <v>142.80000000000001</v>
      </c>
      <c r="E644">
        <v>4</v>
      </c>
      <c r="F644" t="str">
        <f>VLOOKUP(Table1[[#This Row],[CUSTOMER NAME]],Lembar2!$A$1:$C$41,2,0)</f>
        <v>India</v>
      </c>
      <c r="G644" s="1" t="str">
        <f>VLOOKUP(Table1[[#This Row],[CUSTOMER NAME]],Lembar2!$A$1:$C$41,3,0)</f>
        <v>South</v>
      </c>
      <c r="H644" s="8">
        <f>Table1[[#This Row],[QUANTITY]]*Table1[[#This Row],[UNIT PRICE ($)]]</f>
        <v>571.20000000000005</v>
      </c>
      <c r="K644" t="str">
        <v>Jan</v>
      </c>
    </row>
    <row r="645" spans="1:11" x14ac:dyDescent="0.45">
      <c r="A645" s="1">
        <v>44217</v>
      </c>
      <c r="B645" t="s">
        <v>7</v>
      </c>
      <c r="C645" s="2" t="s">
        <v>43</v>
      </c>
      <c r="D645" s="9">
        <v>80.94</v>
      </c>
      <c r="E645">
        <v>9</v>
      </c>
      <c r="F645" t="str">
        <f>VLOOKUP(Table1[[#This Row],[CUSTOMER NAME]],Lembar2!$A$1:$C$41,2,0)</f>
        <v>India</v>
      </c>
      <c r="G645" s="1" t="str">
        <f>VLOOKUP(Table1[[#This Row],[CUSTOMER NAME]],Lembar2!$A$1:$C$41,3,0)</f>
        <v>South</v>
      </c>
      <c r="H645" s="8">
        <f>Table1[[#This Row],[QUANTITY]]*Table1[[#This Row],[UNIT PRICE ($)]]</f>
        <v>728.46</v>
      </c>
      <c r="K645" t="str">
        <v>Sep</v>
      </c>
    </row>
    <row r="646" spans="1:11" x14ac:dyDescent="0.45">
      <c r="A646" s="1">
        <v>44448</v>
      </c>
      <c r="B646" t="s">
        <v>7</v>
      </c>
      <c r="C646" s="2" t="s">
        <v>50</v>
      </c>
      <c r="D646" s="9">
        <v>48.4</v>
      </c>
      <c r="E646">
        <v>26</v>
      </c>
      <c r="F646" t="str">
        <f>VLOOKUP(Table1[[#This Row],[CUSTOMER NAME]],Lembar2!$A$1:$C$41,2,0)</f>
        <v>India</v>
      </c>
      <c r="G646" s="1" t="str">
        <f>VLOOKUP(Table1[[#This Row],[CUSTOMER NAME]],Lembar2!$A$1:$C$41,3,0)</f>
        <v>South</v>
      </c>
      <c r="H646" s="8">
        <f>Table1[[#This Row],[QUANTITY]]*Table1[[#This Row],[UNIT PRICE ($)]]</f>
        <v>1258.3999999999999</v>
      </c>
      <c r="K646" t="str">
        <v>Mar</v>
      </c>
    </row>
    <row r="647" spans="1:11" x14ac:dyDescent="0.45">
      <c r="A647" s="1">
        <v>44266</v>
      </c>
      <c r="B647" t="s">
        <v>7</v>
      </c>
      <c r="C647" s="2" t="s">
        <v>30</v>
      </c>
      <c r="D647" s="9">
        <v>94.17</v>
      </c>
      <c r="E647">
        <v>36</v>
      </c>
      <c r="F647" t="str">
        <f>VLOOKUP(Table1[[#This Row],[CUSTOMER NAME]],Lembar2!$A$1:$C$41,2,0)</f>
        <v>India</v>
      </c>
      <c r="G647" s="1" t="str">
        <f>VLOOKUP(Table1[[#This Row],[CUSTOMER NAME]],Lembar2!$A$1:$C$41,3,0)</f>
        <v>South</v>
      </c>
      <c r="H647" s="8">
        <f>Table1[[#This Row],[QUANTITY]]*Table1[[#This Row],[UNIT PRICE ($)]]</f>
        <v>3390.12</v>
      </c>
      <c r="K647" t="str">
        <v>Sep</v>
      </c>
    </row>
    <row r="648" spans="1:11" x14ac:dyDescent="0.45">
      <c r="A648" s="1">
        <v>44442</v>
      </c>
      <c r="B648" t="s">
        <v>7</v>
      </c>
      <c r="C648" s="2" t="s">
        <v>53</v>
      </c>
      <c r="D648" s="9">
        <v>16.64</v>
      </c>
      <c r="E648">
        <v>28</v>
      </c>
      <c r="F648" t="str">
        <f>VLOOKUP(Table1[[#This Row],[CUSTOMER NAME]],Lembar2!$A$1:$C$41,2,0)</f>
        <v>India</v>
      </c>
      <c r="G648" s="1" t="str">
        <f>VLOOKUP(Table1[[#This Row],[CUSTOMER NAME]],Lembar2!$A$1:$C$41,3,0)</f>
        <v>South</v>
      </c>
      <c r="H648" s="8">
        <f>Table1[[#This Row],[QUANTITY]]*Table1[[#This Row],[UNIT PRICE ($)]]</f>
        <v>465.92</v>
      </c>
      <c r="K648" t="str">
        <v>Feb</v>
      </c>
    </row>
    <row r="649" spans="1:11" x14ac:dyDescent="0.45">
      <c r="A649" s="1">
        <v>44230</v>
      </c>
      <c r="B649" t="s">
        <v>7</v>
      </c>
      <c r="C649" s="2" t="s">
        <v>53</v>
      </c>
      <c r="D649" s="9">
        <v>16.64</v>
      </c>
      <c r="E649">
        <v>13</v>
      </c>
      <c r="F649" t="str">
        <f>VLOOKUP(Table1[[#This Row],[CUSTOMER NAME]],Lembar2!$A$1:$C$41,2,0)</f>
        <v>India</v>
      </c>
      <c r="G649" s="1" t="str">
        <f>VLOOKUP(Table1[[#This Row],[CUSTOMER NAME]],Lembar2!$A$1:$C$41,3,0)</f>
        <v>South</v>
      </c>
      <c r="H649" s="8">
        <f>Table1[[#This Row],[QUANTITY]]*Table1[[#This Row],[UNIT PRICE ($)]]</f>
        <v>216.32</v>
      </c>
      <c r="K649" t="str">
        <v>Sep</v>
      </c>
    </row>
    <row r="650" spans="1:11" x14ac:dyDescent="0.45">
      <c r="A650" s="1">
        <v>44460</v>
      </c>
      <c r="B650" t="s">
        <v>7</v>
      </c>
      <c r="C650" s="2" t="s">
        <v>76</v>
      </c>
      <c r="D650" s="9">
        <v>49.21</v>
      </c>
      <c r="E650">
        <v>14</v>
      </c>
      <c r="F650" t="str">
        <f>VLOOKUP(Table1[[#This Row],[CUSTOMER NAME]],Lembar2!$A$1:$C$41,2,0)</f>
        <v>India</v>
      </c>
      <c r="G650" s="1" t="str">
        <f>VLOOKUP(Table1[[#This Row],[CUSTOMER NAME]],Lembar2!$A$1:$C$41,3,0)</f>
        <v>South</v>
      </c>
      <c r="H650" s="8">
        <f>Table1[[#This Row],[QUANTITY]]*Table1[[#This Row],[UNIT PRICE ($)]]</f>
        <v>688.94</v>
      </c>
      <c r="K650" t="str">
        <v>Apr</v>
      </c>
    </row>
    <row r="651" spans="1:11" x14ac:dyDescent="0.45">
      <c r="A651" s="1">
        <v>44310</v>
      </c>
      <c r="B651" t="s">
        <v>7</v>
      </c>
      <c r="C651" s="2" t="s">
        <v>61</v>
      </c>
      <c r="D651" s="9">
        <v>162.54</v>
      </c>
      <c r="E651">
        <v>39</v>
      </c>
      <c r="F651" t="str">
        <f>VLOOKUP(Table1[[#This Row],[CUSTOMER NAME]],Lembar2!$A$1:$C$41,2,0)</f>
        <v>India</v>
      </c>
      <c r="G651" s="1" t="str">
        <f>VLOOKUP(Table1[[#This Row],[CUSTOMER NAME]],Lembar2!$A$1:$C$41,3,0)</f>
        <v>South</v>
      </c>
      <c r="H651" s="8">
        <f>Table1[[#This Row],[QUANTITY]]*Table1[[#This Row],[UNIT PRICE ($)]]</f>
        <v>6339.0599999999995</v>
      </c>
      <c r="K651" t="str">
        <v>Jul</v>
      </c>
    </row>
    <row r="652" spans="1:11" x14ac:dyDescent="0.45">
      <c r="A652" s="1">
        <v>44390</v>
      </c>
      <c r="B652" t="s">
        <v>7</v>
      </c>
      <c r="C652" s="2" t="s">
        <v>8</v>
      </c>
      <c r="D652" s="9">
        <v>141.57</v>
      </c>
      <c r="E652">
        <v>5</v>
      </c>
      <c r="F652" t="str">
        <f>VLOOKUP(Table1[[#This Row],[CUSTOMER NAME]],Lembar2!$A$1:$C$41,2,0)</f>
        <v>India</v>
      </c>
      <c r="G652" s="1" t="str">
        <f>VLOOKUP(Table1[[#This Row],[CUSTOMER NAME]],Lembar2!$A$1:$C$41,3,0)</f>
        <v>South</v>
      </c>
      <c r="H652" s="8">
        <f>Table1[[#This Row],[QUANTITY]]*Table1[[#This Row],[UNIT PRICE ($)]]</f>
        <v>707.84999999999991</v>
      </c>
      <c r="K652" t="str">
        <v>Jan</v>
      </c>
    </row>
    <row r="653" spans="1:11" x14ac:dyDescent="0.45">
      <c r="A653" s="1">
        <v>44197</v>
      </c>
      <c r="B653" t="s">
        <v>7</v>
      </c>
      <c r="C653" s="2" t="s">
        <v>8</v>
      </c>
      <c r="D653" s="9">
        <v>141.57</v>
      </c>
      <c r="E653">
        <v>1</v>
      </c>
      <c r="F653" t="str">
        <f>VLOOKUP(Table1[[#This Row],[CUSTOMER NAME]],Lembar2!$A$1:$C$41,2,0)</f>
        <v>India</v>
      </c>
      <c r="G653" s="1" t="str">
        <f>VLOOKUP(Table1[[#This Row],[CUSTOMER NAME]],Lembar2!$A$1:$C$41,3,0)</f>
        <v>South</v>
      </c>
      <c r="H653" s="8">
        <f>Table1[[#This Row],[QUANTITY]]*Table1[[#This Row],[UNIT PRICE ($)]]</f>
        <v>141.57</v>
      </c>
      <c r="K653" t="str">
        <v>May</v>
      </c>
    </row>
    <row r="654" spans="1:11" x14ac:dyDescent="0.45">
      <c r="A654" s="1">
        <v>44325</v>
      </c>
      <c r="B654" t="s">
        <v>7</v>
      </c>
      <c r="C654" s="2" t="s">
        <v>71</v>
      </c>
      <c r="D654" s="9">
        <v>41.81</v>
      </c>
      <c r="E654">
        <v>4</v>
      </c>
      <c r="F654" t="str">
        <f>VLOOKUP(Table1[[#This Row],[CUSTOMER NAME]],Lembar2!$A$1:$C$41,2,0)</f>
        <v>India</v>
      </c>
      <c r="G654" s="1" t="str">
        <f>VLOOKUP(Table1[[#This Row],[CUSTOMER NAME]],Lembar2!$A$1:$C$41,3,0)</f>
        <v>South</v>
      </c>
      <c r="H654" s="8">
        <f>Table1[[#This Row],[QUANTITY]]*Table1[[#This Row],[UNIT PRICE ($)]]</f>
        <v>167.24</v>
      </c>
      <c r="K654" t="str">
        <v>Oct</v>
      </c>
    </row>
    <row r="655" spans="1:11" x14ac:dyDescent="0.45">
      <c r="A655" s="1">
        <v>44470</v>
      </c>
      <c r="B655" t="s">
        <v>7</v>
      </c>
      <c r="C655" s="2" t="s">
        <v>65</v>
      </c>
      <c r="D655" s="9">
        <v>201.28</v>
      </c>
      <c r="E655">
        <v>14</v>
      </c>
      <c r="F655" t="str">
        <f>VLOOKUP(Table1[[#This Row],[CUSTOMER NAME]],Lembar2!$A$1:$C$41,2,0)</f>
        <v>India</v>
      </c>
      <c r="G655" s="1" t="str">
        <f>VLOOKUP(Table1[[#This Row],[CUSTOMER NAME]],Lembar2!$A$1:$C$41,3,0)</f>
        <v>South</v>
      </c>
      <c r="H655" s="8">
        <f>Table1[[#This Row],[QUANTITY]]*Table1[[#This Row],[UNIT PRICE ($)]]</f>
        <v>2817.92</v>
      </c>
      <c r="K655" t="str">
        <v>Apr</v>
      </c>
    </row>
    <row r="656" spans="1:11" x14ac:dyDescent="0.45">
      <c r="A656" s="1">
        <v>44315</v>
      </c>
      <c r="B656" t="s">
        <v>7</v>
      </c>
      <c r="C656" s="2" t="s">
        <v>65</v>
      </c>
      <c r="D656" s="9">
        <v>201.28</v>
      </c>
      <c r="E656">
        <v>7</v>
      </c>
      <c r="F656" t="str">
        <f>VLOOKUP(Table1[[#This Row],[CUSTOMER NAME]],Lembar2!$A$1:$C$41,2,0)</f>
        <v>India</v>
      </c>
      <c r="G656" s="1" t="str">
        <f>VLOOKUP(Table1[[#This Row],[CUSTOMER NAME]],Lembar2!$A$1:$C$41,3,0)</f>
        <v>South</v>
      </c>
      <c r="H656" s="8">
        <f>Table1[[#This Row],[QUANTITY]]*Table1[[#This Row],[UNIT PRICE ($)]]</f>
        <v>1408.96</v>
      </c>
      <c r="K656" t="str">
        <v>May</v>
      </c>
    </row>
    <row r="657" spans="1:11" x14ac:dyDescent="0.45">
      <c r="A657" s="1">
        <v>44328</v>
      </c>
      <c r="B657" t="s">
        <v>7</v>
      </c>
      <c r="C657" s="2" t="s">
        <v>32</v>
      </c>
      <c r="D657" s="9">
        <v>6.7</v>
      </c>
      <c r="E657">
        <v>15</v>
      </c>
      <c r="F657" t="str">
        <f>VLOOKUP(Table1[[#This Row],[CUSTOMER NAME]],Lembar2!$A$1:$C$41,2,0)</f>
        <v>India</v>
      </c>
      <c r="G657" s="1" t="str">
        <f>VLOOKUP(Table1[[#This Row],[CUSTOMER NAME]],Lembar2!$A$1:$C$41,3,0)</f>
        <v>South</v>
      </c>
      <c r="H657" s="8">
        <f>Table1[[#This Row],[QUANTITY]]*Table1[[#This Row],[UNIT PRICE ($)]]</f>
        <v>100.5</v>
      </c>
      <c r="K657" t="str">
        <v>Feb</v>
      </c>
    </row>
    <row r="658" spans="1:11" x14ac:dyDescent="0.45">
      <c r="A658" s="1">
        <v>44233</v>
      </c>
      <c r="B658" t="s">
        <v>7</v>
      </c>
      <c r="C658" s="2" t="s">
        <v>32</v>
      </c>
      <c r="D658" s="9">
        <v>6.7</v>
      </c>
      <c r="E658">
        <v>1</v>
      </c>
      <c r="F658" t="str">
        <f>VLOOKUP(Table1[[#This Row],[CUSTOMER NAME]],Lembar2!$A$1:$C$41,2,0)</f>
        <v>India</v>
      </c>
      <c r="G658" s="1" t="str">
        <f>VLOOKUP(Table1[[#This Row],[CUSTOMER NAME]],Lembar2!$A$1:$C$41,3,0)</f>
        <v>South</v>
      </c>
      <c r="H658" s="8">
        <f>Table1[[#This Row],[QUANTITY]]*Table1[[#This Row],[UNIT PRICE ($)]]</f>
        <v>6.7</v>
      </c>
      <c r="K658" t="str">
        <v>Apr</v>
      </c>
    </row>
    <row r="659" spans="1:11" x14ac:dyDescent="0.45">
      <c r="A659" s="1">
        <v>44304</v>
      </c>
      <c r="B659" t="s">
        <v>7</v>
      </c>
      <c r="C659" s="2" t="s">
        <v>10</v>
      </c>
      <c r="D659" s="9">
        <v>79.92</v>
      </c>
      <c r="E659">
        <v>9</v>
      </c>
      <c r="F659" t="str">
        <f>VLOOKUP(Table1[[#This Row],[CUSTOMER NAME]],Lembar2!$A$1:$C$41,2,0)</f>
        <v>India</v>
      </c>
      <c r="G659" s="1" t="str">
        <f>VLOOKUP(Table1[[#This Row],[CUSTOMER NAME]],Lembar2!$A$1:$C$41,3,0)</f>
        <v>South</v>
      </c>
      <c r="H659" s="8">
        <f>Table1[[#This Row],[QUANTITY]]*Table1[[#This Row],[UNIT PRICE ($)]]</f>
        <v>719.28</v>
      </c>
      <c r="K659" t="str">
        <v>Nov</v>
      </c>
    </row>
    <row r="660" spans="1:11" x14ac:dyDescent="0.45">
      <c r="A660" s="1">
        <v>44507</v>
      </c>
      <c r="B660" t="s">
        <v>7</v>
      </c>
      <c r="C660" s="2" t="s">
        <v>42</v>
      </c>
      <c r="D660" s="9">
        <v>115.2</v>
      </c>
      <c r="E660">
        <v>13</v>
      </c>
      <c r="F660" t="str">
        <f>VLOOKUP(Table1[[#This Row],[CUSTOMER NAME]],Lembar2!$A$1:$C$41,2,0)</f>
        <v>India</v>
      </c>
      <c r="G660" s="1" t="str">
        <f>VLOOKUP(Table1[[#This Row],[CUSTOMER NAME]],Lembar2!$A$1:$C$41,3,0)</f>
        <v>South</v>
      </c>
      <c r="H660" s="8">
        <f>Table1[[#This Row],[QUANTITY]]*Table1[[#This Row],[UNIT PRICE ($)]]</f>
        <v>1497.6000000000001</v>
      </c>
      <c r="K660" t="str">
        <v>Apr</v>
      </c>
    </row>
    <row r="661" spans="1:11" x14ac:dyDescent="0.45">
      <c r="A661" s="1">
        <v>44309</v>
      </c>
      <c r="B661" t="s">
        <v>7</v>
      </c>
      <c r="C661" s="2" t="s">
        <v>52</v>
      </c>
      <c r="D661" s="9">
        <v>162</v>
      </c>
      <c r="E661">
        <v>6</v>
      </c>
      <c r="F661" t="str">
        <f>VLOOKUP(Table1[[#This Row],[CUSTOMER NAME]],Lembar2!$A$1:$C$41,2,0)</f>
        <v>India</v>
      </c>
      <c r="G661" s="1" t="str">
        <f>VLOOKUP(Table1[[#This Row],[CUSTOMER NAME]],Lembar2!$A$1:$C$41,3,0)</f>
        <v>South</v>
      </c>
      <c r="H661" s="8">
        <f>Table1[[#This Row],[QUANTITY]]*Table1[[#This Row],[UNIT PRICE ($)]]</f>
        <v>972</v>
      </c>
      <c r="K661" t="str">
        <v>Jul</v>
      </c>
    </row>
    <row r="662" spans="1:11" x14ac:dyDescent="0.45">
      <c r="A662" s="1">
        <v>44397</v>
      </c>
      <c r="B662" t="s">
        <v>7</v>
      </c>
      <c r="C662" s="2" t="s">
        <v>23</v>
      </c>
      <c r="D662" s="9">
        <v>83.08</v>
      </c>
      <c r="E662">
        <v>5</v>
      </c>
      <c r="F662" t="str">
        <f>VLOOKUP(Table1[[#This Row],[CUSTOMER NAME]],Lembar2!$A$1:$C$41,2,0)</f>
        <v>India</v>
      </c>
      <c r="G662" s="1" t="str">
        <f>VLOOKUP(Table1[[#This Row],[CUSTOMER NAME]],Lembar2!$A$1:$C$41,3,0)</f>
        <v>South</v>
      </c>
      <c r="H662" s="8">
        <f>Table1[[#This Row],[QUANTITY]]*Table1[[#This Row],[UNIT PRICE ($)]]</f>
        <v>415.4</v>
      </c>
      <c r="K662" t="str">
        <v>Aug</v>
      </c>
    </row>
    <row r="663" spans="1:11" x14ac:dyDescent="0.45">
      <c r="A663" s="1">
        <v>44418</v>
      </c>
      <c r="B663" t="s">
        <v>7</v>
      </c>
      <c r="C663" s="2" t="s">
        <v>59</v>
      </c>
      <c r="D663" s="9">
        <v>82.08</v>
      </c>
      <c r="E663">
        <v>10</v>
      </c>
      <c r="F663" t="str">
        <f>VLOOKUP(Table1[[#This Row],[CUSTOMER NAME]],Lembar2!$A$1:$C$41,2,0)</f>
        <v>India</v>
      </c>
      <c r="G663" s="1" t="str">
        <f>VLOOKUP(Table1[[#This Row],[CUSTOMER NAME]],Lembar2!$A$1:$C$41,3,0)</f>
        <v>South</v>
      </c>
      <c r="H663" s="8">
        <f>Table1[[#This Row],[QUANTITY]]*Table1[[#This Row],[UNIT PRICE ($)]]</f>
        <v>820.8</v>
      </c>
      <c r="K663" t="str">
        <v>Jun</v>
      </c>
    </row>
    <row r="664" spans="1:11" x14ac:dyDescent="0.45">
      <c r="A664" s="1">
        <v>44363</v>
      </c>
      <c r="B664" t="s">
        <v>74</v>
      </c>
      <c r="C664" s="2" t="s">
        <v>64</v>
      </c>
      <c r="D664" s="9">
        <v>103.88</v>
      </c>
      <c r="E664">
        <v>26</v>
      </c>
      <c r="F664" t="str">
        <f>VLOOKUP(Table1[[#This Row],[CUSTOMER NAME]],Lembar2!$A$1:$C$41,2,0)</f>
        <v>Mexico</v>
      </c>
      <c r="G664" s="1" t="str">
        <f>VLOOKUP(Table1[[#This Row],[CUSTOMER NAME]],Lembar2!$A$1:$C$41,3,0)</f>
        <v>Export</v>
      </c>
      <c r="H664" s="8">
        <f>Table1[[#This Row],[QUANTITY]]*Table1[[#This Row],[UNIT PRICE ($)]]</f>
        <v>2700.88</v>
      </c>
      <c r="K664" t="str">
        <v>Jul</v>
      </c>
    </row>
    <row r="665" spans="1:11" x14ac:dyDescent="0.45">
      <c r="A665" s="1">
        <v>44392</v>
      </c>
      <c r="B665" t="s">
        <v>74</v>
      </c>
      <c r="C665" s="2" t="s">
        <v>26</v>
      </c>
      <c r="D665" s="9">
        <v>48.84</v>
      </c>
      <c r="E665">
        <v>2</v>
      </c>
      <c r="F665" t="str">
        <f>VLOOKUP(Table1[[#This Row],[CUSTOMER NAME]],Lembar2!$A$1:$C$41,2,0)</f>
        <v>Mexico</v>
      </c>
      <c r="G665" s="1" t="str">
        <f>VLOOKUP(Table1[[#This Row],[CUSTOMER NAME]],Lembar2!$A$1:$C$41,3,0)</f>
        <v>Export</v>
      </c>
      <c r="H665" s="8">
        <f>Table1[[#This Row],[QUANTITY]]*Table1[[#This Row],[UNIT PRICE ($)]]</f>
        <v>97.68</v>
      </c>
      <c r="K665" t="str">
        <v>Jun</v>
      </c>
    </row>
    <row r="666" spans="1:11" x14ac:dyDescent="0.45">
      <c r="A666" s="1">
        <v>44370</v>
      </c>
      <c r="B666" t="s">
        <v>74</v>
      </c>
      <c r="C666" s="2" t="s">
        <v>26</v>
      </c>
      <c r="D666" s="9">
        <v>48.84</v>
      </c>
      <c r="E666">
        <v>8</v>
      </c>
      <c r="F666" t="str">
        <f>VLOOKUP(Table1[[#This Row],[CUSTOMER NAME]],Lembar2!$A$1:$C$41,2,0)</f>
        <v>Mexico</v>
      </c>
      <c r="G666" s="1" t="str">
        <f>VLOOKUP(Table1[[#This Row],[CUSTOMER NAME]],Lembar2!$A$1:$C$41,3,0)</f>
        <v>Export</v>
      </c>
      <c r="H666" s="8">
        <f>Table1[[#This Row],[QUANTITY]]*Table1[[#This Row],[UNIT PRICE ($)]]</f>
        <v>390.72</v>
      </c>
      <c r="K666" t="str">
        <v>Mar</v>
      </c>
    </row>
    <row r="667" spans="1:11" x14ac:dyDescent="0.45">
      <c r="A667" s="1">
        <v>44286</v>
      </c>
      <c r="B667" t="s">
        <v>74</v>
      </c>
      <c r="C667" s="2" t="s">
        <v>69</v>
      </c>
      <c r="D667" s="9">
        <v>155.61000000000001</v>
      </c>
      <c r="E667">
        <v>33</v>
      </c>
      <c r="F667" t="str">
        <f>VLOOKUP(Table1[[#This Row],[CUSTOMER NAME]],Lembar2!$A$1:$C$41,2,0)</f>
        <v>Mexico</v>
      </c>
      <c r="G667" s="1" t="str">
        <f>VLOOKUP(Table1[[#This Row],[CUSTOMER NAME]],Lembar2!$A$1:$C$41,3,0)</f>
        <v>Export</v>
      </c>
      <c r="H667" s="8">
        <f>Table1[[#This Row],[QUANTITY]]*Table1[[#This Row],[UNIT PRICE ($)]]</f>
        <v>5135.13</v>
      </c>
      <c r="K667" t="str">
        <v>Aug</v>
      </c>
    </row>
    <row r="668" spans="1:11" x14ac:dyDescent="0.45">
      <c r="A668" s="1">
        <v>44418</v>
      </c>
      <c r="B668" t="s">
        <v>74</v>
      </c>
      <c r="C668" s="2" t="s">
        <v>67</v>
      </c>
      <c r="D668" s="9">
        <v>85.5</v>
      </c>
      <c r="E668">
        <v>6</v>
      </c>
      <c r="F668" t="str">
        <f>VLOOKUP(Table1[[#This Row],[CUSTOMER NAME]],Lembar2!$A$1:$C$41,2,0)</f>
        <v>Mexico</v>
      </c>
      <c r="G668" s="1" t="str">
        <f>VLOOKUP(Table1[[#This Row],[CUSTOMER NAME]],Lembar2!$A$1:$C$41,3,0)</f>
        <v>Export</v>
      </c>
      <c r="H668" s="8">
        <f>Table1[[#This Row],[QUANTITY]]*Table1[[#This Row],[UNIT PRICE ($)]]</f>
        <v>513</v>
      </c>
      <c r="K668" t="str">
        <v>Aug</v>
      </c>
    </row>
    <row r="669" spans="1:11" x14ac:dyDescent="0.45">
      <c r="A669" s="1">
        <v>44434</v>
      </c>
      <c r="B669" t="s">
        <v>74</v>
      </c>
      <c r="C669" s="2" t="s">
        <v>77</v>
      </c>
      <c r="D669" s="9">
        <v>7.8599999999999994</v>
      </c>
      <c r="E669">
        <v>38</v>
      </c>
      <c r="F669" t="str">
        <f>VLOOKUP(Table1[[#This Row],[CUSTOMER NAME]],Lembar2!$A$1:$C$41,2,0)</f>
        <v>Mexico</v>
      </c>
      <c r="G669" s="1" t="str">
        <f>VLOOKUP(Table1[[#This Row],[CUSTOMER NAME]],Lembar2!$A$1:$C$41,3,0)</f>
        <v>Export</v>
      </c>
      <c r="H669" s="8">
        <f>Table1[[#This Row],[QUANTITY]]*Table1[[#This Row],[UNIT PRICE ($)]]</f>
        <v>298.67999999999995</v>
      </c>
      <c r="K669" t="str">
        <v>Jul</v>
      </c>
    </row>
    <row r="670" spans="1:11" x14ac:dyDescent="0.45">
      <c r="A670" s="1">
        <v>44388</v>
      </c>
      <c r="B670" t="s">
        <v>74</v>
      </c>
      <c r="C670" s="2" t="s">
        <v>77</v>
      </c>
      <c r="D670" s="9">
        <v>7.8599999999999994</v>
      </c>
      <c r="E670">
        <v>4</v>
      </c>
      <c r="F670" t="str">
        <f>VLOOKUP(Table1[[#This Row],[CUSTOMER NAME]],Lembar2!$A$1:$C$41,2,0)</f>
        <v>Mexico</v>
      </c>
      <c r="G670" s="1" t="str">
        <f>VLOOKUP(Table1[[#This Row],[CUSTOMER NAME]],Lembar2!$A$1:$C$41,3,0)</f>
        <v>Export</v>
      </c>
      <c r="H670" s="8">
        <f>Table1[[#This Row],[QUANTITY]]*Table1[[#This Row],[UNIT PRICE ($)]]</f>
        <v>31.439999999999998</v>
      </c>
      <c r="K670" t="str">
        <v>Jun</v>
      </c>
    </row>
    <row r="671" spans="1:11" x14ac:dyDescent="0.45">
      <c r="A671" s="1">
        <v>44367</v>
      </c>
      <c r="B671" t="s">
        <v>74</v>
      </c>
      <c r="C671" s="2" t="s">
        <v>50</v>
      </c>
      <c r="D671" s="9">
        <v>48.4</v>
      </c>
      <c r="E671">
        <v>30</v>
      </c>
      <c r="F671" t="str">
        <f>VLOOKUP(Table1[[#This Row],[CUSTOMER NAME]],Lembar2!$A$1:$C$41,2,0)</f>
        <v>Mexico</v>
      </c>
      <c r="G671" s="1" t="str">
        <f>VLOOKUP(Table1[[#This Row],[CUSTOMER NAME]],Lembar2!$A$1:$C$41,3,0)</f>
        <v>Export</v>
      </c>
      <c r="H671" s="8">
        <f>Table1[[#This Row],[QUANTITY]]*Table1[[#This Row],[UNIT PRICE ($)]]</f>
        <v>1452</v>
      </c>
      <c r="K671" t="str">
        <v>Feb</v>
      </c>
    </row>
    <row r="672" spans="1:11" x14ac:dyDescent="0.45">
      <c r="A672" s="1">
        <v>44254</v>
      </c>
      <c r="B672" t="s">
        <v>74</v>
      </c>
      <c r="C672" s="2" t="s">
        <v>30</v>
      </c>
      <c r="D672" s="9">
        <v>94.17</v>
      </c>
      <c r="E672">
        <v>7</v>
      </c>
      <c r="F672" t="str">
        <f>VLOOKUP(Table1[[#This Row],[CUSTOMER NAME]],Lembar2!$A$1:$C$41,2,0)</f>
        <v>Mexico</v>
      </c>
      <c r="G672" s="1" t="str">
        <f>VLOOKUP(Table1[[#This Row],[CUSTOMER NAME]],Lembar2!$A$1:$C$41,3,0)</f>
        <v>Export</v>
      </c>
      <c r="H672" s="8">
        <f>Table1[[#This Row],[QUANTITY]]*Table1[[#This Row],[UNIT PRICE ($)]]</f>
        <v>659.19</v>
      </c>
      <c r="K672" t="str">
        <v>May</v>
      </c>
    </row>
    <row r="673" spans="1:11" x14ac:dyDescent="0.45">
      <c r="A673" s="1">
        <v>44341</v>
      </c>
      <c r="B673" t="s">
        <v>74</v>
      </c>
      <c r="C673" s="2" t="s">
        <v>76</v>
      </c>
      <c r="D673" s="9">
        <v>49.21</v>
      </c>
      <c r="E673">
        <v>37</v>
      </c>
      <c r="F673" t="str">
        <f>VLOOKUP(Table1[[#This Row],[CUSTOMER NAME]],Lembar2!$A$1:$C$41,2,0)</f>
        <v>Mexico</v>
      </c>
      <c r="G673" s="1" t="str">
        <f>VLOOKUP(Table1[[#This Row],[CUSTOMER NAME]],Lembar2!$A$1:$C$41,3,0)</f>
        <v>Export</v>
      </c>
      <c r="H673" s="8">
        <f>Table1[[#This Row],[QUANTITY]]*Table1[[#This Row],[UNIT PRICE ($)]]</f>
        <v>1820.77</v>
      </c>
      <c r="K673" t="str">
        <v>Apr</v>
      </c>
    </row>
    <row r="674" spans="1:11" x14ac:dyDescent="0.45">
      <c r="A674" s="1">
        <v>44302</v>
      </c>
      <c r="B674" t="s">
        <v>74</v>
      </c>
      <c r="C674" s="2" t="s">
        <v>76</v>
      </c>
      <c r="D674" s="9">
        <v>49.21</v>
      </c>
      <c r="E674">
        <v>15</v>
      </c>
      <c r="F674" t="str">
        <f>VLOOKUP(Table1[[#This Row],[CUSTOMER NAME]],Lembar2!$A$1:$C$41,2,0)</f>
        <v>Mexico</v>
      </c>
      <c r="G674" s="1" t="str">
        <f>VLOOKUP(Table1[[#This Row],[CUSTOMER NAME]],Lembar2!$A$1:$C$41,3,0)</f>
        <v>Export</v>
      </c>
      <c r="H674" s="8">
        <f>Table1[[#This Row],[QUANTITY]]*Table1[[#This Row],[UNIT PRICE ($)]]</f>
        <v>738.15</v>
      </c>
      <c r="K674" t="str">
        <v>Feb</v>
      </c>
    </row>
    <row r="675" spans="1:11" x14ac:dyDescent="0.45">
      <c r="A675" s="1">
        <v>44232</v>
      </c>
      <c r="B675" t="s">
        <v>74</v>
      </c>
      <c r="C675" s="2" t="s">
        <v>76</v>
      </c>
      <c r="D675" s="9">
        <v>49.21</v>
      </c>
      <c r="E675">
        <v>6</v>
      </c>
      <c r="F675" t="str">
        <f>VLOOKUP(Table1[[#This Row],[CUSTOMER NAME]],Lembar2!$A$1:$C$41,2,0)</f>
        <v>Mexico</v>
      </c>
      <c r="G675" s="1" t="str">
        <f>VLOOKUP(Table1[[#This Row],[CUSTOMER NAME]],Lembar2!$A$1:$C$41,3,0)</f>
        <v>Export</v>
      </c>
      <c r="H675" s="8">
        <f>Table1[[#This Row],[QUANTITY]]*Table1[[#This Row],[UNIT PRICE ($)]]</f>
        <v>295.26</v>
      </c>
      <c r="K675" t="str">
        <v>Apr</v>
      </c>
    </row>
    <row r="676" spans="1:11" x14ac:dyDescent="0.45">
      <c r="A676" s="1">
        <v>44314</v>
      </c>
      <c r="B676" t="s">
        <v>74</v>
      </c>
      <c r="C676" s="2" t="s">
        <v>60</v>
      </c>
      <c r="D676" s="9">
        <v>76.25</v>
      </c>
      <c r="E676">
        <v>30</v>
      </c>
      <c r="F676" t="str">
        <f>VLOOKUP(Table1[[#This Row],[CUSTOMER NAME]],Lembar2!$A$1:$C$41,2,0)</f>
        <v>Mexico</v>
      </c>
      <c r="G676" s="1" t="str">
        <f>VLOOKUP(Table1[[#This Row],[CUSTOMER NAME]],Lembar2!$A$1:$C$41,3,0)</f>
        <v>Export</v>
      </c>
      <c r="H676" s="8">
        <f>Table1[[#This Row],[QUANTITY]]*Table1[[#This Row],[UNIT PRICE ($)]]</f>
        <v>2287.5</v>
      </c>
      <c r="K676" t="str">
        <v>Mar</v>
      </c>
    </row>
    <row r="677" spans="1:11" x14ac:dyDescent="0.45">
      <c r="A677" s="1">
        <v>44271</v>
      </c>
      <c r="B677" t="s">
        <v>74</v>
      </c>
      <c r="C677" s="2" t="s">
        <v>8</v>
      </c>
      <c r="D677" s="9">
        <v>141.57</v>
      </c>
      <c r="E677">
        <v>29</v>
      </c>
      <c r="F677" t="str">
        <f>VLOOKUP(Table1[[#This Row],[CUSTOMER NAME]],Lembar2!$A$1:$C$41,2,0)</f>
        <v>Mexico</v>
      </c>
      <c r="G677" s="1" t="str">
        <f>VLOOKUP(Table1[[#This Row],[CUSTOMER NAME]],Lembar2!$A$1:$C$41,3,0)</f>
        <v>Export</v>
      </c>
      <c r="H677" s="8">
        <f>Table1[[#This Row],[QUANTITY]]*Table1[[#This Row],[UNIT PRICE ($)]]</f>
        <v>4105.53</v>
      </c>
      <c r="K677" t="str">
        <v>Jan</v>
      </c>
    </row>
    <row r="678" spans="1:11" x14ac:dyDescent="0.45">
      <c r="A678" s="1">
        <v>44227</v>
      </c>
      <c r="B678" t="s">
        <v>74</v>
      </c>
      <c r="C678" s="2" t="s">
        <v>57</v>
      </c>
      <c r="D678" s="9">
        <v>149.46</v>
      </c>
      <c r="E678">
        <v>6</v>
      </c>
      <c r="F678" t="str">
        <f>VLOOKUP(Table1[[#This Row],[CUSTOMER NAME]],Lembar2!$A$1:$C$41,2,0)</f>
        <v>Mexico</v>
      </c>
      <c r="G678" s="1" t="str">
        <f>VLOOKUP(Table1[[#This Row],[CUSTOMER NAME]],Lembar2!$A$1:$C$41,3,0)</f>
        <v>Export</v>
      </c>
      <c r="H678" s="8">
        <f>Table1[[#This Row],[QUANTITY]]*Table1[[#This Row],[UNIT PRICE ($)]]</f>
        <v>896.76</v>
      </c>
      <c r="K678" t="str">
        <v>Feb</v>
      </c>
    </row>
    <row r="679" spans="1:11" x14ac:dyDescent="0.45">
      <c r="A679" s="1">
        <v>44241</v>
      </c>
      <c r="B679" t="s">
        <v>74</v>
      </c>
      <c r="C679" s="2" t="s">
        <v>79</v>
      </c>
      <c r="D679" s="9">
        <v>24.66</v>
      </c>
      <c r="E679">
        <v>8</v>
      </c>
      <c r="F679" t="str">
        <f>VLOOKUP(Table1[[#This Row],[CUSTOMER NAME]],Lembar2!$A$1:$C$41,2,0)</f>
        <v>Mexico</v>
      </c>
      <c r="G679" s="1" t="str">
        <f>VLOOKUP(Table1[[#This Row],[CUSTOMER NAME]],Lembar2!$A$1:$C$41,3,0)</f>
        <v>Export</v>
      </c>
      <c r="H679" s="8">
        <f>Table1[[#This Row],[QUANTITY]]*Table1[[#This Row],[UNIT PRICE ($)]]</f>
        <v>197.28</v>
      </c>
      <c r="K679" t="str">
        <v>May</v>
      </c>
    </row>
    <row r="680" spans="1:11" x14ac:dyDescent="0.45">
      <c r="A680" s="1">
        <v>44333</v>
      </c>
      <c r="B680" t="s">
        <v>74</v>
      </c>
      <c r="C680" s="2" t="s">
        <v>70</v>
      </c>
      <c r="D680" s="9">
        <v>57.120000000000005</v>
      </c>
      <c r="E680">
        <v>8</v>
      </c>
      <c r="F680" t="str">
        <f>VLOOKUP(Table1[[#This Row],[CUSTOMER NAME]],Lembar2!$A$1:$C$41,2,0)</f>
        <v>Mexico</v>
      </c>
      <c r="G680" s="1" t="str">
        <f>VLOOKUP(Table1[[#This Row],[CUSTOMER NAME]],Lembar2!$A$1:$C$41,3,0)</f>
        <v>Export</v>
      </c>
      <c r="H680" s="8">
        <f>Table1[[#This Row],[QUANTITY]]*Table1[[#This Row],[UNIT PRICE ($)]]</f>
        <v>456.96000000000004</v>
      </c>
      <c r="K680" t="str">
        <v>Feb</v>
      </c>
    </row>
    <row r="681" spans="1:11" x14ac:dyDescent="0.45">
      <c r="A681" s="1">
        <v>44236</v>
      </c>
      <c r="B681" t="s">
        <v>74</v>
      </c>
      <c r="C681" s="2" t="s">
        <v>34</v>
      </c>
      <c r="D681" s="9">
        <v>117.48</v>
      </c>
      <c r="E681">
        <v>14</v>
      </c>
      <c r="F681" t="str">
        <f>VLOOKUP(Table1[[#This Row],[CUSTOMER NAME]],Lembar2!$A$1:$C$41,2,0)</f>
        <v>Mexico</v>
      </c>
      <c r="G681" s="1" t="str">
        <f>VLOOKUP(Table1[[#This Row],[CUSTOMER NAME]],Lembar2!$A$1:$C$41,3,0)</f>
        <v>Export</v>
      </c>
      <c r="H681" s="8">
        <f>Table1[[#This Row],[QUANTITY]]*Table1[[#This Row],[UNIT PRICE ($)]]</f>
        <v>1644.72</v>
      </c>
      <c r="K681" t="str">
        <v>Mar</v>
      </c>
    </row>
    <row r="682" spans="1:11" x14ac:dyDescent="0.45">
      <c r="A682" s="1">
        <v>44281</v>
      </c>
      <c r="B682" t="s">
        <v>74</v>
      </c>
      <c r="C682" s="2" t="s">
        <v>12</v>
      </c>
      <c r="D682" s="9">
        <v>119.7</v>
      </c>
      <c r="E682">
        <v>25</v>
      </c>
      <c r="F682" t="str">
        <f>VLOOKUP(Table1[[#This Row],[CUSTOMER NAME]],Lembar2!$A$1:$C$41,2,0)</f>
        <v>Mexico</v>
      </c>
      <c r="G682" s="1" t="str">
        <f>VLOOKUP(Table1[[#This Row],[CUSTOMER NAME]],Lembar2!$A$1:$C$41,3,0)</f>
        <v>Export</v>
      </c>
      <c r="H682" s="8">
        <f>Table1[[#This Row],[QUANTITY]]*Table1[[#This Row],[UNIT PRICE ($)]]</f>
        <v>2992.5</v>
      </c>
      <c r="K682" t="str">
        <v>Jun</v>
      </c>
    </row>
    <row r="683" spans="1:11" x14ac:dyDescent="0.45">
      <c r="A683" s="1">
        <v>44373</v>
      </c>
      <c r="B683" t="s">
        <v>74</v>
      </c>
      <c r="C683" s="2" t="s">
        <v>47</v>
      </c>
      <c r="D683" s="9">
        <v>58.3</v>
      </c>
      <c r="E683">
        <v>4</v>
      </c>
      <c r="F683" t="str">
        <f>VLOOKUP(Table1[[#This Row],[CUSTOMER NAME]],Lembar2!$A$1:$C$41,2,0)</f>
        <v>Mexico</v>
      </c>
      <c r="G683" s="1" t="str">
        <f>VLOOKUP(Table1[[#This Row],[CUSTOMER NAME]],Lembar2!$A$1:$C$41,3,0)</f>
        <v>Export</v>
      </c>
      <c r="H683" s="8">
        <f>Table1[[#This Row],[QUANTITY]]*Table1[[#This Row],[UNIT PRICE ($)]]</f>
        <v>233.2</v>
      </c>
      <c r="K683" t="str">
        <v>Jun</v>
      </c>
    </row>
    <row r="684" spans="1:11" x14ac:dyDescent="0.45">
      <c r="A684" s="1">
        <v>44352</v>
      </c>
      <c r="B684" t="s">
        <v>74</v>
      </c>
      <c r="C684" s="2" t="s">
        <v>32</v>
      </c>
      <c r="D684" s="9">
        <v>6.7</v>
      </c>
      <c r="E684">
        <v>10</v>
      </c>
      <c r="F684" t="str">
        <f>VLOOKUP(Table1[[#This Row],[CUSTOMER NAME]],Lembar2!$A$1:$C$41,2,0)</f>
        <v>Mexico</v>
      </c>
      <c r="G684" s="1" t="str">
        <f>VLOOKUP(Table1[[#This Row],[CUSTOMER NAME]],Lembar2!$A$1:$C$41,3,0)</f>
        <v>Export</v>
      </c>
      <c r="H684" s="8">
        <f>Table1[[#This Row],[QUANTITY]]*Table1[[#This Row],[UNIT PRICE ($)]]</f>
        <v>67</v>
      </c>
      <c r="K684" t="str">
        <v>May</v>
      </c>
    </row>
    <row r="685" spans="1:11" x14ac:dyDescent="0.45">
      <c r="A685" s="1">
        <v>44344</v>
      </c>
      <c r="B685" t="s">
        <v>74</v>
      </c>
      <c r="C685" s="2" t="s">
        <v>75</v>
      </c>
      <c r="D685" s="9">
        <v>42.55</v>
      </c>
      <c r="E685">
        <v>17</v>
      </c>
      <c r="F685" t="str">
        <f>VLOOKUP(Table1[[#This Row],[CUSTOMER NAME]],Lembar2!$A$1:$C$41,2,0)</f>
        <v>Mexico</v>
      </c>
      <c r="G685" s="1" t="str">
        <f>VLOOKUP(Table1[[#This Row],[CUSTOMER NAME]],Lembar2!$A$1:$C$41,3,0)</f>
        <v>Export</v>
      </c>
      <c r="H685" s="8">
        <f>Table1[[#This Row],[QUANTITY]]*Table1[[#This Row],[UNIT PRICE ($)]]</f>
        <v>723.34999999999991</v>
      </c>
      <c r="K685" t="str">
        <v>Jul</v>
      </c>
    </row>
    <row r="686" spans="1:11" x14ac:dyDescent="0.45">
      <c r="A686" s="1">
        <v>44378</v>
      </c>
      <c r="B686" t="s">
        <v>74</v>
      </c>
      <c r="C686" s="2" t="s">
        <v>42</v>
      </c>
      <c r="D686" s="9">
        <v>115.2</v>
      </c>
      <c r="E686">
        <v>22</v>
      </c>
      <c r="F686" t="str">
        <f>VLOOKUP(Table1[[#This Row],[CUSTOMER NAME]],Lembar2!$A$1:$C$41,2,0)</f>
        <v>Mexico</v>
      </c>
      <c r="G686" s="1" t="str">
        <f>VLOOKUP(Table1[[#This Row],[CUSTOMER NAME]],Lembar2!$A$1:$C$41,3,0)</f>
        <v>Export</v>
      </c>
      <c r="H686" s="8">
        <f>Table1[[#This Row],[QUANTITY]]*Table1[[#This Row],[UNIT PRICE ($)]]</f>
        <v>2534.4</v>
      </c>
      <c r="K686" t="str">
        <v>May</v>
      </c>
    </row>
    <row r="687" spans="1:11" x14ac:dyDescent="0.45">
      <c r="A687" s="1">
        <v>44344</v>
      </c>
      <c r="B687" t="s">
        <v>74</v>
      </c>
      <c r="C687" s="2" t="s">
        <v>73</v>
      </c>
      <c r="D687" s="9">
        <v>173.88</v>
      </c>
      <c r="E687">
        <v>10</v>
      </c>
      <c r="F687" t="str">
        <f>VLOOKUP(Table1[[#This Row],[CUSTOMER NAME]],Lembar2!$A$1:$C$41,2,0)</f>
        <v>Mexico</v>
      </c>
      <c r="G687" s="1" t="str">
        <f>VLOOKUP(Table1[[#This Row],[CUSTOMER NAME]],Lembar2!$A$1:$C$41,3,0)</f>
        <v>Export</v>
      </c>
      <c r="H687" s="8">
        <f>Table1[[#This Row],[QUANTITY]]*Table1[[#This Row],[UNIT PRICE ($)]]</f>
        <v>1738.8</v>
      </c>
      <c r="K687" t="str">
        <v>Jun</v>
      </c>
    </row>
    <row r="688" spans="1:11" x14ac:dyDescent="0.45">
      <c r="A688" s="1">
        <v>44362</v>
      </c>
      <c r="B688" t="s">
        <v>74</v>
      </c>
      <c r="C688" s="2" t="s">
        <v>52</v>
      </c>
      <c r="D688" s="9">
        <v>162</v>
      </c>
      <c r="E688">
        <v>15</v>
      </c>
      <c r="F688" t="str">
        <f>VLOOKUP(Table1[[#This Row],[CUSTOMER NAME]],Lembar2!$A$1:$C$41,2,0)</f>
        <v>Mexico</v>
      </c>
      <c r="G688" s="1" t="str">
        <f>VLOOKUP(Table1[[#This Row],[CUSTOMER NAME]],Lembar2!$A$1:$C$41,3,0)</f>
        <v>Export</v>
      </c>
      <c r="H688" s="8">
        <f>Table1[[#This Row],[QUANTITY]]*Table1[[#This Row],[UNIT PRICE ($)]]</f>
        <v>2430</v>
      </c>
      <c r="K688" t="str">
        <v>Aug</v>
      </c>
    </row>
    <row r="689" spans="1:11" x14ac:dyDescent="0.45">
      <c r="A689" s="1">
        <v>44438</v>
      </c>
      <c r="B689" t="s">
        <v>74</v>
      </c>
      <c r="C689" s="2" t="s">
        <v>23</v>
      </c>
      <c r="D689" s="9">
        <v>83.08</v>
      </c>
      <c r="E689">
        <v>6</v>
      </c>
      <c r="F689" t="str">
        <f>VLOOKUP(Table1[[#This Row],[CUSTOMER NAME]],Lembar2!$A$1:$C$41,2,0)</f>
        <v>Mexico</v>
      </c>
      <c r="G689" s="1" t="str">
        <f>VLOOKUP(Table1[[#This Row],[CUSTOMER NAME]],Lembar2!$A$1:$C$41,3,0)</f>
        <v>Export</v>
      </c>
      <c r="H689" s="8">
        <f>Table1[[#This Row],[QUANTITY]]*Table1[[#This Row],[UNIT PRICE ($)]]</f>
        <v>498.48</v>
      </c>
      <c r="K689" t="str">
        <v>Mar</v>
      </c>
    </row>
    <row r="690" spans="1:11" x14ac:dyDescent="0.45">
      <c r="A690" s="1">
        <v>44263</v>
      </c>
      <c r="B690" t="s">
        <v>74</v>
      </c>
      <c r="C690" s="2" t="s">
        <v>59</v>
      </c>
      <c r="D690" s="9">
        <v>82.08</v>
      </c>
      <c r="E690">
        <v>6</v>
      </c>
      <c r="F690" t="str">
        <f>VLOOKUP(Table1[[#This Row],[CUSTOMER NAME]],Lembar2!$A$1:$C$41,2,0)</f>
        <v>Mexico</v>
      </c>
      <c r="G690" s="1" t="str">
        <f>VLOOKUP(Table1[[#This Row],[CUSTOMER NAME]],Lembar2!$A$1:$C$41,3,0)</f>
        <v>Export</v>
      </c>
      <c r="H690" s="8">
        <f>Table1[[#This Row],[QUANTITY]]*Table1[[#This Row],[UNIT PRICE ($)]]</f>
        <v>492.48</v>
      </c>
      <c r="K690" t="str">
        <v>Dec</v>
      </c>
    </row>
    <row r="691" spans="1:11" x14ac:dyDescent="0.45">
      <c r="A691" s="1">
        <v>44534</v>
      </c>
      <c r="B691" t="s">
        <v>9</v>
      </c>
      <c r="C691" s="2" t="s">
        <v>26</v>
      </c>
      <c r="D691" s="9">
        <v>48.84</v>
      </c>
      <c r="E691">
        <v>32</v>
      </c>
      <c r="F691" t="str">
        <f>VLOOKUP(Table1[[#This Row],[CUSTOMER NAME]],Lembar2!$A$1:$C$41,2,0)</f>
        <v>India</v>
      </c>
      <c r="G691" s="1" t="str">
        <f>VLOOKUP(Table1[[#This Row],[CUSTOMER NAME]],Lembar2!$A$1:$C$41,3,0)</f>
        <v>North</v>
      </c>
      <c r="H691" s="8">
        <f>Table1[[#This Row],[QUANTITY]]*Table1[[#This Row],[UNIT PRICE ($)]]</f>
        <v>1562.88</v>
      </c>
      <c r="K691" t="str">
        <v>Nov</v>
      </c>
    </row>
    <row r="692" spans="1:11" x14ac:dyDescent="0.45">
      <c r="A692" s="1">
        <v>44521</v>
      </c>
      <c r="B692" t="s">
        <v>9</v>
      </c>
      <c r="C692" s="2" t="s">
        <v>67</v>
      </c>
      <c r="D692" s="9">
        <v>85.5</v>
      </c>
      <c r="E692">
        <v>1</v>
      </c>
      <c r="F692" t="str">
        <f>VLOOKUP(Table1[[#This Row],[CUSTOMER NAME]],Lembar2!$A$1:$C$41,2,0)</f>
        <v>India</v>
      </c>
      <c r="G692" s="1" t="str">
        <f>VLOOKUP(Table1[[#This Row],[CUSTOMER NAME]],Lembar2!$A$1:$C$41,3,0)</f>
        <v>North</v>
      </c>
      <c r="H692" s="8">
        <f>Table1[[#This Row],[QUANTITY]]*Table1[[#This Row],[UNIT PRICE ($)]]</f>
        <v>85.5</v>
      </c>
      <c r="K692" t="str">
        <v>Dec</v>
      </c>
    </row>
    <row r="693" spans="1:11" x14ac:dyDescent="0.45">
      <c r="A693" s="1">
        <v>44559</v>
      </c>
      <c r="B693" t="s">
        <v>9</v>
      </c>
      <c r="C693" s="2" t="s">
        <v>56</v>
      </c>
      <c r="D693" s="9">
        <v>94.62</v>
      </c>
      <c r="E693">
        <v>15</v>
      </c>
      <c r="F693" t="str">
        <f>VLOOKUP(Table1[[#This Row],[CUSTOMER NAME]],Lembar2!$A$1:$C$41,2,0)</f>
        <v>India</v>
      </c>
      <c r="G693" s="1" t="str">
        <f>VLOOKUP(Table1[[#This Row],[CUSTOMER NAME]],Lembar2!$A$1:$C$41,3,0)</f>
        <v>North</v>
      </c>
      <c r="H693" s="8">
        <f>Table1[[#This Row],[QUANTITY]]*Table1[[#This Row],[UNIT PRICE ($)]]</f>
        <v>1419.3000000000002</v>
      </c>
      <c r="K693" t="str">
        <v>Feb</v>
      </c>
    </row>
    <row r="694" spans="1:11" x14ac:dyDescent="0.45">
      <c r="A694" s="1">
        <v>44233</v>
      </c>
      <c r="B694" t="s">
        <v>9</v>
      </c>
      <c r="C694" s="2" t="s">
        <v>77</v>
      </c>
      <c r="D694" s="9">
        <v>7.8599999999999994</v>
      </c>
      <c r="E694">
        <v>30</v>
      </c>
      <c r="F694" t="str">
        <f>VLOOKUP(Table1[[#This Row],[CUSTOMER NAME]],Lembar2!$A$1:$C$41,2,0)</f>
        <v>India</v>
      </c>
      <c r="G694" s="1" t="str">
        <f>VLOOKUP(Table1[[#This Row],[CUSTOMER NAME]],Lembar2!$A$1:$C$41,3,0)</f>
        <v>North</v>
      </c>
      <c r="H694" s="8">
        <f>Table1[[#This Row],[QUANTITY]]*Table1[[#This Row],[UNIT PRICE ($)]]</f>
        <v>235.79999999999998</v>
      </c>
      <c r="K694" t="str">
        <v>Dec</v>
      </c>
    </row>
    <row r="695" spans="1:11" x14ac:dyDescent="0.45">
      <c r="A695" s="1">
        <v>44560</v>
      </c>
      <c r="B695" t="s">
        <v>9</v>
      </c>
      <c r="C695" s="2" t="s">
        <v>16</v>
      </c>
      <c r="D695" s="9">
        <v>164.28</v>
      </c>
      <c r="E695">
        <v>13</v>
      </c>
      <c r="F695" t="str">
        <f>VLOOKUP(Table1[[#This Row],[CUSTOMER NAME]],Lembar2!$A$1:$C$41,2,0)</f>
        <v>India</v>
      </c>
      <c r="G695" s="1" t="str">
        <f>VLOOKUP(Table1[[#This Row],[CUSTOMER NAME]],Lembar2!$A$1:$C$41,3,0)</f>
        <v>North</v>
      </c>
      <c r="H695" s="8">
        <f>Table1[[#This Row],[QUANTITY]]*Table1[[#This Row],[UNIT PRICE ($)]]</f>
        <v>2135.64</v>
      </c>
      <c r="K695" t="str">
        <v>Jan</v>
      </c>
    </row>
    <row r="696" spans="1:11" x14ac:dyDescent="0.45">
      <c r="A696" s="1">
        <v>44224</v>
      </c>
      <c r="B696" t="s">
        <v>9</v>
      </c>
      <c r="C696" s="2" t="s">
        <v>53</v>
      </c>
      <c r="D696" s="9">
        <v>16.64</v>
      </c>
      <c r="E696">
        <v>11</v>
      </c>
      <c r="F696" t="str">
        <f>VLOOKUP(Table1[[#This Row],[CUSTOMER NAME]],Lembar2!$A$1:$C$41,2,0)</f>
        <v>India</v>
      </c>
      <c r="G696" s="1" t="str">
        <f>VLOOKUP(Table1[[#This Row],[CUSTOMER NAME]],Lembar2!$A$1:$C$41,3,0)</f>
        <v>North</v>
      </c>
      <c r="H696" s="8">
        <f>Table1[[#This Row],[QUANTITY]]*Table1[[#This Row],[UNIT PRICE ($)]]</f>
        <v>183.04000000000002</v>
      </c>
      <c r="K696" t="str">
        <v>Jan</v>
      </c>
    </row>
    <row r="697" spans="1:11" x14ac:dyDescent="0.45">
      <c r="A697" s="1">
        <v>44209</v>
      </c>
      <c r="B697" t="s">
        <v>9</v>
      </c>
      <c r="C697" s="2" t="s">
        <v>53</v>
      </c>
      <c r="D697" s="9">
        <v>16.64</v>
      </c>
      <c r="E697">
        <v>15</v>
      </c>
      <c r="F697" t="str">
        <f>VLOOKUP(Table1[[#This Row],[CUSTOMER NAME]],Lembar2!$A$1:$C$41,2,0)</f>
        <v>India</v>
      </c>
      <c r="G697" s="1" t="str">
        <f>VLOOKUP(Table1[[#This Row],[CUSTOMER NAME]],Lembar2!$A$1:$C$41,3,0)</f>
        <v>North</v>
      </c>
      <c r="H697" s="8">
        <f>Table1[[#This Row],[QUANTITY]]*Table1[[#This Row],[UNIT PRICE ($)]]</f>
        <v>249.60000000000002</v>
      </c>
      <c r="K697" t="str">
        <v>Mar</v>
      </c>
    </row>
    <row r="698" spans="1:11" x14ac:dyDescent="0.45">
      <c r="A698" s="1">
        <v>44263</v>
      </c>
      <c r="B698" t="s">
        <v>9</v>
      </c>
      <c r="C698" s="2" t="s">
        <v>8</v>
      </c>
      <c r="D698" s="9">
        <v>141.57</v>
      </c>
      <c r="E698">
        <v>22</v>
      </c>
      <c r="F698" t="str">
        <f>VLOOKUP(Table1[[#This Row],[CUSTOMER NAME]],Lembar2!$A$1:$C$41,2,0)</f>
        <v>India</v>
      </c>
      <c r="G698" s="1" t="str">
        <f>VLOOKUP(Table1[[#This Row],[CUSTOMER NAME]],Lembar2!$A$1:$C$41,3,0)</f>
        <v>North</v>
      </c>
      <c r="H698" s="8">
        <f>Table1[[#This Row],[QUANTITY]]*Table1[[#This Row],[UNIT PRICE ($)]]</f>
        <v>3114.54</v>
      </c>
      <c r="K698" t="str">
        <v>Feb</v>
      </c>
    </row>
    <row r="699" spans="1:11" x14ac:dyDescent="0.45">
      <c r="A699" s="1">
        <v>44230</v>
      </c>
      <c r="B699" t="s">
        <v>9</v>
      </c>
      <c r="C699" s="2" t="s">
        <v>8</v>
      </c>
      <c r="D699" s="9">
        <v>141.57</v>
      </c>
      <c r="E699">
        <v>2</v>
      </c>
      <c r="F699" t="str">
        <f>VLOOKUP(Table1[[#This Row],[CUSTOMER NAME]],Lembar2!$A$1:$C$41,2,0)</f>
        <v>India</v>
      </c>
      <c r="G699" s="1" t="str">
        <f>VLOOKUP(Table1[[#This Row],[CUSTOMER NAME]],Lembar2!$A$1:$C$41,3,0)</f>
        <v>North</v>
      </c>
      <c r="H699" s="8">
        <f>Table1[[#This Row],[QUANTITY]]*Table1[[#This Row],[UNIT PRICE ($)]]</f>
        <v>283.14</v>
      </c>
      <c r="K699" t="str">
        <v>Jan</v>
      </c>
    </row>
    <row r="700" spans="1:11" x14ac:dyDescent="0.45">
      <c r="A700" s="1">
        <v>44222</v>
      </c>
      <c r="B700" t="s">
        <v>9</v>
      </c>
      <c r="C700" s="2" t="s">
        <v>6</v>
      </c>
      <c r="D700" s="9">
        <v>156.96</v>
      </c>
      <c r="E700">
        <v>29</v>
      </c>
      <c r="F700" t="str">
        <f>VLOOKUP(Table1[[#This Row],[CUSTOMER NAME]],Lembar2!$A$1:$C$41,2,0)</f>
        <v>India</v>
      </c>
      <c r="G700" s="1" t="str">
        <f>VLOOKUP(Table1[[#This Row],[CUSTOMER NAME]],Lembar2!$A$1:$C$41,3,0)</f>
        <v>North</v>
      </c>
      <c r="H700" s="8">
        <f>Table1[[#This Row],[QUANTITY]]*Table1[[#This Row],[UNIT PRICE ($)]]</f>
        <v>4551.84</v>
      </c>
      <c r="K700" t="str">
        <v>Jan</v>
      </c>
    </row>
    <row r="701" spans="1:11" x14ac:dyDescent="0.45">
      <c r="A701" s="1">
        <v>44221</v>
      </c>
      <c r="B701" t="s">
        <v>9</v>
      </c>
      <c r="C701" s="2" t="s">
        <v>32</v>
      </c>
      <c r="D701" s="9">
        <v>6.7</v>
      </c>
      <c r="E701">
        <v>7</v>
      </c>
      <c r="F701" t="str">
        <f>VLOOKUP(Table1[[#This Row],[CUSTOMER NAME]],Lembar2!$A$1:$C$41,2,0)</f>
        <v>India</v>
      </c>
      <c r="G701" s="1" t="str">
        <f>VLOOKUP(Table1[[#This Row],[CUSTOMER NAME]],Lembar2!$A$1:$C$41,3,0)</f>
        <v>North</v>
      </c>
      <c r="H701" s="8">
        <f>Table1[[#This Row],[QUANTITY]]*Table1[[#This Row],[UNIT PRICE ($)]]</f>
        <v>46.9</v>
      </c>
      <c r="K701" t="str">
        <v>Nov</v>
      </c>
    </row>
    <row r="702" spans="1:11" x14ac:dyDescent="0.45">
      <c r="A702" s="1">
        <v>44517</v>
      </c>
      <c r="B702" t="s">
        <v>9</v>
      </c>
      <c r="C702" s="2" t="s">
        <v>10</v>
      </c>
      <c r="D702" s="9">
        <v>79.92</v>
      </c>
      <c r="E702">
        <v>33</v>
      </c>
      <c r="F702" t="str">
        <f>VLOOKUP(Table1[[#This Row],[CUSTOMER NAME]],Lembar2!$A$1:$C$41,2,0)</f>
        <v>India</v>
      </c>
      <c r="G702" s="1" t="str">
        <f>VLOOKUP(Table1[[#This Row],[CUSTOMER NAME]],Lembar2!$A$1:$C$41,3,0)</f>
        <v>North</v>
      </c>
      <c r="H702" s="8">
        <f>Table1[[#This Row],[QUANTITY]]*Table1[[#This Row],[UNIT PRICE ($)]]</f>
        <v>2637.36</v>
      </c>
      <c r="K702" t="str">
        <v>Jan</v>
      </c>
    </row>
    <row r="703" spans="1:11" x14ac:dyDescent="0.45">
      <c r="A703" s="1">
        <v>44198</v>
      </c>
      <c r="B703" t="s">
        <v>9</v>
      </c>
      <c r="C703" s="2" t="s">
        <v>10</v>
      </c>
      <c r="D703" s="9">
        <v>79.92</v>
      </c>
      <c r="E703">
        <v>15</v>
      </c>
      <c r="F703" t="str">
        <f>VLOOKUP(Table1[[#This Row],[CUSTOMER NAME]],Lembar2!$A$1:$C$41,2,0)</f>
        <v>India</v>
      </c>
      <c r="G703" s="1" t="str">
        <f>VLOOKUP(Table1[[#This Row],[CUSTOMER NAME]],Lembar2!$A$1:$C$41,3,0)</f>
        <v>North</v>
      </c>
      <c r="H703" s="8">
        <f>Table1[[#This Row],[QUANTITY]]*Table1[[#This Row],[UNIT PRICE ($)]]</f>
        <v>1198.8</v>
      </c>
      <c r="K703" t="str">
        <v>Aug</v>
      </c>
    </row>
    <row r="704" spans="1:11" x14ac:dyDescent="0.45">
      <c r="A704" s="1">
        <v>44436</v>
      </c>
      <c r="B704" t="s">
        <v>27</v>
      </c>
      <c r="C704" s="2" t="s">
        <v>69</v>
      </c>
      <c r="D704" s="9">
        <v>155.61000000000001</v>
      </c>
      <c r="E704">
        <v>9</v>
      </c>
      <c r="F704" t="str">
        <f>VLOOKUP(Table1[[#This Row],[CUSTOMER NAME]],Lembar2!$A$1:$C$41,2,0)</f>
        <v>Pakistan</v>
      </c>
      <c r="G704" s="1" t="str">
        <f>VLOOKUP(Table1[[#This Row],[CUSTOMER NAME]],Lembar2!$A$1:$C$41,3,0)</f>
        <v>Export</v>
      </c>
      <c r="H704" s="8">
        <f>Table1[[#This Row],[QUANTITY]]*Table1[[#This Row],[UNIT PRICE ($)]]</f>
        <v>1400.4900000000002</v>
      </c>
      <c r="K704" t="str">
        <v>Feb</v>
      </c>
    </row>
    <row r="705" spans="1:11" x14ac:dyDescent="0.45">
      <c r="A705" s="1">
        <v>44235</v>
      </c>
      <c r="B705" t="s">
        <v>27</v>
      </c>
      <c r="C705" s="2" t="s">
        <v>69</v>
      </c>
      <c r="D705" s="9">
        <v>155.61000000000001</v>
      </c>
      <c r="E705">
        <v>11</v>
      </c>
      <c r="F705" t="str">
        <f>VLOOKUP(Table1[[#This Row],[CUSTOMER NAME]],Lembar2!$A$1:$C$41,2,0)</f>
        <v>Pakistan</v>
      </c>
      <c r="G705" s="1" t="str">
        <f>VLOOKUP(Table1[[#This Row],[CUSTOMER NAME]],Lembar2!$A$1:$C$41,3,0)</f>
        <v>Export</v>
      </c>
      <c r="H705" s="8">
        <f>Table1[[#This Row],[QUANTITY]]*Table1[[#This Row],[UNIT PRICE ($)]]</f>
        <v>1711.71</v>
      </c>
      <c r="K705" t="str">
        <v>Oct</v>
      </c>
    </row>
    <row r="706" spans="1:11" x14ac:dyDescent="0.45">
      <c r="A706" s="1">
        <v>44487</v>
      </c>
      <c r="B706" t="s">
        <v>27</v>
      </c>
      <c r="C706" s="2" t="s">
        <v>56</v>
      </c>
      <c r="D706" s="9">
        <v>94.62</v>
      </c>
      <c r="E706">
        <v>11</v>
      </c>
      <c r="F706" t="str">
        <f>VLOOKUP(Table1[[#This Row],[CUSTOMER NAME]],Lembar2!$A$1:$C$41,2,0)</f>
        <v>Pakistan</v>
      </c>
      <c r="G706" s="1" t="str">
        <f>VLOOKUP(Table1[[#This Row],[CUSTOMER NAME]],Lembar2!$A$1:$C$41,3,0)</f>
        <v>Export</v>
      </c>
      <c r="H706" s="8">
        <f>Table1[[#This Row],[QUANTITY]]*Table1[[#This Row],[UNIT PRICE ($)]]</f>
        <v>1040.8200000000002</v>
      </c>
      <c r="K706" t="str">
        <v>Dec</v>
      </c>
    </row>
    <row r="707" spans="1:11" x14ac:dyDescent="0.45">
      <c r="A707" s="1">
        <v>44561</v>
      </c>
      <c r="B707" t="s">
        <v>27</v>
      </c>
      <c r="C707" s="2" t="s">
        <v>50</v>
      </c>
      <c r="D707" s="9">
        <v>48.4</v>
      </c>
      <c r="E707">
        <v>6</v>
      </c>
      <c r="F707" t="str">
        <f>VLOOKUP(Table1[[#This Row],[CUSTOMER NAME]],Lembar2!$A$1:$C$41,2,0)</f>
        <v>Pakistan</v>
      </c>
      <c r="G707" s="1" t="str">
        <f>VLOOKUP(Table1[[#This Row],[CUSTOMER NAME]],Lembar2!$A$1:$C$41,3,0)</f>
        <v>Export</v>
      </c>
      <c r="H707" s="8">
        <f>Table1[[#This Row],[QUANTITY]]*Table1[[#This Row],[UNIT PRICE ($)]]</f>
        <v>290.39999999999998</v>
      </c>
      <c r="K707" t="str">
        <v>Dec</v>
      </c>
    </row>
    <row r="708" spans="1:11" x14ac:dyDescent="0.45">
      <c r="A708" s="1">
        <v>44544</v>
      </c>
      <c r="B708" t="s">
        <v>27</v>
      </c>
      <c r="C708" s="2" t="s">
        <v>30</v>
      </c>
      <c r="D708" s="9">
        <v>94.17</v>
      </c>
      <c r="E708">
        <v>6</v>
      </c>
      <c r="F708" t="str">
        <f>VLOOKUP(Table1[[#This Row],[CUSTOMER NAME]],Lembar2!$A$1:$C$41,2,0)</f>
        <v>Pakistan</v>
      </c>
      <c r="G708" s="1" t="str">
        <f>VLOOKUP(Table1[[#This Row],[CUSTOMER NAME]],Lembar2!$A$1:$C$41,3,0)</f>
        <v>Export</v>
      </c>
      <c r="H708" s="8">
        <f>Table1[[#This Row],[QUANTITY]]*Table1[[#This Row],[UNIT PRICE ($)]]</f>
        <v>565.02</v>
      </c>
      <c r="K708" t="str">
        <v>Dec</v>
      </c>
    </row>
    <row r="709" spans="1:11" x14ac:dyDescent="0.45">
      <c r="A709" s="1">
        <v>44541</v>
      </c>
      <c r="B709" t="s">
        <v>27</v>
      </c>
      <c r="C709" s="2" t="s">
        <v>21</v>
      </c>
      <c r="D709" s="9">
        <v>146.72</v>
      </c>
      <c r="E709">
        <v>10</v>
      </c>
      <c r="F709" t="str">
        <f>VLOOKUP(Table1[[#This Row],[CUSTOMER NAME]],Lembar2!$A$1:$C$41,2,0)</f>
        <v>Pakistan</v>
      </c>
      <c r="G709" s="1" t="str">
        <f>VLOOKUP(Table1[[#This Row],[CUSTOMER NAME]],Lembar2!$A$1:$C$41,3,0)</f>
        <v>Export</v>
      </c>
      <c r="H709" s="8">
        <f>Table1[[#This Row],[QUANTITY]]*Table1[[#This Row],[UNIT PRICE ($)]]</f>
        <v>1467.2</v>
      </c>
      <c r="K709" t="str">
        <v>Jan</v>
      </c>
    </row>
    <row r="710" spans="1:11" x14ac:dyDescent="0.45">
      <c r="A710" s="1">
        <v>44212</v>
      </c>
      <c r="B710" t="s">
        <v>27</v>
      </c>
      <c r="C710" s="2" t="s">
        <v>21</v>
      </c>
      <c r="D710" s="9">
        <v>146.72</v>
      </c>
      <c r="E710">
        <v>11</v>
      </c>
      <c r="F710" t="str">
        <f>VLOOKUP(Table1[[#This Row],[CUSTOMER NAME]],Lembar2!$A$1:$C$41,2,0)</f>
        <v>Pakistan</v>
      </c>
      <c r="G710" s="1" t="str">
        <f>VLOOKUP(Table1[[#This Row],[CUSTOMER NAME]],Lembar2!$A$1:$C$41,3,0)</f>
        <v>Export</v>
      </c>
      <c r="H710" s="8">
        <f>Table1[[#This Row],[QUANTITY]]*Table1[[#This Row],[UNIT PRICE ($)]]</f>
        <v>1613.92</v>
      </c>
      <c r="K710" t="str">
        <v>Oct</v>
      </c>
    </row>
    <row r="711" spans="1:11" x14ac:dyDescent="0.45">
      <c r="A711" s="1">
        <v>44472</v>
      </c>
      <c r="B711" t="s">
        <v>27</v>
      </c>
      <c r="C711" s="2" t="s">
        <v>35</v>
      </c>
      <c r="D711" s="9">
        <v>210</v>
      </c>
      <c r="E711">
        <v>9</v>
      </c>
      <c r="F711" t="str">
        <f>VLOOKUP(Table1[[#This Row],[CUSTOMER NAME]],Lembar2!$A$1:$C$41,2,0)</f>
        <v>Pakistan</v>
      </c>
      <c r="G711" s="1" t="str">
        <f>VLOOKUP(Table1[[#This Row],[CUSTOMER NAME]],Lembar2!$A$1:$C$41,3,0)</f>
        <v>Export</v>
      </c>
      <c r="H711" s="8">
        <f>Table1[[#This Row],[QUANTITY]]*Table1[[#This Row],[UNIT PRICE ($)]]</f>
        <v>1890</v>
      </c>
      <c r="K711" t="str">
        <v>Jul</v>
      </c>
    </row>
    <row r="712" spans="1:11" x14ac:dyDescent="0.45">
      <c r="A712" s="1">
        <v>44399</v>
      </c>
      <c r="B712" t="s">
        <v>27</v>
      </c>
      <c r="C712" s="2" t="s">
        <v>71</v>
      </c>
      <c r="D712" s="9">
        <v>41.81</v>
      </c>
      <c r="E712">
        <v>5</v>
      </c>
      <c r="F712" t="str">
        <f>VLOOKUP(Table1[[#This Row],[CUSTOMER NAME]],Lembar2!$A$1:$C$41,2,0)</f>
        <v>Pakistan</v>
      </c>
      <c r="G712" s="1" t="str">
        <f>VLOOKUP(Table1[[#This Row],[CUSTOMER NAME]],Lembar2!$A$1:$C$41,3,0)</f>
        <v>Export</v>
      </c>
      <c r="H712" s="8">
        <f>Table1[[#This Row],[QUANTITY]]*Table1[[#This Row],[UNIT PRICE ($)]]</f>
        <v>209.05</v>
      </c>
      <c r="K712" t="str">
        <v>Jan</v>
      </c>
    </row>
    <row r="713" spans="1:11" x14ac:dyDescent="0.45">
      <c r="A713" s="1">
        <v>44200</v>
      </c>
      <c r="B713" t="s">
        <v>27</v>
      </c>
      <c r="C713" s="2" t="s">
        <v>28</v>
      </c>
      <c r="D713" s="9">
        <v>53.11</v>
      </c>
      <c r="E713">
        <v>1</v>
      </c>
      <c r="F713" t="str">
        <f>VLOOKUP(Table1[[#This Row],[CUSTOMER NAME]],Lembar2!$A$1:$C$41,2,0)</f>
        <v>Pakistan</v>
      </c>
      <c r="G713" s="1" t="str">
        <f>VLOOKUP(Table1[[#This Row],[CUSTOMER NAME]],Lembar2!$A$1:$C$41,3,0)</f>
        <v>Export</v>
      </c>
      <c r="H713" s="8">
        <f>Table1[[#This Row],[QUANTITY]]*Table1[[#This Row],[UNIT PRICE ($)]]</f>
        <v>53.11</v>
      </c>
      <c r="K713" t="str">
        <v>Aug</v>
      </c>
    </row>
    <row r="714" spans="1:11" x14ac:dyDescent="0.45">
      <c r="A714" s="1">
        <v>44434</v>
      </c>
      <c r="B714" t="s">
        <v>27</v>
      </c>
      <c r="C714" s="2" t="s">
        <v>47</v>
      </c>
      <c r="D714" s="9">
        <v>58.3</v>
      </c>
      <c r="E714">
        <v>21</v>
      </c>
      <c r="F714" t="str">
        <f>VLOOKUP(Table1[[#This Row],[CUSTOMER NAME]],Lembar2!$A$1:$C$41,2,0)</f>
        <v>Pakistan</v>
      </c>
      <c r="G714" s="1" t="str">
        <f>VLOOKUP(Table1[[#This Row],[CUSTOMER NAME]],Lembar2!$A$1:$C$41,3,0)</f>
        <v>Export</v>
      </c>
      <c r="H714" s="8">
        <f>Table1[[#This Row],[QUANTITY]]*Table1[[#This Row],[UNIT PRICE ($)]]</f>
        <v>1224.3</v>
      </c>
      <c r="K714" t="str">
        <v>Aug</v>
      </c>
    </row>
    <row r="715" spans="1:11" x14ac:dyDescent="0.45">
      <c r="A715" s="1">
        <v>44418</v>
      </c>
      <c r="B715" t="s">
        <v>27</v>
      </c>
      <c r="C715" s="2" t="s">
        <v>10</v>
      </c>
      <c r="D715" s="9">
        <v>79.92</v>
      </c>
      <c r="E715">
        <v>38</v>
      </c>
      <c r="F715" t="str">
        <f>VLOOKUP(Table1[[#This Row],[CUSTOMER NAME]],Lembar2!$A$1:$C$41,2,0)</f>
        <v>Pakistan</v>
      </c>
      <c r="G715" s="1" t="str">
        <f>VLOOKUP(Table1[[#This Row],[CUSTOMER NAME]],Lembar2!$A$1:$C$41,3,0)</f>
        <v>Export</v>
      </c>
      <c r="H715" s="8">
        <f>Table1[[#This Row],[QUANTITY]]*Table1[[#This Row],[UNIT PRICE ($)]]</f>
        <v>3036.96</v>
      </c>
      <c r="K715" t="str">
        <v>Feb</v>
      </c>
    </row>
    <row r="716" spans="1:11" x14ac:dyDescent="0.45">
      <c r="A716" s="1">
        <v>44232</v>
      </c>
      <c r="B716" t="s">
        <v>27</v>
      </c>
      <c r="C716" s="2" t="s">
        <v>75</v>
      </c>
      <c r="D716" s="9">
        <v>42.55</v>
      </c>
      <c r="E716">
        <v>38</v>
      </c>
      <c r="F716" t="str">
        <f>VLOOKUP(Table1[[#This Row],[CUSTOMER NAME]],Lembar2!$A$1:$C$41,2,0)</f>
        <v>Pakistan</v>
      </c>
      <c r="G716" s="1" t="str">
        <f>VLOOKUP(Table1[[#This Row],[CUSTOMER NAME]],Lembar2!$A$1:$C$41,3,0)</f>
        <v>Export</v>
      </c>
      <c r="H716" s="8">
        <f>Table1[[#This Row],[QUANTITY]]*Table1[[#This Row],[UNIT PRICE ($)]]</f>
        <v>1616.8999999999999</v>
      </c>
      <c r="K716" t="str">
        <v>Apr</v>
      </c>
    </row>
    <row r="717" spans="1:11" x14ac:dyDescent="0.45">
      <c r="A717" s="1">
        <v>44291</v>
      </c>
      <c r="B717" t="s">
        <v>5</v>
      </c>
      <c r="C717" s="2" t="s">
        <v>64</v>
      </c>
      <c r="D717" s="9">
        <v>103.88</v>
      </c>
      <c r="E717">
        <v>34</v>
      </c>
      <c r="F717" t="str">
        <f>VLOOKUP(Table1[[#This Row],[CUSTOMER NAME]],Lembar2!$A$1:$C$41,2,0)</f>
        <v>India</v>
      </c>
      <c r="G717" s="1" t="str">
        <f>VLOOKUP(Table1[[#This Row],[CUSTOMER NAME]],Lembar2!$A$1:$C$41,3,0)</f>
        <v>Western</v>
      </c>
      <c r="H717" s="8">
        <f>Table1[[#This Row],[QUANTITY]]*Table1[[#This Row],[UNIT PRICE ($)]]</f>
        <v>3531.92</v>
      </c>
      <c r="K717" t="str">
        <v>Mar</v>
      </c>
    </row>
    <row r="718" spans="1:11" x14ac:dyDescent="0.45">
      <c r="A718" s="1">
        <v>44281</v>
      </c>
      <c r="B718" t="s">
        <v>5</v>
      </c>
      <c r="C718" s="2" t="s">
        <v>64</v>
      </c>
      <c r="D718" s="9">
        <v>103.88</v>
      </c>
      <c r="E718">
        <v>4</v>
      </c>
      <c r="F718" t="str">
        <f>VLOOKUP(Table1[[#This Row],[CUSTOMER NAME]],Lembar2!$A$1:$C$41,2,0)</f>
        <v>India</v>
      </c>
      <c r="G718" s="1" t="str">
        <f>VLOOKUP(Table1[[#This Row],[CUSTOMER NAME]],Lembar2!$A$1:$C$41,3,0)</f>
        <v>Western</v>
      </c>
      <c r="H718" s="8">
        <f>Table1[[#This Row],[QUANTITY]]*Table1[[#This Row],[UNIT PRICE ($)]]</f>
        <v>415.52</v>
      </c>
      <c r="K718" t="str">
        <v>Feb</v>
      </c>
    </row>
    <row r="719" spans="1:11" x14ac:dyDescent="0.45">
      <c r="A719" s="1">
        <v>44246</v>
      </c>
      <c r="B719" t="s">
        <v>5</v>
      </c>
      <c r="C719" s="2" t="s">
        <v>45</v>
      </c>
      <c r="D719" s="9">
        <v>142.80000000000001</v>
      </c>
      <c r="E719">
        <v>13</v>
      </c>
      <c r="F719" t="str">
        <f>VLOOKUP(Table1[[#This Row],[CUSTOMER NAME]],Lembar2!$A$1:$C$41,2,0)</f>
        <v>India</v>
      </c>
      <c r="G719" s="1" t="str">
        <f>VLOOKUP(Table1[[#This Row],[CUSTOMER NAME]],Lembar2!$A$1:$C$41,3,0)</f>
        <v>Western</v>
      </c>
      <c r="H719" s="8">
        <f>Table1[[#This Row],[QUANTITY]]*Table1[[#This Row],[UNIT PRICE ($)]]</f>
        <v>1856.4</v>
      </c>
      <c r="K719" t="str">
        <v>Feb</v>
      </c>
    </row>
    <row r="720" spans="1:11" x14ac:dyDescent="0.45">
      <c r="A720" s="1">
        <v>44240</v>
      </c>
      <c r="B720" t="s">
        <v>5</v>
      </c>
      <c r="C720" s="2" t="s">
        <v>43</v>
      </c>
      <c r="D720" s="9">
        <v>80.94</v>
      </c>
      <c r="E720">
        <v>17</v>
      </c>
      <c r="F720" t="str">
        <f>VLOOKUP(Table1[[#This Row],[CUSTOMER NAME]],Lembar2!$A$1:$C$41,2,0)</f>
        <v>India</v>
      </c>
      <c r="G720" s="1" t="str">
        <f>VLOOKUP(Table1[[#This Row],[CUSTOMER NAME]],Lembar2!$A$1:$C$41,3,0)</f>
        <v>Western</v>
      </c>
      <c r="H720" s="8">
        <f>Table1[[#This Row],[QUANTITY]]*Table1[[#This Row],[UNIT PRICE ($)]]</f>
        <v>1375.98</v>
      </c>
      <c r="K720" t="str">
        <v>Jan</v>
      </c>
    </row>
    <row r="721" spans="1:11" x14ac:dyDescent="0.45">
      <c r="A721" s="1">
        <v>44225</v>
      </c>
      <c r="B721" t="s">
        <v>5</v>
      </c>
      <c r="C721" s="2" t="s">
        <v>26</v>
      </c>
      <c r="D721" s="9">
        <v>48.84</v>
      </c>
      <c r="E721">
        <v>10</v>
      </c>
      <c r="F721" t="str">
        <f>VLOOKUP(Table1[[#This Row],[CUSTOMER NAME]],Lembar2!$A$1:$C$41,2,0)</f>
        <v>India</v>
      </c>
      <c r="G721" s="1" t="str">
        <f>VLOOKUP(Table1[[#This Row],[CUSTOMER NAME]],Lembar2!$A$1:$C$41,3,0)</f>
        <v>Western</v>
      </c>
      <c r="H721" s="8">
        <f>Table1[[#This Row],[QUANTITY]]*Table1[[#This Row],[UNIT PRICE ($)]]</f>
        <v>488.40000000000003</v>
      </c>
      <c r="K721" t="str">
        <v>Jun</v>
      </c>
    </row>
    <row r="722" spans="1:11" x14ac:dyDescent="0.45">
      <c r="A722" s="1">
        <v>44358</v>
      </c>
      <c r="B722" t="s">
        <v>5</v>
      </c>
      <c r="C722" s="2" t="s">
        <v>69</v>
      </c>
      <c r="D722" s="9">
        <v>155.61000000000001</v>
      </c>
      <c r="E722">
        <v>9</v>
      </c>
      <c r="F722" t="str">
        <f>VLOOKUP(Table1[[#This Row],[CUSTOMER NAME]],Lembar2!$A$1:$C$41,2,0)</f>
        <v>India</v>
      </c>
      <c r="G722" s="1" t="str">
        <f>VLOOKUP(Table1[[#This Row],[CUSTOMER NAME]],Lembar2!$A$1:$C$41,3,0)</f>
        <v>Western</v>
      </c>
      <c r="H722" s="8">
        <f>Table1[[#This Row],[QUANTITY]]*Table1[[#This Row],[UNIT PRICE ($)]]</f>
        <v>1400.4900000000002</v>
      </c>
      <c r="K722" t="str">
        <v>Nov</v>
      </c>
    </row>
    <row r="723" spans="1:11" x14ac:dyDescent="0.45">
      <c r="A723" s="1">
        <v>44508</v>
      </c>
      <c r="B723" t="s">
        <v>5</v>
      </c>
      <c r="C723" s="2" t="s">
        <v>37</v>
      </c>
      <c r="D723" s="9">
        <v>47.730000000000004</v>
      </c>
      <c r="E723">
        <v>15</v>
      </c>
      <c r="F723" t="str">
        <f>VLOOKUP(Table1[[#This Row],[CUSTOMER NAME]],Lembar2!$A$1:$C$41,2,0)</f>
        <v>India</v>
      </c>
      <c r="G723" s="1" t="str">
        <f>VLOOKUP(Table1[[#This Row],[CUSTOMER NAME]],Lembar2!$A$1:$C$41,3,0)</f>
        <v>Western</v>
      </c>
      <c r="H723" s="8">
        <f>Table1[[#This Row],[QUANTITY]]*Table1[[#This Row],[UNIT PRICE ($)]]</f>
        <v>715.95</v>
      </c>
      <c r="K723" t="str">
        <v>Dec</v>
      </c>
    </row>
    <row r="724" spans="1:11" x14ac:dyDescent="0.45">
      <c r="A724" s="1">
        <v>44549</v>
      </c>
      <c r="B724" t="s">
        <v>5</v>
      </c>
      <c r="C724" s="2" t="s">
        <v>77</v>
      </c>
      <c r="D724" s="9">
        <v>7.8599999999999994</v>
      </c>
      <c r="E724">
        <v>11</v>
      </c>
      <c r="F724" t="str">
        <f>VLOOKUP(Table1[[#This Row],[CUSTOMER NAME]],Lembar2!$A$1:$C$41,2,0)</f>
        <v>India</v>
      </c>
      <c r="G724" s="1" t="str">
        <f>VLOOKUP(Table1[[#This Row],[CUSTOMER NAME]],Lembar2!$A$1:$C$41,3,0)</f>
        <v>Western</v>
      </c>
      <c r="H724" s="8">
        <f>Table1[[#This Row],[QUANTITY]]*Table1[[#This Row],[UNIT PRICE ($)]]</f>
        <v>86.46</v>
      </c>
      <c r="K724" t="str">
        <v>May</v>
      </c>
    </row>
    <row r="725" spans="1:11" x14ac:dyDescent="0.45">
      <c r="A725" s="1">
        <v>44326</v>
      </c>
      <c r="B725" t="s">
        <v>5</v>
      </c>
      <c r="C725" s="2" t="s">
        <v>77</v>
      </c>
      <c r="D725" s="9">
        <v>7.8599999999999994</v>
      </c>
      <c r="E725">
        <v>6</v>
      </c>
      <c r="F725" t="str">
        <f>VLOOKUP(Table1[[#This Row],[CUSTOMER NAME]],Lembar2!$A$1:$C$41,2,0)</f>
        <v>India</v>
      </c>
      <c r="G725" s="1" t="str">
        <f>VLOOKUP(Table1[[#This Row],[CUSTOMER NAME]],Lembar2!$A$1:$C$41,3,0)</f>
        <v>Western</v>
      </c>
      <c r="H725" s="8">
        <f>Table1[[#This Row],[QUANTITY]]*Table1[[#This Row],[UNIT PRICE ($)]]</f>
        <v>47.16</v>
      </c>
      <c r="K725" t="str">
        <v>May</v>
      </c>
    </row>
    <row r="726" spans="1:11" x14ac:dyDescent="0.45">
      <c r="A726" s="1">
        <v>44322</v>
      </c>
      <c r="B726" t="s">
        <v>5</v>
      </c>
      <c r="C726" s="2" t="s">
        <v>77</v>
      </c>
      <c r="D726" s="9">
        <v>7.8599999999999994</v>
      </c>
      <c r="E726">
        <v>6</v>
      </c>
      <c r="F726" t="str">
        <f>VLOOKUP(Table1[[#This Row],[CUSTOMER NAME]],Lembar2!$A$1:$C$41,2,0)</f>
        <v>India</v>
      </c>
      <c r="G726" s="1" t="str">
        <f>VLOOKUP(Table1[[#This Row],[CUSTOMER NAME]],Lembar2!$A$1:$C$41,3,0)</f>
        <v>Western</v>
      </c>
      <c r="H726" s="8">
        <f>Table1[[#This Row],[QUANTITY]]*Table1[[#This Row],[UNIT PRICE ($)]]</f>
        <v>47.16</v>
      </c>
      <c r="K726" t="str">
        <v>Feb</v>
      </c>
    </row>
    <row r="727" spans="1:11" x14ac:dyDescent="0.45">
      <c r="A727" s="1">
        <v>44239</v>
      </c>
      <c r="B727" t="s">
        <v>5</v>
      </c>
      <c r="C727" s="2" t="s">
        <v>16</v>
      </c>
      <c r="D727" s="9">
        <v>164.28</v>
      </c>
      <c r="E727">
        <v>13</v>
      </c>
      <c r="F727" t="str">
        <f>VLOOKUP(Table1[[#This Row],[CUSTOMER NAME]],Lembar2!$A$1:$C$41,2,0)</f>
        <v>India</v>
      </c>
      <c r="G727" s="1" t="str">
        <f>VLOOKUP(Table1[[#This Row],[CUSTOMER NAME]],Lembar2!$A$1:$C$41,3,0)</f>
        <v>Western</v>
      </c>
      <c r="H727" s="8">
        <f>Table1[[#This Row],[QUANTITY]]*Table1[[#This Row],[UNIT PRICE ($)]]</f>
        <v>2135.64</v>
      </c>
      <c r="K727" t="str">
        <v>May</v>
      </c>
    </row>
    <row r="728" spans="1:11" x14ac:dyDescent="0.45">
      <c r="A728" s="1">
        <v>44324</v>
      </c>
      <c r="B728" t="s">
        <v>5</v>
      </c>
      <c r="C728" s="2" t="s">
        <v>50</v>
      </c>
      <c r="D728" s="9">
        <v>48.4</v>
      </c>
      <c r="E728">
        <v>19</v>
      </c>
      <c r="F728" t="str">
        <f>VLOOKUP(Table1[[#This Row],[CUSTOMER NAME]],Lembar2!$A$1:$C$41,2,0)</f>
        <v>India</v>
      </c>
      <c r="G728" s="1" t="str">
        <f>VLOOKUP(Table1[[#This Row],[CUSTOMER NAME]],Lembar2!$A$1:$C$41,3,0)</f>
        <v>Western</v>
      </c>
      <c r="H728" s="8">
        <f>Table1[[#This Row],[QUANTITY]]*Table1[[#This Row],[UNIT PRICE ($)]]</f>
        <v>919.6</v>
      </c>
      <c r="K728" t="str">
        <v>May</v>
      </c>
    </row>
    <row r="729" spans="1:11" x14ac:dyDescent="0.45">
      <c r="A729" s="1">
        <v>44336</v>
      </c>
      <c r="B729" t="s">
        <v>5</v>
      </c>
      <c r="C729" s="2" t="s">
        <v>18</v>
      </c>
      <c r="D729" s="9">
        <v>122.08</v>
      </c>
      <c r="E729">
        <v>11</v>
      </c>
      <c r="F729" t="str">
        <f>VLOOKUP(Table1[[#This Row],[CUSTOMER NAME]],Lembar2!$A$1:$C$41,2,0)</f>
        <v>India</v>
      </c>
      <c r="G729" s="1" t="str">
        <f>VLOOKUP(Table1[[#This Row],[CUSTOMER NAME]],Lembar2!$A$1:$C$41,3,0)</f>
        <v>Western</v>
      </c>
      <c r="H729" s="8">
        <f>Table1[[#This Row],[QUANTITY]]*Table1[[#This Row],[UNIT PRICE ($)]]</f>
        <v>1342.8799999999999</v>
      </c>
      <c r="K729" t="str">
        <v>Nov</v>
      </c>
    </row>
    <row r="730" spans="1:11" x14ac:dyDescent="0.45">
      <c r="A730" s="1">
        <v>44530</v>
      </c>
      <c r="B730" t="s">
        <v>5</v>
      </c>
      <c r="C730" s="2" t="s">
        <v>14</v>
      </c>
      <c r="D730" s="9">
        <v>15.719999999999999</v>
      </c>
      <c r="E730">
        <v>2</v>
      </c>
      <c r="F730" t="str">
        <f>VLOOKUP(Table1[[#This Row],[CUSTOMER NAME]],Lembar2!$A$1:$C$41,2,0)</f>
        <v>India</v>
      </c>
      <c r="G730" s="1" t="str">
        <f>VLOOKUP(Table1[[#This Row],[CUSTOMER NAME]],Lembar2!$A$1:$C$41,3,0)</f>
        <v>Western</v>
      </c>
      <c r="H730" s="8">
        <f>Table1[[#This Row],[QUANTITY]]*Table1[[#This Row],[UNIT PRICE ($)]]</f>
        <v>31.439999999999998</v>
      </c>
      <c r="K730" t="str">
        <v>Feb</v>
      </c>
    </row>
    <row r="731" spans="1:11" x14ac:dyDescent="0.45">
      <c r="A731" s="1">
        <v>44243</v>
      </c>
      <c r="B731" t="s">
        <v>5</v>
      </c>
      <c r="C731" s="2" t="s">
        <v>14</v>
      </c>
      <c r="D731" s="9">
        <v>15.719999999999999</v>
      </c>
      <c r="E731">
        <v>26</v>
      </c>
      <c r="F731" t="str">
        <f>VLOOKUP(Table1[[#This Row],[CUSTOMER NAME]],Lembar2!$A$1:$C$41,2,0)</f>
        <v>India</v>
      </c>
      <c r="G731" s="1" t="str">
        <f>VLOOKUP(Table1[[#This Row],[CUSTOMER NAME]],Lembar2!$A$1:$C$41,3,0)</f>
        <v>Western</v>
      </c>
      <c r="H731" s="8">
        <f>Table1[[#This Row],[QUANTITY]]*Table1[[#This Row],[UNIT PRICE ($)]]</f>
        <v>408.71999999999997</v>
      </c>
      <c r="K731" t="str">
        <v>Jun</v>
      </c>
    </row>
    <row r="732" spans="1:11" x14ac:dyDescent="0.45">
      <c r="A732" s="1">
        <v>44368</v>
      </c>
      <c r="B732" t="s">
        <v>5</v>
      </c>
      <c r="C732" s="2" t="s">
        <v>66</v>
      </c>
      <c r="D732" s="9">
        <v>156.78</v>
      </c>
      <c r="E732">
        <v>14</v>
      </c>
      <c r="F732" t="str">
        <f>VLOOKUP(Table1[[#This Row],[CUSTOMER NAME]],Lembar2!$A$1:$C$41,2,0)</f>
        <v>India</v>
      </c>
      <c r="G732" s="1" t="str">
        <f>VLOOKUP(Table1[[#This Row],[CUSTOMER NAME]],Lembar2!$A$1:$C$41,3,0)</f>
        <v>Western</v>
      </c>
      <c r="H732" s="8">
        <f>Table1[[#This Row],[QUANTITY]]*Table1[[#This Row],[UNIT PRICE ($)]]</f>
        <v>2194.92</v>
      </c>
      <c r="K732" t="str">
        <v>Apr</v>
      </c>
    </row>
    <row r="733" spans="1:11" x14ac:dyDescent="0.45">
      <c r="A733" s="1">
        <v>44306</v>
      </c>
      <c r="B733" t="s">
        <v>5</v>
      </c>
      <c r="C733" s="2" t="s">
        <v>76</v>
      </c>
      <c r="D733" s="9">
        <v>49.21</v>
      </c>
      <c r="E733">
        <v>2</v>
      </c>
      <c r="F733" t="str">
        <f>VLOOKUP(Table1[[#This Row],[CUSTOMER NAME]],Lembar2!$A$1:$C$41,2,0)</f>
        <v>India</v>
      </c>
      <c r="G733" s="1" t="str">
        <f>VLOOKUP(Table1[[#This Row],[CUSTOMER NAME]],Lembar2!$A$1:$C$41,3,0)</f>
        <v>Western</v>
      </c>
      <c r="H733" s="8">
        <f>Table1[[#This Row],[QUANTITY]]*Table1[[#This Row],[UNIT PRICE ($)]]</f>
        <v>98.42</v>
      </c>
      <c r="K733" t="str">
        <v>Feb</v>
      </c>
    </row>
    <row r="734" spans="1:11" x14ac:dyDescent="0.45">
      <c r="A734" s="1">
        <v>44230</v>
      </c>
      <c r="B734" t="s">
        <v>5</v>
      </c>
      <c r="C734" s="2" t="s">
        <v>35</v>
      </c>
      <c r="D734" s="9">
        <v>210</v>
      </c>
      <c r="E734">
        <v>39</v>
      </c>
      <c r="F734" t="str">
        <f>VLOOKUP(Table1[[#This Row],[CUSTOMER NAME]],Lembar2!$A$1:$C$41,2,0)</f>
        <v>India</v>
      </c>
      <c r="G734" s="1" t="str">
        <f>VLOOKUP(Table1[[#This Row],[CUSTOMER NAME]],Lembar2!$A$1:$C$41,3,0)</f>
        <v>Western</v>
      </c>
      <c r="H734" s="8">
        <f>Table1[[#This Row],[QUANTITY]]*Table1[[#This Row],[UNIT PRICE ($)]]</f>
        <v>8190</v>
      </c>
      <c r="K734" t="str">
        <v>Apr</v>
      </c>
    </row>
    <row r="735" spans="1:11" x14ac:dyDescent="0.45">
      <c r="A735" s="1">
        <v>44292</v>
      </c>
      <c r="B735" t="s">
        <v>5</v>
      </c>
      <c r="C735" s="2" t="s">
        <v>61</v>
      </c>
      <c r="D735" s="9">
        <v>162.54</v>
      </c>
      <c r="E735">
        <v>39</v>
      </c>
      <c r="F735" t="str">
        <f>VLOOKUP(Table1[[#This Row],[CUSTOMER NAME]],Lembar2!$A$1:$C$41,2,0)</f>
        <v>India</v>
      </c>
      <c r="G735" s="1" t="str">
        <f>VLOOKUP(Table1[[#This Row],[CUSTOMER NAME]],Lembar2!$A$1:$C$41,3,0)</f>
        <v>Western</v>
      </c>
      <c r="H735" s="8">
        <f>Table1[[#This Row],[QUANTITY]]*Table1[[#This Row],[UNIT PRICE ($)]]</f>
        <v>6339.0599999999995</v>
      </c>
      <c r="K735" t="str">
        <v>Mar</v>
      </c>
    </row>
    <row r="736" spans="1:11" x14ac:dyDescent="0.45">
      <c r="A736" s="1">
        <v>44262</v>
      </c>
      <c r="B736" t="s">
        <v>5</v>
      </c>
      <c r="C736" s="2" t="s">
        <v>61</v>
      </c>
      <c r="D736" s="9">
        <v>162.54</v>
      </c>
      <c r="E736">
        <v>9</v>
      </c>
      <c r="F736" t="str">
        <f>VLOOKUP(Table1[[#This Row],[CUSTOMER NAME]],Lembar2!$A$1:$C$41,2,0)</f>
        <v>India</v>
      </c>
      <c r="G736" s="1" t="str">
        <f>VLOOKUP(Table1[[#This Row],[CUSTOMER NAME]],Lembar2!$A$1:$C$41,3,0)</f>
        <v>Western</v>
      </c>
      <c r="H736" s="8">
        <f>Table1[[#This Row],[QUANTITY]]*Table1[[#This Row],[UNIT PRICE ($)]]</f>
        <v>1462.86</v>
      </c>
      <c r="K736" t="str">
        <v>Apr</v>
      </c>
    </row>
    <row r="737" spans="1:11" x14ac:dyDescent="0.45">
      <c r="A737" s="1">
        <v>44296</v>
      </c>
      <c r="B737" t="s">
        <v>5</v>
      </c>
      <c r="C737" s="2" t="s">
        <v>8</v>
      </c>
      <c r="D737" s="9">
        <v>141.57</v>
      </c>
      <c r="E737">
        <v>14</v>
      </c>
      <c r="F737" t="str">
        <f>VLOOKUP(Table1[[#This Row],[CUSTOMER NAME]],Lembar2!$A$1:$C$41,2,0)</f>
        <v>India</v>
      </c>
      <c r="G737" s="1" t="str">
        <f>VLOOKUP(Table1[[#This Row],[CUSTOMER NAME]],Lembar2!$A$1:$C$41,3,0)</f>
        <v>Western</v>
      </c>
      <c r="H737" s="8">
        <f>Table1[[#This Row],[QUANTITY]]*Table1[[#This Row],[UNIT PRICE ($)]]</f>
        <v>1981.98</v>
      </c>
      <c r="K737" t="str">
        <v>Jan</v>
      </c>
    </row>
    <row r="738" spans="1:11" x14ac:dyDescent="0.45">
      <c r="A738" s="1">
        <v>44197</v>
      </c>
      <c r="B738" t="s">
        <v>5</v>
      </c>
      <c r="C738" s="2" t="s">
        <v>6</v>
      </c>
      <c r="D738" s="9">
        <v>156.96</v>
      </c>
      <c r="E738">
        <v>9</v>
      </c>
      <c r="F738" t="str">
        <f>VLOOKUP(Table1[[#This Row],[CUSTOMER NAME]],Lembar2!$A$1:$C$41,2,0)</f>
        <v>India</v>
      </c>
      <c r="G738" s="1" t="str">
        <f>VLOOKUP(Table1[[#This Row],[CUSTOMER NAME]],Lembar2!$A$1:$C$41,3,0)</f>
        <v>Western</v>
      </c>
      <c r="H738" s="8">
        <f>Table1[[#This Row],[QUANTITY]]*Table1[[#This Row],[UNIT PRICE ($)]]</f>
        <v>1412.64</v>
      </c>
      <c r="K738" t="str">
        <v>Oct</v>
      </c>
    </row>
    <row r="739" spans="1:11" x14ac:dyDescent="0.45">
      <c r="A739" s="1">
        <v>44487</v>
      </c>
      <c r="B739" t="s">
        <v>5</v>
      </c>
      <c r="C739" s="2" t="s">
        <v>39</v>
      </c>
      <c r="D739" s="9">
        <v>8.33</v>
      </c>
      <c r="E739">
        <v>16</v>
      </c>
      <c r="F739" t="str">
        <f>VLOOKUP(Table1[[#This Row],[CUSTOMER NAME]],Lembar2!$A$1:$C$41,2,0)</f>
        <v>India</v>
      </c>
      <c r="G739" s="1" t="str">
        <f>VLOOKUP(Table1[[#This Row],[CUSTOMER NAME]],Lembar2!$A$1:$C$41,3,0)</f>
        <v>Western</v>
      </c>
      <c r="H739" s="8">
        <f>Table1[[#This Row],[QUANTITY]]*Table1[[#This Row],[UNIT PRICE ($)]]</f>
        <v>133.28</v>
      </c>
      <c r="K739" t="str">
        <v>Jan</v>
      </c>
    </row>
    <row r="740" spans="1:11" x14ac:dyDescent="0.45">
      <c r="A740" s="1">
        <v>44227</v>
      </c>
      <c r="B740" t="s">
        <v>5</v>
      </c>
      <c r="C740" s="2" t="s">
        <v>70</v>
      </c>
      <c r="D740" s="9">
        <v>57.120000000000005</v>
      </c>
      <c r="E740">
        <v>20</v>
      </c>
      <c r="F740" t="str">
        <f>VLOOKUP(Table1[[#This Row],[CUSTOMER NAME]],Lembar2!$A$1:$C$41,2,0)</f>
        <v>India</v>
      </c>
      <c r="G740" s="1" t="str">
        <f>VLOOKUP(Table1[[#This Row],[CUSTOMER NAME]],Lembar2!$A$1:$C$41,3,0)</f>
        <v>Western</v>
      </c>
      <c r="H740" s="8">
        <f>Table1[[#This Row],[QUANTITY]]*Table1[[#This Row],[UNIT PRICE ($)]]</f>
        <v>1142.4000000000001</v>
      </c>
      <c r="K740" t="str">
        <v>Jan</v>
      </c>
    </row>
    <row r="741" spans="1:11" x14ac:dyDescent="0.45">
      <c r="A741" s="1">
        <v>44227</v>
      </c>
      <c r="B741" t="s">
        <v>5</v>
      </c>
      <c r="C741" s="2" t="s">
        <v>71</v>
      </c>
      <c r="D741" s="9">
        <v>41.81</v>
      </c>
      <c r="E741">
        <v>3</v>
      </c>
      <c r="F741" t="str">
        <f>VLOOKUP(Table1[[#This Row],[CUSTOMER NAME]],Lembar2!$A$1:$C$41,2,0)</f>
        <v>India</v>
      </c>
      <c r="G741" s="1" t="str">
        <f>VLOOKUP(Table1[[#This Row],[CUSTOMER NAME]],Lembar2!$A$1:$C$41,3,0)</f>
        <v>Western</v>
      </c>
      <c r="H741" s="8">
        <f>Table1[[#This Row],[QUANTITY]]*Table1[[#This Row],[UNIT PRICE ($)]]</f>
        <v>125.43</v>
      </c>
      <c r="K741" t="str">
        <v>Dec</v>
      </c>
    </row>
    <row r="742" spans="1:11" x14ac:dyDescent="0.45">
      <c r="A742" s="1">
        <v>44545</v>
      </c>
      <c r="B742" t="s">
        <v>5</v>
      </c>
      <c r="C742" s="2" t="s">
        <v>65</v>
      </c>
      <c r="D742" s="9">
        <v>201.28</v>
      </c>
      <c r="E742">
        <v>33</v>
      </c>
      <c r="F742" t="str">
        <f>VLOOKUP(Table1[[#This Row],[CUSTOMER NAME]],Lembar2!$A$1:$C$41,2,0)</f>
        <v>India</v>
      </c>
      <c r="G742" s="1" t="str">
        <f>VLOOKUP(Table1[[#This Row],[CUSTOMER NAME]],Lembar2!$A$1:$C$41,3,0)</f>
        <v>Western</v>
      </c>
      <c r="H742" s="8">
        <f>Table1[[#This Row],[QUANTITY]]*Table1[[#This Row],[UNIT PRICE ($)]]</f>
        <v>6642.24</v>
      </c>
      <c r="K742" t="str">
        <v>Jun</v>
      </c>
    </row>
    <row r="743" spans="1:11" x14ac:dyDescent="0.45">
      <c r="A743" s="1">
        <v>44358</v>
      </c>
      <c r="B743" t="s">
        <v>5</v>
      </c>
      <c r="C743" s="2" t="s">
        <v>34</v>
      </c>
      <c r="D743" s="9">
        <v>117.48</v>
      </c>
      <c r="E743">
        <v>12</v>
      </c>
      <c r="F743" t="str">
        <f>VLOOKUP(Table1[[#This Row],[CUSTOMER NAME]],Lembar2!$A$1:$C$41,2,0)</f>
        <v>India</v>
      </c>
      <c r="G743" s="1" t="str">
        <f>VLOOKUP(Table1[[#This Row],[CUSTOMER NAME]],Lembar2!$A$1:$C$41,3,0)</f>
        <v>Western</v>
      </c>
      <c r="H743" s="8">
        <f>Table1[[#This Row],[QUANTITY]]*Table1[[#This Row],[UNIT PRICE ($)]]</f>
        <v>1409.76</v>
      </c>
      <c r="K743" t="str">
        <v>Jun</v>
      </c>
    </row>
    <row r="744" spans="1:11" x14ac:dyDescent="0.45">
      <c r="A744" s="1">
        <v>44365</v>
      </c>
      <c r="B744" t="s">
        <v>5</v>
      </c>
      <c r="C744" s="2" t="s">
        <v>47</v>
      </c>
      <c r="D744" s="9">
        <v>58.3</v>
      </c>
      <c r="E744">
        <v>35</v>
      </c>
      <c r="F744" t="str">
        <f>VLOOKUP(Table1[[#This Row],[CUSTOMER NAME]],Lembar2!$A$1:$C$41,2,0)</f>
        <v>India</v>
      </c>
      <c r="G744" s="1" t="str">
        <f>VLOOKUP(Table1[[#This Row],[CUSTOMER NAME]],Lembar2!$A$1:$C$41,3,0)</f>
        <v>Western</v>
      </c>
      <c r="H744" s="8">
        <f>Table1[[#This Row],[QUANTITY]]*Table1[[#This Row],[UNIT PRICE ($)]]</f>
        <v>2040.5</v>
      </c>
      <c r="K744" t="str">
        <v>May</v>
      </c>
    </row>
    <row r="745" spans="1:11" x14ac:dyDescent="0.45">
      <c r="A745" s="1">
        <v>44322</v>
      </c>
      <c r="B745" t="s">
        <v>5</v>
      </c>
      <c r="C745" s="2" t="s">
        <v>47</v>
      </c>
      <c r="D745" s="9">
        <v>58.3</v>
      </c>
      <c r="E745">
        <v>7</v>
      </c>
      <c r="F745" t="str">
        <f>VLOOKUP(Table1[[#This Row],[CUSTOMER NAME]],Lembar2!$A$1:$C$41,2,0)</f>
        <v>India</v>
      </c>
      <c r="G745" s="1" t="str">
        <f>VLOOKUP(Table1[[#This Row],[CUSTOMER NAME]],Lembar2!$A$1:$C$41,3,0)</f>
        <v>Western</v>
      </c>
      <c r="H745" s="8">
        <f>Table1[[#This Row],[QUANTITY]]*Table1[[#This Row],[UNIT PRICE ($)]]</f>
        <v>408.09999999999997</v>
      </c>
      <c r="K745" t="str">
        <v>Oct</v>
      </c>
    </row>
    <row r="746" spans="1:11" x14ac:dyDescent="0.45">
      <c r="A746" s="1">
        <v>44493</v>
      </c>
      <c r="B746" t="s">
        <v>5</v>
      </c>
      <c r="C746" s="2" t="s">
        <v>80</v>
      </c>
      <c r="D746" s="9">
        <v>96.3</v>
      </c>
      <c r="E746">
        <v>22</v>
      </c>
      <c r="F746" t="str">
        <f>VLOOKUP(Table1[[#This Row],[CUSTOMER NAME]],Lembar2!$A$1:$C$41,2,0)</f>
        <v>India</v>
      </c>
      <c r="G746" s="1" t="str">
        <f>VLOOKUP(Table1[[#This Row],[CUSTOMER NAME]],Lembar2!$A$1:$C$41,3,0)</f>
        <v>Western</v>
      </c>
      <c r="H746" s="8">
        <f>Table1[[#This Row],[QUANTITY]]*Table1[[#This Row],[UNIT PRICE ($)]]</f>
        <v>2118.6</v>
      </c>
      <c r="K746" t="str">
        <v>May</v>
      </c>
    </row>
    <row r="747" spans="1:11" x14ac:dyDescent="0.45">
      <c r="A747" s="1">
        <v>44337</v>
      </c>
      <c r="B747" t="s">
        <v>5</v>
      </c>
      <c r="C747" s="2" t="s">
        <v>10</v>
      </c>
      <c r="D747" s="9">
        <v>79.92</v>
      </c>
      <c r="E747">
        <v>21</v>
      </c>
      <c r="F747" t="str">
        <f>VLOOKUP(Table1[[#This Row],[CUSTOMER NAME]],Lembar2!$A$1:$C$41,2,0)</f>
        <v>India</v>
      </c>
      <c r="G747" s="1" t="str">
        <f>VLOOKUP(Table1[[#This Row],[CUSTOMER NAME]],Lembar2!$A$1:$C$41,3,0)</f>
        <v>Western</v>
      </c>
      <c r="H747" s="8">
        <f>Table1[[#This Row],[QUANTITY]]*Table1[[#This Row],[UNIT PRICE ($)]]</f>
        <v>1678.32</v>
      </c>
      <c r="K747" t="str">
        <v>Dec</v>
      </c>
    </row>
    <row r="748" spans="1:11" x14ac:dyDescent="0.45">
      <c r="A748" s="1">
        <v>44560</v>
      </c>
      <c r="B748" t="s">
        <v>5</v>
      </c>
      <c r="C748" s="2" t="s">
        <v>73</v>
      </c>
      <c r="D748" s="9">
        <v>173.88</v>
      </c>
      <c r="E748">
        <v>14</v>
      </c>
      <c r="F748" t="str">
        <f>VLOOKUP(Table1[[#This Row],[CUSTOMER NAME]],Lembar2!$A$1:$C$41,2,0)</f>
        <v>India</v>
      </c>
      <c r="G748" s="1" t="str">
        <f>VLOOKUP(Table1[[#This Row],[CUSTOMER NAME]],Lembar2!$A$1:$C$41,3,0)</f>
        <v>Western</v>
      </c>
      <c r="H748" s="8">
        <f>Table1[[#This Row],[QUANTITY]]*Table1[[#This Row],[UNIT PRICE ($)]]</f>
        <v>2434.3199999999997</v>
      </c>
      <c r="K748" t="str">
        <v>Nov</v>
      </c>
    </row>
    <row r="749" spans="1:11" x14ac:dyDescent="0.45">
      <c r="A749" s="1">
        <v>44521</v>
      </c>
      <c r="B749" t="s">
        <v>5</v>
      </c>
      <c r="C749" s="2" t="s">
        <v>73</v>
      </c>
      <c r="D749" s="9">
        <v>173.88</v>
      </c>
      <c r="E749">
        <v>24</v>
      </c>
      <c r="F749" t="str">
        <f>VLOOKUP(Table1[[#This Row],[CUSTOMER NAME]],Lembar2!$A$1:$C$41,2,0)</f>
        <v>India</v>
      </c>
      <c r="G749" s="1" t="str">
        <f>VLOOKUP(Table1[[#This Row],[CUSTOMER NAME]],Lembar2!$A$1:$C$41,3,0)</f>
        <v>Western</v>
      </c>
      <c r="H749" s="8">
        <f>Table1[[#This Row],[QUANTITY]]*Table1[[#This Row],[UNIT PRICE ($)]]</f>
        <v>4173.12</v>
      </c>
      <c r="K749" t="str">
        <v>Apr</v>
      </c>
    </row>
    <row r="750" spans="1:11" x14ac:dyDescent="0.45">
      <c r="A750" s="1">
        <v>44304</v>
      </c>
      <c r="B750" t="s">
        <v>5</v>
      </c>
      <c r="C750" s="2" t="s">
        <v>73</v>
      </c>
      <c r="D750" s="9">
        <v>173.88</v>
      </c>
      <c r="E750">
        <v>9</v>
      </c>
      <c r="F750" t="str">
        <f>VLOOKUP(Table1[[#This Row],[CUSTOMER NAME]],Lembar2!$A$1:$C$41,2,0)</f>
        <v>India</v>
      </c>
      <c r="G750" s="1" t="str">
        <f>VLOOKUP(Table1[[#This Row],[CUSTOMER NAME]],Lembar2!$A$1:$C$41,3,0)</f>
        <v>Western</v>
      </c>
      <c r="H750" s="8">
        <f>Table1[[#This Row],[QUANTITY]]*Table1[[#This Row],[UNIT PRICE ($)]]</f>
        <v>1564.92</v>
      </c>
      <c r="K750" t="str">
        <v>Dec</v>
      </c>
    </row>
    <row r="751" spans="1:11" x14ac:dyDescent="0.45">
      <c r="A751" s="1">
        <v>44549</v>
      </c>
      <c r="B751" t="s">
        <v>5</v>
      </c>
      <c r="C751" s="2" t="s">
        <v>59</v>
      </c>
      <c r="D751" s="9">
        <v>82.08</v>
      </c>
      <c r="E751">
        <v>7</v>
      </c>
      <c r="F751" t="str">
        <f>VLOOKUP(Table1[[#This Row],[CUSTOMER NAME]],Lembar2!$A$1:$C$41,2,0)</f>
        <v>India</v>
      </c>
      <c r="G751" s="1" t="str">
        <f>VLOOKUP(Table1[[#This Row],[CUSTOMER NAME]],Lembar2!$A$1:$C$41,3,0)</f>
        <v>Western</v>
      </c>
      <c r="H751" s="8">
        <f>Table1[[#This Row],[QUANTITY]]*Table1[[#This Row],[UNIT PRICE ($)]]</f>
        <v>574.55999999999995</v>
      </c>
      <c r="K751" t="str">
        <v>Jan</v>
      </c>
    </row>
    <row r="752" spans="1:11" x14ac:dyDescent="0.45">
      <c r="A752" s="1">
        <v>44222</v>
      </c>
      <c r="B752" t="s">
        <v>20</v>
      </c>
      <c r="C752" s="2" t="s">
        <v>64</v>
      </c>
      <c r="D752" s="9">
        <v>103.88</v>
      </c>
      <c r="E752">
        <v>7</v>
      </c>
      <c r="F752" t="str">
        <f>VLOOKUP(Table1[[#This Row],[CUSTOMER NAME]],Lembar2!$A$1:$C$41,2,0)</f>
        <v>India</v>
      </c>
      <c r="G752" s="1" t="str">
        <f>VLOOKUP(Table1[[#This Row],[CUSTOMER NAME]],Lembar2!$A$1:$C$41,3,0)</f>
        <v>Northeast</v>
      </c>
      <c r="H752" s="8">
        <f>Table1[[#This Row],[QUANTITY]]*Table1[[#This Row],[UNIT PRICE ($)]]</f>
        <v>727.16</v>
      </c>
      <c r="K752" t="str">
        <v>Jan</v>
      </c>
    </row>
    <row r="753" spans="1:11" x14ac:dyDescent="0.45">
      <c r="A753" s="1">
        <v>44207</v>
      </c>
      <c r="B753" t="s">
        <v>20</v>
      </c>
      <c r="C753" s="2" t="s">
        <v>50</v>
      </c>
      <c r="D753" s="9">
        <v>48.4</v>
      </c>
      <c r="E753">
        <v>14</v>
      </c>
      <c r="F753" t="str">
        <f>VLOOKUP(Table1[[#This Row],[CUSTOMER NAME]],Lembar2!$A$1:$C$41,2,0)</f>
        <v>India</v>
      </c>
      <c r="G753" s="1" t="str">
        <f>VLOOKUP(Table1[[#This Row],[CUSTOMER NAME]],Lembar2!$A$1:$C$41,3,0)</f>
        <v>Northeast</v>
      </c>
      <c r="H753" s="8">
        <f>Table1[[#This Row],[QUANTITY]]*Table1[[#This Row],[UNIT PRICE ($)]]</f>
        <v>677.6</v>
      </c>
      <c r="K753" t="str">
        <v>Jan</v>
      </c>
    </row>
    <row r="754" spans="1:11" x14ac:dyDescent="0.45">
      <c r="A754" s="1">
        <v>44199</v>
      </c>
      <c r="B754" t="s">
        <v>20</v>
      </c>
      <c r="C754" s="2" t="s">
        <v>21</v>
      </c>
      <c r="D754" s="9">
        <v>146.72</v>
      </c>
      <c r="E754">
        <v>21</v>
      </c>
      <c r="F754" t="str">
        <f>VLOOKUP(Table1[[#This Row],[CUSTOMER NAME]],Lembar2!$A$1:$C$41,2,0)</f>
        <v>India</v>
      </c>
      <c r="G754" s="1" t="str">
        <f>VLOOKUP(Table1[[#This Row],[CUSTOMER NAME]],Lembar2!$A$1:$C$41,3,0)</f>
        <v>Northeast</v>
      </c>
      <c r="H754" s="8">
        <f>Table1[[#This Row],[QUANTITY]]*Table1[[#This Row],[UNIT PRICE ($)]]</f>
        <v>3081.12</v>
      </c>
      <c r="K754" t="str">
        <v>Jan</v>
      </c>
    </row>
    <row r="755" spans="1:11" x14ac:dyDescent="0.45">
      <c r="A755" s="1">
        <v>44205</v>
      </c>
      <c r="B755" t="s">
        <v>20</v>
      </c>
      <c r="C755" s="2" t="s">
        <v>39</v>
      </c>
      <c r="D755" s="9">
        <v>8.33</v>
      </c>
      <c r="E755">
        <v>4</v>
      </c>
      <c r="F755" t="str">
        <f>VLOOKUP(Table1[[#This Row],[CUSTOMER NAME]],Lembar2!$A$1:$C$41,2,0)</f>
        <v>India</v>
      </c>
      <c r="G755" s="1" t="str">
        <f>VLOOKUP(Table1[[#This Row],[CUSTOMER NAME]],Lembar2!$A$1:$C$41,3,0)</f>
        <v>Northeast</v>
      </c>
      <c r="H755" s="8">
        <f>Table1[[#This Row],[QUANTITY]]*Table1[[#This Row],[UNIT PRICE ($)]]</f>
        <v>33.32</v>
      </c>
      <c r="K755" t="str">
        <v>Dec</v>
      </c>
    </row>
    <row r="756" spans="1:11" x14ac:dyDescent="0.45">
      <c r="A756" s="1">
        <v>44558</v>
      </c>
      <c r="B756" t="s">
        <v>20</v>
      </c>
      <c r="C756" s="2" t="s">
        <v>28</v>
      </c>
      <c r="D756" s="9">
        <v>53.11</v>
      </c>
      <c r="E756">
        <v>6</v>
      </c>
      <c r="F756" t="str">
        <f>VLOOKUP(Table1[[#This Row],[CUSTOMER NAME]],Lembar2!$A$1:$C$41,2,0)</f>
        <v>India</v>
      </c>
      <c r="G756" s="1" t="str">
        <f>VLOOKUP(Table1[[#This Row],[CUSTOMER NAME]],Lembar2!$A$1:$C$41,3,0)</f>
        <v>Northeast</v>
      </c>
      <c r="H756" s="8">
        <f>Table1[[#This Row],[QUANTITY]]*Table1[[#This Row],[UNIT PRICE ($)]]</f>
        <v>318.65999999999997</v>
      </c>
      <c r="K756" t="str">
        <v>Dec</v>
      </c>
    </row>
    <row r="757" spans="1:11" x14ac:dyDescent="0.45">
      <c r="A757" s="1">
        <v>44552</v>
      </c>
      <c r="B757" t="s">
        <v>20</v>
      </c>
      <c r="C757" s="2" t="s">
        <v>73</v>
      </c>
      <c r="D757" s="9">
        <v>173.88</v>
      </c>
      <c r="E757">
        <v>35</v>
      </c>
      <c r="F757" t="str">
        <f>VLOOKUP(Table1[[#This Row],[CUSTOMER NAME]],Lembar2!$A$1:$C$41,2,0)</f>
        <v>India</v>
      </c>
      <c r="G757" s="1" t="str">
        <f>VLOOKUP(Table1[[#This Row],[CUSTOMER NAME]],Lembar2!$A$1:$C$41,3,0)</f>
        <v>Northeast</v>
      </c>
      <c r="H757" s="8">
        <f>Table1[[#This Row],[QUANTITY]]*Table1[[#This Row],[UNIT PRICE ($)]]</f>
        <v>6085.8</v>
      </c>
      <c r="K757" t="str">
        <v>Feb</v>
      </c>
    </row>
    <row r="758" spans="1:11" x14ac:dyDescent="0.45">
      <c r="A758" s="1">
        <v>44229</v>
      </c>
      <c r="B758" t="s">
        <v>15</v>
      </c>
      <c r="C758" s="2" t="s">
        <v>16</v>
      </c>
      <c r="D758" s="9">
        <v>164.28</v>
      </c>
      <c r="E758">
        <v>7</v>
      </c>
      <c r="F758" t="str">
        <f>VLOOKUP(Table1[[#This Row],[CUSTOMER NAME]],Lembar2!$A$1:$C$41,2,0)</f>
        <v>India</v>
      </c>
      <c r="G758" s="1" t="str">
        <f>VLOOKUP(Table1[[#This Row],[CUSTOMER NAME]],Lembar2!$A$1:$C$41,3,0)</f>
        <v>North</v>
      </c>
      <c r="H758" s="8">
        <f>Table1[[#This Row],[QUANTITY]]*Table1[[#This Row],[UNIT PRICE ($)]]</f>
        <v>1149.96</v>
      </c>
      <c r="K758" t="str">
        <v>Jan</v>
      </c>
    </row>
    <row r="759" spans="1:11" x14ac:dyDescent="0.45">
      <c r="A759" s="1">
        <v>44198</v>
      </c>
      <c r="B759" t="s">
        <v>15</v>
      </c>
      <c r="C759" s="2" t="s">
        <v>16</v>
      </c>
      <c r="D759" s="9">
        <v>164.28</v>
      </c>
      <c r="E759">
        <v>7</v>
      </c>
      <c r="F759" t="str">
        <f>VLOOKUP(Table1[[#This Row],[CUSTOMER NAME]],Lembar2!$A$1:$C$41,2,0)</f>
        <v>India</v>
      </c>
      <c r="G759" s="1" t="str">
        <f>VLOOKUP(Table1[[#This Row],[CUSTOMER NAME]],Lembar2!$A$1:$C$41,3,0)</f>
        <v>North</v>
      </c>
      <c r="H759" s="8">
        <f>Table1[[#This Row],[QUANTITY]]*Table1[[#This Row],[UNIT PRICE ($)]]</f>
        <v>1149.96</v>
      </c>
      <c r="K759" t="str">
        <v>Nov</v>
      </c>
    </row>
    <row r="760" spans="1:11" x14ac:dyDescent="0.45">
      <c r="A760" s="1">
        <v>44527</v>
      </c>
      <c r="B760" t="s">
        <v>15</v>
      </c>
      <c r="C760" s="2" t="s">
        <v>30</v>
      </c>
      <c r="D760" s="9">
        <v>94.17</v>
      </c>
      <c r="E760">
        <v>8</v>
      </c>
      <c r="F760" t="str">
        <f>VLOOKUP(Table1[[#This Row],[CUSTOMER NAME]],Lembar2!$A$1:$C$41,2,0)</f>
        <v>India</v>
      </c>
      <c r="G760" s="1" t="str">
        <f>VLOOKUP(Table1[[#This Row],[CUSTOMER NAME]],Lembar2!$A$1:$C$41,3,0)</f>
        <v>North</v>
      </c>
      <c r="H760" s="8">
        <f>Table1[[#This Row],[QUANTITY]]*Table1[[#This Row],[UNIT PRICE ($)]]</f>
        <v>753.36</v>
      </c>
      <c r="K760" t="str">
        <v>Apr</v>
      </c>
    </row>
    <row r="761" spans="1:11" x14ac:dyDescent="0.45">
      <c r="A761" s="1">
        <v>44316</v>
      </c>
      <c r="B761" t="s">
        <v>15</v>
      </c>
      <c r="C761" s="2" t="s">
        <v>53</v>
      </c>
      <c r="D761" s="9">
        <v>16.64</v>
      </c>
      <c r="E761">
        <v>13</v>
      </c>
      <c r="F761" t="str">
        <f>VLOOKUP(Table1[[#This Row],[CUSTOMER NAME]],Lembar2!$A$1:$C$41,2,0)</f>
        <v>India</v>
      </c>
      <c r="G761" s="1" t="str">
        <f>VLOOKUP(Table1[[#This Row],[CUSTOMER NAME]],Lembar2!$A$1:$C$41,3,0)</f>
        <v>North</v>
      </c>
      <c r="H761" s="8">
        <f>Table1[[#This Row],[QUANTITY]]*Table1[[#This Row],[UNIT PRICE ($)]]</f>
        <v>216.32</v>
      </c>
      <c r="K761" t="str">
        <v>Apr</v>
      </c>
    </row>
    <row r="762" spans="1:11" x14ac:dyDescent="0.45">
      <c r="A762" s="1">
        <v>44302</v>
      </c>
      <c r="B762" t="s">
        <v>15</v>
      </c>
      <c r="C762" s="2" t="s">
        <v>53</v>
      </c>
      <c r="D762" s="9">
        <v>16.64</v>
      </c>
      <c r="E762">
        <v>38</v>
      </c>
      <c r="F762" t="str">
        <f>VLOOKUP(Table1[[#This Row],[CUSTOMER NAME]],Lembar2!$A$1:$C$41,2,0)</f>
        <v>India</v>
      </c>
      <c r="G762" s="1" t="str">
        <f>VLOOKUP(Table1[[#This Row],[CUSTOMER NAME]],Lembar2!$A$1:$C$41,3,0)</f>
        <v>North</v>
      </c>
      <c r="H762" s="8">
        <f>Table1[[#This Row],[QUANTITY]]*Table1[[#This Row],[UNIT PRICE ($)]]</f>
        <v>632.32000000000005</v>
      </c>
      <c r="K762" t="str">
        <v>Mar</v>
      </c>
    </row>
    <row r="763" spans="1:11" x14ac:dyDescent="0.45">
      <c r="A763" s="1">
        <v>44275</v>
      </c>
      <c r="B763" t="s">
        <v>15</v>
      </c>
      <c r="C763" s="2" t="s">
        <v>53</v>
      </c>
      <c r="D763" s="9">
        <v>16.64</v>
      </c>
      <c r="E763">
        <v>13</v>
      </c>
      <c r="F763" t="str">
        <f>VLOOKUP(Table1[[#This Row],[CUSTOMER NAME]],Lembar2!$A$1:$C$41,2,0)</f>
        <v>India</v>
      </c>
      <c r="G763" s="1" t="str">
        <f>VLOOKUP(Table1[[#This Row],[CUSTOMER NAME]],Lembar2!$A$1:$C$41,3,0)</f>
        <v>North</v>
      </c>
      <c r="H763" s="8">
        <f>Table1[[#This Row],[QUANTITY]]*Table1[[#This Row],[UNIT PRICE ($)]]</f>
        <v>216.32</v>
      </c>
      <c r="K763" t="str">
        <v>Feb</v>
      </c>
    </row>
    <row r="764" spans="1:11" x14ac:dyDescent="0.45">
      <c r="A764" s="1">
        <v>44250</v>
      </c>
      <c r="B764" t="s">
        <v>15</v>
      </c>
      <c r="C764" s="2" t="s">
        <v>53</v>
      </c>
      <c r="D764" s="9">
        <v>16.64</v>
      </c>
      <c r="E764">
        <v>15</v>
      </c>
      <c r="F764" t="str">
        <f>VLOOKUP(Table1[[#This Row],[CUSTOMER NAME]],Lembar2!$A$1:$C$41,2,0)</f>
        <v>India</v>
      </c>
      <c r="G764" s="1" t="str">
        <f>VLOOKUP(Table1[[#This Row],[CUSTOMER NAME]],Lembar2!$A$1:$C$41,3,0)</f>
        <v>North</v>
      </c>
      <c r="H764" s="8">
        <f>Table1[[#This Row],[QUANTITY]]*Table1[[#This Row],[UNIT PRICE ($)]]</f>
        <v>249.60000000000002</v>
      </c>
      <c r="K764" t="str">
        <v>Mar</v>
      </c>
    </row>
    <row r="765" spans="1:11" x14ac:dyDescent="0.45">
      <c r="A765" s="1">
        <v>44276</v>
      </c>
      <c r="B765" t="s">
        <v>15</v>
      </c>
      <c r="C765" s="2" t="s">
        <v>60</v>
      </c>
      <c r="D765" s="9">
        <v>76.25</v>
      </c>
      <c r="E765">
        <v>13</v>
      </c>
      <c r="F765" t="str">
        <f>VLOOKUP(Table1[[#This Row],[CUSTOMER NAME]],Lembar2!$A$1:$C$41,2,0)</f>
        <v>India</v>
      </c>
      <c r="G765" s="1" t="str">
        <f>VLOOKUP(Table1[[#This Row],[CUSTOMER NAME]],Lembar2!$A$1:$C$41,3,0)</f>
        <v>North</v>
      </c>
      <c r="H765" s="8">
        <f>Table1[[#This Row],[QUANTITY]]*Table1[[#This Row],[UNIT PRICE ($)]]</f>
        <v>991.25</v>
      </c>
      <c r="K765" t="str">
        <v>Jan</v>
      </c>
    </row>
    <row r="766" spans="1:11" x14ac:dyDescent="0.45">
      <c r="A766" s="1">
        <v>44216</v>
      </c>
      <c r="B766" t="s">
        <v>15</v>
      </c>
      <c r="C766" s="2" t="s">
        <v>60</v>
      </c>
      <c r="D766" s="9">
        <v>76.25</v>
      </c>
      <c r="E766">
        <v>4</v>
      </c>
      <c r="F766" t="str">
        <f>VLOOKUP(Table1[[#This Row],[CUSTOMER NAME]],Lembar2!$A$1:$C$41,2,0)</f>
        <v>India</v>
      </c>
      <c r="G766" s="1" t="str">
        <f>VLOOKUP(Table1[[#This Row],[CUSTOMER NAME]],Lembar2!$A$1:$C$41,3,0)</f>
        <v>North</v>
      </c>
      <c r="H766" s="8">
        <f>Table1[[#This Row],[QUANTITY]]*Table1[[#This Row],[UNIT PRICE ($)]]</f>
        <v>305</v>
      </c>
      <c r="K766" t="str">
        <v>May</v>
      </c>
    </row>
    <row r="767" spans="1:11" x14ac:dyDescent="0.45">
      <c r="A767" s="1">
        <v>44346</v>
      </c>
      <c r="B767" t="s">
        <v>15</v>
      </c>
      <c r="C767" s="2" t="s">
        <v>57</v>
      </c>
      <c r="D767" s="9">
        <v>149.46</v>
      </c>
      <c r="E767">
        <v>13</v>
      </c>
      <c r="F767" t="str">
        <f>VLOOKUP(Table1[[#This Row],[CUSTOMER NAME]],Lembar2!$A$1:$C$41,2,0)</f>
        <v>India</v>
      </c>
      <c r="G767" s="1" t="str">
        <f>VLOOKUP(Table1[[#This Row],[CUSTOMER NAME]],Lembar2!$A$1:$C$41,3,0)</f>
        <v>North</v>
      </c>
      <c r="H767" s="8">
        <f>Table1[[#This Row],[QUANTITY]]*Table1[[#This Row],[UNIT PRICE ($)]]</f>
        <v>1942.98</v>
      </c>
      <c r="K767" t="str">
        <v>Jul</v>
      </c>
    </row>
    <row r="768" spans="1:11" x14ac:dyDescent="0.45">
      <c r="A768" s="1">
        <v>44379</v>
      </c>
      <c r="B768" t="s">
        <v>15</v>
      </c>
      <c r="C768" s="2" t="s">
        <v>39</v>
      </c>
      <c r="D768" s="9">
        <v>8.33</v>
      </c>
      <c r="E768">
        <v>21</v>
      </c>
      <c r="F768" t="str">
        <f>VLOOKUP(Table1[[#This Row],[CUSTOMER NAME]],Lembar2!$A$1:$C$41,2,0)</f>
        <v>India</v>
      </c>
      <c r="G768" s="1" t="str">
        <f>VLOOKUP(Table1[[#This Row],[CUSTOMER NAME]],Lembar2!$A$1:$C$41,3,0)</f>
        <v>North</v>
      </c>
      <c r="H768" s="8">
        <f>Table1[[#This Row],[QUANTITY]]*Table1[[#This Row],[UNIT PRICE ($)]]</f>
        <v>174.93</v>
      </c>
      <c r="K768" t="str">
        <v>Dec</v>
      </c>
    </row>
    <row r="769" spans="1:11" x14ac:dyDescent="0.45">
      <c r="A769" s="1">
        <v>44551</v>
      </c>
      <c r="B769" t="s">
        <v>15</v>
      </c>
      <c r="C769" s="2" t="s">
        <v>79</v>
      </c>
      <c r="D769" s="9">
        <v>24.66</v>
      </c>
      <c r="E769">
        <v>10</v>
      </c>
      <c r="F769" t="str">
        <f>VLOOKUP(Table1[[#This Row],[CUSTOMER NAME]],Lembar2!$A$1:$C$41,2,0)</f>
        <v>India</v>
      </c>
      <c r="G769" s="1" t="str">
        <f>VLOOKUP(Table1[[#This Row],[CUSTOMER NAME]],Lembar2!$A$1:$C$41,3,0)</f>
        <v>North</v>
      </c>
      <c r="H769" s="8">
        <f>Table1[[#This Row],[QUANTITY]]*Table1[[#This Row],[UNIT PRICE ($)]]</f>
        <v>246.6</v>
      </c>
      <c r="K769" t="str">
        <v>May</v>
      </c>
    </row>
    <row r="770" spans="1:11" x14ac:dyDescent="0.45">
      <c r="A770" s="1">
        <v>44340</v>
      </c>
      <c r="B770" t="s">
        <v>15</v>
      </c>
      <c r="C770" s="2" t="s">
        <v>79</v>
      </c>
      <c r="D770" s="9">
        <v>24.66</v>
      </c>
      <c r="E770">
        <v>21</v>
      </c>
      <c r="F770" t="str">
        <f>VLOOKUP(Table1[[#This Row],[CUSTOMER NAME]],Lembar2!$A$1:$C$41,2,0)</f>
        <v>India</v>
      </c>
      <c r="G770" s="1" t="str">
        <f>VLOOKUP(Table1[[#This Row],[CUSTOMER NAME]],Lembar2!$A$1:$C$41,3,0)</f>
        <v>North</v>
      </c>
      <c r="H770" s="8">
        <f>Table1[[#This Row],[QUANTITY]]*Table1[[#This Row],[UNIT PRICE ($)]]</f>
        <v>517.86</v>
      </c>
      <c r="K770" t="str">
        <v>May</v>
      </c>
    </row>
    <row r="771" spans="1:11" x14ac:dyDescent="0.45">
      <c r="A771" s="1">
        <v>44317</v>
      </c>
      <c r="B771" t="s">
        <v>15</v>
      </c>
      <c r="C771" s="2" t="s">
        <v>12</v>
      </c>
      <c r="D771" s="9">
        <v>119.7</v>
      </c>
      <c r="E771">
        <v>6</v>
      </c>
      <c r="F771" t="str">
        <f>VLOOKUP(Table1[[#This Row],[CUSTOMER NAME]],Lembar2!$A$1:$C$41,2,0)</f>
        <v>India</v>
      </c>
      <c r="G771" s="1" t="str">
        <f>VLOOKUP(Table1[[#This Row],[CUSTOMER NAME]],Lembar2!$A$1:$C$41,3,0)</f>
        <v>North</v>
      </c>
      <c r="H771" s="8">
        <f>Table1[[#This Row],[QUANTITY]]*Table1[[#This Row],[UNIT PRICE ($)]]</f>
        <v>718.2</v>
      </c>
      <c r="K771" t="str">
        <v>Nov</v>
      </c>
    </row>
    <row r="772" spans="1:11" x14ac:dyDescent="0.45">
      <c r="A772" s="1">
        <v>44527</v>
      </c>
      <c r="B772" t="s">
        <v>15</v>
      </c>
      <c r="C772" s="2" t="s">
        <v>47</v>
      </c>
      <c r="D772" s="9">
        <v>58.3</v>
      </c>
      <c r="E772">
        <v>15</v>
      </c>
      <c r="F772" t="str">
        <f>VLOOKUP(Table1[[#This Row],[CUSTOMER NAME]],Lembar2!$A$1:$C$41,2,0)</f>
        <v>India</v>
      </c>
      <c r="G772" s="1" t="str">
        <f>VLOOKUP(Table1[[#This Row],[CUSTOMER NAME]],Lembar2!$A$1:$C$41,3,0)</f>
        <v>North</v>
      </c>
      <c r="H772" s="8">
        <f>Table1[[#This Row],[QUANTITY]]*Table1[[#This Row],[UNIT PRICE ($)]]</f>
        <v>874.5</v>
      </c>
      <c r="K772" t="str">
        <v>Feb</v>
      </c>
    </row>
    <row r="773" spans="1:11" x14ac:dyDescent="0.45">
      <c r="A773" s="1">
        <v>44254</v>
      </c>
      <c r="B773" t="s">
        <v>15</v>
      </c>
      <c r="C773" s="2" t="s">
        <v>80</v>
      </c>
      <c r="D773" s="9">
        <v>96.3</v>
      </c>
      <c r="E773">
        <v>3</v>
      </c>
      <c r="F773" t="str">
        <f>VLOOKUP(Table1[[#This Row],[CUSTOMER NAME]],Lembar2!$A$1:$C$41,2,0)</f>
        <v>India</v>
      </c>
      <c r="G773" s="1" t="str">
        <f>VLOOKUP(Table1[[#This Row],[CUSTOMER NAME]],Lembar2!$A$1:$C$41,3,0)</f>
        <v>North</v>
      </c>
      <c r="H773" s="8">
        <f>Table1[[#This Row],[QUANTITY]]*Table1[[#This Row],[UNIT PRICE ($)]]</f>
        <v>288.89999999999998</v>
      </c>
      <c r="K773" t="str">
        <v>Jul</v>
      </c>
    </row>
    <row r="774" spans="1:11" x14ac:dyDescent="0.45">
      <c r="A774" s="1">
        <v>44397</v>
      </c>
      <c r="B774" t="s">
        <v>15</v>
      </c>
      <c r="C774" s="2" t="s">
        <v>10</v>
      </c>
      <c r="D774" s="9">
        <v>79.92</v>
      </c>
      <c r="E774">
        <v>11</v>
      </c>
      <c r="F774" t="str">
        <f>VLOOKUP(Table1[[#This Row],[CUSTOMER NAME]],Lembar2!$A$1:$C$41,2,0)</f>
        <v>India</v>
      </c>
      <c r="G774" s="1" t="str">
        <f>VLOOKUP(Table1[[#This Row],[CUSTOMER NAME]],Lembar2!$A$1:$C$41,3,0)</f>
        <v>North</v>
      </c>
      <c r="H774" s="8">
        <f>Table1[[#This Row],[QUANTITY]]*Table1[[#This Row],[UNIT PRICE ($)]]</f>
        <v>879.12</v>
      </c>
      <c r="K774" t="str">
        <v>Nov</v>
      </c>
    </row>
    <row r="775" spans="1:11" x14ac:dyDescent="0.45">
      <c r="A775" s="1">
        <v>44511</v>
      </c>
      <c r="B775" t="s">
        <v>15</v>
      </c>
      <c r="C775" s="2" t="s">
        <v>42</v>
      </c>
      <c r="D775" s="9">
        <v>115.2</v>
      </c>
      <c r="E775">
        <v>12</v>
      </c>
      <c r="F775" t="str">
        <f>VLOOKUP(Table1[[#This Row],[CUSTOMER NAME]],Lembar2!$A$1:$C$41,2,0)</f>
        <v>India</v>
      </c>
      <c r="G775" s="1" t="str">
        <f>VLOOKUP(Table1[[#This Row],[CUSTOMER NAME]],Lembar2!$A$1:$C$41,3,0)</f>
        <v>North</v>
      </c>
      <c r="H775" s="8">
        <f>Table1[[#This Row],[QUANTITY]]*Table1[[#This Row],[UNIT PRICE ($)]]</f>
        <v>1382.4</v>
      </c>
      <c r="K775" t="str">
        <v>Dec</v>
      </c>
    </row>
    <row r="776" spans="1:11" x14ac:dyDescent="0.45">
      <c r="A776" s="1">
        <v>44552</v>
      </c>
      <c r="B776" t="s">
        <v>15</v>
      </c>
      <c r="C776" s="2" t="s">
        <v>52</v>
      </c>
      <c r="D776" s="9">
        <v>162</v>
      </c>
      <c r="E776">
        <v>5</v>
      </c>
      <c r="F776" t="str">
        <f>VLOOKUP(Table1[[#This Row],[CUSTOMER NAME]],Lembar2!$A$1:$C$41,2,0)</f>
        <v>India</v>
      </c>
      <c r="G776" s="1" t="str">
        <f>VLOOKUP(Table1[[#This Row],[CUSTOMER NAME]],Lembar2!$A$1:$C$41,3,0)</f>
        <v>North</v>
      </c>
      <c r="H776" s="8">
        <f>Table1[[#This Row],[QUANTITY]]*Table1[[#This Row],[UNIT PRICE ($)]]</f>
        <v>810</v>
      </c>
      <c r="K776" t="str">
        <v>Mar</v>
      </c>
    </row>
    <row r="777" spans="1:11" x14ac:dyDescent="0.45">
      <c r="A777" s="1">
        <v>44281</v>
      </c>
      <c r="B777" t="s">
        <v>15</v>
      </c>
      <c r="C777" s="2" t="s">
        <v>52</v>
      </c>
      <c r="D777" s="9">
        <v>162</v>
      </c>
      <c r="E777">
        <v>1</v>
      </c>
      <c r="F777" t="str">
        <f>VLOOKUP(Table1[[#This Row],[CUSTOMER NAME]],Lembar2!$A$1:$C$41,2,0)</f>
        <v>India</v>
      </c>
      <c r="G777" s="1" t="str">
        <f>VLOOKUP(Table1[[#This Row],[CUSTOMER NAME]],Lembar2!$A$1:$C$41,3,0)</f>
        <v>North</v>
      </c>
      <c r="H777" s="8">
        <f>Table1[[#This Row],[QUANTITY]]*Table1[[#This Row],[UNIT PRICE ($)]]</f>
        <v>162</v>
      </c>
      <c r="K777" t="str">
        <v>Jan</v>
      </c>
    </row>
    <row r="778" spans="1:11" x14ac:dyDescent="0.45">
      <c r="A778" s="1">
        <v>44226</v>
      </c>
      <c r="B778" t="s">
        <v>15</v>
      </c>
      <c r="C778" s="2" t="s">
        <v>23</v>
      </c>
      <c r="D778" s="9">
        <v>83.08</v>
      </c>
      <c r="E778">
        <v>2</v>
      </c>
      <c r="F778" t="str">
        <f>VLOOKUP(Table1[[#This Row],[CUSTOMER NAME]],Lembar2!$A$1:$C$41,2,0)</f>
        <v>India</v>
      </c>
      <c r="G778" s="1" t="str">
        <f>VLOOKUP(Table1[[#This Row],[CUSTOMER NAME]],Lembar2!$A$1:$C$41,3,0)</f>
        <v>North</v>
      </c>
      <c r="H778" s="8">
        <f>Table1[[#This Row],[QUANTITY]]*Table1[[#This Row],[UNIT PRICE ($)]]</f>
        <v>166.16</v>
      </c>
      <c r="K778" t="str">
        <v>Jan</v>
      </c>
    </row>
    <row r="779" spans="1:11" x14ac:dyDescent="0.45">
      <c r="A779" s="1">
        <v>44217</v>
      </c>
      <c r="B779" t="s">
        <v>44</v>
      </c>
      <c r="C779" s="2" t="s">
        <v>26</v>
      </c>
      <c r="D779" s="9">
        <v>48.84</v>
      </c>
      <c r="E779">
        <v>15</v>
      </c>
      <c r="F779" t="str">
        <f>VLOOKUP(Table1[[#This Row],[CUSTOMER NAME]],Lembar2!$A$1:$C$41,2,0)</f>
        <v>Pakistan</v>
      </c>
      <c r="G779" s="1" t="str">
        <f>VLOOKUP(Table1[[#This Row],[CUSTOMER NAME]],Lembar2!$A$1:$C$41,3,0)</f>
        <v>Export</v>
      </c>
      <c r="H779" s="8">
        <f>Table1[[#This Row],[QUANTITY]]*Table1[[#This Row],[UNIT PRICE ($)]]</f>
        <v>732.6</v>
      </c>
      <c r="K779" t="str">
        <v>Feb</v>
      </c>
    </row>
    <row r="780" spans="1:11" x14ac:dyDescent="0.45">
      <c r="A780" s="1">
        <v>44254</v>
      </c>
      <c r="B780" t="s">
        <v>44</v>
      </c>
      <c r="C780" s="2" t="s">
        <v>69</v>
      </c>
      <c r="D780" s="9">
        <v>155.61000000000001</v>
      </c>
      <c r="E780">
        <v>15</v>
      </c>
      <c r="F780" t="str">
        <f>VLOOKUP(Table1[[#This Row],[CUSTOMER NAME]],Lembar2!$A$1:$C$41,2,0)</f>
        <v>Pakistan</v>
      </c>
      <c r="G780" s="1" t="str">
        <f>VLOOKUP(Table1[[#This Row],[CUSTOMER NAME]],Lembar2!$A$1:$C$41,3,0)</f>
        <v>Export</v>
      </c>
      <c r="H780" s="8">
        <f>Table1[[#This Row],[QUANTITY]]*Table1[[#This Row],[UNIT PRICE ($)]]</f>
        <v>2334.15</v>
      </c>
      <c r="K780" t="str">
        <v>Feb</v>
      </c>
    </row>
    <row r="781" spans="1:11" x14ac:dyDescent="0.45">
      <c r="A781" s="1">
        <v>44240</v>
      </c>
      <c r="B781" t="s">
        <v>44</v>
      </c>
      <c r="C781" s="2" t="s">
        <v>69</v>
      </c>
      <c r="D781" s="9">
        <v>155.61000000000001</v>
      </c>
      <c r="E781">
        <v>35</v>
      </c>
      <c r="F781" t="str">
        <f>VLOOKUP(Table1[[#This Row],[CUSTOMER NAME]],Lembar2!$A$1:$C$41,2,0)</f>
        <v>Pakistan</v>
      </c>
      <c r="G781" s="1" t="str">
        <f>VLOOKUP(Table1[[#This Row],[CUSTOMER NAME]],Lembar2!$A$1:$C$41,3,0)</f>
        <v>Export</v>
      </c>
      <c r="H781" s="8">
        <f>Table1[[#This Row],[QUANTITY]]*Table1[[#This Row],[UNIT PRICE ($)]]</f>
        <v>5446.35</v>
      </c>
      <c r="K781" t="str">
        <v>Apr</v>
      </c>
    </row>
    <row r="782" spans="1:11" x14ac:dyDescent="0.45">
      <c r="A782" s="1">
        <v>44291</v>
      </c>
      <c r="B782" t="s">
        <v>44</v>
      </c>
      <c r="C782" s="2" t="s">
        <v>56</v>
      </c>
      <c r="D782" s="9">
        <v>94.62</v>
      </c>
      <c r="E782">
        <v>29</v>
      </c>
      <c r="F782" t="str">
        <f>VLOOKUP(Table1[[#This Row],[CUSTOMER NAME]],Lembar2!$A$1:$C$41,2,0)</f>
        <v>Pakistan</v>
      </c>
      <c r="G782" s="1" t="str">
        <f>VLOOKUP(Table1[[#This Row],[CUSTOMER NAME]],Lembar2!$A$1:$C$41,3,0)</f>
        <v>Export</v>
      </c>
      <c r="H782" s="8">
        <f>Table1[[#This Row],[QUANTITY]]*Table1[[#This Row],[UNIT PRICE ($)]]</f>
        <v>2743.98</v>
      </c>
      <c r="K782" t="str">
        <v>Jan</v>
      </c>
    </row>
    <row r="783" spans="1:11" x14ac:dyDescent="0.45">
      <c r="A783" s="1">
        <v>44225</v>
      </c>
      <c r="B783" t="s">
        <v>44</v>
      </c>
      <c r="C783" s="2" t="s">
        <v>21</v>
      </c>
      <c r="D783" s="9">
        <v>146.72</v>
      </c>
      <c r="E783">
        <v>21</v>
      </c>
      <c r="F783" t="str">
        <f>VLOOKUP(Table1[[#This Row],[CUSTOMER NAME]],Lembar2!$A$1:$C$41,2,0)</f>
        <v>Pakistan</v>
      </c>
      <c r="G783" s="1" t="str">
        <f>VLOOKUP(Table1[[#This Row],[CUSTOMER NAME]],Lembar2!$A$1:$C$41,3,0)</f>
        <v>Export</v>
      </c>
      <c r="H783" s="8">
        <f>Table1[[#This Row],[QUANTITY]]*Table1[[#This Row],[UNIT PRICE ($)]]</f>
        <v>3081.12</v>
      </c>
      <c r="K783" t="str">
        <v>Nov</v>
      </c>
    </row>
    <row r="784" spans="1:11" x14ac:dyDescent="0.45">
      <c r="A784" s="1">
        <v>44520</v>
      </c>
      <c r="B784" t="s">
        <v>44</v>
      </c>
      <c r="C784" s="2" t="s">
        <v>8</v>
      </c>
      <c r="D784" s="9">
        <v>141.57</v>
      </c>
      <c r="E784">
        <v>34</v>
      </c>
      <c r="F784" t="str">
        <f>VLOOKUP(Table1[[#This Row],[CUSTOMER NAME]],Lembar2!$A$1:$C$41,2,0)</f>
        <v>Pakistan</v>
      </c>
      <c r="G784" s="1" t="str">
        <f>VLOOKUP(Table1[[#This Row],[CUSTOMER NAME]],Lembar2!$A$1:$C$41,3,0)</f>
        <v>Export</v>
      </c>
      <c r="H784" s="8">
        <f>Table1[[#This Row],[QUANTITY]]*Table1[[#This Row],[UNIT PRICE ($)]]</f>
        <v>4813.38</v>
      </c>
      <c r="K784" t="str">
        <v>Mar</v>
      </c>
    </row>
    <row r="785" spans="1:11" x14ac:dyDescent="0.45">
      <c r="A785" s="1">
        <v>44282</v>
      </c>
      <c r="B785" t="s">
        <v>44</v>
      </c>
      <c r="C785" s="2" t="s">
        <v>65</v>
      </c>
      <c r="D785" s="9">
        <v>201.28</v>
      </c>
      <c r="E785">
        <v>3</v>
      </c>
      <c r="F785" t="str">
        <f>VLOOKUP(Table1[[#This Row],[CUSTOMER NAME]],Lembar2!$A$1:$C$41,2,0)</f>
        <v>Pakistan</v>
      </c>
      <c r="G785" s="1" t="str">
        <f>VLOOKUP(Table1[[#This Row],[CUSTOMER NAME]],Lembar2!$A$1:$C$41,3,0)</f>
        <v>Export</v>
      </c>
      <c r="H785" s="8">
        <f>Table1[[#This Row],[QUANTITY]]*Table1[[#This Row],[UNIT PRICE ($)]]</f>
        <v>603.84</v>
      </c>
      <c r="K785" t="str">
        <v>Feb</v>
      </c>
    </row>
    <row r="786" spans="1:11" x14ac:dyDescent="0.45">
      <c r="A786" s="1">
        <v>44247</v>
      </c>
      <c r="B786" t="s">
        <v>44</v>
      </c>
      <c r="C786" s="2" t="s">
        <v>65</v>
      </c>
      <c r="D786" s="9">
        <v>201.28</v>
      </c>
      <c r="E786">
        <v>11</v>
      </c>
      <c r="F786" t="str">
        <f>VLOOKUP(Table1[[#This Row],[CUSTOMER NAME]],Lembar2!$A$1:$C$41,2,0)</f>
        <v>Pakistan</v>
      </c>
      <c r="G786" s="1" t="str">
        <f>VLOOKUP(Table1[[#This Row],[CUSTOMER NAME]],Lembar2!$A$1:$C$41,3,0)</f>
        <v>Export</v>
      </c>
      <c r="H786" s="8">
        <f>Table1[[#This Row],[QUANTITY]]*Table1[[#This Row],[UNIT PRICE ($)]]</f>
        <v>2214.08</v>
      </c>
      <c r="K786" t="str">
        <v>Jan</v>
      </c>
    </row>
    <row r="787" spans="1:11" x14ac:dyDescent="0.45">
      <c r="A787" s="1">
        <v>44205</v>
      </c>
      <c r="B787" t="s">
        <v>44</v>
      </c>
      <c r="C787" s="2" t="s">
        <v>34</v>
      </c>
      <c r="D787" s="9">
        <v>117.48</v>
      </c>
      <c r="E787">
        <v>12</v>
      </c>
      <c r="F787" t="str">
        <f>VLOOKUP(Table1[[#This Row],[CUSTOMER NAME]],Lembar2!$A$1:$C$41,2,0)</f>
        <v>Pakistan</v>
      </c>
      <c r="G787" s="1" t="str">
        <f>VLOOKUP(Table1[[#This Row],[CUSTOMER NAME]],Lembar2!$A$1:$C$41,3,0)</f>
        <v>Export</v>
      </c>
      <c r="H787" s="8">
        <f>Table1[[#This Row],[QUANTITY]]*Table1[[#This Row],[UNIT PRICE ($)]]</f>
        <v>1409.76</v>
      </c>
      <c r="K787" t="str">
        <v>Dec</v>
      </c>
    </row>
    <row r="788" spans="1:11" x14ac:dyDescent="0.45">
      <c r="A788" s="1">
        <v>44533</v>
      </c>
      <c r="B788" t="s">
        <v>44</v>
      </c>
      <c r="C788" s="2" t="s">
        <v>47</v>
      </c>
      <c r="D788" s="9">
        <v>58.3</v>
      </c>
      <c r="E788">
        <v>2</v>
      </c>
      <c r="F788" t="str">
        <f>VLOOKUP(Table1[[#This Row],[CUSTOMER NAME]],Lembar2!$A$1:$C$41,2,0)</f>
        <v>Pakistan</v>
      </c>
      <c r="G788" s="1" t="str">
        <f>VLOOKUP(Table1[[#This Row],[CUSTOMER NAME]],Lembar2!$A$1:$C$41,3,0)</f>
        <v>Export</v>
      </c>
      <c r="H788" s="8">
        <f>Table1[[#This Row],[QUANTITY]]*Table1[[#This Row],[UNIT PRICE ($)]]</f>
        <v>116.6</v>
      </c>
      <c r="K788" t="str">
        <v>Jan</v>
      </c>
    </row>
    <row r="789" spans="1:11" x14ac:dyDescent="0.45">
      <c r="A789" s="1">
        <v>44206</v>
      </c>
      <c r="B789" t="s">
        <v>44</v>
      </c>
      <c r="C789" s="2" t="s">
        <v>32</v>
      </c>
      <c r="D789" s="9">
        <v>6.7</v>
      </c>
      <c r="E789">
        <v>9</v>
      </c>
      <c r="F789" t="str">
        <f>VLOOKUP(Table1[[#This Row],[CUSTOMER NAME]],Lembar2!$A$1:$C$41,2,0)</f>
        <v>Pakistan</v>
      </c>
      <c r="G789" s="1" t="str">
        <f>VLOOKUP(Table1[[#This Row],[CUSTOMER NAME]],Lembar2!$A$1:$C$41,3,0)</f>
        <v>Export</v>
      </c>
      <c r="H789" s="8">
        <f>Table1[[#This Row],[QUANTITY]]*Table1[[#This Row],[UNIT PRICE ($)]]</f>
        <v>60.300000000000004</v>
      </c>
      <c r="K789" t="str">
        <v>Feb</v>
      </c>
    </row>
    <row r="790" spans="1:11" x14ac:dyDescent="0.45">
      <c r="A790" s="1">
        <v>44250</v>
      </c>
      <c r="B790" t="s">
        <v>44</v>
      </c>
      <c r="C790" s="2" t="s">
        <v>80</v>
      </c>
      <c r="D790" s="9">
        <v>96.3</v>
      </c>
      <c r="E790">
        <v>8</v>
      </c>
      <c r="F790" t="str">
        <f>VLOOKUP(Table1[[#This Row],[CUSTOMER NAME]],Lembar2!$A$1:$C$41,2,0)</f>
        <v>Pakistan</v>
      </c>
      <c r="G790" s="1" t="str">
        <f>VLOOKUP(Table1[[#This Row],[CUSTOMER NAME]],Lembar2!$A$1:$C$41,3,0)</f>
        <v>Export</v>
      </c>
      <c r="H790" s="8">
        <f>Table1[[#This Row],[QUANTITY]]*Table1[[#This Row],[UNIT PRICE ($)]]</f>
        <v>770.4</v>
      </c>
      <c r="K790" t="str">
        <v>Apr</v>
      </c>
    </row>
    <row r="791" spans="1:11" x14ac:dyDescent="0.45">
      <c r="A791" s="1">
        <v>44290</v>
      </c>
      <c r="B791" t="s">
        <v>44</v>
      </c>
      <c r="C791" s="2" t="s">
        <v>42</v>
      </c>
      <c r="D791" s="9">
        <v>115.2</v>
      </c>
      <c r="E791">
        <v>4</v>
      </c>
      <c r="F791" t="str">
        <f>VLOOKUP(Table1[[#This Row],[CUSTOMER NAME]],Lembar2!$A$1:$C$41,2,0)</f>
        <v>Pakistan</v>
      </c>
      <c r="G791" s="1" t="str">
        <f>VLOOKUP(Table1[[#This Row],[CUSTOMER NAME]],Lembar2!$A$1:$C$41,3,0)</f>
        <v>Export</v>
      </c>
      <c r="H791" s="8">
        <f>Table1[[#This Row],[QUANTITY]]*Table1[[#This Row],[UNIT PRICE ($)]]</f>
        <v>460.8</v>
      </c>
      <c r="K791" t="str">
        <v>Dec</v>
      </c>
    </row>
    <row r="792" spans="1:11" x14ac:dyDescent="0.45">
      <c r="A792" s="1">
        <v>44559</v>
      </c>
      <c r="B792" t="s">
        <v>44</v>
      </c>
      <c r="C792" s="2" t="s">
        <v>52</v>
      </c>
      <c r="D792" s="9">
        <v>162</v>
      </c>
      <c r="E792">
        <v>1</v>
      </c>
      <c r="F792" t="str">
        <f>VLOOKUP(Table1[[#This Row],[CUSTOMER NAME]],Lembar2!$A$1:$C$41,2,0)</f>
        <v>Pakistan</v>
      </c>
      <c r="G792" s="1" t="str">
        <f>VLOOKUP(Table1[[#This Row],[CUSTOMER NAME]],Lembar2!$A$1:$C$41,3,0)</f>
        <v>Export</v>
      </c>
      <c r="H792" s="8">
        <f>Table1[[#This Row],[QUANTITY]]*Table1[[#This Row],[UNIT PRICE ($)]]</f>
        <v>162</v>
      </c>
      <c r="K792" t="str">
        <v>Feb</v>
      </c>
    </row>
    <row r="793" spans="1:11" x14ac:dyDescent="0.45">
      <c r="A793" s="1">
        <v>44231</v>
      </c>
      <c r="B793" t="s">
        <v>44</v>
      </c>
      <c r="C793" s="2" t="s">
        <v>59</v>
      </c>
      <c r="D793" s="9">
        <v>82.08</v>
      </c>
      <c r="E793">
        <v>39</v>
      </c>
      <c r="F793" t="str">
        <f>VLOOKUP(Table1[[#This Row],[CUSTOMER NAME]],Lembar2!$A$1:$C$41,2,0)</f>
        <v>Pakistan</v>
      </c>
      <c r="G793" s="1" t="str">
        <f>VLOOKUP(Table1[[#This Row],[CUSTOMER NAME]],Lembar2!$A$1:$C$41,3,0)</f>
        <v>Export</v>
      </c>
      <c r="H793" s="8">
        <f>Table1[[#This Row],[QUANTITY]]*Table1[[#This Row],[UNIT PRICE ($)]]</f>
        <v>3201.12</v>
      </c>
      <c r="K793" t="str">
        <v>Sep</v>
      </c>
    </row>
    <row r="794" spans="1:11" x14ac:dyDescent="0.45">
      <c r="A794" s="1">
        <v>44461</v>
      </c>
      <c r="B794" t="s">
        <v>25</v>
      </c>
      <c r="C794" s="2" t="s">
        <v>45</v>
      </c>
      <c r="D794" s="9">
        <v>142.80000000000001</v>
      </c>
      <c r="E794">
        <v>4</v>
      </c>
      <c r="F794" t="str">
        <f>VLOOKUP(Table1[[#This Row],[CUSTOMER NAME]],Lembar2!$A$1:$C$41,2,0)</f>
        <v>United States Of America</v>
      </c>
      <c r="G794" s="1" t="str">
        <f>VLOOKUP(Table1[[#This Row],[CUSTOMER NAME]],Lembar2!$A$1:$C$41,3,0)</f>
        <v>Export</v>
      </c>
      <c r="H794" s="8">
        <f>Table1[[#This Row],[QUANTITY]]*Table1[[#This Row],[UNIT PRICE ($)]]</f>
        <v>571.20000000000005</v>
      </c>
      <c r="K794" t="str">
        <v>Jan</v>
      </c>
    </row>
    <row r="795" spans="1:11" x14ac:dyDescent="0.45">
      <c r="A795" s="1">
        <v>44199</v>
      </c>
      <c r="B795" t="s">
        <v>25</v>
      </c>
      <c r="C795" s="2" t="s">
        <v>26</v>
      </c>
      <c r="D795" s="9">
        <v>48.84</v>
      </c>
      <c r="E795">
        <v>5</v>
      </c>
      <c r="F795" t="str">
        <f>VLOOKUP(Table1[[#This Row],[CUSTOMER NAME]],Lembar2!$A$1:$C$41,2,0)</f>
        <v>United States Of America</v>
      </c>
      <c r="G795" s="1" t="str">
        <f>VLOOKUP(Table1[[#This Row],[CUSTOMER NAME]],Lembar2!$A$1:$C$41,3,0)</f>
        <v>Export</v>
      </c>
      <c r="H795" s="8">
        <f>Table1[[#This Row],[QUANTITY]]*Table1[[#This Row],[UNIT PRICE ($)]]</f>
        <v>244.20000000000002</v>
      </c>
      <c r="K795" t="str">
        <v>Nov</v>
      </c>
    </row>
    <row r="796" spans="1:11" x14ac:dyDescent="0.45">
      <c r="A796" s="1">
        <v>44507</v>
      </c>
      <c r="B796" t="s">
        <v>25</v>
      </c>
      <c r="C796" s="2" t="s">
        <v>69</v>
      </c>
      <c r="D796" s="9">
        <v>155.61000000000001</v>
      </c>
      <c r="E796">
        <v>3</v>
      </c>
      <c r="F796" t="str">
        <f>VLOOKUP(Table1[[#This Row],[CUSTOMER NAME]],Lembar2!$A$1:$C$41,2,0)</f>
        <v>United States Of America</v>
      </c>
      <c r="G796" s="1" t="str">
        <f>VLOOKUP(Table1[[#This Row],[CUSTOMER NAME]],Lembar2!$A$1:$C$41,3,0)</f>
        <v>Export</v>
      </c>
      <c r="H796" s="8">
        <f>Table1[[#This Row],[QUANTITY]]*Table1[[#This Row],[UNIT PRICE ($)]]</f>
        <v>466.83000000000004</v>
      </c>
      <c r="K796" t="str">
        <v>Sep</v>
      </c>
    </row>
    <row r="797" spans="1:11" x14ac:dyDescent="0.45">
      <c r="A797" s="1">
        <v>44469</v>
      </c>
      <c r="B797" t="s">
        <v>25</v>
      </c>
      <c r="C797" s="2" t="s">
        <v>67</v>
      </c>
      <c r="D797" s="9">
        <v>85.5</v>
      </c>
      <c r="E797">
        <v>5</v>
      </c>
      <c r="F797" t="str">
        <f>VLOOKUP(Table1[[#This Row],[CUSTOMER NAME]],Lembar2!$A$1:$C$41,2,0)</f>
        <v>United States Of America</v>
      </c>
      <c r="G797" s="1" t="str">
        <f>VLOOKUP(Table1[[#This Row],[CUSTOMER NAME]],Lembar2!$A$1:$C$41,3,0)</f>
        <v>Export</v>
      </c>
      <c r="H797" s="8">
        <f>Table1[[#This Row],[QUANTITY]]*Table1[[#This Row],[UNIT PRICE ($)]]</f>
        <v>427.5</v>
      </c>
      <c r="K797" t="str">
        <v>Oct</v>
      </c>
    </row>
    <row r="798" spans="1:11" x14ac:dyDescent="0.45">
      <c r="A798" s="1">
        <v>44497</v>
      </c>
      <c r="B798" t="s">
        <v>25</v>
      </c>
      <c r="C798" s="2" t="s">
        <v>56</v>
      </c>
      <c r="D798" s="9">
        <v>94.62</v>
      </c>
      <c r="E798">
        <v>1</v>
      </c>
      <c r="F798" t="str">
        <f>VLOOKUP(Table1[[#This Row],[CUSTOMER NAME]],Lembar2!$A$1:$C$41,2,0)</f>
        <v>United States Of America</v>
      </c>
      <c r="G798" s="1" t="str">
        <f>VLOOKUP(Table1[[#This Row],[CUSTOMER NAME]],Lembar2!$A$1:$C$41,3,0)</f>
        <v>Export</v>
      </c>
      <c r="H798" s="8">
        <f>Table1[[#This Row],[QUANTITY]]*Table1[[#This Row],[UNIT PRICE ($)]]</f>
        <v>94.62</v>
      </c>
      <c r="K798" t="str">
        <v>Aug</v>
      </c>
    </row>
    <row r="799" spans="1:11" x14ac:dyDescent="0.45">
      <c r="A799" s="1">
        <v>44426</v>
      </c>
      <c r="B799" t="s">
        <v>25</v>
      </c>
      <c r="C799" s="2" t="s">
        <v>16</v>
      </c>
      <c r="D799" s="9">
        <v>164.28</v>
      </c>
      <c r="E799">
        <v>2</v>
      </c>
      <c r="F799" t="str">
        <f>VLOOKUP(Table1[[#This Row],[CUSTOMER NAME]],Lembar2!$A$1:$C$41,2,0)</f>
        <v>United States Of America</v>
      </c>
      <c r="G799" s="1" t="str">
        <f>VLOOKUP(Table1[[#This Row],[CUSTOMER NAME]],Lembar2!$A$1:$C$41,3,0)</f>
        <v>Export</v>
      </c>
      <c r="H799" s="8">
        <f>Table1[[#This Row],[QUANTITY]]*Table1[[#This Row],[UNIT PRICE ($)]]</f>
        <v>328.56</v>
      </c>
      <c r="K799" t="str">
        <v>Aug</v>
      </c>
    </row>
    <row r="800" spans="1:11" x14ac:dyDescent="0.45">
      <c r="A800" s="1">
        <v>44423</v>
      </c>
      <c r="B800" t="s">
        <v>25</v>
      </c>
      <c r="C800" s="2" t="s">
        <v>50</v>
      </c>
      <c r="D800" s="9">
        <v>48.4</v>
      </c>
      <c r="E800">
        <v>10</v>
      </c>
      <c r="F800" t="str">
        <f>VLOOKUP(Table1[[#This Row],[CUSTOMER NAME]],Lembar2!$A$1:$C$41,2,0)</f>
        <v>United States Of America</v>
      </c>
      <c r="G800" s="1" t="str">
        <f>VLOOKUP(Table1[[#This Row],[CUSTOMER NAME]],Lembar2!$A$1:$C$41,3,0)</f>
        <v>Export</v>
      </c>
      <c r="H800" s="8">
        <f>Table1[[#This Row],[QUANTITY]]*Table1[[#This Row],[UNIT PRICE ($)]]</f>
        <v>484</v>
      </c>
      <c r="K800" t="str">
        <v>Sep</v>
      </c>
    </row>
    <row r="801" spans="1:11" x14ac:dyDescent="0.45">
      <c r="A801" s="1">
        <v>44440</v>
      </c>
      <c r="B801" t="s">
        <v>25</v>
      </c>
      <c r="C801" s="2" t="s">
        <v>14</v>
      </c>
      <c r="D801" s="9">
        <v>15.719999999999999</v>
      </c>
      <c r="E801">
        <v>11</v>
      </c>
      <c r="F801" t="str">
        <f>VLOOKUP(Table1[[#This Row],[CUSTOMER NAME]],Lembar2!$A$1:$C$41,2,0)</f>
        <v>United States Of America</v>
      </c>
      <c r="G801" s="1" t="str">
        <f>VLOOKUP(Table1[[#This Row],[CUSTOMER NAME]],Lembar2!$A$1:$C$41,3,0)</f>
        <v>Export</v>
      </c>
      <c r="H801" s="8">
        <f>Table1[[#This Row],[QUANTITY]]*Table1[[#This Row],[UNIT PRICE ($)]]</f>
        <v>172.92</v>
      </c>
      <c r="K801" t="str">
        <v>Aug</v>
      </c>
    </row>
    <row r="802" spans="1:11" x14ac:dyDescent="0.45">
      <c r="A802" s="1">
        <v>44434</v>
      </c>
      <c r="B802" t="s">
        <v>25</v>
      </c>
      <c r="C802" s="2" t="s">
        <v>35</v>
      </c>
      <c r="D802" s="9">
        <v>210</v>
      </c>
      <c r="E802">
        <v>13</v>
      </c>
      <c r="F802" t="str">
        <f>VLOOKUP(Table1[[#This Row],[CUSTOMER NAME]],Lembar2!$A$1:$C$41,2,0)</f>
        <v>United States Of America</v>
      </c>
      <c r="G802" s="1" t="str">
        <f>VLOOKUP(Table1[[#This Row],[CUSTOMER NAME]],Lembar2!$A$1:$C$41,3,0)</f>
        <v>Export</v>
      </c>
      <c r="H802" s="8">
        <f>Table1[[#This Row],[QUANTITY]]*Table1[[#This Row],[UNIT PRICE ($)]]</f>
        <v>2730</v>
      </c>
      <c r="K802" t="str">
        <v>Dec</v>
      </c>
    </row>
    <row r="803" spans="1:11" x14ac:dyDescent="0.45">
      <c r="A803" s="1">
        <v>44557</v>
      </c>
      <c r="B803" t="s">
        <v>17</v>
      </c>
      <c r="C803" s="2" t="s">
        <v>16</v>
      </c>
      <c r="D803" s="9">
        <v>164.28</v>
      </c>
      <c r="E803">
        <v>26</v>
      </c>
      <c r="F803" t="str">
        <f>VLOOKUP(Table1[[#This Row],[CUSTOMER NAME]],Lembar2!$A$1:$C$41,2,0)</f>
        <v>India</v>
      </c>
      <c r="G803" s="1" t="str">
        <f>VLOOKUP(Table1[[#This Row],[CUSTOMER NAME]],Lembar2!$A$1:$C$41,3,0)</f>
        <v>Northeast</v>
      </c>
      <c r="H803" s="8">
        <f>Table1[[#This Row],[QUANTITY]]*Table1[[#This Row],[UNIT PRICE ($)]]</f>
        <v>4271.28</v>
      </c>
      <c r="K803" t="str">
        <v>Jan</v>
      </c>
    </row>
    <row r="804" spans="1:11" x14ac:dyDescent="0.45">
      <c r="A804" s="1">
        <v>44210</v>
      </c>
      <c r="B804" t="s">
        <v>17</v>
      </c>
      <c r="C804" s="2" t="s">
        <v>50</v>
      </c>
      <c r="D804" s="9">
        <v>48.4</v>
      </c>
      <c r="E804">
        <v>14</v>
      </c>
      <c r="F804" t="str">
        <f>VLOOKUP(Table1[[#This Row],[CUSTOMER NAME]],Lembar2!$A$1:$C$41,2,0)</f>
        <v>India</v>
      </c>
      <c r="G804" s="1" t="str">
        <f>VLOOKUP(Table1[[#This Row],[CUSTOMER NAME]],Lembar2!$A$1:$C$41,3,0)</f>
        <v>Northeast</v>
      </c>
      <c r="H804" s="8">
        <f>Table1[[#This Row],[QUANTITY]]*Table1[[#This Row],[UNIT PRICE ($)]]</f>
        <v>677.6</v>
      </c>
      <c r="K804" t="str">
        <v>Jan</v>
      </c>
    </row>
    <row r="805" spans="1:11" x14ac:dyDescent="0.45">
      <c r="A805" s="1">
        <v>44198</v>
      </c>
      <c r="B805" t="s">
        <v>17</v>
      </c>
      <c r="C805" s="2" t="s">
        <v>18</v>
      </c>
      <c r="D805" s="9">
        <v>122.08</v>
      </c>
      <c r="E805">
        <v>6</v>
      </c>
      <c r="F805" t="str">
        <f>VLOOKUP(Table1[[#This Row],[CUSTOMER NAME]],Lembar2!$A$1:$C$41,2,0)</f>
        <v>India</v>
      </c>
      <c r="G805" s="1" t="str">
        <f>VLOOKUP(Table1[[#This Row],[CUSTOMER NAME]],Lembar2!$A$1:$C$41,3,0)</f>
        <v>Northeast</v>
      </c>
      <c r="H805" s="8">
        <f>Table1[[#This Row],[QUANTITY]]*Table1[[#This Row],[UNIT PRICE ($)]]</f>
        <v>732.48</v>
      </c>
      <c r="K805" t="str">
        <v>Dec</v>
      </c>
    </row>
    <row r="806" spans="1:11" x14ac:dyDescent="0.45">
      <c r="A806" s="1">
        <v>44533</v>
      </c>
      <c r="B806" t="s">
        <v>17</v>
      </c>
      <c r="C806" s="2" t="s">
        <v>71</v>
      </c>
      <c r="D806" s="9">
        <v>41.81</v>
      </c>
      <c r="E806">
        <v>5</v>
      </c>
      <c r="F806" t="str">
        <f>VLOOKUP(Table1[[#This Row],[CUSTOMER NAME]],Lembar2!$A$1:$C$41,2,0)</f>
        <v>India</v>
      </c>
      <c r="G806" s="1" t="str">
        <f>VLOOKUP(Table1[[#This Row],[CUSTOMER NAME]],Lembar2!$A$1:$C$41,3,0)</f>
        <v>Northeast</v>
      </c>
      <c r="H806" s="8">
        <f>Table1[[#This Row],[QUANTITY]]*Table1[[#This Row],[UNIT PRICE ($)]]</f>
        <v>209.05</v>
      </c>
      <c r="K806" t="str">
        <v>Dec</v>
      </c>
    </row>
    <row r="807" spans="1:11" x14ac:dyDescent="0.45">
      <c r="A807" s="1">
        <v>44556</v>
      </c>
      <c r="B807" t="s">
        <v>17</v>
      </c>
      <c r="C807" s="2" t="s">
        <v>48</v>
      </c>
      <c r="D807" s="9">
        <v>85.76</v>
      </c>
      <c r="E807">
        <v>36</v>
      </c>
      <c r="F807" t="str">
        <f>VLOOKUP(Table1[[#This Row],[CUSTOMER NAME]],Lembar2!$A$1:$C$41,2,0)</f>
        <v>India</v>
      </c>
      <c r="G807" s="1" t="str">
        <f>VLOOKUP(Table1[[#This Row],[CUSTOMER NAME]],Lembar2!$A$1:$C$41,3,0)</f>
        <v>Northeast</v>
      </c>
      <c r="H807" s="8">
        <f>Table1[[#This Row],[QUANTITY]]*Table1[[#This Row],[UNIT PRICE ($)]]</f>
        <v>3087.36</v>
      </c>
      <c r="K807" t="str">
        <v>Nov</v>
      </c>
    </row>
    <row r="808" spans="1:11" x14ac:dyDescent="0.45">
      <c r="A808" s="1">
        <v>44518</v>
      </c>
      <c r="B808" t="s">
        <v>17</v>
      </c>
      <c r="C808" s="2" t="s">
        <v>75</v>
      </c>
      <c r="D808" s="9">
        <v>42.55</v>
      </c>
      <c r="E808">
        <v>4</v>
      </c>
      <c r="F808" t="str">
        <f>VLOOKUP(Table1[[#This Row],[CUSTOMER NAME]],Lembar2!$A$1:$C$41,2,0)</f>
        <v>India</v>
      </c>
      <c r="G808" s="1" t="str">
        <f>VLOOKUP(Table1[[#This Row],[CUSTOMER NAME]],Lembar2!$A$1:$C$41,3,0)</f>
        <v>Northeast</v>
      </c>
      <c r="H808" s="8">
        <f>Table1[[#This Row],[QUANTITY]]*Table1[[#This Row],[UNIT PRICE ($)]]</f>
        <v>170.2</v>
      </c>
      <c r="K808" t="str">
        <v>Jan</v>
      </c>
    </row>
    <row r="809" spans="1:11" x14ac:dyDescent="0.45">
      <c r="A809" s="1">
        <v>44217</v>
      </c>
      <c r="B809" t="s">
        <v>17</v>
      </c>
      <c r="C809" s="2" t="s">
        <v>52</v>
      </c>
      <c r="D809" s="9">
        <v>162</v>
      </c>
      <c r="E809">
        <v>6</v>
      </c>
      <c r="F809" t="str">
        <f>VLOOKUP(Table1[[#This Row],[CUSTOMER NAME]],Lembar2!$A$1:$C$41,2,0)</f>
        <v>India</v>
      </c>
      <c r="G809" s="1" t="str">
        <f>VLOOKUP(Table1[[#This Row],[CUSTOMER NAME]],Lembar2!$A$1:$C$41,3,0)</f>
        <v>Northeast</v>
      </c>
      <c r="H809" s="8">
        <f>Table1[[#This Row],[QUANTITY]]*Table1[[#This Row],[UNIT PRICE ($)]]</f>
        <v>972</v>
      </c>
      <c r="K809" t="str">
        <v>Jul</v>
      </c>
    </row>
    <row r="810" spans="1:11" x14ac:dyDescent="0.45">
      <c r="A810" s="1">
        <v>44403</v>
      </c>
      <c r="B810" t="s">
        <v>19</v>
      </c>
      <c r="C810" s="2" t="s">
        <v>43</v>
      </c>
      <c r="D810" s="9">
        <v>80.94</v>
      </c>
      <c r="E810">
        <v>10</v>
      </c>
      <c r="F810" t="str">
        <f>VLOOKUP(Table1[[#This Row],[CUSTOMER NAME]],Lembar2!$A$1:$C$41,2,0)</f>
        <v>Germany</v>
      </c>
      <c r="G810" s="1" t="str">
        <f>VLOOKUP(Table1[[#This Row],[CUSTOMER NAME]],Lembar2!$A$1:$C$41,3,0)</f>
        <v>Export</v>
      </c>
      <c r="H810" s="8">
        <f>Table1[[#This Row],[QUANTITY]]*Table1[[#This Row],[UNIT PRICE ($)]]</f>
        <v>809.4</v>
      </c>
      <c r="K810" t="str">
        <v>Jan</v>
      </c>
    </row>
    <row r="811" spans="1:11" x14ac:dyDescent="0.45">
      <c r="A811" s="1">
        <v>44227</v>
      </c>
      <c r="B811" t="s">
        <v>19</v>
      </c>
      <c r="C811" s="2" t="s">
        <v>43</v>
      </c>
      <c r="D811" s="9">
        <v>80.94</v>
      </c>
      <c r="E811">
        <v>33</v>
      </c>
      <c r="F811" t="str">
        <f>VLOOKUP(Table1[[#This Row],[CUSTOMER NAME]],Lembar2!$A$1:$C$41,2,0)</f>
        <v>Germany</v>
      </c>
      <c r="G811" s="1" t="str">
        <f>VLOOKUP(Table1[[#This Row],[CUSTOMER NAME]],Lembar2!$A$1:$C$41,3,0)</f>
        <v>Export</v>
      </c>
      <c r="H811" s="8">
        <f>Table1[[#This Row],[QUANTITY]]*Table1[[#This Row],[UNIT PRICE ($)]]</f>
        <v>2671.02</v>
      </c>
      <c r="K811" t="str">
        <v>Jan</v>
      </c>
    </row>
    <row r="812" spans="1:11" x14ac:dyDescent="0.45">
      <c r="A812" s="1">
        <v>44224</v>
      </c>
      <c r="B812" t="s">
        <v>19</v>
      </c>
      <c r="C812" s="2" t="s">
        <v>26</v>
      </c>
      <c r="D812" s="9">
        <v>48.84</v>
      </c>
      <c r="E812">
        <v>10</v>
      </c>
      <c r="F812" t="str">
        <f>VLOOKUP(Table1[[#This Row],[CUSTOMER NAME]],Lembar2!$A$1:$C$41,2,0)</f>
        <v>Germany</v>
      </c>
      <c r="G812" s="1" t="str">
        <f>VLOOKUP(Table1[[#This Row],[CUSTOMER NAME]],Lembar2!$A$1:$C$41,3,0)</f>
        <v>Export</v>
      </c>
      <c r="H812" s="8">
        <f>Table1[[#This Row],[QUANTITY]]*Table1[[#This Row],[UNIT PRICE ($)]]</f>
        <v>488.40000000000003</v>
      </c>
      <c r="K812" t="str">
        <v>Dec</v>
      </c>
    </row>
    <row r="813" spans="1:11" x14ac:dyDescent="0.45">
      <c r="A813" s="1">
        <v>44537</v>
      </c>
      <c r="B813" t="s">
        <v>19</v>
      </c>
      <c r="C813" s="2" t="s">
        <v>67</v>
      </c>
      <c r="D813" s="9">
        <v>85.5</v>
      </c>
      <c r="E813">
        <v>27</v>
      </c>
      <c r="F813" t="str">
        <f>VLOOKUP(Table1[[#This Row],[CUSTOMER NAME]],Lembar2!$A$1:$C$41,2,0)</f>
        <v>Germany</v>
      </c>
      <c r="G813" s="1" t="str">
        <f>VLOOKUP(Table1[[#This Row],[CUSTOMER NAME]],Lembar2!$A$1:$C$41,3,0)</f>
        <v>Export</v>
      </c>
      <c r="H813" s="8">
        <f>Table1[[#This Row],[QUANTITY]]*Table1[[#This Row],[UNIT PRICE ($)]]</f>
        <v>2308.5</v>
      </c>
      <c r="K813" t="str">
        <v>Nov</v>
      </c>
    </row>
    <row r="814" spans="1:11" x14ac:dyDescent="0.45">
      <c r="A814" s="1">
        <v>44521</v>
      </c>
      <c r="B814" t="s">
        <v>19</v>
      </c>
      <c r="C814" s="2" t="s">
        <v>21</v>
      </c>
      <c r="D814" s="9">
        <v>146.72</v>
      </c>
      <c r="E814">
        <v>1</v>
      </c>
      <c r="F814" t="str">
        <f>VLOOKUP(Table1[[#This Row],[CUSTOMER NAME]],Lembar2!$A$1:$C$41,2,0)</f>
        <v>Germany</v>
      </c>
      <c r="G814" s="1" t="str">
        <f>VLOOKUP(Table1[[#This Row],[CUSTOMER NAME]],Lembar2!$A$1:$C$41,3,0)</f>
        <v>Export</v>
      </c>
      <c r="H814" s="8">
        <f>Table1[[#This Row],[QUANTITY]]*Table1[[#This Row],[UNIT PRICE ($)]]</f>
        <v>146.72</v>
      </c>
      <c r="K814" t="str">
        <v>Aug</v>
      </c>
    </row>
    <row r="815" spans="1:11" x14ac:dyDescent="0.45">
      <c r="A815" s="1">
        <v>44411</v>
      </c>
      <c r="B815" t="s">
        <v>19</v>
      </c>
      <c r="C815" s="2" t="s">
        <v>21</v>
      </c>
      <c r="D815" s="9">
        <v>146.72</v>
      </c>
      <c r="E815">
        <v>8</v>
      </c>
      <c r="F815" t="str">
        <f>VLOOKUP(Table1[[#This Row],[CUSTOMER NAME]],Lembar2!$A$1:$C$41,2,0)</f>
        <v>Germany</v>
      </c>
      <c r="G815" s="1" t="str">
        <f>VLOOKUP(Table1[[#This Row],[CUSTOMER NAME]],Lembar2!$A$1:$C$41,3,0)</f>
        <v>Export</v>
      </c>
      <c r="H815" s="8">
        <f>Table1[[#This Row],[QUANTITY]]*Table1[[#This Row],[UNIT PRICE ($)]]</f>
        <v>1173.76</v>
      </c>
      <c r="K815" t="str">
        <v>Jan</v>
      </c>
    </row>
    <row r="816" spans="1:11" x14ac:dyDescent="0.45">
      <c r="A816" s="1">
        <v>44198</v>
      </c>
      <c r="B816" t="s">
        <v>19</v>
      </c>
      <c r="C816" s="2" t="s">
        <v>14</v>
      </c>
      <c r="D816" s="9">
        <v>15.719999999999999</v>
      </c>
      <c r="E816">
        <v>25</v>
      </c>
      <c r="F816" t="str">
        <f>VLOOKUP(Table1[[#This Row],[CUSTOMER NAME]],Lembar2!$A$1:$C$41,2,0)</f>
        <v>Germany</v>
      </c>
      <c r="G816" s="1" t="str">
        <f>VLOOKUP(Table1[[#This Row],[CUSTOMER NAME]],Lembar2!$A$1:$C$41,3,0)</f>
        <v>Export</v>
      </c>
      <c r="H816" s="8">
        <f>Table1[[#This Row],[QUANTITY]]*Table1[[#This Row],[UNIT PRICE ($)]]</f>
        <v>393</v>
      </c>
      <c r="K816" t="str">
        <v>Jun</v>
      </c>
    </row>
    <row r="817" spans="1:11" x14ac:dyDescent="0.45">
      <c r="A817" s="1">
        <v>44364</v>
      </c>
      <c r="B817" t="s">
        <v>19</v>
      </c>
      <c r="C817" s="2" t="s">
        <v>35</v>
      </c>
      <c r="D817" s="9">
        <v>210</v>
      </c>
      <c r="E817">
        <v>24</v>
      </c>
      <c r="F817" t="str">
        <f>VLOOKUP(Table1[[#This Row],[CUSTOMER NAME]],Lembar2!$A$1:$C$41,2,0)</f>
        <v>Germany</v>
      </c>
      <c r="G817" s="1" t="str">
        <f>VLOOKUP(Table1[[#This Row],[CUSTOMER NAME]],Lembar2!$A$1:$C$41,3,0)</f>
        <v>Export</v>
      </c>
      <c r="H817" s="8">
        <f>Table1[[#This Row],[QUANTITY]]*Table1[[#This Row],[UNIT PRICE ($)]]</f>
        <v>5040</v>
      </c>
      <c r="K817" t="str">
        <v>Aug</v>
      </c>
    </row>
    <row r="818" spans="1:11" x14ac:dyDescent="0.45">
      <c r="A818" s="1">
        <v>44438</v>
      </c>
      <c r="B818" t="s">
        <v>19</v>
      </c>
      <c r="C818" s="2" t="s">
        <v>39</v>
      </c>
      <c r="D818" s="9">
        <v>8.33</v>
      </c>
      <c r="E818">
        <v>5</v>
      </c>
      <c r="F818" t="str">
        <f>VLOOKUP(Table1[[#This Row],[CUSTOMER NAME]],Lembar2!$A$1:$C$41,2,0)</f>
        <v>Germany</v>
      </c>
      <c r="G818" s="1" t="str">
        <f>VLOOKUP(Table1[[#This Row],[CUSTOMER NAME]],Lembar2!$A$1:$C$41,3,0)</f>
        <v>Export</v>
      </c>
      <c r="H818" s="8">
        <f>Table1[[#This Row],[QUANTITY]]*Table1[[#This Row],[UNIT PRICE ($)]]</f>
        <v>41.65</v>
      </c>
      <c r="K818" t="str">
        <v>Mar</v>
      </c>
    </row>
    <row r="819" spans="1:11" x14ac:dyDescent="0.45">
      <c r="A819" s="1">
        <v>44269</v>
      </c>
      <c r="B819" t="s">
        <v>19</v>
      </c>
      <c r="C819" s="2" t="s">
        <v>79</v>
      </c>
      <c r="D819" s="9">
        <v>24.66</v>
      </c>
      <c r="E819">
        <v>13</v>
      </c>
      <c r="F819" t="str">
        <f>VLOOKUP(Table1[[#This Row],[CUSTOMER NAME]],Lembar2!$A$1:$C$41,2,0)</f>
        <v>Germany</v>
      </c>
      <c r="G819" s="1" t="str">
        <f>VLOOKUP(Table1[[#This Row],[CUSTOMER NAME]],Lembar2!$A$1:$C$41,3,0)</f>
        <v>Export</v>
      </c>
      <c r="H819" s="8">
        <f>Table1[[#This Row],[QUANTITY]]*Table1[[#This Row],[UNIT PRICE ($)]]</f>
        <v>320.58</v>
      </c>
      <c r="K819" t="str">
        <v>Jun</v>
      </c>
    </row>
    <row r="820" spans="1:11" x14ac:dyDescent="0.45">
      <c r="A820" s="1">
        <v>44363</v>
      </c>
      <c r="B820" t="s">
        <v>19</v>
      </c>
      <c r="C820" s="2" t="s">
        <v>28</v>
      </c>
      <c r="D820" s="9">
        <v>53.11</v>
      </c>
      <c r="E820">
        <v>15</v>
      </c>
      <c r="F820" t="str">
        <f>VLOOKUP(Table1[[#This Row],[CUSTOMER NAME]],Lembar2!$A$1:$C$41,2,0)</f>
        <v>Germany</v>
      </c>
      <c r="G820" s="1" t="str">
        <f>VLOOKUP(Table1[[#This Row],[CUSTOMER NAME]],Lembar2!$A$1:$C$41,3,0)</f>
        <v>Export</v>
      </c>
      <c r="H820" s="8">
        <f>Table1[[#This Row],[QUANTITY]]*Table1[[#This Row],[UNIT PRICE ($)]]</f>
        <v>796.65</v>
      </c>
      <c r="K820" t="str">
        <v>Feb</v>
      </c>
    </row>
    <row r="821" spans="1:11" x14ac:dyDescent="0.45">
      <c r="A821" s="1">
        <v>44243</v>
      </c>
      <c r="B821" t="s">
        <v>19</v>
      </c>
      <c r="C821" s="2" t="s">
        <v>34</v>
      </c>
      <c r="D821" s="9">
        <v>117.48</v>
      </c>
      <c r="E821">
        <v>1</v>
      </c>
      <c r="F821" t="str">
        <f>VLOOKUP(Table1[[#This Row],[CUSTOMER NAME]],Lembar2!$A$1:$C$41,2,0)</f>
        <v>Germany</v>
      </c>
      <c r="G821" s="1" t="str">
        <f>VLOOKUP(Table1[[#This Row],[CUSTOMER NAME]],Lembar2!$A$1:$C$41,3,0)</f>
        <v>Export</v>
      </c>
      <c r="H821" s="8">
        <f>Table1[[#This Row],[QUANTITY]]*Table1[[#This Row],[UNIT PRICE ($)]]</f>
        <v>117.48</v>
      </c>
      <c r="K821" t="str">
        <v>Feb</v>
      </c>
    </row>
    <row r="822" spans="1:11" x14ac:dyDescent="0.45">
      <c r="A822" s="1">
        <v>44255</v>
      </c>
      <c r="B822" t="s">
        <v>19</v>
      </c>
      <c r="C822" s="2" t="s">
        <v>48</v>
      </c>
      <c r="D822" s="9">
        <v>85.76</v>
      </c>
      <c r="E822">
        <v>15</v>
      </c>
      <c r="F822" t="str">
        <f>VLOOKUP(Table1[[#This Row],[CUSTOMER NAME]],Lembar2!$A$1:$C$41,2,0)</f>
        <v>Germany</v>
      </c>
      <c r="G822" s="1" t="str">
        <f>VLOOKUP(Table1[[#This Row],[CUSTOMER NAME]],Lembar2!$A$1:$C$41,3,0)</f>
        <v>Export</v>
      </c>
      <c r="H822" s="8">
        <f>Table1[[#This Row],[QUANTITY]]*Table1[[#This Row],[UNIT PRICE ($)]]</f>
        <v>1286.4000000000001</v>
      </c>
      <c r="K822" t="str">
        <v>Sep</v>
      </c>
    </row>
    <row r="823" spans="1:11" x14ac:dyDescent="0.45">
      <c r="A823" s="1">
        <v>44452</v>
      </c>
      <c r="B823" t="s">
        <v>19</v>
      </c>
      <c r="C823" s="2" t="s">
        <v>73</v>
      </c>
      <c r="D823" s="9">
        <v>173.88</v>
      </c>
      <c r="E823">
        <v>7</v>
      </c>
      <c r="F823" t="str">
        <f>VLOOKUP(Table1[[#This Row],[CUSTOMER NAME]],Lembar2!$A$1:$C$41,2,0)</f>
        <v>Germany</v>
      </c>
      <c r="G823" s="1" t="str">
        <f>VLOOKUP(Table1[[#This Row],[CUSTOMER NAME]],Lembar2!$A$1:$C$41,3,0)</f>
        <v>Export</v>
      </c>
      <c r="H823" s="8">
        <f>Table1[[#This Row],[QUANTITY]]*Table1[[#This Row],[UNIT PRICE ($)]]</f>
        <v>1217.1599999999999</v>
      </c>
      <c r="K823" t="str">
        <v>Sep</v>
      </c>
    </row>
    <row r="824" spans="1:11" x14ac:dyDescent="0.45">
      <c r="A824" s="1">
        <v>44444</v>
      </c>
      <c r="B824" t="s">
        <v>88</v>
      </c>
      <c r="C824" s="2" t="s">
        <v>37</v>
      </c>
      <c r="D824" s="9">
        <v>47.730000000000004</v>
      </c>
      <c r="E824">
        <v>35</v>
      </c>
      <c r="F824" t="str">
        <f>VLOOKUP(Table1[[#This Row],[CUSTOMER NAME]],Lembar2!$A$1:$C$41,2,0)</f>
        <v>United States Of America</v>
      </c>
      <c r="G824" s="1" t="str">
        <f>VLOOKUP(Table1[[#This Row],[CUSTOMER NAME]],Lembar2!$A$1:$C$41,3,0)</f>
        <v>Export</v>
      </c>
      <c r="H824" s="8">
        <f>Table1[[#This Row],[QUANTITY]]*Table1[[#This Row],[UNIT PRICE ($)]]</f>
        <v>1670.5500000000002</v>
      </c>
      <c r="K824" t="str">
        <v>Dec</v>
      </c>
    </row>
    <row r="825" spans="1:11" x14ac:dyDescent="0.45">
      <c r="A825" s="1">
        <v>44537</v>
      </c>
      <c r="B825" t="s">
        <v>88</v>
      </c>
      <c r="C825" s="2" t="s">
        <v>18</v>
      </c>
      <c r="D825" s="9">
        <v>122.08</v>
      </c>
      <c r="E825">
        <v>8</v>
      </c>
      <c r="F825" t="str">
        <f>VLOOKUP(Table1[[#This Row],[CUSTOMER NAME]],Lembar2!$A$1:$C$41,2,0)</f>
        <v>United States Of America</v>
      </c>
      <c r="G825" s="1" t="str">
        <f>VLOOKUP(Table1[[#This Row],[CUSTOMER NAME]],Lembar2!$A$1:$C$41,3,0)</f>
        <v>Export</v>
      </c>
      <c r="H825" s="8">
        <f>Table1[[#This Row],[QUANTITY]]*Table1[[#This Row],[UNIT PRICE ($)]]</f>
        <v>976.64</v>
      </c>
      <c r="K825" t="str">
        <v>Dec</v>
      </c>
    </row>
    <row r="826" spans="1:11" x14ac:dyDescent="0.45">
      <c r="A826" s="1">
        <v>44557</v>
      </c>
      <c r="B826" t="s">
        <v>88</v>
      </c>
      <c r="C826" s="2" t="s">
        <v>28</v>
      </c>
      <c r="D826" s="9">
        <v>53.11</v>
      </c>
      <c r="E826">
        <v>14</v>
      </c>
      <c r="F826" t="str">
        <f>VLOOKUP(Table1[[#This Row],[CUSTOMER NAME]],Lembar2!$A$1:$C$41,2,0)</f>
        <v>United States Of America</v>
      </c>
      <c r="G826" s="1" t="str">
        <f>VLOOKUP(Table1[[#This Row],[CUSTOMER NAME]],Lembar2!$A$1:$C$41,3,0)</f>
        <v>Export</v>
      </c>
      <c r="H826" s="8">
        <f>Table1[[#This Row],[QUANTITY]]*Table1[[#This Row],[UNIT PRICE ($)]]</f>
        <v>743.54</v>
      </c>
      <c r="K826" t="str">
        <v>Oct</v>
      </c>
    </row>
    <row r="827" spans="1:11" x14ac:dyDescent="0.45">
      <c r="A827" s="1">
        <v>44493</v>
      </c>
      <c r="B827" t="s">
        <v>88</v>
      </c>
      <c r="C827" s="2" t="s">
        <v>12</v>
      </c>
      <c r="D827" s="9">
        <v>119.7</v>
      </c>
      <c r="E827">
        <v>4</v>
      </c>
      <c r="F827" t="str">
        <f>VLOOKUP(Table1[[#This Row],[CUSTOMER NAME]],Lembar2!$A$1:$C$41,2,0)</f>
        <v>United States Of America</v>
      </c>
      <c r="G827" s="1" t="str">
        <f>VLOOKUP(Table1[[#This Row],[CUSTOMER NAME]],Lembar2!$A$1:$C$41,3,0)</f>
        <v>Export</v>
      </c>
      <c r="H827" s="8">
        <f>Table1[[#This Row],[QUANTITY]]*Table1[[#This Row],[UNIT PRICE ($)]]</f>
        <v>478.8</v>
      </c>
      <c r="K827" t="str">
        <v>Oct</v>
      </c>
    </row>
    <row r="828" spans="1:11" x14ac:dyDescent="0.45">
      <c r="A828" s="1">
        <v>44475</v>
      </c>
      <c r="B828" t="s">
        <v>88</v>
      </c>
      <c r="C828" s="2" t="s">
        <v>32</v>
      </c>
      <c r="D828" s="9">
        <v>6.7</v>
      </c>
      <c r="E828">
        <v>1</v>
      </c>
      <c r="F828" t="str">
        <f>VLOOKUP(Table1[[#This Row],[CUSTOMER NAME]],Lembar2!$A$1:$C$41,2,0)</f>
        <v>United States Of America</v>
      </c>
      <c r="G828" s="1" t="str">
        <f>VLOOKUP(Table1[[#This Row],[CUSTOMER NAME]],Lembar2!$A$1:$C$41,3,0)</f>
        <v>Export</v>
      </c>
      <c r="H828" s="8">
        <f>Table1[[#This Row],[QUANTITY]]*Table1[[#This Row],[UNIT PRICE ($)]]</f>
        <v>6.7</v>
      </c>
      <c r="K828" t="str">
        <v>Sep</v>
      </c>
    </row>
    <row r="829" spans="1:11" x14ac:dyDescent="0.45">
      <c r="A829" s="1">
        <v>44449</v>
      </c>
      <c r="B829" t="s">
        <v>88</v>
      </c>
      <c r="C829" s="2" t="s">
        <v>32</v>
      </c>
      <c r="D829" s="9">
        <v>6.7</v>
      </c>
      <c r="E829">
        <v>15</v>
      </c>
      <c r="F829" t="str">
        <f>VLOOKUP(Table1[[#This Row],[CUSTOMER NAME]],Lembar2!$A$1:$C$41,2,0)</f>
        <v>United States Of America</v>
      </c>
      <c r="G829" s="1" t="str">
        <f>VLOOKUP(Table1[[#This Row],[CUSTOMER NAME]],Lembar2!$A$1:$C$41,3,0)</f>
        <v>Export</v>
      </c>
      <c r="H829" s="8">
        <f>Table1[[#This Row],[QUANTITY]]*Table1[[#This Row],[UNIT PRICE ($)]]</f>
        <v>100.5</v>
      </c>
      <c r="K829" t="str">
        <v>Dec</v>
      </c>
    </row>
    <row r="830" spans="1:11" x14ac:dyDescent="0.45">
      <c r="A830" s="1">
        <v>44540</v>
      </c>
      <c r="B830" t="s">
        <v>88</v>
      </c>
      <c r="C830" s="2" t="s">
        <v>48</v>
      </c>
      <c r="D830" s="9">
        <v>85.76</v>
      </c>
      <c r="E830">
        <v>19</v>
      </c>
      <c r="F830" t="str">
        <f>VLOOKUP(Table1[[#This Row],[CUSTOMER NAME]],Lembar2!$A$1:$C$41,2,0)</f>
        <v>United States Of America</v>
      </c>
      <c r="G830" s="1" t="str">
        <f>VLOOKUP(Table1[[#This Row],[CUSTOMER NAME]],Lembar2!$A$1:$C$41,3,0)</f>
        <v>Export</v>
      </c>
      <c r="H830" s="8">
        <f>Table1[[#This Row],[QUANTITY]]*Table1[[#This Row],[UNIT PRICE ($)]]</f>
        <v>1629.44</v>
      </c>
      <c r="K830" t="str">
        <v>Sep</v>
      </c>
    </row>
    <row r="831" spans="1:11" x14ac:dyDescent="0.45">
      <c r="A831" s="1">
        <v>44461</v>
      </c>
      <c r="B831" t="s">
        <v>88</v>
      </c>
      <c r="C831" s="2" t="s">
        <v>42</v>
      </c>
      <c r="D831" s="9">
        <v>115.2</v>
      </c>
      <c r="E831">
        <v>2</v>
      </c>
      <c r="F831" t="str">
        <f>VLOOKUP(Table1[[#This Row],[CUSTOMER NAME]],Lembar2!$A$1:$C$41,2,0)</f>
        <v>United States Of America</v>
      </c>
      <c r="G831" s="1" t="str">
        <f>VLOOKUP(Table1[[#This Row],[CUSTOMER NAME]],Lembar2!$A$1:$C$41,3,0)</f>
        <v>Export</v>
      </c>
      <c r="H831" s="8">
        <f>Table1[[#This Row],[QUANTITY]]*Table1[[#This Row],[UNIT PRICE ($)]]</f>
        <v>230.4</v>
      </c>
      <c r="K831" t="str">
        <v>Sep</v>
      </c>
    </row>
    <row r="832" spans="1:11" x14ac:dyDescent="0.45">
      <c r="A832" s="1">
        <v>44461</v>
      </c>
      <c r="B832" t="s">
        <v>88</v>
      </c>
      <c r="C832" s="2" t="s">
        <v>23</v>
      </c>
      <c r="D832" s="9">
        <v>83.08</v>
      </c>
      <c r="E832">
        <v>12</v>
      </c>
      <c r="F832" t="str">
        <f>VLOOKUP(Table1[[#This Row],[CUSTOMER NAME]],Lembar2!$A$1:$C$41,2,0)</f>
        <v>United States Of America</v>
      </c>
      <c r="G832" s="1" t="str">
        <f>VLOOKUP(Table1[[#This Row],[CUSTOMER NAME]],Lembar2!$A$1:$C$41,3,0)</f>
        <v>Export</v>
      </c>
      <c r="H832" s="8">
        <f>Table1[[#This Row],[QUANTITY]]*Table1[[#This Row],[UNIT PRICE ($)]]</f>
        <v>996.96</v>
      </c>
      <c r="K832" t="str">
        <v>Sep</v>
      </c>
    </row>
    <row r="833" spans="1:8" x14ac:dyDescent="0.45">
      <c r="A833" s="1">
        <v>44466</v>
      </c>
      <c r="B833" t="s">
        <v>88</v>
      </c>
      <c r="C833" s="2" t="s">
        <v>59</v>
      </c>
      <c r="D833" s="9">
        <v>82.08</v>
      </c>
      <c r="E833">
        <v>9</v>
      </c>
      <c r="F833" t="str">
        <f>VLOOKUP(Table1[[#This Row],[CUSTOMER NAME]],Lembar2!$A$1:$C$41,2,0)</f>
        <v>United States Of America</v>
      </c>
      <c r="G833" s="1" t="str">
        <f>VLOOKUP(Table1[[#This Row],[CUSTOMER NAME]],Lembar2!$A$1:$C$41,3,0)</f>
        <v>Export</v>
      </c>
      <c r="H833" s="8">
        <f>Table1[[#This Row],[QUANTITY]]*Table1[[#This Row],[UNIT PRICE ($)]]</f>
        <v>738.72</v>
      </c>
    </row>
  </sheetData>
  <phoneticPr fontId="3" type="noConversion"/>
  <dataValidations count="1">
    <dataValidation type="whole" allowBlank="1" showInputMessage="1" showErrorMessage="1" sqref="E2:E833" xr:uid="{58DD5D40-62C8-4E06-915E-E7B50EB086D7}">
      <formula1>1</formula1>
      <formula2>1000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27310-CFC2-43BC-B9C4-5006760DEDB0}">
  <dimension ref="A1:C41"/>
  <sheetViews>
    <sheetView workbookViewId="0">
      <selection activeCell="C3" sqref="C3"/>
    </sheetView>
  </sheetViews>
  <sheetFormatPr defaultRowHeight="14.25" x14ac:dyDescent="0.45"/>
  <cols>
    <col min="1" max="1" width="13.3984375" bestFit="1" customWidth="1"/>
    <col min="2" max="2" width="20.3984375" customWidth="1"/>
    <col min="3" max="3" width="8.59765625" bestFit="1" customWidth="1"/>
  </cols>
  <sheetData>
    <row r="1" spans="1:3" x14ac:dyDescent="0.45">
      <c r="A1" s="4" t="s">
        <v>89</v>
      </c>
      <c r="B1" s="4" t="s">
        <v>90</v>
      </c>
      <c r="C1" s="4" t="s">
        <v>91</v>
      </c>
    </row>
    <row r="2" spans="1:3" x14ac:dyDescent="0.45">
      <c r="A2" s="3" t="s">
        <v>36</v>
      </c>
      <c r="B2" s="4" t="s">
        <v>92</v>
      </c>
      <c r="C2" s="4" t="s">
        <v>93</v>
      </c>
    </row>
    <row r="3" spans="1:3" x14ac:dyDescent="0.45">
      <c r="A3" s="3" t="s">
        <v>82</v>
      </c>
      <c r="B3" s="4" t="s">
        <v>94</v>
      </c>
      <c r="C3" s="4" t="s">
        <v>93</v>
      </c>
    </row>
    <row r="4" spans="1:3" x14ac:dyDescent="0.45">
      <c r="A4" s="3" t="s">
        <v>11</v>
      </c>
      <c r="B4" s="4" t="s">
        <v>110</v>
      </c>
      <c r="C4" s="4" t="s">
        <v>95</v>
      </c>
    </row>
    <row r="5" spans="1:3" x14ac:dyDescent="0.45">
      <c r="A5" s="3" t="s">
        <v>78</v>
      </c>
      <c r="B5" s="4" t="s">
        <v>96</v>
      </c>
      <c r="C5" s="4" t="s">
        <v>93</v>
      </c>
    </row>
    <row r="6" spans="1:3" x14ac:dyDescent="0.45">
      <c r="A6" s="3" t="s">
        <v>13</v>
      </c>
      <c r="B6" s="4" t="s">
        <v>110</v>
      </c>
      <c r="C6" s="4" t="s">
        <v>95</v>
      </c>
    </row>
    <row r="7" spans="1:3" x14ac:dyDescent="0.45">
      <c r="A7" s="3" t="s">
        <v>33</v>
      </c>
      <c r="B7" s="4" t="s">
        <v>97</v>
      </c>
      <c r="C7" s="4" t="s">
        <v>93</v>
      </c>
    </row>
    <row r="8" spans="1:3" x14ac:dyDescent="0.45">
      <c r="A8" s="3" t="s">
        <v>86</v>
      </c>
      <c r="B8" s="4" t="s">
        <v>111</v>
      </c>
      <c r="C8" s="4" t="s">
        <v>93</v>
      </c>
    </row>
    <row r="9" spans="1:3" x14ac:dyDescent="0.45">
      <c r="A9" s="3" t="s">
        <v>55</v>
      </c>
      <c r="B9" s="4" t="s">
        <v>98</v>
      </c>
      <c r="C9" s="4" t="s">
        <v>93</v>
      </c>
    </row>
    <row r="10" spans="1:3" x14ac:dyDescent="0.45">
      <c r="A10" s="3" t="s">
        <v>29</v>
      </c>
      <c r="B10" s="4" t="s">
        <v>99</v>
      </c>
      <c r="C10" s="4" t="s">
        <v>93</v>
      </c>
    </row>
    <row r="11" spans="1:3" x14ac:dyDescent="0.45">
      <c r="A11" s="3" t="s">
        <v>85</v>
      </c>
      <c r="B11" s="4" t="s">
        <v>110</v>
      </c>
      <c r="C11" s="4" t="s">
        <v>100</v>
      </c>
    </row>
    <row r="12" spans="1:3" x14ac:dyDescent="0.45">
      <c r="A12" s="3" t="s">
        <v>49</v>
      </c>
      <c r="B12" s="4" t="s">
        <v>101</v>
      </c>
      <c r="C12" s="4" t="s">
        <v>93</v>
      </c>
    </row>
    <row r="13" spans="1:3" x14ac:dyDescent="0.45">
      <c r="A13" s="3" t="s">
        <v>81</v>
      </c>
      <c r="B13" s="4" t="s">
        <v>110</v>
      </c>
      <c r="C13" s="4" t="s">
        <v>102</v>
      </c>
    </row>
    <row r="14" spans="1:3" x14ac:dyDescent="0.45">
      <c r="A14" s="3" t="s">
        <v>87</v>
      </c>
      <c r="B14" s="4" t="s">
        <v>112</v>
      </c>
      <c r="C14" s="4" t="s">
        <v>93</v>
      </c>
    </row>
    <row r="15" spans="1:3" x14ac:dyDescent="0.45">
      <c r="A15" s="3" t="s">
        <v>54</v>
      </c>
      <c r="B15" s="4" t="s">
        <v>110</v>
      </c>
      <c r="C15" s="4" t="s">
        <v>103</v>
      </c>
    </row>
    <row r="16" spans="1:3" x14ac:dyDescent="0.45">
      <c r="A16" s="3" t="s">
        <v>68</v>
      </c>
      <c r="B16" s="4" t="s">
        <v>112</v>
      </c>
      <c r="C16" s="4" t="s">
        <v>93</v>
      </c>
    </row>
    <row r="17" spans="1:3" x14ac:dyDescent="0.45">
      <c r="A17" s="3" t="s">
        <v>40</v>
      </c>
      <c r="B17" s="4" t="s">
        <v>99</v>
      </c>
      <c r="C17" s="4" t="s">
        <v>93</v>
      </c>
    </row>
    <row r="18" spans="1:3" x14ac:dyDescent="0.45">
      <c r="A18" s="3" t="s">
        <v>51</v>
      </c>
      <c r="B18" s="4" t="s">
        <v>96</v>
      </c>
      <c r="C18" s="4" t="s">
        <v>93</v>
      </c>
    </row>
    <row r="19" spans="1:3" x14ac:dyDescent="0.45">
      <c r="A19" s="3" t="s">
        <v>22</v>
      </c>
      <c r="B19" s="4" t="s">
        <v>110</v>
      </c>
      <c r="C19" s="4" t="s">
        <v>104</v>
      </c>
    </row>
    <row r="20" spans="1:3" x14ac:dyDescent="0.45">
      <c r="A20" s="3" t="s">
        <v>41</v>
      </c>
      <c r="B20" s="4" t="s">
        <v>110</v>
      </c>
      <c r="C20" s="4" t="s">
        <v>102</v>
      </c>
    </row>
    <row r="21" spans="1:3" x14ac:dyDescent="0.45">
      <c r="A21" s="3" t="s">
        <v>24</v>
      </c>
      <c r="B21" s="4" t="s">
        <v>98</v>
      </c>
      <c r="C21" s="4" t="s">
        <v>93</v>
      </c>
    </row>
    <row r="22" spans="1:3" x14ac:dyDescent="0.45">
      <c r="A22" s="3" t="s">
        <v>46</v>
      </c>
      <c r="B22" s="4" t="s">
        <v>105</v>
      </c>
      <c r="C22" s="4" t="s">
        <v>93</v>
      </c>
    </row>
    <row r="23" spans="1:3" x14ac:dyDescent="0.45">
      <c r="A23" s="3" t="s">
        <v>72</v>
      </c>
      <c r="B23" s="4" t="s">
        <v>110</v>
      </c>
      <c r="C23" s="4" t="s">
        <v>103</v>
      </c>
    </row>
    <row r="24" spans="1:3" x14ac:dyDescent="0.45">
      <c r="A24" s="3" t="s">
        <v>83</v>
      </c>
      <c r="B24" s="4" t="s">
        <v>110</v>
      </c>
      <c r="C24" s="4" t="s">
        <v>104</v>
      </c>
    </row>
    <row r="25" spans="1:3" x14ac:dyDescent="0.45">
      <c r="A25" s="3" t="s">
        <v>58</v>
      </c>
      <c r="B25" s="4" t="s">
        <v>110</v>
      </c>
      <c r="C25" s="4" t="s">
        <v>106</v>
      </c>
    </row>
    <row r="26" spans="1:3" x14ac:dyDescent="0.45">
      <c r="A26" s="3" t="s">
        <v>62</v>
      </c>
      <c r="B26" s="4" t="s">
        <v>107</v>
      </c>
      <c r="C26" s="4" t="s">
        <v>93</v>
      </c>
    </row>
    <row r="27" spans="1:3" x14ac:dyDescent="0.45">
      <c r="A27" s="3" t="s">
        <v>31</v>
      </c>
      <c r="B27" s="4" t="s">
        <v>110</v>
      </c>
      <c r="C27" s="4" t="s">
        <v>95</v>
      </c>
    </row>
    <row r="28" spans="1:3" x14ac:dyDescent="0.45">
      <c r="A28" s="3" t="s">
        <v>63</v>
      </c>
      <c r="B28" s="4" t="s">
        <v>110</v>
      </c>
      <c r="C28" s="4" t="s">
        <v>100</v>
      </c>
    </row>
    <row r="29" spans="1:3" x14ac:dyDescent="0.45">
      <c r="A29" s="3" t="s">
        <v>84</v>
      </c>
      <c r="B29" s="4" t="s">
        <v>108</v>
      </c>
      <c r="C29" s="4" t="s">
        <v>93</v>
      </c>
    </row>
    <row r="30" spans="1:3" x14ac:dyDescent="0.45">
      <c r="A30" s="3" t="s">
        <v>7</v>
      </c>
      <c r="B30" s="4" t="s">
        <v>110</v>
      </c>
      <c r="C30" s="4" t="s">
        <v>100</v>
      </c>
    </row>
    <row r="31" spans="1:3" x14ac:dyDescent="0.45">
      <c r="A31" s="3" t="s">
        <v>74</v>
      </c>
      <c r="B31" s="4" t="s">
        <v>101</v>
      </c>
      <c r="C31" s="4" t="s">
        <v>93</v>
      </c>
    </row>
    <row r="32" spans="1:3" x14ac:dyDescent="0.45">
      <c r="A32" s="3" t="s">
        <v>9</v>
      </c>
      <c r="B32" s="4" t="s">
        <v>110</v>
      </c>
      <c r="C32" s="4" t="s">
        <v>106</v>
      </c>
    </row>
    <row r="33" spans="1:3" x14ac:dyDescent="0.45">
      <c r="A33" s="3" t="s">
        <v>27</v>
      </c>
      <c r="B33" s="4" t="s">
        <v>97</v>
      </c>
      <c r="C33" s="4" t="s">
        <v>93</v>
      </c>
    </row>
    <row r="34" spans="1:3" x14ac:dyDescent="0.45">
      <c r="A34" s="3" t="s">
        <v>5</v>
      </c>
      <c r="B34" s="4" t="s">
        <v>110</v>
      </c>
      <c r="C34" s="4" t="s">
        <v>104</v>
      </c>
    </row>
    <row r="35" spans="1:3" x14ac:dyDescent="0.45">
      <c r="A35" s="3" t="s">
        <v>20</v>
      </c>
      <c r="B35" s="4" t="s">
        <v>110</v>
      </c>
      <c r="C35" s="4" t="s">
        <v>95</v>
      </c>
    </row>
    <row r="36" spans="1:3" x14ac:dyDescent="0.45">
      <c r="A36" s="3" t="s">
        <v>15</v>
      </c>
      <c r="B36" s="4" t="s">
        <v>110</v>
      </c>
      <c r="C36" s="4" t="s">
        <v>106</v>
      </c>
    </row>
    <row r="37" spans="1:3" x14ac:dyDescent="0.45">
      <c r="A37" s="3" t="s">
        <v>44</v>
      </c>
      <c r="B37" s="4" t="s">
        <v>97</v>
      </c>
      <c r="C37" s="4" t="s">
        <v>93</v>
      </c>
    </row>
    <row r="38" spans="1:3" x14ac:dyDescent="0.45">
      <c r="A38" s="3" t="s">
        <v>25</v>
      </c>
      <c r="B38" s="4" t="s">
        <v>113</v>
      </c>
      <c r="C38" s="4" t="s">
        <v>93</v>
      </c>
    </row>
    <row r="39" spans="1:3" x14ac:dyDescent="0.45">
      <c r="A39" s="3" t="s">
        <v>17</v>
      </c>
      <c r="B39" s="4" t="s">
        <v>110</v>
      </c>
      <c r="C39" s="4" t="s">
        <v>95</v>
      </c>
    </row>
    <row r="40" spans="1:3" x14ac:dyDescent="0.45">
      <c r="A40" s="3" t="s">
        <v>19</v>
      </c>
      <c r="B40" s="4" t="s">
        <v>109</v>
      </c>
      <c r="C40" s="4" t="s">
        <v>93</v>
      </c>
    </row>
    <row r="41" spans="1:3" x14ac:dyDescent="0.45">
      <c r="A41" s="3" t="s">
        <v>88</v>
      </c>
      <c r="B41" s="4" t="s">
        <v>113</v>
      </c>
      <c r="C41" s="4"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92211-1E52-4484-8A55-DD84524342DE}">
  <dimension ref="A1:K22"/>
  <sheetViews>
    <sheetView topLeftCell="B1" workbookViewId="0">
      <selection activeCell="I28" sqref="I28"/>
    </sheetView>
  </sheetViews>
  <sheetFormatPr defaultRowHeight="14.25" x14ac:dyDescent="0.45"/>
  <cols>
    <col min="1" max="1" width="10.73046875" bestFit="1" customWidth="1"/>
    <col min="2" max="2" width="17.265625" customWidth="1"/>
    <col min="3" max="3" width="10.3984375" customWidth="1"/>
    <col min="4" max="4" width="14.265625" customWidth="1"/>
    <col min="5" max="5" width="11" customWidth="1"/>
    <col min="6" max="6" width="10.3984375" customWidth="1"/>
    <col min="8" max="8" width="21" customWidth="1"/>
  </cols>
  <sheetData>
    <row r="1" spans="1:11" x14ac:dyDescent="0.45">
      <c r="A1" t="s">
        <v>0</v>
      </c>
      <c r="B1" t="s">
        <v>1</v>
      </c>
      <c r="C1" t="s">
        <v>2</v>
      </c>
      <c r="D1" t="s">
        <v>3</v>
      </c>
      <c r="E1" t="s">
        <v>4</v>
      </c>
      <c r="F1" t="s">
        <v>114</v>
      </c>
      <c r="G1" t="s">
        <v>115</v>
      </c>
      <c r="H1" t="s">
        <v>131</v>
      </c>
      <c r="I1" t="s">
        <v>117</v>
      </c>
      <c r="J1" t="s">
        <v>118</v>
      </c>
      <c r="K1" t="s">
        <v>133</v>
      </c>
    </row>
    <row r="2" spans="1:11" x14ac:dyDescent="0.45">
      <c r="A2" s="15">
        <v>44445</v>
      </c>
      <c r="B2" t="s">
        <v>22</v>
      </c>
      <c r="C2" t="s">
        <v>69</v>
      </c>
      <c r="D2">
        <v>155.61000000000001</v>
      </c>
      <c r="E2">
        <v>12</v>
      </c>
      <c r="F2" t="s">
        <v>110</v>
      </c>
      <c r="G2" t="s">
        <v>104</v>
      </c>
      <c r="H2">
        <v>1867.3200000000002</v>
      </c>
      <c r="I2" t="s">
        <v>127</v>
      </c>
      <c r="J2">
        <v>2021</v>
      </c>
      <c r="K2">
        <v>37</v>
      </c>
    </row>
    <row r="3" spans="1:11" x14ac:dyDescent="0.45">
      <c r="A3" s="15">
        <v>44466</v>
      </c>
      <c r="B3" t="s">
        <v>13</v>
      </c>
      <c r="C3" t="s">
        <v>69</v>
      </c>
      <c r="D3">
        <v>155.61000000000001</v>
      </c>
      <c r="E3">
        <v>11</v>
      </c>
      <c r="F3" t="s">
        <v>110</v>
      </c>
      <c r="G3" t="s">
        <v>95</v>
      </c>
      <c r="H3">
        <v>1711.71</v>
      </c>
      <c r="I3" t="s">
        <v>127</v>
      </c>
      <c r="J3">
        <v>2021</v>
      </c>
      <c r="K3">
        <v>40</v>
      </c>
    </row>
    <row r="4" spans="1:11" x14ac:dyDescent="0.45">
      <c r="A4" s="15">
        <v>44507</v>
      </c>
      <c r="B4" t="s">
        <v>25</v>
      </c>
      <c r="C4" t="s">
        <v>69</v>
      </c>
      <c r="D4">
        <v>155.61000000000001</v>
      </c>
      <c r="E4">
        <v>3</v>
      </c>
      <c r="F4" t="s">
        <v>113</v>
      </c>
      <c r="G4" t="s">
        <v>93</v>
      </c>
      <c r="H4">
        <v>466.83000000000004</v>
      </c>
      <c r="I4" t="s">
        <v>129</v>
      </c>
      <c r="J4">
        <v>2021</v>
      </c>
      <c r="K4">
        <v>46</v>
      </c>
    </row>
    <row r="5" spans="1:11" x14ac:dyDescent="0.45">
      <c r="A5" s="15">
        <v>44346</v>
      </c>
      <c r="B5" t="s">
        <v>33</v>
      </c>
      <c r="C5" t="s">
        <v>69</v>
      </c>
      <c r="D5">
        <v>155.61000000000001</v>
      </c>
      <c r="E5">
        <v>4</v>
      </c>
      <c r="F5" t="s">
        <v>97</v>
      </c>
      <c r="G5" t="s">
        <v>93</v>
      </c>
      <c r="H5">
        <v>622.44000000000005</v>
      </c>
      <c r="I5" t="s">
        <v>123</v>
      </c>
      <c r="J5">
        <v>2021</v>
      </c>
      <c r="K5">
        <v>23</v>
      </c>
    </row>
    <row r="6" spans="1:11" x14ac:dyDescent="0.45">
      <c r="A6" s="15">
        <v>44286</v>
      </c>
      <c r="B6" t="s">
        <v>74</v>
      </c>
      <c r="C6" t="s">
        <v>69</v>
      </c>
      <c r="D6">
        <v>155.61000000000001</v>
      </c>
      <c r="E6">
        <v>33</v>
      </c>
      <c r="F6" t="s">
        <v>101</v>
      </c>
      <c r="G6" t="s">
        <v>93</v>
      </c>
      <c r="H6">
        <v>5135.13</v>
      </c>
      <c r="I6" t="s">
        <v>121</v>
      </c>
      <c r="J6">
        <v>2021</v>
      </c>
      <c r="K6">
        <v>14</v>
      </c>
    </row>
    <row r="7" spans="1:11" x14ac:dyDescent="0.45">
      <c r="A7" s="15">
        <v>44358</v>
      </c>
      <c r="B7" t="s">
        <v>5</v>
      </c>
      <c r="C7" t="s">
        <v>69</v>
      </c>
      <c r="D7">
        <v>155.61000000000001</v>
      </c>
      <c r="E7">
        <v>9</v>
      </c>
      <c r="F7" t="s">
        <v>110</v>
      </c>
      <c r="G7" t="s">
        <v>104</v>
      </c>
      <c r="H7">
        <v>1400.4900000000002</v>
      </c>
      <c r="I7" t="s">
        <v>124</v>
      </c>
      <c r="J7">
        <v>2021</v>
      </c>
      <c r="K7">
        <v>24</v>
      </c>
    </row>
    <row r="8" spans="1:11" x14ac:dyDescent="0.45">
      <c r="A8" s="15">
        <v>44374</v>
      </c>
      <c r="B8" t="s">
        <v>84</v>
      </c>
      <c r="C8" t="s">
        <v>69</v>
      </c>
      <c r="D8">
        <v>155.61000000000001</v>
      </c>
      <c r="E8">
        <v>11</v>
      </c>
      <c r="F8" t="s">
        <v>108</v>
      </c>
      <c r="G8" t="s">
        <v>93</v>
      </c>
      <c r="H8">
        <v>1711.71</v>
      </c>
      <c r="I8" t="s">
        <v>124</v>
      </c>
      <c r="J8">
        <v>2021</v>
      </c>
      <c r="K8">
        <v>27</v>
      </c>
    </row>
    <row r="9" spans="1:11" x14ac:dyDescent="0.45">
      <c r="A9" s="15">
        <v>44378</v>
      </c>
      <c r="B9" t="s">
        <v>36</v>
      </c>
      <c r="C9" t="s">
        <v>69</v>
      </c>
      <c r="D9">
        <v>155.61000000000001</v>
      </c>
      <c r="E9">
        <v>11</v>
      </c>
      <c r="F9" t="s">
        <v>92</v>
      </c>
      <c r="G9" t="s">
        <v>93</v>
      </c>
      <c r="H9">
        <v>1711.71</v>
      </c>
      <c r="I9" t="s">
        <v>125</v>
      </c>
      <c r="J9">
        <v>2021</v>
      </c>
      <c r="K9">
        <v>27</v>
      </c>
    </row>
    <row r="10" spans="1:11" x14ac:dyDescent="0.45">
      <c r="A10" s="15">
        <v>44295</v>
      </c>
      <c r="B10" t="s">
        <v>51</v>
      </c>
      <c r="C10" t="s">
        <v>69</v>
      </c>
      <c r="D10">
        <v>155.61000000000001</v>
      </c>
      <c r="E10">
        <v>3</v>
      </c>
      <c r="F10" t="s">
        <v>96</v>
      </c>
      <c r="G10" t="s">
        <v>93</v>
      </c>
      <c r="H10">
        <v>466.83000000000004</v>
      </c>
      <c r="I10" t="s">
        <v>122</v>
      </c>
      <c r="J10">
        <v>2021</v>
      </c>
      <c r="K10">
        <v>15</v>
      </c>
    </row>
    <row r="11" spans="1:11" x14ac:dyDescent="0.45">
      <c r="A11" s="15">
        <v>44223</v>
      </c>
      <c r="B11" t="s">
        <v>40</v>
      </c>
      <c r="C11" t="s">
        <v>69</v>
      </c>
      <c r="D11">
        <v>155.61000000000001</v>
      </c>
      <c r="E11">
        <v>37</v>
      </c>
      <c r="F11" t="s">
        <v>99</v>
      </c>
      <c r="G11" t="s">
        <v>93</v>
      </c>
      <c r="H11">
        <v>5757.5700000000006</v>
      </c>
      <c r="I11" t="s">
        <v>119</v>
      </c>
      <c r="J11">
        <v>2021</v>
      </c>
      <c r="K11">
        <v>5</v>
      </c>
    </row>
    <row r="12" spans="1:11" x14ac:dyDescent="0.45">
      <c r="A12" s="15">
        <v>44240</v>
      </c>
      <c r="B12" t="s">
        <v>44</v>
      </c>
      <c r="C12" t="s">
        <v>69</v>
      </c>
      <c r="D12">
        <v>155.61000000000001</v>
      </c>
      <c r="E12">
        <v>35</v>
      </c>
      <c r="F12" t="s">
        <v>97</v>
      </c>
      <c r="G12" t="s">
        <v>93</v>
      </c>
      <c r="H12">
        <v>5446.35</v>
      </c>
      <c r="I12" t="s">
        <v>120</v>
      </c>
      <c r="J12">
        <v>2021</v>
      </c>
      <c r="K12">
        <v>7</v>
      </c>
    </row>
    <row r="13" spans="1:11" x14ac:dyDescent="0.45">
      <c r="A13" s="15">
        <v>44254</v>
      </c>
      <c r="B13" t="s">
        <v>44</v>
      </c>
      <c r="C13" t="s">
        <v>69</v>
      </c>
      <c r="D13">
        <v>155.61000000000001</v>
      </c>
      <c r="E13">
        <v>15</v>
      </c>
      <c r="F13" t="s">
        <v>97</v>
      </c>
      <c r="G13" t="s">
        <v>93</v>
      </c>
      <c r="H13">
        <v>2334.15</v>
      </c>
      <c r="I13" t="s">
        <v>120</v>
      </c>
      <c r="J13">
        <v>2021</v>
      </c>
      <c r="K13">
        <v>9</v>
      </c>
    </row>
    <row r="14" spans="1:11" x14ac:dyDescent="0.45">
      <c r="A14" s="15">
        <v>44235</v>
      </c>
      <c r="B14" t="s">
        <v>27</v>
      </c>
      <c r="C14" t="s">
        <v>69</v>
      </c>
      <c r="D14">
        <v>155.61000000000001</v>
      </c>
      <c r="E14">
        <v>11</v>
      </c>
      <c r="F14" t="s">
        <v>97</v>
      </c>
      <c r="G14" t="s">
        <v>93</v>
      </c>
      <c r="H14">
        <v>1711.71</v>
      </c>
      <c r="I14" t="s">
        <v>120</v>
      </c>
      <c r="J14">
        <v>2021</v>
      </c>
      <c r="K14">
        <v>7</v>
      </c>
    </row>
    <row r="15" spans="1:11" x14ac:dyDescent="0.45">
      <c r="A15" s="15">
        <v>44232</v>
      </c>
      <c r="B15" t="s">
        <v>49</v>
      </c>
      <c r="C15" t="s">
        <v>69</v>
      </c>
      <c r="D15">
        <v>155.61000000000001</v>
      </c>
      <c r="E15">
        <v>1</v>
      </c>
      <c r="F15" t="s">
        <v>101</v>
      </c>
      <c r="G15" t="s">
        <v>93</v>
      </c>
      <c r="H15">
        <v>155.61000000000001</v>
      </c>
      <c r="I15" t="s">
        <v>120</v>
      </c>
      <c r="J15">
        <v>2021</v>
      </c>
      <c r="K15">
        <v>6</v>
      </c>
    </row>
    <row r="16" spans="1:11" x14ac:dyDescent="0.45">
      <c r="A16" s="15">
        <v>44228</v>
      </c>
      <c r="B16" t="s">
        <v>36</v>
      </c>
      <c r="C16" t="s">
        <v>69</v>
      </c>
      <c r="D16">
        <v>155.61000000000001</v>
      </c>
      <c r="E16">
        <v>9</v>
      </c>
      <c r="F16" t="s">
        <v>92</v>
      </c>
      <c r="G16" t="s">
        <v>93</v>
      </c>
      <c r="H16">
        <v>1400.4900000000002</v>
      </c>
      <c r="I16" t="s">
        <v>120</v>
      </c>
      <c r="J16">
        <v>2021</v>
      </c>
      <c r="K16">
        <v>6</v>
      </c>
    </row>
    <row r="17" spans="1:11" x14ac:dyDescent="0.45">
      <c r="A17" s="15">
        <v>44250</v>
      </c>
      <c r="B17" t="s">
        <v>54</v>
      </c>
      <c r="C17" t="s">
        <v>69</v>
      </c>
      <c r="D17">
        <v>155.61000000000001</v>
      </c>
      <c r="E17">
        <v>2</v>
      </c>
      <c r="F17" t="s">
        <v>110</v>
      </c>
      <c r="G17" t="s">
        <v>103</v>
      </c>
      <c r="H17">
        <v>311.22000000000003</v>
      </c>
      <c r="I17" t="s">
        <v>120</v>
      </c>
      <c r="J17">
        <v>2021</v>
      </c>
      <c r="K17">
        <v>9</v>
      </c>
    </row>
    <row r="18" spans="1:11" x14ac:dyDescent="0.45">
      <c r="A18" s="15">
        <v>44544</v>
      </c>
      <c r="B18" t="s">
        <v>84</v>
      </c>
      <c r="C18" t="s">
        <v>69</v>
      </c>
      <c r="D18">
        <v>155.61000000000001</v>
      </c>
      <c r="E18">
        <v>4</v>
      </c>
      <c r="F18" t="s">
        <v>108</v>
      </c>
      <c r="G18" t="s">
        <v>93</v>
      </c>
      <c r="H18">
        <v>622.44000000000005</v>
      </c>
      <c r="I18" t="s">
        <v>130</v>
      </c>
      <c r="J18">
        <v>2021</v>
      </c>
      <c r="K18">
        <v>51</v>
      </c>
    </row>
    <row r="19" spans="1:11" x14ac:dyDescent="0.45">
      <c r="A19" s="15">
        <v>44436</v>
      </c>
      <c r="B19" t="s">
        <v>27</v>
      </c>
      <c r="C19" t="s">
        <v>69</v>
      </c>
      <c r="D19">
        <v>155.61000000000001</v>
      </c>
      <c r="E19">
        <v>9</v>
      </c>
      <c r="F19" t="s">
        <v>97</v>
      </c>
      <c r="G19" t="s">
        <v>93</v>
      </c>
      <c r="H19">
        <v>1400.4900000000002</v>
      </c>
      <c r="I19" t="s">
        <v>126</v>
      </c>
      <c r="J19">
        <v>2021</v>
      </c>
      <c r="K19">
        <v>35</v>
      </c>
    </row>
    <row r="20" spans="1:11" x14ac:dyDescent="0.45">
      <c r="A20" s="15">
        <v>44418</v>
      </c>
      <c r="B20" t="s">
        <v>62</v>
      </c>
      <c r="C20" t="s">
        <v>69</v>
      </c>
      <c r="D20">
        <v>155.61000000000001</v>
      </c>
      <c r="E20">
        <v>4</v>
      </c>
      <c r="F20" t="s">
        <v>107</v>
      </c>
      <c r="G20" t="s">
        <v>93</v>
      </c>
      <c r="H20">
        <v>622.44000000000005</v>
      </c>
      <c r="I20" t="s">
        <v>126</v>
      </c>
      <c r="J20">
        <v>2021</v>
      </c>
      <c r="K20">
        <v>33</v>
      </c>
    </row>
    <row r="21" spans="1:11" x14ac:dyDescent="0.45">
      <c r="A21" s="15">
        <v>44430</v>
      </c>
      <c r="B21" t="s">
        <v>72</v>
      </c>
      <c r="C21" t="s">
        <v>69</v>
      </c>
      <c r="D21">
        <v>155.61000000000001</v>
      </c>
      <c r="E21">
        <v>19</v>
      </c>
      <c r="F21" t="s">
        <v>110</v>
      </c>
      <c r="G21" t="s">
        <v>103</v>
      </c>
      <c r="H21">
        <v>2956.59</v>
      </c>
      <c r="I21" t="s">
        <v>126</v>
      </c>
      <c r="J21">
        <v>2021</v>
      </c>
      <c r="K21">
        <v>35</v>
      </c>
    </row>
    <row r="22" spans="1:11" x14ac:dyDescent="0.45">
      <c r="A22" s="15">
        <v>44432</v>
      </c>
      <c r="B22" t="s">
        <v>41</v>
      </c>
      <c r="C22" t="s">
        <v>69</v>
      </c>
      <c r="D22">
        <v>155.61000000000001</v>
      </c>
      <c r="E22">
        <v>5</v>
      </c>
      <c r="F22" t="s">
        <v>110</v>
      </c>
      <c r="G22" t="s">
        <v>102</v>
      </c>
      <c r="H22">
        <v>778.05000000000007</v>
      </c>
      <c r="I22" t="s">
        <v>126</v>
      </c>
      <c r="J22">
        <v>2021</v>
      </c>
      <c r="K22">
        <v>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9AE8E-F427-4077-BF21-4A16DE327C04}">
  <dimension ref="A1:K63"/>
  <sheetViews>
    <sheetView workbookViewId="0">
      <selection activeCell="A11" sqref="A11"/>
    </sheetView>
  </sheetViews>
  <sheetFormatPr defaultRowHeight="14.25" x14ac:dyDescent="0.45"/>
  <cols>
    <col min="1" max="1" width="10.73046875" bestFit="1" customWidth="1"/>
    <col min="2" max="2" width="17.265625" customWidth="1"/>
    <col min="3" max="3" width="10.3984375" customWidth="1"/>
    <col min="4" max="4" width="14.265625" customWidth="1"/>
    <col min="5" max="5" width="11" customWidth="1"/>
    <col min="6" max="6" width="10.3984375" customWidth="1"/>
    <col min="8" max="8" width="21" customWidth="1"/>
  </cols>
  <sheetData>
    <row r="1" spans="1:11" x14ac:dyDescent="0.45">
      <c r="A1" t="s">
        <v>0</v>
      </c>
      <c r="B1" t="s">
        <v>1</v>
      </c>
      <c r="C1" t="s">
        <v>2</v>
      </c>
      <c r="D1" t="s">
        <v>3</v>
      </c>
      <c r="E1" t="s">
        <v>4</v>
      </c>
      <c r="F1" t="s">
        <v>114</v>
      </c>
      <c r="G1" t="s">
        <v>115</v>
      </c>
      <c r="H1" t="s">
        <v>131</v>
      </c>
      <c r="I1" t="s">
        <v>117</v>
      </c>
      <c r="J1" t="s">
        <v>118</v>
      </c>
      <c r="K1" t="s">
        <v>133</v>
      </c>
    </row>
    <row r="2" spans="1:11" x14ac:dyDescent="0.45">
      <c r="A2" s="15">
        <v>44482</v>
      </c>
      <c r="B2" t="s">
        <v>22</v>
      </c>
      <c r="C2" t="s">
        <v>10</v>
      </c>
      <c r="D2">
        <v>79.92</v>
      </c>
      <c r="E2">
        <v>18</v>
      </c>
      <c r="F2" t="s">
        <v>110</v>
      </c>
      <c r="G2" t="s">
        <v>104</v>
      </c>
      <c r="H2">
        <v>1438.56</v>
      </c>
      <c r="I2" t="s">
        <v>128</v>
      </c>
      <c r="J2">
        <v>2021</v>
      </c>
      <c r="K2">
        <v>42</v>
      </c>
    </row>
    <row r="3" spans="1:11" x14ac:dyDescent="0.45">
      <c r="A3" s="15">
        <v>44493</v>
      </c>
      <c r="B3" t="s">
        <v>5</v>
      </c>
      <c r="C3" t="s">
        <v>80</v>
      </c>
      <c r="D3">
        <v>96.3</v>
      </c>
      <c r="E3">
        <v>22</v>
      </c>
      <c r="F3" t="s">
        <v>110</v>
      </c>
      <c r="G3" t="s">
        <v>104</v>
      </c>
      <c r="H3">
        <v>2118.6</v>
      </c>
      <c r="I3" t="s">
        <v>128</v>
      </c>
      <c r="J3">
        <v>2021</v>
      </c>
      <c r="K3">
        <v>44</v>
      </c>
    </row>
    <row r="4" spans="1:11" x14ac:dyDescent="0.45">
      <c r="A4" s="15">
        <v>44475</v>
      </c>
      <c r="B4" t="s">
        <v>22</v>
      </c>
      <c r="C4" t="s">
        <v>80</v>
      </c>
      <c r="D4">
        <v>96.3</v>
      </c>
      <c r="E4">
        <v>12</v>
      </c>
      <c r="F4" t="s">
        <v>110</v>
      </c>
      <c r="G4" t="s">
        <v>104</v>
      </c>
      <c r="H4">
        <v>1155.5999999999999</v>
      </c>
      <c r="I4" t="s">
        <v>128</v>
      </c>
      <c r="J4">
        <v>2021</v>
      </c>
      <c r="K4">
        <v>41</v>
      </c>
    </row>
    <row r="5" spans="1:11" x14ac:dyDescent="0.45">
      <c r="A5" s="15">
        <v>44487</v>
      </c>
      <c r="B5" t="s">
        <v>5</v>
      </c>
      <c r="C5" t="s">
        <v>39</v>
      </c>
      <c r="D5">
        <v>8.33</v>
      </c>
      <c r="E5">
        <v>16</v>
      </c>
      <c r="F5" t="s">
        <v>110</v>
      </c>
      <c r="G5" t="s">
        <v>104</v>
      </c>
      <c r="H5">
        <v>133.28</v>
      </c>
      <c r="I5" t="s">
        <v>128</v>
      </c>
      <c r="J5">
        <v>2021</v>
      </c>
      <c r="K5">
        <v>43</v>
      </c>
    </row>
    <row r="6" spans="1:11" x14ac:dyDescent="0.45">
      <c r="A6" s="15">
        <v>44487</v>
      </c>
      <c r="B6" t="s">
        <v>83</v>
      </c>
      <c r="C6" t="s">
        <v>39</v>
      </c>
      <c r="D6">
        <v>8.33</v>
      </c>
      <c r="E6">
        <v>6</v>
      </c>
      <c r="F6" t="s">
        <v>110</v>
      </c>
      <c r="G6" t="s">
        <v>104</v>
      </c>
      <c r="H6">
        <v>49.980000000000004</v>
      </c>
      <c r="I6" t="s">
        <v>128</v>
      </c>
      <c r="J6">
        <v>2021</v>
      </c>
      <c r="K6">
        <v>43</v>
      </c>
    </row>
    <row r="7" spans="1:11" x14ac:dyDescent="0.45">
      <c r="A7" s="15">
        <v>44493</v>
      </c>
      <c r="B7" t="s">
        <v>83</v>
      </c>
      <c r="C7" t="s">
        <v>39</v>
      </c>
      <c r="D7">
        <v>8.33</v>
      </c>
      <c r="E7">
        <v>21</v>
      </c>
      <c r="F7" t="s">
        <v>110</v>
      </c>
      <c r="G7" t="s">
        <v>104</v>
      </c>
      <c r="H7">
        <v>174.93</v>
      </c>
      <c r="I7" t="s">
        <v>128</v>
      </c>
      <c r="J7">
        <v>2021</v>
      </c>
      <c r="K7">
        <v>44</v>
      </c>
    </row>
    <row r="8" spans="1:11" x14ac:dyDescent="0.45">
      <c r="A8" s="15">
        <v>44474</v>
      </c>
      <c r="B8" t="s">
        <v>83</v>
      </c>
      <c r="C8" t="s">
        <v>6</v>
      </c>
      <c r="D8">
        <v>156.96</v>
      </c>
      <c r="E8">
        <v>36</v>
      </c>
      <c r="F8" t="s">
        <v>110</v>
      </c>
      <c r="G8" t="s">
        <v>104</v>
      </c>
      <c r="H8">
        <v>5650.56</v>
      </c>
      <c r="I8" t="s">
        <v>128</v>
      </c>
      <c r="J8">
        <v>2021</v>
      </c>
      <c r="K8">
        <v>41</v>
      </c>
    </row>
    <row r="9" spans="1:11" x14ac:dyDescent="0.45">
      <c r="A9" s="15">
        <v>44487</v>
      </c>
      <c r="B9" t="s">
        <v>83</v>
      </c>
      <c r="C9" t="s">
        <v>61</v>
      </c>
      <c r="D9">
        <v>162.54</v>
      </c>
      <c r="E9">
        <v>13</v>
      </c>
      <c r="F9" t="s">
        <v>110</v>
      </c>
      <c r="G9" t="s">
        <v>104</v>
      </c>
      <c r="H9">
        <v>2113.02</v>
      </c>
      <c r="I9" t="s">
        <v>128</v>
      </c>
      <c r="J9">
        <v>2021</v>
      </c>
      <c r="K9">
        <v>43</v>
      </c>
    </row>
    <row r="10" spans="1:11" x14ac:dyDescent="0.45">
      <c r="A10" s="15">
        <v>44493</v>
      </c>
      <c r="B10" t="s">
        <v>83</v>
      </c>
      <c r="C10" t="s">
        <v>50</v>
      </c>
      <c r="D10">
        <v>48.4</v>
      </c>
      <c r="E10">
        <v>3</v>
      </c>
      <c r="F10" t="s">
        <v>110</v>
      </c>
      <c r="G10" t="s">
        <v>104</v>
      </c>
      <c r="H10">
        <v>145.19999999999999</v>
      </c>
      <c r="I10" t="s">
        <v>128</v>
      </c>
      <c r="J10">
        <v>2021</v>
      </c>
      <c r="K10">
        <v>44</v>
      </c>
    </row>
    <row r="11" spans="1:11" x14ac:dyDescent="0.45">
      <c r="A11" s="15">
        <v>44480</v>
      </c>
      <c r="B11" t="s">
        <v>83</v>
      </c>
      <c r="C11" t="s">
        <v>56</v>
      </c>
      <c r="D11">
        <v>94.62</v>
      </c>
      <c r="E11">
        <v>10</v>
      </c>
      <c r="F11" t="s">
        <v>110</v>
      </c>
      <c r="G11" t="s">
        <v>104</v>
      </c>
      <c r="H11">
        <v>946.2</v>
      </c>
      <c r="I11" t="s">
        <v>128</v>
      </c>
      <c r="J11">
        <v>2021</v>
      </c>
      <c r="K11">
        <v>42</v>
      </c>
    </row>
    <row r="12" spans="1:11" x14ac:dyDescent="0.45">
      <c r="A12" s="15">
        <v>44470</v>
      </c>
      <c r="B12" t="s">
        <v>7</v>
      </c>
      <c r="C12" t="s">
        <v>65</v>
      </c>
      <c r="D12">
        <v>201.28</v>
      </c>
      <c r="E12">
        <v>14</v>
      </c>
      <c r="F12" t="s">
        <v>110</v>
      </c>
      <c r="G12" t="s">
        <v>100</v>
      </c>
      <c r="H12">
        <v>2817.92</v>
      </c>
      <c r="I12" t="s">
        <v>128</v>
      </c>
      <c r="J12">
        <v>2021</v>
      </c>
      <c r="K12">
        <v>40</v>
      </c>
    </row>
    <row r="13" spans="1:11" x14ac:dyDescent="0.45">
      <c r="A13" s="15">
        <v>44484</v>
      </c>
      <c r="B13" t="s">
        <v>85</v>
      </c>
      <c r="C13" t="s">
        <v>14</v>
      </c>
      <c r="D13">
        <v>15.719999999999999</v>
      </c>
      <c r="E13">
        <v>10</v>
      </c>
      <c r="F13" t="s">
        <v>110</v>
      </c>
      <c r="G13" t="s">
        <v>100</v>
      </c>
      <c r="H13">
        <v>157.19999999999999</v>
      </c>
      <c r="I13" t="s">
        <v>128</v>
      </c>
      <c r="J13">
        <v>2021</v>
      </c>
      <c r="K13">
        <v>42</v>
      </c>
    </row>
    <row r="14" spans="1:11" x14ac:dyDescent="0.45">
      <c r="A14" s="15">
        <v>44498</v>
      </c>
      <c r="B14" t="s">
        <v>85</v>
      </c>
      <c r="C14" t="s">
        <v>45</v>
      </c>
      <c r="D14">
        <v>142.80000000000001</v>
      </c>
      <c r="E14">
        <v>23</v>
      </c>
      <c r="F14" t="s">
        <v>110</v>
      </c>
      <c r="G14" t="s">
        <v>100</v>
      </c>
      <c r="H14">
        <v>3284.4</v>
      </c>
      <c r="I14" t="s">
        <v>128</v>
      </c>
      <c r="J14">
        <v>2021</v>
      </c>
      <c r="K14">
        <v>44</v>
      </c>
    </row>
    <row r="15" spans="1:11" x14ac:dyDescent="0.45">
      <c r="A15" s="15">
        <v>44485</v>
      </c>
      <c r="B15" t="s">
        <v>31</v>
      </c>
      <c r="C15" t="s">
        <v>59</v>
      </c>
      <c r="D15">
        <v>82.08</v>
      </c>
      <c r="E15">
        <v>18</v>
      </c>
      <c r="F15" t="s">
        <v>110</v>
      </c>
      <c r="G15" t="s">
        <v>95</v>
      </c>
      <c r="H15">
        <v>1477.44</v>
      </c>
      <c r="I15" t="s">
        <v>128</v>
      </c>
      <c r="J15">
        <v>2021</v>
      </c>
      <c r="K15">
        <v>42</v>
      </c>
    </row>
    <row r="16" spans="1:11" x14ac:dyDescent="0.45">
      <c r="A16" s="15">
        <v>44474</v>
      </c>
      <c r="B16" t="s">
        <v>31</v>
      </c>
      <c r="C16" t="s">
        <v>6</v>
      </c>
      <c r="D16">
        <v>156.96</v>
      </c>
      <c r="E16">
        <v>23</v>
      </c>
      <c r="F16" t="s">
        <v>110</v>
      </c>
      <c r="G16" t="s">
        <v>95</v>
      </c>
      <c r="H16">
        <v>3610.0800000000004</v>
      </c>
      <c r="I16" t="s">
        <v>128</v>
      </c>
      <c r="J16">
        <v>2021</v>
      </c>
      <c r="K16">
        <v>41</v>
      </c>
    </row>
    <row r="17" spans="1:11" x14ac:dyDescent="0.45">
      <c r="A17" s="15">
        <v>44499</v>
      </c>
      <c r="B17" t="s">
        <v>31</v>
      </c>
      <c r="C17" t="s">
        <v>77</v>
      </c>
      <c r="D17">
        <v>7.8599999999999994</v>
      </c>
      <c r="E17">
        <v>6</v>
      </c>
      <c r="F17" t="s">
        <v>110</v>
      </c>
      <c r="G17" t="s">
        <v>95</v>
      </c>
      <c r="H17">
        <v>47.16</v>
      </c>
      <c r="I17" t="s">
        <v>128</v>
      </c>
      <c r="J17">
        <v>2021</v>
      </c>
      <c r="K17">
        <v>44</v>
      </c>
    </row>
    <row r="18" spans="1:11" x14ac:dyDescent="0.45">
      <c r="A18" s="15">
        <v>44479</v>
      </c>
      <c r="B18" t="s">
        <v>68</v>
      </c>
      <c r="C18" t="s">
        <v>59</v>
      </c>
      <c r="D18">
        <v>82.08</v>
      </c>
      <c r="E18">
        <v>12</v>
      </c>
      <c r="F18" t="s">
        <v>112</v>
      </c>
      <c r="G18" t="s">
        <v>93</v>
      </c>
      <c r="H18">
        <v>984.96</v>
      </c>
      <c r="I18" t="s">
        <v>128</v>
      </c>
      <c r="J18">
        <v>2021</v>
      </c>
      <c r="K18">
        <v>42</v>
      </c>
    </row>
    <row r="19" spans="1:11" x14ac:dyDescent="0.45">
      <c r="A19" s="15">
        <v>44494</v>
      </c>
      <c r="B19" t="s">
        <v>68</v>
      </c>
      <c r="C19" t="s">
        <v>59</v>
      </c>
      <c r="D19">
        <v>82.08</v>
      </c>
      <c r="E19">
        <v>9</v>
      </c>
      <c r="F19" t="s">
        <v>112</v>
      </c>
      <c r="G19" t="s">
        <v>93</v>
      </c>
      <c r="H19">
        <v>738.72</v>
      </c>
      <c r="I19" t="s">
        <v>128</v>
      </c>
      <c r="J19">
        <v>2021</v>
      </c>
      <c r="K19">
        <v>44</v>
      </c>
    </row>
    <row r="20" spans="1:11" x14ac:dyDescent="0.45">
      <c r="A20" s="15">
        <v>44483</v>
      </c>
      <c r="B20" t="s">
        <v>86</v>
      </c>
      <c r="C20" t="s">
        <v>59</v>
      </c>
      <c r="D20">
        <v>82.08</v>
      </c>
      <c r="E20">
        <v>15</v>
      </c>
      <c r="F20" t="s">
        <v>111</v>
      </c>
      <c r="G20" t="s">
        <v>93</v>
      </c>
      <c r="H20">
        <v>1231.2</v>
      </c>
      <c r="I20" t="s">
        <v>128</v>
      </c>
      <c r="J20">
        <v>2021</v>
      </c>
      <c r="K20">
        <v>42</v>
      </c>
    </row>
    <row r="21" spans="1:11" x14ac:dyDescent="0.45">
      <c r="A21" s="15">
        <v>44499</v>
      </c>
      <c r="B21" t="s">
        <v>40</v>
      </c>
      <c r="C21" t="s">
        <v>52</v>
      </c>
      <c r="D21">
        <v>162</v>
      </c>
      <c r="E21">
        <v>3</v>
      </c>
      <c r="F21" t="s">
        <v>99</v>
      </c>
      <c r="G21" t="s">
        <v>93</v>
      </c>
      <c r="H21">
        <v>486</v>
      </c>
      <c r="I21" t="s">
        <v>128</v>
      </c>
      <c r="J21">
        <v>2021</v>
      </c>
      <c r="K21">
        <v>44</v>
      </c>
    </row>
    <row r="22" spans="1:11" x14ac:dyDescent="0.45">
      <c r="A22" s="15">
        <v>44487</v>
      </c>
      <c r="B22" t="s">
        <v>36</v>
      </c>
      <c r="C22" t="s">
        <v>52</v>
      </c>
      <c r="D22">
        <v>162</v>
      </c>
      <c r="E22">
        <v>31</v>
      </c>
      <c r="F22" t="s">
        <v>92</v>
      </c>
      <c r="G22" t="s">
        <v>93</v>
      </c>
      <c r="H22">
        <v>5022</v>
      </c>
      <c r="I22" t="s">
        <v>128</v>
      </c>
      <c r="J22">
        <v>2021</v>
      </c>
      <c r="K22">
        <v>43</v>
      </c>
    </row>
    <row r="23" spans="1:11" x14ac:dyDescent="0.45">
      <c r="A23" s="15">
        <v>44472</v>
      </c>
      <c r="B23" t="s">
        <v>33</v>
      </c>
      <c r="C23" t="s">
        <v>73</v>
      </c>
      <c r="D23">
        <v>173.88</v>
      </c>
      <c r="E23">
        <v>23</v>
      </c>
      <c r="F23" t="s">
        <v>97</v>
      </c>
      <c r="G23" t="s">
        <v>93</v>
      </c>
      <c r="H23">
        <v>3999.24</v>
      </c>
      <c r="I23" t="s">
        <v>128</v>
      </c>
      <c r="J23">
        <v>2021</v>
      </c>
      <c r="K23">
        <v>41</v>
      </c>
    </row>
    <row r="24" spans="1:11" x14ac:dyDescent="0.45">
      <c r="A24" s="15">
        <v>44491</v>
      </c>
      <c r="B24" t="s">
        <v>51</v>
      </c>
      <c r="C24" t="s">
        <v>75</v>
      </c>
      <c r="D24">
        <v>42.55</v>
      </c>
      <c r="E24">
        <v>24</v>
      </c>
      <c r="F24" t="s">
        <v>96</v>
      </c>
      <c r="G24" t="s">
        <v>93</v>
      </c>
      <c r="H24">
        <v>1021.1999999999999</v>
      </c>
      <c r="I24" t="s">
        <v>128</v>
      </c>
      <c r="J24">
        <v>2021</v>
      </c>
      <c r="K24">
        <v>43</v>
      </c>
    </row>
    <row r="25" spans="1:11" x14ac:dyDescent="0.45">
      <c r="A25" s="15">
        <v>44478</v>
      </c>
      <c r="B25" t="s">
        <v>82</v>
      </c>
      <c r="C25" t="s">
        <v>10</v>
      </c>
      <c r="D25">
        <v>79.92</v>
      </c>
      <c r="E25">
        <v>5</v>
      </c>
      <c r="F25" t="s">
        <v>94</v>
      </c>
      <c r="G25" t="s">
        <v>93</v>
      </c>
      <c r="H25">
        <v>399.6</v>
      </c>
      <c r="I25" t="s">
        <v>128</v>
      </c>
      <c r="J25">
        <v>2021</v>
      </c>
      <c r="K25">
        <v>41</v>
      </c>
    </row>
    <row r="26" spans="1:11" x14ac:dyDescent="0.45">
      <c r="A26" s="15">
        <v>44478</v>
      </c>
      <c r="B26" t="s">
        <v>36</v>
      </c>
      <c r="C26" t="s">
        <v>10</v>
      </c>
      <c r="D26">
        <v>79.92</v>
      </c>
      <c r="E26">
        <v>14</v>
      </c>
      <c r="F26" t="s">
        <v>92</v>
      </c>
      <c r="G26" t="s">
        <v>93</v>
      </c>
      <c r="H26">
        <v>1118.8800000000001</v>
      </c>
      <c r="I26" t="s">
        <v>128</v>
      </c>
      <c r="J26">
        <v>2021</v>
      </c>
      <c r="K26">
        <v>41</v>
      </c>
    </row>
    <row r="27" spans="1:11" x14ac:dyDescent="0.45">
      <c r="A27" s="15">
        <v>44500</v>
      </c>
      <c r="B27" t="s">
        <v>36</v>
      </c>
      <c r="C27" t="s">
        <v>10</v>
      </c>
      <c r="D27">
        <v>79.92</v>
      </c>
      <c r="E27">
        <v>8</v>
      </c>
      <c r="F27" t="s">
        <v>92</v>
      </c>
      <c r="G27" t="s">
        <v>93</v>
      </c>
      <c r="H27">
        <v>639.36</v>
      </c>
      <c r="I27" t="s">
        <v>128</v>
      </c>
      <c r="J27">
        <v>2021</v>
      </c>
      <c r="K27">
        <v>45</v>
      </c>
    </row>
    <row r="28" spans="1:11" x14ac:dyDescent="0.45">
      <c r="A28" s="15">
        <v>44485</v>
      </c>
      <c r="B28" t="s">
        <v>46</v>
      </c>
      <c r="C28" t="s">
        <v>80</v>
      </c>
      <c r="D28">
        <v>96.3</v>
      </c>
      <c r="E28">
        <v>3</v>
      </c>
      <c r="F28" t="s">
        <v>105</v>
      </c>
      <c r="G28" t="s">
        <v>93</v>
      </c>
      <c r="H28">
        <v>288.89999999999998</v>
      </c>
      <c r="I28" t="s">
        <v>128</v>
      </c>
      <c r="J28">
        <v>2021</v>
      </c>
      <c r="K28">
        <v>42</v>
      </c>
    </row>
    <row r="29" spans="1:11" x14ac:dyDescent="0.45">
      <c r="A29" s="15">
        <v>44475</v>
      </c>
      <c r="B29" t="s">
        <v>88</v>
      </c>
      <c r="C29" t="s">
        <v>32</v>
      </c>
      <c r="D29">
        <v>6.7</v>
      </c>
      <c r="E29">
        <v>1</v>
      </c>
      <c r="F29" t="s">
        <v>113</v>
      </c>
      <c r="G29" t="s">
        <v>93</v>
      </c>
      <c r="H29">
        <v>6.7</v>
      </c>
      <c r="I29" t="s">
        <v>128</v>
      </c>
      <c r="J29">
        <v>2021</v>
      </c>
      <c r="K29">
        <v>41</v>
      </c>
    </row>
    <row r="30" spans="1:11" x14ac:dyDescent="0.45">
      <c r="A30" s="15">
        <v>44497</v>
      </c>
      <c r="B30" t="s">
        <v>62</v>
      </c>
      <c r="C30" t="s">
        <v>32</v>
      </c>
      <c r="D30">
        <v>6.7</v>
      </c>
      <c r="E30">
        <v>39</v>
      </c>
      <c r="F30" t="s">
        <v>107</v>
      </c>
      <c r="G30" t="s">
        <v>93</v>
      </c>
      <c r="H30">
        <v>261.3</v>
      </c>
      <c r="I30" t="s">
        <v>128</v>
      </c>
      <c r="J30">
        <v>2021</v>
      </c>
      <c r="K30">
        <v>44</v>
      </c>
    </row>
    <row r="31" spans="1:11" x14ac:dyDescent="0.45">
      <c r="A31" s="15">
        <v>44475</v>
      </c>
      <c r="B31" t="s">
        <v>78</v>
      </c>
      <c r="C31" t="s">
        <v>32</v>
      </c>
      <c r="D31">
        <v>6.7</v>
      </c>
      <c r="E31">
        <v>1</v>
      </c>
      <c r="F31" t="s">
        <v>96</v>
      </c>
      <c r="G31" t="s">
        <v>93</v>
      </c>
      <c r="H31">
        <v>6.7</v>
      </c>
      <c r="I31" t="s">
        <v>128</v>
      </c>
      <c r="J31">
        <v>2021</v>
      </c>
      <c r="K31">
        <v>41</v>
      </c>
    </row>
    <row r="32" spans="1:11" x14ac:dyDescent="0.45">
      <c r="A32" s="15">
        <v>44479</v>
      </c>
      <c r="B32" t="s">
        <v>78</v>
      </c>
      <c r="C32" t="s">
        <v>32</v>
      </c>
      <c r="D32">
        <v>6.7</v>
      </c>
      <c r="E32">
        <v>14</v>
      </c>
      <c r="F32" t="s">
        <v>96</v>
      </c>
      <c r="G32" t="s">
        <v>93</v>
      </c>
      <c r="H32">
        <v>93.8</v>
      </c>
      <c r="I32" t="s">
        <v>128</v>
      </c>
      <c r="J32">
        <v>2021</v>
      </c>
      <c r="K32">
        <v>42</v>
      </c>
    </row>
    <row r="33" spans="1:11" x14ac:dyDescent="0.45">
      <c r="A33" s="15">
        <v>44493</v>
      </c>
      <c r="B33" t="s">
        <v>88</v>
      </c>
      <c r="C33" t="s">
        <v>12</v>
      </c>
      <c r="D33">
        <v>119.7</v>
      </c>
      <c r="E33">
        <v>4</v>
      </c>
      <c r="F33" t="s">
        <v>113</v>
      </c>
      <c r="G33" t="s">
        <v>93</v>
      </c>
      <c r="H33">
        <v>478.8</v>
      </c>
      <c r="I33" t="s">
        <v>128</v>
      </c>
      <c r="J33">
        <v>2021</v>
      </c>
      <c r="K33">
        <v>44</v>
      </c>
    </row>
    <row r="34" spans="1:11" x14ac:dyDescent="0.45">
      <c r="A34" s="15">
        <v>44491</v>
      </c>
      <c r="B34" t="s">
        <v>49</v>
      </c>
      <c r="C34" t="s">
        <v>34</v>
      </c>
      <c r="D34">
        <v>117.48</v>
      </c>
      <c r="E34">
        <v>34</v>
      </c>
      <c r="F34" t="s">
        <v>101</v>
      </c>
      <c r="G34" t="s">
        <v>93</v>
      </c>
      <c r="H34">
        <v>3994.32</v>
      </c>
      <c r="I34" t="s">
        <v>128</v>
      </c>
      <c r="J34">
        <v>2021</v>
      </c>
      <c r="K34">
        <v>43</v>
      </c>
    </row>
    <row r="35" spans="1:11" x14ac:dyDescent="0.45">
      <c r="A35" s="15">
        <v>44499</v>
      </c>
      <c r="B35" t="s">
        <v>36</v>
      </c>
      <c r="C35" t="s">
        <v>65</v>
      </c>
      <c r="D35">
        <v>201.28</v>
      </c>
      <c r="E35">
        <v>30</v>
      </c>
      <c r="F35" t="s">
        <v>92</v>
      </c>
      <c r="G35" t="s">
        <v>93</v>
      </c>
      <c r="H35">
        <v>6038.4</v>
      </c>
      <c r="I35" t="s">
        <v>128</v>
      </c>
      <c r="J35">
        <v>2021</v>
      </c>
      <c r="K35">
        <v>44</v>
      </c>
    </row>
    <row r="36" spans="1:11" x14ac:dyDescent="0.45">
      <c r="A36" s="15">
        <v>44481</v>
      </c>
      <c r="B36" t="s">
        <v>40</v>
      </c>
      <c r="C36" t="s">
        <v>70</v>
      </c>
      <c r="D36">
        <v>57.120000000000005</v>
      </c>
      <c r="E36">
        <v>8</v>
      </c>
      <c r="F36" t="s">
        <v>99</v>
      </c>
      <c r="G36" t="s">
        <v>93</v>
      </c>
      <c r="H36">
        <v>456.96000000000004</v>
      </c>
      <c r="I36" t="s">
        <v>128</v>
      </c>
      <c r="J36">
        <v>2021</v>
      </c>
      <c r="K36">
        <v>42</v>
      </c>
    </row>
    <row r="37" spans="1:11" x14ac:dyDescent="0.45">
      <c r="A37" s="15">
        <v>44476</v>
      </c>
      <c r="B37" t="s">
        <v>68</v>
      </c>
      <c r="C37" t="s">
        <v>79</v>
      </c>
      <c r="D37">
        <v>24.66</v>
      </c>
      <c r="E37">
        <v>6</v>
      </c>
      <c r="F37" t="s">
        <v>112</v>
      </c>
      <c r="G37" t="s">
        <v>93</v>
      </c>
      <c r="H37">
        <v>147.96</v>
      </c>
      <c r="I37" t="s">
        <v>128</v>
      </c>
      <c r="J37">
        <v>2021</v>
      </c>
      <c r="K37">
        <v>41</v>
      </c>
    </row>
    <row r="38" spans="1:11" x14ac:dyDescent="0.45">
      <c r="A38" s="15">
        <v>44499</v>
      </c>
      <c r="B38" t="s">
        <v>68</v>
      </c>
      <c r="C38" t="s">
        <v>39</v>
      </c>
      <c r="D38">
        <v>8.33</v>
      </c>
      <c r="E38">
        <v>37</v>
      </c>
      <c r="F38" t="s">
        <v>112</v>
      </c>
      <c r="G38" t="s">
        <v>93</v>
      </c>
      <c r="H38">
        <v>308.20999999999998</v>
      </c>
      <c r="I38" t="s">
        <v>128</v>
      </c>
      <c r="J38">
        <v>2021</v>
      </c>
      <c r="K38">
        <v>44</v>
      </c>
    </row>
    <row r="39" spans="1:11" x14ac:dyDescent="0.45">
      <c r="A39" s="15">
        <v>44485</v>
      </c>
      <c r="B39" t="s">
        <v>62</v>
      </c>
      <c r="C39" t="s">
        <v>6</v>
      </c>
      <c r="D39">
        <v>156.96</v>
      </c>
      <c r="E39">
        <v>18</v>
      </c>
      <c r="F39" t="s">
        <v>107</v>
      </c>
      <c r="G39" t="s">
        <v>93</v>
      </c>
      <c r="H39">
        <v>2825.28</v>
      </c>
      <c r="I39" t="s">
        <v>128</v>
      </c>
      <c r="J39">
        <v>2021</v>
      </c>
      <c r="K39">
        <v>42</v>
      </c>
    </row>
    <row r="40" spans="1:11" x14ac:dyDescent="0.45">
      <c r="A40" s="15">
        <v>44491</v>
      </c>
      <c r="B40" t="s">
        <v>55</v>
      </c>
      <c r="C40" t="s">
        <v>6</v>
      </c>
      <c r="D40">
        <v>156.96</v>
      </c>
      <c r="E40">
        <v>13</v>
      </c>
      <c r="F40" t="s">
        <v>98</v>
      </c>
      <c r="G40" t="s">
        <v>93</v>
      </c>
      <c r="H40">
        <v>2040.48</v>
      </c>
      <c r="I40" t="s">
        <v>128</v>
      </c>
      <c r="J40">
        <v>2021</v>
      </c>
      <c r="K40">
        <v>43</v>
      </c>
    </row>
    <row r="41" spans="1:11" x14ac:dyDescent="0.45">
      <c r="A41" s="15">
        <v>44475</v>
      </c>
      <c r="B41" t="s">
        <v>68</v>
      </c>
      <c r="C41" t="s">
        <v>61</v>
      </c>
      <c r="D41">
        <v>162.54</v>
      </c>
      <c r="E41">
        <v>10</v>
      </c>
      <c r="F41" t="s">
        <v>112</v>
      </c>
      <c r="G41" t="s">
        <v>93</v>
      </c>
      <c r="H41">
        <v>1625.3999999999999</v>
      </c>
      <c r="I41" t="s">
        <v>128</v>
      </c>
      <c r="J41">
        <v>2021</v>
      </c>
      <c r="K41">
        <v>41</v>
      </c>
    </row>
    <row r="42" spans="1:11" x14ac:dyDescent="0.45">
      <c r="A42" s="15">
        <v>44500</v>
      </c>
      <c r="B42" t="s">
        <v>86</v>
      </c>
      <c r="C42" t="s">
        <v>61</v>
      </c>
      <c r="D42">
        <v>162.54</v>
      </c>
      <c r="E42">
        <v>6</v>
      </c>
      <c r="F42" t="s">
        <v>111</v>
      </c>
      <c r="G42" t="s">
        <v>93</v>
      </c>
      <c r="H42">
        <v>975.24</v>
      </c>
      <c r="I42" t="s">
        <v>128</v>
      </c>
      <c r="J42">
        <v>2021</v>
      </c>
      <c r="K42">
        <v>45</v>
      </c>
    </row>
    <row r="43" spans="1:11" x14ac:dyDescent="0.45">
      <c r="A43" s="15">
        <v>44472</v>
      </c>
      <c r="B43" t="s">
        <v>27</v>
      </c>
      <c r="C43" t="s">
        <v>35</v>
      </c>
      <c r="D43">
        <v>210</v>
      </c>
      <c r="E43">
        <v>9</v>
      </c>
      <c r="F43" t="s">
        <v>97</v>
      </c>
      <c r="G43" t="s">
        <v>93</v>
      </c>
      <c r="H43">
        <v>1890</v>
      </c>
      <c r="I43" t="s">
        <v>128</v>
      </c>
      <c r="J43">
        <v>2021</v>
      </c>
      <c r="K43">
        <v>41</v>
      </c>
    </row>
    <row r="44" spans="1:11" x14ac:dyDescent="0.45">
      <c r="A44" s="15">
        <v>44479</v>
      </c>
      <c r="B44" t="s">
        <v>78</v>
      </c>
      <c r="C44" t="s">
        <v>35</v>
      </c>
      <c r="D44">
        <v>210</v>
      </c>
      <c r="E44">
        <v>9</v>
      </c>
      <c r="F44" t="s">
        <v>96</v>
      </c>
      <c r="G44" t="s">
        <v>93</v>
      </c>
      <c r="H44">
        <v>1890</v>
      </c>
      <c r="I44" t="s">
        <v>128</v>
      </c>
      <c r="J44">
        <v>2021</v>
      </c>
      <c r="K44">
        <v>42</v>
      </c>
    </row>
    <row r="45" spans="1:11" x14ac:dyDescent="0.45">
      <c r="A45" s="15">
        <v>44471</v>
      </c>
      <c r="B45" t="s">
        <v>55</v>
      </c>
      <c r="C45" t="s">
        <v>21</v>
      </c>
      <c r="D45">
        <v>146.72</v>
      </c>
      <c r="E45">
        <v>15</v>
      </c>
      <c r="F45" t="s">
        <v>98</v>
      </c>
      <c r="G45" t="s">
        <v>93</v>
      </c>
      <c r="H45">
        <v>2200.8000000000002</v>
      </c>
      <c r="I45" t="s">
        <v>128</v>
      </c>
      <c r="J45">
        <v>2021</v>
      </c>
      <c r="K45">
        <v>40</v>
      </c>
    </row>
    <row r="46" spans="1:11" x14ac:dyDescent="0.45">
      <c r="A46" s="15">
        <v>44480</v>
      </c>
      <c r="B46" t="s">
        <v>62</v>
      </c>
      <c r="C46" t="s">
        <v>50</v>
      </c>
      <c r="D46">
        <v>48.4</v>
      </c>
      <c r="E46">
        <v>15</v>
      </c>
      <c r="F46" t="s">
        <v>107</v>
      </c>
      <c r="G46" t="s">
        <v>93</v>
      </c>
      <c r="H46">
        <v>726</v>
      </c>
      <c r="I46" t="s">
        <v>128</v>
      </c>
      <c r="J46">
        <v>2021</v>
      </c>
      <c r="K46">
        <v>42</v>
      </c>
    </row>
    <row r="47" spans="1:11" x14ac:dyDescent="0.45">
      <c r="A47" s="15">
        <v>44491</v>
      </c>
      <c r="B47" t="s">
        <v>78</v>
      </c>
      <c r="C47" t="s">
        <v>50</v>
      </c>
      <c r="D47">
        <v>48.4</v>
      </c>
      <c r="E47">
        <v>7</v>
      </c>
      <c r="F47" t="s">
        <v>96</v>
      </c>
      <c r="G47" t="s">
        <v>93</v>
      </c>
      <c r="H47">
        <v>338.8</v>
      </c>
      <c r="I47" t="s">
        <v>128</v>
      </c>
      <c r="J47">
        <v>2021</v>
      </c>
      <c r="K47">
        <v>43</v>
      </c>
    </row>
    <row r="48" spans="1:11" x14ac:dyDescent="0.45">
      <c r="A48" s="15">
        <v>44491</v>
      </c>
      <c r="B48" t="s">
        <v>33</v>
      </c>
      <c r="C48" t="s">
        <v>77</v>
      </c>
      <c r="D48">
        <v>7.8599999999999994</v>
      </c>
      <c r="E48">
        <v>1</v>
      </c>
      <c r="F48" t="s">
        <v>97</v>
      </c>
      <c r="G48" t="s">
        <v>93</v>
      </c>
      <c r="H48">
        <v>7.8599999999999994</v>
      </c>
      <c r="I48" t="s">
        <v>128</v>
      </c>
      <c r="J48">
        <v>2021</v>
      </c>
      <c r="K48">
        <v>43</v>
      </c>
    </row>
    <row r="49" spans="1:11" x14ac:dyDescent="0.45">
      <c r="A49" s="15">
        <v>44497</v>
      </c>
      <c r="B49" t="s">
        <v>25</v>
      </c>
      <c r="C49" t="s">
        <v>56</v>
      </c>
      <c r="D49">
        <v>94.62</v>
      </c>
      <c r="E49">
        <v>1</v>
      </c>
      <c r="F49" t="s">
        <v>113</v>
      </c>
      <c r="G49" t="s">
        <v>93</v>
      </c>
      <c r="H49">
        <v>94.62</v>
      </c>
      <c r="I49" t="s">
        <v>128</v>
      </c>
      <c r="J49">
        <v>2021</v>
      </c>
      <c r="K49">
        <v>44</v>
      </c>
    </row>
    <row r="50" spans="1:11" x14ac:dyDescent="0.45">
      <c r="A50" s="15">
        <v>44487</v>
      </c>
      <c r="B50" t="s">
        <v>27</v>
      </c>
      <c r="C50" t="s">
        <v>56</v>
      </c>
      <c r="D50">
        <v>94.62</v>
      </c>
      <c r="E50">
        <v>11</v>
      </c>
      <c r="F50" t="s">
        <v>97</v>
      </c>
      <c r="G50" t="s">
        <v>93</v>
      </c>
      <c r="H50">
        <v>1040.8200000000002</v>
      </c>
      <c r="I50" t="s">
        <v>128</v>
      </c>
      <c r="J50">
        <v>2021</v>
      </c>
      <c r="K50">
        <v>43</v>
      </c>
    </row>
    <row r="51" spans="1:11" x14ac:dyDescent="0.45">
      <c r="A51" s="15">
        <v>44475</v>
      </c>
      <c r="B51" t="s">
        <v>49</v>
      </c>
      <c r="C51" t="s">
        <v>56</v>
      </c>
      <c r="D51">
        <v>94.62</v>
      </c>
      <c r="E51">
        <v>23</v>
      </c>
      <c r="F51" t="s">
        <v>101</v>
      </c>
      <c r="G51" t="s">
        <v>93</v>
      </c>
      <c r="H51">
        <v>2176.2600000000002</v>
      </c>
      <c r="I51" t="s">
        <v>128</v>
      </c>
      <c r="J51">
        <v>2021</v>
      </c>
      <c r="K51">
        <v>41</v>
      </c>
    </row>
    <row r="52" spans="1:11" x14ac:dyDescent="0.45">
      <c r="A52" s="15">
        <v>44495</v>
      </c>
      <c r="B52" t="s">
        <v>86</v>
      </c>
      <c r="C52" t="s">
        <v>26</v>
      </c>
      <c r="D52">
        <v>48.84</v>
      </c>
      <c r="E52">
        <v>6</v>
      </c>
      <c r="F52" t="s">
        <v>111</v>
      </c>
      <c r="G52" t="s">
        <v>93</v>
      </c>
      <c r="H52">
        <v>293.04000000000002</v>
      </c>
      <c r="I52" t="s">
        <v>128</v>
      </c>
      <c r="J52">
        <v>2021</v>
      </c>
      <c r="K52">
        <v>44</v>
      </c>
    </row>
    <row r="53" spans="1:11" x14ac:dyDescent="0.45">
      <c r="A53" s="15">
        <v>44487</v>
      </c>
      <c r="B53" t="s">
        <v>29</v>
      </c>
      <c r="C53" t="s">
        <v>43</v>
      </c>
      <c r="D53">
        <v>80.94</v>
      </c>
      <c r="E53">
        <v>6</v>
      </c>
      <c r="F53" t="s">
        <v>99</v>
      </c>
      <c r="G53" t="s">
        <v>93</v>
      </c>
      <c r="H53">
        <v>485.64</v>
      </c>
      <c r="I53" t="s">
        <v>128</v>
      </c>
      <c r="J53">
        <v>2021</v>
      </c>
      <c r="K53">
        <v>43</v>
      </c>
    </row>
    <row r="54" spans="1:11" x14ac:dyDescent="0.45">
      <c r="A54" s="15">
        <v>44471</v>
      </c>
      <c r="B54" t="s">
        <v>49</v>
      </c>
      <c r="C54" t="s">
        <v>45</v>
      </c>
      <c r="D54">
        <v>142.80000000000001</v>
      </c>
      <c r="E54">
        <v>22</v>
      </c>
      <c r="F54" t="s">
        <v>101</v>
      </c>
      <c r="G54" t="s">
        <v>93</v>
      </c>
      <c r="H54">
        <v>3141.6000000000004</v>
      </c>
      <c r="I54" t="s">
        <v>128</v>
      </c>
      <c r="J54">
        <v>2021</v>
      </c>
      <c r="K54">
        <v>40</v>
      </c>
    </row>
    <row r="55" spans="1:11" x14ac:dyDescent="0.45">
      <c r="A55" s="15">
        <v>44482</v>
      </c>
      <c r="B55" t="s">
        <v>82</v>
      </c>
      <c r="C55" t="s">
        <v>45</v>
      </c>
      <c r="D55">
        <v>142.80000000000001</v>
      </c>
      <c r="E55">
        <v>15</v>
      </c>
      <c r="F55" t="s">
        <v>94</v>
      </c>
      <c r="G55" t="s">
        <v>93</v>
      </c>
      <c r="H55">
        <v>2142</v>
      </c>
      <c r="I55" t="s">
        <v>128</v>
      </c>
      <c r="J55">
        <v>2021</v>
      </c>
      <c r="K55">
        <v>42</v>
      </c>
    </row>
    <row r="56" spans="1:11" x14ac:dyDescent="0.45">
      <c r="A56" s="15">
        <v>44486</v>
      </c>
      <c r="B56" t="s">
        <v>62</v>
      </c>
      <c r="C56" t="s">
        <v>64</v>
      </c>
      <c r="D56">
        <v>103.88</v>
      </c>
      <c r="E56">
        <v>13</v>
      </c>
      <c r="F56" t="s">
        <v>107</v>
      </c>
      <c r="G56" t="s">
        <v>93</v>
      </c>
      <c r="H56">
        <v>1350.44</v>
      </c>
      <c r="I56" t="s">
        <v>128</v>
      </c>
      <c r="J56">
        <v>2021</v>
      </c>
      <c r="K56">
        <v>43</v>
      </c>
    </row>
    <row r="57" spans="1:11" x14ac:dyDescent="0.45">
      <c r="A57" s="15">
        <v>44498</v>
      </c>
      <c r="B57" t="s">
        <v>54</v>
      </c>
      <c r="C57" t="s">
        <v>10</v>
      </c>
      <c r="D57">
        <v>79.92</v>
      </c>
      <c r="E57">
        <v>14</v>
      </c>
      <c r="F57" t="s">
        <v>110</v>
      </c>
      <c r="G57" t="s">
        <v>103</v>
      </c>
      <c r="H57">
        <v>1118.8800000000001</v>
      </c>
      <c r="I57" t="s">
        <v>128</v>
      </c>
      <c r="J57">
        <v>2021</v>
      </c>
      <c r="K57">
        <v>44</v>
      </c>
    </row>
    <row r="58" spans="1:11" x14ac:dyDescent="0.45">
      <c r="A58" s="15">
        <v>44478</v>
      </c>
      <c r="B58" t="s">
        <v>54</v>
      </c>
      <c r="C58" t="s">
        <v>34</v>
      </c>
      <c r="D58">
        <v>117.48</v>
      </c>
      <c r="E58">
        <v>11</v>
      </c>
      <c r="F58" t="s">
        <v>110</v>
      </c>
      <c r="G58" t="s">
        <v>103</v>
      </c>
      <c r="H58">
        <v>1292.28</v>
      </c>
      <c r="I58" t="s">
        <v>128</v>
      </c>
      <c r="J58">
        <v>2021</v>
      </c>
      <c r="K58">
        <v>41</v>
      </c>
    </row>
    <row r="59" spans="1:11" x14ac:dyDescent="0.45">
      <c r="A59" s="15">
        <v>44492</v>
      </c>
      <c r="B59" t="s">
        <v>72</v>
      </c>
      <c r="C59" t="s">
        <v>6</v>
      </c>
      <c r="D59">
        <v>156.96</v>
      </c>
      <c r="E59">
        <v>14</v>
      </c>
      <c r="F59" t="s">
        <v>110</v>
      </c>
      <c r="G59" t="s">
        <v>103</v>
      </c>
      <c r="H59">
        <v>2197.44</v>
      </c>
      <c r="I59" t="s">
        <v>128</v>
      </c>
      <c r="J59">
        <v>2021</v>
      </c>
      <c r="K59">
        <v>43</v>
      </c>
    </row>
    <row r="60" spans="1:11" x14ac:dyDescent="0.45">
      <c r="A60" s="15">
        <v>44472</v>
      </c>
      <c r="B60" t="s">
        <v>54</v>
      </c>
      <c r="C60" t="s">
        <v>50</v>
      </c>
      <c r="D60">
        <v>48.4</v>
      </c>
      <c r="E60">
        <v>5</v>
      </c>
      <c r="F60" t="s">
        <v>110</v>
      </c>
      <c r="G60" t="s">
        <v>103</v>
      </c>
      <c r="H60">
        <v>242</v>
      </c>
      <c r="I60" t="s">
        <v>128</v>
      </c>
      <c r="J60">
        <v>2021</v>
      </c>
      <c r="K60">
        <v>41</v>
      </c>
    </row>
    <row r="61" spans="1:11" x14ac:dyDescent="0.45">
      <c r="A61" s="15">
        <v>44473</v>
      </c>
      <c r="B61" t="s">
        <v>72</v>
      </c>
      <c r="C61" t="s">
        <v>37</v>
      </c>
      <c r="D61">
        <v>47.730000000000004</v>
      </c>
      <c r="E61">
        <v>15</v>
      </c>
      <c r="F61" t="s">
        <v>110</v>
      </c>
      <c r="G61" t="s">
        <v>103</v>
      </c>
      <c r="H61">
        <v>715.95</v>
      </c>
      <c r="I61" t="s">
        <v>128</v>
      </c>
      <c r="J61">
        <v>2021</v>
      </c>
      <c r="K61">
        <v>41</v>
      </c>
    </row>
    <row r="62" spans="1:11" x14ac:dyDescent="0.45">
      <c r="A62" s="15">
        <v>44494</v>
      </c>
      <c r="B62" t="s">
        <v>72</v>
      </c>
      <c r="C62" t="s">
        <v>64</v>
      </c>
      <c r="D62">
        <v>103.88</v>
      </c>
      <c r="E62">
        <v>18</v>
      </c>
      <c r="F62" t="s">
        <v>110</v>
      </c>
      <c r="G62" t="s">
        <v>103</v>
      </c>
      <c r="H62">
        <v>1869.84</v>
      </c>
      <c r="I62" t="s">
        <v>128</v>
      </c>
      <c r="J62">
        <v>2021</v>
      </c>
      <c r="K62">
        <v>44</v>
      </c>
    </row>
    <row r="63" spans="1:11" x14ac:dyDescent="0.45">
      <c r="A63" s="15">
        <v>44475</v>
      </c>
      <c r="B63" t="s">
        <v>81</v>
      </c>
      <c r="C63" t="s">
        <v>23</v>
      </c>
      <c r="D63">
        <v>83.08</v>
      </c>
      <c r="E63">
        <v>17</v>
      </c>
      <c r="F63" t="s">
        <v>110</v>
      </c>
      <c r="G63" t="s">
        <v>102</v>
      </c>
      <c r="H63">
        <v>1412.36</v>
      </c>
      <c r="I63" t="s">
        <v>128</v>
      </c>
      <c r="J63">
        <v>2021</v>
      </c>
      <c r="K63">
        <v>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624AA-77C9-4508-9743-2F1CCF1E8275}">
  <dimension ref="A1:F13"/>
  <sheetViews>
    <sheetView workbookViewId="0">
      <selection activeCell="C2" sqref="C2"/>
    </sheetView>
  </sheetViews>
  <sheetFormatPr defaultRowHeight="14.25" x14ac:dyDescent="0.45"/>
  <cols>
    <col min="2" max="2" width="14.59765625" customWidth="1"/>
    <col min="3" max="4" width="11" customWidth="1"/>
    <col min="5" max="5" width="13.265625" customWidth="1"/>
    <col min="6" max="6" width="11" customWidth="1"/>
  </cols>
  <sheetData>
    <row r="1" spans="1:6" x14ac:dyDescent="0.45">
      <c r="A1" t="s">
        <v>117</v>
      </c>
      <c r="B1" t="s">
        <v>136</v>
      </c>
      <c r="C1" t="s">
        <v>137</v>
      </c>
      <c r="D1" t="s">
        <v>138</v>
      </c>
      <c r="E1" t="s">
        <v>139</v>
      </c>
      <c r="F1" t="s">
        <v>140</v>
      </c>
    </row>
    <row r="2" spans="1:6" x14ac:dyDescent="0.45">
      <c r="A2">
        <v>1</v>
      </c>
      <c r="B2" t="s">
        <v>119</v>
      </c>
      <c r="C2" s="13">
        <v>90000</v>
      </c>
      <c r="D2" s="12" t="e">
        <f>IF(Table3[[#This Row],[ACTUAL2]]&lt;Table3[[#This Row],[TARGET($)]],Table3[[#This Row],[ACTUAL2]],NA())</f>
        <v>#N/A</v>
      </c>
      <c r="E2" s="12">
        <f>IF(Table3[[#This Row],[ACTUAL2]]&gt;=Table3[[#This Row],[TARGET($)]],Table3[[#This Row],[ACTUAL2]],NA())</f>
        <v>92118.790000000008</v>
      </c>
      <c r="F2">
        <f>VLOOKUP(Table3[[#This Row],[MONTH NAME]],Analysis!D:E,2,0)</f>
        <v>92118.790000000008</v>
      </c>
    </row>
    <row r="3" spans="1:6" x14ac:dyDescent="0.45">
      <c r="A3">
        <v>2</v>
      </c>
      <c r="B3" t="s">
        <v>120</v>
      </c>
      <c r="C3" s="13">
        <v>100000</v>
      </c>
      <c r="D3" s="12" t="e">
        <f>IF(Table3[[#This Row],[ACTUAL2]]&lt;Table3[[#This Row],[TARGET($)]],Table3[[#This Row],[ACTUAL2]],NA())</f>
        <v>#N/A</v>
      </c>
      <c r="E3" s="12" t="e">
        <f>IF(Table3[[#This Row],[ACTUAL2]]&gt;=Table3[[#This Row],[TARGET($)]],Table3[[#This Row],[ACTUAL2]],NA())</f>
        <v>#N/A</v>
      </c>
      <c r="F3" t="e">
        <f>VLOOKUP(Table3[[#This Row],[MONTH NAME]],Analysis!D:E,2,0)</f>
        <v>#N/A</v>
      </c>
    </row>
    <row r="4" spans="1:6" x14ac:dyDescent="0.45">
      <c r="A4">
        <v>3</v>
      </c>
      <c r="B4" t="s">
        <v>121</v>
      </c>
      <c r="C4" s="13">
        <v>100000</v>
      </c>
      <c r="D4" s="12" t="e">
        <f>IF(Table3[[#This Row],[ACTUAL2]]&lt;Table3[[#This Row],[TARGET($)]],Table3[[#This Row],[ACTUAL2]],NA())</f>
        <v>#N/A</v>
      </c>
      <c r="E4" s="12" t="e">
        <f>IF(Table3[[#This Row],[ACTUAL2]]&gt;=Table3[[#This Row],[TARGET($)]],Table3[[#This Row],[ACTUAL2]],NA())</f>
        <v>#N/A</v>
      </c>
      <c r="F4" t="e">
        <f>VLOOKUP(Table3[[#This Row],[MONTH NAME]],Analysis!D:E,2,0)</f>
        <v>#N/A</v>
      </c>
    </row>
    <row r="5" spans="1:6" x14ac:dyDescent="0.45">
      <c r="A5">
        <v>4</v>
      </c>
      <c r="B5" t="s">
        <v>122</v>
      </c>
      <c r="C5" s="13">
        <v>100000</v>
      </c>
      <c r="D5" s="12" t="e">
        <f>IF(Table3[[#This Row],[ACTUAL2]]&lt;Table3[[#This Row],[TARGET($)]],Table3[[#This Row],[ACTUAL2]],NA())</f>
        <v>#N/A</v>
      </c>
      <c r="E5" s="12" t="e">
        <f>IF(Table3[[#This Row],[ACTUAL2]]&gt;=Table3[[#This Row],[TARGET($)]],Table3[[#This Row],[ACTUAL2]],NA())</f>
        <v>#N/A</v>
      </c>
      <c r="F5" t="e">
        <f>VLOOKUP(Table3[[#This Row],[MONTH NAME]],Analysis!D:E,2,0)</f>
        <v>#N/A</v>
      </c>
    </row>
    <row r="6" spans="1:6" x14ac:dyDescent="0.45">
      <c r="A6">
        <v>5</v>
      </c>
      <c r="B6" t="s">
        <v>123</v>
      </c>
      <c r="C6" s="13">
        <v>90000</v>
      </c>
      <c r="D6" s="12" t="e">
        <f>IF(Table3[[#This Row],[ACTUAL2]]&lt;Table3[[#This Row],[TARGET($)]],Table3[[#This Row],[ACTUAL2]],NA())</f>
        <v>#N/A</v>
      </c>
      <c r="E6" s="12" t="e">
        <f>IF(Table3[[#This Row],[ACTUAL2]]&gt;=Table3[[#This Row],[TARGET($)]],Table3[[#This Row],[ACTUAL2]],NA())</f>
        <v>#N/A</v>
      </c>
      <c r="F6" t="e">
        <f>VLOOKUP(Table3[[#This Row],[MONTH NAME]],Analysis!D:E,2,0)</f>
        <v>#N/A</v>
      </c>
    </row>
    <row r="7" spans="1:6" x14ac:dyDescent="0.45">
      <c r="A7">
        <v>6</v>
      </c>
      <c r="B7" t="s">
        <v>124</v>
      </c>
      <c r="C7" s="13">
        <v>90000</v>
      </c>
      <c r="D7" s="12" t="e">
        <f>IF(Table3[[#This Row],[ACTUAL2]]&lt;Table3[[#This Row],[TARGET($)]],Table3[[#This Row],[ACTUAL2]],NA())</f>
        <v>#N/A</v>
      </c>
      <c r="E7" s="12" t="e">
        <f>IF(Table3[[#This Row],[ACTUAL2]]&gt;=Table3[[#This Row],[TARGET($)]],Table3[[#This Row],[ACTUAL2]],NA())</f>
        <v>#N/A</v>
      </c>
      <c r="F7" t="e">
        <f>VLOOKUP(Table3[[#This Row],[MONTH NAME]],Analysis!D:E,2,0)</f>
        <v>#N/A</v>
      </c>
    </row>
    <row r="8" spans="1:6" x14ac:dyDescent="0.45">
      <c r="A8">
        <v>7</v>
      </c>
      <c r="B8" t="s">
        <v>125</v>
      </c>
      <c r="C8" s="13">
        <v>90000</v>
      </c>
      <c r="D8" s="12" t="e">
        <f>IF(Table3[[#This Row],[ACTUAL2]]&lt;Table3[[#This Row],[TARGET($)]],Table3[[#This Row],[ACTUAL2]],NA())</f>
        <v>#N/A</v>
      </c>
      <c r="E8" s="12" t="e">
        <f>IF(Table3[[#This Row],[ACTUAL2]]&gt;=Table3[[#This Row],[TARGET($)]],Table3[[#This Row],[ACTUAL2]],NA())</f>
        <v>#N/A</v>
      </c>
      <c r="F8" t="e">
        <f>VLOOKUP(Table3[[#This Row],[MONTH NAME]],Analysis!D:E,2,0)</f>
        <v>#N/A</v>
      </c>
    </row>
    <row r="9" spans="1:6" x14ac:dyDescent="0.45">
      <c r="A9">
        <v>8</v>
      </c>
      <c r="B9" t="s">
        <v>126</v>
      </c>
      <c r="C9" s="13">
        <v>90000</v>
      </c>
      <c r="D9" s="12" t="e">
        <f>IF(Table3[[#This Row],[ACTUAL2]]&lt;Table3[[#This Row],[TARGET($)]],Table3[[#This Row],[ACTUAL2]],NA())</f>
        <v>#N/A</v>
      </c>
      <c r="E9" s="12" t="e">
        <f>IF(Table3[[#This Row],[ACTUAL2]]&gt;=Table3[[#This Row],[TARGET($)]],Table3[[#This Row],[ACTUAL2]],NA())</f>
        <v>#N/A</v>
      </c>
      <c r="F9" t="e">
        <f>VLOOKUP(Table3[[#This Row],[MONTH NAME]],Analysis!D:E,2,0)</f>
        <v>#N/A</v>
      </c>
    </row>
    <row r="10" spans="1:6" x14ac:dyDescent="0.45">
      <c r="A10">
        <v>9</v>
      </c>
      <c r="B10" t="s">
        <v>127</v>
      </c>
      <c r="C10" s="13">
        <v>90000</v>
      </c>
      <c r="D10" s="12" t="e">
        <f>IF(Table3[[#This Row],[ACTUAL2]]&lt;Table3[[#This Row],[TARGET($)]],Table3[[#This Row],[ACTUAL2]],NA())</f>
        <v>#N/A</v>
      </c>
      <c r="E10" s="12" t="e">
        <f>IF(Table3[[#This Row],[ACTUAL2]]&gt;=Table3[[#This Row],[TARGET($)]],Table3[[#This Row],[ACTUAL2]],NA())</f>
        <v>#N/A</v>
      </c>
      <c r="F10" t="e">
        <f>VLOOKUP(Table3[[#This Row],[MONTH NAME]],Analysis!D:E,2,0)</f>
        <v>#N/A</v>
      </c>
    </row>
    <row r="11" spans="1:6" x14ac:dyDescent="0.45">
      <c r="A11">
        <v>10</v>
      </c>
      <c r="B11" t="s">
        <v>128</v>
      </c>
      <c r="C11" s="13">
        <v>80000</v>
      </c>
      <c r="D11" s="12" t="e">
        <f>IF(Table3[[#This Row],[ACTUAL2]]&lt;Table3[[#This Row],[TARGET($)]],Table3[[#This Row],[ACTUAL2]],NA())</f>
        <v>#N/A</v>
      </c>
      <c r="E11" s="12" t="e">
        <f>IF(Table3[[#This Row],[ACTUAL2]]&gt;=Table3[[#This Row],[TARGET($)]],Table3[[#This Row],[ACTUAL2]],NA())</f>
        <v>#N/A</v>
      </c>
      <c r="F11" t="e">
        <f>VLOOKUP(Table3[[#This Row],[MONTH NAME]],Analysis!D:E,2,0)</f>
        <v>#N/A</v>
      </c>
    </row>
    <row r="12" spans="1:6" x14ac:dyDescent="0.45">
      <c r="A12">
        <v>11</v>
      </c>
      <c r="B12" t="s">
        <v>129</v>
      </c>
      <c r="C12" s="13">
        <v>80000</v>
      </c>
      <c r="D12" s="12" t="e">
        <f>IF(Table3[[#This Row],[ACTUAL2]]&lt;Table3[[#This Row],[TARGET($)]],Table3[[#This Row],[ACTUAL2]],NA())</f>
        <v>#N/A</v>
      </c>
      <c r="E12" s="12" t="e">
        <f>IF(Table3[[#This Row],[ACTUAL2]]&gt;=Table3[[#This Row],[TARGET($)]],Table3[[#This Row],[ACTUAL2]],NA())</f>
        <v>#N/A</v>
      </c>
      <c r="F12" t="e">
        <f>VLOOKUP(Table3[[#This Row],[MONTH NAME]],Analysis!D:E,2,0)</f>
        <v>#N/A</v>
      </c>
    </row>
    <row r="13" spans="1:6" x14ac:dyDescent="0.45">
      <c r="A13">
        <v>12</v>
      </c>
      <c r="B13" t="s">
        <v>130</v>
      </c>
      <c r="C13" s="13">
        <v>80000</v>
      </c>
      <c r="D13" s="12" t="e">
        <f>IF(Table3[[#This Row],[ACTUAL2]]&lt;Table3[[#This Row],[TARGET($)]],Table3[[#This Row],[ACTUAL2]],NA())</f>
        <v>#N/A</v>
      </c>
      <c r="E13" s="12" t="e">
        <f>IF(Table3[[#This Row],[ACTUAL2]]&gt;=Table3[[#This Row],[TARGET($)]],Table3[[#This Row],[ACTUAL2]],NA())</f>
        <v>#N/A</v>
      </c>
      <c r="F13" t="e">
        <f>VLOOKUP(Table3[[#This Row],[MONTH NAME]],Analysis!D:E,2,0)</f>
        <v>#N/A</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B2477-8E84-47DF-9194-0DCEECE4662B}">
  <dimension ref="A1:K833"/>
  <sheetViews>
    <sheetView topLeftCell="C1" zoomScale="122" zoomScaleNormal="70" workbookViewId="0">
      <selection activeCell="F1" sqref="F1"/>
    </sheetView>
  </sheetViews>
  <sheetFormatPr defaultRowHeight="14.25" x14ac:dyDescent="0.45"/>
  <cols>
    <col min="1" max="1" width="32.59765625" bestFit="1" customWidth="1"/>
    <col min="2" max="2" width="19.86328125" bestFit="1" customWidth="1"/>
    <col min="3" max="3" width="13" bestFit="1" customWidth="1"/>
    <col min="4" max="4" width="16.86328125" bestFit="1" customWidth="1"/>
    <col min="6" max="6" width="20.73046875" bestFit="1" customWidth="1"/>
    <col min="8" max="8" width="24.73046875" bestFit="1" customWidth="1"/>
  </cols>
  <sheetData>
    <row r="1" spans="1:11" x14ac:dyDescent="0.45">
      <c r="A1" s="5" t="s">
        <v>0</v>
      </c>
      <c r="B1" s="6" t="s">
        <v>1</v>
      </c>
      <c r="C1" s="6" t="s">
        <v>2</v>
      </c>
      <c r="D1" s="6" t="s">
        <v>3</v>
      </c>
      <c r="E1" s="6" t="s">
        <v>4</v>
      </c>
      <c r="F1" s="6" t="s">
        <v>114</v>
      </c>
      <c r="G1" s="6" t="s">
        <v>115</v>
      </c>
      <c r="H1" s="7" t="s">
        <v>131</v>
      </c>
      <c r="I1" s="6" t="s">
        <v>117</v>
      </c>
      <c r="J1" s="6" t="s">
        <v>118</v>
      </c>
      <c r="K1" s="6" t="s">
        <v>133</v>
      </c>
    </row>
    <row r="2" spans="1:11" x14ac:dyDescent="0.45">
      <c r="A2" s="1">
        <v>44232</v>
      </c>
      <c r="B2" t="s">
        <v>36</v>
      </c>
      <c r="C2" s="2" t="s">
        <v>43</v>
      </c>
      <c r="D2" s="9">
        <v>80.94</v>
      </c>
      <c r="E2">
        <v>24</v>
      </c>
      <c r="F2" t="str">
        <f>VLOOKUP(Table13[[#This Row],[CUSTOMER NAME]],Lembar2!$A$1:$C$41,2,0)</f>
        <v>Nigeria</v>
      </c>
      <c r="G2" s="1" t="str">
        <f>VLOOKUP(Table13[[#This Row],[CUSTOMER NAME]],Lembar2!$A$1:$C$41,3,0)</f>
        <v>Export</v>
      </c>
      <c r="H2" s="8">
        <f>Table13[[#This Row],[QUANTITY]]*Table13[[#This Row],[UNIT PRICE ($)]]</f>
        <v>1942.56</v>
      </c>
      <c r="I2" t="str">
        <f>TEXT(Table13[[#This Row],[DATE]],"MMM")</f>
        <v>Feb</v>
      </c>
      <c r="J2">
        <f>YEAR(Table13[[#This Row],[DATE]])</f>
        <v>2021</v>
      </c>
      <c r="K2">
        <f>WEEKNUM(Table13[[#This Row],[DATE]])</f>
        <v>6</v>
      </c>
    </row>
    <row r="3" spans="1:11" x14ac:dyDescent="0.45">
      <c r="A3" s="1">
        <v>44228</v>
      </c>
      <c r="B3" t="s">
        <v>36</v>
      </c>
      <c r="C3" s="2" t="s">
        <v>69</v>
      </c>
      <c r="D3" s="9">
        <v>155.61000000000001</v>
      </c>
      <c r="E3">
        <v>9</v>
      </c>
      <c r="F3" t="str">
        <f>VLOOKUP(Table13[[#This Row],[CUSTOMER NAME]],Lembar2!$A$1:$C$41,2,0)</f>
        <v>Nigeria</v>
      </c>
      <c r="G3" s="1" t="str">
        <f>VLOOKUP(Table13[[#This Row],[CUSTOMER NAME]],Lembar2!$A$1:$C$41,3,0)</f>
        <v>Export</v>
      </c>
      <c r="H3" s="8">
        <f>Table13[[#This Row],[QUANTITY]]*Table13[[#This Row],[UNIT PRICE ($)]]</f>
        <v>1400.4900000000002</v>
      </c>
      <c r="I3" t="str">
        <f>TEXT(Table13[[#This Row],[DATE]],"MMM")</f>
        <v>Feb</v>
      </c>
      <c r="J3">
        <f>YEAR(Table13[[#This Row],[DATE]])</f>
        <v>2021</v>
      </c>
      <c r="K3">
        <f>WEEKNUM(Table13[[#This Row],[DATE]])</f>
        <v>6</v>
      </c>
    </row>
    <row r="4" spans="1:11" x14ac:dyDescent="0.45">
      <c r="A4" s="1">
        <v>44250</v>
      </c>
      <c r="B4" t="s">
        <v>36</v>
      </c>
      <c r="C4" s="2" t="s">
        <v>18</v>
      </c>
      <c r="D4" s="9">
        <v>122.08</v>
      </c>
      <c r="E4">
        <v>6</v>
      </c>
      <c r="F4" t="str">
        <f>VLOOKUP(Table13[[#This Row],[CUSTOMER NAME]],Lembar2!$A$1:$C$41,2,0)</f>
        <v>Nigeria</v>
      </c>
      <c r="G4" s="1" t="str">
        <f>VLOOKUP(Table13[[#This Row],[CUSTOMER NAME]],Lembar2!$A$1:$C$41,3,0)</f>
        <v>Export</v>
      </c>
      <c r="H4" s="8">
        <f>Table13[[#This Row],[QUANTITY]]*Table13[[#This Row],[UNIT PRICE ($)]]</f>
        <v>732.48</v>
      </c>
      <c r="I4" t="str">
        <f>TEXT(Table13[[#This Row],[DATE]],"MMM")</f>
        <v>Feb</v>
      </c>
      <c r="J4">
        <f>YEAR(Table13[[#This Row],[DATE]])</f>
        <v>2021</v>
      </c>
      <c r="K4">
        <f>WEEKNUM(Table13[[#This Row],[DATE]])</f>
        <v>9</v>
      </c>
    </row>
    <row r="5" spans="1:11" x14ac:dyDescent="0.45">
      <c r="A5" s="1">
        <v>44239</v>
      </c>
      <c r="B5" t="s">
        <v>36</v>
      </c>
      <c r="C5" s="2" t="s">
        <v>57</v>
      </c>
      <c r="D5" s="9">
        <v>149.46</v>
      </c>
      <c r="E5">
        <v>9</v>
      </c>
      <c r="F5" t="str">
        <f>VLOOKUP(Table13[[#This Row],[CUSTOMER NAME]],Lembar2!$A$1:$C$41,2,0)</f>
        <v>Nigeria</v>
      </c>
      <c r="G5" s="1" t="str">
        <f>VLOOKUP(Table13[[#This Row],[CUSTOMER NAME]],Lembar2!$A$1:$C$41,3,0)</f>
        <v>Export</v>
      </c>
      <c r="H5" s="8">
        <f>Table13[[#This Row],[QUANTITY]]*Table13[[#This Row],[UNIT PRICE ($)]]</f>
        <v>1345.14</v>
      </c>
      <c r="I5" t="str">
        <f>TEXT(Table13[[#This Row],[DATE]],"MMM")</f>
        <v>Feb</v>
      </c>
      <c r="J5">
        <f>YEAR(Table13[[#This Row],[DATE]])</f>
        <v>2021</v>
      </c>
      <c r="K5">
        <f>WEEKNUM(Table13[[#This Row],[DATE]])</f>
        <v>7</v>
      </c>
    </row>
    <row r="6" spans="1:11" x14ac:dyDescent="0.45">
      <c r="A6" s="1">
        <v>44241</v>
      </c>
      <c r="B6" t="s">
        <v>36</v>
      </c>
      <c r="C6" s="2" t="s">
        <v>71</v>
      </c>
      <c r="D6" s="9">
        <v>41.81</v>
      </c>
      <c r="E6">
        <v>3</v>
      </c>
      <c r="F6" t="str">
        <f>VLOOKUP(Table13[[#This Row],[CUSTOMER NAME]],Lembar2!$A$1:$C$41,2,0)</f>
        <v>Nigeria</v>
      </c>
      <c r="G6" s="1" t="str">
        <f>VLOOKUP(Table13[[#This Row],[CUSTOMER NAME]],Lembar2!$A$1:$C$41,3,0)</f>
        <v>Export</v>
      </c>
      <c r="H6" s="8">
        <f>Table13[[#This Row],[QUANTITY]]*Table13[[#This Row],[UNIT PRICE ($)]]</f>
        <v>125.43</v>
      </c>
      <c r="I6" t="str">
        <f>TEXT(Table13[[#This Row],[DATE]],"MMM")</f>
        <v>Feb</v>
      </c>
      <c r="J6">
        <f>YEAR(Table13[[#This Row],[DATE]])</f>
        <v>2021</v>
      </c>
      <c r="K6">
        <f>WEEKNUM(Table13[[#This Row],[DATE]])</f>
        <v>8</v>
      </c>
    </row>
    <row r="7" spans="1:11" x14ac:dyDescent="0.45">
      <c r="A7" s="1">
        <v>44242</v>
      </c>
      <c r="B7" t="s">
        <v>36</v>
      </c>
      <c r="C7" s="2" t="s">
        <v>28</v>
      </c>
      <c r="D7" s="9">
        <v>53.11</v>
      </c>
      <c r="E7">
        <v>28</v>
      </c>
      <c r="F7" t="str">
        <f>VLOOKUP(Table13[[#This Row],[CUSTOMER NAME]],Lembar2!$A$1:$C$41,2,0)</f>
        <v>Nigeria</v>
      </c>
      <c r="G7" s="1" t="str">
        <f>VLOOKUP(Table13[[#This Row],[CUSTOMER NAME]],Lembar2!$A$1:$C$41,3,0)</f>
        <v>Export</v>
      </c>
      <c r="H7" s="8">
        <f>Table13[[#This Row],[QUANTITY]]*Table13[[#This Row],[UNIT PRICE ($)]]</f>
        <v>1487.08</v>
      </c>
      <c r="I7" t="str">
        <f>TEXT(Table13[[#This Row],[DATE]],"MMM")</f>
        <v>Feb</v>
      </c>
      <c r="J7">
        <f>YEAR(Table13[[#This Row],[DATE]])</f>
        <v>2021</v>
      </c>
      <c r="K7">
        <f>WEEKNUM(Table13[[#This Row],[DATE]])</f>
        <v>8</v>
      </c>
    </row>
    <row r="8" spans="1:11" x14ac:dyDescent="0.45">
      <c r="A8" s="1">
        <v>44205</v>
      </c>
      <c r="B8" t="s">
        <v>36</v>
      </c>
      <c r="C8" s="2" t="s">
        <v>37</v>
      </c>
      <c r="D8" s="9">
        <v>47.730000000000004</v>
      </c>
      <c r="E8">
        <v>26</v>
      </c>
      <c r="F8" t="str">
        <f>VLOOKUP(Table13[[#This Row],[CUSTOMER NAME]],Lembar2!$A$1:$C$41,2,0)</f>
        <v>Nigeria</v>
      </c>
      <c r="G8" s="1" t="str">
        <f>VLOOKUP(Table13[[#This Row],[CUSTOMER NAME]],Lembar2!$A$1:$C$41,3,0)</f>
        <v>Export</v>
      </c>
      <c r="H8" s="8">
        <f>Table13[[#This Row],[QUANTITY]]*Table13[[#This Row],[UNIT PRICE ($)]]</f>
        <v>1240.98</v>
      </c>
      <c r="I8" t="str">
        <f>TEXT(Table13[[#This Row],[DATE]],"MMM")</f>
        <v>Jan</v>
      </c>
      <c r="J8">
        <f>YEAR(Table13[[#This Row],[DATE]])</f>
        <v>2021</v>
      </c>
      <c r="K8">
        <f>WEEKNUM(Table13[[#This Row],[DATE]])</f>
        <v>2</v>
      </c>
    </row>
    <row r="9" spans="1:11" x14ac:dyDescent="0.45">
      <c r="A9" s="1">
        <v>44221</v>
      </c>
      <c r="B9" t="s">
        <v>36</v>
      </c>
      <c r="C9" s="2" t="s">
        <v>38</v>
      </c>
      <c r="D9" s="9">
        <v>104.16</v>
      </c>
      <c r="E9">
        <v>14</v>
      </c>
      <c r="F9" t="str">
        <f>VLOOKUP(Table13[[#This Row],[CUSTOMER NAME]],Lembar2!$A$1:$C$41,2,0)</f>
        <v>Nigeria</v>
      </c>
      <c r="G9" s="1" t="str">
        <f>VLOOKUP(Table13[[#This Row],[CUSTOMER NAME]],Lembar2!$A$1:$C$41,3,0)</f>
        <v>Export</v>
      </c>
      <c r="H9" s="8">
        <f>Table13[[#This Row],[QUANTITY]]*Table13[[#This Row],[UNIT PRICE ($)]]</f>
        <v>1458.24</v>
      </c>
      <c r="I9" t="str">
        <f>TEXT(Table13[[#This Row],[DATE]],"MMM")</f>
        <v>Jan</v>
      </c>
      <c r="J9">
        <f>YEAR(Table13[[#This Row],[DATE]])</f>
        <v>2021</v>
      </c>
      <c r="K9">
        <f>WEEKNUM(Table13[[#This Row],[DATE]])</f>
        <v>5</v>
      </c>
    </row>
    <row r="10" spans="1:11" x14ac:dyDescent="0.45">
      <c r="A10" s="1">
        <v>44378</v>
      </c>
      <c r="B10" t="s">
        <v>36</v>
      </c>
      <c r="C10" s="2" t="s">
        <v>69</v>
      </c>
      <c r="D10" s="9">
        <v>155.61000000000001</v>
      </c>
      <c r="E10">
        <v>11</v>
      </c>
      <c r="F10" t="str">
        <f>VLOOKUP(Table13[[#This Row],[CUSTOMER NAME]],Lembar2!$A$1:$C$41,2,0)</f>
        <v>Nigeria</v>
      </c>
      <c r="G10" s="1" t="str">
        <f>VLOOKUP(Table13[[#This Row],[CUSTOMER NAME]],Lembar2!$A$1:$C$41,3,0)</f>
        <v>Export</v>
      </c>
      <c r="H10" s="8">
        <f>Table13[[#This Row],[QUANTITY]]*Table13[[#This Row],[UNIT PRICE ($)]]</f>
        <v>1711.71</v>
      </c>
      <c r="I10" t="str">
        <f>TEXT(Table13[[#This Row],[DATE]],"MMM")</f>
        <v>Jul</v>
      </c>
      <c r="J10">
        <f>YEAR(Table13[[#This Row],[DATE]])</f>
        <v>2021</v>
      </c>
      <c r="K10">
        <f>WEEKNUM(Table13[[#This Row],[DATE]])</f>
        <v>27</v>
      </c>
    </row>
    <row r="11" spans="1:11" x14ac:dyDescent="0.45">
      <c r="A11" s="1">
        <v>44390</v>
      </c>
      <c r="B11" t="s">
        <v>36</v>
      </c>
      <c r="C11" s="2" t="s">
        <v>35</v>
      </c>
      <c r="D11" s="9">
        <v>210</v>
      </c>
      <c r="E11">
        <v>1</v>
      </c>
      <c r="F11" t="str">
        <f>VLOOKUP(Table13[[#This Row],[CUSTOMER NAME]],Lembar2!$A$1:$C$41,2,0)</f>
        <v>Nigeria</v>
      </c>
      <c r="G11" s="1" t="str">
        <f>VLOOKUP(Table13[[#This Row],[CUSTOMER NAME]],Lembar2!$A$1:$C$41,3,0)</f>
        <v>Export</v>
      </c>
      <c r="H11" s="8">
        <f>Table13[[#This Row],[QUANTITY]]*Table13[[#This Row],[UNIT PRICE ($)]]</f>
        <v>210</v>
      </c>
      <c r="I11" t="str">
        <f>TEXT(Table13[[#This Row],[DATE]],"MMM")</f>
        <v>Jul</v>
      </c>
      <c r="J11">
        <f>YEAR(Table13[[#This Row],[DATE]])</f>
        <v>2021</v>
      </c>
      <c r="K11">
        <f>WEEKNUM(Table13[[#This Row],[DATE]])</f>
        <v>29</v>
      </c>
    </row>
    <row r="12" spans="1:11" x14ac:dyDescent="0.45">
      <c r="A12" s="1">
        <v>44406</v>
      </c>
      <c r="B12" t="s">
        <v>36</v>
      </c>
      <c r="C12" s="2" t="s">
        <v>65</v>
      </c>
      <c r="D12" s="9">
        <v>201.28</v>
      </c>
      <c r="E12">
        <v>37</v>
      </c>
      <c r="F12" t="str">
        <f>VLOOKUP(Table13[[#This Row],[CUSTOMER NAME]],Lembar2!$A$1:$C$41,2,0)</f>
        <v>Nigeria</v>
      </c>
      <c r="G12" s="1" t="str">
        <f>VLOOKUP(Table13[[#This Row],[CUSTOMER NAME]],Lembar2!$A$1:$C$41,3,0)</f>
        <v>Export</v>
      </c>
      <c r="H12" s="8">
        <f>Table13[[#This Row],[QUANTITY]]*Table13[[#This Row],[UNIT PRICE ($)]]</f>
        <v>7447.36</v>
      </c>
      <c r="I12" t="str">
        <f>TEXT(Table13[[#This Row],[DATE]],"MMM")</f>
        <v>Jul</v>
      </c>
      <c r="J12">
        <f>YEAR(Table13[[#This Row],[DATE]])</f>
        <v>2021</v>
      </c>
      <c r="K12">
        <f>WEEKNUM(Table13[[#This Row],[DATE]])</f>
        <v>31</v>
      </c>
    </row>
    <row r="13" spans="1:11" x14ac:dyDescent="0.45">
      <c r="A13" s="1">
        <v>44369</v>
      </c>
      <c r="B13" t="s">
        <v>36</v>
      </c>
      <c r="C13" s="2" t="s">
        <v>64</v>
      </c>
      <c r="D13" s="9">
        <v>103.88</v>
      </c>
      <c r="E13">
        <v>4</v>
      </c>
      <c r="F13" t="str">
        <f>VLOOKUP(Table13[[#This Row],[CUSTOMER NAME]],Lembar2!$A$1:$C$41,2,0)</f>
        <v>Nigeria</v>
      </c>
      <c r="G13" s="1" t="str">
        <f>VLOOKUP(Table13[[#This Row],[CUSTOMER NAME]],Lembar2!$A$1:$C$41,3,0)</f>
        <v>Export</v>
      </c>
      <c r="H13" s="8">
        <f>Table13[[#This Row],[QUANTITY]]*Table13[[#This Row],[UNIT PRICE ($)]]</f>
        <v>415.52</v>
      </c>
      <c r="I13" t="str">
        <f>TEXT(Table13[[#This Row],[DATE]],"MMM")</f>
        <v>Jun</v>
      </c>
      <c r="J13">
        <f>YEAR(Table13[[#This Row],[DATE]])</f>
        <v>2021</v>
      </c>
      <c r="K13">
        <f>WEEKNUM(Table13[[#This Row],[DATE]])</f>
        <v>26</v>
      </c>
    </row>
    <row r="14" spans="1:11" x14ac:dyDescent="0.45">
      <c r="A14" s="1">
        <v>44262</v>
      </c>
      <c r="B14" t="s">
        <v>36</v>
      </c>
      <c r="C14" s="2" t="s">
        <v>43</v>
      </c>
      <c r="D14" s="9">
        <v>80.94</v>
      </c>
      <c r="E14">
        <v>1</v>
      </c>
      <c r="F14" t="str">
        <f>VLOOKUP(Table13[[#This Row],[CUSTOMER NAME]],Lembar2!$A$1:$C$41,2,0)</f>
        <v>Nigeria</v>
      </c>
      <c r="G14" s="1" t="str">
        <f>VLOOKUP(Table13[[#This Row],[CUSTOMER NAME]],Lembar2!$A$1:$C$41,3,0)</f>
        <v>Export</v>
      </c>
      <c r="H14" s="8">
        <f>Table13[[#This Row],[QUANTITY]]*Table13[[#This Row],[UNIT PRICE ($)]]</f>
        <v>80.94</v>
      </c>
      <c r="I14" t="str">
        <f>TEXT(Table13[[#This Row],[DATE]],"MMM")</f>
        <v>Mar</v>
      </c>
      <c r="J14">
        <f>YEAR(Table13[[#This Row],[DATE]])</f>
        <v>2021</v>
      </c>
      <c r="K14">
        <f>WEEKNUM(Table13[[#This Row],[DATE]])</f>
        <v>11</v>
      </c>
    </row>
    <row r="15" spans="1:11" x14ac:dyDescent="0.45">
      <c r="A15" s="1">
        <v>44283</v>
      </c>
      <c r="B15" t="s">
        <v>36</v>
      </c>
      <c r="C15" s="2" t="s">
        <v>42</v>
      </c>
      <c r="D15" s="9">
        <v>115.2</v>
      </c>
      <c r="E15">
        <v>13</v>
      </c>
      <c r="F15" t="str">
        <f>VLOOKUP(Table13[[#This Row],[CUSTOMER NAME]],Lembar2!$A$1:$C$41,2,0)</f>
        <v>Nigeria</v>
      </c>
      <c r="G15" s="1" t="str">
        <f>VLOOKUP(Table13[[#This Row],[CUSTOMER NAME]],Lembar2!$A$1:$C$41,3,0)</f>
        <v>Export</v>
      </c>
      <c r="H15" s="8">
        <f>Table13[[#This Row],[QUANTITY]]*Table13[[#This Row],[UNIT PRICE ($)]]</f>
        <v>1497.6000000000001</v>
      </c>
      <c r="I15" t="str">
        <f>TEXT(Table13[[#This Row],[DATE]],"MMM")</f>
        <v>Mar</v>
      </c>
      <c r="J15">
        <f>YEAR(Table13[[#This Row],[DATE]])</f>
        <v>2021</v>
      </c>
      <c r="K15">
        <f>WEEKNUM(Table13[[#This Row],[DATE]])</f>
        <v>14</v>
      </c>
    </row>
    <row r="16" spans="1:11" x14ac:dyDescent="0.45">
      <c r="A16" s="1">
        <v>44323</v>
      </c>
      <c r="B16" t="s">
        <v>36</v>
      </c>
      <c r="C16" s="2" t="s">
        <v>14</v>
      </c>
      <c r="D16" s="9">
        <v>15.719999999999999</v>
      </c>
      <c r="E16">
        <v>4</v>
      </c>
      <c r="F16" t="str">
        <f>VLOOKUP(Table13[[#This Row],[CUSTOMER NAME]],Lembar2!$A$1:$C$41,2,0)</f>
        <v>Nigeria</v>
      </c>
      <c r="G16" s="1" t="str">
        <f>VLOOKUP(Table13[[#This Row],[CUSTOMER NAME]],Lembar2!$A$1:$C$41,3,0)</f>
        <v>Export</v>
      </c>
      <c r="H16" s="8">
        <f>Table13[[#This Row],[QUANTITY]]*Table13[[#This Row],[UNIT PRICE ($)]]</f>
        <v>62.879999999999995</v>
      </c>
      <c r="I16" t="str">
        <f>TEXT(Table13[[#This Row],[DATE]],"MMM")</f>
        <v>May</v>
      </c>
      <c r="J16">
        <f>YEAR(Table13[[#This Row],[DATE]])</f>
        <v>2021</v>
      </c>
      <c r="K16">
        <f>WEEKNUM(Table13[[#This Row],[DATE]])</f>
        <v>19</v>
      </c>
    </row>
    <row r="17" spans="1:11" x14ac:dyDescent="0.45">
      <c r="A17" s="1">
        <v>44325</v>
      </c>
      <c r="B17" t="s">
        <v>36</v>
      </c>
      <c r="C17" s="2" t="s">
        <v>71</v>
      </c>
      <c r="D17" s="9">
        <v>41.81</v>
      </c>
      <c r="E17">
        <v>8</v>
      </c>
      <c r="F17" t="str">
        <f>VLOOKUP(Table13[[#This Row],[CUSTOMER NAME]],Lembar2!$A$1:$C$41,2,0)</f>
        <v>Nigeria</v>
      </c>
      <c r="G17" s="1" t="str">
        <f>VLOOKUP(Table13[[#This Row],[CUSTOMER NAME]],Lembar2!$A$1:$C$41,3,0)</f>
        <v>Export</v>
      </c>
      <c r="H17" s="8">
        <f>Table13[[#This Row],[QUANTITY]]*Table13[[#This Row],[UNIT PRICE ($)]]</f>
        <v>334.48</v>
      </c>
      <c r="I17" t="str">
        <f>TEXT(Table13[[#This Row],[DATE]],"MMM")</f>
        <v>May</v>
      </c>
      <c r="J17">
        <f>YEAR(Table13[[#This Row],[DATE]])</f>
        <v>2021</v>
      </c>
      <c r="K17">
        <f>WEEKNUM(Table13[[#This Row],[DATE]])</f>
        <v>20</v>
      </c>
    </row>
    <row r="18" spans="1:11" x14ac:dyDescent="0.45">
      <c r="A18" s="1">
        <v>44319</v>
      </c>
      <c r="B18" t="s">
        <v>36</v>
      </c>
      <c r="C18" s="2" t="s">
        <v>47</v>
      </c>
      <c r="D18" s="9">
        <v>58.3</v>
      </c>
      <c r="E18">
        <v>3</v>
      </c>
      <c r="F18" t="str">
        <f>VLOOKUP(Table13[[#This Row],[CUSTOMER NAME]],Lembar2!$A$1:$C$41,2,0)</f>
        <v>Nigeria</v>
      </c>
      <c r="G18" s="1" t="str">
        <f>VLOOKUP(Table13[[#This Row],[CUSTOMER NAME]],Lembar2!$A$1:$C$41,3,0)</f>
        <v>Export</v>
      </c>
      <c r="H18" s="8">
        <f>Table13[[#This Row],[QUANTITY]]*Table13[[#This Row],[UNIT PRICE ($)]]</f>
        <v>174.89999999999998</v>
      </c>
      <c r="I18" t="str">
        <f>TEXT(Table13[[#This Row],[DATE]],"MMM")</f>
        <v>May</v>
      </c>
      <c r="J18">
        <f>YEAR(Table13[[#This Row],[DATE]])</f>
        <v>2021</v>
      </c>
      <c r="K18">
        <f>WEEKNUM(Table13[[#This Row],[DATE]])</f>
        <v>19</v>
      </c>
    </row>
    <row r="19" spans="1:11" x14ac:dyDescent="0.45">
      <c r="A19" s="1">
        <v>44515</v>
      </c>
      <c r="B19" t="s">
        <v>36</v>
      </c>
      <c r="C19" s="2" t="s">
        <v>70</v>
      </c>
      <c r="D19" s="9">
        <v>57.120000000000005</v>
      </c>
      <c r="E19">
        <v>36</v>
      </c>
      <c r="F19" t="str">
        <f>VLOOKUP(Table13[[#This Row],[CUSTOMER NAME]],Lembar2!$A$1:$C$41,2,0)</f>
        <v>Nigeria</v>
      </c>
      <c r="G19" s="1" t="str">
        <f>VLOOKUP(Table13[[#This Row],[CUSTOMER NAME]],Lembar2!$A$1:$C$41,3,0)</f>
        <v>Export</v>
      </c>
      <c r="H19" s="8">
        <f>Table13[[#This Row],[QUANTITY]]*Table13[[#This Row],[UNIT PRICE ($)]]</f>
        <v>2056.3200000000002</v>
      </c>
      <c r="I19" t="str">
        <f>TEXT(Table13[[#This Row],[DATE]],"MMM")</f>
        <v>Nov</v>
      </c>
      <c r="J19">
        <f>YEAR(Table13[[#This Row],[DATE]])</f>
        <v>2021</v>
      </c>
      <c r="K19">
        <f>WEEKNUM(Table13[[#This Row],[DATE]])</f>
        <v>47</v>
      </c>
    </row>
    <row r="20" spans="1:11" x14ac:dyDescent="0.45">
      <c r="A20" s="1">
        <v>44506</v>
      </c>
      <c r="B20" t="s">
        <v>36</v>
      </c>
      <c r="C20" s="2" t="s">
        <v>23</v>
      </c>
      <c r="D20" s="9">
        <v>83.08</v>
      </c>
      <c r="E20">
        <v>13</v>
      </c>
      <c r="F20" t="str">
        <f>VLOOKUP(Table13[[#This Row],[CUSTOMER NAME]],Lembar2!$A$1:$C$41,2,0)</f>
        <v>Nigeria</v>
      </c>
      <c r="G20" s="1" t="str">
        <f>VLOOKUP(Table13[[#This Row],[CUSTOMER NAME]],Lembar2!$A$1:$C$41,3,0)</f>
        <v>Export</v>
      </c>
      <c r="H20" s="8">
        <f>Table13[[#This Row],[QUANTITY]]*Table13[[#This Row],[UNIT PRICE ($)]]</f>
        <v>1080.04</v>
      </c>
      <c r="I20" t="str">
        <f>TEXT(Table13[[#This Row],[DATE]],"MMM")</f>
        <v>Nov</v>
      </c>
      <c r="J20">
        <f>YEAR(Table13[[#This Row],[DATE]])</f>
        <v>2021</v>
      </c>
      <c r="K20">
        <f>WEEKNUM(Table13[[#This Row],[DATE]])</f>
        <v>45</v>
      </c>
    </row>
    <row r="21" spans="1:11" x14ac:dyDescent="0.45">
      <c r="A21" s="1">
        <v>44499</v>
      </c>
      <c r="B21" t="s">
        <v>36</v>
      </c>
      <c r="C21" s="2" t="s">
        <v>65</v>
      </c>
      <c r="D21" s="9">
        <v>201.28</v>
      </c>
      <c r="E21">
        <v>30</v>
      </c>
      <c r="F21" t="str">
        <f>VLOOKUP(Table13[[#This Row],[CUSTOMER NAME]],Lembar2!$A$1:$C$41,2,0)</f>
        <v>Nigeria</v>
      </c>
      <c r="G21" s="1" t="str">
        <f>VLOOKUP(Table13[[#This Row],[CUSTOMER NAME]],Lembar2!$A$1:$C$41,3,0)</f>
        <v>Export</v>
      </c>
      <c r="H21" s="8">
        <f>Table13[[#This Row],[QUANTITY]]*Table13[[#This Row],[UNIT PRICE ($)]]</f>
        <v>6038.4</v>
      </c>
      <c r="I21" t="str">
        <f>TEXT(Table13[[#This Row],[DATE]],"MMM")</f>
        <v>Oct</v>
      </c>
      <c r="J21">
        <f>YEAR(Table13[[#This Row],[DATE]])</f>
        <v>2021</v>
      </c>
      <c r="K21">
        <f>WEEKNUM(Table13[[#This Row],[DATE]])</f>
        <v>44</v>
      </c>
    </row>
    <row r="22" spans="1:11" x14ac:dyDescent="0.45">
      <c r="A22" s="1">
        <v>44500</v>
      </c>
      <c r="B22" t="s">
        <v>36</v>
      </c>
      <c r="C22" s="2" t="s">
        <v>10</v>
      </c>
      <c r="D22" s="9">
        <v>79.92</v>
      </c>
      <c r="E22">
        <v>8</v>
      </c>
      <c r="F22" t="str">
        <f>VLOOKUP(Table13[[#This Row],[CUSTOMER NAME]],Lembar2!$A$1:$C$41,2,0)</f>
        <v>Nigeria</v>
      </c>
      <c r="G22" s="1" t="str">
        <f>VLOOKUP(Table13[[#This Row],[CUSTOMER NAME]],Lembar2!$A$1:$C$41,3,0)</f>
        <v>Export</v>
      </c>
      <c r="H22" s="8">
        <f>Table13[[#This Row],[QUANTITY]]*Table13[[#This Row],[UNIT PRICE ($)]]</f>
        <v>639.36</v>
      </c>
      <c r="I22" t="str">
        <f>TEXT(Table13[[#This Row],[DATE]],"MMM")</f>
        <v>Oct</v>
      </c>
      <c r="J22">
        <f>YEAR(Table13[[#This Row],[DATE]])</f>
        <v>2021</v>
      </c>
      <c r="K22">
        <f>WEEKNUM(Table13[[#This Row],[DATE]])</f>
        <v>45</v>
      </c>
    </row>
    <row r="23" spans="1:11" x14ac:dyDescent="0.45">
      <c r="A23" s="1">
        <v>44478</v>
      </c>
      <c r="B23" t="s">
        <v>36</v>
      </c>
      <c r="C23" s="2" t="s">
        <v>10</v>
      </c>
      <c r="D23" s="9">
        <v>79.92</v>
      </c>
      <c r="E23">
        <v>14</v>
      </c>
      <c r="F23" t="str">
        <f>VLOOKUP(Table13[[#This Row],[CUSTOMER NAME]],Lembar2!$A$1:$C$41,2,0)</f>
        <v>Nigeria</v>
      </c>
      <c r="G23" s="1" t="str">
        <f>VLOOKUP(Table13[[#This Row],[CUSTOMER NAME]],Lembar2!$A$1:$C$41,3,0)</f>
        <v>Export</v>
      </c>
      <c r="H23" s="8">
        <f>Table13[[#This Row],[QUANTITY]]*Table13[[#This Row],[UNIT PRICE ($)]]</f>
        <v>1118.8800000000001</v>
      </c>
      <c r="I23" t="str">
        <f>TEXT(Table13[[#This Row],[DATE]],"MMM")</f>
        <v>Oct</v>
      </c>
      <c r="J23">
        <f>YEAR(Table13[[#This Row],[DATE]])</f>
        <v>2021</v>
      </c>
      <c r="K23">
        <f>WEEKNUM(Table13[[#This Row],[DATE]])</f>
        <v>41</v>
      </c>
    </row>
    <row r="24" spans="1:11" x14ac:dyDescent="0.45">
      <c r="A24" s="1">
        <v>44487</v>
      </c>
      <c r="B24" t="s">
        <v>36</v>
      </c>
      <c r="C24" s="2" t="s">
        <v>52</v>
      </c>
      <c r="D24" s="9">
        <v>162</v>
      </c>
      <c r="E24">
        <v>31</v>
      </c>
      <c r="F24" t="str">
        <f>VLOOKUP(Table13[[#This Row],[CUSTOMER NAME]],Lembar2!$A$1:$C$41,2,0)</f>
        <v>Nigeria</v>
      </c>
      <c r="G24" s="1" t="str">
        <f>VLOOKUP(Table13[[#This Row],[CUSTOMER NAME]],Lembar2!$A$1:$C$41,3,0)</f>
        <v>Export</v>
      </c>
      <c r="H24" s="8">
        <f>Table13[[#This Row],[QUANTITY]]*Table13[[#This Row],[UNIT PRICE ($)]]</f>
        <v>5022</v>
      </c>
      <c r="I24" t="str">
        <f>TEXT(Table13[[#This Row],[DATE]],"MMM")</f>
        <v>Oct</v>
      </c>
      <c r="J24">
        <f>YEAR(Table13[[#This Row],[DATE]])</f>
        <v>2021</v>
      </c>
      <c r="K24">
        <f>WEEKNUM(Table13[[#This Row],[DATE]])</f>
        <v>43</v>
      </c>
    </row>
    <row r="25" spans="1:11" x14ac:dyDescent="0.45">
      <c r="A25" s="1">
        <v>44469</v>
      </c>
      <c r="B25" t="s">
        <v>36</v>
      </c>
      <c r="C25" s="2" t="s">
        <v>21</v>
      </c>
      <c r="D25" s="9">
        <v>146.72</v>
      </c>
      <c r="E25">
        <v>9</v>
      </c>
      <c r="F25" t="str">
        <f>VLOOKUP(Table13[[#This Row],[CUSTOMER NAME]],Lembar2!$A$1:$C$41,2,0)</f>
        <v>Nigeria</v>
      </c>
      <c r="G25" s="1" t="str">
        <f>VLOOKUP(Table13[[#This Row],[CUSTOMER NAME]],Lembar2!$A$1:$C$41,3,0)</f>
        <v>Export</v>
      </c>
      <c r="H25" s="8">
        <f>Table13[[#This Row],[QUANTITY]]*Table13[[#This Row],[UNIT PRICE ($)]]</f>
        <v>1320.48</v>
      </c>
      <c r="I25" t="str">
        <f>TEXT(Table13[[#This Row],[DATE]],"MMM")</f>
        <v>Sep</v>
      </c>
      <c r="J25">
        <f>YEAR(Table13[[#This Row],[DATE]])</f>
        <v>2021</v>
      </c>
      <c r="K25">
        <f>WEEKNUM(Table13[[#This Row],[DATE]])</f>
        <v>40</v>
      </c>
    </row>
    <row r="26" spans="1:11" x14ac:dyDescent="0.45">
      <c r="A26" s="1">
        <v>44446</v>
      </c>
      <c r="B26" t="s">
        <v>36</v>
      </c>
      <c r="C26" s="2" t="s">
        <v>35</v>
      </c>
      <c r="D26" s="9">
        <v>210</v>
      </c>
      <c r="E26">
        <v>5</v>
      </c>
      <c r="F26" t="str">
        <f>VLOOKUP(Table13[[#This Row],[CUSTOMER NAME]],Lembar2!$A$1:$C$41,2,0)</f>
        <v>Nigeria</v>
      </c>
      <c r="G26" s="1" t="str">
        <f>VLOOKUP(Table13[[#This Row],[CUSTOMER NAME]],Lembar2!$A$1:$C$41,3,0)</f>
        <v>Export</v>
      </c>
      <c r="H26" s="8">
        <f>Table13[[#This Row],[QUANTITY]]*Table13[[#This Row],[UNIT PRICE ($)]]</f>
        <v>1050</v>
      </c>
      <c r="I26" t="str">
        <f>TEXT(Table13[[#This Row],[DATE]],"MMM")</f>
        <v>Sep</v>
      </c>
      <c r="J26">
        <f>YEAR(Table13[[#This Row],[DATE]])</f>
        <v>2021</v>
      </c>
      <c r="K26">
        <f>WEEKNUM(Table13[[#This Row],[DATE]])</f>
        <v>37</v>
      </c>
    </row>
    <row r="27" spans="1:11" x14ac:dyDescent="0.45">
      <c r="A27" s="1">
        <v>44290</v>
      </c>
      <c r="B27" t="s">
        <v>82</v>
      </c>
      <c r="C27" s="2" t="s">
        <v>77</v>
      </c>
      <c r="D27" s="9">
        <v>7.8599999999999994</v>
      </c>
      <c r="E27">
        <v>9</v>
      </c>
      <c r="F27" t="str">
        <f>VLOOKUP(Table13[[#This Row],[CUSTOMER NAME]],Lembar2!$A$1:$C$41,2,0)</f>
        <v>Bangladesh</v>
      </c>
      <c r="G27" s="1" t="str">
        <f>VLOOKUP(Table13[[#This Row],[CUSTOMER NAME]],Lembar2!$A$1:$C$41,3,0)</f>
        <v>Export</v>
      </c>
      <c r="H27" s="8">
        <f>Table13[[#This Row],[QUANTITY]]*Table13[[#This Row],[UNIT PRICE ($)]]</f>
        <v>70.739999999999995</v>
      </c>
      <c r="I27" t="str">
        <f>TEXT(Table13[[#This Row],[DATE]],"MMM")</f>
        <v>Apr</v>
      </c>
      <c r="J27">
        <f>YEAR(Table13[[#This Row],[DATE]])</f>
        <v>2021</v>
      </c>
      <c r="K27">
        <f>WEEKNUM(Table13[[#This Row],[DATE]])</f>
        <v>15</v>
      </c>
    </row>
    <row r="28" spans="1:11" x14ac:dyDescent="0.45">
      <c r="A28" s="1">
        <v>44314</v>
      </c>
      <c r="B28" t="s">
        <v>82</v>
      </c>
      <c r="C28" s="2" t="s">
        <v>21</v>
      </c>
      <c r="D28" s="9">
        <v>146.72</v>
      </c>
      <c r="E28">
        <v>14</v>
      </c>
      <c r="F28" t="str">
        <f>VLOOKUP(Table13[[#This Row],[CUSTOMER NAME]],Lembar2!$A$1:$C$41,2,0)</f>
        <v>Bangladesh</v>
      </c>
      <c r="G28" s="1" t="str">
        <f>VLOOKUP(Table13[[#This Row],[CUSTOMER NAME]],Lembar2!$A$1:$C$41,3,0)</f>
        <v>Export</v>
      </c>
      <c r="H28" s="8">
        <f>Table13[[#This Row],[QUANTITY]]*Table13[[#This Row],[UNIT PRICE ($)]]</f>
        <v>2054.08</v>
      </c>
      <c r="I28" t="str">
        <f>TEXT(Table13[[#This Row],[DATE]],"MMM")</f>
        <v>Apr</v>
      </c>
      <c r="J28">
        <f>YEAR(Table13[[#This Row],[DATE]])</f>
        <v>2021</v>
      </c>
      <c r="K28">
        <f>WEEKNUM(Table13[[#This Row],[DATE]])</f>
        <v>18</v>
      </c>
    </row>
    <row r="29" spans="1:11" x14ac:dyDescent="0.45">
      <c r="A29" s="1">
        <v>44288</v>
      </c>
      <c r="B29" t="s">
        <v>82</v>
      </c>
      <c r="C29" s="2" t="s">
        <v>48</v>
      </c>
      <c r="D29" s="9">
        <v>85.76</v>
      </c>
      <c r="E29">
        <v>24</v>
      </c>
      <c r="F29" t="str">
        <f>VLOOKUP(Table13[[#This Row],[CUSTOMER NAME]],Lembar2!$A$1:$C$41,2,0)</f>
        <v>Bangladesh</v>
      </c>
      <c r="G29" s="1" t="str">
        <f>VLOOKUP(Table13[[#This Row],[CUSTOMER NAME]],Lembar2!$A$1:$C$41,3,0)</f>
        <v>Export</v>
      </c>
      <c r="H29" s="8">
        <f>Table13[[#This Row],[QUANTITY]]*Table13[[#This Row],[UNIT PRICE ($)]]</f>
        <v>2058.2400000000002</v>
      </c>
      <c r="I29" t="str">
        <f>TEXT(Table13[[#This Row],[DATE]],"MMM")</f>
        <v>Apr</v>
      </c>
      <c r="J29">
        <f>YEAR(Table13[[#This Row],[DATE]])</f>
        <v>2021</v>
      </c>
      <c r="K29">
        <f>WEEKNUM(Table13[[#This Row],[DATE]])</f>
        <v>14</v>
      </c>
    </row>
    <row r="30" spans="1:11" x14ac:dyDescent="0.45">
      <c r="A30" s="1">
        <v>44436</v>
      </c>
      <c r="B30" t="s">
        <v>82</v>
      </c>
      <c r="C30" s="2" t="s">
        <v>16</v>
      </c>
      <c r="D30" s="9">
        <v>164.28</v>
      </c>
      <c r="E30">
        <v>20</v>
      </c>
      <c r="F30" t="str">
        <f>VLOOKUP(Table13[[#This Row],[CUSTOMER NAME]],Lembar2!$A$1:$C$41,2,0)</f>
        <v>Bangladesh</v>
      </c>
      <c r="G30" s="1" t="str">
        <f>VLOOKUP(Table13[[#This Row],[CUSTOMER NAME]],Lembar2!$A$1:$C$41,3,0)</f>
        <v>Export</v>
      </c>
      <c r="H30" s="8">
        <f>Table13[[#This Row],[QUANTITY]]*Table13[[#This Row],[UNIT PRICE ($)]]</f>
        <v>3285.6</v>
      </c>
      <c r="I30" t="str">
        <f>TEXT(Table13[[#This Row],[DATE]],"MMM")</f>
        <v>Aug</v>
      </c>
      <c r="J30">
        <f>YEAR(Table13[[#This Row],[DATE]])</f>
        <v>2021</v>
      </c>
      <c r="K30">
        <f>WEEKNUM(Table13[[#This Row],[DATE]])</f>
        <v>35</v>
      </c>
    </row>
    <row r="31" spans="1:11" x14ac:dyDescent="0.45">
      <c r="A31" s="1">
        <v>44412</v>
      </c>
      <c r="B31" t="s">
        <v>82</v>
      </c>
      <c r="C31" s="2" t="s">
        <v>79</v>
      </c>
      <c r="D31" s="9">
        <v>24.66</v>
      </c>
      <c r="E31">
        <v>16</v>
      </c>
      <c r="F31" t="str">
        <f>VLOOKUP(Table13[[#This Row],[CUSTOMER NAME]],Lembar2!$A$1:$C$41,2,0)</f>
        <v>Bangladesh</v>
      </c>
      <c r="G31" s="1" t="str">
        <f>VLOOKUP(Table13[[#This Row],[CUSTOMER NAME]],Lembar2!$A$1:$C$41,3,0)</f>
        <v>Export</v>
      </c>
      <c r="H31" s="8">
        <f>Table13[[#This Row],[QUANTITY]]*Table13[[#This Row],[UNIT PRICE ($)]]</f>
        <v>394.56</v>
      </c>
      <c r="I31" t="str">
        <f>TEXT(Table13[[#This Row],[DATE]],"MMM")</f>
        <v>Aug</v>
      </c>
      <c r="J31">
        <f>YEAR(Table13[[#This Row],[DATE]])</f>
        <v>2021</v>
      </c>
      <c r="K31">
        <f>WEEKNUM(Table13[[#This Row],[DATE]])</f>
        <v>32</v>
      </c>
    </row>
    <row r="32" spans="1:11" x14ac:dyDescent="0.45">
      <c r="A32" s="1">
        <v>44422</v>
      </c>
      <c r="B32" t="s">
        <v>82</v>
      </c>
      <c r="C32" s="2" t="s">
        <v>65</v>
      </c>
      <c r="D32" s="9">
        <v>201.28</v>
      </c>
      <c r="E32">
        <v>14</v>
      </c>
      <c r="F32" t="str">
        <f>VLOOKUP(Table13[[#This Row],[CUSTOMER NAME]],Lembar2!$A$1:$C$41,2,0)</f>
        <v>Bangladesh</v>
      </c>
      <c r="G32" s="1" t="str">
        <f>VLOOKUP(Table13[[#This Row],[CUSTOMER NAME]],Lembar2!$A$1:$C$41,3,0)</f>
        <v>Export</v>
      </c>
      <c r="H32" s="8">
        <f>Table13[[#This Row],[QUANTITY]]*Table13[[#This Row],[UNIT PRICE ($)]]</f>
        <v>2817.92</v>
      </c>
      <c r="I32" t="str">
        <f>TEXT(Table13[[#This Row],[DATE]],"MMM")</f>
        <v>Aug</v>
      </c>
      <c r="J32">
        <f>YEAR(Table13[[#This Row],[DATE]])</f>
        <v>2021</v>
      </c>
      <c r="K32">
        <f>WEEKNUM(Table13[[#This Row],[DATE]])</f>
        <v>33</v>
      </c>
    </row>
    <row r="33" spans="1:11" x14ac:dyDescent="0.45">
      <c r="A33" s="1">
        <v>44428</v>
      </c>
      <c r="B33" t="s">
        <v>82</v>
      </c>
      <c r="C33" s="2" t="s">
        <v>12</v>
      </c>
      <c r="D33" s="9">
        <v>119.7</v>
      </c>
      <c r="E33">
        <v>14</v>
      </c>
      <c r="F33" t="str">
        <f>VLOOKUP(Table13[[#This Row],[CUSTOMER NAME]],Lembar2!$A$1:$C$41,2,0)</f>
        <v>Bangladesh</v>
      </c>
      <c r="G33" s="1" t="str">
        <f>VLOOKUP(Table13[[#This Row],[CUSTOMER NAME]],Lembar2!$A$1:$C$41,3,0)</f>
        <v>Export</v>
      </c>
      <c r="H33" s="8">
        <f>Table13[[#This Row],[QUANTITY]]*Table13[[#This Row],[UNIT PRICE ($)]]</f>
        <v>1675.8</v>
      </c>
      <c r="I33" t="str">
        <f>TEXT(Table13[[#This Row],[DATE]],"MMM")</f>
        <v>Aug</v>
      </c>
      <c r="J33">
        <f>YEAR(Table13[[#This Row],[DATE]])</f>
        <v>2021</v>
      </c>
      <c r="K33">
        <f>WEEKNUM(Table13[[#This Row],[DATE]])</f>
        <v>34</v>
      </c>
    </row>
    <row r="34" spans="1:11" x14ac:dyDescent="0.45">
      <c r="A34" s="1">
        <v>44559</v>
      </c>
      <c r="B34" t="s">
        <v>82</v>
      </c>
      <c r="C34" s="2" t="s">
        <v>67</v>
      </c>
      <c r="D34" s="9">
        <v>85.5</v>
      </c>
      <c r="E34">
        <v>26</v>
      </c>
      <c r="F34" t="str">
        <f>VLOOKUP(Table13[[#This Row],[CUSTOMER NAME]],Lembar2!$A$1:$C$41,2,0)</f>
        <v>Bangladesh</v>
      </c>
      <c r="G34" s="1" t="str">
        <f>VLOOKUP(Table13[[#This Row],[CUSTOMER NAME]],Lembar2!$A$1:$C$41,3,0)</f>
        <v>Export</v>
      </c>
      <c r="H34" s="8">
        <f>Table13[[#This Row],[QUANTITY]]*Table13[[#This Row],[UNIT PRICE ($)]]</f>
        <v>2223</v>
      </c>
      <c r="I34" t="str">
        <f>TEXT(Table13[[#This Row],[DATE]],"MMM")</f>
        <v>Dec</v>
      </c>
      <c r="J34">
        <f>YEAR(Table13[[#This Row],[DATE]])</f>
        <v>2021</v>
      </c>
      <c r="K34">
        <f>WEEKNUM(Table13[[#This Row],[DATE]])</f>
        <v>53</v>
      </c>
    </row>
    <row r="35" spans="1:11" x14ac:dyDescent="0.45">
      <c r="A35" s="1">
        <v>44555</v>
      </c>
      <c r="B35" t="s">
        <v>82</v>
      </c>
      <c r="C35" s="2" t="s">
        <v>50</v>
      </c>
      <c r="D35" s="9">
        <v>48.4</v>
      </c>
      <c r="E35">
        <v>29</v>
      </c>
      <c r="F35" t="str">
        <f>VLOOKUP(Table13[[#This Row],[CUSTOMER NAME]],Lembar2!$A$1:$C$41,2,0)</f>
        <v>Bangladesh</v>
      </c>
      <c r="G35" s="1" t="str">
        <f>VLOOKUP(Table13[[#This Row],[CUSTOMER NAME]],Lembar2!$A$1:$C$41,3,0)</f>
        <v>Export</v>
      </c>
      <c r="H35" s="8">
        <f>Table13[[#This Row],[QUANTITY]]*Table13[[#This Row],[UNIT PRICE ($)]]</f>
        <v>1403.6</v>
      </c>
      <c r="I35" t="str">
        <f>TEXT(Table13[[#This Row],[DATE]],"MMM")</f>
        <v>Dec</v>
      </c>
      <c r="J35">
        <f>YEAR(Table13[[#This Row],[DATE]])</f>
        <v>2021</v>
      </c>
      <c r="K35">
        <f>WEEKNUM(Table13[[#This Row],[DATE]])</f>
        <v>52</v>
      </c>
    </row>
    <row r="36" spans="1:11" x14ac:dyDescent="0.45">
      <c r="A36" s="1">
        <v>44555</v>
      </c>
      <c r="B36" t="s">
        <v>82</v>
      </c>
      <c r="C36" s="2" t="s">
        <v>39</v>
      </c>
      <c r="D36" s="9">
        <v>8.33</v>
      </c>
      <c r="E36">
        <v>39</v>
      </c>
      <c r="F36" t="str">
        <f>VLOOKUP(Table13[[#This Row],[CUSTOMER NAME]],Lembar2!$A$1:$C$41,2,0)</f>
        <v>Bangladesh</v>
      </c>
      <c r="G36" s="1" t="str">
        <f>VLOOKUP(Table13[[#This Row],[CUSTOMER NAME]],Lembar2!$A$1:$C$41,3,0)</f>
        <v>Export</v>
      </c>
      <c r="H36" s="8">
        <f>Table13[[#This Row],[QUANTITY]]*Table13[[#This Row],[UNIT PRICE ($)]]</f>
        <v>324.87</v>
      </c>
      <c r="I36" t="str">
        <f>TEXT(Table13[[#This Row],[DATE]],"MMM")</f>
        <v>Dec</v>
      </c>
      <c r="J36">
        <f>YEAR(Table13[[#This Row],[DATE]])</f>
        <v>2021</v>
      </c>
      <c r="K36">
        <f>WEEKNUM(Table13[[#This Row],[DATE]])</f>
        <v>52</v>
      </c>
    </row>
    <row r="37" spans="1:11" x14ac:dyDescent="0.45">
      <c r="A37" s="1">
        <v>44534</v>
      </c>
      <c r="B37" t="s">
        <v>82</v>
      </c>
      <c r="C37" s="2" t="s">
        <v>59</v>
      </c>
      <c r="D37" s="9">
        <v>82.08</v>
      </c>
      <c r="E37">
        <v>15</v>
      </c>
      <c r="F37" t="str">
        <f>VLOOKUP(Table13[[#This Row],[CUSTOMER NAME]],Lembar2!$A$1:$C$41,2,0)</f>
        <v>Bangladesh</v>
      </c>
      <c r="G37" s="1" t="str">
        <f>VLOOKUP(Table13[[#This Row],[CUSTOMER NAME]],Lembar2!$A$1:$C$41,3,0)</f>
        <v>Export</v>
      </c>
      <c r="H37" s="8">
        <f>Table13[[#This Row],[QUANTITY]]*Table13[[#This Row],[UNIT PRICE ($)]]</f>
        <v>1231.2</v>
      </c>
      <c r="I37" t="str">
        <f>TEXT(Table13[[#This Row],[DATE]],"MMM")</f>
        <v>Dec</v>
      </c>
      <c r="J37">
        <f>YEAR(Table13[[#This Row],[DATE]])</f>
        <v>2021</v>
      </c>
      <c r="K37">
        <f>WEEKNUM(Table13[[#This Row],[DATE]])</f>
        <v>49</v>
      </c>
    </row>
    <row r="38" spans="1:11" x14ac:dyDescent="0.45">
      <c r="A38" s="1">
        <v>44380</v>
      </c>
      <c r="B38" t="s">
        <v>82</v>
      </c>
      <c r="C38" s="2" t="s">
        <v>43</v>
      </c>
      <c r="D38" s="9">
        <v>80.94</v>
      </c>
      <c r="E38">
        <v>8</v>
      </c>
      <c r="F38" t="str">
        <f>VLOOKUP(Table13[[#This Row],[CUSTOMER NAME]],Lembar2!$A$1:$C$41,2,0)</f>
        <v>Bangladesh</v>
      </c>
      <c r="G38" s="1" t="str">
        <f>VLOOKUP(Table13[[#This Row],[CUSTOMER NAME]],Lembar2!$A$1:$C$41,3,0)</f>
        <v>Export</v>
      </c>
      <c r="H38" s="8">
        <f>Table13[[#This Row],[QUANTITY]]*Table13[[#This Row],[UNIT PRICE ($)]]</f>
        <v>647.52</v>
      </c>
      <c r="I38" t="str">
        <f>TEXT(Table13[[#This Row],[DATE]],"MMM")</f>
        <v>Jul</v>
      </c>
      <c r="J38">
        <f>YEAR(Table13[[#This Row],[DATE]])</f>
        <v>2021</v>
      </c>
      <c r="K38">
        <f>WEEKNUM(Table13[[#This Row],[DATE]])</f>
        <v>27</v>
      </c>
    </row>
    <row r="39" spans="1:11" x14ac:dyDescent="0.45">
      <c r="A39" s="1">
        <v>44398</v>
      </c>
      <c r="B39" t="s">
        <v>82</v>
      </c>
      <c r="C39" s="2" t="s">
        <v>28</v>
      </c>
      <c r="D39" s="9">
        <v>53.11</v>
      </c>
      <c r="E39">
        <v>15</v>
      </c>
      <c r="F39" t="str">
        <f>VLOOKUP(Table13[[#This Row],[CUSTOMER NAME]],Lembar2!$A$1:$C$41,2,0)</f>
        <v>Bangladesh</v>
      </c>
      <c r="G39" s="1" t="str">
        <f>VLOOKUP(Table13[[#This Row],[CUSTOMER NAME]],Lembar2!$A$1:$C$41,3,0)</f>
        <v>Export</v>
      </c>
      <c r="H39" s="8">
        <f>Table13[[#This Row],[QUANTITY]]*Table13[[#This Row],[UNIT PRICE ($)]]</f>
        <v>796.65</v>
      </c>
      <c r="I39" t="str">
        <f>TEXT(Table13[[#This Row],[DATE]],"MMM")</f>
        <v>Jul</v>
      </c>
      <c r="J39">
        <f>YEAR(Table13[[#This Row],[DATE]])</f>
        <v>2021</v>
      </c>
      <c r="K39">
        <f>WEEKNUM(Table13[[#This Row],[DATE]])</f>
        <v>30</v>
      </c>
    </row>
    <row r="40" spans="1:11" x14ac:dyDescent="0.45">
      <c r="A40" s="1">
        <v>44391</v>
      </c>
      <c r="B40" t="s">
        <v>82</v>
      </c>
      <c r="C40" s="2" t="s">
        <v>12</v>
      </c>
      <c r="D40" s="9">
        <v>119.7</v>
      </c>
      <c r="E40">
        <v>9</v>
      </c>
      <c r="F40" t="str">
        <f>VLOOKUP(Table13[[#This Row],[CUSTOMER NAME]],Lembar2!$A$1:$C$41,2,0)</f>
        <v>Bangladesh</v>
      </c>
      <c r="G40" s="1" t="str">
        <f>VLOOKUP(Table13[[#This Row],[CUSTOMER NAME]],Lembar2!$A$1:$C$41,3,0)</f>
        <v>Export</v>
      </c>
      <c r="H40" s="8">
        <f>Table13[[#This Row],[QUANTITY]]*Table13[[#This Row],[UNIT PRICE ($)]]</f>
        <v>1077.3</v>
      </c>
      <c r="I40" t="str">
        <f>TEXT(Table13[[#This Row],[DATE]],"MMM")</f>
        <v>Jul</v>
      </c>
      <c r="J40">
        <f>YEAR(Table13[[#This Row],[DATE]])</f>
        <v>2021</v>
      </c>
      <c r="K40">
        <f>WEEKNUM(Table13[[#This Row],[DATE]])</f>
        <v>29</v>
      </c>
    </row>
    <row r="41" spans="1:11" x14ac:dyDescent="0.45">
      <c r="A41" s="1">
        <v>44357</v>
      </c>
      <c r="B41" t="s">
        <v>82</v>
      </c>
      <c r="C41" s="2" t="s">
        <v>71</v>
      </c>
      <c r="D41" s="9">
        <v>41.81</v>
      </c>
      <c r="E41">
        <v>8</v>
      </c>
      <c r="F41" t="str">
        <f>VLOOKUP(Table13[[#This Row],[CUSTOMER NAME]],Lembar2!$A$1:$C$41,2,0)</f>
        <v>Bangladesh</v>
      </c>
      <c r="G41" s="1" t="str">
        <f>VLOOKUP(Table13[[#This Row],[CUSTOMER NAME]],Lembar2!$A$1:$C$41,3,0)</f>
        <v>Export</v>
      </c>
      <c r="H41" s="8">
        <f>Table13[[#This Row],[QUANTITY]]*Table13[[#This Row],[UNIT PRICE ($)]]</f>
        <v>334.48</v>
      </c>
      <c r="I41" t="str">
        <f>TEXT(Table13[[#This Row],[DATE]],"MMM")</f>
        <v>Jun</v>
      </c>
      <c r="J41">
        <f>YEAR(Table13[[#This Row],[DATE]])</f>
        <v>2021</v>
      </c>
      <c r="K41">
        <f>WEEKNUM(Table13[[#This Row],[DATE]])</f>
        <v>24</v>
      </c>
    </row>
    <row r="42" spans="1:11" x14ac:dyDescent="0.45">
      <c r="A42" s="1">
        <v>44275</v>
      </c>
      <c r="B42" t="s">
        <v>82</v>
      </c>
      <c r="C42" s="2" t="s">
        <v>6</v>
      </c>
      <c r="D42" s="9">
        <v>156.96</v>
      </c>
      <c r="E42">
        <v>23</v>
      </c>
      <c r="F42" t="str">
        <f>VLOOKUP(Table13[[#This Row],[CUSTOMER NAME]],Lembar2!$A$1:$C$41,2,0)</f>
        <v>Bangladesh</v>
      </c>
      <c r="G42" s="1" t="str">
        <f>VLOOKUP(Table13[[#This Row],[CUSTOMER NAME]],Lembar2!$A$1:$C$41,3,0)</f>
        <v>Export</v>
      </c>
      <c r="H42" s="8">
        <f>Table13[[#This Row],[QUANTITY]]*Table13[[#This Row],[UNIT PRICE ($)]]</f>
        <v>3610.0800000000004</v>
      </c>
      <c r="I42" t="str">
        <f>TEXT(Table13[[#This Row],[DATE]],"MMM")</f>
        <v>Mar</v>
      </c>
      <c r="J42">
        <f>YEAR(Table13[[#This Row],[DATE]])</f>
        <v>2021</v>
      </c>
      <c r="K42">
        <f>WEEKNUM(Table13[[#This Row],[DATE]])</f>
        <v>12</v>
      </c>
    </row>
    <row r="43" spans="1:11" x14ac:dyDescent="0.45">
      <c r="A43" s="1">
        <v>44284</v>
      </c>
      <c r="B43" t="s">
        <v>82</v>
      </c>
      <c r="C43" s="2" t="s">
        <v>34</v>
      </c>
      <c r="D43" s="9">
        <v>117.48</v>
      </c>
      <c r="E43">
        <v>12</v>
      </c>
      <c r="F43" t="str">
        <f>VLOOKUP(Table13[[#This Row],[CUSTOMER NAME]],Lembar2!$A$1:$C$41,2,0)</f>
        <v>Bangladesh</v>
      </c>
      <c r="G43" s="1" t="str">
        <f>VLOOKUP(Table13[[#This Row],[CUSTOMER NAME]],Lembar2!$A$1:$C$41,3,0)</f>
        <v>Export</v>
      </c>
      <c r="H43" s="8">
        <f>Table13[[#This Row],[QUANTITY]]*Table13[[#This Row],[UNIT PRICE ($)]]</f>
        <v>1409.76</v>
      </c>
      <c r="I43" t="str">
        <f>TEXT(Table13[[#This Row],[DATE]],"MMM")</f>
        <v>Mar</v>
      </c>
      <c r="J43">
        <f>YEAR(Table13[[#This Row],[DATE]])</f>
        <v>2021</v>
      </c>
      <c r="K43">
        <f>WEEKNUM(Table13[[#This Row],[DATE]])</f>
        <v>14</v>
      </c>
    </row>
    <row r="44" spans="1:11" x14ac:dyDescent="0.45">
      <c r="A44" s="1">
        <v>44265</v>
      </c>
      <c r="B44" t="s">
        <v>82</v>
      </c>
      <c r="C44" s="2" t="s">
        <v>12</v>
      </c>
      <c r="D44" s="9">
        <v>119.7</v>
      </c>
      <c r="E44">
        <v>12</v>
      </c>
      <c r="F44" t="str">
        <f>VLOOKUP(Table13[[#This Row],[CUSTOMER NAME]],Lembar2!$A$1:$C$41,2,0)</f>
        <v>Bangladesh</v>
      </c>
      <c r="G44" s="1" t="str">
        <f>VLOOKUP(Table13[[#This Row],[CUSTOMER NAME]],Lembar2!$A$1:$C$41,3,0)</f>
        <v>Export</v>
      </c>
      <c r="H44" s="8">
        <f>Table13[[#This Row],[QUANTITY]]*Table13[[#This Row],[UNIT PRICE ($)]]</f>
        <v>1436.4</v>
      </c>
      <c r="I44" t="str">
        <f>TEXT(Table13[[#This Row],[DATE]],"MMM")</f>
        <v>Mar</v>
      </c>
      <c r="J44">
        <f>YEAR(Table13[[#This Row],[DATE]])</f>
        <v>2021</v>
      </c>
      <c r="K44">
        <f>WEEKNUM(Table13[[#This Row],[DATE]])</f>
        <v>11</v>
      </c>
    </row>
    <row r="45" spans="1:11" x14ac:dyDescent="0.45">
      <c r="A45" s="1">
        <v>44283</v>
      </c>
      <c r="B45" t="s">
        <v>82</v>
      </c>
      <c r="C45" s="2" t="s">
        <v>48</v>
      </c>
      <c r="D45" s="9">
        <v>85.76</v>
      </c>
      <c r="E45">
        <v>3</v>
      </c>
      <c r="F45" t="str">
        <f>VLOOKUP(Table13[[#This Row],[CUSTOMER NAME]],Lembar2!$A$1:$C$41,2,0)</f>
        <v>Bangladesh</v>
      </c>
      <c r="G45" s="1" t="str">
        <f>VLOOKUP(Table13[[#This Row],[CUSTOMER NAME]],Lembar2!$A$1:$C$41,3,0)</f>
        <v>Export</v>
      </c>
      <c r="H45" s="8">
        <f>Table13[[#This Row],[QUANTITY]]*Table13[[#This Row],[UNIT PRICE ($)]]</f>
        <v>257.28000000000003</v>
      </c>
      <c r="I45" t="str">
        <f>TEXT(Table13[[#This Row],[DATE]],"MMM")</f>
        <v>Mar</v>
      </c>
      <c r="J45">
        <f>YEAR(Table13[[#This Row],[DATE]])</f>
        <v>2021</v>
      </c>
      <c r="K45">
        <f>WEEKNUM(Table13[[#This Row],[DATE]])</f>
        <v>14</v>
      </c>
    </row>
    <row r="46" spans="1:11" x14ac:dyDescent="0.45">
      <c r="A46" s="1">
        <v>44328</v>
      </c>
      <c r="B46" t="s">
        <v>82</v>
      </c>
      <c r="C46" s="2" t="s">
        <v>80</v>
      </c>
      <c r="D46" s="9">
        <v>96.3</v>
      </c>
      <c r="E46">
        <v>3</v>
      </c>
      <c r="F46" t="str">
        <f>VLOOKUP(Table13[[#This Row],[CUSTOMER NAME]],Lembar2!$A$1:$C$41,2,0)</f>
        <v>Bangladesh</v>
      </c>
      <c r="G46" s="1" t="str">
        <f>VLOOKUP(Table13[[#This Row],[CUSTOMER NAME]],Lembar2!$A$1:$C$41,3,0)</f>
        <v>Export</v>
      </c>
      <c r="H46" s="8">
        <f>Table13[[#This Row],[QUANTITY]]*Table13[[#This Row],[UNIT PRICE ($)]]</f>
        <v>288.89999999999998</v>
      </c>
      <c r="I46" t="str">
        <f>TEXT(Table13[[#This Row],[DATE]],"MMM")</f>
        <v>May</v>
      </c>
      <c r="J46">
        <f>YEAR(Table13[[#This Row],[DATE]])</f>
        <v>2021</v>
      </c>
      <c r="K46">
        <f>WEEKNUM(Table13[[#This Row],[DATE]])</f>
        <v>20</v>
      </c>
    </row>
    <row r="47" spans="1:11" x14ac:dyDescent="0.45">
      <c r="A47" s="1">
        <v>44512</v>
      </c>
      <c r="B47" t="s">
        <v>82</v>
      </c>
      <c r="C47" s="2" t="s">
        <v>32</v>
      </c>
      <c r="D47" s="9">
        <v>6.7</v>
      </c>
      <c r="E47">
        <v>6</v>
      </c>
      <c r="F47" t="str">
        <f>VLOOKUP(Table13[[#This Row],[CUSTOMER NAME]],Lembar2!$A$1:$C$41,2,0)</f>
        <v>Bangladesh</v>
      </c>
      <c r="G47" s="1" t="str">
        <f>VLOOKUP(Table13[[#This Row],[CUSTOMER NAME]],Lembar2!$A$1:$C$41,3,0)</f>
        <v>Export</v>
      </c>
      <c r="H47" s="8">
        <f>Table13[[#This Row],[QUANTITY]]*Table13[[#This Row],[UNIT PRICE ($)]]</f>
        <v>40.200000000000003</v>
      </c>
      <c r="I47" t="str">
        <f>TEXT(Table13[[#This Row],[DATE]],"MMM")</f>
        <v>Nov</v>
      </c>
      <c r="J47">
        <f>YEAR(Table13[[#This Row],[DATE]])</f>
        <v>2021</v>
      </c>
      <c r="K47">
        <f>WEEKNUM(Table13[[#This Row],[DATE]])</f>
        <v>46</v>
      </c>
    </row>
    <row r="48" spans="1:11" x14ac:dyDescent="0.45">
      <c r="A48" s="1">
        <v>44530</v>
      </c>
      <c r="B48" t="s">
        <v>82</v>
      </c>
      <c r="C48" s="2" t="s">
        <v>75</v>
      </c>
      <c r="D48" s="9">
        <v>42.55</v>
      </c>
      <c r="E48">
        <v>15</v>
      </c>
      <c r="F48" t="str">
        <f>VLOOKUP(Table13[[#This Row],[CUSTOMER NAME]],Lembar2!$A$1:$C$41,2,0)</f>
        <v>Bangladesh</v>
      </c>
      <c r="G48" s="1" t="str">
        <f>VLOOKUP(Table13[[#This Row],[CUSTOMER NAME]],Lembar2!$A$1:$C$41,3,0)</f>
        <v>Export</v>
      </c>
      <c r="H48" s="8">
        <f>Table13[[#This Row],[QUANTITY]]*Table13[[#This Row],[UNIT PRICE ($)]]</f>
        <v>638.25</v>
      </c>
      <c r="I48" t="str">
        <f>TEXT(Table13[[#This Row],[DATE]],"MMM")</f>
        <v>Nov</v>
      </c>
      <c r="J48">
        <f>YEAR(Table13[[#This Row],[DATE]])</f>
        <v>2021</v>
      </c>
      <c r="K48">
        <f>WEEKNUM(Table13[[#This Row],[DATE]])</f>
        <v>49</v>
      </c>
    </row>
    <row r="49" spans="1:11" x14ac:dyDescent="0.45">
      <c r="A49" s="1">
        <v>44482</v>
      </c>
      <c r="B49" t="s">
        <v>82</v>
      </c>
      <c r="C49" s="2" t="s">
        <v>45</v>
      </c>
      <c r="D49" s="9">
        <v>142.80000000000001</v>
      </c>
      <c r="E49">
        <v>15</v>
      </c>
      <c r="F49" t="str">
        <f>VLOOKUP(Table13[[#This Row],[CUSTOMER NAME]],Lembar2!$A$1:$C$41,2,0)</f>
        <v>Bangladesh</v>
      </c>
      <c r="G49" s="1" t="str">
        <f>VLOOKUP(Table13[[#This Row],[CUSTOMER NAME]],Lembar2!$A$1:$C$41,3,0)</f>
        <v>Export</v>
      </c>
      <c r="H49" s="8">
        <f>Table13[[#This Row],[QUANTITY]]*Table13[[#This Row],[UNIT PRICE ($)]]</f>
        <v>2142</v>
      </c>
      <c r="I49" t="str">
        <f>TEXT(Table13[[#This Row],[DATE]],"MMM")</f>
        <v>Oct</v>
      </c>
      <c r="J49">
        <f>YEAR(Table13[[#This Row],[DATE]])</f>
        <v>2021</v>
      </c>
      <c r="K49">
        <f>WEEKNUM(Table13[[#This Row],[DATE]])</f>
        <v>42</v>
      </c>
    </row>
    <row r="50" spans="1:11" x14ac:dyDescent="0.45">
      <c r="A50" s="1">
        <v>44478</v>
      </c>
      <c r="B50" t="s">
        <v>82</v>
      </c>
      <c r="C50" s="2" t="s">
        <v>10</v>
      </c>
      <c r="D50" s="9">
        <v>79.92</v>
      </c>
      <c r="E50">
        <v>5</v>
      </c>
      <c r="F50" t="str">
        <f>VLOOKUP(Table13[[#This Row],[CUSTOMER NAME]],Lembar2!$A$1:$C$41,2,0)</f>
        <v>Bangladesh</v>
      </c>
      <c r="G50" s="1" t="str">
        <f>VLOOKUP(Table13[[#This Row],[CUSTOMER NAME]],Lembar2!$A$1:$C$41,3,0)</f>
        <v>Export</v>
      </c>
      <c r="H50" s="8">
        <f>Table13[[#This Row],[QUANTITY]]*Table13[[#This Row],[UNIT PRICE ($)]]</f>
        <v>399.6</v>
      </c>
      <c r="I50" t="str">
        <f>TEXT(Table13[[#This Row],[DATE]],"MMM")</f>
        <v>Oct</v>
      </c>
      <c r="J50">
        <f>YEAR(Table13[[#This Row],[DATE]])</f>
        <v>2021</v>
      </c>
      <c r="K50">
        <f>WEEKNUM(Table13[[#This Row],[DATE]])</f>
        <v>41</v>
      </c>
    </row>
    <row r="51" spans="1:11" x14ac:dyDescent="0.45">
      <c r="A51" s="1">
        <v>44459</v>
      </c>
      <c r="B51" t="s">
        <v>82</v>
      </c>
      <c r="C51" s="2" t="s">
        <v>12</v>
      </c>
      <c r="D51" s="9">
        <v>119.7</v>
      </c>
      <c r="E51">
        <v>6</v>
      </c>
      <c r="F51" t="str">
        <f>VLOOKUP(Table13[[#This Row],[CUSTOMER NAME]],Lembar2!$A$1:$C$41,2,0)</f>
        <v>Bangladesh</v>
      </c>
      <c r="G51" s="1" t="str">
        <f>VLOOKUP(Table13[[#This Row],[CUSTOMER NAME]],Lembar2!$A$1:$C$41,3,0)</f>
        <v>Export</v>
      </c>
      <c r="H51" s="8">
        <f>Table13[[#This Row],[QUANTITY]]*Table13[[#This Row],[UNIT PRICE ($)]]</f>
        <v>718.2</v>
      </c>
      <c r="I51" t="str">
        <f>TEXT(Table13[[#This Row],[DATE]],"MMM")</f>
        <v>Sep</v>
      </c>
      <c r="J51">
        <f>YEAR(Table13[[#This Row],[DATE]])</f>
        <v>2021</v>
      </c>
      <c r="K51">
        <f>WEEKNUM(Table13[[#This Row],[DATE]])</f>
        <v>39</v>
      </c>
    </row>
    <row r="52" spans="1:11" x14ac:dyDescent="0.45">
      <c r="A52" s="1">
        <v>44311</v>
      </c>
      <c r="B52" t="s">
        <v>11</v>
      </c>
      <c r="C52" s="2" t="s">
        <v>43</v>
      </c>
      <c r="D52" s="9">
        <v>80.94</v>
      </c>
      <c r="E52">
        <v>8</v>
      </c>
      <c r="F52" t="str">
        <f>VLOOKUP(Table13[[#This Row],[CUSTOMER NAME]],Lembar2!$A$1:$C$41,2,0)</f>
        <v>India</v>
      </c>
      <c r="G52" s="1" t="str">
        <f>VLOOKUP(Table13[[#This Row],[CUSTOMER NAME]],Lembar2!$A$1:$C$41,3,0)</f>
        <v>Northeast</v>
      </c>
      <c r="H52" s="8">
        <f>Table13[[#This Row],[QUANTITY]]*Table13[[#This Row],[UNIT PRICE ($)]]</f>
        <v>647.52</v>
      </c>
      <c r="I52" t="str">
        <f>TEXT(Table13[[#This Row],[DATE]],"MMM")</f>
        <v>Apr</v>
      </c>
      <c r="J52">
        <f>YEAR(Table13[[#This Row],[DATE]])</f>
        <v>2021</v>
      </c>
      <c r="K52">
        <f>WEEKNUM(Table13[[#This Row],[DATE]])</f>
        <v>18</v>
      </c>
    </row>
    <row r="53" spans="1:11" x14ac:dyDescent="0.45">
      <c r="A53" s="1">
        <v>44299</v>
      </c>
      <c r="B53" t="s">
        <v>11</v>
      </c>
      <c r="C53" s="2" t="s">
        <v>26</v>
      </c>
      <c r="D53" s="9">
        <v>48.84</v>
      </c>
      <c r="E53">
        <v>8</v>
      </c>
      <c r="F53" t="str">
        <f>VLOOKUP(Table13[[#This Row],[CUSTOMER NAME]],Lembar2!$A$1:$C$41,2,0)</f>
        <v>India</v>
      </c>
      <c r="G53" s="1" t="str">
        <f>VLOOKUP(Table13[[#This Row],[CUSTOMER NAME]],Lembar2!$A$1:$C$41,3,0)</f>
        <v>Northeast</v>
      </c>
      <c r="H53" s="8">
        <f>Table13[[#This Row],[QUANTITY]]*Table13[[#This Row],[UNIT PRICE ($)]]</f>
        <v>390.72</v>
      </c>
      <c r="I53" t="str">
        <f>TEXT(Table13[[#This Row],[DATE]],"MMM")</f>
        <v>Apr</v>
      </c>
      <c r="J53">
        <f>YEAR(Table13[[#This Row],[DATE]])</f>
        <v>2021</v>
      </c>
      <c r="K53">
        <f>WEEKNUM(Table13[[#This Row],[DATE]])</f>
        <v>16</v>
      </c>
    </row>
    <row r="54" spans="1:11" x14ac:dyDescent="0.45">
      <c r="A54" s="1">
        <v>44309</v>
      </c>
      <c r="B54" t="s">
        <v>11</v>
      </c>
      <c r="C54" s="2" t="s">
        <v>71</v>
      </c>
      <c r="D54" s="9">
        <v>41.81</v>
      </c>
      <c r="E54">
        <v>10</v>
      </c>
      <c r="F54" t="str">
        <f>VLOOKUP(Table13[[#This Row],[CUSTOMER NAME]],Lembar2!$A$1:$C$41,2,0)</f>
        <v>India</v>
      </c>
      <c r="G54" s="1" t="str">
        <f>VLOOKUP(Table13[[#This Row],[CUSTOMER NAME]],Lembar2!$A$1:$C$41,3,0)</f>
        <v>Northeast</v>
      </c>
      <c r="H54" s="8">
        <f>Table13[[#This Row],[QUANTITY]]*Table13[[#This Row],[UNIT PRICE ($)]]</f>
        <v>418.1</v>
      </c>
      <c r="I54" t="str">
        <f>TEXT(Table13[[#This Row],[DATE]],"MMM")</f>
        <v>Apr</v>
      </c>
      <c r="J54">
        <f>YEAR(Table13[[#This Row],[DATE]])</f>
        <v>2021</v>
      </c>
      <c r="K54">
        <f>WEEKNUM(Table13[[#This Row],[DATE]])</f>
        <v>17</v>
      </c>
    </row>
    <row r="55" spans="1:11" x14ac:dyDescent="0.45">
      <c r="A55" s="1">
        <v>44310</v>
      </c>
      <c r="B55" t="s">
        <v>11</v>
      </c>
      <c r="C55" s="2" t="s">
        <v>47</v>
      </c>
      <c r="D55" s="9">
        <v>58.3</v>
      </c>
      <c r="E55">
        <v>4</v>
      </c>
      <c r="F55" t="str">
        <f>VLOOKUP(Table13[[#This Row],[CUSTOMER NAME]],Lembar2!$A$1:$C$41,2,0)</f>
        <v>India</v>
      </c>
      <c r="G55" s="1" t="str">
        <f>VLOOKUP(Table13[[#This Row],[CUSTOMER NAME]],Lembar2!$A$1:$C$41,3,0)</f>
        <v>Northeast</v>
      </c>
      <c r="H55" s="8">
        <f>Table13[[#This Row],[QUANTITY]]*Table13[[#This Row],[UNIT PRICE ($)]]</f>
        <v>233.2</v>
      </c>
      <c r="I55" t="str">
        <f>TEXT(Table13[[#This Row],[DATE]],"MMM")</f>
        <v>Apr</v>
      </c>
      <c r="J55">
        <f>YEAR(Table13[[#This Row],[DATE]])</f>
        <v>2021</v>
      </c>
      <c r="K55">
        <f>WEEKNUM(Table13[[#This Row],[DATE]])</f>
        <v>17</v>
      </c>
    </row>
    <row r="56" spans="1:11" x14ac:dyDescent="0.45">
      <c r="A56" s="1">
        <v>44235</v>
      </c>
      <c r="B56" t="s">
        <v>11</v>
      </c>
      <c r="C56" s="2" t="s">
        <v>26</v>
      </c>
      <c r="D56" s="9">
        <v>48.84</v>
      </c>
      <c r="E56">
        <v>3</v>
      </c>
      <c r="F56" t="str">
        <f>VLOOKUP(Table13[[#This Row],[CUSTOMER NAME]],Lembar2!$A$1:$C$41,2,0)</f>
        <v>India</v>
      </c>
      <c r="G56" s="1" t="str">
        <f>VLOOKUP(Table13[[#This Row],[CUSTOMER NAME]],Lembar2!$A$1:$C$41,3,0)</f>
        <v>Northeast</v>
      </c>
      <c r="H56" s="8">
        <f>Table13[[#This Row],[QUANTITY]]*Table13[[#This Row],[UNIT PRICE ($)]]</f>
        <v>146.52000000000001</v>
      </c>
      <c r="I56" t="str">
        <f>TEXT(Table13[[#This Row],[DATE]],"MMM")</f>
        <v>Feb</v>
      </c>
      <c r="J56">
        <f>YEAR(Table13[[#This Row],[DATE]])</f>
        <v>2021</v>
      </c>
      <c r="K56">
        <f>WEEKNUM(Table13[[#This Row],[DATE]])</f>
        <v>7</v>
      </c>
    </row>
    <row r="57" spans="1:11" x14ac:dyDescent="0.45">
      <c r="A57" s="1">
        <v>44206</v>
      </c>
      <c r="B57" t="s">
        <v>11</v>
      </c>
      <c r="C57" s="2" t="s">
        <v>45</v>
      </c>
      <c r="D57" s="9">
        <v>142.80000000000001</v>
      </c>
      <c r="E57">
        <v>24</v>
      </c>
      <c r="F57" t="str">
        <f>VLOOKUP(Table13[[#This Row],[CUSTOMER NAME]],Lembar2!$A$1:$C$41,2,0)</f>
        <v>India</v>
      </c>
      <c r="G57" s="1" t="str">
        <f>VLOOKUP(Table13[[#This Row],[CUSTOMER NAME]],Lembar2!$A$1:$C$41,3,0)</f>
        <v>Northeast</v>
      </c>
      <c r="H57" s="8">
        <f>Table13[[#This Row],[QUANTITY]]*Table13[[#This Row],[UNIT PRICE ($)]]</f>
        <v>3427.2000000000003</v>
      </c>
      <c r="I57" t="str">
        <f>TEXT(Table13[[#This Row],[DATE]],"MMM")</f>
        <v>Jan</v>
      </c>
      <c r="J57">
        <f>YEAR(Table13[[#This Row],[DATE]])</f>
        <v>2021</v>
      </c>
      <c r="K57">
        <f>WEEKNUM(Table13[[#This Row],[DATE]])</f>
        <v>3</v>
      </c>
    </row>
    <row r="58" spans="1:11" x14ac:dyDescent="0.45">
      <c r="A58" s="1">
        <v>44224</v>
      </c>
      <c r="B58" t="s">
        <v>11</v>
      </c>
      <c r="C58" s="2" t="s">
        <v>28</v>
      </c>
      <c r="D58" s="9">
        <v>53.11</v>
      </c>
      <c r="E58">
        <v>2</v>
      </c>
      <c r="F58" t="str">
        <f>VLOOKUP(Table13[[#This Row],[CUSTOMER NAME]],Lembar2!$A$1:$C$41,2,0)</f>
        <v>India</v>
      </c>
      <c r="G58" s="1" t="str">
        <f>VLOOKUP(Table13[[#This Row],[CUSTOMER NAME]],Lembar2!$A$1:$C$41,3,0)</f>
        <v>Northeast</v>
      </c>
      <c r="H58" s="8">
        <f>Table13[[#This Row],[QUANTITY]]*Table13[[#This Row],[UNIT PRICE ($)]]</f>
        <v>106.22</v>
      </c>
      <c r="I58" t="str">
        <f>TEXT(Table13[[#This Row],[DATE]],"MMM")</f>
        <v>Jan</v>
      </c>
      <c r="J58">
        <f>YEAR(Table13[[#This Row],[DATE]])</f>
        <v>2021</v>
      </c>
      <c r="K58">
        <f>WEEKNUM(Table13[[#This Row],[DATE]])</f>
        <v>5</v>
      </c>
    </row>
    <row r="59" spans="1:11" x14ac:dyDescent="0.45">
      <c r="A59" s="1">
        <v>44198</v>
      </c>
      <c r="B59" t="s">
        <v>11</v>
      </c>
      <c r="C59" s="2" t="s">
        <v>12</v>
      </c>
      <c r="D59" s="9">
        <v>119.7</v>
      </c>
      <c r="E59">
        <v>1</v>
      </c>
      <c r="F59" t="str">
        <f>VLOOKUP(Table13[[#This Row],[CUSTOMER NAME]],Lembar2!$A$1:$C$41,2,0)</f>
        <v>India</v>
      </c>
      <c r="G59" s="1" t="str">
        <f>VLOOKUP(Table13[[#This Row],[CUSTOMER NAME]],Lembar2!$A$1:$C$41,3,0)</f>
        <v>Northeast</v>
      </c>
      <c r="H59" s="8">
        <f>Table13[[#This Row],[QUANTITY]]*Table13[[#This Row],[UNIT PRICE ($)]]</f>
        <v>119.7</v>
      </c>
      <c r="I59" t="str">
        <f>TEXT(Table13[[#This Row],[DATE]],"MMM")</f>
        <v>Jan</v>
      </c>
      <c r="J59">
        <f>YEAR(Table13[[#This Row],[DATE]])</f>
        <v>2021</v>
      </c>
      <c r="K59">
        <f>WEEKNUM(Table13[[#This Row],[DATE]])</f>
        <v>1</v>
      </c>
    </row>
    <row r="60" spans="1:11" x14ac:dyDescent="0.45">
      <c r="A60" s="1">
        <v>44207</v>
      </c>
      <c r="B60" t="s">
        <v>11</v>
      </c>
      <c r="C60" s="2" t="s">
        <v>48</v>
      </c>
      <c r="D60" s="9">
        <v>85.76</v>
      </c>
      <c r="E60">
        <v>3</v>
      </c>
      <c r="F60" t="str">
        <f>VLOOKUP(Table13[[#This Row],[CUSTOMER NAME]],Lembar2!$A$1:$C$41,2,0)</f>
        <v>India</v>
      </c>
      <c r="G60" s="1" t="str">
        <f>VLOOKUP(Table13[[#This Row],[CUSTOMER NAME]],Lembar2!$A$1:$C$41,3,0)</f>
        <v>Northeast</v>
      </c>
      <c r="H60" s="8">
        <f>Table13[[#This Row],[QUANTITY]]*Table13[[#This Row],[UNIT PRICE ($)]]</f>
        <v>257.28000000000003</v>
      </c>
      <c r="I60" t="str">
        <f>TEXT(Table13[[#This Row],[DATE]],"MMM")</f>
        <v>Jan</v>
      </c>
      <c r="J60">
        <f>YEAR(Table13[[#This Row],[DATE]])</f>
        <v>2021</v>
      </c>
      <c r="K60">
        <f>WEEKNUM(Table13[[#This Row],[DATE]])</f>
        <v>3</v>
      </c>
    </row>
    <row r="61" spans="1:11" x14ac:dyDescent="0.45">
      <c r="A61" s="1">
        <v>44280</v>
      </c>
      <c r="B61" t="s">
        <v>11</v>
      </c>
      <c r="C61" s="2" t="s">
        <v>28</v>
      </c>
      <c r="D61" s="9">
        <v>53.11</v>
      </c>
      <c r="E61">
        <v>8</v>
      </c>
      <c r="F61" t="str">
        <f>VLOOKUP(Table13[[#This Row],[CUSTOMER NAME]],Lembar2!$A$1:$C$41,2,0)</f>
        <v>India</v>
      </c>
      <c r="G61" s="1" t="str">
        <f>VLOOKUP(Table13[[#This Row],[CUSTOMER NAME]],Lembar2!$A$1:$C$41,3,0)</f>
        <v>Northeast</v>
      </c>
      <c r="H61" s="8">
        <f>Table13[[#This Row],[QUANTITY]]*Table13[[#This Row],[UNIT PRICE ($)]]</f>
        <v>424.88</v>
      </c>
      <c r="I61" t="str">
        <f>TEXT(Table13[[#This Row],[DATE]],"MMM")</f>
        <v>Mar</v>
      </c>
      <c r="J61">
        <f>YEAR(Table13[[#This Row],[DATE]])</f>
        <v>2021</v>
      </c>
      <c r="K61">
        <f>WEEKNUM(Table13[[#This Row],[DATE]])</f>
        <v>13</v>
      </c>
    </row>
    <row r="62" spans="1:11" x14ac:dyDescent="0.45">
      <c r="A62" s="1">
        <v>44338</v>
      </c>
      <c r="B62" t="s">
        <v>11</v>
      </c>
      <c r="C62" s="2" t="s">
        <v>14</v>
      </c>
      <c r="D62" s="9">
        <v>15.719999999999999</v>
      </c>
      <c r="E62">
        <v>12</v>
      </c>
      <c r="F62" t="str">
        <f>VLOOKUP(Table13[[#This Row],[CUSTOMER NAME]],Lembar2!$A$1:$C$41,2,0)</f>
        <v>India</v>
      </c>
      <c r="G62" s="1" t="str">
        <f>VLOOKUP(Table13[[#This Row],[CUSTOMER NAME]],Lembar2!$A$1:$C$41,3,0)</f>
        <v>Northeast</v>
      </c>
      <c r="H62" s="8">
        <f>Table13[[#This Row],[QUANTITY]]*Table13[[#This Row],[UNIT PRICE ($)]]</f>
        <v>188.64</v>
      </c>
      <c r="I62" t="str">
        <f>TEXT(Table13[[#This Row],[DATE]],"MMM")</f>
        <v>May</v>
      </c>
      <c r="J62">
        <f>YEAR(Table13[[#This Row],[DATE]])</f>
        <v>2021</v>
      </c>
      <c r="K62">
        <f>WEEKNUM(Table13[[#This Row],[DATE]])</f>
        <v>21</v>
      </c>
    </row>
    <row r="63" spans="1:11" x14ac:dyDescent="0.45">
      <c r="A63" s="1">
        <v>44344</v>
      </c>
      <c r="B63" t="s">
        <v>11</v>
      </c>
      <c r="C63" s="2" t="s">
        <v>60</v>
      </c>
      <c r="D63" s="9">
        <v>76.25</v>
      </c>
      <c r="E63">
        <v>14</v>
      </c>
      <c r="F63" t="str">
        <f>VLOOKUP(Table13[[#This Row],[CUSTOMER NAME]],Lembar2!$A$1:$C$41,2,0)</f>
        <v>India</v>
      </c>
      <c r="G63" s="1" t="str">
        <f>VLOOKUP(Table13[[#This Row],[CUSTOMER NAME]],Lembar2!$A$1:$C$41,3,0)</f>
        <v>Northeast</v>
      </c>
      <c r="H63" s="8">
        <f>Table13[[#This Row],[QUANTITY]]*Table13[[#This Row],[UNIT PRICE ($)]]</f>
        <v>1067.5</v>
      </c>
      <c r="I63" t="str">
        <f>TEXT(Table13[[#This Row],[DATE]],"MMM")</f>
        <v>May</v>
      </c>
      <c r="J63">
        <f>YEAR(Table13[[#This Row],[DATE]])</f>
        <v>2021</v>
      </c>
      <c r="K63">
        <f>WEEKNUM(Table13[[#This Row],[DATE]])</f>
        <v>22</v>
      </c>
    </row>
    <row r="64" spans="1:11" x14ac:dyDescent="0.45">
      <c r="A64" s="1">
        <v>44342</v>
      </c>
      <c r="B64" t="s">
        <v>11</v>
      </c>
      <c r="C64" s="2" t="s">
        <v>70</v>
      </c>
      <c r="D64" s="9">
        <v>57.120000000000005</v>
      </c>
      <c r="E64">
        <v>2</v>
      </c>
      <c r="F64" t="str">
        <f>VLOOKUP(Table13[[#This Row],[CUSTOMER NAME]],Lembar2!$A$1:$C$41,2,0)</f>
        <v>India</v>
      </c>
      <c r="G64" s="1" t="str">
        <f>VLOOKUP(Table13[[#This Row],[CUSTOMER NAME]],Lembar2!$A$1:$C$41,3,0)</f>
        <v>Northeast</v>
      </c>
      <c r="H64" s="8">
        <f>Table13[[#This Row],[QUANTITY]]*Table13[[#This Row],[UNIT PRICE ($)]]</f>
        <v>114.24000000000001</v>
      </c>
      <c r="I64" t="str">
        <f>TEXT(Table13[[#This Row],[DATE]],"MMM")</f>
        <v>May</v>
      </c>
      <c r="J64">
        <f>YEAR(Table13[[#This Row],[DATE]])</f>
        <v>2021</v>
      </c>
      <c r="K64">
        <f>WEEKNUM(Table13[[#This Row],[DATE]])</f>
        <v>22</v>
      </c>
    </row>
    <row r="65" spans="1:11" x14ac:dyDescent="0.45">
      <c r="A65" s="1">
        <v>44298</v>
      </c>
      <c r="B65" t="s">
        <v>78</v>
      </c>
      <c r="C65" s="2" t="s">
        <v>70</v>
      </c>
      <c r="D65" s="9">
        <v>57.120000000000005</v>
      </c>
      <c r="E65">
        <v>9</v>
      </c>
      <c r="F65" t="str">
        <f>VLOOKUP(Table13[[#This Row],[CUSTOMER NAME]],Lembar2!$A$1:$C$41,2,0)</f>
        <v>Saudi Arabia</v>
      </c>
      <c r="G65" s="1" t="str">
        <f>VLOOKUP(Table13[[#This Row],[CUSTOMER NAME]],Lembar2!$A$1:$C$41,3,0)</f>
        <v>Export</v>
      </c>
      <c r="H65" s="8">
        <f>Table13[[#This Row],[QUANTITY]]*Table13[[#This Row],[UNIT PRICE ($)]]</f>
        <v>514.08000000000004</v>
      </c>
      <c r="I65" t="str">
        <f>TEXT(Table13[[#This Row],[DATE]],"MMM")</f>
        <v>Apr</v>
      </c>
      <c r="J65">
        <f>YEAR(Table13[[#This Row],[DATE]])</f>
        <v>2021</v>
      </c>
      <c r="K65">
        <f>WEEKNUM(Table13[[#This Row],[DATE]])</f>
        <v>16</v>
      </c>
    </row>
    <row r="66" spans="1:11" x14ac:dyDescent="0.45">
      <c r="A66" s="1">
        <v>44290</v>
      </c>
      <c r="B66" t="s">
        <v>78</v>
      </c>
      <c r="C66" s="2" t="s">
        <v>47</v>
      </c>
      <c r="D66" s="9">
        <v>58.3</v>
      </c>
      <c r="E66">
        <v>20</v>
      </c>
      <c r="F66" t="str">
        <f>VLOOKUP(Table13[[#This Row],[CUSTOMER NAME]],Lembar2!$A$1:$C$41,2,0)</f>
        <v>Saudi Arabia</v>
      </c>
      <c r="G66" s="1" t="str">
        <f>VLOOKUP(Table13[[#This Row],[CUSTOMER NAME]],Lembar2!$A$1:$C$41,3,0)</f>
        <v>Export</v>
      </c>
      <c r="H66" s="8">
        <f>Table13[[#This Row],[QUANTITY]]*Table13[[#This Row],[UNIT PRICE ($)]]</f>
        <v>1166</v>
      </c>
      <c r="I66" t="str">
        <f>TEXT(Table13[[#This Row],[DATE]],"MMM")</f>
        <v>Apr</v>
      </c>
      <c r="J66">
        <f>YEAR(Table13[[#This Row],[DATE]])</f>
        <v>2021</v>
      </c>
      <c r="K66">
        <f>WEEKNUM(Table13[[#This Row],[DATE]])</f>
        <v>15</v>
      </c>
    </row>
    <row r="67" spans="1:11" x14ac:dyDescent="0.45">
      <c r="A67" s="1">
        <v>44438</v>
      </c>
      <c r="B67" t="s">
        <v>78</v>
      </c>
      <c r="C67" s="2" t="s">
        <v>67</v>
      </c>
      <c r="D67" s="9">
        <v>85.5</v>
      </c>
      <c r="E67">
        <v>6</v>
      </c>
      <c r="F67" t="str">
        <f>VLOOKUP(Table13[[#This Row],[CUSTOMER NAME]],Lembar2!$A$1:$C$41,2,0)</f>
        <v>Saudi Arabia</v>
      </c>
      <c r="G67" s="1" t="str">
        <f>VLOOKUP(Table13[[#This Row],[CUSTOMER NAME]],Lembar2!$A$1:$C$41,3,0)</f>
        <v>Export</v>
      </c>
      <c r="H67" s="8">
        <f>Table13[[#This Row],[QUANTITY]]*Table13[[#This Row],[UNIT PRICE ($)]]</f>
        <v>513</v>
      </c>
      <c r="I67" t="str">
        <f>TEXT(Table13[[#This Row],[DATE]],"MMM")</f>
        <v>Aug</v>
      </c>
      <c r="J67">
        <f>YEAR(Table13[[#This Row],[DATE]])</f>
        <v>2021</v>
      </c>
      <c r="K67">
        <f>WEEKNUM(Table13[[#This Row],[DATE]])</f>
        <v>36</v>
      </c>
    </row>
    <row r="68" spans="1:11" x14ac:dyDescent="0.45">
      <c r="A68" s="1">
        <v>44427</v>
      </c>
      <c r="B68" t="s">
        <v>78</v>
      </c>
      <c r="C68" s="2" t="s">
        <v>37</v>
      </c>
      <c r="D68" s="9">
        <v>47.730000000000004</v>
      </c>
      <c r="E68">
        <v>3</v>
      </c>
      <c r="F68" t="str">
        <f>VLOOKUP(Table13[[#This Row],[CUSTOMER NAME]],Lembar2!$A$1:$C$41,2,0)</f>
        <v>Saudi Arabia</v>
      </c>
      <c r="G68" s="1" t="str">
        <f>VLOOKUP(Table13[[#This Row],[CUSTOMER NAME]],Lembar2!$A$1:$C$41,3,0)</f>
        <v>Export</v>
      </c>
      <c r="H68" s="8">
        <f>Table13[[#This Row],[QUANTITY]]*Table13[[#This Row],[UNIT PRICE ($)]]</f>
        <v>143.19</v>
      </c>
      <c r="I68" t="str">
        <f>TEXT(Table13[[#This Row],[DATE]],"MMM")</f>
        <v>Aug</v>
      </c>
      <c r="J68">
        <f>YEAR(Table13[[#This Row],[DATE]])</f>
        <v>2021</v>
      </c>
      <c r="K68">
        <f>WEEKNUM(Table13[[#This Row],[DATE]])</f>
        <v>34</v>
      </c>
    </row>
    <row r="69" spans="1:11" x14ac:dyDescent="0.45">
      <c r="A69" s="1">
        <v>44428</v>
      </c>
      <c r="B69" t="s">
        <v>78</v>
      </c>
      <c r="C69" s="2" t="s">
        <v>60</v>
      </c>
      <c r="D69" s="9">
        <v>76.25</v>
      </c>
      <c r="E69">
        <v>15</v>
      </c>
      <c r="F69" t="str">
        <f>VLOOKUP(Table13[[#This Row],[CUSTOMER NAME]],Lembar2!$A$1:$C$41,2,0)</f>
        <v>Saudi Arabia</v>
      </c>
      <c r="G69" s="1" t="str">
        <f>VLOOKUP(Table13[[#This Row],[CUSTOMER NAME]],Lembar2!$A$1:$C$41,3,0)</f>
        <v>Export</v>
      </c>
      <c r="H69" s="8">
        <f>Table13[[#This Row],[QUANTITY]]*Table13[[#This Row],[UNIT PRICE ($)]]</f>
        <v>1143.75</v>
      </c>
      <c r="I69" t="str">
        <f>TEXT(Table13[[#This Row],[DATE]],"MMM")</f>
        <v>Aug</v>
      </c>
      <c r="J69">
        <f>YEAR(Table13[[#This Row],[DATE]])</f>
        <v>2021</v>
      </c>
      <c r="K69">
        <f>WEEKNUM(Table13[[#This Row],[DATE]])</f>
        <v>34</v>
      </c>
    </row>
    <row r="70" spans="1:11" x14ac:dyDescent="0.45">
      <c r="A70" s="1">
        <v>44416</v>
      </c>
      <c r="B70" t="s">
        <v>78</v>
      </c>
      <c r="C70" s="2" t="s">
        <v>61</v>
      </c>
      <c r="D70" s="9">
        <v>162.54</v>
      </c>
      <c r="E70">
        <v>11</v>
      </c>
      <c r="F70" t="str">
        <f>VLOOKUP(Table13[[#This Row],[CUSTOMER NAME]],Lembar2!$A$1:$C$41,2,0)</f>
        <v>Saudi Arabia</v>
      </c>
      <c r="G70" s="1" t="str">
        <f>VLOOKUP(Table13[[#This Row],[CUSTOMER NAME]],Lembar2!$A$1:$C$41,3,0)</f>
        <v>Export</v>
      </c>
      <c r="H70" s="8">
        <f>Table13[[#This Row],[QUANTITY]]*Table13[[#This Row],[UNIT PRICE ($)]]</f>
        <v>1787.9399999999998</v>
      </c>
      <c r="I70" t="str">
        <f>TEXT(Table13[[#This Row],[DATE]],"MMM")</f>
        <v>Aug</v>
      </c>
      <c r="J70">
        <f>YEAR(Table13[[#This Row],[DATE]])</f>
        <v>2021</v>
      </c>
      <c r="K70">
        <f>WEEKNUM(Table13[[#This Row],[DATE]])</f>
        <v>33</v>
      </c>
    </row>
    <row r="71" spans="1:11" x14ac:dyDescent="0.45">
      <c r="A71" s="1">
        <v>44551</v>
      </c>
      <c r="B71" t="s">
        <v>78</v>
      </c>
      <c r="C71" s="2" t="s">
        <v>67</v>
      </c>
      <c r="D71" s="9">
        <v>85.5</v>
      </c>
      <c r="E71">
        <v>10</v>
      </c>
      <c r="F71" t="str">
        <f>VLOOKUP(Table13[[#This Row],[CUSTOMER NAME]],Lembar2!$A$1:$C$41,2,0)</f>
        <v>Saudi Arabia</v>
      </c>
      <c r="G71" s="1" t="str">
        <f>VLOOKUP(Table13[[#This Row],[CUSTOMER NAME]],Lembar2!$A$1:$C$41,3,0)</f>
        <v>Export</v>
      </c>
      <c r="H71" s="8">
        <f>Table13[[#This Row],[QUANTITY]]*Table13[[#This Row],[UNIT PRICE ($)]]</f>
        <v>855</v>
      </c>
      <c r="I71" t="str">
        <f>TEXT(Table13[[#This Row],[DATE]],"MMM")</f>
        <v>Dec</v>
      </c>
      <c r="J71">
        <f>YEAR(Table13[[#This Row],[DATE]])</f>
        <v>2021</v>
      </c>
      <c r="K71">
        <f>WEEKNUM(Table13[[#This Row],[DATE]])</f>
        <v>52</v>
      </c>
    </row>
    <row r="72" spans="1:11" x14ac:dyDescent="0.45">
      <c r="A72" s="1">
        <v>44547</v>
      </c>
      <c r="B72" t="s">
        <v>78</v>
      </c>
      <c r="C72" s="2" t="s">
        <v>79</v>
      </c>
      <c r="D72" s="9">
        <v>24.66</v>
      </c>
      <c r="E72">
        <v>20</v>
      </c>
      <c r="F72" t="str">
        <f>VLOOKUP(Table13[[#This Row],[CUSTOMER NAME]],Lembar2!$A$1:$C$41,2,0)</f>
        <v>Saudi Arabia</v>
      </c>
      <c r="G72" s="1" t="str">
        <f>VLOOKUP(Table13[[#This Row],[CUSTOMER NAME]],Lembar2!$A$1:$C$41,3,0)</f>
        <v>Export</v>
      </c>
      <c r="H72" s="8">
        <f>Table13[[#This Row],[QUANTITY]]*Table13[[#This Row],[UNIT PRICE ($)]]</f>
        <v>493.2</v>
      </c>
      <c r="I72" t="str">
        <f>TEXT(Table13[[#This Row],[DATE]],"MMM")</f>
        <v>Dec</v>
      </c>
      <c r="J72">
        <f>YEAR(Table13[[#This Row],[DATE]])</f>
        <v>2021</v>
      </c>
      <c r="K72">
        <f>WEEKNUM(Table13[[#This Row],[DATE]])</f>
        <v>51</v>
      </c>
    </row>
    <row r="73" spans="1:11" x14ac:dyDescent="0.45">
      <c r="A73" s="1">
        <v>44248</v>
      </c>
      <c r="B73" t="s">
        <v>78</v>
      </c>
      <c r="C73" s="2" t="s">
        <v>76</v>
      </c>
      <c r="D73" s="9">
        <v>49.21</v>
      </c>
      <c r="E73">
        <v>30</v>
      </c>
      <c r="F73" t="str">
        <f>VLOOKUP(Table13[[#This Row],[CUSTOMER NAME]],Lembar2!$A$1:$C$41,2,0)</f>
        <v>Saudi Arabia</v>
      </c>
      <c r="G73" s="1" t="str">
        <f>VLOOKUP(Table13[[#This Row],[CUSTOMER NAME]],Lembar2!$A$1:$C$41,3,0)</f>
        <v>Export</v>
      </c>
      <c r="H73" s="8">
        <f>Table13[[#This Row],[QUANTITY]]*Table13[[#This Row],[UNIT PRICE ($)]]</f>
        <v>1476.3</v>
      </c>
      <c r="I73" t="str">
        <f>TEXT(Table13[[#This Row],[DATE]],"MMM")</f>
        <v>Feb</v>
      </c>
      <c r="J73">
        <f>YEAR(Table13[[#This Row],[DATE]])</f>
        <v>2021</v>
      </c>
      <c r="K73">
        <f>WEEKNUM(Table13[[#This Row],[DATE]])</f>
        <v>9</v>
      </c>
    </row>
    <row r="74" spans="1:11" x14ac:dyDescent="0.45">
      <c r="A74" s="1">
        <v>44237</v>
      </c>
      <c r="B74" t="s">
        <v>78</v>
      </c>
      <c r="C74" s="2" t="s">
        <v>35</v>
      </c>
      <c r="D74" s="9">
        <v>210</v>
      </c>
      <c r="E74">
        <v>4</v>
      </c>
      <c r="F74" t="str">
        <f>VLOOKUP(Table13[[#This Row],[CUSTOMER NAME]],Lembar2!$A$1:$C$41,2,0)</f>
        <v>Saudi Arabia</v>
      </c>
      <c r="G74" s="1" t="str">
        <f>VLOOKUP(Table13[[#This Row],[CUSTOMER NAME]],Lembar2!$A$1:$C$41,3,0)</f>
        <v>Export</v>
      </c>
      <c r="H74" s="8">
        <f>Table13[[#This Row],[QUANTITY]]*Table13[[#This Row],[UNIT PRICE ($)]]</f>
        <v>840</v>
      </c>
      <c r="I74" t="str">
        <f>TEXT(Table13[[#This Row],[DATE]],"MMM")</f>
        <v>Feb</v>
      </c>
      <c r="J74">
        <f>YEAR(Table13[[#This Row],[DATE]])</f>
        <v>2021</v>
      </c>
      <c r="K74">
        <f>WEEKNUM(Table13[[#This Row],[DATE]])</f>
        <v>7</v>
      </c>
    </row>
    <row r="75" spans="1:11" x14ac:dyDescent="0.45">
      <c r="A75" s="1">
        <v>44280</v>
      </c>
      <c r="B75" t="s">
        <v>78</v>
      </c>
      <c r="C75" s="2" t="s">
        <v>64</v>
      </c>
      <c r="D75" s="9">
        <v>103.88</v>
      </c>
      <c r="E75">
        <v>2</v>
      </c>
      <c r="F75" t="str">
        <f>VLOOKUP(Table13[[#This Row],[CUSTOMER NAME]],Lembar2!$A$1:$C$41,2,0)</f>
        <v>Saudi Arabia</v>
      </c>
      <c r="G75" s="1" t="str">
        <f>VLOOKUP(Table13[[#This Row],[CUSTOMER NAME]],Lembar2!$A$1:$C$41,3,0)</f>
        <v>Export</v>
      </c>
      <c r="H75" s="8">
        <f>Table13[[#This Row],[QUANTITY]]*Table13[[#This Row],[UNIT PRICE ($)]]</f>
        <v>207.76</v>
      </c>
      <c r="I75" t="str">
        <f>TEXT(Table13[[#This Row],[DATE]],"MMM")</f>
        <v>Mar</v>
      </c>
      <c r="J75">
        <f>YEAR(Table13[[#This Row],[DATE]])</f>
        <v>2021</v>
      </c>
      <c r="K75">
        <f>WEEKNUM(Table13[[#This Row],[DATE]])</f>
        <v>13</v>
      </c>
    </row>
    <row r="76" spans="1:11" x14ac:dyDescent="0.45">
      <c r="A76" s="1">
        <v>44271</v>
      </c>
      <c r="B76" t="s">
        <v>78</v>
      </c>
      <c r="C76" s="2" t="s">
        <v>30</v>
      </c>
      <c r="D76" s="9">
        <v>94.17</v>
      </c>
      <c r="E76">
        <v>14</v>
      </c>
      <c r="F76" t="str">
        <f>VLOOKUP(Table13[[#This Row],[CUSTOMER NAME]],Lembar2!$A$1:$C$41,2,0)</f>
        <v>Saudi Arabia</v>
      </c>
      <c r="G76" s="1" t="str">
        <f>VLOOKUP(Table13[[#This Row],[CUSTOMER NAME]],Lembar2!$A$1:$C$41,3,0)</f>
        <v>Export</v>
      </c>
      <c r="H76" s="8">
        <f>Table13[[#This Row],[QUANTITY]]*Table13[[#This Row],[UNIT PRICE ($)]]</f>
        <v>1318.38</v>
      </c>
      <c r="I76" t="str">
        <f>TEXT(Table13[[#This Row],[DATE]],"MMM")</f>
        <v>Mar</v>
      </c>
      <c r="J76">
        <f>YEAR(Table13[[#This Row],[DATE]])</f>
        <v>2021</v>
      </c>
      <c r="K76">
        <f>WEEKNUM(Table13[[#This Row],[DATE]])</f>
        <v>12</v>
      </c>
    </row>
    <row r="77" spans="1:11" x14ac:dyDescent="0.45">
      <c r="A77" s="1">
        <v>44280</v>
      </c>
      <c r="B77" t="s">
        <v>78</v>
      </c>
      <c r="C77" s="2" t="s">
        <v>66</v>
      </c>
      <c r="D77" s="9">
        <v>156.78</v>
      </c>
      <c r="E77">
        <v>26</v>
      </c>
      <c r="F77" t="str">
        <f>VLOOKUP(Table13[[#This Row],[CUSTOMER NAME]],Lembar2!$A$1:$C$41,2,0)</f>
        <v>Saudi Arabia</v>
      </c>
      <c r="G77" s="1" t="str">
        <f>VLOOKUP(Table13[[#This Row],[CUSTOMER NAME]],Lembar2!$A$1:$C$41,3,0)</f>
        <v>Export</v>
      </c>
      <c r="H77" s="8">
        <f>Table13[[#This Row],[QUANTITY]]*Table13[[#This Row],[UNIT PRICE ($)]]</f>
        <v>4076.28</v>
      </c>
      <c r="I77" t="str">
        <f>TEXT(Table13[[#This Row],[DATE]],"MMM")</f>
        <v>Mar</v>
      </c>
      <c r="J77">
        <f>YEAR(Table13[[#This Row],[DATE]])</f>
        <v>2021</v>
      </c>
      <c r="K77">
        <f>WEEKNUM(Table13[[#This Row],[DATE]])</f>
        <v>13</v>
      </c>
    </row>
    <row r="78" spans="1:11" x14ac:dyDescent="0.45">
      <c r="A78" s="1">
        <v>44269</v>
      </c>
      <c r="B78" t="s">
        <v>78</v>
      </c>
      <c r="C78" s="2" t="s">
        <v>8</v>
      </c>
      <c r="D78" s="9">
        <v>141.57</v>
      </c>
      <c r="E78">
        <v>15</v>
      </c>
      <c r="F78" t="str">
        <f>VLOOKUP(Table13[[#This Row],[CUSTOMER NAME]],Lembar2!$A$1:$C$41,2,0)</f>
        <v>Saudi Arabia</v>
      </c>
      <c r="G78" s="1" t="str">
        <f>VLOOKUP(Table13[[#This Row],[CUSTOMER NAME]],Lembar2!$A$1:$C$41,3,0)</f>
        <v>Export</v>
      </c>
      <c r="H78" s="8">
        <f>Table13[[#This Row],[QUANTITY]]*Table13[[#This Row],[UNIT PRICE ($)]]</f>
        <v>2123.5499999999997</v>
      </c>
      <c r="I78" t="str">
        <f>TEXT(Table13[[#This Row],[DATE]],"MMM")</f>
        <v>Mar</v>
      </c>
      <c r="J78">
        <f>YEAR(Table13[[#This Row],[DATE]])</f>
        <v>2021</v>
      </c>
      <c r="K78">
        <f>WEEKNUM(Table13[[#This Row],[DATE]])</f>
        <v>12</v>
      </c>
    </row>
    <row r="79" spans="1:11" x14ac:dyDescent="0.45">
      <c r="A79" s="1">
        <v>44264</v>
      </c>
      <c r="B79" t="s">
        <v>78</v>
      </c>
      <c r="C79" s="2" t="s">
        <v>65</v>
      </c>
      <c r="D79" s="9">
        <v>201.28</v>
      </c>
      <c r="E79">
        <v>3</v>
      </c>
      <c r="F79" t="str">
        <f>VLOOKUP(Table13[[#This Row],[CUSTOMER NAME]],Lembar2!$A$1:$C$41,2,0)</f>
        <v>Saudi Arabia</v>
      </c>
      <c r="G79" s="1" t="str">
        <f>VLOOKUP(Table13[[#This Row],[CUSTOMER NAME]],Lembar2!$A$1:$C$41,3,0)</f>
        <v>Export</v>
      </c>
      <c r="H79" s="8">
        <f>Table13[[#This Row],[QUANTITY]]*Table13[[#This Row],[UNIT PRICE ($)]]</f>
        <v>603.84</v>
      </c>
      <c r="I79" t="str">
        <f>TEXT(Table13[[#This Row],[DATE]],"MMM")</f>
        <v>Mar</v>
      </c>
      <c r="J79">
        <f>YEAR(Table13[[#This Row],[DATE]])</f>
        <v>2021</v>
      </c>
      <c r="K79">
        <f>WEEKNUM(Table13[[#This Row],[DATE]])</f>
        <v>11</v>
      </c>
    </row>
    <row r="80" spans="1:11" x14ac:dyDescent="0.45">
      <c r="A80" s="1">
        <v>44285</v>
      </c>
      <c r="B80" t="s">
        <v>78</v>
      </c>
      <c r="C80" s="2" t="s">
        <v>10</v>
      </c>
      <c r="D80" s="9">
        <v>79.92</v>
      </c>
      <c r="E80">
        <v>1</v>
      </c>
      <c r="F80" t="str">
        <f>VLOOKUP(Table13[[#This Row],[CUSTOMER NAME]],Lembar2!$A$1:$C$41,2,0)</f>
        <v>Saudi Arabia</v>
      </c>
      <c r="G80" s="1" t="str">
        <f>VLOOKUP(Table13[[#This Row],[CUSTOMER NAME]],Lembar2!$A$1:$C$41,3,0)</f>
        <v>Export</v>
      </c>
      <c r="H80" s="8">
        <f>Table13[[#This Row],[QUANTITY]]*Table13[[#This Row],[UNIT PRICE ($)]]</f>
        <v>79.92</v>
      </c>
      <c r="I80" t="str">
        <f>TEXT(Table13[[#This Row],[DATE]],"MMM")</f>
        <v>Mar</v>
      </c>
      <c r="J80">
        <f>YEAR(Table13[[#This Row],[DATE]])</f>
        <v>2021</v>
      </c>
      <c r="K80">
        <f>WEEKNUM(Table13[[#This Row],[DATE]])</f>
        <v>14</v>
      </c>
    </row>
    <row r="81" spans="1:11" x14ac:dyDescent="0.45">
      <c r="A81" s="1">
        <v>44273</v>
      </c>
      <c r="B81" t="s">
        <v>78</v>
      </c>
      <c r="C81" s="2" t="s">
        <v>52</v>
      </c>
      <c r="D81" s="9">
        <v>162</v>
      </c>
      <c r="E81">
        <v>8</v>
      </c>
      <c r="F81" t="str">
        <f>VLOOKUP(Table13[[#This Row],[CUSTOMER NAME]],Lembar2!$A$1:$C$41,2,0)</f>
        <v>Saudi Arabia</v>
      </c>
      <c r="G81" s="1" t="str">
        <f>VLOOKUP(Table13[[#This Row],[CUSTOMER NAME]],Lembar2!$A$1:$C$41,3,0)</f>
        <v>Export</v>
      </c>
      <c r="H81" s="8">
        <f>Table13[[#This Row],[QUANTITY]]*Table13[[#This Row],[UNIT PRICE ($)]]</f>
        <v>1296</v>
      </c>
      <c r="I81" t="str">
        <f>TEXT(Table13[[#This Row],[DATE]],"MMM")</f>
        <v>Mar</v>
      </c>
      <c r="J81">
        <f>YEAR(Table13[[#This Row],[DATE]])</f>
        <v>2021</v>
      </c>
      <c r="K81">
        <f>WEEKNUM(Table13[[#This Row],[DATE]])</f>
        <v>12</v>
      </c>
    </row>
    <row r="82" spans="1:11" x14ac:dyDescent="0.45">
      <c r="A82" s="1">
        <v>44321</v>
      </c>
      <c r="B82" t="s">
        <v>78</v>
      </c>
      <c r="C82" s="2" t="s">
        <v>77</v>
      </c>
      <c r="D82" s="9">
        <v>7.8599999999999994</v>
      </c>
      <c r="E82">
        <v>13</v>
      </c>
      <c r="F82" t="str">
        <f>VLOOKUP(Table13[[#This Row],[CUSTOMER NAME]],Lembar2!$A$1:$C$41,2,0)</f>
        <v>Saudi Arabia</v>
      </c>
      <c r="G82" s="1" t="str">
        <f>VLOOKUP(Table13[[#This Row],[CUSTOMER NAME]],Lembar2!$A$1:$C$41,3,0)</f>
        <v>Export</v>
      </c>
      <c r="H82" s="8">
        <f>Table13[[#This Row],[QUANTITY]]*Table13[[#This Row],[UNIT PRICE ($)]]</f>
        <v>102.17999999999999</v>
      </c>
      <c r="I82" t="str">
        <f>TEXT(Table13[[#This Row],[DATE]],"MMM")</f>
        <v>May</v>
      </c>
      <c r="J82">
        <f>YEAR(Table13[[#This Row],[DATE]])</f>
        <v>2021</v>
      </c>
      <c r="K82">
        <f>WEEKNUM(Table13[[#This Row],[DATE]])</f>
        <v>19</v>
      </c>
    </row>
    <row r="83" spans="1:11" x14ac:dyDescent="0.45">
      <c r="A83" s="1">
        <v>44510</v>
      </c>
      <c r="B83" t="s">
        <v>78</v>
      </c>
      <c r="C83" s="2" t="s">
        <v>76</v>
      </c>
      <c r="D83" s="9">
        <v>49.21</v>
      </c>
      <c r="E83">
        <v>7</v>
      </c>
      <c r="F83" t="str">
        <f>VLOOKUP(Table13[[#This Row],[CUSTOMER NAME]],Lembar2!$A$1:$C$41,2,0)</f>
        <v>Saudi Arabia</v>
      </c>
      <c r="G83" s="1" t="str">
        <f>VLOOKUP(Table13[[#This Row],[CUSTOMER NAME]],Lembar2!$A$1:$C$41,3,0)</f>
        <v>Export</v>
      </c>
      <c r="H83" s="8">
        <f>Table13[[#This Row],[QUANTITY]]*Table13[[#This Row],[UNIT PRICE ($)]]</f>
        <v>344.47</v>
      </c>
      <c r="I83" t="str">
        <f>TEXT(Table13[[#This Row],[DATE]],"MMM")</f>
        <v>Nov</v>
      </c>
      <c r="J83">
        <f>YEAR(Table13[[#This Row],[DATE]])</f>
        <v>2021</v>
      </c>
      <c r="K83">
        <f>WEEKNUM(Table13[[#This Row],[DATE]])</f>
        <v>46</v>
      </c>
    </row>
    <row r="84" spans="1:11" x14ac:dyDescent="0.45">
      <c r="A84" s="1">
        <v>44491</v>
      </c>
      <c r="B84" t="s">
        <v>78</v>
      </c>
      <c r="C84" s="2" t="s">
        <v>50</v>
      </c>
      <c r="D84" s="9">
        <v>48.4</v>
      </c>
      <c r="E84">
        <v>7</v>
      </c>
      <c r="F84" t="str">
        <f>VLOOKUP(Table13[[#This Row],[CUSTOMER NAME]],Lembar2!$A$1:$C$41,2,0)</f>
        <v>Saudi Arabia</v>
      </c>
      <c r="G84" s="1" t="str">
        <f>VLOOKUP(Table13[[#This Row],[CUSTOMER NAME]],Lembar2!$A$1:$C$41,3,0)</f>
        <v>Export</v>
      </c>
      <c r="H84" s="8">
        <f>Table13[[#This Row],[QUANTITY]]*Table13[[#This Row],[UNIT PRICE ($)]]</f>
        <v>338.8</v>
      </c>
      <c r="I84" t="str">
        <f>TEXT(Table13[[#This Row],[DATE]],"MMM")</f>
        <v>Oct</v>
      </c>
      <c r="J84">
        <f>YEAR(Table13[[#This Row],[DATE]])</f>
        <v>2021</v>
      </c>
      <c r="K84">
        <f>WEEKNUM(Table13[[#This Row],[DATE]])</f>
        <v>43</v>
      </c>
    </row>
    <row r="85" spans="1:11" x14ac:dyDescent="0.45">
      <c r="A85" s="1">
        <v>44479</v>
      </c>
      <c r="B85" t="s">
        <v>78</v>
      </c>
      <c r="C85" s="2" t="s">
        <v>35</v>
      </c>
      <c r="D85" s="9">
        <v>210</v>
      </c>
      <c r="E85">
        <v>9</v>
      </c>
      <c r="F85" t="str">
        <f>VLOOKUP(Table13[[#This Row],[CUSTOMER NAME]],Lembar2!$A$1:$C$41,2,0)</f>
        <v>Saudi Arabia</v>
      </c>
      <c r="G85" s="1" t="str">
        <f>VLOOKUP(Table13[[#This Row],[CUSTOMER NAME]],Lembar2!$A$1:$C$41,3,0)</f>
        <v>Export</v>
      </c>
      <c r="H85" s="8">
        <f>Table13[[#This Row],[QUANTITY]]*Table13[[#This Row],[UNIT PRICE ($)]]</f>
        <v>1890</v>
      </c>
      <c r="I85" t="str">
        <f>TEXT(Table13[[#This Row],[DATE]],"MMM")</f>
        <v>Oct</v>
      </c>
      <c r="J85">
        <f>YEAR(Table13[[#This Row],[DATE]])</f>
        <v>2021</v>
      </c>
      <c r="K85">
        <f>WEEKNUM(Table13[[#This Row],[DATE]])</f>
        <v>42</v>
      </c>
    </row>
    <row r="86" spans="1:11" x14ac:dyDescent="0.45">
      <c r="A86" s="1">
        <v>44479</v>
      </c>
      <c r="B86" t="s">
        <v>78</v>
      </c>
      <c r="C86" s="2" t="s">
        <v>32</v>
      </c>
      <c r="D86" s="9">
        <v>6.7</v>
      </c>
      <c r="E86">
        <v>14</v>
      </c>
      <c r="F86" t="str">
        <f>VLOOKUP(Table13[[#This Row],[CUSTOMER NAME]],Lembar2!$A$1:$C$41,2,0)</f>
        <v>Saudi Arabia</v>
      </c>
      <c r="G86" s="1" t="str">
        <f>VLOOKUP(Table13[[#This Row],[CUSTOMER NAME]],Lembar2!$A$1:$C$41,3,0)</f>
        <v>Export</v>
      </c>
      <c r="H86" s="8">
        <f>Table13[[#This Row],[QUANTITY]]*Table13[[#This Row],[UNIT PRICE ($)]]</f>
        <v>93.8</v>
      </c>
      <c r="I86" t="str">
        <f>TEXT(Table13[[#This Row],[DATE]],"MMM")</f>
        <v>Oct</v>
      </c>
      <c r="J86">
        <f>YEAR(Table13[[#This Row],[DATE]])</f>
        <v>2021</v>
      </c>
      <c r="K86">
        <f>WEEKNUM(Table13[[#This Row],[DATE]])</f>
        <v>42</v>
      </c>
    </row>
    <row r="87" spans="1:11" x14ac:dyDescent="0.45">
      <c r="A87" s="1">
        <v>44475</v>
      </c>
      <c r="B87" t="s">
        <v>78</v>
      </c>
      <c r="C87" s="2" t="s">
        <v>32</v>
      </c>
      <c r="D87" s="9">
        <v>6.7</v>
      </c>
      <c r="E87">
        <v>1</v>
      </c>
      <c r="F87" t="str">
        <f>VLOOKUP(Table13[[#This Row],[CUSTOMER NAME]],Lembar2!$A$1:$C$41,2,0)</f>
        <v>Saudi Arabia</v>
      </c>
      <c r="G87" s="1" t="str">
        <f>VLOOKUP(Table13[[#This Row],[CUSTOMER NAME]],Lembar2!$A$1:$C$41,3,0)</f>
        <v>Export</v>
      </c>
      <c r="H87" s="8">
        <f>Table13[[#This Row],[QUANTITY]]*Table13[[#This Row],[UNIT PRICE ($)]]</f>
        <v>6.7</v>
      </c>
      <c r="I87" t="str">
        <f>TEXT(Table13[[#This Row],[DATE]],"MMM")</f>
        <v>Oct</v>
      </c>
      <c r="J87">
        <f>YEAR(Table13[[#This Row],[DATE]])</f>
        <v>2021</v>
      </c>
      <c r="K87">
        <f>WEEKNUM(Table13[[#This Row],[DATE]])</f>
        <v>41</v>
      </c>
    </row>
    <row r="88" spans="1:11" x14ac:dyDescent="0.45">
      <c r="A88" s="1">
        <v>44466</v>
      </c>
      <c r="B88" t="s">
        <v>78</v>
      </c>
      <c r="C88" s="2" t="s">
        <v>47</v>
      </c>
      <c r="D88" s="9">
        <v>58.3</v>
      </c>
      <c r="E88">
        <v>1</v>
      </c>
      <c r="F88" t="str">
        <f>VLOOKUP(Table13[[#This Row],[CUSTOMER NAME]],Lembar2!$A$1:$C$41,2,0)</f>
        <v>Saudi Arabia</v>
      </c>
      <c r="G88" s="1" t="str">
        <f>VLOOKUP(Table13[[#This Row],[CUSTOMER NAME]],Lembar2!$A$1:$C$41,3,0)</f>
        <v>Export</v>
      </c>
      <c r="H88" s="8">
        <f>Table13[[#This Row],[QUANTITY]]*Table13[[#This Row],[UNIT PRICE ($)]]</f>
        <v>58.3</v>
      </c>
      <c r="I88" t="str">
        <f>TEXT(Table13[[#This Row],[DATE]],"MMM")</f>
        <v>Sep</v>
      </c>
      <c r="J88">
        <f>YEAR(Table13[[#This Row],[DATE]])</f>
        <v>2021</v>
      </c>
      <c r="K88">
        <f>WEEKNUM(Table13[[#This Row],[DATE]])</f>
        <v>40</v>
      </c>
    </row>
    <row r="89" spans="1:11" x14ac:dyDescent="0.45">
      <c r="A89" s="1">
        <v>44454</v>
      </c>
      <c r="B89" t="s">
        <v>78</v>
      </c>
      <c r="C89" s="2" t="s">
        <v>10</v>
      </c>
      <c r="D89" s="9">
        <v>79.92</v>
      </c>
      <c r="E89">
        <v>3</v>
      </c>
      <c r="F89" t="str">
        <f>VLOOKUP(Table13[[#This Row],[CUSTOMER NAME]],Lembar2!$A$1:$C$41,2,0)</f>
        <v>Saudi Arabia</v>
      </c>
      <c r="G89" s="1" t="str">
        <f>VLOOKUP(Table13[[#This Row],[CUSTOMER NAME]],Lembar2!$A$1:$C$41,3,0)</f>
        <v>Export</v>
      </c>
      <c r="H89" s="8">
        <f>Table13[[#This Row],[QUANTITY]]*Table13[[#This Row],[UNIT PRICE ($)]]</f>
        <v>239.76</v>
      </c>
      <c r="I89" t="str">
        <f>TEXT(Table13[[#This Row],[DATE]],"MMM")</f>
        <v>Sep</v>
      </c>
      <c r="J89">
        <f>YEAR(Table13[[#This Row],[DATE]])</f>
        <v>2021</v>
      </c>
      <c r="K89">
        <f>WEEKNUM(Table13[[#This Row],[DATE]])</f>
        <v>38</v>
      </c>
    </row>
    <row r="90" spans="1:11" x14ac:dyDescent="0.45">
      <c r="A90" s="1">
        <v>44298</v>
      </c>
      <c r="B90" t="s">
        <v>13</v>
      </c>
      <c r="C90" s="2" t="s">
        <v>14</v>
      </c>
      <c r="D90" s="9">
        <v>15.719999999999999</v>
      </c>
      <c r="E90">
        <v>14</v>
      </c>
      <c r="F90" t="str">
        <f>VLOOKUP(Table13[[#This Row],[CUSTOMER NAME]],Lembar2!$A$1:$C$41,2,0)</f>
        <v>India</v>
      </c>
      <c r="G90" s="1" t="str">
        <f>VLOOKUP(Table13[[#This Row],[CUSTOMER NAME]],Lembar2!$A$1:$C$41,3,0)</f>
        <v>Northeast</v>
      </c>
      <c r="H90" s="8">
        <f>Table13[[#This Row],[QUANTITY]]*Table13[[#This Row],[UNIT PRICE ($)]]</f>
        <v>220.07999999999998</v>
      </c>
      <c r="I90" t="str">
        <f>TEXT(Table13[[#This Row],[DATE]],"MMM")</f>
        <v>Apr</v>
      </c>
      <c r="J90">
        <f>YEAR(Table13[[#This Row],[DATE]])</f>
        <v>2021</v>
      </c>
      <c r="K90">
        <f>WEEKNUM(Table13[[#This Row],[DATE]])</f>
        <v>16</v>
      </c>
    </row>
    <row r="91" spans="1:11" x14ac:dyDescent="0.45">
      <c r="A91" s="1">
        <v>44308</v>
      </c>
      <c r="B91" t="s">
        <v>13</v>
      </c>
      <c r="C91" s="2" t="s">
        <v>23</v>
      </c>
      <c r="D91" s="9">
        <v>83.08</v>
      </c>
      <c r="E91">
        <v>22</v>
      </c>
      <c r="F91" t="str">
        <f>VLOOKUP(Table13[[#This Row],[CUSTOMER NAME]],Lembar2!$A$1:$C$41,2,0)</f>
        <v>India</v>
      </c>
      <c r="G91" s="1" t="str">
        <f>VLOOKUP(Table13[[#This Row],[CUSTOMER NAME]],Lembar2!$A$1:$C$41,3,0)</f>
        <v>Northeast</v>
      </c>
      <c r="H91" s="8">
        <f>Table13[[#This Row],[QUANTITY]]*Table13[[#This Row],[UNIT PRICE ($)]]</f>
        <v>1827.76</v>
      </c>
      <c r="I91" t="str">
        <f>TEXT(Table13[[#This Row],[DATE]],"MMM")</f>
        <v>Apr</v>
      </c>
      <c r="J91">
        <f>YEAR(Table13[[#This Row],[DATE]])</f>
        <v>2021</v>
      </c>
      <c r="K91">
        <f>WEEKNUM(Table13[[#This Row],[DATE]])</f>
        <v>17</v>
      </c>
    </row>
    <row r="92" spans="1:11" x14ac:dyDescent="0.45">
      <c r="A92" s="1">
        <v>44414</v>
      </c>
      <c r="B92" t="s">
        <v>13</v>
      </c>
      <c r="C92" s="2" t="s">
        <v>48</v>
      </c>
      <c r="D92" s="9">
        <v>85.76</v>
      </c>
      <c r="E92">
        <v>1</v>
      </c>
      <c r="F92" t="str">
        <f>VLOOKUP(Table13[[#This Row],[CUSTOMER NAME]],Lembar2!$A$1:$C$41,2,0)</f>
        <v>India</v>
      </c>
      <c r="G92" s="1" t="str">
        <f>VLOOKUP(Table13[[#This Row],[CUSTOMER NAME]],Lembar2!$A$1:$C$41,3,0)</f>
        <v>Northeast</v>
      </c>
      <c r="H92" s="8">
        <f>Table13[[#This Row],[QUANTITY]]*Table13[[#This Row],[UNIT PRICE ($)]]</f>
        <v>85.76</v>
      </c>
      <c r="I92" t="str">
        <f>TEXT(Table13[[#This Row],[DATE]],"MMM")</f>
        <v>Aug</v>
      </c>
      <c r="J92">
        <f>YEAR(Table13[[#This Row],[DATE]])</f>
        <v>2021</v>
      </c>
      <c r="K92">
        <f>WEEKNUM(Table13[[#This Row],[DATE]])</f>
        <v>32</v>
      </c>
    </row>
    <row r="93" spans="1:11" x14ac:dyDescent="0.45">
      <c r="A93" s="1">
        <v>44550</v>
      </c>
      <c r="B93" t="s">
        <v>13</v>
      </c>
      <c r="C93" s="2" t="s">
        <v>30</v>
      </c>
      <c r="D93" s="9">
        <v>94.17</v>
      </c>
      <c r="E93">
        <v>14</v>
      </c>
      <c r="F93" t="str">
        <f>VLOOKUP(Table13[[#This Row],[CUSTOMER NAME]],Lembar2!$A$1:$C$41,2,0)</f>
        <v>India</v>
      </c>
      <c r="G93" s="1" t="str">
        <f>VLOOKUP(Table13[[#This Row],[CUSTOMER NAME]],Lembar2!$A$1:$C$41,3,0)</f>
        <v>Northeast</v>
      </c>
      <c r="H93" s="8">
        <f>Table13[[#This Row],[QUANTITY]]*Table13[[#This Row],[UNIT PRICE ($)]]</f>
        <v>1318.38</v>
      </c>
      <c r="I93" t="str">
        <f>TEXT(Table13[[#This Row],[DATE]],"MMM")</f>
        <v>Dec</v>
      </c>
      <c r="J93">
        <f>YEAR(Table13[[#This Row],[DATE]])</f>
        <v>2021</v>
      </c>
      <c r="K93">
        <f>WEEKNUM(Table13[[#This Row],[DATE]])</f>
        <v>52</v>
      </c>
    </row>
    <row r="94" spans="1:11" x14ac:dyDescent="0.45">
      <c r="A94" s="1">
        <v>44555</v>
      </c>
      <c r="B94" t="s">
        <v>13</v>
      </c>
      <c r="C94" s="2" t="s">
        <v>42</v>
      </c>
      <c r="D94" s="9">
        <v>115.2</v>
      </c>
      <c r="E94">
        <v>15</v>
      </c>
      <c r="F94" t="str">
        <f>VLOOKUP(Table13[[#This Row],[CUSTOMER NAME]],Lembar2!$A$1:$C$41,2,0)</f>
        <v>India</v>
      </c>
      <c r="G94" s="1" t="str">
        <f>VLOOKUP(Table13[[#This Row],[CUSTOMER NAME]],Lembar2!$A$1:$C$41,3,0)</f>
        <v>Northeast</v>
      </c>
      <c r="H94" s="8">
        <f>Table13[[#This Row],[QUANTITY]]*Table13[[#This Row],[UNIT PRICE ($)]]</f>
        <v>1728</v>
      </c>
      <c r="I94" t="str">
        <f>TEXT(Table13[[#This Row],[DATE]],"MMM")</f>
        <v>Dec</v>
      </c>
      <c r="J94">
        <f>YEAR(Table13[[#This Row],[DATE]])</f>
        <v>2021</v>
      </c>
      <c r="K94">
        <f>WEEKNUM(Table13[[#This Row],[DATE]])</f>
        <v>52</v>
      </c>
    </row>
    <row r="95" spans="1:11" x14ac:dyDescent="0.45">
      <c r="A95" s="1">
        <v>44198</v>
      </c>
      <c r="B95" t="s">
        <v>13</v>
      </c>
      <c r="C95" s="2" t="s">
        <v>14</v>
      </c>
      <c r="D95" s="9">
        <v>15.719999999999999</v>
      </c>
      <c r="E95">
        <v>2</v>
      </c>
      <c r="F95" t="str">
        <f>VLOOKUP(Table13[[#This Row],[CUSTOMER NAME]],Lembar2!$A$1:$C$41,2,0)</f>
        <v>India</v>
      </c>
      <c r="G95" s="1" t="str">
        <f>VLOOKUP(Table13[[#This Row],[CUSTOMER NAME]],Lembar2!$A$1:$C$41,3,0)</f>
        <v>Northeast</v>
      </c>
      <c r="H95" s="8">
        <f>Table13[[#This Row],[QUANTITY]]*Table13[[#This Row],[UNIT PRICE ($)]]</f>
        <v>31.439999999999998</v>
      </c>
      <c r="I95" t="str">
        <f>TEXT(Table13[[#This Row],[DATE]],"MMM")</f>
        <v>Jan</v>
      </c>
      <c r="J95">
        <f>YEAR(Table13[[#This Row],[DATE]])</f>
        <v>2021</v>
      </c>
      <c r="K95">
        <f>WEEKNUM(Table13[[#This Row],[DATE]])</f>
        <v>1</v>
      </c>
    </row>
    <row r="96" spans="1:11" x14ac:dyDescent="0.45">
      <c r="A96" s="1">
        <v>44205</v>
      </c>
      <c r="B96" t="s">
        <v>13</v>
      </c>
      <c r="C96" s="2" t="s">
        <v>38</v>
      </c>
      <c r="D96" s="9">
        <v>104.16</v>
      </c>
      <c r="E96">
        <v>1</v>
      </c>
      <c r="F96" t="str">
        <f>VLOOKUP(Table13[[#This Row],[CUSTOMER NAME]],Lembar2!$A$1:$C$41,2,0)</f>
        <v>India</v>
      </c>
      <c r="G96" s="1" t="str">
        <f>VLOOKUP(Table13[[#This Row],[CUSTOMER NAME]],Lembar2!$A$1:$C$41,3,0)</f>
        <v>Northeast</v>
      </c>
      <c r="H96" s="8">
        <f>Table13[[#This Row],[QUANTITY]]*Table13[[#This Row],[UNIT PRICE ($)]]</f>
        <v>104.16</v>
      </c>
      <c r="I96" t="str">
        <f>TEXT(Table13[[#This Row],[DATE]],"MMM")</f>
        <v>Jan</v>
      </c>
      <c r="J96">
        <f>YEAR(Table13[[#This Row],[DATE]])</f>
        <v>2021</v>
      </c>
      <c r="K96">
        <f>WEEKNUM(Table13[[#This Row],[DATE]])</f>
        <v>2</v>
      </c>
    </row>
    <row r="97" spans="1:11" x14ac:dyDescent="0.45">
      <c r="A97" s="1">
        <v>44208</v>
      </c>
      <c r="B97" t="s">
        <v>13</v>
      </c>
      <c r="C97" s="2" t="s">
        <v>52</v>
      </c>
      <c r="D97" s="9">
        <v>162</v>
      </c>
      <c r="E97">
        <v>10</v>
      </c>
      <c r="F97" t="str">
        <f>VLOOKUP(Table13[[#This Row],[CUSTOMER NAME]],Lembar2!$A$1:$C$41,2,0)</f>
        <v>India</v>
      </c>
      <c r="G97" s="1" t="str">
        <f>VLOOKUP(Table13[[#This Row],[CUSTOMER NAME]],Lembar2!$A$1:$C$41,3,0)</f>
        <v>Northeast</v>
      </c>
      <c r="H97" s="8">
        <f>Table13[[#This Row],[QUANTITY]]*Table13[[#This Row],[UNIT PRICE ($)]]</f>
        <v>1620</v>
      </c>
      <c r="I97" t="str">
        <f>TEXT(Table13[[#This Row],[DATE]],"MMM")</f>
        <v>Jan</v>
      </c>
      <c r="J97">
        <f>YEAR(Table13[[#This Row],[DATE]])</f>
        <v>2021</v>
      </c>
      <c r="K97">
        <f>WEEKNUM(Table13[[#This Row],[DATE]])</f>
        <v>3</v>
      </c>
    </row>
    <row r="98" spans="1:11" x14ac:dyDescent="0.45">
      <c r="A98" s="1">
        <v>44383</v>
      </c>
      <c r="B98" t="s">
        <v>13</v>
      </c>
      <c r="C98" s="2" t="s">
        <v>6</v>
      </c>
      <c r="D98" s="9">
        <v>156.96</v>
      </c>
      <c r="E98">
        <v>11</v>
      </c>
      <c r="F98" t="str">
        <f>VLOOKUP(Table13[[#This Row],[CUSTOMER NAME]],Lembar2!$A$1:$C$41,2,0)</f>
        <v>India</v>
      </c>
      <c r="G98" s="1" t="str">
        <f>VLOOKUP(Table13[[#This Row],[CUSTOMER NAME]],Lembar2!$A$1:$C$41,3,0)</f>
        <v>Northeast</v>
      </c>
      <c r="H98" s="8">
        <f>Table13[[#This Row],[QUANTITY]]*Table13[[#This Row],[UNIT PRICE ($)]]</f>
        <v>1726.5600000000002</v>
      </c>
      <c r="I98" t="str">
        <f>TEXT(Table13[[#This Row],[DATE]],"MMM")</f>
        <v>Jul</v>
      </c>
      <c r="J98">
        <f>YEAR(Table13[[#This Row],[DATE]])</f>
        <v>2021</v>
      </c>
      <c r="K98">
        <f>WEEKNUM(Table13[[#This Row],[DATE]])</f>
        <v>28</v>
      </c>
    </row>
    <row r="99" spans="1:11" x14ac:dyDescent="0.45">
      <c r="A99" s="1">
        <v>44382</v>
      </c>
      <c r="B99" t="s">
        <v>13</v>
      </c>
      <c r="C99" s="2" t="s">
        <v>39</v>
      </c>
      <c r="D99" s="9">
        <v>8.33</v>
      </c>
      <c r="E99">
        <v>7</v>
      </c>
      <c r="F99" t="str">
        <f>VLOOKUP(Table13[[#This Row],[CUSTOMER NAME]],Lembar2!$A$1:$C$41,2,0)</f>
        <v>India</v>
      </c>
      <c r="G99" s="1" t="str">
        <f>VLOOKUP(Table13[[#This Row],[CUSTOMER NAME]],Lembar2!$A$1:$C$41,3,0)</f>
        <v>Northeast</v>
      </c>
      <c r="H99" s="8">
        <f>Table13[[#This Row],[QUANTITY]]*Table13[[#This Row],[UNIT PRICE ($)]]</f>
        <v>58.31</v>
      </c>
      <c r="I99" t="str">
        <f>TEXT(Table13[[#This Row],[DATE]],"MMM")</f>
        <v>Jul</v>
      </c>
      <c r="J99">
        <f>YEAR(Table13[[#This Row],[DATE]])</f>
        <v>2021</v>
      </c>
      <c r="K99">
        <f>WEEKNUM(Table13[[#This Row],[DATE]])</f>
        <v>28</v>
      </c>
    </row>
    <row r="100" spans="1:11" x14ac:dyDescent="0.45">
      <c r="A100" s="1">
        <v>44349</v>
      </c>
      <c r="B100" t="s">
        <v>13</v>
      </c>
      <c r="C100" s="2" t="s">
        <v>70</v>
      </c>
      <c r="D100" s="9">
        <v>57.120000000000005</v>
      </c>
      <c r="E100">
        <v>15</v>
      </c>
      <c r="F100" t="str">
        <f>VLOOKUP(Table13[[#This Row],[CUSTOMER NAME]],Lembar2!$A$1:$C$41,2,0)</f>
        <v>India</v>
      </c>
      <c r="G100" s="1" t="str">
        <f>VLOOKUP(Table13[[#This Row],[CUSTOMER NAME]],Lembar2!$A$1:$C$41,3,0)</f>
        <v>Northeast</v>
      </c>
      <c r="H100" s="8">
        <f>Table13[[#This Row],[QUANTITY]]*Table13[[#This Row],[UNIT PRICE ($)]]</f>
        <v>856.80000000000007</v>
      </c>
      <c r="I100" t="str">
        <f>TEXT(Table13[[#This Row],[DATE]],"MMM")</f>
        <v>Jun</v>
      </c>
      <c r="J100">
        <f>YEAR(Table13[[#This Row],[DATE]])</f>
        <v>2021</v>
      </c>
      <c r="K100">
        <f>WEEKNUM(Table13[[#This Row],[DATE]])</f>
        <v>23</v>
      </c>
    </row>
    <row r="101" spans="1:11" x14ac:dyDescent="0.45">
      <c r="A101" s="1">
        <v>44275</v>
      </c>
      <c r="B101" t="s">
        <v>13</v>
      </c>
      <c r="C101" s="2" t="s">
        <v>10</v>
      </c>
      <c r="D101" s="9">
        <v>79.92</v>
      </c>
      <c r="E101">
        <v>21</v>
      </c>
      <c r="F101" t="str">
        <f>VLOOKUP(Table13[[#This Row],[CUSTOMER NAME]],Lembar2!$A$1:$C$41,2,0)</f>
        <v>India</v>
      </c>
      <c r="G101" s="1" t="str">
        <f>VLOOKUP(Table13[[#This Row],[CUSTOMER NAME]],Lembar2!$A$1:$C$41,3,0)</f>
        <v>Northeast</v>
      </c>
      <c r="H101" s="8">
        <f>Table13[[#This Row],[QUANTITY]]*Table13[[#This Row],[UNIT PRICE ($)]]</f>
        <v>1678.32</v>
      </c>
      <c r="I101" t="str">
        <f>TEXT(Table13[[#This Row],[DATE]],"MMM")</f>
        <v>Mar</v>
      </c>
      <c r="J101">
        <f>YEAR(Table13[[#This Row],[DATE]])</f>
        <v>2021</v>
      </c>
      <c r="K101">
        <f>WEEKNUM(Table13[[#This Row],[DATE]])</f>
        <v>12</v>
      </c>
    </row>
    <row r="102" spans="1:11" x14ac:dyDescent="0.45">
      <c r="A102" s="1">
        <v>44342</v>
      </c>
      <c r="B102" t="s">
        <v>13</v>
      </c>
      <c r="C102" s="2" t="s">
        <v>71</v>
      </c>
      <c r="D102" s="9">
        <v>41.81</v>
      </c>
      <c r="E102">
        <v>2</v>
      </c>
      <c r="F102" t="str">
        <f>VLOOKUP(Table13[[#This Row],[CUSTOMER NAME]],Lembar2!$A$1:$C$41,2,0)</f>
        <v>India</v>
      </c>
      <c r="G102" s="1" t="str">
        <f>VLOOKUP(Table13[[#This Row],[CUSTOMER NAME]],Lembar2!$A$1:$C$41,3,0)</f>
        <v>Northeast</v>
      </c>
      <c r="H102" s="8">
        <f>Table13[[#This Row],[QUANTITY]]*Table13[[#This Row],[UNIT PRICE ($)]]</f>
        <v>83.62</v>
      </c>
      <c r="I102" t="str">
        <f>TEXT(Table13[[#This Row],[DATE]],"MMM")</f>
        <v>May</v>
      </c>
      <c r="J102">
        <f>YEAR(Table13[[#This Row],[DATE]])</f>
        <v>2021</v>
      </c>
      <c r="K102">
        <f>WEEKNUM(Table13[[#This Row],[DATE]])</f>
        <v>22</v>
      </c>
    </row>
    <row r="103" spans="1:11" x14ac:dyDescent="0.45">
      <c r="A103" s="1">
        <v>44330</v>
      </c>
      <c r="B103" t="s">
        <v>13</v>
      </c>
      <c r="C103" s="2" t="s">
        <v>42</v>
      </c>
      <c r="D103" s="9">
        <v>115.2</v>
      </c>
      <c r="E103">
        <v>20</v>
      </c>
      <c r="F103" t="str">
        <f>VLOOKUP(Table13[[#This Row],[CUSTOMER NAME]],Lembar2!$A$1:$C$41,2,0)</f>
        <v>India</v>
      </c>
      <c r="G103" s="1" t="str">
        <f>VLOOKUP(Table13[[#This Row],[CUSTOMER NAME]],Lembar2!$A$1:$C$41,3,0)</f>
        <v>Northeast</v>
      </c>
      <c r="H103" s="8">
        <f>Table13[[#This Row],[QUANTITY]]*Table13[[#This Row],[UNIT PRICE ($)]]</f>
        <v>2304</v>
      </c>
      <c r="I103" t="str">
        <f>TEXT(Table13[[#This Row],[DATE]],"MMM")</f>
        <v>May</v>
      </c>
      <c r="J103">
        <f>YEAR(Table13[[#This Row],[DATE]])</f>
        <v>2021</v>
      </c>
      <c r="K103">
        <f>WEEKNUM(Table13[[#This Row],[DATE]])</f>
        <v>20</v>
      </c>
    </row>
    <row r="104" spans="1:11" x14ac:dyDescent="0.45">
      <c r="A104" s="1">
        <v>44501</v>
      </c>
      <c r="B104" t="s">
        <v>13</v>
      </c>
      <c r="C104" s="2" t="s">
        <v>30</v>
      </c>
      <c r="D104" s="9">
        <v>94.17</v>
      </c>
      <c r="E104">
        <v>15</v>
      </c>
      <c r="F104" t="str">
        <f>VLOOKUP(Table13[[#This Row],[CUSTOMER NAME]],Lembar2!$A$1:$C$41,2,0)</f>
        <v>India</v>
      </c>
      <c r="G104" s="1" t="str">
        <f>VLOOKUP(Table13[[#This Row],[CUSTOMER NAME]],Lembar2!$A$1:$C$41,3,0)</f>
        <v>Northeast</v>
      </c>
      <c r="H104" s="8">
        <f>Table13[[#This Row],[QUANTITY]]*Table13[[#This Row],[UNIT PRICE ($)]]</f>
        <v>1412.55</v>
      </c>
      <c r="I104" t="str">
        <f>TEXT(Table13[[#This Row],[DATE]],"MMM")</f>
        <v>Nov</v>
      </c>
      <c r="J104">
        <f>YEAR(Table13[[#This Row],[DATE]])</f>
        <v>2021</v>
      </c>
      <c r="K104">
        <f>WEEKNUM(Table13[[#This Row],[DATE]])</f>
        <v>45</v>
      </c>
    </row>
    <row r="105" spans="1:11" x14ac:dyDescent="0.45">
      <c r="A105" s="1">
        <v>44528</v>
      </c>
      <c r="B105" t="s">
        <v>13</v>
      </c>
      <c r="C105" s="2" t="s">
        <v>71</v>
      </c>
      <c r="D105" s="9">
        <v>41.81</v>
      </c>
      <c r="E105">
        <v>9</v>
      </c>
      <c r="F105" t="str">
        <f>VLOOKUP(Table13[[#This Row],[CUSTOMER NAME]],Lembar2!$A$1:$C$41,2,0)</f>
        <v>India</v>
      </c>
      <c r="G105" s="1" t="str">
        <f>VLOOKUP(Table13[[#This Row],[CUSTOMER NAME]],Lembar2!$A$1:$C$41,3,0)</f>
        <v>Northeast</v>
      </c>
      <c r="H105" s="8">
        <f>Table13[[#This Row],[QUANTITY]]*Table13[[#This Row],[UNIT PRICE ($)]]</f>
        <v>376.29</v>
      </c>
      <c r="I105" t="str">
        <f>TEXT(Table13[[#This Row],[DATE]],"MMM")</f>
        <v>Nov</v>
      </c>
      <c r="J105">
        <f>YEAR(Table13[[#This Row],[DATE]])</f>
        <v>2021</v>
      </c>
      <c r="K105">
        <f>WEEKNUM(Table13[[#This Row],[DATE]])</f>
        <v>49</v>
      </c>
    </row>
    <row r="106" spans="1:11" x14ac:dyDescent="0.45">
      <c r="A106" s="1">
        <v>44506</v>
      </c>
      <c r="B106" t="s">
        <v>13</v>
      </c>
      <c r="C106" s="2" t="s">
        <v>52</v>
      </c>
      <c r="D106" s="9">
        <v>162</v>
      </c>
      <c r="E106">
        <v>13</v>
      </c>
      <c r="F106" t="str">
        <f>VLOOKUP(Table13[[#This Row],[CUSTOMER NAME]],Lembar2!$A$1:$C$41,2,0)</f>
        <v>India</v>
      </c>
      <c r="G106" s="1" t="str">
        <f>VLOOKUP(Table13[[#This Row],[CUSTOMER NAME]],Lembar2!$A$1:$C$41,3,0)</f>
        <v>Northeast</v>
      </c>
      <c r="H106" s="8">
        <f>Table13[[#This Row],[QUANTITY]]*Table13[[#This Row],[UNIT PRICE ($)]]</f>
        <v>2106</v>
      </c>
      <c r="I106" t="str">
        <f>TEXT(Table13[[#This Row],[DATE]],"MMM")</f>
        <v>Nov</v>
      </c>
      <c r="J106">
        <f>YEAR(Table13[[#This Row],[DATE]])</f>
        <v>2021</v>
      </c>
      <c r="K106">
        <f>WEEKNUM(Table13[[#This Row],[DATE]])</f>
        <v>45</v>
      </c>
    </row>
    <row r="107" spans="1:11" x14ac:dyDescent="0.45">
      <c r="A107" s="1">
        <v>44440</v>
      </c>
      <c r="B107" t="s">
        <v>13</v>
      </c>
      <c r="C107" s="2" t="s">
        <v>43</v>
      </c>
      <c r="D107" s="9">
        <v>80.94</v>
      </c>
      <c r="E107">
        <v>14</v>
      </c>
      <c r="F107" t="str">
        <f>VLOOKUP(Table13[[#This Row],[CUSTOMER NAME]],Lembar2!$A$1:$C$41,2,0)</f>
        <v>India</v>
      </c>
      <c r="G107" s="1" t="str">
        <f>VLOOKUP(Table13[[#This Row],[CUSTOMER NAME]],Lembar2!$A$1:$C$41,3,0)</f>
        <v>Northeast</v>
      </c>
      <c r="H107" s="8">
        <f>Table13[[#This Row],[QUANTITY]]*Table13[[#This Row],[UNIT PRICE ($)]]</f>
        <v>1133.1599999999999</v>
      </c>
      <c r="I107" t="str">
        <f>TEXT(Table13[[#This Row],[DATE]],"MMM")</f>
        <v>Sep</v>
      </c>
      <c r="J107">
        <f>YEAR(Table13[[#This Row],[DATE]])</f>
        <v>2021</v>
      </c>
      <c r="K107">
        <f>WEEKNUM(Table13[[#This Row],[DATE]])</f>
        <v>36</v>
      </c>
    </row>
    <row r="108" spans="1:11" x14ac:dyDescent="0.45">
      <c r="A108" s="1">
        <v>44466</v>
      </c>
      <c r="B108" t="s">
        <v>13</v>
      </c>
      <c r="C108" s="2" t="s">
        <v>69</v>
      </c>
      <c r="D108" s="9">
        <v>155.61000000000001</v>
      </c>
      <c r="E108">
        <v>11</v>
      </c>
      <c r="F108" t="str">
        <f>VLOOKUP(Table13[[#This Row],[CUSTOMER NAME]],Lembar2!$A$1:$C$41,2,0)</f>
        <v>India</v>
      </c>
      <c r="G108" s="1" t="str">
        <f>VLOOKUP(Table13[[#This Row],[CUSTOMER NAME]],Lembar2!$A$1:$C$41,3,0)</f>
        <v>Northeast</v>
      </c>
      <c r="H108" s="8">
        <f>Table13[[#This Row],[QUANTITY]]*Table13[[#This Row],[UNIT PRICE ($)]]</f>
        <v>1711.71</v>
      </c>
      <c r="I108" t="str">
        <f>TEXT(Table13[[#This Row],[DATE]],"MMM")</f>
        <v>Sep</v>
      </c>
      <c r="J108">
        <f>YEAR(Table13[[#This Row],[DATE]])</f>
        <v>2021</v>
      </c>
      <c r="K108">
        <f>WEEKNUM(Table13[[#This Row],[DATE]])</f>
        <v>40</v>
      </c>
    </row>
    <row r="109" spans="1:11" x14ac:dyDescent="0.45">
      <c r="A109" s="1">
        <v>44461</v>
      </c>
      <c r="B109" t="s">
        <v>13</v>
      </c>
      <c r="C109" s="2" t="s">
        <v>61</v>
      </c>
      <c r="D109" s="9">
        <v>162.54</v>
      </c>
      <c r="E109">
        <v>21</v>
      </c>
      <c r="F109" t="str">
        <f>VLOOKUP(Table13[[#This Row],[CUSTOMER NAME]],Lembar2!$A$1:$C$41,2,0)</f>
        <v>India</v>
      </c>
      <c r="G109" s="1" t="str">
        <f>VLOOKUP(Table13[[#This Row],[CUSTOMER NAME]],Lembar2!$A$1:$C$41,3,0)</f>
        <v>Northeast</v>
      </c>
      <c r="H109" s="8">
        <f>Table13[[#This Row],[QUANTITY]]*Table13[[#This Row],[UNIT PRICE ($)]]</f>
        <v>3413.3399999999997</v>
      </c>
      <c r="I109" t="str">
        <f>TEXT(Table13[[#This Row],[DATE]],"MMM")</f>
        <v>Sep</v>
      </c>
      <c r="J109">
        <f>YEAR(Table13[[#This Row],[DATE]])</f>
        <v>2021</v>
      </c>
      <c r="K109">
        <f>WEEKNUM(Table13[[#This Row],[DATE]])</f>
        <v>39</v>
      </c>
    </row>
    <row r="110" spans="1:11" x14ac:dyDescent="0.45">
      <c r="A110" s="1">
        <v>44444</v>
      </c>
      <c r="B110" t="s">
        <v>13</v>
      </c>
      <c r="C110" s="2" t="s">
        <v>34</v>
      </c>
      <c r="D110" s="9">
        <v>117.48</v>
      </c>
      <c r="E110">
        <v>1</v>
      </c>
      <c r="F110" t="str">
        <f>VLOOKUP(Table13[[#This Row],[CUSTOMER NAME]],Lembar2!$A$1:$C$41,2,0)</f>
        <v>India</v>
      </c>
      <c r="G110" s="1" t="str">
        <f>VLOOKUP(Table13[[#This Row],[CUSTOMER NAME]],Lembar2!$A$1:$C$41,3,0)</f>
        <v>Northeast</v>
      </c>
      <c r="H110" s="8">
        <f>Table13[[#This Row],[QUANTITY]]*Table13[[#This Row],[UNIT PRICE ($)]]</f>
        <v>117.48</v>
      </c>
      <c r="I110" t="str">
        <f>TEXT(Table13[[#This Row],[DATE]],"MMM")</f>
        <v>Sep</v>
      </c>
      <c r="J110">
        <f>YEAR(Table13[[#This Row],[DATE]])</f>
        <v>2021</v>
      </c>
      <c r="K110">
        <f>WEEKNUM(Table13[[#This Row],[DATE]])</f>
        <v>37</v>
      </c>
    </row>
    <row r="111" spans="1:11" x14ac:dyDescent="0.45">
      <c r="A111" s="1">
        <v>44299</v>
      </c>
      <c r="B111" t="s">
        <v>33</v>
      </c>
      <c r="C111" s="2" t="s">
        <v>53</v>
      </c>
      <c r="D111" s="9">
        <v>16.64</v>
      </c>
      <c r="E111">
        <v>14</v>
      </c>
      <c r="F111" t="str">
        <f>VLOOKUP(Table13[[#This Row],[CUSTOMER NAME]],Lembar2!$A$1:$C$41,2,0)</f>
        <v>Pakistan</v>
      </c>
      <c r="G111" s="1" t="str">
        <f>VLOOKUP(Table13[[#This Row],[CUSTOMER NAME]],Lembar2!$A$1:$C$41,3,0)</f>
        <v>Export</v>
      </c>
      <c r="H111" s="8">
        <f>Table13[[#This Row],[QUANTITY]]*Table13[[#This Row],[UNIT PRICE ($)]]</f>
        <v>232.96</v>
      </c>
      <c r="I111" t="str">
        <f>TEXT(Table13[[#This Row],[DATE]],"MMM")</f>
        <v>Apr</v>
      </c>
      <c r="J111">
        <f>YEAR(Table13[[#This Row],[DATE]])</f>
        <v>2021</v>
      </c>
      <c r="K111">
        <f>WEEKNUM(Table13[[#This Row],[DATE]])</f>
        <v>16</v>
      </c>
    </row>
    <row r="112" spans="1:11" x14ac:dyDescent="0.45">
      <c r="A112" s="1">
        <v>44431</v>
      </c>
      <c r="B112" t="s">
        <v>33</v>
      </c>
      <c r="C112" s="2" t="s">
        <v>59</v>
      </c>
      <c r="D112" s="9">
        <v>82.08</v>
      </c>
      <c r="E112">
        <v>11</v>
      </c>
      <c r="F112" t="str">
        <f>VLOOKUP(Table13[[#This Row],[CUSTOMER NAME]],Lembar2!$A$1:$C$41,2,0)</f>
        <v>Pakistan</v>
      </c>
      <c r="G112" s="1" t="str">
        <f>VLOOKUP(Table13[[#This Row],[CUSTOMER NAME]],Lembar2!$A$1:$C$41,3,0)</f>
        <v>Export</v>
      </c>
      <c r="H112" s="8">
        <f>Table13[[#This Row],[QUANTITY]]*Table13[[#This Row],[UNIT PRICE ($)]]</f>
        <v>902.88</v>
      </c>
      <c r="I112" t="str">
        <f>TEXT(Table13[[#This Row],[DATE]],"MMM")</f>
        <v>Aug</v>
      </c>
      <c r="J112">
        <f>YEAR(Table13[[#This Row],[DATE]])</f>
        <v>2021</v>
      </c>
      <c r="K112">
        <f>WEEKNUM(Table13[[#This Row],[DATE]])</f>
        <v>35</v>
      </c>
    </row>
    <row r="113" spans="1:11" x14ac:dyDescent="0.45">
      <c r="A113" s="1">
        <v>44242</v>
      </c>
      <c r="B113" t="s">
        <v>33</v>
      </c>
      <c r="C113" s="2" t="s">
        <v>70</v>
      </c>
      <c r="D113" s="9">
        <v>57.120000000000005</v>
      </c>
      <c r="E113">
        <v>4</v>
      </c>
      <c r="F113" t="str">
        <f>VLOOKUP(Table13[[#This Row],[CUSTOMER NAME]],Lembar2!$A$1:$C$41,2,0)</f>
        <v>Pakistan</v>
      </c>
      <c r="G113" s="1" t="str">
        <f>VLOOKUP(Table13[[#This Row],[CUSTOMER NAME]],Lembar2!$A$1:$C$41,3,0)</f>
        <v>Export</v>
      </c>
      <c r="H113" s="8">
        <f>Table13[[#This Row],[QUANTITY]]*Table13[[#This Row],[UNIT PRICE ($)]]</f>
        <v>228.48000000000002</v>
      </c>
      <c r="I113" t="str">
        <f>TEXT(Table13[[#This Row],[DATE]],"MMM")</f>
        <v>Feb</v>
      </c>
      <c r="J113">
        <f>YEAR(Table13[[#This Row],[DATE]])</f>
        <v>2021</v>
      </c>
      <c r="K113">
        <f>WEEKNUM(Table13[[#This Row],[DATE]])</f>
        <v>8</v>
      </c>
    </row>
    <row r="114" spans="1:11" x14ac:dyDescent="0.45">
      <c r="A114" s="1">
        <v>44235</v>
      </c>
      <c r="B114" t="s">
        <v>33</v>
      </c>
      <c r="C114" s="2" t="s">
        <v>65</v>
      </c>
      <c r="D114" s="9">
        <v>201.28</v>
      </c>
      <c r="E114">
        <v>12</v>
      </c>
      <c r="F114" t="str">
        <f>VLOOKUP(Table13[[#This Row],[CUSTOMER NAME]],Lembar2!$A$1:$C$41,2,0)</f>
        <v>Pakistan</v>
      </c>
      <c r="G114" s="1" t="str">
        <f>VLOOKUP(Table13[[#This Row],[CUSTOMER NAME]],Lembar2!$A$1:$C$41,3,0)</f>
        <v>Export</v>
      </c>
      <c r="H114" s="8">
        <f>Table13[[#This Row],[QUANTITY]]*Table13[[#This Row],[UNIT PRICE ($)]]</f>
        <v>2415.36</v>
      </c>
      <c r="I114" t="str">
        <f>TEXT(Table13[[#This Row],[DATE]],"MMM")</f>
        <v>Feb</v>
      </c>
      <c r="J114">
        <f>YEAR(Table13[[#This Row],[DATE]])</f>
        <v>2021</v>
      </c>
      <c r="K114">
        <f>WEEKNUM(Table13[[#This Row],[DATE]])</f>
        <v>7</v>
      </c>
    </row>
    <row r="115" spans="1:11" x14ac:dyDescent="0.45">
      <c r="A115" s="1">
        <v>44235</v>
      </c>
      <c r="B115" t="s">
        <v>33</v>
      </c>
      <c r="C115" s="2" t="s">
        <v>42</v>
      </c>
      <c r="D115" s="9">
        <v>115.2</v>
      </c>
      <c r="E115">
        <v>39</v>
      </c>
      <c r="F115" t="str">
        <f>VLOOKUP(Table13[[#This Row],[CUSTOMER NAME]],Lembar2!$A$1:$C$41,2,0)</f>
        <v>Pakistan</v>
      </c>
      <c r="G115" s="1" t="str">
        <f>VLOOKUP(Table13[[#This Row],[CUSTOMER NAME]],Lembar2!$A$1:$C$41,3,0)</f>
        <v>Export</v>
      </c>
      <c r="H115" s="8">
        <f>Table13[[#This Row],[QUANTITY]]*Table13[[#This Row],[UNIT PRICE ($)]]</f>
        <v>4492.8</v>
      </c>
      <c r="I115" t="str">
        <f>TEXT(Table13[[#This Row],[DATE]],"MMM")</f>
        <v>Feb</v>
      </c>
      <c r="J115">
        <f>YEAR(Table13[[#This Row],[DATE]])</f>
        <v>2021</v>
      </c>
      <c r="K115">
        <f>WEEKNUM(Table13[[#This Row],[DATE]])</f>
        <v>7</v>
      </c>
    </row>
    <row r="116" spans="1:11" x14ac:dyDescent="0.45">
      <c r="A116" s="1">
        <v>44214</v>
      </c>
      <c r="B116" t="s">
        <v>33</v>
      </c>
      <c r="C116" s="2" t="s">
        <v>56</v>
      </c>
      <c r="D116" s="9">
        <v>94.62</v>
      </c>
      <c r="E116">
        <v>9</v>
      </c>
      <c r="F116" t="str">
        <f>VLOOKUP(Table13[[#This Row],[CUSTOMER NAME]],Lembar2!$A$1:$C$41,2,0)</f>
        <v>Pakistan</v>
      </c>
      <c r="G116" s="1" t="str">
        <f>VLOOKUP(Table13[[#This Row],[CUSTOMER NAME]],Lembar2!$A$1:$C$41,3,0)</f>
        <v>Export</v>
      </c>
      <c r="H116" s="8">
        <f>Table13[[#This Row],[QUANTITY]]*Table13[[#This Row],[UNIT PRICE ($)]]</f>
        <v>851.58</v>
      </c>
      <c r="I116" t="str">
        <f>TEXT(Table13[[#This Row],[DATE]],"MMM")</f>
        <v>Jan</v>
      </c>
      <c r="J116">
        <f>YEAR(Table13[[#This Row],[DATE]])</f>
        <v>2021</v>
      </c>
      <c r="K116">
        <f>WEEKNUM(Table13[[#This Row],[DATE]])</f>
        <v>4</v>
      </c>
    </row>
    <row r="117" spans="1:11" x14ac:dyDescent="0.45">
      <c r="A117" s="1">
        <v>44209</v>
      </c>
      <c r="B117" t="s">
        <v>33</v>
      </c>
      <c r="C117" s="2" t="s">
        <v>35</v>
      </c>
      <c r="D117" s="9">
        <v>210</v>
      </c>
      <c r="E117">
        <v>6</v>
      </c>
      <c r="F117" t="str">
        <f>VLOOKUP(Table13[[#This Row],[CUSTOMER NAME]],Lembar2!$A$1:$C$41,2,0)</f>
        <v>Pakistan</v>
      </c>
      <c r="G117" s="1" t="str">
        <f>VLOOKUP(Table13[[#This Row],[CUSTOMER NAME]],Lembar2!$A$1:$C$41,3,0)</f>
        <v>Export</v>
      </c>
      <c r="H117" s="8">
        <f>Table13[[#This Row],[QUANTITY]]*Table13[[#This Row],[UNIT PRICE ($)]]</f>
        <v>1260</v>
      </c>
      <c r="I117" t="str">
        <f>TEXT(Table13[[#This Row],[DATE]],"MMM")</f>
        <v>Jan</v>
      </c>
      <c r="J117">
        <f>YEAR(Table13[[#This Row],[DATE]])</f>
        <v>2021</v>
      </c>
      <c r="K117">
        <f>WEEKNUM(Table13[[#This Row],[DATE]])</f>
        <v>3</v>
      </c>
    </row>
    <row r="118" spans="1:11" x14ac:dyDescent="0.45">
      <c r="A118" s="1">
        <v>44202</v>
      </c>
      <c r="B118" t="s">
        <v>33</v>
      </c>
      <c r="C118" s="2" t="s">
        <v>34</v>
      </c>
      <c r="D118" s="9">
        <v>117.48</v>
      </c>
      <c r="E118">
        <v>9</v>
      </c>
      <c r="F118" t="str">
        <f>VLOOKUP(Table13[[#This Row],[CUSTOMER NAME]],Lembar2!$A$1:$C$41,2,0)</f>
        <v>Pakistan</v>
      </c>
      <c r="G118" s="1" t="str">
        <f>VLOOKUP(Table13[[#This Row],[CUSTOMER NAME]],Lembar2!$A$1:$C$41,3,0)</f>
        <v>Export</v>
      </c>
      <c r="H118" s="8">
        <f>Table13[[#This Row],[QUANTITY]]*Table13[[#This Row],[UNIT PRICE ($)]]</f>
        <v>1057.32</v>
      </c>
      <c r="I118" t="str">
        <f>TEXT(Table13[[#This Row],[DATE]],"MMM")</f>
        <v>Jan</v>
      </c>
      <c r="J118">
        <f>YEAR(Table13[[#This Row],[DATE]])</f>
        <v>2021</v>
      </c>
      <c r="K118">
        <f>WEEKNUM(Table13[[#This Row],[DATE]])</f>
        <v>2</v>
      </c>
    </row>
    <row r="119" spans="1:11" x14ac:dyDescent="0.45">
      <c r="A119" s="1">
        <v>44222</v>
      </c>
      <c r="B119" t="s">
        <v>33</v>
      </c>
      <c r="C119" s="2" t="s">
        <v>59</v>
      </c>
      <c r="D119" s="9">
        <v>82.08</v>
      </c>
      <c r="E119">
        <v>9</v>
      </c>
      <c r="F119" t="str">
        <f>VLOOKUP(Table13[[#This Row],[CUSTOMER NAME]],Lembar2!$A$1:$C$41,2,0)</f>
        <v>Pakistan</v>
      </c>
      <c r="G119" s="1" t="str">
        <f>VLOOKUP(Table13[[#This Row],[CUSTOMER NAME]],Lembar2!$A$1:$C$41,3,0)</f>
        <v>Export</v>
      </c>
      <c r="H119" s="8">
        <f>Table13[[#This Row],[QUANTITY]]*Table13[[#This Row],[UNIT PRICE ($)]]</f>
        <v>738.72</v>
      </c>
      <c r="I119" t="str">
        <f>TEXT(Table13[[#This Row],[DATE]],"MMM")</f>
        <v>Jan</v>
      </c>
      <c r="J119">
        <f>YEAR(Table13[[#This Row],[DATE]])</f>
        <v>2021</v>
      </c>
      <c r="K119">
        <f>WEEKNUM(Table13[[#This Row],[DATE]])</f>
        <v>5</v>
      </c>
    </row>
    <row r="120" spans="1:11" x14ac:dyDescent="0.45">
      <c r="A120" s="1">
        <v>44389</v>
      </c>
      <c r="B120" t="s">
        <v>33</v>
      </c>
      <c r="C120" s="2" t="s">
        <v>71</v>
      </c>
      <c r="D120" s="9">
        <v>41.81</v>
      </c>
      <c r="E120">
        <v>12</v>
      </c>
      <c r="F120" t="str">
        <f>VLOOKUP(Table13[[#This Row],[CUSTOMER NAME]],Lembar2!$A$1:$C$41,2,0)</f>
        <v>Pakistan</v>
      </c>
      <c r="G120" s="1" t="str">
        <f>VLOOKUP(Table13[[#This Row],[CUSTOMER NAME]],Lembar2!$A$1:$C$41,3,0)</f>
        <v>Export</v>
      </c>
      <c r="H120" s="8">
        <f>Table13[[#This Row],[QUANTITY]]*Table13[[#This Row],[UNIT PRICE ($)]]</f>
        <v>501.72</v>
      </c>
      <c r="I120" t="str">
        <f>TEXT(Table13[[#This Row],[DATE]],"MMM")</f>
        <v>Jul</v>
      </c>
      <c r="J120">
        <f>YEAR(Table13[[#This Row],[DATE]])</f>
        <v>2021</v>
      </c>
      <c r="K120">
        <f>WEEKNUM(Table13[[#This Row],[DATE]])</f>
        <v>29</v>
      </c>
    </row>
    <row r="121" spans="1:11" x14ac:dyDescent="0.45">
      <c r="A121" s="1">
        <v>44393</v>
      </c>
      <c r="B121" t="s">
        <v>33</v>
      </c>
      <c r="C121" s="2" t="s">
        <v>34</v>
      </c>
      <c r="D121" s="9">
        <v>117.48</v>
      </c>
      <c r="E121">
        <v>33</v>
      </c>
      <c r="F121" t="str">
        <f>VLOOKUP(Table13[[#This Row],[CUSTOMER NAME]],Lembar2!$A$1:$C$41,2,0)</f>
        <v>Pakistan</v>
      </c>
      <c r="G121" s="1" t="str">
        <f>VLOOKUP(Table13[[#This Row],[CUSTOMER NAME]],Lembar2!$A$1:$C$41,3,0)</f>
        <v>Export</v>
      </c>
      <c r="H121" s="8">
        <f>Table13[[#This Row],[QUANTITY]]*Table13[[#This Row],[UNIT PRICE ($)]]</f>
        <v>3876.84</v>
      </c>
      <c r="I121" t="str">
        <f>TEXT(Table13[[#This Row],[DATE]],"MMM")</f>
        <v>Jul</v>
      </c>
      <c r="J121">
        <f>YEAR(Table13[[#This Row],[DATE]])</f>
        <v>2021</v>
      </c>
      <c r="K121">
        <f>WEEKNUM(Table13[[#This Row],[DATE]])</f>
        <v>29</v>
      </c>
    </row>
    <row r="122" spans="1:11" x14ac:dyDescent="0.45">
      <c r="A122" s="1">
        <v>44367</v>
      </c>
      <c r="B122" t="s">
        <v>33</v>
      </c>
      <c r="C122" s="2" t="s">
        <v>53</v>
      </c>
      <c r="D122" s="9">
        <v>16.64</v>
      </c>
      <c r="E122">
        <v>1</v>
      </c>
      <c r="F122" t="str">
        <f>VLOOKUP(Table13[[#This Row],[CUSTOMER NAME]],Lembar2!$A$1:$C$41,2,0)</f>
        <v>Pakistan</v>
      </c>
      <c r="G122" s="1" t="str">
        <f>VLOOKUP(Table13[[#This Row],[CUSTOMER NAME]],Lembar2!$A$1:$C$41,3,0)</f>
        <v>Export</v>
      </c>
      <c r="H122" s="8">
        <f>Table13[[#This Row],[QUANTITY]]*Table13[[#This Row],[UNIT PRICE ($)]]</f>
        <v>16.64</v>
      </c>
      <c r="I122" t="str">
        <f>TEXT(Table13[[#This Row],[DATE]],"MMM")</f>
        <v>Jun</v>
      </c>
      <c r="J122">
        <f>YEAR(Table13[[#This Row],[DATE]])</f>
        <v>2021</v>
      </c>
      <c r="K122">
        <f>WEEKNUM(Table13[[#This Row],[DATE]])</f>
        <v>26</v>
      </c>
    </row>
    <row r="123" spans="1:11" x14ac:dyDescent="0.45">
      <c r="A123" s="1">
        <v>44351</v>
      </c>
      <c r="B123" t="s">
        <v>33</v>
      </c>
      <c r="C123" s="2" t="s">
        <v>60</v>
      </c>
      <c r="D123" s="9">
        <v>76.25</v>
      </c>
      <c r="E123">
        <v>8</v>
      </c>
      <c r="F123" t="str">
        <f>VLOOKUP(Table13[[#This Row],[CUSTOMER NAME]],Lembar2!$A$1:$C$41,2,0)</f>
        <v>Pakistan</v>
      </c>
      <c r="G123" s="1" t="str">
        <f>VLOOKUP(Table13[[#This Row],[CUSTOMER NAME]],Lembar2!$A$1:$C$41,3,0)</f>
        <v>Export</v>
      </c>
      <c r="H123" s="8">
        <f>Table13[[#This Row],[QUANTITY]]*Table13[[#This Row],[UNIT PRICE ($)]]</f>
        <v>610</v>
      </c>
      <c r="I123" t="str">
        <f>TEXT(Table13[[#This Row],[DATE]],"MMM")</f>
        <v>Jun</v>
      </c>
      <c r="J123">
        <f>YEAR(Table13[[#This Row],[DATE]])</f>
        <v>2021</v>
      </c>
      <c r="K123">
        <f>WEEKNUM(Table13[[#This Row],[DATE]])</f>
        <v>23</v>
      </c>
    </row>
    <row r="124" spans="1:11" x14ac:dyDescent="0.45">
      <c r="A124" s="1">
        <v>44375</v>
      </c>
      <c r="B124" t="s">
        <v>33</v>
      </c>
      <c r="C124" s="2" t="s">
        <v>61</v>
      </c>
      <c r="D124" s="9">
        <v>162.54</v>
      </c>
      <c r="E124">
        <v>2</v>
      </c>
      <c r="F124" t="str">
        <f>VLOOKUP(Table13[[#This Row],[CUSTOMER NAME]],Lembar2!$A$1:$C$41,2,0)</f>
        <v>Pakistan</v>
      </c>
      <c r="G124" s="1" t="str">
        <f>VLOOKUP(Table13[[#This Row],[CUSTOMER NAME]],Lembar2!$A$1:$C$41,3,0)</f>
        <v>Export</v>
      </c>
      <c r="H124" s="8">
        <f>Table13[[#This Row],[QUANTITY]]*Table13[[#This Row],[UNIT PRICE ($)]]</f>
        <v>325.08</v>
      </c>
      <c r="I124" t="str">
        <f>TEXT(Table13[[#This Row],[DATE]],"MMM")</f>
        <v>Jun</v>
      </c>
      <c r="J124">
        <f>YEAR(Table13[[#This Row],[DATE]])</f>
        <v>2021</v>
      </c>
      <c r="K124">
        <f>WEEKNUM(Table13[[#This Row],[DATE]])</f>
        <v>27</v>
      </c>
    </row>
    <row r="125" spans="1:11" x14ac:dyDescent="0.45">
      <c r="A125" s="1">
        <v>44361</v>
      </c>
      <c r="B125" t="s">
        <v>33</v>
      </c>
      <c r="C125" s="2" t="s">
        <v>39</v>
      </c>
      <c r="D125" s="9">
        <v>8.33</v>
      </c>
      <c r="E125">
        <v>10</v>
      </c>
      <c r="F125" t="str">
        <f>VLOOKUP(Table13[[#This Row],[CUSTOMER NAME]],Lembar2!$A$1:$C$41,2,0)</f>
        <v>Pakistan</v>
      </c>
      <c r="G125" s="1" t="str">
        <f>VLOOKUP(Table13[[#This Row],[CUSTOMER NAME]],Lembar2!$A$1:$C$41,3,0)</f>
        <v>Export</v>
      </c>
      <c r="H125" s="8">
        <f>Table13[[#This Row],[QUANTITY]]*Table13[[#This Row],[UNIT PRICE ($)]]</f>
        <v>83.3</v>
      </c>
      <c r="I125" t="str">
        <f>TEXT(Table13[[#This Row],[DATE]],"MMM")</f>
        <v>Jun</v>
      </c>
      <c r="J125">
        <f>YEAR(Table13[[#This Row],[DATE]])</f>
        <v>2021</v>
      </c>
      <c r="K125">
        <f>WEEKNUM(Table13[[#This Row],[DATE]])</f>
        <v>25</v>
      </c>
    </row>
    <row r="126" spans="1:11" x14ac:dyDescent="0.45">
      <c r="A126" s="1">
        <v>44360</v>
      </c>
      <c r="B126" t="s">
        <v>33</v>
      </c>
      <c r="C126" s="2" t="s">
        <v>79</v>
      </c>
      <c r="D126" s="9">
        <v>24.66</v>
      </c>
      <c r="E126">
        <v>6</v>
      </c>
      <c r="F126" t="str">
        <f>VLOOKUP(Table13[[#This Row],[CUSTOMER NAME]],Lembar2!$A$1:$C$41,2,0)</f>
        <v>Pakistan</v>
      </c>
      <c r="G126" s="1" t="str">
        <f>VLOOKUP(Table13[[#This Row],[CUSTOMER NAME]],Lembar2!$A$1:$C$41,3,0)</f>
        <v>Export</v>
      </c>
      <c r="H126" s="8">
        <f>Table13[[#This Row],[QUANTITY]]*Table13[[#This Row],[UNIT PRICE ($)]]</f>
        <v>147.96</v>
      </c>
      <c r="I126" t="str">
        <f>TEXT(Table13[[#This Row],[DATE]],"MMM")</f>
        <v>Jun</v>
      </c>
      <c r="J126">
        <f>YEAR(Table13[[#This Row],[DATE]])</f>
        <v>2021</v>
      </c>
      <c r="K126">
        <f>WEEKNUM(Table13[[#This Row],[DATE]])</f>
        <v>25</v>
      </c>
    </row>
    <row r="127" spans="1:11" x14ac:dyDescent="0.45">
      <c r="A127" s="1">
        <v>44373</v>
      </c>
      <c r="B127" t="s">
        <v>33</v>
      </c>
      <c r="C127" s="2" t="s">
        <v>23</v>
      </c>
      <c r="D127" s="9">
        <v>83.08</v>
      </c>
      <c r="E127">
        <v>12</v>
      </c>
      <c r="F127" t="str">
        <f>VLOOKUP(Table13[[#This Row],[CUSTOMER NAME]],Lembar2!$A$1:$C$41,2,0)</f>
        <v>Pakistan</v>
      </c>
      <c r="G127" s="1" t="str">
        <f>VLOOKUP(Table13[[#This Row],[CUSTOMER NAME]],Lembar2!$A$1:$C$41,3,0)</f>
        <v>Export</v>
      </c>
      <c r="H127" s="8">
        <f>Table13[[#This Row],[QUANTITY]]*Table13[[#This Row],[UNIT PRICE ($)]]</f>
        <v>996.96</v>
      </c>
      <c r="I127" t="str">
        <f>TEXT(Table13[[#This Row],[DATE]],"MMM")</f>
        <v>Jun</v>
      </c>
      <c r="J127">
        <f>YEAR(Table13[[#This Row],[DATE]])</f>
        <v>2021</v>
      </c>
      <c r="K127">
        <f>WEEKNUM(Table13[[#This Row],[DATE]])</f>
        <v>26</v>
      </c>
    </row>
    <row r="128" spans="1:11" x14ac:dyDescent="0.45">
      <c r="A128" s="1">
        <v>44281</v>
      </c>
      <c r="B128" t="s">
        <v>33</v>
      </c>
      <c r="C128" s="2" t="s">
        <v>16</v>
      </c>
      <c r="D128" s="9">
        <v>164.28</v>
      </c>
      <c r="E128">
        <v>9</v>
      </c>
      <c r="F128" t="str">
        <f>VLOOKUP(Table13[[#This Row],[CUSTOMER NAME]],Lembar2!$A$1:$C$41,2,0)</f>
        <v>Pakistan</v>
      </c>
      <c r="G128" s="1" t="str">
        <f>VLOOKUP(Table13[[#This Row],[CUSTOMER NAME]],Lembar2!$A$1:$C$41,3,0)</f>
        <v>Export</v>
      </c>
      <c r="H128" s="8">
        <f>Table13[[#This Row],[QUANTITY]]*Table13[[#This Row],[UNIT PRICE ($)]]</f>
        <v>1478.52</v>
      </c>
      <c r="I128" t="str">
        <f>TEXT(Table13[[#This Row],[DATE]],"MMM")</f>
        <v>Mar</v>
      </c>
      <c r="J128">
        <f>YEAR(Table13[[#This Row],[DATE]])</f>
        <v>2021</v>
      </c>
      <c r="K128">
        <f>WEEKNUM(Table13[[#This Row],[DATE]])</f>
        <v>13</v>
      </c>
    </row>
    <row r="129" spans="1:11" x14ac:dyDescent="0.45">
      <c r="A129" s="1">
        <v>44274</v>
      </c>
      <c r="B129" t="s">
        <v>33</v>
      </c>
      <c r="C129" s="2" t="s">
        <v>75</v>
      </c>
      <c r="D129" s="9">
        <v>42.55</v>
      </c>
      <c r="E129">
        <v>18</v>
      </c>
      <c r="F129" t="str">
        <f>VLOOKUP(Table13[[#This Row],[CUSTOMER NAME]],Lembar2!$A$1:$C$41,2,0)</f>
        <v>Pakistan</v>
      </c>
      <c r="G129" s="1" t="str">
        <f>VLOOKUP(Table13[[#This Row],[CUSTOMER NAME]],Lembar2!$A$1:$C$41,3,0)</f>
        <v>Export</v>
      </c>
      <c r="H129" s="8">
        <f>Table13[[#This Row],[QUANTITY]]*Table13[[#This Row],[UNIT PRICE ($)]]</f>
        <v>765.9</v>
      </c>
      <c r="I129" t="str">
        <f>TEXT(Table13[[#This Row],[DATE]],"MMM")</f>
        <v>Mar</v>
      </c>
      <c r="J129">
        <f>YEAR(Table13[[#This Row],[DATE]])</f>
        <v>2021</v>
      </c>
      <c r="K129">
        <f>WEEKNUM(Table13[[#This Row],[DATE]])</f>
        <v>12</v>
      </c>
    </row>
    <row r="130" spans="1:11" x14ac:dyDescent="0.45">
      <c r="A130" s="1">
        <v>44346</v>
      </c>
      <c r="B130" t="s">
        <v>33</v>
      </c>
      <c r="C130" s="2" t="s">
        <v>69</v>
      </c>
      <c r="D130" s="9">
        <v>155.61000000000001</v>
      </c>
      <c r="E130">
        <v>4</v>
      </c>
      <c r="F130" t="str">
        <f>VLOOKUP(Table13[[#This Row],[CUSTOMER NAME]],Lembar2!$A$1:$C$41,2,0)</f>
        <v>Pakistan</v>
      </c>
      <c r="G130" s="1" t="str">
        <f>VLOOKUP(Table13[[#This Row],[CUSTOMER NAME]],Lembar2!$A$1:$C$41,3,0)</f>
        <v>Export</v>
      </c>
      <c r="H130" s="8">
        <f>Table13[[#This Row],[QUANTITY]]*Table13[[#This Row],[UNIT PRICE ($)]]</f>
        <v>622.44000000000005</v>
      </c>
      <c r="I130" t="str">
        <f>TEXT(Table13[[#This Row],[DATE]],"MMM")</f>
        <v>May</v>
      </c>
      <c r="J130">
        <f>YEAR(Table13[[#This Row],[DATE]])</f>
        <v>2021</v>
      </c>
      <c r="K130">
        <f>WEEKNUM(Table13[[#This Row],[DATE]])</f>
        <v>23</v>
      </c>
    </row>
    <row r="131" spans="1:11" x14ac:dyDescent="0.45">
      <c r="A131" s="1">
        <v>44331</v>
      </c>
      <c r="B131" t="s">
        <v>33</v>
      </c>
      <c r="C131" s="2" t="s">
        <v>18</v>
      </c>
      <c r="D131" s="9">
        <v>122.08</v>
      </c>
      <c r="E131">
        <v>6</v>
      </c>
      <c r="F131" t="str">
        <f>VLOOKUP(Table13[[#This Row],[CUSTOMER NAME]],Lembar2!$A$1:$C$41,2,0)</f>
        <v>Pakistan</v>
      </c>
      <c r="G131" s="1" t="str">
        <f>VLOOKUP(Table13[[#This Row],[CUSTOMER NAME]],Lembar2!$A$1:$C$41,3,0)</f>
        <v>Export</v>
      </c>
      <c r="H131" s="8">
        <f>Table13[[#This Row],[QUANTITY]]*Table13[[#This Row],[UNIT PRICE ($)]]</f>
        <v>732.48</v>
      </c>
      <c r="I131" t="str">
        <f>TEXT(Table13[[#This Row],[DATE]],"MMM")</f>
        <v>May</v>
      </c>
      <c r="J131">
        <f>YEAR(Table13[[#This Row],[DATE]])</f>
        <v>2021</v>
      </c>
      <c r="K131">
        <f>WEEKNUM(Table13[[#This Row],[DATE]])</f>
        <v>20</v>
      </c>
    </row>
    <row r="132" spans="1:11" x14ac:dyDescent="0.45">
      <c r="A132" s="1">
        <v>44323</v>
      </c>
      <c r="B132" t="s">
        <v>33</v>
      </c>
      <c r="C132" s="2" t="s">
        <v>76</v>
      </c>
      <c r="D132" s="9">
        <v>49.21</v>
      </c>
      <c r="E132">
        <v>1</v>
      </c>
      <c r="F132" t="str">
        <f>VLOOKUP(Table13[[#This Row],[CUSTOMER NAME]],Lembar2!$A$1:$C$41,2,0)</f>
        <v>Pakistan</v>
      </c>
      <c r="G132" s="1" t="str">
        <f>VLOOKUP(Table13[[#This Row],[CUSTOMER NAME]],Lembar2!$A$1:$C$41,3,0)</f>
        <v>Export</v>
      </c>
      <c r="H132" s="8">
        <f>Table13[[#This Row],[QUANTITY]]*Table13[[#This Row],[UNIT PRICE ($)]]</f>
        <v>49.21</v>
      </c>
      <c r="I132" t="str">
        <f>TEXT(Table13[[#This Row],[DATE]],"MMM")</f>
        <v>May</v>
      </c>
      <c r="J132">
        <f>YEAR(Table13[[#This Row],[DATE]])</f>
        <v>2021</v>
      </c>
      <c r="K132">
        <f>WEEKNUM(Table13[[#This Row],[DATE]])</f>
        <v>19</v>
      </c>
    </row>
    <row r="133" spans="1:11" x14ac:dyDescent="0.45">
      <c r="A133" s="1">
        <v>44334</v>
      </c>
      <c r="B133" t="s">
        <v>33</v>
      </c>
      <c r="C133" s="2" t="s">
        <v>70</v>
      </c>
      <c r="D133" s="9">
        <v>57.120000000000005</v>
      </c>
      <c r="E133">
        <v>4</v>
      </c>
      <c r="F133" t="str">
        <f>VLOOKUP(Table13[[#This Row],[CUSTOMER NAME]],Lembar2!$A$1:$C$41,2,0)</f>
        <v>Pakistan</v>
      </c>
      <c r="G133" s="1" t="str">
        <f>VLOOKUP(Table13[[#This Row],[CUSTOMER NAME]],Lembar2!$A$1:$C$41,3,0)</f>
        <v>Export</v>
      </c>
      <c r="H133" s="8">
        <f>Table13[[#This Row],[QUANTITY]]*Table13[[#This Row],[UNIT PRICE ($)]]</f>
        <v>228.48000000000002</v>
      </c>
      <c r="I133" t="str">
        <f>TEXT(Table13[[#This Row],[DATE]],"MMM")</f>
        <v>May</v>
      </c>
      <c r="J133">
        <f>YEAR(Table13[[#This Row],[DATE]])</f>
        <v>2021</v>
      </c>
      <c r="K133">
        <f>WEEKNUM(Table13[[#This Row],[DATE]])</f>
        <v>21</v>
      </c>
    </row>
    <row r="134" spans="1:11" x14ac:dyDescent="0.45">
      <c r="A134" s="1">
        <v>44503</v>
      </c>
      <c r="B134" t="s">
        <v>33</v>
      </c>
      <c r="C134" s="2" t="s">
        <v>60</v>
      </c>
      <c r="D134" s="9">
        <v>76.25</v>
      </c>
      <c r="E134">
        <v>11</v>
      </c>
      <c r="F134" t="str">
        <f>VLOOKUP(Table13[[#This Row],[CUSTOMER NAME]],Lembar2!$A$1:$C$41,2,0)</f>
        <v>Pakistan</v>
      </c>
      <c r="G134" s="1" t="str">
        <f>VLOOKUP(Table13[[#This Row],[CUSTOMER NAME]],Lembar2!$A$1:$C$41,3,0)</f>
        <v>Export</v>
      </c>
      <c r="H134" s="8">
        <f>Table13[[#This Row],[QUANTITY]]*Table13[[#This Row],[UNIT PRICE ($)]]</f>
        <v>838.75</v>
      </c>
      <c r="I134" t="str">
        <f>TEXT(Table13[[#This Row],[DATE]],"MMM")</f>
        <v>Nov</v>
      </c>
      <c r="J134">
        <f>YEAR(Table13[[#This Row],[DATE]])</f>
        <v>2021</v>
      </c>
      <c r="K134">
        <f>WEEKNUM(Table13[[#This Row],[DATE]])</f>
        <v>45</v>
      </c>
    </row>
    <row r="135" spans="1:11" x14ac:dyDescent="0.45">
      <c r="A135" s="1">
        <v>44518</v>
      </c>
      <c r="B135" t="s">
        <v>33</v>
      </c>
      <c r="C135" s="2" t="s">
        <v>59</v>
      </c>
      <c r="D135" s="9">
        <v>82.08</v>
      </c>
      <c r="E135">
        <v>18</v>
      </c>
      <c r="F135" t="str">
        <f>VLOOKUP(Table13[[#This Row],[CUSTOMER NAME]],Lembar2!$A$1:$C$41,2,0)</f>
        <v>Pakistan</v>
      </c>
      <c r="G135" s="1" t="str">
        <f>VLOOKUP(Table13[[#This Row],[CUSTOMER NAME]],Lembar2!$A$1:$C$41,3,0)</f>
        <v>Export</v>
      </c>
      <c r="H135" s="8">
        <f>Table13[[#This Row],[QUANTITY]]*Table13[[#This Row],[UNIT PRICE ($)]]</f>
        <v>1477.44</v>
      </c>
      <c r="I135" t="str">
        <f>TEXT(Table13[[#This Row],[DATE]],"MMM")</f>
        <v>Nov</v>
      </c>
      <c r="J135">
        <f>YEAR(Table13[[#This Row],[DATE]])</f>
        <v>2021</v>
      </c>
      <c r="K135">
        <f>WEEKNUM(Table13[[#This Row],[DATE]])</f>
        <v>47</v>
      </c>
    </row>
    <row r="136" spans="1:11" x14ac:dyDescent="0.45">
      <c r="A136" s="1">
        <v>44491</v>
      </c>
      <c r="B136" t="s">
        <v>33</v>
      </c>
      <c r="C136" s="2" t="s">
        <v>77</v>
      </c>
      <c r="D136" s="9">
        <v>7.8599999999999994</v>
      </c>
      <c r="E136">
        <v>1</v>
      </c>
      <c r="F136" t="str">
        <f>VLOOKUP(Table13[[#This Row],[CUSTOMER NAME]],Lembar2!$A$1:$C$41,2,0)</f>
        <v>Pakistan</v>
      </c>
      <c r="G136" s="1" t="str">
        <f>VLOOKUP(Table13[[#This Row],[CUSTOMER NAME]],Lembar2!$A$1:$C$41,3,0)</f>
        <v>Export</v>
      </c>
      <c r="H136" s="8">
        <f>Table13[[#This Row],[QUANTITY]]*Table13[[#This Row],[UNIT PRICE ($)]]</f>
        <v>7.8599999999999994</v>
      </c>
      <c r="I136" t="str">
        <f>TEXT(Table13[[#This Row],[DATE]],"MMM")</f>
        <v>Oct</v>
      </c>
      <c r="J136">
        <f>YEAR(Table13[[#This Row],[DATE]])</f>
        <v>2021</v>
      </c>
      <c r="K136">
        <f>WEEKNUM(Table13[[#This Row],[DATE]])</f>
        <v>43</v>
      </c>
    </row>
    <row r="137" spans="1:11" x14ac:dyDescent="0.45">
      <c r="A137" s="1">
        <v>44472</v>
      </c>
      <c r="B137" t="s">
        <v>33</v>
      </c>
      <c r="C137" s="2" t="s">
        <v>73</v>
      </c>
      <c r="D137" s="9">
        <v>173.88</v>
      </c>
      <c r="E137">
        <v>23</v>
      </c>
      <c r="F137" t="str">
        <f>VLOOKUP(Table13[[#This Row],[CUSTOMER NAME]],Lembar2!$A$1:$C$41,2,0)</f>
        <v>Pakistan</v>
      </c>
      <c r="G137" s="1" t="str">
        <f>VLOOKUP(Table13[[#This Row],[CUSTOMER NAME]],Lembar2!$A$1:$C$41,3,0)</f>
        <v>Export</v>
      </c>
      <c r="H137" s="8">
        <f>Table13[[#This Row],[QUANTITY]]*Table13[[#This Row],[UNIT PRICE ($)]]</f>
        <v>3999.24</v>
      </c>
      <c r="I137" t="str">
        <f>TEXT(Table13[[#This Row],[DATE]],"MMM")</f>
        <v>Oct</v>
      </c>
      <c r="J137">
        <f>YEAR(Table13[[#This Row],[DATE]])</f>
        <v>2021</v>
      </c>
      <c r="K137">
        <f>WEEKNUM(Table13[[#This Row],[DATE]])</f>
        <v>41</v>
      </c>
    </row>
    <row r="138" spans="1:11" x14ac:dyDescent="0.45">
      <c r="A138" s="1">
        <v>44463</v>
      </c>
      <c r="B138" t="s">
        <v>33</v>
      </c>
      <c r="C138" s="2" t="s">
        <v>34</v>
      </c>
      <c r="D138" s="9">
        <v>117.48</v>
      </c>
      <c r="E138">
        <v>34</v>
      </c>
      <c r="F138" t="str">
        <f>VLOOKUP(Table13[[#This Row],[CUSTOMER NAME]],Lembar2!$A$1:$C$41,2,0)</f>
        <v>Pakistan</v>
      </c>
      <c r="G138" s="1" t="str">
        <f>VLOOKUP(Table13[[#This Row],[CUSTOMER NAME]],Lembar2!$A$1:$C$41,3,0)</f>
        <v>Export</v>
      </c>
      <c r="H138" s="8">
        <f>Table13[[#This Row],[QUANTITY]]*Table13[[#This Row],[UNIT PRICE ($)]]</f>
        <v>3994.32</v>
      </c>
      <c r="I138" t="str">
        <f>TEXT(Table13[[#This Row],[DATE]],"MMM")</f>
        <v>Sep</v>
      </c>
      <c r="J138">
        <f>YEAR(Table13[[#This Row],[DATE]])</f>
        <v>2021</v>
      </c>
      <c r="K138">
        <f>WEEKNUM(Table13[[#This Row],[DATE]])</f>
        <v>39</v>
      </c>
    </row>
    <row r="139" spans="1:11" x14ac:dyDescent="0.45">
      <c r="A139" s="1">
        <v>44449</v>
      </c>
      <c r="B139" t="s">
        <v>33</v>
      </c>
      <c r="C139" s="2" t="s">
        <v>10</v>
      </c>
      <c r="D139" s="9">
        <v>79.92</v>
      </c>
      <c r="E139">
        <v>4</v>
      </c>
      <c r="F139" t="str">
        <f>VLOOKUP(Table13[[#This Row],[CUSTOMER NAME]],Lembar2!$A$1:$C$41,2,0)</f>
        <v>Pakistan</v>
      </c>
      <c r="G139" s="1" t="str">
        <f>VLOOKUP(Table13[[#This Row],[CUSTOMER NAME]],Lembar2!$A$1:$C$41,3,0)</f>
        <v>Export</v>
      </c>
      <c r="H139" s="8">
        <f>Table13[[#This Row],[QUANTITY]]*Table13[[#This Row],[UNIT PRICE ($)]]</f>
        <v>319.68</v>
      </c>
      <c r="I139" t="str">
        <f>TEXT(Table13[[#This Row],[DATE]],"MMM")</f>
        <v>Sep</v>
      </c>
      <c r="J139">
        <f>YEAR(Table13[[#This Row],[DATE]])</f>
        <v>2021</v>
      </c>
      <c r="K139">
        <f>WEEKNUM(Table13[[#This Row],[DATE]])</f>
        <v>37</v>
      </c>
    </row>
    <row r="140" spans="1:11" x14ac:dyDescent="0.45">
      <c r="A140" s="1">
        <v>44437</v>
      </c>
      <c r="B140" t="s">
        <v>86</v>
      </c>
      <c r="C140" s="2" t="s">
        <v>47</v>
      </c>
      <c r="D140" s="9">
        <v>58.3</v>
      </c>
      <c r="E140">
        <v>12</v>
      </c>
      <c r="F140" t="str">
        <f>VLOOKUP(Table13[[#This Row],[CUSTOMER NAME]],Lembar2!$A$1:$C$41,2,0)</f>
        <v>Indonesia</v>
      </c>
      <c r="G140" s="1" t="str">
        <f>VLOOKUP(Table13[[#This Row],[CUSTOMER NAME]],Lembar2!$A$1:$C$41,3,0)</f>
        <v>Export</v>
      </c>
      <c r="H140" s="8">
        <f>Table13[[#This Row],[QUANTITY]]*Table13[[#This Row],[UNIT PRICE ($)]]</f>
        <v>699.59999999999991</v>
      </c>
      <c r="I140" t="str">
        <f>TEXT(Table13[[#This Row],[DATE]],"MMM")</f>
        <v>Aug</v>
      </c>
      <c r="J140">
        <f>YEAR(Table13[[#This Row],[DATE]])</f>
        <v>2021</v>
      </c>
      <c r="K140">
        <f>WEEKNUM(Table13[[#This Row],[DATE]])</f>
        <v>36</v>
      </c>
    </row>
    <row r="141" spans="1:11" x14ac:dyDescent="0.45">
      <c r="A141" s="1">
        <v>44549</v>
      </c>
      <c r="B141" t="s">
        <v>86</v>
      </c>
      <c r="C141" s="2" t="s">
        <v>32</v>
      </c>
      <c r="D141" s="9">
        <v>6.7</v>
      </c>
      <c r="E141">
        <v>20</v>
      </c>
      <c r="F141" t="str">
        <f>VLOOKUP(Table13[[#This Row],[CUSTOMER NAME]],Lembar2!$A$1:$C$41,2,0)</f>
        <v>Indonesia</v>
      </c>
      <c r="G141" s="1" t="str">
        <f>VLOOKUP(Table13[[#This Row],[CUSTOMER NAME]],Lembar2!$A$1:$C$41,3,0)</f>
        <v>Export</v>
      </c>
      <c r="H141" s="8">
        <f>Table13[[#This Row],[QUANTITY]]*Table13[[#This Row],[UNIT PRICE ($)]]</f>
        <v>134</v>
      </c>
      <c r="I141" t="str">
        <f>TEXT(Table13[[#This Row],[DATE]],"MMM")</f>
        <v>Dec</v>
      </c>
      <c r="J141">
        <f>YEAR(Table13[[#This Row],[DATE]])</f>
        <v>2021</v>
      </c>
      <c r="K141">
        <f>WEEKNUM(Table13[[#This Row],[DATE]])</f>
        <v>52</v>
      </c>
    </row>
    <row r="142" spans="1:11" x14ac:dyDescent="0.45">
      <c r="A142" s="1">
        <v>44537</v>
      </c>
      <c r="B142" t="s">
        <v>86</v>
      </c>
      <c r="C142" s="2" t="s">
        <v>10</v>
      </c>
      <c r="D142" s="9">
        <v>79.92</v>
      </c>
      <c r="E142">
        <v>5</v>
      </c>
      <c r="F142" t="str">
        <f>VLOOKUP(Table13[[#This Row],[CUSTOMER NAME]],Lembar2!$A$1:$C$41,2,0)</f>
        <v>Indonesia</v>
      </c>
      <c r="G142" s="1" t="str">
        <f>VLOOKUP(Table13[[#This Row],[CUSTOMER NAME]],Lembar2!$A$1:$C$41,3,0)</f>
        <v>Export</v>
      </c>
      <c r="H142" s="8">
        <f>Table13[[#This Row],[QUANTITY]]*Table13[[#This Row],[UNIT PRICE ($)]]</f>
        <v>399.6</v>
      </c>
      <c r="I142" t="str">
        <f>TEXT(Table13[[#This Row],[DATE]],"MMM")</f>
        <v>Dec</v>
      </c>
      <c r="J142">
        <f>YEAR(Table13[[#This Row],[DATE]])</f>
        <v>2021</v>
      </c>
      <c r="K142">
        <f>WEEKNUM(Table13[[#This Row],[DATE]])</f>
        <v>50</v>
      </c>
    </row>
    <row r="143" spans="1:11" x14ac:dyDescent="0.45">
      <c r="A143" s="1">
        <v>44387</v>
      </c>
      <c r="B143" t="s">
        <v>86</v>
      </c>
      <c r="C143" s="2" t="s">
        <v>16</v>
      </c>
      <c r="D143" s="9">
        <v>164.28</v>
      </c>
      <c r="E143">
        <v>15</v>
      </c>
      <c r="F143" t="str">
        <f>VLOOKUP(Table13[[#This Row],[CUSTOMER NAME]],Lembar2!$A$1:$C$41,2,0)</f>
        <v>Indonesia</v>
      </c>
      <c r="G143" s="1" t="str">
        <f>VLOOKUP(Table13[[#This Row],[CUSTOMER NAME]],Lembar2!$A$1:$C$41,3,0)</f>
        <v>Export</v>
      </c>
      <c r="H143" s="8">
        <f>Table13[[#This Row],[QUANTITY]]*Table13[[#This Row],[UNIT PRICE ($)]]</f>
        <v>2464.1999999999998</v>
      </c>
      <c r="I143" t="str">
        <f>TEXT(Table13[[#This Row],[DATE]],"MMM")</f>
        <v>Jul</v>
      </c>
      <c r="J143">
        <f>YEAR(Table13[[#This Row],[DATE]])</f>
        <v>2021</v>
      </c>
      <c r="K143">
        <f>WEEKNUM(Table13[[#This Row],[DATE]])</f>
        <v>28</v>
      </c>
    </row>
    <row r="144" spans="1:11" x14ac:dyDescent="0.45">
      <c r="A144" s="1">
        <v>44399</v>
      </c>
      <c r="B144" t="s">
        <v>86</v>
      </c>
      <c r="C144" s="2" t="s">
        <v>6</v>
      </c>
      <c r="D144" s="9">
        <v>156.96</v>
      </c>
      <c r="E144">
        <v>14</v>
      </c>
      <c r="F144" t="str">
        <f>VLOOKUP(Table13[[#This Row],[CUSTOMER NAME]],Lembar2!$A$1:$C$41,2,0)</f>
        <v>Indonesia</v>
      </c>
      <c r="G144" s="1" t="str">
        <f>VLOOKUP(Table13[[#This Row],[CUSTOMER NAME]],Lembar2!$A$1:$C$41,3,0)</f>
        <v>Export</v>
      </c>
      <c r="H144" s="8">
        <f>Table13[[#This Row],[QUANTITY]]*Table13[[#This Row],[UNIT PRICE ($)]]</f>
        <v>2197.44</v>
      </c>
      <c r="I144" t="str">
        <f>TEXT(Table13[[#This Row],[DATE]],"MMM")</f>
        <v>Jul</v>
      </c>
      <c r="J144">
        <f>YEAR(Table13[[#This Row],[DATE]])</f>
        <v>2021</v>
      </c>
      <c r="K144">
        <f>WEEKNUM(Table13[[#This Row],[DATE]])</f>
        <v>30</v>
      </c>
    </row>
    <row r="145" spans="1:11" x14ac:dyDescent="0.45">
      <c r="A145" s="1">
        <v>44495</v>
      </c>
      <c r="B145" t="s">
        <v>86</v>
      </c>
      <c r="C145" s="2" t="s">
        <v>26</v>
      </c>
      <c r="D145" s="9">
        <v>48.84</v>
      </c>
      <c r="E145">
        <v>6</v>
      </c>
      <c r="F145" t="str">
        <f>VLOOKUP(Table13[[#This Row],[CUSTOMER NAME]],Lembar2!$A$1:$C$41,2,0)</f>
        <v>Indonesia</v>
      </c>
      <c r="G145" s="1" t="str">
        <f>VLOOKUP(Table13[[#This Row],[CUSTOMER NAME]],Lembar2!$A$1:$C$41,3,0)</f>
        <v>Export</v>
      </c>
      <c r="H145" s="8">
        <f>Table13[[#This Row],[QUANTITY]]*Table13[[#This Row],[UNIT PRICE ($)]]</f>
        <v>293.04000000000002</v>
      </c>
      <c r="I145" t="str">
        <f>TEXT(Table13[[#This Row],[DATE]],"MMM")</f>
        <v>Oct</v>
      </c>
      <c r="J145">
        <f>YEAR(Table13[[#This Row],[DATE]])</f>
        <v>2021</v>
      </c>
      <c r="K145">
        <f>WEEKNUM(Table13[[#This Row],[DATE]])</f>
        <v>44</v>
      </c>
    </row>
    <row r="146" spans="1:11" x14ac:dyDescent="0.45">
      <c r="A146" s="1">
        <v>44500</v>
      </c>
      <c r="B146" t="s">
        <v>86</v>
      </c>
      <c r="C146" s="2" t="s">
        <v>61</v>
      </c>
      <c r="D146" s="9">
        <v>162.54</v>
      </c>
      <c r="E146">
        <v>6</v>
      </c>
      <c r="F146" t="str">
        <f>VLOOKUP(Table13[[#This Row],[CUSTOMER NAME]],Lembar2!$A$1:$C$41,2,0)</f>
        <v>Indonesia</v>
      </c>
      <c r="G146" s="1" t="str">
        <f>VLOOKUP(Table13[[#This Row],[CUSTOMER NAME]],Lembar2!$A$1:$C$41,3,0)</f>
        <v>Export</v>
      </c>
      <c r="H146" s="8">
        <f>Table13[[#This Row],[QUANTITY]]*Table13[[#This Row],[UNIT PRICE ($)]]</f>
        <v>975.24</v>
      </c>
      <c r="I146" t="str">
        <f>TEXT(Table13[[#This Row],[DATE]],"MMM")</f>
        <v>Oct</v>
      </c>
      <c r="J146">
        <f>YEAR(Table13[[#This Row],[DATE]])</f>
        <v>2021</v>
      </c>
      <c r="K146">
        <f>WEEKNUM(Table13[[#This Row],[DATE]])</f>
        <v>45</v>
      </c>
    </row>
    <row r="147" spans="1:11" x14ac:dyDescent="0.45">
      <c r="A147" s="1">
        <v>44483</v>
      </c>
      <c r="B147" t="s">
        <v>86</v>
      </c>
      <c r="C147" s="2" t="s">
        <v>59</v>
      </c>
      <c r="D147" s="9">
        <v>82.08</v>
      </c>
      <c r="E147">
        <v>15</v>
      </c>
      <c r="F147" t="str">
        <f>VLOOKUP(Table13[[#This Row],[CUSTOMER NAME]],Lembar2!$A$1:$C$41,2,0)</f>
        <v>Indonesia</v>
      </c>
      <c r="G147" s="1" t="str">
        <f>VLOOKUP(Table13[[#This Row],[CUSTOMER NAME]],Lembar2!$A$1:$C$41,3,0)</f>
        <v>Export</v>
      </c>
      <c r="H147" s="8">
        <f>Table13[[#This Row],[QUANTITY]]*Table13[[#This Row],[UNIT PRICE ($)]]</f>
        <v>1231.2</v>
      </c>
      <c r="I147" t="str">
        <f>TEXT(Table13[[#This Row],[DATE]],"MMM")</f>
        <v>Oct</v>
      </c>
      <c r="J147">
        <f>YEAR(Table13[[#This Row],[DATE]])</f>
        <v>2021</v>
      </c>
      <c r="K147">
        <f>WEEKNUM(Table13[[#This Row],[DATE]])</f>
        <v>42</v>
      </c>
    </row>
    <row r="148" spans="1:11" x14ac:dyDescent="0.45">
      <c r="A148" s="1">
        <v>44295</v>
      </c>
      <c r="B148" t="s">
        <v>55</v>
      </c>
      <c r="C148" s="2" t="s">
        <v>45</v>
      </c>
      <c r="D148" s="9">
        <v>142.80000000000001</v>
      </c>
      <c r="E148">
        <v>9</v>
      </c>
      <c r="F148" t="str">
        <f>VLOOKUP(Table13[[#This Row],[CUSTOMER NAME]],Lembar2!$A$1:$C$41,2,0)</f>
        <v>United Kingdom</v>
      </c>
      <c r="G148" s="1" t="str">
        <f>VLOOKUP(Table13[[#This Row],[CUSTOMER NAME]],Lembar2!$A$1:$C$41,3,0)</f>
        <v>Export</v>
      </c>
      <c r="H148" s="8">
        <f>Table13[[#This Row],[QUANTITY]]*Table13[[#This Row],[UNIT PRICE ($)]]</f>
        <v>1285.2</v>
      </c>
      <c r="I148" t="str">
        <f>TEXT(Table13[[#This Row],[DATE]],"MMM")</f>
        <v>Apr</v>
      </c>
      <c r="J148">
        <f>YEAR(Table13[[#This Row],[DATE]])</f>
        <v>2021</v>
      </c>
      <c r="K148">
        <f>WEEKNUM(Table13[[#This Row],[DATE]])</f>
        <v>15</v>
      </c>
    </row>
    <row r="149" spans="1:11" x14ac:dyDescent="0.45">
      <c r="A149" s="1">
        <v>44287</v>
      </c>
      <c r="B149" t="s">
        <v>55</v>
      </c>
      <c r="C149" s="2" t="s">
        <v>50</v>
      </c>
      <c r="D149" s="9">
        <v>48.4</v>
      </c>
      <c r="E149">
        <v>3</v>
      </c>
      <c r="F149" t="str">
        <f>VLOOKUP(Table13[[#This Row],[CUSTOMER NAME]],Lembar2!$A$1:$C$41,2,0)</f>
        <v>United Kingdom</v>
      </c>
      <c r="G149" s="1" t="str">
        <f>VLOOKUP(Table13[[#This Row],[CUSTOMER NAME]],Lembar2!$A$1:$C$41,3,0)</f>
        <v>Export</v>
      </c>
      <c r="H149" s="8">
        <f>Table13[[#This Row],[QUANTITY]]*Table13[[#This Row],[UNIT PRICE ($)]]</f>
        <v>145.19999999999999</v>
      </c>
      <c r="I149" t="str">
        <f>TEXT(Table13[[#This Row],[DATE]],"MMM")</f>
        <v>Apr</v>
      </c>
      <c r="J149">
        <f>YEAR(Table13[[#This Row],[DATE]])</f>
        <v>2021</v>
      </c>
      <c r="K149">
        <f>WEEKNUM(Table13[[#This Row],[DATE]])</f>
        <v>14</v>
      </c>
    </row>
    <row r="150" spans="1:11" x14ac:dyDescent="0.45">
      <c r="A150" s="1">
        <v>44298</v>
      </c>
      <c r="B150" t="s">
        <v>55</v>
      </c>
      <c r="C150" s="2" t="s">
        <v>48</v>
      </c>
      <c r="D150" s="9">
        <v>85.76</v>
      </c>
      <c r="E150">
        <v>3</v>
      </c>
      <c r="F150" t="str">
        <f>VLOOKUP(Table13[[#This Row],[CUSTOMER NAME]],Lembar2!$A$1:$C$41,2,0)</f>
        <v>United Kingdom</v>
      </c>
      <c r="G150" s="1" t="str">
        <f>VLOOKUP(Table13[[#This Row],[CUSTOMER NAME]],Lembar2!$A$1:$C$41,3,0)</f>
        <v>Export</v>
      </c>
      <c r="H150" s="8">
        <f>Table13[[#This Row],[QUANTITY]]*Table13[[#This Row],[UNIT PRICE ($)]]</f>
        <v>257.28000000000003</v>
      </c>
      <c r="I150" t="str">
        <f>TEXT(Table13[[#This Row],[DATE]],"MMM")</f>
        <v>Apr</v>
      </c>
      <c r="J150">
        <f>YEAR(Table13[[#This Row],[DATE]])</f>
        <v>2021</v>
      </c>
      <c r="K150">
        <f>WEEKNUM(Table13[[#This Row],[DATE]])</f>
        <v>16</v>
      </c>
    </row>
    <row r="151" spans="1:11" x14ac:dyDescent="0.45">
      <c r="A151" s="1">
        <v>44411</v>
      </c>
      <c r="B151" t="s">
        <v>55</v>
      </c>
      <c r="C151" s="2" t="s">
        <v>47</v>
      </c>
      <c r="D151" s="9">
        <v>58.3</v>
      </c>
      <c r="E151">
        <v>12</v>
      </c>
      <c r="F151" t="str">
        <f>VLOOKUP(Table13[[#This Row],[CUSTOMER NAME]],Lembar2!$A$1:$C$41,2,0)</f>
        <v>United Kingdom</v>
      </c>
      <c r="G151" s="1" t="str">
        <f>VLOOKUP(Table13[[#This Row],[CUSTOMER NAME]],Lembar2!$A$1:$C$41,3,0)</f>
        <v>Export</v>
      </c>
      <c r="H151" s="8">
        <f>Table13[[#This Row],[QUANTITY]]*Table13[[#This Row],[UNIT PRICE ($)]]</f>
        <v>699.59999999999991</v>
      </c>
      <c r="I151" t="str">
        <f>TEXT(Table13[[#This Row],[DATE]],"MMM")</f>
        <v>Aug</v>
      </c>
      <c r="J151">
        <f>YEAR(Table13[[#This Row],[DATE]])</f>
        <v>2021</v>
      </c>
      <c r="K151">
        <f>WEEKNUM(Table13[[#This Row],[DATE]])</f>
        <v>32</v>
      </c>
    </row>
    <row r="152" spans="1:11" x14ac:dyDescent="0.45">
      <c r="A152" s="1">
        <v>44548</v>
      </c>
      <c r="B152" t="s">
        <v>55</v>
      </c>
      <c r="C152" s="2" t="s">
        <v>8</v>
      </c>
      <c r="D152" s="9">
        <v>141.57</v>
      </c>
      <c r="E152">
        <v>8</v>
      </c>
      <c r="F152" t="str">
        <f>VLOOKUP(Table13[[#This Row],[CUSTOMER NAME]],Lembar2!$A$1:$C$41,2,0)</f>
        <v>United Kingdom</v>
      </c>
      <c r="G152" s="1" t="str">
        <f>VLOOKUP(Table13[[#This Row],[CUSTOMER NAME]],Lembar2!$A$1:$C$41,3,0)</f>
        <v>Export</v>
      </c>
      <c r="H152" s="8">
        <f>Table13[[#This Row],[QUANTITY]]*Table13[[#This Row],[UNIT PRICE ($)]]</f>
        <v>1132.56</v>
      </c>
      <c r="I152" t="str">
        <f>TEXT(Table13[[#This Row],[DATE]],"MMM")</f>
        <v>Dec</v>
      </c>
      <c r="J152">
        <f>YEAR(Table13[[#This Row],[DATE]])</f>
        <v>2021</v>
      </c>
      <c r="K152">
        <f>WEEKNUM(Table13[[#This Row],[DATE]])</f>
        <v>51</v>
      </c>
    </row>
    <row r="153" spans="1:11" x14ac:dyDescent="0.45">
      <c r="A153" s="1">
        <v>44234</v>
      </c>
      <c r="B153" t="s">
        <v>55</v>
      </c>
      <c r="C153" s="2" t="s">
        <v>32</v>
      </c>
      <c r="D153" s="9">
        <v>6.7</v>
      </c>
      <c r="E153">
        <v>29</v>
      </c>
      <c r="F153" t="str">
        <f>VLOOKUP(Table13[[#This Row],[CUSTOMER NAME]],Lembar2!$A$1:$C$41,2,0)</f>
        <v>United Kingdom</v>
      </c>
      <c r="G153" s="1" t="str">
        <f>VLOOKUP(Table13[[#This Row],[CUSTOMER NAME]],Lembar2!$A$1:$C$41,3,0)</f>
        <v>Export</v>
      </c>
      <c r="H153" s="8">
        <f>Table13[[#This Row],[QUANTITY]]*Table13[[#This Row],[UNIT PRICE ($)]]</f>
        <v>194.3</v>
      </c>
      <c r="I153" t="str">
        <f>TEXT(Table13[[#This Row],[DATE]],"MMM")</f>
        <v>Feb</v>
      </c>
      <c r="J153">
        <f>YEAR(Table13[[#This Row],[DATE]])</f>
        <v>2021</v>
      </c>
      <c r="K153">
        <f>WEEKNUM(Table13[[#This Row],[DATE]])</f>
        <v>7</v>
      </c>
    </row>
    <row r="154" spans="1:11" x14ac:dyDescent="0.45">
      <c r="A154" s="1">
        <v>44223</v>
      </c>
      <c r="B154" t="s">
        <v>55</v>
      </c>
      <c r="C154" s="2" t="s">
        <v>34</v>
      </c>
      <c r="D154" s="9">
        <v>117.48</v>
      </c>
      <c r="E154">
        <v>3</v>
      </c>
      <c r="F154" t="str">
        <f>VLOOKUP(Table13[[#This Row],[CUSTOMER NAME]],Lembar2!$A$1:$C$41,2,0)</f>
        <v>United Kingdom</v>
      </c>
      <c r="G154" s="1" t="str">
        <f>VLOOKUP(Table13[[#This Row],[CUSTOMER NAME]],Lembar2!$A$1:$C$41,3,0)</f>
        <v>Export</v>
      </c>
      <c r="H154" s="8">
        <f>Table13[[#This Row],[QUANTITY]]*Table13[[#This Row],[UNIT PRICE ($)]]</f>
        <v>352.44</v>
      </c>
      <c r="I154" t="str">
        <f>TEXT(Table13[[#This Row],[DATE]],"MMM")</f>
        <v>Jan</v>
      </c>
      <c r="J154">
        <f>YEAR(Table13[[#This Row],[DATE]])</f>
        <v>2021</v>
      </c>
      <c r="K154">
        <f>WEEKNUM(Table13[[#This Row],[DATE]])</f>
        <v>5</v>
      </c>
    </row>
    <row r="155" spans="1:11" x14ac:dyDescent="0.45">
      <c r="A155" s="1">
        <v>44221</v>
      </c>
      <c r="B155" t="s">
        <v>55</v>
      </c>
      <c r="C155" s="2" t="s">
        <v>47</v>
      </c>
      <c r="D155" s="9">
        <v>58.3</v>
      </c>
      <c r="E155">
        <v>6</v>
      </c>
      <c r="F155" t="str">
        <f>VLOOKUP(Table13[[#This Row],[CUSTOMER NAME]],Lembar2!$A$1:$C$41,2,0)</f>
        <v>United Kingdom</v>
      </c>
      <c r="G155" s="1" t="str">
        <f>VLOOKUP(Table13[[#This Row],[CUSTOMER NAME]],Lembar2!$A$1:$C$41,3,0)</f>
        <v>Export</v>
      </c>
      <c r="H155" s="8">
        <f>Table13[[#This Row],[QUANTITY]]*Table13[[#This Row],[UNIT PRICE ($)]]</f>
        <v>349.79999999999995</v>
      </c>
      <c r="I155" t="str">
        <f>TEXT(Table13[[#This Row],[DATE]],"MMM")</f>
        <v>Jan</v>
      </c>
      <c r="J155">
        <f>YEAR(Table13[[#This Row],[DATE]])</f>
        <v>2021</v>
      </c>
      <c r="K155">
        <f>WEEKNUM(Table13[[#This Row],[DATE]])</f>
        <v>5</v>
      </c>
    </row>
    <row r="156" spans="1:11" x14ac:dyDescent="0.45">
      <c r="A156" s="1">
        <v>44213</v>
      </c>
      <c r="B156" t="s">
        <v>55</v>
      </c>
      <c r="C156" s="2" t="s">
        <v>42</v>
      </c>
      <c r="D156" s="9">
        <v>115.2</v>
      </c>
      <c r="E156">
        <v>4</v>
      </c>
      <c r="F156" t="str">
        <f>VLOOKUP(Table13[[#This Row],[CUSTOMER NAME]],Lembar2!$A$1:$C$41,2,0)</f>
        <v>United Kingdom</v>
      </c>
      <c r="G156" s="1" t="str">
        <f>VLOOKUP(Table13[[#This Row],[CUSTOMER NAME]],Lembar2!$A$1:$C$41,3,0)</f>
        <v>Export</v>
      </c>
      <c r="H156" s="8">
        <f>Table13[[#This Row],[QUANTITY]]*Table13[[#This Row],[UNIT PRICE ($)]]</f>
        <v>460.8</v>
      </c>
      <c r="I156" t="str">
        <f>TEXT(Table13[[#This Row],[DATE]],"MMM")</f>
        <v>Jan</v>
      </c>
      <c r="J156">
        <f>YEAR(Table13[[#This Row],[DATE]])</f>
        <v>2021</v>
      </c>
      <c r="K156">
        <f>WEEKNUM(Table13[[#This Row],[DATE]])</f>
        <v>4</v>
      </c>
    </row>
    <row r="157" spans="1:11" x14ac:dyDescent="0.45">
      <c r="A157" s="1">
        <v>44394</v>
      </c>
      <c r="B157" t="s">
        <v>55</v>
      </c>
      <c r="C157" s="2" t="s">
        <v>64</v>
      </c>
      <c r="D157" s="9">
        <v>103.88</v>
      </c>
      <c r="E157">
        <v>38</v>
      </c>
      <c r="F157" t="str">
        <f>VLOOKUP(Table13[[#This Row],[CUSTOMER NAME]],Lembar2!$A$1:$C$41,2,0)</f>
        <v>United Kingdom</v>
      </c>
      <c r="G157" s="1" t="str">
        <f>VLOOKUP(Table13[[#This Row],[CUSTOMER NAME]],Lembar2!$A$1:$C$41,3,0)</f>
        <v>Export</v>
      </c>
      <c r="H157" s="8">
        <f>Table13[[#This Row],[QUANTITY]]*Table13[[#This Row],[UNIT PRICE ($)]]</f>
        <v>3947.4399999999996</v>
      </c>
      <c r="I157" t="str">
        <f>TEXT(Table13[[#This Row],[DATE]],"MMM")</f>
        <v>Jul</v>
      </c>
      <c r="J157">
        <f>YEAR(Table13[[#This Row],[DATE]])</f>
        <v>2021</v>
      </c>
      <c r="K157">
        <f>WEEKNUM(Table13[[#This Row],[DATE]])</f>
        <v>29</v>
      </c>
    </row>
    <row r="158" spans="1:11" x14ac:dyDescent="0.45">
      <c r="A158" s="1">
        <v>44400</v>
      </c>
      <c r="B158" t="s">
        <v>55</v>
      </c>
      <c r="C158" s="2" t="s">
        <v>76</v>
      </c>
      <c r="D158" s="9">
        <v>49.21</v>
      </c>
      <c r="E158">
        <v>2</v>
      </c>
      <c r="F158" t="str">
        <f>VLOOKUP(Table13[[#This Row],[CUSTOMER NAME]],Lembar2!$A$1:$C$41,2,0)</f>
        <v>United Kingdom</v>
      </c>
      <c r="G158" s="1" t="str">
        <f>VLOOKUP(Table13[[#This Row],[CUSTOMER NAME]],Lembar2!$A$1:$C$41,3,0)</f>
        <v>Export</v>
      </c>
      <c r="H158" s="8">
        <f>Table13[[#This Row],[QUANTITY]]*Table13[[#This Row],[UNIT PRICE ($)]]</f>
        <v>98.42</v>
      </c>
      <c r="I158" t="str">
        <f>TEXT(Table13[[#This Row],[DATE]],"MMM")</f>
        <v>Jul</v>
      </c>
      <c r="J158">
        <f>YEAR(Table13[[#This Row],[DATE]])</f>
        <v>2021</v>
      </c>
      <c r="K158">
        <f>WEEKNUM(Table13[[#This Row],[DATE]])</f>
        <v>30</v>
      </c>
    </row>
    <row r="159" spans="1:11" x14ac:dyDescent="0.45">
      <c r="A159" s="1">
        <v>44352</v>
      </c>
      <c r="B159" t="s">
        <v>55</v>
      </c>
      <c r="C159" s="2" t="s">
        <v>30</v>
      </c>
      <c r="D159" s="9">
        <v>94.17</v>
      </c>
      <c r="E159">
        <v>5</v>
      </c>
      <c r="F159" t="str">
        <f>VLOOKUP(Table13[[#This Row],[CUSTOMER NAME]],Lembar2!$A$1:$C$41,2,0)</f>
        <v>United Kingdom</v>
      </c>
      <c r="G159" s="1" t="str">
        <f>VLOOKUP(Table13[[#This Row],[CUSTOMER NAME]],Lembar2!$A$1:$C$41,3,0)</f>
        <v>Export</v>
      </c>
      <c r="H159" s="8">
        <f>Table13[[#This Row],[QUANTITY]]*Table13[[#This Row],[UNIT PRICE ($)]]</f>
        <v>470.85</v>
      </c>
      <c r="I159" t="str">
        <f>TEXT(Table13[[#This Row],[DATE]],"MMM")</f>
        <v>Jun</v>
      </c>
      <c r="J159">
        <f>YEAR(Table13[[#This Row],[DATE]])</f>
        <v>2021</v>
      </c>
      <c r="K159">
        <f>WEEKNUM(Table13[[#This Row],[DATE]])</f>
        <v>23</v>
      </c>
    </row>
    <row r="160" spans="1:11" x14ac:dyDescent="0.45">
      <c r="A160" s="1">
        <v>44352</v>
      </c>
      <c r="B160" t="s">
        <v>55</v>
      </c>
      <c r="C160" s="2" t="s">
        <v>8</v>
      </c>
      <c r="D160" s="9">
        <v>141.57</v>
      </c>
      <c r="E160">
        <v>15</v>
      </c>
      <c r="F160" t="str">
        <f>VLOOKUP(Table13[[#This Row],[CUSTOMER NAME]],Lembar2!$A$1:$C$41,2,0)</f>
        <v>United Kingdom</v>
      </c>
      <c r="G160" s="1" t="str">
        <f>VLOOKUP(Table13[[#This Row],[CUSTOMER NAME]],Lembar2!$A$1:$C$41,3,0)</f>
        <v>Export</v>
      </c>
      <c r="H160" s="8">
        <f>Table13[[#This Row],[QUANTITY]]*Table13[[#This Row],[UNIT PRICE ($)]]</f>
        <v>2123.5499999999997</v>
      </c>
      <c r="I160" t="str">
        <f>TEXT(Table13[[#This Row],[DATE]],"MMM")</f>
        <v>Jun</v>
      </c>
      <c r="J160">
        <f>YEAR(Table13[[#This Row],[DATE]])</f>
        <v>2021</v>
      </c>
      <c r="K160">
        <f>WEEKNUM(Table13[[#This Row],[DATE]])</f>
        <v>23</v>
      </c>
    </row>
    <row r="161" spans="1:11" x14ac:dyDescent="0.45">
      <c r="A161" s="1">
        <v>44350</v>
      </c>
      <c r="B161" t="s">
        <v>55</v>
      </c>
      <c r="C161" s="2" t="s">
        <v>75</v>
      </c>
      <c r="D161" s="9">
        <v>42.55</v>
      </c>
      <c r="E161">
        <v>32</v>
      </c>
      <c r="F161" t="str">
        <f>VLOOKUP(Table13[[#This Row],[CUSTOMER NAME]],Lembar2!$A$1:$C$41,2,0)</f>
        <v>United Kingdom</v>
      </c>
      <c r="G161" s="1" t="str">
        <f>VLOOKUP(Table13[[#This Row],[CUSTOMER NAME]],Lembar2!$A$1:$C$41,3,0)</f>
        <v>Export</v>
      </c>
      <c r="H161" s="8">
        <f>Table13[[#This Row],[QUANTITY]]*Table13[[#This Row],[UNIT PRICE ($)]]</f>
        <v>1361.6</v>
      </c>
      <c r="I161" t="str">
        <f>TEXT(Table13[[#This Row],[DATE]],"MMM")</f>
        <v>Jun</v>
      </c>
      <c r="J161">
        <f>YEAR(Table13[[#This Row],[DATE]])</f>
        <v>2021</v>
      </c>
      <c r="K161">
        <f>WEEKNUM(Table13[[#This Row],[DATE]])</f>
        <v>23</v>
      </c>
    </row>
    <row r="162" spans="1:11" x14ac:dyDescent="0.45">
      <c r="A162" s="1">
        <v>44369</v>
      </c>
      <c r="B162" t="s">
        <v>55</v>
      </c>
      <c r="C162" s="2" t="s">
        <v>42</v>
      </c>
      <c r="D162" s="9">
        <v>115.2</v>
      </c>
      <c r="E162">
        <v>10</v>
      </c>
      <c r="F162" t="str">
        <f>VLOOKUP(Table13[[#This Row],[CUSTOMER NAME]],Lembar2!$A$1:$C$41,2,0)</f>
        <v>United Kingdom</v>
      </c>
      <c r="G162" s="1" t="str">
        <f>VLOOKUP(Table13[[#This Row],[CUSTOMER NAME]],Lembar2!$A$1:$C$41,3,0)</f>
        <v>Export</v>
      </c>
      <c r="H162" s="8">
        <f>Table13[[#This Row],[QUANTITY]]*Table13[[#This Row],[UNIT PRICE ($)]]</f>
        <v>1152</v>
      </c>
      <c r="I162" t="str">
        <f>TEXT(Table13[[#This Row],[DATE]],"MMM")</f>
        <v>Jun</v>
      </c>
      <c r="J162">
        <f>YEAR(Table13[[#This Row],[DATE]])</f>
        <v>2021</v>
      </c>
      <c r="K162">
        <f>WEEKNUM(Table13[[#This Row],[DATE]])</f>
        <v>26</v>
      </c>
    </row>
    <row r="163" spans="1:11" x14ac:dyDescent="0.45">
      <c r="A163" s="1">
        <v>44273</v>
      </c>
      <c r="B163" t="s">
        <v>55</v>
      </c>
      <c r="C163" s="2" t="s">
        <v>35</v>
      </c>
      <c r="D163" s="9">
        <v>210</v>
      </c>
      <c r="E163">
        <v>2</v>
      </c>
      <c r="F163" t="str">
        <f>VLOOKUP(Table13[[#This Row],[CUSTOMER NAME]],Lembar2!$A$1:$C$41,2,0)</f>
        <v>United Kingdom</v>
      </c>
      <c r="G163" s="1" t="str">
        <f>VLOOKUP(Table13[[#This Row],[CUSTOMER NAME]],Lembar2!$A$1:$C$41,3,0)</f>
        <v>Export</v>
      </c>
      <c r="H163" s="8">
        <f>Table13[[#This Row],[QUANTITY]]*Table13[[#This Row],[UNIT PRICE ($)]]</f>
        <v>420</v>
      </c>
      <c r="I163" t="str">
        <f>TEXT(Table13[[#This Row],[DATE]],"MMM")</f>
        <v>Mar</v>
      </c>
      <c r="J163">
        <f>YEAR(Table13[[#This Row],[DATE]])</f>
        <v>2021</v>
      </c>
      <c r="K163">
        <f>WEEKNUM(Table13[[#This Row],[DATE]])</f>
        <v>12</v>
      </c>
    </row>
    <row r="164" spans="1:11" x14ac:dyDescent="0.45">
      <c r="A164" s="1">
        <v>44344</v>
      </c>
      <c r="B164" t="s">
        <v>55</v>
      </c>
      <c r="C164" s="2" t="s">
        <v>16</v>
      </c>
      <c r="D164" s="9">
        <v>164.28</v>
      </c>
      <c r="E164">
        <v>9</v>
      </c>
      <c r="F164" t="str">
        <f>VLOOKUP(Table13[[#This Row],[CUSTOMER NAME]],Lembar2!$A$1:$C$41,2,0)</f>
        <v>United Kingdom</v>
      </c>
      <c r="G164" s="1" t="str">
        <f>VLOOKUP(Table13[[#This Row],[CUSTOMER NAME]],Lembar2!$A$1:$C$41,3,0)</f>
        <v>Export</v>
      </c>
      <c r="H164" s="8">
        <f>Table13[[#This Row],[QUANTITY]]*Table13[[#This Row],[UNIT PRICE ($)]]</f>
        <v>1478.52</v>
      </c>
      <c r="I164" t="str">
        <f>TEXT(Table13[[#This Row],[DATE]],"MMM")</f>
        <v>May</v>
      </c>
      <c r="J164">
        <f>YEAR(Table13[[#This Row],[DATE]])</f>
        <v>2021</v>
      </c>
      <c r="K164">
        <f>WEEKNUM(Table13[[#This Row],[DATE]])</f>
        <v>22</v>
      </c>
    </row>
    <row r="165" spans="1:11" x14ac:dyDescent="0.45">
      <c r="A165" s="1">
        <v>44344</v>
      </c>
      <c r="B165" t="s">
        <v>55</v>
      </c>
      <c r="C165" s="2" t="s">
        <v>28</v>
      </c>
      <c r="D165" s="9">
        <v>53.11</v>
      </c>
      <c r="E165">
        <v>4</v>
      </c>
      <c r="F165" t="str">
        <f>VLOOKUP(Table13[[#This Row],[CUSTOMER NAME]],Lembar2!$A$1:$C$41,2,0)</f>
        <v>United Kingdom</v>
      </c>
      <c r="G165" s="1" t="str">
        <f>VLOOKUP(Table13[[#This Row],[CUSTOMER NAME]],Lembar2!$A$1:$C$41,3,0)</f>
        <v>Export</v>
      </c>
      <c r="H165" s="8">
        <f>Table13[[#This Row],[QUANTITY]]*Table13[[#This Row],[UNIT PRICE ($)]]</f>
        <v>212.44</v>
      </c>
      <c r="I165" t="str">
        <f>TEXT(Table13[[#This Row],[DATE]],"MMM")</f>
        <v>May</v>
      </c>
      <c r="J165">
        <f>YEAR(Table13[[#This Row],[DATE]])</f>
        <v>2021</v>
      </c>
      <c r="K165">
        <f>WEEKNUM(Table13[[#This Row],[DATE]])</f>
        <v>22</v>
      </c>
    </row>
    <row r="166" spans="1:11" x14ac:dyDescent="0.45">
      <c r="A166" s="1">
        <v>44521</v>
      </c>
      <c r="B166" t="s">
        <v>55</v>
      </c>
      <c r="C166" s="2" t="s">
        <v>60</v>
      </c>
      <c r="D166" s="9">
        <v>76.25</v>
      </c>
      <c r="E166">
        <v>6</v>
      </c>
      <c r="F166" t="str">
        <f>VLOOKUP(Table13[[#This Row],[CUSTOMER NAME]],Lembar2!$A$1:$C$41,2,0)</f>
        <v>United Kingdom</v>
      </c>
      <c r="G166" s="1" t="str">
        <f>VLOOKUP(Table13[[#This Row],[CUSTOMER NAME]],Lembar2!$A$1:$C$41,3,0)</f>
        <v>Export</v>
      </c>
      <c r="H166" s="8">
        <f>Table13[[#This Row],[QUANTITY]]*Table13[[#This Row],[UNIT PRICE ($)]]</f>
        <v>457.5</v>
      </c>
      <c r="I166" t="str">
        <f>TEXT(Table13[[#This Row],[DATE]],"MMM")</f>
        <v>Nov</v>
      </c>
      <c r="J166">
        <f>YEAR(Table13[[#This Row],[DATE]])</f>
        <v>2021</v>
      </c>
      <c r="K166">
        <f>WEEKNUM(Table13[[#This Row],[DATE]])</f>
        <v>48</v>
      </c>
    </row>
    <row r="167" spans="1:11" x14ac:dyDescent="0.45">
      <c r="A167" s="1">
        <v>44528</v>
      </c>
      <c r="B167" t="s">
        <v>55</v>
      </c>
      <c r="C167" s="2" t="s">
        <v>42</v>
      </c>
      <c r="D167" s="9">
        <v>115.2</v>
      </c>
      <c r="E167">
        <v>2</v>
      </c>
      <c r="F167" t="str">
        <f>VLOOKUP(Table13[[#This Row],[CUSTOMER NAME]],Lembar2!$A$1:$C$41,2,0)</f>
        <v>United Kingdom</v>
      </c>
      <c r="G167" s="1" t="str">
        <f>VLOOKUP(Table13[[#This Row],[CUSTOMER NAME]],Lembar2!$A$1:$C$41,3,0)</f>
        <v>Export</v>
      </c>
      <c r="H167" s="8">
        <f>Table13[[#This Row],[QUANTITY]]*Table13[[#This Row],[UNIT PRICE ($)]]</f>
        <v>230.4</v>
      </c>
      <c r="I167" t="str">
        <f>TEXT(Table13[[#This Row],[DATE]],"MMM")</f>
        <v>Nov</v>
      </c>
      <c r="J167">
        <f>YEAR(Table13[[#This Row],[DATE]])</f>
        <v>2021</v>
      </c>
      <c r="K167">
        <f>WEEKNUM(Table13[[#This Row],[DATE]])</f>
        <v>49</v>
      </c>
    </row>
    <row r="168" spans="1:11" x14ac:dyDescent="0.45">
      <c r="A168" s="1">
        <v>44510</v>
      </c>
      <c r="B168" t="s">
        <v>55</v>
      </c>
      <c r="C168" s="2" t="s">
        <v>52</v>
      </c>
      <c r="D168" s="9">
        <v>162</v>
      </c>
      <c r="E168">
        <v>6</v>
      </c>
      <c r="F168" t="str">
        <f>VLOOKUP(Table13[[#This Row],[CUSTOMER NAME]],Lembar2!$A$1:$C$41,2,0)</f>
        <v>United Kingdom</v>
      </c>
      <c r="G168" s="1" t="str">
        <f>VLOOKUP(Table13[[#This Row],[CUSTOMER NAME]],Lembar2!$A$1:$C$41,3,0)</f>
        <v>Export</v>
      </c>
      <c r="H168" s="8">
        <f>Table13[[#This Row],[QUANTITY]]*Table13[[#This Row],[UNIT PRICE ($)]]</f>
        <v>972</v>
      </c>
      <c r="I168" t="str">
        <f>TEXT(Table13[[#This Row],[DATE]],"MMM")</f>
        <v>Nov</v>
      </c>
      <c r="J168">
        <f>YEAR(Table13[[#This Row],[DATE]])</f>
        <v>2021</v>
      </c>
      <c r="K168">
        <f>WEEKNUM(Table13[[#This Row],[DATE]])</f>
        <v>46</v>
      </c>
    </row>
    <row r="169" spans="1:11" x14ac:dyDescent="0.45">
      <c r="A169" s="1">
        <v>44471</v>
      </c>
      <c r="B169" t="s">
        <v>55</v>
      </c>
      <c r="C169" s="2" t="s">
        <v>21</v>
      </c>
      <c r="D169" s="9">
        <v>146.72</v>
      </c>
      <c r="E169">
        <v>15</v>
      </c>
      <c r="F169" t="str">
        <f>VLOOKUP(Table13[[#This Row],[CUSTOMER NAME]],Lembar2!$A$1:$C$41,2,0)</f>
        <v>United Kingdom</v>
      </c>
      <c r="G169" s="1" t="str">
        <f>VLOOKUP(Table13[[#This Row],[CUSTOMER NAME]],Lembar2!$A$1:$C$41,3,0)</f>
        <v>Export</v>
      </c>
      <c r="H169" s="8">
        <f>Table13[[#This Row],[QUANTITY]]*Table13[[#This Row],[UNIT PRICE ($)]]</f>
        <v>2200.8000000000002</v>
      </c>
      <c r="I169" t="str">
        <f>TEXT(Table13[[#This Row],[DATE]],"MMM")</f>
        <v>Oct</v>
      </c>
      <c r="J169">
        <f>YEAR(Table13[[#This Row],[DATE]])</f>
        <v>2021</v>
      </c>
      <c r="K169">
        <f>WEEKNUM(Table13[[#This Row],[DATE]])</f>
        <v>40</v>
      </c>
    </row>
    <row r="170" spans="1:11" x14ac:dyDescent="0.45">
      <c r="A170" s="1">
        <v>44491</v>
      </c>
      <c r="B170" t="s">
        <v>55</v>
      </c>
      <c r="C170" s="2" t="s">
        <v>6</v>
      </c>
      <c r="D170" s="9">
        <v>156.96</v>
      </c>
      <c r="E170">
        <v>13</v>
      </c>
      <c r="F170" t="str">
        <f>VLOOKUP(Table13[[#This Row],[CUSTOMER NAME]],Lembar2!$A$1:$C$41,2,0)</f>
        <v>United Kingdom</v>
      </c>
      <c r="G170" s="1" t="str">
        <f>VLOOKUP(Table13[[#This Row],[CUSTOMER NAME]],Lembar2!$A$1:$C$41,3,0)</f>
        <v>Export</v>
      </c>
      <c r="H170" s="8">
        <f>Table13[[#This Row],[QUANTITY]]*Table13[[#This Row],[UNIT PRICE ($)]]</f>
        <v>2040.48</v>
      </c>
      <c r="I170" t="str">
        <f>TEXT(Table13[[#This Row],[DATE]],"MMM")</f>
        <v>Oct</v>
      </c>
      <c r="J170">
        <f>YEAR(Table13[[#This Row],[DATE]])</f>
        <v>2021</v>
      </c>
      <c r="K170">
        <f>WEEKNUM(Table13[[#This Row],[DATE]])</f>
        <v>43</v>
      </c>
    </row>
    <row r="171" spans="1:11" x14ac:dyDescent="0.45">
      <c r="A171" s="1">
        <v>44454</v>
      </c>
      <c r="B171" t="s">
        <v>55</v>
      </c>
      <c r="C171" s="2" t="s">
        <v>52</v>
      </c>
      <c r="D171" s="9">
        <v>162</v>
      </c>
      <c r="E171">
        <v>14</v>
      </c>
      <c r="F171" t="str">
        <f>VLOOKUP(Table13[[#This Row],[CUSTOMER NAME]],Lembar2!$A$1:$C$41,2,0)</f>
        <v>United Kingdom</v>
      </c>
      <c r="G171" s="1" t="str">
        <f>VLOOKUP(Table13[[#This Row],[CUSTOMER NAME]],Lembar2!$A$1:$C$41,3,0)</f>
        <v>Export</v>
      </c>
      <c r="H171" s="8">
        <f>Table13[[#This Row],[QUANTITY]]*Table13[[#This Row],[UNIT PRICE ($)]]</f>
        <v>2268</v>
      </c>
      <c r="I171" t="str">
        <f>TEXT(Table13[[#This Row],[DATE]],"MMM")</f>
        <v>Sep</v>
      </c>
      <c r="J171">
        <f>YEAR(Table13[[#This Row],[DATE]])</f>
        <v>2021</v>
      </c>
      <c r="K171">
        <f>WEEKNUM(Table13[[#This Row],[DATE]])</f>
        <v>38</v>
      </c>
    </row>
    <row r="172" spans="1:11" x14ac:dyDescent="0.45">
      <c r="A172" s="1">
        <v>44424</v>
      </c>
      <c r="B172" t="s">
        <v>29</v>
      </c>
      <c r="C172" s="2" t="s">
        <v>77</v>
      </c>
      <c r="D172" s="9">
        <v>7.8599999999999994</v>
      </c>
      <c r="E172">
        <v>31</v>
      </c>
      <c r="F172" t="str">
        <f>VLOOKUP(Table13[[#This Row],[CUSTOMER NAME]],Lembar2!$A$1:$C$41,2,0)</f>
        <v>Russia</v>
      </c>
      <c r="G172" s="1" t="str">
        <f>VLOOKUP(Table13[[#This Row],[CUSTOMER NAME]],Lembar2!$A$1:$C$41,3,0)</f>
        <v>Export</v>
      </c>
      <c r="H172" s="8">
        <f>Table13[[#This Row],[QUANTITY]]*Table13[[#This Row],[UNIT PRICE ($)]]</f>
        <v>243.65999999999997</v>
      </c>
      <c r="I172" t="str">
        <f>TEXT(Table13[[#This Row],[DATE]],"MMM")</f>
        <v>Aug</v>
      </c>
      <c r="J172">
        <f>YEAR(Table13[[#This Row],[DATE]])</f>
        <v>2021</v>
      </c>
      <c r="K172">
        <f>WEEKNUM(Table13[[#This Row],[DATE]])</f>
        <v>34</v>
      </c>
    </row>
    <row r="173" spans="1:11" x14ac:dyDescent="0.45">
      <c r="A173" s="1">
        <v>44436</v>
      </c>
      <c r="B173" t="s">
        <v>29</v>
      </c>
      <c r="C173" s="2" t="s">
        <v>75</v>
      </c>
      <c r="D173" s="9">
        <v>42.55</v>
      </c>
      <c r="E173">
        <v>5</v>
      </c>
      <c r="F173" t="str">
        <f>VLOOKUP(Table13[[#This Row],[CUSTOMER NAME]],Lembar2!$A$1:$C$41,2,0)</f>
        <v>Russia</v>
      </c>
      <c r="G173" s="1" t="str">
        <f>VLOOKUP(Table13[[#This Row],[CUSTOMER NAME]],Lembar2!$A$1:$C$41,3,0)</f>
        <v>Export</v>
      </c>
      <c r="H173" s="8">
        <f>Table13[[#This Row],[QUANTITY]]*Table13[[#This Row],[UNIT PRICE ($)]]</f>
        <v>212.75</v>
      </c>
      <c r="I173" t="str">
        <f>TEXT(Table13[[#This Row],[DATE]],"MMM")</f>
        <v>Aug</v>
      </c>
      <c r="J173">
        <f>YEAR(Table13[[#This Row],[DATE]])</f>
        <v>2021</v>
      </c>
      <c r="K173">
        <f>WEEKNUM(Table13[[#This Row],[DATE]])</f>
        <v>35</v>
      </c>
    </row>
    <row r="174" spans="1:11" x14ac:dyDescent="0.45">
      <c r="A174" s="1">
        <v>44434</v>
      </c>
      <c r="B174" t="s">
        <v>29</v>
      </c>
      <c r="C174" s="2" t="s">
        <v>75</v>
      </c>
      <c r="D174" s="9">
        <v>42.55</v>
      </c>
      <c r="E174">
        <v>4</v>
      </c>
      <c r="F174" t="str">
        <f>VLOOKUP(Table13[[#This Row],[CUSTOMER NAME]],Lembar2!$A$1:$C$41,2,0)</f>
        <v>Russia</v>
      </c>
      <c r="G174" s="1" t="str">
        <f>VLOOKUP(Table13[[#This Row],[CUSTOMER NAME]],Lembar2!$A$1:$C$41,3,0)</f>
        <v>Export</v>
      </c>
      <c r="H174" s="8">
        <f>Table13[[#This Row],[QUANTITY]]*Table13[[#This Row],[UNIT PRICE ($)]]</f>
        <v>170.2</v>
      </c>
      <c r="I174" t="str">
        <f>TEXT(Table13[[#This Row],[DATE]],"MMM")</f>
        <v>Aug</v>
      </c>
      <c r="J174">
        <f>YEAR(Table13[[#This Row],[DATE]])</f>
        <v>2021</v>
      </c>
      <c r="K174">
        <f>WEEKNUM(Table13[[#This Row],[DATE]])</f>
        <v>35</v>
      </c>
    </row>
    <row r="175" spans="1:11" x14ac:dyDescent="0.45">
      <c r="A175" s="1">
        <v>44250</v>
      </c>
      <c r="B175" t="s">
        <v>29</v>
      </c>
      <c r="C175" s="2" t="s">
        <v>39</v>
      </c>
      <c r="D175" s="9">
        <v>8.33</v>
      </c>
      <c r="E175">
        <v>3</v>
      </c>
      <c r="F175" t="str">
        <f>VLOOKUP(Table13[[#This Row],[CUSTOMER NAME]],Lembar2!$A$1:$C$41,2,0)</f>
        <v>Russia</v>
      </c>
      <c r="G175" s="1" t="str">
        <f>VLOOKUP(Table13[[#This Row],[CUSTOMER NAME]],Lembar2!$A$1:$C$41,3,0)</f>
        <v>Export</v>
      </c>
      <c r="H175" s="8">
        <f>Table13[[#This Row],[QUANTITY]]*Table13[[#This Row],[UNIT PRICE ($)]]</f>
        <v>24.990000000000002</v>
      </c>
      <c r="I175" t="str">
        <f>TEXT(Table13[[#This Row],[DATE]],"MMM")</f>
        <v>Feb</v>
      </c>
      <c r="J175">
        <f>YEAR(Table13[[#This Row],[DATE]])</f>
        <v>2021</v>
      </c>
      <c r="K175">
        <f>WEEKNUM(Table13[[#This Row],[DATE]])</f>
        <v>9</v>
      </c>
    </row>
    <row r="176" spans="1:11" x14ac:dyDescent="0.45">
      <c r="A176" s="1">
        <v>44200</v>
      </c>
      <c r="B176" t="s">
        <v>29</v>
      </c>
      <c r="C176" s="2" t="s">
        <v>30</v>
      </c>
      <c r="D176" s="9">
        <v>94.17</v>
      </c>
      <c r="E176">
        <v>8</v>
      </c>
      <c r="F176" t="str">
        <f>VLOOKUP(Table13[[#This Row],[CUSTOMER NAME]],Lembar2!$A$1:$C$41,2,0)</f>
        <v>Russia</v>
      </c>
      <c r="G176" s="1" t="str">
        <f>VLOOKUP(Table13[[#This Row],[CUSTOMER NAME]],Lembar2!$A$1:$C$41,3,0)</f>
        <v>Export</v>
      </c>
      <c r="H176" s="8">
        <f>Table13[[#This Row],[QUANTITY]]*Table13[[#This Row],[UNIT PRICE ($)]]</f>
        <v>753.36</v>
      </c>
      <c r="I176" t="str">
        <f>TEXT(Table13[[#This Row],[DATE]],"MMM")</f>
        <v>Jan</v>
      </c>
      <c r="J176">
        <f>YEAR(Table13[[#This Row],[DATE]])</f>
        <v>2021</v>
      </c>
      <c r="K176">
        <f>WEEKNUM(Table13[[#This Row],[DATE]])</f>
        <v>2</v>
      </c>
    </row>
    <row r="177" spans="1:11" x14ac:dyDescent="0.45">
      <c r="A177" s="1">
        <v>44204</v>
      </c>
      <c r="B177" t="s">
        <v>29</v>
      </c>
      <c r="C177" s="2" t="s">
        <v>35</v>
      </c>
      <c r="D177" s="9">
        <v>210</v>
      </c>
      <c r="E177">
        <v>14</v>
      </c>
      <c r="F177" t="str">
        <f>VLOOKUP(Table13[[#This Row],[CUSTOMER NAME]],Lembar2!$A$1:$C$41,2,0)</f>
        <v>Russia</v>
      </c>
      <c r="G177" s="1" t="str">
        <f>VLOOKUP(Table13[[#This Row],[CUSTOMER NAME]],Lembar2!$A$1:$C$41,3,0)</f>
        <v>Export</v>
      </c>
      <c r="H177" s="8">
        <f>Table13[[#This Row],[QUANTITY]]*Table13[[#This Row],[UNIT PRICE ($)]]</f>
        <v>2940</v>
      </c>
      <c r="I177" t="str">
        <f>TEXT(Table13[[#This Row],[DATE]],"MMM")</f>
        <v>Jan</v>
      </c>
      <c r="J177">
        <f>YEAR(Table13[[#This Row],[DATE]])</f>
        <v>2021</v>
      </c>
      <c r="K177">
        <f>WEEKNUM(Table13[[#This Row],[DATE]])</f>
        <v>2</v>
      </c>
    </row>
    <row r="178" spans="1:11" x14ac:dyDescent="0.45">
      <c r="A178" s="1">
        <v>44216</v>
      </c>
      <c r="B178" t="s">
        <v>29</v>
      </c>
      <c r="C178" s="2" t="s">
        <v>47</v>
      </c>
      <c r="D178" s="9">
        <v>58.3</v>
      </c>
      <c r="E178">
        <v>4</v>
      </c>
      <c r="F178" t="str">
        <f>VLOOKUP(Table13[[#This Row],[CUSTOMER NAME]],Lembar2!$A$1:$C$41,2,0)</f>
        <v>Russia</v>
      </c>
      <c r="G178" s="1" t="str">
        <f>VLOOKUP(Table13[[#This Row],[CUSTOMER NAME]],Lembar2!$A$1:$C$41,3,0)</f>
        <v>Export</v>
      </c>
      <c r="H178" s="8">
        <f>Table13[[#This Row],[QUANTITY]]*Table13[[#This Row],[UNIT PRICE ($)]]</f>
        <v>233.2</v>
      </c>
      <c r="I178" t="str">
        <f>TEXT(Table13[[#This Row],[DATE]],"MMM")</f>
        <v>Jan</v>
      </c>
      <c r="J178">
        <f>YEAR(Table13[[#This Row],[DATE]])</f>
        <v>2021</v>
      </c>
      <c r="K178">
        <f>WEEKNUM(Table13[[#This Row],[DATE]])</f>
        <v>4</v>
      </c>
    </row>
    <row r="179" spans="1:11" x14ac:dyDescent="0.45">
      <c r="A179" s="1">
        <v>44401</v>
      </c>
      <c r="B179" t="s">
        <v>29</v>
      </c>
      <c r="C179" s="2" t="s">
        <v>67</v>
      </c>
      <c r="D179" s="9">
        <v>85.5</v>
      </c>
      <c r="E179">
        <v>14</v>
      </c>
      <c r="F179" t="str">
        <f>VLOOKUP(Table13[[#This Row],[CUSTOMER NAME]],Lembar2!$A$1:$C$41,2,0)</f>
        <v>Russia</v>
      </c>
      <c r="G179" s="1" t="str">
        <f>VLOOKUP(Table13[[#This Row],[CUSTOMER NAME]],Lembar2!$A$1:$C$41,3,0)</f>
        <v>Export</v>
      </c>
      <c r="H179" s="8">
        <f>Table13[[#This Row],[QUANTITY]]*Table13[[#This Row],[UNIT PRICE ($)]]</f>
        <v>1197</v>
      </c>
      <c r="I179" t="str">
        <f>TEXT(Table13[[#This Row],[DATE]],"MMM")</f>
        <v>Jul</v>
      </c>
      <c r="J179">
        <f>YEAR(Table13[[#This Row],[DATE]])</f>
        <v>2021</v>
      </c>
      <c r="K179">
        <f>WEEKNUM(Table13[[#This Row],[DATE]])</f>
        <v>30</v>
      </c>
    </row>
    <row r="180" spans="1:11" x14ac:dyDescent="0.45">
      <c r="A180" s="1">
        <v>44379</v>
      </c>
      <c r="B180" t="s">
        <v>29</v>
      </c>
      <c r="C180" s="2" t="s">
        <v>16</v>
      </c>
      <c r="D180" s="9">
        <v>164.28</v>
      </c>
      <c r="E180">
        <v>11</v>
      </c>
      <c r="F180" t="str">
        <f>VLOOKUP(Table13[[#This Row],[CUSTOMER NAME]],Lembar2!$A$1:$C$41,2,0)</f>
        <v>Russia</v>
      </c>
      <c r="G180" s="1" t="str">
        <f>VLOOKUP(Table13[[#This Row],[CUSTOMER NAME]],Lembar2!$A$1:$C$41,3,0)</f>
        <v>Export</v>
      </c>
      <c r="H180" s="8">
        <f>Table13[[#This Row],[QUANTITY]]*Table13[[#This Row],[UNIT PRICE ($)]]</f>
        <v>1807.08</v>
      </c>
      <c r="I180" t="str">
        <f>TEXT(Table13[[#This Row],[DATE]],"MMM")</f>
        <v>Jul</v>
      </c>
      <c r="J180">
        <f>YEAR(Table13[[#This Row],[DATE]])</f>
        <v>2021</v>
      </c>
      <c r="K180">
        <f>WEEKNUM(Table13[[#This Row],[DATE]])</f>
        <v>27</v>
      </c>
    </row>
    <row r="181" spans="1:11" x14ac:dyDescent="0.45">
      <c r="A181" s="1">
        <v>44366</v>
      </c>
      <c r="B181" t="s">
        <v>29</v>
      </c>
      <c r="C181" s="2" t="s">
        <v>59</v>
      </c>
      <c r="D181" s="9">
        <v>82.08</v>
      </c>
      <c r="E181">
        <v>11</v>
      </c>
      <c r="F181" t="str">
        <f>VLOOKUP(Table13[[#This Row],[CUSTOMER NAME]],Lembar2!$A$1:$C$41,2,0)</f>
        <v>Russia</v>
      </c>
      <c r="G181" s="1" t="str">
        <f>VLOOKUP(Table13[[#This Row],[CUSTOMER NAME]],Lembar2!$A$1:$C$41,3,0)</f>
        <v>Export</v>
      </c>
      <c r="H181" s="8">
        <f>Table13[[#This Row],[QUANTITY]]*Table13[[#This Row],[UNIT PRICE ($)]]</f>
        <v>902.88</v>
      </c>
      <c r="I181" t="str">
        <f>TEXT(Table13[[#This Row],[DATE]],"MMM")</f>
        <v>Jun</v>
      </c>
      <c r="J181">
        <f>YEAR(Table13[[#This Row],[DATE]])</f>
        <v>2021</v>
      </c>
      <c r="K181">
        <f>WEEKNUM(Table13[[#This Row],[DATE]])</f>
        <v>25</v>
      </c>
    </row>
    <row r="182" spans="1:11" x14ac:dyDescent="0.45">
      <c r="A182" s="1">
        <v>44258</v>
      </c>
      <c r="B182" t="s">
        <v>29</v>
      </c>
      <c r="C182" s="2" t="s">
        <v>50</v>
      </c>
      <c r="D182" s="9">
        <v>48.4</v>
      </c>
      <c r="E182">
        <v>1</v>
      </c>
      <c r="F182" t="str">
        <f>VLOOKUP(Table13[[#This Row],[CUSTOMER NAME]],Lembar2!$A$1:$C$41,2,0)</f>
        <v>Russia</v>
      </c>
      <c r="G182" s="1" t="str">
        <f>VLOOKUP(Table13[[#This Row],[CUSTOMER NAME]],Lembar2!$A$1:$C$41,3,0)</f>
        <v>Export</v>
      </c>
      <c r="H182" s="8">
        <f>Table13[[#This Row],[QUANTITY]]*Table13[[#This Row],[UNIT PRICE ($)]]</f>
        <v>48.4</v>
      </c>
      <c r="I182" t="str">
        <f>TEXT(Table13[[#This Row],[DATE]],"MMM")</f>
        <v>Mar</v>
      </c>
      <c r="J182">
        <f>YEAR(Table13[[#This Row],[DATE]])</f>
        <v>2021</v>
      </c>
      <c r="K182">
        <f>WEEKNUM(Table13[[#This Row],[DATE]])</f>
        <v>10</v>
      </c>
    </row>
    <row r="183" spans="1:11" x14ac:dyDescent="0.45">
      <c r="A183" s="1">
        <v>44273</v>
      </c>
      <c r="B183" t="s">
        <v>29</v>
      </c>
      <c r="C183" s="2" t="s">
        <v>70</v>
      </c>
      <c r="D183" s="9">
        <v>57.120000000000005</v>
      </c>
      <c r="E183">
        <v>10</v>
      </c>
      <c r="F183" t="str">
        <f>VLOOKUP(Table13[[#This Row],[CUSTOMER NAME]],Lembar2!$A$1:$C$41,2,0)</f>
        <v>Russia</v>
      </c>
      <c r="G183" s="1" t="str">
        <f>VLOOKUP(Table13[[#This Row],[CUSTOMER NAME]],Lembar2!$A$1:$C$41,3,0)</f>
        <v>Export</v>
      </c>
      <c r="H183" s="8">
        <f>Table13[[#This Row],[QUANTITY]]*Table13[[#This Row],[UNIT PRICE ($)]]</f>
        <v>571.20000000000005</v>
      </c>
      <c r="I183" t="str">
        <f>TEXT(Table13[[#This Row],[DATE]],"MMM")</f>
        <v>Mar</v>
      </c>
      <c r="J183">
        <f>YEAR(Table13[[#This Row],[DATE]])</f>
        <v>2021</v>
      </c>
      <c r="K183">
        <f>WEEKNUM(Table13[[#This Row],[DATE]])</f>
        <v>12</v>
      </c>
    </row>
    <row r="184" spans="1:11" x14ac:dyDescent="0.45">
      <c r="A184" s="1">
        <v>44280</v>
      </c>
      <c r="B184" t="s">
        <v>29</v>
      </c>
      <c r="C184" s="2" t="s">
        <v>65</v>
      </c>
      <c r="D184" s="9">
        <v>201.28</v>
      </c>
      <c r="E184">
        <v>11</v>
      </c>
      <c r="F184" t="str">
        <f>VLOOKUP(Table13[[#This Row],[CUSTOMER NAME]],Lembar2!$A$1:$C$41,2,0)</f>
        <v>Russia</v>
      </c>
      <c r="G184" s="1" t="str">
        <f>VLOOKUP(Table13[[#This Row],[CUSTOMER NAME]],Lembar2!$A$1:$C$41,3,0)</f>
        <v>Export</v>
      </c>
      <c r="H184" s="8">
        <f>Table13[[#This Row],[QUANTITY]]*Table13[[#This Row],[UNIT PRICE ($)]]</f>
        <v>2214.08</v>
      </c>
      <c r="I184" t="str">
        <f>TEXT(Table13[[#This Row],[DATE]],"MMM")</f>
        <v>Mar</v>
      </c>
      <c r="J184">
        <f>YEAR(Table13[[#This Row],[DATE]])</f>
        <v>2021</v>
      </c>
      <c r="K184">
        <f>WEEKNUM(Table13[[#This Row],[DATE]])</f>
        <v>13</v>
      </c>
    </row>
    <row r="185" spans="1:11" x14ac:dyDescent="0.45">
      <c r="A185" s="1">
        <v>44268</v>
      </c>
      <c r="B185" t="s">
        <v>29</v>
      </c>
      <c r="C185" s="2" t="s">
        <v>32</v>
      </c>
      <c r="D185" s="9">
        <v>6.7</v>
      </c>
      <c r="E185">
        <v>10</v>
      </c>
      <c r="F185" t="str">
        <f>VLOOKUP(Table13[[#This Row],[CUSTOMER NAME]],Lembar2!$A$1:$C$41,2,0)</f>
        <v>Russia</v>
      </c>
      <c r="G185" s="1" t="str">
        <f>VLOOKUP(Table13[[#This Row],[CUSTOMER NAME]],Lembar2!$A$1:$C$41,3,0)</f>
        <v>Export</v>
      </c>
      <c r="H185" s="8">
        <f>Table13[[#This Row],[QUANTITY]]*Table13[[#This Row],[UNIT PRICE ($)]]</f>
        <v>67</v>
      </c>
      <c r="I185" t="str">
        <f>TEXT(Table13[[#This Row],[DATE]],"MMM")</f>
        <v>Mar</v>
      </c>
      <c r="J185">
        <f>YEAR(Table13[[#This Row],[DATE]])</f>
        <v>2021</v>
      </c>
      <c r="K185">
        <f>WEEKNUM(Table13[[#This Row],[DATE]])</f>
        <v>11</v>
      </c>
    </row>
    <row r="186" spans="1:11" x14ac:dyDescent="0.45">
      <c r="A186" s="1">
        <v>44276</v>
      </c>
      <c r="B186" t="s">
        <v>29</v>
      </c>
      <c r="C186" s="2" t="s">
        <v>75</v>
      </c>
      <c r="D186" s="9">
        <v>42.55</v>
      </c>
      <c r="E186">
        <v>7</v>
      </c>
      <c r="F186" t="str">
        <f>VLOOKUP(Table13[[#This Row],[CUSTOMER NAME]],Lembar2!$A$1:$C$41,2,0)</f>
        <v>Russia</v>
      </c>
      <c r="G186" s="1" t="str">
        <f>VLOOKUP(Table13[[#This Row],[CUSTOMER NAME]],Lembar2!$A$1:$C$41,3,0)</f>
        <v>Export</v>
      </c>
      <c r="H186" s="8">
        <f>Table13[[#This Row],[QUANTITY]]*Table13[[#This Row],[UNIT PRICE ($)]]</f>
        <v>297.84999999999997</v>
      </c>
      <c r="I186" t="str">
        <f>TEXT(Table13[[#This Row],[DATE]],"MMM")</f>
        <v>Mar</v>
      </c>
      <c r="J186">
        <f>YEAR(Table13[[#This Row],[DATE]])</f>
        <v>2021</v>
      </c>
      <c r="K186">
        <f>WEEKNUM(Table13[[#This Row],[DATE]])</f>
        <v>13</v>
      </c>
    </row>
    <row r="187" spans="1:11" x14ac:dyDescent="0.45">
      <c r="A187" s="1">
        <v>44344</v>
      </c>
      <c r="B187" t="s">
        <v>29</v>
      </c>
      <c r="C187" s="2" t="s">
        <v>26</v>
      </c>
      <c r="D187" s="9">
        <v>48.84</v>
      </c>
      <c r="E187">
        <v>12</v>
      </c>
      <c r="F187" t="str">
        <f>VLOOKUP(Table13[[#This Row],[CUSTOMER NAME]],Lembar2!$A$1:$C$41,2,0)</f>
        <v>Russia</v>
      </c>
      <c r="G187" s="1" t="str">
        <f>VLOOKUP(Table13[[#This Row],[CUSTOMER NAME]],Lembar2!$A$1:$C$41,3,0)</f>
        <v>Export</v>
      </c>
      <c r="H187" s="8">
        <f>Table13[[#This Row],[QUANTITY]]*Table13[[#This Row],[UNIT PRICE ($)]]</f>
        <v>586.08000000000004</v>
      </c>
      <c r="I187" t="str">
        <f>TEXT(Table13[[#This Row],[DATE]],"MMM")</f>
        <v>May</v>
      </c>
      <c r="J187">
        <f>YEAR(Table13[[#This Row],[DATE]])</f>
        <v>2021</v>
      </c>
      <c r="K187">
        <f>WEEKNUM(Table13[[#This Row],[DATE]])</f>
        <v>22</v>
      </c>
    </row>
    <row r="188" spans="1:11" x14ac:dyDescent="0.45">
      <c r="A188" s="1">
        <v>44332</v>
      </c>
      <c r="B188" t="s">
        <v>29</v>
      </c>
      <c r="C188" s="2" t="s">
        <v>16</v>
      </c>
      <c r="D188" s="9">
        <v>164.28</v>
      </c>
      <c r="E188">
        <v>13</v>
      </c>
      <c r="F188" t="str">
        <f>VLOOKUP(Table13[[#This Row],[CUSTOMER NAME]],Lembar2!$A$1:$C$41,2,0)</f>
        <v>Russia</v>
      </c>
      <c r="G188" s="1" t="str">
        <f>VLOOKUP(Table13[[#This Row],[CUSTOMER NAME]],Lembar2!$A$1:$C$41,3,0)</f>
        <v>Export</v>
      </c>
      <c r="H188" s="8">
        <f>Table13[[#This Row],[QUANTITY]]*Table13[[#This Row],[UNIT PRICE ($)]]</f>
        <v>2135.64</v>
      </c>
      <c r="I188" t="str">
        <f>TEXT(Table13[[#This Row],[DATE]],"MMM")</f>
        <v>May</v>
      </c>
      <c r="J188">
        <f>YEAR(Table13[[#This Row],[DATE]])</f>
        <v>2021</v>
      </c>
      <c r="K188">
        <f>WEEKNUM(Table13[[#This Row],[DATE]])</f>
        <v>21</v>
      </c>
    </row>
    <row r="189" spans="1:11" x14ac:dyDescent="0.45">
      <c r="A189" s="1">
        <v>44338</v>
      </c>
      <c r="B189" t="s">
        <v>29</v>
      </c>
      <c r="C189" s="2" t="s">
        <v>8</v>
      </c>
      <c r="D189" s="9">
        <v>141.57</v>
      </c>
      <c r="E189">
        <v>24</v>
      </c>
      <c r="F189" t="str">
        <f>VLOOKUP(Table13[[#This Row],[CUSTOMER NAME]],Lembar2!$A$1:$C$41,2,0)</f>
        <v>Russia</v>
      </c>
      <c r="G189" s="1" t="str">
        <f>VLOOKUP(Table13[[#This Row],[CUSTOMER NAME]],Lembar2!$A$1:$C$41,3,0)</f>
        <v>Export</v>
      </c>
      <c r="H189" s="8">
        <f>Table13[[#This Row],[QUANTITY]]*Table13[[#This Row],[UNIT PRICE ($)]]</f>
        <v>3397.68</v>
      </c>
      <c r="I189" t="str">
        <f>TEXT(Table13[[#This Row],[DATE]],"MMM")</f>
        <v>May</v>
      </c>
      <c r="J189">
        <f>YEAR(Table13[[#This Row],[DATE]])</f>
        <v>2021</v>
      </c>
      <c r="K189">
        <f>WEEKNUM(Table13[[#This Row],[DATE]])</f>
        <v>21</v>
      </c>
    </row>
    <row r="190" spans="1:11" x14ac:dyDescent="0.45">
      <c r="A190" s="1">
        <v>44317</v>
      </c>
      <c r="B190" t="s">
        <v>29</v>
      </c>
      <c r="C190" s="2" t="s">
        <v>38</v>
      </c>
      <c r="D190" s="9">
        <v>104.16</v>
      </c>
      <c r="E190">
        <v>2</v>
      </c>
      <c r="F190" t="str">
        <f>VLOOKUP(Table13[[#This Row],[CUSTOMER NAME]],Lembar2!$A$1:$C$41,2,0)</f>
        <v>Russia</v>
      </c>
      <c r="G190" s="1" t="str">
        <f>VLOOKUP(Table13[[#This Row],[CUSTOMER NAME]],Lembar2!$A$1:$C$41,3,0)</f>
        <v>Export</v>
      </c>
      <c r="H190" s="8">
        <f>Table13[[#This Row],[QUANTITY]]*Table13[[#This Row],[UNIT PRICE ($)]]</f>
        <v>208.32</v>
      </c>
      <c r="I190" t="str">
        <f>TEXT(Table13[[#This Row],[DATE]],"MMM")</f>
        <v>May</v>
      </c>
      <c r="J190">
        <f>YEAR(Table13[[#This Row],[DATE]])</f>
        <v>2021</v>
      </c>
      <c r="K190">
        <f>WEEKNUM(Table13[[#This Row],[DATE]])</f>
        <v>18</v>
      </c>
    </row>
    <row r="191" spans="1:11" x14ac:dyDescent="0.45">
      <c r="A191" s="1">
        <v>44487</v>
      </c>
      <c r="B191" t="s">
        <v>29</v>
      </c>
      <c r="C191" s="2" t="s">
        <v>43</v>
      </c>
      <c r="D191" s="9">
        <v>80.94</v>
      </c>
      <c r="E191">
        <v>6</v>
      </c>
      <c r="F191" t="str">
        <f>VLOOKUP(Table13[[#This Row],[CUSTOMER NAME]],Lembar2!$A$1:$C$41,2,0)</f>
        <v>Russia</v>
      </c>
      <c r="G191" s="1" t="str">
        <f>VLOOKUP(Table13[[#This Row],[CUSTOMER NAME]],Lembar2!$A$1:$C$41,3,0)</f>
        <v>Export</v>
      </c>
      <c r="H191" s="8">
        <f>Table13[[#This Row],[QUANTITY]]*Table13[[#This Row],[UNIT PRICE ($)]]</f>
        <v>485.64</v>
      </c>
      <c r="I191" t="str">
        <f>TEXT(Table13[[#This Row],[DATE]],"MMM")</f>
        <v>Oct</v>
      </c>
      <c r="J191">
        <f>YEAR(Table13[[#This Row],[DATE]])</f>
        <v>2021</v>
      </c>
      <c r="K191">
        <f>WEEKNUM(Table13[[#This Row],[DATE]])</f>
        <v>43</v>
      </c>
    </row>
    <row r="192" spans="1:11" x14ac:dyDescent="0.45">
      <c r="A192" s="1">
        <v>44457</v>
      </c>
      <c r="B192" t="s">
        <v>29</v>
      </c>
      <c r="C192" s="2" t="s">
        <v>38</v>
      </c>
      <c r="D192" s="9">
        <v>104.16</v>
      </c>
      <c r="E192">
        <v>22</v>
      </c>
      <c r="F192" t="str">
        <f>VLOOKUP(Table13[[#This Row],[CUSTOMER NAME]],Lembar2!$A$1:$C$41,2,0)</f>
        <v>Russia</v>
      </c>
      <c r="G192" s="1" t="str">
        <f>VLOOKUP(Table13[[#This Row],[CUSTOMER NAME]],Lembar2!$A$1:$C$41,3,0)</f>
        <v>Export</v>
      </c>
      <c r="H192" s="8">
        <f>Table13[[#This Row],[QUANTITY]]*Table13[[#This Row],[UNIT PRICE ($)]]</f>
        <v>2291.52</v>
      </c>
      <c r="I192" t="str">
        <f>TEXT(Table13[[#This Row],[DATE]],"MMM")</f>
        <v>Sep</v>
      </c>
      <c r="J192">
        <f>YEAR(Table13[[#This Row],[DATE]])</f>
        <v>2021</v>
      </c>
      <c r="K192">
        <f>WEEKNUM(Table13[[#This Row],[DATE]])</f>
        <v>38</v>
      </c>
    </row>
    <row r="193" spans="1:11" x14ac:dyDescent="0.45">
      <c r="A193" s="1">
        <v>44460</v>
      </c>
      <c r="B193" t="s">
        <v>29</v>
      </c>
      <c r="C193" s="2" t="s">
        <v>80</v>
      </c>
      <c r="D193" s="9">
        <v>96.3</v>
      </c>
      <c r="E193">
        <v>35</v>
      </c>
      <c r="F193" t="str">
        <f>VLOOKUP(Table13[[#This Row],[CUSTOMER NAME]],Lembar2!$A$1:$C$41,2,0)</f>
        <v>Russia</v>
      </c>
      <c r="G193" s="1" t="str">
        <f>VLOOKUP(Table13[[#This Row],[CUSTOMER NAME]],Lembar2!$A$1:$C$41,3,0)</f>
        <v>Export</v>
      </c>
      <c r="H193" s="8">
        <f>Table13[[#This Row],[QUANTITY]]*Table13[[#This Row],[UNIT PRICE ($)]]</f>
        <v>3370.5</v>
      </c>
      <c r="I193" t="str">
        <f>TEXT(Table13[[#This Row],[DATE]],"MMM")</f>
        <v>Sep</v>
      </c>
      <c r="J193">
        <f>YEAR(Table13[[#This Row],[DATE]])</f>
        <v>2021</v>
      </c>
      <c r="K193">
        <f>WEEKNUM(Table13[[#This Row],[DATE]])</f>
        <v>39</v>
      </c>
    </row>
    <row r="194" spans="1:11" x14ac:dyDescent="0.45">
      <c r="A194" s="1">
        <v>44439</v>
      </c>
      <c r="B194" t="s">
        <v>85</v>
      </c>
      <c r="C194" s="2" t="s">
        <v>64</v>
      </c>
      <c r="D194" s="9">
        <v>103.88</v>
      </c>
      <c r="E194">
        <v>2</v>
      </c>
      <c r="F194" t="str">
        <f>VLOOKUP(Table13[[#This Row],[CUSTOMER NAME]],Lembar2!$A$1:$C$41,2,0)</f>
        <v>India</v>
      </c>
      <c r="G194" s="1" t="str">
        <f>VLOOKUP(Table13[[#This Row],[CUSTOMER NAME]],Lembar2!$A$1:$C$41,3,0)</f>
        <v>South</v>
      </c>
      <c r="H194" s="8">
        <f>Table13[[#This Row],[QUANTITY]]*Table13[[#This Row],[UNIT PRICE ($)]]</f>
        <v>207.76</v>
      </c>
      <c r="I194" t="str">
        <f>TEXT(Table13[[#This Row],[DATE]],"MMM")</f>
        <v>Aug</v>
      </c>
      <c r="J194">
        <f>YEAR(Table13[[#This Row],[DATE]])</f>
        <v>2021</v>
      </c>
      <c r="K194">
        <f>WEEKNUM(Table13[[#This Row],[DATE]])</f>
        <v>36</v>
      </c>
    </row>
    <row r="195" spans="1:11" x14ac:dyDescent="0.45">
      <c r="A195" s="1">
        <v>44439</v>
      </c>
      <c r="B195" t="s">
        <v>85</v>
      </c>
      <c r="C195" s="2" t="s">
        <v>14</v>
      </c>
      <c r="D195" s="9">
        <v>15.719999999999999</v>
      </c>
      <c r="E195">
        <v>13</v>
      </c>
      <c r="F195" t="str">
        <f>VLOOKUP(Table13[[#This Row],[CUSTOMER NAME]],Lembar2!$A$1:$C$41,2,0)</f>
        <v>India</v>
      </c>
      <c r="G195" s="1" t="str">
        <f>VLOOKUP(Table13[[#This Row],[CUSTOMER NAME]],Lembar2!$A$1:$C$41,3,0)</f>
        <v>South</v>
      </c>
      <c r="H195" s="8">
        <f>Table13[[#This Row],[QUANTITY]]*Table13[[#This Row],[UNIT PRICE ($)]]</f>
        <v>204.35999999999999</v>
      </c>
      <c r="I195" t="str">
        <f>TEXT(Table13[[#This Row],[DATE]],"MMM")</f>
        <v>Aug</v>
      </c>
      <c r="J195">
        <f>YEAR(Table13[[#This Row],[DATE]])</f>
        <v>2021</v>
      </c>
      <c r="K195">
        <f>WEEKNUM(Table13[[#This Row],[DATE]])</f>
        <v>36</v>
      </c>
    </row>
    <row r="196" spans="1:11" x14ac:dyDescent="0.45">
      <c r="A196" s="1">
        <v>44408</v>
      </c>
      <c r="B196" t="s">
        <v>85</v>
      </c>
      <c r="C196" s="2" t="s">
        <v>30</v>
      </c>
      <c r="D196" s="9">
        <v>94.17</v>
      </c>
      <c r="E196">
        <v>12</v>
      </c>
      <c r="F196" t="str">
        <f>VLOOKUP(Table13[[#This Row],[CUSTOMER NAME]],Lembar2!$A$1:$C$41,2,0)</f>
        <v>India</v>
      </c>
      <c r="G196" s="1" t="str">
        <f>VLOOKUP(Table13[[#This Row],[CUSTOMER NAME]],Lembar2!$A$1:$C$41,3,0)</f>
        <v>South</v>
      </c>
      <c r="H196" s="8">
        <f>Table13[[#This Row],[QUANTITY]]*Table13[[#This Row],[UNIT PRICE ($)]]</f>
        <v>1130.04</v>
      </c>
      <c r="I196" t="str">
        <f>TEXT(Table13[[#This Row],[DATE]],"MMM")</f>
        <v>Jul</v>
      </c>
      <c r="J196">
        <f>YEAR(Table13[[#This Row],[DATE]])</f>
        <v>2021</v>
      </c>
      <c r="K196">
        <f>WEEKNUM(Table13[[#This Row],[DATE]])</f>
        <v>31</v>
      </c>
    </row>
    <row r="197" spans="1:11" x14ac:dyDescent="0.45">
      <c r="A197" s="1">
        <v>44393</v>
      </c>
      <c r="B197" t="s">
        <v>85</v>
      </c>
      <c r="C197" s="2" t="s">
        <v>57</v>
      </c>
      <c r="D197" s="9">
        <v>149.46</v>
      </c>
      <c r="E197">
        <v>8</v>
      </c>
      <c r="F197" t="str">
        <f>VLOOKUP(Table13[[#This Row],[CUSTOMER NAME]],Lembar2!$A$1:$C$41,2,0)</f>
        <v>India</v>
      </c>
      <c r="G197" s="1" t="str">
        <f>VLOOKUP(Table13[[#This Row],[CUSTOMER NAME]],Lembar2!$A$1:$C$41,3,0)</f>
        <v>South</v>
      </c>
      <c r="H197" s="8">
        <f>Table13[[#This Row],[QUANTITY]]*Table13[[#This Row],[UNIT PRICE ($)]]</f>
        <v>1195.68</v>
      </c>
      <c r="I197" t="str">
        <f>TEXT(Table13[[#This Row],[DATE]],"MMM")</f>
        <v>Jul</v>
      </c>
      <c r="J197">
        <f>YEAR(Table13[[#This Row],[DATE]])</f>
        <v>2021</v>
      </c>
      <c r="K197">
        <f>WEEKNUM(Table13[[#This Row],[DATE]])</f>
        <v>29</v>
      </c>
    </row>
    <row r="198" spans="1:11" x14ac:dyDescent="0.45">
      <c r="A198" s="1">
        <v>44399</v>
      </c>
      <c r="B198" t="s">
        <v>85</v>
      </c>
      <c r="C198" s="2" t="s">
        <v>34</v>
      </c>
      <c r="D198" s="9">
        <v>117.48</v>
      </c>
      <c r="E198">
        <v>27</v>
      </c>
      <c r="F198" t="str">
        <f>VLOOKUP(Table13[[#This Row],[CUSTOMER NAME]],Lembar2!$A$1:$C$41,2,0)</f>
        <v>India</v>
      </c>
      <c r="G198" s="1" t="str">
        <f>VLOOKUP(Table13[[#This Row],[CUSTOMER NAME]],Lembar2!$A$1:$C$41,3,0)</f>
        <v>South</v>
      </c>
      <c r="H198" s="8">
        <f>Table13[[#This Row],[QUANTITY]]*Table13[[#This Row],[UNIT PRICE ($)]]</f>
        <v>3171.96</v>
      </c>
      <c r="I198" t="str">
        <f>TEXT(Table13[[#This Row],[DATE]],"MMM")</f>
        <v>Jul</v>
      </c>
      <c r="J198">
        <f>YEAR(Table13[[#This Row],[DATE]])</f>
        <v>2021</v>
      </c>
      <c r="K198">
        <f>WEEKNUM(Table13[[#This Row],[DATE]])</f>
        <v>30</v>
      </c>
    </row>
    <row r="199" spans="1:11" x14ac:dyDescent="0.45">
      <c r="A199" s="1">
        <v>44360</v>
      </c>
      <c r="B199" t="s">
        <v>85</v>
      </c>
      <c r="C199" s="2" t="s">
        <v>14</v>
      </c>
      <c r="D199" s="9">
        <v>15.719999999999999</v>
      </c>
      <c r="E199">
        <v>3</v>
      </c>
      <c r="F199" t="str">
        <f>VLOOKUP(Table13[[#This Row],[CUSTOMER NAME]],Lembar2!$A$1:$C$41,2,0)</f>
        <v>India</v>
      </c>
      <c r="G199" s="1" t="str">
        <f>VLOOKUP(Table13[[#This Row],[CUSTOMER NAME]],Lembar2!$A$1:$C$41,3,0)</f>
        <v>South</v>
      </c>
      <c r="H199" s="8">
        <f>Table13[[#This Row],[QUANTITY]]*Table13[[#This Row],[UNIT PRICE ($)]]</f>
        <v>47.16</v>
      </c>
      <c r="I199" t="str">
        <f>TEXT(Table13[[#This Row],[DATE]],"MMM")</f>
        <v>Jun</v>
      </c>
      <c r="J199">
        <f>YEAR(Table13[[#This Row],[DATE]])</f>
        <v>2021</v>
      </c>
      <c r="K199">
        <f>WEEKNUM(Table13[[#This Row],[DATE]])</f>
        <v>25</v>
      </c>
    </row>
    <row r="200" spans="1:11" x14ac:dyDescent="0.45">
      <c r="A200" s="1">
        <v>44514</v>
      </c>
      <c r="B200" t="s">
        <v>85</v>
      </c>
      <c r="C200" s="2" t="s">
        <v>45</v>
      </c>
      <c r="D200" s="9">
        <v>142.80000000000001</v>
      </c>
      <c r="E200">
        <v>1</v>
      </c>
      <c r="F200" t="str">
        <f>VLOOKUP(Table13[[#This Row],[CUSTOMER NAME]],Lembar2!$A$1:$C$41,2,0)</f>
        <v>India</v>
      </c>
      <c r="G200" s="1" t="str">
        <f>VLOOKUP(Table13[[#This Row],[CUSTOMER NAME]],Lembar2!$A$1:$C$41,3,0)</f>
        <v>South</v>
      </c>
      <c r="H200" s="8">
        <f>Table13[[#This Row],[QUANTITY]]*Table13[[#This Row],[UNIT PRICE ($)]]</f>
        <v>142.80000000000001</v>
      </c>
      <c r="I200" t="str">
        <f>TEXT(Table13[[#This Row],[DATE]],"MMM")</f>
        <v>Nov</v>
      </c>
      <c r="J200">
        <f>YEAR(Table13[[#This Row],[DATE]])</f>
        <v>2021</v>
      </c>
      <c r="K200">
        <f>WEEKNUM(Table13[[#This Row],[DATE]])</f>
        <v>47</v>
      </c>
    </row>
    <row r="201" spans="1:11" x14ac:dyDescent="0.45">
      <c r="A201" s="1">
        <v>44520</v>
      </c>
      <c r="B201" t="s">
        <v>85</v>
      </c>
      <c r="C201" s="2" t="s">
        <v>56</v>
      </c>
      <c r="D201" s="9">
        <v>94.62</v>
      </c>
      <c r="E201">
        <v>11</v>
      </c>
      <c r="F201" t="str">
        <f>VLOOKUP(Table13[[#This Row],[CUSTOMER NAME]],Lembar2!$A$1:$C$41,2,0)</f>
        <v>India</v>
      </c>
      <c r="G201" s="1" t="str">
        <f>VLOOKUP(Table13[[#This Row],[CUSTOMER NAME]],Lembar2!$A$1:$C$41,3,0)</f>
        <v>South</v>
      </c>
      <c r="H201" s="8">
        <f>Table13[[#This Row],[QUANTITY]]*Table13[[#This Row],[UNIT PRICE ($)]]</f>
        <v>1040.8200000000002</v>
      </c>
      <c r="I201" t="str">
        <f>TEXT(Table13[[#This Row],[DATE]],"MMM")</f>
        <v>Nov</v>
      </c>
      <c r="J201">
        <f>YEAR(Table13[[#This Row],[DATE]])</f>
        <v>2021</v>
      </c>
      <c r="K201">
        <f>WEEKNUM(Table13[[#This Row],[DATE]])</f>
        <v>47</v>
      </c>
    </row>
    <row r="202" spans="1:11" x14ac:dyDescent="0.45">
      <c r="A202" s="1">
        <v>44504</v>
      </c>
      <c r="B202" t="s">
        <v>85</v>
      </c>
      <c r="C202" s="2" t="s">
        <v>56</v>
      </c>
      <c r="D202" s="9">
        <v>94.62</v>
      </c>
      <c r="E202">
        <v>10</v>
      </c>
      <c r="F202" t="str">
        <f>VLOOKUP(Table13[[#This Row],[CUSTOMER NAME]],Lembar2!$A$1:$C$41,2,0)</f>
        <v>India</v>
      </c>
      <c r="G202" s="1" t="str">
        <f>VLOOKUP(Table13[[#This Row],[CUSTOMER NAME]],Lembar2!$A$1:$C$41,3,0)</f>
        <v>South</v>
      </c>
      <c r="H202" s="8">
        <f>Table13[[#This Row],[QUANTITY]]*Table13[[#This Row],[UNIT PRICE ($)]]</f>
        <v>946.2</v>
      </c>
      <c r="I202" t="str">
        <f>TEXT(Table13[[#This Row],[DATE]],"MMM")</f>
        <v>Nov</v>
      </c>
      <c r="J202">
        <f>YEAR(Table13[[#This Row],[DATE]])</f>
        <v>2021</v>
      </c>
      <c r="K202">
        <f>WEEKNUM(Table13[[#This Row],[DATE]])</f>
        <v>45</v>
      </c>
    </row>
    <row r="203" spans="1:11" x14ac:dyDescent="0.45">
      <c r="A203" s="1">
        <v>44498</v>
      </c>
      <c r="B203" t="s">
        <v>85</v>
      </c>
      <c r="C203" s="2" t="s">
        <v>45</v>
      </c>
      <c r="D203" s="9">
        <v>142.80000000000001</v>
      </c>
      <c r="E203">
        <v>23</v>
      </c>
      <c r="F203" t="str">
        <f>VLOOKUP(Table13[[#This Row],[CUSTOMER NAME]],Lembar2!$A$1:$C$41,2,0)</f>
        <v>India</v>
      </c>
      <c r="G203" s="1" t="str">
        <f>VLOOKUP(Table13[[#This Row],[CUSTOMER NAME]],Lembar2!$A$1:$C$41,3,0)</f>
        <v>South</v>
      </c>
      <c r="H203" s="8">
        <f>Table13[[#This Row],[QUANTITY]]*Table13[[#This Row],[UNIT PRICE ($)]]</f>
        <v>3284.4</v>
      </c>
      <c r="I203" t="str">
        <f>TEXT(Table13[[#This Row],[DATE]],"MMM")</f>
        <v>Oct</v>
      </c>
      <c r="J203">
        <f>YEAR(Table13[[#This Row],[DATE]])</f>
        <v>2021</v>
      </c>
      <c r="K203">
        <f>WEEKNUM(Table13[[#This Row],[DATE]])</f>
        <v>44</v>
      </c>
    </row>
    <row r="204" spans="1:11" x14ac:dyDescent="0.45">
      <c r="A204" s="1">
        <v>44484</v>
      </c>
      <c r="B204" t="s">
        <v>85</v>
      </c>
      <c r="C204" s="2" t="s">
        <v>14</v>
      </c>
      <c r="D204" s="9">
        <v>15.719999999999999</v>
      </c>
      <c r="E204">
        <v>10</v>
      </c>
      <c r="F204" t="str">
        <f>VLOOKUP(Table13[[#This Row],[CUSTOMER NAME]],Lembar2!$A$1:$C$41,2,0)</f>
        <v>India</v>
      </c>
      <c r="G204" s="1" t="str">
        <f>VLOOKUP(Table13[[#This Row],[CUSTOMER NAME]],Lembar2!$A$1:$C$41,3,0)</f>
        <v>South</v>
      </c>
      <c r="H204" s="8">
        <f>Table13[[#This Row],[QUANTITY]]*Table13[[#This Row],[UNIT PRICE ($)]]</f>
        <v>157.19999999999999</v>
      </c>
      <c r="I204" t="str">
        <f>TEXT(Table13[[#This Row],[DATE]],"MMM")</f>
        <v>Oct</v>
      </c>
      <c r="J204">
        <f>YEAR(Table13[[#This Row],[DATE]])</f>
        <v>2021</v>
      </c>
      <c r="K204">
        <f>WEEKNUM(Table13[[#This Row],[DATE]])</f>
        <v>42</v>
      </c>
    </row>
    <row r="205" spans="1:11" x14ac:dyDescent="0.45">
      <c r="A205" s="1">
        <v>44450</v>
      </c>
      <c r="B205" t="s">
        <v>85</v>
      </c>
      <c r="C205" s="2" t="s">
        <v>64</v>
      </c>
      <c r="D205" s="9">
        <v>103.88</v>
      </c>
      <c r="E205">
        <v>6</v>
      </c>
      <c r="F205" t="str">
        <f>VLOOKUP(Table13[[#This Row],[CUSTOMER NAME]],Lembar2!$A$1:$C$41,2,0)</f>
        <v>India</v>
      </c>
      <c r="G205" s="1" t="str">
        <f>VLOOKUP(Table13[[#This Row],[CUSTOMER NAME]],Lembar2!$A$1:$C$41,3,0)</f>
        <v>South</v>
      </c>
      <c r="H205" s="8">
        <f>Table13[[#This Row],[QUANTITY]]*Table13[[#This Row],[UNIT PRICE ($)]]</f>
        <v>623.28</v>
      </c>
      <c r="I205" t="str">
        <f>TEXT(Table13[[#This Row],[DATE]],"MMM")</f>
        <v>Sep</v>
      </c>
      <c r="J205">
        <f>YEAR(Table13[[#This Row],[DATE]])</f>
        <v>2021</v>
      </c>
      <c r="K205">
        <f>WEEKNUM(Table13[[#This Row],[DATE]])</f>
        <v>37</v>
      </c>
    </row>
    <row r="206" spans="1:11" x14ac:dyDescent="0.45">
      <c r="A206" s="1">
        <v>44453</v>
      </c>
      <c r="B206" t="s">
        <v>85</v>
      </c>
      <c r="C206" s="2" t="s">
        <v>28</v>
      </c>
      <c r="D206" s="9">
        <v>53.11</v>
      </c>
      <c r="E206">
        <v>3</v>
      </c>
      <c r="F206" t="str">
        <f>VLOOKUP(Table13[[#This Row],[CUSTOMER NAME]],Lembar2!$A$1:$C$41,2,0)</f>
        <v>India</v>
      </c>
      <c r="G206" s="1" t="str">
        <f>VLOOKUP(Table13[[#This Row],[CUSTOMER NAME]],Lembar2!$A$1:$C$41,3,0)</f>
        <v>South</v>
      </c>
      <c r="H206" s="8">
        <f>Table13[[#This Row],[QUANTITY]]*Table13[[#This Row],[UNIT PRICE ($)]]</f>
        <v>159.32999999999998</v>
      </c>
      <c r="I206" t="str">
        <f>TEXT(Table13[[#This Row],[DATE]],"MMM")</f>
        <v>Sep</v>
      </c>
      <c r="J206">
        <f>YEAR(Table13[[#This Row],[DATE]])</f>
        <v>2021</v>
      </c>
      <c r="K206">
        <f>WEEKNUM(Table13[[#This Row],[DATE]])</f>
        <v>38</v>
      </c>
    </row>
    <row r="207" spans="1:11" x14ac:dyDescent="0.45">
      <c r="A207" s="1">
        <v>44463</v>
      </c>
      <c r="B207" t="s">
        <v>85</v>
      </c>
      <c r="C207" s="2" t="s">
        <v>34</v>
      </c>
      <c r="D207" s="9">
        <v>117.48</v>
      </c>
      <c r="E207">
        <v>8</v>
      </c>
      <c r="F207" t="str">
        <f>VLOOKUP(Table13[[#This Row],[CUSTOMER NAME]],Lembar2!$A$1:$C$41,2,0)</f>
        <v>India</v>
      </c>
      <c r="G207" s="1" t="str">
        <f>VLOOKUP(Table13[[#This Row],[CUSTOMER NAME]],Lembar2!$A$1:$C$41,3,0)</f>
        <v>South</v>
      </c>
      <c r="H207" s="8">
        <f>Table13[[#This Row],[QUANTITY]]*Table13[[#This Row],[UNIT PRICE ($)]]</f>
        <v>939.84</v>
      </c>
      <c r="I207" t="str">
        <f>TEXT(Table13[[#This Row],[DATE]],"MMM")</f>
        <v>Sep</v>
      </c>
      <c r="J207">
        <f>YEAR(Table13[[#This Row],[DATE]])</f>
        <v>2021</v>
      </c>
      <c r="K207">
        <f>WEEKNUM(Table13[[#This Row],[DATE]])</f>
        <v>39</v>
      </c>
    </row>
    <row r="208" spans="1:11" x14ac:dyDescent="0.45">
      <c r="A208" s="1">
        <v>44454</v>
      </c>
      <c r="B208" t="s">
        <v>85</v>
      </c>
      <c r="C208" s="2" t="s">
        <v>52</v>
      </c>
      <c r="D208" s="9">
        <v>162</v>
      </c>
      <c r="E208">
        <v>6</v>
      </c>
      <c r="F208" t="str">
        <f>VLOOKUP(Table13[[#This Row],[CUSTOMER NAME]],Lembar2!$A$1:$C$41,2,0)</f>
        <v>India</v>
      </c>
      <c r="G208" s="1" t="str">
        <f>VLOOKUP(Table13[[#This Row],[CUSTOMER NAME]],Lembar2!$A$1:$C$41,3,0)</f>
        <v>South</v>
      </c>
      <c r="H208" s="8">
        <f>Table13[[#This Row],[QUANTITY]]*Table13[[#This Row],[UNIT PRICE ($)]]</f>
        <v>972</v>
      </c>
      <c r="I208" t="str">
        <f>TEXT(Table13[[#This Row],[DATE]],"MMM")</f>
        <v>Sep</v>
      </c>
      <c r="J208">
        <f>YEAR(Table13[[#This Row],[DATE]])</f>
        <v>2021</v>
      </c>
      <c r="K208">
        <f>WEEKNUM(Table13[[#This Row],[DATE]])</f>
        <v>38</v>
      </c>
    </row>
    <row r="209" spans="1:11" x14ac:dyDescent="0.45">
      <c r="A209" s="1">
        <v>44299</v>
      </c>
      <c r="B209" t="s">
        <v>49</v>
      </c>
      <c r="C209" s="2" t="s">
        <v>80</v>
      </c>
      <c r="D209" s="9">
        <v>96.3</v>
      </c>
      <c r="E209">
        <v>35</v>
      </c>
      <c r="F209" t="str">
        <f>VLOOKUP(Table13[[#This Row],[CUSTOMER NAME]],Lembar2!$A$1:$C$41,2,0)</f>
        <v>Mexico</v>
      </c>
      <c r="G209" s="1" t="str">
        <f>VLOOKUP(Table13[[#This Row],[CUSTOMER NAME]],Lembar2!$A$1:$C$41,3,0)</f>
        <v>Export</v>
      </c>
      <c r="H209" s="8">
        <f>Table13[[#This Row],[QUANTITY]]*Table13[[#This Row],[UNIT PRICE ($)]]</f>
        <v>3370.5</v>
      </c>
      <c r="I209" t="str">
        <f>TEXT(Table13[[#This Row],[DATE]],"MMM")</f>
        <v>Apr</v>
      </c>
      <c r="J209">
        <f>YEAR(Table13[[#This Row],[DATE]])</f>
        <v>2021</v>
      </c>
      <c r="K209">
        <f>WEEKNUM(Table13[[#This Row],[DATE]])</f>
        <v>16</v>
      </c>
    </row>
    <row r="210" spans="1:11" x14ac:dyDescent="0.45">
      <c r="A210" s="1">
        <v>44310</v>
      </c>
      <c r="B210" t="s">
        <v>49</v>
      </c>
      <c r="C210" s="2" t="s">
        <v>10</v>
      </c>
      <c r="D210" s="9">
        <v>79.92</v>
      </c>
      <c r="E210">
        <v>1</v>
      </c>
      <c r="F210" t="str">
        <f>VLOOKUP(Table13[[#This Row],[CUSTOMER NAME]],Lembar2!$A$1:$C$41,2,0)</f>
        <v>Mexico</v>
      </c>
      <c r="G210" s="1" t="str">
        <f>VLOOKUP(Table13[[#This Row],[CUSTOMER NAME]],Lembar2!$A$1:$C$41,3,0)</f>
        <v>Export</v>
      </c>
      <c r="H210" s="8">
        <f>Table13[[#This Row],[QUANTITY]]*Table13[[#This Row],[UNIT PRICE ($)]]</f>
        <v>79.92</v>
      </c>
      <c r="I210" t="str">
        <f>TEXT(Table13[[#This Row],[DATE]],"MMM")</f>
        <v>Apr</v>
      </c>
      <c r="J210">
        <f>YEAR(Table13[[#This Row],[DATE]])</f>
        <v>2021</v>
      </c>
      <c r="K210">
        <f>WEEKNUM(Table13[[#This Row],[DATE]])</f>
        <v>17</v>
      </c>
    </row>
    <row r="211" spans="1:11" x14ac:dyDescent="0.45">
      <c r="A211" s="1">
        <v>44428</v>
      </c>
      <c r="B211" t="s">
        <v>49</v>
      </c>
      <c r="C211" s="2" t="s">
        <v>57</v>
      </c>
      <c r="D211" s="9">
        <v>149.46</v>
      </c>
      <c r="E211">
        <v>13</v>
      </c>
      <c r="F211" t="str">
        <f>VLOOKUP(Table13[[#This Row],[CUSTOMER NAME]],Lembar2!$A$1:$C$41,2,0)</f>
        <v>Mexico</v>
      </c>
      <c r="G211" s="1" t="str">
        <f>VLOOKUP(Table13[[#This Row],[CUSTOMER NAME]],Lembar2!$A$1:$C$41,3,0)</f>
        <v>Export</v>
      </c>
      <c r="H211" s="8">
        <f>Table13[[#This Row],[QUANTITY]]*Table13[[#This Row],[UNIT PRICE ($)]]</f>
        <v>1942.98</v>
      </c>
      <c r="I211" t="str">
        <f>TEXT(Table13[[#This Row],[DATE]],"MMM")</f>
        <v>Aug</v>
      </c>
      <c r="J211">
        <f>YEAR(Table13[[#This Row],[DATE]])</f>
        <v>2021</v>
      </c>
      <c r="K211">
        <f>WEEKNUM(Table13[[#This Row],[DATE]])</f>
        <v>34</v>
      </c>
    </row>
    <row r="212" spans="1:11" x14ac:dyDescent="0.45">
      <c r="A212" s="1">
        <v>44426</v>
      </c>
      <c r="B212" t="s">
        <v>49</v>
      </c>
      <c r="C212" s="2" t="s">
        <v>39</v>
      </c>
      <c r="D212" s="9">
        <v>8.33</v>
      </c>
      <c r="E212">
        <v>6</v>
      </c>
      <c r="F212" t="str">
        <f>VLOOKUP(Table13[[#This Row],[CUSTOMER NAME]],Lembar2!$A$1:$C$41,2,0)</f>
        <v>Mexico</v>
      </c>
      <c r="G212" s="1" t="str">
        <f>VLOOKUP(Table13[[#This Row],[CUSTOMER NAME]],Lembar2!$A$1:$C$41,3,0)</f>
        <v>Export</v>
      </c>
      <c r="H212" s="8">
        <f>Table13[[#This Row],[QUANTITY]]*Table13[[#This Row],[UNIT PRICE ($)]]</f>
        <v>49.980000000000004</v>
      </c>
      <c r="I212" t="str">
        <f>TEXT(Table13[[#This Row],[DATE]],"MMM")</f>
        <v>Aug</v>
      </c>
      <c r="J212">
        <f>YEAR(Table13[[#This Row],[DATE]])</f>
        <v>2021</v>
      </c>
      <c r="K212">
        <f>WEEKNUM(Table13[[#This Row],[DATE]])</f>
        <v>34</v>
      </c>
    </row>
    <row r="213" spans="1:11" x14ac:dyDescent="0.45">
      <c r="A213" s="1">
        <v>44413</v>
      </c>
      <c r="B213" t="s">
        <v>49</v>
      </c>
      <c r="C213" s="2" t="s">
        <v>71</v>
      </c>
      <c r="D213" s="9">
        <v>41.81</v>
      </c>
      <c r="E213">
        <v>14</v>
      </c>
      <c r="F213" t="str">
        <f>VLOOKUP(Table13[[#This Row],[CUSTOMER NAME]],Lembar2!$A$1:$C$41,2,0)</f>
        <v>Mexico</v>
      </c>
      <c r="G213" s="1" t="str">
        <f>VLOOKUP(Table13[[#This Row],[CUSTOMER NAME]],Lembar2!$A$1:$C$41,3,0)</f>
        <v>Export</v>
      </c>
      <c r="H213" s="8">
        <f>Table13[[#This Row],[QUANTITY]]*Table13[[#This Row],[UNIT PRICE ($)]]</f>
        <v>585.34</v>
      </c>
      <c r="I213" t="str">
        <f>TEXT(Table13[[#This Row],[DATE]],"MMM")</f>
        <v>Aug</v>
      </c>
      <c r="J213">
        <f>YEAR(Table13[[#This Row],[DATE]])</f>
        <v>2021</v>
      </c>
      <c r="K213">
        <f>WEEKNUM(Table13[[#This Row],[DATE]])</f>
        <v>32</v>
      </c>
    </row>
    <row r="214" spans="1:11" x14ac:dyDescent="0.45">
      <c r="A214" s="1">
        <v>44436</v>
      </c>
      <c r="B214" t="s">
        <v>49</v>
      </c>
      <c r="C214" s="2" t="s">
        <v>23</v>
      </c>
      <c r="D214" s="9">
        <v>83.08</v>
      </c>
      <c r="E214">
        <v>25</v>
      </c>
      <c r="F214" t="str">
        <f>VLOOKUP(Table13[[#This Row],[CUSTOMER NAME]],Lembar2!$A$1:$C$41,2,0)</f>
        <v>Mexico</v>
      </c>
      <c r="G214" s="1" t="str">
        <f>VLOOKUP(Table13[[#This Row],[CUSTOMER NAME]],Lembar2!$A$1:$C$41,3,0)</f>
        <v>Export</v>
      </c>
      <c r="H214" s="8">
        <f>Table13[[#This Row],[QUANTITY]]*Table13[[#This Row],[UNIT PRICE ($)]]</f>
        <v>2077</v>
      </c>
      <c r="I214" t="str">
        <f>TEXT(Table13[[#This Row],[DATE]],"MMM")</f>
        <v>Aug</v>
      </c>
      <c r="J214">
        <f>YEAR(Table13[[#This Row],[DATE]])</f>
        <v>2021</v>
      </c>
      <c r="K214">
        <f>WEEKNUM(Table13[[#This Row],[DATE]])</f>
        <v>35</v>
      </c>
    </row>
    <row r="215" spans="1:11" x14ac:dyDescent="0.45">
      <c r="A215" s="1">
        <v>44535</v>
      </c>
      <c r="B215" t="s">
        <v>49</v>
      </c>
      <c r="C215" s="2" t="s">
        <v>39</v>
      </c>
      <c r="D215" s="9">
        <v>8.33</v>
      </c>
      <c r="E215">
        <v>12</v>
      </c>
      <c r="F215" t="str">
        <f>VLOOKUP(Table13[[#This Row],[CUSTOMER NAME]],Lembar2!$A$1:$C$41,2,0)</f>
        <v>Mexico</v>
      </c>
      <c r="G215" s="1" t="str">
        <f>VLOOKUP(Table13[[#This Row],[CUSTOMER NAME]],Lembar2!$A$1:$C$41,3,0)</f>
        <v>Export</v>
      </c>
      <c r="H215" s="8">
        <f>Table13[[#This Row],[QUANTITY]]*Table13[[#This Row],[UNIT PRICE ($)]]</f>
        <v>99.960000000000008</v>
      </c>
      <c r="I215" t="str">
        <f>TEXT(Table13[[#This Row],[DATE]],"MMM")</f>
        <v>Dec</v>
      </c>
      <c r="J215">
        <f>YEAR(Table13[[#This Row],[DATE]])</f>
        <v>2021</v>
      </c>
      <c r="K215">
        <f>WEEKNUM(Table13[[#This Row],[DATE]])</f>
        <v>50</v>
      </c>
    </row>
    <row r="216" spans="1:11" x14ac:dyDescent="0.45">
      <c r="A216" s="1">
        <v>44534</v>
      </c>
      <c r="B216" t="s">
        <v>49</v>
      </c>
      <c r="C216" s="2" t="s">
        <v>79</v>
      </c>
      <c r="D216" s="9">
        <v>24.66</v>
      </c>
      <c r="E216">
        <v>10</v>
      </c>
      <c r="F216" t="str">
        <f>VLOOKUP(Table13[[#This Row],[CUSTOMER NAME]],Lembar2!$A$1:$C$41,2,0)</f>
        <v>Mexico</v>
      </c>
      <c r="G216" s="1" t="str">
        <f>VLOOKUP(Table13[[#This Row],[CUSTOMER NAME]],Lembar2!$A$1:$C$41,3,0)</f>
        <v>Export</v>
      </c>
      <c r="H216" s="8">
        <f>Table13[[#This Row],[QUANTITY]]*Table13[[#This Row],[UNIT PRICE ($)]]</f>
        <v>246.6</v>
      </c>
      <c r="I216" t="str">
        <f>TEXT(Table13[[#This Row],[DATE]],"MMM")</f>
        <v>Dec</v>
      </c>
      <c r="J216">
        <f>YEAR(Table13[[#This Row],[DATE]])</f>
        <v>2021</v>
      </c>
      <c r="K216">
        <f>WEEKNUM(Table13[[#This Row],[DATE]])</f>
        <v>49</v>
      </c>
    </row>
    <row r="217" spans="1:11" x14ac:dyDescent="0.45">
      <c r="A217" s="1">
        <v>44232</v>
      </c>
      <c r="B217" t="s">
        <v>49</v>
      </c>
      <c r="C217" s="2" t="s">
        <v>69</v>
      </c>
      <c r="D217" s="9">
        <v>155.61000000000001</v>
      </c>
      <c r="E217">
        <v>1</v>
      </c>
      <c r="F217" t="str">
        <f>VLOOKUP(Table13[[#This Row],[CUSTOMER NAME]],Lembar2!$A$1:$C$41,2,0)</f>
        <v>Mexico</v>
      </c>
      <c r="G217" s="1" t="str">
        <f>VLOOKUP(Table13[[#This Row],[CUSTOMER NAME]],Lembar2!$A$1:$C$41,3,0)</f>
        <v>Export</v>
      </c>
      <c r="H217" s="8">
        <f>Table13[[#This Row],[QUANTITY]]*Table13[[#This Row],[UNIT PRICE ($)]]</f>
        <v>155.61000000000001</v>
      </c>
      <c r="I217" t="str">
        <f>TEXT(Table13[[#This Row],[DATE]],"MMM")</f>
        <v>Feb</v>
      </c>
      <c r="J217">
        <f>YEAR(Table13[[#This Row],[DATE]])</f>
        <v>2021</v>
      </c>
      <c r="K217">
        <f>WEEKNUM(Table13[[#This Row],[DATE]])</f>
        <v>6</v>
      </c>
    </row>
    <row r="218" spans="1:11" x14ac:dyDescent="0.45">
      <c r="A218" s="1">
        <v>44219</v>
      </c>
      <c r="B218" t="s">
        <v>49</v>
      </c>
      <c r="C218" s="2" t="s">
        <v>45</v>
      </c>
      <c r="D218" s="9">
        <v>142.80000000000001</v>
      </c>
      <c r="E218">
        <v>5</v>
      </c>
      <c r="F218" t="str">
        <f>VLOOKUP(Table13[[#This Row],[CUSTOMER NAME]],Lembar2!$A$1:$C$41,2,0)</f>
        <v>Mexico</v>
      </c>
      <c r="G218" s="1" t="str">
        <f>VLOOKUP(Table13[[#This Row],[CUSTOMER NAME]],Lembar2!$A$1:$C$41,3,0)</f>
        <v>Export</v>
      </c>
      <c r="H218" s="8">
        <f>Table13[[#This Row],[QUANTITY]]*Table13[[#This Row],[UNIT PRICE ($)]]</f>
        <v>714</v>
      </c>
      <c r="I218" t="str">
        <f>TEXT(Table13[[#This Row],[DATE]],"MMM")</f>
        <v>Jan</v>
      </c>
      <c r="J218">
        <f>YEAR(Table13[[#This Row],[DATE]])</f>
        <v>2021</v>
      </c>
      <c r="K218">
        <f>WEEKNUM(Table13[[#This Row],[DATE]])</f>
        <v>4</v>
      </c>
    </row>
    <row r="219" spans="1:11" x14ac:dyDescent="0.45">
      <c r="A219" s="1">
        <v>44207</v>
      </c>
      <c r="B219" t="s">
        <v>49</v>
      </c>
      <c r="C219" s="2" t="s">
        <v>21</v>
      </c>
      <c r="D219" s="9">
        <v>146.72</v>
      </c>
      <c r="E219">
        <v>4</v>
      </c>
      <c r="F219" t="str">
        <f>VLOOKUP(Table13[[#This Row],[CUSTOMER NAME]],Lembar2!$A$1:$C$41,2,0)</f>
        <v>Mexico</v>
      </c>
      <c r="G219" s="1" t="str">
        <f>VLOOKUP(Table13[[#This Row],[CUSTOMER NAME]],Lembar2!$A$1:$C$41,3,0)</f>
        <v>Export</v>
      </c>
      <c r="H219" s="8">
        <f>Table13[[#This Row],[QUANTITY]]*Table13[[#This Row],[UNIT PRICE ($)]]</f>
        <v>586.88</v>
      </c>
      <c r="I219" t="str">
        <f>TEXT(Table13[[#This Row],[DATE]],"MMM")</f>
        <v>Jan</v>
      </c>
      <c r="J219">
        <f>YEAR(Table13[[#This Row],[DATE]])</f>
        <v>2021</v>
      </c>
      <c r="K219">
        <f>WEEKNUM(Table13[[#This Row],[DATE]])</f>
        <v>3</v>
      </c>
    </row>
    <row r="220" spans="1:11" x14ac:dyDescent="0.45">
      <c r="A220" s="1">
        <v>44393</v>
      </c>
      <c r="B220" t="s">
        <v>49</v>
      </c>
      <c r="C220" s="2" t="s">
        <v>38</v>
      </c>
      <c r="D220" s="9">
        <v>104.16</v>
      </c>
      <c r="E220">
        <v>35</v>
      </c>
      <c r="F220" t="str">
        <f>VLOOKUP(Table13[[#This Row],[CUSTOMER NAME]],Lembar2!$A$1:$C$41,2,0)</f>
        <v>Mexico</v>
      </c>
      <c r="G220" s="1" t="str">
        <f>VLOOKUP(Table13[[#This Row],[CUSTOMER NAME]],Lembar2!$A$1:$C$41,3,0)</f>
        <v>Export</v>
      </c>
      <c r="H220" s="8">
        <f>Table13[[#This Row],[QUANTITY]]*Table13[[#This Row],[UNIT PRICE ($)]]</f>
        <v>3645.6</v>
      </c>
      <c r="I220" t="str">
        <f>TEXT(Table13[[#This Row],[DATE]],"MMM")</f>
        <v>Jul</v>
      </c>
      <c r="J220">
        <f>YEAR(Table13[[#This Row],[DATE]])</f>
        <v>2021</v>
      </c>
      <c r="K220">
        <f>WEEKNUM(Table13[[#This Row],[DATE]])</f>
        <v>29</v>
      </c>
    </row>
    <row r="221" spans="1:11" x14ac:dyDescent="0.45">
      <c r="A221" s="1">
        <v>44404</v>
      </c>
      <c r="B221" t="s">
        <v>49</v>
      </c>
      <c r="C221" s="2" t="s">
        <v>47</v>
      </c>
      <c r="D221" s="9">
        <v>58.3</v>
      </c>
      <c r="E221">
        <v>25</v>
      </c>
      <c r="F221" t="str">
        <f>VLOOKUP(Table13[[#This Row],[CUSTOMER NAME]],Lembar2!$A$1:$C$41,2,0)</f>
        <v>Mexico</v>
      </c>
      <c r="G221" s="1" t="str">
        <f>VLOOKUP(Table13[[#This Row],[CUSTOMER NAME]],Lembar2!$A$1:$C$41,3,0)</f>
        <v>Export</v>
      </c>
      <c r="H221" s="8">
        <f>Table13[[#This Row],[QUANTITY]]*Table13[[#This Row],[UNIT PRICE ($)]]</f>
        <v>1457.5</v>
      </c>
      <c r="I221" t="str">
        <f>TEXT(Table13[[#This Row],[DATE]],"MMM")</f>
        <v>Jul</v>
      </c>
      <c r="J221">
        <f>YEAR(Table13[[#This Row],[DATE]])</f>
        <v>2021</v>
      </c>
      <c r="K221">
        <f>WEEKNUM(Table13[[#This Row],[DATE]])</f>
        <v>31</v>
      </c>
    </row>
    <row r="222" spans="1:11" x14ac:dyDescent="0.45">
      <c r="A222" s="1">
        <v>44351</v>
      </c>
      <c r="B222" t="s">
        <v>49</v>
      </c>
      <c r="C222" s="2" t="s">
        <v>60</v>
      </c>
      <c r="D222" s="9">
        <v>76.25</v>
      </c>
      <c r="E222">
        <v>12</v>
      </c>
      <c r="F222" t="str">
        <f>VLOOKUP(Table13[[#This Row],[CUSTOMER NAME]],Lembar2!$A$1:$C$41,2,0)</f>
        <v>Mexico</v>
      </c>
      <c r="G222" s="1" t="str">
        <f>VLOOKUP(Table13[[#This Row],[CUSTOMER NAME]],Lembar2!$A$1:$C$41,3,0)</f>
        <v>Export</v>
      </c>
      <c r="H222" s="8">
        <f>Table13[[#This Row],[QUANTITY]]*Table13[[#This Row],[UNIT PRICE ($)]]</f>
        <v>915</v>
      </c>
      <c r="I222" t="str">
        <f>TEXT(Table13[[#This Row],[DATE]],"MMM")</f>
        <v>Jun</v>
      </c>
      <c r="J222">
        <f>YEAR(Table13[[#This Row],[DATE]])</f>
        <v>2021</v>
      </c>
      <c r="K222">
        <f>WEEKNUM(Table13[[#This Row],[DATE]])</f>
        <v>23</v>
      </c>
    </row>
    <row r="223" spans="1:11" x14ac:dyDescent="0.45">
      <c r="A223" s="1">
        <v>44365</v>
      </c>
      <c r="B223" t="s">
        <v>49</v>
      </c>
      <c r="C223" s="2" t="s">
        <v>39</v>
      </c>
      <c r="D223" s="9">
        <v>8.33</v>
      </c>
      <c r="E223">
        <v>13</v>
      </c>
      <c r="F223" t="str">
        <f>VLOOKUP(Table13[[#This Row],[CUSTOMER NAME]],Lembar2!$A$1:$C$41,2,0)</f>
        <v>Mexico</v>
      </c>
      <c r="G223" s="1" t="str">
        <f>VLOOKUP(Table13[[#This Row],[CUSTOMER NAME]],Lembar2!$A$1:$C$41,3,0)</f>
        <v>Export</v>
      </c>
      <c r="H223" s="8">
        <f>Table13[[#This Row],[QUANTITY]]*Table13[[#This Row],[UNIT PRICE ($)]]</f>
        <v>108.29</v>
      </c>
      <c r="I223" t="str">
        <f>TEXT(Table13[[#This Row],[DATE]],"MMM")</f>
        <v>Jun</v>
      </c>
      <c r="J223">
        <f>YEAR(Table13[[#This Row],[DATE]])</f>
        <v>2021</v>
      </c>
      <c r="K223">
        <f>WEEKNUM(Table13[[#This Row],[DATE]])</f>
        <v>25</v>
      </c>
    </row>
    <row r="224" spans="1:11" x14ac:dyDescent="0.45">
      <c r="A224" s="1">
        <v>44371</v>
      </c>
      <c r="B224" t="s">
        <v>49</v>
      </c>
      <c r="C224" s="2" t="s">
        <v>42</v>
      </c>
      <c r="D224" s="9">
        <v>115.2</v>
      </c>
      <c r="E224">
        <v>10</v>
      </c>
      <c r="F224" t="str">
        <f>VLOOKUP(Table13[[#This Row],[CUSTOMER NAME]],Lembar2!$A$1:$C$41,2,0)</f>
        <v>Mexico</v>
      </c>
      <c r="G224" s="1" t="str">
        <f>VLOOKUP(Table13[[#This Row],[CUSTOMER NAME]],Lembar2!$A$1:$C$41,3,0)</f>
        <v>Export</v>
      </c>
      <c r="H224" s="8">
        <f>Table13[[#This Row],[QUANTITY]]*Table13[[#This Row],[UNIT PRICE ($)]]</f>
        <v>1152</v>
      </c>
      <c r="I224" t="str">
        <f>TEXT(Table13[[#This Row],[DATE]],"MMM")</f>
        <v>Jun</v>
      </c>
      <c r="J224">
        <f>YEAR(Table13[[#This Row],[DATE]])</f>
        <v>2021</v>
      </c>
      <c r="K224">
        <f>WEEKNUM(Table13[[#This Row],[DATE]])</f>
        <v>26</v>
      </c>
    </row>
    <row r="225" spans="1:11" x14ac:dyDescent="0.45">
      <c r="A225" s="1">
        <v>44325</v>
      </c>
      <c r="B225" t="s">
        <v>49</v>
      </c>
      <c r="C225" s="2" t="s">
        <v>53</v>
      </c>
      <c r="D225" s="9">
        <v>16.64</v>
      </c>
      <c r="E225">
        <v>6</v>
      </c>
      <c r="F225" t="str">
        <f>VLOOKUP(Table13[[#This Row],[CUSTOMER NAME]],Lembar2!$A$1:$C$41,2,0)</f>
        <v>Mexico</v>
      </c>
      <c r="G225" s="1" t="str">
        <f>VLOOKUP(Table13[[#This Row],[CUSTOMER NAME]],Lembar2!$A$1:$C$41,3,0)</f>
        <v>Export</v>
      </c>
      <c r="H225" s="8">
        <f>Table13[[#This Row],[QUANTITY]]*Table13[[#This Row],[UNIT PRICE ($)]]</f>
        <v>99.84</v>
      </c>
      <c r="I225" t="str">
        <f>TEXT(Table13[[#This Row],[DATE]],"MMM")</f>
        <v>May</v>
      </c>
      <c r="J225">
        <f>YEAR(Table13[[#This Row],[DATE]])</f>
        <v>2021</v>
      </c>
      <c r="K225">
        <f>WEEKNUM(Table13[[#This Row],[DATE]])</f>
        <v>20</v>
      </c>
    </row>
    <row r="226" spans="1:11" x14ac:dyDescent="0.45">
      <c r="A226" s="1">
        <v>44331</v>
      </c>
      <c r="B226" t="s">
        <v>49</v>
      </c>
      <c r="C226" s="2" t="s">
        <v>60</v>
      </c>
      <c r="D226" s="9">
        <v>76.25</v>
      </c>
      <c r="E226">
        <v>5</v>
      </c>
      <c r="F226" t="str">
        <f>VLOOKUP(Table13[[#This Row],[CUSTOMER NAME]],Lembar2!$A$1:$C$41,2,0)</f>
        <v>Mexico</v>
      </c>
      <c r="G226" s="1" t="str">
        <f>VLOOKUP(Table13[[#This Row],[CUSTOMER NAME]],Lembar2!$A$1:$C$41,3,0)</f>
        <v>Export</v>
      </c>
      <c r="H226" s="8">
        <f>Table13[[#This Row],[QUANTITY]]*Table13[[#This Row],[UNIT PRICE ($)]]</f>
        <v>381.25</v>
      </c>
      <c r="I226" t="str">
        <f>TEXT(Table13[[#This Row],[DATE]],"MMM")</f>
        <v>May</v>
      </c>
      <c r="J226">
        <f>YEAR(Table13[[#This Row],[DATE]])</f>
        <v>2021</v>
      </c>
      <c r="K226">
        <f>WEEKNUM(Table13[[#This Row],[DATE]])</f>
        <v>20</v>
      </c>
    </row>
    <row r="227" spans="1:11" x14ac:dyDescent="0.45">
      <c r="A227" s="1">
        <v>44329</v>
      </c>
      <c r="B227" t="s">
        <v>49</v>
      </c>
      <c r="C227" s="2" t="s">
        <v>28</v>
      </c>
      <c r="D227" s="9">
        <v>53.11</v>
      </c>
      <c r="E227">
        <v>4</v>
      </c>
      <c r="F227" t="str">
        <f>VLOOKUP(Table13[[#This Row],[CUSTOMER NAME]],Lembar2!$A$1:$C$41,2,0)</f>
        <v>Mexico</v>
      </c>
      <c r="G227" s="1" t="str">
        <f>VLOOKUP(Table13[[#This Row],[CUSTOMER NAME]],Lembar2!$A$1:$C$41,3,0)</f>
        <v>Export</v>
      </c>
      <c r="H227" s="8">
        <f>Table13[[#This Row],[QUANTITY]]*Table13[[#This Row],[UNIT PRICE ($)]]</f>
        <v>212.44</v>
      </c>
      <c r="I227" t="str">
        <f>TEXT(Table13[[#This Row],[DATE]],"MMM")</f>
        <v>May</v>
      </c>
      <c r="J227">
        <f>YEAR(Table13[[#This Row],[DATE]])</f>
        <v>2021</v>
      </c>
      <c r="K227">
        <f>WEEKNUM(Table13[[#This Row],[DATE]])</f>
        <v>20</v>
      </c>
    </row>
    <row r="228" spans="1:11" x14ac:dyDescent="0.45">
      <c r="A228" s="1">
        <v>44334</v>
      </c>
      <c r="B228" t="s">
        <v>49</v>
      </c>
      <c r="C228" s="2" t="s">
        <v>10</v>
      </c>
      <c r="D228" s="9">
        <v>79.92</v>
      </c>
      <c r="E228">
        <v>8</v>
      </c>
      <c r="F228" t="str">
        <f>VLOOKUP(Table13[[#This Row],[CUSTOMER NAME]],Lembar2!$A$1:$C$41,2,0)</f>
        <v>Mexico</v>
      </c>
      <c r="G228" s="1" t="str">
        <f>VLOOKUP(Table13[[#This Row],[CUSTOMER NAME]],Lembar2!$A$1:$C$41,3,0)</f>
        <v>Export</v>
      </c>
      <c r="H228" s="8">
        <f>Table13[[#This Row],[QUANTITY]]*Table13[[#This Row],[UNIT PRICE ($)]]</f>
        <v>639.36</v>
      </c>
      <c r="I228" t="str">
        <f>TEXT(Table13[[#This Row],[DATE]],"MMM")</f>
        <v>May</v>
      </c>
      <c r="J228">
        <f>YEAR(Table13[[#This Row],[DATE]])</f>
        <v>2021</v>
      </c>
      <c r="K228">
        <f>WEEKNUM(Table13[[#This Row],[DATE]])</f>
        <v>21</v>
      </c>
    </row>
    <row r="229" spans="1:11" x14ac:dyDescent="0.45">
      <c r="A229" s="1">
        <v>44471</v>
      </c>
      <c r="B229" t="s">
        <v>49</v>
      </c>
      <c r="C229" s="2" t="s">
        <v>45</v>
      </c>
      <c r="D229" s="9">
        <v>142.80000000000001</v>
      </c>
      <c r="E229">
        <v>22</v>
      </c>
      <c r="F229" t="str">
        <f>VLOOKUP(Table13[[#This Row],[CUSTOMER NAME]],Lembar2!$A$1:$C$41,2,0)</f>
        <v>Mexico</v>
      </c>
      <c r="G229" s="1" t="str">
        <f>VLOOKUP(Table13[[#This Row],[CUSTOMER NAME]],Lembar2!$A$1:$C$41,3,0)</f>
        <v>Export</v>
      </c>
      <c r="H229" s="8">
        <f>Table13[[#This Row],[QUANTITY]]*Table13[[#This Row],[UNIT PRICE ($)]]</f>
        <v>3141.6000000000004</v>
      </c>
      <c r="I229" t="str">
        <f>TEXT(Table13[[#This Row],[DATE]],"MMM")</f>
        <v>Oct</v>
      </c>
      <c r="J229">
        <f>YEAR(Table13[[#This Row],[DATE]])</f>
        <v>2021</v>
      </c>
      <c r="K229">
        <f>WEEKNUM(Table13[[#This Row],[DATE]])</f>
        <v>40</v>
      </c>
    </row>
    <row r="230" spans="1:11" x14ac:dyDescent="0.45">
      <c r="A230" s="1">
        <v>44475</v>
      </c>
      <c r="B230" t="s">
        <v>49</v>
      </c>
      <c r="C230" s="2" t="s">
        <v>56</v>
      </c>
      <c r="D230" s="9">
        <v>94.62</v>
      </c>
      <c r="E230">
        <v>23</v>
      </c>
      <c r="F230" t="str">
        <f>VLOOKUP(Table13[[#This Row],[CUSTOMER NAME]],Lembar2!$A$1:$C$41,2,0)</f>
        <v>Mexico</v>
      </c>
      <c r="G230" s="1" t="str">
        <f>VLOOKUP(Table13[[#This Row],[CUSTOMER NAME]],Lembar2!$A$1:$C$41,3,0)</f>
        <v>Export</v>
      </c>
      <c r="H230" s="8">
        <f>Table13[[#This Row],[QUANTITY]]*Table13[[#This Row],[UNIT PRICE ($)]]</f>
        <v>2176.2600000000002</v>
      </c>
      <c r="I230" t="str">
        <f>TEXT(Table13[[#This Row],[DATE]],"MMM")</f>
        <v>Oct</v>
      </c>
      <c r="J230">
        <f>YEAR(Table13[[#This Row],[DATE]])</f>
        <v>2021</v>
      </c>
      <c r="K230">
        <f>WEEKNUM(Table13[[#This Row],[DATE]])</f>
        <v>41</v>
      </c>
    </row>
    <row r="231" spans="1:11" x14ac:dyDescent="0.45">
      <c r="A231" s="1">
        <v>44491</v>
      </c>
      <c r="B231" t="s">
        <v>49</v>
      </c>
      <c r="C231" s="2" t="s">
        <v>34</v>
      </c>
      <c r="D231" s="9">
        <v>117.48</v>
      </c>
      <c r="E231">
        <v>34</v>
      </c>
      <c r="F231" t="str">
        <f>VLOOKUP(Table13[[#This Row],[CUSTOMER NAME]],Lembar2!$A$1:$C$41,2,0)</f>
        <v>Mexico</v>
      </c>
      <c r="G231" s="1" t="str">
        <f>VLOOKUP(Table13[[#This Row],[CUSTOMER NAME]],Lembar2!$A$1:$C$41,3,0)</f>
        <v>Export</v>
      </c>
      <c r="H231" s="8">
        <f>Table13[[#This Row],[QUANTITY]]*Table13[[#This Row],[UNIT PRICE ($)]]</f>
        <v>3994.32</v>
      </c>
      <c r="I231" t="str">
        <f>TEXT(Table13[[#This Row],[DATE]],"MMM")</f>
        <v>Oct</v>
      </c>
      <c r="J231">
        <f>YEAR(Table13[[#This Row],[DATE]])</f>
        <v>2021</v>
      </c>
      <c r="K231">
        <f>WEEKNUM(Table13[[#This Row],[DATE]])</f>
        <v>43</v>
      </c>
    </row>
    <row r="232" spans="1:11" x14ac:dyDescent="0.45">
      <c r="A232" s="1">
        <v>44456</v>
      </c>
      <c r="B232" t="s">
        <v>49</v>
      </c>
      <c r="C232" s="2" t="s">
        <v>16</v>
      </c>
      <c r="D232" s="9">
        <v>164.28</v>
      </c>
      <c r="E232">
        <v>12</v>
      </c>
      <c r="F232" t="str">
        <f>VLOOKUP(Table13[[#This Row],[CUSTOMER NAME]],Lembar2!$A$1:$C$41,2,0)</f>
        <v>Mexico</v>
      </c>
      <c r="G232" s="1" t="str">
        <f>VLOOKUP(Table13[[#This Row],[CUSTOMER NAME]],Lembar2!$A$1:$C$41,3,0)</f>
        <v>Export</v>
      </c>
      <c r="H232" s="8">
        <f>Table13[[#This Row],[QUANTITY]]*Table13[[#This Row],[UNIT PRICE ($)]]</f>
        <v>1971.3600000000001</v>
      </c>
      <c r="I232" t="str">
        <f>TEXT(Table13[[#This Row],[DATE]],"MMM")</f>
        <v>Sep</v>
      </c>
      <c r="J232">
        <f>YEAR(Table13[[#This Row],[DATE]])</f>
        <v>2021</v>
      </c>
      <c r="K232">
        <f>WEEKNUM(Table13[[#This Row],[DATE]])</f>
        <v>38</v>
      </c>
    </row>
    <row r="233" spans="1:11" x14ac:dyDescent="0.45">
      <c r="A233" s="1">
        <v>44455</v>
      </c>
      <c r="B233" t="s">
        <v>49</v>
      </c>
      <c r="C233" s="2" t="s">
        <v>76</v>
      </c>
      <c r="D233" s="9">
        <v>49.21</v>
      </c>
      <c r="E233">
        <v>11</v>
      </c>
      <c r="F233" t="str">
        <f>VLOOKUP(Table13[[#This Row],[CUSTOMER NAME]],Lembar2!$A$1:$C$41,2,0)</f>
        <v>Mexico</v>
      </c>
      <c r="G233" s="1" t="str">
        <f>VLOOKUP(Table13[[#This Row],[CUSTOMER NAME]],Lembar2!$A$1:$C$41,3,0)</f>
        <v>Export</v>
      </c>
      <c r="H233" s="8">
        <f>Table13[[#This Row],[QUANTITY]]*Table13[[#This Row],[UNIT PRICE ($)]]</f>
        <v>541.31000000000006</v>
      </c>
      <c r="I233" t="str">
        <f>TEXT(Table13[[#This Row],[DATE]],"MMM")</f>
        <v>Sep</v>
      </c>
      <c r="J233">
        <f>YEAR(Table13[[#This Row],[DATE]])</f>
        <v>2021</v>
      </c>
      <c r="K233">
        <f>WEEKNUM(Table13[[#This Row],[DATE]])</f>
        <v>38</v>
      </c>
    </row>
    <row r="234" spans="1:11" x14ac:dyDescent="0.45">
      <c r="A234" s="1">
        <v>44288</v>
      </c>
      <c r="B234" t="s">
        <v>81</v>
      </c>
      <c r="C234" s="2" t="s">
        <v>45</v>
      </c>
      <c r="D234" s="9">
        <v>142.80000000000001</v>
      </c>
      <c r="E234">
        <v>3</v>
      </c>
      <c r="F234" t="str">
        <f>VLOOKUP(Table13[[#This Row],[CUSTOMER NAME]],Lembar2!$A$1:$C$41,2,0)</f>
        <v>India</v>
      </c>
      <c r="G234" s="1" t="str">
        <f>VLOOKUP(Table13[[#This Row],[CUSTOMER NAME]],Lembar2!$A$1:$C$41,3,0)</f>
        <v>Central</v>
      </c>
      <c r="H234" s="8">
        <f>Table13[[#This Row],[QUANTITY]]*Table13[[#This Row],[UNIT PRICE ($)]]</f>
        <v>428.40000000000003</v>
      </c>
      <c r="I234" t="str">
        <f>TEXT(Table13[[#This Row],[DATE]],"MMM")</f>
        <v>Apr</v>
      </c>
      <c r="J234">
        <f>YEAR(Table13[[#This Row],[DATE]])</f>
        <v>2021</v>
      </c>
      <c r="K234">
        <f>WEEKNUM(Table13[[#This Row],[DATE]])</f>
        <v>14</v>
      </c>
    </row>
    <row r="235" spans="1:11" x14ac:dyDescent="0.45">
      <c r="A235" s="1">
        <v>44315</v>
      </c>
      <c r="B235" t="s">
        <v>81</v>
      </c>
      <c r="C235" s="2" t="s">
        <v>61</v>
      </c>
      <c r="D235" s="9">
        <v>162.54</v>
      </c>
      <c r="E235">
        <v>13</v>
      </c>
      <c r="F235" t="str">
        <f>VLOOKUP(Table13[[#This Row],[CUSTOMER NAME]],Lembar2!$A$1:$C$41,2,0)</f>
        <v>India</v>
      </c>
      <c r="G235" s="1" t="str">
        <f>VLOOKUP(Table13[[#This Row],[CUSTOMER NAME]],Lembar2!$A$1:$C$41,3,0)</f>
        <v>Central</v>
      </c>
      <c r="H235" s="8">
        <f>Table13[[#This Row],[QUANTITY]]*Table13[[#This Row],[UNIT PRICE ($)]]</f>
        <v>2113.02</v>
      </c>
      <c r="I235" t="str">
        <f>TEXT(Table13[[#This Row],[DATE]],"MMM")</f>
        <v>Apr</v>
      </c>
      <c r="J235">
        <f>YEAR(Table13[[#This Row],[DATE]])</f>
        <v>2021</v>
      </c>
      <c r="K235">
        <f>WEEKNUM(Table13[[#This Row],[DATE]])</f>
        <v>18</v>
      </c>
    </row>
    <row r="236" spans="1:11" x14ac:dyDescent="0.45">
      <c r="A236" s="1">
        <v>44296</v>
      </c>
      <c r="B236" t="s">
        <v>81</v>
      </c>
      <c r="C236" s="2" t="s">
        <v>73</v>
      </c>
      <c r="D236" s="9">
        <v>173.88</v>
      </c>
      <c r="E236">
        <v>17</v>
      </c>
      <c r="F236" t="str">
        <f>VLOOKUP(Table13[[#This Row],[CUSTOMER NAME]],Lembar2!$A$1:$C$41,2,0)</f>
        <v>India</v>
      </c>
      <c r="G236" s="1" t="str">
        <f>VLOOKUP(Table13[[#This Row],[CUSTOMER NAME]],Lembar2!$A$1:$C$41,3,0)</f>
        <v>Central</v>
      </c>
      <c r="H236" s="8">
        <f>Table13[[#This Row],[QUANTITY]]*Table13[[#This Row],[UNIT PRICE ($)]]</f>
        <v>2955.96</v>
      </c>
      <c r="I236" t="str">
        <f>TEXT(Table13[[#This Row],[DATE]],"MMM")</f>
        <v>Apr</v>
      </c>
      <c r="J236">
        <f>YEAR(Table13[[#This Row],[DATE]])</f>
        <v>2021</v>
      </c>
      <c r="K236">
        <f>WEEKNUM(Table13[[#This Row],[DATE]])</f>
        <v>15</v>
      </c>
    </row>
    <row r="237" spans="1:11" x14ac:dyDescent="0.45">
      <c r="A237" s="1">
        <v>44434</v>
      </c>
      <c r="B237" t="s">
        <v>81</v>
      </c>
      <c r="C237" s="2" t="s">
        <v>61</v>
      </c>
      <c r="D237" s="9">
        <v>162.54</v>
      </c>
      <c r="E237">
        <v>18</v>
      </c>
      <c r="F237" t="str">
        <f>VLOOKUP(Table13[[#This Row],[CUSTOMER NAME]],Lembar2!$A$1:$C$41,2,0)</f>
        <v>India</v>
      </c>
      <c r="G237" s="1" t="str">
        <f>VLOOKUP(Table13[[#This Row],[CUSTOMER NAME]],Lembar2!$A$1:$C$41,3,0)</f>
        <v>Central</v>
      </c>
      <c r="H237" s="8">
        <f>Table13[[#This Row],[QUANTITY]]*Table13[[#This Row],[UNIT PRICE ($)]]</f>
        <v>2925.72</v>
      </c>
      <c r="I237" t="str">
        <f>TEXT(Table13[[#This Row],[DATE]],"MMM")</f>
        <v>Aug</v>
      </c>
      <c r="J237">
        <f>YEAR(Table13[[#This Row],[DATE]])</f>
        <v>2021</v>
      </c>
      <c r="K237">
        <f>WEEKNUM(Table13[[#This Row],[DATE]])</f>
        <v>35</v>
      </c>
    </row>
    <row r="238" spans="1:11" x14ac:dyDescent="0.45">
      <c r="A238" s="1">
        <v>44416</v>
      </c>
      <c r="B238" t="s">
        <v>81</v>
      </c>
      <c r="C238" s="2" t="s">
        <v>34</v>
      </c>
      <c r="D238" s="9">
        <v>117.48</v>
      </c>
      <c r="E238">
        <v>12</v>
      </c>
      <c r="F238" t="str">
        <f>VLOOKUP(Table13[[#This Row],[CUSTOMER NAME]],Lembar2!$A$1:$C$41,2,0)</f>
        <v>India</v>
      </c>
      <c r="G238" s="1" t="str">
        <f>VLOOKUP(Table13[[#This Row],[CUSTOMER NAME]],Lembar2!$A$1:$C$41,3,0)</f>
        <v>Central</v>
      </c>
      <c r="H238" s="8">
        <f>Table13[[#This Row],[QUANTITY]]*Table13[[#This Row],[UNIT PRICE ($)]]</f>
        <v>1409.76</v>
      </c>
      <c r="I238" t="str">
        <f>TEXT(Table13[[#This Row],[DATE]],"MMM")</f>
        <v>Aug</v>
      </c>
      <c r="J238">
        <f>YEAR(Table13[[#This Row],[DATE]])</f>
        <v>2021</v>
      </c>
      <c r="K238">
        <f>WEEKNUM(Table13[[#This Row],[DATE]])</f>
        <v>33</v>
      </c>
    </row>
    <row r="239" spans="1:11" x14ac:dyDescent="0.45">
      <c r="A239" s="1">
        <v>44254</v>
      </c>
      <c r="B239" t="s">
        <v>81</v>
      </c>
      <c r="C239" s="2" t="s">
        <v>39</v>
      </c>
      <c r="D239" s="9">
        <v>8.33</v>
      </c>
      <c r="E239">
        <v>7</v>
      </c>
      <c r="F239" t="str">
        <f>VLOOKUP(Table13[[#This Row],[CUSTOMER NAME]],Lembar2!$A$1:$C$41,2,0)</f>
        <v>India</v>
      </c>
      <c r="G239" s="1" t="str">
        <f>VLOOKUP(Table13[[#This Row],[CUSTOMER NAME]],Lembar2!$A$1:$C$41,3,0)</f>
        <v>Central</v>
      </c>
      <c r="H239" s="8">
        <f>Table13[[#This Row],[QUANTITY]]*Table13[[#This Row],[UNIT PRICE ($)]]</f>
        <v>58.31</v>
      </c>
      <c r="I239" t="str">
        <f>TEXT(Table13[[#This Row],[DATE]],"MMM")</f>
        <v>Feb</v>
      </c>
      <c r="J239">
        <f>YEAR(Table13[[#This Row],[DATE]])</f>
        <v>2021</v>
      </c>
      <c r="K239">
        <f>WEEKNUM(Table13[[#This Row],[DATE]])</f>
        <v>9</v>
      </c>
    </row>
    <row r="240" spans="1:11" x14ac:dyDescent="0.45">
      <c r="A240" s="1">
        <v>44407</v>
      </c>
      <c r="B240" t="s">
        <v>81</v>
      </c>
      <c r="C240" s="2" t="s">
        <v>67</v>
      </c>
      <c r="D240" s="9">
        <v>85.5</v>
      </c>
      <c r="E240">
        <v>25</v>
      </c>
      <c r="F240" t="str">
        <f>VLOOKUP(Table13[[#This Row],[CUSTOMER NAME]],Lembar2!$A$1:$C$41,2,0)</f>
        <v>India</v>
      </c>
      <c r="G240" s="1" t="str">
        <f>VLOOKUP(Table13[[#This Row],[CUSTOMER NAME]],Lembar2!$A$1:$C$41,3,0)</f>
        <v>Central</v>
      </c>
      <c r="H240" s="8">
        <f>Table13[[#This Row],[QUANTITY]]*Table13[[#This Row],[UNIT PRICE ($)]]</f>
        <v>2137.5</v>
      </c>
      <c r="I240" t="str">
        <f>TEXT(Table13[[#This Row],[DATE]],"MMM")</f>
        <v>Jul</v>
      </c>
      <c r="J240">
        <f>YEAR(Table13[[#This Row],[DATE]])</f>
        <v>2021</v>
      </c>
      <c r="K240">
        <f>WEEKNUM(Table13[[#This Row],[DATE]])</f>
        <v>31</v>
      </c>
    </row>
    <row r="241" spans="1:11" x14ac:dyDescent="0.45">
      <c r="A241" s="1">
        <v>44400</v>
      </c>
      <c r="B241" t="s">
        <v>81</v>
      </c>
      <c r="C241" s="2" t="s">
        <v>23</v>
      </c>
      <c r="D241" s="9">
        <v>83.08</v>
      </c>
      <c r="E241">
        <v>9</v>
      </c>
      <c r="F241" t="str">
        <f>VLOOKUP(Table13[[#This Row],[CUSTOMER NAME]],Lembar2!$A$1:$C$41,2,0)</f>
        <v>India</v>
      </c>
      <c r="G241" s="1" t="str">
        <f>VLOOKUP(Table13[[#This Row],[CUSTOMER NAME]],Lembar2!$A$1:$C$41,3,0)</f>
        <v>Central</v>
      </c>
      <c r="H241" s="8">
        <f>Table13[[#This Row],[QUANTITY]]*Table13[[#This Row],[UNIT PRICE ($)]]</f>
        <v>747.72</v>
      </c>
      <c r="I241" t="str">
        <f>TEXT(Table13[[#This Row],[DATE]],"MMM")</f>
        <v>Jul</v>
      </c>
      <c r="J241">
        <f>YEAR(Table13[[#This Row],[DATE]])</f>
        <v>2021</v>
      </c>
      <c r="K241">
        <f>WEEKNUM(Table13[[#This Row],[DATE]])</f>
        <v>30</v>
      </c>
    </row>
    <row r="242" spans="1:11" x14ac:dyDescent="0.45">
      <c r="A242" s="1">
        <v>44371</v>
      </c>
      <c r="B242" t="s">
        <v>81</v>
      </c>
      <c r="C242" s="2" t="s">
        <v>50</v>
      </c>
      <c r="D242" s="9">
        <v>48.4</v>
      </c>
      <c r="E242">
        <v>13</v>
      </c>
      <c r="F242" t="str">
        <f>VLOOKUP(Table13[[#This Row],[CUSTOMER NAME]],Lembar2!$A$1:$C$41,2,0)</f>
        <v>India</v>
      </c>
      <c r="G242" s="1" t="str">
        <f>VLOOKUP(Table13[[#This Row],[CUSTOMER NAME]],Lembar2!$A$1:$C$41,3,0)</f>
        <v>Central</v>
      </c>
      <c r="H242" s="8">
        <f>Table13[[#This Row],[QUANTITY]]*Table13[[#This Row],[UNIT PRICE ($)]]</f>
        <v>629.19999999999993</v>
      </c>
      <c r="I242" t="str">
        <f>TEXT(Table13[[#This Row],[DATE]],"MMM")</f>
        <v>Jun</v>
      </c>
      <c r="J242">
        <f>YEAR(Table13[[#This Row],[DATE]])</f>
        <v>2021</v>
      </c>
      <c r="K242">
        <f>WEEKNUM(Table13[[#This Row],[DATE]])</f>
        <v>26</v>
      </c>
    </row>
    <row r="243" spans="1:11" x14ac:dyDescent="0.45">
      <c r="A243" s="1">
        <v>44372</v>
      </c>
      <c r="B243" t="s">
        <v>81</v>
      </c>
      <c r="C243" s="2" t="s">
        <v>30</v>
      </c>
      <c r="D243" s="9">
        <v>94.17</v>
      </c>
      <c r="E243">
        <v>7</v>
      </c>
      <c r="F243" t="str">
        <f>VLOOKUP(Table13[[#This Row],[CUSTOMER NAME]],Lembar2!$A$1:$C$41,2,0)</f>
        <v>India</v>
      </c>
      <c r="G243" s="1" t="str">
        <f>VLOOKUP(Table13[[#This Row],[CUSTOMER NAME]],Lembar2!$A$1:$C$41,3,0)</f>
        <v>Central</v>
      </c>
      <c r="H243" s="8">
        <f>Table13[[#This Row],[QUANTITY]]*Table13[[#This Row],[UNIT PRICE ($)]]</f>
        <v>659.19</v>
      </c>
      <c r="I243" t="str">
        <f>TEXT(Table13[[#This Row],[DATE]],"MMM")</f>
        <v>Jun</v>
      </c>
      <c r="J243">
        <f>YEAR(Table13[[#This Row],[DATE]])</f>
        <v>2021</v>
      </c>
      <c r="K243">
        <f>WEEKNUM(Table13[[#This Row],[DATE]])</f>
        <v>26</v>
      </c>
    </row>
    <row r="244" spans="1:11" x14ac:dyDescent="0.45">
      <c r="A244" s="1">
        <v>44364</v>
      </c>
      <c r="B244" t="s">
        <v>81</v>
      </c>
      <c r="C244" s="2" t="s">
        <v>53</v>
      </c>
      <c r="D244" s="9">
        <v>16.64</v>
      </c>
      <c r="E244">
        <v>38</v>
      </c>
      <c r="F244" t="str">
        <f>VLOOKUP(Table13[[#This Row],[CUSTOMER NAME]],Lembar2!$A$1:$C$41,2,0)</f>
        <v>India</v>
      </c>
      <c r="G244" s="1" t="str">
        <f>VLOOKUP(Table13[[#This Row],[CUSTOMER NAME]],Lembar2!$A$1:$C$41,3,0)</f>
        <v>Central</v>
      </c>
      <c r="H244" s="8">
        <f>Table13[[#This Row],[QUANTITY]]*Table13[[#This Row],[UNIT PRICE ($)]]</f>
        <v>632.32000000000005</v>
      </c>
      <c r="I244" t="str">
        <f>TEXT(Table13[[#This Row],[DATE]],"MMM")</f>
        <v>Jun</v>
      </c>
      <c r="J244">
        <f>YEAR(Table13[[#This Row],[DATE]])</f>
        <v>2021</v>
      </c>
      <c r="K244">
        <f>WEEKNUM(Table13[[#This Row],[DATE]])</f>
        <v>25</v>
      </c>
    </row>
    <row r="245" spans="1:11" x14ac:dyDescent="0.45">
      <c r="A245" s="1">
        <v>44363</v>
      </c>
      <c r="B245" t="s">
        <v>81</v>
      </c>
      <c r="C245" s="2" t="s">
        <v>35</v>
      </c>
      <c r="D245" s="9">
        <v>210</v>
      </c>
      <c r="E245">
        <v>5</v>
      </c>
      <c r="F245" t="str">
        <f>VLOOKUP(Table13[[#This Row],[CUSTOMER NAME]],Lembar2!$A$1:$C$41,2,0)</f>
        <v>India</v>
      </c>
      <c r="G245" s="1" t="str">
        <f>VLOOKUP(Table13[[#This Row],[CUSTOMER NAME]],Lembar2!$A$1:$C$41,3,0)</f>
        <v>Central</v>
      </c>
      <c r="H245" s="8">
        <f>Table13[[#This Row],[QUANTITY]]*Table13[[#This Row],[UNIT PRICE ($)]]</f>
        <v>1050</v>
      </c>
      <c r="I245" t="str">
        <f>TEXT(Table13[[#This Row],[DATE]],"MMM")</f>
        <v>Jun</v>
      </c>
      <c r="J245">
        <f>YEAR(Table13[[#This Row],[DATE]])</f>
        <v>2021</v>
      </c>
      <c r="K245">
        <f>WEEKNUM(Table13[[#This Row],[DATE]])</f>
        <v>25</v>
      </c>
    </row>
    <row r="246" spans="1:11" x14ac:dyDescent="0.45">
      <c r="A246" s="1">
        <v>44355</v>
      </c>
      <c r="B246" t="s">
        <v>81</v>
      </c>
      <c r="C246" s="2" t="s">
        <v>71</v>
      </c>
      <c r="D246" s="9">
        <v>41.81</v>
      </c>
      <c r="E246">
        <v>11</v>
      </c>
      <c r="F246" t="str">
        <f>VLOOKUP(Table13[[#This Row],[CUSTOMER NAME]],Lembar2!$A$1:$C$41,2,0)</f>
        <v>India</v>
      </c>
      <c r="G246" s="1" t="str">
        <f>VLOOKUP(Table13[[#This Row],[CUSTOMER NAME]],Lembar2!$A$1:$C$41,3,0)</f>
        <v>Central</v>
      </c>
      <c r="H246" s="8">
        <f>Table13[[#This Row],[QUANTITY]]*Table13[[#This Row],[UNIT PRICE ($)]]</f>
        <v>459.91</v>
      </c>
      <c r="I246" t="str">
        <f>TEXT(Table13[[#This Row],[DATE]],"MMM")</f>
        <v>Jun</v>
      </c>
      <c r="J246">
        <f>YEAR(Table13[[#This Row],[DATE]])</f>
        <v>2021</v>
      </c>
      <c r="K246">
        <f>WEEKNUM(Table13[[#This Row],[DATE]])</f>
        <v>24</v>
      </c>
    </row>
    <row r="247" spans="1:11" x14ac:dyDescent="0.45">
      <c r="A247" s="1">
        <v>44276</v>
      </c>
      <c r="B247" t="s">
        <v>81</v>
      </c>
      <c r="C247" s="2" t="s">
        <v>64</v>
      </c>
      <c r="D247" s="9">
        <v>103.88</v>
      </c>
      <c r="E247">
        <v>18</v>
      </c>
      <c r="F247" t="str">
        <f>VLOOKUP(Table13[[#This Row],[CUSTOMER NAME]],Lembar2!$A$1:$C$41,2,0)</f>
        <v>India</v>
      </c>
      <c r="G247" s="1" t="str">
        <f>VLOOKUP(Table13[[#This Row],[CUSTOMER NAME]],Lembar2!$A$1:$C$41,3,0)</f>
        <v>Central</v>
      </c>
      <c r="H247" s="8">
        <f>Table13[[#This Row],[QUANTITY]]*Table13[[#This Row],[UNIT PRICE ($)]]</f>
        <v>1869.84</v>
      </c>
      <c r="I247" t="str">
        <f>TEXT(Table13[[#This Row],[DATE]],"MMM")</f>
        <v>Mar</v>
      </c>
      <c r="J247">
        <f>YEAR(Table13[[#This Row],[DATE]])</f>
        <v>2021</v>
      </c>
      <c r="K247">
        <f>WEEKNUM(Table13[[#This Row],[DATE]])</f>
        <v>13</v>
      </c>
    </row>
    <row r="248" spans="1:11" x14ac:dyDescent="0.45">
      <c r="A248" s="1">
        <v>44277</v>
      </c>
      <c r="B248" t="s">
        <v>81</v>
      </c>
      <c r="C248" s="2" t="s">
        <v>45</v>
      </c>
      <c r="D248" s="9">
        <v>142.80000000000001</v>
      </c>
      <c r="E248">
        <v>8</v>
      </c>
      <c r="F248" t="str">
        <f>VLOOKUP(Table13[[#This Row],[CUSTOMER NAME]],Lembar2!$A$1:$C$41,2,0)</f>
        <v>India</v>
      </c>
      <c r="G248" s="1" t="str">
        <f>VLOOKUP(Table13[[#This Row],[CUSTOMER NAME]],Lembar2!$A$1:$C$41,3,0)</f>
        <v>Central</v>
      </c>
      <c r="H248" s="8">
        <f>Table13[[#This Row],[QUANTITY]]*Table13[[#This Row],[UNIT PRICE ($)]]</f>
        <v>1142.4000000000001</v>
      </c>
      <c r="I248" t="str">
        <f>TEXT(Table13[[#This Row],[DATE]],"MMM")</f>
        <v>Mar</v>
      </c>
      <c r="J248">
        <f>YEAR(Table13[[#This Row],[DATE]])</f>
        <v>2021</v>
      </c>
      <c r="K248">
        <f>WEEKNUM(Table13[[#This Row],[DATE]])</f>
        <v>13</v>
      </c>
    </row>
    <row r="249" spans="1:11" x14ac:dyDescent="0.45">
      <c r="A249" s="1">
        <v>44262</v>
      </c>
      <c r="B249" t="s">
        <v>81</v>
      </c>
      <c r="C249" s="2" t="s">
        <v>66</v>
      </c>
      <c r="D249" s="9">
        <v>156.78</v>
      </c>
      <c r="E249">
        <v>25</v>
      </c>
      <c r="F249" t="str">
        <f>VLOOKUP(Table13[[#This Row],[CUSTOMER NAME]],Lembar2!$A$1:$C$41,2,0)</f>
        <v>India</v>
      </c>
      <c r="G249" s="1" t="str">
        <f>VLOOKUP(Table13[[#This Row],[CUSTOMER NAME]],Lembar2!$A$1:$C$41,3,0)</f>
        <v>Central</v>
      </c>
      <c r="H249" s="8">
        <f>Table13[[#This Row],[QUANTITY]]*Table13[[#This Row],[UNIT PRICE ($)]]</f>
        <v>3919.5</v>
      </c>
      <c r="I249" t="str">
        <f>TEXT(Table13[[#This Row],[DATE]],"MMM")</f>
        <v>Mar</v>
      </c>
      <c r="J249">
        <f>YEAR(Table13[[#This Row],[DATE]])</f>
        <v>2021</v>
      </c>
      <c r="K249">
        <f>WEEKNUM(Table13[[#This Row],[DATE]])</f>
        <v>11</v>
      </c>
    </row>
    <row r="250" spans="1:11" x14ac:dyDescent="0.45">
      <c r="A250" s="1">
        <v>44258</v>
      </c>
      <c r="B250" t="s">
        <v>81</v>
      </c>
      <c r="C250" s="2" t="s">
        <v>80</v>
      </c>
      <c r="D250" s="9">
        <v>96.3</v>
      </c>
      <c r="E250">
        <v>29</v>
      </c>
      <c r="F250" t="str">
        <f>VLOOKUP(Table13[[#This Row],[CUSTOMER NAME]],Lembar2!$A$1:$C$41,2,0)</f>
        <v>India</v>
      </c>
      <c r="G250" s="1" t="str">
        <f>VLOOKUP(Table13[[#This Row],[CUSTOMER NAME]],Lembar2!$A$1:$C$41,3,0)</f>
        <v>Central</v>
      </c>
      <c r="H250" s="8">
        <f>Table13[[#This Row],[QUANTITY]]*Table13[[#This Row],[UNIT PRICE ($)]]</f>
        <v>2792.7</v>
      </c>
      <c r="I250" t="str">
        <f>TEXT(Table13[[#This Row],[DATE]],"MMM")</f>
        <v>Mar</v>
      </c>
      <c r="J250">
        <f>YEAR(Table13[[#This Row],[DATE]])</f>
        <v>2021</v>
      </c>
      <c r="K250">
        <f>WEEKNUM(Table13[[#This Row],[DATE]])</f>
        <v>10</v>
      </c>
    </row>
    <row r="251" spans="1:11" x14ac:dyDescent="0.45">
      <c r="A251" s="1">
        <v>44320</v>
      </c>
      <c r="B251" t="s">
        <v>81</v>
      </c>
      <c r="C251" s="2" t="s">
        <v>21</v>
      </c>
      <c r="D251" s="9">
        <v>146.72</v>
      </c>
      <c r="E251">
        <v>4</v>
      </c>
      <c r="F251" t="str">
        <f>VLOOKUP(Table13[[#This Row],[CUSTOMER NAME]],Lembar2!$A$1:$C$41,2,0)</f>
        <v>India</v>
      </c>
      <c r="G251" s="1" t="str">
        <f>VLOOKUP(Table13[[#This Row],[CUSTOMER NAME]],Lembar2!$A$1:$C$41,3,0)</f>
        <v>Central</v>
      </c>
      <c r="H251" s="8">
        <f>Table13[[#This Row],[QUANTITY]]*Table13[[#This Row],[UNIT PRICE ($)]]</f>
        <v>586.88</v>
      </c>
      <c r="I251" t="str">
        <f>TEXT(Table13[[#This Row],[DATE]],"MMM")</f>
        <v>May</v>
      </c>
      <c r="J251">
        <f>YEAR(Table13[[#This Row],[DATE]])</f>
        <v>2021</v>
      </c>
      <c r="K251">
        <f>WEEKNUM(Table13[[#This Row],[DATE]])</f>
        <v>19</v>
      </c>
    </row>
    <row r="252" spans="1:11" x14ac:dyDescent="0.45">
      <c r="A252" s="1">
        <v>44325</v>
      </c>
      <c r="B252" t="s">
        <v>81</v>
      </c>
      <c r="C252" s="2" t="s">
        <v>66</v>
      </c>
      <c r="D252" s="9">
        <v>156.78</v>
      </c>
      <c r="E252">
        <v>12</v>
      </c>
      <c r="F252" t="str">
        <f>VLOOKUP(Table13[[#This Row],[CUSTOMER NAME]],Lembar2!$A$1:$C$41,2,0)</f>
        <v>India</v>
      </c>
      <c r="G252" s="1" t="str">
        <f>VLOOKUP(Table13[[#This Row],[CUSTOMER NAME]],Lembar2!$A$1:$C$41,3,0)</f>
        <v>Central</v>
      </c>
      <c r="H252" s="8">
        <f>Table13[[#This Row],[QUANTITY]]*Table13[[#This Row],[UNIT PRICE ($)]]</f>
        <v>1881.3600000000001</v>
      </c>
      <c r="I252" t="str">
        <f>TEXT(Table13[[#This Row],[DATE]],"MMM")</f>
        <v>May</v>
      </c>
      <c r="J252">
        <f>YEAR(Table13[[#This Row],[DATE]])</f>
        <v>2021</v>
      </c>
      <c r="K252">
        <f>WEEKNUM(Table13[[#This Row],[DATE]])</f>
        <v>20</v>
      </c>
    </row>
    <row r="253" spans="1:11" x14ac:dyDescent="0.45">
      <c r="A253" s="1">
        <v>44323</v>
      </c>
      <c r="B253" t="s">
        <v>81</v>
      </c>
      <c r="C253" s="2" t="s">
        <v>70</v>
      </c>
      <c r="D253" s="9">
        <v>57.120000000000005</v>
      </c>
      <c r="E253">
        <v>1</v>
      </c>
      <c r="F253" t="str">
        <f>VLOOKUP(Table13[[#This Row],[CUSTOMER NAME]],Lembar2!$A$1:$C$41,2,0)</f>
        <v>India</v>
      </c>
      <c r="G253" s="1" t="str">
        <f>VLOOKUP(Table13[[#This Row],[CUSTOMER NAME]],Lembar2!$A$1:$C$41,3,0)</f>
        <v>Central</v>
      </c>
      <c r="H253" s="8">
        <f>Table13[[#This Row],[QUANTITY]]*Table13[[#This Row],[UNIT PRICE ($)]]</f>
        <v>57.120000000000005</v>
      </c>
      <c r="I253" t="str">
        <f>TEXT(Table13[[#This Row],[DATE]],"MMM")</f>
        <v>May</v>
      </c>
      <c r="J253">
        <f>YEAR(Table13[[#This Row],[DATE]])</f>
        <v>2021</v>
      </c>
      <c r="K253">
        <f>WEEKNUM(Table13[[#This Row],[DATE]])</f>
        <v>19</v>
      </c>
    </row>
    <row r="254" spans="1:11" x14ac:dyDescent="0.45">
      <c r="A254" s="1">
        <v>44317</v>
      </c>
      <c r="B254" t="s">
        <v>81</v>
      </c>
      <c r="C254" s="2" t="s">
        <v>47</v>
      </c>
      <c r="D254" s="9">
        <v>58.3</v>
      </c>
      <c r="E254">
        <v>9</v>
      </c>
      <c r="F254" t="str">
        <f>VLOOKUP(Table13[[#This Row],[CUSTOMER NAME]],Lembar2!$A$1:$C$41,2,0)</f>
        <v>India</v>
      </c>
      <c r="G254" s="1" t="str">
        <f>VLOOKUP(Table13[[#This Row],[CUSTOMER NAME]],Lembar2!$A$1:$C$41,3,0)</f>
        <v>Central</v>
      </c>
      <c r="H254" s="8">
        <f>Table13[[#This Row],[QUANTITY]]*Table13[[#This Row],[UNIT PRICE ($)]]</f>
        <v>524.69999999999993</v>
      </c>
      <c r="I254" t="str">
        <f>TEXT(Table13[[#This Row],[DATE]],"MMM")</f>
        <v>May</v>
      </c>
      <c r="J254">
        <f>YEAR(Table13[[#This Row],[DATE]])</f>
        <v>2021</v>
      </c>
      <c r="K254">
        <f>WEEKNUM(Table13[[#This Row],[DATE]])</f>
        <v>18</v>
      </c>
    </row>
    <row r="255" spans="1:11" x14ac:dyDescent="0.45">
      <c r="A255" s="1">
        <v>44475</v>
      </c>
      <c r="B255" t="s">
        <v>81</v>
      </c>
      <c r="C255" s="2" t="s">
        <v>23</v>
      </c>
      <c r="D255" s="9">
        <v>83.08</v>
      </c>
      <c r="E255">
        <v>17</v>
      </c>
      <c r="F255" t="str">
        <f>VLOOKUP(Table13[[#This Row],[CUSTOMER NAME]],Lembar2!$A$1:$C$41,2,0)</f>
        <v>India</v>
      </c>
      <c r="G255" s="1" t="str">
        <f>VLOOKUP(Table13[[#This Row],[CUSTOMER NAME]],Lembar2!$A$1:$C$41,3,0)</f>
        <v>Central</v>
      </c>
      <c r="H255" s="8">
        <f>Table13[[#This Row],[QUANTITY]]*Table13[[#This Row],[UNIT PRICE ($)]]</f>
        <v>1412.36</v>
      </c>
      <c r="I255" t="str">
        <f>TEXT(Table13[[#This Row],[DATE]],"MMM")</f>
        <v>Oct</v>
      </c>
      <c r="J255">
        <f>YEAR(Table13[[#This Row],[DATE]])</f>
        <v>2021</v>
      </c>
      <c r="K255">
        <f>WEEKNUM(Table13[[#This Row],[DATE]])</f>
        <v>41</v>
      </c>
    </row>
    <row r="256" spans="1:11" x14ac:dyDescent="0.45">
      <c r="A256" s="1">
        <v>44464</v>
      </c>
      <c r="B256" t="s">
        <v>81</v>
      </c>
      <c r="C256" s="2" t="s">
        <v>43</v>
      </c>
      <c r="D256" s="9">
        <v>80.94</v>
      </c>
      <c r="E256">
        <v>31</v>
      </c>
      <c r="F256" t="str">
        <f>VLOOKUP(Table13[[#This Row],[CUSTOMER NAME]],Lembar2!$A$1:$C$41,2,0)</f>
        <v>India</v>
      </c>
      <c r="G256" s="1" t="str">
        <f>VLOOKUP(Table13[[#This Row],[CUSTOMER NAME]],Lembar2!$A$1:$C$41,3,0)</f>
        <v>Central</v>
      </c>
      <c r="H256" s="8">
        <f>Table13[[#This Row],[QUANTITY]]*Table13[[#This Row],[UNIT PRICE ($)]]</f>
        <v>2509.14</v>
      </c>
      <c r="I256" t="str">
        <f>TEXT(Table13[[#This Row],[DATE]],"MMM")</f>
        <v>Sep</v>
      </c>
      <c r="J256">
        <f>YEAR(Table13[[#This Row],[DATE]])</f>
        <v>2021</v>
      </c>
      <c r="K256">
        <f>WEEKNUM(Table13[[#This Row],[DATE]])</f>
        <v>39</v>
      </c>
    </row>
    <row r="257" spans="1:11" x14ac:dyDescent="0.45">
      <c r="A257" s="1">
        <v>44462</v>
      </c>
      <c r="B257" t="s">
        <v>81</v>
      </c>
      <c r="C257" s="2" t="s">
        <v>30</v>
      </c>
      <c r="D257" s="9">
        <v>94.17</v>
      </c>
      <c r="E257">
        <v>12</v>
      </c>
      <c r="F257" t="str">
        <f>VLOOKUP(Table13[[#This Row],[CUSTOMER NAME]],Lembar2!$A$1:$C$41,2,0)</f>
        <v>India</v>
      </c>
      <c r="G257" s="1" t="str">
        <f>VLOOKUP(Table13[[#This Row],[CUSTOMER NAME]],Lembar2!$A$1:$C$41,3,0)</f>
        <v>Central</v>
      </c>
      <c r="H257" s="8">
        <f>Table13[[#This Row],[QUANTITY]]*Table13[[#This Row],[UNIT PRICE ($)]]</f>
        <v>1130.04</v>
      </c>
      <c r="I257" t="str">
        <f>TEXT(Table13[[#This Row],[DATE]],"MMM")</f>
        <v>Sep</v>
      </c>
      <c r="J257">
        <f>YEAR(Table13[[#This Row],[DATE]])</f>
        <v>2021</v>
      </c>
      <c r="K257">
        <f>WEEKNUM(Table13[[#This Row],[DATE]])</f>
        <v>39</v>
      </c>
    </row>
    <row r="258" spans="1:11" x14ac:dyDescent="0.45">
      <c r="A258" s="1">
        <v>44459</v>
      </c>
      <c r="B258" t="s">
        <v>81</v>
      </c>
      <c r="C258" s="2" t="s">
        <v>32</v>
      </c>
      <c r="D258" s="9">
        <v>6.7</v>
      </c>
      <c r="E258">
        <v>32</v>
      </c>
      <c r="F258" t="str">
        <f>VLOOKUP(Table13[[#This Row],[CUSTOMER NAME]],Lembar2!$A$1:$C$41,2,0)</f>
        <v>India</v>
      </c>
      <c r="G258" s="1" t="str">
        <f>VLOOKUP(Table13[[#This Row],[CUSTOMER NAME]],Lembar2!$A$1:$C$41,3,0)</f>
        <v>Central</v>
      </c>
      <c r="H258" s="8">
        <f>Table13[[#This Row],[QUANTITY]]*Table13[[#This Row],[UNIT PRICE ($)]]</f>
        <v>214.4</v>
      </c>
      <c r="I258" t="str">
        <f>TEXT(Table13[[#This Row],[DATE]],"MMM")</f>
        <v>Sep</v>
      </c>
      <c r="J258">
        <f>YEAR(Table13[[#This Row],[DATE]])</f>
        <v>2021</v>
      </c>
      <c r="K258">
        <f>WEEKNUM(Table13[[#This Row],[DATE]])</f>
        <v>39</v>
      </c>
    </row>
    <row r="259" spans="1:11" x14ac:dyDescent="0.45">
      <c r="A259" s="1">
        <v>44551</v>
      </c>
      <c r="B259" t="s">
        <v>87</v>
      </c>
      <c r="C259" s="2" t="s">
        <v>60</v>
      </c>
      <c r="D259" s="9">
        <v>76.25</v>
      </c>
      <c r="E259">
        <v>16</v>
      </c>
      <c r="F259" t="str">
        <f>VLOOKUP(Table13[[#This Row],[CUSTOMER NAME]],Lembar2!$A$1:$C$41,2,0)</f>
        <v>Brazil</v>
      </c>
      <c r="G259" s="1" t="str">
        <f>VLOOKUP(Table13[[#This Row],[CUSTOMER NAME]],Lembar2!$A$1:$C$41,3,0)</f>
        <v>Export</v>
      </c>
      <c r="H259" s="8">
        <f>Table13[[#This Row],[QUANTITY]]*Table13[[#This Row],[UNIT PRICE ($)]]</f>
        <v>1220</v>
      </c>
      <c r="I259" t="str">
        <f>TEXT(Table13[[#This Row],[DATE]],"MMM")</f>
        <v>Dec</v>
      </c>
      <c r="J259">
        <f>YEAR(Table13[[#This Row],[DATE]])</f>
        <v>2021</v>
      </c>
      <c r="K259">
        <f>WEEKNUM(Table13[[#This Row],[DATE]])</f>
        <v>52</v>
      </c>
    </row>
    <row r="260" spans="1:11" x14ac:dyDescent="0.45">
      <c r="A260" s="1">
        <v>44554</v>
      </c>
      <c r="B260" t="s">
        <v>87</v>
      </c>
      <c r="C260" s="2" t="s">
        <v>80</v>
      </c>
      <c r="D260" s="9">
        <v>96.3</v>
      </c>
      <c r="E260">
        <v>8</v>
      </c>
      <c r="F260" t="str">
        <f>VLOOKUP(Table13[[#This Row],[CUSTOMER NAME]],Lembar2!$A$1:$C$41,2,0)</f>
        <v>Brazil</v>
      </c>
      <c r="G260" s="1" t="str">
        <f>VLOOKUP(Table13[[#This Row],[CUSTOMER NAME]],Lembar2!$A$1:$C$41,3,0)</f>
        <v>Export</v>
      </c>
      <c r="H260" s="8">
        <f>Table13[[#This Row],[QUANTITY]]*Table13[[#This Row],[UNIT PRICE ($)]]</f>
        <v>770.4</v>
      </c>
      <c r="I260" t="str">
        <f>TEXT(Table13[[#This Row],[DATE]],"MMM")</f>
        <v>Dec</v>
      </c>
      <c r="J260">
        <f>YEAR(Table13[[#This Row],[DATE]])</f>
        <v>2021</v>
      </c>
      <c r="K260">
        <f>WEEKNUM(Table13[[#This Row],[DATE]])</f>
        <v>52</v>
      </c>
    </row>
    <row r="261" spans="1:11" x14ac:dyDescent="0.45">
      <c r="A261" s="1">
        <v>44544</v>
      </c>
      <c r="B261" t="s">
        <v>87</v>
      </c>
      <c r="C261" s="2" t="s">
        <v>52</v>
      </c>
      <c r="D261" s="9">
        <v>162</v>
      </c>
      <c r="E261">
        <v>4</v>
      </c>
      <c r="F261" t="str">
        <f>VLOOKUP(Table13[[#This Row],[CUSTOMER NAME]],Lembar2!$A$1:$C$41,2,0)</f>
        <v>Brazil</v>
      </c>
      <c r="G261" s="1" t="str">
        <f>VLOOKUP(Table13[[#This Row],[CUSTOMER NAME]],Lembar2!$A$1:$C$41,3,0)</f>
        <v>Export</v>
      </c>
      <c r="H261" s="8">
        <f>Table13[[#This Row],[QUANTITY]]*Table13[[#This Row],[UNIT PRICE ($)]]</f>
        <v>648</v>
      </c>
      <c r="I261" t="str">
        <f>TEXT(Table13[[#This Row],[DATE]],"MMM")</f>
        <v>Dec</v>
      </c>
      <c r="J261">
        <f>YEAR(Table13[[#This Row],[DATE]])</f>
        <v>2021</v>
      </c>
      <c r="K261">
        <f>WEEKNUM(Table13[[#This Row],[DATE]])</f>
        <v>51</v>
      </c>
    </row>
    <row r="262" spans="1:11" x14ac:dyDescent="0.45">
      <c r="A262" s="1">
        <v>44402</v>
      </c>
      <c r="B262" t="s">
        <v>87</v>
      </c>
      <c r="C262" s="2" t="s">
        <v>43</v>
      </c>
      <c r="D262" s="9">
        <v>80.94</v>
      </c>
      <c r="E262">
        <v>13</v>
      </c>
      <c r="F262" t="str">
        <f>VLOOKUP(Table13[[#This Row],[CUSTOMER NAME]],Lembar2!$A$1:$C$41,2,0)</f>
        <v>Brazil</v>
      </c>
      <c r="G262" s="1" t="str">
        <f>VLOOKUP(Table13[[#This Row],[CUSTOMER NAME]],Lembar2!$A$1:$C$41,3,0)</f>
        <v>Export</v>
      </c>
      <c r="H262" s="8">
        <f>Table13[[#This Row],[QUANTITY]]*Table13[[#This Row],[UNIT PRICE ($)]]</f>
        <v>1052.22</v>
      </c>
      <c r="I262" t="str">
        <f>TEXT(Table13[[#This Row],[DATE]],"MMM")</f>
        <v>Jul</v>
      </c>
      <c r="J262">
        <f>YEAR(Table13[[#This Row],[DATE]])</f>
        <v>2021</v>
      </c>
      <c r="K262">
        <f>WEEKNUM(Table13[[#This Row],[DATE]])</f>
        <v>31</v>
      </c>
    </row>
    <row r="263" spans="1:11" x14ac:dyDescent="0.45">
      <c r="A263" s="1">
        <v>44400</v>
      </c>
      <c r="B263" t="s">
        <v>87</v>
      </c>
      <c r="C263" s="2" t="s">
        <v>48</v>
      </c>
      <c r="D263" s="9">
        <v>85.76</v>
      </c>
      <c r="E263">
        <v>8</v>
      </c>
      <c r="F263" t="str">
        <f>VLOOKUP(Table13[[#This Row],[CUSTOMER NAME]],Lembar2!$A$1:$C$41,2,0)</f>
        <v>Brazil</v>
      </c>
      <c r="G263" s="1" t="str">
        <f>VLOOKUP(Table13[[#This Row],[CUSTOMER NAME]],Lembar2!$A$1:$C$41,3,0)</f>
        <v>Export</v>
      </c>
      <c r="H263" s="8">
        <f>Table13[[#This Row],[QUANTITY]]*Table13[[#This Row],[UNIT PRICE ($)]]</f>
        <v>686.08</v>
      </c>
      <c r="I263" t="str">
        <f>TEXT(Table13[[#This Row],[DATE]],"MMM")</f>
        <v>Jul</v>
      </c>
      <c r="J263">
        <f>YEAR(Table13[[#This Row],[DATE]])</f>
        <v>2021</v>
      </c>
      <c r="K263">
        <f>WEEKNUM(Table13[[#This Row],[DATE]])</f>
        <v>30</v>
      </c>
    </row>
    <row r="264" spans="1:11" x14ac:dyDescent="0.45">
      <c r="A264" s="1">
        <v>44525</v>
      </c>
      <c r="B264" t="s">
        <v>87</v>
      </c>
      <c r="C264" s="2" t="s">
        <v>26</v>
      </c>
      <c r="D264" s="9">
        <v>48.84</v>
      </c>
      <c r="E264">
        <v>5</v>
      </c>
      <c r="F264" t="str">
        <f>VLOOKUP(Table13[[#This Row],[CUSTOMER NAME]],Lembar2!$A$1:$C$41,2,0)</f>
        <v>Brazil</v>
      </c>
      <c r="G264" s="1" t="str">
        <f>VLOOKUP(Table13[[#This Row],[CUSTOMER NAME]],Lembar2!$A$1:$C$41,3,0)</f>
        <v>Export</v>
      </c>
      <c r="H264" s="8">
        <f>Table13[[#This Row],[QUANTITY]]*Table13[[#This Row],[UNIT PRICE ($)]]</f>
        <v>244.20000000000002</v>
      </c>
      <c r="I264" t="str">
        <f>TEXT(Table13[[#This Row],[DATE]],"MMM")</f>
        <v>Nov</v>
      </c>
      <c r="J264">
        <f>YEAR(Table13[[#This Row],[DATE]])</f>
        <v>2021</v>
      </c>
      <c r="K264">
        <f>WEEKNUM(Table13[[#This Row],[DATE]])</f>
        <v>48</v>
      </c>
    </row>
    <row r="265" spans="1:11" x14ac:dyDescent="0.45">
      <c r="A265" s="1">
        <v>44513</v>
      </c>
      <c r="B265" t="s">
        <v>87</v>
      </c>
      <c r="C265" s="2" t="s">
        <v>70</v>
      </c>
      <c r="D265" s="9">
        <v>57.120000000000005</v>
      </c>
      <c r="E265">
        <v>10</v>
      </c>
      <c r="F265" t="str">
        <f>VLOOKUP(Table13[[#This Row],[CUSTOMER NAME]],Lembar2!$A$1:$C$41,2,0)</f>
        <v>Brazil</v>
      </c>
      <c r="G265" s="1" t="str">
        <f>VLOOKUP(Table13[[#This Row],[CUSTOMER NAME]],Lembar2!$A$1:$C$41,3,0)</f>
        <v>Export</v>
      </c>
      <c r="H265" s="8">
        <f>Table13[[#This Row],[QUANTITY]]*Table13[[#This Row],[UNIT PRICE ($)]]</f>
        <v>571.20000000000005</v>
      </c>
      <c r="I265" t="str">
        <f>TEXT(Table13[[#This Row],[DATE]],"MMM")</f>
        <v>Nov</v>
      </c>
      <c r="J265">
        <f>YEAR(Table13[[#This Row],[DATE]])</f>
        <v>2021</v>
      </c>
      <c r="K265">
        <f>WEEKNUM(Table13[[#This Row],[DATE]])</f>
        <v>46</v>
      </c>
    </row>
    <row r="266" spans="1:11" x14ac:dyDescent="0.45">
      <c r="A266" s="1">
        <v>44508</v>
      </c>
      <c r="B266" t="s">
        <v>87</v>
      </c>
      <c r="C266" s="2" t="s">
        <v>80</v>
      </c>
      <c r="D266" s="9">
        <v>96.3</v>
      </c>
      <c r="E266">
        <v>11</v>
      </c>
      <c r="F266" t="str">
        <f>VLOOKUP(Table13[[#This Row],[CUSTOMER NAME]],Lembar2!$A$1:$C$41,2,0)</f>
        <v>Brazil</v>
      </c>
      <c r="G266" s="1" t="str">
        <f>VLOOKUP(Table13[[#This Row],[CUSTOMER NAME]],Lembar2!$A$1:$C$41,3,0)</f>
        <v>Export</v>
      </c>
      <c r="H266" s="8">
        <f>Table13[[#This Row],[QUANTITY]]*Table13[[#This Row],[UNIT PRICE ($)]]</f>
        <v>1059.3</v>
      </c>
      <c r="I266" t="str">
        <f>TEXT(Table13[[#This Row],[DATE]],"MMM")</f>
        <v>Nov</v>
      </c>
      <c r="J266">
        <f>YEAR(Table13[[#This Row],[DATE]])</f>
        <v>2021</v>
      </c>
      <c r="K266">
        <f>WEEKNUM(Table13[[#This Row],[DATE]])</f>
        <v>46</v>
      </c>
    </row>
    <row r="267" spans="1:11" x14ac:dyDescent="0.45">
      <c r="A267" s="1">
        <v>44293</v>
      </c>
      <c r="B267" t="s">
        <v>54</v>
      </c>
      <c r="C267" s="2" t="s">
        <v>79</v>
      </c>
      <c r="D267" s="9">
        <v>24.66</v>
      </c>
      <c r="E267">
        <v>7</v>
      </c>
      <c r="F267" t="str">
        <f>VLOOKUP(Table13[[#This Row],[CUSTOMER NAME]],Lembar2!$A$1:$C$41,2,0)</f>
        <v>India</v>
      </c>
      <c r="G267" s="1" t="str">
        <f>VLOOKUP(Table13[[#This Row],[CUSTOMER NAME]],Lembar2!$A$1:$C$41,3,0)</f>
        <v>East</v>
      </c>
      <c r="H267" s="8">
        <f>Table13[[#This Row],[QUANTITY]]*Table13[[#This Row],[UNIT PRICE ($)]]</f>
        <v>172.62</v>
      </c>
      <c r="I267" t="str">
        <f>TEXT(Table13[[#This Row],[DATE]],"MMM")</f>
        <v>Apr</v>
      </c>
      <c r="J267">
        <f>YEAR(Table13[[#This Row],[DATE]])</f>
        <v>2021</v>
      </c>
      <c r="K267">
        <f>WEEKNUM(Table13[[#This Row],[DATE]])</f>
        <v>15</v>
      </c>
    </row>
    <row r="268" spans="1:11" x14ac:dyDescent="0.45">
      <c r="A268" s="1">
        <v>44298</v>
      </c>
      <c r="B268" t="s">
        <v>54</v>
      </c>
      <c r="C268" s="2" t="s">
        <v>12</v>
      </c>
      <c r="D268" s="9">
        <v>119.7</v>
      </c>
      <c r="E268">
        <v>13</v>
      </c>
      <c r="F268" t="str">
        <f>VLOOKUP(Table13[[#This Row],[CUSTOMER NAME]],Lembar2!$A$1:$C$41,2,0)</f>
        <v>India</v>
      </c>
      <c r="G268" s="1" t="str">
        <f>VLOOKUP(Table13[[#This Row],[CUSTOMER NAME]],Lembar2!$A$1:$C$41,3,0)</f>
        <v>East</v>
      </c>
      <c r="H268" s="8">
        <f>Table13[[#This Row],[QUANTITY]]*Table13[[#This Row],[UNIT PRICE ($)]]</f>
        <v>1556.1000000000001</v>
      </c>
      <c r="I268" t="str">
        <f>TEXT(Table13[[#This Row],[DATE]],"MMM")</f>
        <v>Apr</v>
      </c>
      <c r="J268">
        <f>YEAR(Table13[[#This Row],[DATE]])</f>
        <v>2021</v>
      </c>
      <c r="K268">
        <f>WEEKNUM(Table13[[#This Row],[DATE]])</f>
        <v>16</v>
      </c>
    </row>
    <row r="269" spans="1:11" x14ac:dyDescent="0.45">
      <c r="A269" s="1">
        <v>44312</v>
      </c>
      <c r="B269" t="s">
        <v>54</v>
      </c>
      <c r="C269" s="2" t="s">
        <v>48</v>
      </c>
      <c r="D269" s="9">
        <v>85.76</v>
      </c>
      <c r="E269">
        <v>3</v>
      </c>
      <c r="F269" t="str">
        <f>VLOOKUP(Table13[[#This Row],[CUSTOMER NAME]],Lembar2!$A$1:$C$41,2,0)</f>
        <v>India</v>
      </c>
      <c r="G269" s="1" t="str">
        <f>VLOOKUP(Table13[[#This Row],[CUSTOMER NAME]],Lembar2!$A$1:$C$41,3,0)</f>
        <v>East</v>
      </c>
      <c r="H269" s="8">
        <f>Table13[[#This Row],[QUANTITY]]*Table13[[#This Row],[UNIT PRICE ($)]]</f>
        <v>257.28000000000003</v>
      </c>
      <c r="I269" t="str">
        <f>TEXT(Table13[[#This Row],[DATE]],"MMM")</f>
        <v>Apr</v>
      </c>
      <c r="J269">
        <f>YEAR(Table13[[#This Row],[DATE]])</f>
        <v>2021</v>
      </c>
      <c r="K269">
        <f>WEEKNUM(Table13[[#This Row],[DATE]])</f>
        <v>18</v>
      </c>
    </row>
    <row r="270" spans="1:11" x14ac:dyDescent="0.45">
      <c r="A270" s="1">
        <v>44421</v>
      </c>
      <c r="B270" t="s">
        <v>54</v>
      </c>
      <c r="C270" s="2" t="s">
        <v>50</v>
      </c>
      <c r="D270" s="9">
        <v>48.4</v>
      </c>
      <c r="E270">
        <v>13</v>
      </c>
      <c r="F270" t="str">
        <f>VLOOKUP(Table13[[#This Row],[CUSTOMER NAME]],Lembar2!$A$1:$C$41,2,0)</f>
        <v>India</v>
      </c>
      <c r="G270" s="1" t="str">
        <f>VLOOKUP(Table13[[#This Row],[CUSTOMER NAME]],Lembar2!$A$1:$C$41,3,0)</f>
        <v>East</v>
      </c>
      <c r="H270" s="8">
        <f>Table13[[#This Row],[QUANTITY]]*Table13[[#This Row],[UNIT PRICE ($)]]</f>
        <v>629.19999999999993</v>
      </c>
      <c r="I270" t="str">
        <f>TEXT(Table13[[#This Row],[DATE]],"MMM")</f>
        <v>Aug</v>
      </c>
      <c r="J270">
        <f>YEAR(Table13[[#This Row],[DATE]])</f>
        <v>2021</v>
      </c>
      <c r="K270">
        <f>WEEKNUM(Table13[[#This Row],[DATE]])</f>
        <v>33</v>
      </c>
    </row>
    <row r="271" spans="1:11" x14ac:dyDescent="0.45">
      <c r="A271" s="1">
        <v>44423</v>
      </c>
      <c r="B271" t="s">
        <v>54</v>
      </c>
      <c r="C271" s="2" t="s">
        <v>14</v>
      </c>
      <c r="D271" s="9">
        <v>15.719999999999999</v>
      </c>
      <c r="E271">
        <v>7</v>
      </c>
      <c r="F271" t="str">
        <f>VLOOKUP(Table13[[#This Row],[CUSTOMER NAME]],Lembar2!$A$1:$C$41,2,0)</f>
        <v>India</v>
      </c>
      <c r="G271" s="1" t="str">
        <f>VLOOKUP(Table13[[#This Row],[CUSTOMER NAME]],Lembar2!$A$1:$C$41,3,0)</f>
        <v>East</v>
      </c>
      <c r="H271" s="8">
        <f>Table13[[#This Row],[QUANTITY]]*Table13[[#This Row],[UNIT PRICE ($)]]</f>
        <v>110.03999999999999</v>
      </c>
      <c r="I271" t="str">
        <f>TEXT(Table13[[#This Row],[DATE]],"MMM")</f>
        <v>Aug</v>
      </c>
      <c r="J271">
        <f>YEAR(Table13[[#This Row],[DATE]])</f>
        <v>2021</v>
      </c>
      <c r="K271">
        <f>WEEKNUM(Table13[[#This Row],[DATE]])</f>
        <v>34</v>
      </c>
    </row>
    <row r="272" spans="1:11" x14ac:dyDescent="0.45">
      <c r="A272" s="1">
        <v>44419</v>
      </c>
      <c r="B272" t="s">
        <v>54</v>
      </c>
      <c r="C272" s="2" t="s">
        <v>57</v>
      </c>
      <c r="D272" s="9">
        <v>149.46</v>
      </c>
      <c r="E272">
        <v>4</v>
      </c>
      <c r="F272" t="str">
        <f>VLOOKUP(Table13[[#This Row],[CUSTOMER NAME]],Lembar2!$A$1:$C$41,2,0)</f>
        <v>India</v>
      </c>
      <c r="G272" s="1" t="str">
        <f>VLOOKUP(Table13[[#This Row],[CUSTOMER NAME]],Lembar2!$A$1:$C$41,3,0)</f>
        <v>East</v>
      </c>
      <c r="H272" s="8">
        <f>Table13[[#This Row],[QUANTITY]]*Table13[[#This Row],[UNIT PRICE ($)]]</f>
        <v>597.84</v>
      </c>
      <c r="I272" t="str">
        <f>TEXT(Table13[[#This Row],[DATE]],"MMM")</f>
        <v>Aug</v>
      </c>
      <c r="J272">
        <f>YEAR(Table13[[#This Row],[DATE]])</f>
        <v>2021</v>
      </c>
      <c r="K272">
        <f>WEEKNUM(Table13[[#This Row],[DATE]])</f>
        <v>33</v>
      </c>
    </row>
    <row r="273" spans="1:11" x14ac:dyDescent="0.45">
      <c r="A273" s="1">
        <v>44545</v>
      </c>
      <c r="B273" t="s">
        <v>54</v>
      </c>
      <c r="C273" s="2" t="s">
        <v>77</v>
      </c>
      <c r="D273" s="9">
        <v>7.8599999999999994</v>
      </c>
      <c r="E273">
        <v>13</v>
      </c>
      <c r="F273" t="str">
        <f>VLOOKUP(Table13[[#This Row],[CUSTOMER NAME]],Lembar2!$A$1:$C$41,2,0)</f>
        <v>India</v>
      </c>
      <c r="G273" s="1" t="str">
        <f>VLOOKUP(Table13[[#This Row],[CUSTOMER NAME]],Lembar2!$A$1:$C$41,3,0)</f>
        <v>East</v>
      </c>
      <c r="H273" s="8">
        <f>Table13[[#This Row],[QUANTITY]]*Table13[[#This Row],[UNIT PRICE ($)]]</f>
        <v>102.17999999999999</v>
      </c>
      <c r="I273" t="str">
        <f>TEXT(Table13[[#This Row],[DATE]],"MMM")</f>
        <v>Dec</v>
      </c>
      <c r="J273">
        <f>YEAR(Table13[[#This Row],[DATE]])</f>
        <v>2021</v>
      </c>
      <c r="K273">
        <f>WEEKNUM(Table13[[#This Row],[DATE]])</f>
        <v>51</v>
      </c>
    </row>
    <row r="274" spans="1:11" x14ac:dyDescent="0.45">
      <c r="A274" s="1">
        <v>44537</v>
      </c>
      <c r="B274" t="s">
        <v>54</v>
      </c>
      <c r="C274" s="2" t="s">
        <v>53</v>
      </c>
      <c r="D274" s="9">
        <v>16.64</v>
      </c>
      <c r="E274">
        <v>13</v>
      </c>
      <c r="F274" t="str">
        <f>VLOOKUP(Table13[[#This Row],[CUSTOMER NAME]],Lembar2!$A$1:$C$41,2,0)</f>
        <v>India</v>
      </c>
      <c r="G274" s="1" t="str">
        <f>VLOOKUP(Table13[[#This Row],[CUSTOMER NAME]],Lembar2!$A$1:$C$41,3,0)</f>
        <v>East</v>
      </c>
      <c r="H274" s="8">
        <f>Table13[[#This Row],[QUANTITY]]*Table13[[#This Row],[UNIT PRICE ($)]]</f>
        <v>216.32</v>
      </c>
      <c r="I274" t="str">
        <f>TEXT(Table13[[#This Row],[DATE]],"MMM")</f>
        <v>Dec</v>
      </c>
      <c r="J274">
        <f>YEAR(Table13[[#This Row],[DATE]])</f>
        <v>2021</v>
      </c>
      <c r="K274">
        <f>WEEKNUM(Table13[[#This Row],[DATE]])</f>
        <v>50</v>
      </c>
    </row>
    <row r="275" spans="1:11" x14ac:dyDescent="0.45">
      <c r="A275" s="1">
        <v>44541</v>
      </c>
      <c r="B275" t="s">
        <v>54</v>
      </c>
      <c r="C275" s="2" t="s">
        <v>70</v>
      </c>
      <c r="D275" s="9">
        <v>57.120000000000005</v>
      </c>
      <c r="E275">
        <v>5</v>
      </c>
      <c r="F275" t="str">
        <f>VLOOKUP(Table13[[#This Row],[CUSTOMER NAME]],Lembar2!$A$1:$C$41,2,0)</f>
        <v>India</v>
      </c>
      <c r="G275" s="1" t="str">
        <f>VLOOKUP(Table13[[#This Row],[CUSTOMER NAME]],Lembar2!$A$1:$C$41,3,0)</f>
        <v>East</v>
      </c>
      <c r="H275" s="8">
        <f>Table13[[#This Row],[QUANTITY]]*Table13[[#This Row],[UNIT PRICE ($)]]</f>
        <v>285.60000000000002</v>
      </c>
      <c r="I275" t="str">
        <f>TEXT(Table13[[#This Row],[DATE]],"MMM")</f>
        <v>Dec</v>
      </c>
      <c r="J275">
        <f>YEAR(Table13[[#This Row],[DATE]])</f>
        <v>2021</v>
      </c>
      <c r="K275">
        <f>WEEKNUM(Table13[[#This Row],[DATE]])</f>
        <v>50</v>
      </c>
    </row>
    <row r="276" spans="1:11" x14ac:dyDescent="0.45">
      <c r="A276" s="1">
        <v>44549</v>
      </c>
      <c r="B276" t="s">
        <v>54</v>
      </c>
      <c r="C276" s="2" t="s">
        <v>28</v>
      </c>
      <c r="D276" s="9">
        <v>53.11</v>
      </c>
      <c r="E276">
        <v>3</v>
      </c>
      <c r="F276" t="str">
        <f>VLOOKUP(Table13[[#This Row],[CUSTOMER NAME]],Lembar2!$A$1:$C$41,2,0)</f>
        <v>India</v>
      </c>
      <c r="G276" s="1" t="str">
        <f>VLOOKUP(Table13[[#This Row],[CUSTOMER NAME]],Lembar2!$A$1:$C$41,3,0)</f>
        <v>East</v>
      </c>
      <c r="H276" s="8">
        <f>Table13[[#This Row],[QUANTITY]]*Table13[[#This Row],[UNIT PRICE ($)]]</f>
        <v>159.32999999999998</v>
      </c>
      <c r="I276" t="str">
        <f>TEXT(Table13[[#This Row],[DATE]],"MMM")</f>
        <v>Dec</v>
      </c>
      <c r="J276">
        <f>YEAR(Table13[[#This Row],[DATE]])</f>
        <v>2021</v>
      </c>
      <c r="K276">
        <f>WEEKNUM(Table13[[#This Row],[DATE]])</f>
        <v>52</v>
      </c>
    </row>
    <row r="277" spans="1:11" x14ac:dyDescent="0.45">
      <c r="A277" s="1">
        <v>44250</v>
      </c>
      <c r="B277" t="s">
        <v>54</v>
      </c>
      <c r="C277" s="2" t="s">
        <v>69</v>
      </c>
      <c r="D277" s="9">
        <v>155.61000000000001</v>
      </c>
      <c r="E277">
        <v>2</v>
      </c>
      <c r="F277" t="str">
        <f>VLOOKUP(Table13[[#This Row],[CUSTOMER NAME]],Lembar2!$A$1:$C$41,2,0)</f>
        <v>India</v>
      </c>
      <c r="G277" s="1" t="str">
        <f>VLOOKUP(Table13[[#This Row],[CUSTOMER NAME]],Lembar2!$A$1:$C$41,3,0)</f>
        <v>East</v>
      </c>
      <c r="H277" s="8">
        <f>Table13[[#This Row],[QUANTITY]]*Table13[[#This Row],[UNIT PRICE ($)]]</f>
        <v>311.22000000000003</v>
      </c>
      <c r="I277" t="str">
        <f>TEXT(Table13[[#This Row],[DATE]],"MMM")</f>
        <v>Feb</v>
      </c>
      <c r="J277">
        <f>YEAR(Table13[[#This Row],[DATE]])</f>
        <v>2021</v>
      </c>
      <c r="K277">
        <f>WEEKNUM(Table13[[#This Row],[DATE]])</f>
        <v>9</v>
      </c>
    </row>
    <row r="278" spans="1:11" x14ac:dyDescent="0.45">
      <c r="A278" s="1">
        <v>44252</v>
      </c>
      <c r="B278" t="s">
        <v>54</v>
      </c>
      <c r="C278" s="2" t="s">
        <v>18</v>
      </c>
      <c r="D278" s="9">
        <v>122.08</v>
      </c>
      <c r="E278">
        <v>10</v>
      </c>
      <c r="F278" t="str">
        <f>VLOOKUP(Table13[[#This Row],[CUSTOMER NAME]],Lembar2!$A$1:$C$41,2,0)</f>
        <v>India</v>
      </c>
      <c r="G278" s="1" t="str">
        <f>VLOOKUP(Table13[[#This Row],[CUSTOMER NAME]],Lembar2!$A$1:$C$41,3,0)</f>
        <v>East</v>
      </c>
      <c r="H278" s="8">
        <f>Table13[[#This Row],[QUANTITY]]*Table13[[#This Row],[UNIT PRICE ($)]]</f>
        <v>1220.8</v>
      </c>
      <c r="I278" t="str">
        <f>TEXT(Table13[[#This Row],[DATE]],"MMM")</f>
        <v>Feb</v>
      </c>
      <c r="J278">
        <f>YEAR(Table13[[#This Row],[DATE]])</f>
        <v>2021</v>
      </c>
      <c r="K278">
        <f>WEEKNUM(Table13[[#This Row],[DATE]])</f>
        <v>9</v>
      </c>
    </row>
    <row r="279" spans="1:11" x14ac:dyDescent="0.45">
      <c r="A279" s="1">
        <v>44211</v>
      </c>
      <c r="B279" t="s">
        <v>54</v>
      </c>
      <c r="C279" s="2" t="s">
        <v>37</v>
      </c>
      <c r="D279" s="9">
        <v>47.730000000000004</v>
      </c>
      <c r="E279">
        <v>15</v>
      </c>
      <c r="F279" t="str">
        <f>VLOOKUP(Table13[[#This Row],[CUSTOMER NAME]],Lembar2!$A$1:$C$41,2,0)</f>
        <v>India</v>
      </c>
      <c r="G279" s="1" t="str">
        <f>VLOOKUP(Table13[[#This Row],[CUSTOMER NAME]],Lembar2!$A$1:$C$41,3,0)</f>
        <v>East</v>
      </c>
      <c r="H279" s="8">
        <f>Table13[[#This Row],[QUANTITY]]*Table13[[#This Row],[UNIT PRICE ($)]]</f>
        <v>715.95</v>
      </c>
      <c r="I279" t="str">
        <f>TEXT(Table13[[#This Row],[DATE]],"MMM")</f>
        <v>Jan</v>
      </c>
      <c r="J279">
        <f>YEAR(Table13[[#This Row],[DATE]])</f>
        <v>2021</v>
      </c>
      <c r="K279">
        <f>WEEKNUM(Table13[[#This Row],[DATE]])</f>
        <v>3</v>
      </c>
    </row>
    <row r="280" spans="1:11" x14ac:dyDescent="0.45">
      <c r="A280" s="1">
        <v>44401</v>
      </c>
      <c r="B280" t="s">
        <v>54</v>
      </c>
      <c r="C280" s="2" t="s">
        <v>77</v>
      </c>
      <c r="D280" s="9">
        <v>7.8599999999999994</v>
      </c>
      <c r="E280">
        <v>4</v>
      </c>
      <c r="F280" t="str">
        <f>VLOOKUP(Table13[[#This Row],[CUSTOMER NAME]],Lembar2!$A$1:$C$41,2,0)</f>
        <v>India</v>
      </c>
      <c r="G280" s="1" t="str">
        <f>VLOOKUP(Table13[[#This Row],[CUSTOMER NAME]],Lembar2!$A$1:$C$41,3,0)</f>
        <v>East</v>
      </c>
      <c r="H280" s="8">
        <f>Table13[[#This Row],[QUANTITY]]*Table13[[#This Row],[UNIT PRICE ($)]]</f>
        <v>31.439999999999998</v>
      </c>
      <c r="I280" t="str">
        <f>TEXT(Table13[[#This Row],[DATE]],"MMM")</f>
        <v>Jul</v>
      </c>
      <c r="J280">
        <f>YEAR(Table13[[#This Row],[DATE]])</f>
        <v>2021</v>
      </c>
      <c r="K280">
        <f>WEEKNUM(Table13[[#This Row],[DATE]])</f>
        <v>30</v>
      </c>
    </row>
    <row r="281" spans="1:11" x14ac:dyDescent="0.45">
      <c r="A281" s="1">
        <v>44406</v>
      </c>
      <c r="B281" t="s">
        <v>54</v>
      </c>
      <c r="C281" s="2" t="s">
        <v>59</v>
      </c>
      <c r="D281" s="9">
        <v>82.08</v>
      </c>
      <c r="E281">
        <v>15</v>
      </c>
      <c r="F281" t="str">
        <f>VLOOKUP(Table13[[#This Row],[CUSTOMER NAME]],Lembar2!$A$1:$C$41,2,0)</f>
        <v>India</v>
      </c>
      <c r="G281" s="1" t="str">
        <f>VLOOKUP(Table13[[#This Row],[CUSTOMER NAME]],Lembar2!$A$1:$C$41,3,0)</f>
        <v>East</v>
      </c>
      <c r="H281" s="8">
        <f>Table13[[#This Row],[QUANTITY]]*Table13[[#This Row],[UNIT PRICE ($)]]</f>
        <v>1231.2</v>
      </c>
      <c r="I281" t="str">
        <f>TEXT(Table13[[#This Row],[DATE]],"MMM")</f>
        <v>Jul</v>
      </c>
      <c r="J281">
        <f>YEAR(Table13[[#This Row],[DATE]])</f>
        <v>2021</v>
      </c>
      <c r="K281">
        <f>WEEKNUM(Table13[[#This Row],[DATE]])</f>
        <v>31</v>
      </c>
    </row>
    <row r="282" spans="1:11" x14ac:dyDescent="0.45">
      <c r="A282" s="1">
        <v>44366</v>
      </c>
      <c r="B282" t="s">
        <v>54</v>
      </c>
      <c r="C282" s="2" t="s">
        <v>45</v>
      </c>
      <c r="D282" s="9">
        <v>142.80000000000001</v>
      </c>
      <c r="E282">
        <v>8</v>
      </c>
      <c r="F282" t="str">
        <f>VLOOKUP(Table13[[#This Row],[CUSTOMER NAME]],Lembar2!$A$1:$C$41,2,0)</f>
        <v>India</v>
      </c>
      <c r="G282" s="1" t="str">
        <f>VLOOKUP(Table13[[#This Row],[CUSTOMER NAME]],Lembar2!$A$1:$C$41,3,0)</f>
        <v>East</v>
      </c>
      <c r="H282" s="8">
        <f>Table13[[#This Row],[QUANTITY]]*Table13[[#This Row],[UNIT PRICE ($)]]</f>
        <v>1142.4000000000001</v>
      </c>
      <c r="I282" t="str">
        <f>TEXT(Table13[[#This Row],[DATE]],"MMM")</f>
        <v>Jun</v>
      </c>
      <c r="J282">
        <f>YEAR(Table13[[#This Row],[DATE]])</f>
        <v>2021</v>
      </c>
      <c r="K282">
        <f>WEEKNUM(Table13[[#This Row],[DATE]])</f>
        <v>25</v>
      </c>
    </row>
    <row r="283" spans="1:11" x14ac:dyDescent="0.45">
      <c r="A283" s="1">
        <v>44377</v>
      </c>
      <c r="B283" t="s">
        <v>54</v>
      </c>
      <c r="C283" s="2" t="s">
        <v>23</v>
      </c>
      <c r="D283" s="9">
        <v>83.08</v>
      </c>
      <c r="E283">
        <v>8</v>
      </c>
      <c r="F283" t="str">
        <f>VLOOKUP(Table13[[#This Row],[CUSTOMER NAME]],Lembar2!$A$1:$C$41,2,0)</f>
        <v>India</v>
      </c>
      <c r="G283" s="1" t="str">
        <f>VLOOKUP(Table13[[#This Row],[CUSTOMER NAME]],Lembar2!$A$1:$C$41,3,0)</f>
        <v>East</v>
      </c>
      <c r="H283" s="8">
        <f>Table13[[#This Row],[QUANTITY]]*Table13[[#This Row],[UNIT PRICE ($)]]</f>
        <v>664.64</v>
      </c>
      <c r="I283" t="str">
        <f>TEXT(Table13[[#This Row],[DATE]],"MMM")</f>
        <v>Jun</v>
      </c>
      <c r="J283">
        <f>YEAR(Table13[[#This Row],[DATE]])</f>
        <v>2021</v>
      </c>
      <c r="K283">
        <f>WEEKNUM(Table13[[#This Row],[DATE]])</f>
        <v>27</v>
      </c>
    </row>
    <row r="284" spans="1:11" x14ac:dyDescent="0.45">
      <c r="A284" s="1">
        <v>44285</v>
      </c>
      <c r="B284" t="s">
        <v>54</v>
      </c>
      <c r="C284" s="2" t="s">
        <v>64</v>
      </c>
      <c r="D284" s="9">
        <v>103.88</v>
      </c>
      <c r="E284">
        <v>13</v>
      </c>
      <c r="F284" t="str">
        <f>VLOOKUP(Table13[[#This Row],[CUSTOMER NAME]],Lembar2!$A$1:$C$41,2,0)</f>
        <v>India</v>
      </c>
      <c r="G284" s="1" t="str">
        <f>VLOOKUP(Table13[[#This Row],[CUSTOMER NAME]],Lembar2!$A$1:$C$41,3,0)</f>
        <v>East</v>
      </c>
      <c r="H284" s="8">
        <f>Table13[[#This Row],[QUANTITY]]*Table13[[#This Row],[UNIT PRICE ($)]]</f>
        <v>1350.44</v>
      </c>
      <c r="I284" t="str">
        <f>TEXT(Table13[[#This Row],[DATE]],"MMM")</f>
        <v>Mar</v>
      </c>
      <c r="J284">
        <f>YEAR(Table13[[#This Row],[DATE]])</f>
        <v>2021</v>
      </c>
      <c r="K284">
        <f>WEEKNUM(Table13[[#This Row],[DATE]])</f>
        <v>14</v>
      </c>
    </row>
    <row r="285" spans="1:11" x14ac:dyDescent="0.45">
      <c r="A285" s="1">
        <v>44277</v>
      </c>
      <c r="B285" t="s">
        <v>54</v>
      </c>
      <c r="C285" s="2" t="s">
        <v>30</v>
      </c>
      <c r="D285" s="9">
        <v>94.17</v>
      </c>
      <c r="E285">
        <v>4</v>
      </c>
      <c r="F285" t="str">
        <f>VLOOKUP(Table13[[#This Row],[CUSTOMER NAME]],Lembar2!$A$1:$C$41,2,0)</f>
        <v>India</v>
      </c>
      <c r="G285" s="1" t="str">
        <f>VLOOKUP(Table13[[#This Row],[CUSTOMER NAME]],Lembar2!$A$1:$C$41,3,0)</f>
        <v>East</v>
      </c>
      <c r="H285" s="8">
        <f>Table13[[#This Row],[QUANTITY]]*Table13[[#This Row],[UNIT PRICE ($)]]</f>
        <v>376.68</v>
      </c>
      <c r="I285" t="str">
        <f>TEXT(Table13[[#This Row],[DATE]],"MMM")</f>
        <v>Mar</v>
      </c>
      <c r="J285">
        <f>YEAR(Table13[[#This Row],[DATE]])</f>
        <v>2021</v>
      </c>
      <c r="K285">
        <f>WEEKNUM(Table13[[#This Row],[DATE]])</f>
        <v>13</v>
      </c>
    </row>
    <row r="286" spans="1:11" x14ac:dyDescent="0.45">
      <c r="A286" s="1">
        <v>44280</v>
      </c>
      <c r="B286" t="s">
        <v>54</v>
      </c>
      <c r="C286" s="2" t="s">
        <v>6</v>
      </c>
      <c r="D286" s="9">
        <v>156.96</v>
      </c>
      <c r="E286">
        <v>14</v>
      </c>
      <c r="F286" t="str">
        <f>VLOOKUP(Table13[[#This Row],[CUSTOMER NAME]],Lembar2!$A$1:$C$41,2,0)</f>
        <v>India</v>
      </c>
      <c r="G286" s="1" t="str">
        <f>VLOOKUP(Table13[[#This Row],[CUSTOMER NAME]],Lembar2!$A$1:$C$41,3,0)</f>
        <v>East</v>
      </c>
      <c r="H286" s="8">
        <f>Table13[[#This Row],[QUANTITY]]*Table13[[#This Row],[UNIT PRICE ($)]]</f>
        <v>2197.44</v>
      </c>
      <c r="I286" t="str">
        <f>TEXT(Table13[[#This Row],[DATE]],"MMM")</f>
        <v>Mar</v>
      </c>
      <c r="J286">
        <f>YEAR(Table13[[#This Row],[DATE]])</f>
        <v>2021</v>
      </c>
      <c r="K286">
        <f>WEEKNUM(Table13[[#This Row],[DATE]])</f>
        <v>13</v>
      </c>
    </row>
    <row r="287" spans="1:11" x14ac:dyDescent="0.45">
      <c r="A287" s="1">
        <v>44268</v>
      </c>
      <c r="B287" t="s">
        <v>54</v>
      </c>
      <c r="C287" s="2" t="s">
        <v>71</v>
      </c>
      <c r="D287" s="9">
        <v>41.81</v>
      </c>
      <c r="E287">
        <v>10</v>
      </c>
      <c r="F287" t="str">
        <f>VLOOKUP(Table13[[#This Row],[CUSTOMER NAME]],Lembar2!$A$1:$C$41,2,0)</f>
        <v>India</v>
      </c>
      <c r="G287" s="1" t="str">
        <f>VLOOKUP(Table13[[#This Row],[CUSTOMER NAME]],Lembar2!$A$1:$C$41,3,0)</f>
        <v>East</v>
      </c>
      <c r="H287" s="8">
        <f>Table13[[#This Row],[QUANTITY]]*Table13[[#This Row],[UNIT PRICE ($)]]</f>
        <v>418.1</v>
      </c>
      <c r="I287" t="str">
        <f>TEXT(Table13[[#This Row],[DATE]],"MMM")</f>
        <v>Mar</v>
      </c>
      <c r="J287">
        <f>YEAR(Table13[[#This Row],[DATE]])</f>
        <v>2021</v>
      </c>
      <c r="K287">
        <f>WEEKNUM(Table13[[#This Row],[DATE]])</f>
        <v>11</v>
      </c>
    </row>
    <row r="288" spans="1:11" x14ac:dyDescent="0.45">
      <c r="A288" s="1">
        <v>44270</v>
      </c>
      <c r="B288" t="s">
        <v>54</v>
      </c>
      <c r="C288" s="2" t="s">
        <v>80</v>
      </c>
      <c r="D288" s="9">
        <v>96.3</v>
      </c>
      <c r="E288">
        <v>9</v>
      </c>
      <c r="F288" t="str">
        <f>VLOOKUP(Table13[[#This Row],[CUSTOMER NAME]],Lembar2!$A$1:$C$41,2,0)</f>
        <v>India</v>
      </c>
      <c r="G288" s="1" t="str">
        <f>VLOOKUP(Table13[[#This Row],[CUSTOMER NAME]],Lembar2!$A$1:$C$41,3,0)</f>
        <v>East</v>
      </c>
      <c r="H288" s="8">
        <f>Table13[[#This Row],[QUANTITY]]*Table13[[#This Row],[UNIT PRICE ($)]]</f>
        <v>866.69999999999993</v>
      </c>
      <c r="I288" t="str">
        <f>TEXT(Table13[[#This Row],[DATE]],"MMM")</f>
        <v>Mar</v>
      </c>
      <c r="J288">
        <f>YEAR(Table13[[#This Row],[DATE]])</f>
        <v>2021</v>
      </c>
      <c r="K288">
        <f>WEEKNUM(Table13[[#This Row],[DATE]])</f>
        <v>12</v>
      </c>
    </row>
    <row r="289" spans="1:11" x14ac:dyDescent="0.45">
      <c r="A289" s="1">
        <v>44342</v>
      </c>
      <c r="B289" t="s">
        <v>54</v>
      </c>
      <c r="C289" s="2" t="s">
        <v>67</v>
      </c>
      <c r="D289" s="9">
        <v>85.5</v>
      </c>
      <c r="E289">
        <v>1</v>
      </c>
      <c r="F289" t="str">
        <f>VLOOKUP(Table13[[#This Row],[CUSTOMER NAME]],Lembar2!$A$1:$C$41,2,0)</f>
        <v>India</v>
      </c>
      <c r="G289" s="1" t="str">
        <f>VLOOKUP(Table13[[#This Row],[CUSTOMER NAME]],Lembar2!$A$1:$C$41,3,0)</f>
        <v>East</v>
      </c>
      <c r="H289" s="8">
        <f>Table13[[#This Row],[QUANTITY]]*Table13[[#This Row],[UNIT PRICE ($)]]</f>
        <v>85.5</v>
      </c>
      <c r="I289" t="str">
        <f>TEXT(Table13[[#This Row],[DATE]],"MMM")</f>
        <v>May</v>
      </c>
      <c r="J289">
        <f>YEAR(Table13[[#This Row],[DATE]])</f>
        <v>2021</v>
      </c>
      <c r="K289">
        <f>WEEKNUM(Table13[[#This Row],[DATE]])</f>
        <v>22</v>
      </c>
    </row>
    <row r="290" spans="1:11" x14ac:dyDescent="0.45">
      <c r="A290" s="1">
        <v>44328</v>
      </c>
      <c r="B290" t="s">
        <v>54</v>
      </c>
      <c r="C290" s="2" t="s">
        <v>50</v>
      </c>
      <c r="D290" s="9">
        <v>48.4</v>
      </c>
      <c r="E290">
        <v>7</v>
      </c>
      <c r="F290" t="str">
        <f>VLOOKUP(Table13[[#This Row],[CUSTOMER NAME]],Lembar2!$A$1:$C$41,2,0)</f>
        <v>India</v>
      </c>
      <c r="G290" s="1" t="str">
        <f>VLOOKUP(Table13[[#This Row],[CUSTOMER NAME]],Lembar2!$A$1:$C$41,3,0)</f>
        <v>East</v>
      </c>
      <c r="H290" s="8">
        <f>Table13[[#This Row],[QUANTITY]]*Table13[[#This Row],[UNIT PRICE ($)]]</f>
        <v>338.8</v>
      </c>
      <c r="I290" t="str">
        <f>TEXT(Table13[[#This Row],[DATE]],"MMM")</f>
        <v>May</v>
      </c>
      <c r="J290">
        <f>YEAR(Table13[[#This Row],[DATE]])</f>
        <v>2021</v>
      </c>
      <c r="K290">
        <f>WEEKNUM(Table13[[#This Row],[DATE]])</f>
        <v>20</v>
      </c>
    </row>
    <row r="291" spans="1:11" x14ac:dyDescent="0.45">
      <c r="A291" s="1">
        <v>44318</v>
      </c>
      <c r="B291" t="s">
        <v>54</v>
      </c>
      <c r="C291" s="2" t="s">
        <v>18</v>
      </c>
      <c r="D291" s="9">
        <v>122.08</v>
      </c>
      <c r="E291">
        <v>4</v>
      </c>
      <c r="F291" t="str">
        <f>VLOOKUP(Table13[[#This Row],[CUSTOMER NAME]],Lembar2!$A$1:$C$41,2,0)</f>
        <v>India</v>
      </c>
      <c r="G291" s="1" t="str">
        <f>VLOOKUP(Table13[[#This Row],[CUSTOMER NAME]],Lembar2!$A$1:$C$41,3,0)</f>
        <v>East</v>
      </c>
      <c r="H291" s="8">
        <f>Table13[[#This Row],[QUANTITY]]*Table13[[#This Row],[UNIT PRICE ($)]]</f>
        <v>488.32</v>
      </c>
      <c r="I291" t="str">
        <f>TEXT(Table13[[#This Row],[DATE]],"MMM")</f>
        <v>May</v>
      </c>
      <c r="J291">
        <f>YEAR(Table13[[#This Row],[DATE]])</f>
        <v>2021</v>
      </c>
      <c r="K291">
        <f>WEEKNUM(Table13[[#This Row],[DATE]])</f>
        <v>19</v>
      </c>
    </row>
    <row r="292" spans="1:11" x14ac:dyDescent="0.45">
      <c r="A292" s="1">
        <v>44502</v>
      </c>
      <c r="B292" t="s">
        <v>54</v>
      </c>
      <c r="C292" s="2" t="s">
        <v>14</v>
      </c>
      <c r="D292" s="9">
        <v>15.719999999999999</v>
      </c>
      <c r="E292">
        <v>15</v>
      </c>
      <c r="F292" t="str">
        <f>VLOOKUP(Table13[[#This Row],[CUSTOMER NAME]],Lembar2!$A$1:$C$41,2,0)</f>
        <v>India</v>
      </c>
      <c r="G292" s="1" t="str">
        <f>VLOOKUP(Table13[[#This Row],[CUSTOMER NAME]],Lembar2!$A$1:$C$41,3,0)</f>
        <v>East</v>
      </c>
      <c r="H292" s="8">
        <f>Table13[[#This Row],[QUANTITY]]*Table13[[#This Row],[UNIT PRICE ($)]]</f>
        <v>235.79999999999998</v>
      </c>
      <c r="I292" t="str">
        <f>TEXT(Table13[[#This Row],[DATE]],"MMM")</f>
        <v>Nov</v>
      </c>
      <c r="J292">
        <f>YEAR(Table13[[#This Row],[DATE]])</f>
        <v>2021</v>
      </c>
      <c r="K292">
        <f>WEEKNUM(Table13[[#This Row],[DATE]])</f>
        <v>45</v>
      </c>
    </row>
    <row r="293" spans="1:11" x14ac:dyDescent="0.45">
      <c r="A293" s="1">
        <v>44505</v>
      </c>
      <c r="B293" t="s">
        <v>54</v>
      </c>
      <c r="C293" s="2" t="s">
        <v>35</v>
      </c>
      <c r="D293" s="9">
        <v>210</v>
      </c>
      <c r="E293">
        <v>15</v>
      </c>
      <c r="F293" t="str">
        <f>VLOOKUP(Table13[[#This Row],[CUSTOMER NAME]],Lembar2!$A$1:$C$41,2,0)</f>
        <v>India</v>
      </c>
      <c r="G293" s="1" t="str">
        <f>VLOOKUP(Table13[[#This Row],[CUSTOMER NAME]],Lembar2!$A$1:$C$41,3,0)</f>
        <v>East</v>
      </c>
      <c r="H293" s="8">
        <f>Table13[[#This Row],[QUANTITY]]*Table13[[#This Row],[UNIT PRICE ($)]]</f>
        <v>3150</v>
      </c>
      <c r="I293" t="str">
        <f>TEXT(Table13[[#This Row],[DATE]],"MMM")</f>
        <v>Nov</v>
      </c>
      <c r="J293">
        <f>YEAR(Table13[[#This Row],[DATE]])</f>
        <v>2021</v>
      </c>
      <c r="K293">
        <f>WEEKNUM(Table13[[#This Row],[DATE]])</f>
        <v>45</v>
      </c>
    </row>
    <row r="294" spans="1:11" x14ac:dyDescent="0.45">
      <c r="A294" s="1">
        <v>44507</v>
      </c>
      <c r="B294" t="s">
        <v>54</v>
      </c>
      <c r="C294" s="2" t="s">
        <v>65</v>
      </c>
      <c r="D294" s="9">
        <v>201.28</v>
      </c>
      <c r="E294">
        <v>11</v>
      </c>
      <c r="F294" t="str">
        <f>VLOOKUP(Table13[[#This Row],[CUSTOMER NAME]],Lembar2!$A$1:$C$41,2,0)</f>
        <v>India</v>
      </c>
      <c r="G294" s="1" t="str">
        <f>VLOOKUP(Table13[[#This Row],[CUSTOMER NAME]],Lembar2!$A$1:$C$41,3,0)</f>
        <v>East</v>
      </c>
      <c r="H294" s="8">
        <f>Table13[[#This Row],[QUANTITY]]*Table13[[#This Row],[UNIT PRICE ($)]]</f>
        <v>2214.08</v>
      </c>
      <c r="I294" t="str">
        <f>TEXT(Table13[[#This Row],[DATE]],"MMM")</f>
        <v>Nov</v>
      </c>
      <c r="J294">
        <f>YEAR(Table13[[#This Row],[DATE]])</f>
        <v>2021</v>
      </c>
      <c r="K294">
        <f>WEEKNUM(Table13[[#This Row],[DATE]])</f>
        <v>46</v>
      </c>
    </row>
    <row r="295" spans="1:11" x14ac:dyDescent="0.45">
      <c r="A295" s="1">
        <v>44528</v>
      </c>
      <c r="B295" t="s">
        <v>54</v>
      </c>
      <c r="C295" s="2" t="s">
        <v>38</v>
      </c>
      <c r="D295" s="9">
        <v>104.16</v>
      </c>
      <c r="E295">
        <v>8</v>
      </c>
      <c r="F295" t="str">
        <f>VLOOKUP(Table13[[#This Row],[CUSTOMER NAME]],Lembar2!$A$1:$C$41,2,0)</f>
        <v>India</v>
      </c>
      <c r="G295" s="1" t="str">
        <f>VLOOKUP(Table13[[#This Row],[CUSTOMER NAME]],Lembar2!$A$1:$C$41,3,0)</f>
        <v>East</v>
      </c>
      <c r="H295" s="8">
        <f>Table13[[#This Row],[QUANTITY]]*Table13[[#This Row],[UNIT PRICE ($)]]</f>
        <v>833.28</v>
      </c>
      <c r="I295" t="str">
        <f>TEXT(Table13[[#This Row],[DATE]],"MMM")</f>
        <v>Nov</v>
      </c>
      <c r="J295">
        <f>YEAR(Table13[[#This Row],[DATE]])</f>
        <v>2021</v>
      </c>
      <c r="K295">
        <f>WEEKNUM(Table13[[#This Row],[DATE]])</f>
        <v>49</v>
      </c>
    </row>
    <row r="296" spans="1:11" x14ac:dyDescent="0.45">
      <c r="A296" s="1">
        <v>44472</v>
      </c>
      <c r="B296" t="s">
        <v>54</v>
      </c>
      <c r="C296" s="2" t="s">
        <v>50</v>
      </c>
      <c r="D296" s="9">
        <v>48.4</v>
      </c>
      <c r="E296">
        <v>5</v>
      </c>
      <c r="F296" t="str">
        <f>VLOOKUP(Table13[[#This Row],[CUSTOMER NAME]],Lembar2!$A$1:$C$41,2,0)</f>
        <v>India</v>
      </c>
      <c r="G296" s="1" t="str">
        <f>VLOOKUP(Table13[[#This Row],[CUSTOMER NAME]],Lembar2!$A$1:$C$41,3,0)</f>
        <v>East</v>
      </c>
      <c r="H296" s="8">
        <f>Table13[[#This Row],[QUANTITY]]*Table13[[#This Row],[UNIT PRICE ($)]]</f>
        <v>242</v>
      </c>
      <c r="I296" t="str">
        <f>TEXT(Table13[[#This Row],[DATE]],"MMM")</f>
        <v>Oct</v>
      </c>
      <c r="J296">
        <f>YEAR(Table13[[#This Row],[DATE]])</f>
        <v>2021</v>
      </c>
      <c r="K296">
        <f>WEEKNUM(Table13[[#This Row],[DATE]])</f>
        <v>41</v>
      </c>
    </row>
    <row r="297" spans="1:11" x14ac:dyDescent="0.45">
      <c r="A297" s="1">
        <v>44478</v>
      </c>
      <c r="B297" t="s">
        <v>54</v>
      </c>
      <c r="C297" s="2" t="s">
        <v>34</v>
      </c>
      <c r="D297" s="9">
        <v>117.48</v>
      </c>
      <c r="E297">
        <v>11</v>
      </c>
      <c r="F297" t="str">
        <f>VLOOKUP(Table13[[#This Row],[CUSTOMER NAME]],Lembar2!$A$1:$C$41,2,0)</f>
        <v>India</v>
      </c>
      <c r="G297" s="1" t="str">
        <f>VLOOKUP(Table13[[#This Row],[CUSTOMER NAME]],Lembar2!$A$1:$C$41,3,0)</f>
        <v>East</v>
      </c>
      <c r="H297" s="8">
        <f>Table13[[#This Row],[QUANTITY]]*Table13[[#This Row],[UNIT PRICE ($)]]</f>
        <v>1292.28</v>
      </c>
      <c r="I297" t="str">
        <f>TEXT(Table13[[#This Row],[DATE]],"MMM")</f>
        <v>Oct</v>
      </c>
      <c r="J297">
        <f>YEAR(Table13[[#This Row],[DATE]])</f>
        <v>2021</v>
      </c>
      <c r="K297">
        <f>WEEKNUM(Table13[[#This Row],[DATE]])</f>
        <v>41</v>
      </c>
    </row>
    <row r="298" spans="1:11" x14ac:dyDescent="0.45">
      <c r="A298" s="1">
        <v>44498</v>
      </c>
      <c r="B298" t="s">
        <v>54</v>
      </c>
      <c r="C298" s="2" t="s">
        <v>10</v>
      </c>
      <c r="D298" s="9">
        <v>79.92</v>
      </c>
      <c r="E298">
        <v>14</v>
      </c>
      <c r="F298" t="str">
        <f>VLOOKUP(Table13[[#This Row],[CUSTOMER NAME]],Lembar2!$A$1:$C$41,2,0)</f>
        <v>India</v>
      </c>
      <c r="G298" s="1" t="str">
        <f>VLOOKUP(Table13[[#This Row],[CUSTOMER NAME]],Lembar2!$A$1:$C$41,3,0)</f>
        <v>East</v>
      </c>
      <c r="H298" s="8">
        <f>Table13[[#This Row],[QUANTITY]]*Table13[[#This Row],[UNIT PRICE ($)]]</f>
        <v>1118.8800000000001</v>
      </c>
      <c r="I298" t="str">
        <f>TEXT(Table13[[#This Row],[DATE]],"MMM")</f>
        <v>Oct</v>
      </c>
      <c r="J298">
        <f>YEAR(Table13[[#This Row],[DATE]])</f>
        <v>2021</v>
      </c>
      <c r="K298">
        <f>WEEKNUM(Table13[[#This Row],[DATE]])</f>
        <v>44</v>
      </c>
    </row>
    <row r="299" spans="1:11" x14ac:dyDescent="0.45">
      <c r="A299" s="1">
        <v>44460</v>
      </c>
      <c r="B299" t="s">
        <v>54</v>
      </c>
      <c r="C299" s="2" t="s">
        <v>45</v>
      </c>
      <c r="D299" s="9">
        <v>142.80000000000001</v>
      </c>
      <c r="E299">
        <v>32</v>
      </c>
      <c r="F299" t="str">
        <f>VLOOKUP(Table13[[#This Row],[CUSTOMER NAME]],Lembar2!$A$1:$C$41,2,0)</f>
        <v>India</v>
      </c>
      <c r="G299" s="1" t="str">
        <f>VLOOKUP(Table13[[#This Row],[CUSTOMER NAME]],Lembar2!$A$1:$C$41,3,0)</f>
        <v>East</v>
      </c>
      <c r="H299" s="8">
        <f>Table13[[#This Row],[QUANTITY]]*Table13[[#This Row],[UNIT PRICE ($)]]</f>
        <v>4569.6000000000004</v>
      </c>
      <c r="I299" t="str">
        <f>TEXT(Table13[[#This Row],[DATE]],"MMM")</f>
        <v>Sep</v>
      </c>
      <c r="J299">
        <f>YEAR(Table13[[#This Row],[DATE]])</f>
        <v>2021</v>
      </c>
      <c r="K299">
        <f>WEEKNUM(Table13[[#This Row],[DATE]])</f>
        <v>39</v>
      </c>
    </row>
    <row r="300" spans="1:11" x14ac:dyDescent="0.45">
      <c r="A300" s="1">
        <v>44463</v>
      </c>
      <c r="B300" t="s">
        <v>54</v>
      </c>
      <c r="C300" s="2" t="s">
        <v>34</v>
      </c>
      <c r="D300" s="9">
        <v>117.48</v>
      </c>
      <c r="E300">
        <v>14</v>
      </c>
      <c r="F300" t="str">
        <f>VLOOKUP(Table13[[#This Row],[CUSTOMER NAME]],Lembar2!$A$1:$C$41,2,0)</f>
        <v>India</v>
      </c>
      <c r="G300" s="1" t="str">
        <f>VLOOKUP(Table13[[#This Row],[CUSTOMER NAME]],Lembar2!$A$1:$C$41,3,0)</f>
        <v>East</v>
      </c>
      <c r="H300" s="8">
        <f>Table13[[#This Row],[QUANTITY]]*Table13[[#This Row],[UNIT PRICE ($)]]</f>
        <v>1644.72</v>
      </c>
      <c r="I300" t="str">
        <f>TEXT(Table13[[#This Row],[DATE]],"MMM")</f>
        <v>Sep</v>
      </c>
      <c r="J300">
        <f>YEAR(Table13[[#This Row],[DATE]])</f>
        <v>2021</v>
      </c>
      <c r="K300">
        <f>WEEKNUM(Table13[[#This Row],[DATE]])</f>
        <v>39</v>
      </c>
    </row>
    <row r="301" spans="1:11" x14ac:dyDescent="0.45">
      <c r="A301" s="1">
        <v>44304</v>
      </c>
      <c r="B301" t="s">
        <v>68</v>
      </c>
      <c r="C301" s="2" t="s">
        <v>35</v>
      </c>
      <c r="D301" s="9">
        <v>210</v>
      </c>
      <c r="E301">
        <v>13</v>
      </c>
      <c r="F301" t="str">
        <f>VLOOKUP(Table13[[#This Row],[CUSTOMER NAME]],Lembar2!$A$1:$C$41,2,0)</f>
        <v>Brazil</v>
      </c>
      <c r="G301" s="1" t="str">
        <f>VLOOKUP(Table13[[#This Row],[CUSTOMER NAME]],Lembar2!$A$1:$C$41,3,0)</f>
        <v>Export</v>
      </c>
      <c r="H301" s="8">
        <f>Table13[[#This Row],[QUANTITY]]*Table13[[#This Row],[UNIT PRICE ($)]]</f>
        <v>2730</v>
      </c>
      <c r="I301" t="str">
        <f>TEXT(Table13[[#This Row],[DATE]],"MMM")</f>
        <v>Apr</v>
      </c>
      <c r="J301">
        <f>YEAR(Table13[[#This Row],[DATE]])</f>
        <v>2021</v>
      </c>
      <c r="K301">
        <f>WEEKNUM(Table13[[#This Row],[DATE]])</f>
        <v>17</v>
      </c>
    </row>
    <row r="302" spans="1:11" x14ac:dyDescent="0.45">
      <c r="A302" s="1">
        <v>44316</v>
      </c>
      <c r="B302" t="s">
        <v>68</v>
      </c>
      <c r="C302" s="2" t="s">
        <v>28</v>
      </c>
      <c r="D302" s="9">
        <v>53.11</v>
      </c>
      <c r="E302">
        <v>1</v>
      </c>
      <c r="F302" t="str">
        <f>VLOOKUP(Table13[[#This Row],[CUSTOMER NAME]],Lembar2!$A$1:$C$41,2,0)</f>
        <v>Brazil</v>
      </c>
      <c r="G302" s="1" t="str">
        <f>VLOOKUP(Table13[[#This Row],[CUSTOMER NAME]],Lembar2!$A$1:$C$41,3,0)</f>
        <v>Export</v>
      </c>
      <c r="H302" s="8">
        <f>Table13[[#This Row],[QUANTITY]]*Table13[[#This Row],[UNIT PRICE ($)]]</f>
        <v>53.11</v>
      </c>
      <c r="I302" t="str">
        <f>TEXT(Table13[[#This Row],[DATE]],"MMM")</f>
        <v>Apr</v>
      </c>
      <c r="J302">
        <f>YEAR(Table13[[#This Row],[DATE]])</f>
        <v>2021</v>
      </c>
      <c r="K302">
        <f>WEEKNUM(Table13[[#This Row],[DATE]])</f>
        <v>18</v>
      </c>
    </row>
    <row r="303" spans="1:11" x14ac:dyDescent="0.45">
      <c r="A303" s="1">
        <v>44416</v>
      </c>
      <c r="B303" t="s">
        <v>68</v>
      </c>
      <c r="C303" s="2" t="s">
        <v>14</v>
      </c>
      <c r="D303" s="9">
        <v>15.719999999999999</v>
      </c>
      <c r="E303">
        <v>38</v>
      </c>
      <c r="F303" t="str">
        <f>VLOOKUP(Table13[[#This Row],[CUSTOMER NAME]],Lembar2!$A$1:$C$41,2,0)</f>
        <v>Brazil</v>
      </c>
      <c r="G303" s="1" t="str">
        <f>VLOOKUP(Table13[[#This Row],[CUSTOMER NAME]],Lembar2!$A$1:$C$41,3,0)</f>
        <v>Export</v>
      </c>
      <c r="H303" s="8">
        <f>Table13[[#This Row],[QUANTITY]]*Table13[[#This Row],[UNIT PRICE ($)]]</f>
        <v>597.3599999999999</v>
      </c>
      <c r="I303" t="str">
        <f>TEXT(Table13[[#This Row],[DATE]],"MMM")</f>
        <v>Aug</v>
      </c>
      <c r="J303">
        <f>YEAR(Table13[[#This Row],[DATE]])</f>
        <v>2021</v>
      </c>
      <c r="K303">
        <f>WEEKNUM(Table13[[#This Row],[DATE]])</f>
        <v>33</v>
      </c>
    </row>
    <row r="304" spans="1:11" x14ac:dyDescent="0.45">
      <c r="A304" s="1">
        <v>44428</v>
      </c>
      <c r="B304" t="s">
        <v>68</v>
      </c>
      <c r="C304" s="2" t="s">
        <v>76</v>
      </c>
      <c r="D304" s="9">
        <v>49.21</v>
      </c>
      <c r="E304">
        <v>19</v>
      </c>
      <c r="F304" t="str">
        <f>VLOOKUP(Table13[[#This Row],[CUSTOMER NAME]],Lembar2!$A$1:$C$41,2,0)</f>
        <v>Brazil</v>
      </c>
      <c r="G304" s="1" t="str">
        <f>VLOOKUP(Table13[[#This Row],[CUSTOMER NAME]],Lembar2!$A$1:$C$41,3,0)</f>
        <v>Export</v>
      </c>
      <c r="H304" s="8">
        <f>Table13[[#This Row],[QUANTITY]]*Table13[[#This Row],[UNIT PRICE ($)]]</f>
        <v>934.99</v>
      </c>
      <c r="I304" t="str">
        <f>TEXT(Table13[[#This Row],[DATE]],"MMM")</f>
        <v>Aug</v>
      </c>
      <c r="J304">
        <f>YEAR(Table13[[#This Row],[DATE]])</f>
        <v>2021</v>
      </c>
      <c r="K304">
        <f>WEEKNUM(Table13[[#This Row],[DATE]])</f>
        <v>34</v>
      </c>
    </row>
    <row r="305" spans="1:11" x14ac:dyDescent="0.45">
      <c r="A305" s="1">
        <v>44549</v>
      </c>
      <c r="B305" t="s">
        <v>68</v>
      </c>
      <c r="C305" s="2" t="s">
        <v>50</v>
      </c>
      <c r="D305" s="9">
        <v>48.4</v>
      </c>
      <c r="E305">
        <v>14</v>
      </c>
      <c r="F305" t="str">
        <f>VLOOKUP(Table13[[#This Row],[CUSTOMER NAME]],Lembar2!$A$1:$C$41,2,0)</f>
        <v>Brazil</v>
      </c>
      <c r="G305" s="1" t="str">
        <f>VLOOKUP(Table13[[#This Row],[CUSTOMER NAME]],Lembar2!$A$1:$C$41,3,0)</f>
        <v>Export</v>
      </c>
      <c r="H305" s="8">
        <f>Table13[[#This Row],[QUANTITY]]*Table13[[#This Row],[UNIT PRICE ($)]]</f>
        <v>677.6</v>
      </c>
      <c r="I305" t="str">
        <f>TEXT(Table13[[#This Row],[DATE]],"MMM")</f>
        <v>Dec</v>
      </c>
      <c r="J305">
        <f>YEAR(Table13[[#This Row],[DATE]])</f>
        <v>2021</v>
      </c>
      <c r="K305">
        <f>WEEKNUM(Table13[[#This Row],[DATE]])</f>
        <v>52</v>
      </c>
    </row>
    <row r="306" spans="1:11" x14ac:dyDescent="0.45">
      <c r="A306" s="1">
        <v>44239</v>
      </c>
      <c r="B306" t="s">
        <v>68</v>
      </c>
      <c r="C306" s="2" t="s">
        <v>56</v>
      </c>
      <c r="D306" s="9">
        <v>94.62</v>
      </c>
      <c r="E306">
        <v>7</v>
      </c>
      <c r="F306" t="str">
        <f>VLOOKUP(Table13[[#This Row],[CUSTOMER NAME]],Lembar2!$A$1:$C$41,2,0)</f>
        <v>Brazil</v>
      </c>
      <c r="G306" s="1" t="str">
        <f>VLOOKUP(Table13[[#This Row],[CUSTOMER NAME]],Lembar2!$A$1:$C$41,3,0)</f>
        <v>Export</v>
      </c>
      <c r="H306" s="8">
        <f>Table13[[#This Row],[QUANTITY]]*Table13[[#This Row],[UNIT PRICE ($)]]</f>
        <v>662.34</v>
      </c>
      <c r="I306" t="str">
        <f>TEXT(Table13[[#This Row],[DATE]],"MMM")</f>
        <v>Feb</v>
      </c>
      <c r="J306">
        <f>YEAR(Table13[[#This Row],[DATE]])</f>
        <v>2021</v>
      </c>
      <c r="K306">
        <f>WEEKNUM(Table13[[#This Row],[DATE]])</f>
        <v>7</v>
      </c>
    </row>
    <row r="307" spans="1:11" x14ac:dyDescent="0.45">
      <c r="A307" s="1">
        <v>44245</v>
      </c>
      <c r="B307" t="s">
        <v>68</v>
      </c>
      <c r="C307" s="2" t="s">
        <v>14</v>
      </c>
      <c r="D307" s="9">
        <v>15.719999999999999</v>
      </c>
      <c r="E307">
        <v>6</v>
      </c>
      <c r="F307" t="str">
        <f>VLOOKUP(Table13[[#This Row],[CUSTOMER NAME]],Lembar2!$A$1:$C$41,2,0)</f>
        <v>Brazil</v>
      </c>
      <c r="G307" s="1" t="str">
        <f>VLOOKUP(Table13[[#This Row],[CUSTOMER NAME]],Lembar2!$A$1:$C$41,3,0)</f>
        <v>Export</v>
      </c>
      <c r="H307" s="8">
        <f>Table13[[#This Row],[QUANTITY]]*Table13[[#This Row],[UNIT PRICE ($)]]</f>
        <v>94.32</v>
      </c>
      <c r="I307" t="str">
        <f>TEXT(Table13[[#This Row],[DATE]],"MMM")</f>
        <v>Feb</v>
      </c>
      <c r="J307">
        <f>YEAR(Table13[[#This Row],[DATE]])</f>
        <v>2021</v>
      </c>
      <c r="K307">
        <f>WEEKNUM(Table13[[#This Row],[DATE]])</f>
        <v>8</v>
      </c>
    </row>
    <row r="308" spans="1:11" x14ac:dyDescent="0.45">
      <c r="A308" s="1">
        <v>44253</v>
      </c>
      <c r="B308" t="s">
        <v>68</v>
      </c>
      <c r="C308" s="2" t="s">
        <v>6</v>
      </c>
      <c r="D308" s="9">
        <v>156.96</v>
      </c>
      <c r="E308">
        <v>28</v>
      </c>
      <c r="F308" t="str">
        <f>VLOOKUP(Table13[[#This Row],[CUSTOMER NAME]],Lembar2!$A$1:$C$41,2,0)</f>
        <v>Brazil</v>
      </c>
      <c r="G308" s="1" t="str">
        <f>VLOOKUP(Table13[[#This Row],[CUSTOMER NAME]],Lembar2!$A$1:$C$41,3,0)</f>
        <v>Export</v>
      </c>
      <c r="H308" s="8">
        <f>Table13[[#This Row],[QUANTITY]]*Table13[[#This Row],[UNIT PRICE ($)]]</f>
        <v>4394.88</v>
      </c>
      <c r="I308" t="str">
        <f>TEXT(Table13[[#This Row],[DATE]],"MMM")</f>
        <v>Feb</v>
      </c>
      <c r="J308">
        <f>YEAR(Table13[[#This Row],[DATE]])</f>
        <v>2021</v>
      </c>
      <c r="K308">
        <f>WEEKNUM(Table13[[#This Row],[DATE]])</f>
        <v>9</v>
      </c>
    </row>
    <row r="309" spans="1:11" x14ac:dyDescent="0.45">
      <c r="A309" s="1">
        <v>44244</v>
      </c>
      <c r="B309" t="s">
        <v>68</v>
      </c>
      <c r="C309" s="2" t="s">
        <v>12</v>
      </c>
      <c r="D309" s="9">
        <v>119.7</v>
      </c>
      <c r="E309">
        <v>19</v>
      </c>
      <c r="F309" t="str">
        <f>VLOOKUP(Table13[[#This Row],[CUSTOMER NAME]],Lembar2!$A$1:$C$41,2,0)</f>
        <v>Brazil</v>
      </c>
      <c r="G309" s="1" t="str">
        <f>VLOOKUP(Table13[[#This Row],[CUSTOMER NAME]],Lembar2!$A$1:$C$41,3,0)</f>
        <v>Export</v>
      </c>
      <c r="H309" s="8">
        <f>Table13[[#This Row],[QUANTITY]]*Table13[[#This Row],[UNIT PRICE ($)]]</f>
        <v>2274.3000000000002</v>
      </c>
      <c r="I309" t="str">
        <f>TEXT(Table13[[#This Row],[DATE]],"MMM")</f>
        <v>Feb</v>
      </c>
      <c r="J309">
        <f>YEAR(Table13[[#This Row],[DATE]])</f>
        <v>2021</v>
      </c>
      <c r="K309">
        <f>WEEKNUM(Table13[[#This Row],[DATE]])</f>
        <v>8</v>
      </c>
    </row>
    <row r="310" spans="1:11" x14ac:dyDescent="0.45">
      <c r="A310" s="1">
        <v>44244</v>
      </c>
      <c r="B310" t="s">
        <v>68</v>
      </c>
      <c r="C310" s="2" t="s">
        <v>23</v>
      </c>
      <c r="D310" s="9">
        <v>83.08</v>
      </c>
      <c r="E310">
        <v>19</v>
      </c>
      <c r="F310" t="str">
        <f>VLOOKUP(Table13[[#This Row],[CUSTOMER NAME]],Lembar2!$A$1:$C$41,2,0)</f>
        <v>Brazil</v>
      </c>
      <c r="G310" s="1" t="str">
        <f>VLOOKUP(Table13[[#This Row],[CUSTOMER NAME]],Lembar2!$A$1:$C$41,3,0)</f>
        <v>Export</v>
      </c>
      <c r="H310" s="8">
        <f>Table13[[#This Row],[QUANTITY]]*Table13[[#This Row],[UNIT PRICE ($)]]</f>
        <v>1578.52</v>
      </c>
      <c r="I310" t="str">
        <f>TEXT(Table13[[#This Row],[DATE]],"MMM")</f>
        <v>Feb</v>
      </c>
      <c r="J310">
        <f>YEAR(Table13[[#This Row],[DATE]])</f>
        <v>2021</v>
      </c>
      <c r="K310">
        <f>WEEKNUM(Table13[[#This Row],[DATE]])</f>
        <v>8</v>
      </c>
    </row>
    <row r="311" spans="1:11" x14ac:dyDescent="0.45">
      <c r="A311" s="1">
        <v>44223</v>
      </c>
      <c r="B311" t="s">
        <v>68</v>
      </c>
      <c r="C311" s="2" t="s">
        <v>42</v>
      </c>
      <c r="D311" s="9">
        <v>115.2</v>
      </c>
      <c r="E311">
        <v>7</v>
      </c>
      <c r="F311" t="str">
        <f>VLOOKUP(Table13[[#This Row],[CUSTOMER NAME]],Lembar2!$A$1:$C$41,2,0)</f>
        <v>Brazil</v>
      </c>
      <c r="G311" s="1" t="str">
        <f>VLOOKUP(Table13[[#This Row],[CUSTOMER NAME]],Lembar2!$A$1:$C$41,3,0)</f>
        <v>Export</v>
      </c>
      <c r="H311" s="8">
        <f>Table13[[#This Row],[QUANTITY]]*Table13[[#This Row],[UNIT PRICE ($)]]</f>
        <v>806.4</v>
      </c>
      <c r="I311" t="str">
        <f>TEXT(Table13[[#This Row],[DATE]],"MMM")</f>
        <v>Jan</v>
      </c>
      <c r="J311">
        <f>YEAR(Table13[[#This Row],[DATE]])</f>
        <v>2021</v>
      </c>
      <c r="K311">
        <f>WEEKNUM(Table13[[#This Row],[DATE]])</f>
        <v>5</v>
      </c>
    </row>
    <row r="312" spans="1:11" x14ac:dyDescent="0.45">
      <c r="A312" s="1">
        <v>44399</v>
      </c>
      <c r="B312" t="s">
        <v>68</v>
      </c>
      <c r="C312" s="2" t="s">
        <v>79</v>
      </c>
      <c r="D312" s="9">
        <v>24.66</v>
      </c>
      <c r="E312">
        <v>3</v>
      </c>
      <c r="F312" t="str">
        <f>VLOOKUP(Table13[[#This Row],[CUSTOMER NAME]],Lembar2!$A$1:$C$41,2,0)</f>
        <v>Brazil</v>
      </c>
      <c r="G312" s="1" t="str">
        <f>VLOOKUP(Table13[[#This Row],[CUSTOMER NAME]],Lembar2!$A$1:$C$41,3,0)</f>
        <v>Export</v>
      </c>
      <c r="H312" s="8">
        <f>Table13[[#This Row],[QUANTITY]]*Table13[[#This Row],[UNIT PRICE ($)]]</f>
        <v>73.98</v>
      </c>
      <c r="I312" t="str">
        <f>TEXT(Table13[[#This Row],[DATE]],"MMM")</f>
        <v>Jul</v>
      </c>
      <c r="J312">
        <f>YEAR(Table13[[#This Row],[DATE]])</f>
        <v>2021</v>
      </c>
      <c r="K312">
        <f>WEEKNUM(Table13[[#This Row],[DATE]])</f>
        <v>30</v>
      </c>
    </row>
    <row r="313" spans="1:11" x14ac:dyDescent="0.45">
      <c r="A313" s="1">
        <v>44380</v>
      </c>
      <c r="B313" t="s">
        <v>68</v>
      </c>
      <c r="C313" s="2" t="s">
        <v>12</v>
      </c>
      <c r="D313" s="9">
        <v>119.7</v>
      </c>
      <c r="E313">
        <v>15</v>
      </c>
      <c r="F313" t="str">
        <f>VLOOKUP(Table13[[#This Row],[CUSTOMER NAME]],Lembar2!$A$1:$C$41,2,0)</f>
        <v>Brazil</v>
      </c>
      <c r="G313" s="1" t="str">
        <f>VLOOKUP(Table13[[#This Row],[CUSTOMER NAME]],Lembar2!$A$1:$C$41,3,0)</f>
        <v>Export</v>
      </c>
      <c r="H313" s="8">
        <f>Table13[[#This Row],[QUANTITY]]*Table13[[#This Row],[UNIT PRICE ($)]]</f>
        <v>1795.5</v>
      </c>
      <c r="I313" t="str">
        <f>TEXT(Table13[[#This Row],[DATE]],"MMM")</f>
        <v>Jul</v>
      </c>
      <c r="J313">
        <f>YEAR(Table13[[#This Row],[DATE]])</f>
        <v>2021</v>
      </c>
      <c r="K313">
        <f>WEEKNUM(Table13[[#This Row],[DATE]])</f>
        <v>27</v>
      </c>
    </row>
    <row r="314" spans="1:11" x14ac:dyDescent="0.45">
      <c r="A314" s="1">
        <v>44350</v>
      </c>
      <c r="B314" t="s">
        <v>68</v>
      </c>
      <c r="C314" s="2" t="s">
        <v>56</v>
      </c>
      <c r="D314" s="9">
        <v>94.62</v>
      </c>
      <c r="E314">
        <v>14</v>
      </c>
      <c r="F314" t="str">
        <f>VLOOKUP(Table13[[#This Row],[CUSTOMER NAME]],Lembar2!$A$1:$C$41,2,0)</f>
        <v>Brazil</v>
      </c>
      <c r="G314" s="1" t="str">
        <f>VLOOKUP(Table13[[#This Row],[CUSTOMER NAME]],Lembar2!$A$1:$C$41,3,0)</f>
        <v>Export</v>
      </c>
      <c r="H314" s="8">
        <f>Table13[[#This Row],[QUANTITY]]*Table13[[#This Row],[UNIT PRICE ($)]]</f>
        <v>1324.68</v>
      </c>
      <c r="I314" t="str">
        <f>TEXT(Table13[[#This Row],[DATE]],"MMM")</f>
        <v>Jun</v>
      </c>
      <c r="J314">
        <f>YEAR(Table13[[#This Row],[DATE]])</f>
        <v>2021</v>
      </c>
      <c r="K314">
        <f>WEEKNUM(Table13[[#This Row],[DATE]])</f>
        <v>23</v>
      </c>
    </row>
    <row r="315" spans="1:11" x14ac:dyDescent="0.45">
      <c r="A315" s="1">
        <v>44370</v>
      </c>
      <c r="B315" t="s">
        <v>68</v>
      </c>
      <c r="C315" s="2" t="s">
        <v>53</v>
      </c>
      <c r="D315" s="9">
        <v>16.64</v>
      </c>
      <c r="E315">
        <v>4</v>
      </c>
      <c r="F315" t="str">
        <f>VLOOKUP(Table13[[#This Row],[CUSTOMER NAME]],Lembar2!$A$1:$C$41,2,0)</f>
        <v>Brazil</v>
      </c>
      <c r="G315" s="1" t="str">
        <f>VLOOKUP(Table13[[#This Row],[CUSTOMER NAME]],Lembar2!$A$1:$C$41,3,0)</f>
        <v>Export</v>
      </c>
      <c r="H315" s="8">
        <f>Table13[[#This Row],[QUANTITY]]*Table13[[#This Row],[UNIT PRICE ($)]]</f>
        <v>66.56</v>
      </c>
      <c r="I315" t="str">
        <f>TEXT(Table13[[#This Row],[DATE]],"MMM")</f>
        <v>Jun</v>
      </c>
      <c r="J315">
        <f>YEAR(Table13[[#This Row],[DATE]])</f>
        <v>2021</v>
      </c>
      <c r="K315">
        <f>WEEKNUM(Table13[[#This Row],[DATE]])</f>
        <v>26</v>
      </c>
    </row>
    <row r="316" spans="1:11" x14ac:dyDescent="0.45">
      <c r="A316" s="1">
        <v>44358</v>
      </c>
      <c r="B316" t="s">
        <v>68</v>
      </c>
      <c r="C316" s="2" t="s">
        <v>75</v>
      </c>
      <c r="D316" s="9">
        <v>42.55</v>
      </c>
      <c r="E316">
        <v>13</v>
      </c>
      <c r="F316" t="str">
        <f>VLOOKUP(Table13[[#This Row],[CUSTOMER NAME]],Lembar2!$A$1:$C$41,2,0)</f>
        <v>Brazil</v>
      </c>
      <c r="G316" s="1" t="str">
        <f>VLOOKUP(Table13[[#This Row],[CUSTOMER NAME]],Lembar2!$A$1:$C$41,3,0)</f>
        <v>Export</v>
      </c>
      <c r="H316" s="8">
        <f>Table13[[#This Row],[QUANTITY]]*Table13[[#This Row],[UNIT PRICE ($)]]</f>
        <v>553.15</v>
      </c>
      <c r="I316" t="str">
        <f>TEXT(Table13[[#This Row],[DATE]],"MMM")</f>
        <v>Jun</v>
      </c>
      <c r="J316">
        <f>YEAR(Table13[[#This Row],[DATE]])</f>
        <v>2021</v>
      </c>
      <c r="K316">
        <f>WEEKNUM(Table13[[#This Row],[DATE]])</f>
        <v>24</v>
      </c>
    </row>
    <row r="317" spans="1:11" x14ac:dyDescent="0.45">
      <c r="A317" s="1">
        <v>44280</v>
      </c>
      <c r="B317" t="s">
        <v>68</v>
      </c>
      <c r="C317" s="2" t="s">
        <v>67</v>
      </c>
      <c r="D317" s="9">
        <v>85.5</v>
      </c>
      <c r="E317">
        <v>4</v>
      </c>
      <c r="F317" t="str">
        <f>VLOOKUP(Table13[[#This Row],[CUSTOMER NAME]],Lembar2!$A$1:$C$41,2,0)</f>
        <v>Brazil</v>
      </c>
      <c r="G317" s="1" t="str">
        <f>VLOOKUP(Table13[[#This Row],[CUSTOMER NAME]],Lembar2!$A$1:$C$41,3,0)</f>
        <v>Export</v>
      </c>
      <c r="H317" s="8">
        <f>Table13[[#This Row],[QUANTITY]]*Table13[[#This Row],[UNIT PRICE ($)]]</f>
        <v>342</v>
      </c>
      <c r="I317" t="str">
        <f>TEXT(Table13[[#This Row],[DATE]],"MMM")</f>
        <v>Mar</v>
      </c>
      <c r="J317">
        <f>YEAR(Table13[[#This Row],[DATE]])</f>
        <v>2021</v>
      </c>
      <c r="K317">
        <f>WEEKNUM(Table13[[#This Row],[DATE]])</f>
        <v>13</v>
      </c>
    </row>
    <row r="318" spans="1:11" x14ac:dyDescent="0.45">
      <c r="A318" s="1">
        <v>44274</v>
      </c>
      <c r="B318" t="s">
        <v>68</v>
      </c>
      <c r="C318" s="2" t="s">
        <v>67</v>
      </c>
      <c r="D318" s="9">
        <v>85.5</v>
      </c>
      <c r="E318">
        <v>17</v>
      </c>
      <c r="F318" t="str">
        <f>VLOOKUP(Table13[[#This Row],[CUSTOMER NAME]],Lembar2!$A$1:$C$41,2,0)</f>
        <v>Brazil</v>
      </c>
      <c r="G318" s="1" t="str">
        <f>VLOOKUP(Table13[[#This Row],[CUSTOMER NAME]],Lembar2!$A$1:$C$41,3,0)</f>
        <v>Export</v>
      </c>
      <c r="H318" s="8">
        <f>Table13[[#This Row],[QUANTITY]]*Table13[[#This Row],[UNIT PRICE ($)]]</f>
        <v>1453.5</v>
      </c>
      <c r="I318" t="str">
        <f>TEXT(Table13[[#This Row],[DATE]],"MMM")</f>
        <v>Mar</v>
      </c>
      <c r="J318">
        <f>YEAR(Table13[[#This Row],[DATE]])</f>
        <v>2021</v>
      </c>
      <c r="K318">
        <f>WEEKNUM(Table13[[#This Row],[DATE]])</f>
        <v>12</v>
      </c>
    </row>
    <row r="319" spans="1:11" x14ac:dyDescent="0.45">
      <c r="A319" s="1">
        <v>44269</v>
      </c>
      <c r="B319" t="s">
        <v>68</v>
      </c>
      <c r="C319" s="2" t="s">
        <v>53</v>
      </c>
      <c r="D319" s="9">
        <v>16.64</v>
      </c>
      <c r="E319">
        <v>2</v>
      </c>
      <c r="F319" t="str">
        <f>VLOOKUP(Table13[[#This Row],[CUSTOMER NAME]],Lembar2!$A$1:$C$41,2,0)</f>
        <v>Brazil</v>
      </c>
      <c r="G319" s="1" t="str">
        <f>VLOOKUP(Table13[[#This Row],[CUSTOMER NAME]],Lembar2!$A$1:$C$41,3,0)</f>
        <v>Export</v>
      </c>
      <c r="H319" s="8">
        <f>Table13[[#This Row],[QUANTITY]]*Table13[[#This Row],[UNIT PRICE ($)]]</f>
        <v>33.28</v>
      </c>
      <c r="I319" t="str">
        <f>TEXT(Table13[[#This Row],[DATE]],"MMM")</f>
        <v>Mar</v>
      </c>
      <c r="J319">
        <f>YEAR(Table13[[#This Row],[DATE]])</f>
        <v>2021</v>
      </c>
      <c r="K319">
        <f>WEEKNUM(Table13[[#This Row],[DATE]])</f>
        <v>12</v>
      </c>
    </row>
    <row r="320" spans="1:11" x14ac:dyDescent="0.45">
      <c r="A320" s="1">
        <v>44257</v>
      </c>
      <c r="B320" t="s">
        <v>68</v>
      </c>
      <c r="C320" s="2" t="s">
        <v>6</v>
      </c>
      <c r="D320" s="9">
        <v>156.96</v>
      </c>
      <c r="E320">
        <v>21</v>
      </c>
      <c r="F320" t="str">
        <f>VLOOKUP(Table13[[#This Row],[CUSTOMER NAME]],Lembar2!$A$1:$C$41,2,0)</f>
        <v>Brazil</v>
      </c>
      <c r="G320" s="1" t="str">
        <f>VLOOKUP(Table13[[#This Row],[CUSTOMER NAME]],Lembar2!$A$1:$C$41,3,0)</f>
        <v>Export</v>
      </c>
      <c r="H320" s="8">
        <f>Table13[[#This Row],[QUANTITY]]*Table13[[#This Row],[UNIT PRICE ($)]]</f>
        <v>3296.1600000000003</v>
      </c>
      <c r="I320" t="str">
        <f>TEXT(Table13[[#This Row],[DATE]],"MMM")</f>
        <v>Mar</v>
      </c>
      <c r="J320">
        <f>YEAR(Table13[[#This Row],[DATE]])</f>
        <v>2021</v>
      </c>
      <c r="K320">
        <f>WEEKNUM(Table13[[#This Row],[DATE]])</f>
        <v>10</v>
      </c>
    </row>
    <row r="321" spans="1:11" x14ac:dyDescent="0.45">
      <c r="A321" s="1">
        <v>44320</v>
      </c>
      <c r="B321" t="s">
        <v>68</v>
      </c>
      <c r="C321" s="2" t="s">
        <v>14</v>
      </c>
      <c r="D321" s="9">
        <v>15.719999999999999</v>
      </c>
      <c r="E321">
        <v>13</v>
      </c>
      <c r="F321" t="str">
        <f>VLOOKUP(Table13[[#This Row],[CUSTOMER NAME]],Lembar2!$A$1:$C$41,2,0)</f>
        <v>Brazil</v>
      </c>
      <c r="G321" s="1" t="str">
        <f>VLOOKUP(Table13[[#This Row],[CUSTOMER NAME]],Lembar2!$A$1:$C$41,3,0)</f>
        <v>Export</v>
      </c>
      <c r="H321" s="8">
        <f>Table13[[#This Row],[QUANTITY]]*Table13[[#This Row],[UNIT PRICE ($)]]</f>
        <v>204.35999999999999</v>
      </c>
      <c r="I321" t="str">
        <f>TEXT(Table13[[#This Row],[DATE]],"MMM")</f>
        <v>May</v>
      </c>
      <c r="J321">
        <f>YEAR(Table13[[#This Row],[DATE]])</f>
        <v>2021</v>
      </c>
      <c r="K321">
        <f>WEEKNUM(Table13[[#This Row],[DATE]])</f>
        <v>19</v>
      </c>
    </row>
    <row r="322" spans="1:11" x14ac:dyDescent="0.45">
      <c r="A322" s="1">
        <v>44527</v>
      </c>
      <c r="B322" t="s">
        <v>68</v>
      </c>
      <c r="C322" s="2" t="s">
        <v>12</v>
      </c>
      <c r="D322" s="9">
        <v>119.7</v>
      </c>
      <c r="E322">
        <v>28</v>
      </c>
      <c r="F322" t="str">
        <f>VLOOKUP(Table13[[#This Row],[CUSTOMER NAME]],Lembar2!$A$1:$C$41,2,0)</f>
        <v>Brazil</v>
      </c>
      <c r="G322" s="1" t="str">
        <f>VLOOKUP(Table13[[#This Row],[CUSTOMER NAME]],Lembar2!$A$1:$C$41,3,0)</f>
        <v>Export</v>
      </c>
      <c r="H322" s="8">
        <f>Table13[[#This Row],[QUANTITY]]*Table13[[#This Row],[UNIT PRICE ($)]]</f>
        <v>3351.6</v>
      </c>
      <c r="I322" t="str">
        <f>TEXT(Table13[[#This Row],[DATE]],"MMM")</f>
        <v>Nov</v>
      </c>
      <c r="J322">
        <f>YEAR(Table13[[#This Row],[DATE]])</f>
        <v>2021</v>
      </c>
      <c r="K322">
        <f>WEEKNUM(Table13[[#This Row],[DATE]])</f>
        <v>48</v>
      </c>
    </row>
    <row r="323" spans="1:11" x14ac:dyDescent="0.45">
      <c r="A323" s="1">
        <v>44475</v>
      </c>
      <c r="B323" t="s">
        <v>68</v>
      </c>
      <c r="C323" s="2" t="s">
        <v>61</v>
      </c>
      <c r="D323" s="9">
        <v>162.54</v>
      </c>
      <c r="E323">
        <v>10</v>
      </c>
      <c r="F323" t="str">
        <f>VLOOKUP(Table13[[#This Row],[CUSTOMER NAME]],Lembar2!$A$1:$C$41,2,0)</f>
        <v>Brazil</v>
      </c>
      <c r="G323" s="1" t="str">
        <f>VLOOKUP(Table13[[#This Row],[CUSTOMER NAME]],Lembar2!$A$1:$C$41,3,0)</f>
        <v>Export</v>
      </c>
      <c r="H323" s="8">
        <f>Table13[[#This Row],[QUANTITY]]*Table13[[#This Row],[UNIT PRICE ($)]]</f>
        <v>1625.3999999999999</v>
      </c>
      <c r="I323" t="str">
        <f>TEXT(Table13[[#This Row],[DATE]],"MMM")</f>
        <v>Oct</v>
      </c>
      <c r="J323">
        <f>YEAR(Table13[[#This Row],[DATE]])</f>
        <v>2021</v>
      </c>
      <c r="K323">
        <f>WEEKNUM(Table13[[#This Row],[DATE]])</f>
        <v>41</v>
      </c>
    </row>
    <row r="324" spans="1:11" x14ac:dyDescent="0.45">
      <c r="A324" s="1">
        <v>44499</v>
      </c>
      <c r="B324" t="s">
        <v>68</v>
      </c>
      <c r="C324" s="2" t="s">
        <v>39</v>
      </c>
      <c r="D324" s="9">
        <v>8.33</v>
      </c>
      <c r="E324">
        <v>37</v>
      </c>
      <c r="F324" t="str">
        <f>VLOOKUP(Table13[[#This Row],[CUSTOMER NAME]],Lembar2!$A$1:$C$41,2,0)</f>
        <v>Brazil</v>
      </c>
      <c r="G324" s="1" t="str">
        <f>VLOOKUP(Table13[[#This Row],[CUSTOMER NAME]],Lembar2!$A$1:$C$41,3,0)</f>
        <v>Export</v>
      </c>
      <c r="H324" s="8">
        <f>Table13[[#This Row],[QUANTITY]]*Table13[[#This Row],[UNIT PRICE ($)]]</f>
        <v>308.20999999999998</v>
      </c>
      <c r="I324" t="str">
        <f>TEXT(Table13[[#This Row],[DATE]],"MMM")</f>
        <v>Oct</v>
      </c>
      <c r="J324">
        <f>YEAR(Table13[[#This Row],[DATE]])</f>
        <v>2021</v>
      </c>
      <c r="K324">
        <f>WEEKNUM(Table13[[#This Row],[DATE]])</f>
        <v>44</v>
      </c>
    </row>
    <row r="325" spans="1:11" x14ac:dyDescent="0.45">
      <c r="A325" s="1">
        <v>44476</v>
      </c>
      <c r="B325" t="s">
        <v>68</v>
      </c>
      <c r="C325" s="2" t="s">
        <v>79</v>
      </c>
      <c r="D325" s="9">
        <v>24.66</v>
      </c>
      <c r="E325">
        <v>6</v>
      </c>
      <c r="F325" t="str">
        <f>VLOOKUP(Table13[[#This Row],[CUSTOMER NAME]],Lembar2!$A$1:$C$41,2,0)</f>
        <v>Brazil</v>
      </c>
      <c r="G325" s="1" t="str">
        <f>VLOOKUP(Table13[[#This Row],[CUSTOMER NAME]],Lembar2!$A$1:$C$41,3,0)</f>
        <v>Export</v>
      </c>
      <c r="H325" s="8">
        <f>Table13[[#This Row],[QUANTITY]]*Table13[[#This Row],[UNIT PRICE ($)]]</f>
        <v>147.96</v>
      </c>
      <c r="I325" t="str">
        <f>TEXT(Table13[[#This Row],[DATE]],"MMM")</f>
        <v>Oct</v>
      </c>
      <c r="J325">
        <f>YEAR(Table13[[#This Row],[DATE]])</f>
        <v>2021</v>
      </c>
      <c r="K325">
        <f>WEEKNUM(Table13[[#This Row],[DATE]])</f>
        <v>41</v>
      </c>
    </row>
    <row r="326" spans="1:11" x14ac:dyDescent="0.45">
      <c r="A326" s="1">
        <v>44494</v>
      </c>
      <c r="B326" t="s">
        <v>68</v>
      </c>
      <c r="C326" s="2" t="s">
        <v>59</v>
      </c>
      <c r="D326" s="9">
        <v>82.08</v>
      </c>
      <c r="E326">
        <v>9</v>
      </c>
      <c r="F326" t="str">
        <f>VLOOKUP(Table13[[#This Row],[CUSTOMER NAME]],Lembar2!$A$1:$C$41,2,0)</f>
        <v>Brazil</v>
      </c>
      <c r="G326" s="1" t="str">
        <f>VLOOKUP(Table13[[#This Row],[CUSTOMER NAME]],Lembar2!$A$1:$C$41,3,0)</f>
        <v>Export</v>
      </c>
      <c r="H326" s="8">
        <f>Table13[[#This Row],[QUANTITY]]*Table13[[#This Row],[UNIT PRICE ($)]]</f>
        <v>738.72</v>
      </c>
      <c r="I326" t="str">
        <f>TEXT(Table13[[#This Row],[DATE]],"MMM")</f>
        <v>Oct</v>
      </c>
      <c r="J326">
        <f>YEAR(Table13[[#This Row],[DATE]])</f>
        <v>2021</v>
      </c>
      <c r="K326">
        <f>WEEKNUM(Table13[[#This Row],[DATE]])</f>
        <v>44</v>
      </c>
    </row>
    <row r="327" spans="1:11" x14ac:dyDescent="0.45">
      <c r="A327" s="1">
        <v>44479</v>
      </c>
      <c r="B327" t="s">
        <v>68</v>
      </c>
      <c r="C327" s="2" t="s">
        <v>59</v>
      </c>
      <c r="D327" s="9">
        <v>82.08</v>
      </c>
      <c r="E327">
        <v>12</v>
      </c>
      <c r="F327" t="str">
        <f>VLOOKUP(Table13[[#This Row],[CUSTOMER NAME]],Lembar2!$A$1:$C$41,2,0)</f>
        <v>Brazil</v>
      </c>
      <c r="G327" s="1" t="str">
        <f>VLOOKUP(Table13[[#This Row],[CUSTOMER NAME]],Lembar2!$A$1:$C$41,3,0)</f>
        <v>Export</v>
      </c>
      <c r="H327" s="8">
        <f>Table13[[#This Row],[QUANTITY]]*Table13[[#This Row],[UNIT PRICE ($)]]</f>
        <v>984.96</v>
      </c>
      <c r="I327" t="str">
        <f>TEXT(Table13[[#This Row],[DATE]],"MMM")</f>
        <v>Oct</v>
      </c>
      <c r="J327">
        <f>YEAR(Table13[[#This Row],[DATE]])</f>
        <v>2021</v>
      </c>
      <c r="K327">
        <f>WEEKNUM(Table13[[#This Row],[DATE]])</f>
        <v>42</v>
      </c>
    </row>
    <row r="328" spans="1:11" x14ac:dyDescent="0.45">
      <c r="A328" s="1">
        <v>44445</v>
      </c>
      <c r="B328" t="s">
        <v>68</v>
      </c>
      <c r="C328" s="2" t="s">
        <v>38</v>
      </c>
      <c r="D328" s="9">
        <v>104.16</v>
      </c>
      <c r="E328">
        <v>20</v>
      </c>
      <c r="F328" t="str">
        <f>VLOOKUP(Table13[[#This Row],[CUSTOMER NAME]],Lembar2!$A$1:$C$41,2,0)</f>
        <v>Brazil</v>
      </c>
      <c r="G328" s="1" t="str">
        <f>VLOOKUP(Table13[[#This Row],[CUSTOMER NAME]],Lembar2!$A$1:$C$41,3,0)</f>
        <v>Export</v>
      </c>
      <c r="H328" s="8">
        <f>Table13[[#This Row],[QUANTITY]]*Table13[[#This Row],[UNIT PRICE ($)]]</f>
        <v>2083.1999999999998</v>
      </c>
      <c r="I328" t="str">
        <f>TEXT(Table13[[#This Row],[DATE]],"MMM")</f>
        <v>Sep</v>
      </c>
      <c r="J328">
        <f>YEAR(Table13[[#This Row],[DATE]])</f>
        <v>2021</v>
      </c>
      <c r="K328">
        <f>WEEKNUM(Table13[[#This Row],[DATE]])</f>
        <v>37</v>
      </c>
    </row>
    <row r="329" spans="1:11" x14ac:dyDescent="0.45">
      <c r="A329" s="1">
        <v>44303</v>
      </c>
      <c r="B329" t="s">
        <v>40</v>
      </c>
      <c r="C329" s="2" t="s">
        <v>77</v>
      </c>
      <c r="D329" s="9">
        <v>7.8599999999999994</v>
      </c>
      <c r="E329">
        <v>19</v>
      </c>
      <c r="F329" t="str">
        <f>VLOOKUP(Table13[[#This Row],[CUSTOMER NAME]],Lembar2!$A$1:$C$41,2,0)</f>
        <v>Russia</v>
      </c>
      <c r="G329" s="1" t="str">
        <f>VLOOKUP(Table13[[#This Row],[CUSTOMER NAME]],Lembar2!$A$1:$C$41,3,0)</f>
        <v>Export</v>
      </c>
      <c r="H329" s="8">
        <f>Table13[[#This Row],[QUANTITY]]*Table13[[#This Row],[UNIT PRICE ($)]]</f>
        <v>149.33999999999997</v>
      </c>
      <c r="I329" t="str">
        <f>TEXT(Table13[[#This Row],[DATE]],"MMM")</f>
        <v>Apr</v>
      </c>
      <c r="J329">
        <f>YEAR(Table13[[#This Row],[DATE]])</f>
        <v>2021</v>
      </c>
      <c r="K329">
        <f>WEEKNUM(Table13[[#This Row],[DATE]])</f>
        <v>16</v>
      </c>
    </row>
    <row r="330" spans="1:11" x14ac:dyDescent="0.45">
      <c r="A330" s="1">
        <v>44410</v>
      </c>
      <c r="B330" t="s">
        <v>40</v>
      </c>
      <c r="C330" s="2" t="s">
        <v>57</v>
      </c>
      <c r="D330" s="9">
        <v>149.46</v>
      </c>
      <c r="E330">
        <v>3</v>
      </c>
      <c r="F330" t="str">
        <f>VLOOKUP(Table13[[#This Row],[CUSTOMER NAME]],Lembar2!$A$1:$C$41,2,0)</f>
        <v>Russia</v>
      </c>
      <c r="G330" s="1" t="str">
        <f>VLOOKUP(Table13[[#This Row],[CUSTOMER NAME]],Lembar2!$A$1:$C$41,3,0)</f>
        <v>Export</v>
      </c>
      <c r="H330" s="8">
        <f>Table13[[#This Row],[QUANTITY]]*Table13[[#This Row],[UNIT PRICE ($)]]</f>
        <v>448.38</v>
      </c>
      <c r="I330" t="str">
        <f>TEXT(Table13[[#This Row],[DATE]],"MMM")</f>
        <v>Aug</v>
      </c>
      <c r="J330">
        <f>YEAR(Table13[[#This Row],[DATE]])</f>
        <v>2021</v>
      </c>
      <c r="K330">
        <f>WEEKNUM(Table13[[#This Row],[DATE]])</f>
        <v>32</v>
      </c>
    </row>
    <row r="331" spans="1:11" x14ac:dyDescent="0.45">
      <c r="A331" s="1">
        <v>44439</v>
      </c>
      <c r="B331" t="s">
        <v>40</v>
      </c>
      <c r="C331" s="2" t="s">
        <v>32</v>
      </c>
      <c r="D331" s="9">
        <v>6.7</v>
      </c>
      <c r="E331">
        <v>11</v>
      </c>
      <c r="F331" t="str">
        <f>VLOOKUP(Table13[[#This Row],[CUSTOMER NAME]],Lembar2!$A$1:$C$41,2,0)</f>
        <v>Russia</v>
      </c>
      <c r="G331" s="1" t="str">
        <f>VLOOKUP(Table13[[#This Row],[CUSTOMER NAME]],Lembar2!$A$1:$C$41,3,0)</f>
        <v>Export</v>
      </c>
      <c r="H331" s="8">
        <f>Table13[[#This Row],[QUANTITY]]*Table13[[#This Row],[UNIT PRICE ($)]]</f>
        <v>73.7</v>
      </c>
      <c r="I331" t="str">
        <f>TEXT(Table13[[#This Row],[DATE]],"MMM")</f>
        <v>Aug</v>
      </c>
      <c r="J331">
        <f>YEAR(Table13[[#This Row],[DATE]])</f>
        <v>2021</v>
      </c>
      <c r="K331">
        <f>WEEKNUM(Table13[[#This Row],[DATE]])</f>
        <v>36</v>
      </c>
    </row>
    <row r="332" spans="1:11" x14ac:dyDescent="0.45">
      <c r="A332" s="1">
        <v>44539</v>
      </c>
      <c r="B332" t="s">
        <v>40</v>
      </c>
      <c r="C332" s="2" t="s">
        <v>37</v>
      </c>
      <c r="D332" s="9">
        <v>47.730000000000004</v>
      </c>
      <c r="E332">
        <v>16</v>
      </c>
      <c r="F332" t="str">
        <f>VLOOKUP(Table13[[#This Row],[CUSTOMER NAME]],Lembar2!$A$1:$C$41,2,0)</f>
        <v>Russia</v>
      </c>
      <c r="G332" s="1" t="str">
        <f>VLOOKUP(Table13[[#This Row],[CUSTOMER NAME]],Lembar2!$A$1:$C$41,3,0)</f>
        <v>Export</v>
      </c>
      <c r="H332" s="8">
        <f>Table13[[#This Row],[QUANTITY]]*Table13[[#This Row],[UNIT PRICE ($)]]</f>
        <v>763.68000000000006</v>
      </c>
      <c r="I332" t="str">
        <f>TEXT(Table13[[#This Row],[DATE]],"MMM")</f>
        <v>Dec</v>
      </c>
      <c r="J332">
        <f>YEAR(Table13[[#This Row],[DATE]])</f>
        <v>2021</v>
      </c>
      <c r="K332">
        <f>WEEKNUM(Table13[[#This Row],[DATE]])</f>
        <v>50</v>
      </c>
    </row>
    <row r="333" spans="1:11" x14ac:dyDescent="0.45">
      <c r="A333" s="1">
        <v>44540</v>
      </c>
      <c r="B333" t="s">
        <v>40</v>
      </c>
      <c r="C333" s="2" t="s">
        <v>66</v>
      </c>
      <c r="D333" s="9">
        <v>156.78</v>
      </c>
      <c r="E333">
        <v>6</v>
      </c>
      <c r="F333" t="str">
        <f>VLOOKUP(Table13[[#This Row],[CUSTOMER NAME]],Lembar2!$A$1:$C$41,2,0)</f>
        <v>Russia</v>
      </c>
      <c r="G333" s="1" t="str">
        <f>VLOOKUP(Table13[[#This Row],[CUSTOMER NAME]],Lembar2!$A$1:$C$41,3,0)</f>
        <v>Export</v>
      </c>
      <c r="H333" s="8">
        <f>Table13[[#This Row],[QUANTITY]]*Table13[[#This Row],[UNIT PRICE ($)]]</f>
        <v>940.68000000000006</v>
      </c>
      <c r="I333" t="str">
        <f>TEXT(Table13[[#This Row],[DATE]],"MMM")</f>
        <v>Dec</v>
      </c>
      <c r="J333">
        <f>YEAR(Table13[[#This Row],[DATE]])</f>
        <v>2021</v>
      </c>
      <c r="K333">
        <f>WEEKNUM(Table13[[#This Row],[DATE]])</f>
        <v>50</v>
      </c>
    </row>
    <row r="334" spans="1:11" x14ac:dyDescent="0.45">
      <c r="A334" s="1">
        <v>44533</v>
      </c>
      <c r="B334" t="s">
        <v>40</v>
      </c>
      <c r="C334" s="2" t="s">
        <v>35</v>
      </c>
      <c r="D334" s="9">
        <v>210</v>
      </c>
      <c r="E334">
        <v>8</v>
      </c>
      <c r="F334" t="str">
        <f>VLOOKUP(Table13[[#This Row],[CUSTOMER NAME]],Lembar2!$A$1:$C$41,2,0)</f>
        <v>Russia</v>
      </c>
      <c r="G334" s="1" t="str">
        <f>VLOOKUP(Table13[[#This Row],[CUSTOMER NAME]],Lembar2!$A$1:$C$41,3,0)</f>
        <v>Export</v>
      </c>
      <c r="H334" s="8">
        <f>Table13[[#This Row],[QUANTITY]]*Table13[[#This Row],[UNIT PRICE ($)]]</f>
        <v>1680</v>
      </c>
      <c r="I334" t="str">
        <f>TEXT(Table13[[#This Row],[DATE]],"MMM")</f>
        <v>Dec</v>
      </c>
      <c r="J334">
        <f>YEAR(Table13[[#This Row],[DATE]])</f>
        <v>2021</v>
      </c>
      <c r="K334">
        <f>WEEKNUM(Table13[[#This Row],[DATE]])</f>
        <v>49</v>
      </c>
    </row>
    <row r="335" spans="1:11" x14ac:dyDescent="0.45">
      <c r="A335" s="1">
        <v>44549</v>
      </c>
      <c r="B335" t="s">
        <v>40</v>
      </c>
      <c r="C335" s="2" t="s">
        <v>57</v>
      </c>
      <c r="D335" s="9">
        <v>149.46</v>
      </c>
      <c r="E335">
        <v>12</v>
      </c>
      <c r="F335" t="str">
        <f>VLOOKUP(Table13[[#This Row],[CUSTOMER NAME]],Lembar2!$A$1:$C$41,2,0)</f>
        <v>Russia</v>
      </c>
      <c r="G335" s="1" t="str">
        <f>VLOOKUP(Table13[[#This Row],[CUSTOMER NAME]],Lembar2!$A$1:$C$41,3,0)</f>
        <v>Export</v>
      </c>
      <c r="H335" s="8">
        <f>Table13[[#This Row],[QUANTITY]]*Table13[[#This Row],[UNIT PRICE ($)]]</f>
        <v>1793.52</v>
      </c>
      <c r="I335" t="str">
        <f>TEXT(Table13[[#This Row],[DATE]],"MMM")</f>
        <v>Dec</v>
      </c>
      <c r="J335">
        <f>YEAR(Table13[[#This Row],[DATE]])</f>
        <v>2021</v>
      </c>
      <c r="K335">
        <f>WEEKNUM(Table13[[#This Row],[DATE]])</f>
        <v>52</v>
      </c>
    </row>
    <row r="336" spans="1:11" x14ac:dyDescent="0.45">
      <c r="A336" s="1">
        <v>44236</v>
      </c>
      <c r="B336" t="s">
        <v>40</v>
      </c>
      <c r="C336" s="2" t="s">
        <v>61</v>
      </c>
      <c r="D336" s="9">
        <v>162.54</v>
      </c>
      <c r="E336">
        <v>32</v>
      </c>
      <c r="F336" t="str">
        <f>VLOOKUP(Table13[[#This Row],[CUSTOMER NAME]],Lembar2!$A$1:$C$41,2,0)</f>
        <v>Russia</v>
      </c>
      <c r="G336" s="1" t="str">
        <f>VLOOKUP(Table13[[#This Row],[CUSTOMER NAME]],Lembar2!$A$1:$C$41,3,0)</f>
        <v>Export</v>
      </c>
      <c r="H336" s="8">
        <f>Table13[[#This Row],[QUANTITY]]*Table13[[#This Row],[UNIT PRICE ($)]]</f>
        <v>5201.28</v>
      </c>
      <c r="I336" t="str">
        <f>TEXT(Table13[[#This Row],[DATE]],"MMM")</f>
        <v>Feb</v>
      </c>
      <c r="J336">
        <f>YEAR(Table13[[#This Row],[DATE]])</f>
        <v>2021</v>
      </c>
      <c r="K336">
        <f>WEEKNUM(Table13[[#This Row],[DATE]])</f>
        <v>7</v>
      </c>
    </row>
    <row r="337" spans="1:11" x14ac:dyDescent="0.45">
      <c r="A337" s="1">
        <v>44236</v>
      </c>
      <c r="B337" t="s">
        <v>40</v>
      </c>
      <c r="C337" s="2" t="s">
        <v>47</v>
      </c>
      <c r="D337" s="9">
        <v>58.3</v>
      </c>
      <c r="E337">
        <v>14</v>
      </c>
      <c r="F337" t="str">
        <f>VLOOKUP(Table13[[#This Row],[CUSTOMER NAME]],Lembar2!$A$1:$C$41,2,0)</f>
        <v>Russia</v>
      </c>
      <c r="G337" s="1" t="str">
        <f>VLOOKUP(Table13[[#This Row],[CUSTOMER NAME]],Lembar2!$A$1:$C$41,3,0)</f>
        <v>Export</v>
      </c>
      <c r="H337" s="8">
        <f>Table13[[#This Row],[QUANTITY]]*Table13[[#This Row],[UNIT PRICE ($)]]</f>
        <v>816.19999999999993</v>
      </c>
      <c r="I337" t="str">
        <f>TEXT(Table13[[#This Row],[DATE]],"MMM")</f>
        <v>Feb</v>
      </c>
      <c r="J337">
        <f>YEAR(Table13[[#This Row],[DATE]])</f>
        <v>2021</v>
      </c>
      <c r="K337">
        <f>WEEKNUM(Table13[[#This Row],[DATE]])</f>
        <v>7</v>
      </c>
    </row>
    <row r="338" spans="1:11" x14ac:dyDescent="0.45">
      <c r="A338" s="1">
        <v>44232</v>
      </c>
      <c r="B338" t="s">
        <v>40</v>
      </c>
      <c r="C338" s="2" t="s">
        <v>23</v>
      </c>
      <c r="D338" s="9">
        <v>83.08</v>
      </c>
      <c r="E338">
        <v>7</v>
      </c>
      <c r="F338" t="str">
        <f>VLOOKUP(Table13[[#This Row],[CUSTOMER NAME]],Lembar2!$A$1:$C$41,2,0)</f>
        <v>Russia</v>
      </c>
      <c r="G338" s="1" t="str">
        <f>VLOOKUP(Table13[[#This Row],[CUSTOMER NAME]],Lembar2!$A$1:$C$41,3,0)</f>
        <v>Export</v>
      </c>
      <c r="H338" s="8">
        <f>Table13[[#This Row],[QUANTITY]]*Table13[[#This Row],[UNIT PRICE ($)]]</f>
        <v>581.55999999999995</v>
      </c>
      <c r="I338" t="str">
        <f>TEXT(Table13[[#This Row],[DATE]],"MMM")</f>
        <v>Feb</v>
      </c>
      <c r="J338">
        <f>YEAR(Table13[[#This Row],[DATE]])</f>
        <v>2021</v>
      </c>
      <c r="K338">
        <f>WEEKNUM(Table13[[#This Row],[DATE]])</f>
        <v>6</v>
      </c>
    </row>
    <row r="339" spans="1:11" x14ac:dyDescent="0.45">
      <c r="A339" s="1">
        <v>44223</v>
      </c>
      <c r="B339" t="s">
        <v>40</v>
      </c>
      <c r="C339" s="2" t="s">
        <v>69</v>
      </c>
      <c r="D339" s="9">
        <v>155.61000000000001</v>
      </c>
      <c r="E339">
        <v>37</v>
      </c>
      <c r="F339" t="str">
        <f>VLOOKUP(Table13[[#This Row],[CUSTOMER NAME]],Lembar2!$A$1:$C$41,2,0)</f>
        <v>Russia</v>
      </c>
      <c r="G339" s="1" t="str">
        <f>VLOOKUP(Table13[[#This Row],[CUSTOMER NAME]],Lembar2!$A$1:$C$41,3,0)</f>
        <v>Export</v>
      </c>
      <c r="H339" s="8">
        <f>Table13[[#This Row],[QUANTITY]]*Table13[[#This Row],[UNIT PRICE ($)]]</f>
        <v>5757.5700000000006</v>
      </c>
      <c r="I339" t="str">
        <f>TEXT(Table13[[#This Row],[DATE]],"MMM")</f>
        <v>Jan</v>
      </c>
      <c r="J339">
        <f>YEAR(Table13[[#This Row],[DATE]])</f>
        <v>2021</v>
      </c>
      <c r="K339">
        <f>WEEKNUM(Table13[[#This Row],[DATE]])</f>
        <v>5</v>
      </c>
    </row>
    <row r="340" spans="1:11" x14ac:dyDescent="0.45">
      <c r="A340" s="1">
        <v>44205</v>
      </c>
      <c r="B340" t="s">
        <v>40</v>
      </c>
      <c r="C340" s="2" t="s">
        <v>38</v>
      </c>
      <c r="D340" s="9">
        <v>104.16</v>
      </c>
      <c r="E340">
        <v>29</v>
      </c>
      <c r="F340" t="str">
        <f>VLOOKUP(Table13[[#This Row],[CUSTOMER NAME]],Lembar2!$A$1:$C$41,2,0)</f>
        <v>Russia</v>
      </c>
      <c r="G340" s="1" t="str">
        <f>VLOOKUP(Table13[[#This Row],[CUSTOMER NAME]],Lembar2!$A$1:$C$41,3,0)</f>
        <v>Export</v>
      </c>
      <c r="H340" s="8">
        <f>Table13[[#This Row],[QUANTITY]]*Table13[[#This Row],[UNIT PRICE ($)]]</f>
        <v>3020.64</v>
      </c>
      <c r="I340" t="str">
        <f>TEXT(Table13[[#This Row],[DATE]],"MMM")</f>
        <v>Jan</v>
      </c>
      <c r="J340">
        <f>YEAR(Table13[[#This Row],[DATE]])</f>
        <v>2021</v>
      </c>
      <c r="K340">
        <f>WEEKNUM(Table13[[#This Row],[DATE]])</f>
        <v>2</v>
      </c>
    </row>
    <row r="341" spans="1:11" x14ac:dyDescent="0.45">
      <c r="A341" s="1">
        <v>44386</v>
      </c>
      <c r="B341" t="s">
        <v>40</v>
      </c>
      <c r="C341" s="2" t="s">
        <v>67</v>
      </c>
      <c r="D341" s="9">
        <v>85.5</v>
      </c>
      <c r="E341">
        <v>11</v>
      </c>
      <c r="F341" t="str">
        <f>VLOOKUP(Table13[[#This Row],[CUSTOMER NAME]],Lembar2!$A$1:$C$41,2,0)</f>
        <v>Russia</v>
      </c>
      <c r="G341" s="1" t="str">
        <f>VLOOKUP(Table13[[#This Row],[CUSTOMER NAME]],Lembar2!$A$1:$C$41,3,0)</f>
        <v>Export</v>
      </c>
      <c r="H341" s="8">
        <f>Table13[[#This Row],[QUANTITY]]*Table13[[#This Row],[UNIT PRICE ($)]]</f>
        <v>940.5</v>
      </c>
      <c r="I341" t="str">
        <f>TEXT(Table13[[#This Row],[DATE]],"MMM")</f>
        <v>Jul</v>
      </c>
      <c r="J341">
        <f>YEAR(Table13[[#This Row],[DATE]])</f>
        <v>2021</v>
      </c>
      <c r="K341">
        <f>WEEKNUM(Table13[[#This Row],[DATE]])</f>
        <v>28</v>
      </c>
    </row>
    <row r="342" spans="1:11" x14ac:dyDescent="0.45">
      <c r="A342" s="1">
        <v>44394</v>
      </c>
      <c r="B342" t="s">
        <v>40</v>
      </c>
      <c r="C342" s="2" t="s">
        <v>8</v>
      </c>
      <c r="D342" s="9">
        <v>141.57</v>
      </c>
      <c r="E342">
        <v>18</v>
      </c>
      <c r="F342" t="str">
        <f>VLOOKUP(Table13[[#This Row],[CUSTOMER NAME]],Lembar2!$A$1:$C$41,2,0)</f>
        <v>Russia</v>
      </c>
      <c r="G342" s="1" t="str">
        <f>VLOOKUP(Table13[[#This Row],[CUSTOMER NAME]],Lembar2!$A$1:$C$41,3,0)</f>
        <v>Export</v>
      </c>
      <c r="H342" s="8">
        <f>Table13[[#This Row],[QUANTITY]]*Table13[[#This Row],[UNIT PRICE ($)]]</f>
        <v>2548.2599999999998</v>
      </c>
      <c r="I342" t="str">
        <f>TEXT(Table13[[#This Row],[DATE]],"MMM")</f>
        <v>Jul</v>
      </c>
      <c r="J342">
        <f>YEAR(Table13[[#This Row],[DATE]])</f>
        <v>2021</v>
      </c>
      <c r="K342">
        <f>WEEKNUM(Table13[[#This Row],[DATE]])</f>
        <v>29</v>
      </c>
    </row>
    <row r="343" spans="1:11" x14ac:dyDescent="0.45">
      <c r="A343" s="1">
        <v>44383</v>
      </c>
      <c r="B343" t="s">
        <v>40</v>
      </c>
      <c r="C343" s="2" t="s">
        <v>73</v>
      </c>
      <c r="D343" s="9">
        <v>173.88</v>
      </c>
      <c r="E343">
        <v>15</v>
      </c>
      <c r="F343" t="str">
        <f>VLOOKUP(Table13[[#This Row],[CUSTOMER NAME]],Lembar2!$A$1:$C$41,2,0)</f>
        <v>Russia</v>
      </c>
      <c r="G343" s="1" t="str">
        <f>VLOOKUP(Table13[[#This Row],[CUSTOMER NAME]],Lembar2!$A$1:$C$41,3,0)</f>
        <v>Export</v>
      </c>
      <c r="H343" s="8">
        <f>Table13[[#This Row],[QUANTITY]]*Table13[[#This Row],[UNIT PRICE ($)]]</f>
        <v>2608.1999999999998</v>
      </c>
      <c r="I343" t="str">
        <f>TEXT(Table13[[#This Row],[DATE]],"MMM")</f>
        <v>Jul</v>
      </c>
      <c r="J343">
        <f>YEAR(Table13[[#This Row],[DATE]])</f>
        <v>2021</v>
      </c>
      <c r="K343">
        <f>WEEKNUM(Table13[[#This Row],[DATE]])</f>
        <v>28</v>
      </c>
    </row>
    <row r="344" spans="1:11" x14ac:dyDescent="0.45">
      <c r="A344" s="1">
        <v>44392</v>
      </c>
      <c r="B344" t="s">
        <v>40</v>
      </c>
      <c r="C344" s="2" t="s">
        <v>23</v>
      </c>
      <c r="D344" s="9">
        <v>83.08</v>
      </c>
      <c r="E344">
        <v>18</v>
      </c>
      <c r="F344" t="str">
        <f>VLOOKUP(Table13[[#This Row],[CUSTOMER NAME]],Lembar2!$A$1:$C$41,2,0)</f>
        <v>Russia</v>
      </c>
      <c r="G344" s="1" t="str">
        <f>VLOOKUP(Table13[[#This Row],[CUSTOMER NAME]],Lembar2!$A$1:$C$41,3,0)</f>
        <v>Export</v>
      </c>
      <c r="H344" s="8">
        <f>Table13[[#This Row],[QUANTITY]]*Table13[[#This Row],[UNIT PRICE ($)]]</f>
        <v>1495.44</v>
      </c>
      <c r="I344" t="str">
        <f>TEXT(Table13[[#This Row],[DATE]],"MMM")</f>
        <v>Jul</v>
      </c>
      <c r="J344">
        <f>YEAR(Table13[[#This Row],[DATE]])</f>
        <v>2021</v>
      </c>
      <c r="K344">
        <f>WEEKNUM(Table13[[#This Row],[DATE]])</f>
        <v>29</v>
      </c>
    </row>
    <row r="345" spans="1:11" x14ac:dyDescent="0.45">
      <c r="A345" s="1">
        <v>44352</v>
      </c>
      <c r="B345" t="s">
        <v>40</v>
      </c>
      <c r="C345" s="2" t="s">
        <v>43</v>
      </c>
      <c r="D345" s="9">
        <v>80.94</v>
      </c>
      <c r="E345">
        <v>17</v>
      </c>
      <c r="F345" t="str">
        <f>VLOOKUP(Table13[[#This Row],[CUSTOMER NAME]],Lembar2!$A$1:$C$41,2,0)</f>
        <v>Russia</v>
      </c>
      <c r="G345" s="1" t="str">
        <f>VLOOKUP(Table13[[#This Row],[CUSTOMER NAME]],Lembar2!$A$1:$C$41,3,0)</f>
        <v>Export</v>
      </c>
      <c r="H345" s="8">
        <f>Table13[[#This Row],[QUANTITY]]*Table13[[#This Row],[UNIT PRICE ($)]]</f>
        <v>1375.98</v>
      </c>
      <c r="I345" t="str">
        <f>TEXT(Table13[[#This Row],[DATE]],"MMM")</f>
        <v>Jun</v>
      </c>
      <c r="J345">
        <f>YEAR(Table13[[#This Row],[DATE]])</f>
        <v>2021</v>
      </c>
      <c r="K345">
        <f>WEEKNUM(Table13[[#This Row],[DATE]])</f>
        <v>23</v>
      </c>
    </row>
    <row r="346" spans="1:11" x14ac:dyDescent="0.45">
      <c r="A346" s="1">
        <v>44360</v>
      </c>
      <c r="B346" t="s">
        <v>40</v>
      </c>
      <c r="C346" s="2" t="s">
        <v>8</v>
      </c>
      <c r="D346" s="9">
        <v>141.57</v>
      </c>
      <c r="E346">
        <v>20</v>
      </c>
      <c r="F346" t="str">
        <f>VLOOKUP(Table13[[#This Row],[CUSTOMER NAME]],Lembar2!$A$1:$C$41,2,0)</f>
        <v>Russia</v>
      </c>
      <c r="G346" s="1" t="str">
        <f>VLOOKUP(Table13[[#This Row],[CUSTOMER NAME]],Lembar2!$A$1:$C$41,3,0)</f>
        <v>Export</v>
      </c>
      <c r="H346" s="8">
        <f>Table13[[#This Row],[QUANTITY]]*Table13[[#This Row],[UNIT PRICE ($)]]</f>
        <v>2831.3999999999996</v>
      </c>
      <c r="I346" t="str">
        <f>TEXT(Table13[[#This Row],[DATE]],"MMM")</f>
        <v>Jun</v>
      </c>
      <c r="J346">
        <f>YEAR(Table13[[#This Row],[DATE]])</f>
        <v>2021</v>
      </c>
      <c r="K346">
        <f>WEEKNUM(Table13[[#This Row],[DATE]])</f>
        <v>25</v>
      </c>
    </row>
    <row r="347" spans="1:11" x14ac:dyDescent="0.45">
      <c r="A347" s="1">
        <v>44265</v>
      </c>
      <c r="B347" t="s">
        <v>40</v>
      </c>
      <c r="C347" s="2" t="s">
        <v>45</v>
      </c>
      <c r="D347" s="9">
        <v>142.80000000000001</v>
      </c>
      <c r="E347">
        <v>6</v>
      </c>
      <c r="F347" t="str">
        <f>VLOOKUP(Table13[[#This Row],[CUSTOMER NAME]],Lembar2!$A$1:$C$41,2,0)</f>
        <v>Russia</v>
      </c>
      <c r="G347" s="1" t="str">
        <f>VLOOKUP(Table13[[#This Row],[CUSTOMER NAME]],Lembar2!$A$1:$C$41,3,0)</f>
        <v>Export</v>
      </c>
      <c r="H347" s="8">
        <f>Table13[[#This Row],[QUANTITY]]*Table13[[#This Row],[UNIT PRICE ($)]]</f>
        <v>856.80000000000007</v>
      </c>
      <c r="I347" t="str">
        <f>TEXT(Table13[[#This Row],[DATE]],"MMM")</f>
        <v>Mar</v>
      </c>
      <c r="J347">
        <f>YEAR(Table13[[#This Row],[DATE]])</f>
        <v>2021</v>
      </c>
      <c r="K347">
        <f>WEEKNUM(Table13[[#This Row],[DATE]])</f>
        <v>11</v>
      </c>
    </row>
    <row r="348" spans="1:11" x14ac:dyDescent="0.45">
      <c r="A348" s="1">
        <v>44264</v>
      </c>
      <c r="B348" t="s">
        <v>40</v>
      </c>
      <c r="C348" s="2" t="s">
        <v>26</v>
      </c>
      <c r="D348" s="9">
        <v>48.84</v>
      </c>
      <c r="E348">
        <v>11</v>
      </c>
      <c r="F348" t="str">
        <f>VLOOKUP(Table13[[#This Row],[CUSTOMER NAME]],Lembar2!$A$1:$C$41,2,0)</f>
        <v>Russia</v>
      </c>
      <c r="G348" s="1" t="str">
        <f>VLOOKUP(Table13[[#This Row],[CUSTOMER NAME]],Lembar2!$A$1:$C$41,3,0)</f>
        <v>Export</v>
      </c>
      <c r="H348" s="8">
        <f>Table13[[#This Row],[QUANTITY]]*Table13[[#This Row],[UNIT PRICE ($)]]</f>
        <v>537.24</v>
      </c>
      <c r="I348" t="str">
        <f>TEXT(Table13[[#This Row],[DATE]],"MMM")</f>
        <v>Mar</v>
      </c>
      <c r="J348">
        <f>YEAR(Table13[[#This Row],[DATE]])</f>
        <v>2021</v>
      </c>
      <c r="K348">
        <f>WEEKNUM(Table13[[#This Row],[DATE]])</f>
        <v>11</v>
      </c>
    </row>
    <row r="349" spans="1:11" x14ac:dyDescent="0.45">
      <c r="A349" s="1">
        <v>44330</v>
      </c>
      <c r="B349" t="s">
        <v>40</v>
      </c>
      <c r="C349" s="2" t="s">
        <v>56</v>
      </c>
      <c r="D349" s="9">
        <v>94.62</v>
      </c>
      <c r="E349">
        <v>14</v>
      </c>
      <c r="F349" t="str">
        <f>VLOOKUP(Table13[[#This Row],[CUSTOMER NAME]],Lembar2!$A$1:$C$41,2,0)</f>
        <v>Russia</v>
      </c>
      <c r="G349" s="1" t="str">
        <f>VLOOKUP(Table13[[#This Row],[CUSTOMER NAME]],Lembar2!$A$1:$C$41,3,0)</f>
        <v>Export</v>
      </c>
      <c r="H349" s="8">
        <f>Table13[[#This Row],[QUANTITY]]*Table13[[#This Row],[UNIT PRICE ($)]]</f>
        <v>1324.68</v>
      </c>
      <c r="I349" t="str">
        <f>TEXT(Table13[[#This Row],[DATE]],"MMM")</f>
        <v>May</v>
      </c>
      <c r="J349">
        <f>YEAR(Table13[[#This Row],[DATE]])</f>
        <v>2021</v>
      </c>
      <c r="K349">
        <f>WEEKNUM(Table13[[#This Row],[DATE]])</f>
        <v>20</v>
      </c>
    </row>
    <row r="350" spans="1:11" x14ac:dyDescent="0.45">
      <c r="A350" s="1">
        <v>44526</v>
      </c>
      <c r="B350" t="s">
        <v>40</v>
      </c>
      <c r="C350" s="2" t="s">
        <v>77</v>
      </c>
      <c r="D350" s="9">
        <v>7.8599999999999994</v>
      </c>
      <c r="E350">
        <v>25</v>
      </c>
      <c r="F350" t="str">
        <f>VLOOKUP(Table13[[#This Row],[CUSTOMER NAME]],Lembar2!$A$1:$C$41,2,0)</f>
        <v>Russia</v>
      </c>
      <c r="G350" s="1" t="str">
        <f>VLOOKUP(Table13[[#This Row],[CUSTOMER NAME]],Lembar2!$A$1:$C$41,3,0)</f>
        <v>Export</v>
      </c>
      <c r="H350" s="8">
        <f>Table13[[#This Row],[QUANTITY]]*Table13[[#This Row],[UNIT PRICE ($)]]</f>
        <v>196.5</v>
      </c>
      <c r="I350" t="str">
        <f>TEXT(Table13[[#This Row],[DATE]],"MMM")</f>
        <v>Nov</v>
      </c>
      <c r="J350">
        <f>YEAR(Table13[[#This Row],[DATE]])</f>
        <v>2021</v>
      </c>
      <c r="K350">
        <f>WEEKNUM(Table13[[#This Row],[DATE]])</f>
        <v>48</v>
      </c>
    </row>
    <row r="351" spans="1:11" x14ac:dyDescent="0.45">
      <c r="A351" s="1">
        <v>44527</v>
      </c>
      <c r="B351" t="s">
        <v>40</v>
      </c>
      <c r="C351" s="2" t="s">
        <v>32</v>
      </c>
      <c r="D351" s="9">
        <v>6.7</v>
      </c>
      <c r="E351">
        <v>28</v>
      </c>
      <c r="F351" t="str">
        <f>VLOOKUP(Table13[[#This Row],[CUSTOMER NAME]],Lembar2!$A$1:$C$41,2,0)</f>
        <v>Russia</v>
      </c>
      <c r="G351" s="1" t="str">
        <f>VLOOKUP(Table13[[#This Row],[CUSTOMER NAME]],Lembar2!$A$1:$C$41,3,0)</f>
        <v>Export</v>
      </c>
      <c r="H351" s="8">
        <f>Table13[[#This Row],[QUANTITY]]*Table13[[#This Row],[UNIT PRICE ($)]]</f>
        <v>187.6</v>
      </c>
      <c r="I351" t="str">
        <f>TEXT(Table13[[#This Row],[DATE]],"MMM")</f>
        <v>Nov</v>
      </c>
      <c r="J351">
        <f>YEAR(Table13[[#This Row],[DATE]])</f>
        <v>2021</v>
      </c>
      <c r="K351">
        <f>WEEKNUM(Table13[[#This Row],[DATE]])</f>
        <v>48</v>
      </c>
    </row>
    <row r="352" spans="1:11" x14ac:dyDescent="0.45">
      <c r="A352" s="1">
        <v>44523</v>
      </c>
      <c r="B352" t="s">
        <v>40</v>
      </c>
      <c r="C352" s="2" t="s">
        <v>80</v>
      </c>
      <c r="D352" s="9">
        <v>96.3</v>
      </c>
      <c r="E352">
        <v>12</v>
      </c>
      <c r="F352" t="str">
        <f>VLOOKUP(Table13[[#This Row],[CUSTOMER NAME]],Lembar2!$A$1:$C$41,2,0)</f>
        <v>Russia</v>
      </c>
      <c r="G352" s="1" t="str">
        <f>VLOOKUP(Table13[[#This Row],[CUSTOMER NAME]],Lembar2!$A$1:$C$41,3,0)</f>
        <v>Export</v>
      </c>
      <c r="H352" s="8">
        <f>Table13[[#This Row],[QUANTITY]]*Table13[[#This Row],[UNIT PRICE ($)]]</f>
        <v>1155.5999999999999</v>
      </c>
      <c r="I352" t="str">
        <f>TEXT(Table13[[#This Row],[DATE]],"MMM")</f>
        <v>Nov</v>
      </c>
      <c r="J352">
        <f>YEAR(Table13[[#This Row],[DATE]])</f>
        <v>2021</v>
      </c>
      <c r="K352">
        <f>WEEKNUM(Table13[[#This Row],[DATE]])</f>
        <v>48</v>
      </c>
    </row>
    <row r="353" spans="1:11" x14ac:dyDescent="0.45">
      <c r="A353" s="1">
        <v>44481</v>
      </c>
      <c r="B353" t="s">
        <v>40</v>
      </c>
      <c r="C353" s="2" t="s">
        <v>70</v>
      </c>
      <c r="D353" s="9">
        <v>57.120000000000005</v>
      </c>
      <c r="E353">
        <v>8</v>
      </c>
      <c r="F353" t="str">
        <f>VLOOKUP(Table13[[#This Row],[CUSTOMER NAME]],Lembar2!$A$1:$C$41,2,0)</f>
        <v>Russia</v>
      </c>
      <c r="G353" s="1" t="str">
        <f>VLOOKUP(Table13[[#This Row],[CUSTOMER NAME]],Lembar2!$A$1:$C$41,3,0)</f>
        <v>Export</v>
      </c>
      <c r="H353" s="8">
        <f>Table13[[#This Row],[QUANTITY]]*Table13[[#This Row],[UNIT PRICE ($)]]</f>
        <v>456.96000000000004</v>
      </c>
      <c r="I353" t="str">
        <f>TEXT(Table13[[#This Row],[DATE]],"MMM")</f>
        <v>Oct</v>
      </c>
      <c r="J353">
        <f>YEAR(Table13[[#This Row],[DATE]])</f>
        <v>2021</v>
      </c>
      <c r="K353">
        <f>WEEKNUM(Table13[[#This Row],[DATE]])</f>
        <v>42</v>
      </c>
    </row>
    <row r="354" spans="1:11" x14ac:dyDescent="0.45">
      <c r="A354" s="1">
        <v>44499</v>
      </c>
      <c r="B354" t="s">
        <v>40</v>
      </c>
      <c r="C354" s="2" t="s">
        <v>52</v>
      </c>
      <c r="D354" s="9">
        <v>162</v>
      </c>
      <c r="E354">
        <v>3</v>
      </c>
      <c r="F354" t="str">
        <f>VLOOKUP(Table13[[#This Row],[CUSTOMER NAME]],Lembar2!$A$1:$C$41,2,0)</f>
        <v>Russia</v>
      </c>
      <c r="G354" s="1" t="str">
        <f>VLOOKUP(Table13[[#This Row],[CUSTOMER NAME]],Lembar2!$A$1:$C$41,3,0)</f>
        <v>Export</v>
      </c>
      <c r="H354" s="8">
        <f>Table13[[#This Row],[QUANTITY]]*Table13[[#This Row],[UNIT PRICE ($)]]</f>
        <v>486</v>
      </c>
      <c r="I354" t="str">
        <f>TEXT(Table13[[#This Row],[DATE]],"MMM")</f>
        <v>Oct</v>
      </c>
      <c r="J354">
        <f>YEAR(Table13[[#This Row],[DATE]])</f>
        <v>2021</v>
      </c>
      <c r="K354">
        <f>WEEKNUM(Table13[[#This Row],[DATE]])</f>
        <v>44</v>
      </c>
    </row>
    <row r="355" spans="1:11" x14ac:dyDescent="0.45">
      <c r="A355" s="1">
        <v>44458</v>
      </c>
      <c r="B355" t="s">
        <v>40</v>
      </c>
      <c r="C355" s="2" t="s">
        <v>12</v>
      </c>
      <c r="D355" s="9">
        <v>119.7</v>
      </c>
      <c r="E355">
        <v>8</v>
      </c>
      <c r="F355" t="str">
        <f>VLOOKUP(Table13[[#This Row],[CUSTOMER NAME]],Lembar2!$A$1:$C$41,2,0)</f>
        <v>Russia</v>
      </c>
      <c r="G355" s="1" t="str">
        <f>VLOOKUP(Table13[[#This Row],[CUSTOMER NAME]],Lembar2!$A$1:$C$41,3,0)</f>
        <v>Export</v>
      </c>
      <c r="H355" s="8">
        <f>Table13[[#This Row],[QUANTITY]]*Table13[[#This Row],[UNIT PRICE ($)]]</f>
        <v>957.6</v>
      </c>
      <c r="I355" t="str">
        <f>TEXT(Table13[[#This Row],[DATE]],"MMM")</f>
        <v>Sep</v>
      </c>
      <c r="J355">
        <f>YEAR(Table13[[#This Row],[DATE]])</f>
        <v>2021</v>
      </c>
      <c r="K355">
        <f>WEEKNUM(Table13[[#This Row],[DATE]])</f>
        <v>39</v>
      </c>
    </row>
    <row r="356" spans="1:11" x14ac:dyDescent="0.45">
      <c r="A356" s="1">
        <v>44295</v>
      </c>
      <c r="B356" t="s">
        <v>51</v>
      </c>
      <c r="C356" s="2" t="s">
        <v>69</v>
      </c>
      <c r="D356" s="9">
        <v>155.61000000000001</v>
      </c>
      <c r="E356">
        <v>3</v>
      </c>
      <c r="F356" t="str">
        <f>VLOOKUP(Table13[[#This Row],[CUSTOMER NAME]],Lembar2!$A$1:$C$41,2,0)</f>
        <v>Saudi Arabia</v>
      </c>
      <c r="G356" s="1" t="str">
        <f>VLOOKUP(Table13[[#This Row],[CUSTOMER NAME]],Lembar2!$A$1:$C$41,3,0)</f>
        <v>Export</v>
      </c>
      <c r="H356" s="8">
        <f>Table13[[#This Row],[QUANTITY]]*Table13[[#This Row],[UNIT PRICE ($)]]</f>
        <v>466.83000000000004</v>
      </c>
      <c r="I356" t="str">
        <f>TEXT(Table13[[#This Row],[DATE]],"MMM")</f>
        <v>Apr</v>
      </c>
      <c r="J356">
        <f>YEAR(Table13[[#This Row],[DATE]])</f>
        <v>2021</v>
      </c>
      <c r="K356">
        <f>WEEKNUM(Table13[[#This Row],[DATE]])</f>
        <v>15</v>
      </c>
    </row>
    <row r="357" spans="1:11" x14ac:dyDescent="0.45">
      <c r="A357" s="1">
        <v>44295</v>
      </c>
      <c r="B357" t="s">
        <v>51</v>
      </c>
      <c r="C357" s="2" t="s">
        <v>75</v>
      </c>
      <c r="D357" s="9">
        <v>42.55</v>
      </c>
      <c r="E357">
        <v>12</v>
      </c>
      <c r="F357" t="str">
        <f>VLOOKUP(Table13[[#This Row],[CUSTOMER NAME]],Lembar2!$A$1:$C$41,2,0)</f>
        <v>Saudi Arabia</v>
      </c>
      <c r="G357" s="1" t="str">
        <f>VLOOKUP(Table13[[#This Row],[CUSTOMER NAME]],Lembar2!$A$1:$C$41,3,0)</f>
        <v>Export</v>
      </c>
      <c r="H357" s="8">
        <f>Table13[[#This Row],[QUANTITY]]*Table13[[#This Row],[UNIT PRICE ($)]]</f>
        <v>510.59999999999997</v>
      </c>
      <c r="I357" t="str">
        <f>TEXT(Table13[[#This Row],[DATE]],"MMM")</f>
        <v>Apr</v>
      </c>
      <c r="J357">
        <f>YEAR(Table13[[#This Row],[DATE]])</f>
        <v>2021</v>
      </c>
      <c r="K357">
        <f>WEEKNUM(Table13[[#This Row],[DATE]])</f>
        <v>15</v>
      </c>
    </row>
    <row r="358" spans="1:11" x14ac:dyDescent="0.45">
      <c r="A358" s="1">
        <v>44292</v>
      </c>
      <c r="B358" t="s">
        <v>51</v>
      </c>
      <c r="C358" s="2" t="s">
        <v>42</v>
      </c>
      <c r="D358" s="9">
        <v>115.2</v>
      </c>
      <c r="E358">
        <v>2</v>
      </c>
      <c r="F358" t="str">
        <f>VLOOKUP(Table13[[#This Row],[CUSTOMER NAME]],Lembar2!$A$1:$C$41,2,0)</f>
        <v>Saudi Arabia</v>
      </c>
      <c r="G358" s="1" t="str">
        <f>VLOOKUP(Table13[[#This Row],[CUSTOMER NAME]],Lembar2!$A$1:$C$41,3,0)</f>
        <v>Export</v>
      </c>
      <c r="H358" s="8">
        <f>Table13[[#This Row],[QUANTITY]]*Table13[[#This Row],[UNIT PRICE ($)]]</f>
        <v>230.4</v>
      </c>
      <c r="I358" t="str">
        <f>TEXT(Table13[[#This Row],[DATE]],"MMM")</f>
        <v>Apr</v>
      </c>
      <c r="J358">
        <f>YEAR(Table13[[#This Row],[DATE]])</f>
        <v>2021</v>
      </c>
      <c r="K358">
        <f>WEEKNUM(Table13[[#This Row],[DATE]])</f>
        <v>15</v>
      </c>
    </row>
    <row r="359" spans="1:11" x14ac:dyDescent="0.45">
      <c r="A359" s="1">
        <v>44438</v>
      </c>
      <c r="B359" t="s">
        <v>51</v>
      </c>
      <c r="C359" s="2" t="s">
        <v>18</v>
      </c>
      <c r="D359" s="9">
        <v>122.08</v>
      </c>
      <c r="E359">
        <v>13</v>
      </c>
      <c r="F359" t="str">
        <f>VLOOKUP(Table13[[#This Row],[CUSTOMER NAME]],Lembar2!$A$1:$C$41,2,0)</f>
        <v>Saudi Arabia</v>
      </c>
      <c r="G359" s="1" t="str">
        <f>VLOOKUP(Table13[[#This Row],[CUSTOMER NAME]],Lembar2!$A$1:$C$41,3,0)</f>
        <v>Export</v>
      </c>
      <c r="H359" s="8">
        <f>Table13[[#This Row],[QUANTITY]]*Table13[[#This Row],[UNIT PRICE ($)]]</f>
        <v>1587.04</v>
      </c>
      <c r="I359" t="str">
        <f>TEXT(Table13[[#This Row],[DATE]],"MMM")</f>
        <v>Aug</v>
      </c>
      <c r="J359">
        <f>YEAR(Table13[[#This Row],[DATE]])</f>
        <v>2021</v>
      </c>
      <c r="K359">
        <f>WEEKNUM(Table13[[#This Row],[DATE]])</f>
        <v>36</v>
      </c>
    </row>
    <row r="360" spans="1:11" x14ac:dyDescent="0.45">
      <c r="A360" s="1">
        <v>44419</v>
      </c>
      <c r="B360" t="s">
        <v>51</v>
      </c>
      <c r="C360" s="2" t="s">
        <v>65</v>
      </c>
      <c r="D360" s="9">
        <v>201.28</v>
      </c>
      <c r="E360">
        <v>20</v>
      </c>
      <c r="F360" t="str">
        <f>VLOOKUP(Table13[[#This Row],[CUSTOMER NAME]],Lembar2!$A$1:$C$41,2,0)</f>
        <v>Saudi Arabia</v>
      </c>
      <c r="G360" s="1" t="str">
        <f>VLOOKUP(Table13[[#This Row],[CUSTOMER NAME]],Lembar2!$A$1:$C$41,3,0)</f>
        <v>Export</v>
      </c>
      <c r="H360" s="8">
        <f>Table13[[#This Row],[QUANTITY]]*Table13[[#This Row],[UNIT PRICE ($)]]</f>
        <v>4025.6</v>
      </c>
      <c r="I360" t="str">
        <f>TEXT(Table13[[#This Row],[DATE]],"MMM")</f>
        <v>Aug</v>
      </c>
      <c r="J360">
        <f>YEAR(Table13[[#This Row],[DATE]])</f>
        <v>2021</v>
      </c>
      <c r="K360">
        <f>WEEKNUM(Table13[[#This Row],[DATE]])</f>
        <v>33</v>
      </c>
    </row>
    <row r="361" spans="1:11" x14ac:dyDescent="0.45">
      <c r="A361" s="1">
        <v>44532</v>
      </c>
      <c r="B361" t="s">
        <v>51</v>
      </c>
      <c r="C361" s="2" t="s">
        <v>53</v>
      </c>
      <c r="D361" s="9">
        <v>16.64</v>
      </c>
      <c r="E361">
        <v>10</v>
      </c>
      <c r="F361" t="str">
        <f>VLOOKUP(Table13[[#This Row],[CUSTOMER NAME]],Lembar2!$A$1:$C$41,2,0)</f>
        <v>Saudi Arabia</v>
      </c>
      <c r="G361" s="1" t="str">
        <f>VLOOKUP(Table13[[#This Row],[CUSTOMER NAME]],Lembar2!$A$1:$C$41,3,0)</f>
        <v>Export</v>
      </c>
      <c r="H361" s="8">
        <f>Table13[[#This Row],[QUANTITY]]*Table13[[#This Row],[UNIT PRICE ($)]]</f>
        <v>166.4</v>
      </c>
      <c r="I361" t="str">
        <f>TEXT(Table13[[#This Row],[DATE]],"MMM")</f>
        <v>Dec</v>
      </c>
      <c r="J361">
        <f>YEAR(Table13[[#This Row],[DATE]])</f>
        <v>2021</v>
      </c>
      <c r="K361">
        <f>WEEKNUM(Table13[[#This Row],[DATE]])</f>
        <v>49</v>
      </c>
    </row>
    <row r="362" spans="1:11" x14ac:dyDescent="0.45">
      <c r="A362" s="1">
        <v>44222</v>
      </c>
      <c r="B362" t="s">
        <v>51</v>
      </c>
      <c r="C362" s="2" t="s">
        <v>67</v>
      </c>
      <c r="D362" s="9">
        <v>85.5</v>
      </c>
      <c r="E362">
        <v>7</v>
      </c>
      <c r="F362" t="str">
        <f>VLOOKUP(Table13[[#This Row],[CUSTOMER NAME]],Lembar2!$A$1:$C$41,2,0)</f>
        <v>Saudi Arabia</v>
      </c>
      <c r="G362" s="1" t="str">
        <f>VLOOKUP(Table13[[#This Row],[CUSTOMER NAME]],Lembar2!$A$1:$C$41,3,0)</f>
        <v>Export</v>
      </c>
      <c r="H362" s="8">
        <f>Table13[[#This Row],[QUANTITY]]*Table13[[#This Row],[UNIT PRICE ($)]]</f>
        <v>598.5</v>
      </c>
      <c r="I362" t="str">
        <f>TEXT(Table13[[#This Row],[DATE]],"MMM")</f>
        <v>Jan</v>
      </c>
      <c r="J362">
        <f>YEAR(Table13[[#This Row],[DATE]])</f>
        <v>2021</v>
      </c>
      <c r="K362">
        <f>WEEKNUM(Table13[[#This Row],[DATE]])</f>
        <v>5</v>
      </c>
    </row>
    <row r="363" spans="1:11" x14ac:dyDescent="0.45">
      <c r="A363" s="1">
        <v>44207</v>
      </c>
      <c r="B363" t="s">
        <v>51</v>
      </c>
      <c r="C363" s="2" t="s">
        <v>52</v>
      </c>
      <c r="D363" s="9">
        <v>162</v>
      </c>
      <c r="E363">
        <v>4</v>
      </c>
      <c r="F363" t="str">
        <f>VLOOKUP(Table13[[#This Row],[CUSTOMER NAME]],Lembar2!$A$1:$C$41,2,0)</f>
        <v>Saudi Arabia</v>
      </c>
      <c r="G363" s="1" t="str">
        <f>VLOOKUP(Table13[[#This Row],[CUSTOMER NAME]],Lembar2!$A$1:$C$41,3,0)</f>
        <v>Export</v>
      </c>
      <c r="H363" s="8">
        <f>Table13[[#This Row],[QUANTITY]]*Table13[[#This Row],[UNIT PRICE ($)]]</f>
        <v>648</v>
      </c>
      <c r="I363" t="str">
        <f>TEXT(Table13[[#This Row],[DATE]],"MMM")</f>
        <v>Jan</v>
      </c>
      <c r="J363">
        <f>YEAR(Table13[[#This Row],[DATE]])</f>
        <v>2021</v>
      </c>
      <c r="K363">
        <f>WEEKNUM(Table13[[#This Row],[DATE]])</f>
        <v>3</v>
      </c>
    </row>
    <row r="364" spans="1:11" x14ac:dyDescent="0.45">
      <c r="A364" s="1">
        <v>44382</v>
      </c>
      <c r="B364" t="s">
        <v>51</v>
      </c>
      <c r="C364" s="2" t="s">
        <v>14</v>
      </c>
      <c r="D364" s="9">
        <v>15.719999999999999</v>
      </c>
      <c r="E364">
        <v>8</v>
      </c>
      <c r="F364" t="str">
        <f>VLOOKUP(Table13[[#This Row],[CUSTOMER NAME]],Lembar2!$A$1:$C$41,2,0)</f>
        <v>Saudi Arabia</v>
      </c>
      <c r="G364" s="1" t="str">
        <f>VLOOKUP(Table13[[#This Row],[CUSTOMER NAME]],Lembar2!$A$1:$C$41,3,0)</f>
        <v>Export</v>
      </c>
      <c r="H364" s="8">
        <f>Table13[[#This Row],[QUANTITY]]*Table13[[#This Row],[UNIT PRICE ($)]]</f>
        <v>125.75999999999999</v>
      </c>
      <c r="I364" t="str">
        <f>TEXT(Table13[[#This Row],[DATE]],"MMM")</f>
        <v>Jul</v>
      </c>
      <c r="J364">
        <f>YEAR(Table13[[#This Row],[DATE]])</f>
        <v>2021</v>
      </c>
      <c r="K364">
        <f>WEEKNUM(Table13[[#This Row],[DATE]])</f>
        <v>28</v>
      </c>
    </row>
    <row r="365" spans="1:11" x14ac:dyDescent="0.45">
      <c r="A365" s="1">
        <v>44389</v>
      </c>
      <c r="B365" t="s">
        <v>51</v>
      </c>
      <c r="C365" s="2" t="s">
        <v>75</v>
      </c>
      <c r="D365" s="9">
        <v>42.55</v>
      </c>
      <c r="E365">
        <v>4</v>
      </c>
      <c r="F365" t="str">
        <f>VLOOKUP(Table13[[#This Row],[CUSTOMER NAME]],Lembar2!$A$1:$C$41,2,0)</f>
        <v>Saudi Arabia</v>
      </c>
      <c r="G365" s="1" t="str">
        <f>VLOOKUP(Table13[[#This Row],[CUSTOMER NAME]],Lembar2!$A$1:$C$41,3,0)</f>
        <v>Export</v>
      </c>
      <c r="H365" s="8">
        <f>Table13[[#This Row],[QUANTITY]]*Table13[[#This Row],[UNIT PRICE ($)]]</f>
        <v>170.2</v>
      </c>
      <c r="I365" t="str">
        <f>TEXT(Table13[[#This Row],[DATE]],"MMM")</f>
        <v>Jul</v>
      </c>
      <c r="J365">
        <f>YEAR(Table13[[#This Row],[DATE]])</f>
        <v>2021</v>
      </c>
      <c r="K365">
        <f>WEEKNUM(Table13[[#This Row],[DATE]])</f>
        <v>29</v>
      </c>
    </row>
    <row r="366" spans="1:11" x14ac:dyDescent="0.45">
      <c r="A366" s="1">
        <v>44383</v>
      </c>
      <c r="B366" t="s">
        <v>51</v>
      </c>
      <c r="C366" s="2" t="s">
        <v>73</v>
      </c>
      <c r="D366" s="9">
        <v>173.88</v>
      </c>
      <c r="E366">
        <v>2</v>
      </c>
      <c r="F366" t="str">
        <f>VLOOKUP(Table13[[#This Row],[CUSTOMER NAME]],Lembar2!$A$1:$C$41,2,0)</f>
        <v>Saudi Arabia</v>
      </c>
      <c r="G366" s="1" t="str">
        <f>VLOOKUP(Table13[[#This Row],[CUSTOMER NAME]],Lembar2!$A$1:$C$41,3,0)</f>
        <v>Export</v>
      </c>
      <c r="H366" s="8">
        <f>Table13[[#This Row],[QUANTITY]]*Table13[[#This Row],[UNIT PRICE ($)]]</f>
        <v>347.76</v>
      </c>
      <c r="I366" t="str">
        <f>TEXT(Table13[[#This Row],[DATE]],"MMM")</f>
        <v>Jul</v>
      </c>
      <c r="J366">
        <f>YEAR(Table13[[#This Row],[DATE]])</f>
        <v>2021</v>
      </c>
      <c r="K366">
        <f>WEEKNUM(Table13[[#This Row],[DATE]])</f>
        <v>28</v>
      </c>
    </row>
    <row r="367" spans="1:11" x14ac:dyDescent="0.45">
      <c r="A367" s="1">
        <v>44376</v>
      </c>
      <c r="B367" t="s">
        <v>51</v>
      </c>
      <c r="C367" s="2" t="s">
        <v>21</v>
      </c>
      <c r="D367" s="9">
        <v>146.72</v>
      </c>
      <c r="E367">
        <v>4</v>
      </c>
      <c r="F367" t="str">
        <f>VLOOKUP(Table13[[#This Row],[CUSTOMER NAME]],Lembar2!$A$1:$C$41,2,0)</f>
        <v>Saudi Arabia</v>
      </c>
      <c r="G367" s="1" t="str">
        <f>VLOOKUP(Table13[[#This Row],[CUSTOMER NAME]],Lembar2!$A$1:$C$41,3,0)</f>
        <v>Export</v>
      </c>
      <c r="H367" s="8">
        <f>Table13[[#This Row],[QUANTITY]]*Table13[[#This Row],[UNIT PRICE ($)]]</f>
        <v>586.88</v>
      </c>
      <c r="I367" t="str">
        <f>TEXT(Table13[[#This Row],[DATE]],"MMM")</f>
        <v>Jun</v>
      </c>
      <c r="J367">
        <f>YEAR(Table13[[#This Row],[DATE]])</f>
        <v>2021</v>
      </c>
      <c r="K367">
        <f>WEEKNUM(Table13[[#This Row],[DATE]])</f>
        <v>27</v>
      </c>
    </row>
    <row r="368" spans="1:11" x14ac:dyDescent="0.45">
      <c r="A368" s="1">
        <v>44351</v>
      </c>
      <c r="B368" t="s">
        <v>51</v>
      </c>
      <c r="C368" s="2" t="s">
        <v>53</v>
      </c>
      <c r="D368" s="9">
        <v>16.64</v>
      </c>
      <c r="E368">
        <v>30</v>
      </c>
      <c r="F368" t="str">
        <f>VLOOKUP(Table13[[#This Row],[CUSTOMER NAME]],Lembar2!$A$1:$C$41,2,0)</f>
        <v>Saudi Arabia</v>
      </c>
      <c r="G368" s="1" t="str">
        <f>VLOOKUP(Table13[[#This Row],[CUSTOMER NAME]],Lembar2!$A$1:$C$41,3,0)</f>
        <v>Export</v>
      </c>
      <c r="H368" s="8">
        <f>Table13[[#This Row],[QUANTITY]]*Table13[[#This Row],[UNIT PRICE ($)]]</f>
        <v>499.20000000000005</v>
      </c>
      <c r="I368" t="str">
        <f>TEXT(Table13[[#This Row],[DATE]],"MMM")</f>
        <v>Jun</v>
      </c>
      <c r="J368">
        <f>YEAR(Table13[[#This Row],[DATE]])</f>
        <v>2021</v>
      </c>
      <c r="K368">
        <f>WEEKNUM(Table13[[#This Row],[DATE]])</f>
        <v>23</v>
      </c>
    </row>
    <row r="369" spans="1:11" x14ac:dyDescent="0.45">
      <c r="A369" s="1">
        <v>44353</v>
      </c>
      <c r="B369" t="s">
        <v>51</v>
      </c>
      <c r="C369" s="2" t="s">
        <v>12</v>
      </c>
      <c r="D369" s="9">
        <v>119.7</v>
      </c>
      <c r="E369">
        <v>6</v>
      </c>
      <c r="F369" t="str">
        <f>VLOOKUP(Table13[[#This Row],[CUSTOMER NAME]],Lembar2!$A$1:$C$41,2,0)</f>
        <v>Saudi Arabia</v>
      </c>
      <c r="G369" s="1" t="str">
        <f>VLOOKUP(Table13[[#This Row],[CUSTOMER NAME]],Lembar2!$A$1:$C$41,3,0)</f>
        <v>Export</v>
      </c>
      <c r="H369" s="8">
        <f>Table13[[#This Row],[QUANTITY]]*Table13[[#This Row],[UNIT PRICE ($)]]</f>
        <v>718.2</v>
      </c>
      <c r="I369" t="str">
        <f>TEXT(Table13[[#This Row],[DATE]],"MMM")</f>
        <v>Jun</v>
      </c>
      <c r="J369">
        <f>YEAR(Table13[[#This Row],[DATE]])</f>
        <v>2021</v>
      </c>
      <c r="K369">
        <f>WEEKNUM(Table13[[#This Row],[DATE]])</f>
        <v>24</v>
      </c>
    </row>
    <row r="370" spans="1:11" x14ac:dyDescent="0.45">
      <c r="A370" s="1">
        <v>44366</v>
      </c>
      <c r="B370" t="s">
        <v>51</v>
      </c>
      <c r="C370" s="2" t="s">
        <v>73</v>
      </c>
      <c r="D370" s="9">
        <v>173.88</v>
      </c>
      <c r="E370">
        <v>5</v>
      </c>
      <c r="F370" t="str">
        <f>VLOOKUP(Table13[[#This Row],[CUSTOMER NAME]],Lembar2!$A$1:$C$41,2,0)</f>
        <v>Saudi Arabia</v>
      </c>
      <c r="G370" s="1" t="str">
        <f>VLOOKUP(Table13[[#This Row],[CUSTOMER NAME]],Lembar2!$A$1:$C$41,3,0)</f>
        <v>Export</v>
      </c>
      <c r="H370" s="8">
        <f>Table13[[#This Row],[QUANTITY]]*Table13[[#This Row],[UNIT PRICE ($)]]</f>
        <v>869.4</v>
      </c>
      <c r="I370" t="str">
        <f>TEXT(Table13[[#This Row],[DATE]],"MMM")</f>
        <v>Jun</v>
      </c>
      <c r="J370">
        <f>YEAR(Table13[[#This Row],[DATE]])</f>
        <v>2021</v>
      </c>
      <c r="K370">
        <f>WEEKNUM(Table13[[#This Row],[DATE]])</f>
        <v>25</v>
      </c>
    </row>
    <row r="371" spans="1:11" x14ac:dyDescent="0.45">
      <c r="A371" s="1">
        <v>44359</v>
      </c>
      <c r="B371" t="s">
        <v>51</v>
      </c>
      <c r="C371" s="2" t="s">
        <v>73</v>
      </c>
      <c r="D371" s="9">
        <v>173.88</v>
      </c>
      <c r="E371">
        <v>6</v>
      </c>
      <c r="F371" t="str">
        <f>VLOOKUP(Table13[[#This Row],[CUSTOMER NAME]],Lembar2!$A$1:$C$41,2,0)</f>
        <v>Saudi Arabia</v>
      </c>
      <c r="G371" s="1" t="str">
        <f>VLOOKUP(Table13[[#This Row],[CUSTOMER NAME]],Lembar2!$A$1:$C$41,3,0)</f>
        <v>Export</v>
      </c>
      <c r="H371" s="8">
        <f>Table13[[#This Row],[QUANTITY]]*Table13[[#This Row],[UNIT PRICE ($)]]</f>
        <v>1043.28</v>
      </c>
      <c r="I371" t="str">
        <f>TEXT(Table13[[#This Row],[DATE]],"MMM")</f>
        <v>Jun</v>
      </c>
      <c r="J371">
        <f>YEAR(Table13[[#This Row],[DATE]])</f>
        <v>2021</v>
      </c>
      <c r="K371">
        <f>WEEKNUM(Table13[[#This Row],[DATE]])</f>
        <v>24</v>
      </c>
    </row>
    <row r="372" spans="1:11" x14ac:dyDescent="0.45">
      <c r="A372" s="1">
        <v>44266</v>
      </c>
      <c r="B372" t="s">
        <v>51</v>
      </c>
      <c r="C372" s="2" t="s">
        <v>34</v>
      </c>
      <c r="D372" s="9">
        <v>117.48</v>
      </c>
      <c r="E372">
        <v>8</v>
      </c>
      <c r="F372" t="str">
        <f>VLOOKUP(Table13[[#This Row],[CUSTOMER NAME]],Lembar2!$A$1:$C$41,2,0)</f>
        <v>Saudi Arabia</v>
      </c>
      <c r="G372" s="1" t="str">
        <f>VLOOKUP(Table13[[#This Row],[CUSTOMER NAME]],Lembar2!$A$1:$C$41,3,0)</f>
        <v>Export</v>
      </c>
      <c r="H372" s="8">
        <f>Table13[[#This Row],[QUANTITY]]*Table13[[#This Row],[UNIT PRICE ($)]]</f>
        <v>939.84</v>
      </c>
      <c r="I372" t="str">
        <f>TEXT(Table13[[#This Row],[DATE]],"MMM")</f>
        <v>Mar</v>
      </c>
      <c r="J372">
        <f>YEAR(Table13[[#This Row],[DATE]])</f>
        <v>2021</v>
      </c>
      <c r="K372">
        <f>WEEKNUM(Table13[[#This Row],[DATE]])</f>
        <v>11</v>
      </c>
    </row>
    <row r="373" spans="1:11" x14ac:dyDescent="0.45">
      <c r="A373" s="1">
        <v>44326</v>
      </c>
      <c r="B373" t="s">
        <v>51</v>
      </c>
      <c r="C373" s="2" t="s">
        <v>79</v>
      </c>
      <c r="D373" s="9">
        <v>24.66</v>
      </c>
      <c r="E373">
        <v>9</v>
      </c>
      <c r="F373" t="str">
        <f>VLOOKUP(Table13[[#This Row],[CUSTOMER NAME]],Lembar2!$A$1:$C$41,2,0)</f>
        <v>Saudi Arabia</v>
      </c>
      <c r="G373" s="1" t="str">
        <f>VLOOKUP(Table13[[#This Row],[CUSTOMER NAME]],Lembar2!$A$1:$C$41,3,0)</f>
        <v>Export</v>
      </c>
      <c r="H373" s="8">
        <f>Table13[[#This Row],[QUANTITY]]*Table13[[#This Row],[UNIT PRICE ($)]]</f>
        <v>221.94</v>
      </c>
      <c r="I373" t="str">
        <f>TEXT(Table13[[#This Row],[DATE]],"MMM")</f>
        <v>May</v>
      </c>
      <c r="J373">
        <f>YEAR(Table13[[#This Row],[DATE]])</f>
        <v>2021</v>
      </c>
      <c r="K373">
        <f>WEEKNUM(Table13[[#This Row],[DATE]])</f>
        <v>20</v>
      </c>
    </row>
    <row r="374" spans="1:11" x14ac:dyDescent="0.45">
      <c r="A374" s="1">
        <v>44491</v>
      </c>
      <c r="B374" t="s">
        <v>51</v>
      </c>
      <c r="C374" s="2" t="s">
        <v>75</v>
      </c>
      <c r="D374" s="9">
        <v>42.55</v>
      </c>
      <c r="E374">
        <v>24</v>
      </c>
      <c r="F374" t="str">
        <f>VLOOKUP(Table13[[#This Row],[CUSTOMER NAME]],Lembar2!$A$1:$C$41,2,0)</f>
        <v>Saudi Arabia</v>
      </c>
      <c r="G374" s="1" t="str">
        <f>VLOOKUP(Table13[[#This Row],[CUSTOMER NAME]],Lembar2!$A$1:$C$41,3,0)</f>
        <v>Export</v>
      </c>
      <c r="H374" s="8">
        <f>Table13[[#This Row],[QUANTITY]]*Table13[[#This Row],[UNIT PRICE ($)]]</f>
        <v>1021.1999999999999</v>
      </c>
      <c r="I374" t="str">
        <f>TEXT(Table13[[#This Row],[DATE]],"MMM")</f>
        <v>Oct</v>
      </c>
      <c r="J374">
        <f>YEAR(Table13[[#This Row],[DATE]])</f>
        <v>2021</v>
      </c>
      <c r="K374">
        <f>WEEKNUM(Table13[[#This Row],[DATE]])</f>
        <v>43</v>
      </c>
    </row>
    <row r="375" spans="1:11" x14ac:dyDescent="0.45">
      <c r="A375" s="1">
        <v>44440</v>
      </c>
      <c r="B375" t="s">
        <v>51</v>
      </c>
      <c r="C375" s="2" t="s">
        <v>6</v>
      </c>
      <c r="D375" s="9">
        <v>156.96</v>
      </c>
      <c r="E375">
        <v>1</v>
      </c>
      <c r="F375" t="str">
        <f>VLOOKUP(Table13[[#This Row],[CUSTOMER NAME]],Lembar2!$A$1:$C$41,2,0)</f>
        <v>Saudi Arabia</v>
      </c>
      <c r="G375" s="1" t="str">
        <f>VLOOKUP(Table13[[#This Row],[CUSTOMER NAME]],Lembar2!$A$1:$C$41,3,0)</f>
        <v>Export</v>
      </c>
      <c r="H375" s="8">
        <f>Table13[[#This Row],[QUANTITY]]*Table13[[#This Row],[UNIT PRICE ($)]]</f>
        <v>156.96</v>
      </c>
      <c r="I375" t="str">
        <f>TEXT(Table13[[#This Row],[DATE]],"MMM")</f>
        <v>Sep</v>
      </c>
      <c r="J375">
        <f>YEAR(Table13[[#This Row],[DATE]])</f>
        <v>2021</v>
      </c>
      <c r="K375">
        <f>WEEKNUM(Table13[[#This Row],[DATE]])</f>
        <v>36</v>
      </c>
    </row>
    <row r="376" spans="1:11" x14ac:dyDescent="0.45">
      <c r="A376" s="1">
        <v>44466</v>
      </c>
      <c r="B376" t="s">
        <v>51</v>
      </c>
      <c r="C376" s="2" t="s">
        <v>80</v>
      </c>
      <c r="D376" s="9">
        <v>96.3</v>
      </c>
      <c r="E376">
        <v>4</v>
      </c>
      <c r="F376" t="str">
        <f>VLOOKUP(Table13[[#This Row],[CUSTOMER NAME]],Lembar2!$A$1:$C$41,2,0)</f>
        <v>Saudi Arabia</v>
      </c>
      <c r="G376" s="1" t="str">
        <f>VLOOKUP(Table13[[#This Row],[CUSTOMER NAME]],Lembar2!$A$1:$C$41,3,0)</f>
        <v>Export</v>
      </c>
      <c r="H376" s="8">
        <f>Table13[[#This Row],[QUANTITY]]*Table13[[#This Row],[UNIT PRICE ($)]]</f>
        <v>385.2</v>
      </c>
      <c r="I376" t="str">
        <f>TEXT(Table13[[#This Row],[DATE]],"MMM")</f>
        <v>Sep</v>
      </c>
      <c r="J376">
        <f>YEAR(Table13[[#This Row],[DATE]])</f>
        <v>2021</v>
      </c>
      <c r="K376">
        <f>WEEKNUM(Table13[[#This Row],[DATE]])</f>
        <v>40</v>
      </c>
    </row>
    <row r="377" spans="1:11" x14ac:dyDescent="0.45">
      <c r="A377" s="1">
        <v>44454</v>
      </c>
      <c r="B377" t="s">
        <v>51</v>
      </c>
      <c r="C377" s="2" t="s">
        <v>48</v>
      </c>
      <c r="D377" s="9">
        <v>85.76</v>
      </c>
      <c r="E377">
        <v>15</v>
      </c>
      <c r="F377" t="str">
        <f>VLOOKUP(Table13[[#This Row],[CUSTOMER NAME]],Lembar2!$A$1:$C$41,2,0)</f>
        <v>Saudi Arabia</v>
      </c>
      <c r="G377" s="1" t="str">
        <f>VLOOKUP(Table13[[#This Row],[CUSTOMER NAME]],Lembar2!$A$1:$C$41,3,0)</f>
        <v>Export</v>
      </c>
      <c r="H377" s="8">
        <f>Table13[[#This Row],[QUANTITY]]*Table13[[#This Row],[UNIT PRICE ($)]]</f>
        <v>1286.4000000000001</v>
      </c>
      <c r="I377" t="str">
        <f>TEXT(Table13[[#This Row],[DATE]],"MMM")</f>
        <v>Sep</v>
      </c>
      <c r="J377">
        <f>YEAR(Table13[[#This Row],[DATE]])</f>
        <v>2021</v>
      </c>
      <c r="K377">
        <f>WEEKNUM(Table13[[#This Row],[DATE]])</f>
        <v>38</v>
      </c>
    </row>
    <row r="378" spans="1:11" x14ac:dyDescent="0.45">
      <c r="A378" s="1">
        <v>44306</v>
      </c>
      <c r="B378" t="s">
        <v>22</v>
      </c>
      <c r="C378" s="2" t="s">
        <v>30</v>
      </c>
      <c r="D378" s="9">
        <v>94.17</v>
      </c>
      <c r="E378">
        <v>4</v>
      </c>
      <c r="F378" t="str">
        <f>VLOOKUP(Table13[[#This Row],[CUSTOMER NAME]],Lembar2!$A$1:$C$41,2,0)</f>
        <v>India</v>
      </c>
      <c r="G378" s="1" t="str">
        <f>VLOOKUP(Table13[[#This Row],[CUSTOMER NAME]],Lembar2!$A$1:$C$41,3,0)</f>
        <v>Western</v>
      </c>
      <c r="H378" s="8">
        <f>Table13[[#This Row],[QUANTITY]]*Table13[[#This Row],[UNIT PRICE ($)]]</f>
        <v>376.68</v>
      </c>
      <c r="I378" t="str">
        <f>TEXT(Table13[[#This Row],[DATE]],"MMM")</f>
        <v>Apr</v>
      </c>
      <c r="J378">
        <f>YEAR(Table13[[#This Row],[DATE]])</f>
        <v>2021</v>
      </c>
      <c r="K378">
        <f>WEEKNUM(Table13[[#This Row],[DATE]])</f>
        <v>17</v>
      </c>
    </row>
    <row r="379" spans="1:11" x14ac:dyDescent="0.45">
      <c r="A379" s="1">
        <v>44435</v>
      </c>
      <c r="B379" t="s">
        <v>22</v>
      </c>
      <c r="C379" s="2" t="s">
        <v>75</v>
      </c>
      <c r="D379" s="9">
        <v>42.55</v>
      </c>
      <c r="E379">
        <v>15</v>
      </c>
      <c r="F379" t="str">
        <f>VLOOKUP(Table13[[#This Row],[CUSTOMER NAME]],Lembar2!$A$1:$C$41,2,0)</f>
        <v>India</v>
      </c>
      <c r="G379" s="1" t="str">
        <f>VLOOKUP(Table13[[#This Row],[CUSTOMER NAME]],Lembar2!$A$1:$C$41,3,0)</f>
        <v>Western</v>
      </c>
      <c r="H379" s="8">
        <f>Table13[[#This Row],[QUANTITY]]*Table13[[#This Row],[UNIT PRICE ($)]]</f>
        <v>638.25</v>
      </c>
      <c r="I379" t="str">
        <f>TEXT(Table13[[#This Row],[DATE]],"MMM")</f>
        <v>Aug</v>
      </c>
      <c r="J379">
        <f>YEAR(Table13[[#This Row],[DATE]])</f>
        <v>2021</v>
      </c>
      <c r="K379">
        <f>WEEKNUM(Table13[[#This Row],[DATE]])</f>
        <v>35</v>
      </c>
    </row>
    <row r="380" spans="1:11" x14ac:dyDescent="0.45">
      <c r="A380" s="1">
        <v>44535</v>
      </c>
      <c r="B380" t="s">
        <v>22</v>
      </c>
      <c r="C380" s="2" t="s">
        <v>26</v>
      </c>
      <c r="D380" s="9">
        <v>48.84</v>
      </c>
      <c r="E380">
        <v>15</v>
      </c>
      <c r="F380" t="str">
        <f>VLOOKUP(Table13[[#This Row],[CUSTOMER NAME]],Lembar2!$A$1:$C$41,2,0)</f>
        <v>India</v>
      </c>
      <c r="G380" s="1" t="str">
        <f>VLOOKUP(Table13[[#This Row],[CUSTOMER NAME]],Lembar2!$A$1:$C$41,3,0)</f>
        <v>Western</v>
      </c>
      <c r="H380" s="8">
        <f>Table13[[#This Row],[QUANTITY]]*Table13[[#This Row],[UNIT PRICE ($)]]</f>
        <v>732.6</v>
      </c>
      <c r="I380" t="str">
        <f>TEXT(Table13[[#This Row],[DATE]],"MMM")</f>
        <v>Dec</v>
      </c>
      <c r="J380">
        <f>YEAR(Table13[[#This Row],[DATE]])</f>
        <v>2021</v>
      </c>
      <c r="K380">
        <f>WEEKNUM(Table13[[#This Row],[DATE]])</f>
        <v>50</v>
      </c>
    </row>
    <row r="381" spans="1:11" x14ac:dyDescent="0.45">
      <c r="A381" s="1">
        <v>44561</v>
      </c>
      <c r="B381" t="s">
        <v>22</v>
      </c>
      <c r="C381" s="2" t="s">
        <v>12</v>
      </c>
      <c r="D381" s="9">
        <v>119.7</v>
      </c>
      <c r="E381">
        <v>12</v>
      </c>
      <c r="F381" t="str">
        <f>VLOOKUP(Table13[[#This Row],[CUSTOMER NAME]],Lembar2!$A$1:$C$41,2,0)</f>
        <v>India</v>
      </c>
      <c r="G381" s="1" t="str">
        <f>VLOOKUP(Table13[[#This Row],[CUSTOMER NAME]],Lembar2!$A$1:$C$41,3,0)</f>
        <v>Western</v>
      </c>
      <c r="H381" s="8">
        <f>Table13[[#This Row],[QUANTITY]]*Table13[[#This Row],[UNIT PRICE ($)]]</f>
        <v>1436.4</v>
      </c>
      <c r="I381" t="str">
        <f>TEXT(Table13[[#This Row],[DATE]],"MMM")</f>
        <v>Dec</v>
      </c>
      <c r="J381">
        <f>YEAR(Table13[[#This Row],[DATE]])</f>
        <v>2021</v>
      </c>
      <c r="K381">
        <f>WEEKNUM(Table13[[#This Row],[DATE]])</f>
        <v>53</v>
      </c>
    </row>
    <row r="382" spans="1:11" x14ac:dyDescent="0.45">
      <c r="A382" s="1">
        <v>44550</v>
      </c>
      <c r="B382" t="s">
        <v>22</v>
      </c>
      <c r="C382" s="2" t="s">
        <v>32</v>
      </c>
      <c r="D382" s="9">
        <v>6.7</v>
      </c>
      <c r="E382">
        <v>24</v>
      </c>
      <c r="F382" t="str">
        <f>VLOOKUP(Table13[[#This Row],[CUSTOMER NAME]],Lembar2!$A$1:$C$41,2,0)</f>
        <v>India</v>
      </c>
      <c r="G382" s="1" t="str">
        <f>VLOOKUP(Table13[[#This Row],[CUSTOMER NAME]],Lembar2!$A$1:$C$41,3,0)</f>
        <v>Western</v>
      </c>
      <c r="H382" s="8">
        <f>Table13[[#This Row],[QUANTITY]]*Table13[[#This Row],[UNIT PRICE ($)]]</f>
        <v>160.80000000000001</v>
      </c>
      <c r="I382" t="str">
        <f>TEXT(Table13[[#This Row],[DATE]],"MMM")</f>
        <v>Dec</v>
      </c>
      <c r="J382">
        <f>YEAR(Table13[[#This Row],[DATE]])</f>
        <v>2021</v>
      </c>
      <c r="K382">
        <f>WEEKNUM(Table13[[#This Row],[DATE]])</f>
        <v>52</v>
      </c>
    </row>
    <row r="383" spans="1:11" x14ac:dyDescent="0.45">
      <c r="A383" s="1">
        <v>44542</v>
      </c>
      <c r="B383" t="s">
        <v>22</v>
      </c>
      <c r="C383" s="2" t="s">
        <v>73</v>
      </c>
      <c r="D383" s="9">
        <v>173.88</v>
      </c>
      <c r="E383">
        <v>10</v>
      </c>
      <c r="F383" t="str">
        <f>VLOOKUP(Table13[[#This Row],[CUSTOMER NAME]],Lembar2!$A$1:$C$41,2,0)</f>
        <v>India</v>
      </c>
      <c r="G383" s="1" t="str">
        <f>VLOOKUP(Table13[[#This Row],[CUSTOMER NAME]],Lembar2!$A$1:$C$41,3,0)</f>
        <v>Western</v>
      </c>
      <c r="H383" s="8">
        <f>Table13[[#This Row],[QUANTITY]]*Table13[[#This Row],[UNIT PRICE ($)]]</f>
        <v>1738.8</v>
      </c>
      <c r="I383" t="str">
        <f>TEXT(Table13[[#This Row],[DATE]],"MMM")</f>
        <v>Dec</v>
      </c>
      <c r="J383">
        <f>YEAR(Table13[[#This Row],[DATE]])</f>
        <v>2021</v>
      </c>
      <c r="K383">
        <f>WEEKNUM(Table13[[#This Row],[DATE]])</f>
        <v>51</v>
      </c>
    </row>
    <row r="384" spans="1:11" x14ac:dyDescent="0.45">
      <c r="A384" s="1">
        <v>44219</v>
      </c>
      <c r="B384" t="s">
        <v>22</v>
      </c>
      <c r="C384" s="2" t="s">
        <v>56</v>
      </c>
      <c r="D384" s="9">
        <v>94.62</v>
      </c>
      <c r="E384">
        <v>17</v>
      </c>
      <c r="F384" t="str">
        <f>VLOOKUP(Table13[[#This Row],[CUSTOMER NAME]],Lembar2!$A$1:$C$41,2,0)</f>
        <v>India</v>
      </c>
      <c r="G384" s="1" t="str">
        <f>VLOOKUP(Table13[[#This Row],[CUSTOMER NAME]],Lembar2!$A$1:$C$41,3,0)</f>
        <v>Western</v>
      </c>
      <c r="H384" s="8">
        <f>Table13[[#This Row],[QUANTITY]]*Table13[[#This Row],[UNIT PRICE ($)]]</f>
        <v>1608.54</v>
      </c>
      <c r="I384" t="str">
        <f>TEXT(Table13[[#This Row],[DATE]],"MMM")</f>
        <v>Jan</v>
      </c>
      <c r="J384">
        <f>YEAR(Table13[[#This Row],[DATE]])</f>
        <v>2021</v>
      </c>
      <c r="K384">
        <f>WEEKNUM(Table13[[#This Row],[DATE]])</f>
        <v>4</v>
      </c>
    </row>
    <row r="385" spans="1:11" x14ac:dyDescent="0.45">
      <c r="A385" s="1">
        <v>44222</v>
      </c>
      <c r="B385" t="s">
        <v>22</v>
      </c>
      <c r="C385" s="2" t="s">
        <v>16</v>
      </c>
      <c r="D385" s="9">
        <v>164.28</v>
      </c>
      <c r="E385">
        <v>1</v>
      </c>
      <c r="F385" t="str">
        <f>VLOOKUP(Table13[[#This Row],[CUSTOMER NAME]],Lembar2!$A$1:$C$41,2,0)</f>
        <v>India</v>
      </c>
      <c r="G385" s="1" t="str">
        <f>VLOOKUP(Table13[[#This Row],[CUSTOMER NAME]],Lembar2!$A$1:$C$41,3,0)</f>
        <v>Western</v>
      </c>
      <c r="H385" s="8">
        <f>Table13[[#This Row],[QUANTITY]]*Table13[[#This Row],[UNIT PRICE ($)]]</f>
        <v>164.28</v>
      </c>
      <c r="I385" t="str">
        <f>TEXT(Table13[[#This Row],[DATE]],"MMM")</f>
        <v>Jan</v>
      </c>
      <c r="J385">
        <f>YEAR(Table13[[#This Row],[DATE]])</f>
        <v>2021</v>
      </c>
      <c r="K385">
        <f>WEEKNUM(Table13[[#This Row],[DATE]])</f>
        <v>5</v>
      </c>
    </row>
    <row r="386" spans="1:11" x14ac:dyDescent="0.45">
      <c r="A386" s="1">
        <v>44216</v>
      </c>
      <c r="B386" t="s">
        <v>22</v>
      </c>
      <c r="C386" s="2" t="s">
        <v>61</v>
      </c>
      <c r="D386" s="9">
        <v>162.54</v>
      </c>
      <c r="E386">
        <v>2</v>
      </c>
      <c r="F386" t="str">
        <f>VLOOKUP(Table13[[#This Row],[CUSTOMER NAME]],Lembar2!$A$1:$C$41,2,0)</f>
        <v>India</v>
      </c>
      <c r="G386" s="1" t="str">
        <f>VLOOKUP(Table13[[#This Row],[CUSTOMER NAME]],Lembar2!$A$1:$C$41,3,0)</f>
        <v>Western</v>
      </c>
      <c r="H386" s="8">
        <f>Table13[[#This Row],[QUANTITY]]*Table13[[#This Row],[UNIT PRICE ($)]]</f>
        <v>325.08</v>
      </c>
      <c r="I386" t="str">
        <f>TEXT(Table13[[#This Row],[DATE]],"MMM")</f>
        <v>Jan</v>
      </c>
      <c r="J386">
        <f>YEAR(Table13[[#This Row],[DATE]])</f>
        <v>2021</v>
      </c>
      <c r="K386">
        <f>WEEKNUM(Table13[[#This Row],[DATE]])</f>
        <v>4</v>
      </c>
    </row>
    <row r="387" spans="1:11" x14ac:dyDescent="0.45">
      <c r="A387" s="1">
        <v>44199</v>
      </c>
      <c r="B387" t="s">
        <v>22</v>
      </c>
      <c r="C387" s="2" t="s">
        <v>23</v>
      </c>
      <c r="D387" s="9">
        <v>83.08</v>
      </c>
      <c r="E387">
        <v>9</v>
      </c>
      <c r="F387" t="str">
        <f>VLOOKUP(Table13[[#This Row],[CUSTOMER NAME]],Lembar2!$A$1:$C$41,2,0)</f>
        <v>India</v>
      </c>
      <c r="G387" s="1" t="str">
        <f>VLOOKUP(Table13[[#This Row],[CUSTOMER NAME]],Lembar2!$A$1:$C$41,3,0)</f>
        <v>Western</v>
      </c>
      <c r="H387" s="8">
        <f>Table13[[#This Row],[QUANTITY]]*Table13[[#This Row],[UNIT PRICE ($)]]</f>
        <v>747.72</v>
      </c>
      <c r="I387" t="str">
        <f>TEXT(Table13[[#This Row],[DATE]],"MMM")</f>
        <v>Jan</v>
      </c>
      <c r="J387">
        <f>YEAR(Table13[[#This Row],[DATE]])</f>
        <v>2021</v>
      </c>
      <c r="K387">
        <f>WEEKNUM(Table13[[#This Row],[DATE]])</f>
        <v>2</v>
      </c>
    </row>
    <row r="388" spans="1:11" x14ac:dyDescent="0.45">
      <c r="A388" s="1">
        <v>44399</v>
      </c>
      <c r="B388" t="s">
        <v>22</v>
      </c>
      <c r="C388" s="2" t="s">
        <v>47</v>
      </c>
      <c r="D388" s="9">
        <v>58.3</v>
      </c>
      <c r="E388">
        <v>6</v>
      </c>
      <c r="F388" t="str">
        <f>VLOOKUP(Table13[[#This Row],[CUSTOMER NAME]],Lembar2!$A$1:$C$41,2,0)</f>
        <v>India</v>
      </c>
      <c r="G388" s="1" t="str">
        <f>VLOOKUP(Table13[[#This Row],[CUSTOMER NAME]],Lembar2!$A$1:$C$41,3,0)</f>
        <v>Western</v>
      </c>
      <c r="H388" s="8">
        <f>Table13[[#This Row],[QUANTITY]]*Table13[[#This Row],[UNIT PRICE ($)]]</f>
        <v>349.79999999999995</v>
      </c>
      <c r="I388" t="str">
        <f>TEXT(Table13[[#This Row],[DATE]],"MMM")</f>
        <v>Jul</v>
      </c>
      <c r="J388">
        <f>YEAR(Table13[[#This Row],[DATE]])</f>
        <v>2021</v>
      </c>
      <c r="K388">
        <f>WEEKNUM(Table13[[#This Row],[DATE]])</f>
        <v>30</v>
      </c>
    </row>
    <row r="389" spans="1:11" x14ac:dyDescent="0.45">
      <c r="A389" s="1">
        <v>44257</v>
      </c>
      <c r="B389" t="s">
        <v>22</v>
      </c>
      <c r="C389" s="2" t="s">
        <v>45</v>
      </c>
      <c r="D389" s="9">
        <v>142.80000000000001</v>
      </c>
      <c r="E389">
        <v>1</v>
      </c>
      <c r="F389" t="str">
        <f>VLOOKUP(Table13[[#This Row],[CUSTOMER NAME]],Lembar2!$A$1:$C$41,2,0)</f>
        <v>India</v>
      </c>
      <c r="G389" s="1" t="str">
        <f>VLOOKUP(Table13[[#This Row],[CUSTOMER NAME]],Lembar2!$A$1:$C$41,3,0)</f>
        <v>Western</v>
      </c>
      <c r="H389" s="8">
        <f>Table13[[#This Row],[QUANTITY]]*Table13[[#This Row],[UNIT PRICE ($)]]</f>
        <v>142.80000000000001</v>
      </c>
      <c r="I389" t="str">
        <f>TEXT(Table13[[#This Row],[DATE]],"MMM")</f>
        <v>Mar</v>
      </c>
      <c r="J389">
        <f>YEAR(Table13[[#This Row],[DATE]])</f>
        <v>2021</v>
      </c>
      <c r="K389">
        <f>WEEKNUM(Table13[[#This Row],[DATE]])</f>
        <v>10</v>
      </c>
    </row>
    <row r="390" spans="1:11" x14ac:dyDescent="0.45">
      <c r="A390" s="1">
        <v>44261</v>
      </c>
      <c r="B390" t="s">
        <v>22</v>
      </c>
      <c r="C390" s="2" t="s">
        <v>26</v>
      </c>
      <c r="D390" s="9">
        <v>48.84</v>
      </c>
      <c r="E390">
        <v>2</v>
      </c>
      <c r="F390" t="str">
        <f>VLOOKUP(Table13[[#This Row],[CUSTOMER NAME]],Lembar2!$A$1:$C$41,2,0)</f>
        <v>India</v>
      </c>
      <c r="G390" s="1" t="str">
        <f>VLOOKUP(Table13[[#This Row],[CUSTOMER NAME]],Lembar2!$A$1:$C$41,3,0)</f>
        <v>Western</v>
      </c>
      <c r="H390" s="8">
        <f>Table13[[#This Row],[QUANTITY]]*Table13[[#This Row],[UNIT PRICE ($)]]</f>
        <v>97.68</v>
      </c>
      <c r="I390" t="str">
        <f>TEXT(Table13[[#This Row],[DATE]],"MMM")</f>
        <v>Mar</v>
      </c>
      <c r="J390">
        <f>YEAR(Table13[[#This Row],[DATE]])</f>
        <v>2021</v>
      </c>
      <c r="K390">
        <f>WEEKNUM(Table13[[#This Row],[DATE]])</f>
        <v>10</v>
      </c>
    </row>
    <row r="391" spans="1:11" x14ac:dyDescent="0.45">
      <c r="A391" s="1">
        <v>44266</v>
      </c>
      <c r="B391" t="s">
        <v>22</v>
      </c>
      <c r="C391" s="2" t="s">
        <v>39</v>
      </c>
      <c r="D391" s="9">
        <v>8.33</v>
      </c>
      <c r="E391">
        <v>11</v>
      </c>
      <c r="F391" t="str">
        <f>VLOOKUP(Table13[[#This Row],[CUSTOMER NAME]],Lembar2!$A$1:$C$41,2,0)</f>
        <v>India</v>
      </c>
      <c r="G391" s="1" t="str">
        <f>VLOOKUP(Table13[[#This Row],[CUSTOMER NAME]],Lembar2!$A$1:$C$41,3,0)</f>
        <v>Western</v>
      </c>
      <c r="H391" s="8">
        <f>Table13[[#This Row],[QUANTITY]]*Table13[[#This Row],[UNIT PRICE ($)]]</f>
        <v>91.63</v>
      </c>
      <c r="I391" t="str">
        <f>TEXT(Table13[[#This Row],[DATE]],"MMM")</f>
        <v>Mar</v>
      </c>
      <c r="J391">
        <f>YEAR(Table13[[#This Row],[DATE]])</f>
        <v>2021</v>
      </c>
      <c r="K391">
        <f>WEEKNUM(Table13[[#This Row],[DATE]])</f>
        <v>11</v>
      </c>
    </row>
    <row r="392" spans="1:11" x14ac:dyDescent="0.45">
      <c r="A392" s="1">
        <v>44259</v>
      </c>
      <c r="B392" t="s">
        <v>22</v>
      </c>
      <c r="C392" s="2" t="s">
        <v>79</v>
      </c>
      <c r="D392" s="9">
        <v>24.66</v>
      </c>
      <c r="E392">
        <v>13</v>
      </c>
      <c r="F392" t="str">
        <f>VLOOKUP(Table13[[#This Row],[CUSTOMER NAME]],Lembar2!$A$1:$C$41,2,0)</f>
        <v>India</v>
      </c>
      <c r="G392" s="1" t="str">
        <f>VLOOKUP(Table13[[#This Row],[CUSTOMER NAME]],Lembar2!$A$1:$C$41,3,0)</f>
        <v>Western</v>
      </c>
      <c r="H392" s="8">
        <f>Table13[[#This Row],[QUANTITY]]*Table13[[#This Row],[UNIT PRICE ($)]]</f>
        <v>320.58</v>
      </c>
      <c r="I392" t="str">
        <f>TEXT(Table13[[#This Row],[DATE]],"MMM")</f>
        <v>Mar</v>
      </c>
      <c r="J392">
        <f>YEAR(Table13[[#This Row],[DATE]])</f>
        <v>2021</v>
      </c>
      <c r="K392">
        <f>WEEKNUM(Table13[[#This Row],[DATE]])</f>
        <v>10</v>
      </c>
    </row>
    <row r="393" spans="1:11" x14ac:dyDescent="0.45">
      <c r="A393" s="1">
        <v>44264</v>
      </c>
      <c r="B393" t="s">
        <v>22</v>
      </c>
      <c r="C393" s="2" t="s">
        <v>28</v>
      </c>
      <c r="D393" s="9">
        <v>53.11</v>
      </c>
      <c r="E393">
        <v>6</v>
      </c>
      <c r="F393" t="str">
        <f>VLOOKUP(Table13[[#This Row],[CUSTOMER NAME]],Lembar2!$A$1:$C$41,2,0)</f>
        <v>India</v>
      </c>
      <c r="G393" s="1" t="str">
        <f>VLOOKUP(Table13[[#This Row],[CUSTOMER NAME]],Lembar2!$A$1:$C$41,3,0)</f>
        <v>Western</v>
      </c>
      <c r="H393" s="8">
        <f>Table13[[#This Row],[QUANTITY]]*Table13[[#This Row],[UNIT PRICE ($)]]</f>
        <v>318.65999999999997</v>
      </c>
      <c r="I393" t="str">
        <f>TEXT(Table13[[#This Row],[DATE]],"MMM")</f>
        <v>Mar</v>
      </c>
      <c r="J393">
        <f>YEAR(Table13[[#This Row],[DATE]])</f>
        <v>2021</v>
      </c>
      <c r="K393">
        <f>WEEKNUM(Table13[[#This Row],[DATE]])</f>
        <v>11</v>
      </c>
    </row>
    <row r="394" spans="1:11" x14ac:dyDescent="0.45">
      <c r="A394" s="1">
        <v>44286</v>
      </c>
      <c r="B394" t="s">
        <v>22</v>
      </c>
      <c r="C394" s="2" t="s">
        <v>52</v>
      </c>
      <c r="D394" s="9">
        <v>162</v>
      </c>
      <c r="E394">
        <v>3</v>
      </c>
      <c r="F394" t="str">
        <f>VLOOKUP(Table13[[#This Row],[CUSTOMER NAME]],Lembar2!$A$1:$C$41,2,0)</f>
        <v>India</v>
      </c>
      <c r="G394" s="1" t="str">
        <f>VLOOKUP(Table13[[#This Row],[CUSTOMER NAME]],Lembar2!$A$1:$C$41,3,0)</f>
        <v>Western</v>
      </c>
      <c r="H394" s="8">
        <f>Table13[[#This Row],[QUANTITY]]*Table13[[#This Row],[UNIT PRICE ($)]]</f>
        <v>486</v>
      </c>
      <c r="I394" t="str">
        <f>TEXT(Table13[[#This Row],[DATE]],"MMM")</f>
        <v>Mar</v>
      </c>
      <c r="J394">
        <f>YEAR(Table13[[#This Row],[DATE]])</f>
        <v>2021</v>
      </c>
      <c r="K394">
        <f>WEEKNUM(Table13[[#This Row],[DATE]])</f>
        <v>14</v>
      </c>
    </row>
    <row r="395" spans="1:11" x14ac:dyDescent="0.45">
      <c r="A395" s="1">
        <v>44263</v>
      </c>
      <c r="B395" t="s">
        <v>22</v>
      </c>
      <c r="C395" s="2" t="s">
        <v>59</v>
      </c>
      <c r="D395" s="9">
        <v>82.08</v>
      </c>
      <c r="E395">
        <v>9</v>
      </c>
      <c r="F395" t="str">
        <f>VLOOKUP(Table13[[#This Row],[CUSTOMER NAME]],Lembar2!$A$1:$C$41,2,0)</f>
        <v>India</v>
      </c>
      <c r="G395" s="1" t="str">
        <f>VLOOKUP(Table13[[#This Row],[CUSTOMER NAME]],Lembar2!$A$1:$C$41,3,0)</f>
        <v>Western</v>
      </c>
      <c r="H395" s="8">
        <f>Table13[[#This Row],[QUANTITY]]*Table13[[#This Row],[UNIT PRICE ($)]]</f>
        <v>738.72</v>
      </c>
      <c r="I395" t="str">
        <f>TEXT(Table13[[#This Row],[DATE]],"MMM")</f>
        <v>Mar</v>
      </c>
      <c r="J395">
        <f>YEAR(Table13[[#This Row],[DATE]])</f>
        <v>2021</v>
      </c>
      <c r="K395">
        <f>WEEKNUM(Table13[[#This Row],[DATE]])</f>
        <v>11</v>
      </c>
    </row>
    <row r="396" spans="1:11" x14ac:dyDescent="0.45">
      <c r="A396" s="1">
        <v>44335</v>
      </c>
      <c r="B396" t="s">
        <v>22</v>
      </c>
      <c r="C396" s="2" t="s">
        <v>75</v>
      </c>
      <c r="D396" s="9">
        <v>42.55</v>
      </c>
      <c r="E396">
        <v>9</v>
      </c>
      <c r="F396" t="str">
        <f>VLOOKUP(Table13[[#This Row],[CUSTOMER NAME]],Lembar2!$A$1:$C$41,2,0)</f>
        <v>India</v>
      </c>
      <c r="G396" s="1" t="str">
        <f>VLOOKUP(Table13[[#This Row],[CUSTOMER NAME]],Lembar2!$A$1:$C$41,3,0)</f>
        <v>Western</v>
      </c>
      <c r="H396" s="8">
        <f>Table13[[#This Row],[QUANTITY]]*Table13[[#This Row],[UNIT PRICE ($)]]</f>
        <v>382.95</v>
      </c>
      <c r="I396" t="str">
        <f>TEXT(Table13[[#This Row],[DATE]],"MMM")</f>
        <v>May</v>
      </c>
      <c r="J396">
        <f>YEAR(Table13[[#This Row],[DATE]])</f>
        <v>2021</v>
      </c>
      <c r="K396">
        <f>WEEKNUM(Table13[[#This Row],[DATE]])</f>
        <v>21</v>
      </c>
    </row>
    <row r="397" spans="1:11" x14ac:dyDescent="0.45">
      <c r="A397" s="1">
        <v>44339</v>
      </c>
      <c r="B397" t="s">
        <v>22</v>
      </c>
      <c r="C397" s="2" t="s">
        <v>42</v>
      </c>
      <c r="D397" s="9">
        <v>115.2</v>
      </c>
      <c r="E397">
        <v>11</v>
      </c>
      <c r="F397" t="str">
        <f>VLOOKUP(Table13[[#This Row],[CUSTOMER NAME]],Lembar2!$A$1:$C$41,2,0)</f>
        <v>India</v>
      </c>
      <c r="G397" s="1" t="str">
        <f>VLOOKUP(Table13[[#This Row],[CUSTOMER NAME]],Lembar2!$A$1:$C$41,3,0)</f>
        <v>Western</v>
      </c>
      <c r="H397" s="8">
        <f>Table13[[#This Row],[QUANTITY]]*Table13[[#This Row],[UNIT PRICE ($)]]</f>
        <v>1267.2</v>
      </c>
      <c r="I397" t="str">
        <f>TEXT(Table13[[#This Row],[DATE]],"MMM")</f>
        <v>May</v>
      </c>
      <c r="J397">
        <f>YEAR(Table13[[#This Row],[DATE]])</f>
        <v>2021</v>
      </c>
      <c r="K397">
        <f>WEEKNUM(Table13[[#This Row],[DATE]])</f>
        <v>22</v>
      </c>
    </row>
    <row r="398" spans="1:11" x14ac:dyDescent="0.45">
      <c r="A398" s="1">
        <v>44506</v>
      </c>
      <c r="B398" t="s">
        <v>22</v>
      </c>
      <c r="C398" s="2" t="s">
        <v>80</v>
      </c>
      <c r="D398" s="9">
        <v>96.3</v>
      </c>
      <c r="E398">
        <v>10</v>
      </c>
      <c r="F398" t="str">
        <f>VLOOKUP(Table13[[#This Row],[CUSTOMER NAME]],Lembar2!$A$1:$C$41,2,0)</f>
        <v>India</v>
      </c>
      <c r="G398" s="1" t="str">
        <f>VLOOKUP(Table13[[#This Row],[CUSTOMER NAME]],Lembar2!$A$1:$C$41,3,0)</f>
        <v>Western</v>
      </c>
      <c r="H398" s="8">
        <f>Table13[[#This Row],[QUANTITY]]*Table13[[#This Row],[UNIT PRICE ($)]]</f>
        <v>963</v>
      </c>
      <c r="I398" t="str">
        <f>TEXT(Table13[[#This Row],[DATE]],"MMM")</f>
        <v>Nov</v>
      </c>
      <c r="J398">
        <f>YEAR(Table13[[#This Row],[DATE]])</f>
        <v>2021</v>
      </c>
      <c r="K398">
        <f>WEEKNUM(Table13[[#This Row],[DATE]])</f>
        <v>45</v>
      </c>
    </row>
    <row r="399" spans="1:11" x14ac:dyDescent="0.45">
      <c r="A399" s="1">
        <v>44475</v>
      </c>
      <c r="B399" t="s">
        <v>22</v>
      </c>
      <c r="C399" s="2" t="s">
        <v>80</v>
      </c>
      <c r="D399" s="9">
        <v>96.3</v>
      </c>
      <c r="E399">
        <v>12</v>
      </c>
      <c r="F399" t="str">
        <f>VLOOKUP(Table13[[#This Row],[CUSTOMER NAME]],Lembar2!$A$1:$C$41,2,0)</f>
        <v>India</v>
      </c>
      <c r="G399" s="1" t="str">
        <f>VLOOKUP(Table13[[#This Row],[CUSTOMER NAME]],Lembar2!$A$1:$C$41,3,0)</f>
        <v>Western</v>
      </c>
      <c r="H399" s="8">
        <f>Table13[[#This Row],[QUANTITY]]*Table13[[#This Row],[UNIT PRICE ($)]]</f>
        <v>1155.5999999999999</v>
      </c>
      <c r="I399" t="str">
        <f>TEXT(Table13[[#This Row],[DATE]],"MMM")</f>
        <v>Oct</v>
      </c>
      <c r="J399">
        <f>YEAR(Table13[[#This Row],[DATE]])</f>
        <v>2021</v>
      </c>
      <c r="K399">
        <f>WEEKNUM(Table13[[#This Row],[DATE]])</f>
        <v>41</v>
      </c>
    </row>
    <row r="400" spans="1:11" x14ac:dyDescent="0.45">
      <c r="A400" s="1">
        <v>44482</v>
      </c>
      <c r="B400" t="s">
        <v>22</v>
      </c>
      <c r="C400" s="2" t="s">
        <v>10</v>
      </c>
      <c r="D400" s="9">
        <v>79.92</v>
      </c>
      <c r="E400">
        <v>18</v>
      </c>
      <c r="F400" t="str">
        <f>VLOOKUP(Table13[[#This Row],[CUSTOMER NAME]],Lembar2!$A$1:$C$41,2,0)</f>
        <v>India</v>
      </c>
      <c r="G400" s="1" t="str">
        <f>VLOOKUP(Table13[[#This Row],[CUSTOMER NAME]],Lembar2!$A$1:$C$41,3,0)</f>
        <v>Western</v>
      </c>
      <c r="H400" s="8">
        <f>Table13[[#This Row],[QUANTITY]]*Table13[[#This Row],[UNIT PRICE ($)]]</f>
        <v>1438.56</v>
      </c>
      <c r="I400" t="str">
        <f>TEXT(Table13[[#This Row],[DATE]],"MMM")</f>
        <v>Oct</v>
      </c>
      <c r="J400">
        <f>YEAR(Table13[[#This Row],[DATE]])</f>
        <v>2021</v>
      </c>
      <c r="K400">
        <f>WEEKNUM(Table13[[#This Row],[DATE]])</f>
        <v>42</v>
      </c>
    </row>
    <row r="401" spans="1:11" x14ac:dyDescent="0.45">
      <c r="A401" s="1">
        <v>44445</v>
      </c>
      <c r="B401" t="s">
        <v>22</v>
      </c>
      <c r="C401" s="2" t="s">
        <v>69</v>
      </c>
      <c r="D401" s="9">
        <v>155.61000000000001</v>
      </c>
      <c r="E401">
        <v>12</v>
      </c>
      <c r="F401" t="str">
        <f>VLOOKUP(Table13[[#This Row],[CUSTOMER NAME]],Lembar2!$A$1:$C$41,2,0)</f>
        <v>India</v>
      </c>
      <c r="G401" s="1" t="str">
        <f>VLOOKUP(Table13[[#This Row],[CUSTOMER NAME]],Lembar2!$A$1:$C$41,3,0)</f>
        <v>Western</v>
      </c>
      <c r="H401" s="8">
        <f>Table13[[#This Row],[QUANTITY]]*Table13[[#This Row],[UNIT PRICE ($)]]</f>
        <v>1867.3200000000002</v>
      </c>
      <c r="I401" t="str">
        <f>TEXT(Table13[[#This Row],[DATE]],"MMM")</f>
        <v>Sep</v>
      </c>
      <c r="J401">
        <f>YEAR(Table13[[#This Row],[DATE]])</f>
        <v>2021</v>
      </c>
      <c r="K401">
        <f>WEEKNUM(Table13[[#This Row],[DATE]])</f>
        <v>37</v>
      </c>
    </row>
    <row r="402" spans="1:11" x14ac:dyDescent="0.45">
      <c r="A402" s="1">
        <v>44466</v>
      </c>
      <c r="B402" t="s">
        <v>22</v>
      </c>
      <c r="C402" s="2" t="s">
        <v>10</v>
      </c>
      <c r="D402" s="9">
        <v>79.92</v>
      </c>
      <c r="E402">
        <v>3</v>
      </c>
      <c r="F402" t="str">
        <f>VLOOKUP(Table13[[#This Row],[CUSTOMER NAME]],Lembar2!$A$1:$C$41,2,0)</f>
        <v>India</v>
      </c>
      <c r="G402" s="1" t="str">
        <f>VLOOKUP(Table13[[#This Row],[CUSTOMER NAME]],Lembar2!$A$1:$C$41,3,0)</f>
        <v>Western</v>
      </c>
      <c r="H402" s="8">
        <f>Table13[[#This Row],[QUANTITY]]*Table13[[#This Row],[UNIT PRICE ($)]]</f>
        <v>239.76</v>
      </c>
      <c r="I402" t="str">
        <f>TEXT(Table13[[#This Row],[DATE]],"MMM")</f>
        <v>Sep</v>
      </c>
      <c r="J402">
        <f>YEAR(Table13[[#This Row],[DATE]])</f>
        <v>2021</v>
      </c>
      <c r="K402">
        <f>WEEKNUM(Table13[[#This Row],[DATE]])</f>
        <v>40</v>
      </c>
    </row>
    <row r="403" spans="1:11" x14ac:dyDescent="0.45">
      <c r="A403" s="1">
        <v>44432</v>
      </c>
      <c r="B403" t="s">
        <v>41</v>
      </c>
      <c r="C403" s="2" t="s">
        <v>69</v>
      </c>
      <c r="D403" s="9">
        <v>155.61000000000001</v>
      </c>
      <c r="E403">
        <v>5</v>
      </c>
      <c r="F403" t="str">
        <f>VLOOKUP(Table13[[#This Row],[CUSTOMER NAME]],Lembar2!$A$1:$C$41,2,0)</f>
        <v>India</v>
      </c>
      <c r="G403" s="1" t="str">
        <f>VLOOKUP(Table13[[#This Row],[CUSTOMER NAME]],Lembar2!$A$1:$C$41,3,0)</f>
        <v>Central</v>
      </c>
      <c r="H403" s="8">
        <f>Table13[[#This Row],[QUANTITY]]*Table13[[#This Row],[UNIT PRICE ($)]]</f>
        <v>778.05000000000007</v>
      </c>
      <c r="I403" t="str">
        <f>TEXT(Table13[[#This Row],[DATE]],"MMM")</f>
        <v>Aug</v>
      </c>
      <c r="J403">
        <f>YEAR(Table13[[#This Row],[DATE]])</f>
        <v>2021</v>
      </c>
      <c r="K403">
        <f>WEEKNUM(Table13[[#This Row],[DATE]])</f>
        <v>35</v>
      </c>
    </row>
    <row r="404" spans="1:11" x14ac:dyDescent="0.45">
      <c r="A404" s="1">
        <v>44416</v>
      </c>
      <c r="B404" t="s">
        <v>41</v>
      </c>
      <c r="C404" s="2" t="s">
        <v>53</v>
      </c>
      <c r="D404" s="9">
        <v>16.64</v>
      </c>
      <c r="E404">
        <v>2</v>
      </c>
      <c r="F404" t="str">
        <f>VLOOKUP(Table13[[#This Row],[CUSTOMER NAME]],Lembar2!$A$1:$C$41,2,0)</f>
        <v>India</v>
      </c>
      <c r="G404" s="1" t="str">
        <f>VLOOKUP(Table13[[#This Row],[CUSTOMER NAME]],Lembar2!$A$1:$C$41,3,0)</f>
        <v>Central</v>
      </c>
      <c r="H404" s="8">
        <f>Table13[[#This Row],[QUANTITY]]*Table13[[#This Row],[UNIT PRICE ($)]]</f>
        <v>33.28</v>
      </c>
      <c r="I404" t="str">
        <f>TEXT(Table13[[#This Row],[DATE]],"MMM")</f>
        <v>Aug</v>
      </c>
      <c r="J404">
        <f>YEAR(Table13[[#This Row],[DATE]])</f>
        <v>2021</v>
      </c>
      <c r="K404">
        <f>WEEKNUM(Table13[[#This Row],[DATE]])</f>
        <v>33</v>
      </c>
    </row>
    <row r="405" spans="1:11" x14ac:dyDescent="0.45">
      <c r="A405" s="1">
        <v>44431</v>
      </c>
      <c r="B405" t="s">
        <v>41</v>
      </c>
      <c r="C405" s="2" t="s">
        <v>28</v>
      </c>
      <c r="D405" s="9">
        <v>53.11</v>
      </c>
      <c r="E405">
        <v>14</v>
      </c>
      <c r="F405" t="str">
        <f>VLOOKUP(Table13[[#This Row],[CUSTOMER NAME]],Lembar2!$A$1:$C$41,2,0)</f>
        <v>India</v>
      </c>
      <c r="G405" s="1" t="str">
        <f>VLOOKUP(Table13[[#This Row],[CUSTOMER NAME]],Lembar2!$A$1:$C$41,3,0)</f>
        <v>Central</v>
      </c>
      <c r="H405" s="8">
        <f>Table13[[#This Row],[QUANTITY]]*Table13[[#This Row],[UNIT PRICE ($)]]</f>
        <v>743.54</v>
      </c>
      <c r="I405" t="str">
        <f>TEXT(Table13[[#This Row],[DATE]],"MMM")</f>
        <v>Aug</v>
      </c>
      <c r="J405">
        <f>YEAR(Table13[[#This Row],[DATE]])</f>
        <v>2021</v>
      </c>
      <c r="K405">
        <f>WEEKNUM(Table13[[#This Row],[DATE]])</f>
        <v>35</v>
      </c>
    </row>
    <row r="406" spans="1:11" x14ac:dyDescent="0.45">
      <c r="A406" s="1">
        <v>44434</v>
      </c>
      <c r="B406" t="s">
        <v>41</v>
      </c>
      <c r="C406" s="2" t="s">
        <v>48</v>
      </c>
      <c r="D406" s="9">
        <v>85.76</v>
      </c>
      <c r="E406">
        <v>8</v>
      </c>
      <c r="F406" t="str">
        <f>VLOOKUP(Table13[[#This Row],[CUSTOMER NAME]],Lembar2!$A$1:$C$41,2,0)</f>
        <v>India</v>
      </c>
      <c r="G406" s="1" t="str">
        <f>VLOOKUP(Table13[[#This Row],[CUSTOMER NAME]],Lembar2!$A$1:$C$41,3,0)</f>
        <v>Central</v>
      </c>
      <c r="H406" s="8">
        <f>Table13[[#This Row],[QUANTITY]]*Table13[[#This Row],[UNIT PRICE ($)]]</f>
        <v>686.08</v>
      </c>
      <c r="I406" t="str">
        <f>TEXT(Table13[[#This Row],[DATE]],"MMM")</f>
        <v>Aug</v>
      </c>
      <c r="J406">
        <f>YEAR(Table13[[#This Row],[DATE]])</f>
        <v>2021</v>
      </c>
      <c r="K406">
        <f>WEEKNUM(Table13[[#This Row],[DATE]])</f>
        <v>35</v>
      </c>
    </row>
    <row r="407" spans="1:11" x14ac:dyDescent="0.45">
      <c r="A407" s="1">
        <v>44546</v>
      </c>
      <c r="B407" t="s">
        <v>41</v>
      </c>
      <c r="C407" s="2" t="s">
        <v>16</v>
      </c>
      <c r="D407" s="9">
        <v>164.28</v>
      </c>
      <c r="E407">
        <v>9</v>
      </c>
      <c r="F407" t="str">
        <f>VLOOKUP(Table13[[#This Row],[CUSTOMER NAME]],Lembar2!$A$1:$C$41,2,0)</f>
        <v>India</v>
      </c>
      <c r="G407" s="1" t="str">
        <f>VLOOKUP(Table13[[#This Row],[CUSTOMER NAME]],Lembar2!$A$1:$C$41,3,0)</f>
        <v>Central</v>
      </c>
      <c r="H407" s="8">
        <f>Table13[[#This Row],[QUANTITY]]*Table13[[#This Row],[UNIT PRICE ($)]]</f>
        <v>1478.52</v>
      </c>
      <c r="I407" t="str">
        <f>TEXT(Table13[[#This Row],[DATE]],"MMM")</f>
        <v>Dec</v>
      </c>
      <c r="J407">
        <f>YEAR(Table13[[#This Row],[DATE]])</f>
        <v>2021</v>
      </c>
      <c r="K407">
        <f>WEEKNUM(Table13[[#This Row],[DATE]])</f>
        <v>51</v>
      </c>
    </row>
    <row r="408" spans="1:11" x14ac:dyDescent="0.45">
      <c r="A408" s="1">
        <v>44535</v>
      </c>
      <c r="B408" t="s">
        <v>41</v>
      </c>
      <c r="C408" s="2" t="s">
        <v>16</v>
      </c>
      <c r="D408" s="9">
        <v>164.28</v>
      </c>
      <c r="E408">
        <v>1</v>
      </c>
      <c r="F408" t="str">
        <f>VLOOKUP(Table13[[#This Row],[CUSTOMER NAME]],Lembar2!$A$1:$C$41,2,0)</f>
        <v>India</v>
      </c>
      <c r="G408" s="1" t="str">
        <f>VLOOKUP(Table13[[#This Row],[CUSTOMER NAME]],Lembar2!$A$1:$C$41,3,0)</f>
        <v>Central</v>
      </c>
      <c r="H408" s="8">
        <f>Table13[[#This Row],[QUANTITY]]*Table13[[#This Row],[UNIT PRICE ($)]]</f>
        <v>164.28</v>
      </c>
      <c r="I408" t="str">
        <f>TEXT(Table13[[#This Row],[DATE]],"MMM")</f>
        <v>Dec</v>
      </c>
      <c r="J408">
        <f>YEAR(Table13[[#This Row],[DATE]])</f>
        <v>2021</v>
      </c>
      <c r="K408">
        <f>WEEKNUM(Table13[[#This Row],[DATE]])</f>
        <v>50</v>
      </c>
    </row>
    <row r="409" spans="1:11" x14ac:dyDescent="0.45">
      <c r="A409" s="1">
        <v>44551</v>
      </c>
      <c r="B409" t="s">
        <v>41</v>
      </c>
      <c r="C409" s="2" t="s">
        <v>8</v>
      </c>
      <c r="D409" s="9">
        <v>141.57</v>
      </c>
      <c r="E409">
        <v>16</v>
      </c>
      <c r="F409" t="str">
        <f>VLOOKUP(Table13[[#This Row],[CUSTOMER NAME]],Lembar2!$A$1:$C$41,2,0)</f>
        <v>India</v>
      </c>
      <c r="G409" s="1" t="str">
        <f>VLOOKUP(Table13[[#This Row],[CUSTOMER NAME]],Lembar2!$A$1:$C$41,3,0)</f>
        <v>Central</v>
      </c>
      <c r="H409" s="8">
        <f>Table13[[#This Row],[QUANTITY]]*Table13[[#This Row],[UNIT PRICE ($)]]</f>
        <v>2265.12</v>
      </c>
      <c r="I409" t="str">
        <f>TEXT(Table13[[#This Row],[DATE]],"MMM")</f>
        <v>Dec</v>
      </c>
      <c r="J409">
        <f>YEAR(Table13[[#This Row],[DATE]])</f>
        <v>2021</v>
      </c>
      <c r="K409">
        <f>WEEKNUM(Table13[[#This Row],[DATE]])</f>
        <v>52</v>
      </c>
    </row>
    <row r="410" spans="1:11" x14ac:dyDescent="0.45">
      <c r="A410" s="1">
        <v>44549</v>
      </c>
      <c r="B410" t="s">
        <v>41</v>
      </c>
      <c r="C410" s="2" t="s">
        <v>57</v>
      </c>
      <c r="D410" s="9">
        <v>149.46</v>
      </c>
      <c r="E410">
        <v>13</v>
      </c>
      <c r="F410" t="str">
        <f>VLOOKUP(Table13[[#This Row],[CUSTOMER NAME]],Lembar2!$A$1:$C$41,2,0)</f>
        <v>India</v>
      </c>
      <c r="G410" s="1" t="str">
        <f>VLOOKUP(Table13[[#This Row],[CUSTOMER NAME]],Lembar2!$A$1:$C$41,3,0)</f>
        <v>Central</v>
      </c>
      <c r="H410" s="8">
        <f>Table13[[#This Row],[QUANTITY]]*Table13[[#This Row],[UNIT PRICE ($)]]</f>
        <v>1942.98</v>
      </c>
      <c r="I410" t="str">
        <f>TEXT(Table13[[#This Row],[DATE]],"MMM")</f>
        <v>Dec</v>
      </c>
      <c r="J410">
        <f>YEAR(Table13[[#This Row],[DATE]])</f>
        <v>2021</v>
      </c>
      <c r="K410">
        <f>WEEKNUM(Table13[[#This Row],[DATE]])</f>
        <v>52</v>
      </c>
    </row>
    <row r="411" spans="1:11" x14ac:dyDescent="0.45">
      <c r="A411" s="1">
        <v>44542</v>
      </c>
      <c r="B411" t="s">
        <v>41</v>
      </c>
      <c r="C411" s="2" t="s">
        <v>65</v>
      </c>
      <c r="D411" s="9">
        <v>201.28</v>
      </c>
      <c r="E411">
        <v>9</v>
      </c>
      <c r="F411" t="str">
        <f>VLOOKUP(Table13[[#This Row],[CUSTOMER NAME]],Lembar2!$A$1:$C$41,2,0)</f>
        <v>India</v>
      </c>
      <c r="G411" s="1" t="str">
        <f>VLOOKUP(Table13[[#This Row],[CUSTOMER NAME]],Lembar2!$A$1:$C$41,3,0)</f>
        <v>Central</v>
      </c>
      <c r="H411" s="8">
        <f>Table13[[#This Row],[QUANTITY]]*Table13[[#This Row],[UNIT PRICE ($)]]</f>
        <v>1811.52</v>
      </c>
      <c r="I411" t="str">
        <f>TEXT(Table13[[#This Row],[DATE]],"MMM")</f>
        <v>Dec</v>
      </c>
      <c r="J411">
        <f>YEAR(Table13[[#This Row],[DATE]])</f>
        <v>2021</v>
      </c>
      <c r="K411">
        <f>WEEKNUM(Table13[[#This Row],[DATE]])</f>
        <v>51</v>
      </c>
    </row>
    <row r="412" spans="1:11" x14ac:dyDescent="0.45">
      <c r="A412" s="1">
        <v>44538</v>
      </c>
      <c r="B412" t="s">
        <v>41</v>
      </c>
      <c r="C412" s="2" t="s">
        <v>73</v>
      </c>
      <c r="D412" s="9">
        <v>173.88</v>
      </c>
      <c r="E412">
        <v>32</v>
      </c>
      <c r="F412" t="str">
        <f>VLOOKUP(Table13[[#This Row],[CUSTOMER NAME]],Lembar2!$A$1:$C$41,2,0)</f>
        <v>India</v>
      </c>
      <c r="G412" s="1" t="str">
        <f>VLOOKUP(Table13[[#This Row],[CUSTOMER NAME]],Lembar2!$A$1:$C$41,3,0)</f>
        <v>Central</v>
      </c>
      <c r="H412" s="8">
        <f>Table13[[#This Row],[QUANTITY]]*Table13[[#This Row],[UNIT PRICE ($)]]</f>
        <v>5564.16</v>
      </c>
      <c r="I412" t="str">
        <f>TEXT(Table13[[#This Row],[DATE]],"MMM")</f>
        <v>Dec</v>
      </c>
      <c r="J412">
        <f>YEAR(Table13[[#This Row],[DATE]])</f>
        <v>2021</v>
      </c>
      <c r="K412">
        <f>WEEKNUM(Table13[[#This Row],[DATE]])</f>
        <v>50</v>
      </c>
    </row>
    <row r="413" spans="1:11" x14ac:dyDescent="0.45">
      <c r="A413" s="1">
        <v>44237</v>
      </c>
      <c r="B413" t="s">
        <v>41</v>
      </c>
      <c r="C413" s="2" t="s">
        <v>56</v>
      </c>
      <c r="D413" s="9">
        <v>94.62</v>
      </c>
      <c r="E413">
        <v>38</v>
      </c>
      <c r="F413" t="str">
        <f>VLOOKUP(Table13[[#This Row],[CUSTOMER NAME]],Lembar2!$A$1:$C$41,2,0)</f>
        <v>India</v>
      </c>
      <c r="G413" s="1" t="str">
        <f>VLOOKUP(Table13[[#This Row],[CUSTOMER NAME]],Lembar2!$A$1:$C$41,3,0)</f>
        <v>Central</v>
      </c>
      <c r="H413" s="8">
        <f>Table13[[#This Row],[QUANTITY]]*Table13[[#This Row],[UNIT PRICE ($)]]</f>
        <v>3595.5600000000004</v>
      </c>
      <c r="I413" t="str">
        <f>TEXT(Table13[[#This Row],[DATE]],"MMM")</f>
        <v>Feb</v>
      </c>
      <c r="J413">
        <f>YEAR(Table13[[#This Row],[DATE]])</f>
        <v>2021</v>
      </c>
      <c r="K413">
        <f>WEEKNUM(Table13[[#This Row],[DATE]])</f>
        <v>7</v>
      </c>
    </row>
    <row r="414" spans="1:11" x14ac:dyDescent="0.45">
      <c r="A414" s="1">
        <v>44214</v>
      </c>
      <c r="B414" t="s">
        <v>41</v>
      </c>
      <c r="C414" s="2" t="s">
        <v>57</v>
      </c>
      <c r="D414" s="9">
        <v>149.46</v>
      </c>
      <c r="E414">
        <v>3</v>
      </c>
      <c r="F414" t="str">
        <f>VLOOKUP(Table13[[#This Row],[CUSTOMER NAME]],Lembar2!$A$1:$C$41,2,0)</f>
        <v>India</v>
      </c>
      <c r="G414" s="1" t="str">
        <f>VLOOKUP(Table13[[#This Row],[CUSTOMER NAME]],Lembar2!$A$1:$C$41,3,0)</f>
        <v>Central</v>
      </c>
      <c r="H414" s="8">
        <f>Table13[[#This Row],[QUANTITY]]*Table13[[#This Row],[UNIT PRICE ($)]]</f>
        <v>448.38</v>
      </c>
      <c r="I414" t="str">
        <f>TEXT(Table13[[#This Row],[DATE]],"MMM")</f>
        <v>Jan</v>
      </c>
      <c r="J414">
        <f>YEAR(Table13[[#This Row],[DATE]])</f>
        <v>2021</v>
      </c>
      <c r="K414">
        <f>WEEKNUM(Table13[[#This Row],[DATE]])</f>
        <v>4</v>
      </c>
    </row>
    <row r="415" spans="1:11" x14ac:dyDescent="0.45">
      <c r="A415" s="1">
        <v>44225</v>
      </c>
      <c r="B415" t="s">
        <v>41</v>
      </c>
      <c r="C415" s="2" t="s">
        <v>6</v>
      </c>
      <c r="D415" s="9">
        <v>156.96</v>
      </c>
      <c r="E415">
        <v>25</v>
      </c>
      <c r="F415" t="str">
        <f>VLOOKUP(Table13[[#This Row],[CUSTOMER NAME]],Lembar2!$A$1:$C$41,2,0)</f>
        <v>India</v>
      </c>
      <c r="G415" s="1" t="str">
        <f>VLOOKUP(Table13[[#This Row],[CUSTOMER NAME]],Lembar2!$A$1:$C$41,3,0)</f>
        <v>Central</v>
      </c>
      <c r="H415" s="8">
        <f>Table13[[#This Row],[QUANTITY]]*Table13[[#This Row],[UNIT PRICE ($)]]</f>
        <v>3924</v>
      </c>
      <c r="I415" t="str">
        <f>TEXT(Table13[[#This Row],[DATE]],"MMM")</f>
        <v>Jan</v>
      </c>
      <c r="J415">
        <f>YEAR(Table13[[#This Row],[DATE]])</f>
        <v>2021</v>
      </c>
      <c r="K415">
        <f>WEEKNUM(Table13[[#This Row],[DATE]])</f>
        <v>5</v>
      </c>
    </row>
    <row r="416" spans="1:11" x14ac:dyDescent="0.45">
      <c r="A416" s="1">
        <v>44205</v>
      </c>
      <c r="B416" t="s">
        <v>41</v>
      </c>
      <c r="C416" s="2" t="s">
        <v>42</v>
      </c>
      <c r="D416" s="9">
        <v>115.2</v>
      </c>
      <c r="E416">
        <v>28</v>
      </c>
      <c r="F416" t="str">
        <f>VLOOKUP(Table13[[#This Row],[CUSTOMER NAME]],Lembar2!$A$1:$C$41,2,0)</f>
        <v>India</v>
      </c>
      <c r="G416" s="1" t="str">
        <f>VLOOKUP(Table13[[#This Row],[CUSTOMER NAME]],Lembar2!$A$1:$C$41,3,0)</f>
        <v>Central</v>
      </c>
      <c r="H416" s="8">
        <f>Table13[[#This Row],[QUANTITY]]*Table13[[#This Row],[UNIT PRICE ($)]]</f>
        <v>3225.6</v>
      </c>
      <c r="I416" t="str">
        <f>TEXT(Table13[[#This Row],[DATE]],"MMM")</f>
        <v>Jan</v>
      </c>
      <c r="J416">
        <f>YEAR(Table13[[#This Row],[DATE]])</f>
        <v>2021</v>
      </c>
      <c r="K416">
        <f>WEEKNUM(Table13[[#This Row],[DATE]])</f>
        <v>2</v>
      </c>
    </row>
    <row r="417" spans="1:11" x14ac:dyDescent="0.45">
      <c r="A417" s="1">
        <v>44219</v>
      </c>
      <c r="B417" t="s">
        <v>41</v>
      </c>
      <c r="C417" s="2" t="s">
        <v>52</v>
      </c>
      <c r="D417" s="9">
        <v>162</v>
      </c>
      <c r="E417">
        <v>8</v>
      </c>
      <c r="F417" t="str">
        <f>VLOOKUP(Table13[[#This Row],[CUSTOMER NAME]],Lembar2!$A$1:$C$41,2,0)</f>
        <v>India</v>
      </c>
      <c r="G417" s="1" t="str">
        <f>VLOOKUP(Table13[[#This Row],[CUSTOMER NAME]],Lembar2!$A$1:$C$41,3,0)</f>
        <v>Central</v>
      </c>
      <c r="H417" s="8">
        <f>Table13[[#This Row],[QUANTITY]]*Table13[[#This Row],[UNIT PRICE ($)]]</f>
        <v>1296</v>
      </c>
      <c r="I417" t="str">
        <f>TEXT(Table13[[#This Row],[DATE]],"MMM")</f>
        <v>Jan</v>
      </c>
      <c r="J417">
        <f>YEAR(Table13[[#This Row],[DATE]])</f>
        <v>2021</v>
      </c>
      <c r="K417">
        <f>WEEKNUM(Table13[[#This Row],[DATE]])</f>
        <v>4</v>
      </c>
    </row>
    <row r="418" spans="1:11" x14ac:dyDescent="0.45">
      <c r="A418" s="1">
        <v>44397</v>
      </c>
      <c r="B418" t="s">
        <v>41</v>
      </c>
      <c r="C418" s="2" t="s">
        <v>52</v>
      </c>
      <c r="D418" s="9">
        <v>162</v>
      </c>
      <c r="E418">
        <v>8</v>
      </c>
      <c r="F418" t="str">
        <f>VLOOKUP(Table13[[#This Row],[CUSTOMER NAME]],Lembar2!$A$1:$C$41,2,0)</f>
        <v>India</v>
      </c>
      <c r="G418" s="1" t="str">
        <f>VLOOKUP(Table13[[#This Row],[CUSTOMER NAME]],Lembar2!$A$1:$C$41,3,0)</f>
        <v>Central</v>
      </c>
      <c r="H418" s="8">
        <f>Table13[[#This Row],[QUANTITY]]*Table13[[#This Row],[UNIT PRICE ($)]]</f>
        <v>1296</v>
      </c>
      <c r="I418" t="str">
        <f>TEXT(Table13[[#This Row],[DATE]],"MMM")</f>
        <v>Jul</v>
      </c>
      <c r="J418">
        <f>YEAR(Table13[[#This Row],[DATE]])</f>
        <v>2021</v>
      </c>
      <c r="K418">
        <f>WEEKNUM(Table13[[#This Row],[DATE]])</f>
        <v>30</v>
      </c>
    </row>
    <row r="419" spans="1:11" x14ac:dyDescent="0.45">
      <c r="A419" s="1">
        <v>44375</v>
      </c>
      <c r="B419" t="s">
        <v>41</v>
      </c>
      <c r="C419" s="2" t="s">
        <v>32</v>
      </c>
      <c r="D419" s="9">
        <v>6.7</v>
      </c>
      <c r="E419">
        <v>7</v>
      </c>
      <c r="F419" t="str">
        <f>VLOOKUP(Table13[[#This Row],[CUSTOMER NAME]],Lembar2!$A$1:$C$41,2,0)</f>
        <v>India</v>
      </c>
      <c r="G419" s="1" t="str">
        <f>VLOOKUP(Table13[[#This Row],[CUSTOMER NAME]],Lembar2!$A$1:$C$41,3,0)</f>
        <v>Central</v>
      </c>
      <c r="H419" s="8">
        <f>Table13[[#This Row],[QUANTITY]]*Table13[[#This Row],[UNIT PRICE ($)]]</f>
        <v>46.9</v>
      </c>
      <c r="I419" t="str">
        <f>TEXT(Table13[[#This Row],[DATE]],"MMM")</f>
        <v>Jun</v>
      </c>
      <c r="J419">
        <f>YEAR(Table13[[#This Row],[DATE]])</f>
        <v>2021</v>
      </c>
      <c r="K419">
        <f>WEEKNUM(Table13[[#This Row],[DATE]])</f>
        <v>27</v>
      </c>
    </row>
    <row r="420" spans="1:11" x14ac:dyDescent="0.45">
      <c r="A420" s="1">
        <v>44338</v>
      </c>
      <c r="B420" t="s">
        <v>41</v>
      </c>
      <c r="C420" s="2" t="s">
        <v>67</v>
      </c>
      <c r="D420" s="9">
        <v>85.5</v>
      </c>
      <c r="E420">
        <v>19</v>
      </c>
      <c r="F420" t="str">
        <f>VLOOKUP(Table13[[#This Row],[CUSTOMER NAME]],Lembar2!$A$1:$C$41,2,0)</f>
        <v>India</v>
      </c>
      <c r="G420" s="1" t="str">
        <f>VLOOKUP(Table13[[#This Row],[CUSTOMER NAME]],Lembar2!$A$1:$C$41,3,0)</f>
        <v>Central</v>
      </c>
      <c r="H420" s="8">
        <f>Table13[[#This Row],[QUANTITY]]*Table13[[#This Row],[UNIT PRICE ($)]]</f>
        <v>1624.5</v>
      </c>
      <c r="I420" t="str">
        <f>TEXT(Table13[[#This Row],[DATE]],"MMM")</f>
        <v>May</v>
      </c>
      <c r="J420">
        <f>YEAR(Table13[[#This Row],[DATE]])</f>
        <v>2021</v>
      </c>
      <c r="K420">
        <f>WEEKNUM(Table13[[#This Row],[DATE]])</f>
        <v>21</v>
      </c>
    </row>
    <row r="421" spans="1:11" x14ac:dyDescent="0.45">
      <c r="A421" s="1">
        <v>44337</v>
      </c>
      <c r="B421" t="s">
        <v>41</v>
      </c>
      <c r="C421" s="2" t="s">
        <v>32</v>
      </c>
      <c r="D421" s="9">
        <v>6.7</v>
      </c>
      <c r="E421">
        <v>16</v>
      </c>
      <c r="F421" t="str">
        <f>VLOOKUP(Table13[[#This Row],[CUSTOMER NAME]],Lembar2!$A$1:$C$41,2,0)</f>
        <v>India</v>
      </c>
      <c r="G421" s="1" t="str">
        <f>VLOOKUP(Table13[[#This Row],[CUSTOMER NAME]],Lembar2!$A$1:$C$41,3,0)</f>
        <v>Central</v>
      </c>
      <c r="H421" s="8">
        <f>Table13[[#This Row],[QUANTITY]]*Table13[[#This Row],[UNIT PRICE ($)]]</f>
        <v>107.2</v>
      </c>
      <c r="I421" t="str">
        <f>TEXT(Table13[[#This Row],[DATE]],"MMM")</f>
        <v>May</v>
      </c>
      <c r="J421">
        <f>YEAR(Table13[[#This Row],[DATE]])</f>
        <v>2021</v>
      </c>
      <c r="K421">
        <f>WEEKNUM(Table13[[#This Row],[DATE]])</f>
        <v>21</v>
      </c>
    </row>
    <row r="422" spans="1:11" x14ac:dyDescent="0.45">
      <c r="A422" s="1">
        <v>44527</v>
      </c>
      <c r="B422" t="s">
        <v>41</v>
      </c>
      <c r="C422" s="2" t="s">
        <v>8</v>
      </c>
      <c r="D422" s="9">
        <v>141.57</v>
      </c>
      <c r="E422">
        <v>37</v>
      </c>
      <c r="F422" t="str">
        <f>VLOOKUP(Table13[[#This Row],[CUSTOMER NAME]],Lembar2!$A$1:$C$41,2,0)</f>
        <v>India</v>
      </c>
      <c r="G422" s="1" t="str">
        <f>VLOOKUP(Table13[[#This Row],[CUSTOMER NAME]],Lembar2!$A$1:$C$41,3,0)</f>
        <v>Central</v>
      </c>
      <c r="H422" s="8">
        <f>Table13[[#This Row],[QUANTITY]]*Table13[[#This Row],[UNIT PRICE ($)]]</f>
        <v>5238.09</v>
      </c>
      <c r="I422" t="str">
        <f>TEXT(Table13[[#This Row],[DATE]],"MMM")</f>
        <v>Nov</v>
      </c>
      <c r="J422">
        <f>YEAR(Table13[[#This Row],[DATE]])</f>
        <v>2021</v>
      </c>
      <c r="K422">
        <f>WEEKNUM(Table13[[#This Row],[DATE]])</f>
        <v>48</v>
      </c>
    </row>
    <row r="423" spans="1:11" x14ac:dyDescent="0.45">
      <c r="A423" s="1">
        <v>44521</v>
      </c>
      <c r="B423" t="s">
        <v>41</v>
      </c>
      <c r="C423" s="2" t="s">
        <v>52</v>
      </c>
      <c r="D423" s="9">
        <v>162</v>
      </c>
      <c r="E423">
        <v>10</v>
      </c>
      <c r="F423" t="str">
        <f>VLOOKUP(Table13[[#This Row],[CUSTOMER NAME]],Lembar2!$A$1:$C$41,2,0)</f>
        <v>India</v>
      </c>
      <c r="G423" s="1" t="str">
        <f>VLOOKUP(Table13[[#This Row],[CUSTOMER NAME]],Lembar2!$A$1:$C$41,3,0)</f>
        <v>Central</v>
      </c>
      <c r="H423" s="8">
        <f>Table13[[#This Row],[QUANTITY]]*Table13[[#This Row],[UNIT PRICE ($)]]</f>
        <v>1620</v>
      </c>
      <c r="I423" t="str">
        <f>TEXT(Table13[[#This Row],[DATE]],"MMM")</f>
        <v>Nov</v>
      </c>
      <c r="J423">
        <f>YEAR(Table13[[#This Row],[DATE]])</f>
        <v>2021</v>
      </c>
      <c r="K423">
        <f>WEEKNUM(Table13[[#This Row],[DATE]])</f>
        <v>48</v>
      </c>
    </row>
    <row r="424" spans="1:11" x14ac:dyDescent="0.45">
      <c r="A424" s="1">
        <v>44448</v>
      </c>
      <c r="B424" t="s">
        <v>41</v>
      </c>
      <c r="C424" s="2" t="s">
        <v>43</v>
      </c>
      <c r="D424" s="9">
        <v>80.94</v>
      </c>
      <c r="E424">
        <v>3</v>
      </c>
      <c r="F424" t="str">
        <f>VLOOKUP(Table13[[#This Row],[CUSTOMER NAME]],Lembar2!$A$1:$C$41,2,0)</f>
        <v>India</v>
      </c>
      <c r="G424" s="1" t="str">
        <f>VLOOKUP(Table13[[#This Row],[CUSTOMER NAME]],Lembar2!$A$1:$C$41,3,0)</f>
        <v>Central</v>
      </c>
      <c r="H424" s="8">
        <f>Table13[[#This Row],[QUANTITY]]*Table13[[#This Row],[UNIT PRICE ($)]]</f>
        <v>242.82</v>
      </c>
      <c r="I424" t="str">
        <f>TEXT(Table13[[#This Row],[DATE]],"MMM")</f>
        <v>Sep</v>
      </c>
      <c r="J424">
        <f>YEAR(Table13[[#This Row],[DATE]])</f>
        <v>2021</v>
      </c>
      <c r="K424">
        <f>WEEKNUM(Table13[[#This Row],[DATE]])</f>
        <v>37</v>
      </c>
    </row>
    <row r="425" spans="1:11" x14ac:dyDescent="0.45">
      <c r="A425" s="1">
        <v>44460</v>
      </c>
      <c r="B425" t="s">
        <v>41</v>
      </c>
      <c r="C425" s="2" t="s">
        <v>60</v>
      </c>
      <c r="D425" s="9">
        <v>76.25</v>
      </c>
      <c r="E425">
        <v>7</v>
      </c>
      <c r="F425" t="str">
        <f>VLOOKUP(Table13[[#This Row],[CUSTOMER NAME]],Lembar2!$A$1:$C$41,2,0)</f>
        <v>India</v>
      </c>
      <c r="G425" s="1" t="str">
        <f>VLOOKUP(Table13[[#This Row],[CUSTOMER NAME]],Lembar2!$A$1:$C$41,3,0)</f>
        <v>Central</v>
      </c>
      <c r="H425" s="8">
        <f>Table13[[#This Row],[QUANTITY]]*Table13[[#This Row],[UNIT PRICE ($)]]</f>
        <v>533.75</v>
      </c>
      <c r="I425" t="str">
        <f>TEXT(Table13[[#This Row],[DATE]],"MMM")</f>
        <v>Sep</v>
      </c>
      <c r="J425">
        <f>YEAR(Table13[[#This Row],[DATE]])</f>
        <v>2021</v>
      </c>
      <c r="K425">
        <f>WEEKNUM(Table13[[#This Row],[DATE]])</f>
        <v>39</v>
      </c>
    </row>
    <row r="426" spans="1:11" x14ac:dyDescent="0.45">
      <c r="A426" s="1">
        <v>44443</v>
      </c>
      <c r="B426" t="s">
        <v>41</v>
      </c>
      <c r="C426" s="2" t="s">
        <v>32</v>
      </c>
      <c r="D426" s="9">
        <v>6.7</v>
      </c>
      <c r="E426">
        <v>1</v>
      </c>
      <c r="F426" t="str">
        <f>VLOOKUP(Table13[[#This Row],[CUSTOMER NAME]],Lembar2!$A$1:$C$41,2,0)</f>
        <v>India</v>
      </c>
      <c r="G426" s="1" t="str">
        <f>VLOOKUP(Table13[[#This Row],[CUSTOMER NAME]],Lembar2!$A$1:$C$41,3,0)</f>
        <v>Central</v>
      </c>
      <c r="H426" s="8">
        <f>Table13[[#This Row],[QUANTITY]]*Table13[[#This Row],[UNIT PRICE ($)]]</f>
        <v>6.7</v>
      </c>
      <c r="I426" t="str">
        <f>TEXT(Table13[[#This Row],[DATE]],"MMM")</f>
        <v>Sep</v>
      </c>
      <c r="J426">
        <f>YEAR(Table13[[#This Row],[DATE]])</f>
        <v>2021</v>
      </c>
      <c r="K426">
        <f>WEEKNUM(Table13[[#This Row],[DATE]])</f>
        <v>36</v>
      </c>
    </row>
    <row r="427" spans="1:11" x14ac:dyDescent="0.45">
      <c r="A427" s="1">
        <v>44296</v>
      </c>
      <c r="B427" t="s">
        <v>24</v>
      </c>
      <c r="C427" s="2" t="s">
        <v>48</v>
      </c>
      <c r="D427" s="9">
        <v>85.76</v>
      </c>
      <c r="E427">
        <v>36</v>
      </c>
      <c r="F427" t="str">
        <f>VLOOKUP(Table13[[#This Row],[CUSTOMER NAME]],Lembar2!$A$1:$C$41,2,0)</f>
        <v>United Kingdom</v>
      </c>
      <c r="G427" s="1" t="str">
        <f>VLOOKUP(Table13[[#This Row],[CUSTOMER NAME]],Lembar2!$A$1:$C$41,3,0)</f>
        <v>Export</v>
      </c>
      <c r="H427" s="8">
        <f>Table13[[#This Row],[QUANTITY]]*Table13[[#This Row],[UNIT PRICE ($)]]</f>
        <v>3087.36</v>
      </c>
      <c r="I427" t="str">
        <f>TEXT(Table13[[#This Row],[DATE]],"MMM")</f>
        <v>Apr</v>
      </c>
      <c r="J427">
        <f>YEAR(Table13[[#This Row],[DATE]])</f>
        <v>2021</v>
      </c>
      <c r="K427">
        <f>WEEKNUM(Table13[[#This Row],[DATE]])</f>
        <v>15</v>
      </c>
    </row>
    <row r="428" spans="1:11" x14ac:dyDescent="0.45">
      <c r="A428" s="1">
        <v>44424</v>
      </c>
      <c r="B428" t="s">
        <v>24</v>
      </c>
      <c r="C428" s="2" t="s">
        <v>43</v>
      </c>
      <c r="D428" s="9">
        <v>80.94</v>
      </c>
      <c r="E428">
        <v>3</v>
      </c>
      <c r="F428" t="str">
        <f>VLOOKUP(Table13[[#This Row],[CUSTOMER NAME]],Lembar2!$A$1:$C$41,2,0)</f>
        <v>United Kingdom</v>
      </c>
      <c r="G428" s="1" t="str">
        <f>VLOOKUP(Table13[[#This Row],[CUSTOMER NAME]],Lembar2!$A$1:$C$41,3,0)</f>
        <v>Export</v>
      </c>
      <c r="H428" s="8">
        <f>Table13[[#This Row],[QUANTITY]]*Table13[[#This Row],[UNIT PRICE ($)]]</f>
        <v>242.82</v>
      </c>
      <c r="I428" t="str">
        <f>TEXT(Table13[[#This Row],[DATE]],"MMM")</f>
        <v>Aug</v>
      </c>
      <c r="J428">
        <f>YEAR(Table13[[#This Row],[DATE]])</f>
        <v>2021</v>
      </c>
      <c r="K428">
        <f>WEEKNUM(Table13[[#This Row],[DATE]])</f>
        <v>34</v>
      </c>
    </row>
    <row r="429" spans="1:11" x14ac:dyDescent="0.45">
      <c r="A429" s="1">
        <v>44426</v>
      </c>
      <c r="B429" t="s">
        <v>24</v>
      </c>
      <c r="C429" s="2" t="s">
        <v>28</v>
      </c>
      <c r="D429" s="9">
        <v>53.11</v>
      </c>
      <c r="E429">
        <v>8</v>
      </c>
      <c r="F429" t="str">
        <f>VLOOKUP(Table13[[#This Row],[CUSTOMER NAME]],Lembar2!$A$1:$C$41,2,0)</f>
        <v>United Kingdom</v>
      </c>
      <c r="G429" s="1" t="str">
        <f>VLOOKUP(Table13[[#This Row],[CUSTOMER NAME]],Lembar2!$A$1:$C$41,3,0)</f>
        <v>Export</v>
      </c>
      <c r="H429" s="8">
        <f>Table13[[#This Row],[QUANTITY]]*Table13[[#This Row],[UNIT PRICE ($)]]</f>
        <v>424.88</v>
      </c>
      <c r="I429" t="str">
        <f>TEXT(Table13[[#This Row],[DATE]],"MMM")</f>
        <v>Aug</v>
      </c>
      <c r="J429">
        <f>YEAR(Table13[[#This Row],[DATE]])</f>
        <v>2021</v>
      </c>
      <c r="K429">
        <f>WEEKNUM(Table13[[#This Row],[DATE]])</f>
        <v>34</v>
      </c>
    </row>
    <row r="430" spans="1:11" x14ac:dyDescent="0.45">
      <c r="A430" s="1">
        <v>44253</v>
      </c>
      <c r="B430" t="s">
        <v>24</v>
      </c>
      <c r="C430" s="2" t="s">
        <v>77</v>
      </c>
      <c r="D430" s="9">
        <v>7.8599999999999994</v>
      </c>
      <c r="E430">
        <v>2</v>
      </c>
      <c r="F430" t="str">
        <f>VLOOKUP(Table13[[#This Row],[CUSTOMER NAME]],Lembar2!$A$1:$C$41,2,0)</f>
        <v>United Kingdom</v>
      </c>
      <c r="G430" s="1" t="str">
        <f>VLOOKUP(Table13[[#This Row],[CUSTOMER NAME]],Lembar2!$A$1:$C$41,3,0)</f>
        <v>Export</v>
      </c>
      <c r="H430" s="8">
        <f>Table13[[#This Row],[QUANTITY]]*Table13[[#This Row],[UNIT PRICE ($)]]</f>
        <v>15.719999999999999</v>
      </c>
      <c r="I430" t="str">
        <f>TEXT(Table13[[#This Row],[DATE]],"MMM")</f>
        <v>Feb</v>
      </c>
      <c r="J430">
        <f>YEAR(Table13[[#This Row],[DATE]])</f>
        <v>2021</v>
      </c>
      <c r="K430">
        <f>WEEKNUM(Table13[[#This Row],[DATE]])</f>
        <v>9</v>
      </c>
    </row>
    <row r="431" spans="1:11" x14ac:dyDescent="0.45">
      <c r="A431" s="1">
        <v>44249</v>
      </c>
      <c r="B431" t="s">
        <v>24</v>
      </c>
      <c r="C431" s="2" t="s">
        <v>18</v>
      </c>
      <c r="D431" s="9">
        <v>122.08</v>
      </c>
      <c r="E431">
        <v>5</v>
      </c>
      <c r="F431" t="str">
        <f>VLOOKUP(Table13[[#This Row],[CUSTOMER NAME]],Lembar2!$A$1:$C$41,2,0)</f>
        <v>United Kingdom</v>
      </c>
      <c r="G431" s="1" t="str">
        <f>VLOOKUP(Table13[[#This Row],[CUSTOMER NAME]],Lembar2!$A$1:$C$41,3,0)</f>
        <v>Export</v>
      </c>
      <c r="H431" s="8">
        <f>Table13[[#This Row],[QUANTITY]]*Table13[[#This Row],[UNIT PRICE ($)]]</f>
        <v>610.4</v>
      </c>
      <c r="I431" t="str">
        <f>TEXT(Table13[[#This Row],[DATE]],"MMM")</f>
        <v>Feb</v>
      </c>
      <c r="J431">
        <f>YEAR(Table13[[#This Row],[DATE]])</f>
        <v>2021</v>
      </c>
      <c r="K431">
        <f>WEEKNUM(Table13[[#This Row],[DATE]])</f>
        <v>9</v>
      </c>
    </row>
    <row r="432" spans="1:11" x14ac:dyDescent="0.45">
      <c r="A432" s="1">
        <v>44232</v>
      </c>
      <c r="B432" t="s">
        <v>24</v>
      </c>
      <c r="C432" s="2" t="s">
        <v>23</v>
      </c>
      <c r="D432" s="9">
        <v>83.08</v>
      </c>
      <c r="E432">
        <v>9</v>
      </c>
      <c r="F432" t="str">
        <f>VLOOKUP(Table13[[#This Row],[CUSTOMER NAME]],Lembar2!$A$1:$C$41,2,0)</f>
        <v>United Kingdom</v>
      </c>
      <c r="G432" s="1" t="str">
        <f>VLOOKUP(Table13[[#This Row],[CUSTOMER NAME]],Lembar2!$A$1:$C$41,3,0)</f>
        <v>Export</v>
      </c>
      <c r="H432" s="8">
        <f>Table13[[#This Row],[QUANTITY]]*Table13[[#This Row],[UNIT PRICE ($)]]</f>
        <v>747.72</v>
      </c>
      <c r="I432" t="str">
        <f>TEXT(Table13[[#This Row],[DATE]],"MMM")</f>
        <v>Feb</v>
      </c>
      <c r="J432">
        <f>YEAR(Table13[[#This Row],[DATE]])</f>
        <v>2021</v>
      </c>
      <c r="K432">
        <f>WEEKNUM(Table13[[#This Row],[DATE]])</f>
        <v>6</v>
      </c>
    </row>
    <row r="433" spans="1:11" x14ac:dyDescent="0.45">
      <c r="A433" s="1">
        <v>44205</v>
      </c>
      <c r="B433" t="s">
        <v>24</v>
      </c>
      <c r="C433" s="2" t="s">
        <v>43</v>
      </c>
      <c r="D433" s="9">
        <v>80.94</v>
      </c>
      <c r="E433">
        <v>8</v>
      </c>
      <c r="F433" t="str">
        <f>VLOOKUP(Table13[[#This Row],[CUSTOMER NAME]],Lembar2!$A$1:$C$41,2,0)</f>
        <v>United Kingdom</v>
      </c>
      <c r="G433" s="1" t="str">
        <f>VLOOKUP(Table13[[#This Row],[CUSTOMER NAME]],Lembar2!$A$1:$C$41,3,0)</f>
        <v>Export</v>
      </c>
      <c r="H433" s="8">
        <f>Table13[[#This Row],[QUANTITY]]*Table13[[#This Row],[UNIT PRICE ($)]]</f>
        <v>647.52</v>
      </c>
      <c r="I433" t="str">
        <f>TEXT(Table13[[#This Row],[DATE]],"MMM")</f>
        <v>Jan</v>
      </c>
      <c r="J433">
        <f>YEAR(Table13[[#This Row],[DATE]])</f>
        <v>2021</v>
      </c>
      <c r="K433">
        <f>WEEKNUM(Table13[[#This Row],[DATE]])</f>
        <v>2</v>
      </c>
    </row>
    <row r="434" spans="1:11" x14ac:dyDescent="0.45">
      <c r="A434" s="1">
        <v>44211</v>
      </c>
      <c r="B434" t="s">
        <v>24</v>
      </c>
      <c r="C434" s="2" t="s">
        <v>8</v>
      </c>
      <c r="D434" s="9">
        <v>141.57</v>
      </c>
      <c r="E434">
        <v>10</v>
      </c>
      <c r="F434" t="str">
        <f>VLOOKUP(Table13[[#This Row],[CUSTOMER NAME]],Lembar2!$A$1:$C$41,2,0)</f>
        <v>United Kingdom</v>
      </c>
      <c r="G434" s="1" t="str">
        <f>VLOOKUP(Table13[[#This Row],[CUSTOMER NAME]],Lembar2!$A$1:$C$41,3,0)</f>
        <v>Export</v>
      </c>
      <c r="H434" s="8">
        <f>Table13[[#This Row],[QUANTITY]]*Table13[[#This Row],[UNIT PRICE ($)]]</f>
        <v>1415.6999999999998</v>
      </c>
      <c r="I434" t="str">
        <f>TEXT(Table13[[#This Row],[DATE]],"MMM")</f>
        <v>Jan</v>
      </c>
      <c r="J434">
        <f>YEAR(Table13[[#This Row],[DATE]])</f>
        <v>2021</v>
      </c>
      <c r="K434">
        <f>WEEKNUM(Table13[[#This Row],[DATE]])</f>
        <v>3</v>
      </c>
    </row>
    <row r="435" spans="1:11" x14ac:dyDescent="0.45">
      <c r="A435" s="1">
        <v>44207</v>
      </c>
      <c r="B435" t="s">
        <v>24</v>
      </c>
      <c r="C435" s="2" t="s">
        <v>34</v>
      </c>
      <c r="D435" s="9">
        <v>117.48</v>
      </c>
      <c r="E435">
        <v>2</v>
      </c>
      <c r="F435" t="str">
        <f>VLOOKUP(Table13[[#This Row],[CUSTOMER NAME]],Lembar2!$A$1:$C$41,2,0)</f>
        <v>United Kingdom</v>
      </c>
      <c r="G435" s="1" t="str">
        <f>VLOOKUP(Table13[[#This Row],[CUSTOMER NAME]],Lembar2!$A$1:$C$41,3,0)</f>
        <v>Export</v>
      </c>
      <c r="H435" s="8">
        <f>Table13[[#This Row],[QUANTITY]]*Table13[[#This Row],[UNIT PRICE ($)]]</f>
        <v>234.96</v>
      </c>
      <c r="I435" t="str">
        <f>TEXT(Table13[[#This Row],[DATE]],"MMM")</f>
        <v>Jan</v>
      </c>
      <c r="J435">
        <f>YEAR(Table13[[#This Row],[DATE]])</f>
        <v>2021</v>
      </c>
      <c r="K435">
        <f>WEEKNUM(Table13[[#This Row],[DATE]])</f>
        <v>3</v>
      </c>
    </row>
    <row r="436" spans="1:11" x14ac:dyDescent="0.45">
      <c r="A436" s="1">
        <v>44215</v>
      </c>
      <c r="B436" t="s">
        <v>24</v>
      </c>
      <c r="C436" s="2" t="s">
        <v>32</v>
      </c>
      <c r="D436" s="9">
        <v>6.7</v>
      </c>
      <c r="E436">
        <v>6</v>
      </c>
      <c r="F436" t="str">
        <f>VLOOKUP(Table13[[#This Row],[CUSTOMER NAME]],Lembar2!$A$1:$C$41,2,0)</f>
        <v>United Kingdom</v>
      </c>
      <c r="G436" s="1" t="str">
        <f>VLOOKUP(Table13[[#This Row],[CUSTOMER NAME]],Lembar2!$A$1:$C$41,3,0)</f>
        <v>Export</v>
      </c>
      <c r="H436" s="8">
        <f>Table13[[#This Row],[QUANTITY]]*Table13[[#This Row],[UNIT PRICE ($)]]</f>
        <v>40.200000000000003</v>
      </c>
      <c r="I436" t="str">
        <f>TEXT(Table13[[#This Row],[DATE]],"MMM")</f>
        <v>Jan</v>
      </c>
      <c r="J436">
        <f>YEAR(Table13[[#This Row],[DATE]])</f>
        <v>2021</v>
      </c>
      <c r="K436">
        <f>WEEKNUM(Table13[[#This Row],[DATE]])</f>
        <v>4</v>
      </c>
    </row>
    <row r="437" spans="1:11" x14ac:dyDescent="0.45">
      <c r="A437" s="1">
        <v>44199</v>
      </c>
      <c r="B437" t="s">
        <v>24</v>
      </c>
      <c r="C437" s="2" t="s">
        <v>10</v>
      </c>
      <c r="D437" s="9">
        <v>79.92</v>
      </c>
      <c r="E437">
        <v>31</v>
      </c>
      <c r="F437" t="str">
        <f>VLOOKUP(Table13[[#This Row],[CUSTOMER NAME]],Lembar2!$A$1:$C$41,2,0)</f>
        <v>United Kingdom</v>
      </c>
      <c r="G437" s="1" t="str">
        <f>VLOOKUP(Table13[[#This Row],[CUSTOMER NAME]],Lembar2!$A$1:$C$41,3,0)</f>
        <v>Export</v>
      </c>
      <c r="H437" s="8">
        <f>Table13[[#This Row],[QUANTITY]]*Table13[[#This Row],[UNIT PRICE ($)]]</f>
        <v>2477.52</v>
      </c>
      <c r="I437" t="str">
        <f>TEXT(Table13[[#This Row],[DATE]],"MMM")</f>
        <v>Jan</v>
      </c>
      <c r="J437">
        <f>YEAR(Table13[[#This Row],[DATE]])</f>
        <v>2021</v>
      </c>
      <c r="K437">
        <f>WEEKNUM(Table13[[#This Row],[DATE]])</f>
        <v>2</v>
      </c>
    </row>
    <row r="438" spans="1:11" x14ac:dyDescent="0.45">
      <c r="A438" s="1">
        <v>44395</v>
      </c>
      <c r="B438" t="s">
        <v>24</v>
      </c>
      <c r="C438" s="2" t="s">
        <v>70</v>
      </c>
      <c r="D438" s="9">
        <v>57.120000000000005</v>
      </c>
      <c r="E438">
        <v>14</v>
      </c>
      <c r="F438" t="str">
        <f>VLOOKUP(Table13[[#This Row],[CUSTOMER NAME]],Lembar2!$A$1:$C$41,2,0)</f>
        <v>United Kingdom</v>
      </c>
      <c r="G438" s="1" t="str">
        <f>VLOOKUP(Table13[[#This Row],[CUSTOMER NAME]],Lembar2!$A$1:$C$41,3,0)</f>
        <v>Export</v>
      </c>
      <c r="H438" s="8">
        <f>Table13[[#This Row],[QUANTITY]]*Table13[[#This Row],[UNIT PRICE ($)]]</f>
        <v>799.68000000000006</v>
      </c>
      <c r="I438" t="str">
        <f>TEXT(Table13[[#This Row],[DATE]],"MMM")</f>
        <v>Jul</v>
      </c>
      <c r="J438">
        <f>YEAR(Table13[[#This Row],[DATE]])</f>
        <v>2021</v>
      </c>
      <c r="K438">
        <f>WEEKNUM(Table13[[#This Row],[DATE]])</f>
        <v>30</v>
      </c>
    </row>
    <row r="439" spans="1:11" x14ac:dyDescent="0.45">
      <c r="A439" s="1">
        <v>44352</v>
      </c>
      <c r="B439" t="s">
        <v>24</v>
      </c>
      <c r="C439" s="2" t="s">
        <v>77</v>
      </c>
      <c r="D439" s="9">
        <v>7.8599999999999994</v>
      </c>
      <c r="E439">
        <v>32</v>
      </c>
      <c r="F439" t="str">
        <f>VLOOKUP(Table13[[#This Row],[CUSTOMER NAME]],Lembar2!$A$1:$C$41,2,0)</f>
        <v>United Kingdom</v>
      </c>
      <c r="G439" s="1" t="str">
        <f>VLOOKUP(Table13[[#This Row],[CUSTOMER NAME]],Lembar2!$A$1:$C$41,3,0)</f>
        <v>Export</v>
      </c>
      <c r="H439" s="8">
        <f>Table13[[#This Row],[QUANTITY]]*Table13[[#This Row],[UNIT PRICE ($)]]</f>
        <v>251.51999999999998</v>
      </c>
      <c r="I439" t="str">
        <f>TEXT(Table13[[#This Row],[DATE]],"MMM")</f>
        <v>Jun</v>
      </c>
      <c r="J439">
        <f>YEAR(Table13[[#This Row],[DATE]])</f>
        <v>2021</v>
      </c>
      <c r="K439">
        <f>WEEKNUM(Table13[[#This Row],[DATE]])</f>
        <v>23</v>
      </c>
    </row>
    <row r="440" spans="1:11" x14ac:dyDescent="0.45">
      <c r="A440" s="1">
        <v>44365</v>
      </c>
      <c r="B440" t="s">
        <v>24</v>
      </c>
      <c r="C440" s="2" t="s">
        <v>18</v>
      </c>
      <c r="D440" s="9">
        <v>122.08</v>
      </c>
      <c r="E440">
        <v>5</v>
      </c>
      <c r="F440" t="str">
        <f>VLOOKUP(Table13[[#This Row],[CUSTOMER NAME]],Lembar2!$A$1:$C$41,2,0)</f>
        <v>United Kingdom</v>
      </c>
      <c r="G440" s="1" t="str">
        <f>VLOOKUP(Table13[[#This Row],[CUSTOMER NAME]],Lembar2!$A$1:$C$41,3,0)</f>
        <v>Export</v>
      </c>
      <c r="H440" s="8">
        <f>Table13[[#This Row],[QUANTITY]]*Table13[[#This Row],[UNIT PRICE ($)]]</f>
        <v>610.4</v>
      </c>
      <c r="I440" t="str">
        <f>TEXT(Table13[[#This Row],[DATE]],"MMM")</f>
        <v>Jun</v>
      </c>
      <c r="J440">
        <f>YEAR(Table13[[#This Row],[DATE]])</f>
        <v>2021</v>
      </c>
      <c r="K440">
        <f>WEEKNUM(Table13[[#This Row],[DATE]])</f>
        <v>25</v>
      </c>
    </row>
    <row r="441" spans="1:11" x14ac:dyDescent="0.45">
      <c r="A441" s="1">
        <v>44350</v>
      </c>
      <c r="B441" t="s">
        <v>24</v>
      </c>
      <c r="C441" s="2" t="s">
        <v>61</v>
      </c>
      <c r="D441" s="9">
        <v>162.54</v>
      </c>
      <c r="E441">
        <v>10</v>
      </c>
      <c r="F441" t="str">
        <f>VLOOKUP(Table13[[#This Row],[CUSTOMER NAME]],Lembar2!$A$1:$C$41,2,0)</f>
        <v>United Kingdom</v>
      </c>
      <c r="G441" s="1" t="str">
        <f>VLOOKUP(Table13[[#This Row],[CUSTOMER NAME]],Lembar2!$A$1:$C$41,3,0)</f>
        <v>Export</v>
      </c>
      <c r="H441" s="8">
        <f>Table13[[#This Row],[QUANTITY]]*Table13[[#This Row],[UNIT PRICE ($)]]</f>
        <v>1625.3999999999999</v>
      </c>
      <c r="I441" t="str">
        <f>TEXT(Table13[[#This Row],[DATE]],"MMM")</f>
        <v>Jun</v>
      </c>
      <c r="J441">
        <f>YEAR(Table13[[#This Row],[DATE]])</f>
        <v>2021</v>
      </c>
      <c r="K441">
        <f>WEEKNUM(Table13[[#This Row],[DATE]])</f>
        <v>23</v>
      </c>
    </row>
    <row r="442" spans="1:11" x14ac:dyDescent="0.45">
      <c r="A442" s="1">
        <v>44269</v>
      </c>
      <c r="B442" t="s">
        <v>24</v>
      </c>
      <c r="C442" s="2" t="s">
        <v>52</v>
      </c>
      <c r="D442" s="9">
        <v>162</v>
      </c>
      <c r="E442">
        <v>32</v>
      </c>
      <c r="F442" t="str">
        <f>VLOOKUP(Table13[[#This Row],[CUSTOMER NAME]],Lembar2!$A$1:$C$41,2,0)</f>
        <v>United Kingdom</v>
      </c>
      <c r="G442" s="1" t="str">
        <f>VLOOKUP(Table13[[#This Row],[CUSTOMER NAME]],Lembar2!$A$1:$C$41,3,0)</f>
        <v>Export</v>
      </c>
      <c r="H442" s="8">
        <f>Table13[[#This Row],[QUANTITY]]*Table13[[#This Row],[UNIT PRICE ($)]]</f>
        <v>5184</v>
      </c>
      <c r="I442" t="str">
        <f>TEXT(Table13[[#This Row],[DATE]],"MMM")</f>
        <v>Mar</v>
      </c>
      <c r="J442">
        <f>YEAR(Table13[[#This Row],[DATE]])</f>
        <v>2021</v>
      </c>
      <c r="K442">
        <f>WEEKNUM(Table13[[#This Row],[DATE]])</f>
        <v>12</v>
      </c>
    </row>
    <row r="443" spans="1:11" x14ac:dyDescent="0.45">
      <c r="A443" s="1">
        <v>44341</v>
      </c>
      <c r="B443" t="s">
        <v>24</v>
      </c>
      <c r="C443" s="2" t="s">
        <v>45</v>
      </c>
      <c r="D443" s="9">
        <v>142.80000000000001</v>
      </c>
      <c r="E443">
        <v>7</v>
      </c>
      <c r="F443" t="str">
        <f>VLOOKUP(Table13[[#This Row],[CUSTOMER NAME]],Lembar2!$A$1:$C$41,2,0)</f>
        <v>United Kingdom</v>
      </c>
      <c r="G443" s="1" t="str">
        <f>VLOOKUP(Table13[[#This Row],[CUSTOMER NAME]],Lembar2!$A$1:$C$41,3,0)</f>
        <v>Export</v>
      </c>
      <c r="H443" s="8">
        <f>Table13[[#This Row],[QUANTITY]]*Table13[[#This Row],[UNIT PRICE ($)]]</f>
        <v>999.60000000000014</v>
      </c>
      <c r="I443" t="str">
        <f>TEXT(Table13[[#This Row],[DATE]],"MMM")</f>
        <v>May</v>
      </c>
      <c r="J443">
        <f>YEAR(Table13[[#This Row],[DATE]])</f>
        <v>2021</v>
      </c>
      <c r="K443">
        <f>WEEKNUM(Table13[[#This Row],[DATE]])</f>
        <v>22</v>
      </c>
    </row>
    <row r="444" spans="1:11" x14ac:dyDescent="0.45">
      <c r="A444" s="1">
        <v>44346</v>
      </c>
      <c r="B444" t="s">
        <v>24</v>
      </c>
      <c r="C444" s="2" t="s">
        <v>26</v>
      </c>
      <c r="D444" s="9">
        <v>48.84</v>
      </c>
      <c r="E444">
        <v>23</v>
      </c>
      <c r="F444" t="str">
        <f>VLOOKUP(Table13[[#This Row],[CUSTOMER NAME]],Lembar2!$A$1:$C$41,2,0)</f>
        <v>United Kingdom</v>
      </c>
      <c r="G444" s="1" t="str">
        <f>VLOOKUP(Table13[[#This Row],[CUSTOMER NAME]],Lembar2!$A$1:$C$41,3,0)</f>
        <v>Export</v>
      </c>
      <c r="H444" s="8">
        <f>Table13[[#This Row],[QUANTITY]]*Table13[[#This Row],[UNIT PRICE ($)]]</f>
        <v>1123.3200000000002</v>
      </c>
      <c r="I444" t="str">
        <f>TEXT(Table13[[#This Row],[DATE]],"MMM")</f>
        <v>May</v>
      </c>
      <c r="J444">
        <f>YEAR(Table13[[#This Row],[DATE]])</f>
        <v>2021</v>
      </c>
      <c r="K444">
        <f>WEEKNUM(Table13[[#This Row],[DATE]])</f>
        <v>23</v>
      </c>
    </row>
    <row r="445" spans="1:11" x14ac:dyDescent="0.45">
      <c r="A445" s="1">
        <v>44334</v>
      </c>
      <c r="B445" t="s">
        <v>24</v>
      </c>
      <c r="C445" s="2" t="s">
        <v>67</v>
      </c>
      <c r="D445" s="9">
        <v>85.5</v>
      </c>
      <c r="E445">
        <v>1</v>
      </c>
      <c r="F445" t="str">
        <f>VLOOKUP(Table13[[#This Row],[CUSTOMER NAME]],Lembar2!$A$1:$C$41,2,0)</f>
        <v>United Kingdom</v>
      </c>
      <c r="G445" s="1" t="str">
        <f>VLOOKUP(Table13[[#This Row],[CUSTOMER NAME]],Lembar2!$A$1:$C$41,3,0)</f>
        <v>Export</v>
      </c>
      <c r="H445" s="8">
        <f>Table13[[#This Row],[QUANTITY]]*Table13[[#This Row],[UNIT PRICE ($)]]</f>
        <v>85.5</v>
      </c>
      <c r="I445" t="str">
        <f>TEXT(Table13[[#This Row],[DATE]],"MMM")</f>
        <v>May</v>
      </c>
      <c r="J445">
        <f>YEAR(Table13[[#This Row],[DATE]])</f>
        <v>2021</v>
      </c>
      <c r="K445">
        <f>WEEKNUM(Table13[[#This Row],[DATE]])</f>
        <v>21</v>
      </c>
    </row>
    <row r="446" spans="1:11" x14ac:dyDescent="0.45">
      <c r="A446" s="1">
        <v>44503</v>
      </c>
      <c r="B446" t="s">
        <v>24</v>
      </c>
      <c r="C446" s="2" t="s">
        <v>18</v>
      </c>
      <c r="D446" s="9">
        <v>122.08</v>
      </c>
      <c r="E446">
        <v>12</v>
      </c>
      <c r="F446" t="str">
        <f>VLOOKUP(Table13[[#This Row],[CUSTOMER NAME]],Lembar2!$A$1:$C$41,2,0)</f>
        <v>United Kingdom</v>
      </c>
      <c r="G446" s="1" t="str">
        <f>VLOOKUP(Table13[[#This Row],[CUSTOMER NAME]],Lembar2!$A$1:$C$41,3,0)</f>
        <v>Export</v>
      </c>
      <c r="H446" s="8">
        <f>Table13[[#This Row],[QUANTITY]]*Table13[[#This Row],[UNIT PRICE ($)]]</f>
        <v>1464.96</v>
      </c>
      <c r="I446" t="str">
        <f>TEXT(Table13[[#This Row],[DATE]],"MMM")</f>
        <v>Nov</v>
      </c>
      <c r="J446">
        <f>YEAR(Table13[[#This Row],[DATE]])</f>
        <v>2021</v>
      </c>
      <c r="K446">
        <f>WEEKNUM(Table13[[#This Row],[DATE]])</f>
        <v>45</v>
      </c>
    </row>
    <row r="447" spans="1:11" x14ac:dyDescent="0.45">
      <c r="A447" s="1">
        <v>44508</v>
      </c>
      <c r="B447" t="s">
        <v>24</v>
      </c>
      <c r="C447" s="2" t="s">
        <v>35</v>
      </c>
      <c r="D447" s="9">
        <v>210</v>
      </c>
      <c r="E447">
        <v>10</v>
      </c>
      <c r="F447" t="str">
        <f>VLOOKUP(Table13[[#This Row],[CUSTOMER NAME]],Lembar2!$A$1:$C$41,2,0)</f>
        <v>United Kingdom</v>
      </c>
      <c r="G447" s="1" t="str">
        <f>VLOOKUP(Table13[[#This Row],[CUSTOMER NAME]],Lembar2!$A$1:$C$41,3,0)</f>
        <v>Export</v>
      </c>
      <c r="H447" s="8">
        <f>Table13[[#This Row],[QUANTITY]]*Table13[[#This Row],[UNIT PRICE ($)]]</f>
        <v>2100</v>
      </c>
      <c r="I447" t="str">
        <f>TEXT(Table13[[#This Row],[DATE]],"MMM")</f>
        <v>Nov</v>
      </c>
      <c r="J447">
        <f>YEAR(Table13[[#This Row],[DATE]])</f>
        <v>2021</v>
      </c>
      <c r="K447">
        <f>WEEKNUM(Table13[[#This Row],[DATE]])</f>
        <v>46</v>
      </c>
    </row>
    <row r="448" spans="1:11" x14ac:dyDescent="0.45">
      <c r="A448" s="1">
        <v>44461</v>
      </c>
      <c r="B448" t="s">
        <v>24</v>
      </c>
      <c r="C448" s="2" t="s">
        <v>26</v>
      </c>
      <c r="D448" s="9">
        <v>48.84</v>
      </c>
      <c r="E448">
        <v>14</v>
      </c>
      <c r="F448" t="str">
        <f>VLOOKUP(Table13[[#This Row],[CUSTOMER NAME]],Lembar2!$A$1:$C$41,2,0)</f>
        <v>United Kingdom</v>
      </c>
      <c r="G448" s="1" t="str">
        <f>VLOOKUP(Table13[[#This Row],[CUSTOMER NAME]],Lembar2!$A$1:$C$41,3,0)</f>
        <v>Export</v>
      </c>
      <c r="H448" s="8">
        <f>Table13[[#This Row],[QUANTITY]]*Table13[[#This Row],[UNIT PRICE ($)]]</f>
        <v>683.76</v>
      </c>
      <c r="I448" t="str">
        <f>TEXT(Table13[[#This Row],[DATE]],"MMM")</f>
        <v>Sep</v>
      </c>
      <c r="J448">
        <f>YEAR(Table13[[#This Row],[DATE]])</f>
        <v>2021</v>
      </c>
      <c r="K448">
        <f>WEEKNUM(Table13[[#This Row],[DATE]])</f>
        <v>39</v>
      </c>
    </row>
    <row r="449" spans="1:11" x14ac:dyDescent="0.45">
      <c r="A449" s="1">
        <v>44448</v>
      </c>
      <c r="B449" t="s">
        <v>24</v>
      </c>
      <c r="C449" s="2" t="s">
        <v>73</v>
      </c>
      <c r="D449" s="9">
        <v>173.88</v>
      </c>
      <c r="E449">
        <v>9</v>
      </c>
      <c r="F449" t="str">
        <f>VLOOKUP(Table13[[#This Row],[CUSTOMER NAME]],Lembar2!$A$1:$C$41,2,0)</f>
        <v>United Kingdom</v>
      </c>
      <c r="G449" s="1" t="str">
        <f>VLOOKUP(Table13[[#This Row],[CUSTOMER NAME]],Lembar2!$A$1:$C$41,3,0)</f>
        <v>Export</v>
      </c>
      <c r="H449" s="8">
        <f>Table13[[#This Row],[QUANTITY]]*Table13[[#This Row],[UNIT PRICE ($)]]</f>
        <v>1564.92</v>
      </c>
      <c r="I449" t="str">
        <f>TEXT(Table13[[#This Row],[DATE]],"MMM")</f>
        <v>Sep</v>
      </c>
      <c r="J449">
        <f>YEAR(Table13[[#This Row],[DATE]])</f>
        <v>2021</v>
      </c>
      <c r="K449">
        <f>WEEKNUM(Table13[[#This Row],[DATE]])</f>
        <v>37</v>
      </c>
    </row>
    <row r="450" spans="1:11" x14ac:dyDescent="0.45">
      <c r="A450" s="1">
        <v>44316</v>
      </c>
      <c r="B450" t="s">
        <v>46</v>
      </c>
      <c r="C450" s="2" t="s">
        <v>70</v>
      </c>
      <c r="D450" s="9">
        <v>57.120000000000005</v>
      </c>
      <c r="E450">
        <v>8</v>
      </c>
      <c r="F450" t="str">
        <f>VLOOKUP(Table13[[#This Row],[CUSTOMER NAME]],Lembar2!$A$1:$C$41,2,0)</f>
        <v>South Africa</v>
      </c>
      <c r="G450" s="1" t="str">
        <f>VLOOKUP(Table13[[#This Row],[CUSTOMER NAME]],Lembar2!$A$1:$C$41,3,0)</f>
        <v>Export</v>
      </c>
      <c r="H450" s="8">
        <f>Table13[[#This Row],[QUANTITY]]*Table13[[#This Row],[UNIT PRICE ($)]]</f>
        <v>456.96000000000004</v>
      </c>
      <c r="I450" t="str">
        <f>TEXT(Table13[[#This Row],[DATE]],"MMM")</f>
        <v>Apr</v>
      </c>
      <c r="J450">
        <f>YEAR(Table13[[#This Row],[DATE]])</f>
        <v>2021</v>
      </c>
      <c r="K450">
        <f>WEEKNUM(Table13[[#This Row],[DATE]])</f>
        <v>18</v>
      </c>
    </row>
    <row r="451" spans="1:11" x14ac:dyDescent="0.45">
      <c r="A451" s="1">
        <v>44291</v>
      </c>
      <c r="B451" t="s">
        <v>46</v>
      </c>
      <c r="C451" s="2" t="s">
        <v>38</v>
      </c>
      <c r="D451" s="9">
        <v>104.16</v>
      </c>
      <c r="E451">
        <v>15</v>
      </c>
      <c r="F451" t="str">
        <f>VLOOKUP(Table13[[#This Row],[CUSTOMER NAME]],Lembar2!$A$1:$C$41,2,0)</f>
        <v>South Africa</v>
      </c>
      <c r="G451" s="1" t="str">
        <f>VLOOKUP(Table13[[#This Row],[CUSTOMER NAME]],Lembar2!$A$1:$C$41,3,0)</f>
        <v>Export</v>
      </c>
      <c r="H451" s="8">
        <f>Table13[[#This Row],[QUANTITY]]*Table13[[#This Row],[UNIT PRICE ($)]]</f>
        <v>1562.3999999999999</v>
      </c>
      <c r="I451" t="str">
        <f>TEXT(Table13[[#This Row],[DATE]],"MMM")</f>
        <v>Apr</v>
      </c>
      <c r="J451">
        <f>YEAR(Table13[[#This Row],[DATE]])</f>
        <v>2021</v>
      </c>
      <c r="K451">
        <f>WEEKNUM(Table13[[#This Row],[DATE]])</f>
        <v>15</v>
      </c>
    </row>
    <row r="452" spans="1:11" x14ac:dyDescent="0.45">
      <c r="A452" s="1">
        <v>44308</v>
      </c>
      <c r="B452" t="s">
        <v>46</v>
      </c>
      <c r="C452" s="2" t="s">
        <v>80</v>
      </c>
      <c r="D452" s="9">
        <v>96.3</v>
      </c>
      <c r="E452">
        <v>36</v>
      </c>
      <c r="F452" t="str">
        <f>VLOOKUP(Table13[[#This Row],[CUSTOMER NAME]],Lembar2!$A$1:$C$41,2,0)</f>
        <v>South Africa</v>
      </c>
      <c r="G452" s="1" t="str">
        <f>VLOOKUP(Table13[[#This Row],[CUSTOMER NAME]],Lembar2!$A$1:$C$41,3,0)</f>
        <v>Export</v>
      </c>
      <c r="H452" s="8">
        <f>Table13[[#This Row],[QUANTITY]]*Table13[[#This Row],[UNIT PRICE ($)]]</f>
        <v>3466.7999999999997</v>
      </c>
      <c r="I452" t="str">
        <f>TEXT(Table13[[#This Row],[DATE]],"MMM")</f>
        <v>Apr</v>
      </c>
      <c r="J452">
        <f>YEAR(Table13[[#This Row],[DATE]])</f>
        <v>2021</v>
      </c>
      <c r="K452">
        <f>WEEKNUM(Table13[[#This Row],[DATE]])</f>
        <v>17</v>
      </c>
    </row>
    <row r="453" spans="1:11" x14ac:dyDescent="0.45">
      <c r="A453" s="1">
        <v>44300</v>
      </c>
      <c r="B453" t="s">
        <v>46</v>
      </c>
      <c r="C453" s="2" t="s">
        <v>48</v>
      </c>
      <c r="D453" s="9">
        <v>85.76</v>
      </c>
      <c r="E453">
        <v>7</v>
      </c>
      <c r="F453" t="str">
        <f>VLOOKUP(Table13[[#This Row],[CUSTOMER NAME]],Lembar2!$A$1:$C$41,2,0)</f>
        <v>South Africa</v>
      </c>
      <c r="G453" s="1" t="str">
        <f>VLOOKUP(Table13[[#This Row],[CUSTOMER NAME]],Lembar2!$A$1:$C$41,3,0)</f>
        <v>Export</v>
      </c>
      <c r="H453" s="8">
        <f>Table13[[#This Row],[QUANTITY]]*Table13[[#This Row],[UNIT PRICE ($)]]</f>
        <v>600.32000000000005</v>
      </c>
      <c r="I453" t="str">
        <f>TEXT(Table13[[#This Row],[DATE]],"MMM")</f>
        <v>Apr</v>
      </c>
      <c r="J453">
        <f>YEAR(Table13[[#This Row],[DATE]])</f>
        <v>2021</v>
      </c>
      <c r="K453">
        <f>WEEKNUM(Table13[[#This Row],[DATE]])</f>
        <v>16</v>
      </c>
    </row>
    <row r="454" spans="1:11" x14ac:dyDescent="0.45">
      <c r="A454" s="1">
        <v>44309</v>
      </c>
      <c r="B454" t="s">
        <v>46</v>
      </c>
      <c r="C454" s="2" t="s">
        <v>59</v>
      </c>
      <c r="D454" s="9">
        <v>82.08</v>
      </c>
      <c r="E454">
        <v>15</v>
      </c>
      <c r="F454" t="str">
        <f>VLOOKUP(Table13[[#This Row],[CUSTOMER NAME]],Lembar2!$A$1:$C$41,2,0)</f>
        <v>South Africa</v>
      </c>
      <c r="G454" s="1" t="str">
        <f>VLOOKUP(Table13[[#This Row],[CUSTOMER NAME]],Lembar2!$A$1:$C$41,3,0)</f>
        <v>Export</v>
      </c>
      <c r="H454" s="8">
        <f>Table13[[#This Row],[QUANTITY]]*Table13[[#This Row],[UNIT PRICE ($)]]</f>
        <v>1231.2</v>
      </c>
      <c r="I454" t="str">
        <f>TEXT(Table13[[#This Row],[DATE]],"MMM")</f>
        <v>Apr</v>
      </c>
      <c r="J454">
        <f>YEAR(Table13[[#This Row],[DATE]])</f>
        <v>2021</v>
      </c>
      <c r="K454">
        <f>WEEKNUM(Table13[[#This Row],[DATE]])</f>
        <v>17</v>
      </c>
    </row>
    <row r="455" spans="1:11" x14ac:dyDescent="0.45">
      <c r="A455" s="1">
        <v>44411</v>
      </c>
      <c r="B455" t="s">
        <v>46</v>
      </c>
      <c r="C455" s="2" t="s">
        <v>30</v>
      </c>
      <c r="D455" s="9">
        <v>94.17</v>
      </c>
      <c r="E455">
        <v>5</v>
      </c>
      <c r="F455" t="str">
        <f>VLOOKUP(Table13[[#This Row],[CUSTOMER NAME]],Lembar2!$A$1:$C$41,2,0)</f>
        <v>South Africa</v>
      </c>
      <c r="G455" s="1" t="str">
        <f>VLOOKUP(Table13[[#This Row],[CUSTOMER NAME]],Lembar2!$A$1:$C$41,3,0)</f>
        <v>Export</v>
      </c>
      <c r="H455" s="8">
        <f>Table13[[#This Row],[QUANTITY]]*Table13[[#This Row],[UNIT PRICE ($)]]</f>
        <v>470.85</v>
      </c>
      <c r="I455" t="str">
        <f>TEXT(Table13[[#This Row],[DATE]],"MMM")</f>
        <v>Aug</v>
      </c>
      <c r="J455">
        <f>YEAR(Table13[[#This Row],[DATE]])</f>
        <v>2021</v>
      </c>
      <c r="K455">
        <f>WEEKNUM(Table13[[#This Row],[DATE]])</f>
        <v>32</v>
      </c>
    </row>
    <row r="456" spans="1:11" x14ac:dyDescent="0.45">
      <c r="A456" s="1">
        <v>44414</v>
      </c>
      <c r="B456" t="s">
        <v>46</v>
      </c>
      <c r="C456" s="2" t="s">
        <v>53</v>
      </c>
      <c r="D456" s="9">
        <v>16.64</v>
      </c>
      <c r="E456">
        <v>9</v>
      </c>
      <c r="F456" t="str">
        <f>VLOOKUP(Table13[[#This Row],[CUSTOMER NAME]],Lembar2!$A$1:$C$41,2,0)</f>
        <v>South Africa</v>
      </c>
      <c r="G456" s="1" t="str">
        <f>VLOOKUP(Table13[[#This Row],[CUSTOMER NAME]],Lembar2!$A$1:$C$41,3,0)</f>
        <v>Export</v>
      </c>
      <c r="H456" s="8">
        <f>Table13[[#This Row],[QUANTITY]]*Table13[[#This Row],[UNIT PRICE ($)]]</f>
        <v>149.76</v>
      </c>
      <c r="I456" t="str">
        <f>TEXT(Table13[[#This Row],[DATE]],"MMM")</f>
        <v>Aug</v>
      </c>
      <c r="J456">
        <f>YEAR(Table13[[#This Row],[DATE]])</f>
        <v>2021</v>
      </c>
      <c r="K456">
        <f>WEEKNUM(Table13[[#This Row],[DATE]])</f>
        <v>32</v>
      </c>
    </row>
    <row r="457" spans="1:11" x14ac:dyDescent="0.45">
      <c r="A457" s="1">
        <v>44411</v>
      </c>
      <c r="B457" t="s">
        <v>46</v>
      </c>
      <c r="C457" s="2" t="s">
        <v>8</v>
      </c>
      <c r="D457" s="9">
        <v>141.57</v>
      </c>
      <c r="E457">
        <v>13</v>
      </c>
      <c r="F457" t="str">
        <f>VLOOKUP(Table13[[#This Row],[CUSTOMER NAME]],Lembar2!$A$1:$C$41,2,0)</f>
        <v>South Africa</v>
      </c>
      <c r="G457" s="1" t="str">
        <f>VLOOKUP(Table13[[#This Row],[CUSTOMER NAME]],Lembar2!$A$1:$C$41,3,0)</f>
        <v>Export</v>
      </c>
      <c r="H457" s="8">
        <f>Table13[[#This Row],[QUANTITY]]*Table13[[#This Row],[UNIT PRICE ($)]]</f>
        <v>1840.4099999999999</v>
      </c>
      <c r="I457" t="str">
        <f>TEXT(Table13[[#This Row],[DATE]],"MMM")</f>
        <v>Aug</v>
      </c>
      <c r="J457">
        <f>YEAR(Table13[[#This Row],[DATE]])</f>
        <v>2021</v>
      </c>
      <c r="K457">
        <f>WEEKNUM(Table13[[#This Row],[DATE]])</f>
        <v>32</v>
      </c>
    </row>
    <row r="458" spans="1:11" x14ac:dyDescent="0.45">
      <c r="A458" s="1">
        <v>44436</v>
      </c>
      <c r="B458" t="s">
        <v>46</v>
      </c>
      <c r="C458" s="2" t="s">
        <v>48</v>
      </c>
      <c r="D458" s="9">
        <v>85.76</v>
      </c>
      <c r="E458">
        <v>22</v>
      </c>
      <c r="F458" t="str">
        <f>VLOOKUP(Table13[[#This Row],[CUSTOMER NAME]],Lembar2!$A$1:$C$41,2,0)</f>
        <v>South Africa</v>
      </c>
      <c r="G458" s="1" t="str">
        <f>VLOOKUP(Table13[[#This Row],[CUSTOMER NAME]],Lembar2!$A$1:$C$41,3,0)</f>
        <v>Export</v>
      </c>
      <c r="H458" s="8">
        <f>Table13[[#This Row],[QUANTITY]]*Table13[[#This Row],[UNIT PRICE ($)]]</f>
        <v>1886.72</v>
      </c>
      <c r="I458" t="str">
        <f>TEXT(Table13[[#This Row],[DATE]],"MMM")</f>
        <v>Aug</v>
      </c>
      <c r="J458">
        <f>YEAR(Table13[[#This Row],[DATE]])</f>
        <v>2021</v>
      </c>
      <c r="K458">
        <f>WEEKNUM(Table13[[#This Row],[DATE]])</f>
        <v>35</v>
      </c>
    </row>
    <row r="459" spans="1:11" x14ac:dyDescent="0.45">
      <c r="A459" s="1">
        <v>44560</v>
      </c>
      <c r="B459" t="s">
        <v>46</v>
      </c>
      <c r="C459" s="2" t="s">
        <v>65</v>
      </c>
      <c r="D459" s="9">
        <v>201.28</v>
      </c>
      <c r="E459">
        <v>31</v>
      </c>
      <c r="F459" t="str">
        <f>VLOOKUP(Table13[[#This Row],[CUSTOMER NAME]],Lembar2!$A$1:$C$41,2,0)</f>
        <v>South Africa</v>
      </c>
      <c r="G459" s="1" t="str">
        <f>VLOOKUP(Table13[[#This Row],[CUSTOMER NAME]],Lembar2!$A$1:$C$41,3,0)</f>
        <v>Export</v>
      </c>
      <c r="H459" s="8">
        <f>Table13[[#This Row],[QUANTITY]]*Table13[[#This Row],[UNIT PRICE ($)]]</f>
        <v>6239.68</v>
      </c>
      <c r="I459" t="str">
        <f>TEXT(Table13[[#This Row],[DATE]],"MMM")</f>
        <v>Dec</v>
      </c>
      <c r="J459">
        <f>YEAR(Table13[[#This Row],[DATE]])</f>
        <v>2021</v>
      </c>
      <c r="K459">
        <f>WEEKNUM(Table13[[#This Row],[DATE]])</f>
        <v>53</v>
      </c>
    </row>
    <row r="460" spans="1:11" x14ac:dyDescent="0.45">
      <c r="A460" s="1">
        <v>44554</v>
      </c>
      <c r="B460" t="s">
        <v>46</v>
      </c>
      <c r="C460" s="2" t="s">
        <v>52</v>
      </c>
      <c r="D460" s="9">
        <v>162</v>
      </c>
      <c r="E460">
        <v>8</v>
      </c>
      <c r="F460" t="str">
        <f>VLOOKUP(Table13[[#This Row],[CUSTOMER NAME]],Lembar2!$A$1:$C$41,2,0)</f>
        <v>South Africa</v>
      </c>
      <c r="G460" s="1" t="str">
        <f>VLOOKUP(Table13[[#This Row],[CUSTOMER NAME]],Lembar2!$A$1:$C$41,3,0)</f>
        <v>Export</v>
      </c>
      <c r="H460" s="8">
        <f>Table13[[#This Row],[QUANTITY]]*Table13[[#This Row],[UNIT PRICE ($)]]</f>
        <v>1296</v>
      </c>
      <c r="I460" t="str">
        <f>TEXT(Table13[[#This Row],[DATE]],"MMM")</f>
        <v>Dec</v>
      </c>
      <c r="J460">
        <f>YEAR(Table13[[#This Row],[DATE]])</f>
        <v>2021</v>
      </c>
      <c r="K460">
        <f>WEEKNUM(Table13[[#This Row],[DATE]])</f>
        <v>52</v>
      </c>
    </row>
    <row r="461" spans="1:11" x14ac:dyDescent="0.45">
      <c r="A461" s="1">
        <v>44241</v>
      </c>
      <c r="B461" t="s">
        <v>46</v>
      </c>
      <c r="C461" s="2" t="s">
        <v>47</v>
      </c>
      <c r="D461" s="9">
        <v>58.3</v>
      </c>
      <c r="E461">
        <v>8</v>
      </c>
      <c r="F461" t="str">
        <f>VLOOKUP(Table13[[#This Row],[CUSTOMER NAME]],Lembar2!$A$1:$C$41,2,0)</f>
        <v>South Africa</v>
      </c>
      <c r="G461" s="1" t="str">
        <f>VLOOKUP(Table13[[#This Row],[CUSTOMER NAME]],Lembar2!$A$1:$C$41,3,0)</f>
        <v>Export</v>
      </c>
      <c r="H461" s="8">
        <f>Table13[[#This Row],[QUANTITY]]*Table13[[#This Row],[UNIT PRICE ($)]]</f>
        <v>466.4</v>
      </c>
      <c r="I461" t="str">
        <f>TEXT(Table13[[#This Row],[DATE]],"MMM")</f>
        <v>Feb</v>
      </c>
      <c r="J461">
        <f>YEAR(Table13[[#This Row],[DATE]])</f>
        <v>2021</v>
      </c>
      <c r="K461">
        <f>WEEKNUM(Table13[[#This Row],[DATE]])</f>
        <v>8</v>
      </c>
    </row>
    <row r="462" spans="1:11" x14ac:dyDescent="0.45">
      <c r="A462" s="1">
        <v>44221</v>
      </c>
      <c r="B462" t="s">
        <v>46</v>
      </c>
      <c r="C462" s="2" t="s">
        <v>66</v>
      </c>
      <c r="D462" s="9">
        <v>156.78</v>
      </c>
      <c r="E462">
        <v>14</v>
      </c>
      <c r="F462" t="str">
        <f>VLOOKUP(Table13[[#This Row],[CUSTOMER NAME]],Lembar2!$A$1:$C$41,2,0)</f>
        <v>South Africa</v>
      </c>
      <c r="G462" s="1" t="str">
        <f>VLOOKUP(Table13[[#This Row],[CUSTOMER NAME]],Lembar2!$A$1:$C$41,3,0)</f>
        <v>Export</v>
      </c>
      <c r="H462" s="8">
        <f>Table13[[#This Row],[QUANTITY]]*Table13[[#This Row],[UNIT PRICE ($)]]</f>
        <v>2194.92</v>
      </c>
      <c r="I462" t="str">
        <f>TEXT(Table13[[#This Row],[DATE]],"MMM")</f>
        <v>Jan</v>
      </c>
      <c r="J462">
        <f>YEAR(Table13[[#This Row],[DATE]])</f>
        <v>2021</v>
      </c>
      <c r="K462">
        <f>WEEKNUM(Table13[[#This Row],[DATE]])</f>
        <v>5</v>
      </c>
    </row>
    <row r="463" spans="1:11" x14ac:dyDescent="0.45">
      <c r="A463" s="1">
        <v>44226</v>
      </c>
      <c r="B463" t="s">
        <v>46</v>
      </c>
      <c r="C463" s="2" t="s">
        <v>70</v>
      </c>
      <c r="D463" s="9">
        <v>57.120000000000005</v>
      </c>
      <c r="E463">
        <v>2</v>
      </c>
      <c r="F463" t="str">
        <f>VLOOKUP(Table13[[#This Row],[CUSTOMER NAME]],Lembar2!$A$1:$C$41,2,0)</f>
        <v>South Africa</v>
      </c>
      <c r="G463" s="1" t="str">
        <f>VLOOKUP(Table13[[#This Row],[CUSTOMER NAME]],Lembar2!$A$1:$C$41,3,0)</f>
        <v>Export</v>
      </c>
      <c r="H463" s="8">
        <f>Table13[[#This Row],[QUANTITY]]*Table13[[#This Row],[UNIT PRICE ($)]]</f>
        <v>114.24000000000001</v>
      </c>
      <c r="I463" t="str">
        <f>TEXT(Table13[[#This Row],[DATE]],"MMM")</f>
        <v>Jan</v>
      </c>
      <c r="J463">
        <f>YEAR(Table13[[#This Row],[DATE]])</f>
        <v>2021</v>
      </c>
      <c r="K463">
        <f>WEEKNUM(Table13[[#This Row],[DATE]])</f>
        <v>5</v>
      </c>
    </row>
    <row r="464" spans="1:11" x14ac:dyDescent="0.45">
      <c r="A464" s="1">
        <v>44206</v>
      </c>
      <c r="B464" t="s">
        <v>46</v>
      </c>
      <c r="C464" s="2" t="s">
        <v>47</v>
      </c>
      <c r="D464" s="9">
        <v>58.3</v>
      </c>
      <c r="E464">
        <v>14</v>
      </c>
      <c r="F464" t="str">
        <f>VLOOKUP(Table13[[#This Row],[CUSTOMER NAME]],Lembar2!$A$1:$C$41,2,0)</f>
        <v>South Africa</v>
      </c>
      <c r="G464" s="1" t="str">
        <f>VLOOKUP(Table13[[#This Row],[CUSTOMER NAME]],Lembar2!$A$1:$C$41,3,0)</f>
        <v>Export</v>
      </c>
      <c r="H464" s="8">
        <f>Table13[[#This Row],[QUANTITY]]*Table13[[#This Row],[UNIT PRICE ($)]]</f>
        <v>816.19999999999993</v>
      </c>
      <c r="I464" t="str">
        <f>TEXT(Table13[[#This Row],[DATE]],"MMM")</f>
        <v>Jan</v>
      </c>
      <c r="J464">
        <f>YEAR(Table13[[#This Row],[DATE]])</f>
        <v>2021</v>
      </c>
      <c r="K464">
        <f>WEEKNUM(Table13[[#This Row],[DATE]])</f>
        <v>3</v>
      </c>
    </row>
    <row r="465" spans="1:11" x14ac:dyDescent="0.45">
      <c r="A465" s="1">
        <v>44382</v>
      </c>
      <c r="B465" t="s">
        <v>46</v>
      </c>
      <c r="C465" s="2" t="s">
        <v>45</v>
      </c>
      <c r="D465" s="9">
        <v>142.80000000000001</v>
      </c>
      <c r="E465">
        <v>8</v>
      </c>
      <c r="F465" t="str">
        <f>VLOOKUP(Table13[[#This Row],[CUSTOMER NAME]],Lembar2!$A$1:$C$41,2,0)</f>
        <v>South Africa</v>
      </c>
      <c r="G465" s="1" t="str">
        <f>VLOOKUP(Table13[[#This Row],[CUSTOMER NAME]],Lembar2!$A$1:$C$41,3,0)</f>
        <v>Export</v>
      </c>
      <c r="H465" s="8">
        <f>Table13[[#This Row],[QUANTITY]]*Table13[[#This Row],[UNIT PRICE ($)]]</f>
        <v>1142.4000000000001</v>
      </c>
      <c r="I465" t="str">
        <f>TEXT(Table13[[#This Row],[DATE]],"MMM")</f>
        <v>Jul</v>
      </c>
      <c r="J465">
        <f>YEAR(Table13[[#This Row],[DATE]])</f>
        <v>2021</v>
      </c>
      <c r="K465">
        <f>WEEKNUM(Table13[[#This Row],[DATE]])</f>
        <v>28</v>
      </c>
    </row>
    <row r="466" spans="1:11" x14ac:dyDescent="0.45">
      <c r="A466" s="1">
        <v>44391</v>
      </c>
      <c r="B466" t="s">
        <v>46</v>
      </c>
      <c r="C466" s="2" t="s">
        <v>30</v>
      </c>
      <c r="D466" s="9">
        <v>94.17</v>
      </c>
      <c r="E466">
        <v>13</v>
      </c>
      <c r="F466" t="str">
        <f>VLOOKUP(Table13[[#This Row],[CUSTOMER NAME]],Lembar2!$A$1:$C$41,2,0)</f>
        <v>South Africa</v>
      </c>
      <c r="G466" s="1" t="str">
        <f>VLOOKUP(Table13[[#This Row],[CUSTOMER NAME]],Lembar2!$A$1:$C$41,3,0)</f>
        <v>Export</v>
      </c>
      <c r="H466" s="8">
        <f>Table13[[#This Row],[QUANTITY]]*Table13[[#This Row],[UNIT PRICE ($)]]</f>
        <v>1224.21</v>
      </c>
      <c r="I466" t="str">
        <f>TEXT(Table13[[#This Row],[DATE]],"MMM")</f>
        <v>Jul</v>
      </c>
      <c r="J466">
        <f>YEAR(Table13[[#This Row],[DATE]])</f>
        <v>2021</v>
      </c>
      <c r="K466">
        <f>WEEKNUM(Table13[[#This Row],[DATE]])</f>
        <v>29</v>
      </c>
    </row>
    <row r="467" spans="1:11" x14ac:dyDescent="0.45">
      <c r="A467" s="1">
        <v>44390</v>
      </c>
      <c r="B467" t="s">
        <v>46</v>
      </c>
      <c r="C467" s="2" t="s">
        <v>39</v>
      </c>
      <c r="D467" s="9">
        <v>8.33</v>
      </c>
      <c r="E467">
        <v>7</v>
      </c>
      <c r="F467" t="str">
        <f>VLOOKUP(Table13[[#This Row],[CUSTOMER NAME]],Lembar2!$A$1:$C$41,2,0)</f>
        <v>South Africa</v>
      </c>
      <c r="G467" s="1" t="str">
        <f>VLOOKUP(Table13[[#This Row],[CUSTOMER NAME]],Lembar2!$A$1:$C$41,3,0)</f>
        <v>Export</v>
      </c>
      <c r="H467" s="8">
        <f>Table13[[#This Row],[QUANTITY]]*Table13[[#This Row],[UNIT PRICE ($)]]</f>
        <v>58.31</v>
      </c>
      <c r="I467" t="str">
        <f>TEXT(Table13[[#This Row],[DATE]],"MMM")</f>
        <v>Jul</v>
      </c>
      <c r="J467">
        <f>YEAR(Table13[[#This Row],[DATE]])</f>
        <v>2021</v>
      </c>
      <c r="K467">
        <f>WEEKNUM(Table13[[#This Row],[DATE]])</f>
        <v>29</v>
      </c>
    </row>
    <row r="468" spans="1:11" x14ac:dyDescent="0.45">
      <c r="A468" s="1">
        <v>44380</v>
      </c>
      <c r="B468" t="s">
        <v>46</v>
      </c>
      <c r="C468" s="2" t="s">
        <v>12</v>
      </c>
      <c r="D468" s="9">
        <v>119.7</v>
      </c>
      <c r="E468">
        <v>9</v>
      </c>
      <c r="F468" t="str">
        <f>VLOOKUP(Table13[[#This Row],[CUSTOMER NAME]],Lembar2!$A$1:$C$41,2,0)</f>
        <v>South Africa</v>
      </c>
      <c r="G468" s="1" t="str">
        <f>VLOOKUP(Table13[[#This Row],[CUSTOMER NAME]],Lembar2!$A$1:$C$41,3,0)</f>
        <v>Export</v>
      </c>
      <c r="H468" s="8">
        <f>Table13[[#This Row],[QUANTITY]]*Table13[[#This Row],[UNIT PRICE ($)]]</f>
        <v>1077.3</v>
      </c>
      <c r="I468" t="str">
        <f>TEXT(Table13[[#This Row],[DATE]],"MMM")</f>
        <v>Jul</v>
      </c>
      <c r="J468">
        <f>YEAR(Table13[[#This Row],[DATE]])</f>
        <v>2021</v>
      </c>
      <c r="K468">
        <f>WEEKNUM(Table13[[#This Row],[DATE]])</f>
        <v>27</v>
      </c>
    </row>
    <row r="469" spans="1:11" x14ac:dyDescent="0.45">
      <c r="A469" s="1">
        <v>44356</v>
      </c>
      <c r="B469" t="s">
        <v>46</v>
      </c>
      <c r="C469" s="2" t="s">
        <v>64</v>
      </c>
      <c r="D469" s="9">
        <v>103.88</v>
      </c>
      <c r="E469">
        <v>7</v>
      </c>
      <c r="F469" t="str">
        <f>VLOOKUP(Table13[[#This Row],[CUSTOMER NAME]],Lembar2!$A$1:$C$41,2,0)</f>
        <v>South Africa</v>
      </c>
      <c r="G469" s="1" t="str">
        <f>VLOOKUP(Table13[[#This Row],[CUSTOMER NAME]],Lembar2!$A$1:$C$41,3,0)</f>
        <v>Export</v>
      </c>
      <c r="H469" s="8">
        <f>Table13[[#This Row],[QUANTITY]]*Table13[[#This Row],[UNIT PRICE ($)]]</f>
        <v>727.16</v>
      </c>
      <c r="I469" t="str">
        <f>TEXT(Table13[[#This Row],[DATE]],"MMM")</f>
        <v>Jun</v>
      </c>
      <c r="J469">
        <f>YEAR(Table13[[#This Row],[DATE]])</f>
        <v>2021</v>
      </c>
      <c r="K469">
        <f>WEEKNUM(Table13[[#This Row],[DATE]])</f>
        <v>24</v>
      </c>
    </row>
    <row r="470" spans="1:11" x14ac:dyDescent="0.45">
      <c r="A470" s="1">
        <v>44365</v>
      </c>
      <c r="B470" t="s">
        <v>46</v>
      </c>
      <c r="C470" s="2" t="s">
        <v>34</v>
      </c>
      <c r="D470" s="9">
        <v>117.48</v>
      </c>
      <c r="E470">
        <v>8</v>
      </c>
      <c r="F470" t="str">
        <f>VLOOKUP(Table13[[#This Row],[CUSTOMER NAME]],Lembar2!$A$1:$C$41,2,0)</f>
        <v>South Africa</v>
      </c>
      <c r="G470" s="1" t="str">
        <f>VLOOKUP(Table13[[#This Row],[CUSTOMER NAME]],Lembar2!$A$1:$C$41,3,0)</f>
        <v>Export</v>
      </c>
      <c r="H470" s="8">
        <f>Table13[[#This Row],[QUANTITY]]*Table13[[#This Row],[UNIT PRICE ($)]]</f>
        <v>939.84</v>
      </c>
      <c r="I470" t="str">
        <f>TEXT(Table13[[#This Row],[DATE]],"MMM")</f>
        <v>Jun</v>
      </c>
      <c r="J470">
        <f>YEAR(Table13[[#This Row],[DATE]])</f>
        <v>2021</v>
      </c>
      <c r="K470">
        <f>WEEKNUM(Table13[[#This Row],[DATE]])</f>
        <v>25</v>
      </c>
    </row>
    <row r="471" spans="1:11" x14ac:dyDescent="0.45">
      <c r="A471" s="1">
        <v>44363</v>
      </c>
      <c r="B471" t="s">
        <v>46</v>
      </c>
      <c r="C471" s="2" t="s">
        <v>75</v>
      </c>
      <c r="D471" s="9">
        <v>42.55</v>
      </c>
      <c r="E471">
        <v>11</v>
      </c>
      <c r="F471" t="str">
        <f>VLOOKUP(Table13[[#This Row],[CUSTOMER NAME]],Lembar2!$A$1:$C$41,2,0)</f>
        <v>South Africa</v>
      </c>
      <c r="G471" s="1" t="str">
        <f>VLOOKUP(Table13[[#This Row],[CUSTOMER NAME]],Lembar2!$A$1:$C$41,3,0)</f>
        <v>Export</v>
      </c>
      <c r="H471" s="8">
        <f>Table13[[#This Row],[QUANTITY]]*Table13[[#This Row],[UNIT PRICE ($)]]</f>
        <v>468.04999999999995</v>
      </c>
      <c r="I471" t="str">
        <f>TEXT(Table13[[#This Row],[DATE]],"MMM")</f>
        <v>Jun</v>
      </c>
      <c r="J471">
        <f>YEAR(Table13[[#This Row],[DATE]])</f>
        <v>2021</v>
      </c>
      <c r="K471">
        <f>WEEKNUM(Table13[[#This Row],[DATE]])</f>
        <v>25</v>
      </c>
    </row>
    <row r="472" spans="1:11" x14ac:dyDescent="0.45">
      <c r="A472" s="1">
        <v>44274</v>
      </c>
      <c r="B472" t="s">
        <v>46</v>
      </c>
      <c r="C472" s="2" t="s">
        <v>71</v>
      </c>
      <c r="D472" s="9">
        <v>41.81</v>
      </c>
      <c r="E472">
        <v>9</v>
      </c>
      <c r="F472" t="str">
        <f>VLOOKUP(Table13[[#This Row],[CUSTOMER NAME]],Lembar2!$A$1:$C$41,2,0)</f>
        <v>South Africa</v>
      </c>
      <c r="G472" s="1" t="str">
        <f>VLOOKUP(Table13[[#This Row],[CUSTOMER NAME]],Lembar2!$A$1:$C$41,3,0)</f>
        <v>Export</v>
      </c>
      <c r="H472" s="8">
        <f>Table13[[#This Row],[QUANTITY]]*Table13[[#This Row],[UNIT PRICE ($)]]</f>
        <v>376.29</v>
      </c>
      <c r="I472" t="str">
        <f>TEXT(Table13[[#This Row],[DATE]],"MMM")</f>
        <v>Mar</v>
      </c>
      <c r="J472">
        <f>YEAR(Table13[[#This Row],[DATE]])</f>
        <v>2021</v>
      </c>
      <c r="K472">
        <f>WEEKNUM(Table13[[#This Row],[DATE]])</f>
        <v>12</v>
      </c>
    </row>
    <row r="473" spans="1:11" x14ac:dyDescent="0.45">
      <c r="A473" s="1">
        <v>44323</v>
      </c>
      <c r="B473" t="s">
        <v>46</v>
      </c>
      <c r="C473" s="2" t="s">
        <v>53</v>
      </c>
      <c r="D473" s="9">
        <v>16.64</v>
      </c>
      <c r="E473">
        <v>39</v>
      </c>
      <c r="F473" t="str">
        <f>VLOOKUP(Table13[[#This Row],[CUSTOMER NAME]],Lembar2!$A$1:$C$41,2,0)</f>
        <v>South Africa</v>
      </c>
      <c r="G473" s="1" t="str">
        <f>VLOOKUP(Table13[[#This Row],[CUSTOMER NAME]],Lembar2!$A$1:$C$41,3,0)</f>
        <v>Export</v>
      </c>
      <c r="H473" s="8">
        <f>Table13[[#This Row],[QUANTITY]]*Table13[[#This Row],[UNIT PRICE ($)]]</f>
        <v>648.96</v>
      </c>
      <c r="I473" t="str">
        <f>TEXT(Table13[[#This Row],[DATE]],"MMM")</f>
        <v>May</v>
      </c>
      <c r="J473">
        <f>YEAR(Table13[[#This Row],[DATE]])</f>
        <v>2021</v>
      </c>
      <c r="K473">
        <f>WEEKNUM(Table13[[#This Row],[DATE]])</f>
        <v>19</v>
      </c>
    </row>
    <row r="474" spans="1:11" x14ac:dyDescent="0.45">
      <c r="A474" s="1">
        <v>44509</v>
      </c>
      <c r="B474" t="s">
        <v>46</v>
      </c>
      <c r="C474" s="2" t="s">
        <v>50</v>
      </c>
      <c r="D474" s="9">
        <v>48.4</v>
      </c>
      <c r="E474">
        <v>6</v>
      </c>
      <c r="F474" t="str">
        <f>VLOOKUP(Table13[[#This Row],[CUSTOMER NAME]],Lembar2!$A$1:$C$41,2,0)</f>
        <v>South Africa</v>
      </c>
      <c r="G474" s="1" t="str">
        <f>VLOOKUP(Table13[[#This Row],[CUSTOMER NAME]],Lembar2!$A$1:$C$41,3,0)</f>
        <v>Export</v>
      </c>
      <c r="H474" s="8">
        <f>Table13[[#This Row],[QUANTITY]]*Table13[[#This Row],[UNIT PRICE ($)]]</f>
        <v>290.39999999999998</v>
      </c>
      <c r="I474" t="str">
        <f>TEXT(Table13[[#This Row],[DATE]],"MMM")</f>
        <v>Nov</v>
      </c>
      <c r="J474">
        <f>YEAR(Table13[[#This Row],[DATE]])</f>
        <v>2021</v>
      </c>
      <c r="K474">
        <f>WEEKNUM(Table13[[#This Row],[DATE]])</f>
        <v>46</v>
      </c>
    </row>
    <row r="475" spans="1:11" x14ac:dyDescent="0.45">
      <c r="A475" s="1">
        <v>44506</v>
      </c>
      <c r="B475" t="s">
        <v>46</v>
      </c>
      <c r="C475" s="2" t="s">
        <v>14</v>
      </c>
      <c r="D475" s="9">
        <v>15.719999999999999</v>
      </c>
      <c r="E475">
        <v>13</v>
      </c>
      <c r="F475" t="str">
        <f>VLOOKUP(Table13[[#This Row],[CUSTOMER NAME]],Lembar2!$A$1:$C$41,2,0)</f>
        <v>South Africa</v>
      </c>
      <c r="G475" s="1" t="str">
        <f>VLOOKUP(Table13[[#This Row],[CUSTOMER NAME]],Lembar2!$A$1:$C$41,3,0)</f>
        <v>Export</v>
      </c>
      <c r="H475" s="8">
        <f>Table13[[#This Row],[QUANTITY]]*Table13[[#This Row],[UNIT PRICE ($)]]</f>
        <v>204.35999999999999</v>
      </c>
      <c r="I475" t="str">
        <f>TEXT(Table13[[#This Row],[DATE]],"MMM")</f>
        <v>Nov</v>
      </c>
      <c r="J475">
        <f>YEAR(Table13[[#This Row],[DATE]])</f>
        <v>2021</v>
      </c>
      <c r="K475">
        <f>WEEKNUM(Table13[[#This Row],[DATE]])</f>
        <v>45</v>
      </c>
    </row>
    <row r="476" spans="1:11" x14ac:dyDescent="0.45">
      <c r="A476" s="1">
        <v>44509</v>
      </c>
      <c r="B476" t="s">
        <v>46</v>
      </c>
      <c r="C476" s="2" t="s">
        <v>70</v>
      </c>
      <c r="D476" s="9">
        <v>57.120000000000005</v>
      </c>
      <c r="E476">
        <v>8</v>
      </c>
      <c r="F476" t="str">
        <f>VLOOKUP(Table13[[#This Row],[CUSTOMER NAME]],Lembar2!$A$1:$C$41,2,0)</f>
        <v>South Africa</v>
      </c>
      <c r="G476" s="1" t="str">
        <f>VLOOKUP(Table13[[#This Row],[CUSTOMER NAME]],Lembar2!$A$1:$C$41,3,0)</f>
        <v>Export</v>
      </c>
      <c r="H476" s="8">
        <f>Table13[[#This Row],[QUANTITY]]*Table13[[#This Row],[UNIT PRICE ($)]]</f>
        <v>456.96000000000004</v>
      </c>
      <c r="I476" t="str">
        <f>TEXT(Table13[[#This Row],[DATE]],"MMM")</f>
        <v>Nov</v>
      </c>
      <c r="J476">
        <f>YEAR(Table13[[#This Row],[DATE]])</f>
        <v>2021</v>
      </c>
      <c r="K476">
        <f>WEEKNUM(Table13[[#This Row],[DATE]])</f>
        <v>46</v>
      </c>
    </row>
    <row r="477" spans="1:11" x14ac:dyDescent="0.45">
      <c r="A477" s="1">
        <v>44526</v>
      </c>
      <c r="B477" t="s">
        <v>46</v>
      </c>
      <c r="C477" s="2" t="s">
        <v>34</v>
      </c>
      <c r="D477" s="9">
        <v>117.48</v>
      </c>
      <c r="E477">
        <v>5</v>
      </c>
      <c r="F477" t="str">
        <f>VLOOKUP(Table13[[#This Row],[CUSTOMER NAME]],Lembar2!$A$1:$C$41,2,0)</f>
        <v>South Africa</v>
      </c>
      <c r="G477" s="1" t="str">
        <f>VLOOKUP(Table13[[#This Row],[CUSTOMER NAME]],Lembar2!$A$1:$C$41,3,0)</f>
        <v>Export</v>
      </c>
      <c r="H477" s="8">
        <f>Table13[[#This Row],[QUANTITY]]*Table13[[#This Row],[UNIT PRICE ($)]]</f>
        <v>587.4</v>
      </c>
      <c r="I477" t="str">
        <f>TEXT(Table13[[#This Row],[DATE]],"MMM")</f>
        <v>Nov</v>
      </c>
      <c r="J477">
        <f>YEAR(Table13[[#This Row],[DATE]])</f>
        <v>2021</v>
      </c>
      <c r="K477">
        <f>WEEKNUM(Table13[[#This Row],[DATE]])</f>
        <v>48</v>
      </c>
    </row>
    <row r="478" spans="1:11" x14ac:dyDescent="0.45">
      <c r="A478" s="1">
        <v>44518</v>
      </c>
      <c r="B478" t="s">
        <v>46</v>
      </c>
      <c r="C478" s="2" t="s">
        <v>47</v>
      </c>
      <c r="D478" s="9">
        <v>58.3</v>
      </c>
      <c r="E478">
        <v>8</v>
      </c>
      <c r="F478" t="str">
        <f>VLOOKUP(Table13[[#This Row],[CUSTOMER NAME]],Lembar2!$A$1:$C$41,2,0)</f>
        <v>South Africa</v>
      </c>
      <c r="G478" s="1" t="str">
        <f>VLOOKUP(Table13[[#This Row],[CUSTOMER NAME]],Lembar2!$A$1:$C$41,3,0)</f>
        <v>Export</v>
      </c>
      <c r="H478" s="8">
        <f>Table13[[#This Row],[QUANTITY]]*Table13[[#This Row],[UNIT PRICE ($)]]</f>
        <v>466.4</v>
      </c>
      <c r="I478" t="str">
        <f>TEXT(Table13[[#This Row],[DATE]],"MMM")</f>
        <v>Nov</v>
      </c>
      <c r="J478">
        <f>YEAR(Table13[[#This Row],[DATE]])</f>
        <v>2021</v>
      </c>
      <c r="K478">
        <f>WEEKNUM(Table13[[#This Row],[DATE]])</f>
        <v>47</v>
      </c>
    </row>
    <row r="479" spans="1:11" x14ac:dyDescent="0.45">
      <c r="A479" s="1">
        <v>44485</v>
      </c>
      <c r="B479" t="s">
        <v>46</v>
      </c>
      <c r="C479" s="2" t="s">
        <v>80</v>
      </c>
      <c r="D479" s="9">
        <v>96.3</v>
      </c>
      <c r="E479">
        <v>3</v>
      </c>
      <c r="F479" t="str">
        <f>VLOOKUP(Table13[[#This Row],[CUSTOMER NAME]],Lembar2!$A$1:$C$41,2,0)</f>
        <v>South Africa</v>
      </c>
      <c r="G479" s="1" t="str">
        <f>VLOOKUP(Table13[[#This Row],[CUSTOMER NAME]],Lembar2!$A$1:$C$41,3,0)</f>
        <v>Export</v>
      </c>
      <c r="H479" s="8">
        <f>Table13[[#This Row],[QUANTITY]]*Table13[[#This Row],[UNIT PRICE ($)]]</f>
        <v>288.89999999999998</v>
      </c>
      <c r="I479" t="str">
        <f>TEXT(Table13[[#This Row],[DATE]],"MMM")</f>
        <v>Oct</v>
      </c>
      <c r="J479">
        <f>YEAR(Table13[[#This Row],[DATE]])</f>
        <v>2021</v>
      </c>
      <c r="K479">
        <f>WEEKNUM(Table13[[#This Row],[DATE]])</f>
        <v>42</v>
      </c>
    </row>
    <row r="480" spans="1:11" x14ac:dyDescent="0.45">
      <c r="A480" s="1">
        <v>44449</v>
      </c>
      <c r="B480" t="s">
        <v>46</v>
      </c>
      <c r="C480" s="2" t="s">
        <v>64</v>
      </c>
      <c r="D480" s="9">
        <v>103.88</v>
      </c>
      <c r="E480">
        <v>9</v>
      </c>
      <c r="F480" t="str">
        <f>VLOOKUP(Table13[[#This Row],[CUSTOMER NAME]],Lembar2!$A$1:$C$41,2,0)</f>
        <v>South Africa</v>
      </c>
      <c r="G480" s="1" t="str">
        <f>VLOOKUP(Table13[[#This Row],[CUSTOMER NAME]],Lembar2!$A$1:$C$41,3,0)</f>
        <v>Export</v>
      </c>
      <c r="H480" s="8">
        <f>Table13[[#This Row],[QUANTITY]]*Table13[[#This Row],[UNIT PRICE ($)]]</f>
        <v>934.92</v>
      </c>
      <c r="I480" t="str">
        <f>TEXT(Table13[[#This Row],[DATE]],"MMM")</f>
        <v>Sep</v>
      </c>
      <c r="J480">
        <f>YEAR(Table13[[#This Row],[DATE]])</f>
        <v>2021</v>
      </c>
      <c r="K480">
        <f>WEEKNUM(Table13[[#This Row],[DATE]])</f>
        <v>37</v>
      </c>
    </row>
    <row r="481" spans="1:11" x14ac:dyDescent="0.45">
      <c r="A481" s="1">
        <v>44460</v>
      </c>
      <c r="B481" t="s">
        <v>46</v>
      </c>
      <c r="C481" s="2" t="s">
        <v>79</v>
      </c>
      <c r="D481" s="9">
        <v>24.66</v>
      </c>
      <c r="E481">
        <v>5</v>
      </c>
      <c r="F481" t="str">
        <f>VLOOKUP(Table13[[#This Row],[CUSTOMER NAME]],Lembar2!$A$1:$C$41,2,0)</f>
        <v>South Africa</v>
      </c>
      <c r="G481" s="1" t="str">
        <f>VLOOKUP(Table13[[#This Row],[CUSTOMER NAME]],Lembar2!$A$1:$C$41,3,0)</f>
        <v>Export</v>
      </c>
      <c r="H481" s="8">
        <f>Table13[[#This Row],[QUANTITY]]*Table13[[#This Row],[UNIT PRICE ($)]]</f>
        <v>123.3</v>
      </c>
      <c r="I481" t="str">
        <f>TEXT(Table13[[#This Row],[DATE]],"MMM")</f>
        <v>Sep</v>
      </c>
      <c r="J481">
        <f>YEAR(Table13[[#This Row],[DATE]])</f>
        <v>2021</v>
      </c>
      <c r="K481">
        <f>WEEKNUM(Table13[[#This Row],[DATE]])</f>
        <v>39</v>
      </c>
    </row>
    <row r="482" spans="1:11" x14ac:dyDescent="0.45">
      <c r="A482" s="1">
        <v>44298</v>
      </c>
      <c r="B482" t="s">
        <v>72</v>
      </c>
      <c r="C482" s="2" t="s">
        <v>28</v>
      </c>
      <c r="D482" s="9">
        <v>53.11</v>
      </c>
      <c r="E482">
        <v>4</v>
      </c>
      <c r="F482" t="str">
        <f>VLOOKUP(Table13[[#This Row],[CUSTOMER NAME]],Lembar2!$A$1:$C$41,2,0)</f>
        <v>India</v>
      </c>
      <c r="G482" s="1" t="str">
        <f>VLOOKUP(Table13[[#This Row],[CUSTOMER NAME]],Lembar2!$A$1:$C$41,3,0)</f>
        <v>East</v>
      </c>
      <c r="H482" s="8">
        <f>Table13[[#This Row],[QUANTITY]]*Table13[[#This Row],[UNIT PRICE ($)]]</f>
        <v>212.44</v>
      </c>
      <c r="I482" t="str">
        <f>TEXT(Table13[[#This Row],[DATE]],"MMM")</f>
        <v>Apr</v>
      </c>
      <c r="J482">
        <f>YEAR(Table13[[#This Row],[DATE]])</f>
        <v>2021</v>
      </c>
      <c r="K482">
        <f>WEEKNUM(Table13[[#This Row],[DATE]])</f>
        <v>16</v>
      </c>
    </row>
    <row r="483" spans="1:11" x14ac:dyDescent="0.45">
      <c r="A483" s="1">
        <v>44430</v>
      </c>
      <c r="B483" t="s">
        <v>72</v>
      </c>
      <c r="C483" s="2" t="s">
        <v>69</v>
      </c>
      <c r="D483" s="9">
        <v>155.61000000000001</v>
      </c>
      <c r="E483">
        <v>19</v>
      </c>
      <c r="F483" t="str">
        <f>VLOOKUP(Table13[[#This Row],[CUSTOMER NAME]],Lembar2!$A$1:$C$41,2,0)</f>
        <v>India</v>
      </c>
      <c r="G483" s="1" t="str">
        <f>VLOOKUP(Table13[[#This Row],[CUSTOMER NAME]],Lembar2!$A$1:$C$41,3,0)</f>
        <v>East</v>
      </c>
      <c r="H483" s="8">
        <f>Table13[[#This Row],[QUANTITY]]*Table13[[#This Row],[UNIT PRICE ($)]]</f>
        <v>2956.59</v>
      </c>
      <c r="I483" t="str">
        <f>TEXT(Table13[[#This Row],[DATE]],"MMM")</f>
        <v>Aug</v>
      </c>
      <c r="J483">
        <f>YEAR(Table13[[#This Row],[DATE]])</f>
        <v>2021</v>
      </c>
      <c r="K483">
        <f>WEEKNUM(Table13[[#This Row],[DATE]])</f>
        <v>35</v>
      </c>
    </row>
    <row r="484" spans="1:11" x14ac:dyDescent="0.45">
      <c r="A484" s="1">
        <v>44428</v>
      </c>
      <c r="B484" t="s">
        <v>72</v>
      </c>
      <c r="C484" s="2" t="s">
        <v>38</v>
      </c>
      <c r="D484" s="9">
        <v>104.16</v>
      </c>
      <c r="E484">
        <v>9</v>
      </c>
      <c r="F484" t="str">
        <f>VLOOKUP(Table13[[#This Row],[CUSTOMER NAME]],Lembar2!$A$1:$C$41,2,0)</f>
        <v>India</v>
      </c>
      <c r="G484" s="1" t="str">
        <f>VLOOKUP(Table13[[#This Row],[CUSTOMER NAME]],Lembar2!$A$1:$C$41,3,0)</f>
        <v>East</v>
      </c>
      <c r="H484" s="8">
        <f>Table13[[#This Row],[QUANTITY]]*Table13[[#This Row],[UNIT PRICE ($)]]</f>
        <v>937.43999999999994</v>
      </c>
      <c r="I484" t="str">
        <f>TEXT(Table13[[#This Row],[DATE]],"MMM")</f>
        <v>Aug</v>
      </c>
      <c r="J484">
        <f>YEAR(Table13[[#This Row],[DATE]])</f>
        <v>2021</v>
      </c>
      <c r="K484">
        <f>WEEKNUM(Table13[[#This Row],[DATE]])</f>
        <v>34</v>
      </c>
    </row>
    <row r="485" spans="1:11" x14ac:dyDescent="0.45">
      <c r="A485" s="1">
        <v>44233</v>
      </c>
      <c r="B485" t="s">
        <v>72</v>
      </c>
      <c r="C485" s="2" t="s">
        <v>45</v>
      </c>
      <c r="D485" s="9">
        <v>142.80000000000001</v>
      </c>
      <c r="E485">
        <v>6</v>
      </c>
      <c r="F485" t="str">
        <f>VLOOKUP(Table13[[#This Row],[CUSTOMER NAME]],Lembar2!$A$1:$C$41,2,0)</f>
        <v>India</v>
      </c>
      <c r="G485" s="1" t="str">
        <f>VLOOKUP(Table13[[#This Row],[CUSTOMER NAME]],Lembar2!$A$1:$C$41,3,0)</f>
        <v>East</v>
      </c>
      <c r="H485" s="8">
        <f>Table13[[#This Row],[QUANTITY]]*Table13[[#This Row],[UNIT PRICE ($)]]</f>
        <v>856.80000000000007</v>
      </c>
      <c r="I485" t="str">
        <f>TEXT(Table13[[#This Row],[DATE]],"MMM")</f>
        <v>Feb</v>
      </c>
      <c r="J485">
        <f>YEAR(Table13[[#This Row],[DATE]])</f>
        <v>2021</v>
      </c>
      <c r="K485">
        <f>WEEKNUM(Table13[[#This Row],[DATE]])</f>
        <v>6</v>
      </c>
    </row>
    <row r="486" spans="1:11" x14ac:dyDescent="0.45">
      <c r="A486" s="1">
        <v>44247</v>
      </c>
      <c r="B486" t="s">
        <v>72</v>
      </c>
      <c r="C486" s="2" t="s">
        <v>30</v>
      </c>
      <c r="D486" s="9">
        <v>94.17</v>
      </c>
      <c r="E486">
        <v>6</v>
      </c>
      <c r="F486" t="str">
        <f>VLOOKUP(Table13[[#This Row],[CUSTOMER NAME]],Lembar2!$A$1:$C$41,2,0)</f>
        <v>India</v>
      </c>
      <c r="G486" s="1" t="str">
        <f>VLOOKUP(Table13[[#This Row],[CUSTOMER NAME]],Lembar2!$A$1:$C$41,3,0)</f>
        <v>East</v>
      </c>
      <c r="H486" s="8">
        <f>Table13[[#This Row],[QUANTITY]]*Table13[[#This Row],[UNIT PRICE ($)]]</f>
        <v>565.02</v>
      </c>
      <c r="I486" t="str">
        <f>TEXT(Table13[[#This Row],[DATE]],"MMM")</f>
        <v>Feb</v>
      </c>
      <c r="J486">
        <f>YEAR(Table13[[#This Row],[DATE]])</f>
        <v>2021</v>
      </c>
      <c r="K486">
        <f>WEEKNUM(Table13[[#This Row],[DATE]])</f>
        <v>8</v>
      </c>
    </row>
    <row r="487" spans="1:11" x14ac:dyDescent="0.45">
      <c r="A487" s="1">
        <v>44254</v>
      </c>
      <c r="B487" t="s">
        <v>72</v>
      </c>
      <c r="C487" s="2" t="s">
        <v>76</v>
      </c>
      <c r="D487" s="9">
        <v>49.21</v>
      </c>
      <c r="E487">
        <v>11</v>
      </c>
      <c r="F487" t="str">
        <f>VLOOKUP(Table13[[#This Row],[CUSTOMER NAME]],Lembar2!$A$1:$C$41,2,0)</f>
        <v>India</v>
      </c>
      <c r="G487" s="1" t="str">
        <f>VLOOKUP(Table13[[#This Row],[CUSTOMER NAME]],Lembar2!$A$1:$C$41,3,0)</f>
        <v>East</v>
      </c>
      <c r="H487" s="8">
        <f>Table13[[#This Row],[QUANTITY]]*Table13[[#This Row],[UNIT PRICE ($)]]</f>
        <v>541.31000000000006</v>
      </c>
      <c r="I487" t="str">
        <f>TEXT(Table13[[#This Row],[DATE]],"MMM")</f>
        <v>Feb</v>
      </c>
      <c r="J487">
        <f>YEAR(Table13[[#This Row],[DATE]])</f>
        <v>2021</v>
      </c>
      <c r="K487">
        <f>WEEKNUM(Table13[[#This Row],[DATE]])</f>
        <v>9</v>
      </c>
    </row>
    <row r="488" spans="1:11" x14ac:dyDescent="0.45">
      <c r="A488" s="1">
        <v>44252</v>
      </c>
      <c r="B488" t="s">
        <v>72</v>
      </c>
      <c r="C488" s="2" t="s">
        <v>75</v>
      </c>
      <c r="D488" s="9">
        <v>42.55</v>
      </c>
      <c r="E488">
        <v>38</v>
      </c>
      <c r="F488" t="str">
        <f>VLOOKUP(Table13[[#This Row],[CUSTOMER NAME]],Lembar2!$A$1:$C$41,2,0)</f>
        <v>India</v>
      </c>
      <c r="G488" s="1" t="str">
        <f>VLOOKUP(Table13[[#This Row],[CUSTOMER NAME]],Lembar2!$A$1:$C$41,3,0)</f>
        <v>East</v>
      </c>
      <c r="H488" s="8">
        <f>Table13[[#This Row],[QUANTITY]]*Table13[[#This Row],[UNIT PRICE ($)]]</f>
        <v>1616.8999999999999</v>
      </c>
      <c r="I488" t="str">
        <f>TEXT(Table13[[#This Row],[DATE]],"MMM")</f>
        <v>Feb</v>
      </c>
      <c r="J488">
        <f>YEAR(Table13[[#This Row],[DATE]])</f>
        <v>2021</v>
      </c>
      <c r="K488">
        <f>WEEKNUM(Table13[[#This Row],[DATE]])</f>
        <v>9</v>
      </c>
    </row>
    <row r="489" spans="1:11" x14ac:dyDescent="0.45">
      <c r="A489" s="1">
        <v>44227</v>
      </c>
      <c r="B489" t="s">
        <v>72</v>
      </c>
      <c r="C489" s="2" t="s">
        <v>73</v>
      </c>
      <c r="D489" s="9">
        <v>173.88</v>
      </c>
      <c r="E489">
        <v>9</v>
      </c>
      <c r="F489" t="str">
        <f>VLOOKUP(Table13[[#This Row],[CUSTOMER NAME]],Lembar2!$A$1:$C$41,2,0)</f>
        <v>India</v>
      </c>
      <c r="G489" s="1" t="str">
        <f>VLOOKUP(Table13[[#This Row],[CUSTOMER NAME]],Lembar2!$A$1:$C$41,3,0)</f>
        <v>East</v>
      </c>
      <c r="H489" s="8">
        <f>Table13[[#This Row],[QUANTITY]]*Table13[[#This Row],[UNIT PRICE ($)]]</f>
        <v>1564.92</v>
      </c>
      <c r="I489" t="str">
        <f>TEXT(Table13[[#This Row],[DATE]],"MMM")</f>
        <v>Jan</v>
      </c>
      <c r="J489">
        <f>YEAR(Table13[[#This Row],[DATE]])</f>
        <v>2021</v>
      </c>
      <c r="K489">
        <f>WEEKNUM(Table13[[#This Row],[DATE]])</f>
        <v>6</v>
      </c>
    </row>
    <row r="490" spans="1:11" x14ac:dyDescent="0.45">
      <c r="A490" s="1">
        <v>44381</v>
      </c>
      <c r="B490" t="s">
        <v>72</v>
      </c>
      <c r="C490" s="2" t="s">
        <v>37</v>
      </c>
      <c r="D490" s="9">
        <v>47.730000000000004</v>
      </c>
      <c r="E490">
        <v>7</v>
      </c>
      <c r="F490" t="str">
        <f>VLOOKUP(Table13[[#This Row],[CUSTOMER NAME]],Lembar2!$A$1:$C$41,2,0)</f>
        <v>India</v>
      </c>
      <c r="G490" s="1" t="str">
        <f>VLOOKUP(Table13[[#This Row],[CUSTOMER NAME]],Lembar2!$A$1:$C$41,3,0)</f>
        <v>East</v>
      </c>
      <c r="H490" s="8">
        <f>Table13[[#This Row],[QUANTITY]]*Table13[[#This Row],[UNIT PRICE ($)]]</f>
        <v>334.11</v>
      </c>
      <c r="I490" t="str">
        <f>TEXT(Table13[[#This Row],[DATE]],"MMM")</f>
        <v>Jul</v>
      </c>
      <c r="J490">
        <f>YEAR(Table13[[#This Row],[DATE]])</f>
        <v>2021</v>
      </c>
      <c r="K490">
        <f>WEEKNUM(Table13[[#This Row],[DATE]])</f>
        <v>28</v>
      </c>
    </row>
    <row r="491" spans="1:11" x14ac:dyDescent="0.45">
      <c r="A491" s="1">
        <v>44385</v>
      </c>
      <c r="B491" t="s">
        <v>72</v>
      </c>
      <c r="C491" s="2" t="s">
        <v>76</v>
      </c>
      <c r="D491" s="9">
        <v>49.21</v>
      </c>
      <c r="E491">
        <v>2</v>
      </c>
      <c r="F491" t="str">
        <f>VLOOKUP(Table13[[#This Row],[CUSTOMER NAME]],Lembar2!$A$1:$C$41,2,0)</f>
        <v>India</v>
      </c>
      <c r="G491" s="1" t="str">
        <f>VLOOKUP(Table13[[#This Row],[CUSTOMER NAME]],Lembar2!$A$1:$C$41,3,0)</f>
        <v>East</v>
      </c>
      <c r="H491" s="8">
        <f>Table13[[#This Row],[QUANTITY]]*Table13[[#This Row],[UNIT PRICE ($)]]</f>
        <v>98.42</v>
      </c>
      <c r="I491" t="str">
        <f>TEXT(Table13[[#This Row],[DATE]],"MMM")</f>
        <v>Jul</v>
      </c>
      <c r="J491">
        <f>YEAR(Table13[[#This Row],[DATE]])</f>
        <v>2021</v>
      </c>
      <c r="K491">
        <f>WEEKNUM(Table13[[#This Row],[DATE]])</f>
        <v>28</v>
      </c>
    </row>
    <row r="492" spans="1:11" x14ac:dyDescent="0.45">
      <c r="A492" s="1">
        <v>44379</v>
      </c>
      <c r="B492" t="s">
        <v>72</v>
      </c>
      <c r="C492" s="2" t="s">
        <v>70</v>
      </c>
      <c r="D492" s="9">
        <v>57.120000000000005</v>
      </c>
      <c r="E492">
        <v>2</v>
      </c>
      <c r="F492" t="str">
        <f>VLOOKUP(Table13[[#This Row],[CUSTOMER NAME]],Lembar2!$A$1:$C$41,2,0)</f>
        <v>India</v>
      </c>
      <c r="G492" s="1" t="str">
        <f>VLOOKUP(Table13[[#This Row],[CUSTOMER NAME]],Lembar2!$A$1:$C$41,3,0)</f>
        <v>East</v>
      </c>
      <c r="H492" s="8">
        <f>Table13[[#This Row],[QUANTITY]]*Table13[[#This Row],[UNIT PRICE ($)]]</f>
        <v>114.24000000000001</v>
      </c>
      <c r="I492" t="str">
        <f>TEXT(Table13[[#This Row],[DATE]],"MMM")</f>
        <v>Jul</v>
      </c>
      <c r="J492">
        <f>YEAR(Table13[[#This Row],[DATE]])</f>
        <v>2021</v>
      </c>
      <c r="K492">
        <f>WEEKNUM(Table13[[#This Row],[DATE]])</f>
        <v>27</v>
      </c>
    </row>
    <row r="493" spans="1:11" x14ac:dyDescent="0.45">
      <c r="A493" s="1">
        <v>44387</v>
      </c>
      <c r="B493" t="s">
        <v>72</v>
      </c>
      <c r="C493" s="2" t="s">
        <v>34</v>
      </c>
      <c r="D493" s="9">
        <v>117.48</v>
      </c>
      <c r="E493">
        <v>12</v>
      </c>
      <c r="F493" t="str">
        <f>VLOOKUP(Table13[[#This Row],[CUSTOMER NAME]],Lembar2!$A$1:$C$41,2,0)</f>
        <v>India</v>
      </c>
      <c r="G493" s="1" t="str">
        <f>VLOOKUP(Table13[[#This Row],[CUSTOMER NAME]],Lembar2!$A$1:$C$41,3,0)</f>
        <v>East</v>
      </c>
      <c r="H493" s="8">
        <f>Table13[[#This Row],[QUANTITY]]*Table13[[#This Row],[UNIT PRICE ($)]]</f>
        <v>1409.76</v>
      </c>
      <c r="I493" t="str">
        <f>TEXT(Table13[[#This Row],[DATE]],"MMM")</f>
        <v>Jul</v>
      </c>
      <c r="J493">
        <f>YEAR(Table13[[#This Row],[DATE]])</f>
        <v>2021</v>
      </c>
      <c r="K493">
        <f>WEEKNUM(Table13[[#This Row],[DATE]])</f>
        <v>28</v>
      </c>
    </row>
    <row r="494" spans="1:11" x14ac:dyDescent="0.45">
      <c r="A494" s="1">
        <v>44404</v>
      </c>
      <c r="B494" t="s">
        <v>72</v>
      </c>
      <c r="C494" s="2" t="s">
        <v>80</v>
      </c>
      <c r="D494" s="9">
        <v>96.3</v>
      </c>
      <c r="E494">
        <v>38</v>
      </c>
      <c r="F494" t="str">
        <f>VLOOKUP(Table13[[#This Row],[CUSTOMER NAME]],Lembar2!$A$1:$C$41,2,0)</f>
        <v>India</v>
      </c>
      <c r="G494" s="1" t="str">
        <f>VLOOKUP(Table13[[#This Row],[CUSTOMER NAME]],Lembar2!$A$1:$C$41,3,0)</f>
        <v>East</v>
      </c>
      <c r="H494" s="8">
        <f>Table13[[#This Row],[QUANTITY]]*Table13[[#This Row],[UNIT PRICE ($)]]</f>
        <v>3659.4</v>
      </c>
      <c r="I494" t="str">
        <f>TEXT(Table13[[#This Row],[DATE]],"MMM")</f>
        <v>Jul</v>
      </c>
      <c r="J494">
        <f>YEAR(Table13[[#This Row],[DATE]])</f>
        <v>2021</v>
      </c>
      <c r="K494">
        <f>WEEKNUM(Table13[[#This Row],[DATE]])</f>
        <v>31</v>
      </c>
    </row>
    <row r="495" spans="1:11" x14ac:dyDescent="0.45">
      <c r="A495" s="1">
        <v>44363</v>
      </c>
      <c r="B495" t="s">
        <v>72</v>
      </c>
      <c r="C495" s="2" t="s">
        <v>14</v>
      </c>
      <c r="D495" s="9">
        <v>15.719999999999999</v>
      </c>
      <c r="E495">
        <v>12</v>
      </c>
      <c r="F495" t="str">
        <f>VLOOKUP(Table13[[#This Row],[CUSTOMER NAME]],Lembar2!$A$1:$C$41,2,0)</f>
        <v>India</v>
      </c>
      <c r="G495" s="1" t="str">
        <f>VLOOKUP(Table13[[#This Row],[CUSTOMER NAME]],Lembar2!$A$1:$C$41,3,0)</f>
        <v>East</v>
      </c>
      <c r="H495" s="8">
        <f>Table13[[#This Row],[QUANTITY]]*Table13[[#This Row],[UNIT PRICE ($)]]</f>
        <v>188.64</v>
      </c>
      <c r="I495" t="str">
        <f>TEXT(Table13[[#This Row],[DATE]],"MMM")</f>
        <v>Jun</v>
      </c>
      <c r="J495">
        <f>YEAR(Table13[[#This Row],[DATE]])</f>
        <v>2021</v>
      </c>
      <c r="K495">
        <f>WEEKNUM(Table13[[#This Row],[DATE]])</f>
        <v>25</v>
      </c>
    </row>
    <row r="496" spans="1:11" x14ac:dyDescent="0.45">
      <c r="A496" s="1">
        <v>44371</v>
      </c>
      <c r="B496" t="s">
        <v>72</v>
      </c>
      <c r="C496" s="2" t="s">
        <v>60</v>
      </c>
      <c r="D496" s="9">
        <v>76.25</v>
      </c>
      <c r="E496">
        <v>23</v>
      </c>
      <c r="F496" t="str">
        <f>VLOOKUP(Table13[[#This Row],[CUSTOMER NAME]],Lembar2!$A$1:$C$41,2,0)</f>
        <v>India</v>
      </c>
      <c r="G496" s="1" t="str">
        <f>VLOOKUP(Table13[[#This Row],[CUSTOMER NAME]],Lembar2!$A$1:$C$41,3,0)</f>
        <v>East</v>
      </c>
      <c r="H496" s="8">
        <f>Table13[[#This Row],[QUANTITY]]*Table13[[#This Row],[UNIT PRICE ($)]]</f>
        <v>1753.75</v>
      </c>
      <c r="I496" t="str">
        <f>TEXT(Table13[[#This Row],[DATE]],"MMM")</f>
        <v>Jun</v>
      </c>
      <c r="J496">
        <f>YEAR(Table13[[#This Row],[DATE]])</f>
        <v>2021</v>
      </c>
      <c r="K496">
        <f>WEEKNUM(Table13[[#This Row],[DATE]])</f>
        <v>26</v>
      </c>
    </row>
    <row r="497" spans="1:11" x14ac:dyDescent="0.45">
      <c r="A497" s="1">
        <v>44257</v>
      </c>
      <c r="B497" t="s">
        <v>72</v>
      </c>
      <c r="C497" s="2" t="s">
        <v>64</v>
      </c>
      <c r="D497" s="9">
        <v>103.88</v>
      </c>
      <c r="E497">
        <v>30</v>
      </c>
      <c r="F497" t="str">
        <f>VLOOKUP(Table13[[#This Row],[CUSTOMER NAME]],Lembar2!$A$1:$C$41,2,0)</f>
        <v>India</v>
      </c>
      <c r="G497" s="1" t="str">
        <f>VLOOKUP(Table13[[#This Row],[CUSTOMER NAME]],Lembar2!$A$1:$C$41,3,0)</f>
        <v>East</v>
      </c>
      <c r="H497" s="8">
        <f>Table13[[#This Row],[QUANTITY]]*Table13[[#This Row],[UNIT PRICE ($)]]</f>
        <v>3116.3999999999996</v>
      </c>
      <c r="I497" t="str">
        <f>TEXT(Table13[[#This Row],[DATE]],"MMM")</f>
        <v>Mar</v>
      </c>
      <c r="J497">
        <f>YEAR(Table13[[#This Row],[DATE]])</f>
        <v>2021</v>
      </c>
      <c r="K497">
        <f>WEEKNUM(Table13[[#This Row],[DATE]])</f>
        <v>10</v>
      </c>
    </row>
    <row r="498" spans="1:11" x14ac:dyDescent="0.45">
      <c r="A498" s="1">
        <v>44280</v>
      </c>
      <c r="B498" t="s">
        <v>72</v>
      </c>
      <c r="C498" s="2" t="s">
        <v>10</v>
      </c>
      <c r="D498" s="9">
        <v>79.92</v>
      </c>
      <c r="E498">
        <v>2</v>
      </c>
      <c r="F498" t="str">
        <f>VLOOKUP(Table13[[#This Row],[CUSTOMER NAME]],Lembar2!$A$1:$C$41,2,0)</f>
        <v>India</v>
      </c>
      <c r="G498" s="1" t="str">
        <f>VLOOKUP(Table13[[#This Row],[CUSTOMER NAME]],Lembar2!$A$1:$C$41,3,0)</f>
        <v>East</v>
      </c>
      <c r="H498" s="8">
        <f>Table13[[#This Row],[QUANTITY]]*Table13[[#This Row],[UNIT PRICE ($)]]</f>
        <v>159.84</v>
      </c>
      <c r="I498" t="str">
        <f>TEXT(Table13[[#This Row],[DATE]],"MMM")</f>
        <v>Mar</v>
      </c>
      <c r="J498">
        <f>YEAR(Table13[[#This Row],[DATE]])</f>
        <v>2021</v>
      </c>
      <c r="K498">
        <f>WEEKNUM(Table13[[#This Row],[DATE]])</f>
        <v>13</v>
      </c>
    </row>
    <row r="499" spans="1:11" x14ac:dyDescent="0.45">
      <c r="A499" s="1">
        <v>44270</v>
      </c>
      <c r="B499" t="s">
        <v>72</v>
      </c>
      <c r="C499" s="2" t="s">
        <v>75</v>
      </c>
      <c r="D499" s="9">
        <v>42.55</v>
      </c>
      <c r="E499">
        <v>11</v>
      </c>
      <c r="F499" t="str">
        <f>VLOOKUP(Table13[[#This Row],[CUSTOMER NAME]],Lembar2!$A$1:$C$41,2,0)</f>
        <v>India</v>
      </c>
      <c r="G499" s="1" t="str">
        <f>VLOOKUP(Table13[[#This Row],[CUSTOMER NAME]],Lembar2!$A$1:$C$41,3,0)</f>
        <v>East</v>
      </c>
      <c r="H499" s="8">
        <f>Table13[[#This Row],[QUANTITY]]*Table13[[#This Row],[UNIT PRICE ($)]]</f>
        <v>468.04999999999995</v>
      </c>
      <c r="I499" t="str">
        <f>TEXT(Table13[[#This Row],[DATE]],"MMM")</f>
        <v>Mar</v>
      </c>
      <c r="J499">
        <f>YEAR(Table13[[#This Row],[DATE]])</f>
        <v>2021</v>
      </c>
      <c r="K499">
        <f>WEEKNUM(Table13[[#This Row],[DATE]])</f>
        <v>12</v>
      </c>
    </row>
    <row r="500" spans="1:11" x14ac:dyDescent="0.45">
      <c r="A500" s="1">
        <v>44260</v>
      </c>
      <c r="B500" t="s">
        <v>72</v>
      </c>
      <c r="C500" s="2" t="s">
        <v>42</v>
      </c>
      <c r="D500" s="9">
        <v>115.2</v>
      </c>
      <c r="E500">
        <v>33</v>
      </c>
      <c r="F500" t="str">
        <f>VLOOKUP(Table13[[#This Row],[CUSTOMER NAME]],Lembar2!$A$1:$C$41,2,0)</f>
        <v>India</v>
      </c>
      <c r="G500" s="1" t="str">
        <f>VLOOKUP(Table13[[#This Row],[CUSTOMER NAME]],Lembar2!$A$1:$C$41,3,0)</f>
        <v>East</v>
      </c>
      <c r="H500" s="8">
        <f>Table13[[#This Row],[QUANTITY]]*Table13[[#This Row],[UNIT PRICE ($)]]</f>
        <v>3801.6</v>
      </c>
      <c r="I500" t="str">
        <f>TEXT(Table13[[#This Row],[DATE]],"MMM")</f>
        <v>Mar</v>
      </c>
      <c r="J500">
        <f>YEAR(Table13[[#This Row],[DATE]])</f>
        <v>2021</v>
      </c>
      <c r="K500">
        <f>WEEKNUM(Table13[[#This Row],[DATE]])</f>
        <v>10</v>
      </c>
    </row>
    <row r="501" spans="1:11" x14ac:dyDescent="0.45">
      <c r="A501" s="1">
        <v>44346</v>
      </c>
      <c r="B501" t="s">
        <v>72</v>
      </c>
      <c r="C501" s="2" t="s">
        <v>18</v>
      </c>
      <c r="D501" s="9">
        <v>122.08</v>
      </c>
      <c r="E501">
        <v>6</v>
      </c>
      <c r="F501" t="str">
        <f>VLOOKUP(Table13[[#This Row],[CUSTOMER NAME]],Lembar2!$A$1:$C$41,2,0)</f>
        <v>India</v>
      </c>
      <c r="G501" s="1" t="str">
        <f>VLOOKUP(Table13[[#This Row],[CUSTOMER NAME]],Lembar2!$A$1:$C$41,3,0)</f>
        <v>East</v>
      </c>
      <c r="H501" s="8">
        <f>Table13[[#This Row],[QUANTITY]]*Table13[[#This Row],[UNIT PRICE ($)]]</f>
        <v>732.48</v>
      </c>
      <c r="I501" t="str">
        <f>TEXT(Table13[[#This Row],[DATE]],"MMM")</f>
        <v>May</v>
      </c>
      <c r="J501">
        <f>YEAR(Table13[[#This Row],[DATE]])</f>
        <v>2021</v>
      </c>
      <c r="K501">
        <f>WEEKNUM(Table13[[#This Row],[DATE]])</f>
        <v>23</v>
      </c>
    </row>
    <row r="502" spans="1:11" x14ac:dyDescent="0.45">
      <c r="A502" s="1">
        <v>44323</v>
      </c>
      <c r="B502" t="s">
        <v>72</v>
      </c>
      <c r="C502" s="2" t="s">
        <v>70</v>
      </c>
      <c r="D502" s="9">
        <v>57.120000000000005</v>
      </c>
      <c r="E502">
        <v>29</v>
      </c>
      <c r="F502" t="str">
        <f>VLOOKUP(Table13[[#This Row],[CUSTOMER NAME]],Lembar2!$A$1:$C$41,2,0)</f>
        <v>India</v>
      </c>
      <c r="G502" s="1" t="str">
        <f>VLOOKUP(Table13[[#This Row],[CUSTOMER NAME]],Lembar2!$A$1:$C$41,3,0)</f>
        <v>East</v>
      </c>
      <c r="H502" s="8">
        <f>Table13[[#This Row],[QUANTITY]]*Table13[[#This Row],[UNIT PRICE ($)]]</f>
        <v>1656.48</v>
      </c>
      <c r="I502" t="str">
        <f>TEXT(Table13[[#This Row],[DATE]],"MMM")</f>
        <v>May</v>
      </c>
      <c r="J502">
        <f>YEAR(Table13[[#This Row],[DATE]])</f>
        <v>2021</v>
      </c>
      <c r="K502">
        <f>WEEKNUM(Table13[[#This Row],[DATE]])</f>
        <v>19</v>
      </c>
    </row>
    <row r="503" spans="1:11" x14ac:dyDescent="0.45">
      <c r="A503" s="1">
        <v>44333</v>
      </c>
      <c r="B503" t="s">
        <v>72</v>
      </c>
      <c r="C503" s="2" t="s">
        <v>34</v>
      </c>
      <c r="D503" s="9">
        <v>117.48</v>
      </c>
      <c r="E503">
        <v>34</v>
      </c>
      <c r="F503" t="str">
        <f>VLOOKUP(Table13[[#This Row],[CUSTOMER NAME]],Lembar2!$A$1:$C$41,2,0)</f>
        <v>India</v>
      </c>
      <c r="G503" s="1" t="str">
        <f>VLOOKUP(Table13[[#This Row],[CUSTOMER NAME]],Lembar2!$A$1:$C$41,3,0)</f>
        <v>East</v>
      </c>
      <c r="H503" s="8">
        <f>Table13[[#This Row],[QUANTITY]]*Table13[[#This Row],[UNIT PRICE ($)]]</f>
        <v>3994.32</v>
      </c>
      <c r="I503" t="str">
        <f>TEXT(Table13[[#This Row],[DATE]],"MMM")</f>
        <v>May</v>
      </c>
      <c r="J503">
        <f>YEAR(Table13[[#This Row],[DATE]])</f>
        <v>2021</v>
      </c>
      <c r="K503">
        <f>WEEKNUM(Table13[[#This Row],[DATE]])</f>
        <v>21</v>
      </c>
    </row>
    <row r="504" spans="1:11" x14ac:dyDescent="0.45">
      <c r="A504" s="1">
        <v>44317</v>
      </c>
      <c r="B504" t="s">
        <v>72</v>
      </c>
      <c r="C504" s="2" t="s">
        <v>52</v>
      </c>
      <c r="D504" s="9">
        <v>162</v>
      </c>
      <c r="E504">
        <v>1</v>
      </c>
      <c r="F504" t="str">
        <f>VLOOKUP(Table13[[#This Row],[CUSTOMER NAME]],Lembar2!$A$1:$C$41,2,0)</f>
        <v>India</v>
      </c>
      <c r="G504" s="1" t="str">
        <f>VLOOKUP(Table13[[#This Row],[CUSTOMER NAME]],Lembar2!$A$1:$C$41,3,0)</f>
        <v>East</v>
      </c>
      <c r="H504" s="8">
        <f>Table13[[#This Row],[QUANTITY]]*Table13[[#This Row],[UNIT PRICE ($)]]</f>
        <v>162</v>
      </c>
      <c r="I504" t="str">
        <f>TEXT(Table13[[#This Row],[DATE]],"MMM")</f>
        <v>May</v>
      </c>
      <c r="J504">
        <f>YEAR(Table13[[#This Row],[DATE]])</f>
        <v>2021</v>
      </c>
      <c r="K504">
        <f>WEEKNUM(Table13[[#This Row],[DATE]])</f>
        <v>18</v>
      </c>
    </row>
    <row r="505" spans="1:11" x14ac:dyDescent="0.45">
      <c r="A505" s="1">
        <v>44336</v>
      </c>
      <c r="B505" t="s">
        <v>72</v>
      </c>
      <c r="C505" s="2" t="s">
        <v>59</v>
      </c>
      <c r="D505" s="9">
        <v>82.08</v>
      </c>
      <c r="E505">
        <v>15</v>
      </c>
      <c r="F505" t="str">
        <f>VLOOKUP(Table13[[#This Row],[CUSTOMER NAME]],Lembar2!$A$1:$C$41,2,0)</f>
        <v>India</v>
      </c>
      <c r="G505" s="1" t="str">
        <f>VLOOKUP(Table13[[#This Row],[CUSTOMER NAME]],Lembar2!$A$1:$C$41,3,0)</f>
        <v>East</v>
      </c>
      <c r="H505" s="8">
        <f>Table13[[#This Row],[QUANTITY]]*Table13[[#This Row],[UNIT PRICE ($)]]</f>
        <v>1231.2</v>
      </c>
      <c r="I505" t="str">
        <f>TEXT(Table13[[#This Row],[DATE]],"MMM")</f>
        <v>May</v>
      </c>
      <c r="J505">
        <f>YEAR(Table13[[#This Row],[DATE]])</f>
        <v>2021</v>
      </c>
      <c r="K505">
        <f>WEEKNUM(Table13[[#This Row],[DATE]])</f>
        <v>21</v>
      </c>
    </row>
    <row r="506" spans="1:11" x14ac:dyDescent="0.45">
      <c r="A506" s="1">
        <v>44515</v>
      </c>
      <c r="B506" t="s">
        <v>72</v>
      </c>
      <c r="C506" s="2" t="s">
        <v>30</v>
      </c>
      <c r="D506" s="9">
        <v>94.17</v>
      </c>
      <c r="E506">
        <v>14</v>
      </c>
      <c r="F506" t="str">
        <f>VLOOKUP(Table13[[#This Row],[CUSTOMER NAME]],Lembar2!$A$1:$C$41,2,0)</f>
        <v>India</v>
      </c>
      <c r="G506" s="1" t="str">
        <f>VLOOKUP(Table13[[#This Row],[CUSTOMER NAME]],Lembar2!$A$1:$C$41,3,0)</f>
        <v>East</v>
      </c>
      <c r="H506" s="8">
        <f>Table13[[#This Row],[QUANTITY]]*Table13[[#This Row],[UNIT PRICE ($)]]</f>
        <v>1318.38</v>
      </c>
      <c r="I506" t="str">
        <f>TEXT(Table13[[#This Row],[DATE]],"MMM")</f>
        <v>Nov</v>
      </c>
      <c r="J506">
        <f>YEAR(Table13[[#This Row],[DATE]])</f>
        <v>2021</v>
      </c>
      <c r="K506">
        <f>WEEKNUM(Table13[[#This Row],[DATE]])</f>
        <v>47</v>
      </c>
    </row>
    <row r="507" spans="1:11" x14ac:dyDescent="0.45">
      <c r="A507" s="1">
        <v>44516</v>
      </c>
      <c r="B507" t="s">
        <v>72</v>
      </c>
      <c r="C507" s="2" t="s">
        <v>66</v>
      </c>
      <c r="D507" s="9">
        <v>156.78</v>
      </c>
      <c r="E507">
        <v>8</v>
      </c>
      <c r="F507" t="str">
        <f>VLOOKUP(Table13[[#This Row],[CUSTOMER NAME]],Lembar2!$A$1:$C$41,2,0)</f>
        <v>India</v>
      </c>
      <c r="G507" s="1" t="str">
        <f>VLOOKUP(Table13[[#This Row],[CUSTOMER NAME]],Lembar2!$A$1:$C$41,3,0)</f>
        <v>East</v>
      </c>
      <c r="H507" s="8">
        <f>Table13[[#This Row],[QUANTITY]]*Table13[[#This Row],[UNIT PRICE ($)]]</f>
        <v>1254.24</v>
      </c>
      <c r="I507" t="str">
        <f>TEXT(Table13[[#This Row],[DATE]],"MMM")</f>
        <v>Nov</v>
      </c>
      <c r="J507">
        <f>YEAR(Table13[[#This Row],[DATE]])</f>
        <v>2021</v>
      </c>
      <c r="K507">
        <f>WEEKNUM(Table13[[#This Row],[DATE]])</f>
        <v>47</v>
      </c>
    </row>
    <row r="508" spans="1:11" x14ac:dyDescent="0.45">
      <c r="A508" s="1">
        <v>44502</v>
      </c>
      <c r="B508" t="s">
        <v>72</v>
      </c>
      <c r="C508" s="2" t="s">
        <v>32</v>
      </c>
      <c r="D508" s="9">
        <v>6.7</v>
      </c>
      <c r="E508">
        <v>5</v>
      </c>
      <c r="F508" t="str">
        <f>VLOOKUP(Table13[[#This Row],[CUSTOMER NAME]],Lembar2!$A$1:$C$41,2,0)</f>
        <v>India</v>
      </c>
      <c r="G508" s="1" t="str">
        <f>VLOOKUP(Table13[[#This Row],[CUSTOMER NAME]],Lembar2!$A$1:$C$41,3,0)</f>
        <v>East</v>
      </c>
      <c r="H508" s="8">
        <f>Table13[[#This Row],[QUANTITY]]*Table13[[#This Row],[UNIT PRICE ($)]]</f>
        <v>33.5</v>
      </c>
      <c r="I508" t="str">
        <f>TEXT(Table13[[#This Row],[DATE]],"MMM")</f>
        <v>Nov</v>
      </c>
      <c r="J508">
        <f>YEAR(Table13[[#This Row],[DATE]])</f>
        <v>2021</v>
      </c>
      <c r="K508">
        <f>WEEKNUM(Table13[[#This Row],[DATE]])</f>
        <v>45</v>
      </c>
    </row>
    <row r="509" spans="1:11" x14ac:dyDescent="0.45">
      <c r="A509" s="1">
        <v>44494</v>
      </c>
      <c r="B509" t="s">
        <v>72</v>
      </c>
      <c r="C509" s="2" t="s">
        <v>64</v>
      </c>
      <c r="D509" s="9">
        <v>103.88</v>
      </c>
      <c r="E509">
        <v>18</v>
      </c>
      <c r="F509" t="str">
        <f>VLOOKUP(Table13[[#This Row],[CUSTOMER NAME]],Lembar2!$A$1:$C$41,2,0)</f>
        <v>India</v>
      </c>
      <c r="G509" s="1" t="str">
        <f>VLOOKUP(Table13[[#This Row],[CUSTOMER NAME]],Lembar2!$A$1:$C$41,3,0)</f>
        <v>East</v>
      </c>
      <c r="H509" s="8">
        <f>Table13[[#This Row],[QUANTITY]]*Table13[[#This Row],[UNIT PRICE ($)]]</f>
        <v>1869.84</v>
      </c>
      <c r="I509" t="str">
        <f>TEXT(Table13[[#This Row],[DATE]],"MMM")</f>
        <v>Oct</v>
      </c>
      <c r="J509">
        <f>YEAR(Table13[[#This Row],[DATE]])</f>
        <v>2021</v>
      </c>
      <c r="K509">
        <f>WEEKNUM(Table13[[#This Row],[DATE]])</f>
        <v>44</v>
      </c>
    </row>
    <row r="510" spans="1:11" x14ac:dyDescent="0.45">
      <c r="A510" s="1">
        <v>44473</v>
      </c>
      <c r="B510" t="s">
        <v>72</v>
      </c>
      <c r="C510" s="2" t="s">
        <v>37</v>
      </c>
      <c r="D510" s="9">
        <v>47.730000000000004</v>
      </c>
      <c r="E510">
        <v>15</v>
      </c>
      <c r="F510" t="str">
        <f>VLOOKUP(Table13[[#This Row],[CUSTOMER NAME]],Lembar2!$A$1:$C$41,2,0)</f>
        <v>India</v>
      </c>
      <c r="G510" s="1" t="str">
        <f>VLOOKUP(Table13[[#This Row],[CUSTOMER NAME]],Lembar2!$A$1:$C$41,3,0)</f>
        <v>East</v>
      </c>
      <c r="H510" s="8">
        <f>Table13[[#This Row],[QUANTITY]]*Table13[[#This Row],[UNIT PRICE ($)]]</f>
        <v>715.95</v>
      </c>
      <c r="I510" t="str">
        <f>TEXT(Table13[[#This Row],[DATE]],"MMM")</f>
        <v>Oct</v>
      </c>
      <c r="J510">
        <f>YEAR(Table13[[#This Row],[DATE]])</f>
        <v>2021</v>
      </c>
      <c r="K510">
        <f>WEEKNUM(Table13[[#This Row],[DATE]])</f>
        <v>41</v>
      </c>
    </row>
    <row r="511" spans="1:11" x14ac:dyDescent="0.45">
      <c r="A511" s="1">
        <v>44492</v>
      </c>
      <c r="B511" t="s">
        <v>72</v>
      </c>
      <c r="C511" s="2" t="s">
        <v>6</v>
      </c>
      <c r="D511" s="9">
        <v>156.96</v>
      </c>
      <c r="E511">
        <v>14</v>
      </c>
      <c r="F511" t="str">
        <f>VLOOKUP(Table13[[#This Row],[CUSTOMER NAME]],Lembar2!$A$1:$C$41,2,0)</f>
        <v>India</v>
      </c>
      <c r="G511" s="1" t="str">
        <f>VLOOKUP(Table13[[#This Row],[CUSTOMER NAME]],Lembar2!$A$1:$C$41,3,0)</f>
        <v>East</v>
      </c>
      <c r="H511" s="8">
        <f>Table13[[#This Row],[QUANTITY]]*Table13[[#This Row],[UNIT PRICE ($)]]</f>
        <v>2197.44</v>
      </c>
      <c r="I511" t="str">
        <f>TEXT(Table13[[#This Row],[DATE]],"MMM")</f>
        <v>Oct</v>
      </c>
      <c r="J511">
        <f>YEAR(Table13[[#This Row],[DATE]])</f>
        <v>2021</v>
      </c>
      <c r="K511">
        <f>WEEKNUM(Table13[[#This Row],[DATE]])</f>
        <v>43</v>
      </c>
    </row>
    <row r="512" spans="1:11" x14ac:dyDescent="0.45">
      <c r="A512" s="1">
        <v>44447</v>
      </c>
      <c r="B512" t="s">
        <v>72</v>
      </c>
      <c r="C512" s="2" t="s">
        <v>30</v>
      </c>
      <c r="D512" s="9">
        <v>94.17</v>
      </c>
      <c r="E512">
        <v>23</v>
      </c>
      <c r="F512" t="str">
        <f>VLOOKUP(Table13[[#This Row],[CUSTOMER NAME]],Lembar2!$A$1:$C$41,2,0)</f>
        <v>India</v>
      </c>
      <c r="G512" s="1" t="str">
        <f>VLOOKUP(Table13[[#This Row],[CUSTOMER NAME]],Lembar2!$A$1:$C$41,3,0)</f>
        <v>East</v>
      </c>
      <c r="H512" s="8">
        <f>Table13[[#This Row],[QUANTITY]]*Table13[[#This Row],[UNIT PRICE ($)]]</f>
        <v>2165.91</v>
      </c>
      <c r="I512" t="str">
        <f>TEXT(Table13[[#This Row],[DATE]],"MMM")</f>
        <v>Sep</v>
      </c>
      <c r="J512">
        <f>YEAR(Table13[[#This Row],[DATE]])</f>
        <v>2021</v>
      </c>
      <c r="K512">
        <f>WEEKNUM(Table13[[#This Row],[DATE]])</f>
        <v>37</v>
      </c>
    </row>
    <row r="513" spans="1:11" x14ac:dyDescent="0.45">
      <c r="A513" s="1">
        <v>44443</v>
      </c>
      <c r="B513" t="s">
        <v>72</v>
      </c>
      <c r="C513" s="2" t="s">
        <v>57</v>
      </c>
      <c r="D513" s="9">
        <v>149.46</v>
      </c>
      <c r="E513">
        <v>15</v>
      </c>
      <c r="F513" t="str">
        <f>VLOOKUP(Table13[[#This Row],[CUSTOMER NAME]],Lembar2!$A$1:$C$41,2,0)</f>
        <v>India</v>
      </c>
      <c r="G513" s="1" t="str">
        <f>VLOOKUP(Table13[[#This Row],[CUSTOMER NAME]],Lembar2!$A$1:$C$41,3,0)</f>
        <v>East</v>
      </c>
      <c r="H513" s="8">
        <f>Table13[[#This Row],[QUANTITY]]*Table13[[#This Row],[UNIT PRICE ($)]]</f>
        <v>2241.9</v>
      </c>
      <c r="I513" t="str">
        <f>TEXT(Table13[[#This Row],[DATE]],"MMM")</f>
        <v>Sep</v>
      </c>
      <c r="J513">
        <f>YEAR(Table13[[#This Row],[DATE]])</f>
        <v>2021</v>
      </c>
      <c r="K513">
        <f>WEEKNUM(Table13[[#This Row],[DATE]])</f>
        <v>36</v>
      </c>
    </row>
    <row r="514" spans="1:11" x14ac:dyDescent="0.45">
      <c r="A514" s="1">
        <v>44457</v>
      </c>
      <c r="B514" t="s">
        <v>72</v>
      </c>
      <c r="C514" s="2" t="s">
        <v>79</v>
      </c>
      <c r="D514" s="9">
        <v>24.66</v>
      </c>
      <c r="E514">
        <v>14</v>
      </c>
      <c r="F514" t="str">
        <f>VLOOKUP(Table13[[#This Row],[CUSTOMER NAME]],Lembar2!$A$1:$C$41,2,0)</f>
        <v>India</v>
      </c>
      <c r="G514" s="1" t="str">
        <f>VLOOKUP(Table13[[#This Row],[CUSTOMER NAME]],Lembar2!$A$1:$C$41,3,0)</f>
        <v>East</v>
      </c>
      <c r="H514" s="8">
        <f>Table13[[#This Row],[QUANTITY]]*Table13[[#This Row],[UNIT PRICE ($)]]</f>
        <v>345.24</v>
      </c>
      <c r="I514" t="str">
        <f>TEXT(Table13[[#This Row],[DATE]],"MMM")</f>
        <v>Sep</v>
      </c>
      <c r="J514">
        <f>YEAR(Table13[[#This Row],[DATE]])</f>
        <v>2021</v>
      </c>
      <c r="K514">
        <f>WEEKNUM(Table13[[#This Row],[DATE]])</f>
        <v>38</v>
      </c>
    </row>
    <row r="515" spans="1:11" x14ac:dyDescent="0.45">
      <c r="A515" s="1">
        <v>44453</v>
      </c>
      <c r="B515" t="s">
        <v>72</v>
      </c>
      <c r="C515" s="2" t="s">
        <v>79</v>
      </c>
      <c r="D515" s="9">
        <v>24.66</v>
      </c>
      <c r="E515">
        <v>34</v>
      </c>
      <c r="F515" t="str">
        <f>VLOOKUP(Table13[[#This Row],[CUSTOMER NAME]],Lembar2!$A$1:$C$41,2,0)</f>
        <v>India</v>
      </c>
      <c r="G515" s="1" t="str">
        <f>VLOOKUP(Table13[[#This Row],[CUSTOMER NAME]],Lembar2!$A$1:$C$41,3,0)</f>
        <v>East</v>
      </c>
      <c r="H515" s="8">
        <f>Table13[[#This Row],[QUANTITY]]*Table13[[#This Row],[UNIT PRICE ($)]]</f>
        <v>838.44</v>
      </c>
      <c r="I515" t="str">
        <f>TEXT(Table13[[#This Row],[DATE]],"MMM")</f>
        <v>Sep</v>
      </c>
      <c r="J515">
        <f>YEAR(Table13[[#This Row],[DATE]])</f>
        <v>2021</v>
      </c>
      <c r="K515">
        <f>WEEKNUM(Table13[[#This Row],[DATE]])</f>
        <v>38</v>
      </c>
    </row>
    <row r="516" spans="1:11" x14ac:dyDescent="0.45">
      <c r="A516" s="1">
        <v>44311</v>
      </c>
      <c r="B516" t="s">
        <v>83</v>
      </c>
      <c r="C516" s="2" t="s">
        <v>26</v>
      </c>
      <c r="D516" s="9">
        <v>48.84</v>
      </c>
      <c r="E516">
        <v>9</v>
      </c>
      <c r="F516" t="str">
        <f>VLOOKUP(Table13[[#This Row],[CUSTOMER NAME]],Lembar2!$A$1:$C$41,2,0)</f>
        <v>India</v>
      </c>
      <c r="G516" s="1" t="str">
        <f>VLOOKUP(Table13[[#This Row],[CUSTOMER NAME]],Lembar2!$A$1:$C$41,3,0)</f>
        <v>Western</v>
      </c>
      <c r="H516" s="8">
        <f>Table13[[#This Row],[QUANTITY]]*Table13[[#This Row],[UNIT PRICE ($)]]</f>
        <v>439.56000000000006</v>
      </c>
      <c r="I516" t="str">
        <f>TEXT(Table13[[#This Row],[DATE]],"MMM")</f>
        <v>Apr</v>
      </c>
      <c r="J516">
        <f>YEAR(Table13[[#This Row],[DATE]])</f>
        <v>2021</v>
      </c>
      <c r="K516">
        <f>WEEKNUM(Table13[[#This Row],[DATE]])</f>
        <v>18</v>
      </c>
    </row>
    <row r="517" spans="1:11" x14ac:dyDescent="0.45">
      <c r="A517" s="1">
        <v>44295</v>
      </c>
      <c r="B517" t="s">
        <v>83</v>
      </c>
      <c r="C517" s="2" t="s">
        <v>66</v>
      </c>
      <c r="D517" s="9">
        <v>156.78</v>
      </c>
      <c r="E517">
        <v>8</v>
      </c>
      <c r="F517" t="str">
        <f>VLOOKUP(Table13[[#This Row],[CUSTOMER NAME]],Lembar2!$A$1:$C$41,2,0)</f>
        <v>India</v>
      </c>
      <c r="G517" s="1" t="str">
        <f>VLOOKUP(Table13[[#This Row],[CUSTOMER NAME]],Lembar2!$A$1:$C$41,3,0)</f>
        <v>Western</v>
      </c>
      <c r="H517" s="8">
        <f>Table13[[#This Row],[QUANTITY]]*Table13[[#This Row],[UNIT PRICE ($)]]</f>
        <v>1254.24</v>
      </c>
      <c r="I517" t="str">
        <f>TEXT(Table13[[#This Row],[DATE]],"MMM")</f>
        <v>Apr</v>
      </c>
      <c r="J517">
        <f>YEAR(Table13[[#This Row],[DATE]])</f>
        <v>2021</v>
      </c>
      <c r="K517">
        <f>WEEKNUM(Table13[[#This Row],[DATE]])</f>
        <v>15</v>
      </c>
    </row>
    <row r="518" spans="1:11" x14ac:dyDescent="0.45">
      <c r="A518" s="1">
        <v>44307</v>
      </c>
      <c r="B518" t="s">
        <v>83</v>
      </c>
      <c r="C518" s="2" t="s">
        <v>65</v>
      </c>
      <c r="D518" s="9">
        <v>201.28</v>
      </c>
      <c r="E518">
        <v>2</v>
      </c>
      <c r="F518" t="str">
        <f>VLOOKUP(Table13[[#This Row],[CUSTOMER NAME]],Lembar2!$A$1:$C$41,2,0)</f>
        <v>India</v>
      </c>
      <c r="G518" s="1" t="str">
        <f>VLOOKUP(Table13[[#This Row],[CUSTOMER NAME]],Lembar2!$A$1:$C$41,3,0)</f>
        <v>Western</v>
      </c>
      <c r="H518" s="8">
        <f>Table13[[#This Row],[QUANTITY]]*Table13[[#This Row],[UNIT PRICE ($)]]</f>
        <v>402.56</v>
      </c>
      <c r="I518" t="str">
        <f>TEXT(Table13[[#This Row],[DATE]],"MMM")</f>
        <v>Apr</v>
      </c>
      <c r="J518">
        <f>YEAR(Table13[[#This Row],[DATE]])</f>
        <v>2021</v>
      </c>
      <c r="K518">
        <f>WEEKNUM(Table13[[#This Row],[DATE]])</f>
        <v>17</v>
      </c>
    </row>
    <row r="519" spans="1:11" x14ac:dyDescent="0.45">
      <c r="A519" s="1">
        <v>44429</v>
      </c>
      <c r="B519" t="s">
        <v>83</v>
      </c>
      <c r="C519" s="2" t="s">
        <v>53</v>
      </c>
      <c r="D519" s="9">
        <v>16.64</v>
      </c>
      <c r="E519">
        <v>4</v>
      </c>
      <c r="F519" t="str">
        <f>VLOOKUP(Table13[[#This Row],[CUSTOMER NAME]],Lembar2!$A$1:$C$41,2,0)</f>
        <v>India</v>
      </c>
      <c r="G519" s="1" t="str">
        <f>VLOOKUP(Table13[[#This Row],[CUSTOMER NAME]],Lembar2!$A$1:$C$41,3,0)</f>
        <v>Western</v>
      </c>
      <c r="H519" s="8">
        <f>Table13[[#This Row],[QUANTITY]]*Table13[[#This Row],[UNIT PRICE ($)]]</f>
        <v>66.56</v>
      </c>
      <c r="I519" t="str">
        <f>TEXT(Table13[[#This Row],[DATE]],"MMM")</f>
        <v>Aug</v>
      </c>
      <c r="J519">
        <f>YEAR(Table13[[#This Row],[DATE]])</f>
        <v>2021</v>
      </c>
      <c r="K519">
        <f>WEEKNUM(Table13[[#This Row],[DATE]])</f>
        <v>34</v>
      </c>
    </row>
    <row r="520" spans="1:11" x14ac:dyDescent="0.45">
      <c r="A520" s="1">
        <v>44428</v>
      </c>
      <c r="B520" t="s">
        <v>83</v>
      </c>
      <c r="C520" s="2" t="s">
        <v>71</v>
      </c>
      <c r="D520" s="9">
        <v>41.81</v>
      </c>
      <c r="E520">
        <v>13</v>
      </c>
      <c r="F520" t="str">
        <f>VLOOKUP(Table13[[#This Row],[CUSTOMER NAME]],Lembar2!$A$1:$C$41,2,0)</f>
        <v>India</v>
      </c>
      <c r="G520" s="1" t="str">
        <f>VLOOKUP(Table13[[#This Row],[CUSTOMER NAME]],Lembar2!$A$1:$C$41,3,0)</f>
        <v>Western</v>
      </c>
      <c r="H520" s="8">
        <f>Table13[[#This Row],[QUANTITY]]*Table13[[#This Row],[UNIT PRICE ($)]]</f>
        <v>543.53</v>
      </c>
      <c r="I520" t="str">
        <f>TEXT(Table13[[#This Row],[DATE]],"MMM")</f>
        <v>Aug</v>
      </c>
      <c r="J520">
        <f>YEAR(Table13[[#This Row],[DATE]])</f>
        <v>2021</v>
      </c>
      <c r="K520">
        <f>WEEKNUM(Table13[[#This Row],[DATE]])</f>
        <v>34</v>
      </c>
    </row>
    <row r="521" spans="1:11" x14ac:dyDescent="0.45">
      <c r="A521" s="1">
        <v>44426</v>
      </c>
      <c r="B521" t="s">
        <v>83</v>
      </c>
      <c r="C521" s="2" t="s">
        <v>28</v>
      </c>
      <c r="D521" s="9">
        <v>53.11</v>
      </c>
      <c r="E521">
        <v>19</v>
      </c>
      <c r="F521" t="str">
        <f>VLOOKUP(Table13[[#This Row],[CUSTOMER NAME]],Lembar2!$A$1:$C$41,2,0)</f>
        <v>India</v>
      </c>
      <c r="G521" s="1" t="str">
        <f>VLOOKUP(Table13[[#This Row],[CUSTOMER NAME]],Lembar2!$A$1:$C$41,3,0)</f>
        <v>Western</v>
      </c>
      <c r="H521" s="8">
        <f>Table13[[#This Row],[QUANTITY]]*Table13[[#This Row],[UNIT PRICE ($)]]</f>
        <v>1009.09</v>
      </c>
      <c r="I521" t="str">
        <f>TEXT(Table13[[#This Row],[DATE]],"MMM")</f>
        <v>Aug</v>
      </c>
      <c r="J521">
        <f>YEAR(Table13[[#This Row],[DATE]])</f>
        <v>2021</v>
      </c>
      <c r="K521">
        <f>WEEKNUM(Table13[[#This Row],[DATE]])</f>
        <v>34</v>
      </c>
    </row>
    <row r="522" spans="1:11" x14ac:dyDescent="0.45">
      <c r="A522" s="1">
        <v>44548</v>
      </c>
      <c r="B522" t="s">
        <v>83</v>
      </c>
      <c r="C522" s="2" t="s">
        <v>43</v>
      </c>
      <c r="D522" s="9">
        <v>80.94</v>
      </c>
      <c r="E522">
        <v>2</v>
      </c>
      <c r="F522" t="str">
        <f>VLOOKUP(Table13[[#This Row],[CUSTOMER NAME]],Lembar2!$A$1:$C$41,2,0)</f>
        <v>India</v>
      </c>
      <c r="G522" s="1" t="str">
        <f>VLOOKUP(Table13[[#This Row],[CUSTOMER NAME]],Lembar2!$A$1:$C$41,3,0)</f>
        <v>Western</v>
      </c>
      <c r="H522" s="8">
        <f>Table13[[#This Row],[QUANTITY]]*Table13[[#This Row],[UNIT PRICE ($)]]</f>
        <v>161.88</v>
      </c>
      <c r="I522" t="str">
        <f>TEXT(Table13[[#This Row],[DATE]],"MMM")</f>
        <v>Dec</v>
      </c>
      <c r="J522">
        <f>YEAR(Table13[[#This Row],[DATE]])</f>
        <v>2021</v>
      </c>
      <c r="K522">
        <f>WEEKNUM(Table13[[#This Row],[DATE]])</f>
        <v>51</v>
      </c>
    </row>
    <row r="523" spans="1:11" x14ac:dyDescent="0.45">
      <c r="A523" s="1">
        <v>44541</v>
      </c>
      <c r="B523" t="s">
        <v>83</v>
      </c>
      <c r="C523" s="2" t="s">
        <v>18</v>
      </c>
      <c r="D523" s="9">
        <v>122.08</v>
      </c>
      <c r="E523">
        <v>9</v>
      </c>
      <c r="F523" t="str">
        <f>VLOOKUP(Table13[[#This Row],[CUSTOMER NAME]],Lembar2!$A$1:$C$41,2,0)</f>
        <v>India</v>
      </c>
      <c r="G523" s="1" t="str">
        <f>VLOOKUP(Table13[[#This Row],[CUSTOMER NAME]],Lembar2!$A$1:$C$41,3,0)</f>
        <v>Western</v>
      </c>
      <c r="H523" s="8">
        <f>Table13[[#This Row],[QUANTITY]]*Table13[[#This Row],[UNIT PRICE ($)]]</f>
        <v>1098.72</v>
      </c>
      <c r="I523" t="str">
        <f>TEXT(Table13[[#This Row],[DATE]],"MMM")</f>
        <v>Dec</v>
      </c>
      <c r="J523">
        <f>YEAR(Table13[[#This Row],[DATE]])</f>
        <v>2021</v>
      </c>
      <c r="K523">
        <f>WEEKNUM(Table13[[#This Row],[DATE]])</f>
        <v>50</v>
      </c>
    </row>
    <row r="524" spans="1:11" x14ac:dyDescent="0.45">
      <c r="A524" s="1">
        <v>44545</v>
      </c>
      <c r="B524" t="s">
        <v>83</v>
      </c>
      <c r="C524" s="2" t="s">
        <v>53</v>
      </c>
      <c r="D524" s="9">
        <v>16.64</v>
      </c>
      <c r="E524">
        <v>6</v>
      </c>
      <c r="F524" t="str">
        <f>VLOOKUP(Table13[[#This Row],[CUSTOMER NAME]],Lembar2!$A$1:$C$41,2,0)</f>
        <v>India</v>
      </c>
      <c r="G524" s="1" t="str">
        <f>VLOOKUP(Table13[[#This Row],[CUSTOMER NAME]],Lembar2!$A$1:$C$41,3,0)</f>
        <v>Western</v>
      </c>
      <c r="H524" s="8">
        <f>Table13[[#This Row],[QUANTITY]]*Table13[[#This Row],[UNIT PRICE ($)]]</f>
        <v>99.84</v>
      </c>
      <c r="I524" t="str">
        <f>TEXT(Table13[[#This Row],[DATE]],"MMM")</f>
        <v>Dec</v>
      </c>
      <c r="J524">
        <f>YEAR(Table13[[#This Row],[DATE]])</f>
        <v>2021</v>
      </c>
      <c r="K524">
        <f>WEEKNUM(Table13[[#This Row],[DATE]])</f>
        <v>51</v>
      </c>
    </row>
    <row r="525" spans="1:11" x14ac:dyDescent="0.45">
      <c r="A525" s="1">
        <v>44395</v>
      </c>
      <c r="B525" t="s">
        <v>83</v>
      </c>
      <c r="C525" s="2" t="s">
        <v>16</v>
      </c>
      <c r="D525" s="9">
        <v>164.28</v>
      </c>
      <c r="E525">
        <v>12</v>
      </c>
      <c r="F525" t="str">
        <f>VLOOKUP(Table13[[#This Row],[CUSTOMER NAME]],Lembar2!$A$1:$C$41,2,0)</f>
        <v>India</v>
      </c>
      <c r="G525" s="1" t="str">
        <f>VLOOKUP(Table13[[#This Row],[CUSTOMER NAME]],Lembar2!$A$1:$C$41,3,0)</f>
        <v>Western</v>
      </c>
      <c r="H525" s="8">
        <f>Table13[[#This Row],[QUANTITY]]*Table13[[#This Row],[UNIT PRICE ($)]]</f>
        <v>1971.3600000000001</v>
      </c>
      <c r="I525" t="str">
        <f>TEXT(Table13[[#This Row],[DATE]],"MMM")</f>
        <v>Jul</v>
      </c>
      <c r="J525">
        <f>YEAR(Table13[[#This Row],[DATE]])</f>
        <v>2021</v>
      </c>
      <c r="K525">
        <f>WEEKNUM(Table13[[#This Row],[DATE]])</f>
        <v>30</v>
      </c>
    </row>
    <row r="526" spans="1:11" x14ac:dyDescent="0.45">
      <c r="A526" s="1">
        <v>44394</v>
      </c>
      <c r="B526" t="s">
        <v>83</v>
      </c>
      <c r="C526" s="2" t="s">
        <v>57</v>
      </c>
      <c r="D526" s="9">
        <v>149.46</v>
      </c>
      <c r="E526">
        <v>30</v>
      </c>
      <c r="F526" t="str">
        <f>VLOOKUP(Table13[[#This Row],[CUSTOMER NAME]],Lembar2!$A$1:$C$41,2,0)</f>
        <v>India</v>
      </c>
      <c r="G526" s="1" t="str">
        <f>VLOOKUP(Table13[[#This Row],[CUSTOMER NAME]],Lembar2!$A$1:$C$41,3,0)</f>
        <v>Western</v>
      </c>
      <c r="H526" s="8">
        <f>Table13[[#This Row],[QUANTITY]]*Table13[[#This Row],[UNIT PRICE ($)]]</f>
        <v>4483.8</v>
      </c>
      <c r="I526" t="str">
        <f>TEXT(Table13[[#This Row],[DATE]],"MMM")</f>
        <v>Jul</v>
      </c>
      <c r="J526">
        <f>YEAR(Table13[[#This Row],[DATE]])</f>
        <v>2021</v>
      </c>
      <c r="K526">
        <f>WEEKNUM(Table13[[#This Row],[DATE]])</f>
        <v>29</v>
      </c>
    </row>
    <row r="527" spans="1:11" x14ac:dyDescent="0.45">
      <c r="A527" s="1">
        <v>44402</v>
      </c>
      <c r="B527" t="s">
        <v>83</v>
      </c>
      <c r="C527" s="2" t="s">
        <v>59</v>
      </c>
      <c r="D527" s="9">
        <v>82.08</v>
      </c>
      <c r="E527">
        <v>2</v>
      </c>
      <c r="F527" t="str">
        <f>VLOOKUP(Table13[[#This Row],[CUSTOMER NAME]],Lembar2!$A$1:$C$41,2,0)</f>
        <v>India</v>
      </c>
      <c r="G527" s="1" t="str">
        <f>VLOOKUP(Table13[[#This Row],[CUSTOMER NAME]],Lembar2!$A$1:$C$41,3,0)</f>
        <v>Western</v>
      </c>
      <c r="H527" s="8">
        <f>Table13[[#This Row],[QUANTITY]]*Table13[[#This Row],[UNIT PRICE ($)]]</f>
        <v>164.16</v>
      </c>
      <c r="I527" t="str">
        <f>TEXT(Table13[[#This Row],[DATE]],"MMM")</f>
        <v>Jul</v>
      </c>
      <c r="J527">
        <f>YEAR(Table13[[#This Row],[DATE]])</f>
        <v>2021</v>
      </c>
      <c r="K527">
        <f>WEEKNUM(Table13[[#This Row],[DATE]])</f>
        <v>31</v>
      </c>
    </row>
    <row r="528" spans="1:11" x14ac:dyDescent="0.45">
      <c r="A528" s="1">
        <v>44355</v>
      </c>
      <c r="B528" t="s">
        <v>83</v>
      </c>
      <c r="C528" s="2" t="s">
        <v>26</v>
      </c>
      <c r="D528" s="9">
        <v>48.84</v>
      </c>
      <c r="E528">
        <v>11</v>
      </c>
      <c r="F528" t="str">
        <f>VLOOKUP(Table13[[#This Row],[CUSTOMER NAME]],Lembar2!$A$1:$C$41,2,0)</f>
        <v>India</v>
      </c>
      <c r="G528" s="1" t="str">
        <f>VLOOKUP(Table13[[#This Row],[CUSTOMER NAME]],Lembar2!$A$1:$C$41,3,0)</f>
        <v>Western</v>
      </c>
      <c r="H528" s="8">
        <f>Table13[[#This Row],[QUANTITY]]*Table13[[#This Row],[UNIT PRICE ($)]]</f>
        <v>537.24</v>
      </c>
      <c r="I528" t="str">
        <f>TEXT(Table13[[#This Row],[DATE]],"MMM")</f>
        <v>Jun</v>
      </c>
      <c r="J528">
        <f>YEAR(Table13[[#This Row],[DATE]])</f>
        <v>2021</v>
      </c>
      <c r="K528">
        <f>WEEKNUM(Table13[[#This Row],[DATE]])</f>
        <v>24</v>
      </c>
    </row>
    <row r="529" spans="1:11" x14ac:dyDescent="0.45">
      <c r="A529" s="1">
        <v>44325</v>
      </c>
      <c r="B529" t="s">
        <v>83</v>
      </c>
      <c r="C529" s="2" t="s">
        <v>6</v>
      </c>
      <c r="D529" s="9">
        <v>156.96</v>
      </c>
      <c r="E529">
        <v>37</v>
      </c>
      <c r="F529" t="str">
        <f>VLOOKUP(Table13[[#This Row],[CUSTOMER NAME]],Lembar2!$A$1:$C$41,2,0)</f>
        <v>India</v>
      </c>
      <c r="G529" s="1" t="str">
        <f>VLOOKUP(Table13[[#This Row],[CUSTOMER NAME]],Lembar2!$A$1:$C$41,3,0)</f>
        <v>Western</v>
      </c>
      <c r="H529" s="8">
        <f>Table13[[#This Row],[QUANTITY]]*Table13[[#This Row],[UNIT PRICE ($)]]</f>
        <v>5807.52</v>
      </c>
      <c r="I529" t="str">
        <f>TEXT(Table13[[#This Row],[DATE]],"MMM")</f>
        <v>May</v>
      </c>
      <c r="J529">
        <f>YEAR(Table13[[#This Row],[DATE]])</f>
        <v>2021</v>
      </c>
      <c r="K529">
        <f>WEEKNUM(Table13[[#This Row],[DATE]])</f>
        <v>20</v>
      </c>
    </row>
    <row r="530" spans="1:11" x14ac:dyDescent="0.45">
      <c r="A530" s="1">
        <v>44525</v>
      </c>
      <c r="B530" t="s">
        <v>83</v>
      </c>
      <c r="C530" s="2" t="s">
        <v>43</v>
      </c>
      <c r="D530" s="9">
        <v>80.94</v>
      </c>
      <c r="E530">
        <v>10</v>
      </c>
      <c r="F530" t="str">
        <f>VLOOKUP(Table13[[#This Row],[CUSTOMER NAME]],Lembar2!$A$1:$C$41,2,0)</f>
        <v>India</v>
      </c>
      <c r="G530" s="1" t="str">
        <f>VLOOKUP(Table13[[#This Row],[CUSTOMER NAME]],Lembar2!$A$1:$C$41,3,0)</f>
        <v>Western</v>
      </c>
      <c r="H530" s="8">
        <f>Table13[[#This Row],[QUANTITY]]*Table13[[#This Row],[UNIT PRICE ($)]]</f>
        <v>809.4</v>
      </c>
      <c r="I530" t="str">
        <f>TEXT(Table13[[#This Row],[DATE]],"MMM")</f>
        <v>Nov</v>
      </c>
      <c r="J530">
        <f>YEAR(Table13[[#This Row],[DATE]])</f>
        <v>2021</v>
      </c>
      <c r="K530">
        <f>WEEKNUM(Table13[[#This Row],[DATE]])</f>
        <v>48</v>
      </c>
    </row>
    <row r="531" spans="1:11" x14ac:dyDescent="0.45">
      <c r="A531" s="1">
        <v>44525</v>
      </c>
      <c r="B531" t="s">
        <v>83</v>
      </c>
      <c r="C531" s="2" t="s">
        <v>53</v>
      </c>
      <c r="D531" s="9">
        <v>16.64</v>
      </c>
      <c r="E531">
        <v>14</v>
      </c>
      <c r="F531" t="str">
        <f>VLOOKUP(Table13[[#This Row],[CUSTOMER NAME]],Lembar2!$A$1:$C$41,2,0)</f>
        <v>India</v>
      </c>
      <c r="G531" s="1" t="str">
        <f>VLOOKUP(Table13[[#This Row],[CUSTOMER NAME]],Lembar2!$A$1:$C$41,3,0)</f>
        <v>Western</v>
      </c>
      <c r="H531" s="8">
        <f>Table13[[#This Row],[QUANTITY]]*Table13[[#This Row],[UNIT PRICE ($)]]</f>
        <v>232.96</v>
      </c>
      <c r="I531" t="str">
        <f>TEXT(Table13[[#This Row],[DATE]],"MMM")</f>
        <v>Nov</v>
      </c>
      <c r="J531">
        <f>YEAR(Table13[[#This Row],[DATE]])</f>
        <v>2021</v>
      </c>
      <c r="K531">
        <f>WEEKNUM(Table13[[#This Row],[DATE]])</f>
        <v>48</v>
      </c>
    </row>
    <row r="532" spans="1:11" x14ac:dyDescent="0.45">
      <c r="A532" s="1">
        <v>44522</v>
      </c>
      <c r="B532" t="s">
        <v>83</v>
      </c>
      <c r="C532" s="2" t="s">
        <v>66</v>
      </c>
      <c r="D532" s="9">
        <v>156.78</v>
      </c>
      <c r="E532">
        <v>35</v>
      </c>
      <c r="F532" t="str">
        <f>VLOOKUP(Table13[[#This Row],[CUSTOMER NAME]],Lembar2!$A$1:$C$41,2,0)</f>
        <v>India</v>
      </c>
      <c r="G532" s="1" t="str">
        <f>VLOOKUP(Table13[[#This Row],[CUSTOMER NAME]],Lembar2!$A$1:$C$41,3,0)</f>
        <v>Western</v>
      </c>
      <c r="H532" s="8">
        <f>Table13[[#This Row],[QUANTITY]]*Table13[[#This Row],[UNIT PRICE ($)]]</f>
        <v>5487.3</v>
      </c>
      <c r="I532" t="str">
        <f>TEXT(Table13[[#This Row],[DATE]],"MMM")</f>
        <v>Nov</v>
      </c>
      <c r="J532">
        <f>YEAR(Table13[[#This Row],[DATE]])</f>
        <v>2021</v>
      </c>
      <c r="K532">
        <f>WEEKNUM(Table13[[#This Row],[DATE]])</f>
        <v>48</v>
      </c>
    </row>
    <row r="533" spans="1:11" x14ac:dyDescent="0.45">
      <c r="A533" s="1">
        <v>44502</v>
      </c>
      <c r="B533" t="s">
        <v>83</v>
      </c>
      <c r="C533" s="2" t="s">
        <v>65</v>
      </c>
      <c r="D533" s="9">
        <v>201.28</v>
      </c>
      <c r="E533">
        <v>15</v>
      </c>
      <c r="F533" t="str">
        <f>VLOOKUP(Table13[[#This Row],[CUSTOMER NAME]],Lembar2!$A$1:$C$41,2,0)</f>
        <v>India</v>
      </c>
      <c r="G533" s="1" t="str">
        <f>VLOOKUP(Table13[[#This Row],[CUSTOMER NAME]],Lembar2!$A$1:$C$41,3,0)</f>
        <v>Western</v>
      </c>
      <c r="H533" s="8">
        <f>Table13[[#This Row],[QUANTITY]]*Table13[[#This Row],[UNIT PRICE ($)]]</f>
        <v>3019.2</v>
      </c>
      <c r="I533" t="str">
        <f>TEXT(Table13[[#This Row],[DATE]],"MMM")</f>
        <v>Nov</v>
      </c>
      <c r="J533">
        <f>YEAR(Table13[[#This Row],[DATE]])</f>
        <v>2021</v>
      </c>
      <c r="K533">
        <f>WEEKNUM(Table13[[#This Row],[DATE]])</f>
        <v>45</v>
      </c>
    </row>
    <row r="534" spans="1:11" x14ac:dyDescent="0.45">
      <c r="A534" s="1">
        <v>44480</v>
      </c>
      <c r="B534" t="s">
        <v>83</v>
      </c>
      <c r="C534" s="2" t="s">
        <v>56</v>
      </c>
      <c r="D534" s="9">
        <v>94.62</v>
      </c>
      <c r="E534">
        <v>10</v>
      </c>
      <c r="F534" t="str">
        <f>VLOOKUP(Table13[[#This Row],[CUSTOMER NAME]],Lembar2!$A$1:$C$41,2,0)</f>
        <v>India</v>
      </c>
      <c r="G534" s="1" t="str">
        <f>VLOOKUP(Table13[[#This Row],[CUSTOMER NAME]],Lembar2!$A$1:$C$41,3,0)</f>
        <v>Western</v>
      </c>
      <c r="H534" s="8">
        <f>Table13[[#This Row],[QUANTITY]]*Table13[[#This Row],[UNIT PRICE ($)]]</f>
        <v>946.2</v>
      </c>
      <c r="I534" t="str">
        <f>TEXT(Table13[[#This Row],[DATE]],"MMM")</f>
        <v>Oct</v>
      </c>
      <c r="J534">
        <f>YEAR(Table13[[#This Row],[DATE]])</f>
        <v>2021</v>
      </c>
      <c r="K534">
        <f>WEEKNUM(Table13[[#This Row],[DATE]])</f>
        <v>42</v>
      </c>
    </row>
    <row r="535" spans="1:11" x14ac:dyDescent="0.45">
      <c r="A535" s="1">
        <v>44493</v>
      </c>
      <c r="B535" t="s">
        <v>83</v>
      </c>
      <c r="C535" s="2" t="s">
        <v>50</v>
      </c>
      <c r="D535" s="9">
        <v>48.4</v>
      </c>
      <c r="E535">
        <v>3</v>
      </c>
      <c r="F535" t="str">
        <f>VLOOKUP(Table13[[#This Row],[CUSTOMER NAME]],Lembar2!$A$1:$C$41,2,0)</f>
        <v>India</v>
      </c>
      <c r="G535" s="1" t="str">
        <f>VLOOKUP(Table13[[#This Row],[CUSTOMER NAME]],Lembar2!$A$1:$C$41,3,0)</f>
        <v>Western</v>
      </c>
      <c r="H535" s="8">
        <f>Table13[[#This Row],[QUANTITY]]*Table13[[#This Row],[UNIT PRICE ($)]]</f>
        <v>145.19999999999999</v>
      </c>
      <c r="I535" t="str">
        <f>TEXT(Table13[[#This Row],[DATE]],"MMM")</f>
        <v>Oct</v>
      </c>
      <c r="J535">
        <f>YEAR(Table13[[#This Row],[DATE]])</f>
        <v>2021</v>
      </c>
      <c r="K535">
        <f>WEEKNUM(Table13[[#This Row],[DATE]])</f>
        <v>44</v>
      </c>
    </row>
    <row r="536" spans="1:11" x14ac:dyDescent="0.45">
      <c r="A536" s="1">
        <v>44487</v>
      </c>
      <c r="B536" t="s">
        <v>83</v>
      </c>
      <c r="C536" s="2" t="s">
        <v>61</v>
      </c>
      <c r="D536" s="9">
        <v>162.54</v>
      </c>
      <c r="E536">
        <v>13</v>
      </c>
      <c r="F536" t="str">
        <f>VLOOKUP(Table13[[#This Row],[CUSTOMER NAME]],Lembar2!$A$1:$C$41,2,0)</f>
        <v>India</v>
      </c>
      <c r="G536" s="1" t="str">
        <f>VLOOKUP(Table13[[#This Row],[CUSTOMER NAME]],Lembar2!$A$1:$C$41,3,0)</f>
        <v>Western</v>
      </c>
      <c r="H536" s="8">
        <f>Table13[[#This Row],[QUANTITY]]*Table13[[#This Row],[UNIT PRICE ($)]]</f>
        <v>2113.02</v>
      </c>
      <c r="I536" t="str">
        <f>TEXT(Table13[[#This Row],[DATE]],"MMM")</f>
        <v>Oct</v>
      </c>
      <c r="J536">
        <f>YEAR(Table13[[#This Row],[DATE]])</f>
        <v>2021</v>
      </c>
      <c r="K536">
        <f>WEEKNUM(Table13[[#This Row],[DATE]])</f>
        <v>43</v>
      </c>
    </row>
    <row r="537" spans="1:11" x14ac:dyDescent="0.45">
      <c r="A537" s="1">
        <v>44474</v>
      </c>
      <c r="B537" t="s">
        <v>83</v>
      </c>
      <c r="C537" s="2" t="s">
        <v>6</v>
      </c>
      <c r="D537" s="9">
        <v>156.96</v>
      </c>
      <c r="E537">
        <v>36</v>
      </c>
      <c r="F537" t="str">
        <f>VLOOKUP(Table13[[#This Row],[CUSTOMER NAME]],Lembar2!$A$1:$C$41,2,0)</f>
        <v>India</v>
      </c>
      <c r="G537" s="1" t="str">
        <f>VLOOKUP(Table13[[#This Row],[CUSTOMER NAME]],Lembar2!$A$1:$C$41,3,0)</f>
        <v>Western</v>
      </c>
      <c r="H537" s="8">
        <f>Table13[[#This Row],[QUANTITY]]*Table13[[#This Row],[UNIT PRICE ($)]]</f>
        <v>5650.56</v>
      </c>
      <c r="I537" t="str">
        <f>TEXT(Table13[[#This Row],[DATE]],"MMM")</f>
        <v>Oct</v>
      </c>
      <c r="J537">
        <f>YEAR(Table13[[#This Row],[DATE]])</f>
        <v>2021</v>
      </c>
      <c r="K537">
        <f>WEEKNUM(Table13[[#This Row],[DATE]])</f>
        <v>41</v>
      </c>
    </row>
    <row r="538" spans="1:11" x14ac:dyDescent="0.45">
      <c r="A538" s="1">
        <v>44493</v>
      </c>
      <c r="B538" t="s">
        <v>83</v>
      </c>
      <c r="C538" s="2" t="s">
        <v>39</v>
      </c>
      <c r="D538" s="9">
        <v>8.33</v>
      </c>
      <c r="E538">
        <v>21</v>
      </c>
      <c r="F538" t="str">
        <f>VLOOKUP(Table13[[#This Row],[CUSTOMER NAME]],Lembar2!$A$1:$C$41,2,0)</f>
        <v>India</v>
      </c>
      <c r="G538" s="1" t="str">
        <f>VLOOKUP(Table13[[#This Row],[CUSTOMER NAME]],Lembar2!$A$1:$C$41,3,0)</f>
        <v>Western</v>
      </c>
      <c r="H538" s="8">
        <f>Table13[[#This Row],[QUANTITY]]*Table13[[#This Row],[UNIT PRICE ($)]]</f>
        <v>174.93</v>
      </c>
      <c r="I538" t="str">
        <f>TEXT(Table13[[#This Row],[DATE]],"MMM")</f>
        <v>Oct</v>
      </c>
      <c r="J538">
        <f>YEAR(Table13[[#This Row],[DATE]])</f>
        <v>2021</v>
      </c>
      <c r="K538">
        <f>WEEKNUM(Table13[[#This Row],[DATE]])</f>
        <v>44</v>
      </c>
    </row>
    <row r="539" spans="1:11" x14ac:dyDescent="0.45">
      <c r="A539" s="1">
        <v>44487</v>
      </c>
      <c r="B539" t="s">
        <v>83</v>
      </c>
      <c r="C539" s="2" t="s">
        <v>39</v>
      </c>
      <c r="D539" s="9">
        <v>8.33</v>
      </c>
      <c r="E539">
        <v>6</v>
      </c>
      <c r="F539" t="str">
        <f>VLOOKUP(Table13[[#This Row],[CUSTOMER NAME]],Lembar2!$A$1:$C$41,2,0)</f>
        <v>India</v>
      </c>
      <c r="G539" s="1" t="str">
        <f>VLOOKUP(Table13[[#This Row],[CUSTOMER NAME]],Lembar2!$A$1:$C$41,3,0)</f>
        <v>Western</v>
      </c>
      <c r="H539" s="8">
        <f>Table13[[#This Row],[QUANTITY]]*Table13[[#This Row],[UNIT PRICE ($)]]</f>
        <v>49.980000000000004</v>
      </c>
      <c r="I539" t="str">
        <f>TEXT(Table13[[#This Row],[DATE]],"MMM")</f>
        <v>Oct</v>
      </c>
      <c r="J539">
        <f>YEAR(Table13[[#This Row],[DATE]])</f>
        <v>2021</v>
      </c>
      <c r="K539">
        <f>WEEKNUM(Table13[[#This Row],[DATE]])</f>
        <v>43</v>
      </c>
    </row>
    <row r="540" spans="1:11" x14ac:dyDescent="0.45">
      <c r="A540" s="1">
        <v>44462</v>
      </c>
      <c r="B540" t="s">
        <v>83</v>
      </c>
      <c r="C540" s="2" t="s">
        <v>61</v>
      </c>
      <c r="D540" s="9">
        <v>162.54</v>
      </c>
      <c r="E540">
        <v>7</v>
      </c>
      <c r="F540" t="str">
        <f>VLOOKUP(Table13[[#This Row],[CUSTOMER NAME]],Lembar2!$A$1:$C$41,2,0)</f>
        <v>India</v>
      </c>
      <c r="G540" s="1" t="str">
        <f>VLOOKUP(Table13[[#This Row],[CUSTOMER NAME]],Lembar2!$A$1:$C$41,3,0)</f>
        <v>Western</v>
      </c>
      <c r="H540" s="8">
        <f>Table13[[#This Row],[QUANTITY]]*Table13[[#This Row],[UNIT PRICE ($)]]</f>
        <v>1137.78</v>
      </c>
      <c r="I540" t="str">
        <f>TEXT(Table13[[#This Row],[DATE]],"MMM")</f>
        <v>Sep</v>
      </c>
      <c r="J540">
        <f>YEAR(Table13[[#This Row],[DATE]])</f>
        <v>2021</v>
      </c>
      <c r="K540">
        <f>WEEKNUM(Table13[[#This Row],[DATE]])</f>
        <v>39</v>
      </c>
    </row>
    <row r="541" spans="1:11" x14ac:dyDescent="0.45">
      <c r="A541" s="1">
        <v>44449</v>
      </c>
      <c r="B541" t="s">
        <v>83</v>
      </c>
      <c r="C541" s="2" t="s">
        <v>79</v>
      </c>
      <c r="D541" s="9">
        <v>24.66</v>
      </c>
      <c r="E541">
        <v>2</v>
      </c>
      <c r="F541" t="str">
        <f>VLOOKUP(Table13[[#This Row],[CUSTOMER NAME]],Lembar2!$A$1:$C$41,2,0)</f>
        <v>India</v>
      </c>
      <c r="G541" s="1" t="str">
        <f>VLOOKUP(Table13[[#This Row],[CUSTOMER NAME]],Lembar2!$A$1:$C$41,3,0)</f>
        <v>Western</v>
      </c>
      <c r="H541" s="8">
        <f>Table13[[#This Row],[QUANTITY]]*Table13[[#This Row],[UNIT PRICE ($)]]</f>
        <v>49.32</v>
      </c>
      <c r="I541" t="str">
        <f>TEXT(Table13[[#This Row],[DATE]],"MMM")</f>
        <v>Sep</v>
      </c>
      <c r="J541">
        <f>YEAR(Table13[[#This Row],[DATE]])</f>
        <v>2021</v>
      </c>
      <c r="K541">
        <f>WEEKNUM(Table13[[#This Row],[DATE]])</f>
        <v>37</v>
      </c>
    </row>
    <row r="542" spans="1:11" x14ac:dyDescent="0.45">
      <c r="A542" s="1">
        <v>44449</v>
      </c>
      <c r="B542" t="s">
        <v>83</v>
      </c>
      <c r="C542" s="2" t="s">
        <v>65</v>
      </c>
      <c r="D542" s="9">
        <v>201.28</v>
      </c>
      <c r="E542">
        <v>6</v>
      </c>
      <c r="F542" t="str">
        <f>VLOOKUP(Table13[[#This Row],[CUSTOMER NAME]],Lembar2!$A$1:$C$41,2,0)</f>
        <v>India</v>
      </c>
      <c r="G542" s="1" t="str">
        <f>VLOOKUP(Table13[[#This Row],[CUSTOMER NAME]],Lembar2!$A$1:$C$41,3,0)</f>
        <v>Western</v>
      </c>
      <c r="H542" s="8">
        <f>Table13[[#This Row],[QUANTITY]]*Table13[[#This Row],[UNIT PRICE ($)]]</f>
        <v>1207.68</v>
      </c>
      <c r="I542" t="str">
        <f>TEXT(Table13[[#This Row],[DATE]],"MMM")</f>
        <v>Sep</v>
      </c>
      <c r="J542">
        <f>YEAR(Table13[[#This Row],[DATE]])</f>
        <v>2021</v>
      </c>
      <c r="K542">
        <f>WEEKNUM(Table13[[#This Row],[DATE]])</f>
        <v>37</v>
      </c>
    </row>
    <row r="543" spans="1:11" x14ac:dyDescent="0.45">
      <c r="A543" s="1">
        <v>44466</v>
      </c>
      <c r="B543" t="s">
        <v>83</v>
      </c>
      <c r="C543" s="2" t="s">
        <v>73</v>
      </c>
      <c r="D543" s="9">
        <v>173.88</v>
      </c>
      <c r="E543">
        <v>23</v>
      </c>
      <c r="F543" t="str">
        <f>VLOOKUP(Table13[[#This Row],[CUSTOMER NAME]],Lembar2!$A$1:$C$41,2,0)</f>
        <v>India</v>
      </c>
      <c r="G543" s="1" t="str">
        <f>VLOOKUP(Table13[[#This Row],[CUSTOMER NAME]],Lembar2!$A$1:$C$41,3,0)</f>
        <v>Western</v>
      </c>
      <c r="H543" s="8">
        <f>Table13[[#This Row],[QUANTITY]]*Table13[[#This Row],[UNIT PRICE ($)]]</f>
        <v>3999.24</v>
      </c>
      <c r="I543" t="str">
        <f>TEXT(Table13[[#This Row],[DATE]],"MMM")</f>
        <v>Sep</v>
      </c>
      <c r="J543">
        <f>YEAR(Table13[[#This Row],[DATE]])</f>
        <v>2021</v>
      </c>
      <c r="K543">
        <f>WEEKNUM(Table13[[#This Row],[DATE]])</f>
        <v>40</v>
      </c>
    </row>
    <row r="544" spans="1:11" x14ac:dyDescent="0.45">
      <c r="A544" s="1">
        <v>44307</v>
      </c>
      <c r="B544" t="s">
        <v>58</v>
      </c>
      <c r="C544" s="2" t="s">
        <v>79</v>
      </c>
      <c r="D544" s="9">
        <v>24.66</v>
      </c>
      <c r="E544">
        <v>14</v>
      </c>
      <c r="F544" t="str">
        <f>VLOOKUP(Table13[[#This Row],[CUSTOMER NAME]],Lembar2!$A$1:$C$41,2,0)</f>
        <v>India</v>
      </c>
      <c r="G544" s="1" t="str">
        <f>VLOOKUP(Table13[[#This Row],[CUSTOMER NAME]],Lembar2!$A$1:$C$41,3,0)</f>
        <v>North</v>
      </c>
      <c r="H544" s="8">
        <f>Table13[[#This Row],[QUANTITY]]*Table13[[#This Row],[UNIT PRICE ($)]]</f>
        <v>345.24</v>
      </c>
      <c r="I544" t="str">
        <f>TEXT(Table13[[#This Row],[DATE]],"MMM")</f>
        <v>Apr</v>
      </c>
      <c r="J544">
        <f>YEAR(Table13[[#This Row],[DATE]])</f>
        <v>2021</v>
      </c>
      <c r="K544">
        <f>WEEKNUM(Table13[[#This Row],[DATE]])</f>
        <v>17</v>
      </c>
    </row>
    <row r="545" spans="1:11" x14ac:dyDescent="0.45">
      <c r="A545" s="1">
        <v>44244</v>
      </c>
      <c r="B545" t="s">
        <v>58</v>
      </c>
      <c r="C545" s="2" t="s">
        <v>59</v>
      </c>
      <c r="D545" s="9">
        <v>82.08</v>
      </c>
      <c r="E545">
        <v>2</v>
      </c>
      <c r="F545" t="str">
        <f>VLOOKUP(Table13[[#This Row],[CUSTOMER NAME]],Lembar2!$A$1:$C$41,2,0)</f>
        <v>India</v>
      </c>
      <c r="G545" s="1" t="str">
        <f>VLOOKUP(Table13[[#This Row],[CUSTOMER NAME]],Lembar2!$A$1:$C$41,3,0)</f>
        <v>North</v>
      </c>
      <c r="H545" s="8">
        <f>Table13[[#This Row],[QUANTITY]]*Table13[[#This Row],[UNIT PRICE ($)]]</f>
        <v>164.16</v>
      </c>
      <c r="I545" t="str">
        <f>TEXT(Table13[[#This Row],[DATE]],"MMM")</f>
        <v>Feb</v>
      </c>
      <c r="J545">
        <f>YEAR(Table13[[#This Row],[DATE]])</f>
        <v>2021</v>
      </c>
      <c r="K545">
        <f>WEEKNUM(Table13[[#This Row],[DATE]])</f>
        <v>8</v>
      </c>
    </row>
    <row r="546" spans="1:11" x14ac:dyDescent="0.45">
      <c r="A546" s="1">
        <v>44214</v>
      </c>
      <c r="B546" t="s">
        <v>58</v>
      </c>
      <c r="C546" s="2" t="s">
        <v>59</v>
      </c>
      <c r="D546" s="9">
        <v>82.08</v>
      </c>
      <c r="E546">
        <v>13</v>
      </c>
      <c r="F546" t="str">
        <f>VLOOKUP(Table13[[#This Row],[CUSTOMER NAME]],Lembar2!$A$1:$C$41,2,0)</f>
        <v>India</v>
      </c>
      <c r="G546" s="1" t="str">
        <f>VLOOKUP(Table13[[#This Row],[CUSTOMER NAME]],Lembar2!$A$1:$C$41,3,0)</f>
        <v>North</v>
      </c>
      <c r="H546" s="8">
        <f>Table13[[#This Row],[QUANTITY]]*Table13[[#This Row],[UNIT PRICE ($)]]</f>
        <v>1067.04</v>
      </c>
      <c r="I546" t="str">
        <f>TEXT(Table13[[#This Row],[DATE]],"MMM")</f>
        <v>Jan</v>
      </c>
      <c r="J546">
        <f>YEAR(Table13[[#This Row],[DATE]])</f>
        <v>2021</v>
      </c>
      <c r="K546">
        <f>WEEKNUM(Table13[[#This Row],[DATE]])</f>
        <v>4</v>
      </c>
    </row>
    <row r="547" spans="1:11" x14ac:dyDescent="0.45">
      <c r="A547" s="1">
        <v>44400</v>
      </c>
      <c r="B547" t="s">
        <v>58</v>
      </c>
      <c r="C547" s="2" t="s">
        <v>80</v>
      </c>
      <c r="D547" s="9">
        <v>96.3</v>
      </c>
      <c r="E547">
        <v>7</v>
      </c>
      <c r="F547" t="str">
        <f>VLOOKUP(Table13[[#This Row],[CUSTOMER NAME]],Lembar2!$A$1:$C$41,2,0)</f>
        <v>India</v>
      </c>
      <c r="G547" s="1" t="str">
        <f>VLOOKUP(Table13[[#This Row],[CUSTOMER NAME]],Lembar2!$A$1:$C$41,3,0)</f>
        <v>North</v>
      </c>
      <c r="H547" s="8">
        <f>Table13[[#This Row],[QUANTITY]]*Table13[[#This Row],[UNIT PRICE ($)]]</f>
        <v>674.1</v>
      </c>
      <c r="I547" t="str">
        <f>TEXT(Table13[[#This Row],[DATE]],"MMM")</f>
        <v>Jul</v>
      </c>
      <c r="J547">
        <f>YEAR(Table13[[#This Row],[DATE]])</f>
        <v>2021</v>
      </c>
      <c r="K547">
        <f>WEEKNUM(Table13[[#This Row],[DATE]])</f>
        <v>30</v>
      </c>
    </row>
    <row r="548" spans="1:11" x14ac:dyDescent="0.45">
      <c r="A548" s="1">
        <v>44394</v>
      </c>
      <c r="B548" t="s">
        <v>58</v>
      </c>
      <c r="C548" s="2" t="s">
        <v>73</v>
      </c>
      <c r="D548" s="9">
        <v>173.88</v>
      </c>
      <c r="E548">
        <v>8</v>
      </c>
      <c r="F548" t="str">
        <f>VLOOKUP(Table13[[#This Row],[CUSTOMER NAME]],Lembar2!$A$1:$C$41,2,0)</f>
        <v>India</v>
      </c>
      <c r="G548" s="1" t="str">
        <f>VLOOKUP(Table13[[#This Row],[CUSTOMER NAME]],Lembar2!$A$1:$C$41,3,0)</f>
        <v>North</v>
      </c>
      <c r="H548" s="8">
        <f>Table13[[#This Row],[QUANTITY]]*Table13[[#This Row],[UNIT PRICE ($)]]</f>
        <v>1391.04</v>
      </c>
      <c r="I548" t="str">
        <f>TEXT(Table13[[#This Row],[DATE]],"MMM")</f>
        <v>Jul</v>
      </c>
      <c r="J548">
        <f>YEAR(Table13[[#This Row],[DATE]])</f>
        <v>2021</v>
      </c>
      <c r="K548">
        <f>WEEKNUM(Table13[[#This Row],[DATE]])</f>
        <v>29</v>
      </c>
    </row>
    <row r="549" spans="1:11" x14ac:dyDescent="0.45">
      <c r="A549" s="1">
        <v>44408</v>
      </c>
      <c r="B549" t="s">
        <v>58</v>
      </c>
      <c r="C549" s="2" t="s">
        <v>52</v>
      </c>
      <c r="D549" s="9">
        <v>162</v>
      </c>
      <c r="E549">
        <v>31</v>
      </c>
      <c r="F549" t="str">
        <f>VLOOKUP(Table13[[#This Row],[CUSTOMER NAME]],Lembar2!$A$1:$C$41,2,0)</f>
        <v>India</v>
      </c>
      <c r="G549" s="1" t="str">
        <f>VLOOKUP(Table13[[#This Row],[CUSTOMER NAME]],Lembar2!$A$1:$C$41,3,0)</f>
        <v>North</v>
      </c>
      <c r="H549" s="8">
        <f>Table13[[#This Row],[QUANTITY]]*Table13[[#This Row],[UNIT PRICE ($)]]</f>
        <v>5022</v>
      </c>
      <c r="I549" t="str">
        <f>TEXT(Table13[[#This Row],[DATE]],"MMM")</f>
        <v>Jul</v>
      </c>
      <c r="J549">
        <f>YEAR(Table13[[#This Row],[DATE]])</f>
        <v>2021</v>
      </c>
      <c r="K549">
        <f>WEEKNUM(Table13[[#This Row],[DATE]])</f>
        <v>31</v>
      </c>
    </row>
    <row r="550" spans="1:11" x14ac:dyDescent="0.45">
      <c r="A550" s="1">
        <v>44259</v>
      </c>
      <c r="B550" t="s">
        <v>58</v>
      </c>
      <c r="C550" s="2" t="s">
        <v>26</v>
      </c>
      <c r="D550" s="9">
        <v>48.84</v>
      </c>
      <c r="E550">
        <v>23</v>
      </c>
      <c r="F550" t="str">
        <f>VLOOKUP(Table13[[#This Row],[CUSTOMER NAME]],Lembar2!$A$1:$C$41,2,0)</f>
        <v>India</v>
      </c>
      <c r="G550" s="1" t="str">
        <f>VLOOKUP(Table13[[#This Row],[CUSTOMER NAME]],Lembar2!$A$1:$C$41,3,0)</f>
        <v>North</v>
      </c>
      <c r="H550" s="8">
        <f>Table13[[#This Row],[QUANTITY]]*Table13[[#This Row],[UNIT PRICE ($)]]</f>
        <v>1123.3200000000002</v>
      </c>
      <c r="I550" t="str">
        <f>TEXT(Table13[[#This Row],[DATE]],"MMM")</f>
        <v>Mar</v>
      </c>
      <c r="J550">
        <f>YEAR(Table13[[#This Row],[DATE]])</f>
        <v>2021</v>
      </c>
      <c r="K550">
        <f>WEEKNUM(Table13[[#This Row],[DATE]])</f>
        <v>10</v>
      </c>
    </row>
    <row r="551" spans="1:11" x14ac:dyDescent="0.45">
      <c r="A551" s="1">
        <v>44274</v>
      </c>
      <c r="B551" t="s">
        <v>58</v>
      </c>
      <c r="C551" s="2" t="s">
        <v>67</v>
      </c>
      <c r="D551" s="9">
        <v>85.5</v>
      </c>
      <c r="E551">
        <v>17</v>
      </c>
      <c r="F551" t="str">
        <f>VLOOKUP(Table13[[#This Row],[CUSTOMER NAME]],Lembar2!$A$1:$C$41,2,0)</f>
        <v>India</v>
      </c>
      <c r="G551" s="1" t="str">
        <f>VLOOKUP(Table13[[#This Row],[CUSTOMER NAME]],Lembar2!$A$1:$C$41,3,0)</f>
        <v>North</v>
      </c>
      <c r="H551" s="8">
        <f>Table13[[#This Row],[QUANTITY]]*Table13[[#This Row],[UNIT PRICE ($)]]</f>
        <v>1453.5</v>
      </c>
      <c r="I551" t="str">
        <f>TEXT(Table13[[#This Row],[DATE]],"MMM")</f>
        <v>Mar</v>
      </c>
      <c r="J551">
        <f>YEAR(Table13[[#This Row],[DATE]])</f>
        <v>2021</v>
      </c>
      <c r="K551">
        <f>WEEKNUM(Table13[[#This Row],[DATE]])</f>
        <v>12</v>
      </c>
    </row>
    <row r="552" spans="1:11" x14ac:dyDescent="0.45">
      <c r="A552" s="1">
        <v>44256</v>
      </c>
      <c r="B552" t="s">
        <v>58</v>
      </c>
      <c r="C552" s="2" t="s">
        <v>71</v>
      </c>
      <c r="D552" s="9">
        <v>41.81</v>
      </c>
      <c r="E552">
        <v>28</v>
      </c>
      <c r="F552" t="str">
        <f>VLOOKUP(Table13[[#This Row],[CUSTOMER NAME]],Lembar2!$A$1:$C$41,2,0)</f>
        <v>India</v>
      </c>
      <c r="G552" s="1" t="str">
        <f>VLOOKUP(Table13[[#This Row],[CUSTOMER NAME]],Lembar2!$A$1:$C$41,3,0)</f>
        <v>North</v>
      </c>
      <c r="H552" s="8">
        <f>Table13[[#This Row],[QUANTITY]]*Table13[[#This Row],[UNIT PRICE ($)]]</f>
        <v>1170.68</v>
      </c>
      <c r="I552" t="str">
        <f>TEXT(Table13[[#This Row],[DATE]],"MMM")</f>
        <v>Mar</v>
      </c>
      <c r="J552">
        <f>YEAR(Table13[[#This Row],[DATE]])</f>
        <v>2021</v>
      </c>
      <c r="K552">
        <f>WEEKNUM(Table13[[#This Row],[DATE]])</f>
        <v>10</v>
      </c>
    </row>
    <row r="553" spans="1:11" x14ac:dyDescent="0.45">
      <c r="A553" s="1">
        <v>44317</v>
      </c>
      <c r="B553" t="s">
        <v>58</v>
      </c>
      <c r="C553" s="2" t="s">
        <v>76</v>
      </c>
      <c r="D553" s="9">
        <v>49.21</v>
      </c>
      <c r="E553">
        <v>3</v>
      </c>
      <c r="F553" t="str">
        <f>VLOOKUP(Table13[[#This Row],[CUSTOMER NAME]],Lembar2!$A$1:$C$41,2,0)</f>
        <v>India</v>
      </c>
      <c r="G553" s="1" t="str">
        <f>VLOOKUP(Table13[[#This Row],[CUSTOMER NAME]],Lembar2!$A$1:$C$41,3,0)</f>
        <v>North</v>
      </c>
      <c r="H553" s="8">
        <f>Table13[[#This Row],[QUANTITY]]*Table13[[#This Row],[UNIT PRICE ($)]]</f>
        <v>147.63</v>
      </c>
      <c r="I553" t="str">
        <f>TEXT(Table13[[#This Row],[DATE]],"MMM")</f>
        <v>May</v>
      </c>
      <c r="J553">
        <f>YEAR(Table13[[#This Row],[DATE]])</f>
        <v>2021</v>
      </c>
      <c r="K553">
        <f>WEEKNUM(Table13[[#This Row],[DATE]])</f>
        <v>18</v>
      </c>
    </row>
    <row r="554" spans="1:11" x14ac:dyDescent="0.45">
      <c r="A554" s="1">
        <v>44324</v>
      </c>
      <c r="B554" t="s">
        <v>58</v>
      </c>
      <c r="C554" s="2" t="s">
        <v>8</v>
      </c>
      <c r="D554" s="9">
        <v>141.57</v>
      </c>
      <c r="E554">
        <v>7</v>
      </c>
      <c r="F554" t="str">
        <f>VLOOKUP(Table13[[#This Row],[CUSTOMER NAME]],Lembar2!$A$1:$C$41,2,0)</f>
        <v>India</v>
      </c>
      <c r="G554" s="1" t="str">
        <f>VLOOKUP(Table13[[#This Row],[CUSTOMER NAME]],Lembar2!$A$1:$C$41,3,0)</f>
        <v>North</v>
      </c>
      <c r="H554" s="8">
        <f>Table13[[#This Row],[QUANTITY]]*Table13[[#This Row],[UNIT PRICE ($)]]</f>
        <v>990.99</v>
      </c>
      <c r="I554" t="str">
        <f>TEXT(Table13[[#This Row],[DATE]],"MMM")</f>
        <v>May</v>
      </c>
      <c r="J554">
        <f>YEAR(Table13[[#This Row],[DATE]])</f>
        <v>2021</v>
      </c>
      <c r="K554">
        <f>WEEKNUM(Table13[[#This Row],[DATE]])</f>
        <v>19</v>
      </c>
    </row>
    <row r="555" spans="1:11" x14ac:dyDescent="0.45">
      <c r="A555" s="1">
        <v>44418</v>
      </c>
      <c r="B555" t="s">
        <v>62</v>
      </c>
      <c r="C555" s="2" t="s">
        <v>69</v>
      </c>
      <c r="D555" s="9">
        <v>155.61000000000001</v>
      </c>
      <c r="E555">
        <v>4</v>
      </c>
      <c r="F555" t="str">
        <f>VLOOKUP(Table13[[#This Row],[CUSTOMER NAME]],Lembar2!$A$1:$C$41,2,0)</f>
        <v>Ethiopia</v>
      </c>
      <c r="G555" s="1" t="str">
        <f>VLOOKUP(Table13[[#This Row],[CUSTOMER NAME]],Lembar2!$A$1:$C$41,3,0)</f>
        <v>Export</v>
      </c>
      <c r="H555" s="8">
        <f>Table13[[#This Row],[QUANTITY]]*Table13[[#This Row],[UNIT PRICE ($)]]</f>
        <v>622.44000000000005</v>
      </c>
      <c r="I555" t="str">
        <f>TEXT(Table13[[#This Row],[DATE]],"MMM")</f>
        <v>Aug</v>
      </c>
      <c r="J555">
        <f>YEAR(Table13[[#This Row],[DATE]])</f>
        <v>2021</v>
      </c>
      <c r="K555">
        <f>WEEKNUM(Table13[[#This Row],[DATE]])</f>
        <v>33</v>
      </c>
    </row>
    <row r="556" spans="1:11" x14ac:dyDescent="0.45">
      <c r="A556" s="1">
        <v>44549</v>
      </c>
      <c r="B556" t="s">
        <v>62</v>
      </c>
      <c r="C556" s="2" t="s">
        <v>50</v>
      </c>
      <c r="D556" s="9">
        <v>48.4</v>
      </c>
      <c r="E556">
        <v>10</v>
      </c>
      <c r="F556" t="str">
        <f>VLOOKUP(Table13[[#This Row],[CUSTOMER NAME]],Lembar2!$A$1:$C$41,2,0)</f>
        <v>Ethiopia</v>
      </c>
      <c r="G556" s="1" t="str">
        <f>VLOOKUP(Table13[[#This Row],[CUSTOMER NAME]],Lembar2!$A$1:$C$41,3,0)</f>
        <v>Export</v>
      </c>
      <c r="H556" s="8">
        <f>Table13[[#This Row],[QUANTITY]]*Table13[[#This Row],[UNIT PRICE ($)]]</f>
        <v>484</v>
      </c>
      <c r="I556" t="str">
        <f>TEXT(Table13[[#This Row],[DATE]],"MMM")</f>
        <v>Dec</v>
      </c>
      <c r="J556">
        <f>YEAR(Table13[[#This Row],[DATE]])</f>
        <v>2021</v>
      </c>
      <c r="K556">
        <f>WEEKNUM(Table13[[#This Row],[DATE]])</f>
        <v>52</v>
      </c>
    </row>
    <row r="557" spans="1:11" x14ac:dyDescent="0.45">
      <c r="A557" s="1">
        <v>44537</v>
      </c>
      <c r="B557" t="s">
        <v>62</v>
      </c>
      <c r="C557" s="2" t="s">
        <v>10</v>
      </c>
      <c r="D557" s="9">
        <v>79.92</v>
      </c>
      <c r="E557">
        <v>12</v>
      </c>
      <c r="F557" t="str">
        <f>VLOOKUP(Table13[[#This Row],[CUSTOMER NAME]],Lembar2!$A$1:$C$41,2,0)</f>
        <v>Ethiopia</v>
      </c>
      <c r="G557" s="1" t="str">
        <f>VLOOKUP(Table13[[#This Row],[CUSTOMER NAME]],Lembar2!$A$1:$C$41,3,0)</f>
        <v>Export</v>
      </c>
      <c r="H557" s="8">
        <f>Table13[[#This Row],[QUANTITY]]*Table13[[#This Row],[UNIT PRICE ($)]]</f>
        <v>959.04</v>
      </c>
      <c r="I557" t="str">
        <f>TEXT(Table13[[#This Row],[DATE]],"MMM")</f>
        <v>Dec</v>
      </c>
      <c r="J557">
        <f>YEAR(Table13[[#This Row],[DATE]])</f>
        <v>2021</v>
      </c>
      <c r="K557">
        <f>WEEKNUM(Table13[[#This Row],[DATE]])</f>
        <v>50</v>
      </c>
    </row>
    <row r="558" spans="1:11" x14ac:dyDescent="0.45">
      <c r="A558" s="1">
        <v>44556</v>
      </c>
      <c r="B558" t="s">
        <v>62</v>
      </c>
      <c r="C558" s="2" t="s">
        <v>73</v>
      </c>
      <c r="D558" s="9">
        <v>173.88</v>
      </c>
      <c r="E558">
        <v>14</v>
      </c>
      <c r="F558" t="str">
        <f>VLOOKUP(Table13[[#This Row],[CUSTOMER NAME]],Lembar2!$A$1:$C$41,2,0)</f>
        <v>Ethiopia</v>
      </c>
      <c r="G558" s="1" t="str">
        <f>VLOOKUP(Table13[[#This Row],[CUSTOMER NAME]],Lembar2!$A$1:$C$41,3,0)</f>
        <v>Export</v>
      </c>
      <c r="H558" s="8">
        <f>Table13[[#This Row],[QUANTITY]]*Table13[[#This Row],[UNIT PRICE ($)]]</f>
        <v>2434.3199999999997</v>
      </c>
      <c r="I558" t="str">
        <f>TEXT(Table13[[#This Row],[DATE]],"MMM")</f>
        <v>Dec</v>
      </c>
      <c r="J558">
        <f>YEAR(Table13[[#This Row],[DATE]])</f>
        <v>2021</v>
      </c>
      <c r="K558">
        <f>WEEKNUM(Table13[[#This Row],[DATE]])</f>
        <v>53</v>
      </c>
    </row>
    <row r="559" spans="1:11" x14ac:dyDescent="0.45">
      <c r="A559" s="1">
        <v>44234</v>
      </c>
      <c r="B559" t="s">
        <v>62</v>
      </c>
      <c r="C559" s="2" t="s">
        <v>53</v>
      </c>
      <c r="D559" s="9">
        <v>16.64</v>
      </c>
      <c r="E559">
        <v>5</v>
      </c>
      <c r="F559" t="str">
        <f>VLOOKUP(Table13[[#This Row],[CUSTOMER NAME]],Lembar2!$A$1:$C$41,2,0)</f>
        <v>Ethiopia</v>
      </c>
      <c r="G559" s="1" t="str">
        <f>VLOOKUP(Table13[[#This Row],[CUSTOMER NAME]],Lembar2!$A$1:$C$41,3,0)</f>
        <v>Export</v>
      </c>
      <c r="H559" s="8">
        <f>Table13[[#This Row],[QUANTITY]]*Table13[[#This Row],[UNIT PRICE ($)]]</f>
        <v>83.2</v>
      </c>
      <c r="I559" t="str">
        <f>TEXT(Table13[[#This Row],[DATE]],"MMM")</f>
        <v>Feb</v>
      </c>
      <c r="J559">
        <f>YEAR(Table13[[#This Row],[DATE]])</f>
        <v>2021</v>
      </c>
      <c r="K559">
        <f>WEEKNUM(Table13[[#This Row],[DATE]])</f>
        <v>7</v>
      </c>
    </row>
    <row r="560" spans="1:11" x14ac:dyDescent="0.45">
      <c r="A560" s="1">
        <v>44252</v>
      </c>
      <c r="B560" t="s">
        <v>62</v>
      </c>
      <c r="C560" s="2" t="s">
        <v>34</v>
      </c>
      <c r="D560" s="9">
        <v>117.48</v>
      </c>
      <c r="E560">
        <v>11</v>
      </c>
      <c r="F560" t="str">
        <f>VLOOKUP(Table13[[#This Row],[CUSTOMER NAME]],Lembar2!$A$1:$C$41,2,0)</f>
        <v>Ethiopia</v>
      </c>
      <c r="G560" s="1" t="str">
        <f>VLOOKUP(Table13[[#This Row],[CUSTOMER NAME]],Lembar2!$A$1:$C$41,3,0)</f>
        <v>Export</v>
      </c>
      <c r="H560" s="8">
        <f>Table13[[#This Row],[QUANTITY]]*Table13[[#This Row],[UNIT PRICE ($)]]</f>
        <v>1292.28</v>
      </c>
      <c r="I560" t="str">
        <f>TEXT(Table13[[#This Row],[DATE]],"MMM")</f>
        <v>Feb</v>
      </c>
      <c r="J560">
        <f>YEAR(Table13[[#This Row],[DATE]])</f>
        <v>2021</v>
      </c>
      <c r="K560">
        <f>WEEKNUM(Table13[[#This Row],[DATE]])</f>
        <v>9</v>
      </c>
    </row>
    <row r="561" spans="1:11" x14ac:dyDescent="0.45">
      <c r="A561" s="1">
        <v>44231</v>
      </c>
      <c r="B561" t="s">
        <v>62</v>
      </c>
      <c r="C561" s="2" t="s">
        <v>48</v>
      </c>
      <c r="D561" s="9">
        <v>85.76</v>
      </c>
      <c r="E561">
        <v>4</v>
      </c>
      <c r="F561" t="str">
        <f>VLOOKUP(Table13[[#This Row],[CUSTOMER NAME]],Lembar2!$A$1:$C$41,2,0)</f>
        <v>Ethiopia</v>
      </c>
      <c r="G561" s="1" t="str">
        <f>VLOOKUP(Table13[[#This Row],[CUSTOMER NAME]],Lembar2!$A$1:$C$41,3,0)</f>
        <v>Export</v>
      </c>
      <c r="H561" s="8">
        <f>Table13[[#This Row],[QUANTITY]]*Table13[[#This Row],[UNIT PRICE ($)]]</f>
        <v>343.04</v>
      </c>
      <c r="I561" t="str">
        <f>TEXT(Table13[[#This Row],[DATE]],"MMM")</f>
        <v>Feb</v>
      </c>
      <c r="J561">
        <f>YEAR(Table13[[#This Row],[DATE]])</f>
        <v>2021</v>
      </c>
      <c r="K561">
        <f>WEEKNUM(Table13[[#This Row],[DATE]])</f>
        <v>6</v>
      </c>
    </row>
    <row r="562" spans="1:11" x14ac:dyDescent="0.45">
      <c r="A562" s="1">
        <v>44230</v>
      </c>
      <c r="B562" t="s">
        <v>62</v>
      </c>
      <c r="C562" s="2" t="s">
        <v>10</v>
      </c>
      <c r="D562" s="9">
        <v>79.92</v>
      </c>
      <c r="E562">
        <v>27</v>
      </c>
      <c r="F562" t="str">
        <f>VLOOKUP(Table13[[#This Row],[CUSTOMER NAME]],Lembar2!$A$1:$C$41,2,0)</f>
        <v>Ethiopia</v>
      </c>
      <c r="G562" s="1" t="str">
        <f>VLOOKUP(Table13[[#This Row],[CUSTOMER NAME]],Lembar2!$A$1:$C$41,3,0)</f>
        <v>Export</v>
      </c>
      <c r="H562" s="8">
        <f>Table13[[#This Row],[QUANTITY]]*Table13[[#This Row],[UNIT PRICE ($)]]</f>
        <v>2157.84</v>
      </c>
      <c r="I562" t="str">
        <f>TEXT(Table13[[#This Row],[DATE]],"MMM")</f>
        <v>Feb</v>
      </c>
      <c r="J562">
        <f>YEAR(Table13[[#This Row],[DATE]])</f>
        <v>2021</v>
      </c>
      <c r="K562">
        <f>WEEKNUM(Table13[[#This Row],[DATE]])</f>
        <v>6</v>
      </c>
    </row>
    <row r="563" spans="1:11" x14ac:dyDescent="0.45">
      <c r="A563" s="1">
        <v>44216</v>
      </c>
      <c r="B563" t="s">
        <v>62</v>
      </c>
      <c r="C563" s="2" t="s">
        <v>21</v>
      </c>
      <c r="D563" s="9">
        <v>146.72</v>
      </c>
      <c r="E563">
        <v>7</v>
      </c>
      <c r="F563" t="str">
        <f>VLOOKUP(Table13[[#This Row],[CUSTOMER NAME]],Lembar2!$A$1:$C$41,2,0)</f>
        <v>Ethiopia</v>
      </c>
      <c r="G563" s="1" t="str">
        <f>VLOOKUP(Table13[[#This Row],[CUSTOMER NAME]],Lembar2!$A$1:$C$41,3,0)</f>
        <v>Export</v>
      </c>
      <c r="H563" s="8">
        <f>Table13[[#This Row],[QUANTITY]]*Table13[[#This Row],[UNIT PRICE ($)]]</f>
        <v>1027.04</v>
      </c>
      <c r="I563" t="str">
        <f>TEXT(Table13[[#This Row],[DATE]],"MMM")</f>
        <v>Jan</v>
      </c>
      <c r="J563">
        <f>YEAR(Table13[[#This Row],[DATE]])</f>
        <v>2021</v>
      </c>
      <c r="K563">
        <f>WEEKNUM(Table13[[#This Row],[DATE]])</f>
        <v>4</v>
      </c>
    </row>
    <row r="564" spans="1:11" x14ac:dyDescent="0.45">
      <c r="A564" s="1">
        <v>44223</v>
      </c>
      <c r="B564" t="s">
        <v>62</v>
      </c>
      <c r="C564" s="2" t="s">
        <v>35</v>
      </c>
      <c r="D564" s="9">
        <v>210</v>
      </c>
      <c r="E564">
        <v>21</v>
      </c>
      <c r="F564" t="str">
        <f>VLOOKUP(Table13[[#This Row],[CUSTOMER NAME]],Lembar2!$A$1:$C$41,2,0)</f>
        <v>Ethiopia</v>
      </c>
      <c r="G564" s="1" t="str">
        <f>VLOOKUP(Table13[[#This Row],[CUSTOMER NAME]],Lembar2!$A$1:$C$41,3,0)</f>
        <v>Export</v>
      </c>
      <c r="H564" s="8">
        <f>Table13[[#This Row],[QUANTITY]]*Table13[[#This Row],[UNIT PRICE ($)]]</f>
        <v>4410</v>
      </c>
      <c r="I564" t="str">
        <f>TEXT(Table13[[#This Row],[DATE]],"MMM")</f>
        <v>Jan</v>
      </c>
      <c r="J564">
        <f>YEAR(Table13[[#This Row],[DATE]])</f>
        <v>2021</v>
      </c>
      <c r="K564">
        <f>WEEKNUM(Table13[[#This Row],[DATE]])</f>
        <v>5</v>
      </c>
    </row>
    <row r="565" spans="1:11" x14ac:dyDescent="0.45">
      <c r="A565" s="1">
        <v>44403</v>
      </c>
      <c r="B565" t="s">
        <v>62</v>
      </c>
      <c r="C565" s="2" t="s">
        <v>79</v>
      </c>
      <c r="D565" s="9">
        <v>24.66</v>
      </c>
      <c r="E565">
        <v>1</v>
      </c>
      <c r="F565" t="str">
        <f>VLOOKUP(Table13[[#This Row],[CUSTOMER NAME]],Lembar2!$A$1:$C$41,2,0)</f>
        <v>Ethiopia</v>
      </c>
      <c r="G565" s="1" t="str">
        <f>VLOOKUP(Table13[[#This Row],[CUSTOMER NAME]],Lembar2!$A$1:$C$41,3,0)</f>
        <v>Export</v>
      </c>
      <c r="H565" s="8">
        <f>Table13[[#This Row],[QUANTITY]]*Table13[[#This Row],[UNIT PRICE ($)]]</f>
        <v>24.66</v>
      </c>
      <c r="I565" t="str">
        <f>TEXT(Table13[[#This Row],[DATE]],"MMM")</f>
        <v>Jul</v>
      </c>
      <c r="J565">
        <f>YEAR(Table13[[#This Row],[DATE]])</f>
        <v>2021</v>
      </c>
      <c r="K565">
        <f>WEEKNUM(Table13[[#This Row],[DATE]])</f>
        <v>31</v>
      </c>
    </row>
    <row r="566" spans="1:11" x14ac:dyDescent="0.45">
      <c r="A566" s="1">
        <v>44401</v>
      </c>
      <c r="B566" t="s">
        <v>62</v>
      </c>
      <c r="C566" s="2" t="s">
        <v>70</v>
      </c>
      <c r="D566" s="9">
        <v>57.120000000000005</v>
      </c>
      <c r="E566">
        <v>1</v>
      </c>
      <c r="F566" t="str">
        <f>VLOOKUP(Table13[[#This Row],[CUSTOMER NAME]],Lembar2!$A$1:$C$41,2,0)</f>
        <v>Ethiopia</v>
      </c>
      <c r="G566" s="1" t="str">
        <f>VLOOKUP(Table13[[#This Row],[CUSTOMER NAME]],Lembar2!$A$1:$C$41,3,0)</f>
        <v>Export</v>
      </c>
      <c r="H566" s="8">
        <f>Table13[[#This Row],[QUANTITY]]*Table13[[#This Row],[UNIT PRICE ($)]]</f>
        <v>57.120000000000005</v>
      </c>
      <c r="I566" t="str">
        <f>TEXT(Table13[[#This Row],[DATE]],"MMM")</f>
        <v>Jul</v>
      </c>
      <c r="J566">
        <f>YEAR(Table13[[#This Row],[DATE]])</f>
        <v>2021</v>
      </c>
      <c r="K566">
        <f>WEEKNUM(Table13[[#This Row],[DATE]])</f>
        <v>30</v>
      </c>
    </row>
    <row r="567" spans="1:11" x14ac:dyDescent="0.45">
      <c r="A567" s="1">
        <v>44381</v>
      </c>
      <c r="B567" t="s">
        <v>62</v>
      </c>
      <c r="C567" s="2" t="s">
        <v>73</v>
      </c>
      <c r="D567" s="9">
        <v>173.88</v>
      </c>
      <c r="E567">
        <v>7</v>
      </c>
      <c r="F567" t="str">
        <f>VLOOKUP(Table13[[#This Row],[CUSTOMER NAME]],Lembar2!$A$1:$C$41,2,0)</f>
        <v>Ethiopia</v>
      </c>
      <c r="G567" s="1" t="str">
        <f>VLOOKUP(Table13[[#This Row],[CUSTOMER NAME]],Lembar2!$A$1:$C$41,3,0)</f>
        <v>Export</v>
      </c>
      <c r="H567" s="8">
        <f>Table13[[#This Row],[QUANTITY]]*Table13[[#This Row],[UNIT PRICE ($)]]</f>
        <v>1217.1599999999999</v>
      </c>
      <c r="I567" t="str">
        <f>TEXT(Table13[[#This Row],[DATE]],"MMM")</f>
        <v>Jul</v>
      </c>
      <c r="J567">
        <f>YEAR(Table13[[#This Row],[DATE]])</f>
        <v>2021</v>
      </c>
      <c r="K567">
        <f>WEEKNUM(Table13[[#This Row],[DATE]])</f>
        <v>28</v>
      </c>
    </row>
    <row r="568" spans="1:11" x14ac:dyDescent="0.45">
      <c r="A568" s="1">
        <v>44370</v>
      </c>
      <c r="B568" t="s">
        <v>62</v>
      </c>
      <c r="C568" s="2" t="s">
        <v>56</v>
      </c>
      <c r="D568" s="9">
        <v>94.62</v>
      </c>
      <c r="E568">
        <v>22</v>
      </c>
      <c r="F568" t="str">
        <f>VLOOKUP(Table13[[#This Row],[CUSTOMER NAME]],Lembar2!$A$1:$C$41,2,0)</f>
        <v>Ethiopia</v>
      </c>
      <c r="G568" s="1" t="str">
        <f>VLOOKUP(Table13[[#This Row],[CUSTOMER NAME]],Lembar2!$A$1:$C$41,3,0)</f>
        <v>Export</v>
      </c>
      <c r="H568" s="8">
        <f>Table13[[#This Row],[QUANTITY]]*Table13[[#This Row],[UNIT PRICE ($)]]</f>
        <v>2081.6400000000003</v>
      </c>
      <c r="I568" t="str">
        <f>TEXT(Table13[[#This Row],[DATE]],"MMM")</f>
        <v>Jun</v>
      </c>
      <c r="J568">
        <f>YEAR(Table13[[#This Row],[DATE]])</f>
        <v>2021</v>
      </c>
      <c r="K568">
        <f>WEEKNUM(Table13[[#This Row],[DATE]])</f>
        <v>26</v>
      </c>
    </row>
    <row r="569" spans="1:11" x14ac:dyDescent="0.45">
      <c r="A569" s="1">
        <v>44360</v>
      </c>
      <c r="B569" t="s">
        <v>62</v>
      </c>
      <c r="C569" s="2" t="s">
        <v>32</v>
      </c>
      <c r="D569" s="9">
        <v>6.7</v>
      </c>
      <c r="E569">
        <v>2</v>
      </c>
      <c r="F569" t="str">
        <f>VLOOKUP(Table13[[#This Row],[CUSTOMER NAME]],Lembar2!$A$1:$C$41,2,0)</f>
        <v>Ethiopia</v>
      </c>
      <c r="G569" s="1" t="str">
        <f>VLOOKUP(Table13[[#This Row],[CUSTOMER NAME]],Lembar2!$A$1:$C$41,3,0)</f>
        <v>Export</v>
      </c>
      <c r="H569" s="8">
        <f>Table13[[#This Row],[QUANTITY]]*Table13[[#This Row],[UNIT PRICE ($)]]</f>
        <v>13.4</v>
      </c>
      <c r="I569" t="str">
        <f>TEXT(Table13[[#This Row],[DATE]],"MMM")</f>
        <v>Jun</v>
      </c>
      <c r="J569">
        <f>YEAR(Table13[[#This Row],[DATE]])</f>
        <v>2021</v>
      </c>
      <c r="K569">
        <f>WEEKNUM(Table13[[#This Row],[DATE]])</f>
        <v>25</v>
      </c>
    </row>
    <row r="570" spans="1:11" x14ac:dyDescent="0.45">
      <c r="A570" s="1">
        <v>44259</v>
      </c>
      <c r="B570" t="s">
        <v>62</v>
      </c>
      <c r="C570" s="2" t="s">
        <v>39</v>
      </c>
      <c r="D570" s="9">
        <v>8.33</v>
      </c>
      <c r="E570">
        <v>26</v>
      </c>
      <c r="F570" t="str">
        <f>VLOOKUP(Table13[[#This Row],[CUSTOMER NAME]],Lembar2!$A$1:$C$41,2,0)</f>
        <v>Ethiopia</v>
      </c>
      <c r="G570" s="1" t="str">
        <f>VLOOKUP(Table13[[#This Row],[CUSTOMER NAME]],Lembar2!$A$1:$C$41,3,0)</f>
        <v>Export</v>
      </c>
      <c r="H570" s="8">
        <f>Table13[[#This Row],[QUANTITY]]*Table13[[#This Row],[UNIT PRICE ($)]]</f>
        <v>216.58</v>
      </c>
      <c r="I570" t="str">
        <f>TEXT(Table13[[#This Row],[DATE]],"MMM")</f>
        <v>Mar</v>
      </c>
      <c r="J570">
        <f>YEAR(Table13[[#This Row],[DATE]])</f>
        <v>2021</v>
      </c>
      <c r="K570">
        <f>WEEKNUM(Table13[[#This Row],[DATE]])</f>
        <v>10</v>
      </c>
    </row>
    <row r="571" spans="1:11" x14ac:dyDescent="0.45">
      <c r="A571" s="1">
        <v>44277</v>
      </c>
      <c r="B571" t="s">
        <v>62</v>
      </c>
      <c r="C571" s="2" t="s">
        <v>70</v>
      </c>
      <c r="D571" s="9">
        <v>57.120000000000005</v>
      </c>
      <c r="E571">
        <v>30</v>
      </c>
      <c r="F571" t="str">
        <f>VLOOKUP(Table13[[#This Row],[CUSTOMER NAME]],Lembar2!$A$1:$C$41,2,0)</f>
        <v>Ethiopia</v>
      </c>
      <c r="G571" s="1" t="str">
        <f>VLOOKUP(Table13[[#This Row],[CUSTOMER NAME]],Lembar2!$A$1:$C$41,3,0)</f>
        <v>Export</v>
      </c>
      <c r="H571" s="8">
        <f>Table13[[#This Row],[QUANTITY]]*Table13[[#This Row],[UNIT PRICE ($)]]</f>
        <v>1713.6000000000001</v>
      </c>
      <c r="I571" t="str">
        <f>TEXT(Table13[[#This Row],[DATE]],"MMM")</f>
        <v>Mar</v>
      </c>
      <c r="J571">
        <f>YEAR(Table13[[#This Row],[DATE]])</f>
        <v>2021</v>
      </c>
      <c r="K571">
        <f>WEEKNUM(Table13[[#This Row],[DATE]])</f>
        <v>13</v>
      </c>
    </row>
    <row r="572" spans="1:11" x14ac:dyDescent="0.45">
      <c r="A572" s="1">
        <v>44263</v>
      </c>
      <c r="B572" t="s">
        <v>62</v>
      </c>
      <c r="C572" s="2" t="s">
        <v>70</v>
      </c>
      <c r="D572" s="9">
        <v>57.120000000000005</v>
      </c>
      <c r="E572">
        <v>6</v>
      </c>
      <c r="F572" t="str">
        <f>VLOOKUP(Table13[[#This Row],[CUSTOMER NAME]],Lembar2!$A$1:$C$41,2,0)</f>
        <v>Ethiopia</v>
      </c>
      <c r="G572" s="1" t="str">
        <f>VLOOKUP(Table13[[#This Row],[CUSTOMER NAME]],Lembar2!$A$1:$C$41,3,0)</f>
        <v>Export</v>
      </c>
      <c r="H572" s="8">
        <f>Table13[[#This Row],[QUANTITY]]*Table13[[#This Row],[UNIT PRICE ($)]]</f>
        <v>342.72</v>
      </c>
      <c r="I572" t="str">
        <f>TEXT(Table13[[#This Row],[DATE]],"MMM")</f>
        <v>Mar</v>
      </c>
      <c r="J572">
        <f>YEAR(Table13[[#This Row],[DATE]])</f>
        <v>2021</v>
      </c>
      <c r="K572">
        <f>WEEKNUM(Table13[[#This Row],[DATE]])</f>
        <v>11</v>
      </c>
    </row>
    <row r="573" spans="1:11" x14ac:dyDescent="0.45">
      <c r="A573" s="1">
        <v>44284</v>
      </c>
      <c r="B573" t="s">
        <v>62</v>
      </c>
      <c r="C573" s="2" t="s">
        <v>32</v>
      </c>
      <c r="D573" s="9">
        <v>6.7</v>
      </c>
      <c r="E573">
        <v>32</v>
      </c>
      <c r="F573" t="str">
        <f>VLOOKUP(Table13[[#This Row],[CUSTOMER NAME]],Lembar2!$A$1:$C$41,2,0)</f>
        <v>Ethiopia</v>
      </c>
      <c r="G573" s="1" t="str">
        <f>VLOOKUP(Table13[[#This Row],[CUSTOMER NAME]],Lembar2!$A$1:$C$41,3,0)</f>
        <v>Export</v>
      </c>
      <c r="H573" s="8">
        <f>Table13[[#This Row],[QUANTITY]]*Table13[[#This Row],[UNIT PRICE ($)]]</f>
        <v>214.4</v>
      </c>
      <c r="I573" t="str">
        <f>TEXT(Table13[[#This Row],[DATE]],"MMM")</f>
        <v>Mar</v>
      </c>
      <c r="J573">
        <f>YEAR(Table13[[#This Row],[DATE]])</f>
        <v>2021</v>
      </c>
      <c r="K573">
        <f>WEEKNUM(Table13[[#This Row],[DATE]])</f>
        <v>14</v>
      </c>
    </row>
    <row r="574" spans="1:11" x14ac:dyDescent="0.45">
      <c r="A574" s="1">
        <v>44328</v>
      </c>
      <c r="B574" t="s">
        <v>62</v>
      </c>
      <c r="C574" s="2" t="s">
        <v>16</v>
      </c>
      <c r="D574" s="9">
        <v>164.28</v>
      </c>
      <c r="E574">
        <v>30</v>
      </c>
      <c r="F574" t="str">
        <f>VLOOKUP(Table13[[#This Row],[CUSTOMER NAME]],Lembar2!$A$1:$C$41,2,0)</f>
        <v>Ethiopia</v>
      </c>
      <c r="G574" s="1" t="str">
        <f>VLOOKUP(Table13[[#This Row],[CUSTOMER NAME]],Lembar2!$A$1:$C$41,3,0)</f>
        <v>Export</v>
      </c>
      <c r="H574" s="8">
        <f>Table13[[#This Row],[QUANTITY]]*Table13[[#This Row],[UNIT PRICE ($)]]</f>
        <v>4928.3999999999996</v>
      </c>
      <c r="I574" t="str">
        <f>TEXT(Table13[[#This Row],[DATE]],"MMM")</f>
        <v>May</v>
      </c>
      <c r="J574">
        <f>YEAR(Table13[[#This Row],[DATE]])</f>
        <v>2021</v>
      </c>
      <c r="K574">
        <f>WEEKNUM(Table13[[#This Row],[DATE]])</f>
        <v>20</v>
      </c>
    </row>
    <row r="575" spans="1:11" x14ac:dyDescent="0.45">
      <c r="A575" s="1">
        <v>44321</v>
      </c>
      <c r="B575" t="s">
        <v>62</v>
      </c>
      <c r="C575" s="2" t="s">
        <v>34</v>
      </c>
      <c r="D575" s="9">
        <v>117.48</v>
      </c>
      <c r="E575">
        <v>22</v>
      </c>
      <c r="F575" t="str">
        <f>VLOOKUP(Table13[[#This Row],[CUSTOMER NAME]],Lembar2!$A$1:$C$41,2,0)</f>
        <v>Ethiopia</v>
      </c>
      <c r="G575" s="1" t="str">
        <f>VLOOKUP(Table13[[#This Row],[CUSTOMER NAME]],Lembar2!$A$1:$C$41,3,0)</f>
        <v>Export</v>
      </c>
      <c r="H575" s="8">
        <f>Table13[[#This Row],[QUANTITY]]*Table13[[#This Row],[UNIT PRICE ($)]]</f>
        <v>2584.56</v>
      </c>
      <c r="I575" t="str">
        <f>TEXT(Table13[[#This Row],[DATE]],"MMM")</f>
        <v>May</v>
      </c>
      <c r="J575">
        <f>YEAR(Table13[[#This Row],[DATE]])</f>
        <v>2021</v>
      </c>
      <c r="K575">
        <f>WEEKNUM(Table13[[#This Row],[DATE]])</f>
        <v>19</v>
      </c>
    </row>
    <row r="576" spans="1:11" x14ac:dyDescent="0.45">
      <c r="A576" s="1">
        <v>44508</v>
      </c>
      <c r="B576" t="s">
        <v>62</v>
      </c>
      <c r="C576" s="2" t="s">
        <v>76</v>
      </c>
      <c r="D576" s="9">
        <v>49.21</v>
      </c>
      <c r="E576">
        <v>26</v>
      </c>
      <c r="F576" t="str">
        <f>VLOOKUP(Table13[[#This Row],[CUSTOMER NAME]],Lembar2!$A$1:$C$41,2,0)</f>
        <v>Ethiopia</v>
      </c>
      <c r="G576" s="1" t="str">
        <f>VLOOKUP(Table13[[#This Row],[CUSTOMER NAME]],Lembar2!$A$1:$C$41,3,0)</f>
        <v>Export</v>
      </c>
      <c r="H576" s="8">
        <f>Table13[[#This Row],[QUANTITY]]*Table13[[#This Row],[UNIT PRICE ($)]]</f>
        <v>1279.46</v>
      </c>
      <c r="I576" t="str">
        <f>TEXT(Table13[[#This Row],[DATE]],"MMM")</f>
        <v>Nov</v>
      </c>
      <c r="J576">
        <f>YEAR(Table13[[#This Row],[DATE]])</f>
        <v>2021</v>
      </c>
      <c r="K576">
        <f>WEEKNUM(Table13[[#This Row],[DATE]])</f>
        <v>46</v>
      </c>
    </row>
    <row r="577" spans="1:11" x14ac:dyDescent="0.45">
      <c r="A577" s="1">
        <v>44511</v>
      </c>
      <c r="B577" t="s">
        <v>62</v>
      </c>
      <c r="C577" s="2" t="s">
        <v>10</v>
      </c>
      <c r="D577" s="9">
        <v>79.92</v>
      </c>
      <c r="E577">
        <v>16</v>
      </c>
      <c r="F577" t="str">
        <f>VLOOKUP(Table13[[#This Row],[CUSTOMER NAME]],Lembar2!$A$1:$C$41,2,0)</f>
        <v>Ethiopia</v>
      </c>
      <c r="G577" s="1" t="str">
        <f>VLOOKUP(Table13[[#This Row],[CUSTOMER NAME]],Lembar2!$A$1:$C$41,3,0)</f>
        <v>Export</v>
      </c>
      <c r="H577" s="8">
        <f>Table13[[#This Row],[QUANTITY]]*Table13[[#This Row],[UNIT PRICE ($)]]</f>
        <v>1278.72</v>
      </c>
      <c r="I577" t="str">
        <f>TEXT(Table13[[#This Row],[DATE]],"MMM")</f>
        <v>Nov</v>
      </c>
      <c r="J577">
        <f>YEAR(Table13[[#This Row],[DATE]])</f>
        <v>2021</v>
      </c>
      <c r="K577">
        <f>WEEKNUM(Table13[[#This Row],[DATE]])</f>
        <v>46</v>
      </c>
    </row>
    <row r="578" spans="1:11" x14ac:dyDescent="0.45">
      <c r="A578" s="1">
        <v>44486</v>
      </c>
      <c r="B578" t="s">
        <v>62</v>
      </c>
      <c r="C578" s="2" t="s">
        <v>64</v>
      </c>
      <c r="D578" s="9">
        <v>103.88</v>
      </c>
      <c r="E578">
        <v>13</v>
      </c>
      <c r="F578" t="str">
        <f>VLOOKUP(Table13[[#This Row],[CUSTOMER NAME]],Lembar2!$A$1:$C$41,2,0)</f>
        <v>Ethiopia</v>
      </c>
      <c r="G578" s="1" t="str">
        <f>VLOOKUP(Table13[[#This Row],[CUSTOMER NAME]],Lembar2!$A$1:$C$41,3,0)</f>
        <v>Export</v>
      </c>
      <c r="H578" s="8">
        <f>Table13[[#This Row],[QUANTITY]]*Table13[[#This Row],[UNIT PRICE ($)]]</f>
        <v>1350.44</v>
      </c>
      <c r="I578" t="str">
        <f>TEXT(Table13[[#This Row],[DATE]],"MMM")</f>
        <v>Oct</v>
      </c>
      <c r="J578">
        <f>YEAR(Table13[[#This Row],[DATE]])</f>
        <v>2021</v>
      </c>
      <c r="K578">
        <f>WEEKNUM(Table13[[#This Row],[DATE]])</f>
        <v>43</v>
      </c>
    </row>
    <row r="579" spans="1:11" x14ac:dyDescent="0.45">
      <c r="A579" s="1">
        <v>44480</v>
      </c>
      <c r="B579" t="s">
        <v>62</v>
      </c>
      <c r="C579" s="2" t="s">
        <v>50</v>
      </c>
      <c r="D579" s="9">
        <v>48.4</v>
      </c>
      <c r="E579">
        <v>15</v>
      </c>
      <c r="F579" t="str">
        <f>VLOOKUP(Table13[[#This Row],[CUSTOMER NAME]],Lembar2!$A$1:$C$41,2,0)</f>
        <v>Ethiopia</v>
      </c>
      <c r="G579" s="1" t="str">
        <f>VLOOKUP(Table13[[#This Row],[CUSTOMER NAME]],Lembar2!$A$1:$C$41,3,0)</f>
        <v>Export</v>
      </c>
      <c r="H579" s="8">
        <f>Table13[[#This Row],[QUANTITY]]*Table13[[#This Row],[UNIT PRICE ($)]]</f>
        <v>726</v>
      </c>
      <c r="I579" t="str">
        <f>TEXT(Table13[[#This Row],[DATE]],"MMM")</f>
        <v>Oct</v>
      </c>
      <c r="J579">
        <f>YEAR(Table13[[#This Row],[DATE]])</f>
        <v>2021</v>
      </c>
      <c r="K579">
        <f>WEEKNUM(Table13[[#This Row],[DATE]])</f>
        <v>42</v>
      </c>
    </row>
    <row r="580" spans="1:11" x14ac:dyDescent="0.45">
      <c r="A580" s="1">
        <v>44485</v>
      </c>
      <c r="B580" t="s">
        <v>62</v>
      </c>
      <c r="C580" s="2" t="s">
        <v>6</v>
      </c>
      <c r="D580" s="9">
        <v>156.96</v>
      </c>
      <c r="E580">
        <v>18</v>
      </c>
      <c r="F580" t="str">
        <f>VLOOKUP(Table13[[#This Row],[CUSTOMER NAME]],Lembar2!$A$1:$C$41,2,0)</f>
        <v>Ethiopia</v>
      </c>
      <c r="G580" s="1" t="str">
        <f>VLOOKUP(Table13[[#This Row],[CUSTOMER NAME]],Lembar2!$A$1:$C$41,3,0)</f>
        <v>Export</v>
      </c>
      <c r="H580" s="8">
        <f>Table13[[#This Row],[QUANTITY]]*Table13[[#This Row],[UNIT PRICE ($)]]</f>
        <v>2825.28</v>
      </c>
      <c r="I580" t="str">
        <f>TEXT(Table13[[#This Row],[DATE]],"MMM")</f>
        <v>Oct</v>
      </c>
      <c r="J580">
        <f>YEAR(Table13[[#This Row],[DATE]])</f>
        <v>2021</v>
      </c>
      <c r="K580">
        <f>WEEKNUM(Table13[[#This Row],[DATE]])</f>
        <v>42</v>
      </c>
    </row>
    <row r="581" spans="1:11" x14ac:dyDescent="0.45">
      <c r="A581" s="1">
        <v>44497</v>
      </c>
      <c r="B581" t="s">
        <v>62</v>
      </c>
      <c r="C581" s="2" t="s">
        <v>32</v>
      </c>
      <c r="D581" s="9">
        <v>6.7</v>
      </c>
      <c r="E581">
        <v>39</v>
      </c>
      <c r="F581" t="str">
        <f>VLOOKUP(Table13[[#This Row],[CUSTOMER NAME]],Lembar2!$A$1:$C$41,2,0)</f>
        <v>Ethiopia</v>
      </c>
      <c r="G581" s="1" t="str">
        <f>VLOOKUP(Table13[[#This Row],[CUSTOMER NAME]],Lembar2!$A$1:$C$41,3,0)</f>
        <v>Export</v>
      </c>
      <c r="H581" s="8">
        <f>Table13[[#This Row],[QUANTITY]]*Table13[[#This Row],[UNIT PRICE ($)]]</f>
        <v>261.3</v>
      </c>
      <c r="I581" t="str">
        <f>TEXT(Table13[[#This Row],[DATE]],"MMM")</f>
        <v>Oct</v>
      </c>
      <c r="J581">
        <f>YEAR(Table13[[#This Row],[DATE]])</f>
        <v>2021</v>
      </c>
      <c r="K581">
        <f>WEEKNUM(Table13[[#This Row],[DATE]])</f>
        <v>44</v>
      </c>
    </row>
    <row r="582" spans="1:11" x14ac:dyDescent="0.45">
      <c r="A582" s="1">
        <v>44443</v>
      </c>
      <c r="B582" t="s">
        <v>62</v>
      </c>
      <c r="C582" s="2" t="s">
        <v>64</v>
      </c>
      <c r="D582" s="9">
        <v>103.88</v>
      </c>
      <c r="E582">
        <v>34</v>
      </c>
      <c r="F582" t="str">
        <f>VLOOKUP(Table13[[#This Row],[CUSTOMER NAME]],Lembar2!$A$1:$C$41,2,0)</f>
        <v>Ethiopia</v>
      </c>
      <c r="G582" s="1" t="str">
        <f>VLOOKUP(Table13[[#This Row],[CUSTOMER NAME]],Lembar2!$A$1:$C$41,3,0)</f>
        <v>Export</v>
      </c>
      <c r="H582" s="8">
        <f>Table13[[#This Row],[QUANTITY]]*Table13[[#This Row],[UNIT PRICE ($)]]</f>
        <v>3531.92</v>
      </c>
      <c r="I582" t="str">
        <f>TEXT(Table13[[#This Row],[DATE]],"MMM")</f>
        <v>Sep</v>
      </c>
      <c r="J582">
        <f>YEAR(Table13[[#This Row],[DATE]])</f>
        <v>2021</v>
      </c>
      <c r="K582">
        <f>WEEKNUM(Table13[[#This Row],[DATE]])</f>
        <v>36</v>
      </c>
    </row>
    <row r="583" spans="1:11" x14ac:dyDescent="0.45">
      <c r="A583" s="1">
        <v>44443</v>
      </c>
      <c r="B583" t="s">
        <v>62</v>
      </c>
      <c r="C583" s="2" t="s">
        <v>45</v>
      </c>
      <c r="D583" s="9">
        <v>142.80000000000001</v>
      </c>
      <c r="E583">
        <v>1</v>
      </c>
      <c r="F583" t="str">
        <f>VLOOKUP(Table13[[#This Row],[CUSTOMER NAME]],Lembar2!$A$1:$C$41,2,0)</f>
        <v>Ethiopia</v>
      </c>
      <c r="G583" s="1" t="str">
        <f>VLOOKUP(Table13[[#This Row],[CUSTOMER NAME]],Lembar2!$A$1:$C$41,3,0)</f>
        <v>Export</v>
      </c>
      <c r="H583" s="8">
        <f>Table13[[#This Row],[QUANTITY]]*Table13[[#This Row],[UNIT PRICE ($)]]</f>
        <v>142.80000000000001</v>
      </c>
      <c r="I583" t="str">
        <f>TEXT(Table13[[#This Row],[DATE]],"MMM")</f>
        <v>Sep</v>
      </c>
      <c r="J583">
        <f>YEAR(Table13[[#This Row],[DATE]])</f>
        <v>2021</v>
      </c>
      <c r="K583">
        <f>WEEKNUM(Table13[[#This Row],[DATE]])</f>
        <v>36</v>
      </c>
    </row>
    <row r="584" spans="1:11" x14ac:dyDescent="0.45">
      <c r="A584" s="1">
        <v>44443</v>
      </c>
      <c r="B584" t="s">
        <v>62</v>
      </c>
      <c r="C584" s="2" t="s">
        <v>71</v>
      </c>
      <c r="D584" s="9">
        <v>41.81</v>
      </c>
      <c r="E584">
        <v>7</v>
      </c>
      <c r="F584" t="str">
        <f>VLOOKUP(Table13[[#This Row],[CUSTOMER NAME]],Lembar2!$A$1:$C$41,2,0)</f>
        <v>Ethiopia</v>
      </c>
      <c r="G584" s="1" t="str">
        <f>VLOOKUP(Table13[[#This Row],[CUSTOMER NAME]],Lembar2!$A$1:$C$41,3,0)</f>
        <v>Export</v>
      </c>
      <c r="H584" s="8">
        <f>Table13[[#This Row],[QUANTITY]]*Table13[[#This Row],[UNIT PRICE ($)]]</f>
        <v>292.67</v>
      </c>
      <c r="I584" t="str">
        <f>TEXT(Table13[[#This Row],[DATE]],"MMM")</f>
        <v>Sep</v>
      </c>
      <c r="J584">
        <f>YEAR(Table13[[#This Row],[DATE]])</f>
        <v>2021</v>
      </c>
      <c r="K584">
        <f>WEEKNUM(Table13[[#This Row],[DATE]])</f>
        <v>36</v>
      </c>
    </row>
    <row r="585" spans="1:11" x14ac:dyDescent="0.45">
      <c r="A585" s="1">
        <v>44468</v>
      </c>
      <c r="B585" t="s">
        <v>62</v>
      </c>
      <c r="C585" s="2" t="s">
        <v>47</v>
      </c>
      <c r="D585" s="9">
        <v>58.3</v>
      </c>
      <c r="E585">
        <v>13</v>
      </c>
      <c r="F585" t="str">
        <f>VLOOKUP(Table13[[#This Row],[CUSTOMER NAME]],Lembar2!$A$1:$C$41,2,0)</f>
        <v>Ethiopia</v>
      </c>
      <c r="G585" s="1" t="str">
        <f>VLOOKUP(Table13[[#This Row],[CUSTOMER NAME]],Lembar2!$A$1:$C$41,3,0)</f>
        <v>Export</v>
      </c>
      <c r="H585" s="8">
        <f>Table13[[#This Row],[QUANTITY]]*Table13[[#This Row],[UNIT PRICE ($)]]</f>
        <v>757.9</v>
      </c>
      <c r="I585" t="str">
        <f>TEXT(Table13[[#This Row],[DATE]],"MMM")</f>
        <v>Sep</v>
      </c>
      <c r="J585">
        <f>YEAR(Table13[[#This Row],[DATE]])</f>
        <v>2021</v>
      </c>
      <c r="K585">
        <f>WEEKNUM(Table13[[#This Row],[DATE]])</f>
        <v>40</v>
      </c>
    </row>
    <row r="586" spans="1:11" x14ac:dyDescent="0.45">
      <c r="A586" s="1">
        <v>44312</v>
      </c>
      <c r="B586" t="s">
        <v>31</v>
      </c>
      <c r="C586" s="2" t="s">
        <v>70</v>
      </c>
      <c r="D586" s="9">
        <v>57.120000000000005</v>
      </c>
      <c r="E586">
        <v>2</v>
      </c>
      <c r="F586" t="str">
        <f>VLOOKUP(Table13[[#This Row],[CUSTOMER NAME]],Lembar2!$A$1:$C$41,2,0)</f>
        <v>India</v>
      </c>
      <c r="G586" s="1" t="str">
        <f>VLOOKUP(Table13[[#This Row],[CUSTOMER NAME]],Lembar2!$A$1:$C$41,3,0)</f>
        <v>Northeast</v>
      </c>
      <c r="H586" s="8">
        <f>Table13[[#This Row],[QUANTITY]]*Table13[[#This Row],[UNIT PRICE ($)]]</f>
        <v>114.24000000000001</v>
      </c>
      <c r="I586" t="str">
        <f>TEXT(Table13[[#This Row],[DATE]],"MMM")</f>
        <v>Apr</v>
      </c>
      <c r="J586">
        <f>YEAR(Table13[[#This Row],[DATE]])</f>
        <v>2021</v>
      </c>
      <c r="K586">
        <f>WEEKNUM(Table13[[#This Row],[DATE]])</f>
        <v>18</v>
      </c>
    </row>
    <row r="587" spans="1:11" x14ac:dyDescent="0.45">
      <c r="A587" s="1">
        <v>44424</v>
      </c>
      <c r="B587" t="s">
        <v>31</v>
      </c>
      <c r="C587" s="2" t="s">
        <v>18</v>
      </c>
      <c r="D587" s="9">
        <v>122.08</v>
      </c>
      <c r="E587">
        <v>1</v>
      </c>
      <c r="F587" t="str">
        <f>VLOOKUP(Table13[[#This Row],[CUSTOMER NAME]],Lembar2!$A$1:$C$41,2,0)</f>
        <v>India</v>
      </c>
      <c r="G587" s="1" t="str">
        <f>VLOOKUP(Table13[[#This Row],[CUSTOMER NAME]],Lembar2!$A$1:$C$41,3,0)</f>
        <v>Northeast</v>
      </c>
      <c r="H587" s="8">
        <f>Table13[[#This Row],[QUANTITY]]*Table13[[#This Row],[UNIT PRICE ($)]]</f>
        <v>122.08</v>
      </c>
      <c r="I587" t="str">
        <f>TEXT(Table13[[#This Row],[DATE]],"MMM")</f>
        <v>Aug</v>
      </c>
      <c r="J587">
        <f>YEAR(Table13[[#This Row],[DATE]])</f>
        <v>2021</v>
      </c>
      <c r="K587">
        <f>WEEKNUM(Table13[[#This Row],[DATE]])</f>
        <v>34</v>
      </c>
    </row>
    <row r="588" spans="1:11" x14ac:dyDescent="0.45">
      <c r="A588" s="1">
        <v>44439</v>
      </c>
      <c r="B588" t="s">
        <v>31</v>
      </c>
      <c r="C588" s="2" t="s">
        <v>61</v>
      </c>
      <c r="D588" s="9">
        <v>162.54</v>
      </c>
      <c r="E588">
        <v>6</v>
      </c>
      <c r="F588" t="str">
        <f>VLOOKUP(Table13[[#This Row],[CUSTOMER NAME]],Lembar2!$A$1:$C$41,2,0)</f>
        <v>India</v>
      </c>
      <c r="G588" s="1" t="str">
        <f>VLOOKUP(Table13[[#This Row],[CUSTOMER NAME]],Lembar2!$A$1:$C$41,3,0)</f>
        <v>Northeast</v>
      </c>
      <c r="H588" s="8">
        <f>Table13[[#This Row],[QUANTITY]]*Table13[[#This Row],[UNIT PRICE ($)]]</f>
        <v>975.24</v>
      </c>
      <c r="I588" t="str">
        <f>TEXT(Table13[[#This Row],[DATE]],"MMM")</f>
        <v>Aug</v>
      </c>
      <c r="J588">
        <f>YEAR(Table13[[#This Row],[DATE]])</f>
        <v>2021</v>
      </c>
      <c r="K588">
        <f>WEEKNUM(Table13[[#This Row],[DATE]])</f>
        <v>36</v>
      </c>
    </row>
    <row r="589" spans="1:11" x14ac:dyDescent="0.45">
      <c r="A589" s="1">
        <v>44421</v>
      </c>
      <c r="B589" t="s">
        <v>31</v>
      </c>
      <c r="C589" s="2" t="s">
        <v>70</v>
      </c>
      <c r="D589" s="9">
        <v>57.120000000000005</v>
      </c>
      <c r="E589">
        <v>9</v>
      </c>
      <c r="F589" t="str">
        <f>VLOOKUP(Table13[[#This Row],[CUSTOMER NAME]],Lembar2!$A$1:$C$41,2,0)</f>
        <v>India</v>
      </c>
      <c r="G589" s="1" t="str">
        <f>VLOOKUP(Table13[[#This Row],[CUSTOMER NAME]],Lembar2!$A$1:$C$41,3,0)</f>
        <v>Northeast</v>
      </c>
      <c r="H589" s="8">
        <f>Table13[[#This Row],[QUANTITY]]*Table13[[#This Row],[UNIT PRICE ($)]]</f>
        <v>514.08000000000004</v>
      </c>
      <c r="I589" t="str">
        <f>TEXT(Table13[[#This Row],[DATE]],"MMM")</f>
        <v>Aug</v>
      </c>
      <c r="J589">
        <f>YEAR(Table13[[#This Row],[DATE]])</f>
        <v>2021</v>
      </c>
      <c r="K589">
        <f>WEEKNUM(Table13[[#This Row],[DATE]])</f>
        <v>33</v>
      </c>
    </row>
    <row r="590" spans="1:11" x14ac:dyDescent="0.45">
      <c r="A590" s="1">
        <v>44433</v>
      </c>
      <c r="B590" t="s">
        <v>31</v>
      </c>
      <c r="C590" s="2" t="s">
        <v>73</v>
      </c>
      <c r="D590" s="9">
        <v>173.88</v>
      </c>
      <c r="E590">
        <v>38</v>
      </c>
      <c r="F590" t="str">
        <f>VLOOKUP(Table13[[#This Row],[CUSTOMER NAME]],Lembar2!$A$1:$C$41,2,0)</f>
        <v>India</v>
      </c>
      <c r="G590" s="1" t="str">
        <f>VLOOKUP(Table13[[#This Row],[CUSTOMER NAME]],Lembar2!$A$1:$C$41,3,0)</f>
        <v>Northeast</v>
      </c>
      <c r="H590" s="8">
        <f>Table13[[#This Row],[QUANTITY]]*Table13[[#This Row],[UNIT PRICE ($)]]</f>
        <v>6607.44</v>
      </c>
      <c r="I590" t="str">
        <f>TEXT(Table13[[#This Row],[DATE]],"MMM")</f>
        <v>Aug</v>
      </c>
      <c r="J590">
        <f>YEAR(Table13[[#This Row],[DATE]])</f>
        <v>2021</v>
      </c>
      <c r="K590">
        <f>WEEKNUM(Table13[[#This Row],[DATE]])</f>
        <v>35</v>
      </c>
    </row>
    <row r="591" spans="1:11" x14ac:dyDescent="0.45">
      <c r="A591" s="1">
        <v>44231</v>
      </c>
      <c r="B591" t="s">
        <v>31</v>
      </c>
      <c r="C591" s="2" t="s">
        <v>21</v>
      </c>
      <c r="D591" s="9">
        <v>146.72</v>
      </c>
      <c r="E591">
        <v>26</v>
      </c>
      <c r="F591" t="str">
        <f>VLOOKUP(Table13[[#This Row],[CUSTOMER NAME]],Lembar2!$A$1:$C$41,2,0)</f>
        <v>India</v>
      </c>
      <c r="G591" s="1" t="str">
        <f>VLOOKUP(Table13[[#This Row],[CUSTOMER NAME]],Lembar2!$A$1:$C$41,3,0)</f>
        <v>Northeast</v>
      </c>
      <c r="H591" s="8">
        <f>Table13[[#This Row],[QUANTITY]]*Table13[[#This Row],[UNIT PRICE ($)]]</f>
        <v>3814.72</v>
      </c>
      <c r="I591" t="str">
        <f>TEXT(Table13[[#This Row],[DATE]],"MMM")</f>
        <v>Feb</v>
      </c>
      <c r="J591">
        <f>YEAR(Table13[[#This Row],[DATE]])</f>
        <v>2021</v>
      </c>
      <c r="K591">
        <f>WEEKNUM(Table13[[#This Row],[DATE]])</f>
        <v>6</v>
      </c>
    </row>
    <row r="592" spans="1:11" x14ac:dyDescent="0.45">
      <c r="A592" s="1">
        <v>44220</v>
      </c>
      <c r="B592" t="s">
        <v>31</v>
      </c>
      <c r="C592" s="2" t="s">
        <v>65</v>
      </c>
      <c r="D592" s="9">
        <v>201.28</v>
      </c>
      <c r="E592">
        <v>15</v>
      </c>
      <c r="F592" t="str">
        <f>VLOOKUP(Table13[[#This Row],[CUSTOMER NAME]],Lembar2!$A$1:$C$41,2,0)</f>
        <v>India</v>
      </c>
      <c r="G592" s="1" t="str">
        <f>VLOOKUP(Table13[[#This Row],[CUSTOMER NAME]],Lembar2!$A$1:$C$41,3,0)</f>
        <v>Northeast</v>
      </c>
      <c r="H592" s="8">
        <f>Table13[[#This Row],[QUANTITY]]*Table13[[#This Row],[UNIT PRICE ($)]]</f>
        <v>3019.2</v>
      </c>
      <c r="I592" t="str">
        <f>TEXT(Table13[[#This Row],[DATE]],"MMM")</f>
        <v>Jan</v>
      </c>
      <c r="J592">
        <f>YEAR(Table13[[#This Row],[DATE]])</f>
        <v>2021</v>
      </c>
      <c r="K592">
        <f>WEEKNUM(Table13[[#This Row],[DATE]])</f>
        <v>5</v>
      </c>
    </row>
    <row r="593" spans="1:11" x14ac:dyDescent="0.45">
      <c r="A593" s="1">
        <v>44200</v>
      </c>
      <c r="B593" t="s">
        <v>31</v>
      </c>
      <c r="C593" s="2" t="s">
        <v>32</v>
      </c>
      <c r="D593" s="9">
        <v>6.7</v>
      </c>
      <c r="E593">
        <v>12</v>
      </c>
      <c r="F593" t="str">
        <f>VLOOKUP(Table13[[#This Row],[CUSTOMER NAME]],Lembar2!$A$1:$C$41,2,0)</f>
        <v>India</v>
      </c>
      <c r="G593" s="1" t="str">
        <f>VLOOKUP(Table13[[#This Row],[CUSTOMER NAME]],Lembar2!$A$1:$C$41,3,0)</f>
        <v>Northeast</v>
      </c>
      <c r="H593" s="8">
        <f>Table13[[#This Row],[QUANTITY]]*Table13[[#This Row],[UNIT PRICE ($)]]</f>
        <v>80.400000000000006</v>
      </c>
      <c r="I593" t="str">
        <f>TEXT(Table13[[#This Row],[DATE]],"MMM")</f>
        <v>Jan</v>
      </c>
      <c r="J593">
        <f>YEAR(Table13[[#This Row],[DATE]])</f>
        <v>2021</v>
      </c>
      <c r="K593">
        <f>WEEKNUM(Table13[[#This Row],[DATE]])</f>
        <v>2</v>
      </c>
    </row>
    <row r="594" spans="1:11" x14ac:dyDescent="0.45">
      <c r="A594" s="1">
        <v>44373</v>
      </c>
      <c r="B594" t="s">
        <v>31</v>
      </c>
      <c r="C594" s="2" t="s">
        <v>77</v>
      </c>
      <c r="D594" s="9">
        <v>7.8599999999999994</v>
      </c>
      <c r="E594">
        <v>7</v>
      </c>
      <c r="F594" t="str">
        <f>VLOOKUP(Table13[[#This Row],[CUSTOMER NAME]],Lembar2!$A$1:$C$41,2,0)</f>
        <v>India</v>
      </c>
      <c r="G594" s="1" t="str">
        <f>VLOOKUP(Table13[[#This Row],[CUSTOMER NAME]],Lembar2!$A$1:$C$41,3,0)</f>
        <v>Northeast</v>
      </c>
      <c r="H594" s="8">
        <f>Table13[[#This Row],[QUANTITY]]*Table13[[#This Row],[UNIT PRICE ($)]]</f>
        <v>55.019999999999996</v>
      </c>
      <c r="I594" t="str">
        <f>TEXT(Table13[[#This Row],[DATE]],"MMM")</f>
        <v>Jun</v>
      </c>
      <c r="J594">
        <f>YEAR(Table13[[#This Row],[DATE]])</f>
        <v>2021</v>
      </c>
      <c r="K594">
        <f>WEEKNUM(Table13[[#This Row],[DATE]])</f>
        <v>26</v>
      </c>
    </row>
    <row r="595" spans="1:11" x14ac:dyDescent="0.45">
      <c r="A595" s="1">
        <v>44358</v>
      </c>
      <c r="B595" t="s">
        <v>31</v>
      </c>
      <c r="C595" s="2" t="s">
        <v>61</v>
      </c>
      <c r="D595" s="9">
        <v>162.54</v>
      </c>
      <c r="E595">
        <v>6</v>
      </c>
      <c r="F595" t="str">
        <f>VLOOKUP(Table13[[#This Row],[CUSTOMER NAME]],Lembar2!$A$1:$C$41,2,0)</f>
        <v>India</v>
      </c>
      <c r="G595" s="1" t="str">
        <f>VLOOKUP(Table13[[#This Row],[CUSTOMER NAME]],Lembar2!$A$1:$C$41,3,0)</f>
        <v>Northeast</v>
      </c>
      <c r="H595" s="8">
        <f>Table13[[#This Row],[QUANTITY]]*Table13[[#This Row],[UNIT PRICE ($)]]</f>
        <v>975.24</v>
      </c>
      <c r="I595" t="str">
        <f>TEXT(Table13[[#This Row],[DATE]],"MMM")</f>
        <v>Jun</v>
      </c>
      <c r="J595">
        <f>YEAR(Table13[[#This Row],[DATE]])</f>
        <v>2021</v>
      </c>
      <c r="K595">
        <f>WEEKNUM(Table13[[#This Row],[DATE]])</f>
        <v>24</v>
      </c>
    </row>
    <row r="596" spans="1:11" x14ac:dyDescent="0.45">
      <c r="A596" s="1">
        <v>44274</v>
      </c>
      <c r="B596" t="s">
        <v>31</v>
      </c>
      <c r="C596" s="2" t="s">
        <v>45</v>
      </c>
      <c r="D596" s="9">
        <v>142.80000000000001</v>
      </c>
      <c r="E596">
        <v>15</v>
      </c>
      <c r="F596" t="str">
        <f>VLOOKUP(Table13[[#This Row],[CUSTOMER NAME]],Lembar2!$A$1:$C$41,2,0)</f>
        <v>India</v>
      </c>
      <c r="G596" s="1" t="str">
        <f>VLOOKUP(Table13[[#This Row],[CUSTOMER NAME]],Lembar2!$A$1:$C$41,3,0)</f>
        <v>Northeast</v>
      </c>
      <c r="H596" s="8">
        <f>Table13[[#This Row],[QUANTITY]]*Table13[[#This Row],[UNIT PRICE ($)]]</f>
        <v>2142</v>
      </c>
      <c r="I596" t="str">
        <f>TEXT(Table13[[#This Row],[DATE]],"MMM")</f>
        <v>Mar</v>
      </c>
      <c r="J596">
        <f>YEAR(Table13[[#This Row],[DATE]])</f>
        <v>2021</v>
      </c>
      <c r="K596">
        <f>WEEKNUM(Table13[[#This Row],[DATE]])</f>
        <v>12</v>
      </c>
    </row>
    <row r="597" spans="1:11" x14ac:dyDescent="0.45">
      <c r="A597" s="1">
        <v>44283</v>
      </c>
      <c r="B597" t="s">
        <v>31</v>
      </c>
      <c r="C597" s="2" t="s">
        <v>37</v>
      </c>
      <c r="D597" s="9">
        <v>47.730000000000004</v>
      </c>
      <c r="E597">
        <v>8</v>
      </c>
      <c r="F597" t="str">
        <f>VLOOKUP(Table13[[#This Row],[CUSTOMER NAME]],Lembar2!$A$1:$C$41,2,0)</f>
        <v>India</v>
      </c>
      <c r="G597" s="1" t="str">
        <f>VLOOKUP(Table13[[#This Row],[CUSTOMER NAME]],Lembar2!$A$1:$C$41,3,0)</f>
        <v>Northeast</v>
      </c>
      <c r="H597" s="8">
        <f>Table13[[#This Row],[QUANTITY]]*Table13[[#This Row],[UNIT PRICE ($)]]</f>
        <v>381.84000000000003</v>
      </c>
      <c r="I597" t="str">
        <f>TEXT(Table13[[#This Row],[DATE]],"MMM")</f>
        <v>Mar</v>
      </c>
      <c r="J597">
        <f>YEAR(Table13[[#This Row],[DATE]])</f>
        <v>2021</v>
      </c>
      <c r="K597">
        <f>WEEKNUM(Table13[[#This Row],[DATE]])</f>
        <v>14</v>
      </c>
    </row>
    <row r="598" spans="1:11" x14ac:dyDescent="0.45">
      <c r="A598" s="1">
        <v>44322</v>
      </c>
      <c r="B598" t="s">
        <v>31</v>
      </c>
      <c r="C598" s="2" t="s">
        <v>56</v>
      </c>
      <c r="D598" s="9">
        <v>94.62</v>
      </c>
      <c r="E598">
        <v>15</v>
      </c>
      <c r="F598" t="str">
        <f>VLOOKUP(Table13[[#This Row],[CUSTOMER NAME]],Lembar2!$A$1:$C$41,2,0)</f>
        <v>India</v>
      </c>
      <c r="G598" s="1" t="str">
        <f>VLOOKUP(Table13[[#This Row],[CUSTOMER NAME]],Lembar2!$A$1:$C$41,3,0)</f>
        <v>Northeast</v>
      </c>
      <c r="H598" s="8">
        <f>Table13[[#This Row],[QUANTITY]]*Table13[[#This Row],[UNIT PRICE ($)]]</f>
        <v>1419.3000000000002</v>
      </c>
      <c r="I598" t="str">
        <f>TEXT(Table13[[#This Row],[DATE]],"MMM")</f>
        <v>May</v>
      </c>
      <c r="J598">
        <f>YEAR(Table13[[#This Row],[DATE]])</f>
        <v>2021</v>
      </c>
      <c r="K598">
        <f>WEEKNUM(Table13[[#This Row],[DATE]])</f>
        <v>19</v>
      </c>
    </row>
    <row r="599" spans="1:11" x14ac:dyDescent="0.45">
      <c r="A599" s="1">
        <v>44328</v>
      </c>
      <c r="B599" t="s">
        <v>31</v>
      </c>
      <c r="C599" s="2" t="s">
        <v>53</v>
      </c>
      <c r="D599" s="9">
        <v>16.64</v>
      </c>
      <c r="E599">
        <v>3</v>
      </c>
      <c r="F599" t="str">
        <f>VLOOKUP(Table13[[#This Row],[CUSTOMER NAME]],Lembar2!$A$1:$C$41,2,0)</f>
        <v>India</v>
      </c>
      <c r="G599" s="1" t="str">
        <f>VLOOKUP(Table13[[#This Row],[CUSTOMER NAME]],Lembar2!$A$1:$C$41,3,0)</f>
        <v>Northeast</v>
      </c>
      <c r="H599" s="8">
        <f>Table13[[#This Row],[QUANTITY]]*Table13[[#This Row],[UNIT PRICE ($)]]</f>
        <v>49.92</v>
      </c>
      <c r="I599" t="str">
        <f>TEXT(Table13[[#This Row],[DATE]],"MMM")</f>
        <v>May</v>
      </c>
      <c r="J599">
        <f>YEAR(Table13[[#This Row],[DATE]])</f>
        <v>2021</v>
      </c>
      <c r="K599">
        <f>WEEKNUM(Table13[[#This Row],[DATE]])</f>
        <v>20</v>
      </c>
    </row>
    <row r="600" spans="1:11" x14ac:dyDescent="0.45">
      <c r="A600" s="1">
        <v>44512</v>
      </c>
      <c r="B600" t="s">
        <v>31</v>
      </c>
      <c r="C600" s="2" t="s">
        <v>16</v>
      </c>
      <c r="D600" s="9">
        <v>164.28</v>
      </c>
      <c r="E600">
        <v>3</v>
      </c>
      <c r="F600" t="str">
        <f>VLOOKUP(Table13[[#This Row],[CUSTOMER NAME]],Lembar2!$A$1:$C$41,2,0)</f>
        <v>India</v>
      </c>
      <c r="G600" s="1" t="str">
        <f>VLOOKUP(Table13[[#This Row],[CUSTOMER NAME]],Lembar2!$A$1:$C$41,3,0)</f>
        <v>Northeast</v>
      </c>
      <c r="H600" s="8">
        <f>Table13[[#This Row],[QUANTITY]]*Table13[[#This Row],[UNIT PRICE ($)]]</f>
        <v>492.84000000000003</v>
      </c>
      <c r="I600" t="str">
        <f>TEXT(Table13[[#This Row],[DATE]],"MMM")</f>
        <v>Nov</v>
      </c>
      <c r="J600">
        <f>YEAR(Table13[[#This Row],[DATE]])</f>
        <v>2021</v>
      </c>
      <c r="K600">
        <f>WEEKNUM(Table13[[#This Row],[DATE]])</f>
        <v>46</v>
      </c>
    </row>
    <row r="601" spans="1:11" x14ac:dyDescent="0.45">
      <c r="A601" s="1">
        <v>44508</v>
      </c>
      <c r="B601" t="s">
        <v>31</v>
      </c>
      <c r="C601" s="2" t="s">
        <v>30</v>
      </c>
      <c r="D601" s="9">
        <v>94.17</v>
      </c>
      <c r="E601">
        <v>10</v>
      </c>
      <c r="F601" t="str">
        <f>VLOOKUP(Table13[[#This Row],[CUSTOMER NAME]],Lembar2!$A$1:$C$41,2,0)</f>
        <v>India</v>
      </c>
      <c r="G601" s="1" t="str">
        <f>VLOOKUP(Table13[[#This Row],[CUSTOMER NAME]],Lembar2!$A$1:$C$41,3,0)</f>
        <v>Northeast</v>
      </c>
      <c r="H601" s="8">
        <f>Table13[[#This Row],[QUANTITY]]*Table13[[#This Row],[UNIT PRICE ($)]]</f>
        <v>941.7</v>
      </c>
      <c r="I601" t="str">
        <f>TEXT(Table13[[#This Row],[DATE]],"MMM")</f>
        <v>Nov</v>
      </c>
      <c r="J601">
        <f>YEAR(Table13[[#This Row],[DATE]])</f>
        <v>2021</v>
      </c>
      <c r="K601">
        <f>WEEKNUM(Table13[[#This Row],[DATE]])</f>
        <v>46</v>
      </c>
    </row>
    <row r="602" spans="1:11" x14ac:dyDescent="0.45">
      <c r="A602" s="1">
        <v>44499</v>
      </c>
      <c r="B602" t="s">
        <v>31</v>
      </c>
      <c r="C602" s="2" t="s">
        <v>77</v>
      </c>
      <c r="D602" s="9">
        <v>7.8599999999999994</v>
      </c>
      <c r="E602">
        <v>6</v>
      </c>
      <c r="F602" t="str">
        <f>VLOOKUP(Table13[[#This Row],[CUSTOMER NAME]],Lembar2!$A$1:$C$41,2,0)</f>
        <v>India</v>
      </c>
      <c r="G602" s="1" t="str">
        <f>VLOOKUP(Table13[[#This Row],[CUSTOMER NAME]],Lembar2!$A$1:$C$41,3,0)</f>
        <v>Northeast</v>
      </c>
      <c r="H602" s="8">
        <f>Table13[[#This Row],[QUANTITY]]*Table13[[#This Row],[UNIT PRICE ($)]]</f>
        <v>47.16</v>
      </c>
      <c r="I602" t="str">
        <f>TEXT(Table13[[#This Row],[DATE]],"MMM")</f>
        <v>Oct</v>
      </c>
      <c r="J602">
        <f>YEAR(Table13[[#This Row],[DATE]])</f>
        <v>2021</v>
      </c>
      <c r="K602">
        <f>WEEKNUM(Table13[[#This Row],[DATE]])</f>
        <v>44</v>
      </c>
    </row>
    <row r="603" spans="1:11" x14ac:dyDescent="0.45">
      <c r="A603" s="1">
        <v>44474</v>
      </c>
      <c r="B603" t="s">
        <v>31</v>
      </c>
      <c r="C603" s="2" t="s">
        <v>6</v>
      </c>
      <c r="D603" s="9">
        <v>156.96</v>
      </c>
      <c r="E603">
        <v>23</v>
      </c>
      <c r="F603" t="str">
        <f>VLOOKUP(Table13[[#This Row],[CUSTOMER NAME]],Lembar2!$A$1:$C$41,2,0)</f>
        <v>India</v>
      </c>
      <c r="G603" s="1" t="str">
        <f>VLOOKUP(Table13[[#This Row],[CUSTOMER NAME]],Lembar2!$A$1:$C$41,3,0)</f>
        <v>Northeast</v>
      </c>
      <c r="H603" s="8">
        <f>Table13[[#This Row],[QUANTITY]]*Table13[[#This Row],[UNIT PRICE ($)]]</f>
        <v>3610.0800000000004</v>
      </c>
      <c r="I603" t="str">
        <f>TEXT(Table13[[#This Row],[DATE]],"MMM")</f>
        <v>Oct</v>
      </c>
      <c r="J603">
        <f>YEAR(Table13[[#This Row],[DATE]])</f>
        <v>2021</v>
      </c>
      <c r="K603">
        <f>WEEKNUM(Table13[[#This Row],[DATE]])</f>
        <v>41</v>
      </c>
    </row>
    <row r="604" spans="1:11" x14ac:dyDescent="0.45">
      <c r="A604" s="1">
        <v>44485</v>
      </c>
      <c r="B604" t="s">
        <v>31</v>
      </c>
      <c r="C604" s="2" t="s">
        <v>59</v>
      </c>
      <c r="D604" s="9">
        <v>82.08</v>
      </c>
      <c r="E604">
        <v>18</v>
      </c>
      <c r="F604" t="str">
        <f>VLOOKUP(Table13[[#This Row],[CUSTOMER NAME]],Lembar2!$A$1:$C$41,2,0)</f>
        <v>India</v>
      </c>
      <c r="G604" s="1" t="str">
        <f>VLOOKUP(Table13[[#This Row],[CUSTOMER NAME]],Lembar2!$A$1:$C$41,3,0)</f>
        <v>Northeast</v>
      </c>
      <c r="H604" s="8">
        <f>Table13[[#This Row],[QUANTITY]]*Table13[[#This Row],[UNIT PRICE ($)]]</f>
        <v>1477.44</v>
      </c>
      <c r="I604" t="str">
        <f>TEXT(Table13[[#This Row],[DATE]],"MMM")</f>
        <v>Oct</v>
      </c>
      <c r="J604">
        <f>YEAR(Table13[[#This Row],[DATE]])</f>
        <v>2021</v>
      </c>
      <c r="K604">
        <f>WEEKNUM(Table13[[#This Row],[DATE]])</f>
        <v>42</v>
      </c>
    </row>
    <row r="605" spans="1:11" x14ac:dyDescent="0.45">
      <c r="A605" s="1">
        <v>44459</v>
      </c>
      <c r="B605" t="s">
        <v>31</v>
      </c>
      <c r="C605" s="2" t="s">
        <v>64</v>
      </c>
      <c r="D605" s="9">
        <v>103.88</v>
      </c>
      <c r="E605">
        <v>10</v>
      </c>
      <c r="F605" t="str">
        <f>VLOOKUP(Table13[[#This Row],[CUSTOMER NAME]],Lembar2!$A$1:$C$41,2,0)</f>
        <v>India</v>
      </c>
      <c r="G605" s="1" t="str">
        <f>VLOOKUP(Table13[[#This Row],[CUSTOMER NAME]],Lembar2!$A$1:$C$41,3,0)</f>
        <v>Northeast</v>
      </c>
      <c r="H605" s="8">
        <f>Table13[[#This Row],[QUANTITY]]*Table13[[#This Row],[UNIT PRICE ($)]]</f>
        <v>1038.8</v>
      </c>
      <c r="I605" t="str">
        <f>TEXT(Table13[[#This Row],[DATE]],"MMM")</f>
        <v>Sep</v>
      </c>
      <c r="J605">
        <f>YEAR(Table13[[#This Row],[DATE]])</f>
        <v>2021</v>
      </c>
      <c r="K605">
        <f>WEEKNUM(Table13[[#This Row],[DATE]])</f>
        <v>39</v>
      </c>
    </row>
    <row r="606" spans="1:11" x14ac:dyDescent="0.45">
      <c r="A606" s="1">
        <v>44453</v>
      </c>
      <c r="B606" t="s">
        <v>31</v>
      </c>
      <c r="C606" s="2" t="s">
        <v>50</v>
      </c>
      <c r="D606" s="9">
        <v>48.4</v>
      </c>
      <c r="E606">
        <v>27</v>
      </c>
      <c r="F606" t="str">
        <f>VLOOKUP(Table13[[#This Row],[CUSTOMER NAME]],Lembar2!$A$1:$C$41,2,0)</f>
        <v>India</v>
      </c>
      <c r="G606" s="1" t="str">
        <f>VLOOKUP(Table13[[#This Row],[CUSTOMER NAME]],Lembar2!$A$1:$C$41,3,0)</f>
        <v>Northeast</v>
      </c>
      <c r="H606" s="8">
        <f>Table13[[#This Row],[QUANTITY]]*Table13[[#This Row],[UNIT PRICE ($)]]</f>
        <v>1306.8</v>
      </c>
      <c r="I606" t="str">
        <f>TEXT(Table13[[#This Row],[DATE]],"MMM")</f>
        <v>Sep</v>
      </c>
      <c r="J606">
        <f>YEAR(Table13[[#This Row],[DATE]])</f>
        <v>2021</v>
      </c>
      <c r="K606">
        <f>WEEKNUM(Table13[[#This Row],[DATE]])</f>
        <v>38</v>
      </c>
    </row>
    <row r="607" spans="1:11" x14ac:dyDescent="0.45">
      <c r="A607" s="1">
        <v>44462</v>
      </c>
      <c r="B607" t="s">
        <v>31</v>
      </c>
      <c r="C607" s="2" t="s">
        <v>76</v>
      </c>
      <c r="D607" s="9">
        <v>49.21</v>
      </c>
      <c r="E607">
        <v>12</v>
      </c>
      <c r="F607" t="str">
        <f>VLOOKUP(Table13[[#This Row],[CUSTOMER NAME]],Lembar2!$A$1:$C$41,2,0)</f>
        <v>India</v>
      </c>
      <c r="G607" s="1" t="str">
        <f>VLOOKUP(Table13[[#This Row],[CUSTOMER NAME]],Lembar2!$A$1:$C$41,3,0)</f>
        <v>Northeast</v>
      </c>
      <c r="H607" s="8">
        <f>Table13[[#This Row],[QUANTITY]]*Table13[[#This Row],[UNIT PRICE ($)]]</f>
        <v>590.52</v>
      </c>
      <c r="I607" t="str">
        <f>TEXT(Table13[[#This Row],[DATE]],"MMM")</f>
        <v>Sep</v>
      </c>
      <c r="J607">
        <f>YEAR(Table13[[#This Row],[DATE]])</f>
        <v>2021</v>
      </c>
      <c r="K607">
        <f>WEEKNUM(Table13[[#This Row],[DATE]])</f>
        <v>39</v>
      </c>
    </row>
    <row r="608" spans="1:11" x14ac:dyDescent="0.45">
      <c r="A608" s="1">
        <v>44442</v>
      </c>
      <c r="B608" t="s">
        <v>31</v>
      </c>
      <c r="C608" s="2" t="s">
        <v>73</v>
      </c>
      <c r="D608" s="9">
        <v>173.88</v>
      </c>
      <c r="E608">
        <v>8</v>
      </c>
      <c r="F608" t="str">
        <f>VLOOKUP(Table13[[#This Row],[CUSTOMER NAME]],Lembar2!$A$1:$C$41,2,0)</f>
        <v>India</v>
      </c>
      <c r="G608" s="1" t="str">
        <f>VLOOKUP(Table13[[#This Row],[CUSTOMER NAME]],Lembar2!$A$1:$C$41,3,0)</f>
        <v>Northeast</v>
      </c>
      <c r="H608" s="8">
        <f>Table13[[#This Row],[QUANTITY]]*Table13[[#This Row],[UNIT PRICE ($)]]</f>
        <v>1391.04</v>
      </c>
      <c r="I608" t="str">
        <f>TEXT(Table13[[#This Row],[DATE]],"MMM")</f>
        <v>Sep</v>
      </c>
      <c r="J608">
        <f>YEAR(Table13[[#This Row],[DATE]])</f>
        <v>2021</v>
      </c>
      <c r="K608">
        <f>WEEKNUM(Table13[[#This Row],[DATE]])</f>
        <v>36</v>
      </c>
    </row>
    <row r="609" spans="1:11" x14ac:dyDescent="0.45">
      <c r="A609" s="1">
        <v>44448</v>
      </c>
      <c r="B609" t="s">
        <v>31</v>
      </c>
      <c r="C609" s="2" t="s">
        <v>59</v>
      </c>
      <c r="D609" s="9">
        <v>82.08</v>
      </c>
      <c r="E609">
        <v>4</v>
      </c>
      <c r="F609" t="str">
        <f>VLOOKUP(Table13[[#This Row],[CUSTOMER NAME]],Lembar2!$A$1:$C$41,2,0)</f>
        <v>India</v>
      </c>
      <c r="G609" s="1" t="str">
        <f>VLOOKUP(Table13[[#This Row],[CUSTOMER NAME]],Lembar2!$A$1:$C$41,3,0)</f>
        <v>Northeast</v>
      </c>
      <c r="H609" s="8">
        <f>Table13[[#This Row],[QUANTITY]]*Table13[[#This Row],[UNIT PRICE ($)]]</f>
        <v>328.32</v>
      </c>
      <c r="I609" t="str">
        <f>TEXT(Table13[[#This Row],[DATE]],"MMM")</f>
        <v>Sep</v>
      </c>
      <c r="J609">
        <f>YEAR(Table13[[#This Row],[DATE]])</f>
        <v>2021</v>
      </c>
      <c r="K609">
        <f>WEEKNUM(Table13[[#This Row],[DATE]])</f>
        <v>37</v>
      </c>
    </row>
    <row r="610" spans="1:11" x14ac:dyDescent="0.45">
      <c r="A610" s="1">
        <v>44301</v>
      </c>
      <c r="B610" t="s">
        <v>63</v>
      </c>
      <c r="C610" s="2" t="s">
        <v>66</v>
      </c>
      <c r="D610" s="9">
        <v>156.78</v>
      </c>
      <c r="E610">
        <v>3</v>
      </c>
      <c r="F610" t="str">
        <f>VLOOKUP(Table13[[#This Row],[CUSTOMER NAME]],Lembar2!$A$1:$C$41,2,0)</f>
        <v>India</v>
      </c>
      <c r="G610" s="1" t="str">
        <f>VLOOKUP(Table13[[#This Row],[CUSTOMER NAME]],Lembar2!$A$1:$C$41,3,0)</f>
        <v>South</v>
      </c>
      <c r="H610" s="8">
        <f>Table13[[#This Row],[QUANTITY]]*Table13[[#This Row],[UNIT PRICE ($)]]</f>
        <v>470.34000000000003</v>
      </c>
      <c r="I610" t="str">
        <f>TEXT(Table13[[#This Row],[DATE]],"MMM")</f>
        <v>Apr</v>
      </c>
      <c r="J610">
        <f>YEAR(Table13[[#This Row],[DATE]])</f>
        <v>2021</v>
      </c>
      <c r="K610">
        <f>WEEKNUM(Table13[[#This Row],[DATE]])</f>
        <v>16</v>
      </c>
    </row>
    <row r="611" spans="1:11" x14ac:dyDescent="0.45">
      <c r="A611" s="1">
        <v>44230</v>
      </c>
      <c r="B611" t="s">
        <v>63</v>
      </c>
      <c r="C611" s="2" t="s">
        <v>21</v>
      </c>
      <c r="D611" s="9">
        <v>146.72</v>
      </c>
      <c r="E611">
        <v>8</v>
      </c>
      <c r="F611" t="str">
        <f>VLOOKUP(Table13[[#This Row],[CUSTOMER NAME]],Lembar2!$A$1:$C$41,2,0)</f>
        <v>India</v>
      </c>
      <c r="G611" s="1" t="str">
        <f>VLOOKUP(Table13[[#This Row],[CUSTOMER NAME]],Lembar2!$A$1:$C$41,3,0)</f>
        <v>South</v>
      </c>
      <c r="H611" s="8">
        <f>Table13[[#This Row],[QUANTITY]]*Table13[[#This Row],[UNIT PRICE ($)]]</f>
        <v>1173.76</v>
      </c>
      <c r="I611" t="str">
        <f>TEXT(Table13[[#This Row],[DATE]],"MMM")</f>
        <v>Feb</v>
      </c>
      <c r="J611">
        <f>YEAR(Table13[[#This Row],[DATE]])</f>
        <v>2021</v>
      </c>
      <c r="K611">
        <f>WEEKNUM(Table13[[#This Row],[DATE]])</f>
        <v>6</v>
      </c>
    </row>
    <row r="612" spans="1:11" x14ac:dyDescent="0.45">
      <c r="A612" s="1">
        <v>44231</v>
      </c>
      <c r="B612" t="s">
        <v>63</v>
      </c>
      <c r="C612" s="2" t="s">
        <v>39</v>
      </c>
      <c r="D612" s="9">
        <v>8.33</v>
      </c>
      <c r="E612">
        <v>3</v>
      </c>
      <c r="F612" t="str">
        <f>VLOOKUP(Table13[[#This Row],[CUSTOMER NAME]],Lembar2!$A$1:$C$41,2,0)</f>
        <v>India</v>
      </c>
      <c r="G612" s="1" t="str">
        <f>VLOOKUP(Table13[[#This Row],[CUSTOMER NAME]],Lembar2!$A$1:$C$41,3,0)</f>
        <v>South</v>
      </c>
      <c r="H612" s="8">
        <f>Table13[[#This Row],[QUANTITY]]*Table13[[#This Row],[UNIT PRICE ($)]]</f>
        <v>24.990000000000002</v>
      </c>
      <c r="I612" t="str">
        <f>TEXT(Table13[[#This Row],[DATE]],"MMM")</f>
        <v>Feb</v>
      </c>
      <c r="J612">
        <f>YEAR(Table13[[#This Row],[DATE]])</f>
        <v>2021</v>
      </c>
      <c r="K612">
        <f>WEEKNUM(Table13[[#This Row],[DATE]])</f>
        <v>6</v>
      </c>
    </row>
    <row r="613" spans="1:11" x14ac:dyDescent="0.45">
      <c r="A613" s="1">
        <v>44252</v>
      </c>
      <c r="B613" t="s">
        <v>63</v>
      </c>
      <c r="C613" s="2" t="s">
        <v>65</v>
      </c>
      <c r="D613" s="9">
        <v>201.28</v>
      </c>
      <c r="E613">
        <v>2</v>
      </c>
      <c r="F613" t="str">
        <f>VLOOKUP(Table13[[#This Row],[CUSTOMER NAME]],Lembar2!$A$1:$C$41,2,0)</f>
        <v>India</v>
      </c>
      <c r="G613" s="1" t="str">
        <f>VLOOKUP(Table13[[#This Row],[CUSTOMER NAME]],Lembar2!$A$1:$C$41,3,0)</f>
        <v>South</v>
      </c>
      <c r="H613" s="8">
        <f>Table13[[#This Row],[QUANTITY]]*Table13[[#This Row],[UNIT PRICE ($)]]</f>
        <v>402.56</v>
      </c>
      <c r="I613" t="str">
        <f>TEXT(Table13[[#This Row],[DATE]],"MMM")</f>
        <v>Feb</v>
      </c>
      <c r="J613">
        <f>YEAR(Table13[[#This Row],[DATE]])</f>
        <v>2021</v>
      </c>
      <c r="K613">
        <f>WEEKNUM(Table13[[#This Row],[DATE]])</f>
        <v>9</v>
      </c>
    </row>
    <row r="614" spans="1:11" x14ac:dyDescent="0.45">
      <c r="A614" s="1">
        <v>44218</v>
      </c>
      <c r="B614" t="s">
        <v>63</v>
      </c>
      <c r="C614" s="2" t="s">
        <v>64</v>
      </c>
      <c r="D614" s="9">
        <v>103.88</v>
      </c>
      <c r="E614">
        <v>6</v>
      </c>
      <c r="F614" t="str">
        <f>VLOOKUP(Table13[[#This Row],[CUSTOMER NAME]],Lembar2!$A$1:$C$41,2,0)</f>
        <v>India</v>
      </c>
      <c r="G614" s="1" t="str">
        <f>VLOOKUP(Table13[[#This Row],[CUSTOMER NAME]],Lembar2!$A$1:$C$41,3,0)</f>
        <v>South</v>
      </c>
      <c r="H614" s="8">
        <f>Table13[[#This Row],[QUANTITY]]*Table13[[#This Row],[UNIT PRICE ($)]]</f>
        <v>623.28</v>
      </c>
      <c r="I614" t="str">
        <f>TEXT(Table13[[#This Row],[DATE]],"MMM")</f>
        <v>Jan</v>
      </c>
      <c r="J614">
        <f>YEAR(Table13[[#This Row],[DATE]])</f>
        <v>2021</v>
      </c>
      <c r="K614">
        <f>WEEKNUM(Table13[[#This Row],[DATE]])</f>
        <v>4</v>
      </c>
    </row>
    <row r="615" spans="1:11" x14ac:dyDescent="0.45">
      <c r="A615" s="1">
        <v>44356</v>
      </c>
      <c r="B615" t="s">
        <v>63</v>
      </c>
      <c r="C615" s="2" t="s">
        <v>42</v>
      </c>
      <c r="D615" s="9">
        <v>115.2</v>
      </c>
      <c r="E615">
        <v>32</v>
      </c>
      <c r="F615" t="str">
        <f>VLOOKUP(Table13[[#This Row],[CUSTOMER NAME]],Lembar2!$A$1:$C$41,2,0)</f>
        <v>India</v>
      </c>
      <c r="G615" s="1" t="str">
        <f>VLOOKUP(Table13[[#This Row],[CUSTOMER NAME]],Lembar2!$A$1:$C$41,3,0)</f>
        <v>South</v>
      </c>
      <c r="H615" s="8">
        <f>Table13[[#This Row],[QUANTITY]]*Table13[[#This Row],[UNIT PRICE ($)]]</f>
        <v>3686.4</v>
      </c>
      <c r="I615" t="str">
        <f>TEXT(Table13[[#This Row],[DATE]],"MMM")</f>
        <v>Jun</v>
      </c>
      <c r="J615">
        <f>YEAR(Table13[[#This Row],[DATE]])</f>
        <v>2021</v>
      </c>
      <c r="K615">
        <f>WEEKNUM(Table13[[#This Row],[DATE]])</f>
        <v>24</v>
      </c>
    </row>
    <row r="616" spans="1:11" x14ac:dyDescent="0.45">
      <c r="A616" s="1">
        <v>44278</v>
      </c>
      <c r="B616" t="s">
        <v>63</v>
      </c>
      <c r="C616" s="2" t="s">
        <v>34</v>
      </c>
      <c r="D616" s="9">
        <v>117.48</v>
      </c>
      <c r="E616">
        <v>9</v>
      </c>
      <c r="F616" t="str">
        <f>VLOOKUP(Table13[[#This Row],[CUSTOMER NAME]],Lembar2!$A$1:$C$41,2,0)</f>
        <v>India</v>
      </c>
      <c r="G616" s="1" t="str">
        <f>VLOOKUP(Table13[[#This Row],[CUSTOMER NAME]],Lembar2!$A$1:$C$41,3,0)</f>
        <v>South</v>
      </c>
      <c r="H616" s="8">
        <f>Table13[[#This Row],[QUANTITY]]*Table13[[#This Row],[UNIT PRICE ($)]]</f>
        <v>1057.32</v>
      </c>
      <c r="I616" t="str">
        <f>TEXT(Table13[[#This Row],[DATE]],"MMM")</f>
        <v>Mar</v>
      </c>
      <c r="J616">
        <f>YEAR(Table13[[#This Row],[DATE]])</f>
        <v>2021</v>
      </c>
      <c r="K616">
        <f>WEEKNUM(Table13[[#This Row],[DATE]])</f>
        <v>13</v>
      </c>
    </row>
    <row r="617" spans="1:11" x14ac:dyDescent="0.45">
      <c r="A617" s="1">
        <v>44274</v>
      </c>
      <c r="B617" t="s">
        <v>63</v>
      </c>
      <c r="C617" s="2" t="s">
        <v>73</v>
      </c>
      <c r="D617" s="9">
        <v>173.88</v>
      </c>
      <c r="E617">
        <v>6</v>
      </c>
      <c r="F617" t="str">
        <f>VLOOKUP(Table13[[#This Row],[CUSTOMER NAME]],Lembar2!$A$1:$C$41,2,0)</f>
        <v>India</v>
      </c>
      <c r="G617" s="1" t="str">
        <f>VLOOKUP(Table13[[#This Row],[CUSTOMER NAME]],Lembar2!$A$1:$C$41,3,0)</f>
        <v>South</v>
      </c>
      <c r="H617" s="8">
        <f>Table13[[#This Row],[QUANTITY]]*Table13[[#This Row],[UNIT PRICE ($)]]</f>
        <v>1043.28</v>
      </c>
      <c r="I617" t="str">
        <f>TEXT(Table13[[#This Row],[DATE]],"MMM")</f>
        <v>Mar</v>
      </c>
      <c r="J617">
        <f>YEAR(Table13[[#This Row],[DATE]])</f>
        <v>2021</v>
      </c>
      <c r="K617">
        <f>WEEKNUM(Table13[[#This Row],[DATE]])</f>
        <v>12</v>
      </c>
    </row>
    <row r="618" spans="1:11" x14ac:dyDescent="0.45">
      <c r="A618" s="1">
        <v>44344</v>
      </c>
      <c r="B618" t="s">
        <v>63</v>
      </c>
      <c r="C618" s="2" t="s">
        <v>56</v>
      </c>
      <c r="D618" s="9">
        <v>94.62</v>
      </c>
      <c r="E618">
        <v>5</v>
      </c>
      <c r="F618" t="str">
        <f>VLOOKUP(Table13[[#This Row],[CUSTOMER NAME]],Lembar2!$A$1:$C$41,2,0)</f>
        <v>India</v>
      </c>
      <c r="G618" s="1" t="str">
        <f>VLOOKUP(Table13[[#This Row],[CUSTOMER NAME]],Lembar2!$A$1:$C$41,3,0)</f>
        <v>South</v>
      </c>
      <c r="H618" s="8">
        <f>Table13[[#This Row],[QUANTITY]]*Table13[[#This Row],[UNIT PRICE ($)]]</f>
        <v>473.1</v>
      </c>
      <c r="I618" t="str">
        <f>TEXT(Table13[[#This Row],[DATE]],"MMM")</f>
        <v>May</v>
      </c>
      <c r="J618">
        <f>YEAR(Table13[[#This Row],[DATE]])</f>
        <v>2021</v>
      </c>
      <c r="K618">
        <f>WEEKNUM(Table13[[#This Row],[DATE]])</f>
        <v>22</v>
      </c>
    </row>
    <row r="619" spans="1:11" x14ac:dyDescent="0.45">
      <c r="A619" s="1">
        <v>44329</v>
      </c>
      <c r="B619" t="s">
        <v>63</v>
      </c>
      <c r="C619" s="2" t="s">
        <v>30</v>
      </c>
      <c r="D619" s="9">
        <v>94.17</v>
      </c>
      <c r="E619">
        <v>5</v>
      </c>
      <c r="F619" t="str">
        <f>VLOOKUP(Table13[[#This Row],[CUSTOMER NAME]],Lembar2!$A$1:$C$41,2,0)</f>
        <v>India</v>
      </c>
      <c r="G619" s="1" t="str">
        <f>VLOOKUP(Table13[[#This Row],[CUSTOMER NAME]],Lembar2!$A$1:$C$41,3,0)</f>
        <v>South</v>
      </c>
      <c r="H619" s="8">
        <f>Table13[[#This Row],[QUANTITY]]*Table13[[#This Row],[UNIT PRICE ($)]]</f>
        <v>470.85</v>
      </c>
      <c r="I619" t="str">
        <f>TEXT(Table13[[#This Row],[DATE]],"MMM")</f>
        <v>May</v>
      </c>
      <c r="J619">
        <f>YEAR(Table13[[#This Row],[DATE]])</f>
        <v>2021</v>
      </c>
      <c r="K619">
        <f>WEEKNUM(Table13[[#This Row],[DATE]])</f>
        <v>20</v>
      </c>
    </row>
    <row r="620" spans="1:11" x14ac:dyDescent="0.45">
      <c r="A620" s="1">
        <v>44319</v>
      </c>
      <c r="B620" t="s">
        <v>63</v>
      </c>
      <c r="C620" s="2" t="s">
        <v>18</v>
      </c>
      <c r="D620" s="9">
        <v>122.08</v>
      </c>
      <c r="E620">
        <v>13</v>
      </c>
      <c r="F620" t="str">
        <f>VLOOKUP(Table13[[#This Row],[CUSTOMER NAME]],Lembar2!$A$1:$C$41,2,0)</f>
        <v>India</v>
      </c>
      <c r="G620" s="1" t="str">
        <f>VLOOKUP(Table13[[#This Row],[CUSTOMER NAME]],Lembar2!$A$1:$C$41,3,0)</f>
        <v>South</v>
      </c>
      <c r="H620" s="8">
        <f>Table13[[#This Row],[QUANTITY]]*Table13[[#This Row],[UNIT PRICE ($)]]</f>
        <v>1587.04</v>
      </c>
      <c r="I620" t="str">
        <f>TEXT(Table13[[#This Row],[DATE]],"MMM")</f>
        <v>May</v>
      </c>
      <c r="J620">
        <f>YEAR(Table13[[#This Row],[DATE]])</f>
        <v>2021</v>
      </c>
      <c r="K620">
        <f>WEEKNUM(Table13[[#This Row],[DATE]])</f>
        <v>19</v>
      </c>
    </row>
    <row r="621" spans="1:11" x14ac:dyDescent="0.45">
      <c r="A621" s="1">
        <v>44320</v>
      </c>
      <c r="B621" t="s">
        <v>63</v>
      </c>
      <c r="C621" s="2" t="s">
        <v>60</v>
      </c>
      <c r="D621" s="9">
        <v>76.25</v>
      </c>
      <c r="E621">
        <v>10</v>
      </c>
      <c r="F621" t="str">
        <f>VLOOKUP(Table13[[#This Row],[CUSTOMER NAME]],Lembar2!$A$1:$C$41,2,0)</f>
        <v>India</v>
      </c>
      <c r="G621" s="1" t="str">
        <f>VLOOKUP(Table13[[#This Row],[CUSTOMER NAME]],Lembar2!$A$1:$C$41,3,0)</f>
        <v>South</v>
      </c>
      <c r="H621" s="8">
        <f>Table13[[#This Row],[QUANTITY]]*Table13[[#This Row],[UNIT PRICE ($)]]</f>
        <v>762.5</v>
      </c>
      <c r="I621" t="str">
        <f>TEXT(Table13[[#This Row],[DATE]],"MMM")</f>
        <v>May</v>
      </c>
      <c r="J621">
        <f>YEAR(Table13[[#This Row],[DATE]])</f>
        <v>2021</v>
      </c>
      <c r="K621">
        <f>WEEKNUM(Table13[[#This Row],[DATE]])</f>
        <v>19</v>
      </c>
    </row>
    <row r="622" spans="1:11" x14ac:dyDescent="0.45">
      <c r="A622" s="1">
        <v>44332</v>
      </c>
      <c r="B622" t="s">
        <v>63</v>
      </c>
      <c r="C622" s="2" t="s">
        <v>38</v>
      </c>
      <c r="D622" s="9">
        <v>104.16</v>
      </c>
      <c r="E622">
        <v>13</v>
      </c>
      <c r="F622" t="str">
        <f>VLOOKUP(Table13[[#This Row],[CUSTOMER NAME]],Lembar2!$A$1:$C$41,2,0)</f>
        <v>India</v>
      </c>
      <c r="G622" s="1" t="str">
        <f>VLOOKUP(Table13[[#This Row],[CUSTOMER NAME]],Lembar2!$A$1:$C$41,3,0)</f>
        <v>South</v>
      </c>
      <c r="H622" s="8">
        <f>Table13[[#This Row],[QUANTITY]]*Table13[[#This Row],[UNIT PRICE ($)]]</f>
        <v>1354.08</v>
      </c>
      <c r="I622" t="str">
        <f>TEXT(Table13[[#This Row],[DATE]],"MMM")</f>
        <v>May</v>
      </c>
      <c r="J622">
        <f>YEAR(Table13[[#This Row],[DATE]])</f>
        <v>2021</v>
      </c>
      <c r="K622">
        <f>WEEKNUM(Table13[[#This Row],[DATE]])</f>
        <v>21</v>
      </c>
    </row>
    <row r="623" spans="1:11" x14ac:dyDescent="0.45">
      <c r="A623" s="1">
        <v>44336</v>
      </c>
      <c r="B623" t="s">
        <v>63</v>
      </c>
      <c r="C623" s="2" t="s">
        <v>52</v>
      </c>
      <c r="D623" s="9">
        <v>162</v>
      </c>
      <c r="E623">
        <v>2</v>
      </c>
      <c r="F623" t="str">
        <f>VLOOKUP(Table13[[#This Row],[CUSTOMER NAME]],Lembar2!$A$1:$C$41,2,0)</f>
        <v>India</v>
      </c>
      <c r="G623" s="1" t="str">
        <f>VLOOKUP(Table13[[#This Row],[CUSTOMER NAME]],Lembar2!$A$1:$C$41,3,0)</f>
        <v>South</v>
      </c>
      <c r="H623" s="8">
        <f>Table13[[#This Row],[QUANTITY]]*Table13[[#This Row],[UNIT PRICE ($)]]</f>
        <v>324</v>
      </c>
      <c r="I623" t="str">
        <f>TEXT(Table13[[#This Row],[DATE]],"MMM")</f>
        <v>May</v>
      </c>
      <c r="J623">
        <f>YEAR(Table13[[#This Row],[DATE]])</f>
        <v>2021</v>
      </c>
      <c r="K623">
        <f>WEEKNUM(Table13[[#This Row],[DATE]])</f>
        <v>21</v>
      </c>
    </row>
    <row r="624" spans="1:11" x14ac:dyDescent="0.45">
      <c r="A624" s="1">
        <v>44346</v>
      </c>
      <c r="B624" t="s">
        <v>63</v>
      </c>
      <c r="C624" s="2" t="s">
        <v>59</v>
      </c>
      <c r="D624" s="9">
        <v>82.08</v>
      </c>
      <c r="E624">
        <v>9</v>
      </c>
      <c r="F624" t="str">
        <f>VLOOKUP(Table13[[#This Row],[CUSTOMER NAME]],Lembar2!$A$1:$C$41,2,0)</f>
        <v>India</v>
      </c>
      <c r="G624" s="1" t="str">
        <f>VLOOKUP(Table13[[#This Row],[CUSTOMER NAME]],Lembar2!$A$1:$C$41,3,0)</f>
        <v>South</v>
      </c>
      <c r="H624" s="8">
        <f>Table13[[#This Row],[QUANTITY]]*Table13[[#This Row],[UNIT PRICE ($)]]</f>
        <v>738.72</v>
      </c>
      <c r="I624" t="str">
        <f>TEXT(Table13[[#This Row],[DATE]],"MMM")</f>
        <v>May</v>
      </c>
      <c r="J624">
        <f>YEAR(Table13[[#This Row],[DATE]])</f>
        <v>2021</v>
      </c>
      <c r="K624">
        <f>WEEKNUM(Table13[[#This Row],[DATE]])</f>
        <v>23</v>
      </c>
    </row>
    <row r="625" spans="1:11" x14ac:dyDescent="0.45">
      <c r="A625" s="1">
        <v>44297</v>
      </c>
      <c r="B625" t="s">
        <v>84</v>
      </c>
      <c r="C625" s="2" t="s">
        <v>77</v>
      </c>
      <c r="D625" s="9">
        <v>7.8599999999999994</v>
      </c>
      <c r="E625">
        <v>8</v>
      </c>
      <c r="F625" t="str">
        <f>VLOOKUP(Table13[[#This Row],[CUSTOMER NAME]],Lembar2!$A$1:$C$41,2,0)</f>
        <v>France</v>
      </c>
      <c r="G625" s="1" t="str">
        <f>VLOOKUP(Table13[[#This Row],[CUSTOMER NAME]],Lembar2!$A$1:$C$41,3,0)</f>
        <v>Export</v>
      </c>
      <c r="H625" s="8">
        <f>Table13[[#This Row],[QUANTITY]]*Table13[[#This Row],[UNIT PRICE ($)]]</f>
        <v>62.879999999999995</v>
      </c>
      <c r="I625" t="str">
        <f>TEXT(Table13[[#This Row],[DATE]],"MMM")</f>
        <v>Apr</v>
      </c>
      <c r="J625">
        <f>YEAR(Table13[[#This Row],[DATE]])</f>
        <v>2021</v>
      </c>
      <c r="K625">
        <f>WEEKNUM(Table13[[#This Row],[DATE]])</f>
        <v>16</v>
      </c>
    </row>
    <row r="626" spans="1:11" x14ac:dyDescent="0.45">
      <c r="A626" s="1">
        <v>44305</v>
      </c>
      <c r="B626" t="s">
        <v>84</v>
      </c>
      <c r="C626" s="2" t="s">
        <v>50</v>
      </c>
      <c r="D626" s="9">
        <v>48.4</v>
      </c>
      <c r="E626">
        <v>17</v>
      </c>
      <c r="F626" t="str">
        <f>VLOOKUP(Table13[[#This Row],[CUSTOMER NAME]],Lembar2!$A$1:$C$41,2,0)</f>
        <v>France</v>
      </c>
      <c r="G626" s="1" t="str">
        <f>VLOOKUP(Table13[[#This Row],[CUSTOMER NAME]],Lembar2!$A$1:$C$41,3,0)</f>
        <v>Export</v>
      </c>
      <c r="H626" s="8">
        <f>Table13[[#This Row],[QUANTITY]]*Table13[[#This Row],[UNIT PRICE ($)]]</f>
        <v>822.8</v>
      </c>
      <c r="I626" t="str">
        <f>TEXT(Table13[[#This Row],[DATE]],"MMM")</f>
        <v>Apr</v>
      </c>
      <c r="J626">
        <f>YEAR(Table13[[#This Row],[DATE]])</f>
        <v>2021</v>
      </c>
      <c r="K626">
        <f>WEEKNUM(Table13[[#This Row],[DATE]])</f>
        <v>17</v>
      </c>
    </row>
    <row r="627" spans="1:11" x14ac:dyDescent="0.45">
      <c r="A627" s="1">
        <v>44304</v>
      </c>
      <c r="B627" t="s">
        <v>84</v>
      </c>
      <c r="C627" s="2" t="s">
        <v>50</v>
      </c>
      <c r="D627" s="9">
        <v>48.4</v>
      </c>
      <c r="E627">
        <v>2</v>
      </c>
      <c r="F627" t="str">
        <f>VLOOKUP(Table13[[#This Row],[CUSTOMER NAME]],Lembar2!$A$1:$C$41,2,0)</f>
        <v>France</v>
      </c>
      <c r="G627" s="1" t="str">
        <f>VLOOKUP(Table13[[#This Row],[CUSTOMER NAME]],Lembar2!$A$1:$C$41,3,0)</f>
        <v>Export</v>
      </c>
      <c r="H627" s="8">
        <f>Table13[[#This Row],[QUANTITY]]*Table13[[#This Row],[UNIT PRICE ($)]]</f>
        <v>96.8</v>
      </c>
      <c r="I627" t="str">
        <f>TEXT(Table13[[#This Row],[DATE]],"MMM")</f>
        <v>Apr</v>
      </c>
      <c r="J627">
        <f>YEAR(Table13[[#This Row],[DATE]])</f>
        <v>2021</v>
      </c>
      <c r="K627">
        <f>WEEKNUM(Table13[[#This Row],[DATE]])</f>
        <v>17</v>
      </c>
    </row>
    <row r="628" spans="1:11" x14ac:dyDescent="0.45">
      <c r="A628" s="1">
        <v>44310</v>
      </c>
      <c r="B628" t="s">
        <v>84</v>
      </c>
      <c r="C628" s="2" t="s">
        <v>65</v>
      </c>
      <c r="D628" s="9">
        <v>201.28</v>
      </c>
      <c r="E628">
        <v>2</v>
      </c>
      <c r="F628" t="str">
        <f>VLOOKUP(Table13[[#This Row],[CUSTOMER NAME]],Lembar2!$A$1:$C$41,2,0)</f>
        <v>France</v>
      </c>
      <c r="G628" s="1" t="str">
        <f>VLOOKUP(Table13[[#This Row],[CUSTOMER NAME]],Lembar2!$A$1:$C$41,3,0)</f>
        <v>Export</v>
      </c>
      <c r="H628" s="8">
        <f>Table13[[#This Row],[QUANTITY]]*Table13[[#This Row],[UNIT PRICE ($)]]</f>
        <v>402.56</v>
      </c>
      <c r="I628" t="str">
        <f>TEXT(Table13[[#This Row],[DATE]],"MMM")</f>
        <v>Apr</v>
      </c>
      <c r="J628">
        <f>YEAR(Table13[[#This Row],[DATE]])</f>
        <v>2021</v>
      </c>
      <c r="K628">
        <f>WEEKNUM(Table13[[#This Row],[DATE]])</f>
        <v>17</v>
      </c>
    </row>
    <row r="629" spans="1:11" x14ac:dyDescent="0.45">
      <c r="A629" s="1">
        <v>44544</v>
      </c>
      <c r="B629" t="s">
        <v>84</v>
      </c>
      <c r="C629" s="2" t="s">
        <v>69</v>
      </c>
      <c r="D629" s="9">
        <v>155.61000000000001</v>
      </c>
      <c r="E629">
        <v>4</v>
      </c>
      <c r="F629" t="str">
        <f>VLOOKUP(Table13[[#This Row],[CUSTOMER NAME]],Lembar2!$A$1:$C$41,2,0)</f>
        <v>France</v>
      </c>
      <c r="G629" s="1" t="str">
        <f>VLOOKUP(Table13[[#This Row],[CUSTOMER NAME]],Lembar2!$A$1:$C$41,3,0)</f>
        <v>Export</v>
      </c>
      <c r="H629" s="8">
        <f>Table13[[#This Row],[QUANTITY]]*Table13[[#This Row],[UNIT PRICE ($)]]</f>
        <v>622.44000000000005</v>
      </c>
      <c r="I629" t="str">
        <f>TEXT(Table13[[#This Row],[DATE]],"MMM")</f>
        <v>Dec</v>
      </c>
      <c r="J629">
        <f>YEAR(Table13[[#This Row],[DATE]])</f>
        <v>2021</v>
      </c>
      <c r="K629">
        <f>WEEKNUM(Table13[[#This Row],[DATE]])</f>
        <v>51</v>
      </c>
    </row>
    <row r="630" spans="1:11" x14ac:dyDescent="0.45">
      <c r="A630" s="1">
        <v>44538</v>
      </c>
      <c r="B630" t="s">
        <v>84</v>
      </c>
      <c r="C630" s="2" t="s">
        <v>59</v>
      </c>
      <c r="D630" s="9">
        <v>82.08</v>
      </c>
      <c r="E630">
        <v>14</v>
      </c>
      <c r="F630" t="str">
        <f>VLOOKUP(Table13[[#This Row],[CUSTOMER NAME]],Lembar2!$A$1:$C$41,2,0)</f>
        <v>France</v>
      </c>
      <c r="G630" s="1" t="str">
        <f>VLOOKUP(Table13[[#This Row],[CUSTOMER NAME]],Lembar2!$A$1:$C$41,3,0)</f>
        <v>Export</v>
      </c>
      <c r="H630" s="8">
        <f>Table13[[#This Row],[QUANTITY]]*Table13[[#This Row],[UNIT PRICE ($)]]</f>
        <v>1149.1199999999999</v>
      </c>
      <c r="I630" t="str">
        <f>TEXT(Table13[[#This Row],[DATE]],"MMM")</f>
        <v>Dec</v>
      </c>
      <c r="J630">
        <f>YEAR(Table13[[#This Row],[DATE]])</f>
        <v>2021</v>
      </c>
      <c r="K630">
        <f>WEEKNUM(Table13[[#This Row],[DATE]])</f>
        <v>50</v>
      </c>
    </row>
    <row r="631" spans="1:11" x14ac:dyDescent="0.45">
      <c r="A631" s="1">
        <v>44385</v>
      </c>
      <c r="B631" t="s">
        <v>84</v>
      </c>
      <c r="C631" s="2" t="s">
        <v>26</v>
      </c>
      <c r="D631" s="9">
        <v>48.84</v>
      </c>
      <c r="E631">
        <v>10</v>
      </c>
      <c r="F631" t="str">
        <f>VLOOKUP(Table13[[#This Row],[CUSTOMER NAME]],Lembar2!$A$1:$C$41,2,0)</f>
        <v>France</v>
      </c>
      <c r="G631" s="1" t="str">
        <f>VLOOKUP(Table13[[#This Row],[CUSTOMER NAME]],Lembar2!$A$1:$C$41,3,0)</f>
        <v>Export</v>
      </c>
      <c r="H631" s="8">
        <f>Table13[[#This Row],[QUANTITY]]*Table13[[#This Row],[UNIT PRICE ($)]]</f>
        <v>488.40000000000003</v>
      </c>
      <c r="I631" t="str">
        <f>TEXT(Table13[[#This Row],[DATE]],"MMM")</f>
        <v>Jul</v>
      </c>
      <c r="J631">
        <f>YEAR(Table13[[#This Row],[DATE]])</f>
        <v>2021</v>
      </c>
      <c r="K631">
        <f>WEEKNUM(Table13[[#This Row],[DATE]])</f>
        <v>28</v>
      </c>
    </row>
    <row r="632" spans="1:11" x14ac:dyDescent="0.45">
      <c r="A632" s="1">
        <v>44402</v>
      </c>
      <c r="B632" t="s">
        <v>84</v>
      </c>
      <c r="C632" s="2" t="s">
        <v>66</v>
      </c>
      <c r="D632" s="9">
        <v>156.78</v>
      </c>
      <c r="E632">
        <v>12</v>
      </c>
      <c r="F632" t="str">
        <f>VLOOKUP(Table13[[#This Row],[CUSTOMER NAME]],Lembar2!$A$1:$C$41,2,0)</f>
        <v>France</v>
      </c>
      <c r="G632" s="1" t="str">
        <f>VLOOKUP(Table13[[#This Row],[CUSTOMER NAME]],Lembar2!$A$1:$C$41,3,0)</f>
        <v>Export</v>
      </c>
      <c r="H632" s="8">
        <f>Table13[[#This Row],[QUANTITY]]*Table13[[#This Row],[UNIT PRICE ($)]]</f>
        <v>1881.3600000000001</v>
      </c>
      <c r="I632" t="str">
        <f>TEXT(Table13[[#This Row],[DATE]],"MMM")</f>
        <v>Jul</v>
      </c>
      <c r="J632">
        <f>YEAR(Table13[[#This Row],[DATE]])</f>
        <v>2021</v>
      </c>
      <c r="K632">
        <f>WEEKNUM(Table13[[#This Row],[DATE]])</f>
        <v>31</v>
      </c>
    </row>
    <row r="633" spans="1:11" x14ac:dyDescent="0.45">
      <c r="A633" s="1">
        <v>44387</v>
      </c>
      <c r="B633" t="s">
        <v>84</v>
      </c>
      <c r="C633" s="2" t="s">
        <v>47</v>
      </c>
      <c r="D633" s="9">
        <v>58.3</v>
      </c>
      <c r="E633">
        <v>6</v>
      </c>
      <c r="F633" t="str">
        <f>VLOOKUP(Table13[[#This Row],[CUSTOMER NAME]],Lembar2!$A$1:$C$41,2,0)</f>
        <v>France</v>
      </c>
      <c r="G633" s="1" t="str">
        <f>VLOOKUP(Table13[[#This Row],[CUSTOMER NAME]],Lembar2!$A$1:$C$41,3,0)</f>
        <v>Export</v>
      </c>
      <c r="H633" s="8">
        <f>Table13[[#This Row],[QUANTITY]]*Table13[[#This Row],[UNIT PRICE ($)]]</f>
        <v>349.79999999999995</v>
      </c>
      <c r="I633" t="str">
        <f>TEXT(Table13[[#This Row],[DATE]],"MMM")</f>
        <v>Jul</v>
      </c>
      <c r="J633">
        <f>YEAR(Table13[[#This Row],[DATE]])</f>
        <v>2021</v>
      </c>
      <c r="K633">
        <f>WEEKNUM(Table13[[#This Row],[DATE]])</f>
        <v>28</v>
      </c>
    </row>
    <row r="634" spans="1:11" x14ac:dyDescent="0.45">
      <c r="A634" s="1">
        <v>44407</v>
      </c>
      <c r="B634" t="s">
        <v>84</v>
      </c>
      <c r="C634" s="2" t="s">
        <v>80</v>
      </c>
      <c r="D634" s="9">
        <v>96.3</v>
      </c>
      <c r="E634">
        <v>12</v>
      </c>
      <c r="F634" t="str">
        <f>VLOOKUP(Table13[[#This Row],[CUSTOMER NAME]],Lembar2!$A$1:$C$41,2,0)</f>
        <v>France</v>
      </c>
      <c r="G634" s="1" t="str">
        <f>VLOOKUP(Table13[[#This Row],[CUSTOMER NAME]],Lembar2!$A$1:$C$41,3,0)</f>
        <v>Export</v>
      </c>
      <c r="H634" s="8">
        <f>Table13[[#This Row],[QUANTITY]]*Table13[[#This Row],[UNIT PRICE ($)]]</f>
        <v>1155.5999999999999</v>
      </c>
      <c r="I634" t="str">
        <f>TEXT(Table13[[#This Row],[DATE]],"MMM")</f>
        <v>Jul</v>
      </c>
      <c r="J634">
        <f>YEAR(Table13[[#This Row],[DATE]])</f>
        <v>2021</v>
      </c>
      <c r="K634">
        <f>WEEKNUM(Table13[[#This Row],[DATE]])</f>
        <v>31</v>
      </c>
    </row>
    <row r="635" spans="1:11" x14ac:dyDescent="0.45">
      <c r="A635" s="1">
        <v>44353</v>
      </c>
      <c r="B635" t="s">
        <v>84</v>
      </c>
      <c r="C635" s="2" t="s">
        <v>64</v>
      </c>
      <c r="D635" s="9">
        <v>103.88</v>
      </c>
      <c r="E635">
        <v>33</v>
      </c>
      <c r="F635" t="str">
        <f>VLOOKUP(Table13[[#This Row],[CUSTOMER NAME]],Lembar2!$A$1:$C$41,2,0)</f>
        <v>France</v>
      </c>
      <c r="G635" s="1" t="str">
        <f>VLOOKUP(Table13[[#This Row],[CUSTOMER NAME]],Lembar2!$A$1:$C$41,3,0)</f>
        <v>Export</v>
      </c>
      <c r="H635" s="8">
        <f>Table13[[#This Row],[QUANTITY]]*Table13[[#This Row],[UNIT PRICE ($)]]</f>
        <v>3428.04</v>
      </c>
      <c r="I635" t="str">
        <f>TEXT(Table13[[#This Row],[DATE]],"MMM")</f>
        <v>Jun</v>
      </c>
      <c r="J635">
        <f>YEAR(Table13[[#This Row],[DATE]])</f>
        <v>2021</v>
      </c>
      <c r="K635">
        <f>WEEKNUM(Table13[[#This Row],[DATE]])</f>
        <v>24</v>
      </c>
    </row>
    <row r="636" spans="1:11" x14ac:dyDescent="0.45">
      <c r="A636" s="1">
        <v>44374</v>
      </c>
      <c r="B636" t="s">
        <v>84</v>
      </c>
      <c r="C636" s="2" t="s">
        <v>69</v>
      </c>
      <c r="D636" s="9">
        <v>155.61000000000001</v>
      </c>
      <c r="E636">
        <v>11</v>
      </c>
      <c r="F636" t="str">
        <f>VLOOKUP(Table13[[#This Row],[CUSTOMER NAME]],Lembar2!$A$1:$C$41,2,0)</f>
        <v>France</v>
      </c>
      <c r="G636" s="1" t="str">
        <f>VLOOKUP(Table13[[#This Row],[CUSTOMER NAME]],Lembar2!$A$1:$C$41,3,0)</f>
        <v>Export</v>
      </c>
      <c r="H636" s="8">
        <f>Table13[[#This Row],[QUANTITY]]*Table13[[#This Row],[UNIT PRICE ($)]]</f>
        <v>1711.71</v>
      </c>
      <c r="I636" t="str">
        <f>TEXT(Table13[[#This Row],[DATE]],"MMM")</f>
        <v>Jun</v>
      </c>
      <c r="J636">
        <f>YEAR(Table13[[#This Row],[DATE]])</f>
        <v>2021</v>
      </c>
      <c r="K636">
        <f>WEEKNUM(Table13[[#This Row],[DATE]])</f>
        <v>27</v>
      </c>
    </row>
    <row r="637" spans="1:11" x14ac:dyDescent="0.45">
      <c r="A637" s="1">
        <v>44371</v>
      </c>
      <c r="B637" t="s">
        <v>84</v>
      </c>
      <c r="C637" s="2" t="s">
        <v>76</v>
      </c>
      <c r="D637" s="9">
        <v>49.21</v>
      </c>
      <c r="E637">
        <v>7</v>
      </c>
      <c r="F637" t="str">
        <f>VLOOKUP(Table13[[#This Row],[CUSTOMER NAME]],Lembar2!$A$1:$C$41,2,0)</f>
        <v>France</v>
      </c>
      <c r="G637" s="1" t="str">
        <f>VLOOKUP(Table13[[#This Row],[CUSTOMER NAME]],Lembar2!$A$1:$C$41,3,0)</f>
        <v>Export</v>
      </c>
      <c r="H637" s="8">
        <f>Table13[[#This Row],[QUANTITY]]*Table13[[#This Row],[UNIT PRICE ($)]]</f>
        <v>344.47</v>
      </c>
      <c r="I637" t="str">
        <f>TEXT(Table13[[#This Row],[DATE]],"MMM")</f>
        <v>Jun</v>
      </c>
      <c r="J637">
        <f>YEAR(Table13[[#This Row],[DATE]])</f>
        <v>2021</v>
      </c>
      <c r="K637">
        <f>WEEKNUM(Table13[[#This Row],[DATE]])</f>
        <v>26</v>
      </c>
    </row>
    <row r="638" spans="1:11" x14ac:dyDescent="0.45">
      <c r="A638" s="1">
        <v>44339</v>
      </c>
      <c r="B638" t="s">
        <v>84</v>
      </c>
      <c r="C638" s="2" t="s">
        <v>53</v>
      </c>
      <c r="D638" s="9">
        <v>16.64</v>
      </c>
      <c r="E638">
        <v>27</v>
      </c>
      <c r="F638" t="str">
        <f>VLOOKUP(Table13[[#This Row],[CUSTOMER NAME]],Lembar2!$A$1:$C$41,2,0)</f>
        <v>France</v>
      </c>
      <c r="G638" s="1" t="str">
        <f>VLOOKUP(Table13[[#This Row],[CUSTOMER NAME]],Lembar2!$A$1:$C$41,3,0)</f>
        <v>Export</v>
      </c>
      <c r="H638" s="8">
        <f>Table13[[#This Row],[QUANTITY]]*Table13[[#This Row],[UNIT PRICE ($)]]</f>
        <v>449.28000000000003</v>
      </c>
      <c r="I638" t="str">
        <f>TEXT(Table13[[#This Row],[DATE]],"MMM")</f>
        <v>May</v>
      </c>
      <c r="J638">
        <f>YEAR(Table13[[#This Row],[DATE]])</f>
        <v>2021</v>
      </c>
      <c r="K638">
        <f>WEEKNUM(Table13[[#This Row],[DATE]])</f>
        <v>22</v>
      </c>
    </row>
    <row r="639" spans="1:11" x14ac:dyDescent="0.45">
      <c r="A639" s="1">
        <v>44346</v>
      </c>
      <c r="B639" t="s">
        <v>84</v>
      </c>
      <c r="C639" s="2" t="s">
        <v>12</v>
      </c>
      <c r="D639" s="9">
        <v>119.7</v>
      </c>
      <c r="E639">
        <v>3</v>
      </c>
      <c r="F639" t="str">
        <f>VLOOKUP(Table13[[#This Row],[CUSTOMER NAME]],Lembar2!$A$1:$C$41,2,0)</f>
        <v>France</v>
      </c>
      <c r="G639" s="1" t="str">
        <f>VLOOKUP(Table13[[#This Row],[CUSTOMER NAME]],Lembar2!$A$1:$C$41,3,0)</f>
        <v>Export</v>
      </c>
      <c r="H639" s="8">
        <f>Table13[[#This Row],[QUANTITY]]*Table13[[#This Row],[UNIT PRICE ($)]]</f>
        <v>359.1</v>
      </c>
      <c r="I639" t="str">
        <f>TEXT(Table13[[#This Row],[DATE]],"MMM")</f>
        <v>May</v>
      </c>
      <c r="J639">
        <f>YEAR(Table13[[#This Row],[DATE]])</f>
        <v>2021</v>
      </c>
      <c r="K639">
        <f>WEEKNUM(Table13[[#This Row],[DATE]])</f>
        <v>23</v>
      </c>
    </row>
    <row r="640" spans="1:11" x14ac:dyDescent="0.45">
      <c r="A640" s="1">
        <v>44519</v>
      </c>
      <c r="B640" t="s">
        <v>84</v>
      </c>
      <c r="C640" s="2" t="s">
        <v>76</v>
      </c>
      <c r="D640" s="9">
        <v>49.21</v>
      </c>
      <c r="E640">
        <v>4</v>
      </c>
      <c r="F640" t="str">
        <f>VLOOKUP(Table13[[#This Row],[CUSTOMER NAME]],Lembar2!$A$1:$C$41,2,0)</f>
        <v>France</v>
      </c>
      <c r="G640" s="1" t="str">
        <f>VLOOKUP(Table13[[#This Row],[CUSTOMER NAME]],Lembar2!$A$1:$C$41,3,0)</f>
        <v>Export</v>
      </c>
      <c r="H640" s="8">
        <f>Table13[[#This Row],[QUANTITY]]*Table13[[#This Row],[UNIT PRICE ($)]]</f>
        <v>196.84</v>
      </c>
      <c r="I640" t="str">
        <f>TEXT(Table13[[#This Row],[DATE]],"MMM")</f>
        <v>Nov</v>
      </c>
      <c r="J640">
        <f>YEAR(Table13[[#This Row],[DATE]])</f>
        <v>2021</v>
      </c>
      <c r="K640">
        <f>WEEKNUM(Table13[[#This Row],[DATE]])</f>
        <v>47</v>
      </c>
    </row>
    <row r="641" spans="1:11" x14ac:dyDescent="0.45">
      <c r="A641" s="1">
        <v>44520</v>
      </c>
      <c r="B641" t="s">
        <v>84</v>
      </c>
      <c r="C641" s="2" t="s">
        <v>47</v>
      </c>
      <c r="D641" s="9">
        <v>58.3</v>
      </c>
      <c r="E641">
        <v>14</v>
      </c>
      <c r="F641" t="str">
        <f>VLOOKUP(Table13[[#This Row],[CUSTOMER NAME]],Lembar2!$A$1:$C$41,2,0)</f>
        <v>France</v>
      </c>
      <c r="G641" s="1" t="str">
        <f>VLOOKUP(Table13[[#This Row],[CUSTOMER NAME]],Lembar2!$A$1:$C$41,3,0)</f>
        <v>Export</v>
      </c>
      <c r="H641" s="8">
        <f>Table13[[#This Row],[QUANTITY]]*Table13[[#This Row],[UNIT PRICE ($)]]</f>
        <v>816.19999999999993</v>
      </c>
      <c r="I641" t="str">
        <f>TEXT(Table13[[#This Row],[DATE]],"MMM")</f>
        <v>Nov</v>
      </c>
      <c r="J641">
        <f>YEAR(Table13[[#This Row],[DATE]])</f>
        <v>2021</v>
      </c>
      <c r="K641">
        <f>WEEKNUM(Table13[[#This Row],[DATE]])</f>
        <v>47</v>
      </c>
    </row>
    <row r="642" spans="1:11" x14ac:dyDescent="0.45">
      <c r="A642" s="1">
        <v>44287</v>
      </c>
      <c r="B642" t="s">
        <v>7</v>
      </c>
      <c r="C642" s="2" t="s">
        <v>45</v>
      </c>
      <c r="D642" s="9">
        <v>142.80000000000001</v>
      </c>
      <c r="E642">
        <v>2</v>
      </c>
      <c r="F642" t="str">
        <f>VLOOKUP(Table13[[#This Row],[CUSTOMER NAME]],Lembar2!$A$1:$C$41,2,0)</f>
        <v>India</v>
      </c>
      <c r="G642" s="1" t="str">
        <f>VLOOKUP(Table13[[#This Row],[CUSTOMER NAME]],Lembar2!$A$1:$C$41,3,0)</f>
        <v>South</v>
      </c>
      <c r="H642" s="8">
        <f>Table13[[#This Row],[QUANTITY]]*Table13[[#This Row],[UNIT PRICE ($)]]</f>
        <v>285.60000000000002</v>
      </c>
      <c r="I642" t="str">
        <f>TEXT(Table13[[#This Row],[DATE]],"MMM")</f>
        <v>Apr</v>
      </c>
      <c r="J642">
        <f>YEAR(Table13[[#This Row],[DATE]])</f>
        <v>2021</v>
      </c>
      <c r="K642">
        <f>WEEKNUM(Table13[[#This Row],[DATE]])</f>
        <v>14</v>
      </c>
    </row>
    <row r="643" spans="1:11" x14ac:dyDescent="0.45">
      <c r="A643" s="1">
        <v>44310</v>
      </c>
      <c r="B643" t="s">
        <v>7</v>
      </c>
      <c r="C643" s="2" t="s">
        <v>61</v>
      </c>
      <c r="D643" s="9">
        <v>162.54</v>
      </c>
      <c r="E643">
        <v>39</v>
      </c>
      <c r="F643" t="str">
        <f>VLOOKUP(Table13[[#This Row],[CUSTOMER NAME]],Lembar2!$A$1:$C$41,2,0)</f>
        <v>India</v>
      </c>
      <c r="G643" s="1" t="str">
        <f>VLOOKUP(Table13[[#This Row],[CUSTOMER NAME]],Lembar2!$A$1:$C$41,3,0)</f>
        <v>South</v>
      </c>
      <c r="H643" s="8">
        <f>Table13[[#This Row],[QUANTITY]]*Table13[[#This Row],[UNIT PRICE ($)]]</f>
        <v>6339.0599999999995</v>
      </c>
      <c r="I643" t="str">
        <f>TEXT(Table13[[#This Row],[DATE]],"MMM")</f>
        <v>Apr</v>
      </c>
      <c r="J643">
        <f>YEAR(Table13[[#This Row],[DATE]])</f>
        <v>2021</v>
      </c>
      <c r="K643">
        <f>WEEKNUM(Table13[[#This Row],[DATE]])</f>
        <v>17</v>
      </c>
    </row>
    <row r="644" spans="1:11" x14ac:dyDescent="0.45">
      <c r="A644" s="1">
        <v>44315</v>
      </c>
      <c r="B644" t="s">
        <v>7</v>
      </c>
      <c r="C644" s="2" t="s">
        <v>65</v>
      </c>
      <c r="D644" s="9">
        <v>201.28</v>
      </c>
      <c r="E644">
        <v>7</v>
      </c>
      <c r="F644" t="str">
        <f>VLOOKUP(Table13[[#This Row],[CUSTOMER NAME]],Lembar2!$A$1:$C$41,2,0)</f>
        <v>India</v>
      </c>
      <c r="G644" s="1" t="str">
        <f>VLOOKUP(Table13[[#This Row],[CUSTOMER NAME]],Lembar2!$A$1:$C$41,3,0)</f>
        <v>South</v>
      </c>
      <c r="H644" s="8">
        <f>Table13[[#This Row],[QUANTITY]]*Table13[[#This Row],[UNIT PRICE ($)]]</f>
        <v>1408.96</v>
      </c>
      <c r="I644" t="str">
        <f>TEXT(Table13[[#This Row],[DATE]],"MMM")</f>
        <v>Apr</v>
      </c>
      <c r="J644">
        <f>YEAR(Table13[[#This Row],[DATE]])</f>
        <v>2021</v>
      </c>
      <c r="K644">
        <f>WEEKNUM(Table13[[#This Row],[DATE]])</f>
        <v>18</v>
      </c>
    </row>
    <row r="645" spans="1:11" x14ac:dyDescent="0.45">
      <c r="A645" s="1">
        <v>44304</v>
      </c>
      <c r="B645" t="s">
        <v>7</v>
      </c>
      <c r="C645" s="2" t="s">
        <v>10</v>
      </c>
      <c r="D645" s="9">
        <v>79.92</v>
      </c>
      <c r="E645">
        <v>9</v>
      </c>
      <c r="F645" t="str">
        <f>VLOOKUP(Table13[[#This Row],[CUSTOMER NAME]],Lembar2!$A$1:$C$41,2,0)</f>
        <v>India</v>
      </c>
      <c r="G645" s="1" t="str">
        <f>VLOOKUP(Table13[[#This Row],[CUSTOMER NAME]],Lembar2!$A$1:$C$41,3,0)</f>
        <v>South</v>
      </c>
      <c r="H645" s="8">
        <f>Table13[[#This Row],[QUANTITY]]*Table13[[#This Row],[UNIT PRICE ($)]]</f>
        <v>719.28</v>
      </c>
      <c r="I645" t="str">
        <f>TEXT(Table13[[#This Row],[DATE]],"MMM")</f>
        <v>Apr</v>
      </c>
      <c r="J645">
        <f>YEAR(Table13[[#This Row],[DATE]])</f>
        <v>2021</v>
      </c>
      <c r="K645">
        <f>WEEKNUM(Table13[[#This Row],[DATE]])</f>
        <v>17</v>
      </c>
    </row>
    <row r="646" spans="1:11" x14ac:dyDescent="0.45">
      <c r="A646" s="1">
        <v>44309</v>
      </c>
      <c r="B646" t="s">
        <v>7</v>
      </c>
      <c r="C646" s="2" t="s">
        <v>52</v>
      </c>
      <c r="D646" s="9">
        <v>162</v>
      </c>
      <c r="E646">
        <v>6</v>
      </c>
      <c r="F646" t="str">
        <f>VLOOKUP(Table13[[#This Row],[CUSTOMER NAME]],Lembar2!$A$1:$C$41,2,0)</f>
        <v>India</v>
      </c>
      <c r="G646" s="1" t="str">
        <f>VLOOKUP(Table13[[#This Row],[CUSTOMER NAME]],Lembar2!$A$1:$C$41,3,0)</f>
        <v>South</v>
      </c>
      <c r="H646" s="8">
        <f>Table13[[#This Row],[QUANTITY]]*Table13[[#This Row],[UNIT PRICE ($)]]</f>
        <v>972</v>
      </c>
      <c r="I646" t="str">
        <f>TEXT(Table13[[#This Row],[DATE]],"MMM")</f>
        <v>Apr</v>
      </c>
      <c r="J646">
        <f>YEAR(Table13[[#This Row],[DATE]])</f>
        <v>2021</v>
      </c>
      <c r="K646">
        <f>WEEKNUM(Table13[[#This Row],[DATE]])</f>
        <v>17</v>
      </c>
    </row>
    <row r="647" spans="1:11" x14ac:dyDescent="0.45">
      <c r="A647" s="1">
        <v>44409</v>
      </c>
      <c r="B647" t="s">
        <v>7</v>
      </c>
      <c r="C647" s="2" t="s">
        <v>64</v>
      </c>
      <c r="D647" s="9">
        <v>103.88</v>
      </c>
      <c r="E647">
        <v>11</v>
      </c>
      <c r="F647" t="str">
        <f>VLOOKUP(Table13[[#This Row],[CUSTOMER NAME]],Lembar2!$A$1:$C$41,2,0)</f>
        <v>India</v>
      </c>
      <c r="G647" s="1" t="str">
        <f>VLOOKUP(Table13[[#This Row],[CUSTOMER NAME]],Lembar2!$A$1:$C$41,3,0)</f>
        <v>South</v>
      </c>
      <c r="H647" s="8">
        <f>Table13[[#This Row],[QUANTITY]]*Table13[[#This Row],[UNIT PRICE ($)]]</f>
        <v>1142.6799999999998</v>
      </c>
      <c r="I647" t="str">
        <f>TEXT(Table13[[#This Row],[DATE]],"MMM")</f>
        <v>Aug</v>
      </c>
      <c r="J647">
        <f>YEAR(Table13[[#This Row],[DATE]])</f>
        <v>2021</v>
      </c>
      <c r="K647">
        <f>WEEKNUM(Table13[[#This Row],[DATE]])</f>
        <v>32</v>
      </c>
    </row>
    <row r="648" spans="1:11" x14ac:dyDescent="0.45">
      <c r="A648" s="1">
        <v>44418</v>
      </c>
      <c r="B648" t="s">
        <v>7</v>
      </c>
      <c r="C648" s="2" t="s">
        <v>59</v>
      </c>
      <c r="D648" s="9">
        <v>82.08</v>
      </c>
      <c r="E648">
        <v>10</v>
      </c>
      <c r="F648" t="str">
        <f>VLOOKUP(Table13[[#This Row],[CUSTOMER NAME]],Lembar2!$A$1:$C$41,2,0)</f>
        <v>India</v>
      </c>
      <c r="G648" s="1" t="str">
        <f>VLOOKUP(Table13[[#This Row],[CUSTOMER NAME]],Lembar2!$A$1:$C$41,3,0)</f>
        <v>South</v>
      </c>
      <c r="H648" s="8">
        <f>Table13[[#This Row],[QUANTITY]]*Table13[[#This Row],[UNIT PRICE ($)]]</f>
        <v>820.8</v>
      </c>
      <c r="I648" t="str">
        <f>TEXT(Table13[[#This Row],[DATE]],"MMM")</f>
        <v>Aug</v>
      </c>
      <c r="J648">
        <f>YEAR(Table13[[#This Row],[DATE]])</f>
        <v>2021</v>
      </c>
      <c r="K648">
        <f>WEEKNUM(Table13[[#This Row],[DATE]])</f>
        <v>33</v>
      </c>
    </row>
    <row r="649" spans="1:11" x14ac:dyDescent="0.45">
      <c r="A649" s="1">
        <v>44252</v>
      </c>
      <c r="B649" t="s">
        <v>7</v>
      </c>
      <c r="C649" s="2" t="s">
        <v>45</v>
      </c>
      <c r="D649" s="9">
        <v>142.80000000000001</v>
      </c>
      <c r="E649">
        <v>4</v>
      </c>
      <c r="F649" t="str">
        <f>VLOOKUP(Table13[[#This Row],[CUSTOMER NAME]],Lembar2!$A$1:$C$41,2,0)</f>
        <v>India</v>
      </c>
      <c r="G649" s="1" t="str">
        <f>VLOOKUP(Table13[[#This Row],[CUSTOMER NAME]],Lembar2!$A$1:$C$41,3,0)</f>
        <v>South</v>
      </c>
      <c r="H649" s="8">
        <f>Table13[[#This Row],[QUANTITY]]*Table13[[#This Row],[UNIT PRICE ($)]]</f>
        <v>571.20000000000005</v>
      </c>
      <c r="I649" t="str">
        <f>TEXT(Table13[[#This Row],[DATE]],"MMM")</f>
        <v>Feb</v>
      </c>
      <c r="J649">
        <f>YEAR(Table13[[#This Row],[DATE]])</f>
        <v>2021</v>
      </c>
      <c r="K649">
        <f>WEEKNUM(Table13[[#This Row],[DATE]])</f>
        <v>9</v>
      </c>
    </row>
    <row r="650" spans="1:11" x14ac:dyDescent="0.45">
      <c r="A650" s="1">
        <v>44230</v>
      </c>
      <c r="B650" t="s">
        <v>7</v>
      </c>
      <c r="C650" s="2" t="s">
        <v>53</v>
      </c>
      <c r="D650" s="9">
        <v>16.64</v>
      </c>
      <c r="E650">
        <v>13</v>
      </c>
      <c r="F650" t="str">
        <f>VLOOKUP(Table13[[#This Row],[CUSTOMER NAME]],Lembar2!$A$1:$C$41,2,0)</f>
        <v>India</v>
      </c>
      <c r="G650" s="1" t="str">
        <f>VLOOKUP(Table13[[#This Row],[CUSTOMER NAME]],Lembar2!$A$1:$C$41,3,0)</f>
        <v>South</v>
      </c>
      <c r="H650" s="8">
        <f>Table13[[#This Row],[QUANTITY]]*Table13[[#This Row],[UNIT PRICE ($)]]</f>
        <v>216.32</v>
      </c>
      <c r="I650" t="str">
        <f>TEXT(Table13[[#This Row],[DATE]],"MMM")</f>
        <v>Feb</v>
      </c>
      <c r="J650">
        <f>YEAR(Table13[[#This Row],[DATE]])</f>
        <v>2021</v>
      </c>
      <c r="K650">
        <f>WEEKNUM(Table13[[#This Row],[DATE]])</f>
        <v>6</v>
      </c>
    </row>
    <row r="651" spans="1:11" x14ac:dyDescent="0.45">
      <c r="A651" s="1">
        <v>44233</v>
      </c>
      <c r="B651" t="s">
        <v>7</v>
      </c>
      <c r="C651" s="2" t="s">
        <v>32</v>
      </c>
      <c r="D651" s="9">
        <v>6.7</v>
      </c>
      <c r="E651">
        <v>1</v>
      </c>
      <c r="F651" t="str">
        <f>VLOOKUP(Table13[[#This Row],[CUSTOMER NAME]],Lembar2!$A$1:$C$41,2,0)</f>
        <v>India</v>
      </c>
      <c r="G651" s="1" t="str">
        <f>VLOOKUP(Table13[[#This Row],[CUSTOMER NAME]],Lembar2!$A$1:$C$41,3,0)</f>
        <v>South</v>
      </c>
      <c r="H651" s="8">
        <f>Table13[[#This Row],[QUANTITY]]*Table13[[#This Row],[UNIT PRICE ($)]]</f>
        <v>6.7</v>
      </c>
      <c r="I651" t="str">
        <f>TEXT(Table13[[#This Row],[DATE]],"MMM")</f>
        <v>Feb</v>
      </c>
      <c r="J651">
        <f>YEAR(Table13[[#This Row],[DATE]])</f>
        <v>2021</v>
      </c>
      <c r="K651">
        <f>WEEKNUM(Table13[[#This Row],[DATE]])</f>
        <v>6</v>
      </c>
    </row>
    <row r="652" spans="1:11" x14ac:dyDescent="0.45">
      <c r="A652" s="1">
        <v>44217</v>
      </c>
      <c r="B652" t="s">
        <v>7</v>
      </c>
      <c r="C652" s="2" t="s">
        <v>43</v>
      </c>
      <c r="D652" s="9">
        <v>80.94</v>
      </c>
      <c r="E652">
        <v>9</v>
      </c>
      <c r="F652" t="str">
        <f>VLOOKUP(Table13[[#This Row],[CUSTOMER NAME]],Lembar2!$A$1:$C$41,2,0)</f>
        <v>India</v>
      </c>
      <c r="G652" s="1" t="str">
        <f>VLOOKUP(Table13[[#This Row],[CUSTOMER NAME]],Lembar2!$A$1:$C$41,3,0)</f>
        <v>South</v>
      </c>
      <c r="H652" s="8">
        <f>Table13[[#This Row],[QUANTITY]]*Table13[[#This Row],[UNIT PRICE ($)]]</f>
        <v>728.46</v>
      </c>
      <c r="I652" t="str">
        <f>TEXT(Table13[[#This Row],[DATE]],"MMM")</f>
        <v>Jan</v>
      </c>
      <c r="J652">
        <f>YEAR(Table13[[#This Row],[DATE]])</f>
        <v>2021</v>
      </c>
      <c r="K652">
        <f>WEEKNUM(Table13[[#This Row],[DATE]])</f>
        <v>4</v>
      </c>
    </row>
    <row r="653" spans="1:11" x14ac:dyDescent="0.45">
      <c r="A653" s="1">
        <v>44197</v>
      </c>
      <c r="B653" t="s">
        <v>7</v>
      </c>
      <c r="C653" s="2" t="s">
        <v>8</v>
      </c>
      <c r="D653" s="9">
        <v>141.57</v>
      </c>
      <c r="E653">
        <v>1</v>
      </c>
      <c r="F653" t="str">
        <f>VLOOKUP(Table13[[#This Row],[CUSTOMER NAME]],Lembar2!$A$1:$C$41,2,0)</f>
        <v>India</v>
      </c>
      <c r="G653" s="1" t="str">
        <f>VLOOKUP(Table13[[#This Row],[CUSTOMER NAME]],Lembar2!$A$1:$C$41,3,0)</f>
        <v>South</v>
      </c>
      <c r="H653" s="8">
        <f>Table13[[#This Row],[QUANTITY]]*Table13[[#This Row],[UNIT PRICE ($)]]</f>
        <v>141.57</v>
      </c>
      <c r="I653" t="str">
        <f>TEXT(Table13[[#This Row],[DATE]],"MMM")</f>
        <v>Jan</v>
      </c>
      <c r="J653">
        <f>YEAR(Table13[[#This Row],[DATE]])</f>
        <v>2021</v>
      </c>
      <c r="K653">
        <f>WEEKNUM(Table13[[#This Row],[DATE]])</f>
        <v>1</v>
      </c>
    </row>
    <row r="654" spans="1:11" x14ac:dyDescent="0.45">
      <c r="A654" s="1">
        <v>44390</v>
      </c>
      <c r="B654" t="s">
        <v>7</v>
      </c>
      <c r="C654" s="2" t="s">
        <v>8</v>
      </c>
      <c r="D654" s="9">
        <v>141.57</v>
      </c>
      <c r="E654">
        <v>5</v>
      </c>
      <c r="F654" t="str">
        <f>VLOOKUP(Table13[[#This Row],[CUSTOMER NAME]],Lembar2!$A$1:$C$41,2,0)</f>
        <v>India</v>
      </c>
      <c r="G654" s="1" t="str">
        <f>VLOOKUP(Table13[[#This Row],[CUSTOMER NAME]],Lembar2!$A$1:$C$41,3,0)</f>
        <v>South</v>
      </c>
      <c r="H654" s="8">
        <f>Table13[[#This Row],[QUANTITY]]*Table13[[#This Row],[UNIT PRICE ($)]]</f>
        <v>707.84999999999991</v>
      </c>
      <c r="I654" t="str">
        <f>TEXT(Table13[[#This Row],[DATE]],"MMM")</f>
        <v>Jul</v>
      </c>
      <c r="J654">
        <f>YEAR(Table13[[#This Row],[DATE]])</f>
        <v>2021</v>
      </c>
      <c r="K654">
        <f>WEEKNUM(Table13[[#This Row],[DATE]])</f>
        <v>29</v>
      </c>
    </row>
    <row r="655" spans="1:11" x14ac:dyDescent="0.45">
      <c r="A655" s="1">
        <v>44397</v>
      </c>
      <c r="B655" t="s">
        <v>7</v>
      </c>
      <c r="C655" s="2" t="s">
        <v>23</v>
      </c>
      <c r="D655" s="9">
        <v>83.08</v>
      </c>
      <c r="E655">
        <v>5</v>
      </c>
      <c r="F655" t="str">
        <f>VLOOKUP(Table13[[#This Row],[CUSTOMER NAME]],Lembar2!$A$1:$C$41,2,0)</f>
        <v>India</v>
      </c>
      <c r="G655" s="1" t="str">
        <f>VLOOKUP(Table13[[#This Row],[CUSTOMER NAME]],Lembar2!$A$1:$C$41,3,0)</f>
        <v>South</v>
      </c>
      <c r="H655" s="8">
        <f>Table13[[#This Row],[QUANTITY]]*Table13[[#This Row],[UNIT PRICE ($)]]</f>
        <v>415.4</v>
      </c>
      <c r="I655" t="str">
        <f>TEXT(Table13[[#This Row],[DATE]],"MMM")</f>
        <v>Jul</v>
      </c>
      <c r="J655">
        <f>YEAR(Table13[[#This Row],[DATE]])</f>
        <v>2021</v>
      </c>
      <c r="K655">
        <f>WEEKNUM(Table13[[#This Row],[DATE]])</f>
        <v>30</v>
      </c>
    </row>
    <row r="656" spans="1:11" x14ac:dyDescent="0.45">
      <c r="A656" s="1">
        <v>44266</v>
      </c>
      <c r="B656" t="s">
        <v>7</v>
      </c>
      <c r="C656" s="2" t="s">
        <v>30</v>
      </c>
      <c r="D656" s="9">
        <v>94.17</v>
      </c>
      <c r="E656">
        <v>36</v>
      </c>
      <c r="F656" t="str">
        <f>VLOOKUP(Table13[[#This Row],[CUSTOMER NAME]],Lembar2!$A$1:$C$41,2,0)</f>
        <v>India</v>
      </c>
      <c r="G656" s="1" t="str">
        <f>VLOOKUP(Table13[[#This Row],[CUSTOMER NAME]],Lembar2!$A$1:$C$41,3,0)</f>
        <v>South</v>
      </c>
      <c r="H656" s="8">
        <f>Table13[[#This Row],[QUANTITY]]*Table13[[#This Row],[UNIT PRICE ($)]]</f>
        <v>3390.12</v>
      </c>
      <c r="I656" t="str">
        <f>TEXT(Table13[[#This Row],[DATE]],"MMM")</f>
        <v>Mar</v>
      </c>
      <c r="J656">
        <f>YEAR(Table13[[#This Row],[DATE]])</f>
        <v>2021</v>
      </c>
      <c r="K656">
        <f>WEEKNUM(Table13[[#This Row],[DATE]])</f>
        <v>11</v>
      </c>
    </row>
    <row r="657" spans="1:11" x14ac:dyDescent="0.45">
      <c r="A657" s="1">
        <v>44325</v>
      </c>
      <c r="B657" t="s">
        <v>7</v>
      </c>
      <c r="C657" s="2" t="s">
        <v>71</v>
      </c>
      <c r="D657" s="9">
        <v>41.81</v>
      </c>
      <c r="E657">
        <v>4</v>
      </c>
      <c r="F657" t="str">
        <f>VLOOKUP(Table13[[#This Row],[CUSTOMER NAME]],Lembar2!$A$1:$C$41,2,0)</f>
        <v>India</v>
      </c>
      <c r="G657" s="1" t="str">
        <f>VLOOKUP(Table13[[#This Row],[CUSTOMER NAME]],Lembar2!$A$1:$C$41,3,0)</f>
        <v>South</v>
      </c>
      <c r="H657" s="8">
        <f>Table13[[#This Row],[QUANTITY]]*Table13[[#This Row],[UNIT PRICE ($)]]</f>
        <v>167.24</v>
      </c>
      <c r="I657" t="str">
        <f>TEXT(Table13[[#This Row],[DATE]],"MMM")</f>
        <v>May</v>
      </c>
      <c r="J657">
        <f>YEAR(Table13[[#This Row],[DATE]])</f>
        <v>2021</v>
      </c>
      <c r="K657">
        <f>WEEKNUM(Table13[[#This Row],[DATE]])</f>
        <v>20</v>
      </c>
    </row>
    <row r="658" spans="1:11" x14ac:dyDescent="0.45">
      <c r="A658" s="1">
        <v>44328</v>
      </c>
      <c r="B658" t="s">
        <v>7</v>
      </c>
      <c r="C658" s="2" t="s">
        <v>32</v>
      </c>
      <c r="D658" s="9">
        <v>6.7</v>
      </c>
      <c r="E658">
        <v>15</v>
      </c>
      <c r="F658" t="str">
        <f>VLOOKUP(Table13[[#This Row],[CUSTOMER NAME]],Lembar2!$A$1:$C$41,2,0)</f>
        <v>India</v>
      </c>
      <c r="G658" s="1" t="str">
        <f>VLOOKUP(Table13[[#This Row],[CUSTOMER NAME]],Lembar2!$A$1:$C$41,3,0)</f>
        <v>South</v>
      </c>
      <c r="H658" s="8">
        <f>Table13[[#This Row],[QUANTITY]]*Table13[[#This Row],[UNIT PRICE ($)]]</f>
        <v>100.5</v>
      </c>
      <c r="I658" t="str">
        <f>TEXT(Table13[[#This Row],[DATE]],"MMM")</f>
        <v>May</v>
      </c>
      <c r="J658">
        <f>YEAR(Table13[[#This Row],[DATE]])</f>
        <v>2021</v>
      </c>
      <c r="K658">
        <f>WEEKNUM(Table13[[#This Row],[DATE]])</f>
        <v>20</v>
      </c>
    </row>
    <row r="659" spans="1:11" x14ac:dyDescent="0.45">
      <c r="A659" s="1">
        <v>44507</v>
      </c>
      <c r="B659" t="s">
        <v>7</v>
      </c>
      <c r="C659" s="2" t="s">
        <v>42</v>
      </c>
      <c r="D659" s="9">
        <v>115.2</v>
      </c>
      <c r="E659">
        <v>13</v>
      </c>
      <c r="F659" t="str">
        <f>VLOOKUP(Table13[[#This Row],[CUSTOMER NAME]],Lembar2!$A$1:$C$41,2,0)</f>
        <v>India</v>
      </c>
      <c r="G659" s="1" t="str">
        <f>VLOOKUP(Table13[[#This Row],[CUSTOMER NAME]],Lembar2!$A$1:$C$41,3,0)</f>
        <v>South</v>
      </c>
      <c r="H659" s="8">
        <f>Table13[[#This Row],[QUANTITY]]*Table13[[#This Row],[UNIT PRICE ($)]]</f>
        <v>1497.6000000000001</v>
      </c>
      <c r="I659" t="str">
        <f>TEXT(Table13[[#This Row],[DATE]],"MMM")</f>
        <v>Nov</v>
      </c>
      <c r="J659">
        <f>YEAR(Table13[[#This Row],[DATE]])</f>
        <v>2021</v>
      </c>
      <c r="K659">
        <f>WEEKNUM(Table13[[#This Row],[DATE]])</f>
        <v>46</v>
      </c>
    </row>
    <row r="660" spans="1:11" x14ac:dyDescent="0.45">
      <c r="A660" s="1">
        <v>44470</v>
      </c>
      <c r="B660" t="s">
        <v>7</v>
      </c>
      <c r="C660" s="2" t="s">
        <v>65</v>
      </c>
      <c r="D660" s="9">
        <v>201.28</v>
      </c>
      <c r="E660">
        <v>14</v>
      </c>
      <c r="F660" t="str">
        <f>VLOOKUP(Table13[[#This Row],[CUSTOMER NAME]],Lembar2!$A$1:$C$41,2,0)</f>
        <v>India</v>
      </c>
      <c r="G660" s="1" t="str">
        <f>VLOOKUP(Table13[[#This Row],[CUSTOMER NAME]],Lembar2!$A$1:$C$41,3,0)</f>
        <v>South</v>
      </c>
      <c r="H660" s="8">
        <f>Table13[[#This Row],[QUANTITY]]*Table13[[#This Row],[UNIT PRICE ($)]]</f>
        <v>2817.92</v>
      </c>
      <c r="I660" t="str">
        <f>TEXT(Table13[[#This Row],[DATE]],"MMM")</f>
        <v>Oct</v>
      </c>
      <c r="J660">
        <f>YEAR(Table13[[#This Row],[DATE]])</f>
        <v>2021</v>
      </c>
      <c r="K660">
        <f>WEEKNUM(Table13[[#This Row],[DATE]])</f>
        <v>40</v>
      </c>
    </row>
    <row r="661" spans="1:11" x14ac:dyDescent="0.45">
      <c r="A661" s="1">
        <v>44448</v>
      </c>
      <c r="B661" t="s">
        <v>7</v>
      </c>
      <c r="C661" s="2" t="s">
        <v>50</v>
      </c>
      <c r="D661" s="9">
        <v>48.4</v>
      </c>
      <c r="E661">
        <v>26</v>
      </c>
      <c r="F661" t="str">
        <f>VLOOKUP(Table13[[#This Row],[CUSTOMER NAME]],Lembar2!$A$1:$C$41,2,0)</f>
        <v>India</v>
      </c>
      <c r="G661" s="1" t="str">
        <f>VLOOKUP(Table13[[#This Row],[CUSTOMER NAME]],Lembar2!$A$1:$C$41,3,0)</f>
        <v>South</v>
      </c>
      <c r="H661" s="8">
        <f>Table13[[#This Row],[QUANTITY]]*Table13[[#This Row],[UNIT PRICE ($)]]</f>
        <v>1258.3999999999999</v>
      </c>
      <c r="I661" t="str">
        <f>TEXT(Table13[[#This Row],[DATE]],"MMM")</f>
        <v>Sep</v>
      </c>
      <c r="J661">
        <f>YEAR(Table13[[#This Row],[DATE]])</f>
        <v>2021</v>
      </c>
      <c r="K661">
        <f>WEEKNUM(Table13[[#This Row],[DATE]])</f>
        <v>37</v>
      </c>
    </row>
    <row r="662" spans="1:11" x14ac:dyDescent="0.45">
      <c r="A662" s="1">
        <v>44442</v>
      </c>
      <c r="B662" t="s">
        <v>7</v>
      </c>
      <c r="C662" s="2" t="s">
        <v>53</v>
      </c>
      <c r="D662" s="9">
        <v>16.64</v>
      </c>
      <c r="E662">
        <v>28</v>
      </c>
      <c r="F662" t="str">
        <f>VLOOKUP(Table13[[#This Row],[CUSTOMER NAME]],Lembar2!$A$1:$C$41,2,0)</f>
        <v>India</v>
      </c>
      <c r="G662" s="1" t="str">
        <f>VLOOKUP(Table13[[#This Row],[CUSTOMER NAME]],Lembar2!$A$1:$C$41,3,0)</f>
        <v>South</v>
      </c>
      <c r="H662" s="8">
        <f>Table13[[#This Row],[QUANTITY]]*Table13[[#This Row],[UNIT PRICE ($)]]</f>
        <v>465.92</v>
      </c>
      <c r="I662" t="str">
        <f>TEXT(Table13[[#This Row],[DATE]],"MMM")</f>
        <v>Sep</v>
      </c>
      <c r="J662">
        <f>YEAR(Table13[[#This Row],[DATE]])</f>
        <v>2021</v>
      </c>
      <c r="K662">
        <f>WEEKNUM(Table13[[#This Row],[DATE]])</f>
        <v>36</v>
      </c>
    </row>
    <row r="663" spans="1:11" x14ac:dyDescent="0.45">
      <c r="A663" s="1">
        <v>44460</v>
      </c>
      <c r="B663" t="s">
        <v>7</v>
      </c>
      <c r="C663" s="2" t="s">
        <v>76</v>
      </c>
      <c r="D663" s="9">
        <v>49.21</v>
      </c>
      <c r="E663">
        <v>14</v>
      </c>
      <c r="F663" t="str">
        <f>VLOOKUP(Table13[[#This Row],[CUSTOMER NAME]],Lembar2!$A$1:$C$41,2,0)</f>
        <v>India</v>
      </c>
      <c r="G663" s="1" t="str">
        <f>VLOOKUP(Table13[[#This Row],[CUSTOMER NAME]],Lembar2!$A$1:$C$41,3,0)</f>
        <v>South</v>
      </c>
      <c r="H663" s="8">
        <f>Table13[[#This Row],[QUANTITY]]*Table13[[#This Row],[UNIT PRICE ($)]]</f>
        <v>688.94</v>
      </c>
      <c r="I663" t="str">
        <f>TEXT(Table13[[#This Row],[DATE]],"MMM")</f>
        <v>Sep</v>
      </c>
      <c r="J663">
        <f>YEAR(Table13[[#This Row],[DATE]])</f>
        <v>2021</v>
      </c>
      <c r="K663">
        <f>WEEKNUM(Table13[[#This Row],[DATE]])</f>
        <v>39</v>
      </c>
    </row>
    <row r="664" spans="1:11" x14ac:dyDescent="0.45">
      <c r="A664" s="1">
        <v>44302</v>
      </c>
      <c r="B664" t="s">
        <v>74</v>
      </c>
      <c r="C664" s="2" t="s">
        <v>76</v>
      </c>
      <c r="D664" s="9">
        <v>49.21</v>
      </c>
      <c r="E664">
        <v>15</v>
      </c>
      <c r="F664" t="str">
        <f>VLOOKUP(Table13[[#This Row],[CUSTOMER NAME]],Lembar2!$A$1:$C$41,2,0)</f>
        <v>Mexico</v>
      </c>
      <c r="G664" s="1" t="str">
        <f>VLOOKUP(Table13[[#This Row],[CUSTOMER NAME]],Lembar2!$A$1:$C$41,3,0)</f>
        <v>Export</v>
      </c>
      <c r="H664" s="8">
        <f>Table13[[#This Row],[QUANTITY]]*Table13[[#This Row],[UNIT PRICE ($)]]</f>
        <v>738.15</v>
      </c>
      <c r="I664" t="str">
        <f>TEXT(Table13[[#This Row],[DATE]],"MMM")</f>
        <v>Apr</v>
      </c>
      <c r="J664">
        <f>YEAR(Table13[[#This Row],[DATE]])</f>
        <v>2021</v>
      </c>
      <c r="K664">
        <f>WEEKNUM(Table13[[#This Row],[DATE]])</f>
        <v>16</v>
      </c>
    </row>
    <row r="665" spans="1:11" x14ac:dyDescent="0.45">
      <c r="A665" s="1">
        <v>44314</v>
      </c>
      <c r="B665" t="s">
        <v>74</v>
      </c>
      <c r="C665" s="2" t="s">
        <v>60</v>
      </c>
      <c r="D665" s="9">
        <v>76.25</v>
      </c>
      <c r="E665">
        <v>30</v>
      </c>
      <c r="F665" t="str">
        <f>VLOOKUP(Table13[[#This Row],[CUSTOMER NAME]],Lembar2!$A$1:$C$41,2,0)</f>
        <v>Mexico</v>
      </c>
      <c r="G665" s="1" t="str">
        <f>VLOOKUP(Table13[[#This Row],[CUSTOMER NAME]],Lembar2!$A$1:$C$41,3,0)</f>
        <v>Export</v>
      </c>
      <c r="H665" s="8">
        <f>Table13[[#This Row],[QUANTITY]]*Table13[[#This Row],[UNIT PRICE ($)]]</f>
        <v>2287.5</v>
      </c>
      <c r="I665" t="str">
        <f>TEXT(Table13[[#This Row],[DATE]],"MMM")</f>
        <v>Apr</v>
      </c>
      <c r="J665">
        <f>YEAR(Table13[[#This Row],[DATE]])</f>
        <v>2021</v>
      </c>
      <c r="K665">
        <f>WEEKNUM(Table13[[#This Row],[DATE]])</f>
        <v>18</v>
      </c>
    </row>
    <row r="666" spans="1:11" x14ac:dyDescent="0.45">
      <c r="A666" s="1">
        <v>44418</v>
      </c>
      <c r="B666" t="s">
        <v>74</v>
      </c>
      <c r="C666" s="2" t="s">
        <v>67</v>
      </c>
      <c r="D666" s="9">
        <v>85.5</v>
      </c>
      <c r="E666">
        <v>6</v>
      </c>
      <c r="F666" t="str">
        <f>VLOOKUP(Table13[[#This Row],[CUSTOMER NAME]],Lembar2!$A$1:$C$41,2,0)</f>
        <v>Mexico</v>
      </c>
      <c r="G666" s="1" t="str">
        <f>VLOOKUP(Table13[[#This Row],[CUSTOMER NAME]],Lembar2!$A$1:$C$41,3,0)</f>
        <v>Export</v>
      </c>
      <c r="H666" s="8">
        <f>Table13[[#This Row],[QUANTITY]]*Table13[[#This Row],[UNIT PRICE ($)]]</f>
        <v>513</v>
      </c>
      <c r="I666" t="str">
        <f>TEXT(Table13[[#This Row],[DATE]],"MMM")</f>
        <v>Aug</v>
      </c>
      <c r="J666">
        <f>YEAR(Table13[[#This Row],[DATE]])</f>
        <v>2021</v>
      </c>
      <c r="K666">
        <f>WEEKNUM(Table13[[#This Row],[DATE]])</f>
        <v>33</v>
      </c>
    </row>
    <row r="667" spans="1:11" x14ac:dyDescent="0.45">
      <c r="A667" s="1">
        <v>44434</v>
      </c>
      <c r="B667" t="s">
        <v>74</v>
      </c>
      <c r="C667" s="2" t="s">
        <v>77</v>
      </c>
      <c r="D667" s="9">
        <v>7.8599999999999994</v>
      </c>
      <c r="E667">
        <v>38</v>
      </c>
      <c r="F667" t="str">
        <f>VLOOKUP(Table13[[#This Row],[CUSTOMER NAME]],Lembar2!$A$1:$C$41,2,0)</f>
        <v>Mexico</v>
      </c>
      <c r="G667" s="1" t="str">
        <f>VLOOKUP(Table13[[#This Row],[CUSTOMER NAME]],Lembar2!$A$1:$C$41,3,0)</f>
        <v>Export</v>
      </c>
      <c r="H667" s="8">
        <f>Table13[[#This Row],[QUANTITY]]*Table13[[#This Row],[UNIT PRICE ($)]]</f>
        <v>298.67999999999995</v>
      </c>
      <c r="I667" t="str">
        <f>TEXT(Table13[[#This Row],[DATE]],"MMM")</f>
        <v>Aug</v>
      </c>
      <c r="J667">
        <f>YEAR(Table13[[#This Row],[DATE]])</f>
        <v>2021</v>
      </c>
      <c r="K667">
        <f>WEEKNUM(Table13[[#This Row],[DATE]])</f>
        <v>35</v>
      </c>
    </row>
    <row r="668" spans="1:11" x14ac:dyDescent="0.45">
      <c r="A668" s="1">
        <v>44438</v>
      </c>
      <c r="B668" t="s">
        <v>74</v>
      </c>
      <c r="C668" s="2" t="s">
        <v>23</v>
      </c>
      <c r="D668" s="9">
        <v>83.08</v>
      </c>
      <c r="E668">
        <v>6</v>
      </c>
      <c r="F668" t="str">
        <f>VLOOKUP(Table13[[#This Row],[CUSTOMER NAME]],Lembar2!$A$1:$C$41,2,0)</f>
        <v>Mexico</v>
      </c>
      <c r="G668" s="1" t="str">
        <f>VLOOKUP(Table13[[#This Row],[CUSTOMER NAME]],Lembar2!$A$1:$C$41,3,0)</f>
        <v>Export</v>
      </c>
      <c r="H668" s="8">
        <f>Table13[[#This Row],[QUANTITY]]*Table13[[#This Row],[UNIT PRICE ($)]]</f>
        <v>498.48</v>
      </c>
      <c r="I668" t="str">
        <f>TEXT(Table13[[#This Row],[DATE]],"MMM")</f>
        <v>Aug</v>
      </c>
      <c r="J668">
        <f>YEAR(Table13[[#This Row],[DATE]])</f>
        <v>2021</v>
      </c>
      <c r="K668">
        <f>WEEKNUM(Table13[[#This Row],[DATE]])</f>
        <v>36</v>
      </c>
    </row>
    <row r="669" spans="1:11" x14ac:dyDescent="0.45">
      <c r="A669" s="1">
        <v>44254</v>
      </c>
      <c r="B669" t="s">
        <v>74</v>
      </c>
      <c r="C669" s="2" t="s">
        <v>30</v>
      </c>
      <c r="D669" s="9">
        <v>94.17</v>
      </c>
      <c r="E669">
        <v>7</v>
      </c>
      <c r="F669" t="str">
        <f>VLOOKUP(Table13[[#This Row],[CUSTOMER NAME]],Lembar2!$A$1:$C$41,2,0)</f>
        <v>Mexico</v>
      </c>
      <c r="G669" s="1" t="str">
        <f>VLOOKUP(Table13[[#This Row],[CUSTOMER NAME]],Lembar2!$A$1:$C$41,3,0)</f>
        <v>Export</v>
      </c>
      <c r="H669" s="8">
        <f>Table13[[#This Row],[QUANTITY]]*Table13[[#This Row],[UNIT PRICE ($)]]</f>
        <v>659.19</v>
      </c>
      <c r="I669" t="str">
        <f>TEXT(Table13[[#This Row],[DATE]],"MMM")</f>
        <v>Feb</v>
      </c>
      <c r="J669">
        <f>YEAR(Table13[[#This Row],[DATE]])</f>
        <v>2021</v>
      </c>
      <c r="K669">
        <f>WEEKNUM(Table13[[#This Row],[DATE]])</f>
        <v>9</v>
      </c>
    </row>
    <row r="670" spans="1:11" x14ac:dyDescent="0.45">
      <c r="A670" s="1">
        <v>44232</v>
      </c>
      <c r="B670" t="s">
        <v>74</v>
      </c>
      <c r="C670" s="2" t="s">
        <v>76</v>
      </c>
      <c r="D670" s="9">
        <v>49.21</v>
      </c>
      <c r="E670">
        <v>6</v>
      </c>
      <c r="F670" t="str">
        <f>VLOOKUP(Table13[[#This Row],[CUSTOMER NAME]],Lembar2!$A$1:$C$41,2,0)</f>
        <v>Mexico</v>
      </c>
      <c r="G670" s="1" t="str">
        <f>VLOOKUP(Table13[[#This Row],[CUSTOMER NAME]],Lembar2!$A$1:$C$41,3,0)</f>
        <v>Export</v>
      </c>
      <c r="H670" s="8">
        <f>Table13[[#This Row],[QUANTITY]]*Table13[[#This Row],[UNIT PRICE ($)]]</f>
        <v>295.26</v>
      </c>
      <c r="I670" t="str">
        <f>TEXT(Table13[[#This Row],[DATE]],"MMM")</f>
        <v>Feb</v>
      </c>
      <c r="J670">
        <f>YEAR(Table13[[#This Row],[DATE]])</f>
        <v>2021</v>
      </c>
      <c r="K670">
        <f>WEEKNUM(Table13[[#This Row],[DATE]])</f>
        <v>6</v>
      </c>
    </row>
    <row r="671" spans="1:11" x14ac:dyDescent="0.45">
      <c r="A671" s="1">
        <v>44241</v>
      </c>
      <c r="B671" t="s">
        <v>74</v>
      </c>
      <c r="C671" s="2" t="s">
        <v>79</v>
      </c>
      <c r="D671" s="9">
        <v>24.66</v>
      </c>
      <c r="E671">
        <v>8</v>
      </c>
      <c r="F671" t="str">
        <f>VLOOKUP(Table13[[#This Row],[CUSTOMER NAME]],Lembar2!$A$1:$C$41,2,0)</f>
        <v>Mexico</v>
      </c>
      <c r="G671" s="1" t="str">
        <f>VLOOKUP(Table13[[#This Row],[CUSTOMER NAME]],Lembar2!$A$1:$C$41,3,0)</f>
        <v>Export</v>
      </c>
      <c r="H671" s="8">
        <f>Table13[[#This Row],[QUANTITY]]*Table13[[#This Row],[UNIT PRICE ($)]]</f>
        <v>197.28</v>
      </c>
      <c r="I671" t="str">
        <f>TEXT(Table13[[#This Row],[DATE]],"MMM")</f>
        <v>Feb</v>
      </c>
      <c r="J671">
        <f>YEAR(Table13[[#This Row],[DATE]])</f>
        <v>2021</v>
      </c>
      <c r="K671">
        <f>WEEKNUM(Table13[[#This Row],[DATE]])</f>
        <v>8</v>
      </c>
    </row>
    <row r="672" spans="1:11" x14ac:dyDescent="0.45">
      <c r="A672" s="1">
        <v>44236</v>
      </c>
      <c r="B672" t="s">
        <v>74</v>
      </c>
      <c r="C672" s="2" t="s">
        <v>34</v>
      </c>
      <c r="D672" s="9">
        <v>117.48</v>
      </c>
      <c r="E672">
        <v>14</v>
      </c>
      <c r="F672" t="str">
        <f>VLOOKUP(Table13[[#This Row],[CUSTOMER NAME]],Lembar2!$A$1:$C$41,2,0)</f>
        <v>Mexico</v>
      </c>
      <c r="G672" s="1" t="str">
        <f>VLOOKUP(Table13[[#This Row],[CUSTOMER NAME]],Lembar2!$A$1:$C$41,3,0)</f>
        <v>Export</v>
      </c>
      <c r="H672" s="8">
        <f>Table13[[#This Row],[QUANTITY]]*Table13[[#This Row],[UNIT PRICE ($)]]</f>
        <v>1644.72</v>
      </c>
      <c r="I672" t="str">
        <f>TEXT(Table13[[#This Row],[DATE]],"MMM")</f>
        <v>Feb</v>
      </c>
      <c r="J672">
        <f>YEAR(Table13[[#This Row],[DATE]])</f>
        <v>2021</v>
      </c>
      <c r="K672">
        <f>WEEKNUM(Table13[[#This Row],[DATE]])</f>
        <v>7</v>
      </c>
    </row>
    <row r="673" spans="1:11" x14ac:dyDescent="0.45">
      <c r="A673" s="1">
        <v>44227</v>
      </c>
      <c r="B673" t="s">
        <v>74</v>
      </c>
      <c r="C673" s="2" t="s">
        <v>57</v>
      </c>
      <c r="D673" s="9">
        <v>149.46</v>
      </c>
      <c r="E673">
        <v>6</v>
      </c>
      <c r="F673" t="str">
        <f>VLOOKUP(Table13[[#This Row],[CUSTOMER NAME]],Lembar2!$A$1:$C$41,2,0)</f>
        <v>Mexico</v>
      </c>
      <c r="G673" s="1" t="str">
        <f>VLOOKUP(Table13[[#This Row],[CUSTOMER NAME]],Lembar2!$A$1:$C$41,3,0)</f>
        <v>Export</v>
      </c>
      <c r="H673" s="8">
        <f>Table13[[#This Row],[QUANTITY]]*Table13[[#This Row],[UNIT PRICE ($)]]</f>
        <v>896.76</v>
      </c>
      <c r="I673" t="str">
        <f>TEXT(Table13[[#This Row],[DATE]],"MMM")</f>
        <v>Jan</v>
      </c>
      <c r="J673">
        <f>YEAR(Table13[[#This Row],[DATE]])</f>
        <v>2021</v>
      </c>
      <c r="K673">
        <f>WEEKNUM(Table13[[#This Row],[DATE]])</f>
        <v>6</v>
      </c>
    </row>
    <row r="674" spans="1:11" x14ac:dyDescent="0.45">
      <c r="A674" s="1">
        <v>44392</v>
      </c>
      <c r="B674" t="s">
        <v>74</v>
      </c>
      <c r="C674" s="2" t="s">
        <v>26</v>
      </c>
      <c r="D674" s="9">
        <v>48.84</v>
      </c>
      <c r="E674">
        <v>2</v>
      </c>
      <c r="F674" t="str">
        <f>VLOOKUP(Table13[[#This Row],[CUSTOMER NAME]],Lembar2!$A$1:$C$41,2,0)</f>
        <v>Mexico</v>
      </c>
      <c r="G674" s="1" t="str">
        <f>VLOOKUP(Table13[[#This Row],[CUSTOMER NAME]],Lembar2!$A$1:$C$41,3,0)</f>
        <v>Export</v>
      </c>
      <c r="H674" s="8">
        <f>Table13[[#This Row],[QUANTITY]]*Table13[[#This Row],[UNIT PRICE ($)]]</f>
        <v>97.68</v>
      </c>
      <c r="I674" t="str">
        <f>TEXT(Table13[[#This Row],[DATE]],"MMM")</f>
        <v>Jul</v>
      </c>
      <c r="J674">
        <f>YEAR(Table13[[#This Row],[DATE]])</f>
        <v>2021</v>
      </c>
      <c r="K674">
        <f>WEEKNUM(Table13[[#This Row],[DATE]])</f>
        <v>29</v>
      </c>
    </row>
    <row r="675" spans="1:11" x14ac:dyDescent="0.45">
      <c r="A675" s="1">
        <v>44388</v>
      </c>
      <c r="B675" t="s">
        <v>74</v>
      </c>
      <c r="C675" s="2" t="s">
        <v>77</v>
      </c>
      <c r="D675" s="9">
        <v>7.8599999999999994</v>
      </c>
      <c r="E675">
        <v>4</v>
      </c>
      <c r="F675" t="str">
        <f>VLOOKUP(Table13[[#This Row],[CUSTOMER NAME]],Lembar2!$A$1:$C$41,2,0)</f>
        <v>Mexico</v>
      </c>
      <c r="G675" s="1" t="str">
        <f>VLOOKUP(Table13[[#This Row],[CUSTOMER NAME]],Lembar2!$A$1:$C$41,3,0)</f>
        <v>Export</v>
      </c>
      <c r="H675" s="8">
        <f>Table13[[#This Row],[QUANTITY]]*Table13[[#This Row],[UNIT PRICE ($)]]</f>
        <v>31.439999999999998</v>
      </c>
      <c r="I675" t="str">
        <f>TEXT(Table13[[#This Row],[DATE]],"MMM")</f>
        <v>Jul</v>
      </c>
      <c r="J675">
        <f>YEAR(Table13[[#This Row],[DATE]])</f>
        <v>2021</v>
      </c>
      <c r="K675">
        <f>WEEKNUM(Table13[[#This Row],[DATE]])</f>
        <v>29</v>
      </c>
    </row>
    <row r="676" spans="1:11" x14ac:dyDescent="0.45">
      <c r="A676" s="1">
        <v>44378</v>
      </c>
      <c r="B676" t="s">
        <v>74</v>
      </c>
      <c r="C676" s="2" t="s">
        <v>42</v>
      </c>
      <c r="D676" s="9">
        <v>115.2</v>
      </c>
      <c r="E676">
        <v>22</v>
      </c>
      <c r="F676" t="str">
        <f>VLOOKUP(Table13[[#This Row],[CUSTOMER NAME]],Lembar2!$A$1:$C$41,2,0)</f>
        <v>Mexico</v>
      </c>
      <c r="G676" s="1" t="str">
        <f>VLOOKUP(Table13[[#This Row],[CUSTOMER NAME]],Lembar2!$A$1:$C$41,3,0)</f>
        <v>Export</v>
      </c>
      <c r="H676" s="8">
        <f>Table13[[#This Row],[QUANTITY]]*Table13[[#This Row],[UNIT PRICE ($)]]</f>
        <v>2534.4</v>
      </c>
      <c r="I676" t="str">
        <f>TEXT(Table13[[#This Row],[DATE]],"MMM")</f>
        <v>Jul</v>
      </c>
      <c r="J676">
        <f>YEAR(Table13[[#This Row],[DATE]])</f>
        <v>2021</v>
      </c>
      <c r="K676">
        <f>WEEKNUM(Table13[[#This Row],[DATE]])</f>
        <v>27</v>
      </c>
    </row>
    <row r="677" spans="1:11" x14ac:dyDescent="0.45">
      <c r="A677" s="1">
        <v>44363</v>
      </c>
      <c r="B677" t="s">
        <v>74</v>
      </c>
      <c r="C677" s="2" t="s">
        <v>64</v>
      </c>
      <c r="D677" s="9">
        <v>103.88</v>
      </c>
      <c r="E677">
        <v>26</v>
      </c>
      <c r="F677" t="str">
        <f>VLOOKUP(Table13[[#This Row],[CUSTOMER NAME]],Lembar2!$A$1:$C$41,2,0)</f>
        <v>Mexico</v>
      </c>
      <c r="G677" s="1" t="str">
        <f>VLOOKUP(Table13[[#This Row],[CUSTOMER NAME]],Lembar2!$A$1:$C$41,3,0)</f>
        <v>Export</v>
      </c>
      <c r="H677" s="8">
        <f>Table13[[#This Row],[QUANTITY]]*Table13[[#This Row],[UNIT PRICE ($)]]</f>
        <v>2700.88</v>
      </c>
      <c r="I677" t="str">
        <f>TEXT(Table13[[#This Row],[DATE]],"MMM")</f>
        <v>Jun</v>
      </c>
      <c r="J677">
        <f>YEAR(Table13[[#This Row],[DATE]])</f>
        <v>2021</v>
      </c>
      <c r="K677">
        <f>WEEKNUM(Table13[[#This Row],[DATE]])</f>
        <v>25</v>
      </c>
    </row>
    <row r="678" spans="1:11" x14ac:dyDescent="0.45">
      <c r="A678" s="1">
        <v>44370</v>
      </c>
      <c r="B678" t="s">
        <v>74</v>
      </c>
      <c r="C678" s="2" t="s">
        <v>26</v>
      </c>
      <c r="D678" s="9">
        <v>48.84</v>
      </c>
      <c r="E678">
        <v>8</v>
      </c>
      <c r="F678" t="str">
        <f>VLOOKUP(Table13[[#This Row],[CUSTOMER NAME]],Lembar2!$A$1:$C$41,2,0)</f>
        <v>Mexico</v>
      </c>
      <c r="G678" s="1" t="str">
        <f>VLOOKUP(Table13[[#This Row],[CUSTOMER NAME]],Lembar2!$A$1:$C$41,3,0)</f>
        <v>Export</v>
      </c>
      <c r="H678" s="8">
        <f>Table13[[#This Row],[QUANTITY]]*Table13[[#This Row],[UNIT PRICE ($)]]</f>
        <v>390.72</v>
      </c>
      <c r="I678" t="str">
        <f>TEXT(Table13[[#This Row],[DATE]],"MMM")</f>
        <v>Jun</v>
      </c>
      <c r="J678">
        <f>YEAR(Table13[[#This Row],[DATE]])</f>
        <v>2021</v>
      </c>
      <c r="K678">
        <f>WEEKNUM(Table13[[#This Row],[DATE]])</f>
        <v>26</v>
      </c>
    </row>
    <row r="679" spans="1:11" x14ac:dyDescent="0.45">
      <c r="A679" s="1">
        <v>44367</v>
      </c>
      <c r="B679" t="s">
        <v>74</v>
      </c>
      <c r="C679" s="2" t="s">
        <v>50</v>
      </c>
      <c r="D679" s="9">
        <v>48.4</v>
      </c>
      <c r="E679">
        <v>30</v>
      </c>
      <c r="F679" t="str">
        <f>VLOOKUP(Table13[[#This Row],[CUSTOMER NAME]],Lembar2!$A$1:$C$41,2,0)</f>
        <v>Mexico</v>
      </c>
      <c r="G679" s="1" t="str">
        <f>VLOOKUP(Table13[[#This Row],[CUSTOMER NAME]],Lembar2!$A$1:$C$41,3,0)</f>
        <v>Export</v>
      </c>
      <c r="H679" s="8">
        <f>Table13[[#This Row],[QUANTITY]]*Table13[[#This Row],[UNIT PRICE ($)]]</f>
        <v>1452</v>
      </c>
      <c r="I679" t="str">
        <f>TEXT(Table13[[#This Row],[DATE]],"MMM")</f>
        <v>Jun</v>
      </c>
      <c r="J679">
        <f>YEAR(Table13[[#This Row],[DATE]])</f>
        <v>2021</v>
      </c>
      <c r="K679">
        <f>WEEKNUM(Table13[[#This Row],[DATE]])</f>
        <v>26</v>
      </c>
    </row>
    <row r="680" spans="1:11" x14ac:dyDescent="0.45">
      <c r="A680" s="1">
        <v>44373</v>
      </c>
      <c r="B680" t="s">
        <v>74</v>
      </c>
      <c r="C680" s="2" t="s">
        <v>47</v>
      </c>
      <c r="D680" s="9">
        <v>58.3</v>
      </c>
      <c r="E680">
        <v>4</v>
      </c>
      <c r="F680" t="str">
        <f>VLOOKUP(Table13[[#This Row],[CUSTOMER NAME]],Lembar2!$A$1:$C$41,2,0)</f>
        <v>Mexico</v>
      </c>
      <c r="G680" s="1" t="str">
        <f>VLOOKUP(Table13[[#This Row],[CUSTOMER NAME]],Lembar2!$A$1:$C$41,3,0)</f>
        <v>Export</v>
      </c>
      <c r="H680" s="8">
        <f>Table13[[#This Row],[QUANTITY]]*Table13[[#This Row],[UNIT PRICE ($)]]</f>
        <v>233.2</v>
      </c>
      <c r="I680" t="str">
        <f>TEXT(Table13[[#This Row],[DATE]],"MMM")</f>
        <v>Jun</v>
      </c>
      <c r="J680">
        <f>YEAR(Table13[[#This Row],[DATE]])</f>
        <v>2021</v>
      </c>
      <c r="K680">
        <f>WEEKNUM(Table13[[#This Row],[DATE]])</f>
        <v>26</v>
      </c>
    </row>
    <row r="681" spans="1:11" x14ac:dyDescent="0.45">
      <c r="A681" s="1">
        <v>44352</v>
      </c>
      <c r="B681" t="s">
        <v>74</v>
      </c>
      <c r="C681" s="2" t="s">
        <v>32</v>
      </c>
      <c r="D681" s="9">
        <v>6.7</v>
      </c>
      <c r="E681">
        <v>10</v>
      </c>
      <c r="F681" t="str">
        <f>VLOOKUP(Table13[[#This Row],[CUSTOMER NAME]],Lembar2!$A$1:$C$41,2,0)</f>
        <v>Mexico</v>
      </c>
      <c r="G681" s="1" t="str">
        <f>VLOOKUP(Table13[[#This Row],[CUSTOMER NAME]],Lembar2!$A$1:$C$41,3,0)</f>
        <v>Export</v>
      </c>
      <c r="H681" s="8">
        <f>Table13[[#This Row],[QUANTITY]]*Table13[[#This Row],[UNIT PRICE ($)]]</f>
        <v>67</v>
      </c>
      <c r="I681" t="str">
        <f>TEXT(Table13[[#This Row],[DATE]],"MMM")</f>
        <v>Jun</v>
      </c>
      <c r="J681">
        <f>YEAR(Table13[[#This Row],[DATE]])</f>
        <v>2021</v>
      </c>
      <c r="K681">
        <f>WEEKNUM(Table13[[#This Row],[DATE]])</f>
        <v>23</v>
      </c>
    </row>
    <row r="682" spans="1:11" x14ac:dyDescent="0.45">
      <c r="A682" s="1">
        <v>44362</v>
      </c>
      <c r="B682" t="s">
        <v>74</v>
      </c>
      <c r="C682" s="2" t="s">
        <v>52</v>
      </c>
      <c r="D682" s="9">
        <v>162</v>
      </c>
      <c r="E682">
        <v>15</v>
      </c>
      <c r="F682" t="str">
        <f>VLOOKUP(Table13[[#This Row],[CUSTOMER NAME]],Lembar2!$A$1:$C$41,2,0)</f>
        <v>Mexico</v>
      </c>
      <c r="G682" s="1" t="str">
        <f>VLOOKUP(Table13[[#This Row],[CUSTOMER NAME]],Lembar2!$A$1:$C$41,3,0)</f>
        <v>Export</v>
      </c>
      <c r="H682" s="8">
        <f>Table13[[#This Row],[QUANTITY]]*Table13[[#This Row],[UNIT PRICE ($)]]</f>
        <v>2430</v>
      </c>
      <c r="I682" t="str">
        <f>TEXT(Table13[[#This Row],[DATE]],"MMM")</f>
        <v>Jun</v>
      </c>
      <c r="J682">
        <f>YEAR(Table13[[#This Row],[DATE]])</f>
        <v>2021</v>
      </c>
      <c r="K682">
        <f>WEEKNUM(Table13[[#This Row],[DATE]])</f>
        <v>25</v>
      </c>
    </row>
    <row r="683" spans="1:11" x14ac:dyDescent="0.45">
      <c r="A683" s="1">
        <v>44286</v>
      </c>
      <c r="B683" t="s">
        <v>74</v>
      </c>
      <c r="C683" s="2" t="s">
        <v>69</v>
      </c>
      <c r="D683" s="9">
        <v>155.61000000000001</v>
      </c>
      <c r="E683">
        <v>33</v>
      </c>
      <c r="F683" t="str">
        <f>VLOOKUP(Table13[[#This Row],[CUSTOMER NAME]],Lembar2!$A$1:$C$41,2,0)</f>
        <v>Mexico</v>
      </c>
      <c r="G683" s="1" t="str">
        <f>VLOOKUP(Table13[[#This Row],[CUSTOMER NAME]],Lembar2!$A$1:$C$41,3,0)</f>
        <v>Export</v>
      </c>
      <c r="H683" s="8">
        <f>Table13[[#This Row],[QUANTITY]]*Table13[[#This Row],[UNIT PRICE ($)]]</f>
        <v>5135.13</v>
      </c>
      <c r="I683" t="str">
        <f>TEXT(Table13[[#This Row],[DATE]],"MMM")</f>
        <v>Mar</v>
      </c>
      <c r="J683">
        <f>YEAR(Table13[[#This Row],[DATE]])</f>
        <v>2021</v>
      </c>
      <c r="K683">
        <f>WEEKNUM(Table13[[#This Row],[DATE]])</f>
        <v>14</v>
      </c>
    </row>
    <row r="684" spans="1:11" x14ac:dyDescent="0.45">
      <c r="A684" s="1">
        <v>44271</v>
      </c>
      <c r="B684" t="s">
        <v>74</v>
      </c>
      <c r="C684" s="2" t="s">
        <v>8</v>
      </c>
      <c r="D684" s="9">
        <v>141.57</v>
      </c>
      <c r="E684">
        <v>29</v>
      </c>
      <c r="F684" t="str">
        <f>VLOOKUP(Table13[[#This Row],[CUSTOMER NAME]],Lembar2!$A$1:$C$41,2,0)</f>
        <v>Mexico</v>
      </c>
      <c r="G684" s="1" t="str">
        <f>VLOOKUP(Table13[[#This Row],[CUSTOMER NAME]],Lembar2!$A$1:$C$41,3,0)</f>
        <v>Export</v>
      </c>
      <c r="H684" s="8">
        <f>Table13[[#This Row],[QUANTITY]]*Table13[[#This Row],[UNIT PRICE ($)]]</f>
        <v>4105.53</v>
      </c>
      <c r="I684" t="str">
        <f>TEXT(Table13[[#This Row],[DATE]],"MMM")</f>
        <v>Mar</v>
      </c>
      <c r="J684">
        <f>YEAR(Table13[[#This Row],[DATE]])</f>
        <v>2021</v>
      </c>
      <c r="K684">
        <f>WEEKNUM(Table13[[#This Row],[DATE]])</f>
        <v>12</v>
      </c>
    </row>
    <row r="685" spans="1:11" x14ac:dyDescent="0.45">
      <c r="A685" s="1">
        <v>44281</v>
      </c>
      <c r="B685" t="s">
        <v>74</v>
      </c>
      <c r="C685" s="2" t="s">
        <v>12</v>
      </c>
      <c r="D685" s="9">
        <v>119.7</v>
      </c>
      <c r="E685">
        <v>25</v>
      </c>
      <c r="F685" t="str">
        <f>VLOOKUP(Table13[[#This Row],[CUSTOMER NAME]],Lembar2!$A$1:$C$41,2,0)</f>
        <v>Mexico</v>
      </c>
      <c r="G685" s="1" t="str">
        <f>VLOOKUP(Table13[[#This Row],[CUSTOMER NAME]],Lembar2!$A$1:$C$41,3,0)</f>
        <v>Export</v>
      </c>
      <c r="H685" s="8">
        <f>Table13[[#This Row],[QUANTITY]]*Table13[[#This Row],[UNIT PRICE ($)]]</f>
        <v>2992.5</v>
      </c>
      <c r="I685" t="str">
        <f>TEXT(Table13[[#This Row],[DATE]],"MMM")</f>
        <v>Mar</v>
      </c>
      <c r="J685">
        <f>YEAR(Table13[[#This Row],[DATE]])</f>
        <v>2021</v>
      </c>
      <c r="K685">
        <f>WEEKNUM(Table13[[#This Row],[DATE]])</f>
        <v>13</v>
      </c>
    </row>
    <row r="686" spans="1:11" x14ac:dyDescent="0.45">
      <c r="A686" s="1">
        <v>44263</v>
      </c>
      <c r="B686" t="s">
        <v>74</v>
      </c>
      <c r="C686" s="2" t="s">
        <v>59</v>
      </c>
      <c r="D686" s="9">
        <v>82.08</v>
      </c>
      <c r="E686">
        <v>6</v>
      </c>
      <c r="F686" t="str">
        <f>VLOOKUP(Table13[[#This Row],[CUSTOMER NAME]],Lembar2!$A$1:$C$41,2,0)</f>
        <v>Mexico</v>
      </c>
      <c r="G686" s="1" t="str">
        <f>VLOOKUP(Table13[[#This Row],[CUSTOMER NAME]],Lembar2!$A$1:$C$41,3,0)</f>
        <v>Export</v>
      </c>
      <c r="H686" s="8">
        <f>Table13[[#This Row],[QUANTITY]]*Table13[[#This Row],[UNIT PRICE ($)]]</f>
        <v>492.48</v>
      </c>
      <c r="I686" t="str">
        <f>TEXT(Table13[[#This Row],[DATE]],"MMM")</f>
        <v>Mar</v>
      </c>
      <c r="J686">
        <f>YEAR(Table13[[#This Row],[DATE]])</f>
        <v>2021</v>
      </c>
      <c r="K686">
        <f>WEEKNUM(Table13[[#This Row],[DATE]])</f>
        <v>11</v>
      </c>
    </row>
    <row r="687" spans="1:11" x14ac:dyDescent="0.45">
      <c r="A687" s="1">
        <v>44341</v>
      </c>
      <c r="B687" t="s">
        <v>74</v>
      </c>
      <c r="C687" s="2" t="s">
        <v>76</v>
      </c>
      <c r="D687" s="9">
        <v>49.21</v>
      </c>
      <c r="E687">
        <v>37</v>
      </c>
      <c r="F687" t="str">
        <f>VLOOKUP(Table13[[#This Row],[CUSTOMER NAME]],Lembar2!$A$1:$C$41,2,0)</f>
        <v>Mexico</v>
      </c>
      <c r="G687" s="1" t="str">
        <f>VLOOKUP(Table13[[#This Row],[CUSTOMER NAME]],Lembar2!$A$1:$C$41,3,0)</f>
        <v>Export</v>
      </c>
      <c r="H687" s="8">
        <f>Table13[[#This Row],[QUANTITY]]*Table13[[#This Row],[UNIT PRICE ($)]]</f>
        <v>1820.77</v>
      </c>
      <c r="I687" t="str">
        <f>TEXT(Table13[[#This Row],[DATE]],"MMM")</f>
        <v>May</v>
      </c>
      <c r="J687">
        <f>YEAR(Table13[[#This Row],[DATE]])</f>
        <v>2021</v>
      </c>
      <c r="K687">
        <f>WEEKNUM(Table13[[#This Row],[DATE]])</f>
        <v>22</v>
      </c>
    </row>
    <row r="688" spans="1:11" x14ac:dyDescent="0.45">
      <c r="A688" s="1">
        <v>44333</v>
      </c>
      <c r="B688" t="s">
        <v>74</v>
      </c>
      <c r="C688" s="2" t="s">
        <v>70</v>
      </c>
      <c r="D688" s="9">
        <v>57.120000000000005</v>
      </c>
      <c r="E688">
        <v>8</v>
      </c>
      <c r="F688" t="str">
        <f>VLOOKUP(Table13[[#This Row],[CUSTOMER NAME]],Lembar2!$A$1:$C$41,2,0)</f>
        <v>Mexico</v>
      </c>
      <c r="G688" s="1" t="str">
        <f>VLOOKUP(Table13[[#This Row],[CUSTOMER NAME]],Lembar2!$A$1:$C$41,3,0)</f>
        <v>Export</v>
      </c>
      <c r="H688" s="8">
        <f>Table13[[#This Row],[QUANTITY]]*Table13[[#This Row],[UNIT PRICE ($)]]</f>
        <v>456.96000000000004</v>
      </c>
      <c r="I688" t="str">
        <f>TEXT(Table13[[#This Row],[DATE]],"MMM")</f>
        <v>May</v>
      </c>
      <c r="J688">
        <f>YEAR(Table13[[#This Row],[DATE]])</f>
        <v>2021</v>
      </c>
      <c r="K688">
        <f>WEEKNUM(Table13[[#This Row],[DATE]])</f>
        <v>21</v>
      </c>
    </row>
    <row r="689" spans="1:11" x14ac:dyDescent="0.45">
      <c r="A689" s="1">
        <v>44344</v>
      </c>
      <c r="B689" t="s">
        <v>74</v>
      </c>
      <c r="C689" s="2" t="s">
        <v>75</v>
      </c>
      <c r="D689" s="9">
        <v>42.55</v>
      </c>
      <c r="E689">
        <v>17</v>
      </c>
      <c r="F689" t="str">
        <f>VLOOKUP(Table13[[#This Row],[CUSTOMER NAME]],Lembar2!$A$1:$C$41,2,0)</f>
        <v>Mexico</v>
      </c>
      <c r="G689" s="1" t="str">
        <f>VLOOKUP(Table13[[#This Row],[CUSTOMER NAME]],Lembar2!$A$1:$C$41,3,0)</f>
        <v>Export</v>
      </c>
      <c r="H689" s="8">
        <f>Table13[[#This Row],[QUANTITY]]*Table13[[#This Row],[UNIT PRICE ($)]]</f>
        <v>723.34999999999991</v>
      </c>
      <c r="I689" t="str">
        <f>TEXT(Table13[[#This Row],[DATE]],"MMM")</f>
        <v>May</v>
      </c>
      <c r="J689">
        <f>YEAR(Table13[[#This Row],[DATE]])</f>
        <v>2021</v>
      </c>
      <c r="K689">
        <f>WEEKNUM(Table13[[#This Row],[DATE]])</f>
        <v>22</v>
      </c>
    </row>
    <row r="690" spans="1:11" x14ac:dyDescent="0.45">
      <c r="A690" s="1">
        <v>44344</v>
      </c>
      <c r="B690" t="s">
        <v>74</v>
      </c>
      <c r="C690" s="2" t="s">
        <v>73</v>
      </c>
      <c r="D690" s="9">
        <v>173.88</v>
      </c>
      <c r="E690">
        <v>10</v>
      </c>
      <c r="F690" t="str">
        <f>VLOOKUP(Table13[[#This Row],[CUSTOMER NAME]],Lembar2!$A$1:$C$41,2,0)</f>
        <v>Mexico</v>
      </c>
      <c r="G690" s="1" t="str">
        <f>VLOOKUP(Table13[[#This Row],[CUSTOMER NAME]],Lembar2!$A$1:$C$41,3,0)</f>
        <v>Export</v>
      </c>
      <c r="H690" s="8">
        <f>Table13[[#This Row],[QUANTITY]]*Table13[[#This Row],[UNIT PRICE ($)]]</f>
        <v>1738.8</v>
      </c>
      <c r="I690" t="str">
        <f>TEXT(Table13[[#This Row],[DATE]],"MMM")</f>
        <v>May</v>
      </c>
      <c r="J690">
        <f>YEAR(Table13[[#This Row],[DATE]])</f>
        <v>2021</v>
      </c>
      <c r="K690">
        <f>WEEKNUM(Table13[[#This Row],[DATE]])</f>
        <v>22</v>
      </c>
    </row>
    <row r="691" spans="1:11" x14ac:dyDescent="0.45">
      <c r="A691" s="1">
        <v>44534</v>
      </c>
      <c r="B691" t="s">
        <v>9</v>
      </c>
      <c r="C691" s="2" t="s">
        <v>26</v>
      </c>
      <c r="D691" s="9">
        <v>48.84</v>
      </c>
      <c r="E691">
        <v>32</v>
      </c>
      <c r="F691" t="str">
        <f>VLOOKUP(Table13[[#This Row],[CUSTOMER NAME]],Lembar2!$A$1:$C$41,2,0)</f>
        <v>India</v>
      </c>
      <c r="G691" s="1" t="str">
        <f>VLOOKUP(Table13[[#This Row],[CUSTOMER NAME]],Lembar2!$A$1:$C$41,3,0)</f>
        <v>North</v>
      </c>
      <c r="H691" s="8">
        <f>Table13[[#This Row],[QUANTITY]]*Table13[[#This Row],[UNIT PRICE ($)]]</f>
        <v>1562.88</v>
      </c>
      <c r="I691" t="str">
        <f>TEXT(Table13[[#This Row],[DATE]],"MMM")</f>
        <v>Dec</v>
      </c>
      <c r="J691">
        <f>YEAR(Table13[[#This Row],[DATE]])</f>
        <v>2021</v>
      </c>
      <c r="K691">
        <f>WEEKNUM(Table13[[#This Row],[DATE]])</f>
        <v>49</v>
      </c>
    </row>
    <row r="692" spans="1:11" x14ac:dyDescent="0.45">
      <c r="A692" s="1">
        <v>44559</v>
      </c>
      <c r="B692" t="s">
        <v>9</v>
      </c>
      <c r="C692" s="2" t="s">
        <v>56</v>
      </c>
      <c r="D692" s="9">
        <v>94.62</v>
      </c>
      <c r="E692">
        <v>15</v>
      </c>
      <c r="F692" t="str">
        <f>VLOOKUP(Table13[[#This Row],[CUSTOMER NAME]],Lembar2!$A$1:$C$41,2,0)</f>
        <v>India</v>
      </c>
      <c r="G692" s="1" t="str">
        <f>VLOOKUP(Table13[[#This Row],[CUSTOMER NAME]],Lembar2!$A$1:$C$41,3,0)</f>
        <v>North</v>
      </c>
      <c r="H692" s="8">
        <f>Table13[[#This Row],[QUANTITY]]*Table13[[#This Row],[UNIT PRICE ($)]]</f>
        <v>1419.3000000000002</v>
      </c>
      <c r="I692" t="str">
        <f>TEXT(Table13[[#This Row],[DATE]],"MMM")</f>
        <v>Dec</v>
      </c>
      <c r="J692">
        <f>YEAR(Table13[[#This Row],[DATE]])</f>
        <v>2021</v>
      </c>
      <c r="K692">
        <f>WEEKNUM(Table13[[#This Row],[DATE]])</f>
        <v>53</v>
      </c>
    </row>
    <row r="693" spans="1:11" x14ac:dyDescent="0.45">
      <c r="A693" s="1">
        <v>44560</v>
      </c>
      <c r="B693" t="s">
        <v>9</v>
      </c>
      <c r="C693" s="2" t="s">
        <v>16</v>
      </c>
      <c r="D693" s="9">
        <v>164.28</v>
      </c>
      <c r="E693">
        <v>13</v>
      </c>
      <c r="F693" t="str">
        <f>VLOOKUP(Table13[[#This Row],[CUSTOMER NAME]],Lembar2!$A$1:$C$41,2,0)</f>
        <v>India</v>
      </c>
      <c r="G693" s="1" t="str">
        <f>VLOOKUP(Table13[[#This Row],[CUSTOMER NAME]],Lembar2!$A$1:$C$41,3,0)</f>
        <v>North</v>
      </c>
      <c r="H693" s="8">
        <f>Table13[[#This Row],[QUANTITY]]*Table13[[#This Row],[UNIT PRICE ($)]]</f>
        <v>2135.64</v>
      </c>
      <c r="I693" t="str">
        <f>TEXT(Table13[[#This Row],[DATE]],"MMM")</f>
        <v>Dec</v>
      </c>
      <c r="J693">
        <f>YEAR(Table13[[#This Row],[DATE]])</f>
        <v>2021</v>
      </c>
      <c r="K693">
        <f>WEEKNUM(Table13[[#This Row],[DATE]])</f>
        <v>53</v>
      </c>
    </row>
    <row r="694" spans="1:11" x14ac:dyDescent="0.45">
      <c r="A694" s="1">
        <v>44233</v>
      </c>
      <c r="B694" t="s">
        <v>9</v>
      </c>
      <c r="C694" s="2" t="s">
        <v>77</v>
      </c>
      <c r="D694" s="9">
        <v>7.8599999999999994</v>
      </c>
      <c r="E694">
        <v>30</v>
      </c>
      <c r="F694" t="str">
        <f>VLOOKUP(Table13[[#This Row],[CUSTOMER NAME]],Lembar2!$A$1:$C$41,2,0)</f>
        <v>India</v>
      </c>
      <c r="G694" s="1" t="str">
        <f>VLOOKUP(Table13[[#This Row],[CUSTOMER NAME]],Lembar2!$A$1:$C$41,3,0)</f>
        <v>North</v>
      </c>
      <c r="H694" s="8">
        <f>Table13[[#This Row],[QUANTITY]]*Table13[[#This Row],[UNIT PRICE ($)]]</f>
        <v>235.79999999999998</v>
      </c>
      <c r="I694" t="str">
        <f>TEXT(Table13[[#This Row],[DATE]],"MMM")</f>
        <v>Feb</v>
      </c>
      <c r="J694">
        <f>YEAR(Table13[[#This Row],[DATE]])</f>
        <v>2021</v>
      </c>
      <c r="K694">
        <f>WEEKNUM(Table13[[#This Row],[DATE]])</f>
        <v>6</v>
      </c>
    </row>
    <row r="695" spans="1:11" x14ac:dyDescent="0.45">
      <c r="A695" s="1">
        <v>44230</v>
      </c>
      <c r="B695" t="s">
        <v>9</v>
      </c>
      <c r="C695" s="2" t="s">
        <v>8</v>
      </c>
      <c r="D695" s="9">
        <v>141.57</v>
      </c>
      <c r="E695">
        <v>2</v>
      </c>
      <c r="F695" t="str">
        <f>VLOOKUP(Table13[[#This Row],[CUSTOMER NAME]],Lembar2!$A$1:$C$41,2,0)</f>
        <v>India</v>
      </c>
      <c r="G695" s="1" t="str">
        <f>VLOOKUP(Table13[[#This Row],[CUSTOMER NAME]],Lembar2!$A$1:$C$41,3,0)</f>
        <v>North</v>
      </c>
      <c r="H695" s="8">
        <f>Table13[[#This Row],[QUANTITY]]*Table13[[#This Row],[UNIT PRICE ($)]]</f>
        <v>283.14</v>
      </c>
      <c r="I695" t="str">
        <f>TEXT(Table13[[#This Row],[DATE]],"MMM")</f>
        <v>Feb</v>
      </c>
      <c r="J695">
        <f>YEAR(Table13[[#This Row],[DATE]])</f>
        <v>2021</v>
      </c>
      <c r="K695">
        <f>WEEKNUM(Table13[[#This Row],[DATE]])</f>
        <v>6</v>
      </c>
    </row>
    <row r="696" spans="1:11" x14ac:dyDescent="0.45">
      <c r="A696" s="1">
        <v>44224</v>
      </c>
      <c r="B696" t="s">
        <v>9</v>
      </c>
      <c r="C696" s="2" t="s">
        <v>53</v>
      </c>
      <c r="D696" s="9">
        <v>16.64</v>
      </c>
      <c r="E696">
        <v>11</v>
      </c>
      <c r="F696" t="str">
        <f>VLOOKUP(Table13[[#This Row],[CUSTOMER NAME]],Lembar2!$A$1:$C$41,2,0)</f>
        <v>India</v>
      </c>
      <c r="G696" s="1" t="str">
        <f>VLOOKUP(Table13[[#This Row],[CUSTOMER NAME]],Lembar2!$A$1:$C$41,3,0)</f>
        <v>North</v>
      </c>
      <c r="H696" s="8">
        <f>Table13[[#This Row],[QUANTITY]]*Table13[[#This Row],[UNIT PRICE ($)]]</f>
        <v>183.04000000000002</v>
      </c>
      <c r="I696" t="str">
        <f>TEXT(Table13[[#This Row],[DATE]],"MMM")</f>
        <v>Jan</v>
      </c>
      <c r="J696">
        <f>YEAR(Table13[[#This Row],[DATE]])</f>
        <v>2021</v>
      </c>
      <c r="K696">
        <f>WEEKNUM(Table13[[#This Row],[DATE]])</f>
        <v>5</v>
      </c>
    </row>
    <row r="697" spans="1:11" x14ac:dyDescent="0.45">
      <c r="A697" s="1">
        <v>44209</v>
      </c>
      <c r="B697" t="s">
        <v>9</v>
      </c>
      <c r="C697" s="2" t="s">
        <v>53</v>
      </c>
      <c r="D697" s="9">
        <v>16.64</v>
      </c>
      <c r="E697">
        <v>15</v>
      </c>
      <c r="F697" t="str">
        <f>VLOOKUP(Table13[[#This Row],[CUSTOMER NAME]],Lembar2!$A$1:$C$41,2,0)</f>
        <v>India</v>
      </c>
      <c r="G697" s="1" t="str">
        <f>VLOOKUP(Table13[[#This Row],[CUSTOMER NAME]],Lembar2!$A$1:$C$41,3,0)</f>
        <v>North</v>
      </c>
      <c r="H697" s="8">
        <f>Table13[[#This Row],[QUANTITY]]*Table13[[#This Row],[UNIT PRICE ($)]]</f>
        <v>249.60000000000002</v>
      </c>
      <c r="I697" t="str">
        <f>TEXT(Table13[[#This Row],[DATE]],"MMM")</f>
        <v>Jan</v>
      </c>
      <c r="J697">
        <f>YEAR(Table13[[#This Row],[DATE]])</f>
        <v>2021</v>
      </c>
      <c r="K697">
        <f>WEEKNUM(Table13[[#This Row],[DATE]])</f>
        <v>3</v>
      </c>
    </row>
    <row r="698" spans="1:11" x14ac:dyDescent="0.45">
      <c r="A698" s="1">
        <v>44222</v>
      </c>
      <c r="B698" t="s">
        <v>9</v>
      </c>
      <c r="C698" s="2" t="s">
        <v>6</v>
      </c>
      <c r="D698" s="9">
        <v>156.96</v>
      </c>
      <c r="E698">
        <v>29</v>
      </c>
      <c r="F698" t="str">
        <f>VLOOKUP(Table13[[#This Row],[CUSTOMER NAME]],Lembar2!$A$1:$C$41,2,0)</f>
        <v>India</v>
      </c>
      <c r="G698" s="1" t="str">
        <f>VLOOKUP(Table13[[#This Row],[CUSTOMER NAME]],Lembar2!$A$1:$C$41,3,0)</f>
        <v>North</v>
      </c>
      <c r="H698" s="8">
        <f>Table13[[#This Row],[QUANTITY]]*Table13[[#This Row],[UNIT PRICE ($)]]</f>
        <v>4551.84</v>
      </c>
      <c r="I698" t="str">
        <f>TEXT(Table13[[#This Row],[DATE]],"MMM")</f>
        <v>Jan</v>
      </c>
      <c r="J698">
        <f>YEAR(Table13[[#This Row],[DATE]])</f>
        <v>2021</v>
      </c>
      <c r="K698">
        <f>WEEKNUM(Table13[[#This Row],[DATE]])</f>
        <v>5</v>
      </c>
    </row>
    <row r="699" spans="1:11" x14ac:dyDescent="0.45">
      <c r="A699" s="1">
        <v>44221</v>
      </c>
      <c r="B699" t="s">
        <v>9</v>
      </c>
      <c r="C699" s="2" t="s">
        <v>32</v>
      </c>
      <c r="D699" s="9">
        <v>6.7</v>
      </c>
      <c r="E699">
        <v>7</v>
      </c>
      <c r="F699" t="str">
        <f>VLOOKUP(Table13[[#This Row],[CUSTOMER NAME]],Lembar2!$A$1:$C$41,2,0)</f>
        <v>India</v>
      </c>
      <c r="G699" s="1" t="str">
        <f>VLOOKUP(Table13[[#This Row],[CUSTOMER NAME]],Lembar2!$A$1:$C$41,3,0)</f>
        <v>North</v>
      </c>
      <c r="H699" s="8">
        <f>Table13[[#This Row],[QUANTITY]]*Table13[[#This Row],[UNIT PRICE ($)]]</f>
        <v>46.9</v>
      </c>
      <c r="I699" t="str">
        <f>TEXT(Table13[[#This Row],[DATE]],"MMM")</f>
        <v>Jan</v>
      </c>
      <c r="J699">
        <f>YEAR(Table13[[#This Row],[DATE]])</f>
        <v>2021</v>
      </c>
      <c r="K699">
        <f>WEEKNUM(Table13[[#This Row],[DATE]])</f>
        <v>5</v>
      </c>
    </row>
    <row r="700" spans="1:11" x14ac:dyDescent="0.45">
      <c r="A700" s="1">
        <v>44198</v>
      </c>
      <c r="B700" t="s">
        <v>9</v>
      </c>
      <c r="C700" s="2" t="s">
        <v>10</v>
      </c>
      <c r="D700" s="9">
        <v>79.92</v>
      </c>
      <c r="E700">
        <v>15</v>
      </c>
      <c r="F700" t="str">
        <f>VLOOKUP(Table13[[#This Row],[CUSTOMER NAME]],Lembar2!$A$1:$C$41,2,0)</f>
        <v>India</v>
      </c>
      <c r="G700" s="1" t="str">
        <f>VLOOKUP(Table13[[#This Row],[CUSTOMER NAME]],Lembar2!$A$1:$C$41,3,0)</f>
        <v>North</v>
      </c>
      <c r="H700" s="8">
        <f>Table13[[#This Row],[QUANTITY]]*Table13[[#This Row],[UNIT PRICE ($)]]</f>
        <v>1198.8</v>
      </c>
      <c r="I700" t="str">
        <f>TEXT(Table13[[#This Row],[DATE]],"MMM")</f>
        <v>Jan</v>
      </c>
      <c r="J700">
        <f>YEAR(Table13[[#This Row],[DATE]])</f>
        <v>2021</v>
      </c>
      <c r="K700">
        <f>WEEKNUM(Table13[[#This Row],[DATE]])</f>
        <v>1</v>
      </c>
    </row>
    <row r="701" spans="1:11" x14ac:dyDescent="0.45">
      <c r="A701" s="1">
        <v>44263</v>
      </c>
      <c r="B701" t="s">
        <v>9</v>
      </c>
      <c r="C701" s="2" t="s">
        <v>8</v>
      </c>
      <c r="D701" s="9">
        <v>141.57</v>
      </c>
      <c r="E701">
        <v>22</v>
      </c>
      <c r="F701" t="str">
        <f>VLOOKUP(Table13[[#This Row],[CUSTOMER NAME]],Lembar2!$A$1:$C$41,2,0)</f>
        <v>India</v>
      </c>
      <c r="G701" s="1" t="str">
        <f>VLOOKUP(Table13[[#This Row],[CUSTOMER NAME]],Lembar2!$A$1:$C$41,3,0)</f>
        <v>North</v>
      </c>
      <c r="H701" s="8">
        <f>Table13[[#This Row],[QUANTITY]]*Table13[[#This Row],[UNIT PRICE ($)]]</f>
        <v>3114.54</v>
      </c>
      <c r="I701" t="str">
        <f>TEXT(Table13[[#This Row],[DATE]],"MMM")</f>
        <v>Mar</v>
      </c>
      <c r="J701">
        <f>YEAR(Table13[[#This Row],[DATE]])</f>
        <v>2021</v>
      </c>
      <c r="K701">
        <f>WEEKNUM(Table13[[#This Row],[DATE]])</f>
        <v>11</v>
      </c>
    </row>
    <row r="702" spans="1:11" x14ac:dyDescent="0.45">
      <c r="A702" s="1">
        <v>44521</v>
      </c>
      <c r="B702" t="s">
        <v>9</v>
      </c>
      <c r="C702" s="2" t="s">
        <v>67</v>
      </c>
      <c r="D702" s="9">
        <v>85.5</v>
      </c>
      <c r="E702">
        <v>1</v>
      </c>
      <c r="F702" t="str">
        <f>VLOOKUP(Table13[[#This Row],[CUSTOMER NAME]],Lembar2!$A$1:$C$41,2,0)</f>
        <v>India</v>
      </c>
      <c r="G702" s="1" t="str">
        <f>VLOOKUP(Table13[[#This Row],[CUSTOMER NAME]],Lembar2!$A$1:$C$41,3,0)</f>
        <v>North</v>
      </c>
      <c r="H702" s="8">
        <f>Table13[[#This Row],[QUANTITY]]*Table13[[#This Row],[UNIT PRICE ($)]]</f>
        <v>85.5</v>
      </c>
      <c r="I702" t="str">
        <f>TEXT(Table13[[#This Row],[DATE]],"MMM")</f>
        <v>Nov</v>
      </c>
      <c r="J702">
        <f>YEAR(Table13[[#This Row],[DATE]])</f>
        <v>2021</v>
      </c>
      <c r="K702">
        <f>WEEKNUM(Table13[[#This Row],[DATE]])</f>
        <v>48</v>
      </c>
    </row>
    <row r="703" spans="1:11" x14ac:dyDescent="0.45">
      <c r="A703" s="1">
        <v>44517</v>
      </c>
      <c r="B703" t="s">
        <v>9</v>
      </c>
      <c r="C703" s="2" t="s">
        <v>10</v>
      </c>
      <c r="D703" s="9">
        <v>79.92</v>
      </c>
      <c r="E703">
        <v>33</v>
      </c>
      <c r="F703" t="str">
        <f>VLOOKUP(Table13[[#This Row],[CUSTOMER NAME]],Lembar2!$A$1:$C$41,2,0)</f>
        <v>India</v>
      </c>
      <c r="G703" s="1" t="str">
        <f>VLOOKUP(Table13[[#This Row],[CUSTOMER NAME]],Lembar2!$A$1:$C$41,3,0)</f>
        <v>North</v>
      </c>
      <c r="H703" s="8">
        <f>Table13[[#This Row],[QUANTITY]]*Table13[[#This Row],[UNIT PRICE ($)]]</f>
        <v>2637.36</v>
      </c>
      <c r="I703" t="str">
        <f>TEXT(Table13[[#This Row],[DATE]],"MMM")</f>
        <v>Nov</v>
      </c>
      <c r="J703">
        <f>YEAR(Table13[[#This Row],[DATE]])</f>
        <v>2021</v>
      </c>
      <c r="K703">
        <f>WEEKNUM(Table13[[#This Row],[DATE]])</f>
        <v>47</v>
      </c>
    </row>
    <row r="704" spans="1:11" x14ac:dyDescent="0.45">
      <c r="A704" s="1">
        <v>44436</v>
      </c>
      <c r="B704" t="s">
        <v>27</v>
      </c>
      <c r="C704" s="2" t="s">
        <v>69</v>
      </c>
      <c r="D704" s="9">
        <v>155.61000000000001</v>
      </c>
      <c r="E704">
        <v>9</v>
      </c>
      <c r="F704" t="str">
        <f>VLOOKUP(Table13[[#This Row],[CUSTOMER NAME]],Lembar2!$A$1:$C$41,2,0)</f>
        <v>Pakistan</v>
      </c>
      <c r="G704" s="1" t="str">
        <f>VLOOKUP(Table13[[#This Row],[CUSTOMER NAME]],Lembar2!$A$1:$C$41,3,0)</f>
        <v>Export</v>
      </c>
      <c r="H704" s="8">
        <f>Table13[[#This Row],[QUANTITY]]*Table13[[#This Row],[UNIT PRICE ($)]]</f>
        <v>1400.4900000000002</v>
      </c>
      <c r="I704" t="str">
        <f>TEXT(Table13[[#This Row],[DATE]],"MMM")</f>
        <v>Aug</v>
      </c>
      <c r="J704">
        <f>YEAR(Table13[[#This Row],[DATE]])</f>
        <v>2021</v>
      </c>
      <c r="K704">
        <f>WEEKNUM(Table13[[#This Row],[DATE]])</f>
        <v>35</v>
      </c>
    </row>
    <row r="705" spans="1:11" x14ac:dyDescent="0.45">
      <c r="A705" s="1">
        <v>44434</v>
      </c>
      <c r="B705" t="s">
        <v>27</v>
      </c>
      <c r="C705" s="2" t="s">
        <v>47</v>
      </c>
      <c r="D705" s="9">
        <v>58.3</v>
      </c>
      <c r="E705">
        <v>21</v>
      </c>
      <c r="F705" t="str">
        <f>VLOOKUP(Table13[[#This Row],[CUSTOMER NAME]],Lembar2!$A$1:$C$41,2,0)</f>
        <v>Pakistan</v>
      </c>
      <c r="G705" s="1" t="str">
        <f>VLOOKUP(Table13[[#This Row],[CUSTOMER NAME]],Lembar2!$A$1:$C$41,3,0)</f>
        <v>Export</v>
      </c>
      <c r="H705" s="8">
        <f>Table13[[#This Row],[QUANTITY]]*Table13[[#This Row],[UNIT PRICE ($)]]</f>
        <v>1224.3</v>
      </c>
      <c r="I705" t="str">
        <f>TEXT(Table13[[#This Row],[DATE]],"MMM")</f>
        <v>Aug</v>
      </c>
      <c r="J705">
        <f>YEAR(Table13[[#This Row],[DATE]])</f>
        <v>2021</v>
      </c>
      <c r="K705">
        <f>WEEKNUM(Table13[[#This Row],[DATE]])</f>
        <v>35</v>
      </c>
    </row>
    <row r="706" spans="1:11" x14ac:dyDescent="0.45">
      <c r="A706" s="1">
        <v>44418</v>
      </c>
      <c r="B706" t="s">
        <v>27</v>
      </c>
      <c r="C706" s="2" t="s">
        <v>10</v>
      </c>
      <c r="D706" s="9">
        <v>79.92</v>
      </c>
      <c r="E706">
        <v>38</v>
      </c>
      <c r="F706" t="str">
        <f>VLOOKUP(Table13[[#This Row],[CUSTOMER NAME]],Lembar2!$A$1:$C$41,2,0)</f>
        <v>Pakistan</v>
      </c>
      <c r="G706" s="1" t="str">
        <f>VLOOKUP(Table13[[#This Row],[CUSTOMER NAME]],Lembar2!$A$1:$C$41,3,0)</f>
        <v>Export</v>
      </c>
      <c r="H706" s="8">
        <f>Table13[[#This Row],[QUANTITY]]*Table13[[#This Row],[UNIT PRICE ($)]]</f>
        <v>3036.96</v>
      </c>
      <c r="I706" t="str">
        <f>TEXT(Table13[[#This Row],[DATE]],"MMM")</f>
        <v>Aug</v>
      </c>
      <c r="J706">
        <f>YEAR(Table13[[#This Row],[DATE]])</f>
        <v>2021</v>
      </c>
      <c r="K706">
        <f>WEEKNUM(Table13[[#This Row],[DATE]])</f>
        <v>33</v>
      </c>
    </row>
    <row r="707" spans="1:11" x14ac:dyDescent="0.45">
      <c r="A707" s="1">
        <v>44561</v>
      </c>
      <c r="B707" t="s">
        <v>27</v>
      </c>
      <c r="C707" s="2" t="s">
        <v>50</v>
      </c>
      <c r="D707" s="9">
        <v>48.4</v>
      </c>
      <c r="E707">
        <v>6</v>
      </c>
      <c r="F707" t="str">
        <f>VLOOKUP(Table13[[#This Row],[CUSTOMER NAME]],Lembar2!$A$1:$C$41,2,0)</f>
        <v>Pakistan</v>
      </c>
      <c r="G707" s="1" t="str">
        <f>VLOOKUP(Table13[[#This Row],[CUSTOMER NAME]],Lembar2!$A$1:$C$41,3,0)</f>
        <v>Export</v>
      </c>
      <c r="H707" s="8">
        <f>Table13[[#This Row],[QUANTITY]]*Table13[[#This Row],[UNIT PRICE ($)]]</f>
        <v>290.39999999999998</v>
      </c>
      <c r="I707" t="str">
        <f>TEXT(Table13[[#This Row],[DATE]],"MMM")</f>
        <v>Dec</v>
      </c>
      <c r="J707">
        <f>YEAR(Table13[[#This Row],[DATE]])</f>
        <v>2021</v>
      </c>
      <c r="K707">
        <f>WEEKNUM(Table13[[#This Row],[DATE]])</f>
        <v>53</v>
      </c>
    </row>
    <row r="708" spans="1:11" x14ac:dyDescent="0.45">
      <c r="A708" s="1">
        <v>44544</v>
      </c>
      <c r="B708" t="s">
        <v>27</v>
      </c>
      <c r="C708" s="2" t="s">
        <v>30</v>
      </c>
      <c r="D708" s="9">
        <v>94.17</v>
      </c>
      <c r="E708">
        <v>6</v>
      </c>
      <c r="F708" t="str">
        <f>VLOOKUP(Table13[[#This Row],[CUSTOMER NAME]],Lembar2!$A$1:$C$41,2,0)</f>
        <v>Pakistan</v>
      </c>
      <c r="G708" s="1" t="str">
        <f>VLOOKUP(Table13[[#This Row],[CUSTOMER NAME]],Lembar2!$A$1:$C$41,3,0)</f>
        <v>Export</v>
      </c>
      <c r="H708" s="8">
        <f>Table13[[#This Row],[QUANTITY]]*Table13[[#This Row],[UNIT PRICE ($)]]</f>
        <v>565.02</v>
      </c>
      <c r="I708" t="str">
        <f>TEXT(Table13[[#This Row],[DATE]],"MMM")</f>
        <v>Dec</v>
      </c>
      <c r="J708">
        <f>YEAR(Table13[[#This Row],[DATE]])</f>
        <v>2021</v>
      </c>
      <c r="K708">
        <f>WEEKNUM(Table13[[#This Row],[DATE]])</f>
        <v>51</v>
      </c>
    </row>
    <row r="709" spans="1:11" x14ac:dyDescent="0.45">
      <c r="A709" s="1">
        <v>44541</v>
      </c>
      <c r="B709" t="s">
        <v>27</v>
      </c>
      <c r="C709" s="2" t="s">
        <v>21</v>
      </c>
      <c r="D709" s="9">
        <v>146.72</v>
      </c>
      <c r="E709">
        <v>10</v>
      </c>
      <c r="F709" t="str">
        <f>VLOOKUP(Table13[[#This Row],[CUSTOMER NAME]],Lembar2!$A$1:$C$41,2,0)</f>
        <v>Pakistan</v>
      </c>
      <c r="G709" s="1" t="str">
        <f>VLOOKUP(Table13[[#This Row],[CUSTOMER NAME]],Lembar2!$A$1:$C$41,3,0)</f>
        <v>Export</v>
      </c>
      <c r="H709" s="8">
        <f>Table13[[#This Row],[QUANTITY]]*Table13[[#This Row],[UNIT PRICE ($)]]</f>
        <v>1467.2</v>
      </c>
      <c r="I709" t="str">
        <f>TEXT(Table13[[#This Row],[DATE]],"MMM")</f>
        <v>Dec</v>
      </c>
      <c r="J709">
        <f>YEAR(Table13[[#This Row],[DATE]])</f>
        <v>2021</v>
      </c>
      <c r="K709">
        <f>WEEKNUM(Table13[[#This Row],[DATE]])</f>
        <v>50</v>
      </c>
    </row>
    <row r="710" spans="1:11" x14ac:dyDescent="0.45">
      <c r="A710" s="1">
        <v>44235</v>
      </c>
      <c r="B710" t="s">
        <v>27</v>
      </c>
      <c r="C710" s="2" t="s">
        <v>69</v>
      </c>
      <c r="D710" s="9">
        <v>155.61000000000001</v>
      </c>
      <c r="E710">
        <v>11</v>
      </c>
      <c r="F710" t="str">
        <f>VLOOKUP(Table13[[#This Row],[CUSTOMER NAME]],Lembar2!$A$1:$C$41,2,0)</f>
        <v>Pakistan</v>
      </c>
      <c r="G710" s="1" t="str">
        <f>VLOOKUP(Table13[[#This Row],[CUSTOMER NAME]],Lembar2!$A$1:$C$41,3,0)</f>
        <v>Export</v>
      </c>
      <c r="H710" s="8">
        <f>Table13[[#This Row],[QUANTITY]]*Table13[[#This Row],[UNIT PRICE ($)]]</f>
        <v>1711.71</v>
      </c>
      <c r="I710" t="str">
        <f>TEXT(Table13[[#This Row],[DATE]],"MMM")</f>
        <v>Feb</v>
      </c>
      <c r="J710">
        <f>YEAR(Table13[[#This Row],[DATE]])</f>
        <v>2021</v>
      </c>
      <c r="K710">
        <f>WEEKNUM(Table13[[#This Row],[DATE]])</f>
        <v>7</v>
      </c>
    </row>
    <row r="711" spans="1:11" x14ac:dyDescent="0.45">
      <c r="A711" s="1">
        <v>44232</v>
      </c>
      <c r="B711" t="s">
        <v>27</v>
      </c>
      <c r="C711" s="2" t="s">
        <v>75</v>
      </c>
      <c r="D711" s="9">
        <v>42.55</v>
      </c>
      <c r="E711">
        <v>38</v>
      </c>
      <c r="F711" t="str">
        <f>VLOOKUP(Table13[[#This Row],[CUSTOMER NAME]],Lembar2!$A$1:$C$41,2,0)</f>
        <v>Pakistan</v>
      </c>
      <c r="G711" s="1" t="str">
        <f>VLOOKUP(Table13[[#This Row],[CUSTOMER NAME]],Lembar2!$A$1:$C$41,3,0)</f>
        <v>Export</v>
      </c>
      <c r="H711" s="8">
        <f>Table13[[#This Row],[QUANTITY]]*Table13[[#This Row],[UNIT PRICE ($)]]</f>
        <v>1616.8999999999999</v>
      </c>
      <c r="I711" t="str">
        <f>TEXT(Table13[[#This Row],[DATE]],"MMM")</f>
        <v>Feb</v>
      </c>
      <c r="J711">
        <f>YEAR(Table13[[#This Row],[DATE]])</f>
        <v>2021</v>
      </c>
      <c r="K711">
        <f>WEEKNUM(Table13[[#This Row],[DATE]])</f>
        <v>6</v>
      </c>
    </row>
    <row r="712" spans="1:11" x14ac:dyDescent="0.45">
      <c r="A712" s="1">
        <v>44212</v>
      </c>
      <c r="B712" t="s">
        <v>27</v>
      </c>
      <c r="C712" s="2" t="s">
        <v>21</v>
      </c>
      <c r="D712" s="9">
        <v>146.72</v>
      </c>
      <c r="E712">
        <v>11</v>
      </c>
      <c r="F712" t="str">
        <f>VLOOKUP(Table13[[#This Row],[CUSTOMER NAME]],Lembar2!$A$1:$C$41,2,0)</f>
        <v>Pakistan</v>
      </c>
      <c r="G712" s="1" t="str">
        <f>VLOOKUP(Table13[[#This Row],[CUSTOMER NAME]],Lembar2!$A$1:$C$41,3,0)</f>
        <v>Export</v>
      </c>
      <c r="H712" s="8">
        <f>Table13[[#This Row],[QUANTITY]]*Table13[[#This Row],[UNIT PRICE ($)]]</f>
        <v>1613.92</v>
      </c>
      <c r="I712" t="str">
        <f>TEXT(Table13[[#This Row],[DATE]],"MMM")</f>
        <v>Jan</v>
      </c>
      <c r="J712">
        <f>YEAR(Table13[[#This Row],[DATE]])</f>
        <v>2021</v>
      </c>
      <c r="K712">
        <f>WEEKNUM(Table13[[#This Row],[DATE]])</f>
        <v>3</v>
      </c>
    </row>
    <row r="713" spans="1:11" x14ac:dyDescent="0.45">
      <c r="A713" s="1">
        <v>44200</v>
      </c>
      <c r="B713" t="s">
        <v>27</v>
      </c>
      <c r="C713" s="2" t="s">
        <v>28</v>
      </c>
      <c r="D713" s="9">
        <v>53.11</v>
      </c>
      <c r="E713">
        <v>1</v>
      </c>
      <c r="F713" t="str">
        <f>VLOOKUP(Table13[[#This Row],[CUSTOMER NAME]],Lembar2!$A$1:$C$41,2,0)</f>
        <v>Pakistan</v>
      </c>
      <c r="G713" s="1" t="str">
        <f>VLOOKUP(Table13[[#This Row],[CUSTOMER NAME]],Lembar2!$A$1:$C$41,3,0)</f>
        <v>Export</v>
      </c>
      <c r="H713" s="8">
        <f>Table13[[#This Row],[QUANTITY]]*Table13[[#This Row],[UNIT PRICE ($)]]</f>
        <v>53.11</v>
      </c>
      <c r="I713" t="str">
        <f>TEXT(Table13[[#This Row],[DATE]],"MMM")</f>
        <v>Jan</v>
      </c>
      <c r="J713">
        <f>YEAR(Table13[[#This Row],[DATE]])</f>
        <v>2021</v>
      </c>
      <c r="K713">
        <f>WEEKNUM(Table13[[#This Row],[DATE]])</f>
        <v>2</v>
      </c>
    </row>
    <row r="714" spans="1:11" x14ac:dyDescent="0.45">
      <c r="A714" s="1">
        <v>44399</v>
      </c>
      <c r="B714" t="s">
        <v>27</v>
      </c>
      <c r="C714" s="2" t="s">
        <v>71</v>
      </c>
      <c r="D714" s="9">
        <v>41.81</v>
      </c>
      <c r="E714">
        <v>5</v>
      </c>
      <c r="F714" t="str">
        <f>VLOOKUP(Table13[[#This Row],[CUSTOMER NAME]],Lembar2!$A$1:$C$41,2,0)</f>
        <v>Pakistan</v>
      </c>
      <c r="G714" s="1" t="str">
        <f>VLOOKUP(Table13[[#This Row],[CUSTOMER NAME]],Lembar2!$A$1:$C$41,3,0)</f>
        <v>Export</v>
      </c>
      <c r="H714" s="8">
        <f>Table13[[#This Row],[QUANTITY]]*Table13[[#This Row],[UNIT PRICE ($)]]</f>
        <v>209.05</v>
      </c>
      <c r="I714" t="str">
        <f>TEXT(Table13[[#This Row],[DATE]],"MMM")</f>
        <v>Jul</v>
      </c>
      <c r="J714">
        <f>YEAR(Table13[[#This Row],[DATE]])</f>
        <v>2021</v>
      </c>
      <c r="K714">
        <f>WEEKNUM(Table13[[#This Row],[DATE]])</f>
        <v>30</v>
      </c>
    </row>
    <row r="715" spans="1:11" x14ac:dyDescent="0.45">
      <c r="A715" s="1">
        <v>44487</v>
      </c>
      <c r="B715" t="s">
        <v>27</v>
      </c>
      <c r="C715" s="2" t="s">
        <v>56</v>
      </c>
      <c r="D715" s="9">
        <v>94.62</v>
      </c>
      <c r="E715">
        <v>11</v>
      </c>
      <c r="F715" t="str">
        <f>VLOOKUP(Table13[[#This Row],[CUSTOMER NAME]],Lembar2!$A$1:$C$41,2,0)</f>
        <v>Pakistan</v>
      </c>
      <c r="G715" s="1" t="str">
        <f>VLOOKUP(Table13[[#This Row],[CUSTOMER NAME]],Lembar2!$A$1:$C$41,3,0)</f>
        <v>Export</v>
      </c>
      <c r="H715" s="8">
        <f>Table13[[#This Row],[QUANTITY]]*Table13[[#This Row],[UNIT PRICE ($)]]</f>
        <v>1040.8200000000002</v>
      </c>
      <c r="I715" t="str">
        <f>TEXT(Table13[[#This Row],[DATE]],"MMM")</f>
        <v>Oct</v>
      </c>
      <c r="J715">
        <f>YEAR(Table13[[#This Row],[DATE]])</f>
        <v>2021</v>
      </c>
      <c r="K715">
        <f>WEEKNUM(Table13[[#This Row],[DATE]])</f>
        <v>43</v>
      </c>
    </row>
    <row r="716" spans="1:11" x14ac:dyDescent="0.45">
      <c r="A716" s="1">
        <v>44472</v>
      </c>
      <c r="B716" t="s">
        <v>27</v>
      </c>
      <c r="C716" s="2" t="s">
        <v>35</v>
      </c>
      <c r="D716" s="9">
        <v>210</v>
      </c>
      <c r="E716">
        <v>9</v>
      </c>
      <c r="F716" t="str">
        <f>VLOOKUP(Table13[[#This Row],[CUSTOMER NAME]],Lembar2!$A$1:$C$41,2,0)</f>
        <v>Pakistan</v>
      </c>
      <c r="G716" s="1" t="str">
        <f>VLOOKUP(Table13[[#This Row],[CUSTOMER NAME]],Lembar2!$A$1:$C$41,3,0)</f>
        <v>Export</v>
      </c>
      <c r="H716" s="8">
        <f>Table13[[#This Row],[QUANTITY]]*Table13[[#This Row],[UNIT PRICE ($)]]</f>
        <v>1890</v>
      </c>
      <c r="I716" t="str">
        <f>TEXT(Table13[[#This Row],[DATE]],"MMM")</f>
        <v>Oct</v>
      </c>
      <c r="J716">
        <f>YEAR(Table13[[#This Row],[DATE]])</f>
        <v>2021</v>
      </c>
      <c r="K716">
        <f>WEEKNUM(Table13[[#This Row],[DATE]])</f>
        <v>41</v>
      </c>
    </row>
    <row r="717" spans="1:11" x14ac:dyDescent="0.45">
      <c r="A717" s="1">
        <v>44291</v>
      </c>
      <c r="B717" t="s">
        <v>5</v>
      </c>
      <c r="C717" s="2" t="s">
        <v>64</v>
      </c>
      <c r="D717" s="9">
        <v>103.88</v>
      </c>
      <c r="E717">
        <v>34</v>
      </c>
      <c r="F717" t="str">
        <f>VLOOKUP(Table13[[#This Row],[CUSTOMER NAME]],Lembar2!$A$1:$C$41,2,0)</f>
        <v>India</v>
      </c>
      <c r="G717" s="1" t="str">
        <f>VLOOKUP(Table13[[#This Row],[CUSTOMER NAME]],Lembar2!$A$1:$C$41,3,0)</f>
        <v>Western</v>
      </c>
      <c r="H717" s="8">
        <f>Table13[[#This Row],[QUANTITY]]*Table13[[#This Row],[UNIT PRICE ($)]]</f>
        <v>3531.92</v>
      </c>
      <c r="I717" t="str">
        <f>TEXT(Table13[[#This Row],[DATE]],"MMM")</f>
        <v>Apr</v>
      </c>
      <c r="J717">
        <f>YEAR(Table13[[#This Row],[DATE]])</f>
        <v>2021</v>
      </c>
      <c r="K717">
        <f>WEEKNUM(Table13[[#This Row],[DATE]])</f>
        <v>15</v>
      </c>
    </row>
    <row r="718" spans="1:11" x14ac:dyDescent="0.45">
      <c r="A718" s="1">
        <v>44306</v>
      </c>
      <c r="B718" t="s">
        <v>5</v>
      </c>
      <c r="C718" s="2" t="s">
        <v>76</v>
      </c>
      <c r="D718" s="9">
        <v>49.21</v>
      </c>
      <c r="E718">
        <v>2</v>
      </c>
      <c r="F718" t="str">
        <f>VLOOKUP(Table13[[#This Row],[CUSTOMER NAME]],Lembar2!$A$1:$C$41,2,0)</f>
        <v>India</v>
      </c>
      <c r="G718" s="1" t="str">
        <f>VLOOKUP(Table13[[#This Row],[CUSTOMER NAME]],Lembar2!$A$1:$C$41,3,0)</f>
        <v>Western</v>
      </c>
      <c r="H718" s="8">
        <f>Table13[[#This Row],[QUANTITY]]*Table13[[#This Row],[UNIT PRICE ($)]]</f>
        <v>98.42</v>
      </c>
      <c r="I718" t="str">
        <f>TEXT(Table13[[#This Row],[DATE]],"MMM")</f>
        <v>Apr</v>
      </c>
      <c r="J718">
        <f>YEAR(Table13[[#This Row],[DATE]])</f>
        <v>2021</v>
      </c>
      <c r="K718">
        <f>WEEKNUM(Table13[[#This Row],[DATE]])</f>
        <v>17</v>
      </c>
    </row>
    <row r="719" spans="1:11" x14ac:dyDescent="0.45">
      <c r="A719" s="1">
        <v>44292</v>
      </c>
      <c r="B719" t="s">
        <v>5</v>
      </c>
      <c r="C719" s="2" t="s">
        <v>61</v>
      </c>
      <c r="D719" s="9">
        <v>162.54</v>
      </c>
      <c r="E719">
        <v>39</v>
      </c>
      <c r="F719" t="str">
        <f>VLOOKUP(Table13[[#This Row],[CUSTOMER NAME]],Lembar2!$A$1:$C$41,2,0)</f>
        <v>India</v>
      </c>
      <c r="G719" s="1" t="str">
        <f>VLOOKUP(Table13[[#This Row],[CUSTOMER NAME]],Lembar2!$A$1:$C$41,3,0)</f>
        <v>Western</v>
      </c>
      <c r="H719" s="8">
        <f>Table13[[#This Row],[QUANTITY]]*Table13[[#This Row],[UNIT PRICE ($)]]</f>
        <v>6339.0599999999995</v>
      </c>
      <c r="I719" t="str">
        <f>TEXT(Table13[[#This Row],[DATE]],"MMM")</f>
        <v>Apr</v>
      </c>
      <c r="J719">
        <f>YEAR(Table13[[#This Row],[DATE]])</f>
        <v>2021</v>
      </c>
      <c r="K719">
        <f>WEEKNUM(Table13[[#This Row],[DATE]])</f>
        <v>15</v>
      </c>
    </row>
    <row r="720" spans="1:11" x14ac:dyDescent="0.45">
      <c r="A720" s="1">
        <v>44296</v>
      </c>
      <c r="B720" t="s">
        <v>5</v>
      </c>
      <c r="C720" s="2" t="s">
        <v>8</v>
      </c>
      <c r="D720" s="9">
        <v>141.57</v>
      </c>
      <c r="E720">
        <v>14</v>
      </c>
      <c r="F720" t="str">
        <f>VLOOKUP(Table13[[#This Row],[CUSTOMER NAME]],Lembar2!$A$1:$C$41,2,0)</f>
        <v>India</v>
      </c>
      <c r="G720" s="1" t="str">
        <f>VLOOKUP(Table13[[#This Row],[CUSTOMER NAME]],Lembar2!$A$1:$C$41,3,0)</f>
        <v>Western</v>
      </c>
      <c r="H720" s="8">
        <f>Table13[[#This Row],[QUANTITY]]*Table13[[#This Row],[UNIT PRICE ($)]]</f>
        <v>1981.98</v>
      </c>
      <c r="I720" t="str">
        <f>TEXT(Table13[[#This Row],[DATE]],"MMM")</f>
        <v>Apr</v>
      </c>
      <c r="J720">
        <f>YEAR(Table13[[#This Row],[DATE]])</f>
        <v>2021</v>
      </c>
      <c r="K720">
        <f>WEEKNUM(Table13[[#This Row],[DATE]])</f>
        <v>15</v>
      </c>
    </row>
    <row r="721" spans="1:11" x14ac:dyDescent="0.45">
      <c r="A721" s="1">
        <v>44304</v>
      </c>
      <c r="B721" t="s">
        <v>5</v>
      </c>
      <c r="C721" s="2" t="s">
        <v>73</v>
      </c>
      <c r="D721" s="9">
        <v>173.88</v>
      </c>
      <c r="E721">
        <v>9</v>
      </c>
      <c r="F721" t="str">
        <f>VLOOKUP(Table13[[#This Row],[CUSTOMER NAME]],Lembar2!$A$1:$C$41,2,0)</f>
        <v>India</v>
      </c>
      <c r="G721" s="1" t="str">
        <f>VLOOKUP(Table13[[#This Row],[CUSTOMER NAME]],Lembar2!$A$1:$C$41,3,0)</f>
        <v>Western</v>
      </c>
      <c r="H721" s="8">
        <f>Table13[[#This Row],[QUANTITY]]*Table13[[#This Row],[UNIT PRICE ($)]]</f>
        <v>1564.92</v>
      </c>
      <c r="I721" t="str">
        <f>TEXT(Table13[[#This Row],[DATE]],"MMM")</f>
        <v>Apr</v>
      </c>
      <c r="J721">
        <f>YEAR(Table13[[#This Row],[DATE]])</f>
        <v>2021</v>
      </c>
      <c r="K721">
        <f>WEEKNUM(Table13[[#This Row],[DATE]])</f>
        <v>17</v>
      </c>
    </row>
    <row r="722" spans="1:11" x14ac:dyDescent="0.45">
      <c r="A722" s="1">
        <v>44549</v>
      </c>
      <c r="B722" t="s">
        <v>5</v>
      </c>
      <c r="C722" s="2" t="s">
        <v>77</v>
      </c>
      <c r="D722" s="9">
        <v>7.8599999999999994</v>
      </c>
      <c r="E722">
        <v>11</v>
      </c>
      <c r="F722" t="str">
        <f>VLOOKUP(Table13[[#This Row],[CUSTOMER NAME]],Lembar2!$A$1:$C$41,2,0)</f>
        <v>India</v>
      </c>
      <c r="G722" s="1" t="str">
        <f>VLOOKUP(Table13[[#This Row],[CUSTOMER NAME]],Lembar2!$A$1:$C$41,3,0)</f>
        <v>Western</v>
      </c>
      <c r="H722" s="8">
        <f>Table13[[#This Row],[QUANTITY]]*Table13[[#This Row],[UNIT PRICE ($)]]</f>
        <v>86.46</v>
      </c>
      <c r="I722" t="str">
        <f>TEXT(Table13[[#This Row],[DATE]],"MMM")</f>
        <v>Dec</v>
      </c>
      <c r="J722">
        <f>YEAR(Table13[[#This Row],[DATE]])</f>
        <v>2021</v>
      </c>
      <c r="K722">
        <f>WEEKNUM(Table13[[#This Row],[DATE]])</f>
        <v>52</v>
      </c>
    </row>
    <row r="723" spans="1:11" x14ac:dyDescent="0.45">
      <c r="A723" s="1">
        <v>44545</v>
      </c>
      <c r="B723" t="s">
        <v>5</v>
      </c>
      <c r="C723" s="2" t="s">
        <v>65</v>
      </c>
      <c r="D723" s="9">
        <v>201.28</v>
      </c>
      <c r="E723">
        <v>33</v>
      </c>
      <c r="F723" t="str">
        <f>VLOOKUP(Table13[[#This Row],[CUSTOMER NAME]],Lembar2!$A$1:$C$41,2,0)</f>
        <v>India</v>
      </c>
      <c r="G723" s="1" t="str">
        <f>VLOOKUP(Table13[[#This Row],[CUSTOMER NAME]],Lembar2!$A$1:$C$41,3,0)</f>
        <v>Western</v>
      </c>
      <c r="H723" s="8">
        <f>Table13[[#This Row],[QUANTITY]]*Table13[[#This Row],[UNIT PRICE ($)]]</f>
        <v>6642.24</v>
      </c>
      <c r="I723" t="str">
        <f>TEXT(Table13[[#This Row],[DATE]],"MMM")</f>
        <v>Dec</v>
      </c>
      <c r="J723">
        <f>YEAR(Table13[[#This Row],[DATE]])</f>
        <v>2021</v>
      </c>
      <c r="K723">
        <f>WEEKNUM(Table13[[#This Row],[DATE]])</f>
        <v>51</v>
      </c>
    </row>
    <row r="724" spans="1:11" x14ac:dyDescent="0.45">
      <c r="A724" s="1">
        <v>44560</v>
      </c>
      <c r="B724" t="s">
        <v>5</v>
      </c>
      <c r="C724" s="2" t="s">
        <v>73</v>
      </c>
      <c r="D724" s="9">
        <v>173.88</v>
      </c>
      <c r="E724">
        <v>14</v>
      </c>
      <c r="F724" t="str">
        <f>VLOOKUP(Table13[[#This Row],[CUSTOMER NAME]],Lembar2!$A$1:$C$41,2,0)</f>
        <v>India</v>
      </c>
      <c r="G724" s="1" t="str">
        <f>VLOOKUP(Table13[[#This Row],[CUSTOMER NAME]],Lembar2!$A$1:$C$41,3,0)</f>
        <v>Western</v>
      </c>
      <c r="H724" s="8">
        <f>Table13[[#This Row],[QUANTITY]]*Table13[[#This Row],[UNIT PRICE ($)]]</f>
        <v>2434.3199999999997</v>
      </c>
      <c r="I724" t="str">
        <f>TEXT(Table13[[#This Row],[DATE]],"MMM")</f>
        <v>Dec</v>
      </c>
      <c r="J724">
        <f>YEAR(Table13[[#This Row],[DATE]])</f>
        <v>2021</v>
      </c>
      <c r="K724">
        <f>WEEKNUM(Table13[[#This Row],[DATE]])</f>
        <v>53</v>
      </c>
    </row>
    <row r="725" spans="1:11" x14ac:dyDescent="0.45">
      <c r="A725" s="1">
        <v>44549</v>
      </c>
      <c r="B725" t="s">
        <v>5</v>
      </c>
      <c r="C725" s="2" t="s">
        <v>59</v>
      </c>
      <c r="D725" s="9">
        <v>82.08</v>
      </c>
      <c r="E725">
        <v>7</v>
      </c>
      <c r="F725" t="str">
        <f>VLOOKUP(Table13[[#This Row],[CUSTOMER NAME]],Lembar2!$A$1:$C$41,2,0)</f>
        <v>India</v>
      </c>
      <c r="G725" s="1" t="str">
        <f>VLOOKUP(Table13[[#This Row],[CUSTOMER NAME]],Lembar2!$A$1:$C$41,3,0)</f>
        <v>Western</v>
      </c>
      <c r="H725" s="8">
        <f>Table13[[#This Row],[QUANTITY]]*Table13[[#This Row],[UNIT PRICE ($)]]</f>
        <v>574.55999999999995</v>
      </c>
      <c r="I725" t="str">
        <f>TEXT(Table13[[#This Row],[DATE]],"MMM")</f>
        <v>Dec</v>
      </c>
      <c r="J725">
        <f>YEAR(Table13[[#This Row],[DATE]])</f>
        <v>2021</v>
      </c>
      <c r="K725">
        <f>WEEKNUM(Table13[[#This Row],[DATE]])</f>
        <v>52</v>
      </c>
    </row>
    <row r="726" spans="1:11" x14ac:dyDescent="0.45">
      <c r="A726" s="1">
        <v>44246</v>
      </c>
      <c r="B726" t="s">
        <v>5</v>
      </c>
      <c r="C726" s="2" t="s">
        <v>45</v>
      </c>
      <c r="D726" s="9">
        <v>142.80000000000001</v>
      </c>
      <c r="E726">
        <v>13</v>
      </c>
      <c r="F726" t="str">
        <f>VLOOKUP(Table13[[#This Row],[CUSTOMER NAME]],Lembar2!$A$1:$C$41,2,0)</f>
        <v>India</v>
      </c>
      <c r="G726" s="1" t="str">
        <f>VLOOKUP(Table13[[#This Row],[CUSTOMER NAME]],Lembar2!$A$1:$C$41,3,0)</f>
        <v>Western</v>
      </c>
      <c r="H726" s="8">
        <f>Table13[[#This Row],[QUANTITY]]*Table13[[#This Row],[UNIT PRICE ($)]]</f>
        <v>1856.4</v>
      </c>
      <c r="I726" t="str">
        <f>TEXT(Table13[[#This Row],[DATE]],"MMM")</f>
        <v>Feb</v>
      </c>
      <c r="J726">
        <f>YEAR(Table13[[#This Row],[DATE]])</f>
        <v>2021</v>
      </c>
      <c r="K726">
        <f>WEEKNUM(Table13[[#This Row],[DATE]])</f>
        <v>8</v>
      </c>
    </row>
    <row r="727" spans="1:11" x14ac:dyDescent="0.45">
      <c r="A727" s="1">
        <v>44240</v>
      </c>
      <c r="B727" t="s">
        <v>5</v>
      </c>
      <c r="C727" s="2" t="s">
        <v>43</v>
      </c>
      <c r="D727" s="9">
        <v>80.94</v>
      </c>
      <c r="E727">
        <v>17</v>
      </c>
      <c r="F727" t="str">
        <f>VLOOKUP(Table13[[#This Row],[CUSTOMER NAME]],Lembar2!$A$1:$C$41,2,0)</f>
        <v>India</v>
      </c>
      <c r="G727" s="1" t="str">
        <f>VLOOKUP(Table13[[#This Row],[CUSTOMER NAME]],Lembar2!$A$1:$C$41,3,0)</f>
        <v>Western</v>
      </c>
      <c r="H727" s="8">
        <f>Table13[[#This Row],[QUANTITY]]*Table13[[#This Row],[UNIT PRICE ($)]]</f>
        <v>1375.98</v>
      </c>
      <c r="I727" t="str">
        <f>TEXT(Table13[[#This Row],[DATE]],"MMM")</f>
        <v>Feb</v>
      </c>
      <c r="J727">
        <f>YEAR(Table13[[#This Row],[DATE]])</f>
        <v>2021</v>
      </c>
      <c r="K727">
        <f>WEEKNUM(Table13[[#This Row],[DATE]])</f>
        <v>7</v>
      </c>
    </row>
    <row r="728" spans="1:11" x14ac:dyDescent="0.45">
      <c r="A728" s="1">
        <v>44239</v>
      </c>
      <c r="B728" t="s">
        <v>5</v>
      </c>
      <c r="C728" s="2" t="s">
        <v>16</v>
      </c>
      <c r="D728" s="9">
        <v>164.28</v>
      </c>
      <c r="E728">
        <v>13</v>
      </c>
      <c r="F728" t="str">
        <f>VLOOKUP(Table13[[#This Row],[CUSTOMER NAME]],Lembar2!$A$1:$C$41,2,0)</f>
        <v>India</v>
      </c>
      <c r="G728" s="1" t="str">
        <f>VLOOKUP(Table13[[#This Row],[CUSTOMER NAME]],Lembar2!$A$1:$C$41,3,0)</f>
        <v>Western</v>
      </c>
      <c r="H728" s="8">
        <f>Table13[[#This Row],[QUANTITY]]*Table13[[#This Row],[UNIT PRICE ($)]]</f>
        <v>2135.64</v>
      </c>
      <c r="I728" t="str">
        <f>TEXT(Table13[[#This Row],[DATE]],"MMM")</f>
        <v>Feb</v>
      </c>
      <c r="J728">
        <f>YEAR(Table13[[#This Row],[DATE]])</f>
        <v>2021</v>
      </c>
      <c r="K728">
        <f>WEEKNUM(Table13[[#This Row],[DATE]])</f>
        <v>7</v>
      </c>
    </row>
    <row r="729" spans="1:11" x14ac:dyDescent="0.45">
      <c r="A729" s="1">
        <v>44243</v>
      </c>
      <c r="B729" t="s">
        <v>5</v>
      </c>
      <c r="C729" s="2" t="s">
        <v>14</v>
      </c>
      <c r="D729" s="9">
        <v>15.719999999999999</v>
      </c>
      <c r="E729">
        <v>26</v>
      </c>
      <c r="F729" t="str">
        <f>VLOOKUP(Table13[[#This Row],[CUSTOMER NAME]],Lembar2!$A$1:$C$41,2,0)</f>
        <v>India</v>
      </c>
      <c r="G729" s="1" t="str">
        <f>VLOOKUP(Table13[[#This Row],[CUSTOMER NAME]],Lembar2!$A$1:$C$41,3,0)</f>
        <v>Western</v>
      </c>
      <c r="H729" s="8">
        <f>Table13[[#This Row],[QUANTITY]]*Table13[[#This Row],[UNIT PRICE ($)]]</f>
        <v>408.71999999999997</v>
      </c>
      <c r="I729" t="str">
        <f>TEXT(Table13[[#This Row],[DATE]],"MMM")</f>
        <v>Feb</v>
      </c>
      <c r="J729">
        <f>YEAR(Table13[[#This Row],[DATE]])</f>
        <v>2021</v>
      </c>
      <c r="K729">
        <f>WEEKNUM(Table13[[#This Row],[DATE]])</f>
        <v>8</v>
      </c>
    </row>
    <row r="730" spans="1:11" x14ac:dyDescent="0.45">
      <c r="A730" s="1">
        <v>44230</v>
      </c>
      <c r="B730" t="s">
        <v>5</v>
      </c>
      <c r="C730" s="2" t="s">
        <v>35</v>
      </c>
      <c r="D730" s="9">
        <v>210</v>
      </c>
      <c r="E730">
        <v>39</v>
      </c>
      <c r="F730" t="str">
        <f>VLOOKUP(Table13[[#This Row],[CUSTOMER NAME]],Lembar2!$A$1:$C$41,2,0)</f>
        <v>India</v>
      </c>
      <c r="G730" s="1" t="str">
        <f>VLOOKUP(Table13[[#This Row],[CUSTOMER NAME]],Lembar2!$A$1:$C$41,3,0)</f>
        <v>Western</v>
      </c>
      <c r="H730" s="8">
        <f>Table13[[#This Row],[QUANTITY]]*Table13[[#This Row],[UNIT PRICE ($)]]</f>
        <v>8190</v>
      </c>
      <c r="I730" t="str">
        <f>TEXT(Table13[[#This Row],[DATE]],"MMM")</f>
        <v>Feb</v>
      </c>
      <c r="J730">
        <f>YEAR(Table13[[#This Row],[DATE]])</f>
        <v>2021</v>
      </c>
      <c r="K730">
        <f>WEEKNUM(Table13[[#This Row],[DATE]])</f>
        <v>6</v>
      </c>
    </row>
    <row r="731" spans="1:11" x14ac:dyDescent="0.45">
      <c r="A731" s="1">
        <v>44225</v>
      </c>
      <c r="B731" t="s">
        <v>5</v>
      </c>
      <c r="C731" s="2" t="s">
        <v>26</v>
      </c>
      <c r="D731" s="9">
        <v>48.84</v>
      </c>
      <c r="E731">
        <v>10</v>
      </c>
      <c r="F731" t="str">
        <f>VLOOKUP(Table13[[#This Row],[CUSTOMER NAME]],Lembar2!$A$1:$C$41,2,0)</f>
        <v>India</v>
      </c>
      <c r="G731" s="1" t="str">
        <f>VLOOKUP(Table13[[#This Row],[CUSTOMER NAME]],Lembar2!$A$1:$C$41,3,0)</f>
        <v>Western</v>
      </c>
      <c r="H731" s="8">
        <f>Table13[[#This Row],[QUANTITY]]*Table13[[#This Row],[UNIT PRICE ($)]]</f>
        <v>488.40000000000003</v>
      </c>
      <c r="I731" t="str">
        <f>TEXT(Table13[[#This Row],[DATE]],"MMM")</f>
        <v>Jan</v>
      </c>
      <c r="J731">
        <f>YEAR(Table13[[#This Row],[DATE]])</f>
        <v>2021</v>
      </c>
      <c r="K731">
        <f>WEEKNUM(Table13[[#This Row],[DATE]])</f>
        <v>5</v>
      </c>
    </row>
    <row r="732" spans="1:11" x14ac:dyDescent="0.45">
      <c r="A732" s="1">
        <v>44197</v>
      </c>
      <c r="B732" t="s">
        <v>5</v>
      </c>
      <c r="C732" s="2" t="s">
        <v>6</v>
      </c>
      <c r="D732" s="9">
        <v>156.96</v>
      </c>
      <c r="E732">
        <v>9</v>
      </c>
      <c r="F732" t="str">
        <f>VLOOKUP(Table13[[#This Row],[CUSTOMER NAME]],Lembar2!$A$1:$C$41,2,0)</f>
        <v>India</v>
      </c>
      <c r="G732" s="1" t="str">
        <f>VLOOKUP(Table13[[#This Row],[CUSTOMER NAME]],Lembar2!$A$1:$C$41,3,0)</f>
        <v>Western</v>
      </c>
      <c r="H732" s="8">
        <f>Table13[[#This Row],[QUANTITY]]*Table13[[#This Row],[UNIT PRICE ($)]]</f>
        <v>1412.64</v>
      </c>
      <c r="I732" t="str">
        <f>TEXT(Table13[[#This Row],[DATE]],"MMM")</f>
        <v>Jan</v>
      </c>
      <c r="J732">
        <f>YEAR(Table13[[#This Row],[DATE]])</f>
        <v>2021</v>
      </c>
      <c r="K732">
        <f>WEEKNUM(Table13[[#This Row],[DATE]])</f>
        <v>1</v>
      </c>
    </row>
    <row r="733" spans="1:11" x14ac:dyDescent="0.45">
      <c r="A733" s="1">
        <v>44227</v>
      </c>
      <c r="B733" t="s">
        <v>5</v>
      </c>
      <c r="C733" s="2" t="s">
        <v>70</v>
      </c>
      <c r="D733" s="9">
        <v>57.120000000000005</v>
      </c>
      <c r="E733">
        <v>20</v>
      </c>
      <c r="F733" t="str">
        <f>VLOOKUP(Table13[[#This Row],[CUSTOMER NAME]],Lembar2!$A$1:$C$41,2,0)</f>
        <v>India</v>
      </c>
      <c r="G733" s="1" t="str">
        <f>VLOOKUP(Table13[[#This Row],[CUSTOMER NAME]],Lembar2!$A$1:$C$41,3,0)</f>
        <v>Western</v>
      </c>
      <c r="H733" s="8">
        <f>Table13[[#This Row],[QUANTITY]]*Table13[[#This Row],[UNIT PRICE ($)]]</f>
        <v>1142.4000000000001</v>
      </c>
      <c r="I733" t="str">
        <f>TEXT(Table13[[#This Row],[DATE]],"MMM")</f>
        <v>Jan</v>
      </c>
      <c r="J733">
        <f>YEAR(Table13[[#This Row],[DATE]])</f>
        <v>2021</v>
      </c>
      <c r="K733">
        <f>WEEKNUM(Table13[[#This Row],[DATE]])</f>
        <v>6</v>
      </c>
    </row>
    <row r="734" spans="1:11" x14ac:dyDescent="0.45">
      <c r="A734" s="1">
        <v>44227</v>
      </c>
      <c r="B734" t="s">
        <v>5</v>
      </c>
      <c r="C734" s="2" t="s">
        <v>71</v>
      </c>
      <c r="D734" s="9">
        <v>41.81</v>
      </c>
      <c r="E734">
        <v>3</v>
      </c>
      <c r="F734" t="str">
        <f>VLOOKUP(Table13[[#This Row],[CUSTOMER NAME]],Lembar2!$A$1:$C$41,2,0)</f>
        <v>India</v>
      </c>
      <c r="G734" s="1" t="str">
        <f>VLOOKUP(Table13[[#This Row],[CUSTOMER NAME]],Lembar2!$A$1:$C$41,3,0)</f>
        <v>Western</v>
      </c>
      <c r="H734" s="8">
        <f>Table13[[#This Row],[QUANTITY]]*Table13[[#This Row],[UNIT PRICE ($)]]</f>
        <v>125.43</v>
      </c>
      <c r="I734" t="str">
        <f>TEXT(Table13[[#This Row],[DATE]],"MMM")</f>
        <v>Jan</v>
      </c>
      <c r="J734">
        <f>YEAR(Table13[[#This Row],[DATE]])</f>
        <v>2021</v>
      </c>
      <c r="K734">
        <f>WEEKNUM(Table13[[#This Row],[DATE]])</f>
        <v>6</v>
      </c>
    </row>
    <row r="735" spans="1:11" x14ac:dyDescent="0.45">
      <c r="A735" s="1">
        <v>44358</v>
      </c>
      <c r="B735" t="s">
        <v>5</v>
      </c>
      <c r="C735" s="2" t="s">
        <v>69</v>
      </c>
      <c r="D735" s="9">
        <v>155.61000000000001</v>
      </c>
      <c r="E735">
        <v>9</v>
      </c>
      <c r="F735" t="str">
        <f>VLOOKUP(Table13[[#This Row],[CUSTOMER NAME]],Lembar2!$A$1:$C$41,2,0)</f>
        <v>India</v>
      </c>
      <c r="G735" s="1" t="str">
        <f>VLOOKUP(Table13[[#This Row],[CUSTOMER NAME]],Lembar2!$A$1:$C$41,3,0)</f>
        <v>Western</v>
      </c>
      <c r="H735" s="8">
        <f>Table13[[#This Row],[QUANTITY]]*Table13[[#This Row],[UNIT PRICE ($)]]</f>
        <v>1400.4900000000002</v>
      </c>
      <c r="I735" t="str">
        <f>TEXT(Table13[[#This Row],[DATE]],"MMM")</f>
        <v>Jun</v>
      </c>
      <c r="J735">
        <f>YEAR(Table13[[#This Row],[DATE]])</f>
        <v>2021</v>
      </c>
      <c r="K735">
        <f>WEEKNUM(Table13[[#This Row],[DATE]])</f>
        <v>24</v>
      </c>
    </row>
    <row r="736" spans="1:11" x14ac:dyDescent="0.45">
      <c r="A736" s="1">
        <v>44368</v>
      </c>
      <c r="B736" t="s">
        <v>5</v>
      </c>
      <c r="C736" s="2" t="s">
        <v>66</v>
      </c>
      <c r="D736" s="9">
        <v>156.78</v>
      </c>
      <c r="E736">
        <v>14</v>
      </c>
      <c r="F736" t="str">
        <f>VLOOKUP(Table13[[#This Row],[CUSTOMER NAME]],Lembar2!$A$1:$C$41,2,0)</f>
        <v>India</v>
      </c>
      <c r="G736" s="1" t="str">
        <f>VLOOKUP(Table13[[#This Row],[CUSTOMER NAME]],Lembar2!$A$1:$C$41,3,0)</f>
        <v>Western</v>
      </c>
      <c r="H736" s="8">
        <f>Table13[[#This Row],[QUANTITY]]*Table13[[#This Row],[UNIT PRICE ($)]]</f>
        <v>2194.92</v>
      </c>
      <c r="I736" t="str">
        <f>TEXT(Table13[[#This Row],[DATE]],"MMM")</f>
        <v>Jun</v>
      </c>
      <c r="J736">
        <f>YEAR(Table13[[#This Row],[DATE]])</f>
        <v>2021</v>
      </c>
      <c r="K736">
        <f>WEEKNUM(Table13[[#This Row],[DATE]])</f>
        <v>26</v>
      </c>
    </row>
    <row r="737" spans="1:11" x14ac:dyDescent="0.45">
      <c r="A737" s="1">
        <v>44358</v>
      </c>
      <c r="B737" t="s">
        <v>5</v>
      </c>
      <c r="C737" s="2" t="s">
        <v>34</v>
      </c>
      <c r="D737" s="9">
        <v>117.48</v>
      </c>
      <c r="E737">
        <v>12</v>
      </c>
      <c r="F737" t="str">
        <f>VLOOKUP(Table13[[#This Row],[CUSTOMER NAME]],Lembar2!$A$1:$C$41,2,0)</f>
        <v>India</v>
      </c>
      <c r="G737" s="1" t="str">
        <f>VLOOKUP(Table13[[#This Row],[CUSTOMER NAME]],Lembar2!$A$1:$C$41,3,0)</f>
        <v>Western</v>
      </c>
      <c r="H737" s="8">
        <f>Table13[[#This Row],[QUANTITY]]*Table13[[#This Row],[UNIT PRICE ($)]]</f>
        <v>1409.76</v>
      </c>
      <c r="I737" t="str">
        <f>TEXT(Table13[[#This Row],[DATE]],"MMM")</f>
        <v>Jun</v>
      </c>
      <c r="J737">
        <f>YEAR(Table13[[#This Row],[DATE]])</f>
        <v>2021</v>
      </c>
      <c r="K737">
        <f>WEEKNUM(Table13[[#This Row],[DATE]])</f>
        <v>24</v>
      </c>
    </row>
    <row r="738" spans="1:11" x14ac:dyDescent="0.45">
      <c r="A738" s="1">
        <v>44365</v>
      </c>
      <c r="B738" t="s">
        <v>5</v>
      </c>
      <c r="C738" s="2" t="s">
        <v>47</v>
      </c>
      <c r="D738" s="9">
        <v>58.3</v>
      </c>
      <c r="E738">
        <v>35</v>
      </c>
      <c r="F738" t="str">
        <f>VLOOKUP(Table13[[#This Row],[CUSTOMER NAME]],Lembar2!$A$1:$C$41,2,0)</f>
        <v>India</v>
      </c>
      <c r="G738" s="1" t="str">
        <f>VLOOKUP(Table13[[#This Row],[CUSTOMER NAME]],Lembar2!$A$1:$C$41,3,0)</f>
        <v>Western</v>
      </c>
      <c r="H738" s="8">
        <f>Table13[[#This Row],[QUANTITY]]*Table13[[#This Row],[UNIT PRICE ($)]]</f>
        <v>2040.5</v>
      </c>
      <c r="I738" t="str">
        <f>TEXT(Table13[[#This Row],[DATE]],"MMM")</f>
        <v>Jun</v>
      </c>
      <c r="J738">
        <f>YEAR(Table13[[#This Row],[DATE]])</f>
        <v>2021</v>
      </c>
      <c r="K738">
        <f>WEEKNUM(Table13[[#This Row],[DATE]])</f>
        <v>25</v>
      </c>
    </row>
    <row r="739" spans="1:11" x14ac:dyDescent="0.45">
      <c r="A739" s="1">
        <v>44281</v>
      </c>
      <c r="B739" t="s">
        <v>5</v>
      </c>
      <c r="C739" s="2" t="s">
        <v>64</v>
      </c>
      <c r="D739" s="9">
        <v>103.88</v>
      </c>
      <c r="E739">
        <v>4</v>
      </c>
      <c r="F739" t="str">
        <f>VLOOKUP(Table13[[#This Row],[CUSTOMER NAME]],Lembar2!$A$1:$C$41,2,0)</f>
        <v>India</v>
      </c>
      <c r="G739" s="1" t="str">
        <f>VLOOKUP(Table13[[#This Row],[CUSTOMER NAME]],Lembar2!$A$1:$C$41,3,0)</f>
        <v>Western</v>
      </c>
      <c r="H739" s="8">
        <f>Table13[[#This Row],[QUANTITY]]*Table13[[#This Row],[UNIT PRICE ($)]]</f>
        <v>415.52</v>
      </c>
      <c r="I739" t="str">
        <f>TEXT(Table13[[#This Row],[DATE]],"MMM")</f>
        <v>Mar</v>
      </c>
      <c r="J739">
        <f>YEAR(Table13[[#This Row],[DATE]])</f>
        <v>2021</v>
      </c>
      <c r="K739">
        <f>WEEKNUM(Table13[[#This Row],[DATE]])</f>
        <v>13</v>
      </c>
    </row>
    <row r="740" spans="1:11" x14ac:dyDescent="0.45">
      <c r="A740" s="1">
        <v>44262</v>
      </c>
      <c r="B740" t="s">
        <v>5</v>
      </c>
      <c r="C740" s="2" t="s">
        <v>61</v>
      </c>
      <c r="D740" s="9">
        <v>162.54</v>
      </c>
      <c r="E740">
        <v>9</v>
      </c>
      <c r="F740" t="str">
        <f>VLOOKUP(Table13[[#This Row],[CUSTOMER NAME]],Lembar2!$A$1:$C$41,2,0)</f>
        <v>India</v>
      </c>
      <c r="G740" s="1" t="str">
        <f>VLOOKUP(Table13[[#This Row],[CUSTOMER NAME]],Lembar2!$A$1:$C$41,3,0)</f>
        <v>Western</v>
      </c>
      <c r="H740" s="8">
        <f>Table13[[#This Row],[QUANTITY]]*Table13[[#This Row],[UNIT PRICE ($)]]</f>
        <v>1462.86</v>
      </c>
      <c r="I740" t="str">
        <f>TEXT(Table13[[#This Row],[DATE]],"MMM")</f>
        <v>Mar</v>
      </c>
      <c r="J740">
        <f>YEAR(Table13[[#This Row],[DATE]])</f>
        <v>2021</v>
      </c>
      <c r="K740">
        <f>WEEKNUM(Table13[[#This Row],[DATE]])</f>
        <v>11</v>
      </c>
    </row>
    <row r="741" spans="1:11" x14ac:dyDescent="0.45">
      <c r="A741" s="1">
        <v>44326</v>
      </c>
      <c r="B741" t="s">
        <v>5</v>
      </c>
      <c r="C741" s="2" t="s">
        <v>77</v>
      </c>
      <c r="D741" s="9">
        <v>7.8599999999999994</v>
      </c>
      <c r="E741">
        <v>6</v>
      </c>
      <c r="F741" t="str">
        <f>VLOOKUP(Table13[[#This Row],[CUSTOMER NAME]],Lembar2!$A$1:$C$41,2,0)</f>
        <v>India</v>
      </c>
      <c r="G741" s="1" t="str">
        <f>VLOOKUP(Table13[[#This Row],[CUSTOMER NAME]],Lembar2!$A$1:$C$41,3,0)</f>
        <v>Western</v>
      </c>
      <c r="H741" s="8">
        <f>Table13[[#This Row],[QUANTITY]]*Table13[[#This Row],[UNIT PRICE ($)]]</f>
        <v>47.16</v>
      </c>
      <c r="I741" t="str">
        <f>TEXT(Table13[[#This Row],[DATE]],"MMM")</f>
        <v>May</v>
      </c>
      <c r="J741">
        <f>YEAR(Table13[[#This Row],[DATE]])</f>
        <v>2021</v>
      </c>
      <c r="K741">
        <f>WEEKNUM(Table13[[#This Row],[DATE]])</f>
        <v>20</v>
      </c>
    </row>
    <row r="742" spans="1:11" x14ac:dyDescent="0.45">
      <c r="A742" s="1">
        <v>44322</v>
      </c>
      <c r="B742" t="s">
        <v>5</v>
      </c>
      <c r="C742" s="2" t="s">
        <v>77</v>
      </c>
      <c r="D742" s="9">
        <v>7.8599999999999994</v>
      </c>
      <c r="E742">
        <v>6</v>
      </c>
      <c r="F742" t="str">
        <f>VLOOKUP(Table13[[#This Row],[CUSTOMER NAME]],Lembar2!$A$1:$C$41,2,0)</f>
        <v>India</v>
      </c>
      <c r="G742" s="1" t="str">
        <f>VLOOKUP(Table13[[#This Row],[CUSTOMER NAME]],Lembar2!$A$1:$C$41,3,0)</f>
        <v>Western</v>
      </c>
      <c r="H742" s="8">
        <f>Table13[[#This Row],[QUANTITY]]*Table13[[#This Row],[UNIT PRICE ($)]]</f>
        <v>47.16</v>
      </c>
      <c r="I742" t="str">
        <f>TEXT(Table13[[#This Row],[DATE]],"MMM")</f>
        <v>May</v>
      </c>
      <c r="J742">
        <f>YEAR(Table13[[#This Row],[DATE]])</f>
        <v>2021</v>
      </c>
      <c r="K742">
        <f>WEEKNUM(Table13[[#This Row],[DATE]])</f>
        <v>19</v>
      </c>
    </row>
    <row r="743" spans="1:11" x14ac:dyDescent="0.45">
      <c r="A743" s="1">
        <v>44324</v>
      </c>
      <c r="B743" t="s">
        <v>5</v>
      </c>
      <c r="C743" s="2" t="s">
        <v>50</v>
      </c>
      <c r="D743" s="9">
        <v>48.4</v>
      </c>
      <c r="E743">
        <v>19</v>
      </c>
      <c r="F743" t="str">
        <f>VLOOKUP(Table13[[#This Row],[CUSTOMER NAME]],Lembar2!$A$1:$C$41,2,0)</f>
        <v>India</v>
      </c>
      <c r="G743" s="1" t="str">
        <f>VLOOKUP(Table13[[#This Row],[CUSTOMER NAME]],Lembar2!$A$1:$C$41,3,0)</f>
        <v>Western</v>
      </c>
      <c r="H743" s="8">
        <f>Table13[[#This Row],[QUANTITY]]*Table13[[#This Row],[UNIT PRICE ($)]]</f>
        <v>919.6</v>
      </c>
      <c r="I743" t="str">
        <f>TEXT(Table13[[#This Row],[DATE]],"MMM")</f>
        <v>May</v>
      </c>
      <c r="J743">
        <f>YEAR(Table13[[#This Row],[DATE]])</f>
        <v>2021</v>
      </c>
      <c r="K743">
        <f>WEEKNUM(Table13[[#This Row],[DATE]])</f>
        <v>19</v>
      </c>
    </row>
    <row r="744" spans="1:11" x14ac:dyDescent="0.45">
      <c r="A744" s="1">
        <v>44336</v>
      </c>
      <c r="B744" t="s">
        <v>5</v>
      </c>
      <c r="C744" s="2" t="s">
        <v>18</v>
      </c>
      <c r="D744" s="9">
        <v>122.08</v>
      </c>
      <c r="E744">
        <v>11</v>
      </c>
      <c r="F744" t="str">
        <f>VLOOKUP(Table13[[#This Row],[CUSTOMER NAME]],Lembar2!$A$1:$C$41,2,0)</f>
        <v>India</v>
      </c>
      <c r="G744" s="1" t="str">
        <f>VLOOKUP(Table13[[#This Row],[CUSTOMER NAME]],Lembar2!$A$1:$C$41,3,0)</f>
        <v>Western</v>
      </c>
      <c r="H744" s="8">
        <f>Table13[[#This Row],[QUANTITY]]*Table13[[#This Row],[UNIT PRICE ($)]]</f>
        <v>1342.8799999999999</v>
      </c>
      <c r="I744" t="str">
        <f>TEXT(Table13[[#This Row],[DATE]],"MMM")</f>
        <v>May</v>
      </c>
      <c r="J744">
        <f>YEAR(Table13[[#This Row],[DATE]])</f>
        <v>2021</v>
      </c>
      <c r="K744">
        <f>WEEKNUM(Table13[[#This Row],[DATE]])</f>
        <v>21</v>
      </c>
    </row>
    <row r="745" spans="1:11" x14ac:dyDescent="0.45">
      <c r="A745" s="1">
        <v>44322</v>
      </c>
      <c r="B745" t="s">
        <v>5</v>
      </c>
      <c r="C745" s="2" t="s">
        <v>47</v>
      </c>
      <c r="D745" s="9">
        <v>58.3</v>
      </c>
      <c r="E745">
        <v>7</v>
      </c>
      <c r="F745" t="str">
        <f>VLOOKUP(Table13[[#This Row],[CUSTOMER NAME]],Lembar2!$A$1:$C$41,2,0)</f>
        <v>India</v>
      </c>
      <c r="G745" s="1" t="str">
        <f>VLOOKUP(Table13[[#This Row],[CUSTOMER NAME]],Lembar2!$A$1:$C$41,3,0)</f>
        <v>Western</v>
      </c>
      <c r="H745" s="8">
        <f>Table13[[#This Row],[QUANTITY]]*Table13[[#This Row],[UNIT PRICE ($)]]</f>
        <v>408.09999999999997</v>
      </c>
      <c r="I745" t="str">
        <f>TEXT(Table13[[#This Row],[DATE]],"MMM")</f>
        <v>May</v>
      </c>
      <c r="J745">
        <f>YEAR(Table13[[#This Row],[DATE]])</f>
        <v>2021</v>
      </c>
      <c r="K745">
        <f>WEEKNUM(Table13[[#This Row],[DATE]])</f>
        <v>19</v>
      </c>
    </row>
    <row r="746" spans="1:11" x14ac:dyDescent="0.45">
      <c r="A746" s="1">
        <v>44337</v>
      </c>
      <c r="B746" t="s">
        <v>5</v>
      </c>
      <c r="C746" s="2" t="s">
        <v>10</v>
      </c>
      <c r="D746" s="9">
        <v>79.92</v>
      </c>
      <c r="E746">
        <v>21</v>
      </c>
      <c r="F746" t="str">
        <f>VLOOKUP(Table13[[#This Row],[CUSTOMER NAME]],Lembar2!$A$1:$C$41,2,0)</f>
        <v>India</v>
      </c>
      <c r="G746" s="1" t="str">
        <f>VLOOKUP(Table13[[#This Row],[CUSTOMER NAME]],Lembar2!$A$1:$C$41,3,0)</f>
        <v>Western</v>
      </c>
      <c r="H746" s="8">
        <f>Table13[[#This Row],[QUANTITY]]*Table13[[#This Row],[UNIT PRICE ($)]]</f>
        <v>1678.32</v>
      </c>
      <c r="I746" t="str">
        <f>TEXT(Table13[[#This Row],[DATE]],"MMM")</f>
        <v>May</v>
      </c>
      <c r="J746">
        <f>YEAR(Table13[[#This Row],[DATE]])</f>
        <v>2021</v>
      </c>
      <c r="K746">
        <f>WEEKNUM(Table13[[#This Row],[DATE]])</f>
        <v>21</v>
      </c>
    </row>
    <row r="747" spans="1:11" x14ac:dyDescent="0.45">
      <c r="A747" s="1">
        <v>44508</v>
      </c>
      <c r="B747" t="s">
        <v>5</v>
      </c>
      <c r="C747" s="2" t="s">
        <v>37</v>
      </c>
      <c r="D747" s="9">
        <v>47.730000000000004</v>
      </c>
      <c r="E747">
        <v>15</v>
      </c>
      <c r="F747" t="str">
        <f>VLOOKUP(Table13[[#This Row],[CUSTOMER NAME]],Lembar2!$A$1:$C$41,2,0)</f>
        <v>India</v>
      </c>
      <c r="G747" s="1" t="str">
        <f>VLOOKUP(Table13[[#This Row],[CUSTOMER NAME]],Lembar2!$A$1:$C$41,3,0)</f>
        <v>Western</v>
      </c>
      <c r="H747" s="8">
        <f>Table13[[#This Row],[QUANTITY]]*Table13[[#This Row],[UNIT PRICE ($)]]</f>
        <v>715.95</v>
      </c>
      <c r="I747" t="str">
        <f>TEXT(Table13[[#This Row],[DATE]],"MMM")</f>
        <v>Nov</v>
      </c>
      <c r="J747">
        <f>YEAR(Table13[[#This Row],[DATE]])</f>
        <v>2021</v>
      </c>
      <c r="K747">
        <f>WEEKNUM(Table13[[#This Row],[DATE]])</f>
        <v>46</v>
      </c>
    </row>
    <row r="748" spans="1:11" x14ac:dyDescent="0.45">
      <c r="A748" s="1">
        <v>44530</v>
      </c>
      <c r="B748" t="s">
        <v>5</v>
      </c>
      <c r="C748" s="2" t="s">
        <v>14</v>
      </c>
      <c r="D748" s="9">
        <v>15.719999999999999</v>
      </c>
      <c r="E748">
        <v>2</v>
      </c>
      <c r="F748" t="str">
        <f>VLOOKUP(Table13[[#This Row],[CUSTOMER NAME]],Lembar2!$A$1:$C$41,2,0)</f>
        <v>India</v>
      </c>
      <c r="G748" s="1" t="str">
        <f>VLOOKUP(Table13[[#This Row],[CUSTOMER NAME]],Lembar2!$A$1:$C$41,3,0)</f>
        <v>Western</v>
      </c>
      <c r="H748" s="8">
        <f>Table13[[#This Row],[QUANTITY]]*Table13[[#This Row],[UNIT PRICE ($)]]</f>
        <v>31.439999999999998</v>
      </c>
      <c r="I748" t="str">
        <f>TEXT(Table13[[#This Row],[DATE]],"MMM")</f>
        <v>Nov</v>
      </c>
      <c r="J748">
        <f>YEAR(Table13[[#This Row],[DATE]])</f>
        <v>2021</v>
      </c>
      <c r="K748">
        <f>WEEKNUM(Table13[[#This Row],[DATE]])</f>
        <v>49</v>
      </c>
    </row>
    <row r="749" spans="1:11" x14ac:dyDescent="0.45">
      <c r="A749" s="1">
        <v>44521</v>
      </c>
      <c r="B749" t="s">
        <v>5</v>
      </c>
      <c r="C749" s="2" t="s">
        <v>73</v>
      </c>
      <c r="D749" s="9">
        <v>173.88</v>
      </c>
      <c r="E749">
        <v>24</v>
      </c>
      <c r="F749" t="str">
        <f>VLOOKUP(Table13[[#This Row],[CUSTOMER NAME]],Lembar2!$A$1:$C$41,2,0)</f>
        <v>India</v>
      </c>
      <c r="G749" s="1" t="str">
        <f>VLOOKUP(Table13[[#This Row],[CUSTOMER NAME]],Lembar2!$A$1:$C$41,3,0)</f>
        <v>Western</v>
      </c>
      <c r="H749" s="8">
        <f>Table13[[#This Row],[QUANTITY]]*Table13[[#This Row],[UNIT PRICE ($)]]</f>
        <v>4173.12</v>
      </c>
      <c r="I749" t="str">
        <f>TEXT(Table13[[#This Row],[DATE]],"MMM")</f>
        <v>Nov</v>
      </c>
      <c r="J749">
        <f>YEAR(Table13[[#This Row],[DATE]])</f>
        <v>2021</v>
      </c>
      <c r="K749">
        <f>WEEKNUM(Table13[[#This Row],[DATE]])</f>
        <v>48</v>
      </c>
    </row>
    <row r="750" spans="1:11" x14ac:dyDescent="0.45">
      <c r="A750" s="1">
        <v>44487</v>
      </c>
      <c r="B750" t="s">
        <v>5</v>
      </c>
      <c r="C750" s="2" t="s">
        <v>39</v>
      </c>
      <c r="D750" s="9">
        <v>8.33</v>
      </c>
      <c r="E750">
        <v>16</v>
      </c>
      <c r="F750" t="str">
        <f>VLOOKUP(Table13[[#This Row],[CUSTOMER NAME]],Lembar2!$A$1:$C$41,2,0)</f>
        <v>India</v>
      </c>
      <c r="G750" s="1" t="str">
        <f>VLOOKUP(Table13[[#This Row],[CUSTOMER NAME]],Lembar2!$A$1:$C$41,3,0)</f>
        <v>Western</v>
      </c>
      <c r="H750" s="8">
        <f>Table13[[#This Row],[QUANTITY]]*Table13[[#This Row],[UNIT PRICE ($)]]</f>
        <v>133.28</v>
      </c>
      <c r="I750" t="str">
        <f>TEXT(Table13[[#This Row],[DATE]],"MMM")</f>
        <v>Oct</v>
      </c>
      <c r="J750">
        <f>YEAR(Table13[[#This Row],[DATE]])</f>
        <v>2021</v>
      </c>
      <c r="K750">
        <f>WEEKNUM(Table13[[#This Row],[DATE]])</f>
        <v>43</v>
      </c>
    </row>
    <row r="751" spans="1:11" x14ac:dyDescent="0.45">
      <c r="A751" s="1">
        <v>44493</v>
      </c>
      <c r="B751" t="s">
        <v>5</v>
      </c>
      <c r="C751" s="2" t="s">
        <v>80</v>
      </c>
      <c r="D751" s="9">
        <v>96.3</v>
      </c>
      <c r="E751">
        <v>22</v>
      </c>
      <c r="F751" t="str">
        <f>VLOOKUP(Table13[[#This Row],[CUSTOMER NAME]],Lembar2!$A$1:$C$41,2,0)</f>
        <v>India</v>
      </c>
      <c r="G751" s="1" t="str">
        <f>VLOOKUP(Table13[[#This Row],[CUSTOMER NAME]],Lembar2!$A$1:$C$41,3,0)</f>
        <v>Western</v>
      </c>
      <c r="H751" s="8">
        <f>Table13[[#This Row],[QUANTITY]]*Table13[[#This Row],[UNIT PRICE ($)]]</f>
        <v>2118.6</v>
      </c>
      <c r="I751" t="str">
        <f>TEXT(Table13[[#This Row],[DATE]],"MMM")</f>
        <v>Oct</v>
      </c>
      <c r="J751">
        <f>YEAR(Table13[[#This Row],[DATE]])</f>
        <v>2021</v>
      </c>
      <c r="K751">
        <f>WEEKNUM(Table13[[#This Row],[DATE]])</f>
        <v>44</v>
      </c>
    </row>
    <row r="752" spans="1:11" x14ac:dyDescent="0.45">
      <c r="A752" s="1">
        <v>44558</v>
      </c>
      <c r="B752" t="s">
        <v>20</v>
      </c>
      <c r="C752" s="2" t="s">
        <v>28</v>
      </c>
      <c r="D752" s="9">
        <v>53.11</v>
      </c>
      <c r="E752">
        <v>6</v>
      </c>
      <c r="F752" t="str">
        <f>VLOOKUP(Table13[[#This Row],[CUSTOMER NAME]],Lembar2!$A$1:$C$41,2,0)</f>
        <v>India</v>
      </c>
      <c r="G752" s="1" t="str">
        <f>VLOOKUP(Table13[[#This Row],[CUSTOMER NAME]],Lembar2!$A$1:$C$41,3,0)</f>
        <v>Northeast</v>
      </c>
      <c r="H752" s="8">
        <f>Table13[[#This Row],[QUANTITY]]*Table13[[#This Row],[UNIT PRICE ($)]]</f>
        <v>318.65999999999997</v>
      </c>
      <c r="I752" t="str">
        <f>TEXT(Table13[[#This Row],[DATE]],"MMM")</f>
        <v>Dec</v>
      </c>
      <c r="J752">
        <f>YEAR(Table13[[#This Row],[DATE]])</f>
        <v>2021</v>
      </c>
      <c r="K752">
        <f>WEEKNUM(Table13[[#This Row],[DATE]])</f>
        <v>53</v>
      </c>
    </row>
    <row r="753" spans="1:11" x14ac:dyDescent="0.45">
      <c r="A753" s="1">
        <v>44552</v>
      </c>
      <c r="B753" t="s">
        <v>20</v>
      </c>
      <c r="C753" s="2" t="s">
        <v>73</v>
      </c>
      <c r="D753" s="9">
        <v>173.88</v>
      </c>
      <c r="E753">
        <v>35</v>
      </c>
      <c r="F753" t="str">
        <f>VLOOKUP(Table13[[#This Row],[CUSTOMER NAME]],Lembar2!$A$1:$C$41,2,0)</f>
        <v>India</v>
      </c>
      <c r="G753" s="1" t="str">
        <f>VLOOKUP(Table13[[#This Row],[CUSTOMER NAME]],Lembar2!$A$1:$C$41,3,0)</f>
        <v>Northeast</v>
      </c>
      <c r="H753" s="8">
        <f>Table13[[#This Row],[QUANTITY]]*Table13[[#This Row],[UNIT PRICE ($)]]</f>
        <v>6085.8</v>
      </c>
      <c r="I753" t="str">
        <f>TEXT(Table13[[#This Row],[DATE]],"MMM")</f>
        <v>Dec</v>
      </c>
      <c r="J753">
        <f>YEAR(Table13[[#This Row],[DATE]])</f>
        <v>2021</v>
      </c>
      <c r="K753">
        <f>WEEKNUM(Table13[[#This Row],[DATE]])</f>
        <v>52</v>
      </c>
    </row>
    <row r="754" spans="1:11" x14ac:dyDescent="0.45">
      <c r="A754" s="1">
        <v>44222</v>
      </c>
      <c r="B754" t="s">
        <v>20</v>
      </c>
      <c r="C754" s="2" t="s">
        <v>64</v>
      </c>
      <c r="D754" s="9">
        <v>103.88</v>
      </c>
      <c r="E754">
        <v>7</v>
      </c>
      <c r="F754" t="str">
        <f>VLOOKUP(Table13[[#This Row],[CUSTOMER NAME]],Lembar2!$A$1:$C$41,2,0)</f>
        <v>India</v>
      </c>
      <c r="G754" s="1" t="str">
        <f>VLOOKUP(Table13[[#This Row],[CUSTOMER NAME]],Lembar2!$A$1:$C$41,3,0)</f>
        <v>Northeast</v>
      </c>
      <c r="H754" s="8">
        <f>Table13[[#This Row],[QUANTITY]]*Table13[[#This Row],[UNIT PRICE ($)]]</f>
        <v>727.16</v>
      </c>
      <c r="I754" t="str">
        <f>TEXT(Table13[[#This Row],[DATE]],"MMM")</f>
        <v>Jan</v>
      </c>
      <c r="J754">
        <f>YEAR(Table13[[#This Row],[DATE]])</f>
        <v>2021</v>
      </c>
      <c r="K754">
        <f>WEEKNUM(Table13[[#This Row],[DATE]])</f>
        <v>5</v>
      </c>
    </row>
    <row r="755" spans="1:11" x14ac:dyDescent="0.45">
      <c r="A755" s="1">
        <v>44207</v>
      </c>
      <c r="B755" t="s">
        <v>20</v>
      </c>
      <c r="C755" s="2" t="s">
        <v>50</v>
      </c>
      <c r="D755" s="9">
        <v>48.4</v>
      </c>
      <c r="E755">
        <v>14</v>
      </c>
      <c r="F755" t="str">
        <f>VLOOKUP(Table13[[#This Row],[CUSTOMER NAME]],Lembar2!$A$1:$C$41,2,0)</f>
        <v>India</v>
      </c>
      <c r="G755" s="1" t="str">
        <f>VLOOKUP(Table13[[#This Row],[CUSTOMER NAME]],Lembar2!$A$1:$C$41,3,0)</f>
        <v>Northeast</v>
      </c>
      <c r="H755" s="8">
        <f>Table13[[#This Row],[QUANTITY]]*Table13[[#This Row],[UNIT PRICE ($)]]</f>
        <v>677.6</v>
      </c>
      <c r="I755" t="str">
        <f>TEXT(Table13[[#This Row],[DATE]],"MMM")</f>
        <v>Jan</v>
      </c>
      <c r="J755">
        <f>YEAR(Table13[[#This Row],[DATE]])</f>
        <v>2021</v>
      </c>
      <c r="K755">
        <f>WEEKNUM(Table13[[#This Row],[DATE]])</f>
        <v>3</v>
      </c>
    </row>
    <row r="756" spans="1:11" x14ac:dyDescent="0.45">
      <c r="A756" s="1">
        <v>44199</v>
      </c>
      <c r="B756" t="s">
        <v>20</v>
      </c>
      <c r="C756" s="2" t="s">
        <v>21</v>
      </c>
      <c r="D756" s="9">
        <v>146.72</v>
      </c>
      <c r="E756">
        <v>21</v>
      </c>
      <c r="F756" t="str">
        <f>VLOOKUP(Table13[[#This Row],[CUSTOMER NAME]],Lembar2!$A$1:$C$41,2,0)</f>
        <v>India</v>
      </c>
      <c r="G756" s="1" t="str">
        <f>VLOOKUP(Table13[[#This Row],[CUSTOMER NAME]],Lembar2!$A$1:$C$41,3,0)</f>
        <v>Northeast</v>
      </c>
      <c r="H756" s="8">
        <f>Table13[[#This Row],[QUANTITY]]*Table13[[#This Row],[UNIT PRICE ($)]]</f>
        <v>3081.12</v>
      </c>
      <c r="I756" t="str">
        <f>TEXT(Table13[[#This Row],[DATE]],"MMM")</f>
        <v>Jan</v>
      </c>
      <c r="J756">
        <f>YEAR(Table13[[#This Row],[DATE]])</f>
        <v>2021</v>
      </c>
      <c r="K756">
        <f>WEEKNUM(Table13[[#This Row],[DATE]])</f>
        <v>2</v>
      </c>
    </row>
    <row r="757" spans="1:11" x14ac:dyDescent="0.45">
      <c r="A757" s="1">
        <v>44205</v>
      </c>
      <c r="B757" t="s">
        <v>20</v>
      </c>
      <c r="C757" s="2" t="s">
        <v>39</v>
      </c>
      <c r="D757" s="9">
        <v>8.33</v>
      </c>
      <c r="E757">
        <v>4</v>
      </c>
      <c r="F757" t="str">
        <f>VLOOKUP(Table13[[#This Row],[CUSTOMER NAME]],Lembar2!$A$1:$C$41,2,0)</f>
        <v>India</v>
      </c>
      <c r="G757" s="1" t="str">
        <f>VLOOKUP(Table13[[#This Row],[CUSTOMER NAME]],Lembar2!$A$1:$C$41,3,0)</f>
        <v>Northeast</v>
      </c>
      <c r="H757" s="8">
        <f>Table13[[#This Row],[QUANTITY]]*Table13[[#This Row],[UNIT PRICE ($)]]</f>
        <v>33.32</v>
      </c>
      <c r="I757" t="str">
        <f>TEXT(Table13[[#This Row],[DATE]],"MMM")</f>
        <v>Jan</v>
      </c>
      <c r="J757">
        <f>YEAR(Table13[[#This Row],[DATE]])</f>
        <v>2021</v>
      </c>
      <c r="K757">
        <f>WEEKNUM(Table13[[#This Row],[DATE]])</f>
        <v>2</v>
      </c>
    </row>
    <row r="758" spans="1:11" x14ac:dyDescent="0.45">
      <c r="A758" s="1">
        <v>44316</v>
      </c>
      <c r="B758" t="s">
        <v>15</v>
      </c>
      <c r="C758" s="2" t="s">
        <v>53</v>
      </c>
      <c r="D758" s="9">
        <v>16.64</v>
      </c>
      <c r="E758">
        <v>13</v>
      </c>
      <c r="F758" t="str">
        <f>VLOOKUP(Table13[[#This Row],[CUSTOMER NAME]],Lembar2!$A$1:$C$41,2,0)</f>
        <v>India</v>
      </c>
      <c r="G758" s="1" t="str">
        <f>VLOOKUP(Table13[[#This Row],[CUSTOMER NAME]],Lembar2!$A$1:$C$41,3,0)</f>
        <v>North</v>
      </c>
      <c r="H758" s="8">
        <f>Table13[[#This Row],[QUANTITY]]*Table13[[#This Row],[UNIT PRICE ($)]]</f>
        <v>216.32</v>
      </c>
      <c r="I758" t="str">
        <f>TEXT(Table13[[#This Row],[DATE]],"MMM")</f>
        <v>Apr</v>
      </c>
      <c r="J758">
        <f>YEAR(Table13[[#This Row],[DATE]])</f>
        <v>2021</v>
      </c>
      <c r="K758">
        <f>WEEKNUM(Table13[[#This Row],[DATE]])</f>
        <v>18</v>
      </c>
    </row>
    <row r="759" spans="1:11" x14ac:dyDescent="0.45">
      <c r="A759" s="1">
        <v>44302</v>
      </c>
      <c r="B759" t="s">
        <v>15</v>
      </c>
      <c r="C759" s="2" t="s">
        <v>53</v>
      </c>
      <c r="D759" s="9">
        <v>16.64</v>
      </c>
      <c r="E759">
        <v>38</v>
      </c>
      <c r="F759" t="str">
        <f>VLOOKUP(Table13[[#This Row],[CUSTOMER NAME]],Lembar2!$A$1:$C$41,2,0)</f>
        <v>India</v>
      </c>
      <c r="G759" s="1" t="str">
        <f>VLOOKUP(Table13[[#This Row],[CUSTOMER NAME]],Lembar2!$A$1:$C$41,3,0)</f>
        <v>North</v>
      </c>
      <c r="H759" s="8">
        <f>Table13[[#This Row],[QUANTITY]]*Table13[[#This Row],[UNIT PRICE ($)]]</f>
        <v>632.32000000000005</v>
      </c>
      <c r="I759" t="str">
        <f>TEXT(Table13[[#This Row],[DATE]],"MMM")</f>
        <v>Apr</v>
      </c>
      <c r="J759">
        <f>YEAR(Table13[[#This Row],[DATE]])</f>
        <v>2021</v>
      </c>
      <c r="K759">
        <f>WEEKNUM(Table13[[#This Row],[DATE]])</f>
        <v>16</v>
      </c>
    </row>
    <row r="760" spans="1:11" x14ac:dyDescent="0.45">
      <c r="A760" s="1">
        <v>44551</v>
      </c>
      <c r="B760" t="s">
        <v>15</v>
      </c>
      <c r="C760" s="2" t="s">
        <v>79</v>
      </c>
      <c r="D760" s="9">
        <v>24.66</v>
      </c>
      <c r="E760">
        <v>10</v>
      </c>
      <c r="F760" t="str">
        <f>VLOOKUP(Table13[[#This Row],[CUSTOMER NAME]],Lembar2!$A$1:$C$41,2,0)</f>
        <v>India</v>
      </c>
      <c r="G760" s="1" t="str">
        <f>VLOOKUP(Table13[[#This Row],[CUSTOMER NAME]],Lembar2!$A$1:$C$41,3,0)</f>
        <v>North</v>
      </c>
      <c r="H760" s="8">
        <f>Table13[[#This Row],[QUANTITY]]*Table13[[#This Row],[UNIT PRICE ($)]]</f>
        <v>246.6</v>
      </c>
      <c r="I760" t="str">
        <f>TEXT(Table13[[#This Row],[DATE]],"MMM")</f>
        <v>Dec</v>
      </c>
      <c r="J760">
        <f>YEAR(Table13[[#This Row],[DATE]])</f>
        <v>2021</v>
      </c>
      <c r="K760">
        <f>WEEKNUM(Table13[[#This Row],[DATE]])</f>
        <v>52</v>
      </c>
    </row>
    <row r="761" spans="1:11" x14ac:dyDescent="0.45">
      <c r="A761" s="1">
        <v>44552</v>
      </c>
      <c r="B761" t="s">
        <v>15</v>
      </c>
      <c r="C761" s="2" t="s">
        <v>52</v>
      </c>
      <c r="D761" s="9">
        <v>162</v>
      </c>
      <c r="E761">
        <v>5</v>
      </c>
      <c r="F761" t="str">
        <f>VLOOKUP(Table13[[#This Row],[CUSTOMER NAME]],Lembar2!$A$1:$C$41,2,0)</f>
        <v>India</v>
      </c>
      <c r="G761" s="1" t="str">
        <f>VLOOKUP(Table13[[#This Row],[CUSTOMER NAME]],Lembar2!$A$1:$C$41,3,0)</f>
        <v>North</v>
      </c>
      <c r="H761" s="8">
        <f>Table13[[#This Row],[QUANTITY]]*Table13[[#This Row],[UNIT PRICE ($)]]</f>
        <v>810</v>
      </c>
      <c r="I761" t="str">
        <f>TEXT(Table13[[#This Row],[DATE]],"MMM")</f>
        <v>Dec</v>
      </c>
      <c r="J761">
        <f>YEAR(Table13[[#This Row],[DATE]])</f>
        <v>2021</v>
      </c>
      <c r="K761">
        <f>WEEKNUM(Table13[[#This Row],[DATE]])</f>
        <v>52</v>
      </c>
    </row>
    <row r="762" spans="1:11" x14ac:dyDescent="0.45">
      <c r="A762" s="1">
        <v>44229</v>
      </c>
      <c r="B762" t="s">
        <v>15</v>
      </c>
      <c r="C762" s="2" t="s">
        <v>16</v>
      </c>
      <c r="D762" s="9">
        <v>164.28</v>
      </c>
      <c r="E762">
        <v>7</v>
      </c>
      <c r="F762" t="str">
        <f>VLOOKUP(Table13[[#This Row],[CUSTOMER NAME]],Lembar2!$A$1:$C$41,2,0)</f>
        <v>India</v>
      </c>
      <c r="G762" s="1" t="str">
        <f>VLOOKUP(Table13[[#This Row],[CUSTOMER NAME]],Lembar2!$A$1:$C$41,3,0)</f>
        <v>North</v>
      </c>
      <c r="H762" s="8">
        <f>Table13[[#This Row],[QUANTITY]]*Table13[[#This Row],[UNIT PRICE ($)]]</f>
        <v>1149.96</v>
      </c>
      <c r="I762" t="str">
        <f>TEXT(Table13[[#This Row],[DATE]],"MMM")</f>
        <v>Feb</v>
      </c>
      <c r="J762">
        <f>YEAR(Table13[[#This Row],[DATE]])</f>
        <v>2021</v>
      </c>
      <c r="K762">
        <f>WEEKNUM(Table13[[#This Row],[DATE]])</f>
        <v>6</v>
      </c>
    </row>
    <row r="763" spans="1:11" x14ac:dyDescent="0.45">
      <c r="A763" s="1">
        <v>44250</v>
      </c>
      <c r="B763" t="s">
        <v>15</v>
      </c>
      <c r="C763" s="2" t="s">
        <v>53</v>
      </c>
      <c r="D763" s="9">
        <v>16.64</v>
      </c>
      <c r="E763">
        <v>15</v>
      </c>
      <c r="F763" t="str">
        <f>VLOOKUP(Table13[[#This Row],[CUSTOMER NAME]],Lembar2!$A$1:$C$41,2,0)</f>
        <v>India</v>
      </c>
      <c r="G763" s="1" t="str">
        <f>VLOOKUP(Table13[[#This Row],[CUSTOMER NAME]],Lembar2!$A$1:$C$41,3,0)</f>
        <v>North</v>
      </c>
      <c r="H763" s="8">
        <f>Table13[[#This Row],[QUANTITY]]*Table13[[#This Row],[UNIT PRICE ($)]]</f>
        <v>249.60000000000002</v>
      </c>
      <c r="I763" t="str">
        <f>TEXT(Table13[[#This Row],[DATE]],"MMM")</f>
        <v>Feb</v>
      </c>
      <c r="J763">
        <f>YEAR(Table13[[#This Row],[DATE]])</f>
        <v>2021</v>
      </c>
      <c r="K763">
        <f>WEEKNUM(Table13[[#This Row],[DATE]])</f>
        <v>9</v>
      </c>
    </row>
    <row r="764" spans="1:11" x14ac:dyDescent="0.45">
      <c r="A764" s="1">
        <v>44254</v>
      </c>
      <c r="B764" t="s">
        <v>15</v>
      </c>
      <c r="C764" s="2" t="s">
        <v>80</v>
      </c>
      <c r="D764" s="9">
        <v>96.3</v>
      </c>
      <c r="E764">
        <v>3</v>
      </c>
      <c r="F764" t="str">
        <f>VLOOKUP(Table13[[#This Row],[CUSTOMER NAME]],Lembar2!$A$1:$C$41,2,0)</f>
        <v>India</v>
      </c>
      <c r="G764" s="1" t="str">
        <f>VLOOKUP(Table13[[#This Row],[CUSTOMER NAME]],Lembar2!$A$1:$C$41,3,0)</f>
        <v>North</v>
      </c>
      <c r="H764" s="8">
        <f>Table13[[#This Row],[QUANTITY]]*Table13[[#This Row],[UNIT PRICE ($)]]</f>
        <v>288.89999999999998</v>
      </c>
      <c r="I764" t="str">
        <f>TEXT(Table13[[#This Row],[DATE]],"MMM")</f>
        <v>Feb</v>
      </c>
      <c r="J764">
        <f>YEAR(Table13[[#This Row],[DATE]])</f>
        <v>2021</v>
      </c>
      <c r="K764">
        <f>WEEKNUM(Table13[[#This Row],[DATE]])</f>
        <v>9</v>
      </c>
    </row>
    <row r="765" spans="1:11" x14ac:dyDescent="0.45">
      <c r="A765" s="1">
        <v>44198</v>
      </c>
      <c r="B765" t="s">
        <v>15</v>
      </c>
      <c r="C765" s="2" t="s">
        <v>16</v>
      </c>
      <c r="D765" s="9">
        <v>164.28</v>
      </c>
      <c r="E765">
        <v>7</v>
      </c>
      <c r="F765" t="str">
        <f>VLOOKUP(Table13[[#This Row],[CUSTOMER NAME]],Lembar2!$A$1:$C$41,2,0)</f>
        <v>India</v>
      </c>
      <c r="G765" s="1" t="str">
        <f>VLOOKUP(Table13[[#This Row],[CUSTOMER NAME]],Lembar2!$A$1:$C$41,3,0)</f>
        <v>North</v>
      </c>
      <c r="H765" s="8">
        <f>Table13[[#This Row],[QUANTITY]]*Table13[[#This Row],[UNIT PRICE ($)]]</f>
        <v>1149.96</v>
      </c>
      <c r="I765" t="str">
        <f>TEXT(Table13[[#This Row],[DATE]],"MMM")</f>
        <v>Jan</v>
      </c>
      <c r="J765">
        <f>YEAR(Table13[[#This Row],[DATE]])</f>
        <v>2021</v>
      </c>
      <c r="K765">
        <f>WEEKNUM(Table13[[#This Row],[DATE]])</f>
        <v>1</v>
      </c>
    </row>
    <row r="766" spans="1:11" x14ac:dyDescent="0.45">
      <c r="A766" s="1">
        <v>44216</v>
      </c>
      <c r="B766" t="s">
        <v>15</v>
      </c>
      <c r="C766" s="2" t="s">
        <v>60</v>
      </c>
      <c r="D766" s="9">
        <v>76.25</v>
      </c>
      <c r="E766">
        <v>4</v>
      </c>
      <c r="F766" t="str">
        <f>VLOOKUP(Table13[[#This Row],[CUSTOMER NAME]],Lembar2!$A$1:$C$41,2,0)</f>
        <v>India</v>
      </c>
      <c r="G766" s="1" t="str">
        <f>VLOOKUP(Table13[[#This Row],[CUSTOMER NAME]],Lembar2!$A$1:$C$41,3,0)</f>
        <v>North</v>
      </c>
      <c r="H766" s="8">
        <f>Table13[[#This Row],[QUANTITY]]*Table13[[#This Row],[UNIT PRICE ($)]]</f>
        <v>305</v>
      </c>
      <c r="I766" t="str">
        <f>TEXT(Table13[[#This Row],[DATE]],"MMM")</f>
        <v>Jan</v>
      </c>
      <c r="J766">
        <f>YEAR(Table13[[#This Row],[DATE]])</f>
        <v>2021</v>
      </c>
      <c r="K766">
        <f>WEEKNUM(Table13[[#This Row],[DATE]])</f>
        <v>4</v>
      </c>
    </row>
    <row r="767" spans="1:11" x14ac:dyDescent="0.45">
      <c r="A767" s="1">
        <v>44226</v>
      </c>
      <c r="B767" t="s">
        <v>15</v>
      </c>
      <c r="C767" s="2" t="s">
        <v>23</v>
      </c>
      <c r="D767" s="9">
        <v>83.08</v>
      </c>
      <c r="E767">
        <v>2</v>
      </c>
      <c r="F767" t="str">
        <f>VLOOKUP(Table13[[#This Row],[CUSTOMER NAME]],Lembar2!$A$1:$C$41,2,0)</f>
        <v>India</v>
      </c>
      <c r="G767" s="1" t="str">
        <f>VLOOKUP(Table13[[#This Row],[CUSTOMER NAME]],Lembar2!$A$1:$C$41,3,0)</f>
        <v>North</v>
      </c>
      <c r="H767" s="8">
        <f>Table13[[#This Row],[QUANTITY]]*Table13[[#This Row],[UNIT PRICE ($)]]</f>
        <v>166.16</v>
      </c>
      <c r="I767" t="str">
        <f>TEXT(Table13[[#This Row],[DATE]],"MMM")</f>
        <v>Jan</v>
      </c>
      <c r="J767">
        <f>YEAR(Table13[[#This Row],[DATE]])</f>
        <v>2021</v>
      </c>
      <c r="K767">
        <f>WEEKNUM(Table13[[#This Row],[DATE]])</f>
        <v>5</v>
      </c>
    </row>
    <row r="768" spans="1:11" x14ac:dyDescent="0.45">
      <c r="A768" s="1">
        <v>44379</v>
      </c>
      <c r="B768" t="s">
        <v>15</v>
      </c>
      <c r="C768" s="2" t="s">
        <v>39</v>
      </c>
      <c r="D768" s="9">
        <v>8.33</v>
      </c>
      <c r="E768">
        <v>21</v>
      </c>
      <c r="F768" t="str">
        <f>VLOOKUP(Table13[[#This Row],[CUSTOMER NAME]],Lembar2!$A$1:$C$41,2,0)</f>
        <v>India</v>
      </c>
      <c r="G768" s="1" t="str">
        <f>VLOOKUP(Table13[[#This Row],[CUSTOMER NAME]],Lembar2!$A$1:$C$41,3,0)</f>
        <v>North</v>
      </c>
      <c r="H768" s="8">
        <f>Table13[[#This Row],[QUANTITY]]*Table13[[#This Row],[UNIT PRICE ($)]]</f>
        <v>174.93</v>
      </c>
      <c r="I768" t="str">
        <f>TEXT(Table13[[#This Row],[DATE]],"MMM")</f>
        <v>Jul</v>
      </c>
      <c r="J768">
        <f>YEAR(Table13[[#This Row],[DATE]])</f>
        <v>2021</v>
      </c>
      <c r="K768">
        <f>WEEKNUM(Table13[[#This Row],[DATE]])</f>
        <v>27</v>
      </c>
    </row>
    <row r="769" spans="1:11" x14ac:dyDescent="0.45">
      <c r="A769" s="1">
        <v>44397</v>
      </c>
      <c r="B769" t="s">
        <v>15</v>
      </c>
      <c r="C769" s="2" t="s">
        <v>10</v>
      </c>
      <c r="D769" s="9">
        <v>79.92</v>
      </c>
      <c r="E769">
        <v>11</v>
      </c>
      <c r="F769" t="str">
        <f>VLOOKUP(Table13[[#This Row],[CUSTOMER NAME]],Lembar2!$A$1:$C$41,2,0)</f>
        <v>India</v>
      </c>
      <c r="G769" s="1" t="str">
        <f>VLOOKUP(Table13[[#This Row],[CUSTOMER NAME]],Lembar2!$A$1:$C$41,3,0)</f>
        <v>North</v>
      </c>
      <c r="H769" s="8">
        <f>Table13[[#This Row],[QUANTITY]]*Table13[[#This Row],[UNIT PRICE ($)]]</f>
        <v>879.12</v>
      </c>
      <c r="I769" t="str">
        <f>TEXT(Table13[[#This Row],[DATE]],"MMM")</f>
        <v>Jul</v>
      </c>
      <c r="J769">
        <f>YEAR(Table13[[#This Row],[DATE]])</f>
        <v>2021</v>
      </c>
      <c r="K769">
        <f>WEEKNUM(Table13[[#This Row],[DATE]])</f>
        <v>30</v>
      </c>
    </row>
    <row r="770" spans="1:11" x14ac:dyDescent="0.45">
      <c r="A770" s="1">
        <v>44275</v>
      </c>
      <c r="B770" t="s">
        <v>15</v>
      </c>
      <c r="C770" s="2" t="s">
        <v>53</v>
      </c>
      <c r="D770" s="9">
        <v>16.64</v>
      </c>
      <c r="E770">
        <v>13</v>
      </c>
      <c r="F770" t="str">
        <f>VLOOKUP(Table13[[#This Row],[CUSTOMER NAME]],Lembar2!$A$1:$C$41,2,0)</f>
        <v>India</v>
      </c>
      <c r="G770" s="1" t="str">
        <f>VLOOKUP(Table13[[#This Row],[CUSTOMER NAME]],Lembar2!$A$1:$C$41,3,0)</f>
        <v>North</v>
      </c>
      <c r="H770" s="8">
        <f>Table13[[#This Row],[QUANTITY]]*Table13[[#This Row],[UNIT PRICE ($)]]</f>
        <v>216.32</v>
      </c>
      <c r="I770" t="str">
        <f>TEXT(Table13[[#This Row],[DATE]],"MMM")</f>
        <v>Mar</v>
      </c>
      <c r="J770">
        <f>YEAR(Table13[[#This Row],[DATE]])</f>
        <v>2021</v>
      </c>
      <c r="K770">
        <f>WEEKNUM(Table13[[#This Row],[DATE]])</f>
        <v>12</v>
      </c>
    </row>
    <row r="771" spans="1:11" x14ac:dyDescent="0.45">
      <c r="A771" s="1">
        <v>44276</v>
      </c>
      <c r="B771" t="s">
        <v>15</v>
      </c>
      <c r="C771" s="2" t="s">
        <v>60</v>
      </c>
      <c r="D771" s="9">
        <v>76.25</v>
      </c>
      <c r="E771">
        <v>13</v>
      </c>
      <c r="F771" t="str">
        <f>VLOOKUP(Table13[[#This Row],[CUSTOMER NAME]],Lembar2!$A$1:$C$41,2,0)</f>
        <v>India</v>
      </c>
      <c r="G771" s="1" t="str">
        <f>VLOOKUP(Table13[[#This Row],[CUSTOMER NAME]],Lembar2!$A$1:$C$41,3,0)</f>
        <v>North</v>
      </c>
      <c r="H771" s="8">
        <f>Table13[[#This Row],[QUANTITY]]*Table13[[#This Row],[UNIT PRICE ($)]]</f>
        <v>991.25</v>
      </c>
      <c r="I771" t="str">
        <f>TEXT(Table13[[#This Row],[DATE]],"MMM")</f>
        <v>Mar</v>
      </c>
      <c r="J771">
        <f>YEAR(Table13[[#This Row],[DATE]])</f>
        <v>2021</v>
      </c>
      <c r="K771">
        <f>WEEKNUM(Table13[[#This Row],[DATE]])</f>
        <v>13</v>
      </c>
    </row>
    <row r="772" spans="1:11" x14ac:dyDescent="0.45">
      <c r="A772" s="1">
        <v>44281</v>
      </c>
      <c r="B772" t="s">
        <v>15</v>
      </c>
      <c r="C772" s="2" t="s">
        <v>52</v>
      </c>
      <c r="D772" s="9">
        <v>162</v>
      </c>
      <c r="E772">
        <v>1</v>
      </c>
      <c r="F772" t="str">
        <f>VLOOKUP(Table13[[#This Row],[CUSTOMER NAME]],Lembar2!$A$1:$C$41,2,0)</f>
        <v>India</v>
      </c>
      <c r="G772" s="1" t="str">
        <f>VLOOKUP(Table13[[#This Row],[CUSTOMER NAME]],Lembar2!$A$1:$C$41,3,0)</f>
        <v>North</v>
      </c>
      <c r="H772" s="8">
        <f>Table13[[#This Row],[QUANTITY]]*Table13[[#This Row],[UNIT PRICE ($)]]</f>
        <v>162</v>
      </c>
      <c r="I772" t="str">
        <f>TEXT(Table13[[#This Row],[DATE]],"MMM")</f>
        <v>Mar</v>
      </c>
      <c r="J772">
        <f>YEAR(Table13[[#This Row],[DATE]])</f>
        <v>2021</v>
      </c>
      <c r="K772">
        <f>WEEKNUM(Table13[[#This Row],[DATE]])</f>
        <v>13</v>
      </c>
    </row>
    <row r="773" spans="1:11" x14ac:dyDescent="0.45">
      <c r="A773" s="1">
        <v>44346</v>
      </c>
      <c r="B773" t="s">
        <v>15</v>
      </c>
      <c r="C773" s="2" t="s">
        <v>57</v>
      </c>
      <c r="D773" s="9">
        <v>149.46</v>
      </c>
      <c r="E773">
        <v>13</v>
      </c>
      <c r="F773" t="str">
        <f>VLOOKUP(Table13[[#This Row],[CUSTOMER NAME]],Lembar2!$A$1:$C$41,2,0)</f>
        <v>India</v>
      </c>
      <c r="G773" s="1" t="str">
        <f>VLOOKUP(Table13[[#This Row],[CUSTOMER NAME]],Lembar2!$A$1:$C$41,3,0)</f>
        <v>North</v>
      </c>
      <c r="H773" s="8">
        <f>Table13[[#This Row],[QUANTITY]]*Table13[[#This Row],[UNIT PRICE ($)]]</f>
        <v>1942.98</v>
      </c>
      <c r="I773" t="str">
        <f>TEXT(Table13[[#This Row],[DATE]],"MMM")</f>
        <v>May</v>
      </c>
      <c r="J773">
        <f>YEAR(Table13[[#This Row],[DATE]])</f>
        <v>2021</v>
      </c>
      <c r="K773">
        <f>WEEKNUM(Table13[[#This Row],[DATE]])</f>
        <v>23</v>
      </c>
    </row>
    <row r="774" spans="1:11" x14ac:dyDescent="0.45">
      <c r="A774" s="1">
        <v>44340</v>
      </c>
      <c r="B774" t="s">
        <v>15</v>
      </c>
      <c r="C774" s="2" t="s">
        <v>79</v>
      </c>
      <c r="D774" s="9">
        <v>24.66</v>
      </c>
      <c r="E774">
        <v>21</v>
      </c>
      <c r="F774" t="str">
        <f>VLOOKUP(Table13[[#This Row],[CUSTOMER NAME]],Lembar2!$A$1:$C$41,2,0)</f>
        <v>India</v>
      </c>
      <c r="G774" s="1" t="str">
        <f>VLOOKUP(Table13[[#This Row],[CUSTOMER NAME]],Lembar2!$A$1:$C$41,3,0)</f>
        <v>North</v>
      </c>
      <c r="H774" s="8">
        <f>Table13[[#This Row],[QUANTITY]]*Table13[[#This Row],[UNIT PRICE ($)]]</f>
        <v>517.86</v>
      </c>
      <c r="I774" t="str">
        <f>TEXT(Table13[[#This Row],[DATE]],"MMM")</f>
        <v>May</v>
      </c>
      <c r="J774">
        <f>YEAR(Table13[[#This Row],[DATE]])</f>
        <v>2021</v>
      </c>
      <c r="K774">
        <f>WEEKNUM(Table13[[#This Row],[DATE]])</f>
        <v>22</v>
      </c>
    </row>
    <row r="775" spans="1:11" x14ac:dyDescent="0.45">
      <c r="A775" s="1">
        <v>44317</v>
      </c>
      <c r="B775" t="s">
        <v>15</v>
      </c>
      <c r="C775" s="2" t="s">
        <v>12</v>
      </c>
      <c r="D775" s="9">
        <v>119.7</v>
      </c>
      <c r="E775">
        <v>6</v>
      </c>
      <c r="F775" t="str">
        <f>VLOOKUP(Table13[[#This Row],[CUSTOMER NAME]],Lembar2!$A$1:$C$41,2,0)</f>
        <v>India</v>
      </c>
      <c r="G775" s="1" t="str">
        <f>VLOOKUP(Table13[[#This Row],[CUSTOMER NAME]],Lembar2!$A$1:$C$41,3,0)</f>
        <v>North</v>
      </c>
      <c r="H775" s="8">
        <f>Table13[[#This Row],[QUANTITY]]*Table13[[#This Row],[UNIT PRICE ($)]]</f>
        <v>718.2</v>
      </c>
      <c r="I775" t="str">
        <f>TEXT(Table13[[#This Row],[DATE]],"MMM")</f>
        <v>May</v>
      </c>
      <c r="J775">
        <f>YEAR(Table13[[#This Row],[DATE]])</f>
        <v>2021</v>
      </c>
      <c r="K775">
        <f>WEEKNUM(Table13[[#This Row],[DATE]])</f>
        <v>18</v>
      </c>
    </row>
    <row r="776" spans="1:11" x14ac:dyDescent="0.45">
      <c r="A776" s="1">
        <v>44527</v>
      </c>
      <c r="B776" t="s">
        <v>15</v>
      </c>
      <c r="C776" s="2" t="s">
        <v>30</v>
      </c>
      <c r="D776" s="9">
        <v>94.17</v>
      </c>
      <c r="E776">
        <v>8</v>
      </c>
      <c r="F776" t="str">
        <f>VLOOKUP(Table13[[#This Row],[CUSTOMER NAME]],Lembar2!$A$1:$C$41,2,0)</f>
        <v>India</v>
      </c>
      <c r="G776" s="1" t="str">
        <f>VLOOKUP(Table13[[#This Row],[CUSTOMER NAME]],Lembar2!$A$1:$C$41,3,0)</f>
        <v>North</v>
      </c>
      <c r="H776" s="8">
        <f>Table13[[#This Row],[QUANTITY]]*Table13[[#This Row],[UNIT PRICE ($)]]</f>
        <v>753.36</v>
      </c>
      <c r="I776" t="str">
        <f>TEXT(Table13[[#This Row],[DATE]],"MMM")</f>
        <v>Nov</v>
      </c>
      <c r="J776">
        <f>YEAR(Table13[[#This Row],[DATE]])</f>
        <v>2021</v>
      </c>
      <c r="K776">
        <f>WEEKNUM(Table13[[#This Row],[DATE]])</f>
        <v>48</v>
      </c>
    </row>
    <row r="777" spans="1:11" x14ac:dyDescent="0.45">
      <c r="A777" s="1">
        <v>44527</v>
      </c>
      <c r="B777" t="s">
        <v>15</v>
      </c>
      <c r="C777" s="2" t="s">
        <v>47</v>
      </c>
      <c r="D777" s="9">
        <v>58.3</v>
      </c>
      <c r="E777">
        <v>15</v>
      </c>
      <c r="F777" t="str">
        <f>VLOOKUP(Table13[[#This Row],[CUSTOMER NAME]],Lembar2!$A$1:$C$41,2,0)</f>
        <v>India</v>
      </c>
      <c r="G777" s="1" t="str">
        <f>VLOOKUP(Table13[[#This Row],[CUSTOMER NAME]],Lembar2!$A$1:$C$41,3,0)</f>
        <v>North</v>
      </c>
      <c r="H777" s="8">
        <f>Table13[[#This Row],[QUANTITY]]*Table13[[#This Row],[UNIT PRICE ($)]]</f>
        <v>874.5</v>
      </c>
      <c r="I777" t="str">
        <f>TEXT(Table13[[#This Row],[DATE]],"MMM")</f>
        <v>Nov</v>
      </c>
      <c r="J777">
        <f>YEAR(Table13[[#This Row],[DATE]])</f>
        <v>2021</v>
      </c>
      <c r="K777">
        <f>WEEKNUM(Table13[[#This Row],[DATE]])</f>
        <v>48</v>
      </c>
    </row>
    <row r="778" spans="1:11" x14ac:dyDescent="0.45">
      <c r="A778" s="1">
        <v>44511</v>
      </c>
      <c r="B778" t="s">
        <v>15</v>
      </c>
      <c r="C778" s="2" t="s">
        <v>42</v>
      </c>
      <c r="D778" s="9">
        <v>115.2</v>
      </c>
      <c r="E778">
        <v>12</v>
      </c>
      <c r="F778" t="str">
        <f>VLOOKUP(Table13[[#This Row],[CUSTOMER NAME]],Lembar2!$A$1:$C$41,2,0)</f>
        <v>India</v>
      </c>
      <c r="G778" s="1" t="str">
        <f>VLOOKUP(Table13[[#This Row],[CUSTOMER NAME]],Lembar2!$A$1:$C$41,3,0)</f>
        <v>North</v>
      </c>
      <c r="H778" s="8">
        <f>Table13[[#This Row],[QUANTITY]]*Table13[[#This Row],[UNIT PRICE ($)]]</f>
        <v>1382.4</v>
      </c>
      <c r="I778" t="str">
        <f>TEXT(Table13[[#This Row],[DATE]],"MMM")</f>
        <v>Nov</v>
      </c>
      <c r="J778">
        <f>YEAR(Table13[[#This Row],[DATE]])</f>
        <v>2021</v>
      </c>
      <c r="K778">
        <f>WEEKNUM(Table13[[#This Row],[DATE]])</f>
        <v>46</v>
      </c>
    </row>
    <row r="779" spans="1:11" x14ac:dyDescent="0.45">
      <c r="A779" s="1">
        <v>44291</v>
      </c>
      <c r="B779" t="s">
        <v>44</v>
      </c>
      <c r="C779" s="2" t="s">
        <v>56</v>
      </c>
      <c r="D779" s="9">
        <v>94.62</v>
      </c>
      <c r="E779">
        <v>29</v>
      </c>
      <c r="F779" t="str">
        <f>VLOOKUP(Table13[[#This Row],[CUSTOMER NAME]],Lembar2!$A$1:$C$41,2,0)</f>
        <v>Pakistan</v>
      </c>
      <c r="G779" s="1" t="str">
        <f>VLOOKUP(Table13[[#This Row],[CUSTOMER NAME]],Lembar2!$A$1:$C$41,3,0)</f>
        <v>Export</v>
      </c>
      <c r="H779" s="8">
        <f>Table13[[#This Row],[QUANTITY]]*Table13[[#This Row],[UNIT PRICE ($)]]</f>
        <v>2743.98</v>
      </c>
      <c r="I779" t="str">
        <f>TEXT(Table13[[#This Row],[DATE]],"MMM")</f>
        <v>Apr</v>
      </c>
      <c r="J779">
        <f>YEAR(Table13[[#This Row],[DATE]])</f>
        <v>2021</v>
      </c>
      <c r="K779">
        <f>WEEKNUM(Table13[[#This Row],[DATE]])</f>
        <v>15</v>
      </c>
    </row>
    <row r="780" spans="1:11" x14ac:dyDescent="0.45">
      <c r="A780" s="1">
        <v>44290</v>
      </c>
      <c r="B780" t="s">
        <v>44</v>
      </c>
      <c r="C780" s="2" t="s">
        <v>42</v>
      </c>
      <c r="D780" s="9">
        <v>115.2</v>
      </c>
      <c r="E780">
        <v>4</v>
      </c>
      <c r="F780" t="str">
        <f>VLOOKUP(Table13[[#This Row],[CUSTOMER NAME]],Lembar2!$A$1:$C$41,2,0)</f>
        <v>Pakistan</v>
      </c>
      <c r="G780" s="1" t="str">
        <f>VLOOKUP(Table13[[#This Row],[CUSTOMER NAME]],Lembar2!$A$1:$C$41,3,0)</f>
        <v>Export</v>
      </c>
      <c r="H780" s="8">
        <f>Table13[[#This Row],[QUANTITY]]*Table13[[#This Row],[UNIT PRICE ($)]]</f>
        <v>460.8</v>
      </c>
      <c r="I780" t="str">
        <f>TEXT(Table13[[#This Row],[DATE]],"MMM")</f>
        <v>Apr</v>
      </c>
      <c r="J780">
        <f>YEAR(Table13[[#This Row],[DATE]])</f>
        <v>2021</v>
      </c>
      <c r="K780">
        <f>WEEKNUM(Table13[[#This Row],[DATE]])</f>
        <v>15</v>
      </c>
    </row>
    <row r="781" spans="1:11" x14ac:dyDescent="0.45">
      <c r="A781" s="1">
        <v>44533</v>
      </c>
      <c r="B781" t="s">
        <v>44</v>
      </c>
      <c r="C781" s="2" t="s">
        <v>47</v>
      </c>
      <c r="D781" s="9">
        <v>58.3</v>
      </c>
      <c r="E781">
        <v>2</v>
      </c>
      <c r="F781" t="str">
        <f>VLOOKUP(Table13[[#This Row],[CUSTOMER NAME]],Lembar2!$A$1:$C$41,2,0)</f>
        <v>Pakistan</v>
      </c>
      <c r="G781" s="1" t="str">
        <f>VLOOKUP(Table13[[#This Row],[CUSTOMER NAME]],Lembar2!$A$1:$C$41,3,0)</f>
        <v>Export</v>
      </c>
      <c r="H781" s="8">
        <f>Table13[[#This Row],[QUANTITY]]*Table13[[#This Row],[UNIT PRICE ($)]]</f>
        <v>116.6</v>
      </c>
      <c r="I781" t="str">
        <f>TEXT(Table13[[#This Row],[DATE]],"MMM")</f>
        <v>Dec</v>
      </c>
      <c r="J781">
        <f>YEAR(Table13[[#This Row],[DATE]])</f>
        <v>2021</v>
      </c>
      <c r="K781">
        <f>WEEKNUM(Table13[[#This Row],[DATE]])</f>
        <v>49</v>
      </c>
    </row>
    <row r="782" spans="1:11" x14ac:dyDescent="0.45">
      <c r="A782" s="1">
        <v>44559</v>
      </c>
      <c r="B782" t="s">
        <v>44</v>
      </c>
      <c r="C782" s="2" t="s">
        <v>52</v>
      </c>
      <c r="D782" s="9">
        <v>162</v>
      </c>
      <c r="E782">
        <v>1</v>
      </c>
      <c r="F782" t="str">
        <f>VLOOKUP(Table13[[#This Row],[CUSTOMER NAME]],Lembar2!$A$1:$C$41,2,0)</f>
        <v>Pakistan</v>
      </c>
      <c r="G782" s="1" t="str">
        <f>VLOOKUP(Table13[[#This Row],[CUSTOMER NAME]],Lembar2!$A$1:$C$41,3,0)</f>
        <v>Export</v>
      </c>
      <c r="H782" s="8">
        <f>Table13[[#This Row],[QUANTITY]]*Table13[[#This Row],[UNIT PRICE ($)]]</f>
        <v>162</v>
      </c>
      <c r="I782" t="str">
        <f>TEXT(Table13[[#This Row],[DATE]],"MMM")</f>
        <v>Dec</v>
      </c>
      <c r="J782">
        <f>YEAR(Table13[[#This Row],[DATE]])</f>
        <v>2021</v>
      </c>
      <c r="K782">
        <f>WEEKNUM(Table13[[#This Row],[DATE]])</f>
        <v>53</v>
      </c>
    </row>
    <row r="783" spans="1:11" x14ac:dyDescent="0.45">
      <c r="A783" s="1">
        <v>44254</v>
      </c>
      <c r="B783" t="s">
        <v>44</v>
      </c>
      <c r="C783" s="2" t="s">
        <v>69</v>
      </c>
      <c r="D783" s="9">
        <v>155.61000000000001</v>
      </c>
      <c r="E783">
        <v>15</v>
      </c>
      <c r="F783" t="str">
        <f>VLOOKUP(Table13[[#This Row],[CUSTOMER NAME]],Lembar2!$A$1:$C$41,2,0)</f>
        <v>Pakistan</v>
      </c>
      <c r="G783" s="1" t="str">
        <f>VLOOKUP(Table13[[#This Row],[CUSTOMER NAME]],Lembar2!$A$1:$C$41,3,0)</f>
        <v>Export</v>
      </c>
      <c r="H783" s="8">
        <f>Table13[[#This Row],[QUANTITY]]*Table13[[#This Row],[UNIT PRICE ($)]]</f>
        <v>2334.15</v>
      </c>
      <c r="I783" t="str">
        <f>TEXT(Table13[[#This Row],[DATE]],"MMM")</f>
        <v>Feb</v>
      </c>
      <c r="J783">
        <f>YEAR(Table13[[#This Row],[DATE]])</f>
        <v>2021</v>
      </c>
      <c r="K783">
        <f>WEEKNUM(Table13[[#This Row],[DATE]])</f>
        <v>9</v>
      </c>
    </row>
    <row r="784" spans="1:11" x14ac:dyDescent="0.45">
      <c r="A784" s="1">
        <v>44240</v>
      </c>
      <c r="B784" t="s">
        <v>44</v>
      </c>
      <c r="C784" s="2" t="s">
        <v>69</v>
      </c>
      <c r="D784" s="9">
        <v>155.61000000000001</v>
      </c>
      <c r="E784">
        <v>35</v>
      </c>
      <c r="F784" t="str">
        <f>VLOOKUP(Table13[[#This Row],[CUSTOMER NAME]],Lembar2!$A$1:$C$41,2,0)</f>
        <v>Pakistan</v>
      </c>
      <c r="G784" s="1" t="str">
        <f>VLOOKUP(Table13[[#This Row],[CUSTOMER NAME]],Lembar2!$A$1:$C$41,3,0)</f>
        <v>Export</v>
      </c>
      <c r="H784" s="8">
        <f>Table13[[#This Row],[QUANTITY]]*Table13[[#This Row],[UNIT PRICE ($)]]</f>
        <v>5446.35</v>
      </c>
      <c r="I784" t="str">
        <f>TEXT(Table13[[#This Row],[DATE]],"MMM")</f>
        <v>Feb</v>
      </c>
      <c r="J784">
        <f>YEAR(Table13[[#This Row],[DATE]])</f>
        <v>2021</v>
      </c>
      <c r="K784">
        <f>WEEKNUM(Table13[[#This Row],[DATE]])</f>
        <v>7</v>
      </c>
    </row>
    <row r="785" spans="1:11" x14ac:dyDescent="0.45">
      <c r="A785" s="1">
        <v>44247</v>
      </c>
      <c r="B785" t="s">
        <v>44</v>
      </c>
      <c r="C785" s="2" t="s">
        <v>65</v>
      </c>
      <c r="D785" s="9">
        <v>201.28</v>
      </c>
      <c r="E785">
        <v>11</v>
      </c>
      <c r="F785" t="str">
        <f>VLOOKUP(Table13[[#This Row],[CUSTOMER NAME]],Lembar2!$A$1:$C$41,2,0)</f>
        <v>Pakistan</v>
      </c>
      <c r="G785" s="1" t="str">
        <f>VLOOKUP(Table13[[#This Row],[CUSTOMER NAME]],Lembar2!$A$1:$C$41,3,0)</f>
        <v>Export</v>
      </c>
      <c r="H785" s="8">
        <f>Table13[[#This Row],[QUANTITY]]*Table13[[#This Row],[UNIT PRICE ($)]]</f>
        <v>2214.08</v>
      </c>
      <c r="I785" t="str">
        <f>TEXT(Table13[[#This Row],[DATE]],"MMM")</f>
        <v>Feb</v>
      </c>
      <c r="J785">
        <f>YEAR(Table13[[#This Row],[DATE]])</f>
        <v>2021</v>
      </c>
      <c r="K785">
        <f>WEEKNUM(Table13[[#This Row],[DATE]])</f>
        <v>8</v>
      </c>
    </row>
    <row r="786" spans="1:11" x14ac:dyDescent="0.45">
      <c r="A786" s="1">
        <v>44250</v>
      </c>
      <c r="B786" t="s">
        <v>44</v>
      </c>
      <c r="C786" s="2" t="s">
        <v>80</v>
      </c>
      <c r="D786" s="9">
        <v>96.3</v>
      </c>
      <c r="E786">
        <v>8</v>
      </c>
      <c r="F786" t="str">
        <f>VLOOKUP(Table13[[#This Row],[CUSTOMER NAME]],Lembar2!$A$1:$C$41,2,0)</f>
        <v>Pakistan</v>
      </c>
      <c r="G786" s="1" t="str">
        <f>VLOOKUP(Table13[[#This Row],[CUSTOMER NAME]],Lembar2!$A$1:$C$41,3,0)</f>
        <v>Export</v>
      </c>
      <c r="H786" s="8">
        <f>Table13[[#This Row],[QUANTITY]]*Table13[[#This Row],[UNIT PRICE ($)]]</f>
        <v>770.4</v>
      </c>
      <c r="I786" t="str">
        <f>TEXT(Table13[[#This Row],[DATE]],"MMM")</f>
        <v>Feb</v>
      </c>
      <c r="J786">
        <f>YEAR(Table13[[#This Row],[DATE]])</f>
        <v>2021</v>
      </c>
      <c r="K786">
        <f>WEEKNUM(Table13[[#This Row],[DATE]])</f>
        <v>9</v>
      </c>
    </row>
    <row r="787" spans="1:11" x14ac:dyDescent="0.45">
      <c r="A787" s="1">
        <v>44231</v>
      </c>
      <c r="B787" t="s">
        <v>44</v>
      </c>
      <c r="C787" s="2" t="s">
        <v>59</v>
      </c>
      <c r="D787" s="9">
        <v>82.08</v>
      </c>
      <c r="E787">
        <v>39</v>
      </c>
      <c r="F787" t="str">
        <f>VLOOKUP(Table13[[#This Row],[CUSTOMER NAME]],Lembar2!$A$1:$C$41,2,0)</f>
        <v>Pakistan</v>
      </c>
      <c r="G787" s="1" t="str">
        <f>VLOOKUP(Table13[[#This Row],[CUSTOMER NAME]],Lembar2!$A$1:$C$41,3,0)</f>
        <v>Export</v>
      </c>
      <c r="H787" s="8">
        <f>Table13[[#This Row],[QUANTITY]]*Table13[[#This Row],[UNIT PRICE ($)]]</f>
        <v>3201.12</v>
      </c>
      <c r="I787" t="str">
        <f>TEXT(Table13[[#This Row],[DATE]],"MMM")</f>
        <v>Feb</v>
      </c>
      <c r="J787">
        <f>YEAR(Table13[[#This Row],[DATE]])</f>
        <v>2021</v>
      </c>
      <c r="K787">
        <f>WEEKNUM(Table13[[#This Row],[DATE]])</f>
        <v>6</v>
      </c>
    </row>
    <row r="788" spans="1:11" x14ac:dyDescent="0.45">
      <c r="A788" s="1">
        <v>44217</v>
      </c>
      <c r="B788" t="s">
        <v>44</v>
      </c>
      <c r="C788" s="2" t="s">
        <v>26</v>
      </c>
      <c r="D788" s="9">
        <v>48.84</v>
      </c>
      <c r="E788">
        <v>15</v>
      </c>
      <c r="F788" t="str">
        <f>VLOOKUP(Table13[[#This Row],[CUSTOMER NAME]],Lembar2!$A$1:$C$41,2,0)</f>
        <v>Pakistan</v>
      </c>
      <c r="G788" s="1" t="str">
        <f>VLOOKUP(Table13[[#This Row],[CUSTOMER NAME]],Lembar2!$A$1:$C$41,3,0)</f>
        <v>Export</v>
      </c>
      <c r="H788" s="8">
        <f>Table13[[#This Row],[QUANTITY]]*Table13[[#This Row],[UNIT PRICE ($)]]</f>
        <v>732.6</v>
      </c>
      <c r="I788" t="str">
        <f>TEXT(Table13[[#This Row],[DATE]],"MMM")</f>
        <v>Jan</v>
      </c>
      <c r="J788">
        <f>YEAR(Table13[[#This Row],[DATE]])</f>
        <v>2021</v>
      </c>
      <c r="K788">
        <f>WEEKNUM(Table13[[#This Row],[DATE]])</f>
        <v>4</v>
      </c>
    </row>
    <row r="789" spans="1:11" x14ac:dyDescent="0.45">
      <c r="A789" s="1">
        <v>44225</v>
      </c>
      <c r="B789" t="s">
        <v>44</v>
      </c>
      <c r="C789" s="2" t="s">
        <v>21</v>
      </c>
      <c r="D789" s="9">
        <v>146.72</v>
      </c>
      <c r="E789">
        <v>21</v>
      </c>
      <c r="F789" t="str">
        <f>VLOOKUP(Table13[[#This Row],[CUSTOMER NAME]],Lembar2!$A$1:$C$41,2,0)</f>
        <v>Pakistan</v>
      </c>
      <c r="G789" s="1" t="str">
        <f>VLOOKUP(Table13[[#This Row],[CUSTOMER NAME]],Lembar2!$A$1:$C$41,3,0)</f>
        <v>Export</v>
      </c>
      <c r="H789" s="8">
        <f>Table13[[#This Row],[QUANTITY]]*Table13[[#This Row],[UNIT PRICE ($)]]</f>
        <v>3081.12</v>
      </c>
      <c r="I789" t="str">
        <f>TEXT(Table13[[#This Row],[DATE]],"MMM")</f>
        <v>Jan</v>
      </c>
      <c r="J789">
        <f>YEAR(Table13[[#This Row],[DATE]])</f>
        <v>2021</v>
      </c>
      <c r="K789">
        <f>WEEKNUM(Table13[[#This Row],[DATE]])</f>
        <v>5</v>
      </c>
    </row>
    <row r="790" spans="1:11" x14ac:dyDescent="0.45">
      <c r="A790" s="1">
        <v>44205</v>
      </c>
      <c r="B790" t="s">
        <v>44</v>
      </c>
      <c r="C790" s="2" t="s">
        <v>34</v>
      </c>
      <c r="D790" s="9">
        <v>117.48</v>
      </c>
      <c r="E790">
        <v>12</v>
      </c>
      <c r="F790" t="str">
        <f>VLOOKUP(Table13[[#This Row],[CUSTOMER NAME]],Lembar2!$A$1:$C$41,2,0)</f>
        <v>Pakistan</v>
      </c>
      <c r="G790" s="1" t="str">
        <f>VLOOKUP(Table13[[#This Row],[CUSTOMER NAME]],Lembar2!$A$1:$C$41,3,0)</f>
        <v>Export</v>
      </c>
      <c r="H790" s="8">
        <f>Table13[[#This Row],[QUANTITY]]*Table13[[#This Row],[UNIT PRICE ($)]]</f>
        <v>1409.76</v>
      </c>
      <c r="I790" t="str">
        <f>TEXT(Table13[[#This Row],[DATE]],"MMM")</f>
        <v>Jan</v>
      </c>
      <c r="J790">
        <f>YEAR(Table13[[#This Row],[DATE]])</f>
        <v>2021</v>
      </c>
      <c r="K790">
        <f>WEEKNUM(Table13[[#This Row],[DATE]])</f>
        <v>2</v>
      </c>
    </row>
    <row r="791" spans="1:11" x14ac:dyDescent="0.45">
      <c r="A791" s="1">
        <v>44206</v>
      </c>
      <c r="B791" t="s">
        <v>44</v>
      </c>
      <c r="C791" s="2" t="s">
        <v>32</v>
      </c>
      <c r="D791" s="9">
        <v>6.7</v>
      </c>
      <c r="E791">
        <v>9</v>
      </c>
      <c r="F791" t="str">
        <f>VLOOKUP(Table13[[#This Row],[CUSTOMER NAME]],Lembar2!$A$1:$C$41,2,0)</f>
        <v>Pakistan</v>
      </c>
      <c r="G791" s="1" t="str">
        <f>VLOOKUP(Table13[[#This Row],[CUSTOMER NAME]],Lembar2!$A$1:$C$41,3,0)</f>
        <v>Export</v>
      </c>
      <c r="H791" s="8">
        <f>Table13[[#This Row],[QUANTITY]]*Table13[[#This Row],[UNIT PRICE ($)]]</f>
        <v>60.300000000000004</v>
      </c>
      <c r="I791" t="str">
        <f>TEXT(Table13[[#This Row],[DATE]],"MMM")</f>
        <v>Jan</v>
      </c>
      <c r="J791">
        <f>YEAR(Table13[[#This Row],[DATE]])</f>
        <v>2021</v>
      </c>
      <c r="K791">
        <f>WEEKNUM(Table13[[#This Row],[DATE]])</f>
        <v>3</v>
      </c>
    </row>
    <row r="792" spans="1:11" x14ac:dyDescent="0.45">
      <c r="A792" s="1">
        <v>44282</v>
      </c>
      <c r="B792" t="s">
        <v>44</v>
      </c>
      <c r="C792" s="2" t="s">
        <v>65</v>
      </c>
      <c r="D792" s="9">
        <v>201.28</v>
      </c>
      <c r="E792">
        <v>3</v>
      </c>
      <c r="F792" t="str">
        <f>VLOOKUP(Table13[[#This Row],[CUSTOMER NAME]],Lembar2!$A$1:$C$41,2,0)</f>
        <v>Pakistan</v>
      </c>
      <c r="G792" s="1" t="str">
        <f>VLOOKUP(Table13[[#This Row],[CUSTOMER NAME]],Lembar2!$A$1:$C$41,3,0)</f>
        <v>Export</v>
      </c>
      <c r="H792" s="8">
        <f>Table13[[#This Row],[QUANTITY]]*Table13[[#This Row],[UNIT PRICE ($)]]</f>
        <v>603.84</v>
      </c>
      <c r="I792" t="str">
        <f>TEXT(Table13[[#This Row],[DATE]],"MMM")</f>
        <v>Mar</v>
      </c>
      <c r="J792">
        <f>YEAR(Table13[[#This Row],[DATE]])</f>
        <v>2021</v>
      </c>
      <c r="K792">
        <f>WEEKNUM(Table13[[#This Row],[DATE]])</f>
        <v>13</v>
      </c>
    </row>
    <row r="793" spans="1:11" x14ac:dyDescent="0.45">
      <c r="A793" s="1">
        <v>44520</v>
      </c>
      <c r="B793" t="s">
        <v>44</v>
      </c>
      <c r="C793" s="2" t="s">
        <v>8</v>
      </c>
      <c r="D793" s="9">
        <v>141.57</v>
      </c>
      <c r="E793">
        <v>34</v>
      </c>
      <c r="F793" t="str">
        <f>VLOOKUP(Table13[[#This Row],[CUSTOMER NAME]],Lembar2!$A$1:$C$41,2,0)</f>
        <v>Pakistan</v>
      </c>
      <c r="G793" s="1" t="str">
        <f>VLOOKUP(Table13[[#This Row],[CUSTOMER NAME]],Lembar2!$A$1:$C$41,3,0)</f>
        <v>Export</v>
      </c>
      <c r="H793" s="8">
        <f>Table13[[#This Row],[QUANTITY]]*Table13[[#This Row],[UNIT PRICE ($)]]</f>
        <v>4813.38</v>
      </c>
      <c r="I793" t="str">
        <f>TEXT(Table13[[#This Row],[DATE]],"MMM")</f>
        <v>Nov</v>
      </c>
      <c r="J793">
        <f>YEAR(Table13[[#This Row],[DATE]])</f>
        <v>2021</v>
      </c>
      <c r="K793">
        <f>WEEKNUM(Table13[[#This Row],[DATE]])</f>
        <v>47</v>
      </c>
    </row>
    <row r="794" spans="1:11" x14ac:dyDescent="0.45">
      <c r="A794" s="1">
        <v>44426</v>
      </c>
      <c r="B794" t="s">
        <v>25</v>
      </c>
      <c r="C794" s="2" t="s">
        <v>16</v>
      </c>
      <c r="D794" s="9">
        <v>164.28</v>
      </c>
      <c r="E794">
        <v>2</v>
      </c>
      <c r="F794" t="str">
        <f>VLOOKUP(Table13[[#This Row],[CUSTOMER NAME]],Lembar2!$A$1:$C$41,2,0)</f>
        <v>United States Of America</v>
      </c>
      <c r="G794" s="1" t="str">
        <f>VLOOKUP(Table13[[#This Row],[CUSTOMER NAME]],Lembar2!$A$1:$C$41,3,0)</f>
        <v>Export</v>
      </c>
      <c r="H794" s="8">
        <f>Table13[[#This Row],[QUANTITY]]*Table13[[#This Row],[UNIT PRICE ($)]]</f>
        <v>328.56</v>
      </c>
      <c r="I794" t="str">
        <f>TEXT(Table13[[#This Row],[DATE]],"MMM")</f>
        <v>Aug</v>
      </c>
      <c r="J794">
        <f>YEAR(Table13[[#This Row],[DATE]])</f>
        <v>2021</v>
      </c>
      <c r="K794">
        <f>WEEKNUM(Table13[[#This Row],[DATE]])</f>
        <v>34</v>
      </c>
    </row>
    <row r="795" spans="1:11" x14ac:dyDescent="0.45">
      <c r="A795" s="1">
        <v>44423</v>
      </c>
      <c r="B795" t="s">
        <v>25</v>
      </c>
      <c r="C795" s="2" t="s">
        <v>50</v>
      </c>
      <c r="D795" s="9">
        <v>48.4</v>
      </c>
      <c r="E795">
        <v>10</v>
      </c>
      <c r="F795" t="str">
        <f>VLOOKUP(Table13[[#This Row],[CUSTOMER NAME]],Lembar2!$A$1:$C$41,2,0)</f>
        <v>United States Of America</v>
      </c>
      <c r="G795" s="1" t="str">
        <f>VLOOKUP(Table13[[#This Row],[CUSTOMER NAME]],Lembar2!$A$1:$C$41,3,0)</f>
        <v>Export</v>
      </c>
      <c r="H795" s="8">
        <f>Table13[[#This Row],[QUANTITY]]*Table13[[#This Row],[UNIT PRICE ($)]]</f>
        <v>484</v>
      </c>
      <c r="I795" t="str">
        <f>TEXT(Table13[[#This Row],[DATE]],"MMM")</f>
        <v>Aug</v>
      </c>
      <c r="J795">
        <f>YEAR(Table13[[#This Row],[DATE]])</f>
        <v>2021</v>
      </c>
      <c r="K795">
        <f>WEEKNUM(Table13[[#This Row],[DATE]])</f>
        <v>34</v>
      </c>
    </row>
    <row r="796" spans="1:11" x14ac:dyDescent="0.45">
      <c r="A796" s="1">
        <v>44434</v>
      </c>
      <c r="B796" t="s">
        <v>25</v>
      </c>
      <c r="C796" s="2" t="s">
        <v>35</v>
      </c>
      <c r="D796" s="9">
        <v>210</v>
      </c>
      <c r="E796">
        <v>13</v>
      </c>
      <c r="F796" t="str">
        <f>VLOOKUP(Table13[[#This Row],[CUSTOMER NAME]],Lembar2!$A$1:$C$41,2,0)</f>
        <v>United States Of America</v>
      </c>
      <c r="G796" s="1" t="str">
        <f>VLOOKUP(Table13[[#This Row],[CUSTOMER NAME]],Lembar2!$A$1:$C$41,3,0)</f>
        <v>Export</v>
      </c>
      <c r="H796" s="8">
        <f>Table13[[#This Row],[QUANTITY]]*Table13[[#This Row],[UNIT PRICE ($)]]</f>
        <v>2730</v>
      </c>
      <c r="I796" t="str">
        <f>TEXT(Table13[[#This Row],[DATE]],"MMM")</f>
        <v>Aug</v>
      </c>
      <c r="J796">
        <f>YEAR(Table13[[#This Row],[DATE]])</f>
        <v>2021</v>
      </c>
      <c r="K796">
        <f>WEEKNUM(Table13[[#This Row],[DATE]])</f>
        <v>35</v>
      </c>
    </row>
    <row r="797" spans="1:11" x14ac:dyDescent="0.45">
      <c r="A797" s="1">
        <v>44199</v>
      </c>
      <c r="B797" t="s">
        <v>25</v>
      </c>
      <c r="C797" s="2" t="s">
        <v>26</v>
      </c>
      <c r="D797" s="9">
        <v>48.84</v>
      </c>
      <c r="E797">
        <v>5</v>
      </c>
      <c r="F797" t="str">
        <f>VLOOKUP(Table13[[#This Row],[CUSTOMER NAME]],Lembar2!$A$1:$C$41,2,0)</f>
        <v>United States Of America</v>
      </c>
      <c r="G797" s="1" t="str">
        <f>VLOOKUP(Table13[[#This Row],[CUSTOMER NAME]],Lembar2!$A$1:$C$41,3,0)</f>
        <v>Export</v>
      </c>
      <c r="H797" s="8">
        <f>Table13[[#This Row],[QUANTITY]]*Table13[[#This Row],[UNIT PRICE ($)]]</f>
        <v>244.20000000000002</v>
      </c>
      <c r="I797" t="str">
        <f>TEXT(Table13[[#This Row],[DATE]],"MMM")</f>
        <v>Jan</v>
      </c>
      <c r="J797">
        <f>YEAR(Table13[[#This Row],[DATE]])</f>
        <v>2021</v>
      </c>
      <c r="K797">
        <f>WEEKNUM(Table13[[#This Row],[DATE]])</f>
        <v>2</v>
      </c>
    </row>
    <row r="798" spans="1:11" x14ac:dyDescent="0.45">
      <c r="A798" s="1">
        <v>44507</v>
      </c>
      <c r="B798" t="s">
        <v>25</v>
      </c>
      <c r="C798" s="2" t="s">
        <v>69</v>
      </c>
      <c r="D798" s="9">
        <v>155.61000000000001</v>
      </c>
      <c r="E798">
        <v>3</v>
      </c>
      <c r="F798" t="str">
        <f>VLOOKUP(Table13[[#This Row],[CUSTOMER NAME]],Lembar2!$A$1:$C$41,2,0)</f>
        <v>United States Of America</v>
      </c>
      <c r="G798" s="1" t="str">
        <f>VLOOKUP(Table13[[#This Row],[CUSTOMER NAME]],Lembar2!$A$1:$C$41,3,0)</f>
        <v>Export</v>
      </c>
      <c r="H798" s="8">
        <f>Table13[[#This Row],[QUANTITY]]*Table13[[#This Row],[UNIT PRICE ($)]]</f>
        <v>466.83000000000004</v>
      </c>
      <c r="I798" t="str">
        <f>TEXT(Table13[[#This Row],[DATE]],"MMM")</f>
        <v>Nov</v>
      </c>
      <c r="J798">
        <f>YEAR(Table13[[#This Row],[DATE]])</f>
        <v>2021</v>
      </c>
      <c r="K798">
        <f>WEEKNUM(Table13[[#This Row],[DATE]])</f>
        <v>46</v>
      </c>
    </row>
    <row r="799" spans="1:11" x14ac:dyDescent="0.45">
      <c r="A799" s="1">
        <v>44497</v>
      </c>
      <c r="B799" t="s">
        <v>25</v>
      </c>
      <c r="C799" s="2" t="s">
        <v>56</v>
      </c>
      <c r="D799" s="9">
        <v>94.62</v>
      </c>
      <c r="E799">
        <v>1</v>
      </c>
      <c r="F799" t="str">
        <f>VLOOKUP(Table13[[#This Row],[CUSTOMER NAME]],Lembar2!$A$1:$C$41,2,0)</f>
        <v>United States Of America</v>
      </c>
      <c r="G799" s="1" t="str">
        <f>VLOOKUP(Table13[[#This Row],[CUSTOMER NAME]],Lembar2!$A$1:$C$41,3,0)</f>
        <v>Export</v>
      </c>
      <c r="H799" s="8">
        <f>Table13[[#This Row],[QUANTITY]]*Table13[[#This Row],[UNIT PRICE ($)]]</f>
        <v>94.62</v>
      </c>
      <c r="I799" t="str">
        <f>TEXT(Table13[[#This Row],[DATE]],"MMM")</f>
        <v>Oct</v>
      </c>
      <c r="J799">
        <f>YEAR(Table13[[#This Row],[DATE]])</f>
        <v>2021</v>
      </c>
      <c r="K799">
        <f>WEEKNUM(Table13[[#This Row],[DATE]])</f>
        <v>44</v>
      </c>
    </row>
    <row r="800" spans="1:11" x14ac:dyDescent="0.45">
      <c r="A800" s="1">
        <v>44461</v>
      </c>
      <c r="B800" t="s">
        <v>25</v>
      </c>
      <c r="C800" s="2" t="s">
        <v>45</v>
      </c>
      <c r="D800" s="9">
        <v>142.80000000000001</v>
      </c>
      <c r="E800">
        <v>4</v>
      </c>
      <c r="F800" t="str">
        <f>VLOOKUP(Table13[[#This Row],[CUSTOMER NAME]],Lembar2!$A$1:$C$41,2,0)</f>
        <v>United States Of America</v>
      </c>
      <c r="G800" s="1" t="str">
        <f>VLOOKUP(Table13[[#This Row],[CUSTOMER NAME]],Lembar2!$A$1:$C$41,3,0)</f>
        <v>Export</v>
      </c>
      <c r="H800" s="8">
        <f>Table13[[#This Row],[QUANTITY]]*Table13[[#This Row],[UNIT PRICE ($)]]</f>
        <v>571.20000000000005</v>
      </c>
      <c r="I800" t="str">
        <f>TEXT(Table13[[#This Row],[DATE]],"MMM")</f>
        <v>Sep</v>
      </c>
      <c r="J800">
        <f>YEAR(Table13[[#This Row],[DATE]])</f>
        <v>2021</v>
      </c>
      <c r="K800">
        <f>WEEKNUM(Table13[[#This Row],[DATE]])</f>
        <v>39</v>
      </c>
    </row>
    <row r="801" spans="1:11" x14ac:dyDescent="0.45">
      <c r="A801" s="1">
        <v>44469</v>
      </c>
      <c r="B801" t="s">
        <v>25</v>
      </c>
      <c r="C801" s="2" t="s">
        <v>67</v>
      </c>
      <c r="D801" s="9">
        <v>85.5</v>
      </c>
      <c r="E801">
        <v>5</v>
      </c>
      <c r="F801" t="str">
        <f>VLOOKUP(Table13[[#This Row],[CUSTOMER NAME]],Lembar2!$A$1:$C$41,2,0)</f>
        <v>United States Of America</v>
      </c>
      <c r="G801" s="1" t="str">
        <f>VLOOKUP(Table13[[#This Row],[CUSTOMER NAME]],Lembar2!$A$1:$C$41,3,0)</f>
        <v>Export</v>
      </c>
      <c r="H801" s="8">
        <f>Table13[[#This Row],[QUANTITY]]*Table13[[#This Row],[UNIT PRICE ($)]]</f>
        <v>427.5</v>
      </c>
      <c r="I801" t="str">
        <f>TEXT(Table13[[#This Row],[DATE]],"MMM")</f>
        <v>Sep</v>
      </c>
      <c r="J801">
        <f>YEAR(Table13[[#This Row],[DATE]])</f>
        <v>2021</v>
      </c>
      <c r="K801">
        <f>WEEKNUM(Table13[[#This Row],[DATE]])</f>
        <v>40</v>
      </c>
    </row>
    <row r="802" spans="1:11" x14ac:dyDescent="0.45">
      <c r="A802" s="1">
        <v>44440</v>
      </c>
      <c r="B802" t="s">
        <v>25</v>
      </c>
      <c r="C802" s="2" t="s">
        <v>14</v>
      </c>
      <c r="D802" s="9">
        <v>15.719999999999999</v>
      </c>
      <c r="E802">
        <v>11</v>
      </c>
      <c r="F802" t="str">
        <f>VLOOKUP(Table13[[#This Row],[CUSTOMER NAME]],Lembar2!$A$1:$C$41,2,0)</f>
        <v>United States Of America</v>
      </c>
      <c r="G802" s="1" t="str">
        <f>VLOOKUP(Table13[[#This Row],[CUSTOMER NAME]],Lembar2!$A$1:$C$41,3,0)</f>
        <v>Export</v>
      </c>
      <c r="H802" s="8">
        <f>Table13[[#This Row],[QUANTITY]]*Table13[[#This Row],[UNIT PRICE ($)]]</f>
        <v>172.92</v>
      </c>
      <c r="I802" t="str">
        <f>TEXT(Table13[[#This Row],[DATE]],"MMM")</f>
        <v>Sep</v>
      </c>
      <c r="J802">
        <f>YEAR(Table13[[#This Row],[DATE]])</f>
        <v>2021</v>
      </c>
      <c r="K802">
        <f>WEEKNUM(Table13[[#This Row],[DATE]])</f>
        <v>36</v>
      </c>
    </row>
    <row r="803" spans="1:11" x14ac:dyDescent="0.45">
      <c r="A803" s="1">
        <v>44557</v>
      </c>
      <c r="B803" t="s">
        <v>17</v>
      </c>
      <c r="C803" s="2" t="s">
        <v>16</v>
      </c>
      <c r="D803" s="9">
        <v>164.28</v>
      </c>
      <c r="E803">
        <v>26</v>
      </c>
      <c r="F803" t="str">
        <f>VLOOKUP(Table13[[#This Row],[CUSTOMER NAME]],Lembar2!$A$1:$C$41,2,0)</f>
        <v>India</v>
      </c>
      <c r="G803" s="1" t="str">
        <f>VLOOKUP(Table13[[#This Row],[CUSTOMER NAME]],Lembar2!$A$1:$C$41,3,0)</f>
        <v>Northeast</v>
      </c>
      <c r="H803" s="8">
        <f>Table13[[#This Row],[QUANTITY]]*Table13[[#This Row],[UNIT PRICE ($)]]</f>
        <v>4271.28</v>
      </c>
      <c r="I803" t="str">
        <f>TEXT(Table13[[#This Row],[DATE]],"MMM")</f>
        <v>Dec</v>
      </c>
      <c r="J803">
        <f>YEAR(Table13[[#This Row],[DATE]])</f>
        <v>2021</v>
      </c>
      <c r="K803">
        <f>WEEKNUM(Table13[[#This Row],[DATE]])</f>
        <v>53</v>
      </c>
    </row>
    <row r="804" spans="1:11" x14ac:dyDescent="0.45">
      <c r="A804" s="1">
        <v>44533</v>
      </c>
      <c r="B804" t="s">
        <v>17</v>
      </c>
      <c r="C804" s="2" t="s">
        <v>71</v>
      </c>
      <c r="D804" s="9">
        <v>41.81</v>
      </c>
      <c r="E804">
        <v>5</v>
      </c>
      <c r="F804" t="str">
        <f>VLOOKUP(Table13[[#This Row],[CUSTOMER NAME]],Lembar2!$A$1:$C$41,2,0)</f>
        <v>India</v>
      </c>
      <c r="G804" s="1" t="str">
        <f>VLOOKUP(Table13[[#This Row],[CUSTOMER NAME]],Lembar2!$A$1:$C$41,3,0)</f>
        <v>Northeast</v>
      </c>
      <c r="H804" s="8">
        <f>Table13[[#This Row],[QUANTITY]]*Table13[[#This Row],[UNIT PRICE ($)]]</f>
        <v>209.05</v>
      </c>
      <c r="I804" t="str">
        <f>TEXT(Table13[[#This Row],[DATE]],"MMM")</f>
        <v>Dec</v>
      </c>
      <c r="J804">
        <f>YEAR(Table13[[#This Row],[DATE]])</f>
        <v>2021</v>
      </c>
      <c r="K804">
        <f>WEEKNUM(Table13[[#This Row],[DATE]])</f>
        <v>49</v>
      </c>
    </row>
    <row r="805" spans="1:11" x14ac:dyDescent="0.45">
      <c r="A805" s="1">
        <v>44556</v>
      </c>
      <c r="B805" t="s">
        <v>17</v>
      </c>
      <c r="C805" s="2" t="s">
        <v>48</v>
      </c>
      <c r="D805" s="9">
        <v>85.76</v>
      </c>
      <c r="E805">
        <v>36</v>
      </c>
      <c r="F805" t="str">
        <f>VLOOKUP(Table13[[#This Row],[CUSTOMER NAME]],Lembar2!$A$1:$C$41,2,0)</f>
        <v>India</v>
      </c>
      <c r="G805" s="1" t="str">
        <f>VLOOKUP(Table13[[#This Row],[CUSTOMER NAME]],Lembar2!$A$1:$C$41,3,0)</f>
        <v>Northeast</v>
      </c>
      <c r="H805" s="8">
        <f>Table13[[#This Row],[QUANTITY]]*Table13[[#This Row],[UNIT PRICE ($)]]</f>
        <v>3087.36</v>
      </c>
      <c r="I805" t="str">
        <f>TEXT(Table13[[#This Row],[DATE]],"MMM")</f>
        <v>Dec</v>
      </c>
      <c r="J805">
        <f>YEAR(Table13[[#This Row],[DATE]])</f>
        <v>2021</v>
      </c>
      <c r="K805">
        <f>WEEKNUM(Table13[[#This Row],[DATE]])</f>
        <v>53</v>
      </c>
    </row>
    <row r="806" spans="1:11" x14ac:dyDescent="0.45">
      <c r="A806" s="1">
        <v>44210</v>
      </c>
      <c r="B806" t="s">
        <v>17</v>
      </c>
      <c r="C806" s="2" t="s">
        <v>50</v>
      </c>
      <c r="D806" s="9">
        <v>48.4</v>
      </c>
      <c r="E806">
        <v>14</v>
      </c>
      <c r="F806" t="str">
        <f>VLOOKUP(Table13[[#This Row],[CUSTOMER NAME]],Lembar2!$A$1:$C$41,2,0)</f>
        <v>India</v>
      </c>
      <c r="G806" s="1" t="str">
        <f>VLOOKUP(Table13[[#This Row],[CUSTOMER NAME]],Lembar2!$A$1:$C$41,3,0)</f>
        <v>Northeast</v>
      </c>
      <c r="H806" s="8">
        <f>Table13[[#This Row],[QUANTITY]]*Table13[[#This Row],[UNIT PRICE ($)]]</f>
        <v>677.6</v>
      </c>
      <c r="I806" t="str">
        <f>TEXT(Table13[[#This Row],[DATE]],"MMM")</f>
        <v>Jan</v>
      </c>
      <c r="J806">
        <f>YEAR(Table13[[#This Row],[DATE]])</f>
        <v>2021</v>
      </c>
      <c r="K806">
        <f>WEEKNUM(Table13[[#This Row],[DATE]])</f>
        <v>3</v>
      </c>
    </row>
    <row r="807" spans="1:11" x14ac:dyDescent="0.45">
      <c r="A807" s="1">
        <v>44198</v>
      </c>
      <c r="B807" t="s">
        <v>17</v>
      </c>
      <c r="C807" s="2" t="s">
        <v>18</v>
      </c>
      <c r="D807" s="9">
        <v>122.08</v>
      </c>
      <c r="E807">
        <v>6</v>
      </c>
      <c r="F807" t="str">
        <f>VLOOKUP(Table13[[#This Row],[CUSTOMER NAME]],Lembar2!$A$1:$C$41,2,0)</f>
        <v>India</v>
      </c>
      <c r="G807" s="1" t="str">
        <f>VLOOKUP(Table13[[#This Row],[CUSTOMER NAME]],Lembar2!$A$1:$C$41,3,0)</f>
        <v>Northeast</v>
      </c>
      <c r="H807" s="8">
        <f>Table13[[#This Row],[QUANTITY]]*Table13[[#This Row],[UNIT PRICE ($)]]</f>
        <v>732.48</v>
      </c>
      <c r="I807" t="str">
        <f>TEXT(Table13[[#This Row],[DATE]],"MMM")</f>
        <v>Jan</v>
      </c>
      <c r="J807">
        <f>YEAR(Table13[[#This Row],[DATE]])</f>
        <v>2021</v>
      </c>
      <c r="K807">
        <f>WEEKNUM(Table13[[#This Row],[DATE]])</f>
        <v>1</v>
      </c>
    </row>
    <row r="808" spans="1:11" x14ac:dyDescent="0.45">
      <c r="A808" s="1">
        <v>44217</v>
      </c>
      <c r="B808" t="s">
        <v>17</v>
      </c>
      <c r="C808" s="2" t="s">
        <v>52</v>
      </c>
      <c r="D808" s="9">
        <v>162</v>
      </c>
      <c r="E808">
        <v>6</v>
      </c>
      <c r="F808" t="str">
        <f>VLOOKUP(Table13[[#This Row],[CUSTOMER NAME]],Lembar2!$A$1:$C$41,2,0)</f>
        <v>India</v>
      </c>
      <c r="G808" s="1" t="str">
        <f>VLOOKUP(Table13[[#This Row],[CUSTOMER NAME]],Lembar2!$A$1:$C$41,3,0)</f>
        <v>Northeast</v>
      </c>
      <c r="H808" s="8">
        <f>Table13[[#This Row],[QUANTITY]]*Table13[[#This Row],[UNIT PRICE ($)]]</f>
        <v>972</v>
      </c>
      <c r="I808" t="str">
        <f>TEXT(Table13[[#This Row],[DATE]],"MMM")</f>
        <v>Jan</v>
      </c>
      <c r="J808">
        <f>YEAR(Table13[[#This Row],[DATE]])</f>
        <v>2021</v>
      </c>
      <c r="K808">
        <f>WEEKNUM(Table13[[#This Row],[DATE]])</f>
        <v>4</v>
      </c>
    </row>
    <row r="809" spans="1:11" x14ac:dyDescent="0.45">
      <c r="A809" s="1">
        <v>44518</v>
      </c>
      <c r="B809" t="s">
        <v>17</v>
      </c>
      <c r="C809" s="2" t="s">
        <v>75</v>
      </c>
      <c r="D809" s="9">
        <v>42.55</v>
      </c>
      <c r="E809">
        <v>4</v>
      </c>
      <c r="F809" t="str">
        <f>VLOOKUP(Table13[[#This Row],[CUSTOMER NAME]],Lembar2!$A$1:$C$41,2,0)</f>
        <v>India</v>
      </c>
      <c r="G809" s="1" t="str">
        <f>VLOOKUP(Table13[[#This Row],[CUSTOMER NAME]],Lembar2!$A$1:$C$41,3,0)</f>
        <v>Northeast</v>
      </c>
      <c r="H809" s="8">
        <f>Table13[[#This Row],[QUANTITY]]*Table13[[#This Row],[UNIT PRICE ($)]]</f>
        <v>170.2</v>
      </c>
      <c r="I809" t="str">
        <f>TEXT(Table13[[#This Row],[DATE]],"MMM")</f>
        <v>Nov</v>
      </c>
      <c r="J809">
        <f>YEAR(Table13[[#This Row],[DATE]])</f>
        <v>2021</v>
      </c>
      <c r="K809">
        <f>WEEKNUM(Table13[[#This Row],[DATE]])</f>
        <v>47</v>
      </c>
    </row>
    <row r="810" spans="1:11" x14ac:dyDescent="0.45">
      <c r="A810" s="1">
        <v>44411</v>
      </c>
      <c r="B810" t="s">
        <v>19</v>
      </c>
      <c r="C810" s="2" t="s">
        <v>21</v>
      </c>
      <c r="D810" s="9">
        <v>146.72</v>
      </c>
      <c r="E810">
        <v>8</v>
      </c>
      <c r="F810" t="str">
        <f>VLOOKUP(Table13[[#This Row],[CUSTOMER NAME]],Lembar2!$A$1:$C$41,2,0)</f>
        <v>Germany</v>
      </c>
      <c r="G810" s="1" t="str">
        <f>VLOOKUP(Table13[[#This Row],[CUSTOMER NAME]],Lembar2!$A$1:$C$41,3,0)</f>
        <v>Export</v>
      </c>
      <c r="H810" s="8">
        <f>Table13[[#This Row],[QUANTITY]]*Table13[[#This Row],[UNIT PRICE ($)]]</f>
        <v>1173.76</v>
      </c>
      <c r="I810" t="str">
        <f>TEXT(Table13[[#This Row],[DATE]],"MMM")</f>
        <v>Aug</v>
      </c>
      <c r="J810">
        <f>YEAR(Table13[[#This Row],[DATE]])</f>
        <v>2021</v>
      </c>
      <c r="K810">
        <f>WEEKNUM(Table13[[#This Row],[DATE]])</f>
        <v>32</v>
      </c>
    </row>
    <row r="811" spans="1:11" x14ac:dyDescent="0.45">
      <c r="A811" s="1">
        <v>44438</v>
      </c>
      <c r="B811" t="s">
        <v>19</v>
      </c>
      <c r="C811" s="2" t="s">
        <v>39</v>
      </c>
      <c r="D811" s="9">
        <v>8.33</v>
      </c>
      <c r="E811">
        <v>5</v>
      </c>
      <c r="F811" t="str">
        <f>VLOOKUP(Table13[[#This Row],[CUSTOMER NAME]],Lembar2!$A$1:$C$41,2,0)</f>
        <v>Germany</v>
      </c>
      <c r="G811" s="1" t="str">
        <f>VLOOKUP(Table13[[#This Row],[CUSTOMER NAME]],Lembar2!$A$1:$C$41,3,0)</f>
        <v>Export</v>
      </c>
      <c r="H811" s="8">
        <f>Table13[[#This Row],[QUANTITY]]*Table13[[#This Row],[UNIT PRICE ($)]]</f>
        <v>41.65</v>
      </c>
      <c r="I811" t="str">
        <f>TEXT(Table13[[#This Row],[DATE]],"MMM")</f>
        <v>Aug</v>
      </c>
      <c r="J811">
        <f>YEAR(Table13[[#This Row],[DATE]])</f>
        <v>2021</v>
      </c>
      <c r="K811">
        <f>WEEKNUM(Table13[[#This Row],[DATE]])</f>
        <v>36</v>
      </c>
    </row>
    <row r="812" spans="1:11" x14ac:dyDescent="0.45">
      <c r="A812" s="1">
        <v>44537</v>
      </c>
      <c r="B812" t="s">
        <v>19</v>
      </c>
      <c r="C812" s="2" t="s">
        <v>67</v>
      </c>
      <c r="D812" s="9">
        <v>85.5</v>
      </c>
      <c r="E812">
        <v>27</v>
      </c>
      <c r="F812" t="str">
        <f>VLOOKUP(Table13[[#This Row],[CUSTOMER NAME]],Lembar2!$A$1:$C$41,2,0)</f>
        <v>Germany</v>
      </c>
      <c r="G812" s="1" t="str">
        <f>VLOOKUP(Table13[[#This Row],[CUSTOMER NAME]],Lembar2!$A$1:$C$41,3,0)</f>
        <v>Export</v>
      </c>
      <c r="H812" s="8">
        <f>Table13[[#This Row],[QUANTITY]]*Table13[[#This Row],[UNIT PRICE ($)]]</f>
        <v>2308.5</v>
      </c>
      <c r="I812" t="str">
        <f>TEXT(Table13[[#This Row],[DATE]],"MMM")</f>
        <v>Dec</v>
      </c>
      <c r="J812">
        <f>YEAR(Table13[[#This Row],[DATE]])</f>
        <v>2021</v>
      </c>
      <c r="K812">
        <f>WEEKNUM(Table13[[#This Row],[DATE]])</f>
        <v>50</v>
      </c>
    </row>
    <row r="813" spans="1:11" x14ac:dyDescent="0.45">
      <c r="A813" s="1">
        <v>44243</v>
      </c>
      <c r="B813" t="s">
        <v>19</v>
      </c>
      <c r="C813" s="2" t="s">
        <v>34</v>
      </c>
      <c r="D813" s="9">
        <v>117.48</v>
      </c>
      <c r="E813">
        <v>1</v>
      </c>
      <c r="F813" t="str">
        <f>VLOOKUP(Table13[[#This Row],[CUSTOMER NAME]],Lembar2!$A$1:$C$41,2,0)</f>
        <v>Germany</v>
      </c>
      <c r="G813" s="1" t="str">
        <f>VLOOKUP(Table13[[#This Row],[CUSTOMER NAME]],Lembar2!$A$1:$C$41,3,0)</f>
        <v>Export</v>
      </c>
      <c r="H813" s="8">
        <f>Table13[[#This Row],[QUANTITY]]*Table13[[#This Row],[UNIT PRICE ($)]]</f>
        <v>117.48</v>
      </c>
      <c r="I813" t="str">
        <f>TEXT(Table13[[#This Row],[DATE]],"MMM")</f>
        <v>Feb</v>
      </c>
      <c r="J813">
        <f>YEAR(Table13[[#This Row],[DATE]])</f>
        <v>2021</v>
      </c>
      <c r="K813">
        <f>WEEKNUM(Table13[[#This Row],[DATE]])</f>
        <v>8</v>
      </c>
    </row>
    <row r="814" spans="1:11" x14ac:dyDescent="0.45">
      <c r="A814" s="1">
        <v>44255</v>
      </c>
      <c r="B814" t="s">
        <v>19</v>
      </c>
      <c r="C814" s="2" t="s">
        <v>48</v>
      </c>
      <c r="D814" s="9">
        <v>85.76</v>
      </c>
      <c r="E814">
        <v>15</v>
      </c>
      <c r="F814" t="str">
        <f>VLOOKUP(Table13[[#This Row],[CUSTOMER NAME]],Lembar2!$A$1:$C$41,2,0)</f>
        <v>Germany</v>
      </c>
      <c r="G814" s="1" t="str">
        <f>VLOOKUP(Table13[[#This Row],[CUSTOMER NAME]],Lembar2!$A$1:$C$41,3,0)</f>
        <v>Export</v>
      </c>
      <c r="H814" s="8">
        <f>Table13[[#This Row],[QUANTITY]]*Table13[[#This Row],[UNIT PRICE ($)]]</f>
        <v>1286.4000000000001</v>
      </c>
      <c r="I814" t="str">
        <f>TEXT(Table13[[#This Row],[DATE]],"MMM")</f>
        <v>Feb</v>
      </c>
      <c r="J814">
        <f>YEAR(Table13[[#This Row],[DATE]])</f>
        <v>2021</v>
      </c>
      <c r="K814">
        <f>WEEKNUM(Table13[[#This Row],[DATE]])</f>
        <v>10</v>
      </c>
    </row>
    <row r="815" spans="1:11" x14ac:dyDescent="0.45">
      <c r="A815" s="1">
        <v>44227</v>
      </c>
      <c r="B815" t="s">
        <v>19</v>
      </c>
      <c r="C815" s="2" t="s">
        <v>43</v>
      </c>
      <c r="D815" s="9">
        <v>80.94</v>
      </c>
      <c r="E815">
        <v>33</v>
      </c>
      <c r="F815" t="str">
        <f>VLOOKUP(Table13[[#This Row],[CUSTOMER NAME]],Lembar2!$A$1:$C$41,2,0)</f>
        <v>Germany</v>
      </c>
      <c r="G815" s="1" t="str">
        <f>VLOOKUP(Table13[[#This Row],[CUSTOMER NAME]],Lembar2!$A$1:$C$41,3,0)</f>
        <v>Export</v>
      </c>
      <c r="H815" s="8">
        <f>Table13[[#This Row],[QUANTITY]]*Table13[[#This Row],[UNIT PRICE ($)]]</f>
        <v>2671.02</v>
      </c>
      <c r="I815" t="str">
        <f>TEXT(Table13[[#This Row],[DATE]],"MMM")</f>
        <v>Jan</v>
      </c>
      <c r="J815">
        <f>YEAR(Table13[[#This Row],[DATE]])</f>
        <v>2021</v>
      </c>
      <c r="K815">
        <f>WEEKNUM(Table13[[#This Row],[DATE]])</f>
        <v>6</v>
      </c>
    </row>
    <row r="816" spans="1:11" x14ac:dyDescent="0.45">
      <c r="A816" s="1">
        <v>44224</v>
      </c>
      <c r="B816" t="s">
        <v>19</v>
      </c>
      <c r="C816" s="2" t="s">
        <v>26</v>
      </c>
      <c r="D816" s="9">
        <v>48.84</v>
      </c>
      <c r="E816">
        <v>10</v>
      </c>
      <c r="F816" t="str">
        <f>VLOOKUP(Table13[[#This Row],[CUSTOMER NAME]],Lembar2!$A$1:$C$41,2,0)</f>
        <v>Germany</v>
      </c>
      <c r="G816" s="1" t="str">
        <f>VLOOKUP(Table13[[#This Row],[CUSTOMER NAME]],Lembar2!$A$1:$C$41,3,0)</f>
        <v>Export</v>
      </c>
      <c r="H816" s="8">
        <f>Table13[[#This Row],[QUANTITY]]*Table13[[#This Row],[UNIT PRICE ($)]]</f>
        <v>488.40000000000003</v>
      </c>
      <c r="I816" t="str">
        <f>TEXT(Table13[[#This Row],[DATE]],"MMM")</f>
        <v>Jan</v>
      </c>
      <c r="J816">
        <f>YEAR(Table13[[#This Row],[DATE]])</f>
        <v>2021</v>
      </c>
      <c r="K816">
        <f>WEEKNUM(Table13[[#This Row],[DATE]])</f>
        <v>5</v>
      </c>
    </row>
    <row r="817" spans="1:11" x14ac:dyDescent="0.45">
      <c r="A817" s="1">
        <v>44198</v>
      </c>
      <c r="B817" t="s">
        <v>19</v>
      </c>
      <c r="C817" s="2" t="s">
        <v>14</v>
      </c>
      <c r="D817" s="9">
        <v>15.719999999999999</v>
      </c>
      <c r="E817">
        <v>25</v>
      </c>
      <c r="F817" t="str">
        <f>VLOOKUP(Table13[[#This Row],[CUSTOMER NAME]],Lembar2!$A$1:$C$41,2,0)</f>
        <v>Germany</v>
      </c>
      <c r="G817" s="1" t="str">
        <f>VLOOKUP(Table13[[#This Row],[CUSTOMER NAME]],Lembar2!$A$1:$C$41,3,0)</f>
        <v>Export</v>
      </c>
      <c r="H817" s="8">
        <f>Table13[[#This Row],[QUANTITY]]*Table13[[#This Row],[UNIT PRICE ($)]]</f>
        <v>393</v>
      </c>
      <c r="I817" t="str">
        <f>TEXT(Table13[[#This Row],[DATE]],"MMM")</f>
        <v>Jan</v>
      </c>
      <c r="J817">
        <f>YEAR(Table13[[#This Row],[DATE]])</f>
        <v>2021</v>
      </c>
      <c r="K817">
        <f>WEEKNUM(Table13[[#This Row],[DATE]])</f>
        <v>1</v>
      </c>
    </row>
    <row r="818" spans="1:11" x14ac:dyDescent="0.45">
      <c r="A818" s="1">
        <v>44403</v>
      </c>
      <c r="B818" t="s">
        <v>19</v>
      </c>
      <c r="C818" s="2" t="s">
        <v>43</v>
      </c>
      <c r="D818" s="9">
        <v>80.94</v>
      </c>
      <c r="E818">
        <v>10</v>
      </c>
      <c r="F818" t="str">
        <f>VLOOKUP(Table13[[#This Row],[CUSTOMER NAME]],Lembar2!$A$1:$C$41,2,0)</f>
        <v>Germany</v>
      </c>
      <c r="G818" s="1" t="str">
        <f>VLOOKUP(Table13[[#This Row],[CUSTOMER NAME]],Lembar2!$A$1:$C$41,3,0)</f>
        <v>Export</v>
      </c>
      <c r="H818" s="8">
        <f>Table13[[#This Row],[QUANTITY]]*Table13[[#This Row],[UNIT PRICE ($)]]</f>
        <v>809.4</v>
      </c>
      <c r="I818" t="str">
        <f>TEXT(Table13[[#This Row],[DATE]],"MMM")</f>
        <v>Jul</v>
      </c>
      <c r="J818">
        <f>YEAR(Table13[[#This Row],[DATE]])</f>
        <v>2021</v>
      </c>
      <c r="K818">
        <f>WEEKNUM(Table13[[#This Row],[DATE]])</f>
        <v>31</v>
      </c>
    </row>
    <row r="819" spans="1:11" x14ac:dyDescent="0.45">
      <c r="A819" s="1">
        <v>44364</v>
      </c>
      <c r="B819" t="s">
        <v>19</v>
      </c>
      <c r="C819" s="2" t="s">
        <v>35</v>
      </c>
      <c r="D819" s="9">
        <v>210</v>
      </c>
      <c r="E819">
        <v>24</v>
      </c>
      <c r="F819" t="str">
        <f>VLOOKUP(Table13[[#This Row],[CUSTOMER NAME]],Lembar2!$A$1:$C$41,2,0)</f>
        <v>Germany</v>
      </c>
      <c r="G819" s="1" t="str">
        <f>VLOOKUP(Table13[[#This Row],[CUSTOMER NAME]],Lembar2!$A$1:$C$41,3,0)</f>
        <v>Export</v>
      </c>
      <c r="H819" s="8">
        <f>Table13[[#This Row],[QUANTITY]]*Table13[[#This Row],[UNIT PRICE ($)]]</f>
        <v>5040</v>
      </c>
      <c r="I819" t="str">
        <f>TEXT(Table13[[#This Row],[DATE]],"MMM")</f>
        <v>Jun</v>
      </c>
      <c r="J819">
        <f>YEAR(Table13[[#This Row],[DATE]])</f>
        <v>2021</v>
      </c>
      <c r="K819">
        <f>WEEKNUM(Table13[[#This Row],[DATE]])</f>
        <v>25</v>
      </c>
    </row>
    <row r="820" spans="1:11" x14ac:dyDescent="0.45">
      <c r="A820" s="1">
        <v>44363</v>
      </c>
      <c r="B820" t="s">
        <v>19</v>
      </c>
      <c r="C820" s="2" t="s">
        <v>28</v>
      </c>
      <c r="D820" s="9">
        <v>53.11</v>
      </c>
      <c r="E820">
        <v>15</v>
      </c>
      <c r="F820" t="str">
        <f>VLOOKUP(Table13[[#This Row],[CUSTOMER NAME]],Lembar2!$A$1:$C$41,2,0)</f>
        <v>Germany</v>
      </c>
      <c r="G820" s="1" t="str">
        <f>VLOOKUP(Table13[[#This Row],[CUSTOMER NAME]],Lembar2!$A$1:$C$41,3,0)</f>
        <v>Export</v>
      </c>
      <c r="H820" s="8">
        <f>Table13[[#This Row],[QUANTITY]]*Table13[[#This Row],[UNIT PRICE ($)]]</f>
        <v>796.65</v>
      </c>
      <c r="I820" t="str">
        <f>TEXT(Table13[[#This Row],[DATE]],"MMM")</f>
        <v>Jun</v>
      </c>
      <c r="J820">
        <f>YEAR(Table13[[#This Row],[DATE]])</f>
        <v>2021</v>
      </c>
      <c r="K820">
        <f>WEEKNUM(Table13[[#This Row],[DATE]])</f>
        <v>25</v>
      </c>
    </row>
    <row r="821" spans="1:11" x14ac:dyDescent="0.45">
      <c r="A821" s="1">
        <v>44269</v>
      </c>
      <c r="B821" t="s">
        <v>19</v>
      </c>
      <c r="C821" s="2" t="s">
        <v>79</v>
      </c>
      <c r="D821" s="9">
        <v>24.66</v>
      </c>
      <c r="E821">
        <v>13</v>
      </c>
      <c r="F821" t="str">
        <f>VLOOKUP(Table13[[#This Row],[CUSTOMER NAME]],Lembar2!$A$1:$C$41,2,0)</f>
        <v>Germany</v>
      </c>
      <c r="G821" s="1" t="str">
        <f>VLOOKUP(Table13[[#This Row],[CUSTOMER NAME]],Lembar2!$A$1:$C$41,3,0)</f>
        <v>Export</v>
      </c>
      <c r="H821" s="8">
        <f>Table13[[#This Row],[QUANTITY]]*Table13[[#This Row],[UNIT PRICE ($)]]</f>
        <v>320.58</v>
      </c>
      <c r="I821" t="str">
        <f>TEXT(Table13[[#This Row],[DATE]],"MMM")</f>
        <v>Mar</v>
      </c>
      <c r="J821">
        <f>YEAR(Table13[[#This Row],[DATE]])</f>
        <v>2021</v>
      </c>
      <c r="K821">
        <f>WEEKNUM(Table13[[#This Row],[DATE]])</f>
        <v>12</v>
      </c>
    </row>
    <row r="822" spans="1:11" x14ac:dyDescent="0.45">
      <c r="A822" s="1">
        <v>44521</v>
      </c>
      <c r="B822" t="s">
        <v>19</v>
      </c>
      <c r="C822" s="2" t="s">
        <v>21</v>
      </c>
      <c r="D822" s="9">
        <v>146.72</v>
      </c>
      <c r="E822">
        <v>1</v>
      </c>
      <c r="F822" t="str">
        <f>VLOOKUP(Table13[[#This Row],[CUSTOMER NAME]],Lembar2!$A$1:$C$41,2,0)</f>
        <v>Germany</v>
      </c>
      <c r="G822" s="1" t="str">
        <f>VLOOKUP(Table13[[#This Row],[CUSTOMER NAME]],Lembar2!$A$1:$C$41,3,0)</f>
        <v>Export</v>
      </c>
      <c r="H822" s="8">
        <f>Table13[[#This Row],[QUANTITY]]*Table13[[#This Row],[UNIT PRICE ($)]]</f>
        <v>146.72</v>
      </c>
      <c r="I822" t="str">
        <f>TEXT(Table13[[#This Row],[DATE]],"MMM")</f>
        <v>Nov</v>
      </c>
      <c r="J822">
        <f>YEAR(Table13[[#This Row],[DATE]])</f>
        <v>2021</v>
      </c>
      <c r="K822">
        <f>WEEKNUM(Table13[[#This Row],[DATE]])</f>
        <v>48</v>
      </c>
    </row>
    <row r="823" spans="1:11" x14ac:dyDescent="0.45">
      <c r="A823" s="1">
        <v>44452</v>
      </c>
      <c r="B823" t="s">
        <v>19</v>
      </c>
      <c r="C823" s="2" t="s">
        <v>73</v>
      </c>
      <c r="D823" s="9">
        <v>173.88</v>
      </c>
      <c r="E823">
        <v>7</v>
      </c>
      <c r="F823" t="str">
        <f>VLOOKUP(Table13[[#This Row],[CUSTOMER NAME]],Lembar2!$A$1:$C$41,2,0)</f>
        <v>Germany</v>
      </c>
      <c r="G823" s="1" t="str">
        <f>VLOOKUP(Table13[[#This Row],[CUSTOMER NAME]],Lembar2!$A$1:$C$41,3,0)</f>
        <v>Export</v>
      </c>
      <c r="H823" s="8">
        <f>Table13[[#This Row],[QUANTITY]]*Table13[[#This Row],[UNIT PRICE ($)]]</f>
        <v>1217.1599999999999</v>
      </c>
      <c r="I823" t="str">
        <f>TEXT(Table13[[#This Row],[DATE]],"MMM")</f>
        <v>Sep</v>
      </c>
      <c r="J823">
        <f>YEAR(Table13[[#This Row],[DATE]])</f>
        <v>2021</v>
      </c>
      <c r="K823">
        <f>WEEKNUM(Table13[[#This Row],[DATE]])</f>
        <v>38</v>
      </c>
    </row>
    <row r="824" spans="1:11" x14ac:dyDescent="0.45">
      <c r="A824" s="1">
        <v>44537</v>
      </c>
      <c r="B824" t="s">
        <v>88</v>
      </c>
      <c r="C824" s="2" t="s">
        <v>18</v>
      </c>
      <c r="D824" s="9">
        <v>122.08</v>
      </c>
      <c r="E824">
        <v>8</v>
      </c>
      <c r="F824" t="str">
        <f>VLOOKUP(Table13[[#This Row],[CUSTOMER NAME]],Lembar2!$A$1:$C$41,2,0)</f>
        <v>United States Of America</v>
      </c>
      <c r="G824" s="1" t="str">
        <f>VLOOKUP(Table13[[#This Row],[CUSTOMER NAME]],Lembar2!$A$1:$C$41,3,0)</f>
        <v>Export</v>
      </c>
      <c r="H824" s="8">
        <f>Table13[[#This Row],[QUANTITY]]*Table13[[#This Row],[UNIT PRICE ($)]]</f>
        <v>976.64</v>
      </c>
      <c r="I824" t="str">
        <f>TEXT(Table13[[#This Row],[DATE]],"MMM")</f>
        <v>Dec</v>
      </c>
      <c r="J824">
        <f>YEAR(Table13[[#This Row],[DATE]])</f>
        <v>2021</v>
      </c>
      <c r="K824">
        <f>WEEKNUM(Table13[[#This Row],[DATE]])</f>
        <v>50</v>
      </c>
    </row>
    <row r="825" spans="1:11" x14ac:dyDescent="0.45">
      <c r="A825" s="1">
        <v>44557</v>
      </c>
      <c r="B825" t="s">
        <v>88</v>
      </c>
      <c r="C825" s="2" t="s">
        <v>28</v>
      </c>
      <c r="D825" s="9">
        <v>53.11</v>
      </c>
      <c r="E825">
        <v>14</v>
      </c>
      <c r="F825" t="str">
        <f>VLOOKUP(Table13[[#This Row],[CUSTOMER NAME]],Lembar2!$A$1:$C$41,2,0)</f>
        <v>United States Of America</v>
      </c>
      <c r="G825" s="1" t="str">
        <f>VLOOKUP(Table13[[#This Row],[CUSTOMER NAME]],Lembar2!$A$1:$C$41,3,0)</f>
        <v>Export</v>
      </c>
      <c r="H825" s="8">
        <f>Table13[[#This Row],[QUANTITY]]*Table13[[#This Row],[UNIT PRICE ($)]]</f>
        <v>743.54</v>
      </c>
      <c r="I825" t="str">
        <f>TEXT(Table13[[#This Row],[DATE]],"MMM")</f>
        <v>Dec</v>
      </c>
      <c r="J825">
        <f>YEAR(Table13[[#This Row],[DATE]])</f>
        <v>2021</v>
      </c>
      <c r="K825">
        <f>WEEKNUM(Table13[[#This Row],[DATE]])</f>
        <v>53</v>
      </c>
    </row>
    <row r="826" spans="1:11" x14ac:dyDescent="0.45">
      <c r="A826" s="1">
        <v>44540</v>
      </c>
      <c r="B826" t="s">
        <v>88</v>
      </c>
      <c r="C826" s="2" t="s">
        <v>48</v>
      </c>
      <c r="D826" s="9">
        <v>85.76</v>
      </c>
      <c r="E826">
        <v>19</v>
      </c>
      <c r="F826" t="str">
        <f>VLOOKUP(Table13[[#This Row],[CUSTOMER NAME]],Lembar2!$A$1:$C$41,2,0)</f>
        <v>United States Of America</v>
      </c>
      <c r="G826" s="1" t="str">
        <f>VLOOKUP(Table13[[#This Row],[CUSTOMER NAME]],Lembar2!$A$1:$C$41,3,0)</f>
        <v>Export</v>
      </c>
      <c r="H826" s="8">
        <f>Table13[[#This Row],[QUANTITY]]*Table13[[#This Row],[UNIT PRICE ($)]]</f>
        <v>1629.44</v>
      </c>
      <c r="I826" t="str">
        <f>TEXT(Table13[[#This Row],[DATE]],"MMM")</f>
        <v>Dec</v>
      </c>
      <c r="J826">
        <f>YEAR(Table13[[#This Row],[DATE]])</f>
        <v>2021</v>
      </c>
      <c r="K826">
        <f>WEEKNUM(Table13[[#This Row],[DATE]])</f>
        <v>50</v>
      </c>
    </row>
    <row r="827" spans="1:11" x14ac:dyDescent="0.45">
      <c r="A827" s="1">
        <v>44493</v>
      </c>
      <c r="B827" t="s">
        <v>88</v>
      </c>
      <c r="C827" s="2" t="s">
        <v>12</v>
      </c>
      <c r="D827" s="9">
        <v>119.7</v>
      </c>
      <c r="E827">
        <v>4</v>
      </c>
      <c r="F827" t="str">
        <f>VLOOKUP(Table13[[#This Row],[CUSTOMER NAME]],Lembar2!$A$1:$C$41,2,0)</f>
        <v>United States Of America</v>
      </c>
      <c r="G827" s="1" t="str">
        <f>VLOOKUP(Table13[[#This Row],[CUSTOMER NAME]],Lembar2!$A$1:$C$41,3,0)</f>
        <v>Export</v>
      </c>
      <c r="H827" s="8">
        <f>Table13[[#This Row],[QUANTITY]]*Table13[[#This Row],[UNIT PRICE ($)]]</f>
        <v>478.8</v>
      </c>
      <c r="I827" t="str">
        <f>TEXT(Table13[[#This Row],[DATE]],"MMM")</f>
        <v>Oct</v>
      </c>
      <c r="J827">
        <f>YEAR(Table13[[#This Row],[DATE]])</f>
        <v>2021</v>
      </c>
      <c r="K827">
        <f>WEEKNUM(Table13[[#This Row],[DATE]])</f>
        <v>44</v>
      </c>
    </row>
    <row r="828" spans="1:11" x14ac:dyDescent="0.45">
      <c r="A828" s="1">
        <v>44475</v>
      </c>
      <c r="B828" t="s">
        <v>88</v>
      </c>
      <c r="C828" s="2" t="s">
        <v>32</v>
      </c>
      <c r="D828" s="9">
        <v>6.7</v>
      </c>
      <c r="E828">
        <v>1</v>
      </c>
      <c r="F828" t="str">
        <f>VLOOKUP(Table13[[#This Row],[CUSTOMER NAME]],Lembar2!$A$1:$C$41,2,0)</f>
        <v>United States Of America</v>
      </c>
      <c r="G828" s="1" t="str">
        <f>VLOOKUP(Table13[[#This Row],[CUSTOMER NAME]],Lembar2!$A$1:$C$41,3,0)</f>
        <v>Export</v>
      </c>
      <c r="H828" s="8">
        <f>Table13[[#This Row],[QUANTITY]]*Table13[[#This Row],[UNIT PRICE ($)]]</f>
        <v>6.7</v>
      </c>
      <c r="I828" t="str">
        <f>TEXT(Table13[[#This Row],[DATE]],"MMM")</f>
        <v>Oct</v>
      </c>
      <c r="J828">
        <f>YEAR(Table13[[#This Row],[DATE]])</f>
        <v>2021</v>
      </c>
      <c r="K828">
        <f>WEEKNUM(Table13[[#This Row],[DATE]])</f>
        <v>41</v>
      </c>
    </row>
    <row r="829" spans="1:11" x14ac:dyDescent="0.45">
      <c r="A829" s="1">
        <v>44444</v>
      </c>
      <c r="B829" t="s">
        <v>88</v>
      </c>
      <c r="C829" s="2" t="s">
        <v>37</v>
      </c>
      <c r="D829" s="9">
        <v>47.730000000000004</v>
      </c>
      <c r="E829">
        <v>35</v>
      </c>
      <c r="F829" t="str">
        <f>VLOOKUP(Table13[[#This Row],[CUSTOMER NAME]],Lembar2!$A$1:$C$41,2,0)</f>
        <v>United States Of America</v>
      </c>
      <c r="G829" s="1" t="str">
        <f>VLOOKUP(Table13[[#This Row],[CUSTOMER NAME]],Lembar2!$A$1:$C$41,3,0)</f>
        <v>Export</v>
      </c>
      <c r="H829" s="8">
        <f>Table13[[#This Row],[QUANTITY]]*Table13[[#This Row],[UNIT PRICE ($)]]</f>
        <v>1670.5500000000002</v>
      </c>
      <c r="I829" t="str">
        <f>TEXT(Table13[[#This Row],[DATE]],"MMM")</f>
        <v>Sep</v>
      </c>
      <c r="J829">
        <f>YEAR(Table13[[#This Row],[DATE]])</f>
        <v>2021</v>
      </c>
      <c r="K829">
        <f>WEEKNUM(Table13[[#This Row],[DATE]])</f>
        <v>37</v>
      </c>
    </row>
    <row r="830" spans="1:11" x14ac:dyDescent="0.45">
      <c r="A830" s="1">
        <v>44449</v>
      </c>
      <c r="B830" t="s">
        <v>88</v>
      </c>
      <c r="C830" s="2" t="s">
        <v>32</v>
      </c>
      <c r="D830" s="9">
        <v>6.7</v>
      </c>
      <c r="E830">
        <v>15</v>
      </c>
      <c r="F830" t="str">
        <f>VLOOKUP(Table13[[#This Row],[CUSTOMER NAME]],Lembar2!$A$1:$C$41,2,0)</f>
        <v>United States Of America</v>
      </c>
      <c r="G830" s="1" t="str">
        <f>VLOOKUP(Table13[[#This Row],[CUSTOMER NAME]],Lembar2!$A$1:$C$41,3,0)</f>
        <v>Export</v>
      </c>
      <c r="H830" s="8">
        <f>Table13[[#This Row],[QUANTITY]]*Table13[[#This Row],[UNIT PRICE ($)]]</f>
        <v>100.5</v>
      </c>
      <c r="I830" t="str">
        <f>TEXT(Table13[[#This Row],[DATE]],"MMM")</f>
        <v>Sep</v>
      </c>
      <c r="J830">
        <f>YEAR(Table13[[#This Row],[DATE]])</f>
        <v>2021</v>
      </c>
      <c r="K830">
        <f>WEEKNUM(Table13[[#This Row],[DATE]])</f>
        <v>37</v>
      </c>
    </row>
    <row r="831" spans="1:11" x14ac:dyDescent="0.45">
      <c r="A831" s="1">
        <v>44461</v>
      </c>
      <c r="B831" t="s">
        <v>88</v>
      </c>
      <c r="C831" s="2" t="s">
        <v>42</v>
      </c>
      <c r="D831" s="9">
        <v>115.2</v>
      </c>
      <c r="E831">
        <v>2</v>
      </c>
      <c r="F831" t="str">
        <f>VLOOKUP(Table13[[#This Row],[CUSTOMER NAME]],Lembar2!$A$1:$C$41,2,0)</f>
        <v>United States Of America</v>
      </c>
      <c r="G831" s="1" t="str">
        <f>VLOOKUP(Table13[[#This Row],[CUSTOMER NAME]],Lembar2!$A$1:$C$41,3,0)</f>
        <v>Export</v>
      </c>
      <c r="H831" s="8">
        <f>Table13[[#This Row],[QUANTITY]]*Table13[[#This Row],[UNIT PRICE ($)]]</f>
        <v>230.4</v>
      </c>
      <c r="I831" t="str">
        <f>TEXT(Table13[[#This Row],[DATE]],"MMM")</f>
        <v>Sep</v>
      </c>
      <c r="J831">
        <f>YEAR(Table13[[#This Row],[DATE]])</f>
        <v>2021</v>
      </c>
      <c r="K831">
        <f>WEEKNUM(Table13[[#This Row],[DATE]])</f>
        <v>39</v>
      </c>
    </row>
    <row r="832" spans="1:11" x14ac:dyDescent="0.45">
      <c r="A832" s="1">
        <v>44461</v>
      </c>
      <c r="B832" t="s">
        <v>88</v>
      </c>
      <c r="C832" s="2" t="s">
        <v>23</v>
      </c>
      <c r="D832" s="9">
        <v>83.08</v>
      </c>
      <c r="E832">
        <v>12</v>
      </c>
      <c r="F832" t="str">
        <f>VLOOKUP(Table13[[#This Row],[CUSTOMER NAME]],Lembar2!$A$1:$C$41,2,0)</f>
        <v>United States Of America</v>
      </c>
      <c r="G832" s="1" t="str">
        <f>VLOOKUP(Table13[[#This Row],[CUSTOMER NAME]],Lembar2!$A$1:$C$41,3,0)</f>
        <v>Export</v>
      </c>
      <c r="H832" s="8">
        <f>Table13[[#This Row],[QUANTITY]]*Table13[[#This Row],[UNIT PRICE ($)]]</f>
        <v>996.96</v>
      </c>
      <c r="I832" t="str">
        <f>TEXT(Table13[[#This Row],[DATE]],"MMM")</f>
        <v>Sep</v>
      </c>
      <c r="J832">
        <f>YEAR(Table13[[#This Row],[DATE]])</f>
        <v>2021</v>
      </c>
      <c r="K832">
        <f>WEEKNUM(Table13[[#This Row],[DATE]])</f>
        <v>39</v>
      </c>
    </row>
    <row r="833" spans="1:11" x14ac:dyDescent="0.45">
      <c r="A833" s="1">
        <v>44466</v>
      </c>
      <c r="B833" t="s">
        <v>88</v>
      </c>
      <c r="C833" s="2" t="s">
        <v>59</v>
      </c>
      <c r="D833" s="9">
        <v>82.08</v>
      </c>
      <c r="E833">
        <v>9</v>
      </c>
      <c r="F833" t="str">
        <f>VLOOKUP(Table13[[#This Row],[CUSTOMER NAME]],Lembar2!$A$1:$C$41,2,0)</f>
        <v>United States Of America</v>
      </c>
      <c r="G833" s="1" t="str">
        <f>VLOOKUP(Table13[[#This Row],[CUSTOMER NAME]],Lembar2!$A$1:$C$41,3,0)</f>
        <v>Export</v>
      </c>
      <c r="H833" s="8">
        <f>Table13[[#This Row],[QUANTITY]]*Table13[[#This Row],[UNIT PRICE ($)]]</f>
        <v>738.72</v>
      </c>
      <c r="I833" t="str">
        <f>TEXT(Table13[[#This Row],[DATE]],"MMM")</f>
        <v>Sep</v>
      </c>
      <c r="J833">
        <f>YEAR(Table13[[#This Row],[DATE]])</f>
        <v>2021</v>
      </c>
      <c r="K833">
        <f>WEEKNUM(Table13[[#This Row],[DATE]])</f>
        <v>40</v>
      </c>
    </row>
  </sheetData>
  <phoneticPr fontId="3" type="noConversion"/>
  <dataValidations count="1">
    <dataValidation type="whole" allowBlank="1" showInputMessage="1" showErrorMessage="1" sqref="E2:E833" xr:uid="{2F27E540-EBEE-4E1C-B470-B864F4DCDCFD}">
      <formula1>1</formula1>
      <formula2>1000</formula2>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938E-7160-49CA-9699-A46FC9941D21}">
  <dimension ref="A1:AI45"/>
  <sheetViews>
    <sheetView zoomScale="110" zoomScaleNormal="54" workbookViewId="0">
      <selection activeCell="B7" sqref="B7"/>
    </sheetView>
  </sheetViews>
  <sheetFormatPr defaultRowHeight="14.25" x14ac:dyDescent="0.45"/>
  <cols>
    <col min="1" max="1" width="25.59765625" bestFit="1" customWidth="1"/>
    <col min="4" max="4" width="9.33203125" bestFit="1" customWidth="1"/>
    <col min="5" max="5" width="25.59765625" bestFit="1" customWidth="1"/>
    <col min="6" max="6" width="12.3984375" customWidth="1"/>
    <col min="8" max="8" width="7.59765625" bestFit="1" customWidth="1"/>
    <col min="9" max="9" width="25.59765625" bestFit="1" customWidth="1"/>
    <col min="12" max="12" width="12.06640625" bestFit="1" customWidth="1"/>
    <col min="13" max="13" width="25.59765625" style="14" bestFit="1" customWidth="1"/>
    <col min="16" max="16" width="10.73046875" bestFit="1" customWidth="1"/>
    <col min="17" max="17" width="25.59765625" style="14" bestFit="1" customWidth="1"/>
    <col min="20" max="20" width="9.265625" bestFit="1" customWidth="1"/>
    <col min="21" max="21" width="25.59765625" bestFit="1" customWidth="1"/>
    <col min="24" max="24" width="20.86328125" bestFit="1" customWidth="1"/>
    <col min="25" max="25" width="25.59765625" bestFit="1" customWidth="1"/>
    <col min="27" max="27" width="4" bestFit="1" customWidth="1"/>
    <col min="28" max="28" width="21.1328125" bestFit="1" customWidth="1"/>
    <col min="31" max="31" width="9.265625" bestFit="1" customWidth="1"/>
    <col min="32" max="32" width="25.59765625" bestFit="1" customWidth="1"/>
    <col min="34" max="34" width="20.86328125" bestFit="1" customWidth="1"/>
    <col min="35" max="35" width="25.59765625" bestFit="1" customWidth="1"/>
    <col min="36" max="36" width="26" bestFit="1" customWidth="1"/>
  </cols>
  <sheetData>
    <row r="1" spans="1:35" x14ac:dyDescent="0.45">
      <c r="A1" t="s">
        <v>134</v>
      </c>
      <c r="D1" s="10" t="s">
        <v>117</v>
      </c>
      <c r="E1" t="s">
        <v>134</v>
      </c>
      <c r="H1" s="10" t="s">
        <v>133</v>
      </c>
      <c r="I1" t="s">
        <v>134</v>
      </c>
      <c r="L1" s="10" t="s">
        <v>135</v>
      </c>
      <c r="M1" s="14" t="s">
        <v>134</v>
      </c>
      <c r="P1" s="10" t="s">
        <v>2</v>
      </c>
      <c r="Q1" s="14" t="s">
        <v>134</v>
      </c>
      <c r="T1" s="10" t="s">
        <v>115</v>
      </c>
      <c r="U1" t="s">
        <v>134</v>
      </c>
    </row>
    <row r="2" spans="1:35" x14ac:dyDescent="0.45">
      <c r="A2">
        <v>92118.790000000008</v>
      </c>
      <c r="D2" s="11" t="s">
        <v>119</v>
      </c>
      <c r="E2">
        <v>92118.790000000008</v>
      </c>
      <c r="H2" s="11">
        <v>1</v>
      </c>
      <c r="I2">
        <v>5179.59</v>
      </c>
      <c r="L2" s="11" t="s">
        <v>41</v>
      </c>
      <c r="M2" s="14">
        <v>8893.98</v>
      </c>
      <c r="P2" s="11" t="s">
        <v>6</v>
      </c>
      <c r="Q2" s="14">
        <v>9888.48</v>
      </c>
      <c r="T2" s="11" t="s">
        <v>102</v>
      </c>
      <c r="U2">
        <v>8893.98</v>
      </c>
      <c r="X2" s="10" t="s">
        <v>114</v>
      </c>
      <c r="Y2" t="s">
        <v>134</v>
      </c>
      <c r="AE2" s="10" t="s">
        <v>115</v>
      </c>
      <c r="AF2" t="s">
        <v>134</v>
      </c>
      <c r="AH2" s="10" t="s">
        <v>115</v>
      </c>
      <c r="AI2" t="s">
        <v>134</v>
      </c>
    </row>
    <row r="3" spans="1:35" x14ac:dyDescent="0.45">
      <c r="H3" s="11">
        <v>2</v>
      </c>
      <c r="I3">
        <v>21116.73</v>
      </c>
      <c r="L3" s="11" t="s">
        <v>40</v>
      </c>
      <c r="M3" s="14">
        <v>8778.2100000000009</v>
      </c>
      <c r="P3" s="11" t="s">
        <v>21</v>
      </c>
      <c r="Q3" s="14">
        <v>9390.08</v>
      </c>
      <c r="T3" s="11" t="s">
        <v>103</v>
      </c>
      <c r="U3">
        <v>2280.87</v>
      </c>
      <c r="X3" s="11" t="s">
        <v>110</v>
      </c>
      <c r="Y3">
        <v>43267.869999999988</v>
      </c>
      <c r="AA3" cm="1">
        <f t="array" aca="1" ref="AA3:AA17" ca="1">RANK($AC$3:$AC$17,$AC$3:$AC$17)</f>
        <v>1</v>
      </c>
      <c r="AB3" t="str" cm="1">
        <f t="array" aca="1" ref="AB3:AC14" ca="1">OFFSET($X$2,1,0,COUNT($Y:$Y),2)</f>
        <v>India</v>
      </c>
      <c r="AC3">
        <f ca="1"/>
        <v>43267.869999999988</v>
      </c>
      <c r="AE3" s="11" t="s">
        <v>110</v>
      </c>
      <c r="AF3">
        <v>43267.869999999988</v>
      </c>
      <c r="AH3" s="11" t="s">
        <v>96</v>
      </c>
      <c r="AI3">
        <v>1246.5</v>
      </c>
    </row>
    <row r="4" spans="1:35" x14ac:dyDescent="0.45">
      <c r="A4" s="8">
        <f>GETPIVOTDATA("TOTAL  SELLING VALUE",$A$1)</f>
        <v>92118.790000000008</v>
      </c>
      <c r="H4" s="11">
        <v>3</v>
      </c>
      <c r="I4">
        <v>14261.189999999999</v>
      </c>
      <c r="L4" s="11" t="s">
        <v>9</v>
      </c>
      <c r="M4" s="14">
        <v>6230.18</v>
      </c>
      <c r="P4" s="11" t="s">
        <v>35</v>
      </c>
      <c r="Q4" s="14">
        <v>8610</v>
      </c>
      <c r="T4" s="11" t="s">
        <v>93</v>
      </c>
      <c r="U4">
        <v>48850.92</v>
      </c>
      <c r="X4" s="11" t="s">
        <v>99</v>
      </c>
      <c r="Y4">
        <v>12704.77</v>
      </c>
      <c r="AA4">
        <f ca="1"/>
        <v>2</v>
      </c>
      <c r="AB4" t="str">
        <f ca="1"/>
        <v>Russia</v>
      </c>
      <c r="AC4">
        <f ca="1"/>
        <v>12704.77</v>
      </c>
      <c r="AE4" s="11" t="s">
        <v>99</v>
      </c>
      <c r="AF4">
        <v>12704.77</v>
      </c>
      <c r="AH4" s="11" t="s">
        <v>112</v>
      </c>
      <c r="AI4">
        <v>806.4</v>
      </c>
    </row>
    <row r="5" spans="1:35" x14ac:dyDescent="0.45">
      <c r="H5" s="11">
        <v>4</v>
      </c>
      <c r="I5">
        <v>11433.199999999999</v>
      </c>
      <c r="M5"/>
      <c r="P5" s="11" t="s">
        <v>69</v>
      </c>
      <c r="Q5" s="14">
        <v>5757.5700000000006</v>
      </c>
      <c r="T5" s="11" t="s">
        <v>106</v>
      </c>
      <c r="U5">
        <v>8918.34</v>
      </c>
      <c r="X5" s="11" t="s">
        <v>97</v>
      </c>
      <c r="Y5">
        <v>10858.43</v>
      </c>
      <c r="AA5">
        <f ca="1"/>
        <v>3</v>
      </c>
      <c r="AB5" t="str">
        <f ca="1"/>
        <v>Pakistan</v>
      </c>
      <c r="AC5">
        <f ca="1"/>
        <v>10858.43</v>
      </c>
      <c r="AE5" s="11" t="s">
        <v>97</v>
      </c>
      <c r="AF5">
        <v>10858.43</v>
      </c>
      <c r="AH5" s="11" t="s">
        <v>113</v>
      </c>
      <c r="AI5">
        <v>244.20000000000002</v>
      </c>
    </row>
    <row r="6" spans="1:35" x14ac:dyDescent="0.45">
      <c r="A6" s="8">
        <v>984571.05999999831</v>
      </c>
      <c r="H6" s="11">
        <v>5</v>
      </c>
      <c r="I6">
        <v>33727.550000000003</v>
      </c>
      <c r="L6" t="str">
        <f>L2</f>
        <v>Customer19</v>
      </c>
      <c r="M6" s="14">
        <f>M2</f>
        <v>8893.98</v>
      </c>
      <c r="P6" s="11" t="s">
        <v>38</v>
      </c>
      <c r="Q6" s="14">
        <v>4583.04</v>
      </c>
      <c r="T6" s="11" t="s">
        <v>95</v>
      </c>
      <c r="U6">
        <v>15666.880000000001</v>
      </c>
      <c r="X6" s="11" t="s">
        <v>98</v>
      </c>
      <c r="Y6">
        <v>5978.9400000000005</v>
      </c>
      <c r="AA6">
        <f ca="1"/>
        <v>4</v>
      </c>
      <c r="AB6" t="str">
        <f ca="1"/>
        <v>United Kingdom</v>
      </c>
      <c r="AC6">
        <f ca="1"/>
        <v>5978.9400000000005</v>
      </c>
    </row>
    <row r="7" spans="1:35" x14ac:dyDescent="0.45">
      <c r="H7" s="11">
        <v>6</v>
      </c>
      <c r="I7">
        <v>6400.5300000000007</v>
      </c>
      <c r="L7" t="str">
        <f t="shared" ref="L7:M7" si="0">L3</f>
        <v>Customer16</v>
      </c>
      <c r="M7" s="14">
        <f t="shared" si="0"/>
        <v>8778.2100000000009</v>
      </c>
      <c r="P7" s="11" t="s">
        <v>52</v>
      </c>
      <c r="Q7" s="14">
        <v>4536</v>
      </c>
      <c r="T7" s="11" t="s">
        <v>100</v>
      </c>
      <c r="U7">
        <v>1493.31</v>
      </c>
      <c r="X7" s="11" t="s">
        <v>107</v>
      </c>
      <c r="Y7">
        <v>5437.04</v>
      </c>
      <c r="AA7">
        <f ca="1"/>
        <v>5</v>
      </c>
      <c r="AB7" t="str">
        <f ca="1"/>
        <v>Ethiopia</v>
      </c>
      <c r="AC7">
        <f ca="1"/>
        <v>5437.04</v>
      </c>
      <c r="AE7" t="str">
        <f>AE3</f>
        <v>India</v>
      </c>
      <c r="AF7">
        <f>AF3</f>
        <v>43267.869999999988</v>
      </c>
      <c r="AH7" t="str">
        <f>AH3</f>
        <v>Saudi Arabia</v>
      </c>
      <c r="AI7">
        <f>AI3</f>
        <v>1246.5</v>
      </c>
    </row>
    <row r="8" spans="1:35" x14ac:dyDescent="0.45">
      <c r="L8" t="str">
        <f t="shared" ref="L8:M8" si="1">L4</f>
        <v>Customer31</v>
      </c>
      <c r="M8" s="14">
        <f t="shared" si="1"/>
        <v>6230.18</v>
      </c>
      <c r="P8" s="11" t="s">
        <v>42</v>
      </c>
      <c r="Q8" s="14">
        <v>4492.8</v>
      </c>
      <c r="T8" s="11" t="s">
        <v>104</v>
      </c>
      <c r="U8">
        <v>6014.49</v>
      </c>
      <c r="X8" s="11" t="s">
        <v>109</v>
      </c>
      <c r="Y8">
        <v>3552.42</v>
      </c>
      <c r="AA8">
        <f ca="1"/>
        <v>6</v>
      </c>
      <c r="AB8" t="str">
        <f ca="1"/>
        <v>Germany</v>
      </c>
      <c r="AC8">
        <f ca="1"/>
        <v>3552.42</v>
      </c>
      <c r="AE8" t="str">
        <f t="shared" ref="AE8:AF8" si="2">AE4</f>
        <v>Russia</v>
      </c>
      <c r="AF8">
        <f t="shared" si="2"/>
        <v>12704.77</v>
      </c>
      <c r="AH8" t="str">
        <f t="shared" ref="AH8:AI8" si="3">AH4</f>
        <v>Brazil</v>
      </c>
      <c r="AI8">
        <f t="shared" si="3"/>
        <v>806.4</v>
      </c>
    </row>
    <row r="9" spans="1:35" x14ac:dyDescent="0.45">
      <c r="M9"/>
      <c r="P9" s="11" t="s">
        <v>45</v>
      </c>
      <c r="Q9" s="14">
        <v>4141.2000000000007</v>
      </c>
      <c r="X9" s="11" t="s">
        <v>105</v>
      </c>
      <c r="Y9">
        <v>3125.36</v>
      </c>
      <c r="AA9">
        <f ca="1"/>
        <v>7</v>
      </c>
      <c r="AB9" t="str">
        <f ca="1"/>
        <v>South Africa</v>
      </c>
      <c r="AC9">
        <f ca="1"/>
        <v>3125.36</v>
      </c>
      <c r="AE9" t="str">
        <f t="shared" ref="AE9:AF9" si="4">AE5</f>
        <v>Pakistan</v>
      </c>
      <c r="AF9">
        <f t="shared" si="4"/>
        <v>10858.43</v>
      </c>
      <c r="AH9" t="str">
        <f t="shared" ref="AH9:AI9" si="5">AH5</f>
        <v>United States Of America</v>
      </c>
      <c r="AI9">
        <f t="shared" si="5"/>
        <v>244.20000000000002</v>
      </c>
    </row>
    <row r="10" spans="1:35" x14ac:dyDescent="0.45">
      <c r="L10" s="11"/>
      <c r="M10" s="11"/>
      <c r="P10" s="11" t="s">
        <v>43</v>
      </c>
      <c r="Q10" s="14">
        <v>4047</v>
      </c>
      <c r="X10" s="11" t="s">
        <v>92</v>
      </c>
      <c r="Y10">
        <v>2699.2200000000003</v>
      </c>
      <c r="AA10">
        <f ca="1"/>
        <v>8</v>
      </c>
      <c r="AB10" t="str">
        <f ca="1"/>
        <v>Nigeria</v>
      </c>
      <c r="AC10">
        <f ca="1"/>
        <v>2699.2200000000003</v>
      </c>
    </row>
    <row r="11" spans="1:35" x14ac:dyDescent="0.45">
      <c r="L11" s="11"/>
      <c r="M11" s="11"/>
      <c r="P11" s="11" t="s">
        <v>10</v>
      </c>
      <c r="Q11" s="14">
        <v>3676.3199999999997</v>
      </c>
      <c r="X11" s="11" t="s">
        <v>101</v>
      </c>
      <c r="Y11">
        <v>2197.64</v>
      </c>
      <c r="AA11">
        <f ca="1"/>
        <v>9</v>
      </c>
      <c r="AB11" t="str">
        <f ca="1"/>
        <v>Mexico</v>
      </c>
      <c r="AC11">
        <f ca="1"/>
        <v>2197.64</v>
      </c>
    </row>
    <row r="12" spans="1:35" x14ac:dyDescent="0.45">
      <c r="L12" s="11"/>
      <c r="M12" s="11"/>
      <c r="N12" t="s">
        <v>132</v>
      </c>
      <c r="Q12"/>
      <c r="X12" s="11" t="s">
        <v>96</v>
      </c>
      <c r="Y12">
        <v>1246.5</v>
      </c>
      <c r="AA12">
        <f ca="1"/>
        <v>10</v>
      </c>
      <c r="AB12" t="str">
        <f ca="1"/>
        <v>Saudi Arabia</v>
      </c>
      <c r="AC12">
        <f ca="1"/>
        <v>1246.5</v>
      </c>
    </row>
    <row r="13" spans="1:35" x14ac:dyDescent="0.45">
      <c r="M13" s="11"/>
      <c r="Q13"/>
      <c r="X13" s="11" t="s">
        <v>112</v>
      </c>
      <c r="Y13">
        <v>806.4</v>
      </c>
      <c r="AA13">
        <f ca="1"/>
        <v>11</v>
      </c>
      <c r="AB13" t="str">
        <f ca="1"/>
        <v>Brazil</v>
      </c>
      <c r="AC13">
        <f ca="1"/>
        <v>806.4</v>
      </c>
    </row>
    <row r="14" spans="1:35" x14ac:dyDescent="0.45">
      <c r="M14"/>
      <c r="Q14"/>
      <c r="X14" s="11" t="s">
        <v>113</v>
      </c>
      <c r="Y14">
        <v>244.20000000000002</v>
      </c>
      <c r="AA14">
        <f ca="1"/>
        <v>12</v>
      </c>
      <c r="AB14" t="str">
        <f ca="1"/>
        <v>United States Of America</v>
      </c>
      <c r="AC14">
        <f ca="1"/>
        <v>244.20000000000002</v>
      </c>
    </row>
    <row r="15" spans="1:35" x14ac:dyDescent="0.45">
      <c r="M15"/>
      <c r="Q15"/>
      <c r="AA15" t="e">
        <f ca="1"/>
        <v>#N/A</v>
      </c>
    </row>
    <row r="16" spans="1:35" x14ac:dyDescent="0.45">
      <c r="M16"/>
      <c r="Q16"/>
      <c r="AA16" t="e">
        <f ca="1"/>
        <v>#N/A</v>
      </c>
    </row>
    <row r="17" spans="13:27" x14ac:dyDescent="0.45">
      <c r="M17"/>
      <c r="Q17"/>
      <c r="AA17" t="e">
        <f ca="1"/>
        <v>#N/A</v>
      </c>
    </row>
    <row r="18" spans="13:27" x14ac:dyDescent="0.45">
      <c r="M18"/>
      <c r="Q18"/>
    </row>
    <row r="19" spans="13:27" x14ac:dyDescent="0.45">
      <c r="M19"/>
      <c r="Q19"/>
    </row>
    <row r="20" spans="13:27" x14ac:dyDescent="0.45">
      <c r="M20"/>
      <c r="Q20"/>
    </row>
    <row r="21" spans="13:27" x14ac:dyDescent="0.45">
      <c r="M21"/>
      <c r="Q21"/>
    </row>
    <row r="22" spans="13:27" x14ac:dyDescent="0.45">
      <c r="M22"/>
      <c r="Q22"/>
    </row>
    <row r="23" spans="13:27" x14ac:dyDescent="0.45">
      <c r="M23"/>
      <c r="Q23"/>
    </row>
    <row r="24" spans="13:27" x14ac:dyDescent="0.45">
      <c r="M24"/>
      <c r="Q24"/>
      <c r="U24" t="s">
        <v>132</v>
      </c>
    </row>
    <row r="25" spans="13:27" x14ac:dyDescent="0.45">
      <c r="M25"/>
      <c r="Q25"/>
    </row>
    <row r="26" spans="13:27" x14ac:dyDescent="0.45">
      <c r="M26"/>
      <c r="Q26"/>
    </row>
    <row r="27" spans="13:27" x14ac:dyDescent="0.45">
      <c r="M27"/>
      <c r="Q27"/>
    </row>
    <row r="28" spans="13:27" x14ac:dyDescent="0.45">
      <c r="M28"/>
      <c r="Q28"/>
    </row>
    <row r="29" spans="13:27" x14ac:dyDescent="0.45">
      <c r="M29"/>
      <c r="Q29"/>
    </row>
    <row r="30" spans="13:27" x14ac:dyDescent="0.45">
      <c r="M30"/>
      <c r="Q30"/>
    </row>
    <row r="31" spans="13:27" x14ac:dyDescent="0.45">
      <c r="M31"/>
      <c r="Q31"/>
    </row>
    <row r="32" spans="13:27" x14ac:dyDescent="0.45">
      <c r="M32"/>
      <c r="Q32"/>
    </row>
    <row r="33" spans="13:17" x14ac:dyDescent="0.45">
      <c r="M33"/>
      <c r="Q33"/>
    </row>
    <row r="34" spans="13:17" x14ac:dyDescent="0.45">
      <c r="M34"/>
      <c r="Q34"/>
    </row>
    <row r="35" spans="13:17" x14ac:dyDescent="0.45">
      <c r="M35"/>
      <c r="Q35"/>
    </row>
    <row r="36" spans="13:17" x14ac:dyDescent="0.45">
      <c r="M36"/>
      <c r="Q36"/>
    </row>
    <row r="37" spans="13:17" x14ac:dyDescent="0.45">
      <c r="M37"/>
      <c r="Q37"/>
    </row>
    <row r="38" spans="13:17" x14ac:dyDescent="0.45">
      <c r="M38"/>
      <c r="Q38"/>
    </row>
    <row r="39" spans="13:17" x14ac:dyDescent="0.45">
      <c r="M39"/>
      <c r="Q39"/>
    </row>
    <row r="40" spans="13:17" x14ac:dyDescent="0.45">
      <c r="M40"/>
      <c r="Q40"/>
    </row>
    <row r="41" spans="13:17" x14ac:dyDescent="0.45">
      <c r="M41"/>
      <c r="Q41"/>
    </row>
    <row r="42" spans="13:17" x14ac:dyDescent="0.45">
      <c r="Q42"/>
    </row>
    <row r="43" spans="13:17" x14ac:dyDescent="0.45">
      <c r="Q43"/>
    </row>
    <row r="44" spans="13:17" x14ac:dyDescent="0.45">
      <c r="Q44"/>
    </row>
    <row r="45" spans="13:17" x14ac:dyDescent="0.45">
      <c r="Q4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4458D-FE46-40DB-92DD-A179C4AB04E7}">
  <dimension ref="A1"/>
  <sheetViews>
    <sheetView tabSelected="1" zoomScale="24" zoomScaleNormal="25" workbookViewId="0">
      <selection activeCell="BC28" sqref="BC28"/>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8</vt:i4>
      </vt:variant>
    </vt:vector>
  </HeadingPairs>
  <TitlesOfParts>
    <vt:vector size="8" baseType="lpstr">
      <vt:lpstr>Lembar1</vt:lpstr>
      <vt:lpstr>Lembar2</vt:lpstr>
      <vt:lpstr>Sheet1</vt:lpstr>
      <vt:lpstr>Sheet5</vt:lpstr>
      <vt:lpstr>monthly</vt:lpstr>
      <vt:lpstr>MasterData!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Ayu Andani</cp:lastModifiedBy>
  <dcterms:created xsi:type="dcterms:W3CDTF">2024-01-24T11:15:00Z</dcterms:created>
  <dcterms:modified xsi:type="dcterms:W3CDTF">2025-05-29T13:08:32Z</dcterms:modified>
</cp:coreProperties>
</file>